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0" yWindow="0" windowWidth="28800" windowHeight="16000" tabRatio="820" activeTab="1"/>
  </bookViews>
  <sheets>
    <sheet name="BB816使い方" sheetId="1" r:id="rId1"/>
    <sheet name="BB816候補" sheetId="2" r:id="rId2"/>
    <sheet name="BB816判定" sheetId="3" r:id="rId3"/>
    <sheet name="BB816設定" sheetId="4" r:id="rId4"/>
    <sheet name="終値" sheetId="5" r:id="rId5"/>
    <sheet name="高値" sheetId="6" r:id="rId6"/>
    <sheet name="安値" sheetId="7" r:id="rId7"/>
    <sheet name="出来高" sheetId="8" r:id="rId8"/>
  </sheets>
  <calcPr calcId="191029" fullCalcOnLoad="1"/>
</workbook>
</file>

<file path=xl/sharedStrings.xml><?xml version="1.0" encoding="utf-8"?>
<sst xmlns="http://schemas.openxmlformats.org/spreadsheetml/2006/main" count="5284" uniqueCount="1739">
  <si>
    <t xml:space="preserve">  📈  安値シート｜60日履歴</t>
  </si>
  <si>
    <t>コード</t>
  </si>
  <si>
    <t>銘 柄 名</t>
  </si>
  <si>
    <t>RSS 安値</t>
  </si>
  <si>
    <t>差  分</t>
  </si>
  <si>
    <t>日  付</t>
  </si>
  <si>
    <t>本日</t>
  </si>
  <si>
    <t>5706</t>
  </si>
  <si>
    <t>三井金属</t>
  </si>
  <si>
    <t>5423</t>
  </si>
  <si>
    <t>東京製鐵</t>
  </si>
  <si>
    <t>5713</t>
  </si>
  <si>
    <t>住友鉱山</t>
  </si>
  <si>
    <t>5711</t>
  </si>
  <si>
    <t>三菱マテリアル</t>
  </si>
  <si>
    <t>5714</t>
  </si>
  <si>
    <t>ＤＯＷＡホールディングス</t>
  </si>
  <si>
    <t>6701</t>
  </si>
  <si>
    <t>日本電気</t>
  </si>
  <si>
    <t>1605</t>
  </si>
  <si>
    <t>ＩＮＰＥＸ</t>
  </si>
  <si>
    <t>5703</t>
  </si>
  <si>
    <t>日本軽金属ＨＤ</t>
  </si>
  <si>
    <t>8002</t>
  </si>
  <si>
    <t>丸紅</t>
  </si>
  <si>
    <t>5021</t>
  </si>
  <si>
    <t>コスモエネルギーＨＬＤＧＳ</t>
  </si>
  <si>
    <t>8058</t>
  </si>
  <si>
    <t>三菱商事</t>
  </si>
  <si>
    <t>5333</t>
  </si>
  <si>
    <t>ＮＧＫ</t>
  </si>
  <si>
    <t>1662</t>
  </si>
  <si>
    <t>石油資源開発</t>
  </si>
  <si>
    <t>8411</t>
  </si>
  <si>
    <t>みずほフィナンシャルＧ</t>
  </si>
  <si>
    <t>5541</t>
  </si>
  <si>
    <t>大平洋金属</t>
  </si>
  <si>
    <t>5332</t>
  </si>
  <si>
    <t>ＴＯＴＯ</t>
  </si>
  <si>
    <t>8725</t>
  </si>
  <si>
    <t>ＭＳ＆ＡＤ</t>
  </si>
  <si>
    <t>8795</t>
  </si>
  <si>
    <t>Ｔ＆Ｄホールディングス</t>
  </si>
  <si>
    <t>5019</t>
  </si>
  <si>
    <t>出光興産</t>
  </si>
  <si>
    <t>8053</t>
  </si>
  <si>
    <t>住友商事</t>
  </si>
  <si>
    <t>8591</t>
  </si>
  <si>
    <t>オリックス</t>
  </si>
  <si>
    <t>3401</t>
  </si>
  <si>
    <t>帝人</t>
  </si>
  <si>
    <t>3436</t>
  </si>
  <si>
    <t>ＳＵＭＣＯ</t>
  </si>
  <si>
    <t>5020</t>
  </si>
  <si>
    <t>ＥＮＥＯＳホールディングス</t>
  </si>
  <si>
    <t>6254</t>
  </si>
  <si>
    <t>野村マイクロ・サイエンス</t>
  </si>
  <si>
    <t>8309</t>
  </si>
  <si>
    <t>三井住友トラストグルー</t>
  </si>
  <si>
    <t>3863</t>
  </si>
  <si>
    <t>日本製紙</t>
  </si>
  <si>
    <t>8601</t>
  </si>
  <si>
    <t>大和証券Ｇ本社</t>
  </si>
  <si>
    <t>5233</t>
  </si>
  <si>
    <t>太平洋セメント</t>
  </si>
  <si>
    <t>8308</t>
  </si>
  <si>
    <t>りそなホールディングス</t>
  </si>
  <si>
    <t>5938</t>
  </si>
  <si>
    <t>ＬＩＸＩＬ</t>
  </si>
  <si>
    <t>8570</t>
  </si>
  <si>
    <t>イオンフィナンシャルサービス</t>
  </si>
  <si>
    <t>5406</t>
  </si>
  <si>
    <t>神戸製鋼所</t>
  </si>
  <si>
    <t>8593</t>
  </si>
  <si>
    <t>三菱ＨＣキャピタル</t>
  </si>
  <si>
    <t>8604</t>
  </si>
  <si>
    <t>野村ホールディングス</t>
  </si>
  <si>
    <t>3861</t>
  </si>
  <si>
    <t>王子ホールディングス</t>
  </si>
  <si>
    <t>5947</t>
  </si>
  <si>
    <t>リンナイ</t>
  </si>
  <si>
    <t>8750</t>
  </si>
  <si>
    <t>第一ライフグループ</t>
  </si>
  <si>
    <t>3402</t>
  </si>
  <si>
    <t>東レ</t>
  </si>
  <si>
    <t>8306</t>
  </si>
  <si>
    <t>三菱ＵＦＪフィナンシャルＧ</t>
  </si>
  <si>
    <t>5401</t>
  </si>
  <si>
    <t>日本製鉄</t>
  </si>
  <si>
    <t>8572</t>
  </si>
  <si>
    <t>アコム</t>
  </si>
  <si>
    <t>3941</t>
  </si>
  <si>
    <t>レンゴー</t>
  </si>
  <si>
    <t>5929</t>
  </si>
  <si>
    <t>三和ホールディングス</t>
  </si>
  <si>
    <t>8316</t>
  </si>
  <si>
    <t>三井住友フィナンシャルＧ</t>
  </si>
  <si>
    <t>5449</t>
  </si>
  <si>
    <t>大阪製鐵</t>
  </si>
  <si>
    <t>8766</t>
  </si>
  <si>
    <t>東京海上ＨＤ</t>
  </si>
  <si>
    <t>5201</t>
  </si>
  <si>
    <t>ＡＧＣ</t>
  </si>
  <si>
    <t>8630</t>
  </si>
  <si>
    <t>ＳＯＭＰＯホールディングス</t>
  </si>
  <si>
    <t>5901</t>
  </si>
  <si>
    <t>東洋製罐グループＨＤ</t>
  </si>
  <si>
    <t>9412</t>
  </si>
  <si>
    <t>スカパーＪＳＡＴ</t>
  </si>
  <si>
    <t>6203</t>
  </si>
  <si>
    <t>豊和工業</t>
  </si>
  <si>
    <t>4676</t>
  </si>
  <si>
    <t>フジ・メディア・ＨＤ</t>
  </si>
  <si>
    <t>1961</t>
  </si>
  <si>
    <t>三機工業</t>
  </si>
  <si>
    <t>3107</t>
  </si>
  <si>
    <t>ダイワボウＨＤ</t>
  </si>
  <si>
    <t>4045</t>
  </si>
  <si>
    <t>東亞合成</t>
  </si>
  <si>
    <t>5857</t>
  </si>
  <si>
    <t>ＡＲＥホールディングス</t>
  </si>
  <si>
    <t>8281</t>
  </si>
  <si>
    <t>ゼビオホールディングス</t>
  </si>
  <si>
    <t>4540</t>
  </si>
  <si>
    <t>ツムラ</t>
  </si>
  <si>
    <t>9984</t>
  </si>
  <si>
    <t>ソフトバンクグループ</t>
  </si>
  <si>
    <t>4063</t>
  </si>
  <si>
    <t>信越化学</t>
  </si>
  <si>
    <t>4536</t>
  </si>
  <si>
    <t>参天製薬</t>
  </si>
  <si>
    <t>6503</t>
  </si>
  <si>
    <t>三菱電機</t>
  </si>
  <si>
    <t>4980</t>
  </si>
  <si>
    <t>デクセリアルズ</t>
  </si>
  <si>
    <t>9424</t>
  </si>
  <si>
    <t>日本通信</t>
  </si>
  <si>
    <t>3854</t>
  </si>
  <si>
    <t>アイル</t>
  </si>
  <si>
    <t>6027</t>
  </si>
  <si>
    <t>弁護士ドットコム</t>
  </si>
  <si>
    <t>7806</t>
  </si>
  <si>
    <t>ＭＴＧ</t>
  </si>
  <si>
    <t>9202</t>
  </si>
  <si>
    <t>ＡＮＡホールディングス</t>
  </si>
  <si>
    <t>7846</t>
  </si>
  <si>
    <t>パイロットコーポレーション</t>
  </si>
  <si>
    <t>2802</t>
  </si>
  <si>
    <t>味の素</t>
  </si>
  <si>
    <t>7203</t>
  </si>
  <si>
    <t>トヨタ自動車</t>
  </si>
  <si>
    <t>6954</t>
  </si>
  <si>
    <t>ファナック</t>
  </si>
  <si>
    <t>6479</t>
  </si>
  <si>
    <t>ミネベアミツミ</t>
  </si>
  <si>
    <t>1833</t>
  </si>
  <si>
    <t>奥村組</t>
  </si>
  <si>
    <t>6841</t>
  </si>
  <si>
    <t>横河電機</t>
  </si>
  <si>
    <t>7167</t>
  </si>
  <si>
    <t>めぶきフィナンシャルＧ</t>
  </si>
  <si>
    <t>1925</t>
  </si>
  <si>
    <t>大和ハウス</t>
  </si>
  <si>
    <t>5411</t>
  </si>
  <si>
    <t>ＪＦＥホールディングス</t>
  </si>
  <si>
    <t>7182</t>
  </si>
  <si>
    <t>ゆうちょ銀行</t>
  </si>
  <si>
    <t>1963</t>
  </si>
  <si>
    <t>日揮ホールディングス</t>
  </si>
  <si>
    <t>2914</t>
  </si>
  <si>
    <t>日本たばこ産業</t>
  </si>
  <si>
    <t>3003</t>
  </si>
  <si>
    <t>ヒューリック</t>
  </si>
  <si>
    <t>5892</t>
  </si>
  <si>
    <t>ＹＵＴＯＲＩ</t>
  </si>
  <si>
    <t>6323</t>
  </si>
  <si>
    <t>ローツェ</t>
  </si>
  <si>
    <t>6501</t>
  </si>
  <si>
    <t>日立</t>
  </si>
  <si>
    <t>6134</t>
  </si>
  <si>
    <t>ＦＵＪＩ</t>
  </si>
  <si>
    <t>7746</t>
  </si>
  <si>
    <t>岡本硝子</t>
  </si>
  <si>
    <t>3407</t>
  </si>
  <si>
    <t>旭化成</t>
  </si>
  <si>
    <t>4008</t>
  </si>
  <si>
    <t>住友精化</t>
  </si>
  <si>
    <t>4062</t>
  </si>
  <si>
    <t>イビデン</t>
  </si>
  <si>
    <t>4182</t>
  </si>
  <si>
    <t>三菱瓦斯化学</t>
  </si>
  <si>
    <t>4188</t>
  </si>
  <si>
    <t>三菱ケミカルグループ</t>
  </si>
  <si>
    <t>4523</t>
  </si>
  <si>
    <t>エーザイ</t>
  </si>
  <si>
    <t>4528</t>
  </si>
  <si>
    <t>小野薬品</t>
  </si>
  <si>
    <t>4661</t>
  </si>
  <si>
    <t>オリエンタルランド</t>
  </si>
  <si>
    <t>5802</t>
  </si>
  <si>
    <t>住友電工</t>
  </si>
  <si>
    <t>5803</t>
  </si>
  <si>
    <t>フジクラ</t>
  </si>
  <si>
    <t>6178</t>
  </si>
  <si>
    <t>日本郵政</t>
  </si>
  <si>
    <t>6925</t>
  </si>
  <si>
    <t>ウシオ電機</t>
  </si>
  <si>
    <t>7021</t>
  </si>
  <si>
    <t>ニッチツ</t>
  </si>
  <si>
    <t>7729</t>
  </si>
  <si>
    <t>東京精密</t>
  </si>
  <si>
    <t>8424</t>
  </si>
  <si>
    <t>芙蓉総合リース</t>
  </si>
  <si>
    <t>9020</t>
  </si>
  <si>
    <t>東日本旅客鉄道</t>
  </si>
  <si>
    <t>9069</t>
  </si>
  <si>
    <t>センコーグループＨＬＤＧＳ</t>
  </si>
  <si>
    <t>9227</t>
  </si>
  <si>
    <t>マイクロ波化学</t>
  </si>
  <si>
    <t>9348</t>
  </si>
  <si>
    <t>ｉｓｐａｃｅ</t>
  </si>
  <si>
    <t>9449</t>
  </si>
  <si>
    <t>ＧＭＯインターネットグループ</t>
  </si>
  <si>
    <t>9501</t>
  </si>
  <si>
    <t>東京電力ＨＤ</t>
  </si>
  <si>
    <t>9531</t>
  </si>
  <si>
    <t>東京瓦斯</t>
  </si>
  <si>
    <t>9882</t>
  </si>
  <si>
    <t>イエローハット</t>
  </si>
  <si>
    <t>5838</t>
  </si>
  <si>
    <t>楽天銀行</t>
  </si>
  <si>
    <t>5844</t>
  </si>
  <si>
    <t>京都フィナンシャルＧ</t>
  </si>
  <si>
    <t>9404</t>
  </si>
  <si>
    <t>日本テレビＨＬＤＳ</t>
  </si>
  <si>
    <t>6744</t>
  </si>
  <si>
    <t>能美防災</t>
  </si>
  <si>
    <t>7685</t>
  </si>
  <si>
    <t>ＢＵＹＳＥＬＬＴＥＣＨ</t>
  </si>
  <si>
    <t>8334</t>
  </si>
  <si>
    <t>群馬銀行</t>
  </si>
  <si>
    <t>8359</t>
  </si>
  <si>
    <t>八十二長野銀行</t>
  </si>
  <si>
    <t>8801</t>
  </si>
  <si>
    <t>三井不動産</t>
  </si>
  <si>
    <t>8934</t>
  </si>
  <si>
    <t>サンフロンティア不動産</t>
  </si>
  <si>
    <t>9416</t>
  </si>
  <si>
    <t>ビジョン</t>
  </si>
  <si>
    <t>9532</t>
  </si>
  <si>
    <t>大阪瓦斯</t>
  </si>
  <si>
    <t>6330</t>
  </si>
  <si>
    <t>東洋エンジニア</t>
  </si>
  <si>
    <t>4082</t>
  </si>
  <si>
    <t>第一稀元素化学工</t>
  </si>
  <si>
    <t>4519</t>
  </si>
  <si>
    <t>中外製薬</t>
  </si>
  <si>
    <t>2160</t>
  </si>
  <si>
    <t>ジーエヌアイグループ</t>
  </si>
  <si>
    <t>6227</t>
  </si>
  <si>
    <t>ＡＩメカテック</t>
  </si>
  <si>
    <t>6327</t>
  </si>
  <si>
    <t>北川精機</t>
  </si>
  <si>
    <t>3110</t>
  </si>
  <si>
    <t>日東紡績</t>
  </si>
  <si>
    <t>6232</t>
  </si>
  <si>
    <t>ＡＣＳＬ</t>
  </si>
  <si>
    <t>7794</t>
  </si>
  <si>
    <t>イーディーピー</t>
  </si>
  <si>
    <t>6085</t>
  </si>
  <si>
    <t>アーキテクツＳＪ</t>
  </si>
  <si>
    <t>3103</t>
  </si>
  <si>
    <t>ユニチカ</t>
  </si>
  <si>
    <t>4422</t>
  </si>
  <si>
    <t>ＶＡＬＵＥＮＥＸ</t>
  </si>
  <si>
    <t>6740</t>
  </si>
  <si>
    <t>ジャパンディスプレイ</t>
  </si>
  <si>
    <t>6613</t>
  </si>
  <si>
    <t>ＱＤレーザ</t>
  </si>
  <si>
    <t>4568</t>
  </si>
  <si>
    <t>6522</t>
  </si>
  <si>
    <t>アスタリスク</t>
  </si>
  <si>
    <t>6777</t>
  </si>
  <si>
    <t>ＳＡＮＴＥＣＨＯＬＤＩＮＧＳ</t>
  </si>
  <si>
    <t>6787</t>
  </si>
  <si>
    <t>メイコー</t>
  </si>
  <si>
    <t>4888</t>
  </si>
  <si>
    <t>ステラファーマ</t>
  </si>
  <si>
    <t>6387</t>
  </si>
  <si>
    <t>サムコ</t>
  </si>
  <si>
    <t>6838</t>
  </si>
  <si>
    <t>多摩川ホールディングス</t>
  </si>
  <si>
    <t>7375</t>
  </si>
  <si>
    <t>リファインバースグループ</t>
  </si>
  <si>
    <t>4307</t>
  </si>
  <si>
    <t>野村総合研究所</t>
  </si>
  <si>
    <t>6516</t>
  </si>
  <si>
    <t>山洋電気</t>
  </si>
  <si>
    <t>7381</t>
  </si>
  <si>
    <t>ＣＣＩグループ</t>
  </si>
  <si>
    <t>4417</t>
  </si>
  <si>
    <t>グローバルセキュ</t>
  </si>
  <si>
    <t>6981</t>
  </si>
  <si>
    <t>村田製作所</t>
  </si>
  <si>
    <t>6754</t>
  </si>
  <si>
    <t>アンリツ</t>
  </si>
  <si>
    <t>4088</t>
  </si>
  <si>
    <t>エア・ウォーター</t>
  </si>
  <si>
    <t>4091</t>
  </si>
  <si>
    <t>日本酸素ＨＬＤＧＳ</t>
  </si>
  <si>
    <t>6857</t>
  </si>
  <si>
    <t>アドバンテスト</t>
  </si>
  <si>
    <t>3891</t>
  </si>
  <si>
    <t>ニッポン高度紙工業</t>
  </si>
  <si>
    <t>4373</t>
  </si>
  <si>
    <t>シンプレクスＨＤ</t>
  </si>
  <si>
    <t>8892</t>
  </si>
  <si>
    <t>エスコン</t>
  </si>
  <si>
    <t>9687</t>
  </si>
  <si>
    <t>ＫＳＫ</t>
  </si>
  <si>
    <t>1930</t>
  </si>
  <si>
    <t>北陸電気工事</t>
  </si>
  <si>
    <t>8704</t>
  </si>
  <si>
    <t>トレイダーズＨＬＤＧＳ</t>
  </si>
  <si>
    <t>4733</t>
  </si>
  <si>
    <t>オービックビジネスＣ</t>
  </si>
  <si>
    <t>9733</t>
  </si>
  <si>
    <t>ナガセ</t>
  </si>
  <si>
    <t>9551</t>
  </si>
  <si>
    <t>メタウォーター</t>
  </si>
  <si>
    <t>2359</t>
  </si>
  <si>
    <t>コア</t>
  </si>
  <si>
    <t>8103</t>
  </si>
  <si>
    <t>明和産業</t>
  </si>
  <si>
    <t>4709</t>
  </si>
  <si>
    <t>ＩＤホールディングス</t>
  </si>
  <si>
    <t>7981</t>
  </si>
  <si>
    <t>タカラスタンダ－ド</t>
  </si>
  <si>
    <t>8303</t>
  </si>
  <si>
    <t>ＳＢＩ新生銀行</t>
  </si>
  <si>
    <t>4382</t>
  </si>
  <si>
    <t>ＨＥＲＯＺ</t>
  </si>
  <si>
    <t>2327</t>
  </si>
  <si>
    <t>日鉄ソリューションズ</t>
  </si>
  <si>
    <t>1942</t>
  </si>
  <si>
    <t>関電工</t>
  </si>
  <si>
    <t>1938</t>
  </si>
  <si>
    <t>日本リーテック</t>
  </si>
  <si>
    <t>7236</t>
  </si>
  <si>
    <t>ティラド</t>
  </si>
  <si>
    <t>6436</t>
  </si>
  <si>
    <t>アマノ</t>
  </si>
  <si>
    <t>5410</t>
  </si>
  <si>
    <t>合同製鐵</t>
  </si>
  <si>
    <t>5440</t>
  </si>
  <si>
    <t>共英製鋼</t>
  </si>
  <si>
    <t>9505</t>
  </si>
  <si>
    <t>北陸電力</t>
  </si>
  <si>
    <t>8091</t>
  </si>
  <si>
    <t>ニチモウ</t>
  </si>
  <si>
    <t>6507</t>
  </si>
  <si>
    <t>シンフォニアテクノロジー</t>
  </si>
  <si>
    <t>9022</t>
  </si>
  <si>
    <t>東海旅客鉄道</t>
  </si>
  <si>
    <t>9536</t>
  </si>
  <si>
    <t>西部ガスＨＬＤＧＳ</t>
  </si>
  <si>
    <t>9506</t>
  </si>
  <si>
    <t>東北電力</t>
  </si>
  <si>
    <t>2127</t>
  </si>
  <si>
    <t>日本Ｍ＆Ａセンターホールデ</t>
  </si>
  <si>
    <t>6753</t>
  </si>
  <si>
    <t>シャープ</t>
  </si>
  <si>
    <t>9064</t>
  </si>
  <si>
    <t>7181</t>
  </si>
  <si>
    <t>かんぽ生命保険</t>
  </si>
  <si>
    <t>6485</t>
  </si>
  <si>
    <t>4887</t>
  </si>
  <si>
    <t>サワイグループＨＤ</t>
  </si>
  <si>
    <t>5243</t>
  </si>
  <si>
    <t>ＮＯＴＥ</t>
  </si>
  <si>
    <t>2702</t>
  </si>
  <si>
    <t>日本マクドナルドＨＬＤＧ</t>
  </si>
  <si>
    <t>6890</t>
  </si>
  <si>
    <t>フェローテック</t>
  </si>
  <si>
    <t>4966</t>
  </si>
  <si>
    <t>上村工業</t>
  </si>
  <si>
    <t>6146</t>
  </si>
  <si>
    <t>ディスコ</t>
  </si>
  <si>
    <t>8035</t>
  </si>
  <si>
    <t>東京エレクトロン</t>
  </si>
  <si>
    <t>6920</t>
  </si>
  <si>
    <t>レーザーテック</t>
  </si>
  <si>
    <t>5801</t>
  </si>
  <si>
    <t>古河電工</t>
  </si>
  <si>
    <t>6506</t>
  </si>
  <si>
    <t>安川電機</t>
  </si>
  <si>
    <t>2768</t>
  </si>
  <si>
    <t>双日</t>
  </si>
  <si>
    <t>6305</t>
  </si>
  <si>
    <t>日立建機</t>
  </si>
  <si>
    <t>8015</t>
  </si>
  <si>
    <t>豊田通商</t>
  </si>
  <si>
    <t>6758</t>
  </si>
  <si>
    <t>ソニーグループ</t>
  </si>
  <si>
    <t>9101</t>
  </si>
  <si>
    <t>日本郵船</t>
  </si>
  <si>
    <t>7011</t>
  </si>
  <si>
    <t>三菱重工業</t>
  </si>
  <si>
    <t>1812</t>
  </si>
  <si>
    <t>鹿島建設</t>
  </si>
  <si>
    <t>6861</t>
  </si>
  <si>
    <t>6324</t>
  </si>
  <si>
    <t>ハーモニック・ドライブ・シス</t>
  </si>
  <si>
    <t>6273</t>
  </si>
  <si>
    <t>ＳＭＣ</t>
  </si>
  <si>
    <t>4502</t>
  </si>
  <si>
    <t>武田薬品</t>
  </si>
  <si>
    <t>4004</t>
  </si>
  <si>
    <t>レゾナック・ホールディング</t>
  </si>
  <si>
    <t>9519</t>
  </si>
  <si>
    <t>レノバ</t>
  </si>
  <si>
    <t>6752</t>
  </si>
  <si>
    <t>パナソニックホールディンク</t>
  </si>
  <si>
    <t>6622</t>
  </si>
  <si>
    <t>ダイヘン</t>
  </si>
  <si>
    <t>1407</t>
  </si>
  <si>
    <t>ウエストホールディングス</t>
  </si>
  <si>
    <t>285A</t>
  </si>
  <si>
    <t>QPS研究所</t>
  </si>
  <si>
    <t>141A</t>
  </si>
  <si>
    <t>トライアルホールディングス</t>
  </si>
  <si>
    <t>464A</t>
  </si>
  <si>
    <t>QPSホールディングス</t>
  </si>
  <si>
    <t>485A</t>
  </si>
  <si>
    <t>パワーエックス</t>
  </si>
  <si>
    <t>1570</t>
  </si>
  <si>
    <t>6135</t>
  </si>
  <si>
    <t>6055</t>
  </si>
  <si>
    <t>6862</t>
  </si>
  <si>
    <t>2267</t>
  </si>
  <si>
    <t>1618</t>
  </si>
  <si>
    <t>3696</t>
  </si>
  <si>
    <t>4222</t>
  </si>
  <si>
    <t>3563</t>
  </si>
  <si>
    <t>7013</t>
  </si>
  <si>
    <t>8793</t>
  </si>
  <si>
    <t>9962</t>
  </si>
  <si>
    <t>6762</t>
  </si>
  <si>
    <t>4392</t>
  </si>
  <si>
    <t>8005</t>
  </si>
  <si>
    <t>2326</t>
  </si>
  <si>
    <t>6809</t>
  </si>
  <si>
    <t>3984</t>
  </si>
  <si>
    <t>7609</t>
  </si>
  <si>
    <t>7972</t>
  </si>
  <si>
    <t>6521</t>
  </si>
  <si>
    <t>9165</t>
  </si>
  <si>
    <t>6902</t>
  </si>
  <si>
    <t>3936</t>
  </si>
  <si>
    <t>6928</t>
  </si>
  <si>
    <t>5632</t>
  </si>
  <si>
    <t>6098</t>
  </si>
  <si>
    <t>6361</t>
  </si>
  <si>
    <t>155A</t>
  </si>
  <si>
    <t>278A</t>
  </si>
  <si>
    <t>300A</t>
  </si>
  <si>
    <t>4776</t>
  </si>
  <si>
    <t>4704</t>
  </si>
  <si>
    <t>6370</t>
  </si>
  <si>
    <t>7014</t>
  </si>
  <si>
    <t>9880</t>
  </si>
  <si>
    <t>5253</t>
  </si>
  <si>
    <t>9104</t>
  </si>
  <si>
    <t>6366</t>
  </si>
  <si>
    <t>6140</t>
  </si>
  <si>
    <t>1514</t>
  </si>
  <si>
    <t>5631</t>
  </si>
  <si>
    <t>6674</t>
  </si>
  <si>
    <t>6955</t>
  </si>
  <si>
    <t>281A</t>
  </si>
  <si>
    <t>6356</t>
  </si>
  <si>
    <t>7711</t>
  </si>
  <si>
    <t>6376</t>
  </si>
  <si>
    <t>9115</t>
  </si>
  <si>
    <t>3864</t>
  </si>
  <si>
    <t>6997</t>
  </si>
  <si>
    <t>4544</t>
  </si>
  <si>
    <t>6848</t>
  </si>
  <si>
    <t>5702</t>
  </si>
  <si>
    <t>7952</t>
  </si>
  <si>
    <t>3002</t>
  </si>
  <si>
    <t>8871</t>
  </si>
  <si>
    <t>6918</t>
  </si>
  <si>
    <t>6488</t>
  </si>
  <si>
    <t>8007</t>
  </si>
  <si>
    <t>4218</t>
  </si>
  <si>
    <t>7735</t>
  </si>
  <si>
    <t>3905</t>
  </si>
  <si>
    <t>3397</t>
  </si>
  <si>
    <t>7270</t>
  </si>
  <si>
    <t>6736</t>
  </si>
  <si>
    <t>2933</t>
  </si>
  <si>
    <t>4047</t>
  </si>
  <si>
    <t>6482</t>
  </si>
  <si>
    <t>6706</t>
  </si>
  <si>
    <t>8141</t>
  </si>
  <si>
    <t>8344</t>
  </si>
  <si>
    <t>7414</t>
  </si>
  <si>
    <t>6407</t>
  </si>
  <si>
    <t>7048</t>
  </si>
  <si>
    <t>1808</t>
  </si>
  <si>
    <t>4208</t>
  </si>
  <si>
    <t>186A</t>
  </si>
  <si>
    <t>6965</t>
  </si>
  <si>
    <t>6331</t>
  </si>
  <si>
    <t>7741</t>
  </si>
  <si>
    <t xml:space="preserve">  📊  株価管理システム｜銘柄管理マスター</t>
  </si>
  <si>
    <t xml:space="preserve">  最終更新: ―</t>
  </si>
  <si>
    <t>株探</t>
  </si>
  <si>
    <t>TOPX</t>
  </si>
  <si>
    <t>★</t>
  </si>
  <si>
    <t>高精度買い抽出 v13</t>
  </si>
  <si>
    <t>メモ</t>
  </si>
  <si>
    <t>銘柄コード</t>
  </si>
  <si>
    <t>銘柄名称</t>
  </si>
  <si>
    <t>現在値</t>
  </si>
  <si>
    <t>高値</t>
  </si>
  <si>
    <t>安値</t>
  </si>
  <si>
    <t>出来高</t>
  </si>
  <si>
    <t>RSI(14)</t>
  </si>
  <si>
    <t>EMAトレンド</t>
  </si>
  <si>
    <t>押し目判定</t>
  </si>
  <si>
    <t>出来高倍率</t>
  </si>
  <si>
    <t>MACD</t>
  </si>
  <si>
    <t>高値更新</t>
  </si>
  <si>
    <t>利確ライン</t>
  </si>
  <si>
    <t>損切ライン</t>
  </si>
  <si>
    <t>スコア</t>
  </si>
  <si>
    <t>シグナル内容</t>
  </si>
  <si>
    <t>これはv13の設計通り</t>
  </si>
  <si>
    <t>-</t>
  </si>
  <si>
    <t>◆  打ち出の無限こづち  ◆  買い候補ダッシュボード  ◆</t>
  </si>
  <si>
    <t>No</t>
  </si>
  <si>
    <t>始値</t>
  </si>
  <si>
    <t>5日EMA</t>
  </si>
  <si>
    <t>25日EMA</t>
  </si>
  <si>
    <t>年初来高値</t>
  </si>
  <si>
    <t>出来高トレンド</t>
  </si>
  <si>
    <t>高値距離%</t>
  </si>
  <si>
    <t>ステータス</t>
  </si>
  <si>
    <t>前日比%</t>
  </si>
  <si>
    <t>総合スコア</t>
  </si>
  <si>
    <t>最終シグナル</t>
  </si>
  <si>
    <t>株価分析システム  |  買い候補分析シート</t>
  </si>
  <si>
    <t>TOPIX有効日数</t>
  </si>
  <si>
    <t>基準列オフセット</t>
  </si>
  <si>
    <t>株リンク</t>
  </si>
  <si>
    <t>前日終値</t>
  </si>
  <si>
    <t>高値距離(%)</t>
  </si>
  <si>
    <t>出来高5日平均</t>
  </si>
  <si>
    <t>出来高25日平均</t>
  </si>
  <si>
    <t>エントリー判定</t>
  </si>
  <si>
    <t>損切りライン</t>
  </si>
  <si>
    <t>ダマシ除外</t>
  </si>
  <si>
    <t>前日比(%)</t>
  </si>
  <si>
    <t>銘柄騰落率</t>
  </si>
  <si>
    <t>TOPIX騰落率</t>
  </si>
  <si>
    <t>対TOPIX超過</t>
  </si>
  <si>
    <t>相対力スコア</t>
  </si>
  <si>
    <t>安値更新</t>
  </si>
  <si>
    <t>戻り判定</t>
  </si>
  <si>
    <t>シグナルWD</t>
  </si>
  <si>
    <t>ローソク足形</t>
  </si>
  <si>
    <t>足加減点</t>
  </si>
  <si>
    <t>前日始値</t>
  </si>
  <si>
    <t>前日高値</t>
  </si>
  <si>
    <t>前日安値</t>
  </si>
  <si>
    <t>前日足形</t>
  </si>
  <si>
    <t>前日足加減点</t>
  </si>
  <si>
    <t>◆  売り候補ダッシュボード  ◆  空売り・下落候補  ◆</t>
  </si>
  <si>
    <t xml:space="preserve">  📈  高値シート｜60日履歴</t>
  </si>
  <si>
    <t>RSS 高値</t>
  </si>
  <si>
    <t xml:space="preserve">  📈  終値シート｜60日履歴</t>
  </si>
  <si>
    <t>RSS 現値</t>
  </si>
  <si>
    <t xml:space="preserve">  📈  出来高シート｜60日履歴</t>
  </si>
  <si>
    <t>RSS 出来高</t>
  </si>
  <si>
    <t>→</t>
  </si>
  <si>
    <t>日付</t>
  </si>
  <si>
    <t>終値</t>
  </si>
  <si>
    <t>「発注可」の設定は毎回確認</t>
  </si>
  <si>
    <t>発注可をON（毎回必要）　　　　　　　■スイング決済ルール</t>
  </si>
  <si>
    <t>項目</t>
  </si>
  <si>
    <t>設定値</t>
  </si>
  <si>
    <t>説明</t>
  </si>
  <si>
    <t>シートNo</t>
  </si>
  <si>
    <t>4桁銘柄コード（青字＝手入力）</t>
  </si>
  <si>
    <t>建玉数量</t>
  </si>
  <si>
    <t>建値</t>
  </si>
  <si>
    <t>前日比</t>
  </si>
  <si>
    <t>信用区分</t>
  </si>
  <si>
    <t>口座区分</t>
  </si>
  <si>
    <t>建玉No</t>
  </si>
  <si>
    <t>評価損益</t>
  </si>
  <si>
    <t>銘柄名</t>
  </si>
  <si>
    <t>自動取得</t>
  </si>
  <si>
    <t>（重複防止用）</t>
  </si>
  <si>
    <t>市場</t>
  </si>
  <si>
    <t>0：特定口座　1：一般口座</t>
  </si>
  <si>
    <t>購入株数</t>
  </si>
  <si>
    <t>買い建てする株数（青字＝手入力）</t>
  </si>
  <si>
    <t>■信用区分</t>
  </si>
  <si>
    <t>　2：.無期限（スイング向け）　1：一般信用（１日・）　0：制度信用（6ヶ月）</t>
  </si>
  <si>
    <t>建値（建単価）</t>
  </si>
  <si>
    <t>信用建玉一覧から取得</t>
  </si>
  <si>
    <t>時間</t>
  </si>
  <si>
    <t>やること</t>
  </si>
  <si>
    <t>建日</t>
  </si>
  <si>
    <t>朝一番</t>
  </si>
  <si>
    <t>マーケットスピード起動</t>
  </si>
  <si>
    <t>建玉市場</t>
  </si>
  <si>
    <t>必ず</t>
  </si>
  <si>
    <t>発注可をON（毎回必要）</t>
  </si>
  <si>
    <t>建玉市場区分</t>
  </si>
  <si>
    <t>市場名を区分コードに変換</t>
  </si>
  <si>
    <t>そのまま放置</t>
  </si>
  <si>
    <t>Excelを開いたまま → 自動発注・自動決済</t>
  </si>
  <si>
    <t>保有株数</t>
  </si>
  <si>
    <t>■決済パラメータ設定（青字＝手入力）</t>
  </si>
  <si>
    <t>ストップロス%</t>
  </si>
  <si>
    <t>建値からの損切り％</t>
  </si>
  <si>
    <t>利確%</t>
  </si>
  <si>
    <t>建値からの利確％</t>
  </si>
  <si>
    <t>トレーリング開始%</t>
  </si>
  <si>
    <t>建値から＋％到達でトレーリング開始</t>
  </si>
  <si>
    <t>トレーリング幅%</t>
  </si>
  <si>
    <t>高値からの引き下げ％（ストップ発動）</t>
  </si>
  <si>
    <t>最大保有日数</t>
  </si>
  <si>
    <t>建日からN日後に強制決済</t>
  </si>
  <si>
    <t>GU率上限%</t>
  </si>
  <si>
    <t>この%超のGUは見送り（例：3%超なら過熱と判断）</t>
  </si>
  <si>
    <t>VWAP比較</t>
  </si>
  <si>
    <t>1：始値＞VWAPの時のみエントリー可（0：無効）</t>
  </si>
  <si>
    <t>C23（VWAP比較）を1に戻すかどうか判断</t>
  </si>
  <si>
    <t>■監視情報（自動更新）</t>
  </si>
  <si>
    <t>RSS自動取得</t>
  </si>
  <si>
    <t>保有日数</t>
  </si>
  <si>
    <t>建日からの経過日数</t>
  </si>
  <si>
    <t>含山益率</t>
  </si>
  <si>
    <t>（現在値−建値）÷建値×100</t>
  </si>
  <si>
    <t>高値記録（VBA）</t>
  </si>
  <si>
    <t>VBAマクロが自動更新</t>
  </si>
  <si>
    <t>トレーリングフラグ（VBA）</t>
  </si>
  <si>
    <t>0：トレーリング未開始、1：トレーリング中（VBA自動更新）</t>
  </si>
  <si>
    <t>GU率</t>
  </si>
  <si>
    <t>（始値−前日終値）÷前日終値×100</t>
  </si>
  <si>
    <t>VWAP</t>
  </si>
  <si>
    <t>GU率≦上限％　かつ　始値＞VWAP（VWAP比較＝1の時）</t>
  </si>
  <si>
    <t>■決済条件判定</t>
  </si>
  <si>
    <t>ストップロス価格</t>
  </si>
  <si>
    <t>建値×（1−ストップロス％）</t>
  </si>
  <si>
    <t>利確価格</t>
  </si>
  <si>
    <t>建値×（1＋利確％）</t>
  </si>
  <si>
    <t>トレーリング開始価格</t>
  </si>
  <si>
    <t>建値×（1＋トレーリング開始％）</t>
  </si>
  <si>
    <t>トレーリングストップ価格</t>
  </si>
  <si>
    <t>高値記録×（1−トレーリング幅％） VBA高値が入れば自動計算</t>
  </si>
  <si>
    <t>決済期限日</t>
  </si>
  <si>
    <t>建日＋N日</t>
  </si>
  <si>
    <t>■トリガー判定</t>
  </si>
  <si>
    <t>トリガーフェーズ</t>
  </si>
  <si>
    <t>VBAがフェーズを切り替え</t>
  </si>
  <si>
    <t>決済トリガー</t>
  </si>
  <si>
    <t>①利確+6% ②ストップロス-4% ③日数期限 ④トレーリング発動　一つでも成立で１</t>
  </si>
  <si>
    <t>決済事由</t>
  </si>
  <si>
    <t>決済事由をテキストで表示</t>
  </si>
  <si>
    <t>■発注情報</t>
  </si>
  <si>
    <t>発注ID</t>
  </si>
  <si>
    <t>コード+市場区分+株数先頭+建値末尾2桁</t>
  </si>
  <si>
    <t>RSS決済注文</t>
  </si>
  <si>
    <t>RssMarginCloseOrder（発注ID,トリガー,コード,...）</t>
  </si>
  <si>
    <t>■エントリー（買い建て）</t>
  </si>
  <si>
    <t>エントリー時刻（参考）</t>
  </si>
  <si>
    <t>参考表示のみ。時刻制御なし・条件成立時に即発注</t>
  </si>
  <si>
    <t>末尾の番号（現在3）は手動で戻す必要があります → 翌日は1に戻す</t>
  </si>
  <si>
    <t>エントリートリガー</t>
  </si>
  <si>
    <t>GU率≦上限%　かつ　始値&gt;VWAP（C22=1の時）　かつ　未建玉の時に1</t>
  </si>
  <si>
    <t>発注ID（買い）</t>
  </si>
  <si>
    <t>銘柄コード＋TODAY("mmdd")＋連番（例：570305191）</t>
  </si>
  <si>
    <t>RSS買い注文</t>
  </si>
  <si>
    <t>指値価格</t>
  </si>
  <si>
    <t>価格で買い注文　今より下の価格</t>
  </si>
  <si>
    <t>逆指値価格</t>
  </si>
  <si>
    <t>この価格に達したら買い注文を入れる　今より上の価格</t>
  </si>
  <si>
    <t>C55の末尾を "9" → "1" に戻す</t>
  </si>
  <si>
    <t>明日（5/19）になれば 570305191 になり、毎日自動リセットされます。</t>
  </si>
  <si>
    <t>あとは何もしなくていいです。</t>
  </si>
  <si>
    <t>スイング自動売買システム　取扱説明書</t>
  </si>
  <si>
    <t>対象シート：スイング決済　／　対応ツール：楽天RSS＋マーケットスピード</t>
  </si>
  <si>
    <t>━━━━━━━━━━━━━━━━━━━━━━━━━━━━━━━━━━</t>
  </si>
  <si>
    <t>【１】起動前の準備チェックリスト</t>
  </si>
  <si>
    <t>□ マーケットスピードを起動してログイン済みか</t>
  </si>
  <si>
    <t>□ マーケットスピードの「RSS発注」→「発注可」に切り替えているか</t>
  </si>
  <si>
    <t>□ このExcelファイルを起動後、各シートの1行目が「配信中」になっているか</t>
  </si>
  <si>
    <t>　</t>
  </si>
  <si>
    <t>□ 他のExcelファイルを同時に開いていないか（開くと発注不可に切り替わる）</t>
  </si>
  <si>
    <t>□ 取引暗証番号の入力は不要（マーケットスピードのログインで認証済み）</t>
  </si>
  <si>
    <t>【２】パラメータ設定（スイング決済シート）</t>
  </si>
  <si>
    <t>セル</t>
  </si>
  <si>
    <t>内容・目安</t>
  </si>
  <si>
    <t>備考</t>
  </si>
  <si>
    <t>C3</t>
  </si>
  <si>
    <t>4桁の銘柄コードを入力</t>
  </si>
  <si>
    <t>例：1570（NF日経レバ）</t>
  </si>
  <si>
    <t>C6</t>
  </si>
  <si>
    <t>通常は0（特定口座）</t>
  </si>
  <si>
    <t>C7</t>
  </si>
  <si>
    <t>買い建てする株数</t>
  </si>
  <si>
    <t>例：100株</t>
  </si>
  <si>
    <t>C9</t>
  </si>
  <si>
    <t>1：一般信用（無期限・スイング向き）　0：制度信用（6ヶ月）</t>
  </si>
  <si>
    <t>スイングなら　1推奨</t>
  </si>
  <si>
    <t>C17</t>
  </si>
  <si>
    <t>建値からこの%以上上昇したら利確決済</t>
  </si>
  <si>
    <t>目安：5～8%　現在：6%</t>
  </si>
  <si>
    <t>C16</t>
  </si>
  <si>
    <t>建値からこの%以上下落したら損切り決済</t>
  </si>
  <si>
    <t>目安：3～5%　現在：4%</t>
  </si>
  <si>
    <t>C18</t>
  </si>
  <si>
    <t>建値からこの%に達したらトレーリング開始</t>
  </si>
  <si>
    <t>目安：3～5%　現在：5%</t>
  </si>
  <si>
    <t>C19</t>
  </si>
  <si>
    <t>高値からこの%下落でストップ発動</t>
  </si>
  <si>
    <t>目安：2～4%　現在：3%</t>
  </si>
  <si>
    <t>C20</t>
  </si>
  <si>
    <t>建日からこの日数を超えたら強制決済</t>
  </si>
  <si>
    <t>目安：5～10日　現在：7日</t>
  </si>
  <si>
    <t>C21</t>
  </si>
  <si>
    <t>この%を超えるGUの日はエントリーしない</t>
  </si>
  <si>
    <t>C22</t>
  </si>
  <si>
    <t>1：始値＞VWAPの日のみエントリー　0：フィルターなし</t>
  </si>
  <si>
    <t>1推奨（涵益安定）</t>
  </si>
  <si>
    <t>【３】注文の仕組み（自動売買の流れ）</t>
  </si>
  <si>
    <t>▶ エントリー（買い建て）の流れ</t>
  </si>
  <si>
    <t>　① RSSが小处情報を常時監視（現在値・VWAP・始値・GU率）</t>
  </si>
  <si>
    <t>　② 「GU率≤3%」かつ「始値＞VWAP」かつ「未建玉」の3条件が全て成立</t>
  </si>
  <si>
    <t>　③ C54エントリートリガーが「1」に変わり、C56が自動発注</t>
  </si>
  <si>
    <t>　④ 約定後、信用建玉一覧に建値・建日・株数が自動反映（動作済みの場合）</t>
  </si>
  <si>
    <t>▶ 保有中の監視（VBAマクロが5秒ごと自動実行）</t>
  </si>
  <si>
    <t>　・ 建値+5%に達した瞬間 → C30トレーリングフラグが「1」に変わりトレーリング開始</t>
  </si>
  <si>
    <t>　・ 高値を更新するたびに → C29高値記録が切り上がり、C39ストップ価格も自動上昇</t>
  </si>
  <si>
    <t>▶ 決済の流れ（下記のどれか1つが発動した時点で自動決済）</t>
  </si>
  <si>
    <t>条件</t>
  </si>
  <si>
    <t>発動価格</t>
  </si>
  <si>
    <t>备考</t>
  </si>
  <si>
    <t>①利確</t>
  </si>
  <si>
    <t>建値 × 1.06以上</t>
  </si>
  <si>
    <t>全フェーズ共通。成行決済</t>
  </si>
  <si>
    <t>②ストップロス</t>
  </si>
  <si>
    <t>建値 × 0.96以下</t>
  </si>
  <si>
    <t>トレーリング開始前・後共通。成行決済</t>
  </si>
  <si>
    <t>③トレーリングストップ</t>
  </si>
  <si>
    <t>高値 × 0.97以下（+5%到達後）</t>
  </si>
  <si>
    <t>VBAが高値を追従。建値+5%到達後に有効</t>
  </si>
  <si>
    <t>④日数期限</t>
  </si>
  <si>
    <t>建日から7日経過</t>
  </si>
  <si>
    <t>上記どれも発動しない時の安全網</t>
  </si>
  <si>
    <t>【４】決済後のリセット手順（必須！）</t>
  </si>
  <si>
    <t>決済後は必ず「リセットボタン」を押してください。押さないと次回の建玉時に高値記録・トレーリングフラグが残ったままになり、誤発注の原因になります。</t>
  </si>
  <si>
    <t>　手順：Alt+F8 → 「ResetSwingTracking」を選択 → 実行</t>
  </si>
  <si>
    <t>　またはスイング決済シートの「リセットボタン」をクリックすると同じ効果があります。</t>
  </si>
  <si>
    <t>【５】注意事項</t>
  </si>
  <si>
    <t>① 他のExcelファイルを起動すると発注「発注不可」に切り替わる（楽天RSSの仕様）</t>
  </si>
  <si>
    <t>② 銘柄コード（C3）の変更は必ず平日取引時間外（9:00～15:30以外）に行う</t>
  </si>
  <si>
    <t>③ VBAマクロ「CheckSwingTrailing」が動いているか確認（C29：高値記録が定期的に変化するか確認）</t>
  </si>
  <si>
    <t>④ このシートは1銘柄専用。複数銘柄を管理する場合はシートをコピーして「スイング決済2」等の名前で追加</t>
  </si>
  <si>
    <t>保有銘柄数：</t>
  </si>
  <si>
    <t>売買</t>
  </si>
  <si>
    <t>銘柄</t>
  </si>
  <si>
    <t>購入日</t>
  </si>
  <si>
    <t>購入価格</t>
  </si>
  <si>
    <t>購入数量</t>
  </si>
  <si>
    <t>前日差</t>
  </si>
  <si>
    <t>利益</t>
  </si>
  <si>
    <t>利益率</t>
  </si>
  <si>
    <t>利確(買:+6% / 売:-6%)</t>
  </si>
  <si>
    <t>損切(買:-4% / 売:+4%)</t>
  </si>
  <si>
    <t>判断</t>
  </si>
  <si>
    <t>直近10日高値</t>
  </si>
  <si>
    <t>直近10日安値</t>
  </si>
  <si>
    <t>トレーリングSTOP</t>
  </si>
  <si>
    <t>売却日</t>
  </si>
  <si>
    <t>売却価格</t>
  </si>
  <si>
    <t>確定損益</t>
  </si>
  <si>
    <t>🌏 海外指標・先物データ（日次蓄積）</t>
  </si>
  <si>
    <t>指標名</t>
  </si>
  <si>
    <t>最新値</t>
  </si>
  <si>
    <t>NYダウ</t>
  </si>
  <si>
    <t>S&amp;P500</t>
  </si>
  <si>
    <t>NASDAQ</t>
  </si>
  <si>
    <t>VIX恐怖指数</t>
  </si>
  <si>
    <t>ドル円</t>
  </si>
  <si>
    <t>WTI原油</t>
  </si>
  <si>
    <t>米10年金利</t>
  </si>
  <si>
    <t>📌 読み方</t>
  </si>
  <si>
    <t>※ VIXが20以上 = 相場が荒れるサイン。新規購入は慣重に。</t>
  </si>
  <si>
    <t>※ VIXが15以下 = 安定相場。積極的に動ける。</t>
  </si>
  <si>
    <t>※ ドル円が円安方向（数字が大きい）= 輸出我に有利。</t>
  </si>
  <si>
    <t>※ NYダウが前日比-1%以下 = 翌朝の日本株は下がりやすい。</t>
  </si>
  <si>
    <t>🔧 使い方</t>
  </si>
  <si>
    <t>① 初回のみ「海外指標_過去60日取得」を実行（数十秒かかる）</t>
  </si>
  <si>
    <t>② 毎日夜（22時以降）「海外指標_今日のデータ追加」を実行</t>
  </si>
  <si>
    <t>③ D列に今日のデータが追加され、旧データは右列に順次移動される</t>
  </si>
  <si>
    <t/>
  </si>
  <si>
    <t>先物</t>
    <rPh sb="0" eb="2">
      <t>サキモノ</t>
    </rPh>
    <phoneticPr fontId="16"/>
  </si>
  <si>
    <t>株探</t>
    <phoneticPr fontId="16"/>
  </si>
  <si>
    <t>銘柄コード</t>
    <phoneticPr fontId="16"/>
  </si>
  <si>
    <t>銘柄名称</t>
    <phoneticPr fontId="16"/>
  </si>
  <si>
    <t>現在値</t>
    <phoneticPr fontId="16"/>
  </si>
  <si>
    <t>高値</t>
    <phoneticPr fontId="16"/>
  </si>
  <si>
    <t>安値</t>
    <phoneticPr fontId="16"/>
  </si>
  <si>
    <t>RSI(14)</t>
    <phoneticPr fontId="16"/>
  </si>
  <si>
    <t>EMAトレンド</t>
    <phoneticPr fontId="16"/>
  </si>
  <si>
    <t>戻り売り判定</t>
    <phoneticPr fontId="16"/>
  </si>
  <si>
    <t>出来高倍率</t>
    <phoneticPr fontId="16"/>
  </si>
  <si>
    <t>MACD</t>
    <phoneticPr fontId="16"/>
  </si>
  <si>
    <t>安値更新</t>
    <phoneticPr fontId="16"/>
  </si>
  <si>
    <t>利確ライン</t>
    <phoneticPr fontId="16"/>
  </si>
  <si>
    <t>損切ライン</t>
    <phoneticPr fontId="16"/>
  </si>
  <si>
    <t>スコア</t>
    <phoneticPr fontId="16"/>
  </si>
  <si>
    <t>シグナル内容</t>
    <phoneticPr fontId="16"/>
  </si>
  <si>
    <t>売り抽出　結果</t>
    <phoneticPr fontId="16"/>
  </si>
  <si>
    <t>了解です。現在の設定で進めましょう。</t>
  </si>
  <si>
    <t>現在の完成状態まとめ</t>
  </si>
  <si>
    <t>買い抽出（3段階）</t>
  </si>
  <si>
    <t>★高精度：スコア12以上 + 押し目必須 + 全フィルター</t>
  </si>
  <si>
    <t>通常：スコア11以上 + 押し目必須</t>
  </si>
  <si>
    <t>緩和：スコア11以上（押し目不要）← 実用メイン</t>
  </si>
  <si>
    <t>売り抽出（3段階）</t>
  </si>
  <si>
    <t>★高精度・通常・緩和</t>
  </si>
  <si>
    <t>市場フィルター</t>
  </si>
  <si>
    <t>TOPIX連動（OK/MID/LARGE）</t>
  </si>
  <si>
    <t>先物フィルター（H5）</t>
  </si>
  <si>
    <t>残り作業（任意）</t>
  </si>
  <si>
    <t>1. 通常相場で数日間候補を観察して精度を確認</t>
  </si>
  <si>
    <t>2. 必要なら閾値を微調整</t>
  </si>
  <si>
    <t>何か気になることがあればいつでも声をかけてください！</t>
  </si>
  <si>
    <t>買いは「TOPIXより強い銘柄」、売りは「TOPIXより弱い銘柄」を必須条件に追加します。</t>
  </si>
  <si>
    <t>現在はどちらもボーナス（+1点）だけなので、必須フィルターに格上げします。</t>
  </si>
  <si>
    <t>実は現在の条件が既にその両方をカバーしています。</t>
  </si>
  <si>
    <t>現在の条件の意味</t>
  </si>
  <si>
    <t>買い側： 株価変化率 &gt; TOPIX変化率</t>
  </si>
  <si>
    <t>相場</t>
  </si>
  <si>
    <t>例</t>
  </si>
  <si>
    <t>判定</t>
  </si>
  <si>
    <t>上昇日</t>
  </si>
  <si>
    <t>TOPIX +1%、株 +2%</t>
  </si>
  <si>
    <t>✅ 通過（TOPIX以上に上がる）</t>
  </si>
  <si>
    <t>下落日</t>
  </si>
  <si>
    <t>TOPIX -2%、株 -1%</t>
  </si>
  <si>
    <t>✅ 通過（TOPIX以上に下がらない）</t>
  </si>
  <si>
    <t>TOPIX -1%、株 -2%</t>
  </si>
  <si>
    <t>❌ 除外（TOPIXより下落大）</t>
  </si>
  <si>
    <t>売り側： 株価変化率 &lt; TOPIX変化率</t>
  </si>
  <si>
    <t>✅ 通過（TOPIX以上に下がる）</t>
  </si>
  <si>
    <t>TOPIX +2%、株 +1%</t>
  </si>
  <si>
    <t>✅ 通過（TOPIX以上に上がらない）</t>
  </si>
  <si>
    <t>❌ 除外（TOPIXより上昇大）</t>
  </si>
  <si>
    <t>追加の修正は不要です。先ほど送った2ファイルをそのまま貼り付ければ完成です。</t>
  </si>
  <si>
    <t>--------</t>
    <phoneticPr fontId="16"/>
  </si>
  <si>
    <t>1321</t>
  </si>
  <si>
    <t>信越化学</t>
    <phoneticPr fontId="16"/>
  </si>
  <si>
    <t>1944</t>
  </si>
  <si>
    <t>アップロードされたxlsmファイルの中身（VBAロジック、抽出シート、運用パラメータ）を一通り解析しました。中は「打ち出の無限こづち」という買い/売り抽出システム＋楽天RSS連携の自動スイング売買ツールでした。以下、依頼の形式に沿ってまとめます。</t>
  </si>
  <si>
    <t>1. 結論</t>
  </si>
  <si>
    <t>今のシステムが弱い理由は「抽出条件の精度」以前に、「結果を記録して検証する仕組みがない」ことです。</t>
  </si>
  <si>
    <r>
      <t>買い抽出（スコア11〜12点式）も売り抽出も、指標の組み合わせとしてはかなり作り込まれています。しかし管理シート（トレード記録）は現状</t>
    </r>
    <r>
      <rPr>
        <b/>
        <sz val="11"/>
        <color theme="1"/>
        <rFont val="ＭＳ Ｐゴシック"/>
        <family val="3"/>
        <charset val="128"/>
        <scheme val="minor"/>
      </rPr>
      <t>空欄</t>
    </r>
    <r>
      <rPr>
        <sz val="11"/>
        <color theme="1"/>
        <rFont val="ＭＳ Ｐゴシック"/>
        <family val="2"/>
        <scheme val="minor"/>
      </rPr>
      <t>で、過去の売買がどのスコア・どのシグナルで勝ち、どれで負けたかのデータが一切残っていません。つまり「なぜ思うように利益が出ないか」を判断する材料が、このファイルの中にまだ存在しない状態です。</t>
    </r>
  </si>
  <si>
    <t>なので最優先でやるべきは、条件をいじる前に「記録して測る」→そのあとで「条件を絞る」の順番です。</t>
  </si>
  <si>
    <t>2. 理由（見つかった事実ベース）</t>
  </si>
  <si>
    <t>ファイルの中身から確認できた事実を、角度別に整理します。</t>
  </si>
  <si>
    <t>① 記録がゼロ（最大の問題）</t>
  </si>
  <si>
    <t>「管理」シート（保有銘柄・利益率を記録する場所）に過去データが1件もありません。</t>
  </si>
  <si>
    <t>「自動注文決済」シートには2026/5/27に建玉した形跡がありますが、損益結果は記録されていません。</t>
  </si>
  <si>
    <r>
      <t>→ スコア11点で勝てているのか、17点じゃないと勝てないのか、今の時点では</t>
    </r>
    <r>
      <rPr>
        <b/>
        <sz val="11"/>
        <color theme="1"/>
        <rFont val="ＭＳ Ｐゴシック"/>
        <family val="3"/>
        <charset val="128"/>
        <scheme val="minor"/>
      </rPr>
      <t>誰にも分かりません</t>
    </r>
    <r>
      <rPr>
        <sz val="11"/>
        <color theme="1"/>
        <rFont val="ＭＳ Ｐゴシック"/>
        <family val="2"/>
        <scheme val="minor"/>
      </rPr>
      <t>。感覚で「利益が出ない」と感じていても、原因が「抽出条件」なのか「利確・損切りのタイミング」なのか「そもそも母数が少なすぎる」のか切り分けができない状態です。</t>
    </r>
  </si>
  <si>
    <t>② 今出ている買い候補が「本来の狙い」とズレている</t>
  </si>
  <si>
    <r>
      <t>買い抽出シートを見ると、直近の抽出は「緩和抽出（11点以上・条件ゆるめ）」で実行されており、出てきた4銘柄はすべて</t>
    </r>
    <r>
      <rPr>
        <b/>
        <sz val="11"/>
        <color theme="1"/>
        <rFont val="ＭＳ Ｐゴシック"/>
        <family val="3"/>
        <charset val="128"/>
        <scheme val="minor"/>
      </rPr>
      <t>ギリギリ11点</t>
    </r>
    <r>
      <rPr>
        <sz val="11"/>
        <color theme="1"/>
        <rFont val="ＭＳ Ｐゴシック"/>
        <family val="2"/>
        <scheme val="minor"/>
      </rPr>
      <t>、しかも「押し目判定：なし」でした。</t>
    </r>
  </si>
  <si>
    <r>
      <t xml:space="preserve">一方でVBAコード上は </t>
    </r>
    <r>
      <rPr>
        <sz val="10"/>
        <color theme="1"/>
        <rFont val="Arial Unicode MS"/>
        <family val="2"/>
      </rPr>
      <t>BUY_REQUIRE_OSIME = True</t>
    </r>
    <r>
      <rPr>
        <sz val="11"/>
        <color theme="1"/>
        <rFont val="ＭＳ Ｐゴシック"/>
        <family val="2"/>
        <scheme val="minor"/>
      </rPr>
      <t>（押し目でのみ買う、という設計思想）になっています。つまり本来「安くなった所を拾う」ためのツールなのに、今実際に出ている候補は「すでに上がった銘柄を追いかける」形の銘柄が混ざっています。これは方針と実際の抽出結果が矛盾している状態です。</t>
    </r>
  </si>
  <si>
    <t>③ 損益設定は悪くないが、1回あたりのリスク量がバラバラ</t>
  </si>
  <si>
    <t>自動決済ルールは「損切り-4%／利確+6〜8%／トレール開始+5%・幅3%／最大保有10日」となっており、損小利大の考え方自体は妥当です。</t>
  </si>
  <si>
    <t>ただし購入株数が「100株固定」になっており、6,486円の銘柄も3,083円の銘柄も同じ100株で買う設計です。これだと1回の取引で失う金額（円ベースのリスク）が銘柄ごとに2倍以上変わってしまい、「1回の負けの重さ」を毎回コントロールできていません。</t>
  </si>
  <si>
    <t>④ 運用上の見落としリスク</t>
  </si>
  <si>
    <t>取扱説明書に「他のExcelファイルを同時に開くと発注不可になる」「決済後は必ずリセットボタンを押す」という注意書きがあり、これを踏むと自動決済が止まって想定より長く塩漬けになる構造上の弱点があります。</t>
  </si>
  <si>
    <t>「自動注文決済」シートの信用区分の欄に銘柄コードらしき数値（4164）が入っており、銘柄コード欄自体は空欄でした。次回ログイン時に発注条件が正しく組まれているか、念のため確認をおすすめします（前回接続時の残骸の可能性もあり、断定はできません）。</t>
  </si>
  <si>
    <t>3. 具体案（3つ）</t>
  </si>
  <si>
    <t>案A：まず「勝率を測る」仕組みを作る（最優先・今日からできる）</t>
  </si>
  <si>
    <t>売買のたびに、既にある「管理」シートに次を必ず記録します。</t>
  </si>
  <si>
    <t>購入日・購入価格・スコア（抽出シートの点数）・出た条件（押し目あり/なしなど）</t>
  </si>
  <si>
    <t>売却日・売却価格・利益率</t>
  </si>
  <si>
    <t>これを最低20〜30回分溜めたら、「スコア11〜13点」「14〜16点」「17点以上」でグループ分けして勝率と平均利益率を比べます。ここで初めて「今のスコア基準が妥当か」が数字で分かります。感覚での改善をやめて、データで改善する土台を作る案です。</t>
  </si>
  <si>
    <t>案B：損切り額を「金額固定」にする（リスクの均一化）</t>
  </si>
  <si>
    <t>100株固定をやめて、「1回のトレードで失っても良い金額」を先に決めます。</t>
  </si>
  <si>
    <t>購入株数 ＝ 決めた許容損失額 ÷（購入価格 × 損切り％）</t>
  </si>
  <si>
    <t>例：1回の許容損失を5,000円、損切りが4%なら</t>
  </si>
  <si>
    <t>6,486円の銘柄 → 5,000 ÷ (6,486×0.04) ≒ 19株 → 100株ではなく19株〜（単元株なら100株買わず見送り、もしくは資金配分を見直す）</t>
  </si>
  <si>
    <t>3,083円の銘柄 → 5,000 ÷ (3,083×0.04) ≒ 40株</t>
  </si>
  <si>
    <t>こうすることで、勝っても負けても「1回あたりの重さ」が揃い、連敗しても致命傷になりにくくなります。</t>
  </si>
  <si>
    <t>案C：抽出結果を「押し目型」と「追随型」に分けて運用する</t>
  </si>
  <si>
    <t>今は「高精度抽出（12点以上・全フィルター必須）」と「緩和抽出（11点以上・フィルター無し）」が同じ買い候補リストに混ざりやすい状態です。運用ルールとして固定します。</t>
  </si>
  <si>
    <t>1. まず必ず「高精度抽出（12点以上）」を実行する</t>
  </si>
  <si>
    <t>2. 候補が0件のときだけ「緩和抽出（11点以上）」を使う。ただしこの場合は案Bの株数をさらに半分にする（追随型は元々リスクが高いトレードとして扱う）</t>
  </si>
  <si>
    <t>3. 「押し目判定：なし」の銘柄が緩和抽出で出た場合は、優先度を下げてメモ欄に「追随型」と書いておく</t>
  </si>
  <si>
    <t>これで「本来買いたかった押し目」と「勢いで拾った銘柄」が記録上も区別でき、案Aの検証がさらに正確になります。</t>
  </si>
  <si>
    <t>4. すぐ使える完成版</t>
  </si>
  <si>
    <t>そのまま今日から使えるチェックリストと数式です。</t>
  </si>
  <si>
    <t>■ 毎日の順番（固定ルーティン化）</t>
  </si>
  <si>
    <t>1. 寄り付き前：マーケットスピード起動 → RSS発注を「発注可」に</t>
  </si>
  <si>
    <t>2. 「高精度抽出」ボタンを押す → 0件なら「緩和抽出」ボタン</t>
  </si>
  <si>
    <t>3. 出てきた候補について、押し目判定欄が「25日押し目★」か「5日押し目○」の銘柄を優先</t>
  </si>
  <si>
    <t>4. 購入株数は下の計算式で決める</t>
  </si>
  <si>
    <t>5. 購入したら「管理」シートに即記入（購入日・価格・スコア・押し目の有無）</t>
  </si>
  <si>
    <t>6. 決済されたら「管理」シートに利益率を追記し、リセットボタンを押す</t>
  </si>
  <si>
    <t>■ 株数の計算式（コピーして使える）</t>
  </si>
  <si>
    <t>購入株数 = 1回あたりの許容損失額 ÷ (購入価格 × 0.04)</t>
  </si>
  <si>
    <t>※ 0.04 は現在の損切り設定（-4%）。単元株未満は切り捨てて、資金に対して株数が多すぎる銘柄は見送る。</t>
  </si>
  <si>
    <t>■ 10回トレードごとの振り返り（期待値チェック）</t>
  </si>
  <si>
    <t>期待値 = (勝率 × 平均利益率) − (負け率 × 平均損失率)</t>
  </si>
  <si>
    <t>この値がプラスなら今の抽出条件は機能している → 続ける</t>
  </si>
  <si>
    <t>マイナスなら、まず「緩和抽出で入った銘柄」を除外して計算し直す。それでもマイナスならスコア基準を12点→14点に引き上げて様子を見る</t>
  </si>
  <si>
    <r>
      <t>これはあくまで</t>
    </r>
    <r>
      <rPr>
        <b/>
        <sz val="11"/>
        <color theme="1"/>
        <rFont val="ＭＳ Ｐゴシック"/>
        <family val="3"/>
        <charset val="128"/>
        <scheme val="minor"/>
      </rPr>
      <t>ファイルの構造とロジックから読み取れる事実</t>
    </r>
    <r>
      <rPr>
        <sz val="11"/>
        <color theme="1"/>
        <rFont val="ＭＳ Ｐゴシック"/>
        <family val="2"/>
        <scheme val="minor"/>
      </rPr>
      <t>に基づく分析で、実際の勝率はまだ記録がないため断定できません。まずは案A（記録）を1〜2週間動かしてみて、そのデータを見せていただければ、どの条件が本当に効いているかをさらに具体的に絞り込めます。</t>
    </r>
  </si>
  <si>
    <t>ファイル自体（VBAの閾値変更や、管理シートに記録用の列を追加するなど）を実際に編集してほしい場合は言ってください。そのまま手を入れます。</t>
  </si>
  <si>
    <t>買抽出v13 ✅ 概ね正常</t>
  </si>
  <si>
    <t>EMAトレンド・MACD・RSI・シグナル内容は買いロジックと整合（上昇トレンド系 + MACD正 + RSI&gt;50）</t>
  </si>
  <si>
    <t>HYPERLINKの株探リンクも全行正常動作</t>
  </si>
  <si>
    <t>⚠️ 1点注意 — 行18 サン電子(6736):</t>
  </si>
  <si>
    <t>→データ欠損または計算元の価格データが不足している可能性があります</t>
  </si>
  <si>
    <t>売抽出v13 ✅ 概ね正常</t>
  </si>
  <si>
    <t>全銘柄「下降トレンド▼」＋ MACD負 — 売りロジックと整合</t>
  </si>
  <si>
    <t>⚠️ 2点注意:</t>
  </si>
  <si>
    <t>と売抽出v13N11:N12</t>
  </si>
  <si>
    <t>が空で、売抽出v13N8:N10</t>
  </si>
  <si>
    <t>のみ「通常」。VBA側で安値更新の判定結果が書き込まれていない銘柄がある可能性。</t>
  </si>
  <si>
    <t>まとめ</t>
  </si>
  <si>
    <t>買抽出</t>
  </si>
  <si>
    <t>売抽出</t>
  </si>
  <si>
    <t>抽出ロジック整合性</t>
  </si>
  <si>
    <t>✅</t>
  </si>
  <si>
    <t>データ欠損</t>
  </si>
  <si>
    <t>⚠️ 1銘柄(6736)</t>
  </si>
  <si>
    <t>⚠️ 安値更新列</t>
  </si>
  <si>
    <t>リンク</t>
  </si>
  <si>
    <t>フォーマット</t>
  </si>
  <si>
    <t>⚠️ 出来高倍率がテキスト</t>
  </si>
  <si>
    <t>大筋では正常に動作しています。VBAマクロ側でサン電子のデータソースと、売抽出の安値更新列の書き込みロジックを確認されるとより確実です。</t>
  </si>
  <si>
    <t>更によくする方法があったら提案してください</t>
  </si>
  <si>
    <t>提案の前に、関連シートの構造も把握させてください。</t>
  </si>
  <si>
    <t>Read 4 ranges</t>
  </si>
  <si>
    <t>全体の構造を把握しました。分析→ダッシュボード→抽出の流れと数式ロジックを踏まえ、以下を提案します。</t>
  </si>
  <si>
    <t>🔧 バグ修正（すぐ直せるもの）</t>
  </si>
  <si>
    <t>1. 分析シートのTOPIX行で #VALUE! エラー</t>
  </si>
  <si>
    <t>分析Y3</t>
  </si>
  <si>
    <t>（最終シグナル）と 分析AE3</t>
  </si>
  <si>
    <t>2. 売抽出v13 — 出来高倍率がテキスト形式</t>
  </si>
  <si>
    <t>3. 売抽出v13 — 安値更新（N列）の空欄</t>
  </si>
  <si>
    <t>売抽出v13N4:N7</t>
  </si>
  <si>
    <t>、売抽出v13N11:N12</t>
  </si>
  <si>
    <t> が空。売分析シートには V列（安値更新）に全銘柄分の数式があるので、VBA抽出時の書き込み漏れの可能性があります。</t>
  </si>
  <si>
    <t>📊 分析機能の強化提案</t>
  </si>
  <si>
    <t>4. リスクリワード比の列を追加</t>
  </si>
  <si>
    <t>5. MACDシグナルラインとヒストグラムの追加</t>
  </si>
  <si>
    <t>現在MACDライン単体のみ。シグナルライン（MACD 9日EMA）とヒストグラム（MACD - Signal）があれば、ゴールデンクロス/デッドクロスの直後かどうかを数値で判定でき、シグナル精度が向上します。</t>
  </si>
  <si>
    <t>6. 75日EMAの追加</t>
  </si>
  <si>
    <t>現在5日・25日EMAの2本。75日EMAを加えると中期トレンドの裏付けが取れ、「パーフェクトオーダー」判定もより信頼性が上がります（5 &gt; 25 &gt; 75 の並び）。</t>
  </si>
  <si>
    <t>🎨 視認性・運用改善</t>
  </si>
  <si>
    <t>7. 抽出シートにスコア内訳の簡易表示</t>
  </si>
  <si>
    <t>8. 抽出シートに条件付き書式でスコア色分け</t>
  </si>
  <si>
    <t>スコア列に段階的な色（14-13: 濃い緑、12-11: 薄い緑、10以下: 黄色 等）を設定すれば、視覚的に優先度が分かりやすくなります。現状は買抽出のQ4だけオレンジ背景で、他は統一されていません。</t>
  </si>
  <si>
    <t>9. 対TOPIX超過リターンを抽出シートにも表示</t>
  </si>
  <si>
    <t>分析シートにはAH列（対TOPIX超過）がありますが、抽出シートには反映されていません。市場に対して強い/弱いが一目で分かると銘柄選定が速くなります。</t>
  </si>
  <si>
    <t>⚡ 上級提案</t>
  </si>
  <si>
    <t>10. シグナル的中率の追跡シート</t>
  </si>
  <si>
    <t>過去の抽出結果を日付付きで蓄積し、「抽出後N日の騰落率」を自動集計するシートを作れば、v13のロジック精度を定量的に検証できます。スコア帯別（14点 vs 11点）の勝率比較も可能です。</t>
  </si>
  <si>
    <t>どの提案から着手しますか？ 1〜3のバグ修正はExcel上ですぐ対応できます。4〜6の分析強化は分析シートへの列追加で実装可能です。</t>
  </si>
  <si>
    <t>15銘柄がスコア14〜11で抽出済み（最終更新: 2026/07/06 23:11）</t>
  </si>
  <si>
    <t>出来高倍率 = 0、MACD = 0、高値更新 = "-"、押し目判定 = "-"</t>
  </si>
  <si>
    <t>EMAトレンドが「下降トレンド▼」なのに買い抽出に含まれている</t>
  </si>
  <si>
    <t>9銘柄がスコア11〜8で抽出済み</t>
  </si>
  <si>
    <t>1. 安値更新（N列）が部分的に空欄 — 売抽出v13N4:N7</t>
  </si>
  <si>
    <t>2. 出来高倍率のフォーマット差異 — 買抽出では数値（0.9）、売抽出ではテキスト（"0.66倍"）。機能上の問題ではないですが、後続の数式で参照する場合にテキスト型だと計算エラーの原因になり得ます。</t>
  </si>
  <si>
    <t>（押し目判定）が#VALUE!。TOPIX行（3行目）はRssMarketがnullを返すため、現在値E3が空のまま数式に流れている。TOPIX行を対象外にする条件を追加するか、IFERROR で回避すれば解消します。</t>
  </si>
  <si>
    <t>買抽出は数値（0.9）、売抽出はテキスト（"0.66倍"）。VBAの書き込み処理で統一すれば、後続の数式参照でも安全です。</t>
  </si>
  <si>
    <t>利確ライン・損切ラインは既にあるので、(利確ライン - 現在値) / (現在値 - 損切ライン) でR:R比を自動計算。1.5以上を優先する基準にすれば、抽出の質が上がります。</t>
  </si>
  <si>
    <t>現在Q列のスコアは合計点のみ。例えば "EMA3+MACD2+RSI1+高値3+…" のような内訳テキストがあれば、なぜその点数になったか一目で分かります。</t>
  </si>
  <si>
    <t>買</t>
  </si>
  <si>
    <t>売</t>
  </si>
  <si>
    <t xml:space="preserve">株価分析システム  |  </t>
    <phoneticPr fontId="16"/>
  </si>
  <si>
    <t>売り候補分析シート</t>
    <phoneticPr fontId="16"/>
  </si>
  <si>
    <t>出来高</t>
    <phoneticPr fontId="16"/>
  </si>
  <si>
    <t>取引時間内の抽出について、このシステムのスコアリング要素ごとに信頼性を整理します。</t>
  </si>
  <si>
    <t>指標別の日中変動リスク</t>
  </si>
  <si>
    <t>指標</t>
  </si>
  <si>
    <t>日中の安定性</t>
  </si>
  <si>
    <t>理由</t>
  </si>
  <si>
    <t>EMAトレンド / パーフェクトオーダー</t>
  </si>
  <si>
    <t>🟢 高い</t>
  </si>
  <si>
    <t>5/25/75日EMAは過去の蓄積。日中の1ティックで順序は崩れにくい</t>
  </si>
  <si>
    <t>🟡 やや注意</t>
  </si>
  <si>
    <t>14日RSIなので日中の変動で大きく振れにくいが、境界値（50前後）の銘柄は判定が変わる可能性あり</t>
  </si>
  <si>
    <t>シグナルラインとの交差・ヒストグラム方向は日中に反転しうる</t>
  </si>
  <si>
    <t>当日の値動きで「押し目」の判定が変わりうる</t>
  </si>
  <si>
    <t>🔴 低い</t>
  </si>
  <si>
    <t>最大の問題点。 前場で抽出すると出来高が未完成のため、倍率が実際より低く出る。出来高条件で本来合格する銘柄を取りこぼすリスクあり</t>
  </si>
  <si>
    <t>日中に収束していくが、前場は振れやすい</t>
  </si>
  <si>
    <t>一度更新すれば日中に取り消されない</t>
  </si>
  <si>
    <t>モメンタム</t>
  </si>
  <si>
    <t>構成要素次第だが、複合判定なので1要素の変動が全体判定を覆すことは少ない</t>
  </si>
  <si>
    <t>結論</t>
  </si>
  <si>
    <t>使えるが、出来高倍率が最大の弱点です。</t>
  </si>
  <si>
    <t>前場（9:00〜11:30）：出来高が1日の40〜60%程度。出来高倍率で「不合格」になる銘柄が終値時点では合格する可能性がある → 取りこぼしリスク</t>
  </si>
  <si>
    <t>後場後半（14:00以降）：出来高もほぼ揃い、他の指標も安定。日中抽出するならこの時間帯が最も信頼性が高い</t>
  </si>
  <si>
    <t>引け後：全指標が確定値。最も信頼性が高い</t>
  </si>
  <si>
    <t>実用的な使い方</t>
  </si>
  <si>
    <t>タイミング</t>
  </si>
  <si>
    <t>信頼度</t>
  </si>
  <si>
    <t>使い方</t>
  </si>
  <si>
    <t>前場</t>
  </si>
  <si>
    <t>⚠️ 参考程度</t>
  </si>
  <si>
    <t>ウォッチリスト候補の早期発見に。スコアは変動前提</t>
  </si>
  <si>
    <t>14:00以降</t>
  </si>
  <si>
    <t>🟡 概ね信頼</t>
  </si>
  <si>
    <t>翌日のエントリー準備として実用的</t>
  </si>
  <si>
    <t>引け後（15:30〜）</t>
  </si>
  <si>
    <t>🟢 最も信頼</t>
  </si>
  <si>
    <t>確定データでの正式抽出</t>
  </si>
  <si>
    <t>7532</t>
  </si>
  <si>
    <t>一般</t>
  </si>
  <si>
    <t>特定</t>
  </si>
  <si>
    <t>📘 ボリンジャーバンド投資シート ― 使い方と戦略</t>
  </si>
  <si>
    <t>このブックは既存の楽天RSS株価管理システムに「ボリンジャーバンド(SMA20・±1σ/±2σ)」の</t>
  </si>
  <si>
    <t>買い候補スクリーニング／バックテストを追加したものです。既存シートは一切変更していません。</t>
  </si>
  <si>
    <t>■ シートの使い方</t>
  </si>
  <si>
    <t>① 楽天RSS(マーケットスピードII RSS)を起動し、いつも通り「終値/高値/安値/出来高」シートを最新化する。</t>
  </si>
  <si>
    <t>② 自動再計算(F9)後、「BBスクリーニング」シートを開く。全銘柄のバンド・シグナルが自動計算される。</t>
  </si>
  <si>
    <t>③ 「スコア」列で降順に並べ替え、または「BB買い候補TOP」シートで上位30銘柄を確認する。</t>
  </si>
  <si>
    <t>④ 「戦略シグナル」列が ◎○△ の銘柄を候補とし、利確(+1σ)・損切り(ミドル)ラインを確認する。</t>
  </si>
  <si>
    <t>⑤ 「BBバックテスト」シートに銘柄コードを入れると、その銘柄の過去検証(勝率・損益)が出る。</t>
  </si>
  <si>
    <t>⑥ 数値のしきい値は「BB設定」シートの青字セルで変更できる。</t>
  </si>
  <si>
    <t>■ 戦略サマリー表（動画の手法をシート化）</t>
  </si>
  <si>
    <t>戦略</t>
  </si>
  <si>
    <t>エントリー条件</t>
  </si>
  <si>
    <t>確認フィルター</t>
  </si>
  <si>
    <t>利確</t>
  </si>
  <si>
    <t>損切り</t>
  </si>
  <si>
    <t>使用指標</t>
  </si>
  <si>
    <t>①スクイーズブレイク</t>
  </si>
  <si>
    <t>帯幅が歴史的低水準→終値が+2σを実体で突破</t>
  </si>
  <si>
    <t>帯幅が拡大に転換／ダマシ回避</t>
  </si>
  <si>
    <t>+1σを実体割れ</t>
  </si>
  <si>
    <t>ミドル(SMA)割れ</t>
  </si>
  <si>
    <t>帯幅・SMA・±2σ</t>
  </si>
  <si>
    <t>②トレンドフォロー
(バンドウォーク)</t>
  </si>
  <si>
    <t>終値が+1σ以上を上方に歩く</t>
  </si>
  <si>
    <t>MFI≥80(資金流入強)。逆らわず押し目買い</t>
  </si>
  <si>
    <t>+1σ実体割れ</t>
  </si>
  <si>
    <t>ミドル／直近安値割れ</t>
  </si>
  <si>
    <t>±1σ・MFI・SMA</t>
  </si>
  <si>
    <t>③ダブルトップ/ボトム
(厳密スイング検出)</t>
  </si>
  <si>
    <t>フラクタル(前後2本)で2つの谷/山を検出
→同水準＋間に戻り＝W/M型</t>
  </si>
  <si>
    <t>1回目バンド外→2回目バンド内を自動判定
ネックライン上抜け/下抜けで「確」</t>
  </si>
  <si>
    <t>ネックライン到達</t>
  </si>
  <si>
    <t>直近安値割れ</t>
  </si>
  <si>
    <t>スイング・±2σ</t>
  </si>
  <si>
    <t>④ダイバージェンス</t>
  </si>
  <si>
    <t>価格は安値更新もRSIは切上げ</t>
  </si>
  <si>
    <t>ミドルライン上抜けでエントリー</t>
  </si>
  <si>
    <t>+1σ／+2σ目標</t>
  </si>
  <si>
    <t>RSI・SMA</t>
  </si>
  <si>
    <t>利確・損切り原則</t>
  </si>
  <si>
    <t>強いトレンドは+1σ〜+2σを歩く(バンドウォーク)</t>
  </si>
  <si>
    <t>+1σを実体で割ったら「宴の終わり」</t>
  </si>
  <si>
    <t>+1σ割れで決済</t>
  </si>
  <si>
    <t>ミドル or 直近安値割れ</t>
  </si>
  <si>
    <t>±1σ・SMA</t>
  </si>
  <si>
    <t>※ 移動平均は必ず SMA（単純移動平均）を使用しています（期間20日）。σは母標準偏差(STDEVP)。</t>
  </si>
  <si>
    <t>※ スクイーズ=帯幅が過去40日の最小付近。ダイバージェンス=10日前とRSIを比較して逆行を検出。</t>
  </si>
  <si>
    <t>※ データはすべて既存の終値/高値/安値/出来高シート（楽天RSS取得）を参照。二重入力は不要です。</t>
  </si>
  <si>
    <t>※ バックテストは履歴の範囲（最大100日、履歴が増えるほど自動で検証期間も延びます）。</t>
  </si>
  <si>
    <t>※ 本シートは投資助言ではありません。最終判断はご自身で行ってください。</t>
  </si>
  <si>
    <t>⚙ ボリンジャーバンド設定（青字セル＝変更可）</t>
  </si>
  <si>
    <t>値</t>
  </si>
  <si>
    <t>外側バンド σ倍率</t>
  </si>
  <si>
    <t>±2σ。ボリンジャーバンドの外側。ブレイク判定に使用</t>
  </si>
  <si>
    <t>内側バンド σ倍率</t>
  </si>
  <si>
    <t>±1σ。利確ライン・バンドウォーク判定に使用</t>
  </si>
  <si>
    <t>SMA期間（固定20）</t>
  </si>
  <si>
    <t>単純移動平均SMAの期間。式はE:X=20日で固定 ※SMA使用</t>
  </si>
  <si>
    <t>スクイーズ許容係数</t>
  </si>
  <si>
    <t>帯幅 ≤ 過去40日最小×この値 でスクイーズ判定</t>
  </si>
  <si>
    <t>スクイーズ履歴（固定40）</t>
  </si>
  <si>
    <t>帯幅の最小を探す期間（式で固定）</t>
  </si>
  <si>
    <t>RSI/MFI期間（固定14）</t>
  </si>
  <si>
    <t>RSI・MFIの期間。式はE:R=14で固定</t>
  </si>
  <si>
    <t>MFI強気しきい値</t>
  </si>
  <si>
    <t>MFIがこの値以上＝資金流入が強い→順張り継続</t>
  </si>
  <si>
    <t>ダイバージェンス比較（固定10）</t>
  </si>
  <si>
    <t>10日前とRSIを比較して逆行を検出</t>
  </si>
  <si>
    <t>二番底/天井 価格許容</t>
  </si>
  <si>
    <t>2つのスイング安値(高値)の価格差がこの割合以内なら「同水準」</t>
  </si>
  <si>
    <t>ネックライン戻り</t>
  </si>
  <si>
    <t>2つの谷(山)の間の戻りがこの割合以上でW/M型と判定</t>
  </si>
  <si>
    <t>■ シグナル凡例</t>
  </si>
  <si>
    <t>◎スクイーズブレイク買</t>
  </si>
  <si>
    <t>○順張り継続(walk)</t>
  </si>
  <si>
    <t>+1σ以上でMFI≥80。トレンドに乗る</t>
  </si>
  <si>
    <t>○反発(ダイバ)買</t>
  </si>
  <si>
    <t>△二番底買(確)</t>
  </si>
  <si>
    <t>厳密スイング検出のW型＋ネックライン上抜け/バンド内復帰。反転狙い</t>
  </si>
  <si>
    <t>△二番底形成</t>
  </si>
  <si>
    <t>W型は成立、ネックライン未上抜け。ブレイク待ち</t>
  </si>
  <si>
    <t>☆スクイーズ監視</t>
  </si>
  <si>
    <t>帯幅が最小圏。ブレイク待ちの監視銘柄</t>
  </si>
  <si>
    <t>・押し目注目</t>
  </si>
  <si>
    <t>ミドル上で%B&lt;0.6・MFI≥50。押し目買い候補</t>
  </si>
  <si>
    <t>▼-2σ割れ危険</t>
  </si>
  <si>
    <t>-2σ割れ。下落継続の警戒</t>
  </si>
  <si>
    <t>📊 ボリンジャーバンド 買い候補スクリーニング（SMA20・±1σ/±2σ）</t>
  </si>
  <si>
    <t>終値シートの最新終値を基準に自動計算。スコア降順に並べ替え、または「BB買い候補TOP」を参照。</t>
  </si>
  <si>
    <t>◎スクイーズブレイク ○順張り/反発 △二番底 ☆スクイーズ監視 ・押し目 ▼危険（凡例はBB設定シート）</t>
  </si>
  <si>
    <t>🔗</t>
  </si>
  <si>
    <t>SMA20
ミドル</t>
  </si>
  <si>
    <t>σ</t>
  </si>
  <si>
    <t>+2σ</t>
  </si>
  <si>
    <t>+1σ</t>
  </si>
  <si>
    <t>-1σ</t>
  </si>
  <si>
    <t>-2σ</t>
  </si>
  <si>
    <t>%B</t>
  </si>
  <si>
    <t>帯幅%</t>
  </si>
  <si>
    <t>帯幅25日
最小%</t>
  </si>
  <si>
    <t>スクイーズ</t>
  </si>
  <si>
    <t>帯拡大</t>
  </si>
  <si>
    <t>ブレイク</t>
  </si>
  <si>
    <t>RSI14</t>
  </si>
  <si>
    <t>MFI14</t>
  </si>
  <si>
    <t>ダイバー
ジェンス</t>
  </si>
  <si>
    <t>バンド
ウォーク</t>
  </si>
  <si>
    <t>二番底/天井</t>
  </si>
  <si>
    <t>出来高
倍率</t>
  </si>
  <si>
    <t>戦略シグナル</t>
  </si>
  <si>
    <t>エントリー
目安</t>
  </si>
  <si>
    <t>利確
(+1σ)</t>
  </si>
  <si>
    <t>損切り
(ミドル)</t>
  </si>
  <si>
    <t>目標
(+2σ)</t>
  </si>
  <si>
    <t>R:R</t>
  </si>
  <si>
    <t>直近5日
安値</t>
  </si>
  <si>
    <t>sortkey</t>
  </si>
  <si>
    <t>🏆 本日の買い候補 TOP30（スコア上位・自動抽出）</t>
  </si>
  <si>
    <t>「BBスクリーニング」のスコア上位を自動表示。◎○△のシグナルを優先的にチェック。</t>
  </si>
  <si>
    <t>順位</t>
  </si>
  <si>
    <t>RSI</t>
  </si>
  <si>
    <t>MFI</t>
  </si>
  <si>
    <t>ダイバ</t>
  </si>
  <si>
    <t>利確+1σ</t>
  </si>
  <si>
    <t>勝率</t>
  </si>
  <si>
    <t>帯幅ヘルパー（自動計算・触らない）</t>
  </si>
  <si>
    <t>offset→</t>
  </si>
  <si>
    <t>スイング(ピボット)検出ヘルパー：フラクタル2本。二番底/天井を厳密判定（自動計算・触らない）</t>
  </si>
  <si>
    <t>安値フラクタル→offset</t>
  </si>
  <si>
    <t>高値フラクタル→offset</t>
  </si>
  <si>
    <t>BB買い候補TOP 表の見方（8002 丸紅の行で解説）</t>
  </si>
  <si>
    <t>列</t>
  </si>
  <si>
    <t>8002の値</t>
  </si>
  <si>
    <t>意味・見方</t>
  </si>
  <si>
    <t>スコアの高い順。上ほど条件がそろった銘柄</t>
  </si>
  <si>
    <t>証券コード（4桁）</t>
  </si>
  <si>
    <t>会社名</t>
  </si>
  <si>
    <t>最新の終値</t>
  </si>
  <si>
    <t>収縮</t>
  </si>
  <si>
    <t>バンドの幅の状態。スクイーズ★＝過去最小圏（大きく動く前兆）／収縮＝狭まり気味／－＝通常</t>
  </si>
  <si>
    <t>+1σ上</t>
  </si>
  <si>
    <t>現在値がバンドのどこにいるか。↑+2σ突破＝強い上抜け／+1σ上＝上寄り／バンド内／−1σ下／↓−2σ割れ</t>
  </si>
  <si>
    <t>買われすぎ/売られすぎ。70以上=過熱、30以下=売られすぎ、50前後=中立</t>
  </si>
  <si>
    <t>お金の流入の強さ（出来高込みのRSI）。80以上=資金流入が強い、20以下=流出</t>
  </si>
  <si>
    <t>ダイバージェンス。強気div▲＝価格は下でもRSIは上向き（反転の芽）／弱気div▼＝逆</t>
  </si>
  <si>
    <t>一番の要注目列（下に凡例）</t>
  </si>
  <si>
    <t>各条件の合致度を0〜100点で合計。高いほど条件がそろう</t>
  </si>
  <si>
    <t>利確の目安ライン。現在値がここを実体で割ったら手仕舞い（＝+1σ）</t>
  </si>
  <si>
    <t>損切りの目安ライン（＝ミドル/SMA20割れ）</t>
  </si>
  <si>
    <t>0.99倍</t>
  </si>
  <si>
    <t>リスクリワード。1倍超なら利益幅&gt;損失幅で有利、1未満は妙味小</t>
  </si>
  <si>
    <t>🔑 「戦略シグナル」列の凡例（一番大事）</t>
  </si>
  <si>
    <t>表示</t>
  </si>
  <si>
    <t>意味</t>
  </si>
  <si>
    <t>最強。狭まったバンドから+2σ突破＆拡大</t>
  </si>
  <si>
    <t>+1σ以上をMFI強で上昇継続</t>
  </si>
  <si>
    <t>強気ダイバージェンスで反発</t>
  </si>
  <si>
    <t>W型が完成（ネックライン上抜け）</t>
  </si>
  <si>
    <t>W型はできたがまだ上抜け前（8002はコレ）</t>
  </si>
  <si>
    <t>狭まり中。ブレイク待ち</t>
  </si>
  <si>
    <t>ミドル上の押し目</t>
  </si>
  <si>
    <t>▼−2σ割れ危険</t>
  </si>
  <si>
    <t>下落警戒</t>
  </si>
  <si>
    <t>👀 ざっくりした読み方の順番</t>
  </si>
  <si>
    <t>戦略シグナル（◎○△）を見る → ◎が一番強い</t>
  </si>
  <si>
    <t>現在値・利確+1σ・損切りの3つで値幅を確認（利確と損切りの間に現在値）</t>
  </si>
  <si>
    <t>RSI/MFIで勢いと過熱をチェック（RSI70超は過熱注意）</t>
  </si>
  <si>
    <t>R:Rが1倍以上か（有利さの目安）</t>
  </si>
  <si>
    <t>➡ 8002は「△二番底形成（反転の形はできたが確定前）、現在値が利確ライン+1σ上に到達、RSIやや高め、R:Rほぼ1」という表示、という読み方になります。</t>
  </si>
  <si>
    <t>各列の詳しい定義は BB設定 シートの凡例、計算方法は BB使い方 シートにも載せています。他の列や表示でわからないものがあれば聞いてください。</t>
  </si>
  <si>
    <t>通常</t>
  </si>
  <si>
    <t>▼二番天井警戒</t>
  </si>
  <si>
    <t>スクイーズ★または収縮状態から+2σ突破＆帯3日連続拡大。最も強い買いサイン</t>
  </si>
  <si>
    <t>強気ダイバージェンス＆-1σ回復。二番天井時は抑制</t>
  </si>
  <si>
    <t>二番天井M形成中。買いシグナル抑制＆-15点ペナルティ</t>
  </si>
  <si>
    <t>最終更新</t>
  </si>
  <si>
    <t>Ctrl+Shift+F9（全シート強制再計算）</t>
  </si>
  <si>
    <t>パーフェクト▲</t>
  </si>
  <si>
    <t>株探</t>
    <rPh sb="0" eb="2">
      <t>カブタン</t>
    </rPh>
    <phoneticPr fontId="16"/>
  </si>
  <si>
    <t>下降トレンド▼</t>
  </si>
  <si>
    <t>■ 厳選買い候補</t>
  </si>
  <si>
    <t>■ 厳選売り候補</t>
  </si>
  <si>
    <t>厳選 TOP2 ｜ 分析・売分析から直接抽出（厳格条件）</t>
  </si>
  <si>
    <t>■ 抽出設定（青字セル＝変更可）</t>
  </si>
  <si>
    <t>1日の抽出銘柄数（買・売 各々）</t>
  </si>
  <si>
    <t>表示枠は各々最大5行</t>
  </si>
  <si>
    <t>【買いの厳格条件】</t>
  </si>
  <si>
    <t>① 最低 総合スコア（分析!T列）</t>
  </si>
  <si>
    <t>② 必須 EMAトレンド</t>
  </si>
  <si>
    <t>現在値＞5日EMA＞25日EMA</t>
  </si>
  <si>
    <t>③ 最低 出来高倍率</t>
  </si>
  <si>
    <t>【売りの厳格条件】</t>
  </si>
  <si>
    <t>① 最低 総合スコア（売分析!T列）</t>
  </si>
  <si>
    <t>現在値＜5日EMA＜25日EMA</t>
  </si>
  <si>
    <t>補助：買キー（分析!3行から対応）</t>
  </si>
  <si>
    <t>補助：売キー（売分析!3行から対応）</t>
  </si>
  <si>
    <t>■ 条件通過状況</t>
  </si>
  <si>
    <t>買い：条件通過銘柄数</t>
  </si>
  <si>
    <t>売り：条件通過銘柄数</t>
  </si>
  <si>
    <t>分析!T列の本日最大は13点（抽出v13のスコアとは別スケール）</t>
  </si>
  <si>
    <t>必須ライン。1.5倍にすると本日は該当なし</t>
  </si>
  <si>
    <t>売分析!T列の本日最大は18点</t>
  </si>
  <si>
    <t>必須ライン。順位付けでは出来高多い銘柄を優先</t>
  </si>
  <si>
    <t>※ 順位付け：総合スコア（主）→ 出来高倍率（従）の順に強い銘柄から上位2銘柄を採用</t>
  </si>
  <si>
    <t>補助：分析の行</t>
  </si>
  <si>
    <t>補助：売分析の行</t>
  </si>
  <si>
    <t>【使い方】</t>
  </si>
  <si>
    <t>・このシートは分析・売分析の数式を直接参照しているため、データ取込後はマクロを実行しなくても自動で更新されます。</t>
  </si>
  <si>
    <t>・もっと厳しく：B7（買スコア）・B11（売スコア）・B9・B13（出来高倍率）を上げる。緩くする場合は下げる。</t>
  </si>
  <si>
    <t>・F5・F6の通過銘柄数と E7・E8 の判定コメントを見ながらしきい値を調整してください。</t>
  </si>
  <si>
    <t>・該当が0件の日は「見送り」が正しい判断です。無理に埋めず、条件を下げるか休む判断に使えます。</t>
  </si>
  <si>
    <t>・分析!T列の総合スコアは抽出v13のスコアとは別スケールです（本日の上限は買13点・売18点）。</t>
  </si>
  <si>
    <t>▼ 厳格フィルタ適用中：スコア＞＝17 かつ 出来高倍率＞＝1.0　→ 2銘柄のみ表示</t>
  </si>
  <si>
    <t>全件50銘柄を見るにはQ列・L列のフィルタをクリアしてください。条件変更もフィルタから可能です。</t>
  </si>
  <si>
    <t>▼ 厳格フィルタ適用中：スコア＞＝19　→ 2銘柄のみ表示</t>
  </si>
  <si>
    <t>出来高倍率(L列)は「8.42倍」のような文字列のため数値比較での絞り込みができません。全件35銘柄を見るにはQ列のフィルタをクリアしてください。</t>
  </si>
  <si>
    <t>抽出元</t>
  </si>
  <si>
    <t>期限日(12営業日)</t>
  </si>
  <si>
    <t>利確到達日</t>
  </si>
  <si>
    <t>損切到達日</t>
  </si>
  <si>
    <t>期限日の始値</t>
  </si>
  <si>
    <t>損益率</t>
  </si>
  <si>
    <t>勝敗</t>
  </si>
  <si>
    <t>↓ 確度検証用の追加列（自動判定）</t>
  </si>
  <si>
    <t>厳選TOP2＋v13</t>
  </si>
  <si>
    <t>厳选13点 / v13 17点</t>
  </si>
  <si>
    <t>パーフェクト▲ RSI73.2 出来高1.05倍 年初来高値更新</t>
  </si>
  <si>
    <t>厳選TOP2</t>
  </si>
  <si>
    <t>厳选11点</t>
  </si>
  <si>
    <t>パーフェクト▲ RSI66.8 出来高1.12倍</t>
  </si>
  <si>
    <t>抽出v13</t>
  </si>
  <si>
    <t>v13 18点</t>
  </si>
  <si>
    <t>パーフェクト▲ RSI52.0 出来高2.5倍 ◎モメンタム完全</t>
  </si>
  <si>
    <t>厳选18点 / v13 19点</t>
  </si>
  <si>
    <t>下降トレンド▼ RSI31.7 出来高1.95倍 前日比-12.3%</t>
  </si>
  <si>
    <t>厳选15点</t>
  </si>
  <si>
    <t>下降トレンド▼ RSI29.7 出来高1.18倍 5日戻り売り○ 年初来安値圏</t>
  </si>
  <si>
    <t>v13 20点</t>
  </si>
  <si>
    <t>下降トレンド▼ RSI18.4 出来高急増8.42倍 ◎売りモメンタム完全</t>
  </si>
  <si>
    <t>決済数</t>
  </si>
  <si>
    <t>勝ち</t>
  </si>
  <si>
    <t>確定損益合計</t>
  </si>
  <si>
    <t>平均損益率</t>
  </si>
  <si>
    <t>全体</t>
  </si>
  <si>
    <t>【運用ルール】</t>
  </si>
  <si>
    <t>① 購入価格(F列)は購入日(E列)の始値を始値シートから自動取得。取込前は空欄のままです。</t>
  </si>
  <si>
    <t>② 利確(M列)・損切(N列)に高値・安値が到達した日をAF・AG列で自動検出。早い方を採用し、同日なら損切優先（保守的）。</t>
  </si>
  <si>
    <t>③ どちらも未到達のまま期限日(AE列＝12営業日)を迎えた場合は「日数制限」となり、期限日の始値で決済。</t>
  </si>
  <si>
    <t>出来高は“迷いを消す指標”</t>
  </si>
  <si>
    <t>出来高＝価格の信頼度</t>
  </si>
  <si>
    <t>出来高増＝方向は不明だが必ず動く</t>
  </si>
  <si>
    <t>出来高増は早い結果を出し、感情的トレードを防ぐ</t>
  </si>
  <si>
    <t>チャートは暗記ではなく“理解”が必要</t>
  </si>
  <si>
    <t>さらに深く理解したい場合</t>
  </si>
  <si>
    <t>この動画は「出来高の心理構造」を非常に丁寧に解説しているので、 Excelで売買ロジックを作るあなたのスタイルにも相性が良い内容です。</t>
  </si>
  <si>
    <r>
      <t xml:space="preserve">必要なら、 </t>
    </r>
    <r>
      <rPr>
        <b/>
        <sz val="11"/>
        <color theme="1"/>
        <rFont val="ＭＳ Ｐゴシック"/>
        <family val="3"/>
        <charset val="128"/>
        <scheme val="minor"/>
      </rPr>
      <t>この動画のロジックをExcelで再現する完全版コード</t>
    </r>
    <r>
      <rPr>
        <sz val="11"/>
        <color theme="1"/>
        <rFont val="ＭＳ Ｐゴシック"/>
        <family val="2"/>
        <scheme val="minor"/>
      </rPr>
      <t xml:space="preserve"> も作れます。</t>
    </r>
  </si>
  <si>
    <t>続けますか？</t>
  </si>
  <si>
    <t>出来高×価格の5パターン分析（最重要）</t>
  </si>
  <si>
    <t>11:01 “違和感チャート”は大口の管理</t>
  </si>
  <si>
    <r>
      <t>1. 出来高増＋価格上昇</t>
    </r>
    <r>
      <rPr>
        <sz val="11"/>
        <color theme="1"/>
        <rFont val="ＭＳ Ｐゴシック"/>
        <family val="2"/>
        <scheme val="minor"/>
      </rPr>
      <t>：強い買い意思。ただし高値圏は注意</t>
    </r>
  </si>
  <si>
    <r>
      <t>2. 出来高増＋価格下落</t>
    </r>
    <r>
      <rPr>
        <sz val="11"/>
        <color theme="1"/>
        <rFont val="ＭＳ Ｐゴシック"/>
        <family val="2"/>
        <scheme val="minor"/>
      </rPr>
      <t>：悪材料の可能性。撤退推奨</t>
    </r>
  </si>
  <si>
    <r>
      <t>3. 出来高減＋価格上昇</t>
    </r>
    <r>
      <rPr>
        <sz val="11"/>
        <color theme="1"/>
        <rFont val="ＭＳ Ｐゴシック"/>
        <family val="2"/>
        <scheme val="minor"/>
      </rPr>
      <t>：大口が管理する“理想の上昇”</t>
    </r>
  </si>
  <si>
    <r>
      <t>4. 出来高減＋価格下落</t>
    </r>
    <r>
      <rPr>
        <sz val="11"/>
        <color theme="1"/>
        <rFont val="ＭＳ Ｐゴシック"/>
        <family val="2"/>
        <scheme val="minor"/>
      </rPr>
      <t>：大口の静かな売り抜け。大きく下落しやすい</t>
    </r>
  </si>
  <si>
    <r>
      <t>5. 出来高減＋横ばい</t>
    </r>
    <r>
      <rPr>
        <sz val="11"/>
        <color theme="1"/>
        <rFont val="ＭＳ Ｐゴシック"/>
        <family val="2"/>
        <scheme val="minor"/>
      </rPr>
      <t>：基準価格上での調整＝“2次上昇の最良ポイント”</t>
    </r>
  </si>
  <si>
    <t>違和感チャート”は大口の管理</t>
  </si>
  <si>
    <t>出来高が減りながら上昇する</t>
  </si>
  <si>
    <t>ローソクが小さくジワジワ上がる</t>
  </si>
  <si>
    <t>個人に気づかれないように仕込む大口の典型パターン</t>
  </si>
  <si>
    <t>12:04 出来高のない区間で売買すると負けやすい理由</t>
  </si>
  <si>
    <t>上がりそうで買う→下がって損切り→また買う→また損切り</t>
  </si>
  <si>
    <t>出来高がない＝信頼できる価格帯がない</t>
  </si>
  <si>
    <t>結果、メンタルが崩れ、最悪のタイミングで撤退しがち</t>
  </si>
  <si>
    <t>なし</t>
  </si>
  <si>
    <t>参考（EMA・RSI・出来高倍率）</t>
  </si>
  <si>
    <t>管理シート</t>
  </si>
  <si>
    <t>■ 順位キー（候補プール用・触らないでください）</t>
  </si>
  <si>
    <t>買v13キー</t>
  </si>
  <si>
    <t>売v13キー</t>
  </si>
  <si>
    <t>⑤ 数式帯（A・D・F・H〜X・AE〜AK列）は461行まで配線済み。候補プール(AL17:AR24)の8銘柄を毎日末尾へ追記して確度を累積します。集計は1000行まで対応。</t>
  </si>
  <si>
    <t>厳選TOP2買</t>
  </si>
  <si>
    <t>厳選TOP2売</t>
  </si>
  <si>
    <t>v13買</t>
  </si>
  <si>
    <t>v13売</t>
  </si>
  <si>
    <t>■ 未決済（保有中）件数</t>
  </si>
  <si>
    <t>パーフェクト▲ RSI72.0 出来高1.86倍</t>
  </si>
  <si>
    <t>パーフェクト▲ RSI66.9 出来高1.10倍</t>
  </si>
  <si>
    <t>下降トレンド▼ RSI30.6 出来高1.46倍</t>
  </si>
  <si>
    <t>下降トレンド▼ RSI39.9 出来高1.12倍</t>
  </si>
  <si>
    <t>パーフェクト▲ RSI69.4 出来高1.70倍</t>
  </si>
  <si>
    <t>パーフェクト▲ RSI72.8 出来高1.70倍</t>
  </si>
  <si>
    <t>下降トレンド▼ RSI44.4 出来高0.89倍</t>
  </si>
  <si>
    <t>下降トレンド▼ RSI18.9 出来高0.75倍</t>
  </si>
  <si>
    <t>■ 翌営業日の追記候補（厳選TOP2買・売＋v13買・売 の各TOP2＝最大8銘柄／スコア順・数式自動）</t>
  </si>
  <si>
    <t>① 各抽出シートのボタンで抽出を実行すると、この候補（AL17:AR24）は自動で入れ替わります。v13はBA/BB列の順位キーでスコア降順TOP2を自動選択。</t>
  </si>
  <si>
    <t>② この8銘柄を毎日B列末尾へ追記して累積します（購入日＝翌営業日、数量＝100株固定、購入価格＝その日の始値を自動取得）。</t>
  </si>
  <si>
    <t>③ AR列が「✅追記済」なら同じ購入日で既に登録済（二重追記防止）。「→未追記」が未登録。</t>
  </si>
  <si>
    <t>④ 12営業日以内に利確または損切に到達しなければ「日数制限」で期限日の始値決済。結果はAN2:AS8 の抽出元別確度集計に自動集訄されます。</t>
  </si>
  <si>
    <t>⑤ 手動でやる場合：AM〜AQ列をコピー→B・C・Z・AA列へ値貼り付け、E列に翌営業日、G列に100、AD列にAL列の区分を入力。</t>
  </si>
  <si>
    <t>④ 高値・安値・始値シートは今後毎日増加していくため、過去分の判定もそのまま自動で維持されます（値貼り付けでの固定は不要）。</t>
  </si>
  <si>
    <t>【決済ロジック】T列売却日＝利確到達日(AF)または損切到達日(AG)、未到達なら期限日(AE)。U列売却価格＝利確ライン(M)または損切ライン(N)、日数制限なら期限日の始値(AI)。</t>
  </si>
  <si>
    <t>データ基準日</t>
  </si>
  <si>
    <t>追記する購入日</t>
  </si>
  <si>
    <t>点だけご報告（前回の訂正の訂正）</t>
  </si>
  <si>
    <t>始値シートの日付列は E3:BT3 の68列ちょうどで、現在68列すべてが 2026/4/10〜7/27 で埋まっています。列が固定幅なら新しい日が入るたびに最古日が押し出される可能性があります。ただし1トレードは最長12営業日で決済されるため、68営業日の枠には十分な余裕があり、確度の累積に実害は出ません。明日1日分が追加されたときにE3が7/28になり最古の4/10が消えるかどうかで確定します。もし列が右へ伸びていく（BUより先に増える）設計なら、F列の参照範囲 $E$3:$BT$3 を広げる必要があるので、その時はお知らせください。</t>
  </si>
  <si>
    <t>山形銀行</t>
  </si>
  <si>
    <t>損切：</t>
  </si>
  <si>
    <t>パーフェクト▲ RSI62.0 出来高1.51倍</t>
  </si>
  <si>
    <t>パーフェクト▲ RSI90.9 出来高1.20倍</t>
  </si>
  <si>
    <t>下降トレンド▼ RSI24.6 出来高1.53倍</t>
  </si>
  <si>
    <t>下降トレンド▼ RSI42.0 出来高1.52倍</t>
  </si>
  <si>
    <t>パーフェクト▲ RSI74.9 出来高1.90倍</t>
  </si>
  <si>
    <t>下降トレンド▼ RSI28.6 出来高2.22倍</t>
  </si>
  <si>
    <t>下降トレンド▼ RSI25.7 出来高1.47倍</t>
  </si>
  <si>
    <t>パーフェクト▲ RSI72.3 出来高1.77倍</t>
  </si>
  <si>
    <t>パーフェクト▲ RSI76.8 出来高1.72倍</t>
  </si>
  <si>
    <t>下降トレンド▼ RSI28.8 出来高1.76倍</t>
  </si>
  <si>
    <t>下降トレンド▼ RSI24.0 出来高1.65倍</t>
  </si>
  <si>
    <t>下降トレンド▼ RSI22.0 出来高2.50倍</t>
  </si>
  <si>
    <t>■ 抽出元別 確度集計（決済済みのみ）</t>
    <phoneticPr fontId="16"/>
  </si>
  <si>
    <t>負け</t>
  </si>
  <si>
    <t>保有銘柄数</t>
  </si>
  <si>
    <t>確定損益(円)</t>
  </si>
  <si>
    <t>含み損益(円)</t>
  </si>
  <si>
    <t>🟢利確推奨</t>
  </si>
  <si>
    <t>🟡利確直近</t>
  </si>
  <si>
    <t>🔴損切到達</t>
  </si>
  <si>
    <t>⚠️損切注意</t>
  </si>
  <si>
    <t>🔴損切り</t>
  </si>
  <si>
    <t>金のこづち　トレード管理シート</t>
    <rPh sb="0" eb="1">
      <t>キン</t>
    </rPh>
    <phoneticPr fontId="16"/>
  </si>
  <si>
    <t>個別銘柄ビューアー（買抽出v13 個別版）</t>
  </si>
  <si>
    <t>銘柄コードを入力→</t>
  </si>
  <si>
    <t>v13該当行</t>
  </si>
  <si>
    <t>管理該当行</t>
  </si>
  <si>
    <t>■ 管理シート（保有・損益）</t>
  </si>
  <si>
    <t>利益（含み）</t>
  </si>
  <si>
    <t>利確目標(+6%)</t>
  </si>
  <si>
    <t>損切ライン(-4%)</t>
  </si>
  <si>
    <t>■ 管理シート スコア・シグナル内容</t>
  </si>
  <si>
    <t>▼内部用（変更しないでください）</t>
  </si>
  <si>
    <t>分析該当行</t>
  </si>
  <si>
    <t>データ元</t>
  </si>
  <si>
    <t>■ テクニカル情報（v13／分析シート）</t>
  </si>
  <si>
    <t>■ シグナル内容</t>
  </si>
  <si>
    <t>▼設定　スコア満点</t>
  </si>
  <si>
    <t>利確％</t>
  </si>
  <si>
    <t>損切％</t>
  </si>
  <si>
    <t>消去禁止</t>
    <rPh sb="0" eb="2">
      <t>ショウキョ</t>
    </rPh>
    <rPh sb="2" eb="4">
      <t>キンシ</t>
    </rPh>
    <phoneticPr fontId="16"/>
  </si>
  <si>
    <t>2026/03/10</t>
    <phoneticPr fontId="16"/>
  </si>
  <si>
    <t>2026/03/11</t>
    <phoneticPr fontId="16"/>
  </si>
  <si>
    <t>2026/03/12</t>
    <phoneticPr fontId="16"/>
  </si>
  <si>
    <t>2026/03/13</t>
    <phoneticPr fontId="16"/>
  </si>
  <si>
    <t>2026/03/16</t>
    <phoneticPr fontId="16"/>
  </si>
  <si>
    <t>2026/03/17</t>
    <phoneticPr fontId="16"/>
  </si>
  <si>
    <t>2026/03/18</t>
    <phoneticPr fontId="16"/>
  </si>
  <si>
    <t>2026/03/19</t>
    <phoneticPr fontId="16"/>
  </si>
  <si>
    <t>2026/03/23</t>
    <phoneticPr fontId="16"/>
  </si>
  <si>
    <t>2026/03/24</t>
    <phoneticPr fontId="16"/>
  </si>
  <si>
    <t>2026/03/25</t>
    <phoneticPr fontId="16"/>
  </si>
  <si>
    <t>2026/03/26</t>
    <phoneticPr fontId="16"/>
  </si>
  <si>
    <t>2026/03/27</t>
    <phoneticPr fontId="16"/>
  </si>
  <si>
    <t>2026/03/30</t>
    <phoneticPr fontId="16"/>
  </si>
  <si>
    <t>2026/03/31</t>
    <phoneticPr fontId="16"/>
  </si>
  <si>
    <t>2026/04/01</t>
    <phoneticPr fontId="16"/>
  </si>
  <si>
    <t>2026/04/02</t>
    <phoneticPr fontId="16"/>
  </si>
  <si>
    <t>2026/04/06</t>
    <phoneticPr fontId="16"/>
  </si>
  <si>
    <t>2026/04/07</t>
    <phoneticPr fontId="16"/>
  </si>
  <si>
    <t>2026/04/08</t>
    <phoneticPr fontId="16"/>
  </si>
  <si>
    <t>2026/04/09</t>
    <phoneticPr fontId="16"/>
  </si>
  <si>
    <t>2026/04/10</t>
    <phoneticPr fontId="16"/>
  </si>
  <si>
    <t>2026/04/13</t>
    <phoneticPr fontId="16"/>
  </si>
  <si>
    <t>2026/04/14</t>
    <phoneticPr fontId="16"/>
  </si>
  <si>
    <t>2026/04/15</t>
    <phoneticPr fontId="16"/>
  </si>
  <si>
    <t>2026/04/16</t>
    <phoneticPr fontId="16"/>
  </si>
  <si>
    <t>2026/04/17</t>
    <phoneticPr fontId="16"/>
  </si>
  <si>
    <t>2026/04/20</t>
    <phoneticPr fontId="16"/>
  </si>
  <si>
    <t>2026/04/21</t>
    <phoneticPr fontId="16"/>
  </si>
  <si>
    <t>2026/04/22</t>
    <phoneticPr fontId="16"/>
  </si>
  <si>
    <t>2026/04/23</t>
    <phoneticPr fontId="16"/>
  </si>
  <si>
    <t>2026/04/24</t>
    <phoneticPr fontId="16"/>
  </si>
  <si>
    <t>2026/04/27</t>
    <phoneticPr fontId="16"/>
  </si>
  <si>
    <t>2026/04/28</t>
    <phoneticPr fontId="16"/>
  </si>
  <si>
    <t>2026/04/30</t>
    <phoneticPr fontId="16"/>
  </si>
  <si>
    <t>2026/05/01</t>
    <phoneticPr fontId="16"/>
  </si>
  <si>
    <t>2026/05/07</t>
    <phoneticPr fontId="16"/>
  </si>
  <si>
    <t>2026/05/08</t>
    <phoneticPr fontId="16"/>
  </si>
  <si>
    <t>2026/05/11</t>
    <phoneticPr fontId="16"/>
  </si>
  <si>
    <t>2026/05/12</t>
    <phoneticPr fontId="16"/>
  </si>
  <si>
    <t>2026/05/13</t>
    <phoneticPr fontId="16"/>
  </si>
  <si>
    <t>2026/05/14</t>
    <phoneticPr fontId="16"/>
  </si>
  <si>
    <t>2026/05/15</t>
    <phoneticPr fontId="16"/>
  </si>
  <si>
    <t>2026/05/18</t>
    <phoneticPr fontId="16"/>
  </si>
  <si>
    <t>2026/05/19</t>
    <phoneticPr fontId="16"/>
  </si>
  <si>
    <t>2026/05/20</t>
    <phoneticPr fontId="16"/>
  </si>
  <si>
    <t>2026/05/21</t>
    <phoneticPr fontId="16"/>
  </si>
  <si>
    <t>2026/05/22</t>
    <phoneticPr fontId="16"/>
  </si>
  <si>
    <t>2026/05/26</t>
    <phoneticPr fontId="16"/>
  </si>
  <si>
    <t>2026/05/27</t>
    <phoneticPr fontId="16"/>
  </si>
  <si>
    <t>2026/05/28</t>
    <phoneticPr fontId="16"/>
  </si>
  <si>
    <t>2026/05/29</t>
    <phoneticPr fontId="16"/>
  </si>
  <si>
    <t>2026/06/01</t>
    <phoneticPr fontId="16"/>
  </si>
  <si>
    <t>2026/06/02</t>
    <phoneticPr fontId="16"/>
  </si>
  <si>
    <t>2026/06/03</t>
    <phoneticPr fontId="16"/>
  </si>
  <si>
    <t>2026/06/04</t>
    <phoneticPr fontId="16"/>
  </si>
  <si>
    <t>2026/06/05</t>
    <phoneticPr fontId="16"/>
  </si>
  <si>
    <t>2026/06/08</t>
    <phoneticPr fontId="16"/>
  </si>
  <si>
    <t>2026/06/09</t>
    <phoneticPr fontId="16"/>
  </si>
  <si>
    <t>2026/06/10</t>
    <phoneticPr fontId="16"/>
  </si>
  <si>
    <t>2026/06/11</t>
    <phoneticPr fontId="16"/>
  </si>
  <si>
    <t>2026/06/12</t>
    <phoneticPr fontId="16"/>
  </si>
  <si>
    <t>2026/06/15</t>
    <phoneticPr fontId="16"/>
  </si>
  <si>
    <t>2026/06/16</t>
    <phoneticPr fontId="16"/>
  </si>
  <si>
    <t>2026/06/17</t>
    <phoneticPr fontId="16"/>
  </si>
  <si>
    <t>2026/06/18</t>
    <phoneticPr fontId="16"/>
  </si>
  <si>
    <t>2026/06/22</t>
    <phoneticPr fontId="16"/>
  </si>
  <si>
    <t>2026/06/23</t>
    <phoneticPr fontId="16"/>
  </si>
  <si>
    <t>2026/06/24</t>
    <phoneticPr fontId="16"/>
  </si>
  <si>
    <t>2026/06/25</t>
    <phoneticPr fontId="16"/>
  </si>
  <si>
    <t>2026/06/26</t>
    <phoneticPr fontId="16"/>
  </si>
  <si>
    <t>2026/06/29</t>
    <phoneticPr fontId="16"/>
  </si>
  <si>
    <t>2026/06/30</t>
    <phoneticPr fontId="16"/>
  </si>
  <si>
    <t>2026/07/01</t>
    <phoneticPr fontId="16"/>
  </si>
  <si>
    <t>2026/07/02</t>
    <phoneticPr fontId="16"/>
  </si>
  <si>
    <t>2026/07/06</t>
    <phoneticPr fontId="16"/>
  </si>
  <si>
    <t>2026/07/07</t>
    <phoneticPr fontId="16"/>
  </si>
  <si>
    <t>2026/07/08</t>
    <phoneticPr fontId="16"/>
  </si>
  <si>
    <t>2026/07/09</t>
    <phoneticPr fontId="16"/>
  </si>
  <si>
    <t>2026/07/10</t>
    <phoneticPr fontId="16"/>
  </si>
  <si>
    <t>2026/07/13</t>
    <phoneticPr fontId="16"/>
  </si>
  <si>
    <t>2026/07/14</t>
    <phoneticPr fontId="16"/>
  </si>
  <si>
    <t>2026/07/15</t>
    <phoneticPr fontId="16"/>
  </si>
  <si>
    <t>2026/07/16</t>
    <phoneticPr fontId="16"/>
  </si>
  <si>
    <t>2026/07/17</t>
    <phoneticPr fontId="16"/>
  </si>
  <si>
    <t>2026/07/21</t>
    <phoneticPr fontId="16"/>
  </si>
  <si>
    <t>2026/07/22</t>
    <phoneticPr fontId="16"/>
  </si>
  <si>
    <t>2026/07/23</t>
    <phoneticPr fontId="16"/>
  </si>
  <si>
    <t>2026/07/24</t>
    <phoneticPr fontId="16"/>
  </si>
  <si>
    <t>2026/07/27</t>
    <phoneticPr fontId="16"/>
  </si>
  <si>
    <t>2026/07/28</t>
    <phoneticPr fontId="16"/>
  </si>
  <si>
    <t>2026/07/29</t>
    <phoneticPr fontId="16"/>
  </si>
  <si>
    <t>2026/03/20</t>
    <phoneticPr fontId="16"/>
  </si>
  <si>
    <t>2026/04/29</t>
    <phoneticPr fontId="16"/>
  </si>
  <si>
    <t>2026/05/04</t>
    <phoneticPr fontId="16"/>
  </si>
  <si>
    <t>2026/05/05</t>
    <phoneticPr fontId="16"/>
  </si>
  <si>
    <t>2026/05/06</t>
    <phoneticPr fontId="16"/>
  </si>
  <si>
    <t>2026/07/20</t>
    <phoneticPr fontId="16"/>
  </si>
  <si>
    <t>行　削除禁止　値のクリアで！</t>
  </si>
  <si>
    <t>2026/07/30</t>
    <phoneticPr fontId="16"/>
  </si>
  <si>
    <t>順位</t>
    <phoneticPr fontId="16"/>
  </si>
  <si>
    <t>2026/07/31</t>
    <phoneticPr fontId="16"/>
  </si>
  <si>
    <t>東証</t>
    <phoneticPr fontId="16"/>
  </si>
  <si>
    <t>2026/03/03</t>
    <phoneticPr fontId="16"/>
  </si>
  <si>
    <t>2026/03/04</t>
    <phoneticPr fontId="16"/>
  </si>
  <si>
    <t>2026/03/05</t>
    <phoneticPr fontId="16"/>
  </si>
  <si>
    <t>2026/03/06</t>
    <phoneticPr fontId="16"/>
  </si>
  <si>
    <t>2026/03/09</t>
    <phoneticPr fontId="16"/>
  </si>
  <si>
    <t>2026/04/03</t>
    <phoneticPr fontId="16"/>
  </si>
  <si>
    <t>2026/05/25</t>
    <phoneticPr fontId="16"/>
  </si>
  <si>
    <t>2026/06/19</t>
    <phoneticPr fontId="16"/>
  </si>
  <si>
    <t>2026/07/03</t>
    <phoneticPr fontId="16"/>
  </si>
  <si>
    <t>2026/08/03</t>
    <phoneticPr fontId="16"/>
  </si>
  <si>
    <t>2026/08/04</t>
    <phoneticPr fontId="16"/>
  </si>
  <si>
    <t>上昇トレンド▲</t>
  </si>
  <si>
    <t>2026/08/05</t>
    <phoneticPr fontId="16"/>
  </si>
  <si>
    <t>もみ合い→</t>
  </si>
  <si>
    <t>高値圏</t>
  </si>
  <si>
    <t>年初来高値更新●</t>
  </si>
  <si>
    <t>1.97倍</t>
  </si>
  <si>
    <t>出来高増(2.0倍) MACD- [DC直近5日] [完全下降] [Vol急増陰線] [Hist悪化] EMA12&lt;26 MACD&lt;Sig RSI&lt;50 [◎売りモメンタム完全] [対TOPIX弱]</t>
  </si>
  <si>
    <t>助川電気工業</t>
  </si>
  <si>
    <t>3.00倍</t>
  </si>
  <si>
    <t>下降トレンド▼ 出来高急増(3.0倍) MACD- [完全下降] [Vol急増陰線] EMA12&lt;26 RSI&lt;50 [○売りモメンタム部分] [長い上ヒゲ+1] [対TOPIX弱]</t>
  </si>
  <si>
    <t>TOPIX: 上昇▲ (+0.24%) 【通常】　最終更新: 2026/08/06 15:34</t>
    <phoneticPr fontId="16"/>
  </si>
  <si>
    <t>⚙ V811 設定 ― 青字の B列 と E列 を変更してください</t>
  </si>
  <si>
    <t>■ リスク管理（管理シートが参照）</t>
  </si>
  <si>
    <t>■ 抽出ゲート（V811指標が参照）</t>
  </si>
  <si>
    <t>損切幅</t>
  </si>
  <si>
    <t>14日平均レンジ率 上限(%)</t>
  </si>
  <si>
    <t>利確幅</t>
  </si>
  <si>
    <t>25日レンジ幅 上限(%)</t>
  </si>
  <si>
    <t>1回の許容損失額(円)</t>
  </si>
  <si>
    <t>ギャップ率 上限(%)</t>
  </si>
  <si>
    <t>時間決済(営業日)</t>
  </si>
  <si>
    <t>前日比 上限(%)</t>
  </si>
  <si>
    <t>片道手数料率</t>
  </si>
  <si>
    <t>前日比 下限(%)</t>
  </si>
  <si>
    <t>貸株料(年率)</t>
  </si>
  <si>
    <t>25日高値距離 下限(%)</t>
  </si>
  <si>
    <t>日中レンジ率 上限(%)</t>
  </si>
  <si>
    <t>1日の採用上限(件)</t>
  </si>
  <si>
    <t>買いを使う 1=使う 0=停止</t>
  </si>
  <si>
    <t>売りを使う 1=使う 0=停止</t>
  </si>
  <si>
    <t>■ 管理シート用の補助（行番号は管理シートに対応）</t>
  </si>
  <si>
    <t>管理の行</t>
  </si>
  <si>
    <t>重複警告</t>
  </si>
  <si>
    <t>推奨株数</t>
  </si>
  <si>
    <t>実質損益(手数料後)</t>
  </si>
  <si>
    <t>V811 指標 ― 分析／売分析の全銘柄を、有効性を検定した指標だけで評価</t>
  </si>
  <si>
    <t>14日平均レンジ率</t>
  </si>
  <si>
    <t>25日レンジ幅</t>
  </si>
  <si>
    <t>ギャップ率</t>
  </si>
  <si>
    <t>25日高値距離</t>
  </si>
  <si>
    <t>日中レンジ率</t>
  </si>
  <si>
    <t>ゲート</t>
  </si>
  <si>
    <t>2026/08/06</t>
    <phoneticPr fontId="16"/>
  </si>
  <si>
    <t>2025/06/13</t>
    <phoneticPr fontId="16"/>
  </si>
  <si>
    <t>2025/06/16</t>
    <phoneticPr fontId="16"/>
  </si>
  <si>
    <t>2025/06/17</t>
    <phoneticPr fontId="16"/>
  </si>
  <si>
    <t>2025/06/18</t>
    <phoneticPr fontId="16"/>
  </si>
  <si>
    <t>2025/06/19</t>
    <phoneticPr fontId="16"/>
  </si>
  <si>
    <t>2025/06/20</t>
    <phoneticPr fontId="16"/>
  </si>
  <si>
    <t>2025/06/23</t>
    <phoneticPr fontId="16"/>
  </si>
  <si>
    <t>2025/06/24</t>
    <phoneticPr fontId="16"/>
  </si>
  <si>
    <t>2025/06/25</t>
    <phoneticPr fontId="16"/>
  </si>
  <si>
    <t>2025/06/26</t>
    <phoneticPr fontId="16"/>
  </si>
  <si>
    <t>2025/06/27</t>
    <phoneticPr fontId="16"/>
  </si>
  <si>
    <t>2025/06/30</t>
    <phoneticPr fontId="16"/>
  </si>
  <si>
    <t>2025/07/01</t>
    <phoneticPr fontId="16"/>
  </si>
  <si>
    <t>2025/07/02</t>
    <phoneticPr fontId="16"/>
  </si>
  <si>
    <t>2025/07/03</t>
    <phoneticPr fontId="16"/>
  </si>
  <si>
    <t>2025/07/04</t>
    <phoneticPr fontId="16"/>
  </si>
  <si>
    <t>2025/07/07</t>
    <phoneticPr fontId="16"/>
  </si>
  <si>
    <t>2025/07/08</t>
    <phoneticPr fontId="16"/>
  </si>
  <si>
    <t>2025/07/09</t>
    <phoneticPr fontId="16"/>
  </si>
  <si>
    <t>2025/07/10</t>
    <phoneticPr fontId="16"/>
  </si>
  <si>
    <t>2025/07/11</t>
    <phoneticPr fontId="16"/>
  </si>
  <si>
    <t>2025/07/14</t>
    <phoneticPr fontId="16"/>
  </si>
  <si>
    <t>2025/07/15</t>
    <phoneticPr fontId="16"/>
  </si>
  <si>
    <t>2025/07/16</t>
    <phoneticPr fontId="16"/>
  </si>
  <si>
    <t>2025/07/17</t>
    <phoneticPr fontId="16"/>
  </si>
  <si>
    <t>2025/07/18</t>
    <phoneticPr fontId="16"/>
  </si>
  <si>
    <t>2025/07/22</t>
    <phoneticPr fontId="16"/>
  </si>
  <si>
    <t>2025/07/23</t>
    <phoneticPr fontId="16"/>
  </si>
  <si>
    <t>2025/07/24</t>
    <phoneticPr fontId="16"/>
  </si>
  <si>
    <t>2025/07/25</t>
    <phoneticPr fontId="16"/>
  </si>
  <si>
    <t>2025/07/28</t>
    <phoneticPr fontId="16"/>
  </si>
  <si>
    <t>2025/07/29</t>
    <phoneticPr fontId="16"/>
  </si>
  <si>
    <t>2025/07/30</t>
    <phoneticPr fontId="16"/>
  </si>
  <si>
    <t>2025/07/31</t>
    <phoneticPr fontId="16"/>
  </si>
  <si>
    <t>2025/08/01</t>
    <phoneticPr fontId="16"/>
  </si>
  <si>
    <t>2025/08/04</t>
    <phoneticPr fontId="16"/>
  </si>
  <si>
    <t>2025/08/05</t>
    <phoneticPr fontId="16"/>
  </si>
  <si>
    <t>2025/08/06</t>
    <phoneticPr fontId="16"/>
  </si>
  <si>
    <t>2025/08/07</t>
    <phoneticPr fontId="16"/>
  </si>
  <si>
    <t>2025/08/08</t>
    <phoneticPr fontId="16"/>
  </si>
  <si>
    <t>2025/08/12</t>
    <phoneticPr fontId="16"/>
  </si>
  <si>
    <t>2025/08/13</t>
    <phoneticPr fontId="16"/>
  </si>
  <si>
    <t>2025/08/14</t>
    <phoneticPr fontId="16"/>
  </si>
  <si>
    <t>2025/08/15</t>
    <phoneticPr fontId="16"/>
  </si>
  <si>
    <t>2025/08/18</t>
    <phoneticPr fontId="16"/>
  </si>
  <si>
    <t>2025/08/19</t>
    <phoneticPr fontId="16"/>
  </si>
  <si>
    <t>2025/08/20</t>
    <phoneticPr fontId="16"/>
  </si>
  <si>
    <t>2025/08/21</t>
    <phoneticPr fontId="16"/>
  </si>
  <si>
    <t>2025/08/22</t>
    <phoneticPr fontId="16"/>
  </si>
  <si>
    <t>2025/08/25</t>
    <phoneticPr fontId="16"/>
  </si>
  <si>
    <t>2025/08/26</t>
    <phoneticPr fontId="16"/>
  </si>
  <si>
    <t>2025/08/27</t>
    <phoneticPr fontId="16"/>
  </si>
  <si>
    <t>2025/08/28</t>
    <phoneticPr fontId="16"/>
  </si>
  <si>
    <t>2025/08/29</t>
    <phoneticPr fontId="16"/>
  </si>
  <si>
    <t>2025/09/01</t>
    <phoneticPr fontId="16"/>
  </si>
  <si>
    <t>2025/09/02</t>
    <phoneticPr fontId="16"/>
  </si>
  <si>
    <t>2025/09/03</t>
    <phoneticPr fontId="16"/>
  </si>
  <si>
    <t>2025/09/04</t>
    <phoneticPr fontId="16"/>
  </si>
  <si>
    <t>2025/09/05</t>
    <phoneticPr fontId="16"/>
  </si>
  <si>
    <t>2025/09/08</t>
    <phoneticPr fontId="16"/>
  </si>
  <si>
    <t>2025/09/09</t>
    <phoneticPr fontId="16"/>
  </si>
  <si>
    <t>2025/09/10</t>
    <phoneticPr fontId="16"/>
  </si>
  <si>
    <t>2025/09/11</t>
    <phoneticPr fontId="16"/>
  </si>
  <si>
    <t>2025/09/12</t>
    <phoneticPr fontId="16"/>
  </si>
  <si>
    <t>2025/09/16</t>
    <phoneticPr fontId="16"/>
  </si>
  <si>
    <t>2025/09/17</t>
    <phoneticPr fontId="16"/>
  </si>
  <si>
    <t>2025/09/18</t>
    <phoneticPr fontId="16"/>
  </si>
  <si>
    <t>2025/09/19</t>
    <phoneticPr fontId="16"/>
  </si>
  <si>
    <t>2025/09/22</t>
    <phoneticPr fontId="16"/>
  </si>
  <si>
    <t>2025/09/24</t>
    <phoneticPr fontId="16"/>
  </si>
  <si>
    <t>2025/09/25</t>
    <phoneticPr fontId="16"/>
  </si>
  <si>
    <t>2025/09/26</t>
    <phoneticPr fontId="16"/>
  </si>
  <si>
    <t>2025/09/29</t>
    <phoneticPr fontId="16"/>
  </si>
  <si>
    <t>2025/09/30</t>
    <phoneticPr fontId="16"/>
  </si>
  <si>
    <t>2025/10/01</t>
    <phoneticPr fontId="16"/>
  </si>
  <si>
    <t>2025/10/02</t>
    <phoneticPr fontId="16"/>
  </si>
  <si>
    <t>2025/10/03</t>
    <phoneticPr fontId="16"/>
  </si>
  <si>
    <t>2025/10/06</t>
    <phoneticPr fontId="16"/>
  </si>
  <si>
    <t>2025/10/07</t>
    <phoneticPr fontId="16"/>
  </si>
  <si>
    <t>2025/10/08</t>
    <phoneticPr fontId="16"/>
  </si>
  <si>
    <t>2025/10/09</t>
    <phoneticPr fontId="16"/>
  </si>
  <si>
    <t>2025/10/10</t>
    <phoneticPr fontId="16"/>
  </si>
  <si>
    <t>2025/10/14</t>
    <phoneticPr fontId="16"/>
  </si>
  <si>
    <t>2025/10/15</t>
    <phoneticPr fontId="16"/>
  </si>
  <si>
    <t>2025/10/16</t>
    <phoneticPr fontId="16"/>
  </si>
  <si>
    <t>2025/10/17</t>
    <phoneticPr fontId="16"/>
  </si>
  <si>
    <t>2025/10/20</t>
    <phoneticPr fontId="16"/>
  </si>
  <si>
    <t>2025/10/21</t>
    <phoneticPr fontId="16"/>
  </si>
  <si>
    <t>2025/10/22</t>
    <phoneticPr fontId="16"/>
  </si>
  <si>
    <t>2025/10/23</t>
    <phoneticPr fontId="16"/>
  </si>
  <si>
    <t>2025/10/24</t>
    <phoneticPr fontId="16"/>
  </si>
  <si>
    <t>2025/10/27</t>
    <phoneticPr fontId="16"/>
  </si>
  <si>
    <t>2025/10/28</t>
    <phoneticPr fontId="16"/>
  </si>
  <si>
    <t>2025/10/29</t>
    <phoneticPr fontId="16"/>
  </si>
  <si>
    <t>2025/10/30</t>
    <phoneticPr fontId="16"/>
  </si>
  <si>
    <t>2025/10/31</t>
    <phoneticPr fontId="16"/>
  </si>
  <si>
    <t>2025/11/04</t>
    <phoneticPr fontId="16"/>
  </si>
  <si>
    <t>2025/11/05</t>
    <phoneticPr fontId="16"/>
  </si>
  <si>
    <t>2025/11/06</t>
    <phoneticPr fontId="16"/>
  </si>
  <si>
    <t>2025/11/07</t>
    <phoneticPr fontId="16"/>
  </si>
  <si>
    <t>2025/11/10</t>
    <phoneticPr fontId="16"/>
  </si>
  <si>
    <t>2025/11/11</t>
    <phoneticPr fontId="16"/>
  </si>
  <si>
    <t>2025/11/12</t>
    <phoneticPr fontId="16"/>
  </si>
  <si>
    <t>2025/11/13</t>
    <phoneticPr fontId="16"/>
  </si>
  <si>
    <t>2025/11/14</t>
    <phoneticPr fontId="16"/>
  </si>
  <si>
    <t>2025/11/17</t>
    <phoneticPr fontId="16"/>
  </si>
  <si>
    <t>2025/11/18</t>
    <phoneticPr fontId="16"/>
  </si>
  <si>
    <t>2025/11/19</t>
    <phoneticPr fontId="16"/>
  </si>
  <si>
    <t>2025/11/20</t>
    <phoneticPr fontId="16"/>
  </si>
  <si>
    <t>2025/11/21</t>
    <phoneticPr fontId="16"/>
  </si>
  <si>
    <t>2025/11/25</t>
    <phoneticPr fontId="16"/>
  </si>
  <si>
    <t>2025/11/26</t>
    <phoneticPr fontId="16"/>
  </si>
  <si>
    <t>2025/11/27</t>
    <phoneticPr fontId="16"/>
  </si>
  <si>
    <t>2025/11/28</t>
    <phoneticPr fontId="16"/>
  </si>
  <si>
    <t>2025/12/01</t>
    <phoneticPr fontId="16"/>
  </si>
  <si>
    <t>2025/12/02</t>
    <phoneticPr fontId="16"/>
  </si>
  <si>
    <t>2025/12/03</t>
    <phoneticPr fontId="16"/>
  </si>
  <si>
    <t>2025/12/04</t>
    <phoneticPr fontId="16"/>
  </si>
  <si>
    <t>2025/12/05</t>
    <phoneticPr fontId="16"/>
  </si>
  <si>
    <t>2025/12/08</t>
    <phoneticPr fontId="16"/>
  </si>
  <si>
    <t>2025/12/09</t>
    <phoneticPr fontId="16"/>
  </si>
  <si>
    <t>2025/12/10</t>
    <phoneticPr fontId="16"/>
  </si>
  <si>
    <t>2025/12/11</t>
    <phoneticPr fontId="16"/>
  </si>
  <si>
    <t>2025/12/12</t>
    <phoneticPr fontId="16"/>
  </si>
  <si>
    <t>2025/12/15</t>
    <phoneticPr fontId="16"/>
  </si>
  <si>
    <t>2025/12/16</t>
    <phoneticPr fontId="16"/>
  </si>
  <si>
    <t>2025/12/17</t>
    <phoneticPr fontId="16"/>
  </si>
  <si>
    <t>2025/12/18</t>
    <phoneticPr fontId="16"/>
  </si>
  <si>
    <t>2025/12/19</t>
    <phoneticPr fontId="16"/>
  </si>
  <si>
    <t>2025/12/22</t>
    <phoneticPr fontId="16"/>
  </si>
  <si>
    <t>2025/12/23</t>
    <phoneticPr fontId="16"/>
  </si>
  <si>
    <t>2025/12/24</t>
    <phoneticPr fontId="16"/>
  </si>
  <si>
    <t>2025/12/25</t>
    <phoneticPr fontId="16"/>
  </si>
  <si>
    <t>2025/12/26</t>
    <phoneticPr fontId="16"/>
  </si>
  <si>
    <t>2025/12/29</t>
    <phoneticPr fontId="16"/>
  </si>
  <si>
    <t>2025/12/30</t>
    <phoneticPr fontId="16"/>
  </si>
  <si>
    <t>2026/01/05</t>
    <phoneticPr fontId="16"/>
  </si>
  <si>
    <t>2026/01/06</t>
    <phoneticPr fontId="16"/>
  </si>
  <si>
    <t>2026/01/07</t>
    <phoneticPr fontId="16"/>
  </si>
  <si>
    <t>2026/01/08</t>
    <phoneticPr fontId="16"/>
  </si>
  <si>
    <t>2026/01/09</t>
    <phoneticPr fontId="16"/>
  </si>
  <si>
    <t>2026/01/13</t>
    <phoneticPr fontId="16"/>
  </si>
  <si>
    <t>2026/01/14</t>
    <phoneticPr fontId="16"/>
  </si>
  <si>
    <t>2026/01/15</t>
    <phoneticPr fontId="16"/>
  </si>
  <si>
    <t>2026/01/16</t>
    <phoneticPr fontId="16"/>
  </si>
  <si>
    <t>2026/01/19</t>
    <phoneticPr fontId="16"/>
  </si>
  <si>
    <t>2026/01/20</t>
    <phoneticPr fontId="16"/>
  </si>
  <si>
    <t>2026/01/21</t>
    <phoneticPr fontId="16"/>
  </si>
  <si>
    <t>2026/01/22</t>
    <phoneticPr fontId="16"/>
  </si>
  <si>
    <t>2026/01/23</t>
    <phoneticPr fontId="16"/>
  </si>
  <si>
    <t>2026/01/26</t>
    <phoneticPr fontId="16"/>
  </si>
  <si>
    <t>2026/01/27</t>
    <phoneticPr fontId="16"/>
  </si>
  <si>
    <t>2026/01/28</t>
    <phoneticPr fontId="16"/>
  </si>
  <si>
    <t>2026/01/29</t>
    <phoneticPr fontId="16"/>
  </si>
  <si>
    <t>2026/01/30</t>
    <phoneticPr fontId="16"/>
  </si>
  <si>
    <t>2026/02/02</t>
    <phoneticPr fontId="16"/>
  </si>
  <si>
    <t>2026/02/03</t>
    <phoneticPr fontId="16"/>
  </si>
  <si>
    <t>2026/02/04</t>
    <phoneticPr fontId="16"/>
  </si>
  <si>
    <t>2026/02/05</t>
    <phoneticPr fontId="16"/>
  </si>
  <si>
    <t>2026/02/06</t>
    <phoneticPr fontId="16"/>
  </si>
  <si>
    <t>2026/02/09</t>
    <phoneticPr fontId="16"/>
  </si>
  <si>
    <t>2026/02/10</t>
    <phoneticPr fontId="16"/>
  </si>
  <si>
    <t>2026/02/12</t>
    <phoneticPr fontId="16"/>
  </si>
  <si>
    <t>2026/02/13</t>
    <phoneticPr fontId="16"/>
  </si>
  <si>
    <t>2026/02/16</t>
    <phoneticPr fontId="16"/>
  </si>
  <si>
    <t>2026/02/17</t>
    <phoneticPr fontId="16"/>
  </si>
  <si>
    <t>2026/02/18</t>
    <phoneticPr fontId="16"/>
  </si>
  <si>
    <t>2026/02/19</t>
    <phoneticPr fontId="16"/>
  </si>
  <si>
    <t>2026/02/20</t>
    <phoneticPr fontId="16"/>
  </si>
  <si>
    <t>2026/02/24</t>
    <phoneticPr fontId="16"/>
  </si>
  <si>
    <t>2026/02/25</t>
    <phoneticPr fontId="16"/>
  </si>
  <si>
    <t>2026/02/26</t>
    <phoneticPr fontId="16"/>
  </si>
  <si>
    <t>2026/02/27</t>
    <phoneticPr fontId="16"/>
  </si>
  <si>
    <t>2026/03/02</t>
    <phoneticPr fontId="16"/>
  </si>
  <si>
    <t>コード →</t>
    <phoneticPr fontId="16"/>
  </si>
  <si>
    <t>→ 株探(過去データ)</t>
    <phoneticPr fontId="16"/>
  </si>
  <si>
    <t>→</t>
    <phoneticPr fontId="16"/>
  </si>
  <si>
    <t>本数</t>
    <phoneticPr fontId="16"/>
  </si>
  <si>
    <t>開始日</t>
  </si>
  <si>
    <t>市場名称</t>
    <phoneticPr fontId="16"/>
  </si>
  <si>
    <t>日付</t>
    <phoneticPr fontId="16"/>
  </si>
  <si>
    <t>時刻</t>
    <phoneticPr fontId="16"/>
  </si>
  <si>
    <t>始値</t>
    <phoneticPr fontId="16"/>
  </si>
  <si>
    <t>終値</t>
    <phoneticPr fontId="16"/>
  </si>
  <si>
    <t>移動平均1</t>
    <phoneticPr fontId="16"/>
  </si>
  <si>
    <t>移動平均2</t>
    <phoneticPr fontId="16"/>
  </si>
  <si>
    <t>485A</t>
    <phoneticPr fontId="16"/>
  </si>
  <si>
    <t>パワーエックス</t>
    <phoneticPr fontId="16"/>
  </si>
  <si>
    <t xml:space="preserve">上昇▲ 出来高増(1.6倍) MACD+ MACD&gt;Sig RSI&gt;50 [○モメンタム部分] [GC直近3日] [Vol急増陽線] [ADX=28] [Hist拡大] [対TOPIX勝 +3.98%] [前日:大陽線▲+2] </t>
  </si>
  <si>
    <t xml:space="preserve">パーフェクト▲ 出来高増(1.6倍) MACD+ EMA12&gt;26 MACD&gt;Sig RSI&gt;50 [◎モメンタム完全] [GC直近3日] [Perfect5&gt;25&gt;75] [Vol急増陽線] [Hist拡大] [対TOPIX勝 +5.85%] [大陽線▲+2] </t>
  </si>
  <si>
    <t xml:space="preserve">上昇▲ MACD+ EMA12&gt;26 RSI&gt;50 [○モメンタム部分] [Perfect5&gt;25&gt;75] [Vol急増陽線] [対TOPIX勝 +3.02%] [大陽線▲+2] [前日:下ヒゲ陽線●+2] </t>
  </si>
  <si>
    <t xml:space="preserve">出来高急増(2.4倍) MACD+ 年初来高値更新● EMA12&gt;26 MACD&gt;Sig RSI&gt;50 [◎モメンタム完全] [GC直近3日] [Perfect5&gt;25&gt;75] [Vol急増陽線] [Hist拡大] [対TOPIX勝 +9.25%] [大陽線▲+2] [前日:大陽線▲+2] </t>
  </si>
  <si>
    <t xml:space="preserve">パーフェクト▲ MACD+ EMA12&gt;26 MACD&gt;Sig RSI&gt;50 [◎モメンタム完全] [GC直近3日] [Perfect5&gt;25&gt;75] [Vol急増陽線] [Hist拡大] [対TOPIX勝 +0.17%] [前日:大陽線▲+2] </t>
  </si>
  <si>
    <t xml:space="preserve">上昇▲ MACD+ EMA12&gt;26 MACD&gt;Sig RSI&gt;50 [◎モメンタム完全] [GC直近3日] [Vol急増陽線] [Hist拡大] [対TOPIX勝 +5.08%] [前日:大陽線▲+2] </t>
  </si>
  <si>
    <t xml:space="preserve">MACD+ EMA12&gt;26 MACD&gt;Sig RSI&gt;50 [◎モメンタム完全] [Perfect5&gt;25&gt;75] [Vol急増陽線] [Hist拡大] [対TOPIX勝 +6.88%] [大陽線▲+2] [前日:大陽線▲+2] </t>
  </si>
  <si>
    <t xml:space="preserve">パーフェクト▲ 出来高急増(3.2倍) 高値更新ダマシ警戒 EMA12&gt;26 MACD&gt;Sig [○モメンタム部分] [GC直近3日] [Vol急増陽線] [Hist拡大] [対TOPIX勝 +14.77%] </t>
  </si>
  <si>
    <t xml:space="preserve">出来高急増(3.5倍) MACD+ MACD&gt;Sig RSI&gt;50 [○モメンタム部分] [GC直近3日] [Vol急増陽線] [Hist拡大] [対TOPIX勝 +24.59%] [大陽線▲+2] [前日:大陽線▲+2] </t>
  </si>
  <si>
    <t xml:space="preserve">パーフェクト▲ MACD+ EMA12&gt;26 MACD&gt;Sig RSI&gt;50 [◎モメンタム完全] [GC直近3日] [Hist拡大] [対TOPIX勝 +2.75%] [大陽線▲+2] [前日:大陽線▲+2] </t>
  </si>
  <si>
    <t>TOPIX: 上昇▲ (+0.09%) 【通常】　　最終更新: 2026/08/07 09:27　　買い抽出(スコア11以上・緩和・上位10件)</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</si>
</sst>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76" formatCode="0000"/>
    <numFmt numFmtId="177" formatCode="\+#,##0;\-#,##0;\-"/>
    <numFmt numFmtId="178" formatCode="0.0"/>
    <numFmt numFmtId="179" formatCode="#,##0.0"/>
    <numFmt numFmtId="180" formatCode="#,##0;\-#,##0;0"/>
    <numFmt numFmtId="181" formatCode="yyyy/m/d;@"/>
    <numFmt numFmtId="182" formatCode="m/d;@"/>
    <numFmt numFmtId="183" formatCode="0&quot;日&quot;"/>
    <numFmt numFmtId="184" formatCode="0.00&quot;倍&quot;"/>
    <numFmt numFmtId="185" formatCode="0.0&quot;%&quot;"/>
    <numFmt numFmtId="186" formatCode="0.00&quot;%&quot;"/>
    <numFmt numFmtId="187" formatCode="m/d"/>
    <numFmt numFmtId="188" formatCode="0_ "/>
    <numFmt numFmtId="189" formatCode="yyyy/mm/dd"/>
    <numFmt numFmtId="190" formatCode="h:mm;@"/>
    <numFmt numFmtId="191" formatCode="\+0.0&quot;%&quot;;\-0.0&quot;%&quot;;0.0&quot;%&quot;"/>
    <numFmt numFmtId="192" formatCode="\+0;\-0;0"/>
    <numFmt numFmtId="193" formatCode="0.0&quot;倍&quot;"/>
    <numFmt numFmtId="194" formatCode="yyyy/mm/dd\(aaa\)"/>
    <numFmt numFmtId="195" formatCode="0&quot;点&quot;"/>
    <numFmt numFmtId="196" formatCode="\+0.0%;\-0.0%;0.0%"/>
    <numFmt numFmtId="197" formatCode="0.0%"/>
    <numFmt numFmtId="198" formatCode="#,##0;\(#,##0\);\-"/>
    <numFmt numFmtId="199" formatCode="m/d/yyyy"/>
    <numFmt numFmtId="200" formatCode="m/d/yyyy;m/d/yyyy;"/>
    <numFmt numFmtId="201" formatCode="#,##0_);[Red]\(#,##0\)"/>
    <numFmt numFmtId="202" formatCode="0.00%;[Red]\-0.00%"/>
    <numFmt numFmtId="200" formatCode="0.0"/>
    <numFmt numFmtId="201" formatCode="0.0%"/>
    <numFmt numFmtId="202" formatCode="0.00&quot;倍&quot;"/>
  </numFmts>
  <fonts count="252">
    <font>
      <sz val="11"/>
      <color theme="1"/>
      <name val="ＭＳ Ｐゴシック"/>
      <family val="2"/>
      <scheme val="minor"/>
    </font>
    <font>
      <sz val="14"/>
      <color theme="1"/>
      <name val="ＭＳ Ｐゴシック"/>
      <family val="2"/>
      <charset val="128"/>
      <scheme val="minor"/>
    </font>
    <font>
      <sz val="14"/>
      <color theme="1"/>
      <name val="ＭＳ Ｐゴシック"/>
      <family val="2"/>
      <charset val="128"/>
      <scheme val="minor"/>
    </font>
    <font>
      <b/>
      <sz val="16"/>
      <color rgb="FFFFFFFF"/>
      <name val="Meiryo UI"/>
      <family val="3"/>
      <charset val="128"/>
    </font>
    <font>
      <sz val="9"/>
      <color rgb="FFFFFFFF"/>
      <name val="Meiryo UI"/>
      <family val="3"/>
      <charset val="128"/>
    </font>
    <font>
      <b/>
      <sz val="10"/>
      <color rgb="FFFFFFFF"/>
      <name val="Meiryo UI"/>
      <family val="3"/>
      <charset val="128"/>
    </font>
    <font>
      <b/>
      <sz val="10"/>
      <color rgb="FF595959"/>
      <name val="Meiryo UI"/>
      <family val="3"/>
      <charset val="128"/>
    </font>
    <font>
      <b/>
      <sz val="13"/>
      <color rgb="FFFFFFFF"/>
      <name val="Meiryo UI"/>
      <family val="3"/>
      <charset val="128"/>
    </font>
    <font>
      <b/>
      <sz val="9"/>
      <color rgb="FFFFFFFF"/>
      <name val="Meiryo UI"/>
      <family val="3"/>
      <charset val="128"/>
    </font>
    <font>
      <sz val="7"/>
      <color rgb="FFFFFFFF"/>
      <name val="Meiryo UI"/>
      <family val="3"/>
      <charset val="128"/>
    </font>
    <font>
      <b/>
      <sz val="8"/>
      <color rgb="FF595959"/>
      <name val="Meiryo UI"/>
      <family val="3"/>
      <charset val="128"/>
    </font>
    <font>
      <sz val="8"/>
      <color rgb="FF595959"/>
      <name val="Meiryo UI"/>
      <family val="3"/>
      <charset val="128"/>
    </font>
    <font>
      <sz val="9"/>
      <color rgb="FF595959"/>
      <name val="Meiryo UI"/>
      <family val="3"/>
      <charset val="128"/>
    </font>
    <font>
      <sz val="8"/>
      <color rgb="FF404040"/>
      <name val="Meiryo UI"/>
      <family val="3"/>
      <charset val="128"/>
    </font>
    <font>
      <b/>
      <sz val="10"/>
      <color rgb="FFC00000"/>
      <name val="Consolas"/>
      <family val="3"/>
    </font>
    <font>
      <b/>
      <sz val="10"/>
      <color rgb="FF375623"/>
      <name val="Meiryo UI"/>
      <family val="3"/>
      <charset val="128"/>
    </font>
    <font>
      <sz val="6"/>
      <name val="ＭＳ Ｐゴシック"/>
      <family val="3"/>
      <charset val="128"/>
      <scheme val="minor"/>
    </font>
    <font>
      <b/>
      <sz val="20"/>
      <color rgb="FF000000"/>
      <name val="Meiryo UI"/>
      <family val="3"/>
      <charset val="128"/>
    </font>
    <font>
      <u/>
      <sz val="11"/>
      <color theme="10"/>
      <name val="ＭＳ Ｐゴシック"/>
      <family val="2"/>
      <scheme val="minor"/>
    </font>
    <font>
      <b/>
      <sz val="14"/>
      <color theme="1"/>
      <name val="ＭＳ Ｐゴシック"/>
      <family val="3"/>
      <charset val="128"/>
      <scheme val="minor"/>
    </font>
    <font>
      <sz val="18"/>
      <color theme="1"/>
      <name val="ＭＳ Ｐゴシック"/>
      <family val="2"/>
      <scheme val="minor"/>
    </font>
    <font>
      <b/>
      <sz val="11"/>
      <color theme="1"/>
      <name val="ＭＳ Ｐゴシック"/>
      <family val="2"/>
      <scheme val="minor"/>
    </font>
    <font>
      <b/>
      <sz val="7"/>
      <color rgb="FFFFFFFF"/>
      <name val="Meiryo UI"/>
      <family val="3"/>
      <charset val="128"/>
    </font>
    <font>
      <b/>
      <sz val="9"/>
      <color rgb="FF595959"/>
      <name val="Meiryo UI"/>
      <family val="3"/>
      <charset val="128"/>
    </font>
    <font>
      <b/>
      <sz val="8"/>
      <color rgb="FF404040"/>
      <name val="Meiryo UI"/>
      <family val="3"/>
      <charset val="128"/>
    </font>
    <font>
      <sz val="11"/>
      <color theme="1" tint="4.9989318521683403E-2"/>
      <name val="ＭＳ Ｐゴシック"/>
      <family val="2"/>
      <scheme val="minor"/>
    </font>
    <font>
      <b/>
      <sz val="16"/>
      <color theme="1"/>
      <name val="ＭＳ Ｐゴシック"/>
      <family val="2"/>
      <scheme val="minor"/>
    </font>
    <font>
      <sz val="14"/>
      <color rgb="FF595959"/>
      <name val="Meiryo UI"/>
      <family val="3"/>
      <charset val="128"/>
    </font>
    <font>
      <b/>
      <sz val="16"/>
      <color rgb="FFD4AF37"/>
      <name val="Meiryo UI"/>
      <family val="3"/>
      <charset val="128"/>
    </font>
    <font>
      <b/>
      <sz val="9"/>
      <color rgb="FF202020"/>
      <name val="Meiryo UI"/>
      <family val="3"/>
      <charset val="128"/>
    </font>
    <font>
      <b/>
      <sz val="11"/>
      <color rgb="FF333333"/>
      <name val="ＭＳ Ｐゴシック"/>
      <family val="3"/>
      <charset val="128"/>
    </font>
    <font>
      <sz val="11"/>
      <color rgb="FF333333"/>
      <name val="ＭＳ Ｐゴシック"/>
      <family val="3"/>
      <charset val="128"/>
    </font>
    <font>
      <sz val="11"/>
      <color theme="1"/>
      <name val="ＭＳ Ｐゴシック"/>
      <family val="3"/>
      <charset val="128"/>
    </font>
    <font>
      <b/>
      <sz val="20"/>
      <color rgb="FFFFFFFF"/>
      <name val="Meiryo UI"/>
      <family val="3"/>
      <charset val="128"/>
    </font>
    <font>
      <sz val="18"/>
      <color theme="1"/>
      <name val="ＭＳ Ｐゴシック"/>
      <family val="3"/>
      <charset val="128"/>
      <scheme val="minor"/>
    </font>
    <font>
      <b/>
      <sz val="9"/>
      <color theme="1"/>
      <name val="Meiryo UI"/>
      <family val="3"/>
      <charset val="128"/>
    </font>
    <font>
      <sz val="16"/>
      <color theme="1"/>
      <name val="ＭＳ Ｐゴシック"/>
      <family val="2"/>
      <scheme val="minor"/>
    </font>
    <font>
      <sz val="11"/>
      <color theme="3" tint="-0.249977111117893"/>
      <name val="ＭＳ Ｐゴシック"/>
      <family val="2"/>
      <scheme val="minor"/>
    </font>
    <font>
      <sz val="18"/>
      <color theme="2" tint="-0.499984740745262"/>
      <name val="ＭＳ Ｐゴシック"/>
      <family val="3"/>
      <charset val="128"/>
      <scheme val="minor"/>
    </font>
    <font>
      <b/>
      <sz val="11"/>
      <color theme="1"/>
      <name val="ＭＳ Ｐゴシック"/>
      <family val="3"/>
      <charset val="128"/>
    </font>
    <font>
      <sz val="8"/>
      <color rgb="FF333333"/>
      <name val="ＭＳ Ｐゴシック"/>
      <family val="3"/>
      <charset val="128"/>
    </font>
    <font>
      <sz val="8"/>
      <color theme="1"/>
      <name val="ＭＳ Ｐゴシック"/>
      <family val="3"/>
      <charset val="128"/>
    </font>
    <font>
      <b/>
      <sz val="11"/>
      <color theme="1"/>
      <name val="ＭＳ Ｐゴシック"/>
      <family val="3"/>
      <charset val="128"/>
      <scheme val="minor"/>
    </font>
    <font>
      <sz val="10"/>
      <color theme="1"/>
      <name val="Arial Unicode MS"/>
      <family val="2"/>
    </font>
    <font>
      <b/>
      <sz val="11"/>
      <color rgb="FFC00000"/>
      <name val="ＭＳ Ｐゴシック"/>
      <family val="3"/>
      <charset val="128"/>
      <scheme val="minor"/>
    </font>
    <font>
      <sz val="10"/>
      <color rgb="FF333333"/>
      <name val="ＭＳ Ｐゴシック"/>
      <family val="3"/>
      <charset val="128"/>
      <scheme val="minor"/>
    </font>
    <font>
      <sz val="10"/>
      <color rgb="FF404040"/>
      <name val="ＭＳ Ｐゴシック"/>
      <family val="3"/>
      <charset val="128"/>
      <scheme val="minor"/>
    </font>
    <font>
      <sz val="10"/>
      <color theme="1"/>
      <name val="ＭＳ Ｐゴシック"/>
      <family val="3"/>
      <charset val="128"/>
      <scheme val="minor"/>
    </font>
    <font>
      <sz val="10"/>
      <color rgb="FF595959"/>
      <name val="ＭＳ Ｐゴシック"/>
      <family val="3"/>
      <charset val="128"/>
      <scheme val="minor"/>
    </font>
    <font>
      <b/>
      <sz val="11"/>
      <color rgb="FFFFFFFF"/>
      <name val="Meiryo UI"/>
      <family val="3"/>
      <charset val="128"/>
    </font>
    <font>
      <sz val="12"/>
      <color theme="1"/>
      <name val="Meiryo UI"/>
      <family val="3"/>
      <charset val="128"/>
    </font>
    <font>
      <b/>
      <u/>
      <sz val="12"/>
      <color rgb="FF004494"/>
      <name val="Meiryo UI"/>
      <family val="3"/>
      <charset val="128"/>
    </font>
    <font>
      <b/>
      <sz val="12"/>
      <color rgb="FFC00000"/>
      <name val="Meiryo UI"/>
      <family val="3"/>
      <charset val="128"/>
    </font>
    <font>
      <b/>
      <sz val="12"/>
      <color rgb="FF595959"/>
      <name val="Meiryo UI"/>
      <family val="3"/>
      <charset val="128"/>
    </font>
    <font>
      <b/>
      <sz val="12"/>
      <color rgb="FFFFFFFF"/>
      <name val="Meiryo UI"/>
      <family val="3"/>
      <charset val="128"/>
    </font>
    <font>
      <b/>
      <sz val="11"/>
      <name val="ＭＳ Ｐゴシック"/>
      <family val="3"/>
      <charset val="128"/>
      <scheme val="minor"/>
    </font>
    <font>
      <sz val="10"/>
      <color rgb="FF375623"/>
      <name val="Meiryo UI"/>
      <family val="3"/>
      <charset val="128"/>
    </font>
    <font>
      <b/>
      <sz val="18"/>
      <color rgb="FFFFFFFF"/>
      <name val="Meiryo UI"/>
      <family val="3"/>
      <charset val="128"/>
    </font>
    <font>
      <b/>
      <sz val="10"/>
      <color rgb="FFFFD700"/>
      <name val="Meiryo UI"/>
      <family val="3"/>
      <charset val="128"/>
    </font>
    <font>
      <b/>
      <u/>
      <sz val="10"/>
      <color rgb="FFFFFFFF"/>
      <name val="Meiryo UI"/>
      <family val="3"/>
      <charset val="128"/>
    </font>
    <font>
      <sz val="10"/>
      <color theme="1"/>
      <name val="Meiryo UI"/>
      <family val="3"/>
      <charset val="128"/>
    </font>
    <font>
      <u/>
      <sz val="10"/>
      <color rgb="FF0066CC"/>
      <name val="Meiryo UI"/>
      <family val="3"/>
      <charset val="128"/>
    </font>
    <font>
      <b/>
      <sz val="10"/>
      <color theme="1"/>
      <name val="Meiryo UI"/>
      <family val="3"/>
      <charset val="128"/>
    </font>
    <font>
      <b/>
      <sz val="12"/>
      <color rgb="FF646464"/>
      <name val="ＭＳ Ｐゴシック"/>
      <family val="3"/>
      <charset val="128"/>
      <scheme val="minor"/>
    </font>
    <font>
      <b/>
      <sz val="12"/>
      <color theme="1"/>
      <name val="ＭＳ Ｐゴシック"/>
      <family val="2"/>
      <scheme val="minor"/>
    </font>
    <font>
      <b/>
      <sz val="12"/>
      <color rgb="FFC00000"/>
      <name val="ＭＳ Ｐゴシック"/>
      <family val="3"/>
      <charset val="128"/>
      <scheme val="minor"/>
    </font>
    <font>
      <b/>
      <sz val="14"/>
      <color rgb="FFC00000"/>
      <name val="Consolas"/>
      <family val="3"/>
    </font>
    <font>
      <b/>
      <sz val="14"/>
      <color rgb="FFC00000"/>
      <name val="ＭＳ Ｐゴシック"/>
      <family val="3"/>
      <charset val="128"/>
      <scheme val="minor"/>
    </font>
    <font>
      <b/>
      <sz val="14"/>
      <color rgb="FFFFFFFF"/>
      <name val="ＭＳ Ｐゴシック"/>
      <family val="3"/>
      <charset val="128"/>
      <scheme val="minor"/>
    </font>
    <font>
      <sz val="12"/>
      <color theme="1"/>
      <name val="ＭＳ Ｐゴシック"/>
      <family val="3"/>
      <charset val="128"/>
      <scheme val="minor"/>
    </font>
    <font>
      <sz val="11"/>
      <color theme="1"/>
      <name val="Meiryo UI"/>
      <family val="3"/>
      <charset val="128"/>
    </font>
    <font>
      <b/>
      <sz val="11"/>
      <color rgb="FFFFFFFF"/>
      <name val="ＭＳ Ｐゴシック"/>
      <family val="2"/>
      <scheme val="minor"/>
    </font>
    <font>
      <sz val="10"/>
      <color theme="1"/>
      <name val="ＭＳ Ｐゴシック"/>
      <family val="2"/>
      <scheme val="minor"/>
    </font>
    <font>
      <b/>
      <sz val="14"/>
      <color rgb="FFFFFFFF"/>
      <name val="ＭＳ Ｐゴシック"/>
      <family val="2"/>
      <scheme val="minor"/>
    </font>
    <font>
      <sz val="10"/>
      <color rgb="FF595959"/>
      <name val="ＭＳ Ｐゴシック"/>
      <family val="2"/>
      <scheme val="minor"/>
    </font>
    <font>
      <b/>
      <sz val="22"/>
      <color rgb="FF1F4E79"/>
      <name val="ＭＳ Ｐゴシック"/>
      <family val="2"/>
      <scheme val="minor"/>
    </font>
    <font>
      <u/>
      <sz val="10"/>
      <color rgb="FFFFFFFF"/>
      <name val="Meiryo UI"/>
      <family val="3"/>
      <charset val="128"/>
    </font>
    <font>
      <b/>
      <sz val="16"/>
      <color rgb="FFFFFFFF"/>
      <name val="ＭＳ Ｐゴシック"/>
      <family val="3"/>
      <charset val="128"/>
      <scheme val="minor"/>
    </font>
    <font>
      <b/>
      <sz val="13"/>
      <color rgb="FFFFFFFF"/>
      <name val="ＭＳ Ｐゴシック"/>
      <family val="3"/>
      <charset val="128"/>
      <scheme val="minor"/>
    </font>
    <font>
      <sz val="13"/>
      <color theme="1"/>
      <name val="ＭＳ Ｐゴシック"/>
      <family val="3"/>
      <charset val="128"/>
      <scheme val="minor"/>
    </font>
    <font>
      <b/>
      <sz val="13"/>
      <color rgb="FF0000FF"/>
      <name val="ＭＳ Ｐゴシック"/>
      <family val="3"/>
      <charset val="128"/>
      <scheme val="minor"/>
    </font>
    <font>
      <b/>
      <sz val="13"/>
      <color rgb="FF008000"/>
      <name val="ＭＳ Ｐゴシック"/>
      <family val="3"/>
      <charset val="128"/>
      <scheme val="minor"/>
    </font>
    <font>
      <b/>
      <sz val="13"/>
      <color theme="1"/>
      <name val="ＭＳ Ｐゴシック"/>
      <family val="3"/>
      <charset val="128"/>
      <scheme val="minor"/>
    </font>
    <font>
      <b/>
      <sz val="13"/>
      <color rgb="FFFF0000"/>
      <name val="ＭＳ Ｐゴシック"/>
      <family val="3"/>
      <charset val="128"/>
      <scheme val="minor"/>
    </font>
    <font>
      <b/>
      <sz val="13"/>
      <color rgb="FF000000"/>
      <name val="ＭＳ Ｐゴシック"/>
      <family val="3"/>
      <charset val="128"/>
      <scheme val="minor"/>
    </font>
    <font>
      <b/>
      <sz val="16"/>
      <color theme="1"/>
      <name val="ＭＳ Ｐゴシック"/>
      <family val="3"/>
      <charset val="128"/>
      <scheme val="minor"/>
    </font>
    <font>
      <sz val="13"/>
      <color rgb="FF888888"/>
      <name val="ＭＳ Ｐゴシック"/>
      <family val="3"/>
      <charset val="128"/>
      <scheme val="minor"/>
    </font>
    <font>
      <sz val="12"/>
      <color rgb="FF888888"/>
      <name val="ＭＳ Ｐゴシック"/>
      <family val="3"/>
      <charset val="128"/>
      <scheme val="minor"/>
    </font>
    <font>
      <b/>
      <sz val="18"/>
      <color rgb="FFFFFFFF"/>
      <name val="ＭＳ Ｐゴシック"/>
      <family val="3"/>
      <charset val="128"/>
      <scheme val="minor"/>
    </font>
    <font>
      <sz val="11"/>
      <color rgb="FF666666"/>
      <name val="ＭＳ Ｐゴシック"/>
      <family val="3"/>
      <charset val="128"/>
      <scheme val="minor"/>
    </font>
    <font>
      <sz val="14"/>
      <color rgb="FFAAAAAA"/>
      <name val="ＭＳ Ｐゴシック"/>
      <family val="2"/>
      <charset val="128"/>
      <scheme val="minor"/>
    </font>
    <font>
      <sz val="12"/>
      <color rgb="FF9C0006"/>
      <name val="ＭＳ Ｐゴシック"/>
      <family val="3"/>
      <charset val="128"/>
      <scheme val="minor"/>
    </font>
    <font>
      <sz val="12"/>
      <color rgb="FF276221"/>
      <name val="ＭＳ Ｐゴシック"/>
      <family val="3"/>
      <charset val="128"/>
      <scheme val="minor"/>
    </font>
    <font>
      <b/>
      <sz val="12"/>
      <color theme="1"/>
      <name val="ＭＳ Ｐゴシック"/>
      <family val="3"/>
      <charset val="128"/>
      <scheme val="minor"/>
    </font>
    <font>
      <sz val="12"/>
      <color rgb="FF0000FF"/>
      <name val="Courier New"/>
      <family val="3"/>
    </font>
    <font>
      <sz val="11"/>
      <color rgb="FF276221"/>
      <name val="ＭＳ Ｐゴシック"/>
      <family val="3"/>
      <charset val="128"/>
      <scheme val="minor"/>
    </font>
    <font>
      <b/>
      <sz val="14"/>
      <color rgb="FFFFFFFF"/>
      <name val="游ゴシック"/>
      <family val="3"/>
      <charset val="128"/>
    </font>
    <font>
      <b/>
      <sz val="12"/>
      <color rgb="FF375623"/>
      <name val="游ゴシック"/>
      <family val="3"/>
      <charset val="128"/>
    </font>
    <font>
      <b/>
      <sz val="12"/>
      <color rgb="FF4A235A"/>
      <name val="ＭＳ Ｐゴシック"/>
      <family val="3"/>
      <charset val="128"/>
      <scheme val="minor"/>
    </font>
    <font>
      <b/>
      <sz val="12"/>
      <color rgb="FF7B2C2C"/>
      <name val="ＭＳ Ｐゴシック"/>
      <family val="3"/>
      <charset val="128"/>
      <scheme val="minor"/>
    </font>
    <font>
      <sz val="11"/>
      <color theme="1"/>
      <name val="ＭＳ Ｐゴシック"/>
      <family val="3"/>
      <charset val="128"/>
      <scheme val="minor"/>
    </font>
    <font>
      <b/>
      <sz val="12"/>
      <color rgb="FF9C0006"/>
      <name val="ＭＳ Ｐゴシック"/>
      <family val="3"/>
      <charset val="128"/>
      <scheme val="minor"/>
    </font>
    <font>
      <b/>
      <sz val="20"/>
      <color theme="2"/>
      <name val="ＭＳ Ｐゴシック"/>
      <family val="2"/>
      <scheme val="minor"/>
    </font>
    <font>
      <b/>
      <sz val="16"/>
      <color rgb="FFD4AF37"/>
      <name val="ＭＳ Ｐゴシック"/>
      <family val="2"/>
      <scheme val="minor"/>
    </font>
    <font>
      <b/>
      <sz val="9"/>
      <color rgb="FFFFFFFF"/>
      <name val="ＭＳ Ｐゴシック"/>
      <family val="2"/>
      <scheme val="minor"/>
    </font>
    <font>
      <b/>
      <sz val="18"/>
      <color rgb="FFFFFFFF"/>
      <name val="ＭＳ Ｐゴシック"/>
      <family val="2"/>
      <scheme val="minor"/>
    </font>
    <font>
      <b/>
      <sz val="10"/>
      <color rgb="FFFFFFFF"/>
      <name val="ＭＳ Ｐゴシック"/>
      <family val="2"/>
      <scheme val="minor"/>
    </font>
    <font>
      <sz val="14"/>
      <color rgb="FFFF0000"/>
      <name val="ＭＳ Ｐゴシック"/>
      <family val="2"/>
      <charset val="128"/>
      <scheme val="minor"/>
    </font>
    <font>
      <sz val="14"/>
      <color rgb="FFFF0000"/>
      <name val="ＭＳ Ｐゴシック"/>
      <family val="3"/>
      <charset val="128"/>
      <scheme val="minor"/>
    </font>
    <font>
      <b/>
      <sz val="14"/>
      <color rgb="FF0000FF"/>
      <name val="ＭＳ Ｐゴシック"/>
      <family val="2"/>
      <charset val="128"/>
      <scheme val="minor"/>
    </font>
    <font>
      <b/>
      <sz val="14"/>
      <color rgb="FF0000FF"/>
      <name val="ＭＳ Ｐゴシック"/>
      <family val="3"/>
      <charset val="128"/>
      <scheme val="minor"/>
    </font>
    <font>
      <sz val="14"/>
      <color rgb="FF888888"/>
      <name val="ＭＳ Ｐゴシック"/>
      <family val="3"/>
      <charset val="128"/>
      <scheme val="minor"/>
    </font>
    <font>
      <sz val="16"/>
      <name val="ＭＳ Ｐゴシック"/>
      <family val="2"/>
      <scheme val="minor"/>
    </font>
    <font>
      <b/>
      <sz val="8"/>
      <color rgb="FFFFFFFF"/>
      <name val="Meiryo UI"/>
      <family val="3"/>
      <charset val="128"/>
    </font>
    <font>
      <b/>
      <sz val="9"/>
      <color rgb="FFFFFFFF"/>
      <name val="ＭＳ Ｐゴシック"/>
      <family val="3"/>
      <charset val="128"/>
      <scheme val="minor"/>
    </font>
    <font>
      <sz val="9"/>
      <color theme="1"/>
      <name val="Meiryo UI"/>
      <family val="3"/>
      <charset val="128"/>
    </font>
    <font>
      <sz val="11"/>
      <color theme="1"/>
      <name val="ＭＳ Ｐゴシック"/>
      <family val="2"/>
      <scheme val="minor"/>
    </font>
    <font>
      <b/>
      <sz val="12"/>
      <color rgb="FFC00000"/>
      <name val="Consolas"/>
      <family val="3"/>
    </font>
    <font>
      <b/>
      <sz val="13"/>
      <color rgb="FFFFFFFF"/>
      <name val="ＭＳ Ｐゴシック"/>
      <family val="2"/>
      <scheme val="minor"/>
    </font>
    <font>
      <b/>
      <sz val="11"/>
      <color rgb="FFAACCFF"/>
      <name val="ＭＳ Ｐゴシック"/>
      <family val="2"/>
      <scheme val="minor"/>
    </font>
    <font>
      <b/>
      <sz val="11"/>
      <color rgb="FF856404"/>
      <name val="ＭＳ Ｐゴシック"/>
      <family val="2"/>
      <scheme val="minor"/>
    </font>
    <font>
      <b/>
      <sz val="11"/>
      <color rgb="FFCC0000"/>
      <name val="ＭＳ Ｐゴシック"/>
      <family val="2"/>
      <scheme val="minor"/>
    </font>
    <font>
      <sz val="11"/>
      <color rgb="FF007700"/>
      <name val="ＭＳ Ｐゴシック"/>
      <family val="2"/>
      <scheme val="minor"/>
    </font>
    <font>
      <sz val="11"/>
      <color rgb="FF005599"/>
      <name val="ＭＳ Ｐゴシック"/>
      <family val="2"/>
      <scheme val="minor"/>
    </font>
    <font>
      <sz val="11"/>
      <color rgb="FF993300"/>
      <name val="ＭＳ Ｐゴシック"/>
      <family val="2"/>
      <scheme val="minor"/>
    </font>
    <font>
      <b/>
      <sz val="11"/>
      <color rgb="FF155724"/>
      <name val="ＭＳ Ｐゴシック"/>
      <family val="2"/>
      <scheme val="minor"/>
    </font>
    <font>
      <b/>
      <sz val="11"/>
      <color rgb="FFFFFFFF"/>
      <name val="ＭＳ Ｐゴシック"/>
      <family val="3"/>
      <charset val="128"/>
      <scheme val="minor"/>
    </font>
    <font>
      <sz val="11"/>
      <name val="ＭＳ Ｐゴシック"/>
      <family val="3"/>
      <charset val="128"/>
      <scheme val="minor"/>
    </font>
    <font>
      <b/>
      <sz val="18"/>
      <color theme="1"/>
      <name val="ＭＳ Ｐゴシック"/>
      <family val="3"/>
      <charset val="128"/>
      <scheme val="minor"/>
    </font>
    <font>
      <sz val="18"/>
      <name val="ＭＳ Ｐゴシック"/>
      <family val="3"/>
      <charset val="128"/>
      <scheme val="minor"/>
    </font>
    <font>
      <u/>
      <sz val="11"/>
      <name val="ＭＳ Ｐゴシック"/>
      <family val="3"/>
      <charset val="128"/>
      <scheme val="minor"/>
    </font>
    <font>
      <b/>
      <sz val="20"/>
      <color theme="0"/>
      <name val="ＭＳ Ｐゴシック"/>
      <family val="3"/>
      <charset val="128"/>
      <scheme val="minor"/>
    </font>
    <font>
      <b/>
      <sz val="22"/>
      <color theme="0"/>
      <name val="ＭＳ Ｐゴシック"/>
      <family val="3"/>
      <charset val="128"/>
      <scheme val="minor"/>
    </font>
    <font>
      <b/>
      <sz val="16"/>
      <color rgb="FFD4AF37"/>
      <name val="ＭＳ Ｐゴシック"/>
      <family val="3"/>
      <charset val="128"/>
      <scheme val="minor"/>
    </font>
    <font>
      <sz val="16"/>
      <color theme="1"/>
      <name val="ＭＳ Ｐゴシック"/>
      <family val="3"/>
      <charset val="128"/>
      <scheme val="minor"/>
    </font>
    <font>
      <b/>
      <u/>
      <sz val="18"/>
      <color rgb="FFFFFFFF"/>
      <name val="Meiryo UI"/>
      <family val="3"/>
      <charset val="128"/>
    </font>
    <font>
      <sz val="18"/>
      <name val="Meiryo UI"/>
      <family val="3"/>
      <charset val="128"/>
    </font>
    <font>
      <u/>
      <sz val="11"/>
      <color rgb="FFFFD700"/>
      <name val="Meiryo UI"/>
      <family val="3"/>
      <charset val="128"/>
    </font>
    <font>
      <sz val="20"/>
      <color theme="1"/>
      <name val="ＭＳ Ｐゴシック"/>
      <family val="2"/>
      <scheme val="minor"/>
    </font>
    <font>
      <sz val="20"/>
      <color rgb="FFFFFFFF"/>
      <name val="Meiryo UI"/>
      <family val="3"/>
      <charset val="128"/>
    </font>
    <font>
      <b/>
      <sz val="20"/>
      <color theme="1"/>
      <name val="ＭＳ Ｐゴシック"/>
      <family val="3"/>
      <charset val="128"/>
      <scheme val="minor"/>
    </font>
    <font>
      <b/>
      <sz val="28"/>
      <color theme="1"/>
      <name val="ＭＳ Ｐゴシック"/>
      <family val="2"/>
      <scheme val="minor"/>
    </font>
    <font>
      <sz val="28"/>
      <color rgb="FF595959"/>
      <name val="ＭＳ Ｐゴシック"/>
      <family val="2"/>
      <scheme val="minor"/>
    </font>
    <font>
      <b/>
      <sz val="13.5"/>
      <color theme="1"/>
      <name val="ＭＳ Ｐゴシック"/>
      <family val="3"/>
      <charset val="128"/>
      <scheme val="minor"/>
    </font>
    <font>
      <sz val="22"/>
      <color theme="0"/>
      <name val="ＭＳ Ｐゴシック"/>
      <family val="2"/>
      <scheme val="minor"/>
    </font>
    <font>
      <sz val="20"/>
      <color theme="1"/>
      <name val="Meiryo UI"/>
      <family val="3"/>
      <charset val="128"/>
    </font>
    <font>
      <b/>
      <sz val="20"/>
      <color theme="1"/>
      <name val="Meiryo UI"/>
      <family val="3"/>
      <charset val="128"/>
    </font>
    <font>
      <b/>
      <sz val="20"/>
      <color theme="1"/>
      <name val="ＭＳ Ｐゴシック"/>
      <family val="2"/>
      <scheme val="minor"/>
    </font>
    <font>
      <b/>
      <sz val="16"/>
      <color rgb="FF000000"/>
      <name val="ＭＳ Ｐゴシック"/>
      <family val="3"/>
      <charset val="128"/>
    </font>
    <font>
      <b/>
      <u/>
      <sz val="20"/>
      <color rgb="FF004494"/>
      <name val="Meiryo UI"/>
      <family val="3"/>
      <charset val="128"/>
    </font>
    <font>
      <b/>
      <u/>
      <sz val="22"/>
      <color rgb="FF004494"/>
      <name val="Meiryo UI"/>
      <family val="3"/>
      <charset val="128"/>
    </font>
    <font>
      <b/>
      <sz val="22"/>
      <color rgb="FF202020"/>
      <name val="ＭＳ Ｐゴシック"/>
      <family val="3"/>
      <charset val="128"/>
      <scheme val="minor"/>
    </font>
    <font>
      <b/>
      <sz val="22"/>
      <color theme="1"/>
      <name val="ＭＳ Ｐゴシック"/>
      <family val="3"/>
      <charset val="128"/>
      <scheme val="major"/>
    </font>
    <font>
      <b/>
      <sz val="22"/>
      <color theme="1"/>
      <name val="ＭＳ Ｐゴシック"/>
      <family val="2"/>
      <scheme val="minor"/>
    </font>
    <font>
      <b/>
      <sz val="22"/>
      <color theme="1"/>
      <name val="ＭＳ Ｐゴシック"/>
      <family val="3"/>
      <charset val="128"/>
      <scheme val="minor"/>
    </font>
    <font>
      <b/>
      <sz val="10"/>
      <color rgb="FFFFFFFF"/>
      <name val="ＭＳ Ｐゴシック"/>
      <family val="2"/>
    </font>
    <font>
      <b/>
      <sz val="14"/>
      <color rgb="FF1F3864"/>
      <name val="ＭＳ Ｐゴシック"/>
      <family val="2"/>
    </font>
    <font>
      <b/>
      <sz val="11"/>
      <color rgb="FF0000FF"/>
      <name val="ＭＳ Ｐゴシック"/>
      <family val="2"/>
    </font>
    <font>
      <i/>
      <sz val="9"/>
      <color rgb="FF808080"/>
      <name val="ＭＳ Ｐゴシック"/>
      <family val="2"/>
    </font>
    <font>
      <b/>
      <sz val="11"/>
      <color rgb="FF000000"/>
      <name val="ＭＳ Ｐゴシック"/>
      <family val="2"/>
    </font>
    <font>
      <sz val="10"/>
      <color rgb="FF000000"/>
      <name val="ＭＳ Ｐゴシック"/>
      <family val="2"/>
    </font>
    <font>
      <b/>
      <sz val="10"/>
      <color rgb="FF1F3864"/>
      <name val="ＭＳ Ｐゴシック"/>
      <family val="2"/>
    </font>
    <font>
      <b/>
      <sz val="16"/>
      <color rgb="FF1F3864"/>
      <name val="ＭＳ Ｐゴシック"/>
      <family val="2"/>
    </font>
    <font>
      <i/>
      <sz val="16"/>
      <color rgb="FF808080"/>
      <name val="ＭＳ Ｐゴシック"/>
      <family val="3"/>
      <charset val="128"/>
    </font>
    <font>
      <b/>
      <sz val="16"/>
      <color rgb="FFFFFFFF"/>
      <name val="ＭＳ Ｐゴシック"/>
      <family val="3"/>
      <charset val="128"/>
    </font>
    <font>
      <sz val="16"/>
      <color rgb="FF000000"/>
      <name val="ＭＳ Ｐゴシック"/>
      <family val="3"/>
      <charset val="128"/>
    </font>
    <font>
      <sz val="12"/>
      <color theme="1"/>
      <name val="ＭＳ Ｐゴシック"/>
      <family val="2"/>
      <scheme val="minor"/>
    </font>
    <font>
      <b/>
      <sz val="16"/>
      <color rgb="FF1F3864"/>
      <name val="ＭＳ Ｐゴシック"/>
      <family val="3"/>
      <charset val="128"/>
    </font>
    <font>
      <sz val="16"/>
      <color theme="0"/>
      <name val="ＭＳ Ｐゴシック"/>
      <family val="3"/>
      <charset val="128"/>
      <scheme val="minor"/>
    </font>
    <font>
      <b/>
      <sz val="18"/>
      <color theme="0"/>
      <name val="ＭＳ Ｐゴシック"/>
      <family val="3"/>
      <charset val="128"/>
      <scheme val="minor"/>
    </font>
    <font>
      <sz val="18"/>
      <color theme="0"/>
      <name val="ＭＳ Ｐゴシック"/>
      <family val="3"/>
      <charset val="128"/>
      <scheme val="minor"/>
    </font>
    <font>
      <b/>
      <u/>
      <sz val="11"/>
      <color rgb="FFFFFFFF"/>
      <name val="ＭＳ Ｐゴシック"/>
      <family val="3"/>
      <charset val="128"/>
      <scheme val="minor"/>
    </font>
    <font>
      <sz val="18"/>
      <color rgb="FF202020"/>
      <name val="ＭＳ Ｐゴシック"/>
      <family val="3"/>
      <charset val="128"/>
      <scheme val="minor"/>
    </font>
    <font>
      <b/>
      <sz val="18"/>
      <color rgb="FF202020"/>
      <name val="ＭＳ Ｐゴシック"/>
      <family val="3"/>
      <charset val="128"/>
      <scheme val="minor"/>
    </font>
    <font>
      <sz val="18"/>
      <color rgb="FF505050"/>
      <name val="ＭＳ Ｐゴシック"/>
      <family val="3"/>
      <charset val="128"/>
      <scheme val="minor"/>
    </font>
    <font>
      <b/>
      <sz val="18"/>
      <name val="Meiryo UI"/>
      <family val="3"/>
      <charset val="128"/>
    </font>
    <font>
      <b/>
      <sz val="12"/>
      <color rgb="FF595959"/>
      <name val="ＭＳ Ｐゴシック"/>
      <family val="3"/>
      <charset val="128"/>
      <scheme val="minor"/>
    </font>
    <font>
      <sz val="14"/>
      <color rgb="FFFFFFFF"/>
      <name val="Meiryo UI"/>
      <family val="3"/>
      <charset val="128"/>
    </font>
    <font>
      <b/>
      <sz val="14"/>
      <color rgb="FF595959"/>
      <name val="ＭＳ Ｐゴシック"/>
      <family val="3"/>
      <charset val="128"/>
      <scheme val="minor"/>
    </font>
    <font>
      <sz val="14"/>
      <color theme="1"/>
      <name val="ＭＳ Ｐゴシック"/>
      <family val="2"/>
      <scheme val="minor"/>
    </font>
    <font>
      <sz val="14"/>
      <color rgb="FF333333"/>
      <name val="ＭＳ Ｐゴシック"/>
      <family val="3"/>
      <charset val="128"/>
    </font>
    <font>
      <sz val="14"/>
      <color theme="1"/>
      <name val="ＭＳ Ｐゴシック"/>
      <family val="3"/>
      <charset val="128"/>
    </font>
    <font>
      <sz val="14"/>
      <color rgb="FF404040"/>
      <name val="Meiryo UI"/>
      <family val="3"/>
      <charset val="128"/>
    </font>
    <font>
      <sz val="11"/>
      <color rgb="FF808080"/>
      <name val="ＭＳ Ｐゴシック"/>
      <family val="2"/>
      <scheme val="minor"/>
    </font>
    <font>
      <b/>
      <sz val="11"/>
      <color rgb="FFC00000"/>
      <name val="ＭＳ Ｐゴシック"/>
      <family val="2"/>
      <scheme val="minor"/>
    </font>
    <font>
      <b/>
      <sz val="16"/>
      <color rgb="FF0070C0"/>
      <name val="ＭＳ Ｐゴシック"/>
      <family val="2"/>
      <scheme val="minor"/>
    </font>
    <font>
      <sz val="16"/>
      <color rgb="FF808080"/>
      <name val="ＭＳ Ｐゴシック"/>
      <family val="2"/>
      <scheme val="minor"/>
    </font>
    <font>
      <b/>
      <sz val="22"/>
      <color rgb="FF0000FF"/>
      <name val="ＭＳ Ｐゴシック"/>
      <family val="3"/>
      <charset val="128"/>
      <scheme val="minor"/>
    </font>
    <font>
      <b/>
      <sz val="22"/>
      <color rgb="FF0000FF"/>
      <name val="ＭＳ Ｐゴシック"/>
      <family val="3"/>
      <charset val="128"/>
      <scheme val="major"/>
    </font>
    <font>
      <i/>
      <sz val="16"/>
      <color rgb="FF808080"/>
      <name val="ＭＳ Ｐゴシック"/>
      <family val="3"/>
      <charset val="128"/>
      <scheme val="minor"/>
    </font>
    <font>
      <sz val="16"/>
      <color rgb="FF808080"/>
      <name val="ＭＳ Ｐゴシック"/>
      <family val="3"/>
      <charset val="128"/>
      <scheme val="minor"/>
    </font>
    <font>
      <sz val="16"/>
      <color rgb="FF0000FF"/>
      <name val="ＭＳ Ｐゴシック"/>
      <family val="3"/>
      <charset val="128"/>
      <scheme val="minor"/>
    </font>
    <font>
      <b/>
      <sz val="16"/>
      <color rgb="FFC00000"/>
      <name val="ＭＳ Ｐゴシック"/>
      <family val="3"/>
      <charset val="128"/>
      <scheme val="minor"/>
    </font>
    <font>
      <b/>
      <sz val="16"/>
      <color rgb="FF0070C0"/>
      <name val="ＭＳ Ｐゴシック"/>
      <family val="3"/>
      <charset val="128"/>
      <scheme val="minor"/>
    </font>
    <font>
      <sz val="11"/>
      <color indexed="81"/>
      <name val="MS P ゴシック"/>
      <family val="2"/>
    </font>
    <font>
      <b/>
      <sz val="11"/>
      <color indexed="81"/>
      <name val="MS P ゴシック"/>
      <family val="2"/>
    </font>
    <font>
      <b/>
      <sz val="20"/>
      <color theme="1"/>
      <name val="ＭＳ Ｐゴシック"/>
      <family val="3"/>
      <charset val="128"/>
      <scheme val="major"/>
    </font>
    <font>
      <b/>
      <sz val="22"/>
      <color theme="0"/>
      <name val="ＭＳ Ｐゴシック"/>
      <family val="3"/>
      <charset val="128"/>
      <scheme val="major"/>
    </font>
    <font>
      <b/>
      <sz val="26"/>
      <color rgb="FFFFFFFF"/>
      <name val="Meiryo UI"/>
      <family val="3"/>
      <charset val="128"/>
    </font>
    <font>
      <sz val="18"/>
      <color rgb="FFF8F8F6"/>
      <name val="Segoe UI"/>
      <family val="2"/>
    </font>
    <font>
      <sz val="8"/>
      <name val="Segoe UI"/>
      <family val="2"/>
    </font>
    <font>
      <b/>
      <sz val="26"/>
      <color rgb="FFFF0000"/>
      <name val="Meiryo UI"/>
      <family val="3"/>
      <charset val="128"/>
    </font>
    <font>
      <sz val="9"/>
      <color indexed="81"/>
      <name val="MS P ゴシック"/>
      <family val="2"/>
    </font>
    <font>
      <b/>
      <sz val="9"/>
      <color indexed="81"/>
      <name val="MS P ゴシック"/>
      <family val="2"/>
    </font>
    <font>
      <sz val="22"/>
      <color theme="1"/>
      <name val="ＭＳ Ｐゴシック"/>
      <family val="2"/>
      <scheme val="minor"/>
    </font>
    <font>
      <b/>
      <sz val="22"/>
      <color rgb="FFC00000"/>
      <name val="ＭＳ Ｐゴシック"/>
      <family val="2"/>
      <scheme val="minor"/>
    </font>
    <font>
      <b/>
      <sz val="22"/>
      <color rgb="FF808080"/>
      <name val="ＭＳ Ｐゴシック"/>
      <family val="2"/>
      <scheme val="minor"/>
    </font>
    <font>
      <b/>
      <sz val="22"/>
      <color rgb="FFFFFFFF"/>
      <name val="Meiryo UI"/>
      <family val="3"/>
      <charset val="128"/>
    </font>
    <font>
      <sz val="22"/>
      <color theme="1"/>
      <name val="ＭＳ Ｐゴシック"/>
      <family val="3"/>
      <charset val="128"/>
      <scheme val="minor"/>
    </font>
    <font>
      <b/>
      <sz val="22"/>
      <color rgb="FFFFFFFF"/>
      <name val="ＭＳ Ｐゴシック"/>
      <family val="2"/>
      <scheme val="minor"/>
    </font>
    <font>
      <b/>
      <sz val="22"/>
      <color rgb="FF1F4E78"/>
      <name val="ＭＳ Ｐゴシック"/>
      <family val="2"/>
      <scheme val="minor"/>
    </font>
    <font>
      <b/>
      <sz val="22"/>
      <color rgb="FFC55A11"/>
      <name val="ＭＳ Ｐゴシック"/>
      <family val="2"/>
      <scheme val="minor"/>
    </font>
    <font>
      <b/>
      <sz val="22"/>
      <color rgb="FF375623"/>
      <name val="ＭＳ Ｐゴシック"/>
      <family val="2"/>
      <scheme val="minor"/>
    </font>
    <font>
      <b/>
      <sz val="22"/>
      <color rgb="FF5B2C6F"/>
      <name val="ＭＳ Ｐゴシック"/>
      <family val="2"/>
      <scheme val="minor"/>
    </font>
    <font>
      <sz val="22"/>
      <color rgb="FF808080"/>
      <name val="ＭＳ Ｐゴシック"/>
      <family val="2"/>
      <scheme val="minor"/>
    </font>
    <font>
      <b/>
      <sz val="22"/>
      <color rgb="FF008000"/>
      <name val="ＭＳ Ｐゴシック"/>
      <family val="2"/>
      <scheme val="minor"/>
    </font>
    <font>
      <b/>
      <sz val="22"/>
      <color rgb="FFFF0000"/>
      <name val="ＭＳ Ｐゴシック"/>
      <family val="2"/>
      <scheme val="minor"/>
    </font>
    <font>
      <b/>
      <sz val="22"/>
      <color rgb="FFC00000"/>
      <name val="Meiryo UI"/>
      <family val="3"/>
      <charset val="128"/>
    </font>
    <font>
      <sz val="22"/>
      <color theme="1"/>
      <name val="Meiryo UI"/>
      <family val="3"/>
      <charset val="128"/>
    </font>
    <font>
      <sz val="22"/>
      <color rgb="FF1F4E78"/>
      <name val="ＭＳ Ｐゴシック"/>
      <family val="2"/>
      <scheme val="minor"/>
    </font>
    <font>
      <b/>
      <sz val="22"/>
      <color rgb="FF1F4E78"/>
      <name val="ＭＳ Ｐゴシック"/>
      <family val="3"/>
      <charset val="128"/>
      <scheme val="minor"/>
    </font>
    <font>
      <b/>
      <sz val="22"/>
      <color rgb="FF000000"/>
      <name val="ＭＳ Ｐゴシック"/>
      <family val="3"/>
      <charset val="128"/>
      <scheme val="minor"/>
    </font>
    <font>
      <b/>
      <sz val="12"/>
      <color theme="1"/>
      <name val="Meiryo UI"/>
      <family val="3"/>
      <charset val="128"/>
    </font>
    <font>
      <b/>
      <sz val="20"/>
      <color rgb="FF0000FF"/>
      <name val="Meiryo UI"/>
      <family val="3"/>
      <charset val="128"/>
    </font>
    <font>
      <b/>
      <sz val="20"/>
      <color rgb="FF002060"/>
      <name val="Meiryo UI"/>
      <family val="3"/>
      <charset val="128"/>
    </font>
    <font>
      <sz val="9"/>
      <color rgb="FF808080"/>
      <name val="ＭＳ Ｐゴシック"/>
      <family val="2"/>
      <scheme val="minor"/>
    </font>
    <font>
      <sz val="9"/>
      <color rgb="FFA6A6A6"/>
      <name val="Meiryo UI"/>
      <family val="3"/>
      <charset val="128"/>
    </font>
    <font>
      <sz val="9"/>
      <color rgb="FF808080"/>
      <name val="Meiryo UI"/>
      <family val="3"/>
      <charset val="128"/>
    </font>
    <font>
      <b/>
      <sz val="10"/>
      <color rgb="FF0000FF"/>
      <name val="Meiryo UI"/>
      <family val="3"/>
      <charset val="128"/>
    </font>
    <font>
      <b/>
      <sz val="16"/>
      <color rgb="FF202020"/>
      <name val="Meiryo UI"/>
      <family val="3"/>
      <charset val="128"/>
    </font>
    <font>
      <b/>
      <sz val="16"/>
      <color theme="1"/>
      <name val="Meiryo UI"/>
      <family val="3"/>
      <charset val="128"/>
    </font>
    <font>
      <b/>
      <sz val="16"/>
      <color rgb="FFC00000"/>
      <name val="Meiryo UI"/>
      <family val="3"/>
      <charset val="128"/>
    </font>
    <font>
      <b/>
      <sz val="16"/>
      <color rgb="FF505050"/>
      <name val="Meiryo UI"/>
      <family val="3"/>
      <charset val="128"/>
    </font>
    <font>
      <sz val="16"/>
      <name val="ＭＳ Ｐゴシック"/>
      <family val="3"/>
      <charset val="128"/>
      <scheme val="minor"/>
    </font>
    <font>
      <b/>
      <sz val="22"/>
      <color rgb="FF000000"/>
      <name val="ＭＳ Ｐゴシック"/>
      <family val="3"/>
      <charset val="128"/>
      <scheme val="major"/>
    </font>
    <font>
      <u/>
      <sz val="26"/>
      <color theme="10"/>
      <name val="ＭＳ Ｐゴシック"/>
      <family val="2"/>
      <scheme val="minor"/>
    </font>
    <font>
      <u/>
      <sz val="18"/>
      <name val="Meiryo UI"/>
      <family val="3"/>
      <charset val="128"/>
    </font>
    <font>
      <sz val="18"/>
      <color rgb="FFFFFFFF"/>
      <name val="ＭＳ Ｐゴシック"/>
      <family val="3"/>
      <charset val="128"/>
      <scheme val="minor"/>
    </font>
    <font>
      <sz val="18"/>
      <color rgb="FFFF0000"/>
      <name val="ＭＳ Ｐゴシック"/>
      <family val="3"/>
      <charset val="128"/>
      <scheme val="minor"/>
    </font>
    <font>
      <sz val="26"/>
      <color rgb="FF000000"/>
      <name val="ＭＳ Ｐゴシック"/>
      <family val="3"/>
      <charset val="128"/>
      <scheme val="minor"/>
    </font>
    <font>
      <sz val="24"/>
      <color rgb="FF000000"/>
      <name val="ＭＳ Ｐゴシック"/>
      <family val="3"/>
      <charset val="128"/>
      <scheme val="minor"/>
    </font>
    <font>
      <b/>
      <sz val="20"/>
      <color rgb="FFFF0000"/>
      <name val="ＭＳ Ｐゴシック"/>
      <family val="3"/>
      <charset val="128"/>
      <scheme val="minor"/>
    </font>
    <font>
      <b/>
      <sz val="18"/>
      <color rgb="FF000000"/>
      <name val="ＭＳ Ｐゴシック"/>
      <family val="3"/>
      <charset val="128"/>
      <scheme val="minor"/>
    </font>
    <font>
      <sz val="11"/>
      <color rgb="FF000000"/>
      <name val="ＭＳ Ｐゴシック"/>
      <family val="3"/>
      <charset val="128"/>
      <scheme val="minor"/>
    </font>
    <font>
      <b/>
      <sz val="16"/>
      <color rgb="FF000000"/>
      <name val="ＭＳ Ｐゴシック"/>
      <family val="3"/>
      <charset val="128"/>
      <scheme val="minor"/>
    </font>
    <font>
      <b/>
      <sz val="14"/>
      <color rgb="FF000000"/>
      <name val="ＭＳ Ｐゴシック"/>
      <family val="3"/>
      <charset val="128"/>
      <scheme val="minor"/>
    </font>
    <font>
      <b/>
      <sz val="14"/>
      <color rgb="FF1F3864"/>
      <name val="ＭＳ Ｐゴシック"/>
      <family val="3"/>
      <charset val="128"/>
    </font>
    <font>
      <b/>
      <sz val="11"/>
      <color rgb="FFFFFFFF"/>
      <name val="ＭＳ Ｐゴシック"/>
      <family val="3"/>
      <charset val="128"/>
    </font>
    <font>
      <b/>
      <sz val="11"/>
      <color theme="1"/>
      <name val="ＭＳ Ｐゴシック"/>
      <family val="3"/>
      <charset val="128"/>
    </font>
    <font>
      <b/>
      <sz val="11"/>
      <color rgb="FF0070C0"/>
      <name val="ＭＳ Ｐゴシック"/>
      <family val="3"/>
      <charset val="128"/>
    </font>
    <font>
      <sz val="10"/>
      <color rgb="FF595959"/>
      <name val="ＭＳ Ｐゴシック"/>
      <family val="3"/>
      <charset val="128"/>
    </font>
    <font>
      <b/>
      <sz val="12"/>
      <color rgb="FF1F3864"/>
      <name val="ＭＳ Ｐゴシック"/>
      <family val="3"/>
      <charset val="128"/>
    </font>
  </fonts>
  <fills count="87">
    <fill>
      <patternFill patternType="none"/>
    </fill>
    <fill>
      <patternFill patternType="gray125"/>
    </fill>
    <fill>
      <patternFill patternType="solid">
        <fgColor rgb="FF1F497D"/>
      </patternFill>
    </fill>
    <fill>
      <patternFill patternType="solid">
        <fgColor rgb="FF4472C4"/>
      </patternFill>
    </fill>
    <fill>
      <patternFill patternType="solid">
        <fgColor rgb="FFF2F2F2"/>
      </patternFill>
    </fill>
    <fill>
      <patternFill patternType="solid">
        <fgColor rgb="FFFFFFFF"/>
      </patternFill>
    </fill>
    <fill>
      <patternFill patternType="solid">
        <fgColor rgb="FFC00000"/>
      </patternFill>
    </fill>
    <fill>
      <patternFill patternType="solid">
        <fgColor rgb="FFDCE6F1"/>
      </patternFill>
    </fill>
    <fill>
      <patternFill patternType="solid">
        <fgColor rgb="FF375623"/>
      </patternFill>
    </fill>
    <fill>
      <patternFill patternType="solid">
        <fgColor rgb="FF7030A0"/>
      </patternFill>
    </fill>
    <fill>
      <patternFill patternType="solid">
        <fgColor rgb="FF595959"/>
      </patternFill>
    </fill>
    <fill>
      <patternFill patternType="solid">
        <fgColor theme="1" tint="4.9989318521683403E-2"/>
        <bgColor indexed="64"/>
      </patternFill>
    </fill>
    <fill>
      <patternFill patternType="solid">
        <fgColor rgb="FF00467F"/>
        <bgColor indexed="64"/>
      </patternFill>
    </fill>
    <fill>
      <patternFill patternType="solid">
        <fgColor theme="6" tint="0.79998168889431442"/>
        <bgColor indexed="64"/>
      </patternFill>
    </fill>
    <fill>
      <patternFill patternType="solid">
        <fgColor theme="1"/>
        <bgColor indexed="64"/>
      </patternFill>
    </fill>
    <fill>
      <patternFill patternType="solid">
        <fgColor theme="4"/>
        <bgColor indexed="64"/>
      </patternFill>
    </fill>
    <fill>
      <patternFill patternType="solid">
        <fgColor rgb="FF002060"/>
        <bgColor indexed="64"/>
      </patternFill>
    </fill>
    <fill>
      <patternFill patternType="solid">
        <fgColor rgb="FFFFFFFF"/>
        <bgColor indexed="64"/>
      </patternFill>
    </fill>
    <fill>
      <patternFill patternType="solid">
        <fgColor rgb="FFFFC000"/>
        <bgColor indexed="64"/>
      </patternFill>
    </fill>
    <fill>
      <patternFill patternType="solid">
        <fgColor rgb="FFFFF0C8"/>
        <bgColor indexed="64"/>
      </patternFill>
    </fill>
    <fill>
      <patternFill patternType="solid">
        <fgColor theme="3" tint="-0.249977111117893"/>
        <bgColor indexed="64"/>
      </patternFill>
    </fill>
    <fill>
      <patternFill patternType="solid">
        <fgColor rgb="FF1F4E79"/>
        <bgColor indexed="64"/>
      </patternFill>
    </fill>
    <fill>
      <gradientFill degree="90">
        <stop position="0">
          <color rgb="FF002040"/>
        </stop>
        <stop position="0.5">
          <color rgb="FF0070C0"/>
        </stop>
        <stop position="1">
          <color rgb="FF002040"/>
        </stop>
      </gradientFill>
    </fill>
    <fill>
      <patternFill patternType="solid">
        <fgColor rgb="FF142850"/>
        <bgColor indexed="64"/>
      </patternFill>
    </fill>
    <fill>
      <patternFill patternType="solid">
        <fgColor rgb="FFCC9900"/>
        <bgColor indexed="64"/>
      </patternFill>
    </fill>
    <fill>
      <patternFill patternType="solid">
        <fgColor rgb="FF295F91"/>
        <bgColor indexed="64"/>
      </patternFill>
    </fill>
    <fill>
      <patternFill patternType="solid">
        <fgColor rgb="FF3370A8"/>
        <bgColor indexed="64"/>
      </patternFill>
    </fill>
    <fill>
      <patternFill patternType="solid">
        <fgColor rgb="FF3D82C0"/>
        <bgColor indexed="64"/>
      </patternFill>
    </fill>
    <fill>
      <patternFill patternType="solid">
        <fgColor rgb="FF009688"/>
        <bgColor indexed="64"/>
      </patternFill>
    </fill>
    <fill>
      <patternFill patternType="solid">
        <fgColor rgb="FFC05A00"/>
        <bgColor indexed="64"/>
      </patternFill>
    </fill>
    <fill>
      <gradientFill>
        <stop position="0">
          <color rgb="FFC00000"/>
        </stop>
        <stop position="1">
          <color rgb="FFFF8C00"/>
        </stop>
      </gradientFill>
    </fill>
    <fill>
      <patternFill patternType="solid">
        <fgColor rgb="FFEBF3FF"/>
        <bgColor indexed="64"/>
      </patternFill>
    </fill>
    <fill>
      <gradientFill>
        <stop position="0">
          <color rgb="FF323232"/>
        </stop>
        <stop position="1">
          <color rgb="FF5A5A5A"/>
        </stop>
      </gradientFill>
    </fill>
    <fill>
      <patternFill patternType="solid">
        <fgColor rgb="FF4472C4"/>
        <bgColor indexed="64"/>
      </patternFill>
    </fill>
    <fill>
      <patternFill patternType="solid">
        <fgColor rgb="FFF2F2F2"/>
        <bgColor indexed="64"/>
      </patternFill>
    </fill>
    <fill>
      <patternFill patternType="solid">
        <fgColor rgb="FFFFF2CC"/>
        <bgColor indexed="64"/>
      </patternFill>
    </fill>
    <fill>
      <patternFill patternType="solid">
        <fgColor rgb="FFFFE699"/>
        <bgColor indexed="64"/>
      </patternFill>
    </fill>
    <fill>
      <patternFill patternType="solid">
        <fgColor rgb="FF2E75B6"/>
        <bgColor indexed="64"/>
      </patternFill>
    </fill>
    <fill>
      <patternFill patternType="solid">
        <fgColor rgb="FFEBF3FB"/>
        <bgColor indexed="64"/>
      </patternFill>
    </fill>
    <fill>
      <patternFill patternType="solid">
        <fgColor rgb="FFFF0000"/>
        <bgColor indexed="64"/>
      </patternFill>
    </fill>
    <fill>
      <patternFill patternType="solid">
        <fgColor rgb="FFFFFF00"/>
        <bgColor indexed="64"/>
      </patternFill>
    </fill>
    <fill>
      <patternFill patternType="solid">
        <fgColor rgb="FF375623"/>
        <bgColor indexed="64"/>
      </patternFill>
    </fill>
    <fill>
      <patternFill patternType="solid">
        <fgColor rgb="FF7B2C2C"/>
        <bgColor indexed="64"/>
      </patternFill>
    </fill>
    <fill>
      <patternFill patternType="solid">
        <fgColor rgb="FF4A235A"/>
        <bgColor indexed="64"/>
      </patternFill>
    </fill>
    <fill>
      <patternFill patternType="solid">
        <fgColor rgb="FFD9D9D9"/>
        <bgColor indexed="64"/>
      </patternFill>
    </fill>
    <fill>
      <patternFill patternType="solid">
        <fgColor rgb="FF7B0000"/>
        <bgColor indexed="64"/>
      </patternFill>
    </fill>
    <fill>
      <patternFill patternType="solid">
        <fgColor rgb="FFCC0000"/>
        <bgColor indexed="64"/>
      </patternFill>
    </fill>
    <fill>
      <patternFill patternType="solid">
        <fgColor rgb="FFFFF0F0"/>
        <bgColor indexed="64"/>
      </patternFill>
    </fill>
    <fill>
      <patternFill patternType="solid">
        <fgColor rgb="FF5C0000"/>
        <bgColor indexed="64"/>
      </patternFill>
    </fill>
    <fill>
      <patternFill patternType="solid">
        <fgColor rgb="FF7030A0"/>
        <bgColor indexed="64"/>
      </patternFill>
    </fill>
    <fill>
      <patternFill patternType="solid">
        <fgColor rgb="FF808080"/>
        <bgColor indexed="64"/>
      </patternFill>
    </fill>
    <fill>
      <patternFill patternType="solid">
        <fgColor rgb="FF4F6228"/>
        <bgColor indexed="64"/>
      </patternFill>
    </fill>
    <fill>
      <patternFill patternType="solid">
        <fgColor rgb="FFE26B0A"/>
        <bgColor indexed="64"/>
      </patternFill>
    </fill>
    <fill>
      <patternFill patternType="solid">
        <fgColor rgb="FF500000"/>
        <bgColor indexed="64"/>
      </patternFill>
    </fill>
    <fill>
      <patternFill patternType="solid">
        <fgColor theme="5" tint="-0.499984740745262"/>
        <bgColor indexed="64"/>
      </patternFill>
    </fill>
    <fill>
      <patternFill patternType="solid">
        <fgColor rgb="FF280000"/>
        <bgColor indexed="64"/>
      </patternFill>
    </fill>
    <fill>
      <patternFill patternType="solid">
        <fgColor rgb="FF003366"/>
        <bgColor indexed="64"/>
      </patternFill>
    </fill>
    <fill>
      <patternFill patternType="solid">
        <fgColor rgb="FFFFF3CD"/>
        <bgColor indexed="64"/>
      </patternFill>
    </fill>
    <fill>
      <patternFill patternType="solid">
        <fgColor rgb="FFE8F4E8"/>
        <bgColor indexed="64"/>
      </patternFill>
    </fill>
    <fill>
      <patternFill patternType="solid">
        <fgColor rgb="FFF5F9FF"/>
        <bgColor indexed="64"/>
      </patternFill>
    </fill>
    <fill>
      <patternFill patternType="solid">
        <fgColor theme="0" tint="-4.9989318521683403E-2"/>
        <bgColor indexed="64"/>
      </patternFill>
    </fill>
    <fill>
      <patternFill patternType="solid">
        <fgColor rgb="FFFF9999"/>
        <bgColor indexed="64"/>
      </patternFill>
    </fill>
    <fill>
      <patternFill patternType="solid">
        <fgColor theme="5"/>
        <bgColor indexed="64"/>
      </patternFill>
    </fill>
    <fill>
      <patternFill patternType="solid">
        <fgColor rgb="FF1F4E78"/>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theme="8"/>
        <bgColor indexed="64"/>
      </patternFill>
    </fill>
    <fill>
      <patternFill patternType="solid">
        <fgColor rgb="FF800000"/>
        <bgColor indexed="64"/>
      </patternFill>
    </fill>
    <fill>
      <patternFill patternType="solid">
        <fgColor rgb="FFC00000"/>
        <bgColor indexed="64"/>
      </patternFill>
    </fill>
    <fill>
      <patternFill patternType="solid">
        <fgColor theme="6" tint="0.59999389629810485"/>
        <bgColor indexed="64"/>
      </patternFill>
    </fill>
    <fill>
      <patternFill patternType="solid">
        <fgColor rgb="FFDDEBF7"/>
        <bgColor indexed="64"/>
      </patternFill>
    </fill>
    <fill>
      <patternFill patternType="solid">
        <fgColor rgb="FFFCE4D6"/>
        <bgColor indexed="64"/>
      </patternFill>
    </fill>
    <fill>
      <patternFill patternType="solid">
        <fgColor rgb="FFE4DFEC"/>
        <bgColor indexed="64"/>
      </patternFill>
    </fill>
    <fill>
      <patternFill patternType="solid">
        <fgColor rgb="FF0F243E"/>
        <bgColor indexed="64"/>
      </patternFill>
    </fill>
    <fill>
      <patternFill patternType="solid">
        <fgColor rgb="FF76933C"/>
        <bgColor indexed="64"/>
      </patternFill>
    </fill>
    <fill>
      <patternFill patternType="solid">
        <fgColor rgb="FF953735"/>
        <bgColor indexed="64"/>
      </patternFill>
    </fill>
    <fill>
      <patternFill patternType="solid">
        <fgColor rgb="FFFCE4E4"/>
        <bgColor indexed="64"/>
      </patternFill>
    </fill>
    <fill>
      <patternFill patternType="solid">
        <fgColor rgb="FFFFDCDC"/>
        <bgColor indexed="64"/>
      </patternFill>
    </fill>
    <fill>
      <patternFill patternType="solid">
        <fgColor rgb="FF92D050"/>
        <bgColor indexed="64"/>
      </patternFill>
    </fill>
    <fill>
      <patternFill patternType="solid">
        <fgColor rgb="FFFF6600"/>
        <bgColor indexed="64"/>
      </patternFill>
    </fill>
    <fill>
      <patternFill patternType="solid">
        <fgColor rgb="FF00B050"/>
        <bgColor indexed="64"/>
      </patternFill>
    </fill>
    <fill>
      <patternFill patternType="solid">
        <fgColor rgb="FF1F3864"/>
        <bgColor indexed="64"/>
      </patternFill>
    </fill>
    <fill>
      <patternFill patternType="solid">
        <fgColor rgb="FFDCE6F1"/>
        <bgColor indexed="64"/>
      </patternFill>
    </fill>
    <fill>
      <patternFill patternType="solid">
        <fgColor rgb="FFF2F2F2"/>
        <bgColor indexed="64"/>
      </patternFill>
    </fill>
    <fill>
      <patternFill patternType="solid">
        <fgColor rgb="FFFFF2CC"/>
        <bgColor indexed="64"/>
      </patternFill>
    </fill>
    <fill>
      <patternFill patternType="solid">
        <fgColor rgb="FFE2EFDA"/>
        <bgColor indexed="64"/>
      </patternFill>
    </fill>
  </fills>
  <borders count="10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D9D9D9"/>
      </left>
      <right/>
      <top/>
      <bottom/>
      <diagonal/>
    </border>
    <border>
      <left/>
      <right style="thin">
        <color rgb="FFD9D9D9"/>
      </right>
      <top/>
      <bottom/>
      <diagonal/>
    </border>
    <border>
      <left/>
      <right style="medium">
        <color rgb="FFCCCCCC"/>
      </right>
      <top/>
      <bottom/>
      <diagonal/>
    </border>
    <border>
      <left style="thin">
        <color rgb="FFD9D9D9"/>
      </left>
      <right/>
      <top style="thin">
        <color rgb="FFD9D9D9"/>
      </top>
      <bottom style="thin">
        <color rgb="FFD9D9D9"/>
      </bottom>
      <diagonal/>
    </border>
    <border>
      <left/>
      <right style="thin">
        <color rgb="FFC8C8C8"/>
      </right>
      <top/>
      <bottom/>
      <diagonal/>
    </border>
    <border>
      <left style="thin">
        <color rgb="FFC8C8C8"/>
      </left>
      <right style="thin">
        <color rgb="FFC8C8C8"/>
      </right>
      <top/>
      <bottom/>
      <diagonal/>
    </border>
    <border>
      <left style="thin">
        <color rgb="FFC8C8C8"/>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rgb="FFFFD700"/>
      </bottom>
      <diagonal/>
    </border>
    <border>
      <left style="thin">
        <color rgb="FF808080"/>
      </left>
      <right style="thin">
        <color rgb="FFC8C8C8"/>
      </right>
      <top style="thin">
        <color rgb="FF808080"/>
      </top>
      <bottom style="thin">
        <color rgb="FFC8C8C8"/>
      </bottom>
      <diagonal/>
    </border>
    <border>
      <left style="thin">
        <color rgb="FFC8C8C8"/>
      </left>
      <right style="thin">
        <color rgb="FFC8C8C8"/>
      </right>
      <top style="thin">
        <color rgb="FF808080"/>
      </top>
      <bottom style="thin">
        <color rgb="FFC8C8C8"/>
      </bottom>
      <diagonal/>
    </border>
    <border>
      <left style="thin">
        <color rgb="FF808080"/>
      </left>
      <right style="thin">
        <color rgb="FFC8C8C8"/>
      </right>
      <top style="thin">
        <color rgb="FFC8C8C8"/>
      </top>
      <bottom style="thin">
        <color rgb="FFC8C8C8"/>
      </bottom>
      <diagonal/>
    </border>
    <border>
      <left style="thin">
        <color rgb="FFC8C8C8"/>
      </left>
      <right style="thin">
        <color rgb="FFC8C8C8"/>
      </right>
      <top style="thin">
        <color rgb="FFC8C8C8"/>
      </top>
      <bottom style="thin">
        <color rgb="FFC8C8C8"/>
      </bottom>
      <diagonal/>
    </border>
    <border>
      <left style="thin">
        <color rgb="FFC8C8C8"/>
      </left>
      <right style="thin">
        <color rgb="FF808080"/>
      </right>
      <top style="thin">
        <color rgb="FFC8C8C8"/>
      </top>
      <bottom style="thin">
        <color rgb="FFC8C8C8"/>
      </bottom>
      <diagonal/>
    </border>
    <border>
      <left style="thin">
        <color rgb="FF808080"/>
      </left>
      <right style="thin">
        <color rgb="FFC8C8C8"/>
      </right>
      <top style="thin">
        <color rgb="FFC8C8C8"/>
      </top>
      <bottom style="thin">
        <color rgb="FF808080"/>
      </bottom>
      <diagonal/>
    </border>
    <border>
      <left style="thin">
        <color rgb="FFC8C8C8"/>
      </left>
      <right style="thin">
        <color rgb="FFC8C8C8"/>
      </right>
      <top style="thin">
        <color rgb="FFC8C8C8"/>
      </top>
      <bottom style="thin">
        <color rgb="FF808080"/>
      </bottom>
      <diagonal/>
    </border>
    <border>
      <left style="thin">
        <color rgb="FFC8C8C8"/>
      </left>
      <right style="thin">
        <color rgb="FF808080"/>
      </right>
      <top style="thin">
        <color rgb="FFC8C8C8"/>
      </top>
      <bottom style="thin">
        <color rgb="FF808080"/>
      </bottom>
      <diagonal/>
    </border>
    <border>
      <left style="thin">
        <color rgb="FFB4B4B4"/>
      </left>
      <right style="thin">
        <color rgb="FFB4B4B4"/>
      </right>
      <top style="thin">
        <color rgb="FFB4B4B4"/>
      </top>
      <bottom style="thin">
        <color rgb="FFB4B4B4"/>
      </bottom>
      <diagonal/>
    </border>
    <border>
      <left style="thin">
        <color rgb="FFB4B4B4"/>
      </left>
      <right/>
      <top style="thin">
        <color rgb="FFB4B4B4"/>
      </top>
      <bottom style="thin">
        <color rgb="FFB4B4B4"/>
      </bottom>
      <diagonal/>
    </border>
    <border>
      <left/>
      <right style="thin">
        <color rgb="FFB4B4B4"/>
      </right>
      <top style="double">
        <color rgb="FFFFD700"/>
      </top>
      <bottom style="thin">
        <color rgb="FFB4B4B4"/>
      </bottom>
      <diagonal/>
    </border>
    <border>
      <left/>
      <right style="thin">
        <color rgb="FFB4B4B4"/>
      </right>
      <top style="thin">
        <color rgb="FFB4B4B4"/>
      </top>
      <bottom style="thin">
        <color rgb="FFB4B4B4"/>
      </bottom>
      <diagonal/>
    </border>
    <border>
      <left style="medium">
        <color rgb="FF648CB4"/>
      </left>
      <right style="medium">
        <color rgb="FF00467F"/>
      </right>
      <top style="double">
        <color rgb="FFFFD700"/>
      </top>
      <bottom style="thin">
        <color rgb="FFB4B4B4"/>
      </bottom>
      <diagonal/>
    </border>
    <border>
      <left style="medium">
        <color rgb="FF648CB4"/>
      </left>
      <right style="medium">
        <color rgb="FF00467F"/>
      </right>
      <top style="thin">
        <color rgb="FFB4B4B4"/>
      </top>
      <bottom style="thin">
        <color rgb="FFB4B4B4"/>
      </bottom>
      <diagonal/>
    </border>
    <border>
      <left style="thin">
        <color rgb="FF2E75B6"/>
      </left>
      <right style="thin">
        <color rgb="FFBDD7EE"/>
      </right>
      <top style="thin">
        <color rgb="FF2E75B6"/>
      </top>
      <bottom style="thin">
        <color rgb="FFBDD7EE"/>
      </bottom>
      <diagonal/>
    </border>
    <border>
      <left style="thin">
        <color rgb="FFBDD7EE"/>
      </left>
      <right style="thin">
        <color rgb="FFBDD7EE"/>
      </right>
      <top style="thin">
        <color rgb="FF2E75B6"/>
      </top>
      <bottom style="thin">
        <color rgb="FFBDD7EE"/>
      </bottom>
      <diagonal/>
    </border>
    <border>
      <left style="thin">
        <color rgb="FFBDD7EE"/>
      </left>
      <right style="thin">
        <color rgb="FF2E75B6"/>
      </right>
      <top style="thin">
        <color rgb="FF2E75B6"/>
      </top>
      <bottom style="thin">
        <color rgb="FFBDD7EE"/>
      </bottom>
      <diagonal/>
    </border>
    <border>
      <left style="thin">
        <color rgb="FF2E75B6"/>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rgb="FFBDD7EE"/>
      </left>
      <right style="thin">
        <color rgb="FF2E75B6"/>
      </right>
      <top style="thin">
        <color rgb="FFBDD7EE"/>
      </top>
      <bottom style="thin">
        <color rgb="FFBDD7EE"/>
      </bottom>
      <diagonal/>
    </border>
    <border>
      <left style="thin">
        <color rgb="FF2E75B6"/>
      </left>
      <right style="thin">
        <color rgb="FFBDD7EE"/>
      </right>
      <top style="thin">
        <color rgb="FFBDD7EE"/>
      </top>
      <bottom style="thin">
        <color rgb="FF2E75B6"/>
      </bottom>
      <diagonal/>
    </border>
    <border>
      <left style="thin">
        <color rgb="FFBDD7EE"/>
      </left>
      <right style="thin">
        <color rgb="FFBDD7EE"/>
      </right>
      <top style="thin">
        <color rgb="FFBDD7EE"/>
      </top>
      <bottom style="thin">
        <color rgb="FF2E75B6"/>
      </bottom>
      <diagonal/>
    </border>
    <border>
      <left style="thin">
        <color rgb="FFBDD7EE"/>
      </left>
      <right style="thin">
        <color rgb="FF2E75B6"/>
      </right>
      <top style="thin">
        <color rgb="FFBDD7EE"/>
      </top>
      <bottom style="thin">
        <color rgb="FF2E75B6"/>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rgb="FFD4AF37"/>
      </bottom>
      <diagonal/>
    </border>
    <border>
      <left/>
      <right/>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
      <left/>
      <right style="thin">
        <color auto="1"/>
      </right>
      <top/>
      <bottom style="thin">
        <color indexed="64"/>
      </bottom>
      <diagonal/>
    </border>
    <border>
      <left style="thin">
        <color auto="1"/>
      </left>
      <right/>
      <top/>
      <bottom style="thin">
        <color indexed="64"/>
      </bottom>
      <diagonal/>
    </border>
    <border>
      <left style="thick">
        <color rgb="FF1F4E78"/>
      </left>
      <right style="thin">
        <color rgb="FF808080"/>
      </right>
      <top style="thick">
        <color rgb="FF1F4E78"/>
      </top>
      <bottom style="thin">
        <color rgb="FF808080"/>
      </bottom>
      <diagonal/>
    </border>
    <border>
      <left style="thin">
        <color rgb="FF808080"/>
      </left>
      <right style="thick">
        <color rgb="FF1F4E78"/>
      </right>
      <top style="thick">
        <color rgb="FF1F4E78"/>
      </top>
      <bottom style="thin">
        <color rgb="FF808080"/>
      </bottom>
      <diagonal/>
    </border>
    <border>
      <left style="thick">
        <color rgb="FF1F4E78"/>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ck">
        <color rgb="FF1F4E78"/>
      </right>
      <top style="thin">
        <color rgb="FF808080"/>
      </top>
      <bottom style="thin">
        <color rgb="FF808080"/>
      </bottom>
      <diagonal/>
    </border>
    <border>
      <left style="thick">
        <color rgb="FF1F4E78"/>
      </left>
      <right style="thin">
        <color rgb="FF808080"/>
      </right>
      <top style="thin">
        <color rgb="FF808080"/>
      </top>
      <bottom style="thick">
        <color rgb="FF1F4E78"/>
      </bottom>
      <diagonal/>
    </border>
    <border>
      <left style="thin">
        <color rgb="FF808080"/>
      </left>
      <right style="thin">
        <color rgb="FF808080"/>
      </right>
      <top style="thin">
        <color rgb="FF808080"/>
      </top>
      <bottom style="thick">
        <color rgb="FF1F4E78"/>
      </bottom>
      <diagonal/>
    </border>
    <border>
      <left style="thin">
        <color rgb="FF808080"/>
      </left>
      <right style="thick">
        <color rgb="FF1F4E78"/>
      </right>
      <top style="thin">
        <color rgb="FF808080"/>
      </top>
      <bottom style="thick">
        <color rgb="FF1F4E78"/>
      </bottom>
      <diagonal/>
    </border>
    <border>
      <left style="thick">
        <color rgb="FF1F4E78"/>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thick">
        <color rgb="FF1F4E78"/>
      </right>
      <top/>
      <bottom style="thin">
        <color rgb="FF808080"/>
      </bottom>
      <diagonal/>
    </border>
    <border>
      <left style="thick">
        <color rgb="FF1F4E78"/>
      </left>
      <right style="thin">
        <color rgb="FF808080"/>
      </right>
      <top style="thick">
        <color rgb="FF1F4E78"/>
      </top>
      <bottom style="medium">
        <color rgb="FF1F4E78"/>
      </bottom>
      <diagonal/>
    </border>
    <border>
      <left style="thin">
        <color rgb="FF808080"/>
      </left>
      <right style="thin">
        <color rgb="FF808080"/>
      </right>
      <top style="thick">
        <color rgb="FF1F4E78"/>
      </top>
      <bottom style="medium">
        <color rgb="FF1F4E78"/>
      </bottom>
      <diagonal/>
    </border>
    <border>
      <left style="thin">
        <color rgb="FF808080"/>
      </left>
      <right style="thick">
        <color rgb="FF1F4E78"/>
      </right>
      <top style="thick">
        <color rgb="FF1F4E78"/>
      </top>
      <bottom style="medium">
        <color rgb="FF1F4E78"/>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diagonal/>
    </border>
    <border>
      <left/>
      <right/>
      <top style="thin">
        <color rgb="FF808080"/>
      </top>
      <bottom/>
      <diagonal/>
    </border>
    <border>
      <left/>
      <right/>
      <top/>
      <bottom style="thin">
        <color rgb="FF808080"/>
      </bottom>
      <diagonal/>
    </border>
    <border>
      <left style="thin">
        <color rgb="FF808080"/>
      </left>
      <right/>
      <top style="thin">
        <color rgb="FF808080"/>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style="thick">
        <color rgb="FF1F4E78"/>
      </left>
      <right style="thin">
        <color rgb="FFA6A6A6"/>
      </right>
      <top style="thick">
        <color rgb="FF1F4E78"/>
      </top>
      <bottom style="thin">
        <color rgb="FFA6A6A6"/>
      </bottom>
      <diagonal/>
    </border>
    <border>
      <left style="thin">
        <color rgb="FFA6A6A6"/>
      </left>
      <right style="thick">
        <color rgb="FF1F4E78"/>
      </right>
      <top style="thick">
        <color rgb="FF1F4E78"/>
      </top>
      <bottom style="thin">
        <color rgb="FFA6A6A6"/>
      </bottom>
      <diagonal/>
    </border>
    <border>
      <left style="thick">
        <color rgb="FF1F4E78"/>
      </left>
      <right style="thin">
        <color rgb="FFA6A6A6"/>
      </right>
      <top style="thin">
        <color rgb="FFA6A6A6"/>
      </top>
      <bottom style="thin">
        <color rgb="FFA6A6A6"/>
      </bottom>
      <diagonal/>
    </border>
    <border>
      <left style="thin">
        <color rgb="FFA6A6A6"/>
      </left>
      <right style="thick">
        <color rgb="FF1F4E78"/>
      </right>
      <top style="thin">
        <color rgb="FFA6A6A6"/>
      </top>
      <bottom style="thin">
        <color rgb="FFA6A6A6"/>
      </bottom>
      <diagonal/>
    </border>
    <border>
      <left style="thick">
        <color rgb="FF1F4E78"/>
      </left>
      <right style="thin">
        <color rgb="FFA6A6A6"/>
      </right>
      <top style="thin">
        <color rgb="FFA6A6A6"/>
      </top>
      <bottom style="thick">
        <color rgb="FF1F4E78"/>
      </bottom>
      <diagonal/>
    </border>
    <border>
      <left style="thin">
        <color rgb="FFA6A6A6"/>
      </left>
      <right style="thick">
        <color rgb="FF1F4E78"/>
      </right>
      <top style="thin">
        <color rgb="FFA6A6A6"/>
      </top>
      <bottom style="thick">
        <color rgb="FF1F4E78"/>
      </bottom>
      <diagonal/>
    </border>
    <border>
      <left style="thin">
        <color rgb="FFBFBFBF"/>
      </left>
      <right style="thin">
        <color rgb="FFBFBFBF"/>
      </right>
      <top style="thin">
        <color rgb="FFBFBFBF"/>
      </top>
      <bottom style="thin">
        <color rgb="FFBFBFBF"/>
      </bottom>
      <diagonal/>
    </border>
  </borders>
  <cellStyleXfs count="4">
    <xf numFmtId="0" fontId="0" fillId="0" borderId="0"/>
    <xf numFmtId="0" fontId="18" fillId="0" borderId="0"/>
    <xf numFmtId="0" fontId="2" fillId="0" borderId="0">
      <alignment vertical="center"/>
    </xf>
    <xf numFmtId="38" fontId="116" fillId="0" borderId="0">
      <alignment vertical="center"/>
    </xf>
  </cellStyleXfs>
  <cellXfs count="916">
    <xf numFmtId="0" fontId="0" fillId="0" borderId="0" xfId="0"/>
    <xf numFmtId="0" fontId="0" fillId="0" borderId="0" xfId="0" applyProtection="1">
      <protection locked="0"/>
    </xf>
    <xf numFmtId="3" fontId="0" fillId="0" borderId="0" xfId="0" applyNumberFormat="1" applyProtection="1">
      <protection locked="0"/>
    </xf>
    <xf numFmtId="4" fontId="0" fillId="0" borderId="0" xfId="0" applyNumberFormat="1" applyProtection="1">
      <protection locked="0"/>
    </xf>
    <xf numFmtId="0" fontId="21" fillId="0" borderId="0" xfId="0" applyFont="1" applyProtection="1">
      <protection locked="0"/>
    </xf>
    <xf numFmtId="176" fontId="55" fillId="0" borderId="3" xfId="0" applyNumberFormat="1" applyFont="1" applyBorder="1" applyProtection="1">
      <protection locked="0"/>
    </xf>
    <xf numFmtId="177" fontId="23" fillId="7" borderId="3" xfId="0" applyNumberFormat="1" applyFont="1" applyFill="1" applyBorder="1" applyAlignment="1" applyProtection="1">
      <alignment horizontal="right" vertical="center"/>
      <protection locked="0"/>
    </xf>
    <xf numFmtId="178" fontId="23" fillId="19" borderId="3" xfId="0" applyNumberFormat="1" applyFont="1" applyFill="1" applyBorder="1" applyAlignment="1" applyProtection="1">
      <alignment horizontal="right" vertical="center"/>
      <protection locked="0"/>
    </xf>
    <xf numFmtId="177" fontId="23" fillId="5" borderId="3" xfId="0" applyNumberFormat="1" applyFont="1" applyFill="1" applyBorder="1" applyAlignment="1" applyProtection="1">
      <alignment horizontal="right" vertical="center"/>
      <protection locked="0"/>
    </xf>
    <xf numFmtId="3" fontId="31" fillId="17" borderId="0" xfId="0" applyNumberFormat="1" applyFont="1" applyFill="1" applyAlignment="1" applyProtection="1">
      <alignment horizontal="right" vertical="center" wrapText="1"/>
      <protection locked="0"/>
    </xf>
    <xf numFmtId="3" fontId="24" fillId="5" borderId="0" xfId="0" applyNumberFormat="1" applyFont="1" applyFill="1" applyAlignment="1" applyProtection="1">
      <alignment horizontal="right" vertical="center"/>
      <protection locked="0"/>
    </xf>
    <xf numFmtId="3" fontId="30" fillId="0" borderId="0" xfId="0" applyNumberFormat="1" applyFont="1" applyAlignment="1" applyProtection="1">
      <alignment horizontal="right" vertical="center" wrapText="1"/>
      <protection locked="0"/>
    </xf>
    <xf numFmtId="3" fontId="42" fillId="0" borderId="0" xfId="0" applyNumberFormat="1" applyFont="1" applyAlignment="1" applyProtection="1">
      <alignment horizontal="center" vertical="center"/>
      <protection locked="0"/>
    </xf>
    <xf numFmtId="3" fontId="24" fillId="0" borderId="0" xfId="0" applyNumberFormat="1" applyFont="1" applyAlignment="1" applyProtection="1">
      <alignment horizontal="right" vertical="center"/>
      <protection locked="0"/>
    </xf>
    <xf numFmtId="3" fontId="39" fillId="0" borderId="0" xfId="0" applyNumberFormat="1" applyFont="1" applyAlignment="1" applyProtection="1">
      <alignment horizontal="right" vertical="center" wrapText="1"/>
      <protection locked="0"/>
    </xf>
    <xf numFmtId="179" fontId="23" fillId="0" borderId="3" xfId="0" applyNumberFormat="1" applyFont="1" applyBorder="1" applyAlignment="1" applyProtection="1">
      <alignment horizontal="right" vertical="center"/>
      <protection locked="0"/>
    </xf>
    <xf numFmtId="180" fontId="0" fillId="0" borderId="0" xfId="0" applyNumberFormat="1" applyProtection="1">
      <protection locked="0"/>
    </xf>
    <xf numFmtId="0" fontId="12" fillId="5" borderId="0" xfId="0" applyFont="1" applyFill="1" applyAlignment="1" applyProtection="1">
      <alignment horizontal="left" vertical="center"/>
      <protection locked="0"/>
    </xf>
    <xf numFmtId="177" fontId="12" fillId="5" borderId="0" xfId="0" applyNumberFormat="1" applyFont="1" applyFill="1" applyAlignment="1" applyProtection="1">
      <alignment horizontal="right" vertical="center"/>
      <protection locked="0"/>
    </xf>
    <xf numFmtId="3" fontId="13" fillId="5" borderId="0" xfId="0" applyNumberFormat="1" applyFont="1" applyFill="1" applyAlignment="1" applyProtection="1">
      <alignment horizontal="right" vertical="center"/>
      <protection locked="0"/>
    </xf>
    <xf numFmtId="3" fontId="31" fillId="0" borderId="0" xfId="0" applyNumberFormat="1" applyFont="1" applyAlignment="1" applyProtection="1">
      <alignment horizontal="right" vertical="center" wrapText="1"/>
      <protection locked="0"/>
    </xf>
    <xf numFmtId="3" fontId="13" fillId="0" borderId="0" xfId="0" applyNumberFormat="1" applyFont="1" applyAlignment="1" applyProtection="1">
      <alignment horizontal="right" vertical="center"/>
      <protection locked="0"/>
    </xf>
    <xf numFmtId="3" fontId="32" fillId="0" borderId="0" xfId="0" applyNumberFormat="1" applyFont="1" applyAlignment="1" applyProtection="1">
      <alignment horizontal="right" vertical="center" wrapText="1"/>
      <protection locked="0"/>
    </xf>
    <xf numFmtId="180" fontId="43" fillId="0" borderId="0" xfId="0" applyNumberFormat="1" applyFont="1" applyProtection="1">
      <protection locked="0"/>
    </xf>
    <xf numFmtId="176" fontId="14" fillId="5" borderId="1" xfId="0" applyNumberFormat="1" applyFont="1" applyFill="1" applyBorder="1" applyAlignment="1" applyProtection="1">
      <alignment horizontal="center" vertical="center"/>
      <protection locked="0"/>
    </xf>
    <xf numFmtId="0" fontId="48" fillId="5" borderId="1" xfId="0" applyFont="1" applyFill="1" applyBorder="1" applyAlignment="1" applyProtection="1">
      <alignment horizontal="left" vertical="center"/>
      <protection locked="0"/>
    </xf>
    <xf numFmtId="0" fontId="47" fillId="19" borderId="0" xfId="0" applyFont="1" applyFill="1" applyProtection="1">
      <protection locked="0"/>
    </xf>
    <xf numFmtId="177" fontId="48" fillId="5" borderId="1" xfId="0" applyNumberFormat="1" applyFont="1" applyFill="1" applyBorder="1" applyAlignment="1" applyProtection="1">
      <alignment horizontal="right" vertical="center"/>
      <protection locked="0"/>
    </xf>
    <xf numFmtId="3" fontId="45" fillId="0" borderId="7" xfId="0" applyNumberFormat="1" applyFont="1" applyBorder="1" applyAlignment="1" applyProtection="1">
      <alignment horizontal="right" vertical="center" wrapText="1"/>
      <protection locked="0"/>
    </xf>
    <xf numFmtId="3" fontId="46" fillId="0" borderId="2" xfId="0" applyNumberFormat="1" applyFont="1" applyBorder="1" applyAlignment="1" applyProtection="1">
      <alignment horizontal="right" vertical="center"/>
      <protection locked="0"/>
    </xf>
    <xf numFmtId="3" fontId="13" fillId="0" borderId="2" xfId="0" applyNumberFormat="1" applyFont="1" applyBorder="1" applyAlignment="1" applyProtection="1">
      <alignment horizontal="right" vertical="center"/>
      <protection locked="0"/>
    </xf>
    <xf numFmtId="0" fontId="47" fillId="0" borderId="0" xfId="0" applyFont="1" applyProtection="1">
      <protection locked="0"/>
    </xf>
    <xf numFmtId="3" fontId="45" fillId="0" borderId="0" xfId="0" applyNumberFormat="1" applyFont="1" applyAlignment="1" applyProtection="1">
      <alignment horizontal="right" vertical="center" wrapText="1"/>
      <protection locked="0"/>
    </xf>
    <xf numFmtId="3" fontId="46" fillId="0" borderId="0" xfId="0" applyNumberFormat="1" applyFont="1" applyAlignment="1" applyProtection="1">
      <alignment horizontal="right" vertical="center"/>
      <protection locked="0"/>
    </xf>
    <xf numFmtId="3" fontId="46" fillId="0" borderId="6" xfId="0" applyNumberFormat="1" applyFont="1" applyBorder="1" applyAlignment="1" applyProtection="1">
      <alignment horizontal="right" vertical="center"/>
      <protection locked="0"/>
    </xf>
    <xf numFmtId="3" fontId="47" fillId="0" borderId="0" xfId="0" applyNumberFormat="1" applyFont="1" applyAlignment="1" applyProtection="1">
      <alignment horizontal="right" vertical="center" wrapText="1"/>
      <protection locked="0"/>
    </xf>
    <xf numFmtId="3" fontId="46" fillId="0" borderId="5" xfId="0" applyNumberFormat="1" applyFont="1" applyBorder="1" applyAlignment="1" applyProtection="1">
      <alignment horizontal="right" vertical="center"/>
      <protection locked="0"/>
    </xf>
    <xf numFmtId="179" fontId="47" fillId="19" borderId="0" xfId="0" applyNumberFormat="1" applyFont="1" applyFill="1" applyProtection="1">
      <protection locked="0"/>
    </xf>
    <xf numFmtId="180" fontId="47" fillId="0" borderId="0" xfId="0" applyNumberFormat="1" applyFont="1" applyProtection="1">
      <protection locked="0"/>
    </xf>
    <xf numFmtId="179" fontId="47" fillId="0" borderId="0" xfId="0" applyNumberFormat="1" applyFont="1" applyProtection="1">
      <protection locked="0"/>
    </xf>
    <xf numFmtId="3" fontId="46" fillId="5" borderId="2" xfId="0" applyNumberFormat="1" applyFont="1" applyFill="1" applyBorder="1" applyAlignment="1" applyProtection="1">
      <alignment horizontal="right" vertical="center"/>
      <protection locked="0"/>
    </xf>
    <xf numFmtId="0" fontId="12" fillId="5" borderId="1" xfId="0" applyFont="1" applyFill="1" applyBorder="1" applyAlignment="1" applyProtection="1">
      <alignment horizontal="left" vertical="center"/>
      <protection locked="0"/>
    </xf>
    <xf numFmtId="3" fontId="15" fillId="19" borderId="1" xfId="0" applyNumberFormat="1" applyFont="1" applyFill="1" applyBorder="1" applyAlignment="1" applyProtection="1">
      <alignment horizontal="right" vertical="center"/>
      <protection locked="0"/>
    </xf>
    <xf numFmtId="177" fontId="12" fillId="5" borderId="8" xfId="0" applyNumberFormat="1" applyFont="1" applyFill="1" applyBorder="1" applyAlignment="1" applyProtection="1">
      <alignment horizontal="right" vertical="center"/>
      <protection locked="0"/>
    </xf>
    <xf numFmtId="179" fontId="15" fillId="19" borderId="1" xfId="0" applyNumberFormat="1" applyFont="1" applyFill="1" applyBorder="1" applyAlignment="1" applyProtection="1">
      <alignment horizontal="right" vertical="center"/>
      <protection locked="0"/>
    </xf>
    <xf numFmtId="179" fontId="15" fillId="0" borderId="1" xfId="0" applyNumberFormat="1" applyFont="1" applyBorder="1" applyAlignment="1" applyProtection="1">
      <alignment horizontal="right" vertical="center"/>
      <protection locked="0"/>
    </xf>
    <xf numFmtId="0" fontId="27" fillId="5" borderId="0" xfId="0" applyFont="1" applyFill="1" applyAlignment="1" applyProtection="1">
      <alignment horizontal="left" vertical="center"/>
      <protection locked="0"/>
    </xf>
    <xf numFmtId="3" fontId="6" fillId="19" borderId="0" xfId="0" applyNumberFormat="1" applyFont="1" applyFill="1" applyAlignment="1" applyProtection="1">
      <alignment horizontal="right" vertical="center"/>
      <protection locked="0"/>
    </xf>
    <xf numFmtId="3" fontId="13" fillId="5" borderId="2" xfId="0" applyNumberFormat="1" applyFont="1" applyFill="1" applyBorder="1" applyAlignment="1" applyProtection="1">
      <alignment horizontal="right" vertical="center"/>
      <protection locked="0"/>
    </xf>
    <xf numFmtId="3" fontId="31" fillId="17" borderId="7" xfId="0" applyNumberFormat="1" applyFont="1" applyFill="1" applyBorder="1" applyAlignment="1" applyProtection="1">
      <alignment horizontal="right" vertical="center" wrapText="1"/>
      <protection locked="0"/>
    </xf>
    <xf numFmtId="3" fontId="6" fillId="0" borderId="0" xfId="0" applyNumberFormat="1" applyFont="1" applyAlignment="1" applyProtection="1">
      <alignment horizontal="right" vertical="center"/>
      <protection locked="0"/>
    </xf>
    <xf numFmtId="3" fontId="11" fillId="0" borderId="0" xfId="0" applyNumberFormat="1" applyFont="1" applyAlignment="1" applyProtection="1">
      <alignment horizontal="right" vertical="center"/>
      <protection locked="0"/>
    </xf>
    <xf numFmtId="3" fontId="40" fillId="0" borderId="0" xfId="0" applyNumberFormat="1" applyFont="1" applyAlignment="1" applyProtection="1">
      <alignment horizontal="right" vertical="center" wrapText="1"/>
      <protection locked="0"/>
    </xf>
    <xf numFmtId="3" fontId="41" fillId="0" borderId="0" xfId="0" applyNumberFormat="1" applyFont="1" applyAlignment="1" applyProtection="1">
      <alignment horizontal="right" vertical="center" wrapText="1"/>
      <protection locked="0"/>
    </xf>
    <xf numFmtId="179" fontId="0" fillId="0" borderId="0" xfId="0" applyNumberFormat="1" applyProtection="1">
      <protection locked="0"/>
    </xf>
    <xf numFmtId="179" fontId="21" fillId="0" borderId="0" xfId="0" applyNumberFormat="1" applyFont="1" applyProtection="1">
      <protection locked="0"/>
    </xf>
    <xf numFmtId="180" fontId="21" fillId="0" borderId="0" xfId="0" applyNumberFormat="1" applyFont="1" applyProtection="1">
      <protection locked="0"/>
    </xf>
    <xf numFmtId="49" fontId="52" fillId="0" borderId="16" xfId="0" applyNumberFormat="1" applyFont="1" applyBorder="1" applyAlignment="1" applyProtection="1">
      <alignment horizontal="center" vertical="center"/>
      <protection locked="0"/>
    </xf>
    <xf numFmtId="49" fontId="52" fillId="0" borderId="18" xfId="0" applyNumberFormat="1" applyFont="1" applyBorder="1" applyAlignment="1" applyProtection="1">
      <alignment horizontal="center" vertical="center"/>
      <protection locked="0"/>
    </xf>
    <xf numFmtId="49" fontId="52" fillId="0" borderId="18" xfId="0" applyNumberFormat="1" applyFont="1" applyBorder="1" applyAlignment="1" applyProtection="1">
      <alignment horizontal="center"/>
      <protection locked="0"/>
    </xf>
    <xf numFmtId="49" fontId="52" fillId="0" borderId="21" xfId="0" applyNumberFormat="1" applyFont="1" applyBorder="1" applyAlignment="1" applyProtection="1">
      <alignment horizontal="center"/>
      <protection locked="0"/>
    </xf>
    <xf numFmtId="49" fontId="44" fillId="0" borderId="3" xfId="0" applyNumberFormat="1" applyFont="1" applyBorder="1" applyProtection="1">
      <protection locked="0"/>
    </xf>
    <xf numFmtId="49" fontId="44" fillId="0" borderId="0" xfId="0" applyNumberFormat="1" applyFont="1" applyProtection="1">
      <protection locked="0"/>
    </xf>
    <xf numFmtId="49" fontId="21" fillId="0" borderId="0" xfId="0" applyNumberFormat="1" applyFont="1" applyProtection="1">
      <protection locked="0"/>
    </xf>
    <xf numFmtId="49" fontId="0" fillId="0" borderId="0" xfId="0" applyNumberFormat="1" applyProtection="1">
      <protection locked="0"/>
    </xf>
    <xf numFmtId="49" fontId="14" fillId="5" borderId="1" xfId="0" applyNumberFormat="1" applyFont="1" applyFill="1" applyBorder="1" applyAlignment="1" applyProtection="1">
      <alignment horizontal="center" vertical="center"/>
      <protection locked="0"/>
    </xf>
    <xf numFmtId="14" fontId="0" fillId="0" borderId="0" xfId="0" applyNumberFormat="1" applyProtection="1">
      <protection locked="0"/>
    </xf>
    <xf numFmtId="3" fontId="21" fillId="0" borderId="0" xfId="0" applyNumberFormat="1" applyFont="1" applyProtection="1">
      <protection locked="0"/>
    </xf>
    <xf numFmtId="181" fontId="0" fillId="0" borderId="0" xfId="0" applyNumberFormat="1" applyProtection="1">
      <protection locked="0"/>
    </xf>
    <xf numFmtId="3" fontId="47" fillId="0" borderId="0" xfId="0" applyNumberFormat="1" applyFont="1" applyProtection="1">
      <protection locked="0"/>
    </xf>
    <xf numFmtId="3" fontId="56" fillId="0" borderId="0" xfId="0" applyNumberFormat="1" applyFont="1" applyAlignment="1" applyProtection="1">
      <alignment horizontal="right" vertical="center"/>
      <protection locked="0"/>
    </xf>
    <xf numFmtId="49" fontId="65" fillId="0" borderId="0" xfId="0" applyNumberFormat="1" applyFont="1" applyProtection="1">
      <protection locked="0"/>
    </xf>
    <xf numFmtId="49" fontId="64" fillId="0" borderId="0" xfId="0" applyNumberFormat="1" applyFont="1" applyProtection="1">
      <protection locked="0"/>
    </xf>
    <xf numFmtId="0" fontId="64" fillId="0" borderId="0" xfId="0" applyFont="1" applyProtection="1">
      <protection locked="0"/>
    </xf>
    <xf numFmtId="176" fontId="66" fillId="5" borderId="0" xfId="0" applyNumberFormat="1" applyFont="1" applyFill="1" applyAlignment="1" applyProtection="1">
      <alignment horizontal="center" vertical="center"/>
      <protection locked="0"/>
    </xf>
    <xf numFmtId="49" fontId="66" fillId="5" borderId="0" xfId="0" applyNumberFormat="1" applyFont="1" applyFill="1" applyAlignment="1" applyProtection="1">
      <alignment horizontal="center" vertical="center"/>
      <protection locked="0"/>
    </xf>
    <xf numFmtId="49" fontId="67" fillId="0" borderId="0" xfId="0" applyNumberFormat="1" applyFont="1" applyAlignment="1" applyProtection="1">
      <alignment horizontal="center" vertical="center"/>
      <protection locked="0"/>
    </xf>
    <xf numFmtId="0" fontId="69" fillId="0" borderId="0" xfId="0" applyFont="1" applyProtection="1">
      <protection locked="0"/>
    </xf>
    <xf numFmtId="3" fontId="69" fillId="0" borderId="0" xfId="0" applyNumberFormat="1" applyFont="1" applyProtection="1">
      <protection locked="0"/>
    </xf>
    <xf numFmtId="180" fontId="69" fillId="0" borderId="0" xfId="0" applyNumberFormat="1" applyFont="1" applyProtection="1">
      <protection locked="0"/>
    </xf>
    <xf numFmtId="0" fontId="0" fillId="20" borderId="0" xfId="0" applyFill="1" applyProtection="1">
      <protection locked="0"/>
    </xf>
    <xf numFmtId="0" fontId="64" fillId="11" borderId="0" xfId="0" applyFont="1" applyFill="1" applyProtection="1">
      <protection locked="0"/>
    </xf>
    <xf numFmtId="0" fontId="0" fillId="11" borderId="0" xfId="0" applyFill="1" applyProtection="1">
      <protection locked="0"/>
    </xf>
    <xf numFmtId="0" fontId="64" fillId="0" borderId="3" xfId="0" applyFont="1" applyBorder="1" applyProtection="1">
      <protection locked="0"/>
    </xf>
    <xf numFmtId="0" fontId="33" fillId="2" borderId="4" xfId="0"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protection locked="0"/>
    </xf>
    <xf numFmtId="0" fontId="64" fillId="5" borderId="4" xfId="0" applyFont="1" applyFill="1" applyBorder="1" applyProtection="1">
      <protection locked="0"/>
    </xf>
    <xf numFmtId="0" fontId="34" fillId="18" borderId="4" xfId="0" applyFont="1" applyFill="1" applyBorder="1" applyProtection="1">
      <protection locked="0"/>
    </xf>
    <xf numFmtId="0" fontId="50" fillId="18" borderId="4" xfId="0" applyFont="1" applyFill="1" applyBorder="1" applyAlignment="1" applyProtection="1">
      <alignment horizontal="center"/>
      <protection locked="0"/>
    </xf>
    <xf numFmtId="0" fontId="38" fillId="18" borderId="13" xfId="0" applyFont="1" applyFill="1" applyBorder="1" applyProtection="1">
      <protection locked="0"/>
    </xf>
    <xf numFmtId="0" fontId="38" fillId="20" borderId="3" xfId="0" applyFont="1" applyFill="1" applyBorder="1" applyProtection="1">
      <protection locked="0"/>
    </xf>
    <xf numFmtId="0" fontId="63" fillId="0" borderId="15" xfId="0" applyFont="1" applyBorder="1" applyAlignment="1" applyProtection="1">
      <alignment horizontal="center"/>
      <protection locked="0"/>
    </xf>
    <xf numFmtId="0" fontId="53" fillId="0" borderId="16" xfId="0" applyFont="1" applyBorder="1" applyAlignment="1" applyProtection="1">
      <alignment horizontal="left" vertical="center"/>
      <protection locked="0"/>
    </xf>
    <xf numFmtId="0" fontId="51" fillId="0" borderId="19" xfId="0" applyFont="1" applyBorder="1" applyAlignment="1" applyProtection="1">
      <alignment horizontal="center"/>
      <protection locked="0"/>
    </xf>
    <xf numFmtId="0" fontId="0" fillId="15" borderId="0" xfId="0" applyFill="1" applyProtection="1">
      <protection locked="0"/>
    </xf>
    <xf numFmtId="0" fontId="63" fillId="0" borderId="17" xfId="0" applyFont="1" applyBorder="1" applyAlignment="1" applyProtection="1">
      <alignment horizontal="center"/>
      <protection locked="0"/>
    </xf>
    <xf numFmtId="0" fontId="25" fillId="15" borderId="0" xfId="0" applyFont="1" applyFill="1" applyProtection="1">
      <protection locked="0"/>
    </xf>
    <xf numFmtId="0" fontId="51" fillId="0" borderId="19" xfId="1" applyFont="1" applyBorder="1" applyAlignment="1" applyProtection="1">
      <alignment horizontal="center"/>
      <protection locked="0"/>
    </xf>
    <xf numFmtId="0" fontId="63" fillId="0" borderId="20" xfId="0" applyFont="1" applyBorder="1" applyAlignment="1" applyProtection="1">
      <alignment horizontal="center"/>
      <protection locked="0"/>
    </xf>
    <xf numFmtId="0" fontId="51" fillId="0" borderId="22" xfId="0" applyFont="1" applyBorder="1" applyAlignment="1" applyProtection="1">
      <alignment horizontal="center"/>
      <protection locked="0"/>
    </xf>
    <xf numFmtId="0" fontId="29" fillId="0" borderId="3" xfId="0" applyFont="1" applyBorder="1" applyAlignment="1" applyProtection="1">
      <alignment horizontal="left" vertical="center"/>
      <protection locked="0"/>
    </xf>
    <xf numFmtId="0" fontId="5" fillId="23" borderId="23" xfId="0" applyFont="1" applyFill="1" applyBorder="1" applyAlignment="1" applyProtection="1">
      <alignment horizontal="center" vertical="center" wrapText="1"/>
      <protection locked="0"/>
    </xf>
    <xf numFmtId="0" fontId="5" fillId="24" borderId="23" xfId="0" applyFont="1" applyFill="1" applyBorder="1" applyAlignment="1" applyProtection="1">
      <alignment horizontal="center" vertical="center" wrapText="1"/>
      <protection locked="0"/>
    </xf>
    <xf numFmtId="0" fontId="5" fillId="21" borderId="23" xfId="0" applyFont="1" applyFill="1" applyBorder="1" applyAlignment="1" applyProtection="1">
      <alignment horizontal="center" vertical="center" wrapText="1"/>
      <protection locked="0"/>
    </xf>
    <xf numFmtId="0" fontId="5" fillId="25" borderId="23" xfId="0" applyFont="1" applyFill="1" applyBorder="1" applyAlignment="1" applyProtection="1">
      <alignment horizontal="center" vertical="center" wrapText="1"/>
      <protection locked="0"/>
    </xf>
    <xf numFmtId="0" fontId="5" fillId="26" borderId="23" xfId="0" applyFont="1" applyFill="1" applyBorder="1" applyAlignment="1" applyProtection="1">
      <alignment horizontal="center" vertical="center" wrapText="1"/>
      <protection locked="0"/>
    </xf>
    <xf numFmtId="0" fontId="5" fillId="27" borderId="23" xfId="0" applyFont="1" applyFill="1" applyBorder="1" applyAlignment="1" applyProtection="1">
      <alignment horizontal="center" vertical="center" wrapText="1"/>
      <protection locked="0"/>
    </xf>
    <xf numFmtId="0" fontId="5" fillId="28" borderId="23" xfId="0" applyFont="1" applyFill="1" applyBorder="1" applyAlignment="1" applyProtection="1">
      <alignment horizontal="center" vertical="center" wrapText="1"/>
      <protection locked="0"/>
    </xf>
    <xf numFmtId="0" fontId="5" fillId="28" borderId="24" xfId="0" applyFont="1" applyFill="1" applyBorder="1" applyAlignment="1" applyProtection="1">
      <alignment horizontal="center" vertical="center" wrapText="1"/>
      <protection locked="0"/>
    </xf>
    <xf numFmtId="0" fontId="5" fillId="29" borderId="27" xfId="0" applyFont="1" applyFill="1" applyBorder="1" applyAlignment="1" applyProtection="1">
      <alignment horizontal="center" vertical="center" wrapText="1"/>
      <protection locked="0"/>
    </xf>
    <xf numFmtId="0" fontId="49" fillId="30" borderId="25" xfId="0" applyFont="1" applyFill="1" applyBorder="1" applyAlignment="1" applyProtection="1">
      <alignment horizontal="center" vertical="center" wrapText="1"/>
      <protection locked="0"/>
    </xf>
    <xf numFmtId="0" fontId="58" fillId="32" borderId="23" xfId="0" applyFont="1" applyFill="1" applyBorder="1" applyAlignment="1" applyProtection="1">
      <alignment horizontal="center"/>
      <protection locked="0"/>
    </xf>
    <xf numFmtId="0" fontId="59" fillId="32" borderId="23" xfId="0" applyFont="1" applyFill="1" applyBorder="1" applyAlignment="1" applyProtection="1">
      <alignment horizontal="center"/>
      <protection locked="0"/>
    </xf>
    <xf numFmtId="176" fontId="5" fillId="32" borderId="23" xfId="0" applyNumberFormat="1" applyFont="1" applyFill="1" applyBorder="1" applyAlignment="1" applyProtection="1">
      <alignment horizontal="center"/>
      <protection locked="0"/>
    </xf>
    <xf numFmtId="0" fontId="5" fillId="32" borderId="23" xfId="0" applyFont="1" applyFill="1" applyBorder="1" applyProtection="1">
      <protection locked="0"/>
    </xf>
    <xf numFmtId="3" fontId="5" fillId="32" borderId="23" xfId="0" applyNumberFormat="1" applyFont="1" applyFill="1" applyBorder="1" applyProtection="1">
      <protection locked="0"/>
    </xf>
    <xf numFmtId="0" fontId="5" fillId="32" borderId="23" xfId="0" applyFont="1" applyFill="1" applyBorder="1" applyAlignment="1" applyProtection="1">
      <alignment horizontal="center"/>
      <protection locked="0"/>
    </xf>
    <xf numFmtId="184" fontId="5" fillId="32" borderId="23" xfId="0" applyNumberFormat="1" applyFont="1" applyFill="1" applyBorder="1" applyAlignment="1" applyProtection="1">
      <alignment horizontal="center"/>
      <protection locked="0"/>
    </xf>
    <xf numFmtId="2" fontId="5" fillId="32" borderId="23" xfId="0" applyNumberFormat="1" applyFont="1" applyFill="1" applyBorder="1" applyProtection="1">
      <protection locked="0"/>
    </xf>
    <xf numFmtId="185" fontId="5" fillId="32" borderId="23" xfId="0" applyNumberFormat="1" applyFont="1" applyFill="1" applyBorder="1" applyProtection="1">
      <protection locked="0"/>
    </xf>
    <xf numFmtId="186" fontId="5" fillId="32" borderId="23" xfId="0" applyNumberFormat="1" applyFont="1" applyFill="1" applyBorder="1" applyProtection="1">
      <protection locked="0"/>
    </xf>
    <xf numFmtId="178" fontId="5" fillId="32" borderId="23" xfId="0" applyNumberFormat="1" applyFont="1" applyFill="1" applyBorder="1" applyProtection="1">
      <protection locked="0"/>
    </xf>
    <xf numFmtId="0" fontId="5" fillId="32" borderId="24" xfId="0" applyFont="1" applyFill="1" applyBorder="1" applyAlignment="1" applyProtection="1">
      <alignment horizontal="center"/>
      <protection locked="0"/>
    </xf>
    <xf numFmtId="0" fontId="5" fillId="32" borderId="28" xfId="0" applyFont="1" applyFill="1" applyBorder="1" applyAlignment="1" applyProtection="1">
      <alignment horizontal="center"/>
      <protection locked="0"/>
    </xf>
    <xf numFmtId="0" fontId="5" fillId="32" borderId="26" xfId="0" applyFont="1" applyFill="1" applyBorder="1" applyAlignment="1" applyProtection="1">
      <alignment horizontal="center"/>
      <protection locked="0"/>
    </xf>
    <xf numFmtId="0" fontId="60" fillId="31" borderId="23" xfId="0" applyFont="1" applyFill="1" applyBorder="1" applyAlignment="1" applyProtection="1">
      <alignment horizontal="center"/>
      <protection locked="0"/>
    </xf>
    <xf numFmtId="0" fontId="61" fillId="31" borderId="23" xfId="0" applyFont="1" applyFill="1" applyBorder="1" applyAlignment="1" applyProtection="1">
      <alignment horizontal="center"/>
      <protection locked="0"/>
    </xf>
    <xf numFmtId="176" fontId="60" fillId="31" borderId="23" xfId="0" applyNumberFormat="1" applyFont="1" applyFill="1" applyBorder="1" applyAlignment="1" applyProtection="1">
      <alignment horizontal="center"/>
      <protection locked="0"/>
    </xf>
    <xf numFmtId="0" fontId="60" fillId="31" borderId="23" xfId="0" applyFont="1" applyFill="1" applyBorder="1" applyProtection="1">
      <protection locked="0"/>
    </xf>
    <xf numFmtId="3" fontId="62" fillId="31" borderId="23" xfId="0" applyNumberFormat="1" applyFont="1" applyFill="1" applyBorder="1" applyProtection="1">
      <protection locked="0"/>
    </xf>
    <xf numFmtId="3" fontId="60" fillId="31" borderId="23" xfId="0" applyNumberFormat="1" applyFont="1" applyFill="1" applyBorder="1" applyProtection="1">
      <protection locked="0"/>
    </xf>
    <xf numFmtId="184" fontId="60" fillId="31" borderId="23" xfId="0" applyNumberFormat="1" applyFont="1" applyFill="1" applyBorder="1" applyAlignment="1" applyProtection="1">
      <alignment horizontal="center"/>
      <protection locked="0"/>
    </xf>
    <xf numFmtId="2" fontId="60" fillId="31" borderId="23" xfId="0" applyNumberFormat="1" applyFont="1" applyFill="1" applyBorder="1" applyProtection="1">
      <protection locked="0"/>
    </xf>
    <xf numFmtId="185" fontId="60" fillId="31" borderId="23" xfId="0" applyNumberFormat="1" applyFont="1" applyFill="1" applyBorder="1" applyProtection="1">
      <protection locked="0"/>
    </xf>
    <xf numFmtId="186" fontId="60" fillId="31" borderId="23" xfId="0" applyNumberFormat="1" applyFont="1" applyFill="1" applyBorder="1" applyProtection="1">
      <protection locked="0"/>
    </xf>
    <xf numFmtId="178" fontId="60" fillId="31" borderId="23" xfId="0" applyNumberFormat="1" applyFont="1" applyFill="1" applyBorder="1" applyProtection="1">
      <protection locked="0"/>
    </xf>
    <xf numFmtId="0" fontId="62" fillId="31" borderId="23" xfId="0" applyFont="1" applyFill="1" applyBorder="1" applyAlignment="1" applyProtection="1">
      <alignment horizontal="center"/>
      <protection locked="0"/>
    </xf>
    <xf numFmtId="0" fontId="62" fillId="31" borderId="24" xfId="0" applyFont="1" applyFill="1" applyBorder="1" applyAlignment="1" applyProtection="1">
      <alignment horizontal="center"/>
      <protection locked="0"/>
    </xf>
    <xf numFmtId="0" fontId="62" fillId="31" borderId="28" xfId="0" applyFont="1" applyFill="1" applyBorder="1" applyAlignment="1" applyProtection="1">
      <alignment horizontal="center"/>
      <protection locked="0"/>
    </xf>
    <xf numFmtId="0" fontId="62" fillId="17" borderId="26" xfId="0" applyFont="1" applyFill="1" applyBorder="1" applyAlignment="1" applyProtection="1">
      <alignment horizontal="center"/>
      <protection locked="0"/>
    </xf>
    <xf numFmtId="0" fontId="60" fillId="0" borderId="23" xfId="0" applyFont="1" applyBorder="1" applyAlignment="1" applyProtection="1">
      <alignment horizontal="center"/>
      <protection locked="0"/>
    </xf>
    <xf numFmtId="0" fontId="61" fillId="0" borderId="23" xfId="0" applyFont="1" applyBorder="1" applyAlignment="1" applyProtection="1">
      <alignment horizontal="center"/>
      <protection locked="0"/>
    </xf>
    <xf numFmtId="176" fontId="60" fillId="0" borderId="23" xfId="0" applyNumberFormat="1" applyFont="1" applyBorder="1" applyAlignment="1" applyProtection="1">
      <alignment horizontal="center"/>
      <protection locked="0"/>
    </xf>
    <xf numFmtId="0" fontId="60" fillId="0" borderId="23" xfId="0" applyFont="1" applyBorder="1" applyProtection="1">
      <protection locked="0"/>
    </xf>
    <xf numFmtId="3" fontId="62" fillId="0" borderId="23" xfId="0" applyNumberFormat="1" applyFont="1" applyBorder="1" applyProtection="1">
      <protection locked="0"/>
    </xf>
    <xf numFmtId="3" fontId="60" fillId="0" borderId="23" xfId="0" applyNumberFormat="1" applyFont="1" applyBorder="1" applyProtection="1">
      <protection locked="0"/>
    </xf>
    <xf numFmtId="184" fontId="60" fillId="0" borderId="23" xfId="0" applyNumberFormat="1" applyFont="1" applyBorder="1" applyAlignment="1" applyProtection="1">
      <alignment horizontal="center"/>
      <protection locked="0"/>
    </xf>
    <xf numFmtId="2" fontId="60" fillId="0" borderId="23" xfId="0" applyNumberFormat="1" applyFont="1" applyBorder="1" applyProtection="1">
      <protection locked="0"/>
    </xf>
    <xf numFmtId="185" fontId="60" fillId="0" borderId="23" xfId="0" applyNumberFormat="1" applyFont="1" applyBorder="1" applyProtection="1">
      <protection locked="0"/>
    </xf>
    <xf numFmtId="186" fontId="60" fillId="0" borderId="23" xfId="0" applyNumberFormat="1" applyFont="1" applyBorder="1" applyProtection="1">
      <protection locked="0"/>
    </xf>
    <xf numFmtId="178" fontId="60" fillId="0" borderId="23" xfId="0" applyNumberFormat="1" applyFont="1" applyBorder="1" applyProtection="1">
      <protection locked="0"/>
    </xf>
    <xf numFmtId="0" fontId="62" fillId="0" borderId="23" xfId="0" applyFont="1" applyBorder="1" applyAlignment="1" applyProtection="1">
      <alignment horizontal="center"/>
      <protection locked="0"/>
    </xf>
    <xf numFmtId="0" fontId="62" fillId="0" borderId="24" xfId="0" applyFont="1" applyBorder="1" applyAlignment="1" applyProtection="1">
      <alignment horizontal="center"/>
      <protection locked="0"/>
    </xf>
    <xf numFmtId="0" fontId="62" fillId="0" borderId="28" xfId="0" applyFont="1" applyBorder="1" applyAlignment="1" applyProtection="1">
      <alignment horizontal="center"/>
      <protection locked="0"/>
    </xf>
    <xf numFmtId="0" fontId="20" fillId="0" borderId="0" xfId="0" applyFont="1" applyProtection="1">
      <protection locked="0"/>
    </xf>
    <xf numFmtId="0" fontId="26" fillId="0" borderId="0" xfId="0" applyFont="1" applyProtection="1">
      <protection locked="0"/>
    </xf>
    <xf numFmtId="0" fontId="37" fillId="20" borderId="0" xfId="0" applyFont="1" applyFill="1" applyProtection="1">
      <protection locked="0"/>
    </xf>
    <xf numFmtId="0" fontId="8" fillId="12" borderId="9" xfId="0" applyFont="1" applyFill="1" applyBorder="1" applyAlignment="1" applyProtection="1">
      <alignment horizontal="center" vertical="center" wrapText="1"/>
      <protection locked="0"/>
    </xf>
    <xf numFmtId="0" fontId="8" fillId="12" borderId="10" xfId="0" applyFont="1" applyFill="1" applyBorder="1" applyAlignment="1" applyProtection="1">
      <alignment horizontal="center" vertical="center" wrapText="1"/>
      <protection locked="0"/>
    </xf>
    <xf numFmtId="0" fontId="8" fillId="12" borderId="11" xfId="0" applyFont="1" applyFill="1" applyBorder="1" applyAlignment="1" applyProtection="1">
      <alignment horizontal="center" vertical="center" wrapText="1"/>
      <protection locked="0"/>
    </xf>
    <xf numFmtId="0" fontId="29" fillId="0" borderId="3" xfId="0" applyFont="1" applyBorder="1" applyAlignment="1" applyProtection="1">
      <alignment horizontal="center"/>
      <protection locked="0"/>
    </xf>
    <xf numFmtId="0" fontId="29" fillId="0" borderId="3" xfId="0" applyFont="1" applyBorder="1" applyProtection="1">
      <protection locked="0"/>
    </xf>
    <xf numFmtId="0" fontId="0" fillId="0" borderId="3" xfId="0" applyBorder="1" applyProtection="1">
      <protection locked="0"/>
    </xf>
    <xf numFmtId="3" fontId="29" fillId="0" borderId="3" xfId="0" applyNumberFormat="1" applyFont="1" applyBorder="1" applyProtection="1">
      <protection locked="0"/>
    </xf>
    <xf numFmtId="185" fontId="29" fillId="0" borderId="3" xfId="0" applyNumberFormat="1" applyFont="1" applyBorder="1" applyAlignment="1" applyProtection="1">
      <alignment horizontal="center"/>
      <protection locked="0"/>
    </xf>
    <xf numFmtId="184" fontId="29" fillId="0" borderId="3" xfId="0" applyNumberFormat="1" applyFont="1" applyBorder="1" applyAlignment="1" applyProtection="1">
      <alignment horizontal="center"/>
      <protection locked="0"/>
    </xf>
    <xf numFmtId="178" fontId="29" fillId="0" borderId="3" xfId="0" applyNumberFormat="1" applyFont="1" applyBorder="1" applyAlignment="1" applyProtection="1">
      <alignment horizontal="center"/>
      <protection locked="0"/>
    </xf>
    <xf numFmtId="2" fontId="29" fillId="0" borderId="3" xfId="0" applyNumberFormat="1" applyFont="1" applyBorder="1" applyAlignment="1" applyProtection="1">
      <alignment horizontal="center"/>
      <protection locked="0"/>
    </xf>
    <xf numFmtId="186" fontId="29" fillId="0" borderId="3" xfId="0" applyNumberFormat="1" applyFont="1" applyBorder="1" applyAlignment="1" applyProtection="1">
      <alignment horizontal="center"/>
      <protection locked="0"/>
    </xf>
    <xf numFmtId="3" fontId="35" fillId="0" borderId="3" xfId="0" applyNumberFormat="1" applyFont="1" applyBorder="1" applyProtection="1">
      <protection locked="0"/>
    </xf>
    <xf numFmtId="0" fontId="35" fillId="0" borderId="3" xfId="0" applyFont="1" applyBorder="1" applyAlignment="1" applyProtection="1">
      <alignment horizontal="center"/>
      <protection locked="0"/>
    </xf>
    <xf numFmtId="0" fontId="19" fillId="0" borderId="0" xfId="0" applyFont="1" applyProtection="1">
      <protection locked="0"/>
    </xf>
    <xf numFmtId="0" fontId="8" fillId="9" borderId="1" xfId="0" applyFont="1" applyFill="1" applyBorder="1" applyAlignment="1" applyProtection="1">
      <alignment horizontal="center" vertical="center"/>
      <protection locked="0"/>
    </xf>
    <xf numFmtId="0" fontId="9" fillId="9" borderId="1" xfId="0" applyFont="1" applyFill="1" applyBorder="1" applyAlignment="1" applyProtection="1">
      <alignment horizontal="center" vertical="center"/>
      <protection locked="0"/>
    </xf>
    <xf numFmtId="182" fontId="10" fillId="4" borderId="0" xfId="0" applyNumberFormat="1" applyFont="1" applyFill="1" applyAlignment="1" applyProtection="1">
      <alignment horizontal="center" vertical="center"/>
      <protection locked="0"/>
    </xf>
    <xf numFmtId="182" fontId="11" fillId="4" borderId="0" xfId="0" applyNumberFormat="1" applyFont="1" applyFill="1" applyAlignment="1" applyProtection="1">
      <alignment horizontal="center" vertical="center"/>
      <protection locked="0"/>
    </xf>
    <xf numFmtId="187" fontId="11" fillId="4" borderId="0" xfId="0" applyNumberFormat="1" applyFont="1" applyFill="1" applyAlignment="1" applyProtection="1">
      <alignment horizontal="center" vertical="center"/>
      <protection locked="0"/>
    </xf>
    <xf numFmtId="0" fontId="0" fillId="14" borderId="0" xfId="0" applyFill="1" applyProtection="1">
      <protection locked="0"/>
    </xf>
    <xf numFmtId="0" fontId="8" fillId="6" borderId="1" xfId="0" applyFont="1" applyFill="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0" fontId="8" fillId="8" borderId="1" xfId="0" applyFont="1" applyFill="1" applyBorder="1" applyAlignment="1" applyProtection="1">
      <alignment horizontal="center" vertical="center"/>
      <protection locked="0"/>
    </xf>
    <xf numFmtId="0" fontId="9" fillId="8" borderId="1" xfId="0" applyFont="1" applyFill="1" applyBorder="1" applyAlignment="1" applyProtection="1">
      <alignment horizontal="center" vertical="center"/>
      <protection locked="0"/>
    </xf>
    <xf numFmtId="0" fontId="8" fillId="3" borderId="3" xfId="0" applyFont="1" applyFill="1" applyBorder="1" applyAlignment="1" applyProtection="1">
      <alignment horizontal="center" vertical="center"/>
      <protection locked="0"/>
    </xf>
    <xf numFmtId="0" fontId="22" fillId="3" borderId="3" xfId="0" applyFont="1" applyFill="1" applyBorder="1" applyAlignment="1" applyProtection="1">
      <alignment horizontal="center" vertical="center"/>
      <protection locked="0"/>
    </xf>
    <xf numFmtId="0" fontId="10" fillId="13" borderId="3" xfId="0" applyFont="1" applyFill="1" applyBorder="1" applyAlignment="1" applyProtection="1">
      <alignment horizontal="center" vertical="center"/>
      <protection locked="0"/>
    </xf>
    <xf numFmtId="187" fontId="10" fillId="13" borderId="3" xfId="0" applyNumberFormat="1" applyFont="1" applyFill="1" applyBorder="1" applyAlignment="1" applyProtection="1">
      <alignment horizontal="center" vertical="center"/>
      <protection locked="0"/>
    </xf>
    <xf numFmtId="0" fontId="21" fillId="13" borderId="0" xfId="0" applyFont="1" applyFill="1" applyProtection="1">
      <protection locked="0"/>
    </xf>
    <xf numFmtId="0" fontId="21" fillId="14" borderId="3" xfId="0" applyFont="1" applyFill="1" applyBorder="1" applyProtection="1">
      <protection locked="0"/>
    </xf>
    <xf numFmtId="0" fontId="21" fillId="14" borderId="4" xfId="0" applyFont="1" applyFill="1" applyBorder="1" applyProtection="1">
      <protection locked="0"/>
    </xf>
    <xf numFmtId="0" fontId="8" fillId="10" borderId="1" xfId="0" applyFont="1" applyFill="1" applyBorder="1" applyAlignment="1" applyProtection="1">
      <alignment horizontal="center" vertical="center"/>
      <protection locked="0"/>
    </xf>
    <xf numFmtId="0" fontId="9" fillId="10" borderId="1" xfId="0" applyFont="1" applyFill="1" applyBorder="1" applyAlignment="1" applyProtection="1">
      <alignment horizontal="center" vertical="center"/>
      <protection locked="0"/>
    </xf>
    <xf numFmtId="0" fontId="11" fillId="4" borderId="0" xfId="0" applyFont="1" applyFill="1" applyAlignment="1" applyProtection="1">
      <alignment horizontal="center" vertical="center"/>
      <protection locked="0"/>
    </xf>
    <xf numFmtId="0" fontId="8" fillId="10" borderId="1" xfId="0" applyFont="1" applyFill="1" applyBorder="1" applyAlignment="1" applyProtection="1">
      <alignment vertical="center"/>
      <protection locked="0"/>
    </xf>
    <xf numFmtId="0" fontId="11" fillId="4" borderId="0" xfId="0" applyFont="1" applyFill="1" applyAlignment="1" applyProtection="1">
      <alignment vertical="center"/>
      <protection locked="0"/>
    </xf>
    <xf numFmtId="187" fontId="11" fillId="4" borderId="0" xfId="0" applyNumberFormat="1" applyFont="1" applyFill="1" applyAlignment="1" applyProtection="1">
      <alignment vertical="center"/>
      <protection locked="0"/>
    </xf>
    <xf numFmtId="177" fontId="12" fillId="5" borderId="0" xfId="0" applyNumberFormat="1" applyFont="1" applyFill="1" applyAlignment="1" applyProtection="1">
      <alignment vertical="center"/>
      <protection locked="0"/>
    </xf>
    <xf numFmtId="3" fontId="13" fillId="5" borderId="6" xfId="0" applyNumberFormat="1" applyFont="1" applyFill="1" applyBorder="1" applyAlignment="1" applyProtection="1">
      <alignment vertical="center"/>
      <protection locked="0"/>
    </xf>
    <xf numFmtId="3" fontId="13" fillId="0" borderId="0" xfId="0" applyNumberFormat="1" applyFont="1" applyAlignment="1" applyProtection="1">
      <alignment vertical="center"/>
      <protection locked="0"/>
    </xf>
    <xf numFmtId="0" fontId="0" fillId="11" borderId="0" xfId="0" applyFill="1" applyAlignment="1" applyProtection="1">
      <alignment vertical="center"/>
      <protection locked="0"/>
    </xf>
    <xf numFmtId="180" fontId="0" fillId="0" borderId="0" xfId="0" applyNumberFormat="1" applyAlignment="1" applyProtection="1">
      <alignment vertical="center"/>
      <protection locked="0"/>
    </xf>
    <xf numFmtId="3" fontId="0" fillId="0" borderId="0" xfId="0" applyNumberFormat="1" applyAlignment="1" applyProtection="1">
      <alignment vertical="center"/>
      <protection locked="0"/>
    </xf>
    <xf numFmtId="56" fontId="9" fillId="10" borderId="1" xfId="0" applyNumberFormat="1" applyFont="1" applyFill="1" applyBorder="1" applyAlignment="1" applyProtection="1">
      <alignment vertical="center"/>
      <protection locked="0"/>
    </xf>
    <xf numFmtId="182" fontId="11" fillId="34" borderId="0" xfId="0" applyNumberFormat="1" applyFont="1" applyFill="1" applyAlignment="1" applyProtection="1">
      <alignment horizontal="center" vertical="center"/>
      <protection locked="0"/>
    </xf>
    <xf numFmtId="0" fontId="10" fillId="34" borderId="3" xfId="0" applyFont="1" applyFill="1" applyBorder="1" applyAlignment="1" applyProtection="1">
      <alignment horizontal="center" vertical="center"/>
      <protection locked="0"/>
    </xf>
    <xf numFmtId="0" fontId="71" fillId="33" borderId="0" xfId="0" applyFont="1" applyFill="1" applyAlignment="1">
      <alignment horizontal="center"/>
    </xf>
    <xf numFmtId="4" fontId="72" fillId="0" borderId="0" xfId="0" applyNumberFormat="1" applyFont="1" applyProtection="1">
      <protection locked="0"/>
    </xf>
    <xf numFmtId="181" fontId="60" fillId="0" borderId="0" xfId="0" applyNumberFormat="1" applyFont="1" applyProtection="1">
      <protection locked="0"/>
    </xf>
    <xf numFmtId="4" fontId="60" fillId="0" borderId="0" xfId="0" applyNumberFormat="1" applyFont="1" applyProtection="1">
      <protection locked="0"/>
    </xf>
    <xf numFmtId="0" fontId="60" fillId="0" borderId="0" xfId="0" applyFont="1" applyProtection="1">
      <protection locked="0"/>
    </xf>
    <xf numFmtId="0" fontId="0" fillId="17" borderId="0" xfId="0" applyFill="1"/>
    <xf numFmtId="0" fontId="71" fillId="37" borderId="30" xfId="0" applyFont="1" applyFill="1" applyBorder="1" applyAlignment="1">
      <alignment horizontal="center"/>
    </xf>
    <xf numFmtId="0" fontId="71" fillId="37" borderId="31" xfId="0" applyFont="1" applyFill="1" applyBorder="1" applyAlignment="1">
      <alignment horizontal="center"/>
    </xf>
    <xf numFmtId="0" fontId="70" fillId="17" borderId="33" xfId="0" applyFont="1" applyFill="1" applyBorder="1" applyAlignment="1">
      <alignment horizontal="right"/>
    </xf>
    <xf numFmtId="0" fontId="70" fillId="17" borderId="34" xfId="0" applyFont="1" applyFill="1" applyBorder="1" applyAlignment="1">
      <alignment horizontal="right"/>
    </xf>
    <xf numFmtId="0" fontId="70" fillId="38" borderId="33" xfId="0" applyFont="1" applyFill="1" applyBorder="1" applyAlignment="1">
      <alignment horizontal="right"/>
    </xf>
    <xf numFmtId="0" fontId="70" fillId="38" borderId="34" xfId="0" applyFont="1" applyFill="1" applyBorder="1" applyAlignment="1">
      <alignment horizontal="right"/>
    </xf>
    <xf numFmtId="4" fontId="70" fillId="17" borderId="33" xfId="0" applyNumberFormat="1" applyFont="1" applyFill="1" applyBorder="1" applyAlignment="1" applyProtection="1">
      <alignment horizontal="right"/>
      <protection locked="0"/>
    </xf>
    <xf numFmtId="3" fontId="70" fillId="17" borderId="33" xfId="0" applyNumberFormat="1" applyFont="1" applyFill="1" applyBorder="1" applyAlignment="1" applyProtection="1">
      <alignment horizontal="right"/>
      <protection locked="0"/>
    </xf>
    <xf numFmtId="3" fontId="70" fillId="17" borderId="34" xfId="0" applyNumberFormat="1" applyFont="1" applyFill="1" applyBorder="1" applyAlignment="1" applyProtection="1">
      <alignment horizontal="right"/>
      <protection locked="0"/>
    </xf>
    <xf numFmtId="4" fontId="70" fillId="38" borderId="33" xfId="0" applyNumberFormat="1" applyFont="1" applyFill="1" applyBorder="1" applyAlignment="1" applyProtection="1">
      <alignment horizontal="right"/>
      <protection locked="0"/>
    </xf>
    <xf numFmtId="3" fontId="70" fillId="38" borderId="33" xfId="0" applyNumberFormat="1" applyFont="1" applyFill="1" applyBorder="1" applyAlignment="1" applyProtection="1">
      <alignment horizontal="right"/>
      <protection locked="0"/>
    </xf>
    <xf numFmtId="3" fontId="70" fillId="38" borderId="34" xfId="0" applyNumberFormat="1" applyFont="1" applyFill="1" applyBorder="1" applyAlignment="1" applyProtection="1">
      <alignment horizontal="right"/>
      <protection locked="0"/>
    </xf>
    <xf numFmtId="0" fontId="70" fillId="17" borderId="33" xfId="0" applyFont="1" applyFill="1" applyBorder="1" applyAlignment="1" applyProtection="1">
      <alignment horizontal="right"/>
      <protection locked="0"/>
    </xf>
    <xf numFmtId="0" fontId="70" fillId="38" borderId="33" xfId="0" applyFont="1" applyFill="1" applyBorder="1" applyAlignment="1" applyProtection="1">
      <alignment horizontal="right"/>
      <protection locked="0"/>
    </xf>
    <xf numFmtId="4" fontId="70" fillId="17" borderId="36" xfId="0" quotePrefix="1" applyNumberFormat="1" applyFont="1" applyFill="1" applyBorder="1" applyAlignment="1" applyProtection="1">
      <alignment horizontal="right"/>
      <protection locked="0"/>
    </xf>
    <xf numFmtId="0" fontId="70" fillId="17" borderId="36" xfId="0" quotePrefix="1" applyFont="1" applyFill="1" applyBorder="1" applyAlignment="1" applyProtection="1">
      <alignment horizontal="right"/>
      <protection locked="0"/>
    </xf>
    <xf numFmtId="3" fontId="70" fillId="17" borderId="36" xfId="0" quotePrefix="1" applyNumberFormat="1" applyFont="1" applyFill="1" applyBorder="1" applyAlignment="1" applyProtection="1">
      <alignment horizontal="right"/>
      <protection locked="0"/>
    </xf>
    <xf numFmtId="3" fontId="70" fillId="17" borderId="37" xfId="0" quotePrefix="1" applyNumberFormat="1" applyFont="1" applyFill="1" applyBorder="1" applyAlignment="1" applyProtection="1">
      <alignment horizontal="right"/>
      <protection locked="0"/>
    </xf>
    <xf numFmtId="0" fontId="70" fillId="17" borderId="33" xfId="0" applyFont="1" applyFill="1" applyBorder="1" applyAlignment="1">
      <alignment horizontal="left"/>
    </xf>
    <xf numFmtId="0" fontId="70" fillId="38" borderId="33" xfId="0" applyFont="1" applyFill="1" applyBorder="1" applyAlignment="1">
      <alignment horizontal="left"/>
    </xf>
    <xf numFmtId="4" fontId="70" fillId="17" borderId="33" xfId="0" applyNumberFormat="1" applyFont="1" applyFill="1" applyBorder="1" applyAlignment="1" applyProtection="1">
      <alignment horizontal="left"/>
      <protection locked="0"/>
    </xf>
    <xf numFmtId="4" fontId="70" fillId="38" borderId="33" xfId="0" applyNumberFormat="1" applyFont="1" applyFill="1" applyBorder="1" applyAlignment="1" applyProtection="1">
      <alignment horizontal="left"/>
      <protection locked="0"/>
    </xf>
    <xf numFmtId="4" fontId="70" fillId="17" borderId="36" xfId="0" quotePrefix="1" applyNumberFormat="1" applyFont="1" applyFill="1" applyBorder="1" applyAlignment="1" applyProtection="1">
      <alignment horizontal="left"/>
      <protection locked="0"/>
    </xf>
    <xf numFmtId="0" fontId="70" fillId="17" borderId="32" xfId="0" applyFont="1" applyFill="1" applyBorder="1" applyAlignment="1">
      <alignment horizontal="left"/>
    </xf>
    <xf numFmtId="0" fontId="70" fillId="38" borderId="32" xfId="0" applyFont="1" applyFill="1" applyBorder="1" applyAlignment="1">
      <alignment horizontal="left"/>
    </xf>
    <xf numFmtId="4" fontId="70" fillId="17" borderId="32" xfId="0" applyNumberFormat="1" applyFont="1" applyFill="1" applyBorder="1" applyAlignment="1" applyProtection="1">
      <alignment horizontal="left"/>
      <protection locked="0"/>
    </xf>
    <xf numFmtId="4" fontId="70" fillId="38" borderId="32" xfId="0" applyNumberFormat="1" applyFont="1" applyFill="1" applyBorder="1" applyAlignment="1" applyProtection="1">
      <alignment horizontal="left"/>
      <protection locked="0"/>
    </xf>
    <xf numFmtId="4" fontId="70" fillId="17" borderId="35" xfId="0" quotePrefix="1" applyNumberFormat="1" applyFont="1" applyFill="1" applyBorder="1" applyAlignment="1" applyProtection="1">
      <alignment horizontal="left"/>
      <protection locked="0"/>
    </xf>
    <xf numFmtId="0" fontId="19" fillId="39" borderId="0" xfId="2" applyFont="1" applyFill="1">
      <alignment vertical="center"/>
    </xf>
    <xf numFmtId="0" fontId="2" fillId="0" borderId="0" xfId="2">
      <alignment vertical="center"/>
    </xf>
    <xf numFmtId="0" fontId="19" fillId="0" borderId="0" xfId="2" applyFont="1">
      <alignment vertical="center"/>
    </xf>
    <xf numFmtId="0" fontId="78" fillId="37" borderId="0" xfId="2" applyFont="1" applyFill="1" applyAlignment="1">
      <alignment horizontal="center" vertical="center"/>
    </xf>
    <xf numFmtId="0" fontId="79" fillId="0" borderId="38" xfId="2" applyFont="1" applyBorder="1" applyAlignment="1">
      <alignment horizontal="center" vertical="center"/>
    </xf>
    <xf numFmtId="0" fontId="80" fillId="40" borderId="39" xfId="2" applyFont="1" applyFill="1" applyBorder="1" applyAlignment="1">
      <alignment horizontal="center" vertical="center"/>
    </xf>
    <xf numFmtId="0" fontId="79" fillId="0" borderId="40" xfId="2" applyFont="1" applyBorder="1" applyAlignment="1">
      <alignment horizontal="center" vertical="center"/>
    </xf>
    <xf numFmtId="0" fontId="79" fillId="0" borderId="3" xfId="2" applyFont="1" applyBorder="1" applyAlignment="1">
      <alignment horizontal="center" vertical="center"/>
    </xf>
    <xf numFmtId="0" fontId="69" fillId="0" borderId="41" xfId="2" applyFont="1" applyBorder="1">
      <alignment vertical="center"/>
    </xf>
    <xf numFmtId="0" fontId="80" fillId="40" borderId="3" xfId="2" applyFont="1" applyFill="1" applyBorder="1" applyAlignment="1">
      <alignment horizontal="center" vertical="center"/>
    </xf>
    <xf numFmtId="0" fontId="78" fillId="41" borderId="40" xfId="2" applyFont="1" applyFill="1" applyBorder="1" applyAlignment="1">
      <alignment horizontal="center" vertical="center"/>
    </xf>
    <xf numFmtId="0" fontId="2" fillId="0" borderId="3" xfId="2" applyBorder="1">
      <alignment vertical="center"/>
    </xf>
    <xf numFmtId="0" fontId="2" fillId="0" borderId="41" xfId="2" applyBorder="1">
      <alignment vertical="center"/>
    </xf>
    <xf numFmtId="179" fontId="81" fillId="0" borderId="3" xfId="2" applyNumberFormat="1" applyFont="1" applyBorder="1" applyAlignment="1">
      <alignment horizontal="center" vertical="center"/>
    </xf>
    <xf numFmtId="0" fontId="81" fillId="0" borderId="3" xfId="2" applyFont="1" applyBorder="1" applyAlignment="1">
      <alignment horizontal="center" vertical="center"/>
    </xf>
    <xf numFmtId="0" fontId="2" fillId="0" borderId="40" xfId="2" applyBorder="1">
      <alignment vertical="center"/>
    </xf>
    <xf numFmtId="0" fontId="78" fillId="42" borderId="40" xfId="2" applyFont="1" applyFill="1" applyBorder="1" applyAlignment="1">
      <alignment horizontal="center" vertical="center"/>
    </xf>
    <xf numFmtId="185" fontId="80" fillId="40" borderId="3" xfId="2" applyNumberFormat="1" applyFont="1" applyFill="1" applyBorder="1" applyAlignment="1">
      <alignment horizontal="center" vertical="center"/>
    </xf>
    <xf numFmtId="183" fontId="80" fillId="40" borderId="3" xfId="2" applyNumberFormat="1" applyFont="1" applyFill="1" applyBorder="1" applyAlignment="1">
      <alignment horizontal="center" vertical="center"/>
    </xf>
    <xf numFmtId="188" fontId="80" fillId="40" borderId="3" xfId="2" applyNumberFormat="1" applyFont="1" applyFill="1" applyBorder="1" applyAlignment="1">
      <alignment horizontal="center" vertical="center"/>
    </xf>
    <xf numFmtId="0" fontId="78" fillId="43" borderId="40" xfId="2" applyFont="1" applyFill="1" applyBorder="1" applyAlignment="1">
      <alignment horizontal="center" vertical="center"/>
    </xf>
    <xf numFmtId="3" fontId="82" fillId="0" borderId="3" xfId="2" applyNumberFormat="1" applyFont="1" applyBorder="1" applyAlignment="1">
      <alignment horizontal="center" vertical="center"/>
    </xf>
    <xf numFmtId="183" fontId="82" fillId="0" borderId="3" xfId="2" applyNumberFormat="1" applyFont="1" applyBorder="1" applyAlignment="1">
      <alignment horizontal="center" vertical="center"/>
    </xf>
    <xf numFmtId="186" fontId="82" fillId="0" borderId="3" xfId="2" applyNumberFormat="1" applyFont="1" applyBorder="1" applyAlignment="1">
      <alignment horizontal="center" vertical="center"/>
    </xf>
    <xf numFmtId="3" fontId="83" fillId="35" borderId="3" xfId="2" applyNumberFormat="1" applyFont="1" applyFill="1" applyBorder="1" applyAlignment="1">
      <alignment horizontal="center" vertical="center"/>
    </xf>
    <xf numFmtId="0" fontId="83" fillId="35" borderId="3" xfId="2" applyFont="1" applyFill="1" applyBorder="1" applyAlignment="1">
      <alignment horizontal="center" vertical="center"/>
    </xf>
    <xf numFmtId="186" fontId="83" fillId="35" borderId="3" xfId="2" applyNumberFormat="1" applyFont="1" applyFill="1" applyBorder="1" applyAlignment="1">
      <alignment horizontal="center" vertical="center"/>
    </xf>
    <xf numFmtId="179" fontId="84" fillId="17" borderId="3" xfId="2" applyNumberFormat="1" applyFont="1" applyFill="1" applyBorder="1" applyAlignment="1">
      <alignment horizontal="center" vertical="center"/>
    </xf>
    <xf numFmtId="0" fontId="82" fillId="35" borderId="3" xfId="2" applyFont="1" applyFill="1" applyBorder="1" applyAlignment="1">
      <alignment horizontal="center" vertical="center"/>
    </xf>
    <xf numFmtId="0" fontId="78" fillId="21" borderId="40" xfId="2" applyFont="1" applyFill="1" applyBorder="1" applyAlignment="1">
      <alignment horizontal="center" vertical="center"/>
    </xf>
    <xf numFmtId="3" fontId="82" fillId="35" borderId="3" xfId="2" applyNumberFormat="1" applyFont="1" applyFill="1" applyBorder="1" applyAlignment="1">
      <alignment horizontal="center" vertical="center"/>
    </xf>
    <xf numFmtId="189" fontId="82" fillId="0" borderId="3" xfId="2" applyNumberFormat="1" applyFont="1" applyBorder="1" applyAlignment="1">
      <alignment horizontal="center" vertical="center"/>
    </xf>
    <xf numFmtId="0" fontId="82" fillId="0" borderId="3" xfId="2" applyFont="1" applyBorder="1" applyAlignment="1">
      <alignment horizontal="center" vertical="center"/>
    </xf>
    <xf numFmtId="1" fontId="85" fillId="35" borderId="3" xfId="2" applyNumberFormat="1" applyFont="1" applyFill="1" applyBorder="1" applyAlignment="1">
      <alignment horizontal="center" vertical="center"/>
    </xf>
    <xf numFmtId="0" fontId="81" fillId="40" borderId="3" xfId="2" applyFont="1" applyFill="1" applyBorder="1" applyAlignment="1">
      <alignment horizontal="center" vertical="center"/>
    </xf>
    <xf numFmtId="0" fontId="86" fillId="0" borderId="40" xfId="2" applyFont="1" applyBorder="1" applyAlignment="1">
      <alignment horizontal="center" vertical="center"/>
    </xf>
    <xf numFmtId="0" fontId="87" fillId="0" borderId="41" xfId="2" applyFont="1" applyBorder="1">
      <alignment vertical="center"/>
    </xf>
    <xf numFmtId="0" fontId="79" fillId="0" borderId="42" xfId="2" applyFont="1" applyBorder="1" applyAlignment="1">
      <alignment horizontal="center" vertical="center"/>
    </xf>
    <xf numFmtId="0" fontId="69" fillId="0" borderId="44" xfId="2" applyFont="1" applyBorder="1">
      <alignment vertical="center"/>
    </xf>
    <xf numFmtId="0" fontId="88" fillId="21" borderId="0" xfId="2" applyFont="1" applyFill="1" applyAlignment="1">
      <alignment vertical="center" wrapText="1"/>
    </xf>
    <xf numFmtId="0" fontId="89" fillId="0" borderId="0" xfId="2" applyFont="1" applyAlignment="1">
      <alignment vertical="center" wrapText="1"/>
    </xf>
    <xf numFmtId="0" fontId="90" fillId="0" borderId="0" xfId="2" applyFont="1" applyAlignment="1">
      <alignment vertical="center" wrapText="1"/>
    </xf>
    <xf numFmtId="0" fontId="68" fillId="41" borderId="0" xfId="2" applyFont="1" applyFill="1" applyAlignment="1">
      <alignment vertical="center" wrapText="1"/>
    </xf>
    <xf numFmtId="0" fontId="2" fillId="0" borderId="0" xfId="2" applyAlignment="1">
      <alignment horizontal="center" vertical="center"/>
    </xf>
    <xf numFmtId="0" fontId="69" fillId="0" borderId="0" xfId="2" applyFont="1" applyAlignment="1">
      <alignment vertical="center" wrapText="1"/>
    </xf>
    <xf numFmtId="0" fontId="91" fillId="0" borderId="0" xfId="2" applyFont="1" applyAlignment="1">
      <alignment horizontal="left" vertical="center" wrapText="1"/>
    </xf>
    <xf numFmtId="0" fontId="92" fillId="0" borderId="0" xfId="2" applyFont="1" applyAlignment="1">
      <alignment horizontal="center" vertical="center" wrapText="1"/>
    </xf>
    <xf numFmtId="0" fontId="68" fillId="42" borderId="0" xfId="2" applyFont="1" applyFill="1" applyAlignment="1">
      <alignment vertical="center" wrapText="1"/>
    </xf>
    <xf numFmtId="0" fontId="93" fillId="44" borderId="0" xfId="2" applyFont="1" applyFill="1" applyAlignment="1">
      <alignment horizontal="center" vertical="center" wrapText="1"/>
    </xf>
    <xf numFmtId="0" fontId="93" fillId="44" borderId="0" xfId="2" applyFont="1" applyFill="1">
      <alignment vertical="center"/>
    </xf>
    <xf numFmtId="0" fontId="94" fillId="40" borderId="0" xfId="2" applyFont="1" applyFill="1" applyAlignment="1">
      <alignment horizontal="center" vertical="center" wrapText="1"/>
    </xf>
    <xf numFmtId="0" fontId="69" fillId="0" borderId="0" xfId="2" applyFont="1">
      <alignment vertical="center"/>
    </xf>
    <xf numFmtId="0" fontId="89" fillId="0" borderId="0" xfId="2" applyFont="1">
      <alignment vertical="center"/>
    </xf>
    <xf numFmtId="0" fontId="95" fillId="0" borderId="0" xfId="2" applyFont="1">
      <alignment vertical="center"/>
    </xf>
    <xf numFmtId="0" fontId="96" fillId="43" borderId="0" xfId="2" applyFont="1" applyFill="1" applyAlignment="1">
      <alignment horizontal="center" vertical="center" wrapText="1"/>
    </xf>
    <xf numFmtId="0" fontId="97" fillId="40" borderId="0" xfId="2" applyFont="1" applyFill="1" applyAlignment="1">
      <alignment horizontal="center" vertical="center" wrapText="1"/>
    </xf>
    <xf numFmtId="0" fontId="98" fillId="0" borderId="0" xfId="2" applyFont="1" applyAlignment="1">
      <alignment vertical="center" wrapText="1"/>
    </xf>
    <xf numFmtId="0" fontId="99" fillId="0" borderId="0" xfId="2" applyFont="1" applyAlignment="1">
      <alignment vertical="center" wrapText="1"/>
    </xf>
    <xf numFmtId="0" fontId="100" fillId="0" borderId="0" xfId="2" applyFont="1">
      <alignment vertical="center"/>
    </xf>
    <xf numFmtId="0" fontId="101" fillId="0" borderId="0" xfId="2" applyFont="1" applyAlignment="1">
      <alignment vertical="center" wrapText="1"/>
    </xf>
    <xf numFmtId="0" fontId="68" fillId="21" borderId="0" xfId="2" applyFont="1" applyFill="1" applyAlignment="1">
      <alignment vertical="center" wrapText="1"/>
    </xf>
    <xf numFmtId="0" fontId="91" fillId="0" borderId="0" xfId="2" applyFont="1" applyAlignment="1">
      <alignment vertical="center" wrapText="1"/>
    </xf>
    <xf numFmtId="0" fontId="2" fillId="0" borderId="0" xfId="2" applyAlignment="1">
      <alignment vertical="center" wrapText="1"/>
    </xf>
    <xf numFmtId="0" fontId="2" fillId="0" borderId="0" xfId="2" quotePrefix="1">
      <alignment vertical="center"/>
    </xf>
    <xf numFmtId="190" fontId="80" fillId="0" borderId="3" xfId="2" applyNumberFormat="1" applyFont="1" applyBorder="1" applyAlignment="1">
      <alignment horizontal="center" vertical="center"/>
    </xf>
    <xf numFmtId="4" fontId="0" fillId="0" borderId="0" xfId="0" quotePrefix="1" applyNumberFormat="1" applyProtection="1">
      <protection locked="0"/>
    </xf>
    <xf numFmtId="0" fontId="0" fillId="0" borderId="0" xfId="0" quotePrefix="1" applyProtection="1">
      <protection locked="0"/>
    </xf>
    <xf numFmtId="3" fontId="0" fillId="0" borderId="0" xfId="0" quotePrefix="1" applyNumberFormat="1" applyProtection="1">
      <protection locked="0"/>
    </xf>
    <xf numFmtId="0" fontId="71" fillId="37" borderId="30" xfId="0" applyFont="1" applyFill="1" applyBorder="1" applyAlignment="1" applyProtection="1">
      <alignment horizontal="center"/>
      <protection hidden="1"/>
    </xf>
    <xf numFmtId="0" fontId="70" fillId="17" borderId="33" xfId="0" applyFont="1" applyFill="1" applyBorder="1" applyAlignment="1" applyProtection="1">
      <alignment horizontal="left"/>
      <protection hidden="1"/>
    </xf>
    <xf numFmtId="0" fontId="54" fillId="21" borderId="0" xfId="0" applyFont="1" applyFill="1" applyAlignment="1" applyProtection="1">
      <alignment horizontal="center"/>
      <protection locked="0"/>
    </xf>
    <xf numFmtId="49" fontId="75" fillId="35" borderId="0" xfId="0" applyNumberFormat="1" applyFont="1" applyFill="1" applyAlignment="1" applyProtection="1">
      <alignment horizontal="center" vertical="center"/>
      <protection locked="0"/>
    </xf>
    <xf numFmtId="0" fontId="70" fillId="38" borderId="32" xfId="0" applyFont="1" applyFill="1" applyBorder="1" applyAlignment="1" applyProtection="1">
      <alignment horizontal="left"/>
      <protection locked="0"/>
    </xf>
    <xf numFmtId="0" fontId="71" fillId="37" borderId="29" xfId="0" applyFont="1" applyFill="1" applyBorder="1" applyAlignment="1">
      <alignment horizontal="center"/>
    </xf>
    <xf numFmtId="0" fontId="102" fillId="20" borderId="0" xfId="0" applyFont="1" applyFill="1" applyAlignment="1">
      <alignment vertical="center"/>
    </xf>
    <xf numFmtId="0" fontId="104" fillId="45" borderId="0" xfId="0" applyFont="1" applyFill="1" applyAlignment="1">
      <alignment horizontal="center"/>
    </xf>
    <xf numFmtId="0" fontId="104" fillId="46" borderId="0" xfId="0" applyFont="1" applyFill="1" applyAlignment="1">
      <alignment horizontal="center"/>
    </xf>
    <xf numFmtId="0" fontId="104" fillId="21" borderId="0" xfId="0" applyFont="1" applyFill="1" applyAlignment="1">
      <alignment horizontal="center"/>
    </xf>
    <xf numFmtId="0" fontId="104" fillId="25" borderId="0" xfId="0" applyFont="1" applyFill="1" applyAlignment="1">
      <alignment horizontal="center"/>
    </xf>
    <xf numFmtId="0" fontId="104" fillId="26" borderId="0" xfId="0" applyFont="1" applyFill="1" applyAlignment="1">
      <alignment horizontal="center"/>
    </xf>
    <xf numFmtId="0" fontId="104" fillId="27" borderId="0" xfId="0" applyFont="1" applyFill="1" applyAlignment="1">
      <alignment horizontal="center"/>
    </xf>
    <xf numFmtId="0" fontId="71" fillId="45" borderId="0" xfId="0" applyFont="1" applyFill="1" applyAlignment="1">
      <alignment horizontal="center"/>
    </xf>
    <xf numFmtId="0" fontId="104" fillId="28" borderId="0" xfId="0" applyFont="1" applyFill="1" applyAlignment="1">
      <alignment horizontal="center"/>
    </xf>
    <xf numFmtId="0" fontId="18" fillId="47" borderId="0" xfId="1" applyFill="1"/>
    <xf numFmtId="0" fontId="0" fillId="47" borderId="0" xfId="0" applyFill="1"/>
    <xf numFmtId="3" fontId="0" fillId="47" borderId="0" xfId="0" applyNumberFormat="1" applyFill="1"/>
    <xf numFmtId="185" fontId="0" fillId="47" borderId="0" xfId="0" applyNumberFormat="1" applyFill="1"/>
    <xf numFmtId="184" fontId="0" fillId="47" borderId="0" xfId="0" applyNumberFormat="1" applyFill="1"/>
    <xf numFmtId="178" fontId="0" fillId="47" borderId="0" xfId="0" applyNumberFormat="1" applyFill="1"/>
    <xf numFmtId="2" fontId="0" fillId="47" borderId="0" xfId="0" applyNumberFormat="1" applyFill="1"/>
    <xf numFmtId="186" fontId="0" fillId="47" borderId="0" xfId="0" applyNumberFormat="1" applyFill="1"/>
    <xf numFmtId="0" fontId="18" fillId="17" borderId="0" xfId="1" applyFill="1"/>
    <xf numFmtId="3" fontId="0" fillId="17" borderId="0" xfId="0" applyNumberFormat="1" applyFill="1"/>
    <xf numFmtId="185" fontId="0" fillId="17" borderId="0" xfId="0" applyNumberFormat="1" applyFill="1"/>
    <xf numFmtId="184" fontId="0" fillId="17" borderId="0" xfId="0" applyNumberFormat="1" applyFill="1"/>
    <xf numFmtId="178" fontId="0" fillId="17" borderId="0" xfId="0" applyNumberFormat="1" applyFill="1"/>
    <xf numFmtId="2" fontId="0" fillId="17" borderId="0" xfId="0" applyNumberFormat="1" applyFill="1"/>
    <xf numFmtId="186" fontId="0" fillId="17" borderId="0" xfId="0" applyNumberFormat="1" applyFill="1"/>
    <xf numFmtId="0" fontId="106" fillId="48" borderId="0" xfId="0" applyFont="1" applyFill="1"/>
    <xf numFmtId="176" fontId="0" fillId="47" borderId="0" xfId="0" applyNumberFormat="1" applyFill="1"/>
    <xf numFmtId="176" fontId="0" fillId="17" borderId="0" xfId="0" applyNumberFormat="1" applyFill="1"/>
    <xf numFmtId="0" fontId="1" fillId="0" borderId="0" xfId="2" applyFont="1">
      <alignment vertical="center"/>
    </xf>
    <xf numFmtId="0" fontId="107" fillId="40" borderId="45" xfId="2" applyFont="1" applyFill="1" applyBorder="1">
      <alignment vertical="center"/>
    </xf>
    <xf numFmtId="0" fontId="107" fillId="40" borderId="46" xfId="2" applyFont="1" applyFill="1" applyBorder="1">
      <alignment vertical="center"/>
    </xf>
    <xf numFmtId="0" fontId="108" fillId="40" borderId="47" xfId="2" applyFont="1" applyFill="1" applyBorder="1">
      <alignment vertical="center"/>
    </xf>
    <xf numFmtId="0" fontId="108" fillId="40" borderId="48" xfId="2" applyFont="1" applyFill="1" applyBorder="1">
      <alignment vertical="center"/>
    </xf>
    <xf numFmtId="0" fontId="108" fillId="40" borderId="0" xfId="2" applyFont="1" applyFill="1">
      <alignment vertical="center"/>
    </xf>
    <xf numFmtId="0" fontId="108" fillId="40" borderId="49" xfId="2" quotePrefix="1" applyFont="1" applyFill="1" applyBorder="1">
      <alignment vertical="center"/>
    </xf>
    <xf numFmtId="0" fontId="108" fillId="40" borderId="49" xfId="2" applyFont="1" applyFill="1" applyBorder="1">
      <alignment vertical="center"/>
    </xf>
    <xf numFmtId="0" fontId="108" fillId="40" borderId="50" xfId="2" applyFont="1" applyFill="1" applyBorder="1">
      <alignment vertical="center"/>
    </xf>
    <xf numFmtId="0" fontId="108" fillId="40" borderId="51" xfId="2" applyFont="1" applyFill="1" applyBorder="1">
      <alignment vertical="center"/>
    </xf>
    <xf numFmtId="0" fontId="108" fillId="40" borderId="52" xfId="2" applyFont="1" applyFill="1" applyBorder="1">
      <alignment vertical="center"/>
    </xf>
    <xf numFmtId="0" fontId="69" fillId="0" borderId="53" xfId="2" applyFont="1" applyBorder="1">
      <alignment vertical="center"/>
    </xf>
    <xf numFmtId="0" fontId="69" fillId="0" borderId="54" xfId="2" applyFont="1" applyBorder="1">
      <alignment vertical="center"/>
    </xf>
    <xf numFmtId="0" fontId="109" fillId="40" borderId="55" xfId="2" applyFont="1" applyFill="1" applyBorder="1" applyAlignment="1">
      <alignment horizontal="center" vertical="center"/>
    </xf>
    <xf numFmtId="0" fontId="110" fillId="40" borderId="56" xfId="2" applyFont="1" applyFill="1" applyBorder="1" applyAlignment="1">
      <alignment horizontal="center" vertical="center"/>
    </xf>
    <xf numFmtId="0" fontId="111" fillId="0" borderId="57" xfId="2" applyFont="1" applyBorder="1" applyAlignment="1">
      <alignment horizontal="center" vertical="center"/>
    </xf>
    <xf numFmtId="0" fontId="77" fillId="21" borderId="0" xfId="2" applyFont="1" applyFill="1" applyAlignment="1">
      <alignment vertical="center" wrapText="1"/>
    </xf>
    <xf numFmtId="0" fontId="84" fillId="17" borderId="43" xfId="2" applyFont="1" applyFill="1" applyBorder="1" applyAlignment="1">
      <alignment horizontal="center" vertical="center"/>
    </xf>
    <xf numFmtId="0" fontId="81" fillId="17" borderId="3" xfId="2" applyFont="1" applyFill="1" applyBorder="1" applyAlignment="1">
      <alignment horizontal="center" vertical="center"/>
    </xf>
    <xf numFmtId="189" fontId="81" fillId="17" borderId="3" xfId="2" applyNumberFormat="1" applyFont="1" applyFill="1" applyBorder="1" applyAlignment="1">
      <alignment horizontal="center" vertical="center"/>
    </xf>
    <xf numFmtId="0" fontId="8" fillId="12" borderId="0" xfId="0" applyFont="1" applyFill="1" applyAlignment="1" applyProtection="1">
      <alignment horizontal="center"/>
      <protection locked="0"/>
    </xf>
    <xf numFmtId="0" fontId="8" fillId="49" borderId="0" xfId="0" applyFont="1" applyFill="1" applyAlignment="1" applyProtection="1">
      <alignment horizontal="center"/>
      <protection locked="0"/>
    </xf>
    <xf numFmtId="0" fontId="35" fillId="0" borderId="0" xfId="0" applyFont="1" applyAlignment="1" applyProtection="1">
      <alignment horizontal="center"/>
      <protection locked="0"/>
    </xf>
    <xf numFmtId="185" fontId="35" fillId="0" borderId="0" xfId="0" applyNumberFormat="1" applyFont="1" applyAlignment="1" applyProtection="1">
      <alignment horizontal="center"/>
      <protection locked="0"/>
    </xf>
    <xf numFmtId="191" fontId="35" fillId="0" borderId="0" xfId="0" applyNumberFormat="1" applyFont="1" applyAlignment="1" applyProtection="1">
      <alignment horizontal="center"/>
      <protection locked="0"/>
    </xf>
    <xf numFmtId="0" fontId="113" fillId="50" borderId="0" xfId="0" applyFont="1" applyFill="1" applyAlignment="1" applyProtection="1">
      <alignment horizontal="center"/>
      <protection locked="0"/>
    </xf>
    <xf numFmtId="0" fontId="62" fillId="0" borderId="0" xfId="0" applyFont="1" applyAlignment="1" applyProtection="1">
      <alignment horizontal="center"/>
      <protection locked="0"/>
    </xf>
    <xf numFmtId="0" fontId="8" fillId="21" borderId="0" xfId="0" applyFont="1" applyFill="1" applyAlignment="1">
      <alignment horizontal="center"/>
    </xf>
    <xf numFmtId="0" fontId="8" fillId="49" borderId="0" xfId="0" applyFont="1" applyFill="1" applyAlignment="1">
      <alignment horizontal="center"/>
    </xf>
    <xf numFmtId="0" fontId="62" fillId="0" borderId="0" xfId="0" applyFont="1" applyAlignment="1">
      <alignment horizontal="center"/>
    </xf>
    <xf numFmtId="0" fontId="35" fillId="0" borderId="0" xfId="0" applyFont="1" applyAlignment="1">
      <alignment horizontal="center"/>
    </xf>
    <xf numFmtId="185" fontId="35" fillId="0" borderId="0" xfId="0" applyNumberFormat="1" applyFont="1" applyAlignment="1">
      <alignment horizontal="center"/>
    </xf>
    <xf numFmtId="191" fontId="35" fillId="0" borderId="0" xfId="0" applyNumberFormat="1" applyFont="1" applyAlignment="1">
      <alignment horizontal="center"/>
    </xf>
    <xf numFmtId="0" fontId="114" fillId="29" borderId="0" xfId="0" applyFont="1" applyFill="1" applyAlignment="1">
      <alignment horizontal="center"/>
    </xf>
    <xf numFmtId="0" fontId="115" fillId="0" borderId="0" xfId="0" applyFont="1" applyAlignment="1">
      <alignment horizontal="center"/>
    </xf>
    <xf numFmtId="192" fontId="115" fillId="0" borderId="0" xfId="0" applyNumberFormat="1" applyFont="1" applyAlignment="1">
      <alignment horizontal="center"/>
    </xf>
    <xf numFmtId="0" fontId="79" fillId="0" borderId="58" xfId="2" applyFont="1" applyBorder="1" applyAlignment="1">
      <alignment horizontal="center" vertical="center"/>
    </xf>
    <xf numFmtId="0" fontId="69" fillId="0" borderId="59" xfId="2" applyFont="1" applyBorder="1">
      <alignment vertical="center"/>
    </xf>
    <xf numFmtId="0" fontId="79" fillId="0" borderId="0" xfId="2" applyFont="1" applyAlignment="1">
      <alignment horizontal="center" vertical="center"/>
    </xf>
    <xf numFmtId="0" fontId="84" fillId="17" borderId="0" xfId="2" applyFont="1" applyFill="1" applyAlignment="1">
      <alignment horizontal="center" vertical="center"/>
    </xf>
    <xf numFmtId="0" fontId="79" fillId="0" borderId="60" xfId="2" applyFont="1" applyBorder="1" applyAlignment="1">
      <alignment horizontal="center" vertical="center"/>
    </xf>
    <xf numFmtId="0" fontId="69" fillId="0" borderId="62" xfId="2" applyFont="1" applyBorder="1">
      <alignment vertical="center"/>
    </xf>
    <xf numFmtId="0" fontId="84" fillId="40" borderId="61" xfId="2" applyFont="1" applyFill="1" applyBorder="1" applyAlignment="1">
      <alignment horizontal="center" vertical="center"/>
    </xf>
    <xf numFmtId="0" fontId="84" fillId="40" borderId="4" xfId="2" applyFont="1" applyFill="1" applyBorder="1" applyAlignment="1">
      <alignment horizontal="center" vertical="center"/>
    </xf>
    <xf numFmtId="0" fontId="68" fillId="48" borderId="0" xfId="0" applyFont="1" applyFill="1" applyAlignment="1">
      <alignment horizontal="center"/>
    </xf>
    <xf numFmtId="0" fontId="19" fillId="47" borderId="0" xfId="0" applyFont="1" applyFill="1" applyAlignment="1">
      <alignment horizontal="center"/>
    </xf>
    <xf numFmtId="0" fontId="19" fillId="17" borderId="0" xfId="0" applyFont="1" applyFill="1" applyAlignment="1">
      <alignment horizontal="center"/>
    </xf>
    <xf numFmtId="0" fontId="19" fillId="0" borderId="0" xfId="0" applyFont="1" applyAlignment="1">
      <alignment horizontal="center"/>
    </xf>
    <xf numFmtId="0" fontId="54" fillId="10" borderId="1" xfId="0" applyFont="1" applyFill="1" applyBorder="1" applyAlignment="1" applyProtection="1">
      <alignment horizontal="center" vertical="center"/>
      <protection locked="0"/>
    </xf>
    <xf numFmtId="0" fontId="53" fillId="4" borderId="0" xfId="0" applyFont="1" applyFill="1" applyAlignment="1" applyProtection="1">
      <alignment horizontal="center" vertical="center"/>
      <protection locked="0"/>
    </xf>
    <xf numFmtId="176" fontId="117" fillId="5" borderId="0" xfId="0" applyNumberFormat="1" applyFont="1" applyFill="1" applyAlignment="1" applyProtection="1">
      <alignment horizontal="center" vertical="center"/>
      <protection locked="0"/>
    </xf>
    <xf numFmtId="49" fontId="117" fillId="5" borderId="0" xfId="0" applyNumberFormat="1" applyFont="1" applyFill="1" applyAlignment="1" applyProtection="1">
      <alignment horizontal="center" vertical="center"/>
      <protection locked="0"/>
    </xf>
    <xf numFmtId="49" fontId="65" fillId="0" borderId="0" xfId="0" applyNumberFormat="1" applyFont="1" applyAlignment="1" applyProtection="1">
      <alignment horizontal="center" vertical="center"/>
      <protection locked="0"/>
    </xf>
    <xf numFmtId="176" fontId="64" fillId="11" borderId="0" xfId="0" applyNumberFormat="1" applyFont="1" applyFill="1" applyAlignment="1" applyProtection="1">
      <alignment horizontal="center" vertical="center"/>
      <protection locked="0"/>
    </xf>
    <xf numFmtId="49" fontId="64" fillId="0" borderId="0" xfId="0" applyNumberFormat="1" applyFont="1" applyAlignment="1" applyProtection="1">
      <alignment horizontal="center" vertical="center"/>
      <protection locked="0"/>
    </xf>
    <xf numFmtId="0" fontId="64" fillId="0" borderId="0" xfId="0" applyFont="1" applyAlignment="1" applyProtection="1">
      <alignment horizontal="center" vertical="center"/>
      <protection locked="0"/>
    </xf>
    <xf numFmtId="0" fontId="36" fillId="0" borderId="0" xfId="0" applyFont="1" applyAlignment="1">
      <alignment horizontal="right"/>
    </xf>
    <xf numFmtId="0" fontId="36" fillId="0" borderId="0" xfId="0" applyFont="1" applyAlignment="1">
      <alignment horizontal="right" vertical="center"/>
    </xf>
    <xf numFmtId="0" fontId="8" fillId="12" borderId="66" xfId="0" applyFont="1" applyFill="1" applyBorder="1" applyAlignment="1" applyProtection="1">
      <alignment horizontal="center" vertical="center" wrapText="1"/>
      <protection locked="0"/>
    </xf>
    <xf numFmtId="3" fontId="35" fillId="17" borderId="65" xfId="0" applyNumberFormat="1" applyFont="1" applyFill="1" applyBorder="1" applyProtection="1">
      <protection locked="0"/>
    </xf>
    <xf numFmtId="0" fontId="35" fillId="17" borderId="65" xfId="0" applyFont="1" applyFill="1" applyBorder="1" applyAlignment="1" applyProtection="1">
      <alignment horizontal="center"/>
      <protection locked="0"/>
    </xf>
    <xf numFmtId="3" fontId="35" fillId="31" borderId="3" xfId="0" applyNumberFormat="1" applyFont="1" applyFill="1" applyBorder="1" applyProtection="1">
      <protection locked="0"/>
    </xf>
    <xf numFmtId="0" fontId="35" fillId="31" borderId="3" xfId="0" applyFont="1" applyFill="1" applyBorder="1" applyAlignment="1" applyProtection="1">
      <alignment horizontal="center"/>
      <protection locked="0"/>
    </xf>
    <xf numFmtId="3" fontId="35" fillId="17" borderId="3" xfId="0" applyNumberFormat="1" applyFont="1" applyFill="1" applyBorder="1" applyProtection="1">
      <protection locked="0"/>
    </xf>
    <xf numFmtId="0" fontId="35" fillId="17" borderId="3" xfId="0" applyFont="1" applyFill="1" applyBorder="1" applyAlignment="1" applyProtection="1">
      <alignment horizontal="center"/>
      <protection locked="0"/>
    </xf>
    <xf numFmtId="0" fontId="118" fillId="12" borderId="0" xfId="0" applyFont="1" applyFill="1"/>
    <xf numFmtId="0" fontId="119" fillId="56" borderId="0" xfId="0" applyFont="1" applyFill="1" applyAlignment="1">
      <alignment horizontal="center"/>
    </xf>
    <xf numFmtId="0" fontId="120" fillId="57" borderId="0" xfId="0" applyFont="1" applyFill="1"/>
    <xf numFmtId="0" fontId="121" fillId="0" borderId="0" xfId="0" applyFont="1"/>
    <xf numFmtId="0" fontId="122" fillId="0" borderId="0" xfId="0" applyFont="1"/>
    <xf numFmtId="0" fontId="123" fillId="0" borderId="0" xfId="0" applyFont="1"/>
    <xf numFmtId="0" fontId="124" fillId="0" borderId="0" xfId="0" applyFont="1"/>
    <xf numFmtId="0" fontId="125" fillId="58" borderId="0" xfId="0" applyFont="1" applyFill="1"/>
    <xf numFmtId="0" fontId="0" fillId="12" borderId="0" xfId="0" applyFill="1"/>
    <xf numFmtId="0" fontId="71" fillId="12" borderId="3" xfId="0" applyFont="1" applyFill="1" applyBorder="1" applyAlignment="1">
      <alignment horizontal="center"/>
    </xf>
    <xf numFmtId="0" fontId="21" fillId="59" borderId="3" xfId="0" applyFont="1" applyFill="1" applyBorder="1"/>
    <xf numFmtId="0" fontId="0" fillId="59" borderId="3" xfId="0" applyFill="1" applyBorder="1"/>
    <xf numFmtId="0" fontId="21" fillId="17" borderId="3" xfId="0" applyFont="1" applyFill="1" applyBorder="1"/>
    <xf numFmtId="0" fontId="0" fillId="17" borderId="3" xfId="0" applyFill="1" applyBorder="1"/>
    <xf numFmtId="0" fontId="0" fillId="57" borderId="0" xfId="0" applyFill="1"/>
    <xf numFmtId="0" fontId="0" fillId="58" borderId="0" xfId="0" applyFill="1"/>
    <xf numFmtId="0" fontId="0" fillId="0" borderId="0" xfId="0" quotePrefix="1"/>
    <xf numFmtId="0" fontId="44" fillId="0" borderId="0" xfId="0" applyFont="1" applyAlignment="1" applyProtection="1">
      <alignment horizontal="center"/>
      <protection locked="0"/>
    </xf>
    <xf numFmtId="0" fontId="85" fillId="60" borderId="0" xfId="0" applyFont="1" applyFill="1"/>
    <xf numFmtId="0" fontId="88" fillId="12" borderId="3" xfId="0" applyFont="1" applyFill="1" applyBorder="1" applyAlignment="1">
      <alignment horizontal="center"/>
    </xf>
    <xf numFmtId="0" fontId="0" fillId="0" borderId="3" xfId="0" applyBorder="1"/>
    <xf numFmtId="0" fontId="128" fillId="60" borderId="3" xfId="0" applyFont="1" applyFill="1" applyBorder="1"/>
    <xf numFmtId="0" fontId="128" fillId="0" borderId="3" xfId="0" applyFont="1" applyBorder="1"/>
    <xf numFmtId="0" fontId="131" fillId="20" borderId="0" xfId="0" applyFont="1" applyFill="1" applyProtection="1">
      <protection locked="0"/>
    </xf>
    <xf numFmtId="0" fontId="132" fillId="20" borderId="0" xfId="0" applyFont="1" applyFill="1" applyProtection="1">
      <protection locked="0"/>
    </xf>
    <xf numFmtId="0" fontId="36" fillId="0" borderId="0" xfId="0" applyFont="1" applyAlignment="1">
      <alignment vertical="center"/>
    </xf>
    <xf numFmtId="0" fontId="134" fillId="0" borderId="0" xfId="0" applyFont="1" applyAlignment="1">
      <alignment vertical="center"/>
    </xf>
    <xf numFmtId="0" fontId="36" fillId="0" borderId="0" xfId="0" applyFont="1" applyAlignment="1">
      <alignment horizontal="left"/>
    </xf>
    <xf numFmtId="0" fontId="134" fillId="0" borderId="0" xfId="0" applyFont="1"/>
    <xf numFmtId="0" fontId="36" fillId="0" borderId="0" xfId="0" applyFont="1"/>
    <xf numFmtId="0" fontId="135" fillId="53" borderId="0" xfId="1" applyFont="1" applyFill="1" applyAlignment="1">
      <alignment horizontal="center" wrapText="1"/>
    </xf>
    <xf numFmtId="0" fontId="57" fillId="53" borderId="3" xfId="0" applyFont="1" applyFill="1" applyBorder="1" applyAlignment="1" applyProtection="1">
      <alignment horizontal="center" wrapText="1"/>
      <protection hidden="1"/>
    </xf>
    <xf numFmtId="176" fontId="57" fillId="53" borderId="3" xfId="0" applyNumberFormat="1" applyFont="1" applyFill="1" applyBorder="1" applyAlignment="1" applyProtection="1">
      <alignment horizontal="center" wrapText="1"/>
      <protection hidden="1"/>
    </xf>
    <xf numFmtId="0" fontId="138" fillId="0" borderId="0" xfId="0" applyFont="1" applyProtection="1">
      <protection locked="0"/>
    </xf>
    <xf numFmtId="0" fontId="139" fillId="33" borderId="0" xfId="0" applyFont="1" applyFill="1" applyProtection="1">
      <protection locked="0"/>
    </xf>
    <xf numFmtId="0" fontId="33" fillId="16" borderId="23" xfId="0" applyFont="1" applyFill="1" applyBorder="1" applyAlignment="1" applyProtection="1">
      <alignment horizontal="center" wrapText="1"/>
      <protection locked="0"/>
    </xf>
    <xf numFmtId="38" fontId="33" fillId="16" borderId="23" xfId="3" applyFont="1" applyFill="1" applyBorder="1" applyAlignment="1" applyProtection="1">
      <alignment horizontal="center" wrapText="1"/>
      <protection locked="0"/>
    </xf>
    <xf numFmtId="0" fontId="140" fillId="0" borderId="23" xfId="0" applyFont="1" applyBorder="1" applyProtection="1">
      <protection locked="0"/>
    </xf>
    <xf numFmtId="3" fontId="140" fillId="0" borderId="23" xfId="0" applyNumberFormat="1" applyFont="1" applyBorder="1" applyProtection="1">
      <protection locked="0"/>
    </xf>
    <xf numFmtId="183" fontId="140" fillId="0" borderId="23" xfId="0" applyNumberFormat="1" applyFont="1" applyBorder="1" applyProtection="1">
      <protection locked="0"/>
    </xf>
    <xf numFmtId="38" fontId="138" fillId="0" borderId="0" xfId="3" applyFont="1" applyAlignment="1" applyProtection="1">
      <protection locked="0"/>
    </xf>
    <xf numFmtId="56" fontId="0" fillId="0" borderId="0" xfId="0" applyNumberFormat="1"/>
    <xf numFmtId="0" fontId="76" fillId="20" borderId="0" xfId="1" applyFont="1" applyFill="1"/>
    <xf numFmtId="0" fontId="0" fillId="20" borderId="0" xfId="0" applyFill="1"/>
    <xf numFmtId="0" fontId="73" fillId="20" borderId="0" xfId="0" applyFont="1" applyFill="1" applyAlignment="1">
      <alignment horizontal="center"/>
    </xf>
    <xf numFmtId="0" fontId="74" fillId="20" borderId="0" xfId="0" applyFont="1" applyFill="1" applyAlignment="1">
      <alignment horizontal="center"/>
    </xf>
    <xf numFmtId="0" fontId="141" fillId="36" borderId="0" xfId="0" applyFont="1" applyFill="1" applyAlignment="1">
      <alignment horizontal="center" vertical="center"/>
    </xf>
    <xf numFmtId="0" fontId="142" fillId="34" borderId="0" xfId="0" applyFont="1" applyFill="1" applyAlignment="1" applyProtection="1">
      <alignment horizontal="center" vertical="center"/>
      <protection locked="0"/>
    </xf>
    <xf numFmtId="0" fontId="141" fillId="36" borderId="0" xfId="0" applyFont="1" applyFill="1" applyAlignment="1" applyProtection="1">
      <alignment horizontal="center" vertical="center"/>
      <protection locked="0"/>
    </xf>
    <xf numFmtId="0" fontId="128" fillId="0" borderId="0" xfId="0" applyFont="1" applyAlignment="1">
      <alignment vertical="center"/>
    </xf>
    <xf numFmtId="0" fontId="42" fillId="0" borderId="0" xfId="0" applyFont="1"/>
    <xf numFmtId="0" fontId="0" fillId="0" borderId="0" xfId="0" applyAlignment="1">
      <alignment horizontal="left" vertical="center" indent="1"/>
    </xf>
    <xf numFmtId="0" fontId="143" fillId="0" borderId="0" xfId="0" applyFont="1" applyAlignment="1">
      <alignment vertical="center"/>
    </xf>
    <xf numFmtId="0" fontId="43" fillId="0" borderId="0" xfId="0" applyFont="1" applyAlignment="1">
      <alignment vertical="center"/>
    </xf>
    <xf numFmtId="0" fontId="3" fillId="51" borderId="23" xfId="0" applyFont="1" applyFill="1" applyBorder="1" applyAlignment="1" applyProtection="1">
      <alignment horizontal="center" wrapText="1"/>
      <protection locked="0"/>
    </xf>
    <xf numFmtId="0" fontId="3" fillId="52" borderId="23" xfId="0" applyFont="1" applyFill="1" applyBorder="1" applyAlignment="1" applyProtection="1">
      <alignment horizontal="center" wrapText="1"/>
      <protection locked="0"/>
    </xf>
    <xf numFmtId="0" fontId="103" fillId="62" borderId="0" xfId="0" applyFont="1" applyFill="1" applyAlignment="1">
      <alignment horizontal="center"/>
    </xf>
    <xf numFmtId="0" fontId="0" fillId="62" borderId="0" xfId="0" applyFill="1"/>
    <xf numFmtId="0" fontId="113" fillId="62" borderId="0" xfId="0" applyFont="1" applyFill="1" applyAlignment="1">
      <alignment horizontal="center"/>
    </xf>
    <xf numFmtId="0" fontId="144" fillId="62" borderId="0" xfId="0" applyFont="1" applyFill="1"/>
    <xf numFmtId="0" fontId="0" fillId="62" borderId="0" xfId="0" applyFill="1" applyAlignment="1">
      <alignment horizontal="center"/>
    </xf>
    <xf numFmtId="0" fontId="0" fillId="47" borderId="0" xfId="0" applyFill="1" applyAlignment="1">
      <alignment horizontal="center"/>
    </xf>
    <xf numFmtId="0" fontId="0" fillId="17" borderId="0" xfId="0" applyFill="1" applyAlignment="1">
      <alignment horizontal="center"/>
    </xf>
    <xf numFmtId="0" fontId="0" fillId="0" borderId="0" xfId="0" applyAlignment="1">
      <alignment horizontal="center"/>
    </xf>
    <xf numFmtId="0" fontId="145" fillId="20" borderId="0" xfId="0" applyFont="1" applyFill="1" applyProtection="1">
      <protection locked="0"/>
    </xf>
    <xf numFmtId="0" fontId="146" fillId="40" borderId="23" xfId="0" applyFont="1" applyFill="1" applyBorder="1" applyAlignment="1" applyProtection="1">
      <alignment horizontal="center" wrapText="1"/>
      <protection locked="0"/>
    </xf>
    <xf numFmtId="3" fontId="57" fillId="53" borderId="3" xfId="0" applyNumberFormat="1" applyFont="1" applyFill="1" applyBorder="1" applyAlignment="1" applyProtection="1">
      <alignment horizontal="center" vertical="center" wrapText="1"/>
      <protection hidden="1"/>
    </xf>
    <xf numFmtId="2" fontId="57" fillId="53" borderId="3" xfId="0" applyNumberFormat="1" applyFont="1" applyFill="1" applyBorder="1" applyAlignment="1" applyProtection="1">
      <alignment horizontal="center" wrapText="1"/>
      <protection hidden="1"/>
    </xf>
    <xf numFmtId="3" fontId="57" fillId="53" borderId="3" xfId="0" applyNumberFormat="1" applyFont="1" applyFill="1" applyBorder="1" applyAlignment="1" applyProtection="1">
      <alignment horizontal="center" wrapText="1"/>
      <protection hidden="1"/>
    </xf>
    <xf numFmtId="0" fontId="146" fillId="40" borderId="23" xfId="0" applyFont="1" applyFill="1" applyBorder="1" applyAlignment="1" applyProtection="1">
      <alignment horizontal="center" vertical="center" wrapText="1"/>
      <protection locked="0"/>
    </xf>
    <xf numFmtId="3" fontId="140" fillId="0" borderId="23" xfId="0" applyNumberFormat="1" applyFont="1" applyBorder="1" applyAlignment="1" applyProtection="1">
      <alignment horizontal="center"/>
      <protection locked="0"/>
    </xf>
    <xf numFmtId="0" fontId="147" fillId="0" borderId="0" xfId="0" applyFont="1" applyAlignment="1" applyProtection="1">
      <alignment horizontal="center"/>
      <protection locked="0"/>
    </xf>
    <xf numFmtId="0" fontId="36" fillId="0" borderId="0" xfId="0" applyFont="1" applyAlignment="1">
      <alignment horizontal="center"/>
    </xf>
    <xf numFmtId="0" fontId="147" fillId="0" borderId="0" xfId="0" applyFont="1" applyProtection="1">
      <protection locked="0"/>
    </xf>
    <xf numFmtId="176" fontId="151" fillId="0" borderId="3" xfId="0" applyNumberFormat="1" applyFont="1" applyBorder="1" applyAlignment="1">
      <alignment horizontal="center"/>
    </xf>
    <xf numFmtId="0" fontId="152" fillId="0" borderId="23" xfId="0" applyFont="1" applyBorder="1" applyAlignment="1" applyProtection="1">
      <alignment horizontal="center"/>
      <protection locked="0"/>
    </xf>
    <xf numFmtId="0" fontId="152" fillId="61" borderId="23" xfId="0" applyFont="1" applyFill="1" applyBorder="1" applyProtection="1">
      <protection locked="0"/>
    </xf>
    <xf numFmtId="0" fontId="152" fillId="0" borderId="23" xfId="0" applyFont="1" applyBorder="1" applyProtection="1">
      <protection locked="0"/>
    </xf>
    <xf numFmtId="3" fontId="152" fillId="0" borderId="23" xfId="0" applyNumberFormat="1" applyFont="1" applyBorder="1" applyProtection="1">
      <protection locked="0"/>
    </xf>
    <xf numFmtId="3" fontId="152" fillId="0" borderId="23" xfId="0" applyNumberFormat="1" applyFont="1" applyBorder="1" applyAlignment="1" applyProtection="1">
      <alignment horizontal="center"/>
      <protection locked="0"/>
    </xf>
    <xf numFmtId="183" fontId="152" fillId="0" borderId="23" xfId="0" applyNumberFormat="1" applyFont="1" applyBorder="1" applyProtection="1">
      <protection locked="0"/>
    </xf>
    <xf numFmtId="0" fontId="153" fillId="0" borderId="0" xfId="0" applyFont="1" applyProtection="1">
      <protection locked="0"/>
    </xf>
    <xf numFmtId="0" fontId="154" fillId="0" borderId="23" xfId="0" applyFont="1" applyBorder="1" applyProtection="1">
      <protection locked="0"/>
    </xf>
    <xf numFmtId="0" fontId="154" fillId="0" borderId="23" xfId="0" applyFont="1" applyBorder="1" applyAlignment="1" applyProtection="1">
      <alignment horizontal="center"/>
      <protection locked="0"/>
    </xf>
    <xf numFmtId="3" fontId="154" fillId="0" borderId="23" xfId="0" applyNumberFormat="1" applyFont="1" applyBorder="1" applyProtection="1">
      <protection locked="0"/>
    </xf>
    <xf numFmtId="3" fontId="154" fillId="0" borderId="23" xfId="0" applyNumberFormat="1" applyFont="1" applyBorder="1" applyAlignment="1" applyProtection="1">
      <alignment horizontal="center"/>
      <protection locked="0"/>
    </xf>
    <xf numFmtId="183" fontId="154" fillId="0" borderId="23" xfId="0" applyNumberFormat="1" applyFont="1" applyBorder="1" applyProtection="1">
      <protection locked="0"/>
    </xf>
    <xf numFmtId="3" fontId="153" fillId="0" borderId="0" xfId="0" applyNumberFormat="1" applyFont="1" applyProtection="1">
      <protection locked="0"/>
    </xf>
    <xf numFmtId="178" fontId="57" fillId="53" borderId="3" xfId="0" applyNumberFormat="1" applyFont="1" applyFill="1" applyBorder="1" applyAlignment="1" applyProtection="1">
      <alignment horizontal="center" vertical="center" wrapText="1"/>
      <protection hidden="1"/>
    </xf>
    <xf numFmtId="0" fontId="155" fillId="63" borderId="68" xfId="0" applyFont="1" applyFill="1" applyBorder="1" applyAlignment="1">
      <alignment horizontal="center" vertical="center" wrapText="1"/>
    </xf>
    <xf numFmtId="0" fontId="157" fillId="64" borderId="68" xfId="0" applyFont="1" applyFill="1" applyBorder="1" applyAlignment="1">
      <alignment horizontal="center" vertical="center"/>
    </xf>
    <xf numFmtId="0" fontId="158" fillId="0" borderId="0" xfId="0" applyFont="1" applyAlignment="1">
      <alignment horizontal="left" vertical="top" wrapText="1"/>
    </xf>
    <xf numFmtId="0" fontId="160" fillId="0" borderId="68" xfId="0" applyFont="1" applyBorder="1" applyAlignment="1">
      <alignment horizontal="left" vertical="center" wrapText="1"/>
    </xf>
    <xf numFmtId="0" fontId="160" fillId="0" borderId="68" xfId="0" applyFont="1" applyBorder="1" applyAlignment="1">
      <alignment horizontal="center" vertical="center"/>
    </xf>
    <xf numFmtId="3" fontId="160" fillId="0" borderId="68" xfId="0" applyNumberFormat="1" applyFont="1" applyBorder="1" applyAlignment="1">
      <alignment horizontal="right" vertical="center"/>
    </xf>
    <xf numFmtId="179" fontId="160" fillId="0" borderId="68" xfId="0" applyNumberFormat="1" applyFont="1" applyBorder="1" applyAlignment="1">
      <alignment horizontal="right" vertical="center"/>
    </xf>
    <xf numFmtId="178" fontId="160" fillId="0" borderId="68" xfId="0" applyNumberFormat="1" applyFont="1" applyBorder="1" applyAlignment="1">
      <alignment horizontal="right" vertical="center"/>
    </xf>
    <xf numFmtId="1" fontId="160" fillId="0" borderId="68" xfId="0" applyNumberFormat="1" applyFont="1" applyBorder="1" applyAlignment="1">
      <alignment horizontal="right" vertical="center"/>
    </xf>
    <xf numFmtId="185" fontId="160" fillId="0" borderId="68" xfId="0" applyNumberFormat="1" applyFont="1" applyBorder="1" applyAlignment="1">
      <alignment horizontal="right" vertical="center"/>
    </xf>
    <xf numFmtId="2" fontId="160" fillId="0" borderId="68" xfId="0" applyNumberFormat="1" applyFont="1" applyBorder="1" applyAlignment="1">
      <alignment horizontal="right" vertical="center"/>
    </xf>
    <xf numFmtId="184" fontId="160" fillId="0" borderId="68" xfId="0" applyNumberFormat="1" applyFont="1" applyBorder="1" applyAlignment="1">
      <alignment horizontal="right" vertical="center"/>
    </xf>
    <xf numFmtId="193" fontId="160" fillId="0" borderId="68" xfId="0" applyNumberFormat="1" applyFont="1" applyBorder="1" applyAlignment="1">
      <alignment horizontal="right" vertical="center"/>
    </xf>
    <xf numFmtId="0" fontId="159" fillId="0" borderId="68" xfId="0" applyFont="1" applyBorder="1" applyAlignment="1">
      <alignment horizontal="center" vertical="center" wrapText="1"/>
    </xf>
    <xf numFmtId="0" fontId="161" fillId="65" borderId="68" xfId="0" applyFont="1" applyFill="1" applyBorder="1" applyAlignment="1">
      <alignment horizontal="left" vertical="center" wrapText="1"/>
    </xf>
    <xf numFmtId="0" fontId="164" fillId="63" borderId="68" xfId="0" applyFont="1" applyFill="1" applyBorder="1" applyAlignment="1">
      <alignment horizontal="center" vertical="center" wrapText="1"/>
    </xf>
    <xf numFmtId="1" fontId="165" fillId="0" borderId="68" xfId="0" applyNumberFormat="1" applyFont="1" applyBorder="1" applyAlignment="1">
      <alignment horizontal="right" vertical="center"/>
    </xf>
    <xf numFmtId="0" fontId="165" fillId="0" borderId="68" xfId="0" applyFont="1" applyBorder="1" applyAlignment="1">
      <alignment horizontal="center" vertical="center"/>
    </xf>
    <xf numFmtId="0" fontId="165" fillId="0" borderId="68" xfId="0" applyFont="1" applyBorder="1" applyAlignment="1">
      <alignment horizontal="left" vertical="center" wrapText="1"/>
    </xf>
    <xf numFmtId="3" fontId="165" fillId="0" borderId="68" xfId="0" applyNumberFormat="1" applyFont="1" applyBorder="1" applyAlignment="1">
      <alignment horizontal="right" vertical="center"/>
    </xf>
    <xf numFmtId="178" fontId="165" fillId="0" borderId="68" xfId="0" applyNumberFormat="1" applyFont="1" applyBorder="1" applyAlignment="1">
      <alignment horizontal="right" vertical="center"/>
    </xf>
    <xf numFmtId="0" fontId="148" fillId="0" borderId="68" xfId="0" applyFont="1" applyBorder="1" applyAlignment="1">
      <alignment horizontal="center" vertical="center" wrapText="1"/>
    </xf>
    <xf numFmtId="3" fontId="134" fillId="0" borderId="0" xfId="0" applyNumberFormat="1" applyFont="1"/>
    <xf numFmtId="3" fontId="0" fillId="0" borderId="0" xfId="0" applyNumberFormat="1"/>
    <xf numFmtId="0" fontId="166" fillId="0" borderId="0" xfId="0" applyFont="1"/>
    <xf numFmtId="56" fontId="20" fillId="0" borderId="0" xfId="0" applyNumberFormat="1" applyFont="1"/>
    <xf numFmtId="0" fontId="159" fillId="0" borderId="69" xfId="0" applyFont="1" applyBorder="1" applyAlignment="1">
      <alignment horizontal="center" vertical="center" wrapText="1"/>
    </xf>
    <xf numFmtId="0" fontId="160" fillId="0" borderId="69" xfId="0" applyFont="1" applyBorder="1" applyAlignment="1">
      <alignment horizontal="center" vertical="center"/>
    </xf>
    <xf numFmtId="0" fontId="160" fillId="0" borderId="69" xfId="0" applyFont="1" applyBorder="1" applyAlignment="1">
      <alignment horizontal="left" vertical="center" wrapText="1"/>
    </xf>
    <xf numFmtId="0" fontId="168" fillId="14" borderId="0" xfId="0" applyFont="1" applyFill="1"/>
    <xf numFmtId="0" fontId="169" fillId="14" borderId="0" xfId="0" applyFont="1" applyFill="1" applyAlignment="1">
      <alignment horizontal="right"/>
    </xf>
    <xf numFmtId="0" fontId="134" fillId="67" borderId="0" xfId="0" applyFont="1" applyFill="1"/>
    <xf numFmtId="194" fontId="170" fillId="14" borderId="0" xfId="0" applyNumberFormat="1" applyFont="1" applyFill="1" applyAlignment="1">
      <alignment horizontal="left"/>
    </xf>
    <xf numFmtId="0" fontId="171" fillId="16" borderId="0" xfId="1" applyFont="1" applyFill="1" applyAlignment="1">
      <alignment horizontal="center"/>
    </xf>
    <xf numFmtId="0" fontId="134" fillId="40" borderId="0" xfId="0" applyFont="1" applyFill="1" applyAlignment="1">
      <alignment horizontal="center" vertical="center"/>
    </xf>
    <xf numFmtId="0" fontId="168" fillId="40" borderId="0" xfId="0" applyFont="1" applyFill="1" applyAlignment="1">
      <alignment horizontal="center" vertical="center"/>
    </xf>
    <xf numFmtId="0" fontId="164" fillId="63" borderId="70" xfId="0" applyFont="1" applyFill="1" applyBorder="1" applyAlignment="1">
      <alignment horizontal="center" vertical="center" wrapText="1"/>
    </xf>
    <xf numFmtId="184" fontId="165" fillId="0" borderId="70" xfId="0" applyNumberFormat="1" applyFont="1" applyBorder="1" applyAlignment="1">
      <alignment horizontal="right" vertical="center"/>
    </xf>
    <xf numFmtId="0" fontId="134" fillId="40" borderId="3" xfId="0" applyFont="1" applyFill="1" applyBorder="1" applyAlignment="1">
      <alignment horizontal="center" vertical="center"/>
    </xf>
    <xf numFmtId="0" fontId="134" fillId="0" borderId="0" xfId="0" applyFont="1" applyAlignment="1">
      <alignment horizontal="center" vertical="center"/>
    </xf>
    <xf numFmtId="182" fontId="176" fillId="4" borderId="0" xfId="0" applyNumberFormat="1" applyFont="1" applyFill="1" applyAlignment="1" applyProtection="1">
      <alignment horizontal="center" vertical="center"/>
      <protection locked="0"/>
    </xf>
    <xf numFmtId="187" fontId="176" fillId="4" borderId="0" xfId="0" applyNumberFormat="1" applyFont="1" applyFill="1" applyAlignment="1" applyProtection="1">
      <alignment horizontal="center" vertical="center"/>
      <protection locked="0"/>
    </xf>
    <xf numFmtId="0" fontId="93" fillId="0" borderId="0" xfId="0" applyFont="1" applyProtection="1">
      <protection locked="0"/>
    </xf>
    <xf numFmtId="0" fontId="8" fillId="40" borderId="1" xfId="0" applyFont="1" applyFill="1" applyBorder="1" applyAlignment="1" applyProtection="1">
      <alignment horizontal="center" vertical="center"/>
      <protection locked="0"/>
    </xf>
    <xf numFmtId="182" fontId="176" fillId="40" borderId="0" xfId="0" applyNumberFormat="1" applyFont="1" applyFill="1" applyAlignment="1" applyProtection="1">
      <alignment horizontal="center" vertical="center"/>
      <protection locked="0"/>
    </xf>
    <xf numFmtId="0" fontId="0" fillId="40" borderId="0" xfId="0" applyFill="1" applyProtection="1">
      <protection locked="0"/>
    </xf>
    <xf numFmtId="3" fontId="15" fillId="40" borderId="0" xfId="0" applyNumberFormat="1" applyFont="1" applyFill="1" applyAlignment="1" applyProtection="1">
      <alignment horizontal="right" vertical="center"/>
      <protection locked="0"/>
    </xf>
    <xf numFmtId="179" fontId="15" fillId="40" borderId="0" xfId="0" applyNumberFormat="1" applyFont="1" applyFill="1" applyAlignment="1" applyProtection="1">
      <alignment horizontal="right" vertical="center"/>
      <protection locked="0"/>
    </xf>
    <xf numFmtId="179" fontId="0" fillId="40" borderId="0" xfId="0" applyNumberFormat="1" applyFill="1" applyProtection="1">
      <protection locked="0"/>
    </xf>
    <xf numFmtId="0" fontId="177" fillId="70" borderId="1" xfId="0" applyFont="1" applyFill="1" applyBorder="1" applyAlignment="1" applyProtection="1">
      <alignment horizontal="center" vertical="center"/>
      <protection locked="0"/>
    </xf>
    <xf numFmtId="187" fontId="178" fillId="70" borderId="0" xfId="0" applyNumberFormat="1" applyFont="1" applyFill="1" applyAlignment="1" applyProtection="1">
      <alignment horizontal="center" vertical="center"/>
      <protection locked="0"/>
    </xf>
    <xf numFmtId="0" fontId="179" fillId="70" borderId="0" xfId="0" applyFont="1" applyFill="1" applyProtection="1">
      <protection locked="0"/>
    </xf>
    <xf numFmtId="3" fontId="180" fillId="70" borderId="0" xfId="0" applyNumberFormat="1" applyFont="1" applyFill="1" applyAlignment="1" applyProtection="1">
      <alignment horizontal="right" vertical="center" wrapText="1"/>
      <protection locked="0"/>
    </xf>
    <xf numFmtId="3" fontId="181" fillId="70" borderId="0" xfId="0" applyNumberFormat="1" applyFont="1" applyFill="1" applyAlignment="1" applyProtection="1">
      <alignment horizontal="right" vertical="center" wrapText="1"/>
      <protection locked="0"/>
    </xf>
    <xf numFmtId="3" fontId="182" fillId="70" borderId="0" xfId="0" applyNumberFormat="1" applyFont="1" applyFill="1" applyAlignment="1" applyProtection="1">
      <alignment horizontal="right" vertical="center"/>
      <protection locked="0"/>
    </xf>
    <xf numFmtId="3" fontId="179" fillId="70" borderId="0" xfId="0" applyNumberFormat="1" applyFont="1" applyFill="1" applyProtection="1">
      <protection locked="0"/>
    </xf>
    <xf numFmtId="0" fontId="183" fillId="0" borderId="0" xfId="0" applyFont="1"/>
    <xf numFmtId="0" fontId="184" fillId="64" borderId="0" xfId="0" applyFont="1" applyFill="1"/>
    <xf numFmtId="0" fontId="185" fillId="64" borderId="0" xfId="0" applyFont="1" applyFill="1" applyAlignment="1">
      <alignment vertical="center"/>
    </xf>
    <xf numFmtId="0" fontId="186" fillId="0" borderId="0" xfId="0" applyFont="1" applyAlignment="1">
      <alignment horizontal="left"/>
    </xf>
    <xf numFmtId="176" fontId="187" fillId="0" borderId="3" xfId="0" applyNumberFormat="1" applyFont="1" applyBorder="1" applyAlignment="1">
      <alignment horizontal="center"/>
    </xf>
    <xf numFmtId="0" fontId="42" fillId="0" borderId="0" xfId="0" applyFont="1" applyAlignment="1">
      <alignment horizontal="left" vertical="center" indent="1"/>
    </xf>
    <xf numFmtId="0" fontId="134" fillId="67" borderId="0" xfId="0" applyFont="1" applyFill="1" applyAlignment="1">
      <alignment horizontal="left" vertical="center" indent="23"/>
    </xf>
    <xf numFmtId="0" fontId="189" fillId="0" borderId="0" xfId="0" applyFont="1"/>
    <xf numFmtId="0" fontId="190" fillId="0" borderId="0" xfId="0" applyFont="1"/>
    <xf numFmtId="0" fontId="85" fillId="0" borderId="0" xfId="0" applyFont="1"/>
    <xf numFmtId="0" fontId="191" fillId="64" borderId="0" xfId="0" applyFont="1" applyFill="1" applyAlignment="1">
      <alignment horizontal="center"/>
    </xf>
    <xf numFmtId="0" fontId="85" fillId="0" borderId="0" xfId="0" applyFont="1" applyAlignment="1">
      <alignment horizontal="center"/>
    </xf>
    <xf numFmtId="0" fontId="192" fillId="0" borderId="0" xfId="0" applyFont="1"/>
    <xf numFmtId="193" fontId="191" fillId="64" borderId="0" xfId="0" applyNumberFormat="1" applyFont="1" applyFill="1" applyAlignment="1">
      <alignment horizontal="center"/>
    </xf>
    <xf numFmtId="0" fontId="193" fillId="0" borderId="0" xfId="0" applyFont="1"/>
    <xf numFmtId="0" fontId="77" fillId="63" borderId="0" xfId="0" applyFont="1" applyFill="1" applyAlignment="1">
      <alignment horizontal="center" vertical="center"/>
    </xf>
    <xf numFmtId="1" fontId="134" fillId="0" borderId="71" xfId="0" applyNumberFormat="1" applyFont="1" applyBorder="1" applyAlignment="1">
      <alignment vertical="center"/>
    </xf>
    <xf numFmtId="0" fontId="134" fillId="0" borderId="65" xfId="0" applyFont="1" applyBorder="1" applyAlignment="1">
      <alignment vertical="center"/>
    </xf>
    <xf numFmtId="3" fontId="134" fillId="0" borderId="65" xfId="0" applyNumberFormat="1" applyFont="1" applyBorder="1" applyAlignment="1">
      <alignment vertical="center"/>
    </xf>
    <xf numFmtId="195" fontId="134" fillId="0" borderId="65" xfId="0" applyNumberFormat="1" applyFont="1" applyBorder="1" applyAlignment="1">
      <alignment vertical="center"/>
    </xf>
    <xf numFmtId="184" fontId="134" fillId="0" borderId="65" xfId="0" applyNumberFormat="1" applyFont="1" applyBorder="1" applyAlignment="1">
      <alignment vertical="center"/>
    </xf>
    <xf numFmtId="178" fontId="134" fillId="0" borderId="65" xfId="0" applyNumberFormat="1" applyFont="1" applyBorder="1" applyAlignment="1">
      <alignment vertical="center"/>
    </xf>
    <xf numFmtId="191" fontId="134" fillId="0" borderId="65" xfId="0" applyNumberFormat="1" applyFont="1" applyBorder="1" applyAlignment="1">
      <alignment vertical="center"/>
    </xf>
    <xf numFmtId="0" fontId="134" fillId="0" borderId="72" xfId="0" applyFont="1" applyBorder="1" applyAlignment="1">
      <alignment vertical="center"/>
    </xf>
    <xf numFmtId="1" fontId="134" fillId="0" borderId="13" xfId="0" applyNumberFormat="1" applyFont="1" applyBorder="1" applyAlignment="1">
      <alignment vertical="center"/>
    </xf>
    <xf numFmtId="0" fontId="134" fillId="0" borderId="3" xfId="0" applyFont="1" applyBorder="1" applyAlignment="1">
      <alignment vertical="center"/>
    </xf>
    <xf numFmtId="3" fontId="134" fillId="0" borderId="3" xfId="0" applyNumberFormat="1" applyFont="1" applyBorder="1" applyAlignment="1">
      <alignment vertical="center"/>
    </xf>
    <xf numFmtId="195" fontId="134" fillId="0" borderId="3" xfId="0" applyNumberFormat="1" applyFont="1" applyBorder="1" applyAlignment="1">
      <alignment vertical="center"/>
    </xf>
    <xf numFmtId="184" fontId="134" fillId="0" borderId="3" xfId="0" applyNumberFormat="1" applyFont="1" applyBorder="1" applyAlignment="1">
      <alignment vertical="center"/>
    </xf>
    <xf numFmtId="178" fontId="134" fillId="0" borderId="3" xfId="0" applyNumberFormat="1" applyFont="1" applyBorder="1" applyAlignment="1">
      <alignment vertical="center"/>
    </xf>
    <xf numFmtId="191" fontId="134" fillId="0" borderId="3" xfId="0" applyNumberFormat="1" applyFont="1" applyBorder="1" applyAlignment="1">
      <alignment vertical="center"/>
    </xf>
    <xf numFmtId="0" fontId="134" fillId="0" borderId="54" xfId="0" applyFont="1" applyBorder="1" applyAlignment="1">
      <alignment vertical="center"/>
    </xf>
    <xf numFmtId="0" fontId="196" fillId="61" borderId="23" xfId="0" applyFont="1" applyFill="1" applyBorder="1" applyProtection="1">
      <protection locked="0"/>
    </xf>
    <xf numFmtId="0" fontId="197" fillId="20" borderId="23" xfId="0" applyFont="1" applyFill="1" applyBorder="1" applyAlignment="1" applyProtection="1">
      <alignment horizontal="center"/>
      <protection locked="0"/>
    </xf>
    <xf numFmtId="0" fontId="132" fillId="20" borderId="23" xfId="0" applyFont="1" applyFill="1" applyBorder="1" applyAlignment="1" applyProtection="1">
      <alignment horizontal="center"/>
      <protection locked="0"/>
    </xf>
    <xf numFmtId="0" fontId="131" fillId="20" borderId="23" xfId="0" applyFont="1" applyFill="1" applyBorder="1" applyAlignment="1" applyProtection="1">
      <alignment horizontal="center"/>
      <protection locked="0"/>
    </xf>
    <xf numFmtId="0" fontId="198" fillId="33" borderId="0" xfId="0" applyFont="1" applyFill="1" applyAlignment="1" applyProtection="1">
      <alignment horizontal="center" vertical="center"/>
      <protection locked="0"/>
    </xf>
    <xf numFmtId="3" fontId="198" fillId="33" borderId="0" xfId="0" applyNumberFormat="1" applyFont="1" applyFill="1" applyAlignment="1" applyProtection="1">
      <alignment horizontal="center" vertical="center"/>
      <protection locked="0"/>
    </xf>
    <xf numFmtId="38" fontId="198" fillId="33" borderId="0" xfId="3" applyFont="1" applyFill="1" applyAlignment="1" applyProtection="1">
      <alignment horizontal="center" vertical="center"/>
      <protection locked="0"/>
    </xf>
    <xf numFmtId="0" fontId="199" fillId="0" borderId="0" xfId="0" applyFont="1" applyAlignment="1">
      <alignment vertical="center" wrapText="1"/>
    </xf>
    <xf numFmtId="0" fontId="200" fillId="0" borderId="0" xfId="0" applyFont="1" applyAlignment="1">
      <alignment vertical="center"/>
    </xf>
    <xf numFmtId="199" fontId="152" fillId="0" borderId="23" xfId="0" applyNumberFormat="1" applyFont="1" applyBorder="1" applyProtection="1">
      <protection locked="0"/>
    </xf>
    <xf numFmtId="199" fontId="154" fillId="0" borderId="23" xfId="0" applyNumberFormat="1" applyFont="1" applyBorder="1" applyProtection="1">
      <protection locked="0"/>
    </xf>
    <xf numFmtId="199" fontId="140" fillId="0" borderId="23" xfId="0" applyNumberFormat="1" applyFont="1" applyBorder="1" applyProtection="1">
      <protection locked="0"/>
    </xf>
    <xf numFmtId="199" fontId="147" fillId="0" borderId="0" xfId="0" applyNumberFormat="1" applyFont="1" applyProtection="1">
      <protection locked="0"/>
    </xf>
    <xf numFmtId="199" fontId="138" fillId="0" borderId="0" xfId="0" applyNumberFormat="1" applyFont="1" applyProtection="1">
      <protection locked="0"/>
    </xf>
    <xf numFmtId="3" fontId="147" fillId="0" borderId="0" xfId="0" applyNumberFormat="1" applyFont="1" applyProtection="1">
      <protection locked="0"/>
    </xf>
    <xf numFmtId="3" fontId="138" fillId="0" borderId="0" xfId="0" applyNumberFormat="1" applyFont="1" applyProtection="1">
      <protection locked="0"/>
    </xf>
    <xf numFmtId="0" fontId="204" fillId="0" borderId="0" xfId="0" applyFont="1" applyProtection="1">
      <protection locked="0"/>
    </xf>
    <xf numFmtId="0" fontId="204" fillId="0" borderId="0" xfId="0" applyFont="1"/>
    <xf numFmtId="0" fontId="205" fillId="0" borderId="0" xfId="0" applyFont="1" applyProtection="1">
      <protection locked="0"/>
    </xf>
    <xf numFmtId="0" fontId="206" fillId="0" borderId="0" xfId="0" applyFont="1" applyProtection="1">
      <protection locked="0"/>
    </xf>
    <xf numFmtId="0" fontId="207" fillId="16" borderId="0" xfId="0" applyFont="1" applyFill="1" applyAlignment="1" applyProtection="1">
      <alignment horizontal="center"/>
      <protection locked="0"/>
    </xf>
    <xf numFmtId="9" fontId="208" fillId="0" borderId="0" xfId="0" applyNumberFormat="1" applyFont="1" applyProtection="1">
      <protection locked="0"/>
    </xf>
    <xf numFmtId="0" fontId="209" fillId="63" borderId="0" xfId="0" applyFont="1" applyFill="1" applyAlignment="1" applyProtection="1">
      <alignment horizontal="center"/>
      <protection locked="0"/>
    </xf>
    <xf numFmtId="0" fontId="153" fillId="44" borderId="0" xfId="0" applyFont="1" applyFill="1" applyProtection="1">
      <protection locked="0"/>
    </xf>
    <xf numFmtId="0" fontId="204" fillId="0" borderId="0" xfId="0" applyFont="1" applyAlignment="1" applyProtection="1">
      <alignment horizontal="center"/>
      <protection locked="0"/>
    </xf>
    <xf numFmtId="0" fontId="214" fillId="0" borderId="0" xfId="0" applyFont="1" applyProtection="1">
      <protection locked="0"/>
    </xf>
    <xf numFmtId="189" fontId="215" fillId="0" borderId="0" xfId="0" applyNumberFormat="1" applyFont="1" applyProtection="1">
      <protection locked="0"/>
    </xf>
    <xf numFmtId="189" fontId="216" fillId="40" borderId="0" xfId="0" applyNumberFormat="1" applyFont="1" applyFill="1" applyProtection="1">
      <protection locked="0"/>
    </xf>
    <xf numFmtId="0" fontId="217" fillId="0" borderId="0" xfId="0" applyFont="1" applyAlignment="1" applyProtection="1">
      <alignment vertical="center"/>
      <protection locked="0"/>
    </xf>
    <xf numFmtId="0" fontId="218" fillId="0" borderId="0" xfId="0" applyFont="1" applyAlignment="1" applyProtection="1">
      <alignment vertical="center"/>
      <protection locked="0"/>
    </xf>
    <xf numFmtId="0" fontId="207" fillId="63" borderId="0" xfId="0" applyFont="1" applyFill="1" applyAlignment="1" applyProtection="1">
      <alignment horizontal="center" vertical="center"/>
      <protection locked="0"/>
    </xf>
    <xf numFmtId="0" fontId="218" fillId="0" borderId="0" xfId="0" applyFont="1" applyAlignment="1" applyProtection="1">
      <alignment horizontal="center" vertical="center"/>
      <protection locked="0"/>
    </xf>
    <xf numFmtId="0" fontId="204" fillId="0" borderId="0" xfId="0" applyFont="1" applyAlignment="1">
      <alignment horizontal="center"/>
    </xf>
    <xf numFmtId="0" fontId="219" fillId="0" borderId="0" xfId="0" applyFont="1" applyProtection="1">
      <protection locked="0"/>
    </xf>
    <xf numFmtId="0" fontId="33" fillId="16" borderId="23" xfId="0" applyFont="1" applyFill="1" applyBorder="1" applyAlignment="1" applyProtection="1">
      <alignment horizontal="center" vertical="center" wrapText="1"/>
      <protection locked="0"/>
    </xf>
    <xf numFmtId="0" fontId="150" fillId="0" borderId="19" xfId="0" applyFont="1" applyBorder="1" applyAlignment="1" applyProtection="1">
      <alignment horizontal="center" vertical="center"/>
      <protection locked="0"/>
    </xf>
    <xf numFmtId="0" fontId="149" fillId="0" borderId="19" xfId="0" applyFont="1" applyBorder="1" applyAlignment="1" applyProtection="1">
      <alignment horizontal="center" vertical="center"/>
      <protection locked="0"/>
    </xf>
    <xf numFmtId="0" fontId="147" fillId="0" borderId="0" xfId="0" applyFont="1" applyAlignment="1" applyProtection="1">
      <alignment horizontal="center" vertical="center"/>
      <protection locked="0"/>
    </xf>
    <xf numFmtId="0" fontId="138" fillId="0" borderId="0" xfId="0" applyFont="1" applyAlignment="1" applyProtection="1">
      <alignment horizontal="center" vertical="center"/>
      <protection locked="0"/>
    </xf>
    <xf numFmtId="0" fontId="154" fillId="61" borderId="23" xfId="0" applyFont="1" applyFill="1" applyBorder="1" applyProtection="1">
      <protection locked="0"/>
    </xf>
    <xf numFmtId="199" fontId="204" fillId="0" borderId="0" xfId="0" applyNumberFormat="1" applyFont="1" applyProtection="1">
      <protection locked="0"/>
    </xf>
    <xf numFmtId="199" fontId="204" fillId="0" borderId="0" xfId="0" applyNumberFormat="1" applyFont="1"/>
    <xf numFmtId="200" fontId="204" fillId="0" borderId="0" xfId="0" applyNumberFormat="1" applyFont="1" applyProtection="1">
      <protection locked="0"/>
    </xf>
    <xf numFmtId="200" fontId="204" fillId="0" borderId="0" xfId="0" applyNumberFormat="1" applyFont="1"/>
    <xf numFmtId="0" fontId="220" fillId="0" borderId="0" xfId="0" applyFont="1" applyAlignment="1" applyProtection="1">
      <alignment horizontal="center"/>
      <protection locked="0"/>
    </xf>
    <xf numFmtId="0" fontId="204" fillId="0" borderId="0" xfId="0" applyFont="1" applyAlignment="1" applyProtection="1">
      <alignment horizontal="center" vertical="center"/>
      <protection locked="0"/>
    </xf>
    <xf numFmtId="176" fontId="187" fillId="0" borderId="23" xfId="0" applyNumberFormat="1" applyFont="1" applyBorder="1" applyAlignment="1" applyProtection="1">
      <alignment horizontal="center"/>
      <protection locked="0"/>
    </xf>
    <xf numFmtId="3" fontId="187" fillId="0" borderId="23" xfId="0" applyNumberFormat="1" applyFont="1" applyBorder="1" applyProtection="1">
      <protection locked="0"/>
    </xf>
    <xf numFmtId="3" fontId="208" fillId="0" borderId="76" xfId="0" applyNumberFormat="1" applyFont="1" applyBorder="1" applyAlignment="1" applyProtection="1">
      <alignment horizontal="center"/>
      <protection locked="0"/>
    </xf>
    <xf numFmtId="197" fontId="204" fillId="0" borderId="76" xfId="0" applyNumberFormat="1" applyFont="1" applyBorder="1" applyAlignment="1" applyProtection="1">
      <alignment horizontal="center"/>
      <protection locked="0"/>
    </xf>
    <xf numFmtId="198" fontId="204" fillId="0" borderId="76" xfId="0" applyNumberFormat="1" applyFont="1" applyBorder="1" applyProtection="1">
      <protection locked="0"/>
    </xf>
    <xf numFmtId="196" fontId="204" fillId="0" borderId="77" xfId="0" applyNumberFormat="1" applyFont="1" applyBorder="1" applyProtection="1">
      <protection locked="0"/>
    </xf>
    <xf numFmtId="0" fontId="211" fillId="72" borderId="75" xfId="0" applyFont="1" applyFill="1" applyBorder="1" applyProtection="1">
      <protection locked="0"/>
    </xf>
    <xf numFmtId="0" fontId="212" fillId="66" borderId="75" xfId="0" applyFont="1" applyFill="1" applyBorder="1" applyProtection="1">
      <protection locked="0"/>
    </xf>
    <xf numFmtId="0" fontId="213" fillId="73" borderId="75" xfId="0" applyFont="1" applyFill="1" applyBorder="1" applyProtection="1">
      <protection locked="0"/>
    </xf>
    <xf numFmtId="0" fontId="153" fillId="0" borderId="78" xfId="0" applyFont="1" applyBorder="1" applyProtection="1">
      <protection locked="0"/>
    </xf>
    <xf numFmtId="3" fontId="208" fillId="0" borderId="79" xfId="0" applyNumberFormat="1" applyFont="1" applyBorder="1" applyAlignment="1" applyProtection="1">
      <alignment horizontal="center"/>
      <protection locked="0"/>
    </xf>
    <xf numFmtId="197" fontId="204" fillId="0" borderId="79" xfId="0" applyNumberFormat="1" applyFont="1" applyBorder="1" applyAlignment="1" applyProtection="1">
      <alignment horizontal="center"/>
      <protection locked="0"/>
    </xf>
    <xf numFmtId="198" fontId="204" fillId="0" borderId="79" xfId="0" applyNumberFormat="1" applyFont="1" applyBorder="1" applyProtection="1">
      <protection locked="0"/>
    </xf>
    <xf numFmtId="196" fontId="204" fillId="0" borderId="80" xfId="0" applyNumberFormat="1" applyFont="1" applyBorder="1" applyProtection="1">
      <protection locked="0"/>
    </xf>
    <xf numFmtId="0" fontId="210" fillId="71" borderId="73" xfId="0" applyFont="1" applyFill="1" applyBorder="1" applyProtection="1">
      <protection locked="0"/>
    </xf>
    <xf numFmtId="3" fontId="208" fillId="0" borderId="74" xfId="0" applyNumberFormat="1" applyFont="1" applyBorder="1" applyAlignment="1" applyProtection="1">
      <alignment horizontal="center"/>
      <protection locked="0"/>
    </xf>
    <xf numFmtId="3" fontId="208" fillId="0" borderId="77" xfId="0" applyNumberFormat="1" applyFont="1" applyBorder="1" applyAlignment="1" applyProtection="1">
      <alignment horizontal="center"/>
      <protection locked="0"/>
    </xf>
    <xf numFmtId="0" fontId="213" fillId="73" borderId="78" xfId="0" applyFont="1" applyFill="1" applyBorder="1" applyProtection="1">
      <protection locked="0"/>
    </xf>
    <xf numFmtId="3" fontId="208" fillId="0" borderId="80" xfId="0" applyNumberFormat="1" applyFont="1" applyBorder="1" applyAlignment="1" applyProtection="1">
      <alignment horizontal="center"/>
      <protection locked="0"/>
    </xf>
    <xf numFmtId="0" fontId="210" fillId="71" borderId="81" xfId="0" applyFont="1" applyFill="1" applyBorder="1" applyProtection="1">
      <protection locked="0"/>
    </xf>
    <xf numFmtId="3" fontId="208" fillId="0" borderId="82" xfId="0" applyNumberFormat="1" applyFont="1" applyBorder="1" applyAlignment="1" applyProtection="1">
      <alignment horizontal="center"/>
      <protection locked="0"/>
    </xf>
    <xf numFmtId="197" fontId="204" fillId="0" borderId="82" xfId="0" applyNumberFormat="1" applyFont="1" applyBorder="1" applyAlignment="1" applyProtection="1">
      <alignment horizontal="center"/>
      <protection locked="0"/>
    </xf>
    <xf numFmtId="198" fontId="204" fillId="0" borderId="82" xfId="0" applyNumberFormat="1" applyFont="1" applyBorder="1" applyProtection="1">
      <protection locked="0"/>
    </xf>
    <xf numFmtId="196" fontId="204" fillId="0" borderId="83" xfId="0" applyNumberFormat="1" applyFont="1" applyBorder="1" applyProtection="1">
      <protection locked="0"/>
    </xf>
    <xf numFmtId="0" fontId="221" fillId="65" borderId="84" xfId="0" applyFont="1" applyFill="1" applyBorder="1" applyAlignment="1" applyProtection="1">
      <alignment horizontal="center"/>
      <protection locked="0"/>
    </xf>
    <xf numFmtId="0" fontId="221" fillId="65" borderId="85" xfId="0" applyFont="1" applyFill="1" applyBorder="1" applyAlignment="1" applyProtection="1">
      <alignment horizontal="center"/>
      <protection locked="0"/>
    </xf>
    <xf numFmtId="0" fontId="221" fillId="65" borderId="86" xfId="0" applyFont="1" applyFill="1" applyBorder="1" applyAlignment="1" applyProtection="1">
      <alignment horizontal="center"/>
      <protection locked="0"/>
    </xf>
    <xf numFmtId="0" fontId="207" fillId="74" borderId="88" xfId="0" applyFont="1" applyFill="1" applyBorder="1" applyAlignment="1" applyProtection="1">
      <alignment horizontal="center" vertical="center"/>
      <protection locked="0"/>
    </xf>
    <xf numFmtId="0" fontId="207" fillId="63" borderId="88" xfId="0" applyFont="1" applyFill="1" applyBorder="1" applyAlignment="1" applyProtection="1">
      <alignment horizontal="center" vertical="center"/>
      <protection locked="0"/>
    </xf>
    <xf numFmtId="0" fontId="207" fillId="51" borderId="88" xfId="0" applyFont="1" applyFill="1" applyBorder="1" applyAlignment="1" applyProtection="1">
      <alignment horizontal="center" vertical="center"/>
      <protection locked="0"/>
    </xf>
    <xf numFmtId="0" fontId="207" fillId="75" borderId="88" xfId="0" applyFont="1" applyFill="1" applyBorder="1" applyAlignment="1" applyProtection="1">
      <alignment horizontal="center" vertical="center"/>
      <protection locked="0"/>
    </xf>
    <xf numFmtId="0" fontId="207" fillId="52" borderId="88" xfId="0" applyFont="1" applyFill="1" applyBorder="1" applyAlignment="1" applyProtection="1">
      <alignment horizontal="center" vertical="center"/>
      <protection locked="0"/>
    </xf>
    <xf numFmtId="0" fontId="207" fillId="76" borderId="88" xfId="0" applyFont="1" applyFill="1" applyBorder="1" applyAlignment="1" applyProtection="1">
      <alignment horizontal="center" vertical="center"/>
      <protection locked="0"/>
    </xf>
    <xf numFmtId="0" fontId="153" fillId="50" borderId="88" xfId="0" applyFont="1" applyFill="1" applyBorder="1" applyAlignment="1" applyProtection="1">
      <alignment vertical="center"/>
      <protection locked="0"/>
    </xf>
    <xf numFmtId="0" fontId="222" fillId="0" borderId="0" xfId="0" applyFont="1" applyAlignment="1">
      <alignment horizontal="right"/>
    </xf>
    <xf numFmtId="176" fontId="223" fillId="40" borderId="0" xfId="0" applyNumberFormat="1" applyFont="1" applyFill="1" applyAlignment="1">
      <alignment horizontal="center"/>
    </xf>
    <xf numFmtId="0" fontId="224" fillId="0" borderId="0" xfId="0" applyFont="1" applyAlignment="1">
      <alignment horizontal="left"/>
    </xf>
    <xf numFmtId="0" fontId="225" fillId="0" borderId="0" xfId="0" applyFont="1" applyAlignment="1">
      <alignment horizontal="right"/>
    </xf>
    <xf numFmtId="0" fontId="225" fillId="0" borderId="0" xfId="0" applyFont="1" applyAlignment="1">
      <alignment horizontal="center"/>
    </xf>
    <xf numFmtId="0" fontId="229" fillId="65" borderId="99" xfId="0" applyFont="1" applyFill="1" applyBorder="1" applyAlignment="1">
      <alignment horizontal="left" vertical="center"/>
    </xf>
    <xf numFmtId="0" fontId="229" fillId="65" borderId="101" xfId="0" applyFont="1" applyFill="1" applyBorder="1" applyAlignment="1">
      <alignment horizontal="left" vertical="center"/>
    </xf>
    <xf numFmtId="198" fontId="230" fillId="0" borderId="102" xfId="0" applyNumberFormat="1" applyFont="1" applyBorder="1" applyAlignment="1">
      <alignment horizontal="right" vertical="center"/>
    </xf>
    <xf numFmtId="197" fontId="230" fillId="0" borderId="102" xfId="0" applyNumberFormat="1" applyFont="1" applyBorder="1" applyAlignment="1">
      <alignment horizontal="right" vertical="center"/>
    </xf>
    <xf numFmtId="0" fontId="230" fillId="0" borderId="102" xfId="0" applyFont="1" applyBorder="1" applyAlignment="1">
      <alignment horizontal="right" vertical="center"/>
    </xf>
    <xf numFmtId="1" fontId="230" fillId="0" borderId="102" xfId="0" applyNumberFormat="1" applyFont="1" applyBorder="1" applyAlignment="1">
      <alignment horizontal="right" vertical="center"/>
    </xf>
    <xf numFmtId="0" fontId="231" fillId="77" borderId="101" xfId="0" applyFont="1" applyFill="1" applyBorder="1" applyAlignment="1">
      <alignment horizontal="left" vertical="center"/>
    </xf>
    <xf numFmtId="0" fontId="231" fillId="77" borderId="103" xfId="0" applyFont="1" applyFill="1" applyBorder="1" applyAlignment="1">
      <alignment horizontal="left" vertical="center"/>
    </xf>
    <xf numFmtId="0" fontId="229" fillId="65" borderId="103" xfId="0" applyFont="1" applyFill="1" applyBorder="1" applyAlignment="1">
      <alignment horizontal="left" vertical="center"/>
    </xf>
    <xf numFmtId="0" fontId="230" fillId="0" borderId="104" xfId="0" applyFont="1" applyBorder="1" applyAlignment="1">
      <alignment horizontal="right" vertical="center"/>
    </xf>
    <xf numFmtId="3" fontId="230" fillId="0" borderId="100" xfId="0" applyNumberFormat="1" applyFont="1" applyBorder="1" applyAlignment="1">
      <alignment horizontal="right" vertical="center"/>
    </xf>
    <xf numFmtId="0" fontId="26" fillId="0" borderId="0" xfId="0" applyFont="1"/>
    <xf numFmtId="0" fontId="230" fillId="0" borderId="100" xfId="0" applyFont="1" applyBorder="1" applyAlignment="1">
      <alignment horizontal="right" vertical="center"/>
    </xf>
    <xf numFmtId="3" fontId="230" fillId="0" borderId="102" xfId="0" applyNumberFormat="1" applyFont="1" applyBorder="1" applyAlignment="1">
      <alignment horizontal="right" vertical="center"/>
    </xf>
    <xf numFmtId="200" fontId="230" fillId="0" borderId="102" xfId="0" applyNumberFormat="1" applyFont="1" applyBorder="1" applyAlignment="1">
      <alignment horizontal="right" vertical="center"/>
    </xf>
    <xf numFmtId="178" fontId="230" fillId="0" borderId="102" xfId="0" applyNumberFormat="1" applyFont="1" applyBorder="1" applyAlignment="1">
      <alignment horizontal="right" vertical="center"/>
    </xf>
    <xf numFmtId="193" fontId="230" fillId="0" borderId="102" xfId="0" applyNumberFormat="1" applyFont="1" applyBorder="1" applyAlignment="1">
      <alignment horizontal="right" vertical="center"/>
    </xf>
    <xf numFmtId="2" fontId="230" fillId="0" borderId="102" xfId="0" applyNumberFormat="1" applyFont="1" applyBorder="1" applyAlignment="1">
      <alignment horizontal="right" vertical="center"/>
    </xf>
    <xf numFmtId="183" fontId="230" fillId="0" borderId="102" xfId="0" applyNumberFormat="1" applyFont="1" applyBorder="1" applyAlignment="1">
      <alignment horizontal="right" vertical="center"/>
    </xf>
    <xf numFmtId="3" fontId="231" fillId="0" borderId="102" xfId="0" applyNumberFormat="1" applyFont="1" applyBorder="1" applyAlignment="1">
      <alignment horizontal="right" vertical="center"/>
    </xf>
    <xf numFmtId="3" fontId="231" fillId="0" borderId="104" xfId="0" applyNumberFormat="1" applyFont="1" applyBorder="1" applyAlignment="1">
      <alignment horizontal="right" vertical="center"/>
    </xf>
    <xf numFmtId="0" fontId="138" fillId="39" borderId="0" xfId="0" applyFont="1" applyFill="1" applyProtection="1">
      <protection hidden="1"/>
    </xf>
    <xf numFmtId="0" fontId="0" fillId="39" borderId="0" xfId="0" applyFill="1" applyProtection="1">
      <protection hidden="1"/>
    </xf>
    <xf numFmtId="0" fontId="226" fillId="39" borderId="0" xfId="0" applyFont="1" applyFill="1" applyProtection="1">
      <protection hidden="1"/>
    </xf>
    <xf numFmtId="0" fontId="226" fillId="39" borderId="0" xfId="0" applyFont="1" applyFill="1" applyAlignment="1" applyProtection="1">
      <alignment horizontal="right"/>
      <protection hidden="1"/>
    </xf>
    <xf numFmtId="0" fontId="226" fillId="39" borderId="0" xfId="0" applyFont="1" applyFill="1" applyAlignment="1" applyProtection="1">
      <alignment horizontal="center"/>
      <protection hidden="1"/>
    </xf>
    <xf numFmtId="0" fontId="227" fillId="39" borderId="0" xfId="0" applyFont="1" applyFill="1" applyAlignment="1" applyProtection="1">
      <alignment horizontal="right"/>
      <protection hidden="1"/>
    </xf>
    <xf numFmtId="195" fontId="228" fillId="39" borderId="0" xfId="0" applyNumberFormat="1" applyFont="1" applyFill="1" applyAlignment="1" applyProtection="1">
      <alignment horizontal="center"/>
      <protection hidden="1"/>
    </xf>
    <xf numFmtId="9" fontId="228" fillId="39" borderId="0" xfId="0" applyNumberFormat="1" applyFont="1" applyFill="1" applyAlignment="1" applyProtection="1">
      <alignment horizontal="center"/>
      <protection hidden="1"/>
    </xf>
    <xf numFmtId="201" fontId="234" fillId="0" borderId="23" xfId="3" applyNumberFormat="1" applyFont="1" applyBorder="1" applyAlignment="1" applyProtection="1">
      <alignment horizontal="center"/>
      <protection locked="0"/>
    </xf>
    <xf numFmtId="0" fontId="201" fillId="40" borderId="0" xfId="0" applyFont="1" applyFill="1" applyAlignment="1" applyProtection="1">
      <alignment horizontal="center" vertical="center"/>
      <protection locked="0"/>
    </xf>
    <xf numFmtId="38" fontId="152" fillId="0" borderId="23" xfId="0" applyNumberFormat="1" applyFont="1" applyBorder="1" applyProtection="1">
      <protection locked="0"/>
    </xf>
    <xf numFmtId="38" fontId="154" fillId="0" borderId="23" xfId="0" applyNumberFormat="1" applyFont="1" applyBorder="1" applyProtection="1">
      <protection locked="0"/>
    </xf>
    <xf numFmtId="38" fontId="140" fillId="0" borderId="23" xfId="0" applyNumberFormat="1" applyFont="1" applyBorder="1" applyProtection="1">
      <protection locked="0"/>
    </xf>
    <xf numFmtId="38" fontId="147" fillId="0" borderId="0" xfId="0" applyNumberFormat="1" applyFont="1" applyProtection="1">
      <protection locked="0"/>
    </xf>
    <xf numFmtId="38" fontId="138" fillId="0" borderId="0" xfId="0" applyNumberFormat="1" applyFont="1" applyProtection="1">
      <protection locked="0"/>
    </xf>
    <xf numFmtId="202" fontId="152" fillId="0" borderId="23" xfId="0" applyNumberFormat="1" applyFont="1" applyBorder="1" applyProtection="1">
      <protection locked="0"/>
    </xf>
    <xf numFmtId="202" fontId="154" fillId="0" borderId="23" xfId="0" applyNumberFormat="1" applyFont="1" applyBorder="1" applyProtection="1">
      <protection locked="0"/>
    </xf>
    <xf numFmtId="202" fontId="140" fillId="0" borderId="23" xfId="0" applyNumberFormat="1" applyFont="1" applyBorder="1" applyProtection="1">
      <protection locked="0"/>
    </xf>
    <xf numFmtId="202" fontId="147" fillId="0" borderId="0" xfId="0" applyNumberFormat="1" applyFont="1" applyProtection="1">
      <protection locked="0"/>
    </xf>
    <xf numFmtId="202" fontId="138" fillId="0" borderId="0" xfId="0" applyNumberFormat="1" applyFont="1" applyProtection="1">
      <protection locked="0"/>
    </xf>
    <xf numFmtId="0" fontId="153" fillId="0" borderId="0" xfId="0" applyFont="1" applyAlignment="1" applyProtection="1">
      <alignment horizontal="center"/>
      <protection locked="0"/>
    </xf>
    <xf numFmtId="0" fontId="235" fillId="0" borderId="0" xfId="1" applyFont="1"/>
    <xf numFmtId="0" fontId="135" fillId="68" borderId="0" xfId="1" applyFont="1" applyFill="1" applyAlignment="1">
      <alignment horizontal="center"/>
    </xf>
    <xf numFmtId="182" fontId="207" fillId="37" borderId="88" xfId="0" applyNumberFormat="1" applyFont="1" applyFill="1" applyBorder="1" applyAlignment="1" applyProtection="1">
      <alignment horizontal="center" vertical="center"/>
      <protection locked="0"/>
    </xf>
    <xf numFmtId="182" fontId="33" fillId="16" borderId="23" xfId="0" applyNumberFormat="1" applyFont="1" applyFill="1" applyBorder="1" applyAlignment="1" applyProtection="1">
      <alignment horizontal="center" wrapText="1"/>
      <protection locked="0"/>
    </xf>
    <xf numFmtId="182" fontId="188" fillId="0" borderId="23" xfId="0" applyNumberFormat="1" applyFont="1" applyBorder="1" applyAlignment="1" applyProtection="1">
      <alignment horizontal="center"/>
      <protection locked="0"/>
    </xf>
    <xf numFmtId="182" fontId="187" fillId="0" borderId="23" xfId="0" applyNumberFormat="1" applyFont="1" applyBorder="1" applyAlignment="1" applyProtection="1">
      <alignment horizontal="center"/>
      <protection locked="0"/>
    </xf>
    <xf numFmtId="182" fontId="187" fillId="0" borderId="0" xfId="0" applyNumberFormat="1" applyFont="1" applyAlignment="1" applyProtection="1">
      <alignment horizontal="center"/>
      <protection locked="0"/>
    </xf>
    <xf numFmtId="182" fontId="138" fillId="0" borderId="0" xfId="0" applyNumberFormat="1" applyFont="1" applyProtection="1">
      <protection locked="0"/>
    </xf>
    <xf numFmtId="0" fontId="136" fillId="78" borderId="3" xfId="0" applyFont="1" applyFill="1" applyBorder="1" applyAlignment="1">
      <alignment horizontal="center"/>
    </xf>
    <xf numFmtId="3" fontId="136" fillId="78" borderId="3" xfId="0" applyNumberFormat="1" applyFont="1" applyFill="1" applyBorder="1" applyAlignment="1">
      <alignment horizontal="right"/>
    </xf>
    <xf numFmtId="3" fontId="136" fillId="78" borderId="3" xfId="0" applyNumberFormat="1" applyFont="1" applyFill="1" applyBorder="1" applyAlignment="1">
      <alignment horizontal="right" vertical="center"/>
    </xf>
    <xf numFmtId="0" fontId="136" fillId="78" borderId="3" xfId="0" applyFont="1" applyFill="1" applyBorder="1" applyAlignment="1">
      <alignment horizontal="right"/>
    </xf>
    <xf numFmtId="0" fontId="136" fillId="78" borderId="3" xfId="0" applyFont="1" applyFill="1" applyBorder="1" applyAlignment="1">
      <alignment horizontal="left"/>
    </xf>
    <xf numFmtId="0" fontId="57" fillId="68" borderId="3" xfId="0" applyFont="1" applyFill="1" applyBorder="1" applyAlignment="1">
      <alignment horizontal="center"/>
    </xf>
    <xf numFmtId="0" fontId="175" fillId="78" borderId="3" xfId="0" applyFont="1" applyFill="1" applyBorder="1" applyAlignment="1">
      <alignment horizontal="left"/>
    </xf>
    <xf numFmtId="0" fontId="175" fillId="78" borderId="3" xfId="0" applyFont="1" applyFill="1" applyBorder="1" applyAlignment="1">
      <alignment horizontal="center"/>
    </xf>
    <xf numFmtId="0" fontId="112" fillId="0" borderId="0" xfId="0" applyFont="1"/>
    <xf numFmtId="0" fontId="112" fillId="0" borderId="0" xfId="0" applyFont="1" applyAlignment="1">
      <alignment horizontal="right"/>
    </xf>
    <xf numFmtId="0" fontId="112" fillId="0" borderId="0" xfId="0" applyFont="1" applyAlignment="1">
      <alignment horizontal="center"/>
    </xf>
    <xf numFmtId="0" fontId="112" fillId="0" borderId="0" xfId="0" applyFont="1" applyAlignment="1">
      <alignment horizontal="left"/>
    </xf>
    <xf numFmtId="0" fontId="112" fillId="0" borderId="0" xfId="0" applyFont="1" applyAlignment="1">
      <alignment horizontal="right" vertical="center"/>
    </xf>
    <xf numFmtId="176" fontId="136" fillId="78" borderId="3" xfId="0" applyNumberFormat="1" applyFont="1" applyFill="1" applyBorder="1" applyAlignment="1">
      <alignment horizontal="left"/>
    </xf>
    <xf numFmtId="182" fontId="49" fillId="33" borderId="0" xfId="0" applyNumberFormat="1" applyFont="1" applyFill="1" applyAlignment="1" applyProtection="1">
      <alignment horizontal="center" vertical="center"/>
      <protection locked="0"/>
    </xf>
    <xf numFmtId="187" fontId="93" fillId="0" borderId="0" xfId="0" applyNumberFormat="1" applyFont="1" applyProtection="1">
      <protection locked="0"/>
    </xf>
    <xf numFmtId="187" fontId="0" fillId="0" borderId="0" xfId="0" applyNumberFormat="1" applyProtection="1">
      <protection locked="0"/>
    </xf>
    <xf numFmtId="187" fontId="21" fillId="13" borderId="0" xfId="0" applyNumberFormat="1" applyFont="1" applyFill="1" applyProtection="1">
      <protection locked="0"/>
    </xf>
    <xf numFmtId="0" fontId="172" fillId="79" borderId="3" xfId="0" applyFont="1" applyFill="1" applyBorder="1"/>
    <xf numFmtId="0" fontId="88" fillId="39" borderId="3" xfId="0" applyFont="1" applyFill="1" applyBorder="1"/>
    <xf numFmtId="189" fontId="187" fillId="0" borderId="23" xfId="0" applyNumberFormat="1" applyFont="1" applyBorder="1" applyAlignment="1" applyProtection="1">
      <alignment horizontal="center"/>
      <protection locked="0"/>
    </xf>
    <xf numFmtId="49" fontId="134" fillId="0" borderId="0" xfId="0" applyNumberFormat="1" applyFont="1"/>
    <xf numFmtId="49" fontId="0" fillId="0" borderId="0" xfId="0" applyNumberFormat="1"/>
    <xf numFmtId="0" fontId="130" fillId="0" borderId="0" xfId="1" applyFont="1" applyAlignment="1">
      <alignment horizontal="center"/>
    </xf>
    <xf numFmtId="0" fontId="237" fillId="80" borderId="3" xfId="0" applyFont="1" applyFill="1" applyBorder="1"/>
    <xf numFmtId="0" fontId="88" fillId="81" borderId="3" xfId="0" applyFont="1" applyFill="1" applyBorder="1"/>
    <xf numFmtId="0" fontId="237" fillId="39" borderId="3" xfId="0" applyFont="1" applyFill="1" applyBorder="1"/>
    <xf numFmtId="0" fontId="238" fillId="40" borderId="3" xfId="0" applyFont="1" applyFill="1" applyBorder="1"/>
    <xf numFmtId="0" fontId="135" fillId="0" borderId="0" xfId="1" applyFont="1" applyAlignment="1">
      <alignment horizontal="center"/>
    </xf>
    <xf numFmtId="176" fontId="136" fillId="0" borderId="3" xfId="0" applyNumberFormat="1" applyFont="1" applyBorder="1" applyAlignment="1">
      <alignment horizontal="left"/>
    </xf>
    <xf numFmtId="0" fontId="175" fillId="0" borderId="3" xfId="0" applyFont="1" applyBorder="1" applyAlignment="1">
      <alignment horizontal="left"/>
    </xf>
    <xf numFmtId="3" fontId="136" fillId="0" borderId="3" xfId="0" applyNumberFormat="1" applyFont="1" applyBorder="1" applyAlignment="1">
      <alignment horizontal="right"/>
    </xf>
    <xf numFmtId="3" fontId="136" fillId="0" borderId="3" xfId="0" applyNumberFormat="1" applyFont="1" applyBorder="1" applyAlignment="1">
      <alignment horizontal="right" vertical="center"/>
    </xf>
    <xf numFmtId="0" fontId="136" fillId="0" borderId="3" xfId="0" applyFont="1" applyBorder="1" applyAlignment="1">
      <alignment horizontal="right"/>
    </xf>
    <xf numFmtId="0" fontId="57" fillId="0" borderId="3" xfId="0" applyFont="1" applyBorder="1" applyAlignment="1">
      <alignment horizontal="left"/>
    </xf>
    <xf numFmtId="0" fontId="136" fillId="0" borderId="3" xfId="0" applyFont="1" applyBorder="1" applyAlignment="1">
      <alignment horizontal="center"/>
    </xf>
    <xf numFmtId="0" fontId="57" fillId="0" borderId="3" xfId="0" applyFont="1" applyBorder="1" applyAlignment="1">
      <alignment horizontal="center"/>
    </xf>
    <xf numFmtId="0" fontId="136" fillId="0" borderId="3" xfId="0" applyFont="1" applyBorder="1" applyAlignment="1">
      <alignment horizontal="left"/>
    </xf>
    <xf numFmtId="176" fontId="136" fillId="0" borderId="3" xfId="0" applyNumberFormat="1" applyFont="1" applyBorder="1" applyAlignment="1">
      <alignment horizontal="center"/>
    </xf>
    <xf numFmtId="0" fontId="175" fillId="0" borderId="3" xfId="0" applyFont="1" applyBorder="1"/>
    <xf numFmtId="0" fontId="136" fillId="0" borderId="3" xfId="0" applyFont="1" applyBorder="1" applyAlignment="1">
      <alignment horizontal="center" vertical="center"/>
    </xf>
    <xf numFmtId="0" fontId="136" fillId="0" borderId="3" xfId="0" applyFont="1" applyBorder="1" applyAlignment="1">
      <alignment horizontal="center" wrapText="1"/>
    </xf>
    <xf numFmtId="176" fontId="136" fillId="0" borderId="3" xfId="0" applyNumberFormat="1" applyFont="1" applyBorder="1" applyAlignment="1">
      <alignment horizontal="center" wrapText="1"/>
    </xf>
    <xf numFmtId="3" fontId="136" fillId="0" borderId="3" xfId="0" applyNumberFormat="1" applyFont="1" applyBorder="1" applyAlignment="1">
      <alignment horizontal="right" wrapText="1"/>
    </xf>
    <xf numFmtId="3" fontId="136" fillId="0" borderId="3" xfId="0" applyNumberFormat="1" applyFont="1" applyBorder="1" applyAlignment="1">
      <alignment horizontal="right" vertical="center" wrapText="1"/>
    </xf>
    <xf numFmtId="0" fontId="136" fillId="0" borderId="3" xfId="0" applyFont="1" applyBorder="1" applyAlignment="1">
      <alignment horizontal="right" wrapText="1"/>
    </xf>
    <xf numFmtId="0" fontId="136" fillId="0" borderId="3" xfId="0" applyFont="1" applyBorder="1" applyAlignment="1">
      <alignment horizontal="center" vertical="center" wrapText="1"/>
    </xf>
    <xf numFmtId="0" fontId="136" fillId="0" borderId="3" xfId="0" applyFont="1" applyBorder="1" applyAlignment="1">
      <alignment horizontal="left" wrapText="1"/>
    </xf>
    <xf numFmtId="0" fontId="236" fillId="0" borderId="0" xfId="1" applyFont="1" applyAlignment="1">
      <alignment horizontal="center"/>
    </xf>
    <xf numFmtId="0" fontId="136" fillId="0" borderId="3" xfId="0" applyFont="1" applyBorder="1" applyAlignment="1">
      <alignment wrapText="1"/>
    </xf>
    <xf numFmtId="0" fontId="136" fillId="0" borderId="3" xfId="0" applyFont="1" applyBorder="1"/>
    <xf numFmtId="0" fontId="136" fillId="0" borderId="0" xfId="0" applyFont="1" applyAlignment="1">
      <alignment horizontal="center" vertical="center"/>
    </xf>
    <xf numFmtId="0" fontId="136" fillId="0" borderId="3" xfId="0" applyFont="1" applyBorder="1" applyAlignment="1" applyProtection="1">
      <alignment horizontal="center" wrapText="1"/>
      <protection hidden="1"/>
    </xf>
    <xf numFmtId="176" fontId="136" fillId="0" borderId="3" xfId="0" applyNumberFormat="1" applyFont="1" applyBorder="1" applyAlignment="1" applyProtection="1">
      <alignment horizontal="center" wrapText="1"/>
      <protection hidden="1"/>
    </xf>
    <xf numFmtId="0" fontId="136" fillId="0" borderId="3" xfId="0" applyFont="1" applyBorder="1" applyAlignment="1" applyProtection="1">
      <alignment wrapText="1"/>
      <protection hidden="1"/>
    </xf>
    <xf numFmtId="3" fontId="136" fillId="0" borderId="3" xfId="0" applyNumberFormat="1" applyFont="1" applyBorder="1" applyAlignment="1" applyProtection="1">
      <alignment horizontal="right" wrapText="1"/>
      <protection hidden="1"/>
    </xf>
    <xf numFmtId="3" fontId="136" fillId="0" borderId="3" xfId="0" applyNumberFormat="1" applyFont="1" applyBorder="1" applyAlignment="1" applyProtection="1">
      <alignment horizontal="right" vertical="center" wrapText="1"/>
      <protection hidden="1"/>
    </xf>
    <xf numFmtId="178" fontId="136" fillId="0" borderId="3" xfId="0" applyNumberFormat="1" applyFont="1" applyBorder="1" applyAlignment="1" applyProtection="1">
      <alignment horizontal="right" wrapText="1"/>
      <protection hidden="1"/>
    </xf>
    <xf numFmtId="0" fontId="136" fillId="0" borderId="3" xfId="0" applyFont="1" applyBorder="1" applyAlignment="1" applyProtection="1">
      <alignment horizontal="left" wrapText="1"/>
      <protection hidden="1"/>
    </xf>
    <xf numFmtId="2" fontId="136" fillId="0" borderId="3" xfId="0" applyNumberFormat="1" applyFont="1" applyBorder="1" applyAlignment="1" applyProtection="1">
      <alignment horizontal="right" wrapText="1"/>
      <protection hidden="1"/>
    </xf>
    <xf numFmtId="0" fontId="136" fillId="0" borderId="3" xfId="0" applyFont="1" applyBorder="1" applyAlignment="1" applyProtection="1">
      <alignment horizontal="center" vertical="center" wrapText="1"/>
      <protection hidden="1"/>
    </xf>
    <xf numFmtId="0" fontId="136" fillId="0" borderId="3" xfId="0" applyFont="1" applyBorder="1" applyProtection="1">
      <protection hidden="1"/>
    </xf>
    <xf numFmtId="176" fontId="136" fillId="0" borderId="3" xfId="0" applyNumberFormat="1" applyFont="1" applyBorder="1" applyAlignment="1" applyProtection="1">
      <alignment horizontal="center"/>
      <protection hidden="1"/>
    </xf>
    <xf numFmtId="3" fontId="136" fillId="0" borderId="3" xfId="0" applyNumberFormat="1" applyFont="1" applyBorder="1" applyAlignment="1" applyProtection="1">
      <alignment horizontal="right"/>
      <protection hidden="1"/>
    </xf>
    <xf numFmtId="3" fontId="136" fillId="0" borderId="3" xfId="0" applyNumberFormat="1" applyFont="1" applyBorder="1" applyAlignment="1" applyProtection="1">
      <alignment horizontal="right" vertical="center"/>
      <protection hidden="1"/>
    </xf>
    <xf numFmtId="178" fontId="136" fillId="0" borderId="3" xfId="0" applyNumberFormat="1" applyFont="1" applyBorder="1" applyAlignment="1" applyProtection="1">
      <alignment horizontal="right"/>
      <protection hidden="1"/>
    </xf>
    <xf numFmtId="0" fontId="136" fillId="0" borderId="3" xfId="0" applyFont="1" applyBorder="1" applyAlignment="1" applyProtection="1">
      <alignment horizontal="left"/>
      <protection hidden="1"/>
    </xf>
    <xf numFmtId="0" fontId="136" fillId="0" borderId="3" xfId="0" applyFont="1" applyBorder="1" applyAlignment="1" applyProtection="1">
      <alignment horizontal="center"/>
      <protection hidden="1"/>
    </xf>
    <xf numFmtId="2" fontId="136" fillId="0" borderId="3" xfId="0" applyNumberFormat="1" applyFont="1" applyBorder="1" applyAlignment="1" applyProtection="1">
      <alignment horizontal="right"/>
      <protection hidden="1"/>
    </xf>
    <xf numFmtId="0" fontId="136" fillId="0" borderId="3" xfId="0" applyFont="1" applyBorder="1" applyAlignment="1" applyProtection="1">
      <alignment horizontal="center" vertical="center"/>
      <protection hidden="1"/>
    </xf>
    <xf numFmtId="176" fontId="136" fillId="0" borderId="3" xfId="0" applyNumberFormat="1" applyFont="1" applyBorder="1" applyAlignment="1">
      <alignment horizontal="left" wrapText="1"/>
    </xf>
    <xf numFmtId="0" fontId="136" fillId="0" borderId="0" xfId="0" applyFont="1"/>
    <xf numFmtId="176" fontId="136" fillId="0" borderId="0" xfId="0" applyNumberFormat="1" applyFont="1" applyAlignment="1">
      <alignment horizontal="left"/>
    </xf>
    <xf numFmtId="0" fontId="136" fillId="0" borderId="0" xfId="0" applyFont="1" applyAlignment="1">
      <alignment horizontal="left"/>
    </xf>
    <xf numFmtId="3" fontId="136" fillId="0" borderId="0" xfId="0" applyNumberFormat="1" applyFont="1" applyAlignment="1">
      <alignment horizontal="right"/>
    </xf>
    <xf numFmtId="3" fontId="136" fillId="0" borderId="0" xfId="0" applyNumberFormat="1" applyFont="1" applyAlignment="1">
      <alignment horizontal="right" vertical="center"/>
    </xf>
    <xf numFmtId="0" fontId="136" fillId="0" borderId="0" xfId="0" applyFont="1" applyAlignment="1">
      <alignment horizontal="right"/>
    </xf>
    <xf numFmtId="0" fontId="136" fillId="0" borderId="0" xfId="0" applyFont="1" applyAlignment="1">
      <alignment horizontal="center"/>
    </xf>
    <xf numFmtId="176" fontId="112" fillId="0" borderId="0" xfId="0" applyNumberFormat="1" applyFont="1" applyAlignment="1">
      <alignment horizontal="left"/>
    </xf>
    <xf numFmtId="0" fontId="233" fillId="0" borderId="0" xfId="0" applyFont="1" applyAlignment="1">
      <alignment horizontal="left"/>
    </xf>
    <xf numFmtId="3" fontId="112" fillId="0" borderId="0" xfId="0" applyNumberFormat="1" applyFont="1" applyAlignment="1">
      <alignment horizontal="right"/>
    </xf>
    <xf numFmtId="3" fontId="112" fillId="0" borderId="0" xfId="0" applyNumberFormat="1" applyFont="1" applyAlignment="1">
      <alignment horizontal="right" vertical="center"/>
    </xf>
    <xf numFmtId="0" fontId="233" fillId="0" borderId="0" xfId="0" applyFont="1" applyAlignment="1">
      <alignment horizontal="center"/>
    </xf>
    <xf numFmtId="176" fontId="136" fillId="0" borderId="0" xfId="0" applyNumberFormat="1" applyFont="1" applyAlignment="1">
      <alignment horizontal="center"/>
    </xf>
    <xf numFmtId="0" fontId="136" fillId="0" borderId="0" xfId="0" applyFont="1" applyProtection="1">
      <protection hidden="1"/>
    </xf>
    <xf numFmtId="176" fontId="136" fillId="0" borderId="0" xfId="0" applyNumberFormat="1" applyFont="1" applyAlignment="1" applyProtection="1">
      <alignment horizontal="left"/>
      <protection hidden="1"/>
    </xf>
    <xf numFmtId="0" fontId="136" fillId="0" borderId="0" xfId="0" applyFont="1" applyAlignment="1" applyProtection="1">
      <alignment horizontal="left"/>
      <protection hidden="1"/>
    </xf>
    <xf numFmtId="3" fontId="136" fillId="0" borderId="0" xfId="0" applyNumberFormat="1" applyFont="1" applyAlignment="1" applyProtection="1">
      <alignment horizontal="right"/>
      <protection hidden="1"/>
    </xf>
    <xf numFmtId="3" fontId="136" fillId="0" borderId="0" xfId="0" applyNumberFormat="1" applyFont="1" applyAlignment="1" applyProtection="1">
      <alignment horizontal="right" vertical="center"/>
      <protection hidden="1"/>
    </xf>
    <xf numFmtId="178" fontId="136" fillId="0" borderId="0" xfId="0" applyNumberFormat="1" applyFont="1" applyAlignment="1" applyProtection="1">
      <alignment horizontal="right"/>
      <protection hidden="1"/>
    </xf>
    <xf numFmtId="0" fontId="136" fillId="0" borderId="0" xfId="0" applyFont="1" applyAlignment="1" applyProtection="1">
      <alignment horizontal="center"/>
      <protection hidden="1"/>
    </xf>
    <xf numFmtId="2" fontId="136" fillId="0" borderId="0" xfId="0" applyNumberFormat="1" applyFont="1" applyAlignment="1" applyProtection="1">
      <alignment horizontal="right"/>
      <protection hidden="1"/>
    </xf>
    <xf numFmtId="0" fontId="136" fillId="0" borderId="0" xfId="0" applyFont="1" applyAlignment="1">
      <alignment horizontal="center" wrapText="1"/>
    </xf>
    <xf numFmtId="176" fontId="136" fillId="0" borderId="0" xfId="0" applyNumberFormat="1" applyFont="1" applyAlignment="1">
      <alignment horizontal="center" wrapText="1"/>
    </xf>
    <xf numFmtId="3" fontId="136" fillId="0" borderId="0" xfId="0" applyNumberFormat="1" applyFont="1" applyAlignment="1">
      <alignment horizontal="right" wrapText="1"/>
    </xf>
    <xf numFmtId="3" fontId="136" fillId="0" borderId="0" xfId="0" applyNumberFormat="1" applyFont="1" applyAlignment="1">
      <alignment horizontal="right" vertical="center" wrapText="1"/>
    </xf>
    <xf numFmtId="0" fontId="136" fillId="0" borderId="0" xfId="0" applyFont="1" applyAlignment="1">
      <alignment horizontal="right" wrapText="1"/>
    </xf>
    <xf numFmtId="0" fontId="136" fillId="0" borderId="0" xfId="0" applyFont="1" applyAlignment="1">
      <alignment horizontal="left" wrapText="1"/>
    </xf>
    <xf numFmtId="176" fontId="136" fillId="0" borderId="0" xfId="0" applyNumberFormat="1" applyFont="1" applyAlignment="1">
      <alignment horizontal="left" wrapText="1"/>
    </xf>
    <xf numFmtId="0" fontId="136" fillId="0" borderId="0" xfId="0" applyFont="1" applyAlignment="1">
      <alignment wrapText="1"/>
    </xf>
    <xf numFmtId="0" fontId="136" fillId="0" borderId="0" xfId="0" applyFont="1" applyAlignment="1">
      <alignment horizontal="center" vertical="center" wrapText="1"/>
    </xf>
    <xf numFmtId="176" fontId="136" fillId="0" borderId="0" xfId="0" applyNumberFormat="1" applyFont="1" applyAlignment="1" applyProtection="1">
      <alignment horizontal="center"/>
      <protection hidden="1"/>
    </xf>
    <xf numFmtId="0" fontId="57" fillId="69" borderId="3" xfId="0" applyFont="1" applyFill="1" applyBorder="1" applyAlignment="1">
      <alignment horizontal="left" wrapText="1"/>
    </xf>
    <xf numFmtId="0" fontId="57" fillId="68" borderId="3" xfId="0" applyFont="1" applyFill="1" applyBorder="1" applyAlignment="1">
      <alignment horizontal="center" wrapText="1"/>
    </xf>
    <xf numFmtId="0" fontId="136" fillId="78" borderId="3" xfId="0" applyFont="1" applyFill="1" applyBorder="1" applyAlignment="1">
      <alignment horizontal="center" wrapText="1"/>
    </xf>
    <xf numFmtId="176" fontId="136" fillId="78" borderId="3" xfId="0" applyNumberFormat="1" applyFont="1" applyFill="1" applyBorder="1" applyAlignment="1">
      <alignment horizontal="center" wrapText="1"/>
    </xf>
    <xf numFmtId="0" fontId="175" fillId="78" borderId="3" xfId="0" applyFont="1" applyFill="1" applyBorder="1" applyAlignment="1">
      <alignment horizontal="center" wrapText="1"/>
    </xf>
    <xf numFmtId="3" fontId="136" fillId="78" borderId="3" xfId="0" applyNumberFormat="1" applyFont="1" applyFill="1" applyBorder="1" applyAlignment="1">
      <alignment horizontal="right" wrapText="1"/>
    </xf>
    <xf numFmtId="3" fontId="136" fillId="78" borderId="3" xfId="0" applyNumberFormat="1" applyFont="1" applyFill="1" applyBorder="1" applyAlignment="1">
      <alignment horizontal="right" vertical="center" wrapText="1"/>
    </xf>
    <xf numFmtId="0" fontId="136" fillId="78" borderId="3" xfId="0" applyFont="1" applyFill="1" applyBorder="1" applyAlignment="1">
      <alignment horizontal="right" wrapText="1"/>
    </xf>
    <xf numFmtId="0" fontId="136" fillId="78" borderId="3" xfId="0" applyFont="1" applyFill="1" applyBorder="1" applyAlignment="1">
      <alignment horizontal="left" wrapText="1"/>
    </xf>
    <xf numFmtId="197" fontId="204" fillId="0" borderId="0" xfId="0" applyNumberFormat="1" applyFont="1" applyAlignment="1" applyProtection="1">
      <alignment horizontal="center"/>
      <protection locked="0"/>
    </xf>
    <xf numFmtId="187" fontId="0" fillId="0" borderId="0" xfId="0" applyNumberFormat="1"/>
    <xf numFmtId="0" fontId="7" fillId="10" borderId="0" xfId="0" applyFont="1" applyFill="1" applyAlignment="1" applyProtection="1">
      <alignment horizontal="left" vertical="center"/>
      <protection locked="0"/>
    </xf>
    <xf numFmtId="0" fontId="0" fillId="0" borderId="0" xfId="0" applyProtection="1">
      <protection locked="0"/>
    </xf>
    <xf numFmtId="0" fontId="57" fillId="16" borderId="90" xfId="0" applyFont="1" applyFill="1" applyBorder="1" applyAlignment="1">
      <alignment horizontal="center" vertical="center"/>
    </xf>
    <xf numFmtId="0" fontId="57" fillId="16" borderId="0" xfId="0" applyFont="1" applyFill="1" applyAlignment="1">
      <alignment horizontal="center" vertical="center"/>
    </xf>
    <xf numFmtId="0" fontId="207" fillId="33" borderId="87" xfId="0" applyFont="1" applyFill="1" applyBorder="1" applyAlignment="1" applyProtection="1">
      <alignment horizontal="center" vertical="center"/>
      <protection locked="0"/>
    </xf>
    <xf numFmtId="0" fontId="207" fillId="33" borderId="89" xfId="0" applyFont="1" applyFill="1" applyBorder="1" applyAlignment="1" applyProtection="1">
      <alignment horizontal="center" vertical="center"/>
      <protection locked="0"/>
    </xf>
    <xf numFmtId="0" fontId="207" fillId="69" borderId="87" xfId="0" applyFont="1" applyFill="1" applyBorder="1" applyAlignment="1">
      <alignment horizontal="center" vertical="center"/>
    </xf>
    <xf numFmtId="0" fontId="153" fillId="0" borderId="89" xfId="0" applyFont="1" applyBorder="1" applyAlignment="1">
      <alignment vertical="center"/>
    </xf>
    <xf numFmtId="0" fontId="3" fillId="2" borderId="0" xfId="0" applyFont="1" applyFill="1" applyAlignment="1" applyProtection="1">
      <alignment horizontal="left" vertical="center"/>
      <protection locked="0"/>
    </xf>
    <xf numFmtId="0" fontId="4" fillId="3" borderId="0" xfId="0" applyFont="1" applyFill="1" applyAlignment="1" applyProtection="1">
      <alignment horizontal="left" vertical="center"/>
      <protection locked="0"/>
    </xf>
    <xf numFmtId="0" fontId="77" fillId="63" borderId="0" xfId="0" applyFont="1" applyFill="1"/>
    <xf numFmtId="0" fontId="34" fillId="0" borderId="67" xfId="0" applyFont="1" applyBorder="1"/>
    <xf numFmtId="0" fontId="126" fillId="12" borderId="0" xfId="0" applyFont="1" applyFill="1"/>
    <xf numFmtId="0" fontId="0" fillId="0" borderId="0" xfId="0"/>
    <xf numFmtId="0" fontId="137" fillId="55" borderId="63" xfId="1" applyFont="1" applyFill="1" applyBorder="1" applyAlignment="1">
      <alignment horizontal="right" vertical="center" wrapText="1"/>
    </xf>
    <xf numFmtId="0" fontId="137" fillId="55" borderId="64" xfId="1" applyFont="1" applyFill="1" applyBorder="1" applyAlignment="1">
      <alignment horizontal="right" vertical="center" wrapText="1"/>
    </xf>
    <xf numFmtId="0" fontId="133" fillId="54" borderId="3" xfId="0" applyFont="1" applyFill="1" applyBorder="1" applyAlignment="1" applyProtection="1">
      <alignment horizontal="center" vertical="center"/>
      <protection hidden="1"/>
    </xf>
    <xf numFmtId="0" fontId="134" fillId="0" borderId="12" xfId="0" applyFont="1" applyBorder="1" applyProtection="1">
      <protection hidden="1"/>
    </xf>
    <xf numFmtId="0" fontId="134" fillId="0" borderId="13" xfId="0" applyFont="1" applyBorder="1" applyProtection="1">
      <protection hidden="1"/>
    </xf>
    <xf numFmtId="0" fontId="57" fillId="22" borderId="14" xfId="0" applyFont="1" applyFill="1" applyBorder="1" applyAlignment="1" applyProtection="1">
      <alignment horizontal="center" vertical="center"/>
      <protection locked="0"/>
    </xf>
    <xf numFmtId="0" fontId="0" fillId="0" borderId="14" xfId="0" applyBorder="1" applyProtection="1">
      <protection locked="0"/>
    </xf>
    <xf numFmtId="0" fontId="28" fillId="16" borderId="0" xfId="0" applyFont="1" applyFill="1" applyAlignment="1" applyProtection="1">
      <alignment horizontal="center" vertical="center"/>
      <protection locked="0"/>
    </xf>
    <xf numFmtId="0" fontId="105" fillId="45" borderId="0" xfId="0" applyFont="1" applyFill="1"/>
    <xf numFmtId="0" fontId="19" fillId="0" borderId="0" xfId="0" applyFont="1" applyAlignment="1">
      <alignment horizontal="center"/>
    </xf>
    <xf numFmtId="0" fontId="33" fillId="9"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7" fillId="8" borderId="0" xfId="0" applyFont="1" applyFill="1" applyAlignment="1" applyProtection="1">
      <alignment horizontal="left" vertical="center"/>
      <protection locked="0"/>
    </xf>
    <xf numFmtId="0" fontId="7" fillId="3" borderId="3" xfId="0" applyFont="1" applyFill="1" applyBorder="1" applyAlignment="1" applyProtection="1">
      <alignment horizontal="left" vertical="center"/>
      <protection locked="0"/>
    </xf>
    <xf numFmtId="0" fontId="0" fillId="0" borderId="12" xfId="0" applyBorder="1" applyProtection="1">
      <protection locked="0"/>
    </xf>
    <xf numFmtId="0" fontId="0" fillId="0" borderId="13" xfId="0" applyBorder="1" applyProtection="1">
      <protection locked="0"/>
    </xf>
    <xf numFmtId="0" fontId="232" fillId="0" borderId="93" xfId="0" applyFont="1" applyBorder="1" applyAlignment="1">
      <alignment horizontal="left" vertical="top" wrapText="1"/>
    </xf>
    <xf numFmtId="0" fontId="232" fillId="0" borderId="91" xfId="0" applyFont="1" applyBorder="1" applyAlignment="1">
      <alignment horizontal="left" vertical="top" wrapText="1"/>
    </xf>
    <xf numFmtId="0" fontId="232" fillId="0" borderId="96" xfId="0" applyFont="1" applyBorder="1" applyAlignment="1">
      <alignment horizontal="left" vertical="top" wrapText="1"/>
    </xf>
    <xf numFmtId="0" fontId="232" fillId="0" borderId="94" xfId="0" applyFont="1" applyBorder="1" applyAlignment="1">
      <alignment horizontal="left" vertical="top" wrapText="1"/>
    </xf>
    <xf numFmtId="0" fontId="232" fillId="0" borderId="0" xfId="0" applyFont="1" applyAlignment="1">
      <alignment horizontal="left" vertical="top" wrapText="1"/>
    </xf>
    <xf numFmtId="0" fontId="232" fillId="0" borderId="97" xfId="0" applyFont="1" applyBorder="1" applyAlignment="1">
      <alignment horizontal="left" vertical="top" wrapText="1"/>
    </xf>
    <xf numFmtId="0" fontId="232" fillId="0" borderId="95" xfId="0" applyFont="1" applyBorder="1" applyAlignment="1">
      <alignment horizontal="left" vertical="top" wrapText="1"/>
    </xf>
    <xf numFmtId="0" fontId="232" fillId="0" borderId="92" xfId="0" applyFont="1" applyBorder="1" applyAlignment="1">
      <alignment horizontal="left" vertical="top" wrapText="1"/>
    </xf>
    <xf numFmtId="0" fontId="232" fillId="0" borderId="98" xfId="0" applyFont="1" applyBorder="1" applyAlignment="1">
      <alignment horizontal="left" vertical="top" wrapText="1"/>
    </xf>
    <xf numFmtId="0" fontId="3" fillId="12" borderId="0" xfId="0" applyFont="1" applyFill="1" applyAlignment="1">
      <alignment horizontal="left" vertical="center"/>
    </xf>
    <xf numFmtId="0" fontId="54" fillId="12" borderId="0" xfId="0" applyFont="1" applyFill="1"/>
    <xf numFmtId="0" fontId="54" fillId="63" borderId="0" xfId="0" applyFont="1" applyFill="1"/>
    <xf numFmtId="0" fontId="3" fillId="12" borderId="0" xfId="0" applyFont="1" applyFill="1"/>
    <xf numFmtId="0" fontId="3" fillId="63" borderId="0" xfId="0" applyFont="1" applyFill="1"/>
    <xf numFmtId="0" fontId="163" fillId="0" borderId="0" xfId="0" applyFont="1" applyAlignment="1">
      <alignment horizontal="left" vertical="top" wrapText="1"/>
    </xf>
    <xf numFmtId="0" fontId="134" fillId="0" borderId="0" xfId="0" applyFont="1"/>
    <xf numFmtId="0" fontId="148" fillId="66" borderId="68" xfId="0" applyFont="1" applyFill="1" applyBorder="1" applyAlignment="1">
      <alignment horizontal="left" vertical="center" wrapText="1"/>
    </xf>
    <xf numFmtId="0" fontId="165" fillId="0" borderId="68" xfId="0" applyFont="1" applyBorder="1" applyAlignment="1">
      <alignment horizontal="left" vertical="center" wrapText="1"/>
    </xf>
    <xf numFmtId="0" fontId="167" fillId="0" borderId="0" xfId="0" applyFont="1" applyAlignment="1">
      <alignment horizontal="left" vertical="center"/>
    </xf>
    <xf numFmtId="0" fontId="156" fillId="0" borderId="0" xfId="0" applyFont="1" applyAlignment="1">
      <alignment horizontal="left" vertical="center"/>
    </xf>
    <xf numFmtId="0" fontId="159" fillId="66" borderId="68" xfId="0" applyFont="1" applyFill="1" applyBorder="1" applyAlignment="1">
      <alignment horizontal="left" vertical="center" wrapText="1"/>
    </xf>
    <xf numFmtId="0" fontId="158" fillId="0" borderId="0" xfId="0" applyFont="1" applyAlignment="1">
      <alignment horizontal="left" vertical="top" wrapText="1"/>
    </xf>
    <xf numFmtId="0" fontId="162" fillId="0" borderId="0" xfId="0" applyFont="1" applyAlignment="1">
      <alignment horizontal="left" vertical="center"/>
    </xf>
    <xf numFmtId="0" fontId="173" fillId="0" borderId="3" xfId="0" applyFont="1" applyFill="1" applyBorder="1" applyAlignment="1">
      <alignment horizontal="center"/>
    </xf>
    <xf numFmtId="176" fontId="172" fillId="0" borderId="3" xfId="0" applyNumberFormat="1" applyFont="1" applyFill="1" applyBorder="1"/>
    <xf numFmtId="0" fontId="173" fillId="0" borderId="3" xfId="0" applyFont="1" applyFill="1" applyBorder="1" applyAlignment="1">
      <alignment horizontal="left"/>
    </xf>
    <xf numFmtId="3" fontId="172" fillId="0" borderId="3" xfId="0" applyNumberFormat="1" applyFont="1" applyFill="1" applyBorder="1"/>
    <xf numFmtId="3" fontId="129" fillId="0" borderId="3" xfId="0" applyNumberFormat="1" applyFont="1" applyFill="1" applyBorder="1"/>
    <xf numFmtId="0" fontId="129" fillId="0" borderId="3" xfId="0" applyFont="1" applyFill="1" applyBorder="1"/>
    <xf numFmtId="0" fontId="129" fillId="0" borderId="3" xfId="0" applyFont="1" applyFill="1" applyBorder="1" applyAlignment="1">
      <alignment horizontal="center"/>
    </xf>
    <xf numFmtId="0" fontId="174" fillId="0" borderId="3" xfId="0" applyFont="1" applyFill="1" applyBorder="1"/>
    <xf numFmtId="176" fontId="172" fillId="0" borderId="0" xfId="0" applyNumberFormat="1" applyFont="1" applyFill="1"/>
    <xf numFmtId="0" fontId="130" fillId="0" borderId="0" xfId="1" applyFont="1" applyFill="1" applyAlignment="1">
      <alignment horizontal="center"/>
    </xf>
    <xf numFmtId="176" fontId="129" fillId="0" borderId="3" xfId="0" applyNumberFormat="1" applyFont="1" applyFill="1" applyBorder="1"/>
    <xf numFmtId="0" fontId="129" fillId="0" borderId="3" xfId="0" applyFont="1" applyFill="1" applyBorder="1" applyAlignment="1">
      <alignment horizontal="left"/>
    </xf>
    <xf numFmtId="176" fontId="233" fillId="0" borderId="3" xfId="0" applyNumberFormat="1" applyFont="1" applyFill="1" applyBorder="1"/>
    <xf numFmtId="0" fontId="127" fillId="0" borderId="3" xfId="0" applyFont="1" applyFill="1" applyBorder="1"/>
    <xf numFmtId="0" fontId="127" fillId="0" borderId="3" xfId="0" applyFont="1" applyFill="1" applyBorder="1" applyAlignment="1">
      <alignment horizontal="center"/>
    </xf>
    <xf numFmtId="0" fontId="127" fillId="0" borderId="0" xfId="0" applyFont="1" applyFill="1"/>
    <xf numFmtId="0" fontId="127" fillId="0" borderId="0" xfId="0" applyFont="1" applyFill="1" applyAlignment="1">
      <alignment horizontal="center"/>
    </xf>
    <xf numFmtId="176" fontId="172" fillId="0" borderId="0" xfId="0" applyNumberFormat="1" applyFont="1" applyFill="1" applyBorder="1"/>
    <xf numFmtId="0" fontId="246" fillId="0" borderId="0" xfId="0" applyNumberFormat="1" applyFont="1" applyFill="1" applyBorder="1"/>
    <xf numFmtId="0" fontId="250" fillId="0" borderId="0" xfId="0" applyNumberFormat="1" applyFont="1" applyFill="1" applyBorder="1"/>
    <xf numFmtId="0" fontId="247" fillId="82" borderId="105" xfId="0" applyNumberFormat="1" applyFont="1" applyFill="1" applyBorder="1" applyAlignment="1">
      <alignment horizontal="center" vertical="center" wrapText="1"/>
    </xf>
    <xf numFmtId="0" fontId="0" fillId="0" borderId="105" xfId="0" applyNumberFormat="1" applyFont="1" applyFill="1" applyBorder="1"/>
    <xf numFmtId="200" fontId="0" fillId="0" borderId="105" xfId="0" applyNumberFormat="1" applyFont="1" applyFill="1" applyBorder="1"/>
    <xf numFmtId="3" fontId="0" fillId="0" borderId="105" xfId="0" applyNumberFormat="1" applyFont="1" applyFill="1" applyBorder="1"/>
    <xf numFmtId="201" fontId="0" fillId="0" borderId="105" xfId="0" applyNumberFormat="1" applyFont="1" applyFill="1" applyBorder="1"/>
    <xf numFmtId="0" fontId="248" fillId="0" borderId="105" xfId="0" applyNumberFormat="1" applyFont="1" applyFill="1" applyBorder="1" applyAlignment="1">
      <alignment horizontal="center" vertical="center"/>
    </xf>
    <xf numFmtId="0" fontId="248" fillId="86" borderId="105" xfId="0" applyNumberFormat="1" applyFont="1" applyFill="1" applyBorder="1" applyAlignment="1">
      <alignment horizontal="center" vertical="center"/>
    </xf>
    <xf numFmtId="200" fontId="249" fillId="85" borderId="105" xfId="0" applyNumberFormat="1" applyFont="1" applyFill="1" applyBorder="1" applyAlignment="1">
      <alignment horizontal="center" vertical="center"/>
    </xf>
    <xf numFmtId="0" fontId="251" fillId="83" borderId="0" xfId="0" applyNumberFormat="1" applyFont="1" applyFill="1" applyBorder="1"/>
    <xf numFmtId="0" fontId="0" fillId="0" borderId="105" xfId="0" applyNumberFormat="1" applyFont="1" applyFill="1" applyBorder="1" applyAlignment="1">
      <alignment horizontal="center" vertical="center"/>
    </xf>
    <xf numFmtId="0" fontId="248" fillId="0" borderId="0" xfId="0" applyNumberFormat="1" applyFont="1" applyFill="1" applyBorder="1"/>
    <xf numFmtId="202" fontId="0" fillId="0" borderId="105" xfId="0" applyNumberFormat="1" applyFont="1" applyFill="1" applyBorder="1"/>
    <xf numFmtId="14" fontId="0" fillId="0" borderId="105" xfId="0" applyNumberFormat="1" applyFont="1" applyFill="1" applyBorder="1" applyAlignment="1">
      <alignment horizontal="center" vertical="center"/>
    </xf>
    <xf numFmtId="0" fontId="251" fillId="0" borderId="0" xfId="0" applyNumberFormat="1" applyFont="1" applyFill="1" applyBorder="1"/>
  </cellXfs>
  <cellStyles count="4">
    <cellStyle name="ハイパーリンク" xfId="1" builtinId="8"/>
    <cellStyle name="桁区切り" xfId="3" builtinId="6"/>
    <cellStyle name="標準" xfId="0" builtinId="0"/>
    <cellStyle name="標準 2" xfId="2" xr:uid="{00000000-0005-0000-0000-000002000000}"/>
  </cellStyles>
  <dxfs count="52">
    <dxf>
      <font>
        <color rgb="FF9C0006"/>
      </font>
      <fill>
        <patternFill patternType="solid">
          <fgColor indexed="64"/>
          <bgColor rgb="FFFFC7CE"/>
        </patternFill>
      </fill>
    </dxf>
    <dxf>
      <font>
        <color rgb="FF276221"/>
      </font>
      <fill>
        <patternFill patternType="solid">
          <fgColor indexed="64"/>
          <bgColor rgb="FFC6EFCE"/>
        </patternFill>
      </fill>
    </dxf>
    <dxf>
      <font>
        <b/>
      </font>
      <fill>
        <patternFill>
          <bgColor rgb="FFFFF3CC"/>
        </patternFill>
      </fill>
    </dxf>
    <dxf>
      <font>
        <b/>
      </font>
      <fill>
        <patternFill>
          <bgColor rgb="FFFFD700"/>
        </patternFill>
      </fill>
    </dxf>
    <dxf>
      <font>
        <color rgb="FFFFFFFF"/>
      </font>
      <fill>
        <patternFill>
          <bgColor rgb="FFFF5050"/>
        </patternFill>
      </fill>
    </dxf>
    <dxf>
      <font>
        <b/>
      </font>
      <fill>
        <patternFill>
          <bgColor rgb="FF92D050"/>
        </patternFill>
      </fill>
    </dxf>
    <dxf>
      <font>
        <b/>
        <color rgb="FFFFFFFF"/>
      </font>
      <fill>
        <patternFill>
          <bgColor rgb="FF00B050"/>
        </patternFill>
      </fill>
    </dxf>
    <dxf>
      <font>
        <b/>
      </font>
      <fill>
        <patternFill>
          <bgColor rgb="FFFFF3CC"/>
        </patternFill>
      </fill>
    </dxf>
    <dxf>
      <font>
        <b/>
      </font>
      <fill>
        <patternFill>
          <bgColor rgb="FFFFD700"/>
        </patternFill>
      </fill>
    </dxf>
    <dxf>
      <font>
        <color rgb="FFFFFFFF"/>
      </font>
      <fill>
        <patternFill>
          <bgColor rgb="FFFF5050"/>
        </patternFill>
      </fill>
    </dxf>
    <dxf>
      <font>
        <b/>
      </font>
      <fill>
        <patternFill>
          <bgColor rgb="FF92D050"/>
        </patternFill>
      </fill>
    </dxf>
    <dxf>
      <font>
        <b/>
        <color rgb="FFFFFFFF"/>
      </font>
      <fill>
        <patternFill>
          <bgColor rgb="FF00B050"/>
        </patternFill>
      </fill>
    </dxf>
    <dxf>
      <font>
        <color rgb="FFFF0000"/>
      </font>
    </dxf>
    <dxf>
      <font>
        <b/>
        <color rgb="FF00B050"/>
      </font>
    </dxf>
    <dxf>
      <font>
        <color rgb="FFFF0000"/>
      </font>
    </dxf>
    <dxf>
      <font>
        <b/>
        <color rgb="FF00B050"/>
      </font>
    </dxf>
    <dxf>
      <font>
        <b/>
      </font>
      <fill>
        <patternFill>
          <bgColor rgb="FFFFF3CC"/>
        </patternFill>
      </fill>
    </dxf>
    <dxf>
      <font>
        <b/>
        <color rgb="FFFFFFFF"/>
      </font>
      <fill>
        <patternFill>
          <bgColor rgb="FF00B050"/>
        </patternFill>
      </fill>
    </dxf>
    <dxf>
      <font>
        <color rgb="FFFFFFFF"/>
      </font>
      <fill>
        <patternFill>
          <bgColor rgb="FFFF5050"/>
        </patternFill>
      </fill>
    </dxf>
    <dxf>
      <font>
        <b/>
        <color rgb="FFFFFFFF"/>
      </font>
      <fill>
        <patternFill>
          <bgColor rgb="FF00B050"/>
        </patternFill>
      </fill>
    </dxf>
    <dxf>
      <font>
        <b/>
        <color rgb="FF9C6500"/>
      </font>
      <fill>
        <patternFill>
          <bgColor rgb="FFFFEB9C"/>
        </patternFill>
      </fill>
    </dxf>
    <dxf>
      <font>
        <b/>
        <color rgb="FFC00000"/>
      </font>
    </dxf>
    <dxf>
      <font>
        <b/>
        <color rgb="FF008000"/>
      </font>
    </dxf>
    <dxf>
      <font>
        <b/>
        <color rgb="FFC00000"/>
      </font>
    </dxf>
    <dxf>
      <font>
        <b/>
        <color rgb="FF008000"/>
      </font>
    </dxf>
    <dxf>
      <font>
        <color rgb="FF808080"/>
      </font>
      <fill>
        <patternFill>
          <bgColor rgb="FFD9D9D9"/>
        </patternFill>
      </fill>
    </dxf>
    <dxf>
      <font>
        <color rgb="FF595959"/>
      </font>
      <fill>
        <patternFill>
          <bgColor rgb="FFF0F0F0"/>
        </patternFill>
      </fill>
    </dxf>
    <dxf>
      <font>
        <color rgb="FF9C6500"/>
      </font>
      <fill>
        <patternFill>
          <bgColor rgb="FFFFFFCC"/>
        </patternFill>
      </fill>
    </dxf>
    <dxf>
      <font>
        <color rgb="FF9C5700"/>
      </font>
      <fill>
        <patternFill>
          <bgColor rgb="FFFFD9B3"/>
        </patternFill>
      </fill>
    </dxf>
    <dxf>
      <font>
        <color rgb="FF006100"/>
      </font>
      <fill>
        <patternFill>
          <bgColor rgb="FFC6EFCE"/>
        </patternFill>
      </fill>
    </dxf>
    <dxf>
      <font>
        <color rgb="FF006100"/>
      </font>
      <fill>
        <patternFill>
          <bgColor rgb="FFC6EFCE"/>
        </patternFill>
      </fill>
    </dxf>
    <dxf>
      <font>
        <b/>
        <color rgb="FFFFFFFF"/>
      </font>
      <fill>
        <patternFill>
          <bgColor rgb="FF00B050"/>
        </patternFill>
      </fill>
    </dxf>
    <dxf>
      <font>
        <b/>
        <color rgb="FFFFFFFF"/>
      </font>
      <fill>
        <patternFill>
          <bgColor rgb="FF00B050"/>
        </patternFill>
      </fill>
    </dxf>
    <dxf>
      <font>
        <b/>
        <color rgb="FF000000"/>
      </font>
      <fill>
        <patternFill>
          <bgColor rgb="FFFFD700"/>
        </patternFill>
      </fill>
    </dxf>
    <dxf>
      <font>
        <b/>
        <color rgb="FF000000"/>
      </font>
      <fill>
        <patternFill>
          <bgColor rgb="FFFFD700"/>
        </patternFill>
      </fill>
    </dxf>
    <dxf>
      <font>
        <color rgb="FF808080"/>
      </font>
    </dxf>
    <dxf>
      <font>
        <b/>
        <color rgb="FFC80000"/>
      </font>
    </dxf>
    <dxf>
      <font>
        <b/>
        <color rgb="FF008000"/>
      </font>
    </dxf>
    <dxf>
      <font>
        <b/>
        <i val="0"/>
        <color rgb="FFFF0000"/>
      </font>
    </dxf>
    <dxf>
      <font>
        <b/>
        <i val="0"/>
        <color rgb="FFFF0000"/>
      </font>
    </dxf>
    <dxf>
      <font>
        <color rgb="FF5B2C6F"/>
      </font>
      <fill>
        <patternFill patternType="solid">
          <fgColor indexed="64"/>
          <bgColor rgb="FFE4DFEC"/>
        </patternFill>
      </fill>
    </dxf>
    <dxf>
      <font>
        <color rgb="FF5B2C6F"/>
      </font>
      <fill>
        <patternFill patternType="solid">
          <fgColor indexed="64"/>
          <bgColor rgb="FFE4DFEC"/>
        </patternFill>
      </fill>
    </dxf>
    <dxf>
      <font>
        <color rgb="FF5B2C6F"/>
      </font>
      <fill>
        <patternFill patternType="solid">
          <fgColor indexed="64"/>
          <bgColor rgb="FFE4DFEC"/>
        </patternFill>
      </fill>
    </dxf>
    <dxf>
      <font>
        <color rgb="FF375623"/>
      </font>
      <fill>
        <patternFill patternType="solid">
          <fgColor indexed="64"/>
          <bgColor rgb="FFE2EFDA"/>
        </patternFill>
      </fill>
    </dxf>
    <dxf>
      <font>
        <color rgb="FF375623"/>
      </font>
      <fill>
        <patternFill patternType="solid">
          <fgColor indexed="64"/>
          <bgColor rgb="FFE2EFDA"/>
        </patternFill>
      </fill>
    </dxf>
    <dxf>
      <font>
        <color rgb="FF375623"/>
      </font>
      <fill>
        <patternFill patternType="solid">
          <fgColor indexed="64"/>
          <bgColor rgb="FFE2EFDA"/>
        </patternFill>
      </fill>
    </dxf>
    <dxf>
      <font>
        <color rgb="FFC55A11"/>
      </font>
      <fill>
        <patternFill patternType="solid">
          <fgColor indexed="64"/>
          <bgColor rgb="FFFCE4D6"/>
        </patternFill>
      </fill>
    </dxf>
    <dxf>
      <font>
        <color rgb="FFC55A11"/>
      </font>
      <fill>
        <patternFill patternType="solid">
          <fgColor indexed="64"/>
          <bgColor rgb="FFFCE4D6"/>
        </patternFill>
      </fill>
    </dxf>
    <dxf>
      <font>
        <color rgb="FFC55A11"/>
      </font>
      <fill>
        <patternFill patternType="solid">
          <fgColor indexed="64"/>
          <bgColor rgb="FFFCE4D6"/>
        </patternFill>
      </fill>
    </dxf>
    <dxf>
      <font>
        <color rgb="FF1F4E78"/>
      </font>
      <fill>
        <patternFill patternType="solid">
          <fgColor indexed="64"/>
          <bgColor rgb="FFDDEBF7"/>
        </patternFill>
      </fill>
    </dxf>
    <dxf>
      <font>
        <color rgb="FF1F4E78"/>
      </font>
      <fill>
        <patternFill patternType="solid">
          <fgColor indexed="64"/>
          <bgColor rgb="FFDDEBF7"/>
        </patternFill>
      </fill>
    </dxf>
    <dxf>
      <font>
        <color rgb="FF1F4E78"/>
      </font>
      <fill>
        <patternFill patternType="solid">
          <fgColor indexed="64"/>
          <bgColor rgb="FFDDEBF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4"/>
  <sheetViews>
    <sheetView showGridLines="0" workbookViewId="0"/>
  </sheetViews>
  <sheetFormatPr defaultRowHeight="18"/>
  <cols>
    <col min="1" max="1" width="118" customWidth="1"/>
  </cols>
  <sheetData>
    <row r="1" ht="26" customHeight="1">
      <c r="A1" s="900" t="inlineStr">
        <is>
          <t xml:space="preserve">BB816 ― ボリンジャーバンド判定を切り離して、スイング用に組み直したブック</t>
        </is>
      </c>
    </row>
    <row r="2">
      <c r="A2" s="901" t="inlineStr">
        <is>
          <t xml:space="preserve">300銘柄 × 250営業日（2025-07-29〜2026-08-06）の実データで検証した結果に基づいています。</t>
        </is>
      </c>
    </row>
    <row r="3">
      <c r="A3" s="901" t="inlineStr">
        <is>
          <t xml:space="preserve">指標の計算は V815 の BBスクリーニング と突き合わせ、300銘柄すべてで一致することを確認済みです。</t>
        </is>
      </c>
    </row>
    <row r="5">
      <c r="A5" s="910" t="inlineStr">
        <is>
          <t xml:space="preserve">■ 売買ルール（これだけ守れば動く）</t>
        </is>
      </c>
    </row>
    <row r="6">
      <c r="A6" s="912" t="inlineStr">
        <is>
          <t xml:space="preserve">入口      終値が +2σ を上抜け、かつ 出来高が直近5日平均の1.5倍以上、</t>
        </is>
      </c>
    </row>
    <row r="7">
      <c r="A7" s="912" t="inlineStr">
        <is>
          <t xml:space="preserve">          かつ MFI14 が 55以上、かつ RSI14 が 80以下</t>
        </is>
      </c>
    </row>
    <row r="8">
      <c r="A8" s="912" t="inlineStr">
        <is>
          <t xml:space="preserve">順位      BB816スコアの高い順。1日に建てるのは最大3銘柄</t>
        </is>
      </c>
    </row>
    <row r="9">
      <c r="A9" s="912" t="inlineStr">
        <is>
          <t xml:space="preserve">建て方    翌営業日の寄付（始値）で買う</t>
        </is>
      </c>
    </row>
    <row r="10">
      <c r="A10" s="912" t="inlineStr">
        <is>
          <t xml:space="preserve">枠        資金を8等分。1銘柄あたり12.5%。同じ銘柄を重ねて持たない</t>
        </is>
      </c>
    </row>
    <row r="11">
      <c r="A11" s="912" t="inlineStr">
        <is>
          <t xml:space="preserve">損切り    建値から -8%。買えたその日に逆指値を置く</t>
        </is>
      </c>
    </row>
    <row r="12">
      <c r="A12" s="912" t="inlineStr">
        <is>
          <t xml:space="preserve">手仕舞い  10営業日たったら損益に関わらず引けで売る</t>
        </is>
      </c>
    </row>
    <row r="13">
      <c r="A13" s="912" t="inlineStr">
        <is>
          <t xml:space="preserve">置かない  利確目標・トレーリングストップ・地合いフィルタ（いずれも検証で成績を下げた）</t>
        </is>
      </c>
    </row>
    <row r="15">
      <c r="A15" s="910" t="inlineStr">
        <is>
          <t xml:space="preserve">■ 検証結果（枠8・1日3銘柄・10日保有・損切-8%・250営業日）</t>
        </is>
      </c>
    </row>
    <row r="16">
      <c r="A16" s="912" t="inlineStr">
        <is>
          <t xml:space="preserve">BB816            総リターン +116.5%   最大ドローダウン -22.9%   Sharpe 2.29   取引248回   勝率46.0%</t>
        </is>
      </c>
    </row>
    <row r="17">
      <c r="A17" s="912" t="inlineStr">
        <is>
          <t xml:space="preserve">V815の現行スコア  総リターン  +48.8%   最大ドローダウン -19.6%   Sharpe 1.54</t>
        </is>
      </c>
    </row>
    <row r="18">
      <c r="A18" s="912" t="inlineStr">
        <is>
          <t xml:space="preserve">何も選ばず買う     総リターン  +57.5%   最大ドローダウン -28.9%   Sharpe 1.51</t>
        </is>
      </c>
    </row>
    <row r="19">
      <c r="A19" s="912" t="inlineStr">
        <is>
          <t xml:space="preserve">1トレードの最悪   -8.0%（損切りが効くため）。総資金への影響は -1.0%</t>
        </is>
      </c>
    </row>
    <row r="20">
      <c r="A20" s="901" t="inlineStr">
        <is>
          <t xml:space="preserve">開始日を10日ずつずらした13通りでも、中央値+95.7%・最小+64.0% と崩れませんでした。</t>
        </is>
      </c>
    </row>
    <row r="22">
      <c r="A22" s="910" t="inlineStr">
        <is>
          <t xml:space="preserve">■ V815 の BB判定から何を変えたか</t>
        </is>
      </c>
    </row>
    <row r="23">
      <c r="A23" s="912" t="inlineStr">
        <is>
          <t xml:space="preserve">1. 逆張り系を全部やめた</t>
        </is>
      </c>
    </row>
    <row r="24">
      <c r="A24" s="901" t="inlineStr">
        <is>
          <t xml:space="preserve">   スクイーズ★は超過リターン -0.48%、強気ダイバージェンスは -0.41%、%B&lt;0.2 は -1.16%、</t>
        </is>
      </c>
    </row>
    <row r="25">
      <c r="A25" s="901" t="inlineStr">
        <is>
          <t xml:space="preserve">   RSI&lt;40 は -1.21%。「安いところを買う」条件は、実測ではすべて市場平均に負けていました。</t>
        </is>
      </c>
    </row>
    <row r="26">
      <c r="A26" s="912" t="inlineStr">
        <is>
          <t xml:space="preserve">2. 順張り系に寄せた</t>
        </is>
      </c>
    </row>
    <row r="27">
      <c r="A27" s="901" t="inlineStr">
        <is>
          <t xml:space="preserve">   +2σ超え +1.11%、出来高2倍 +1.14%、RSI&gt;70 +1.34%、MFI60-80 +0.96%、20日騰落率上位 +1.52%。</t>
        </is>
      </c>
    </row>
    <row r="28">
      <c r="A28" s="901" t="inlineStr">
        <is>
          <t xml:space="preserve">   いずれも前半125日・後半125日の両方でプラスでした。</t>
        </is>
      </c>
    </row>
    <row r="29">
      <c r="A29" s="912" t="inlineStr">
        <is>
          <t xml:space="preserve">3. スコアを作り直した</t>
        </is>
      </c>
    </row>
    <row r="30">
      <c r="A30" s="901" t="inlineStr">
        <is>
          <t xml:space="preserve">   V815のスコアは点数と成績が対応していません（40点以上でも超過はほぼゼロ）。</t>
        </is>
      </c>
    </row>
    <row r="31">
      <c r="A31" s="901" t="inlineStr">
        <is>
          <t xml:space="preserve">   BB816スコアは実測の超過リターンに比例した配点なので、点数が高いほど成績も上がります。</t>
        </is>
      </c>
    </row>
    <row r="32">
      <c r="A32" s="901" t="inlineStr">
        <is>
          <t xml:space="preserve">   0-19点 -0.79% / 20-39 +0.06% / 40-59 +0.76% / 60-69 +1.27% / 70-79 +1.65% / 80-100 +3.37%</t>
        </is>
      </c>
    </row>
    <row r="33">
      <c r="A33" s="912" t="inlineStr">
        <is>
          <t xml:space="preserve">4. 二番底・二番天井とスクイーズの計算を落とした</t>
        </is>
      </c>
    </row>
    <row r="34">
      <c r="A34" s="901" t="inlineStr">
        <is>
          <t xml:space="preserve">   入れても外しても成績が変わらなかった（+116.5% → +114.4%）ので、</t>
        </is>
      </c>
    </row>
    <row r="35">
      <c r="A35" s="901" t="inlineStr">
        <is>
          <t xml:space="preserve">   7MB分の重い計算をやめました。BB816が軽いのはこのためです。</t>
        </is>
      </c>
    </row>
    <row r="37">
      <c r="A37" s="910" t="inlineStr">
        <is>
          <t xml:space="preserve">■ 2人の分析官の意見と、最終判断</t>
        </is>
      </c>
    </row>
    <row r="38">
      <c r="A38" s="912" t="inlineStr">
        <is>
          <t xml:space="preserve">リスク分析官（損を絶対に出さない）</t>
        </is>
      </c>
    </row>
    <row r="39">
      <c r="A39" s="901" t="inlineStr">
        <is>
          <t xml:space="preserve">   ・裸の順張りは認めない。損切りなしは最悪 -47.6%、-10%以下の損失が12.2%発生している。</t>
        </is>
      </c>
    </row>
    <row r="40">
      <c r="A40" s="901" t="inlineStr">
        <is>
          <t xml:space="preserve">   ・損切りは -8%。MAE中央値が -5.02% なので、-4%や-6%は正常な値動きの内側で刈られる。</t>
        </is>
      </c>
    </row>
    <row r="41">
      <c r="A41" s="901" t="inlineStr">
        <is>
          <t xml:space="preserve">   ・10日で必ず切る。15日保有は実運用でSharpe 0.39まで落ちた。</t>
        </is>
      </c>
    </row>
    <row r="42">
      <c r="A42" s="901" t="inlineStr">
        <is>
          <t xml:space="preserve">   ・枠は8以上。枠3ではドローダウン -37.0%。集中はリスク管理ではなく賭けの増量。</t>
        </is>
      </c>
    </row>
    <row r="43">
      <c r="A43" s="901" t="inlineStr">
        <is>
          <t xml:space="preserve">   ・自分の直感が否定された点として「安いところを買うほうが安全」「地合いフィルタは守りになる」</t>
        </is>
      </c>
    </row>
    <row r="44">
      <c r="A44" s="901" t="inlineStr">
        <is>
          <t xml:space="preserve">     「厳選すれば安全」がすべて数字で否定されたことを認めている。</t>
        </is>
      </c>
    </row>
    <row r="45">
      <c r="A45" s="912" t="inlineStr">
        <is>
          <t xml:space="preserve">トレーダー分析官（積極的に利益を取る）</t>
        </is>
      </c>
    </row>
    <row r="46">
      <c r="A46" s="901" t="inlineStr">
        <is>
          <t xml:space="preserve">   ・入口は折衷案（+2σ・出来高1.5倍・MFI55）。守り型は質は高いが1日1.5件しか出ず枠が埋まらない。</t>
        </is>
      </c>
    </row>
    <row r="47">
      <c r="A47" s="901" t="inlineStr">
        <is>
          <t xml:space="preserve">   ・利確目標は絶対に置くな。+12%利確で期待値が +3.23% → +1.24% に落ちる。</t>
        </is>
      </c>
    </row>
    <row r="48">
      <c r="A48" s="901" t="inlineStr">
        <is>
          <t xml:space="preserve">   ・損切りは -10%まで緩めたい。-4%は期待値の49%を失う。</t>
        </is>
      </c>
    </row>
    <row r="49">
      <c r="A49" s="901" t="inlineStr">
        <is>
          <t xml:space="preserve">   ・保有は15日、SMA20割れまで引っ張りたい（1トレードの期待値は +8.73% と最大）。</t>
        </is>
      </c>
    </row>
    <row r="50">
      <c r="A50" s="901" t="inlineStr">
        <is>
          <t xml:space="preserve">   ・枠8-10へ増やすのは守りではなく攻めの手段。リターンとDDが同時に良くなる。</t>
        </is>
      </c>
    </row>
    <row r="51">
      <c r="A51" s="912" t="inlineStr">
        <is>
          <t xml:space="preserve">最終判断（採用）</t>
        </is>
      </c>
    </row>
    <row r="52">
      <c r="A52" s="901" t="inlineStr">
        <is>
          <t xml:space="preserve">   ・入口と順位付け、利確目標を置かないこと、枠8・1日3銘柄は両者が一致したので採用。</t>
        </is>
      </c>
    </row>
    <row r="53">
      <c r="A53" s="901" t="inlineStr">
        <is>
          <t xml:space="preserve">   ・損切りは -8%を採用。枠8で回した実測では -8% が総リターン+116.5%・最小値+64.0%と</t>
        </is>
      </c>
    </row>
    <row r="54">
      <c r="A54" s="901" t="inlineStr">
        <is>
          <t xml:space="preserve">     最も底が高く、-10%（+42.5%）にも損切りなし（+141.2%だが最小+12.7%）にも勝った。</t>
        </is>
      </c>
    </row>
    <row r="55">
      <c r="A55" s="901" t="inlineStr">
        <is>
          <t xml:space="preserve">     トレーダー案の-10%は、1回の運に左右されやすく採らない。</t>
        </is>
      </c>
    </row>
    <row r="56">
      <c r="A56" s="901" t="inlineStr">
        <is>
          <t xml:space="preserve">   ・保有は10日を採用。1トレードだけ見れば15日のほうが有利だが、枠が塞がって次を買えなくなる。</t>
        </is>
      </c>
    </row>
    <row r="57">
      <c r="A57" s="901" t="inlineStr">
        <is>
          <t xml:space="preserve">     枠8での実測は10日 +116.5% に対し15日 +86.2%。資金効率でリスク分析官の主張が正しかった。</t>
        </is>
      </c>
    </row>
    <row r="58">
      <c r="A58" s="901" t="inlineStr">
        <is>
          <t xml:space="preserve">   ・地合いフィルタは両者とも不要で一致。下落局面でむしろ成績が悪化したため入れない。</t>
        </is>
      </c>
    </row>
    <row r="60">
      <c r="A60" s="910" t="inlineStr">
        <is>
          <t xml:space="preserve">■ 弱点（承知した上で使うこと）</t>
        </is>
      </c>
    </row>
    <row r="61">
      <c r="A61" s="901" t="inlineStr">
        <is>
          <t xml:space="preserve">・検証期間の250日は地合いが強い期間でした（無選別でも10日で+1.80%）。弱気相場での検証はできていません。</t>
        </is>
      </c>
    </row>
    <row r="62">
      <c r="A62" s="901" t="inlineStr">
        <is>
          <t xml:space="preserve">・下落局面（65日）だけを取り出すと、この入口でも平均 -1.94% と負けます。損切り-8%とポジション量が唯一の防御です。</t>
        </is>
      </c>
    </row>
    <row r="63">
      <c r="A63" s="901" t="inlineStr">
        <is>
          <t xml:space="preserve">・2026年3月は15戦15敗、平均-6.00%。連敗する月は実際に存在します。</t>
        </is>
      </c>
    </row>
    <row r="64">
      <c r="A64" s="901" t="inlineStr">
        <is>
          <t xml:space="preserve">・8枠すべてが「+2σ超え・出来高増」という同じ性格の銘柄で埋まります。銘柄は分散しても値動きの理由は分散していません。</t>
        </is>
      </c>
    </row>
    <row r="65">
      <c r="A65" s="901" t="inlineStr">
        <is>
          <t xml:space="preserve">・投資助言ではありません。最終判断はご自身で行ってください。</t>
        </is>
      </c>
    </row>
    <row r="67">
      <c r="A67" s="910" t="inlineStr">
        <is>
          <t xml:space="preserve">■ 毎日の使い方</t>
        </is>
      </c>
    </row>
    <row r="68">
      <c r="A68" s="912" t="inlineStr">
        <is>
          <t xml:space="preserve">1. V816（本体ブック）で、いつも通り日次更新を実行して価格を取り込む</t>
        </is>
      </c>
    </row>
    <row r="69">
      <c r="A69" s="912" t="inlineStr">
        <is>
          <t xml:space="preserve">2. V816 で「BB816へ株価を送る」を実行する（Mod_BB切離し.bas の中にあります）</t>
        </is>
      </c>
    </row>
    <row r="70">
      <c r="A70" s="912" t="inlineStr">
        <is>
          <t xml:space="preserve">3. BB816.xlsx を開く。開いた瞬間に全再計算されます</t>
        </is>
      </c>
    </row>
    <row r="71">
      <c r="A71" s="912" t="inlineStr">
        <is>
          <t xml:space="preserve">4. 「BB816候補」シートの ◎買い を上から最大3件、翌営業日の寄付で買う</t>
        </is>
      </c>
    </row>
    <row r="72">
      <c r="A72" s="901" t="inlineStr">
        <is>
          <t xml:space="preserve">   ※ BB816 は価格シートを自分で持っているので、V816 が開いていなくても計算できます。</t>
        </is>
      </c>
    </row>
    <row r="73">
      <c r="A73" s="901" t="inlineStr">
        <is>
          <t xml:space="preserve">   ※ 楽天RSSアドインが入っていないパソコンでも開けます。</t>
        </is>
      </c>
    </row>
  </sheetData>
  <pageMargins left="0.4" right="0.4" top="0.4" bottom="0.4" header="0.2" footer="0.2"/>
</worksheet>
</file>

<file path=xl/worksheets/sheet2.xml><?xml version="1.0" encoding="utf-8"?>
<worksheet xmlns="http://schemas.openxmlformats.org/spreadsheetml/2006/main" xmlns:r="http://schemas.openxmlformats.org/officeDocument/2006/relationships">
  <dimension ref="A1:Q41"/>
  <sheetViews>
    <sheetView tabSelected="1" showGridLines="0" workbookViewId="0"/>
  </sheetViews>
  <sheetFormatPr defaultRowHeight="18"/>
  <cols>
    <col min="1" max="1" width="6" customWidth="1"/>
    <col min="2" max="2" width="8" customWidth="1"/>
    <col min="3" max="3" width="20" customWidth="1"/>
    <col min="4" max="4" width="10" customWidth="1"/>
    <col min="5" max="5" width="9" customWidth="1"/>
    <col min="6" max="6" width="12" customWidth="1"/>
    <col min="7" max="7" width="10" customWidth="1"/>
    <col min="8" max="8" width="10" customWidth="1"/>
    <col min="9" max="9" width="8" customWidth="1"/>
    <col min="10" max="10" width="8" customWidth="1"/>
    <col min="11" max="11" width="9" customWidth="1"/>
    <col min="12" max="12" width="9" customWidth="1"/>
    <col min="13" max="13" width="12" customWidth="1"/>
    <col min="14" max="14" width="11" customWidth="1"/>
    <col min="15" max="15" width="12" customWidth="1"/>
    <col min="16" max="16" width="12" customWidth="1"/>
    <col min="17" max="17" width="7" customWidth="1"/>
  </cols>
  <sheetData>
    <row r="1" ht="26" customHeight="1">
      <c r="A1" s="900" t="inlineStr">
        <is>
          <t xml:space="preserve">🏆 BB816 明日の買い候補</t>
        </is>
      </c>
    </row>
    <row r="2">
      <c r="A2" s="901" t="inlineStr">
        <is>
          <t xml:space="preserve">総合判定が「◎買い」の銘柄を、翌営業日の寄付で買う。1日に建てるのは上から最大3銘柄まで。1銘柄は資金の1÷枠数（既定8枠＝12.5%）。</t>
        </is>
      </c>
    </row>
    <row r="3">
      <c r="A3" s="915" t="inlineStr">
        <is>
          <t xml:space="preserve">◎買いの件数</t>
        </is>
      </c>
      <c r="C3" s="911">
        <f>COUNTIF(BB816判定!$S$6:$S$505,"◎買い")</f>
      </c>
      <c r="D3" s="901" t="inlineStr">
        <is>
          <t xml:space="preserve">SMA20より上の銘柄の割合（地合いの参考。売買条件には使いません）</t>
        </is>
      </c>
      <c r="H3" s="906">
        <f>IFERROR(SUMPRODUCT((BB816判定!$D$6:$D$505&lt;&gt;"")*(BB816判定!$D$6:$D$505&gt;BB816判定!$E$6:$E$505))/COUNT(BB816判定!$D$6:$D$505),"")</f>
      </c>
      <c r="I3" s="901" t="inlineStr">
        <is>
          <t xml:space="preserve">データ最終日</t>
        </is>
      </c>
      <c r="K3" s="914">
        <f>終値!E3</f>
      </c>
    </row>
    <row r="4" ht="34" customHeight="1">
      <c r="A4" s="902" t="inlineStr">
        <is>
          <t xml:space="preserve">順位</t>
        </is>
      </c>
      <c r="B4" s="902" t="inlineStr">
        <is>
          <t xml:space="preserve">コード</t>
        </is>
      </c>
      <c r="C4" s="902" t="inlineStr">
        <is>
          <t xml:space="preserve">銘柄名</t>
        </is>
      </c>
      <c r="D4" s="902" t="inlineStr">
        <is>
          <t xml:space="preserve">現在値</t>
        </is>
      </c>
      <c r="E4" s="902" t="inlineStr">
        <is>
          <t xml:space="preserve">BB816
スコア</t>
        </is>
      </c>
      <c r="F4" s="902" t="inlineStr">
        <is>
          <t xml:space="preserve">総合判定</t>
        </is>
      </c>
      <c r="G4" s="902" t="inlineStr">
        <is>
          <t xml:space="preserve">守り
分析官</t>
        </is>
      </c>
      <c r="H4" s="902" t="inlineStr">
        <is>
          <t xml:space="preserve">攻め
分析官</t>
        </is>
      </c>
      <c r="I4" s="902" t="inlineStr">
        <is>
          <t xml:space="preserve">RSI14</t>
        </is>
      </c>
      <c r="J4" s="902" t="inlineStr">
        <is>
          <t xml:space="preserve">MFI14</t>
        </is>
      </c>
      <c r="K4" s="902" t="inlineStr">
        <is>
          <t xml:space="preserve">出来高
倍率</t>
        </is>
      </c>
      <c r="L4" s="902" t="inlineStr">
        <is>
          <t xml:space="preserve">20日
騰落率</t>
        </is>
      </c>
      <c r="M4" s="902" t="inlineStr">
        <is>
          <t xml:space="preserve">エントリー
(翌日寄付)</t>
        </is>
      </c>
      <c r="N4" s="902" t="inlineStr">
        <is>
          <t xml:space="preserve">損切り
価格</t>
        </is>
      </c>
      <c r="O4" s="902" t="inlineStr">
        <is>
          <t xml:space="preserve">必要資金
(100株)</t>
        </is>
      </c>
      <c r="P4" s="902" t="inlineStr">
        <is>
          <t xml:space="preserve">資金枠に
収まるか</t>
        </is>
      </c>
      <c r="Q4" s="902" t="inlineStr">
        <is>
          <t xml:space="preserve">株探</t>
        </is>
      </c>
    </row>
    <row r="5">
      <c r="A5" s="911">
        <v>1</v>
      </c>
      <c r="B5" s="911">
        <f>IFERROR(INDEX(BB816判定!$B$6:$B$505,MATCH(LARGE(BB816判定!$Y$6:$Y$505,$A5),BB816判定!$Y$6:$Y$505,0)),"")</f>
      </c>
      <c r="C5" s="903">
        <f>IFERROR(INDEX(BB816判定!$C$6:$C$505,MATCH(LARGE(BB816判定!$Y$6:$Y$505,$A5),BB816判定!$Y$6:$Y$505,0)),"")</f>
      </c>
      <c r="D5" s="904">
        <f>IFERROR(INDEX(BB816判定!$D$6:$D$505,MATCH(LARGE(BB816判定!$Y$6:$Y$505,$A5),BB816判定!$Y$6:$Y$505,0)),"")</f>
      </c>
      <c r="E5" s="907">
        <f>IFERROR(INDEX(BB816判定!$Q$6:$Q$505,MATCH(LARGE(BB816判定!$Y$6:$Y$505,$A5),BB816判定!$Y$6:$Y$505,0)),"")</f>
      </c>
      <c r="F5" s="908">
        <f>IFERROR(INDEX(BB816判定!$S$6:$S$505,MATCH(LARGE(BB816判定!$Y$6:$Y$505,$A5),BB816判定!$Y$6:$Y$505,0)),"")</f>
      </c>
      <c r="G5" s="911">
        <f>IFERROR(INDEX(BB816判定!$T$6:$T$505,MATCH(LARGE(BB816判定!$Y$6:$Y$505,$A5),BB816判定!$Y$6:$Y$505,0)),"")</f>
      </c>
      <c r="H5" s="911">
        <f>IFERROR(INDEX(BB816判定!$U$6:$U$505,MATCH(LARGE(BB816判定!$Y$6:$Y$505,$A5),BB816判定!$Y$6:$Y$505,0)),"")</f>
      </c>
      <c r="I5" s="904">
        <f>IFERROR(INDEX(BB816判定!$M$6:$M$505,MATCH(LARGE(BB816判定!$Y$6:$Y$505,$A5),BB816判定!$Y$6:$Y$505,0)),"")</f>
      </c>
      <c r="J5" s="904">
        <f>IFERROR(INDEX(BB816判定!$N$6:$N$505,MATCH(LARGE(BB816判定!$Y$6:$Y$505,$A5),BB816判定!$Y$6:$Y$505,0)),"")</f>
      </c>
      <c r="K5" s="913">
        <f>IFERROR(INDEX(BB816判定!$O$6:$O$505,MATCH(LARGE(BB816判定!$Y$6:$Y$505,$A5),BB816判定!$Y$6:$Y$505,0)),"")</f>
      </c>
      <c r="L5" s="906">
        <f>IFERROR(INDEX(BB816判定!$P$6:$P$505,MATCH(LARGE(BB816判定!$Y$6:$Y$505,$A5),BB816判定!$Y$6:$Y$505,0)),"")</f>
      </c>
      <c r="M5" s="904">
        <f>IFERROR(INDEX(BB816判定!$V$6:$V$505,MATCH(LARGE(BB816判定!$Y$6:$Y$505,$A5),BB816判定!$Y$6:$Y$505,0)),"")</f>
      </c>
      <c r="N5" s="904">
        <f>IFERROR(INDEX(BB816判定!$W$6:$W$505,MATCH(LARGE(BB816判定!$Y$6:$Y$505,$A5),BB816判定!$Y$6:$Y$505,0)),"")</f>
      </c>
      <c r="O5" s="905">
        <f>IFERROR(INDEX(BB816判定!$Z$6:$Z$505,MATCH(LARGE(BB816判定!$Y$6:$Y$505,$A5),BB816判定!$Y$6:$Y$505,0)),"")</f>
      </c>
      <c r="P5" s="911">
        <f>IFERROR(INDEX(BB816判定!$AA$6:$AA$505,MATCH(LARGE(BB816判定!$Y$6:$Y$505,$A5),BB816判定!$Y$6:$Y$505,0)),"")</f>
      </c>
      <c r="Q5" s="911">
        <f>IF($B5="","",HYPERLINK("https://kabutan.jp/stock/?code="&amp;$B5,"📈"))</f>
      </c>
    </row>
    <row r="6">
      <c r="A6" s="911">
        <v>2</v>
      </c>
      <c r="B6" s="911">
        <f>IFERROR(INDEX(BB816判定!$B$6:$B$505,MATCH(LARGE(BB816判定!$Y$6:$Y$505,$A6),BB816判定!$Y$6:$Y$505,0)),"")</f>
      </c>
      <c r="C6" s="903">
        <f>IFERROR(INDEX(BB816判定!$C$6:$C$505,MATCH(LARGE(BB816判定!$Y$6:$Y$505,$A6),BB816判定!$Y$6:$Y$505,0)),"")</f>
      </c>
      <c r="D6" s="904">
        <f>IFERROR(INDEX(BB816判定!$D$6:$D$505,MATCH(LARGE(BB816判定!$Y$6:$Y$505,$A6),BB816判定!$Y$6:$Y$505,0)),"")</f>
      </c>
      <c r="E6" s="907">
        <f>IFERROR(INDEX(BB816判定!$Q$6:$Q$505,MATCH(LARGE(BB816判定!$Y$6:$Y$505,$A6),BB816判定!$Y$6:$Y$505,0)),"")</f>
      </c>
      <c r="F6" s="908">
        <f>IFERROR(INDEX(BB816判定!$S$6:$S$505,MATCH(LARGE(BB816判定!$Y$6:$Y$505,$A6),BB816判定!$Y$6:$Y$505,0)),"")</f>
      </c>
      <c r="G6" s="911">
        <f>IFERROR(INDEX(BB816判定!$T$6:$T$505,MATCH(LARGE(BB816判定!$Y$6:$Y$505,$A6),BB816判定!$Y$6:$Y$505,0)),"")</f>
      </c>
      <c r="H6" s="911">
        <f>IFERROR(INDEX(BB816判定!$U$6:$U$505,MATCH(LARGE(BB816判定!$Y$6:$Y$505,$A6),BB816判定!$Y$6:$Y$505,0)),"")</f>
      </c>
      <c r="I6" s="904">
        <f>IFERROR(INDEX(BB816判定!$M$6:$M$505,MATCH(LARGE(BB816判定!$Y$6:$Y$505,$A6),BB816判定!$Y$6:$Y$505,0)),"")</f>
      </c>
      <c r="J6" s="904">
        <f>IFERROR(INDEX(BB816判定!$N$6:$N$505,MATCH(LARGE(BB816判定!$Y$6:$Y$505,$A6),BB816判定!$Y$6:$Y$505,0)),"")</f>
      </c>
      <c r="K6" s="913">
        <f>IFERROR(INDEX(BB816判定!$O$6:$O$505,MATCH(LARGE(BB816判定!$Y$6:$Y$505,$A6),BB816判定!$Y$6:$Y$505,0)),"")</f>
      </c>
      <c r="L6" s="906">
        <f>IFERROR(INDEX(BB816判定!$P$6:$P$505,MATCH(LARGE(BB816判定!$Y$6:$Y$505,$A6),BB816判定!$Y$6:$Y$505,0)),"")</f>
      </c>
      <c r="M6" s="904">
        <f>IFERROR(INDEX(BB816判定!$V$6:$V$505,MATCH(LARGE(BB816判定!$Y$6:$Y$505,$A6),BB816判定!$Y$6:$Y$505,0)),"")</f>
      </c>
      <c r="N6" s="904">
        <f>IFERROR(INDEX(BB816判定!$W$6:$W$505,MATCH(LARGE(BB816判定!$Y$6:$Y$505,$A6),BB816判定!$Y$6:$Y$505,0)),"")</f>
      </c>
      <c r="O6" s="905">
        <f>IFERROR(INDEX(BB816判定!$Z$6:$Z$505,MATCH(LARGE(BB816判定!$Y$6:$Y$505,$A6),BB816判定!$Y$6:$Y$505,0)),"")</f>
      </c>
      <c r="P6" s="911">
        <f>IFERROR(INDEX(BB816判定!$AA$6:$AA$505,MATCH(LARGE(BB816判定!$Y$6:$Y$505,$A6),BB816判定!$Y$6:$Y$505,0)),"")</f>
      </c>
      <c r="Q6" s="911">
        <f>IF($B6="","",HYPERLINK("https://kabutan.jp/stock/?code="&amp;$B6,"📈"))</f>
      </c>
    </row>
    <row r="7">
      <c r="A7" s="911">
        <v>3</v>
      </c>
      <c r="B7" s="911">
        <f>IFERROR(INDEX(BB816判定!$B$6:$B$505,MATCH(LARGE(BB816判定!$Y$6:$Y$505,$A7),BB816判定!$Y$6:$Y$505,0)),"")</f>
      </c>
      <c r="C7" s="903">
        <f>IFERROR(INDEX(BB816判定!$C$6:$C$505,MATCH(LARGE(BB816判定!$Y$6:$Y$505,$A7),BB816判定!$Y$6:$Y$505,0)),"")</f>
      </c>
      <c r="D7" s="904">
        <f>IFERROR(INDEX(BB816判定!$D$6:$D$505,MATCH(LARGE(BB816判定!$Y$6:$Y$505,$A7),BB816判定!$Y$6:$Y$505,0)),"")</f>
      </c>
      <c r="E7" s="907">
        <f>IFERROR(INDEX(BB816判定!$Q$6:$Q$505,MATCH(LARGE(BB816判定!$Y$6:$Y$505,$A7),BB816判定!$Y$6:$Y$505,0)),"")</f>
      </c>
      <c r="F7" s="908">
        <f>IFERROR(INDEX(BB816判定!$S$6:$S$505,MATCH(LARGE(BB816判定!$Y$6:$Y$505,$A7),BB816判定!$Y$6:$Y$505,0)),"")</f>
      </c>
      <c r="G7" s="911">
        <f>IFERROR(INDEX(BB816判定!$T$6:$T$505,MATCH(LARGE(BB816判定!$Y$6:$Y$505,$A7),BB816判定!$Y$6:$Y$505,0)),"")</f>
      </c>
      <c r="H7" s="911">
        <f>IFERROR(INDEX(BB816判定!$U$6:$U$505,MATCH(LARGE(BB816判定!$Y$6:$Y$505,$A7),BB816判定!$Y$6:$Y$505,0)),"")</f>
      </c>
      <c r="I7" s="904">
        <f>IFERROR(INDEX(BB816判定!$M$6:$M$505,MATCH(LARGE(BB816判定!$Y$6:$Y$505,$A7),BB816判定!$Y$6:$Y$505,0)),"")</f>
      </c>
      <c r="J7" s="904">
        <f>IFERROR(INDEX(BB816判定!$N$6:$N$505,MATCH(LARGE(BB816判定!$Y$6:$Y$505,$A7),BB816判定!$Y$6:$Y$505,0)),"")</f>
      </c>
      <c r="K7" s="913">
        <f>IFERROR(INDEX(BB816判定!$O$6:$O$505,MATCH(LARGE(BB816判定!$Y$6:$Y$505,$A7),BB816判定!$Y$6:$Y$505,0)),"")</f>
      </c>
      <c r="L7" s="906">
        <f>IFERROR(INDEX(BB816判定!$P$6:$P$505,MATCH(LARGE(BB816判定!$Y$6:$Y$505,$A7),BB816判定!$Y$6:$Y$505,0)),"")</f>
      </c>
      <c r="M7" s="904">
        <f>IFERROR(INDEX(BB816判定!$V$6:$V$505,MATCH(LARGE(BB816判定!$Y$6:$Y$505,$A7),BB816判定!$Y$6:$Y$505,0)),"")</f>
      </c>
      <c r="N7" s="904">
        <f>IFERROR(INDEX(BB816判定!$W$6:$W$505,MATCH(LARGE(BB816判定!$Y$6:$Y$505,$A7),BB816判定!$Y$6:$Y$505,0)),"")</f>
      </c>
      <c r="O7" s="905">
        <f>IFERROR(INDEX(BB816判定!$Z$6:$Z$505,MATCH(LARGE(BB816判定!$Y$6:$Y$505,$A7),BB816判定!$Y$6:$Y$505,0)),"")</f>
      </c>
      <c r="P7" s="911">
        <f>IFERROR(INDEX(BB816判定!$AA$6:$AA$505,MATCH(LARGE(BB816判定!$Y$6:$Y$505,$A7),BB816判定!$Y$6:$Y$505,0)),"")</f>
      </c>
      <c r="Q7" s="911">
        <f>IF($B7="","",HYPERLINK("https://kabutan.jp/stock/?code="&amp;$B7,"📈"))</f>
      </c>
    </row>
    <row r="8">
      <c r="A8" s="911">
        <v>4</v>
      </c>
      <c r="B8" s="911">
        <f>IFERROR(INDEX(BB816判定!$B$6:$B$505,MATCH(LARGE(BB816判定!$Y$6:$Y$505,$A8),BB816判定!$Y$6:$Y$505,0)),"")</f>
      </c>
      <c r="C8" s="903">
        <f>IFERROR(INDEX(BB816判定!$C$6:$C$505,MATCH(LARGE(BB816判定!$Y$6:$Y$505,$A8),BB816判定!$Y$6:$Y$505,0)),"")</f>
      </c>
      <c r="D8" s="904">
        <f>IFERROR(INDEX(BB816判定!$D$6:$D$505,MATCH(LARGE(BB816判定!$Y$6:$Y$505,$A8),BB816判定!$Y$6:$Y$505,0)),"")</f>
      </c>
      <c r="E8" s="907">
        <f>IFERROR(INDEX(BB816判定!$Q$6:$Q$505,MATCH(LARGE(BB816判定!$Y$6:$Y$505,$A8),BB816判定!$Y$6:$Y$505,0)),"")</f>
      </c>
      <c r="F8" s="908">
        <f>IFERROR(INDEX(BB816判定!$S$6:$S$505,MATCH(LARGE(BB816判定!$Y$6:$Y$505,$A8),BB816判定!$Y$6:$Y$505,0)),"")</f>
      </c>
      <c r="G8" s="911">
        <f>IFERROR(INDEX(BB816判定!$T$6:$T$505,MATCH(LARGE(BB816判定!$Y$6:$Y$505,$A8),BB816判定!$Y$6:$Y$505,0)),"")</f>
      </c>
      <c r="H8" s="911">
        <f>IFERROR(INDEX(BB816判定!$U$6:$U$505,MATCH(LARGE(BB816判定!$Y$6:$Y$505,$A8),BB816判定!$Y$6:$Y$505,0)),"")</f>
      </c>
      <c r="I8" s="904">
        <f>IFERROR(INDEX(BB816判定!$M$6:$M$505,MATCH(LARGE(BB816判定!$Y$6:$Y$505,$A8),BB816判定!$Y$6:$Y$505,0)),"")</f>
      </c>
      <c r="J8" s="904">
        <f>IFERROR(INDEX(BB816判定!$N$6:$N$505,MATCH(LARGE(BB816判定!$Y$6:$Y$505,$A8),BB816判定!$Y$6:$Y$505,0)),"")</f>
      </c>
      <c r="K8" s="913">
        <f>IFERROR(INDEX(BB816判定!$O$6:$O$505,MATCH(LARGE(BB816判定!$Y$6:$Y$505,$A8),BB816判定!$Y$6:$Y$505,0)),"")</f>
      </c>
      <c r="L8" s="906">
        <f>IFERROR(INDEX(BB816判定!$P$6:$P$505,MATCH(LARGE(BB816判定!$Y$6:$Y$505,$A8),BB816判定!$Y$6:$Y$505,0)),"")</f>
      </c>
      <c r="M8" s="904">
        <f>IFERROR(INDEX(BB816判定!$V$6:$V$505,MATCH(LARGE(BB816判定!$Y$6:$Y$505,$A8),BB816判定!$Y$6:$Y$505,0)),"")</f>
      </c>
      <c r="N8" s="904">
        <f>IFERROR(INDEX(BB816判定!$W$6:$W$505,MATCH(LARGE(BB816判定!$Y$6:$Y$505,$A8),BB816判定!$Y$6:$Y$505,0)),"")</f>
      </c>
      <c r="O8" s="905">
        <f>IFERROR(INDEX(BB816判定!$Z$6:$Z$505,MATCH(LARGE(BB816判定!$Y$6:$Y$505,$A8),BB816判定!$Y$6:$Y$505,0)),"")</f>
      </c>
      <c r="P8" s="911">
        <f>IFERROR(INDEX(BB816判定!$AA$6:$AA$505,MATCH(LARGE(BB816判定!$Y$6:$Y$505,$A8),BB816判定!$Y$6:$Y$505,0)),"")</f>
      </c>
      <c r="Q8" s="911">
        <f>IF($B8="","",HYPERLINK("https://kabutan.jp/stock/?code="&amp;$B8,"📈"))</f>
      </c>
    </row>
    <row r="9">
      <c r="A9" s="911">
        <v>5</v>
      </c>
      <c r="B9" s="911">
        <f>IFERROR(INDEX(BB816判定!$B$6:$B$505,MATCH(LARGE(BB816判定!$Y$6:$Y$505,$A9),BB816判定!$Y$6:$Y$505,0)),"")</f>
      </c>
      <c r="C9" s="903">
        <f>IFERROR(INDEX(BB816判定!$C$6:$C$505,MATCH(LARGE(BB816判定!$Y$6:$Y$505,$A9),BB816判定!$Y$6:$Y$505,0)),"")</f>
      </c>
      <c r="D9" s="904">
        <f>IFERROR(INDEX(BB816判定!$D$6:$D$505,MATCH(LARGE(BB816判定!$Y$6:$Y$505,$A9),BB816判定!$Y$6:$Y$505,0)),"")</f>
      </c>
      <c r="E9" s="907">
        <f>IFERROR(INDEX(BB816判定!$Q$6:$Q$505,MATCH(LARGE(BB816判定!$Y$6:$Y$505,$A9),BB816判定!$Y$6:$Y$505,0)),"")</f>
      </c>
      <c r="F9" s="908">
        <f>IFERROR(INDEX(BB816判定!$S$6:$S$505,MATCH(LARGE(BB816判定!$Y$6:$Y$505,$A9),BB816判定!$Y$6:$Y$505,0)),"")</f>
      </c>
      <c r="G9" s="911">
        <f>IFERROR(INDEX(BB816判定!$T$6:$T$505,MATCH(LARGE(BB816判定!$Y$6:$Y$505,$A9),BB816判定!$Y$6:$Y$505,0)),"")</f>
      </c>
      <c r="H9" s="911">
        <f>IFERROR(INDEX(BB816判定!$U$6:$U$505,MATCH(LARGE(BB816判定!$Y$6:$Y$505,$A9),BB816判定!$Y$6:$Y$505,0)),"")</f>
      </c>
      <c r="I9" s="904">
        <f>IFERROR(INDEX(BB816判定!$M$6:$M$505,MATCH(LARGE(BB816判定!$Y$6:$Y$505,$A9),BB816判定!$Y$6:$Y$505,0)),"")</f>
      </c>
      <c r="J9" s="904">
        <f>IFERROR(INDEX(BB816判定!$N$6:$N$505,MATCH(LARGE(BB816判定!$Y$6:$Y$505,$A9),BB816判定!$Y$6:$Y$505,0)),"")</f>
      </c>
      <c r="K9" s="913">
        <f>IFERROR(INDEX(BB816判定!$O$6:$O$505,MATCH(LARGE(BB816判定!$Y$6:$Y$505,$A9),BB816判定!$Y$6:$Y$505,0)),"")</f>
      </c>
      <c r="L9" s="906">
        <f>IFERROR(INDEX(BB816判定!$P$6:$P$505,MATCH(LARGE(BB816判定!$Y$6:$Y$505,$A9),BB816判定!$Y$6:$Y$505,0)),"")</f>
      </c>
      <c r="M9" s="904">
        <f>IFERROR(INDEX(BB816判定!$V$6:$V$505,MATCH(LARGE(BB816判定!$Y$6:$Y$505,$A9),BB816判定!$Y$6:$Y$505,0)),"")</f>
      </c>
      <c r="N9" s="904">
        <f>IFERROR(INDEX(BB816判定!$W$6:$W$505,MATCH(LARGE(BB816判定!$Y$6:$Y$505,$A9),BB816判定!$Y$6:$Y$505,0)),"")</f>
      </c>
      <c r="O9" s="905">
        <f>IFERROR(INDEX(BB816判定!$Z$6:$Z$505,MATCH(LARGE(BB816判定!$Y$6:$Y$505,$A9),BB816判定!$Y$6:$Y$505,0)),"")</f>
      </c>
      <c r="P9" s="911">
        <f>IFERROR(INDEX(BB816判定!$AA$6:$AA$505,MATCH(LARGE(BB816判定!$Y$6:$Y$505,$A9),BB816判定!$Y$6:$Y$505,0)),"")</f>
      </c>
      <c r="Q9" s="911">
        <f>IF($B9="","",HYPERLINK("https://kabutan.jp/stock/?code="&amp;$B9,"📈"))</f>
      </c>
    </row>
    <row r="10">
      <c r="A10" s="911">
        <v>6</v>
      </c>
      <c r="B10" s="911">
        <f>IFERROR(INDEX(BB816判定!$B$6:$B$505,MATCH(LARGE(BB816判定!$Y$6:$Y$505,$A10),BB816判定!$Y$6:$Y$505,0)),"")</f>
      </c>
      <c r="C10" s="903">
        <f>IFERROR(INDEX(BB816判定!$C$6:$C$505,MATCH(LARGE(BB816判定!$Y$6:$Y$505,$A10),BB816判定!$Y$6:$Y$505,0)),"")</f>
      </c>
      <c r="D10" s="904">
        <f>IFERROR(INDEX(BB816判定!$D$6:$D$505,MATCH(LARGE(BB816判定!$Y$6:$Y$505,$A10),BB816判定!$Y$6:$Y$505,0)),"")</f>
      </c>
      <c r="E10" s="907">
        <f>IFERROR(INDEX(BB816判定!$Q$6:$Q$505,MATCH(LARGE(BB816判定!$Y$6:$Y$505,$A10),BB816判定!$Y$6:$Y$505,0)),"")</f>
      </c>
      <c r="F10" s="908">
        <f>IFERROR(INDEX(BB816判定!$S$6:$S$505,MATCH(LARGE(BB816判定!$Y$6:$Y$505,$A10),BB816判定!$Y$6:$Y$505,0)),"")</f>
      </c>
      <c r="G10" s="911">
        <f>IFERROR(INDEX(BB816判定!$T$6:$T$505,MATCH(LARGE(BB816判定!$Y$6:$Y$505,$A10),BB816判定!$Y$6:$Y$505,0)),"")</f>
      </c>
      <c r="H10" s="911">
        <f>IFERROR(INDEX(BB816判定!$U$6:$U$505,MATCH(LARGE(BB816判定!$Y$6:$Y$505,$A10),BB816判定!$Y$6:$Y$505,0)),"")</f>
      </c>
      <c r="I10" s="904">
        <f>IFERROR(INDEX(BB816判定!$M$6:$M$505,MATCH(LARGE(BB816判定!$Y$6:$Y$505,$A10),BB816判定!$Y$6:$Y$505,0)),"")</f>
      </c>
      <c r="J10" s="904">
        <f>IFERROR(INDEX(BB816判定!$N$6:$N$505,MATCH(LARGE(BB816判定!$Y$6:$Y$505,$A10),BB816判定!$Y$6:$Y$505,0)),"")</f>
      </c>
      <c r="K10" s="913">
        <f>IFERROR(INDEX(BB816判定!$O$6:$O$505,MATCH(LARGE(BB816判定!$Y$6:$Y$505,$A10),BB816判定!$Y$6:$Y$505,0)),"")</f>
      </c>
      <c r="L10" s="906">
        <f>IFERROR(INDEX(BB816判定!$P$6:$P$505,MATCH(LARGE(BB816判定!$Y$6:$Y$505,$A10),BB816判定!$Y$6:$Y$505,0)),"")</f>
      </c>
      <c r="M10" s="904">
        <f>IFERROR(INDEX(BB816判定!$V$6:$V$505,MATCH(LARGE(BB816判定!$Y$6:$Y$505,$A10),BB816判定!$Y$6:$Y$505,0)),"")</f>
      </c>
      <c r="N10" s="904">
        <f>IFERROR(INDEX(BB816判定!$W$6:$W$505,MATCH(LARGE(BB816判定!$Y$6:$Y$505,$A10),BB816判定!$Y$6:$Y$505,0)),"")</f>
      </c>
      <c r="O10" s="905">
        <f>IFERROR(INDEX(BB816判定!$Z$6:$Z$505,MATCH(LARGE(BB816判定!$Y$6:$Y$505,$A10),BB816判定!$Y$6:$Y$505,0)),"")</f>
      </c>
      <c r="P10" s="911">
        <f>IFERROR(INDEX(BB816判定!$AA$6:$AA$505,MATCH(LARGE(BB816判定!$Y$6:$Y$505,$A10),BB816判定!$Y$6:$Y$505,0)),"")</f>
      </c>
      <c r="Q10" s="911">
        <f>IF($B10="","",HYPERLINK("https://kabutan.jp/stock/?code="&amp;$B10,"📈"))</f>
      </c>
    </row>
    <row r="11">
      <c r="A11" s="911">
        <v>7</v>
      </c>
      <c r="B11" s="911">
        <f>IFERROR(INDEX(BB816判定!$B$6:$B$505,MATCH(LARGE(BB816判定!$Y$6:$Y$505,$A11),BB816判定!$Y$6:$Y$505,0)),"")</f>
      </c>
      <c r="C11" s="903">
        <f>IFERROR(INDEX(BB816判定!$C$6:$C$505,MATCH(LARGE(BB816判定!$Y$6:$Y$505,$A11),BB816判定!$Y$6:$Y$505,0)),"")</f>
      </c>
      <c r="D11" s="904">
        <f>IFERROR(INDEX(BB816判定!$D$6:$D$505,MATCH(LARGE(BB816判定!$Y$6:$Y$505,$A11),BB816判定!$Y$6:$Y$505,0)),"")</f>
      </c>
      <c r="E11" s="907">
        <f>IFERROR(INDEX(BB816判定!$Q$6:$Q$505,MATCH(LARGE(BB816判定!$Y$6:$Y$505,$A11),BB816判定!$Y$6:$Y$505,0)),"")</f>
      </c>
      <c r="F11" s="908">
        <f>IFERROR(INDEX(BB816判定!$S$6:$S$505,MATCH(LARGE(BB816判定!$Y$6:$Y$505,$A11),BB816判定!$Y$6:$Y$505,0)),"")</f>
      </c>
      <c r="G11" s="911">
        <f>IFERROR(INDEX(BB816判定!$T$6:$T$505,MATCH(LARGE(BB816判定!$Y$6:$Y$505,$A11),BB816判定!$Y$6:$Y$505,0)),"")</f>
      </c>
      <c r="H11" s="911">
        <f>IFERROR(INDEX(BB816判定!$U$6:$U$505,MATCH(LARGE(BB816判定!$Y$6:$Y$505,$A11),BB816判定!$Y$6:$Y$505,0)),"")</f>
      </c>
      <c r="I11" s="904">
        <f>IFERROR(INDEX(BB816判定!$M$6:$M$505,MATCH(LARGE(BB816判定!$Y$6:$Y$505,$A11),BB816判定!$Y$6:$Y$505,0)),"")</f>
      </c>
      <c r="J11" s="904">
        <f>IFERROR(INDEX(BB816判定!$N$6:$N$505,MATCH(LARGE(BB816判定!$Y$6:$Y$505,$A11),BB816判定!$Y$6:$Y$505,0)),"")</f>
      </c>
      <c r="K11" s="913">
        <f>IFERROR(INDEX(BB816判定!$O$6:$O$505,MATCH(LARGE(BB816判定!$Y$6:$Y$505,$A11),BB816判定!$Y$6:$Y$505,0)),"")</f>
      </c>
      <c r="L11" s="906">
        <f>IFERROR(INDEX(BB816判定!$P$6:$P$505,MATCH(LARGE(BB816判定!$Y$6:$Y$505,$A11),BB816判定!$Y$6:$Y$505,0)),"")</f>
      </c>
      <c r="M11" s="904">
        <f>IFERROR(INDEX(BB816判定!$V$6:$V$505,MATCH(LARGE(BB816判定!$Y$6:$Y$505,$A11),BB816判定!$Y$6:$Y$505,0)),"")</f>
      </c>
      <c r="N11" s="904">
        <f>IFERROR(INDEX(BB816判定!$W$6:$W$505,MATCH(LARGE(BB816判定!$Y$6:$Y$505,$A11),BB816判定!$Y$6:$Y$505,0)),"")</f>
      </c>
      <c r="O11" s="905">
        <f>IFERROR(INDEX(BB816判定!$Z$6:$Z$505,MATCH(LARGE(BB816判定!$Y$6:$Y$505,$A11),BB816判定!$Y$6:$Y$505,0)),"")</f>
      </c>
      <c r="P11" s="911">
        <f>IFERROR(INDEX(BB816判定!$AA$6:$AA$505,MATCH(LARGE(BB816判定!$Y$6:$Y$505,$A11),BB816判定!$Y$6:$Y$505,0)),"")</f>
      </c>
      <c r="Q11" s="911">
        <f>IF($B11="","",HYPERLINK("https://kabutan.jp/stock/?code="&amp;$B11,"📈"))</f>
      </c>
    </row>
    <row r="12">
      <c r="A12" s="911">
        <v>8</v>
      </c>
      <c r="B12" s="911">
        <f>IFERROR(INDEX(BB816判定!$B$6:$B$505,MATCH(LARGE(BB816判定!$Y$6:$Y$505,$A12),BB816判定!$Y$6:$Y$505,0)),"")</f>
      </c>
      <c r="C12" s="903">
        <f>IFERROR(INDEX(BB816判定!$C$6:$C$505,MATCH(LARGE(BB816判定!$Y$6:$Y$505,$A12),BB816判定!$Y$6:$Y$505,0)),"")</f>
      </c>
      <c r="D12" s="904">
        <f>IFERROR(INDEX(BB816判定!$D$6:$D$505,MATCH(LARGE(BB816判定!$Y$6:$Y$505,$A12),BB816判定!$Y$6:$Y$505,0)),"")</f>
      </c>
      <c r="E12" s="907">
        <f>IFERROR(INDEX(BB816判定!$Q$6:$Q$505,MATCH(LARGE(BB816判定!$Y$6:$Y$505,$A12),BB816判定!$Y$6:$Y$505,0)),"")</f>
      </c>
      <c r="F12" s="908">
        <f>IFERROR(INDEX(BB816判定!$S$6:$S$505,MATCH(LARGE(BB816判定!$Y$6:$Y$505,$A12),BB816判定!$Y$6:$Y$505,0)),"")</f>
      </c>
      <c r="G12" s="911">
        <f>IFERROR(INDEX(BB816判定!$T$6:$T$505,MATCH(LARGE(BB816判定!$Y$6:$Y$505,$A12),BB816判定!$Y$6:$Y$505,0)),"")</f>
      </c>
      <c r="H12" s="911">
        <f>IFERROR(INDEX(BB816判定!$U$6:$U$505,MATCH(LARGE(BB816判定!$Y$6:$Y$505,$A12),BB816判定!$Y$6:$Y$505,0)),"")</f>
      </c>
      <c r="I12" s="904">
        <f>IFERROR(INDEX(BB816判定!$M$6:$M$505,MATCH(LARGE(BB816判定!$Y$6:$Y$505,$A12),BB816判定!$Y$6:$Y$505,0)),"")</f>
      </c>
      <c r="J12" s="904">
        <f>IFERROR(INDEX(BB816判定!$N$6:$N$505,MATCH(LARGE(BB816判定!$Y$6:$Y$505,$A12),BB816判定!$Y$6:$Y$505,0)),"")</f>
      </c>
      <c r="K12" s="913">
        <f>IFERROR(INDEX(BB816判定!$O$6:$O$505,MATCH(LARGE(BB816判定!$Y$6:$Y$505,$A12),BB816判定!$Y$6:$Y$505,0)),"")</f>
      </c>
      <c r="L12" s="906">
        <f>IFERROR(INDEX(BB816判定!$P$6:$P$505,MATCH(LARGE(BB816判定!$Y$6:$Y$505,$A12),BB816判定!$Y$6:$Y$505,0)),"")</f>
      </c>
      <c r="M12" s="904">
        <f>IFERROR(INDEX(BB816判定!$V$6:$V$505,MATCH(LARGE(BB816判定!$Y$6:$Y$505,$A12),BB816判定!$Y$6:$Y$505,0)),"")</f>
      </c>
      <c r="N12" s="904">
        <f>IFERROR(INDEX(BB816判定!$W$6:$W$505,MATCH(LARGE(BB816判定!$Y$6:$Y$505,$A12),BB816判定!$Y$6:$Y$505,0)),"")</f>
      </c>
      <c r="O12" s="905">
        <f>IFERROR(INDEX(BB816判定!$Z$6:$Z$505,MATCH(LARGE(BB816判定!$Y$6:$Y$505,$A12),BB816判定!$Y$6:$Y$505,0)),"")</f>
      </c>
      <c r="P12" s="911">
        <f>IFERROR(INDEX(BB816判定!$AA$6:$AA$505,MATCH(LARGE(BB816判定!$Y$6:$Y$505,$A12),BB816判定!$Y$6:$Y$505,0)),"")</f>
      </c>
      <c r="Q12" s="911">
        <f>IF($B12="","",HYPERLINK("https://kabutan.jp/stock/?code="&amp;$B12,"📈"))</f>
      </c>
    </row>
    <row r="13">
      <c r="A13" s="911">
        <v>9</v>
      </c>
      <c r="B13" s="911">
        <f>IFERROR(INDEX(BB816判定!$B$6:$B$505,MATCH(LARGE(BB816判定!$Y$6:$Y$505,$A13),BB816判定!$Y$6:$Y$505,0)),"")</f>
      </c>
      <c r="C13" s="903">
        <f>IFERROR(INDEX(BB816判定!$C$6:$C$505,MATCH(LARGE(BB816判定!$Y$6:$Y$505,$A13),BB816判定!$Y$6:$Y$505,0)),"")</f>
      </c>
      <c r="D13" s="904">
        <f>IFERROR(INDEX(BB816判定!$D$6:$D$505,MATCH(LARGE(BB816判定!$Y$6:$Y$505,$A13),BB816判定!$Y$6:$Y$505,0)),"")</f>
      </c>
      <c r="E13" s="907">
        <f>IFERROR(INDEX(BB816判定!$Q$6:$Q$505,MATCH(LARGE(BB816判定!$Y$6:$Y$505,$A13),BB816判定!$Y$6:$Y$505,0)),"")</f>
      </c>
      <c r="F13" s="908">
        <f>IFERROR(INDEX(BB816判定!$S$6:$S$505,MATCH(LARGE(BB816判定!$Y$6:$Y$505,$A13),BB816判定!$Y$6:$Y$505,0)),"")</f>
      </c>
      <c r="G13" s="911">
        <f>IFERROR(INDEX(BB816判定!$T$6:$T$505,MATCH(LARGE(BB816判定!$Y$6:$Y$505,$A13),BB816判定!$Y$6:$Y$505,0)),"")</f>
      </c>
      <c r="H13" s="911">
        <f>IFERROR(INDEX(BB816判定!$U$6:$U$505,MATCH(LARGE(BB816判定!$Y$6:$Y$505,$A13),BB816判定!$Y$6:$Y$505,0)),"")</f>
      </c>
      <c r="I13" s="904">
        <f>IFERROR(INDEX(BB816判定!$M$6:$M$505,MATCH(LARGE(BB816判定!$Y$6:$Y$505,$A13),BB816判定!$Y$6:$Y$505,0)),"")</f>
      </c>
      <c r="J13" s="904">
        <f>IFERROR(INDEX(BB816判定!$N$6:$N$505,MATCH(LARGE(BB816判定!$Y$6:$Y$505,$A13),BB816判定!$Y$6:$Y$505,0)),"")</f>
      </c>
      <c r="K13" s="913">
        <f>IFERROR(INDEX(BB816判定!$O$6:$O$505,MATCH(LARGE(BB816判定!$Y$6:$Y$505,$A13),BB816判定!$Y$6:$Y$505,0)),"")</f>
      </c>
      <c r="L13" s="906">
        <f>IFERROR(INDEX(BB816判定!$P$6:$P$505,MATCH(LARGE(BB816判定!$Y$6:$Y$505,$A13),BB816判定!$Y$6:$Y$505,0)),"")</f>
      </c>
      <c r="M13" s="904">
        <f>IFERROR(INDEX(BB816判定!$V$6:$V$505,MATCH(LARGE(BB816判定!$Y$6:$Y$505,$A13),BB816判定!$Y$6:$Y$505,0)),"")</f>
      </c>
      <c r="N13" s="904">
        <f>IFERROR(INDEX(BB816判定!$W$6:$W$505,MATCH(LARGE(BB816判定!$Y$6:$Y$505,$A13),BB816判定!$Y$6:$Y$505,0)),"")</f>
      </c>
      <c r="O13" s="905">
        <f>IFERROR(INDEX(BB816判定!$Z$6:$Z$505,MATCH(LARGE(BB816判定!$Y$6:$Y$505,$A13),BB816判定!$Y$6:$Y$505,0)),"")</f>
      </c>
      <c r="P13" s="911">
        <f>IFERROR(INDEX(BB816判定!$AA$6:$AA$505,MATCH(LARGE(BB816判定!$Y$6:$Y$505,$A13),BB816判定!$Y$6:$Y$505,0)),"")</f>
      </c>
      <c r="Q13" s="911">
        <f>IF($B13="","",HYPERLINK("https://kabutan.jp/stock/?code="&amp;$B13,"📈"))</f>
      </c>
    </row>
    <row r="14">
      <c r="A14" s="911">
        <v>10</v>
      </c>
      <c r="B14" s="911">
        <f>IFERROR(INDEX(BB816判定!$B$6:$B$505,MATCH(LARGE(BB816判定!$Y$6:$Y$505,$A14),BB816判定!$Y$6:$Y$505,0)),"")</f>
      </c>
      <c r="C14" s="903">
        <f>IFERROR(INDEX(BB816判定!$C$6:$C$505,MATCH(LARGE(BB816判定!$Y$6:$Y$505,$A14),BB816判定!$Y$6:$Y$505,0)),"")</f>
      </c>
      <c r="D14" s="904">
        <f>IFERROR(INDEX(BB816判定!$D$6:$D$505,MATCH(LARGE(BB816判定!$Y$6:$Y$505,$A14),BB816判定!$Y$6:$Y$505,0)),"")</f>
      </c>
      <c r="E14" s="907">
        <f>IFERROR(INDEX(BB816判定!$Q$6:$Q$505,MATCH(LARGE(BB816判定!$Y$6:$Y$505,$A14),BB816判定!$Y$6:$Y$505,0)),"")</f>
      </c>
      <c r="F14" s="908">
        <f>IFERROR(INDEX(BB816判定!$S$6:$S$505,MATCH(LARGE(BB816判定!$Y$6:$Y$505,$A14),BB816判定!$Y$6:$Y$505,0)),"")</f>
      </c>
      <c r="G14" s="911">
        <f>IFERROR(INDEX(BB816判定!$T$6:$T$505,MATCH(LARGE(BB816判定!$Y$6:$Y$505,$A14),BB816判定!$Y$6:$Y$505,0)),"")</f>
      </c>
      <c r="H14" s="911">
        <f>IFERROR(INDEX(BB816判定!$U$6:$U$505,MATCH(LARGE(BB816判定!$Y$6:$Y$505,$A14),BB816判定!$Y$6:$Y$505,0)),"")</f>
      </c>
      <c r="I14" s="904">
        <f>IFERROR(INDEX(BB816判定!$M$6:$M$505,MATCH(LARGE(BB816判定!$Y$6:$Y$505,$A14),BB816判定!$Y$6:$Y$505,0)),"")</f>
      </c>
      <c r="J14" s="904">
        <f>IFERROR(INDEX(BB816判定!$N$6:$N$505,MATCH(LARGE(BB816判定!$Y$6:$Y$505,$A14),BB816判定!$Y$6:$Y$505,0)),"")</f>
      </c>
      <c r="K14" s="913">
        <f>IFERROR(INDEX(BB816判定!$O$6:$O$505,MATCH(LARGE(BB816判定!$Y$6:$Y$505,$A14),BB816判定!$Y$6:$Y$505,0)),"")</f>
      </c>
      <c r="L14" s="906">
        <f>IFERROR(INDEX(BB816判定!$P$6:$P$505,MATCH(LARGE(BB816判定!$Y$6:$Y$505,$A14),BB816判定!$Y$6:$Y$505,0)),"")</f>
      </c>
      <c r="M14" s="904">
        <f>IFERROR(INDEX(BB816判定!$V$6:$V$505,MATCH(LARGE(BB816判定!$Y$6:$Y$505,$A14),BB816判定!$Y$6:$Y$505,0)),"")</f>
      </c>
      <c r="N14" s="904">
        <f>IFERROR(INDEX(BB816判定!$W$6:$W$505,MATCH(LARGE(BB816判定!$Y$6:$Y$505,$A14),BB816判定!$Y$6:$Y$505,0)),"")</f>
      </c>
      <c r="O14" s="905">
        <f>IFERROR(INDEX(BB816判定!$Z$6:$Z$505,MATCH(LARGE(BB816判定!$Y$6:$Y$505,$A14),BB816判定!$Y$6:$Y$505,0)),"")</f>
      </c>
      <c r="P14" s="911">
        <f>IFERROR(INDEX(BB816判定!$AA$6:$AA$505,MATCH(LARGE(BB816判定!$Y$6:$Y$505,$A14),BB816判定!$Y$6:$Y$505,0)),"")</f>
      </c>
      <c r="Q14" s="911">
        <f>IF($B14="","",HYPERLINK("https://kabutan.jp/stock/?code="&amp;$B14,"📈"))</f>
      </c>
    </row>
    <row r="15">
      <c r="A15" s="911">
        <v>11</v>
      </c>
      <c r="B15" s="911">
        <f>IFERROR(INDEX(BB816判定!$B$6:$B$505,MATCH(LARGE(BB816判定!$Y$6:$Y$505,$A15),BB816判定!$Y$6:$Y$505,0)),"")</f>
      </c>
      <c r="C15" s="903">
        <f>IFERROR(INDEX(BB816判定!$C$6:$C$505,MATCH(LARGE(BB816判定!$Y$6:$Y$505,$A15),BB816判定!$Y$6:$Y$505,0)),"")</f>
      </c>
      <c r="D15" s="904">
        <f>IFERROR(INDEX(BB816判定!$D$6:$D$505,MATCH(LARGE(BB816判定!$Y$6:$Y$505,$A15),BB816判定!$Y$6:$Y$505,0)),"")</f>
      </c>
      <c r="E15" s="907">
        <f>IFERROR(INDEX(BB816判定!$Q$6:$Q$505,MATCH(LARGE(BB816判定!$Y$6:$Y$505,$A15),BB816判定!$Y$6:$Y$505,0)),"")</f>
      </c>
      <c r="F15" s="908">
        <f>IFERROR(INDEX(BB816判定!$S$6:$S$505,MATCH(LARGE(BB816判定!$Y$6:$Y$505,$A15),BB816判定!$Y$6:$Y$505,0)),"")</f>
      </c>
      <c r="G15" s="911">
        <f>IFERROR(INDEX(BB816判定!$T$6:$T$505,MATCH(LARGE(BB816判定!$Y$6:$Y$505,$A15),BB816判定!$Y$6:$Y$505,0)),"")</f>
      </c>
      <c r="H15" s="911">
        <f>IFERROR(INDEX(BB816判定!$U$6:$U$505,MATCH(LARGE(BB816判定!$Y$6:$Y$505,$A15),BB816判定!$Y$6:$Y$505,0)),"")</f>
      </c>
      <c r="I15" s="904">
        <f>IFERROR(INDEX(BB816判定!$M$6:$M$505,MATCH(LARGE(BB816判定!$Y$6:$Y$505,$A15),BB816判定!$Y$6:$Y$505,0)),"")</f>
      </c>
      <c r="J15" s="904">
        <f>IFERROR(INDEX(BB816判定!$N$6:$N$505,MATCH(LARGE(BB816判定!$Y$6:$Y$505,$A15),BB816判定!$Y$6:$Y$505,0)),"")</f>
      </c>
      <c r="K15" s="913">
        <f>IFERROR(INDEX(BB816判定!$O$6:$O$505,MATCH(LARGE(BB816判定!$Y$6:$Y$505,$A15),BB816判定!$Y$6:$Y$505,0)),"")</f>
      </c>
      <c r="L15" s="906">
        <f>IFERROR(INDEX(BB816判定!$P$6:$P$505,MATCH(LARGE(BB816判定!$Y$6:$Y$505,$A15),BB816判定!$Y$6:$Y$505,0)),"")</f>
      </c>
      <c r="M15" s="904">
        <f>IFERROR(INDEX(BB816判定!$V$6:$V$505,MATCH(LARGE(BB816判定!$Y$6:$Y$505,$A15),BB816判定!$Y$6:$Y$505,0)),"")</f>
      </c>
      <c r="N15" s="904">
        <f>IFERROR(INDEX(BB816判定!$W$6:$W$505,MATCH(LARGE(BB816判定!$Y$6:$Y$505,$A15),BB816判定!$Y$6:$Y$505,0)),"")</f>
      </c>
      <c r="O15" s="905">
        <f>IFERROR(INDEX(BB816判定!$Z$6:$Z$505,MATCH(LARGE(BB816判定!$Y$6:$Y$505,$A15),BB816判定!$Y$6:$Y$505,0)),"")</f>
      </c>
      <c r="P15" s="911">
        <f>IFERROR(INDEX(BB816判定!$AA$6:$AA$505,MATCH(LARGE(BB816判定!$Y$6:$Y$505,$A15),BB816判定!$Y$6:$Y$505,0)),"")</f>
      </c>
      <c r="Q15" s="911">
        <f>IF($B15="","",HYPERLINK("https://kabutan.jp/stock/?code="&amp;$B15,"📈"))</f>
      </c>
    </row>
    <row r="16">
      <c r="A16" s="911">
        <v>12</v>
      </c>
      <c r="B16" s="911">
        <f>IFERROR(INDEX(BB816判定!$B$6:$B$505,MATCH(LARGE(BB816判定!$Y$6:$Y$505,$A16),BB816判定!$Y$6:$Y$505,0)),"")</f>
      </c>
      <c r="C16" s="903">
        <f>IFERROR(INDEX(BB816判定!$C$6:$C$505,MATCH(LARGE(BB816判定!$Y$6:$Y$505,$A16),BB816判定!$Y$6:$Y$505,0)),"")</f>
      </c>
      <c r="D16" s="904">
        <f>IFERROR(INDEX(BB816判定!$D$6:$D$505,MATCH(LARGE(BB816判定!$Y$6:$Y$505,$A16),BB816判定!$Y$6:$Y$505,0)),"")</f>
      </c>
      <c r="E16" s="907">
        <f>IFERROR(INDEX(BB816判定!$Q$6:$Q$505,MATCH(LARGE(BB816判定!$Y$6:$Y$505,$A16),BB816判定!$Y$6:$Y$505,0)),"")</f>
      </c>
      <c r="F16" s="908">
        <f>IFERROR(INDEX(BB816判定!$S$6:$S$505,MATCH(LARGE(BB816判定!$Y$6:$Y$505,$A16),BB816判定!$Y$6:$Y$505,0)),"")</f>
      </c>
      <c r="G16" s="911">
        <f>IFERROR(INDEX(BB816判定!$T$6:$T$505,MATCH(LARGE(BB816判定!$Y$6:$Y$505,$A16),BB816判定!$Y$6:$Y$505,0)),"")</f>
      </c>
      <c r="H16" s="911">
        <f>IFERROR(INDEX(BB816判定!$U$6:$U$505,MATCH(LARGE(BB816判定!$Y$6:$Y$505,$A16),BB816判定!$Y$6:$Y$505,0)),"")</f>
      </c>
      <c r="I16" s="904">
        <f>IFERROR(INDEX(BB816判定!$M$6:$M$505,MATCH(LARGE(BB816判定!$Y$6:$Y$505,$A16),BB816判定!$Y$6:$Y$505,0)),"")</f>
      </c>
      <c r="J16" s="904">
        <f>IFERROR(INDEX(BB816判定!$N$6:$N$505,MATCH(LARGE(BB816判定!$Y$6:$Y$505,$A16),BB816判定!$Y$6:$Y$505,0)),"")</f>
      </c>
      <c r="K16" s="913">
        <f>IFERROR(INDEX(BB816判定!$O$6:$O$505,MATCH(LARGE(BB816判定!$Y$6:$Y$505,$A16),BB816判定!$Y$6:$Y$505,0)),"")</f>
      </c>
      <c r="L16" s="906">
        <f>IFERROR(INDEX(BB816判定!$P$6:$P$505,MATCH(LARGE(BB816判定!$Y$6:$Y$505,$A16),BB816判定!$Y$6:$Y$505,0)),"")</f>
      </c>
      <c r="M16" s="904">
        <f>IFERROR(INDEX(BB816判定!$V$6:$V$505,MATCH(LARGE(BB816判定!$Y$6:$Y$505,$A16),BB816判定!$Y$6:$Y$505,0)),"")</f>
      </c>
      <c r="N16" s="904">
        <f>IFERROR(INDEX(BB816判定!$W$6:$W$505,MATCH(LARGE(BB816判定!$Y$6:$Y$505,$A16),BB816判定!$Y$6:$Y$505,0)),"")</f>
      </c>
      <c r="O16" s="905">
        <f>IFERROR(INDEX(BB816判定!$Z$6:$Z$505,MATCH(LARGE(BB816判定!$Y$6:$Y$505,$A16),BB816判定!$Y$6:$Y$505,0)),"")</f>
      </c>
      <c r="P16" s="911">
        <f>IFERROR(INDEX(BB816判定!$AA$6:$AA$505,MATCH(LARGE(BB816判定!$Y$6:$Y$505,$A16),BB816判定!$Y$6:$Y$505,0)),"")</f>
      </c>
      <c r="Q16" s="911">
        <f>IF($B16="","",HYPERLINK("https://kabutan.jp/stock/?code="&amp;$B16,"📈"))</f>
      </c>
    </row>
    <row r="17">
      <c r="A17" s="911">
        <v>13</v>
      </c>
      <c r="B17" s="911">
        <f>IFERROR(INDEX(BB816判定!$B$6:$B$505,MATCH(LARGE(BB816判定!$Y$6:$Y$505,$A17),BB816判定!$Y$6:$Y$505,0)),"")</f>
      </c>
      <c r="C17" s="903">
        <f>IFERROR(INDEX(BB816判定!$C$6:$C$505,MATCH(LARGE(BB816判定!$Y$6:$Y$505,$A17),BB816判定!$Y$6:$Y$505,0)),"")</f>
      </c>
      <c r="D17" s="904">
        <f>IFERROR(INDEX(BB816判定!$D$6:$D$505,MATCH(LARGE(BB816判定!$Y$6:$Y$505,$A17),BB816判定!$Y$6:$Y$505,0)),"")</f>
      </c>
      <c r="E17" s="907">
        <f>IFERROR(INDEX(BB816判定!$Q$6:$Q$505,MATCH(LARGE(BB816判定!$Y$6:$Y$505,$A17),BB816判定!$Y$6:$Y$505,0)),"")</f>
      </c>
      <c r="F17" s="908">
        <f>IFERROR(INDEX(BB816判定!$S$6:$S$505,MATCH(LARGE(BB816判定!$Y$6:$Y$505,$A17),BB816判定!$Y$6:$Y$505,0)),"")</f>
      </c>
      <c r="G17" s="911">
        <f>IFERROR(INDEX(BB816判定!$T$6:$T$505,MATCH(LARGE(BB816判定!$Y$6:$Y$505,$A17),BB816判定!$Y$6:$Y$505,0)),"")</f>
      </c>
      <c r="H17" s="911">
        <f>IFERROR(INDEX(BB816判定!$U$6:$U$505,MATCH(LARGE(BB816判定!$Y$6:$Y$505,$A17),BB816判定!$Y$6:$Y$505,0)),"")</f>
      </c>
      <c r="I17" s="904">
        <f>IFERROR(INDEX(BB816判定!$M$6:$M$505,MATCH(LARGE(BB816判定!$Y$6:$Y$505,$A17),BB816判定!$Y$6:$Y$505,0)),"")</f>
      </c>
      <c r="J17" s="904">
        <f>IFERROR(INDEX(BB816判定!$N$6:$N$505,MATCH(LARGE(BB816判定!$Y$6:$Y$505,$A17),BB816判定!$Y$6:$Y$505,0)),"")</f>
      </c>
      <c r="K17" s="913">
        <f>IFERROR(INDEX(BB816判定!$O$6:$O$505,MATCH(LARGE(BB816判定!$Y$6:$Y$505,$A17),BB816判定!$Y$6:$Y$505,0)),"")</f>
      </c>
      <c r="L17" s="906">
        <f>IFERROR(INDEX(BB816判定!$P$6:$P$505,MATCH(LARGE(BB816判定!$Y$6:$Y$505,$A17),BB816判定!$Y$6:$Y$505,0)),"")</f>
      </c>
      <c r="M17" s="904">
        <f>IFERROR(INDEX(BB816判定!$V$6:$V$505,MATCH(LARGE(BB816判定!$Y$6:$Y$505,$A17),BB816判定!$Y$6:$Y$505,0)),"")</f>
      </c>
      <c r="N17" s="904">
        <f>IFERROR(INDEX(BB816判定!$W$6:$W$505,MATCH(LARGE(BB816判定!$Y$6:$Y$505,$A17),BB816判定!$Y$6:$Y$505,0)),"")</f>
      </c>
      <c r="O17" s="905">
        <f>IFERROR(INDEX(BB816判定!$Z$6:$Z$505,MATCH(LARGE(BB816判定!$Y$6:$Y$505,$A17),BB816判定!$Y$6:$Y$505,0)),"")</f>
      </c>
      <c r="P17" s="911">
        <f>IFERROR(INDEX(BB816判定!$AA$6:$AA$505,MATCH(LARGE(BB816判定!$Y$6:$Y$505,$A17),BB816判定!$Y$6:$Y$505,0)),"")</f>
      </c>
      <c r="Q17" s="911">
        <f>IF($B17="","",HYPERLINK("https://kabutan.jp/stock/?code="&amp;$B17,"📈"))</f>
      </c>
    </row>
    <row r="18">
      <c r="A18" s="911">
        <v>14</v>
      </c>
      <c r="B18" s="911">
        <f>IFERROR(INDEX(BB816判定!$B$6:$B$505,MATCH(LARGE(BB816判定!$Y$6:$Y$505,$A18),BB816判定!$Y$6:$Y$505,0)),"")</f>
      </c>
      <c r="C18" s="903">
        <f>IFERROR(INDEX(BB816判定!$C$6:$C$505,MATCH(LARGE(BB816判定!$Y$6:$Y$505,$A18),BB816判定!$Y$6:$Y$505,0)),"")</f>
      </c>
      <c r="D18" s="904">
        <f>IFERROR(INDEX(BB816判定!$D$6:$D$505,MATCH(LARGE(BB816判定!$Y$6:$Y$505,$A18),BB816判定!$Y$6:$Y$505,0)),"")</f>
      </c>
      <c r="E18" s="907">
        <f>IFERROR(INDEX(BB816判定!$Q$6:$Q$505,MATCH(LARGE(BB816判定!$Y$6:$Y$505,$A18),BB816判定!$Y$6:$Y$505,0)),"")</f>
      </c>
      <c r="F18" s="908">
        <f>IFERROR(INDEX(BB816判定!$S$6:$S$505,MATCH(LARGE(BB816判定!$Y$6:$Y$505,$A18),BB816判定!$Y$6:$Y$505,0)),"")</f>
      </c>
      <c r="G18" s="911">
        <f>IFERROR(INDEX(BB816判定!$T$6:$T$505,MATCH(LARGE(BB816判定!$Y$6:$Y$505,$A18),BB816判定!$Y$6:$Y$505,0)),"")</f>
      </c>
      <c r="H18" s="911">
        <f>IFERROR(INDEX(BB816判定!$U$6:$U$505,MATCH(LARGE(BB816判定!$Y$6:$Y$505,$A18),BB816判定!$Y$6:$Y$505,0)),"")</f>
      </c>
      <c r="I18" s="904">
        <f>IFERROR(INDEX(BB816判定!$M$6:$M$505,MATCH(LARGE(BB816判定!$Y$6:$Y$505,$A18),BB816判定!$Y$6:$Y$505,0)),"")</f>
      </c>
      <c r="J18" s="904">
        <f>IFERROR(INDEX(BB816判定!$N$6:$N$505,MATCH(LARGE(BB816判定!$Y$6:$Y$505,$A18),BB816判定!$Y$6:$Y$505,0)),"")</f>
      </c>
      <c r="K18" s="913">
        <f>IFERROR(INDEX(BB816判定!$O$6:$O$505,MATCH(LARGE(BB816判定!$Y$6:$Y$505,$A18),BB816判定!$Y$6:$Y$505,0)),"")</f>
      </c>
      <c r="L18" s="906">
        <f>IFERROR(INDEX(BB816判定!$P$6:$P$505,MATCH(LARGE(BB816判定!$Y$6:$Y$505,$A18),BB816判定!$Y$6:$Y$505,0)),"")</f>
      </c>
      <c r="M18" s="904">
        <f>IFERROR(INDEX(BB816判定!$V$6:$V$505,MATCH(LARGE(BB816判定!$Y$6:$Y$505,$A18),BB816判定!$Y$6:$Y$505,0)),"")</f>
      </c>
      <c r="N18" s="904">
        <f>IFERROR(INDEX(BB816判定!$W$6:$W$505,MATCH(LARGE(BB816判定!$Y$6:$Y$505,$A18),BB816判定!$Y$6:$Y$505,0)),"")</f>
      </c>
      <c r="O18" s="905">
        <f>IFERROR(INDEX(BB816判定!$Z$6:$Z$505,MATCH(LARGE(BB816判定!$Y$6:$Y$505,$A18),BB816判定!$Y$6:$Y$505,0)),"")</f>
      </c>
      <c r="P18" s="911">
        <f>IFERROR(INDEX(BB816判定!$AA$6:$AA$505,MATCH(LARGE(BB816判定!$Y$6:$Y$505,$A18),BB816判定!$Y$6:$Y$505,0)),"")</f>
      </c>
      <c r="Q18" s="911">
        <f>IF($B18="","",HYPERLINK("https://kabutan.jp/stock/?code="&amp;$B18,"📈"))</f>
      </c>
    </row>
    <row r="19">
      <c r="A19" s="911">
        <v>15</v>
      </c>
      <c r="B19" s="911">
        <f>IFERROR(INDEX(BB816判定!$B$6:$B$505,MATCH(LARGE(BB816判定!$Y$6:$Y$505,$A19),BB816判定!$Y$6:$Y$505,0)),"")</f>
      </c>
      <c r="C19" s="903">
        <f>IFERROR(INDEX(BB816判定!$C$6:$C$505,MATCH(LARGE(BB816判定!$Y$6:$Y$505,$A19),BB816判定!$Y$6:$Y$505,0)),"")</f>
      </c>
      <c r="D19" s="904">
        <f>IFERROR(INDEX(BB816判定!$D$6:$D$505,MATCH(LARGE(BB816判定!$Y$6:$Y$505,$A19),BB816判定!$Y$6:$Y$505,0)),"")</f>
      </c>
      <c r="E19" s="907">
        <f>IFERROR(INDEX(BB816判定!$Q$6:$Q$505,MATCH(LARGE(BB816判定!$Y$6:$Y$505,$A19),BB816判定!$Y$6:$Y$505,0)),"")</f>
      </c>
      <c r="F19" s="908">
        <f>IFERROR(INDEX(BB816判定!$S$6:$S$505,MATCH(LARGE(BB816判定!$Y$6:$Y$505,$A19),BB816判定!$Y$6:$Y$505,0)),"")</f>
      </c>
      <c r="G19" s="911">
        <f>IFERROR(INDEX(BB816判定!$T$6:$T$505,MATCH(LARGE(BB816判定!$Y$6:$Y$505,$A19),BB816判定!$Y$6:$Y$505,0)),"")</f>
      </c>
      <c r="H19" s="911">
        <f>IFERROR(INDEX(BB816判定!$U$6:$U$505,MATCH(LARGE(BB816判定!$Y$6:$Y$505,$A19),BB816判定!$Y$6:$Y$505,0)),"")</f>
      </c>
      <c r="I19" s="904">
        <f>IFERROR(INDEX(BB816判定!$M$6:$M$505,MATCH(LARGE(BB816判定!$Y$6:$Y$505,$A19),BB816判定!$Y$6:$Y$505,0)),"")</f>
      </c>
      <c r="J19" s="904">
        <f>IFERROR(INDEX(BB816判定!$N$6:$N$505,MATCH(LARGE(BB816判定!$Y$6:$Y$505,$A19),BB816判定!$Y$6:$Y$505,0)),"")</f>
      </c>
      <c r="K19" s="913">
        <f>IFERROR(INDEX(BB816判定!$O$6:$O$505,MATCH(LARGE(BB816判定!$Y$6:$Y$505,$A19),BB816判定!$Y$6:$Y$505,0)),"")</f>
      </c>
      <c r="L19" s="906">
        <f>IFERROR(INDEX(BB816判定!$P$6:$P$505,MATCH(LARGE(BB816判定!$Y$6:$Y$505,$A19),BB816判定!$Y$6:$Y$505,0)),"")</f>
      </c>
      <c r="M19" s="904">
        <f>IFERROR(INDEX(BB816判定!$V$6:$V$505,MATCH(LARGE(BB816判定!$Y$6:$Y$505,$A19),BB816判定!$Y$6:$Y$505,0)),"")</f>
      </c>
      <c r="N19" s="904">
        <f>IFERROR(INDEX(BB816判定!$W$6:$W$505,MATCH(LARGE(BB816判定!$Y$6:$Y$505,$A19),BB816判定!$Y$6:$Y$505,0)),"")</f>
      </c>
      <c r="O19" s="905">
        <f>IFERROR(INDEX(BB816判定!$Z$6:$Z$505,MATCH(LARGE(BB816判定!$Y$6:$Y$505,$A19),BB816判定!$Y$6:$Y$505,0)),"")</f>
      </c>
      <c r="P19" s="911">
        <f>IFERROR(INDEX(BB816判定!$AA$6:$AA$505,MATCH(LARGE(BB816判定!$Y$6:$Y$505,$A19),BB816判定!$Y$6:$Y$505,0)),"")</f>
      </c>
      <c r="Q19" s="911">
        <f>IF($B19="","",HYPERLINK("https://kabutan.jp/stock/?code="&amp;$B19,"📈"))</f>
      </c>
    </row>
    <row r="21">
      <c r="A21" s="915" t="inlineStr">
        <is>
          <t xml:space="preserve">■ 発注の手順</t>
        </is>
      </c>
    </row>
    <row r="22">
      <c r="A22" s="901" t="inlineStr">
        <is>
          <t xml:space="preserve">1. 「総合判定」が ◎買い の銘柄を上から選ぶ。ただし</t>
        </is>
      </c>
    </row>
    <row r="23">
      <c r="A23" s="901" t="inlineStr">
        <is>
          <t xml:space="preserve">   ・空いている枠の数だけ（枠が埋まっていればその日は買わない）</t>
        </is>
      </c>
    </row>
    <row r="24">
      <c r="A24" s="901" t="inlineStr">
        <is>
          <t xml:space="preserve">   ・1日に建てるのは最大3件まで（枠が3〜4しかないときは1件まで）</t>
        </is>
      </c>
    </row>
    <row r="25">
      <c r="A25" s="901" t="inlineStr">
        <is>
          <t xml:space="preserve">   ・「資金枠に収まるか」が × の銘柄は飛ばして、次の候補を見る</t>
        </is>
      </c>
    </row>
    <row r="26">
      <c r="A26" s="901" t="inlineStr">
        <is>
          <t xml:space="preserve">2. 翌営業日の寄付（始値）で買う。指値にせず寄成でよい。</t>
        </is>
      </c>
    </row>
    <row r="27">
      <c r="A27" s="901" t="inlineStr">
        <is>
          <t xml:space="preserve">3. 買えたら、その場で損切り価格（N列）に逆指値を置く。</t>
        </is>
      </c>
    </row>
    <row r="28">
      <c r="A28" s="901" t="inlineStr">
        <is>
          <t xml:space="preserve">4. 10営業日たったら、損益に関わらず引けで手仕舞う。</t>
        </is>
      </c>
    </row>
    <row r="29">
      <c r="A29" s="901" t="inlineStr">
        <is>
          <t xml:space="preserve">5. 利確目標は置かない。含み益が伸びても途中で降りない（検証では利確を置くと期待値が6割落ちた）。</t>
        </is>
      </c>
    </row>
    <row r="31">
      <c r="A31" s="915" t="inlineStr">
        <is>
          <t xml:space="preserve">■ 1日に何件買うことになるのか</t>
        </is>
      </c>
    </row>
    <row r="32">
      <c r="A32" s="901" t="inlineStr">
        <is>
          <t xml:space="preserve">実測では250営業日で248件、つまり1日あたり平均1.0件でした。</t>
        </is>
      </c>
    </row>
    <row r="33">
      <c r="A33" s="901" t="inlineStr">
        <is>
          <t xml:space="preserve">0件の日が39.6%、1件が30.0%、2件が22.0%、3件buyできた日は8.4%（21日）だけです。</t>
        </is>
      </c>
    </row>
    <row r="34">
      <c r="A34" s="901" t="inlineStr">
        <is>
          <t xml:space="preserve">平均保有7.6日なので、1日に空く枠はおよそ1つ。「最大3件」はその上限にすぎません。</t>
        </is>
      </c>
    </row>
    <row r="36">
      <c r="A36" s="915" t="inlineStr">
        <is>
          <t xml:space="preserve">■ 守り分析官・攻め分析官の欄の読み方</t>
        </is>
      </c>
    </row>
    <row r="37">
      <c r="A37" s="901" t="inlineStr">
        <is>
          <t xml:space="preserve">守り＝出来高2倍以上・MFI60以上・RSI75以下。厳しい代わりに1日1.5件しか出ない。</t>
        </is>
      </c>
    </row>
    <row r="38">
      <c r="A38" s="901" t="inlineStr">
        <is>
          <t xml:space="preserve">攻め＝+1σ超えまで許容。1日14件出るが、実運用のSharpeは守りに負けた（1.36 vs 2.08）。</t>
        </is>
      </c>
    </row>
    <row r="39">
      <c r="A39" s="901" t="inlineStr">
        <is>
          <t xml:space="preserve">採用しているのは両者の中間で、+2σ超え・出来高1.5倍・MFI55・RSI80以下。</t>
        </is>
      </c>
    </row>
    <row r="40">
      <c r="A40" s="901" t="inlineStr">
        <is>
          <t xml:space="preserve">2人とも「買い可」なら、条件としては最も堅い候補になる。</t>
        </is>
      </c>
    </row>
  </sheetData>
  <pageMargins left="0.4" right="0.4" top="0.4" bottom="0.4" header="0.2" footer="0.2"/>
</worksheet>
</file>

<file path=xl/worksheets/sheet3.xml><?xml version="1.0" encoding="utf-8"?>
<worksheet xmlns="http://schemas.openxmlformats.org/spreadsheetml/2006/main" xmlns:r="http://schemas.openxmlformats.org/officeDocument/2006/relationships">
  <dimension ref="A1:AA505"/>
  <sheetViews>
    <sheetView showGridLines="0" workbookViewId="0">
      <pane xSplit="3" ySplit="5" topLeftCell="D6" activePane="bottomRight" state="frozen"/>
    </sheetView>
  </sheetViews>
  <sheetFormatPr defaultRowHeight="18"/>
  <cols>
    <col min="1" max="1" width="5" customWidth="1"/>
    <col min="2" max="2" width="8" customWidth="1"/>
    <col min="3" max="3" width="20" customWidth="1"/>
    <col min="4" max="4" width="10" customWidth="1"/>
    <col min="5" max="5" width="10" customWidth="1"/>
    <col min="6" max="6" width="9" customWidth="1"/>
    <col min="7" max="7" width="10" customWidth="1"/>
    <col min="8" max="8" width="10" customWidth="1"/>
    <col min="9" max="9" width="10" customWidth="1"/>
    <col min="10" max="10" width="10" customWidth="1"/>
    <col min="11" max="11" width="8" customWidth="1"/>
    <col min="12" max="12" width="8" customWidth="1"/>
    <col min="13" max="13" width="8" customWidth="1"/>
    <col min="14" max="14" width="8" customWidth="1"/>
    <col min="15" max="15" width="9" customWidth="1"/>
    <col min="16" max="16" width="9" customWidth="1"/>
    <col min="17" max="17" width="9" customWidth="1"/>
    <col min="18" max="18" width="9" customWidth="1"/>
    <col min="19" max="19" width="12" customWidth="1"/>
    <col min="20" max="20" width="11" customWidth="1"/>
    <col min="21" max="21" width="11" customWidth="1"/>
    <col min="22" max="22" width="11" customWidth="1"/>
    <col min="23" max="23" width="11" customWidth="1"/>
    <col min="24" max="24" width="11" customWidth="1"/>
    <col min="25" max="25" width="10" customWidth="1"/>
  </cols>
  <sheetData>
    <row r="1" ht="24" customHeight="1">
      <c r="A1" s="900" t="inlineStr">
        <is>
          <t xml:space="preserve">📊 BB816 判定 ― ボリンジャーバンド＋出来高による順張りスイング</t>
        </is>
      </c>
    </row>
    <row r="2">
      <c r="A2" s="901" t="inlineStr">
        <is>
          <t xml:space="preserve">終値シートの最新終値で自動計算。発注に使うのは「BB816候補」シート。ここは全銘柄の内訳を確認する場所です。</t>
        </is>
      </c>
    </row>
    <row r="3">
      <c r="A3" s="901" t="inlineStr">
        <is>
          <t xml:space="preserve">総合判定 ◎買い＝翌営業日の寄付で買う / ○監視＝条件待ち / ▲弱い＝買わない。守り分析官・攻め分析官の欄は、2人の分析官それぞれの基準での可否です。</t>
        </is>
      </c>
    </row>
    <row r="5" ht="34" customHeight="1">
      <c r="A5" s="902" t="inlineStr">
        <is>
          <t xml:space="preserve">🔗</t>
        </is>
      </c>
      <c r="B5" s="902" t="inlineStr">
        <is>
          <t xml:space="preserve">コード</t>
        </is>
      </c>
      <c r="C5" s="902" t="inlineStr">
        <is>
          <t xml:space="preserve">銘柄名</t>
        </is>
      </c>
      <c r="D5" s="902" t="inlineStr">
        <is>
          <t xml:space="preserve">現在値</t>
        </is>
      </c>
      <c r="E5" s="902" t="inlineStr">
        <is>
          <t xml:space="preserve">SMA20
ミドル</t>
        </is>
      </c>
      <c r="F5" s="902" t="inlineStr">
        <is>
          <t xml:space="preserve">σ</t>
        </is>
      </c>
      <c r="G5" s="902" t="inlineStr">
        <is>
          <t xml:space="preserve">+2σ</t>
        </is>
      </c>
      <c r="H5" s="902" t="inlineStr">
        <is>
          <t xml:space="preserve">+1σ</t>
        </is>
      </c>
      <c r="I5" s="902" t="inlineStr">
        <is>
          <t xml:space="preserve">-1σ</t>
        </is>
      </c>
      <c r="J5" s="902" t="inlineStr">
        <is>
          <t xml:space="preserve">-2σ</t>
        </is>
      </c>
      <c r="K5" s="902" t="inlineStr">
        <is>
          <t xml:space="preserve">%B</t>
        </is>
      </c>
      <c r="L5" s="902" t="inlineStr">
        <is>
          <t xml:space="preserve">帯幅%</t>
        </is>
      </c>
      <c r="M5" s="902" t="inlineStr">
        <is>
          <t xml:space="preserve">RSI14</t>
        </is>
      </c>
      <c r="N5" s="902" t="inlineStr">
        <is>
          <t xml:space="preserve">MFI14</t>
        </is>
      </c>
      <c r="O5" s="902" t="inlineStr">
        <is>
          <t xml:space="preserve">出来高
倍率</t>
        </is>
      </c>
      <c r="P5" s="902" t="inlineStr">
        <is>
          <t xml:space="preserve">20日
騰落率</t>
        </is>
      </c>
      <c r="Q5" s="902" t="inlineStr">
        <is>
          <t xml:space="preserve">BB816
スコア</t>
        </is>
      </c>
      <c r="R5" s="902" t="inlineStr">
        <is>
          <t xml:space="preserve">買い条件</t>
        </is>
      </c>
      <c r="S5" s="902" t="inlineStr">
        <is>
          <t xml:space="preserve">総合判定</t>
        </is>
      </c>
      <c r="T5" s="902" t="inlineStr">
        <is>
          <t xml:space="preserve">守り分析官</t>
        </is>
      </c>
      <c r="U5" s="902" t="inlineStr">
        <is>
          <t xml:space="preserve">攻め分析官</t>
        </is>
      </c>
      <c r="V5" s="902" t="inlineStr">
        <is>
          <t xml:space="preserve">エントリー
目安</t>
        </is>
      </c>
      <c r="W5" s="902" t="inlineStr">
        <is>
          <t xml:space="preserve">損切り
価格</t>
        </is>
      </c>
      <c r="X5" s="902" t="inlineStr">
        <is>
          <t xml:space="preserve">総資金への
最大損失%</t>
        </is>
      </c>
      <c r="Y5" s="902" t="inlineStr">
        <is>
          <t xml:space="preserve">sortkey</t>
        </is>
      </c>
    </row>
    <row r="6">
      <c r="A6" s="903">
        <f>IF(終値!A6="","",HYPERLINK("https://kabutan.jp/stock/?code="&amp;終値!A6,"📈"))</f>
      </c>
      <c r="B6" s="911">
        <f>IF(終値!A6="","",終値!A6)</f>
      </c>
      <c r="C6" s="903">
        <f>IF(終値!A6="","",終値!B6)</f>
      </c>
      <c r="D6" s="904">
        <f>IF(終値!A6="","",終値!E6)</f>
      </c>
      <c r="E6" s="904">
        <f>IF($D6="","",AVERAGE(終値!E6:X6))</f>
      </c>
      <c r="F6" s="904">
        <f>IF($D6="","",STDEVP(終値!E6:X6))</f>
      </c>
      <c r="G6" s="904">
        <f>IF($D6="","",$E6+BB816設定!$B$4*$F6)</f>
      </c>
      <c r="H6" s="904">
        <f>IF($D6="","",$E6+BB816設定!$B$5*$F6)</f>
      </c>
      <c r="I6" s="904">
        <f>IF($D6="","",$E6-BB816設定!$B$5*$F6)</f>
      </c>
      <c r="J6" s="904">
        <f>IF($D6="","",$E6-BB816設定!$B$4*$F6)</f>
      </c>
      <c r="K6" s="904">
        <f>IF($D6="","",IFERROR(($D6-$J6)/($G6-$J6),""))</f>
      </c>
      <c r="L6" s="904">
        <f>IF($D6="","",IFERROR(($G6-$J6)/$E6*100,""))</f>
      </c>
      <c r="M6" s="904">
        <f>IF($D6="","",IFERROR(100-100/(1+SUMPRODUCT((終値!E6:R6&gt;終値!F6:S6)*(終値!E6:R6-終値!F6:S6))/SUMPRODUCT((終値!E6:R6&lt;終値!F6:S6)*(終値!F6:S6-終値!E6:R6))),100))</f>
      </c>
      <c r="N6" s="904">
        <f>IF($D6="","",IFERROR(100-100/(1+SUMPRODUCT((((高値!E6:R6+安値!E6:R6+終値!E6:R6)/3)&gt;((高値!F6:S6+安値!F6:S6+終値!F6:S6)/3))*((高値!E6:R6+安値!E6:R6+終値!E6:R6)/3)*出来高!E6:R6)/SUMPRODUCT((((高値!E6:R6+安値!E6:R6+終値!E6:R6)/3)&lt;((高値!F6:S6+安値!F6:S6+終値!F6:S6)/3))*((高値!E6:R6+安値!E6:R6+終値!E6:R6)/3)*出来高!E6:R6)),50))</f>
      </c>
      <c r="O6" s="913">
        <f>IF($D6="","",IFERROR(出来高!E6/AVERAGE(出来高!E6:I6),""))</f>
      </c>
      <c r="P6" s="906">
        <f>IF($D6="","",IFERROR($D6/終値!Y6-1,""))</f>
      </c>
      <c r="Q6" s="907">
        <f>IF($D6="","",MAX(0,MIN(100,IF($D6&gt;$G6,25,IF($D6&gt;$H6,15,IF($D6&gt;$E6,5,0)))+IF($O6&gt;=2,20,IF($O6&gt;=1.5,14,IF($O6&gt;=1.2,8,0)))+IF($N6&gt;=80,15,IF($N6&gt;=60,18,IF($N6&gt;=50,8,0)))+IF(AND($M6&gt;70,$M6&lt;=80),18,IF(AND($M6&gt;60,$M6&lt;=70),14,IF(AND($M6&gt;50,$M6&lt;=60),6,0)))+IF($P6&gt;=0.1,14,IF($P6&gt;=0.03,7,0))+IF($M6&gt;80,-12,0)+IF($M6&lt;40,-20,0)+IF($N6&lt;40,-15,0)+IF($K6&lt;0.2,-18,0)+IF($P6&lt;=-0.1,-10,0))))</f>
      </c>
      <c r="R6" s="911">
        <f>IF($D6="","",IF(AND($D6&gt;$G6,$O6&gt;=BB816設定!$B$6,$N6&gt;=BB816設定!$B$7,$M6&lt;=BB816設定!$B$8),"○","－"))</f>
      </c>
      <c r="S6" s="908">
        <f>IF($D6="","",IF(AND($R6="○",$Q6&gt;=BB816設定!$B$9),"◎買い",IF($Q6&gt;=BB816設定!$B$10,"○監視",IF(OR($M6&lt;40,$K6&lt;0.2),"▲弱い","－"))))</f>
      </c>
      <c r="T6" s="911">
        <f>IF($D6="","",IF(AND($D6&gt;$G6,$O6&gt;=BB816設定!$B$14,$N6&gt;=BB816設定!$B$15,$M6&lt;=BB816設定!$B$16),"買い可","見送り"))</f>
      </c>
      <c r="U6" s="911">
        <f>IF($D6="","",IF(AND($D6&gt;$H6,$M6&gt;=BB816設定!$B$17,$N6&gt;=BB816設定!$B$18,$O6&gt;=BB816設定!$B$19),"買い可","見送り"))</f>
      </c>
      <c r="V6" s="904">
        <f>IF($S6="◎買い",$D6,"")</f>
      </c>
      <c r="W6" s="904">
        <f>IF($S6="◎買い",ROUND($D6*(1-BB816設定!$B$11/100),1),"")</f>
      </c>
      <c r="X6" s="904">
        <f>IF($S6="◎買い",BB816設定!$B$11/BB816設定!$B$13,"")</f>
      </c>
      <c r="Y6" s="904">
        <f>IF($D6="","",$Q6+(10000-ROW())/100000)</f>
      </c>
      <c r="Z6" s="905">
        <f>IF($D6="","",$D6*BB816設定!$B$21)</f>
      </c>
      <c r="AA6" s="911">
        <f>IF($D6="","",IF($Z6&lt;=BB816設定!$B$20/BB816設定!$B$13,"○","×（1枠に入らない）"))</f>
      </c>
    </row>
    <row r="7">
      <c r="A7" s="903">
        <f>IF(終値!A7="","",HYPERLINK("https://kabutan.jp/stock/?code="&amp;終値!A7,"📈"))</f>
      </c>
      <c r="B7" s="911">
        <f>IF(終値!A7="","",終値!A7)</f>
      </c>
      <c r="C7" s="903">
        <f>IF(終値!A7="","",終値!B7)</f>
      </c>
      <c r="D7" s="904">
        <f>IF(終値!A7="","",終値!E7)</f>
      </c>
      <c r="E7" s="904">
        <f>IF($D7="","",AVERAGE(終値!E7:X7))</f>
      </c>
      <c r="F7" s="904">
        <f>IF($D7="","",STDEVP(終値!E7:X7))</f>
      </c>
      <c r="G7" s="904">
        <f>IF($D7="","",$E7+BB816設定!$B$4*$F7)</f>
      </c>
      <c r="H7" s="904">
        <f>IF($D7="","",$E7+BB816設定!$B$5*$F7)</f>
      </c>
      <c r="I7" s="904">
        <f>IF($D7="","",$E7-BB816設定!$B$5*$F7)</f>
      </c>
      <c r="J7" s="904">
        <f>IF($D7="","",$E7-BB816設定!$B$4*$F7)</f>
      </c>
      <c r="K7" s="904">
        <f>IF($D7="","",IFERROR(($D7-$J7)/($G7-$J7),""))</f>
      </c>
      <c r="L7" s="904">
        <f>IF($D7="","",IFERROR(($G7-$J7)/$E7*100,""))</f>
      </c>
      <c r="M7" s="904">
        <f>IF($D7="","",IFERROR(100-100/(1+SUMPRODUCT((終値!E7:R7&gt;終値!F7:S7)*(終値!E7:R7-終値!F7:S7))/SUMPRODUCT((終値!E7:R7&lt;終値!F7:S7)*(終値!F7:S7-終値!E7:R7))),100))</f>
      </c>
      <c r="N7" s="904">
        <f>IF($D7="","",IFERROR(100-100/(1+SUMPRODUCT((((高値!E7:R7+安値!E7:R7+終値!E7:R7)/3)&gt;((高値!F7:S7+安値!F7:S7+終値!F7:S7)/3))*((高値!E7:R7+安値!E7:R7+終値!E7:R7)/3)*出来高!E7:R7)/SUMPRODUCT((((高値!E7:R7+安値!E7:R7+終値!E7:R7)/3)&lt;((高値!F7:S7+安値!F7:S7+終値!F7:S7)/3))*((高値!E7:R7+安値!E7:R7+終値!E7:R7)/3)*出来高!E7:R7)),50))</f>
      </c>
      <c r="O7" s="913">
        <f>IF($D7="","",IFERROR(出来高!E7/AVERAGE(出来高!E7:I7),""))</f>
      </c>
      <c r="P7" s="906">
        <f>IF($D7="","",IFERROR($D7/終値!Y7-1,""))</f>
      </c>
      <c r="Q7" s="907">
        <f>IF($D7="","",MAX(0,MIN(100,IF($D7&gt;$G7,25,IF($D7&gt;$H7,15,IF($D7&gt;$E7,5,0)))+IF($O7&gt;=2,20,IF($O7&gt;=1.5,14,IF($O7&gt;=1.2,8,0)))+IF($N7&gt;=80,15,IF($N7&gt;=60,18,IF($N7&gt;=50,8,0)))+IF(AND($M7&gt;70,$M7&lt;=80),18,IF(AND($M7&gt;60,$M7&lt;=70),14,IF(AND($M7&gt;50,$M7&lt;=60),6,0)))+IF($P7&gt;=0.1,14,IF($P7&gt;=0.03,7,0))+IF($M7&gt;80,-12,0)+IF($M7&lt;40,-20,0)+IF($N7&lt;40,-15,0)+IF($K7&lt;0.2,-18,0)+IF($P7&lt;=-0.1,-10,0))))</f>
      </c>
      <c r="R7" s="911">
        <f>IF($D7="","",IF(AND($D7&gt;$G7,$O7&gt;=BB816設定!$B$6,$N7&gt;=BB816設定!$B$7,$M7&lt;=BB816設定!$B$8),"○","－"))</f>
      </c>
      <c r="S7" s="908">
        <f>IF($D7="","",IF(AND($R7="○",$Q7&gt;=BB816設定!$B$9),"◎買い",IF($Q7&gt;=BB816設定!$B$10,"○監視",IF(OR($M7&lt;40,$K7&lt;0.2),"▲弱い","－"))))</f>
      </c>
      <c r="T7" s="911">
        <f>IF($D7="","",IF(AND($D7&gt;$G7,$O7&gt;=BB816設定!$B$14,$N7&gt;=BB816設定!$B$15,$M7&lt;=BB816設定!$B$16),"買い可","見送り"))</f>
      </c>
      <c r="U7" s="911">
        <f>IF($D7="","",IF(AND($D7&gt;$H7,$M7&gt;=BB816設定!$B$17,$N7&gt;=BB816設定!$B$18,$O7&gt;=BB816設定!$B$19),"買い可","見送り"))</f>
      </c>
      <c r="V7" s="904">
        <f>IF($S7="◎買い",$D7,"")</f>
      </c>
      <c r="W7" s="904">
        <f>IF($S7="◎買い",ROUND($D7*(1-BB816設定!$B$11/100),1),"")</f>
      </c>
      <c r="X7" s="904">
        <f>IF($S7="◎買い",BB816設定!$B$11/BB816設定!$B$13,"")</f>
      </c>
      <c r="Y7" s="904">
        <f>IF($D7="","",$Q7+(10000-ROW())/100000)</f>
      </c>
      <c r="Z7" s="905">
        <f>IF($D7="","",$D7*BB816設定!$B$21)</f>
      </c>
      <c r="AA7" s="911">
        <f>IF($D7="","",IF($Z7&lt;=BB816設定!$B$20/BB816設定!$B$13,"○","×（1枠に入らない）"))</f>
      </c>
    </row>
    <row r="8">
      <c r="A8" s="903">
        <f>IF(終値!A8="","",HYPERLINK("https://kabutan.jp/stock/?code="&amp;終値!A8,"📈"))</f>
      </c>
      <c r="B8" s="911">
        <f>IF(終値!A8="","",終値!A8)</f>
      </c>
      <c r="C8" s="903">
        <f>IF(終値!A8="","",終値!B8)</f>
      </c>
      <c r="D8" s="904">
        <f>IF(終値!A8="","",終値!E8)</f>
      </c>
      <c r="E8" s="904">
        <f>IF($D8="","",AVERAGE(終値!E8:X8))</f>
      </c>
      <c r="F8" s="904">
        <f>IF($D8="","",STDEVP(終値!E8:X8))</f>
      </c>
      <c r="G8" s="904">
        <f>IF($D8="","",$E8+BB816設定!$B$4*$F8)</f>
      </c>
      <c r="H8" s="904">
        <f>IF($D8="","",$E8+BB816設定!$B$5*$F8)</f>
      </c>
      <c r="I8" s="904">
        <f>IF($D8="","",$E8-BB816設定!$B$5*$F8)</f>
      </c>
      <c r="J8" s="904">
        <f>IF($D8="","",$E8-BB816設定!$B$4*$F8)</f>
      </c>
      <c r="K8" s="904">
        <f>IF($D8="","",IFERROR(($D8-$J8)/($G8-$J8),""))</f>
      </c>
      <c r="L8" s="904">
        <f>IF($D8="","",IFERROR(($G8-$J8)/$E8*100,""))</f>
      </c>
      <c r="M8" s="904">
        <f>IF($D8="","",IFERROR(100-100/(1+SUMPRODUCT((終値!E8:R8&gt;終値!F8:S8)*(終値!E8:R8-終値!F8:S8))/SUMPRODUCT((終値!E8:R8&lt;終値!F8:S8)*(終値!F8:S8-終値!E8:R8))),100))</f>
      </c>
      <c r="N8" s="904">
        <f>IF($D8="","",IFERROR(100-100/(1+SUMPRODUCT((((高値!E8:R8+安値!E8:R8+終値!E8:R8)/3)&gt;((高値!F8:S8+安値!F8:S8+終値!F8:S8)/3))*((高値!E8:R8+安値!E8:R8+終値!E8:R8)/3)*出来高!E8:R8)/SUMPRODUCT((((高値!E8:R8+安値!E8:R8+終値!E8:R8)/3)&lt;((高値!F8:S8+安値!F8:S8+終値!F8:S8)/3))*((高値!E8:R8+安値!E8:R8+終値!E8:R8)/3)*出来高!E8:R8)),50))</f>
      </c>
      <c r="O8" s="913">
        <f>IF($D8="","",IFERROR(出来高!E8/AVERAGE(出来高!E8:I8),""))</f>
      </c>
      <c r="P8" s="906">
        <f>IF($D8="","",IFERROR($D8/終値!Y8-1,""))</f>
      </c>
      <c r="Q8" s="907">
        <f>IF($D8="","",MAX(0,MIN(100,IF($D8&gt;$G8,25,IF($D8&gt;$H8,15,IF($D8&gt;$E8,5,0)))+IF($O8&gt;=2,20,IF($O8&gt;=1.5,14,IF($O8&gt;=1.2,8,0)))+IF($N8&gt;=80,15,IF($N8&gt;=60,18,IF($N8&gt;=50,8,0)))+IF(AND($M8&gt;70,$M8&lt;=80),18,IF(AND($M8&gt;60,$M8&lt;=70),14,IF(AND($M8&gt;50,$M8&lt;=60),6,0)))+IF($P8&gt;=0.1,14,IF($P8&gt;=0.03,7,0))+IF($M8&gt;80,-12,0)+IF($M8&lt;40,-20,0)+IF($N8&lt;40,-15,0)+IF($K8&lt;0.2,-18,0)+IF($P8&lt;=-0.1,-10,0))))</f>
      </c>
      <c r="R8" s="911">
        <f>IF($D8="","",IF(AND($D8&gt;$G8,$O8&gt;=BB816設定!$B$6,$N8&gt;=BB816設定!$B$7,$M8&lt;=BB816設定!$B$8),"○","－"))</f>
      </c>
      <c r="S8" s="908">
        <f>IF($D8="","",IF(AND($R8="○",$Q8&gt;=BB816設定!$B$9),"◎買い",IF($Q8&gt;=BB816設定!$B$10,"○監視",IF(OR($M8&lt;40,$K8&lt;0.2),"▲弱い","－"))))</f>
      </c>
      <c r="T8" s="911">
        <f>IF($D8="","",IF(AND($D8&gt;$G8,$O8&gt;=BB816設定!$B$14,$N8&gt;=BB816設定!$B$15,$M8&lt;=BB816設定!$B$16),"買い可","見送り"))</f>
      </c>
      <c r="U8" s="911">
        <f>IF($D8="","",IF(AND($D8&gt;$H8,$M8&gt;=BB816設定!$B$17,$N8&gt;=BB816設定!$B$18,$O8&gt;=BB816設定!$B$19),"買い可","見送り"))</f>
      </c>
      <c r="V8" s="904">
        <f>IF($S8="◎買い",$D8,"")</f>
      </c>
      <c r="W8" s="904">
        <f>IF($S8="◎買い",ROUND($D8*(1-BB816設定!$B$11/100),1),"")</f>
      </c>
      <c r="X8" s="904">
        <f>IF($S8="◎買い",BB816設定!$B$11/BB816設定!$B$13,"")</f>
      </c>
      <c r="Y8" s="904">
        <f>IF($D8="","",$Q8+(10000-ROW())/100000)</f>
      </c>
      <c r="Z8" s="905">
        <f>IF($D8="","",$D8*BB816設定!$B$21)</f>
      </c>
      <c r="AA8" s="911">
        <f>IF($D8="","",IF($Z8&lt;=BB816設定!$B$20/BB816設定!$B$13,"○","×（1枠に入らない）"))</f>
      </c>
    </row>
    <row r="9">
      <c r="A9" s="903">
        <f>IF(終値!A9="","",HYPERLINK("https://kabutan.jp/stock/?code="&amp;終値!A9,"📈"))</f>
      </c>
      <c r="B9" s="911">
        <f>IF(終値!A9="","",終値!A9)</f>
      </c>
      <c r="C9" s="903">
        <f>IF(終値!A9="","",終値!B9)</f>
      </c>
      <c r="D9" s="904">
        <f>IF(終値!A9="","",終値!E9)</f>
      </c>
      <c r="E9" s="904">
        <f>IF($D9="","",AVERAGE(終値!E9:X9))</f>
      </c>
      <c r="F9" s="904">
        <f>IF($D9="","",STDEVP(終値!E9:X9))</f>
      </c>
      <c r="G9" s="904">
        <f>IF($D9="","",$E9+BB816設定!$B$4*$F9)</f>
      </c>
      <c r="H9" s="904">
        <f>IF($D9="","",$E9+BB816設定!$B$5*$F9)</f>
      </c>
      <c r="I9" s="904">
        <f>IF($D9="","",$E9-BB816設定!$B$5*$F9)</f>
      </c>
      <c r="J9" s="904">
        <f>IF($D9="","",$E9-BB816設定!$B$4*$F9)</f>
      </c>
      <c r="K9" s="904">
        <f>IF($D9="","",IFERROR(($D9-$J9)/($G9-$J9),""))</f>
      </c>
      <c r="L9" s="904">
        <f>IF($D9="","",IFERROR(($G9-$J9)/$E9*100,""))</f>
      </c>
      <c r="M9" s="904">
        <f>IF($D9="","",IFERROR(100-100/(1+SUMPRODUCT((終値!E9:R9&gt;終値!F9:S9)*(終値!E9:R9-終値!F9:S9))/SUMPRODUCT((終値!E9:R9&lt;終値!F9:S9)*(終値!F9:S9-終値!E9:R9))),100))</f>
      </c>
      <c r="N9" s="904">
        <f>IF($D9="","",IFERROR(100-100/(1+SUMPRODUCT((((高値!E9:R9+安値!E9:R9+終値!E9:R9)/3)&gt;((高値!F9:S9+安値!F9:S9+終値!F9:S9)/3))*((高値!E9:R9+安値!E9:R9+終値!E9:R9)/3)*出来高!E9:R9)/SUMPRODUCT((((高値!E9:R9+安値!E9:R9+終値!E9:R9)/3)&lt;((高値!F9:S9+安値!F9:S9+終値!F9:S9)/3))*((高値!E9:R9+安値!E9:R9+終値!E9:R9)/3)*出来高!E9:R9)),50))</f>
      </c>
      <c r="O9" s="913">
        <f>IF($D9="","",IFERROR(出来高!E9/AVERAGE(出来高!E9:I9),""))</f>
      </c>
      <c r="P9" s="906">
        <f>IF($D9="","",IFERROR($D9/終値!Y9-1,""))</f>
      </c>
      <c r="Q9" s="907">
        <f>IF($D9="","",MAX(0,MIN(100,IF($D9&gt;$G9,25,IF($D9&gt;$H9,15,IF($D9&gt;$E9,5,0)))+IF($O9&gt;=2,20,IF($O9&gt;=1.5,14,IF($O9&gt;=1.2,8,0)))+IF($N9&gt;=80,15,IF($N9&gt;=60,18,IF($N9&gt;=50,8,0)))+IF(AND($M9&gt;70,$M9&lt;=80),18,IF(AND($M9&gt;60,$M9&lt;=70),14,IF(AND($M9&gt;50,$M9&lt;=60),6,0)))+IF($P9&gt;=0.1,14,IF($P9&gt;=0.03,7,0))+IF($M9&gt;80,-12,0)+IF($M9&lt;40,-20,0)+IF($N9&lt;40,-15,0)+IF($K9&lt;0.2,-18,0)+IF($P9&lt;=-0.1,-10,0))))</f>
      </c>
      <c r="R9" s="911">
        <f>IF($D9="","",IF(AND($D9&gt;$G9,$O9&gt;=BB816設定!$B$6,$N9&gt;=BB816設定!$B$7,$M9&lt;=BB816設定!$B$8),"○","－"))</f>
      </c>
      <c r="S9" s="908">
        <f>IF($D9="","",IF(AND($R9="○",$Q9&gt;=BB816設定!$B$9),"◎買い",IF($Q9&gt;=BB816設定!$B$10,"○監視",IF(OR($M9&lt;40,$K9&lt;0.2),"▲弱い","－"))))</f>
      </c>
      <c r="T9" s="911">
        <f>IF($D9="","",IF(AND($D9&gt;$G9,$O9&gt;=BB816設定!$B$14,$N9&gt;=BB816設定!$B$15,$M9&lt;=BB816設定!$B$16),"買い可","見送り"))</f>
      </c>
      <c r="U9" s="911">
        <f>IF($D9="","",IF(AND($D9&gt;$H9,$M9&gt;=BB816設定!$B$17,$N9&gt;=BB816設定!$B$18,$O9&gt;=BB816設定!$B$19),"買い可","見送り"))</f>
      </c>
      <c r="V9" s="904">
        <f>IF($S9="◎買い",$D9,"")</f>
      </c>
      <c r="W9" s="904">
        <f>IF($S9="◎買い",ROUND($D9*(1-BB816設定!$B$11/100),1),"")</f>
      </c>
      <c r="X9" s="904">
        <f>IF($S9="◎買い",BB816設定!$B$11/BB816設定!$B$13,"")</f>
      </c>
      <c r="Y9" s="904">
        <f>IF($D9="","",$Q9+(10000-ROW())/100000)</f>
      </c>
      <c r="Z9" s="905">
        <f>IF($D9="","",$D9*BB816設定!$B$21)</f>
      </c>
      <c r="AA9" s="911">
        <f>IF($D9="","",IF($Z9&lt;=BB816設定!$B$20/BB816設定!$B$13,"○","×（1枠に入らない）"))</f>
      </c>
    </row>
    <row r="10">
      <c r="A10" s="903">
        <f>IF(終値!A10="","",HYPERLINK("https://kabutan.jp/stock/?code="&amp;終値!A10,"📈"))</f>
      </c>
      <c r="B10" s="911">
        <f>IF(終値!A10="","",終値!A10)</f>
      </c>
      <c r="C10" s="903">
        <f>IF(終値!A10="","",終値!B10)</f>
      </c>
      <c r="D10" s="904">
        <f>IF(終値!A10="","",終値!E10)</f>
      </c>
      <c r="E10" s="904">
        <f>IF($D10="","",AVERAGE(終値!E10:X10))</f>
      </c>
      <c r="F10" s="904">
        <f>IF($D10="","",STDEVP(終値!E10:X10))</f>
      </c>
      <c r="G10" s="904">
        <f>IF($D10="","",$E10+BB816設定!$B$4*$F10)</f>
      </c>
      <c r="H10" s="904">
        <f>IF($D10="","",$E10+BB816設定!$B$5*$F10)</f>
      </c>
      <c r="I10" s="904">
        <f>IF($D10="","",$E10-BB816設定!$B$5*$F10)</f>
      </c>
      <c r="J10" s="904">
        <f>IF($D10="","",$E10-BB816設定!$B$4*$F10)</f>
      </c>
      <c r="K10" s="904">
        <f>IF($D10="","",IFERROR(($D10-$J10)/($G10-$J10),""))</f>
      </c>
      <c r="L10" s="904">
        <f>IF($D10="","",IFERROR(($G10-$J10)/$E10*100,""))</f>
      </c>
      <c r="M10" s="904">
        <f>IF($D10="","",IFERROR(100-100/(1+SUMPRODUCT((終値!E10:R10&gt;終値!F10:S10)*(終値!E10:R10-終値!F10:S10))/SUMPRODUCT((終値!E10:R10&lt;終値!F10:S10)*(終値!F10:S10-終値!E10:R10))),100))</f>
      </c>
      <c r="N10" s="904">
        <f>IF($D10="","",IFERROR(100-100/(1+SUMPRODUCT((((高値!E10:R10+安値!E10:R10+終値!E10:R10)/3)&gt;((高値!F10:S10+安値!F10:S10+終値!F10:S10)/3))*((高値!E10:R10+安値!E10:R10+終値!E10:R10)/3)*出来高!E10:R10)/SUMPRODUCT((((高値!E10:R10+安値!E10:R10+終値!E10:R10)/3)&lt;((高値!F10:S10+安値!F10:S10+終値!F10:S10)/3))*((高値!E10:R10+安値!E10:R10+終値!E10:R10)/3)*出来高!E10:R10)),50))</f>
      </c>
      <c r="O10" s="913">
        <f>IF($D10="","",IFERROR(出来高!E10/AVERAGE(出来高!E10:I10),""))</f>
      </c>
      <c r="P10" s="906">
        <f>IF($D10="","",IFERROR($D10/終値!Y10-1,""))</f>
      </c>
      <c r="Q10" s="907">
        <f>IF($D10="","",MAX(0,MIN(100,IF($D10&gt;$G10,25,IF($D10&gt;$H10,15,IF($D10&gt;$E10,5,0)))+IF($O10&gt;=2,20,IF($O10&gt;=1.5,14,IF($O10&gt;=1.2,8,0)))+IF($N10&gt;=80,15,IF($N10&gt;=60,18,IF($N10&gt;=50,8,0)))+IF(AND($M10&gt;70,$M10&lt;=80),18,IF(AND($M10&gt;60,$M10&lt;=70),14,IF(AND($M10&gt;50,$M10&lt;=60),6,0)))+IF($P10&gt;=0.1,14,IF($P10&gt;=0.03,7,0))+IF($M10&gt;80,-12,0)+IF($M10&lt;40,-20,0)+IF($N10&lt;40,-15,0)+IF($K10&lt;0.2,-18,0)+IF($P10&lt;=-0.1,-10,0))))</f>
      </c>
      <c r="R10" s="911">
        <f>IF($D10="","",IF(AND($D10&gt;$G10,$O10&gt;=BB816設定!$B$6,$N10&gt;=BB816設定!$B$7,$M10&lt;=BB816設定!$B$8),"○","－"))</f>
      </c>
      <c r="S10" s="908">
        <f>IF($D10="","",IF(AND($R10="○",$Q10&gt;=BB816設定!$B$9),"◎買い",IF($Q10&gt;=BB816設定!$B$10,"○監視",IF(OR($M10&lt;40,$K10&lt;0.2),"▲弱い","－"))))</f>
      </c>
      <c r="T10" s="911">
        <f>IF($D10="","",IF(AND($D10&gt;$G10,$O10&gt;=BB816設定!$B$14,$N10&gt;=BB816設定!$B$15,$M10&lt;=BB816設定!$B$16),"買い可","見送り"))</f>
      </c>
      <c r="U10" s="911">
        <f>IF($D10="","",IF(AND($D10&gt;$H10,$M10&gt;=BB816設定!$B$17,$N10&gt;=BB816設定!$B$18,$O10&gt;=BB816設定!$B$19),"買い可","見送り"))</f>
      </c>
      <c r="V10" s="904">
        <f>IF($S10="◎買い",$D10,"")</f>
      </c>
      <c r="W10" s="904">
        <f>IF($S10="◎買い",ROUND($D10*(1-BB816設定!$B$11/100),1),"")</f>
      </c>
      <c r="X10" s="904">
        <f>IF($S10="◎買い",BB816設定!$B$11/BB816設定!$B$13,"")</f>
      </c>
      <c r="Y10" s="904">
        <f>IF($D10="","",$Q10+(10000-ROW())/100000)</f>
      </c>
      <c r="Z10" s="905">
        <f>IF($D10="","",$D10*BB816設定!$B$21)</f>
      </c>
      <c r="AA10" s="911">
        <f>IF($D10="","",IF($Z10&lt;=BB816設定!$B$20/BB816設定!$B$13,"○","×（1枠に入らない）"))</f>
      </c>
    </row>
    <row r="11">
      <c r="A11" s="903">
        <f>IF(終値!A11="","",HYPERLINK("https://kabutan.jp/stock/?code="&amp;終値!A11,"📈"))</f>
      </c>
      <c r="B11" s="911">
        <f>IF(終値!A11="","",終値!A11)</f>
      </c>
      <c r="C11" s="903">
        <f>IF(終値!A11="","",終値!B11)</f>
      </c>
      <c r="D11" s="904">
        <f>IF(終値!A11="","",終値!E11)</f>
      </c>
      <c r="E11" s="904">
        <f>IF($D11="","",AVERAGE(終値!E11:X11))</f>
      </c>
      <c r="F11" s="904">
        <f>IF($D11="","",STDEVP(終値!E11:X11))</f>
      </c>
      <c r="G11" s="904">
        <f>IF($D11="","",$E11+BB816設定!$B$4*$F11)</f>
      </c>
      <c r="H11" s="904">
        <f>IF($D11="","",$E11+BB816設定!$B$5*$F11)</f>
      </c>
      <c r="I11" s="904">
        <f>IF($D11="","",$E11-BB816設定!$B$5*$F11)</f>
      </c>
      <c r="J11" s="904">
        <f>IF($D11="","",$E11-BB816設定!$B$4*$F11)</f>
      </c>
      <c r="K11" s="904">
        <f>IF($D11="","",IFERROR(($D11-$J11)/($G11-$J11),""))</f>
      </c>
      <c r="L11" s="904">
        <f>IF($D11="","",IFERROR(($G11-$J11)/$E11*100,""))</f>
      </c>
      <c r="M11" s="904">
        <f>IF($D11="","",IFERROR(100-100/(1+SUMPRODUCT((終値!E11:R11&gt;終値!F11:S11)*(終値!E11:R11-終値!F11:S11))/SUMPRODUCT((終値!E11:R11&lt;終値!F11:S11)*(終値!F11:S11-終値!E11:R11))),100))</f>
      </c>
      <c r="N11" s="904">
        <f>IF($D11="","",IFERROR(100-100/(1+SUMPRODUCT((((高値!E11:R11+安値!E11:R11+終値!E11:R11)/3)&gt;((高値!F11:S11+安値!F11:S11+終値!F11:S11)/3))*((高値!E11:R11+安値!E11:R11+終値!E11:R11)/3)*出来高!E11:R11)/SUMPRODUCT((((高値!E11:R11+安値!E11:R11+終値!E11:R11)/3)&lt;((高値!F11:S11+安値!F11:S11+終値!F11:S11)/3))*((高値!E11:R11+安値!E11:R11+終値!E11:R11)/3)*出来高!E11:R11)),50))</f>
      </c>
      <c r="O11" s="913">
        <f>IF($D11="","",IFERROR(出来高!E11/AVERAGE(出来高!E11:I11),""))</f>
      </c>
      <c r="P11" s="906">
        <f>IF($D11="","",IFERROR($D11/終値!Y11-1,""))</f>
      </c>
      <c r="Q11" s="907">
        <f>IF($D11="","",MAX(0,MIN(100,IF($D11&gt;$G11,25,IF($D11&gt;$H11,15,IF($D11&gt;$E11,5,0)))+IF($O11&gt;=2,20,IF($O11&gt;=1.5,14,IF($O11&gt;=1.2,8,0)))+IF($N11&gt;=80,15,IF($N11&gt;=60,18,IF($N11&gt;=50,8,0)))+IF(AND($M11&gt;70,$M11&lt;=80),18,IF(AND($M11&gt;60,$M11&lt;=70),14,IF(AND($M11&gt;50,$M11&lt;=60),6,0)))+IF($P11&gt;=0.1,14,IF($P11&gt;=0.03,7,0))+IF($M11&gt;80,-12,0)+IF($M11&lt;40,-20,0)+IF($N11&lt;40,-15,0)+IF($K11&lt;0.2,-18,0)+IF($P11&lt;=-0.1,-10,0))))</f>
      </c>
      <c r="R11" s="911">
        <f>IF($D11="","",IF(AND($D11&gt;$G11,$O11&gt;=BB816設定!$B$6,$N11&gt;=BB816設定!$B$7,$M11&lt;=BB816設定!$B$8),"○","－"))</f>
      </c>
      <c r="S11" s="908">
        <f>IF($D11="","",IF(AND($R11="○",$Q11&gt;=BB816設定!$B$9),"◎買い",IF($Q11&gt;=BB816設定!$B$10,"○監視",IF(OR($M11&lt;40,$K11&lt;0.2),"▲弱い","－"))))</f>
      </c>
      <c r="T11" s="911">
        <f>IF($D11="","",IF(AND($D11&gt;$G11,$O11&gt;=BB816設定!$B$14,$N11&gt;=BB816設定!$B$15,$M11&lt;=BB816設定!$B$16),"買い可","見送り"))</f>
      </c>
      <c r="U11" s="911">
        <f>IF($D11="","",IF(AND($D11&gt;$H11,$M11&gt;=BB816設定!$B$17,$N11&gt;=BB816設定!$B$18,$O11&gt;=BB816設定!$B$19),"買い可","見送り"))</f>
      </c>
      <c r="V11" s="904">
        <f>IF($S11="◎買い",$D11,"")</f>
      </c>
      <c r="W11" s="904">
        <f>IF($S11="◎買い",ROUND($D11*(1-BB816設定!$B$11/100),1),"")</f>
      </c>
      <c r="X11" s="904">
        <f>IF($S11="◎買い",BB816設定!$B$11/BB816設定!$B$13,"")</f>
      </c>
      <c r="Y11" s="904">
        <f>IF($D11="","",$Q11+(10000-ROW())/100000)</f>
      </c>
      <c r="Z11" s="905">
        <f>IF($D11="","",$D11*BB816設定!$B$21)</f>
      </c>
      <c r="AA11" s="911">
        <f>IF($D11="","",IF($Z11&lt;=BB816設定!$B$20/BB816設定!$B$13,"○","×（1枠に入らない）"))</f>
      </c>
    </row>
    <row r="12">
      <c r="A12" s="903">
        <f>IF(終値!A12="","",HYPERLINK("https://kabutan.jp/stock/?code="&amp;終値!A12,"📈"))</f>
      </c>
      <c r="B12" s="911">
        <f>IF(終値!A12="","",終値!A12)</f>
      </c>
      <c r="C12" s="903">
        <f>IF(終値!A12="","",終値!B12)</f>
      </c>
      <c r="D12" s="904">
        <f>IF(終値!A12="","",終値!E12)</f>
      </c>
      <c r="E12" s="904">
        <f>IF($D12="","",AVERAGE(終値!E12:X12))</f>
      </c>
      <c r="F12" s="904">
        <f>IF($D12="","",STDEVP(終値!E12:X12))</f>
      </c>
      <c r="G12" s="904">
        <f>IF($D12="","",$E12+BB816設定!$B$4*$F12)</f>
      </c>
      <c r="H12" s="904">
        <f>IF($D12="","",$E12+BB816設定!$B$5*$F12)</f>
      </c>
      <c r="I12" s="904">
        <f>IF($D12="","",$E12-BB816設定!$B$5*$F12)</f>
      </c>
      <c r="J12" s="904">
        <f>IF($D12="","",$E12-BB816設定!$B$4*$F12)</f>
      </c>
      <c r="K12" s="904">
        <f>IF($D12="","",IFERROR(($D12-$J12)/($G12-$J12),""))</f>
      </c>
      <c r="L12" s="904">
        <f>IF($D12="","",IFERROR(($G12-$J12)/$E12*100,""))</f>
      </c>
      <c r="M12" s="904">
        <f>IF($D12="","",IFERROR(100-100/(1+SUMPRODUCT((終値!E12:R12&gt;終値!F12:S12)*(終値!E12:R12-終値!F12:S12))/SUMPRODUCT((終値!E12:R12&lt;終値!F12:S12)*(終値!F12:S12-終値!E12:R12))),100))</f>
      </c>
      <c r="N12" s="904">
        <f>IF($D12="","",IFERROR(100-100/(1+SUMPRODUCT((((高値!E12:R12+安値!E12:R12+終値!E12:R12)/3)&gt;((高値!F12:S12+安値!F12:S12+終値!F12:S12)/3))*((高値!E12:R12+安値!E12:R12+終値!E12:R12)/3)*出来高!E12:R12)/SUMPRODUCT((((高値!E12:R12+安値!E12:R12+終値!E12:R12)/3)&lt;((高値!F12:S12+安値!F12:S12+終値!F12:S12)/3))*((高値!E12:R12+安値!E12:R12+終値!E12:R12)/3)*出来高!E12:R12)),50))</f>
      </c>
      <c r="O12" s="913">
        <f>IF($D12="","",IFERROR(出来高!E12/AVERAGE(出来高!E12:I12),""))</f>
      </c>
      <c r="P12" s="906">
        <f>IF($D12="","",IFERROR($D12/終値!Y12-1,""))</f>
      </c>
      <c r="Q12" s="907">
        <f>IF($D12="","",MAX(0,MIN(100,IF($D12&gt;$G12,25,IF($D12&gt;$H12,15,IF($D12&gt;$E12,5,0)))+IF($O12&gt;=2,20,IF($O12&gt;=1.5,14,IF($O12&gt;=1.2,8,0)))+IF($N12&gt;=80,15,IF($N12&gt;=60,18,IF($N12&gt;=50,8,0)))+IF(AND($M12&gt;70,$M12&lt;=80),18,IF(AND($M12&gt;60,$M12&lt;=70),14,IF(AND($M12&gt;50,$M12&lt;=60),6,0)))+IF($P12&gt;=0.1,14,IF($P12&gt;=0.03,7,0))+IF($M12&gt;80,-12,0)+IF($M12&lt;40,-20,0)+IF($N12&lt;40,-15,0)+IF($K12&lt;0.2,-18,0)+IF($P12&lt;=-0.1,-10,0))))</f>
      </c>
      <c r="R12" s="911">
        <f>IF($D12="","",IF(AND($D12&gt;$G12,$O12&gt;=BB816設定!$B$6,$N12&gt;=BB816設定!$B$7,$M12&lt;=BB816設定!$B$8),"○","－"))</f>
      </c>
      <c r="S12" s="908">
        <f>IF($D12="","",IF(AND($R12="○",$Q12&gt;=BB816設定!$B$9),"◎買い",IF($Q12&gt;=BB816設定!$B$10,"○監視",IF(OR($M12&lt;40,$K12&lt;0.2),"▲弱い","－"))))</f>
      </c>
      <c r="T12" s="911">
        <f>IF($D12="","",IF(AND($D12&gt;$G12,$O12&gt;=BB816設定!$B$14,$N12&gt;=BB816設定!$B$15,$M12&lt;=BB816設定!$B$16),"買い可","見送り"))</f>
      </c>
      <c r="U12" s="911">
        <f>IF($D12="","",IF(AND($D12&gt;$H12,$M12&gt;=BB816設定!$B$17,$N12&gt;=BB816設定!$B$18,$O12&gt;=BB816設定!$B$19),"買い可","見送り"))</f>
      </c>
      <c r="V12" s="904">
        <f>IF($S12="◎買い",$D12,"")</f>
      </c>
      <c r="W12" s="904">
        <f>IF($S12="◎買い",ROUND($D12*(1-BB816設定!$B$11/100),1),"")</f>
      </c>
      <c r="X12" s="904">
        <f>IF($S12="◎買い",BB816設定!$B$11/BB816設定!$B$13,"")</f>
      </c>
      <c r="Y12" s="904">
        <f>IF($D12="","",$Q12+(10000-ROW())/100000)</f>
      </c>
      <c r="Z12" s="905">
        <f>IF($D12="","",$D12*BB816設定!$B$21)</f>
      </c>
      <c r="AA12" s="911">
        <f>IF($D12="","",IF($Z12&lt;=BB816設定!$B$20/BB816設定!$B$13,"○","×（1枠に入らない）"))</f>
      </c>
    </row>
    <row r="13">
      <c r="A13" s="903">
        <f>IF(終値!A13="","",HYPERLINK("https://kabutan.jp/stock/?code="&amp;終値!A13,"📈"))</f>
      </c>
      <c r="B13" s="911">
        <f>IF(終値!A13="","",終値!A13)</f>
      </c>
      <c r="C13" s="903">
        <f>IF(終値!A13="","",終値!B13)</f>
      </c>
      <c r="D13" s="904">
        <f>IF(終値!A13="","",終値!E13)</f>
      </c>
      <c r="E13" s="904">
        <f>IF($D13="","",AVERAGE(終値!E13:X13))</f>
      </c>
      <c r="F13" s="904">
        <f>IF($D13="","",STDEVP(終値!E13:X13))</f>
      </c>
      <c r="G13" s="904">
        <f>IF($D13="","",$E13+BB816設定!$B$4*$F13)</f>
      </c>
      <c r="H13" s="904">
        <f>IF($D13="","",$E13+BB816設定!$B$5*$F13)</f>
      </c>
      <c r="I13" s="904">
        <f>IF($D13="","",$E13-BB816設定!$B$5*$F13)</f>
      </c>
      <c r="J13" s="904">
        <f>IF($D13="","",$E13-BB816設定!$B$4*$F13)</f>
      </c>
      <c r="K13" s="904">
        <f>IF($D13="","",IFERROR(($D13-$J13)/($G13-$J13),""))</f>
      </c>
      <c r="L13" s="904">
        <f>IF($D13="","",IFERROR(($G13-$J13)/$E13*100,""))</f>
      </c>
      <c r="M13" s="904">
        <f>IF($D13="","",IFERROR(100-100/(1+SUMPRODUCT((終値!E13:R13&gt;終値!F13:S13)*(終値!E13:R13-終値!F13:S13))/SUMPRODUCT((終値!E13:R13&lt;終値!F13:S13)*(終値!F13:S13-終値!E13:R13))),100))</f>
      </c>
      <c r="N13" s="904">
        <f>IF($D13="","",IFERROR(100-100/(1+SUMPRODUCT((((高値!E13:R13+安値!E13:R13+終値!E13:R13)/3)&gt;((高値!F13:S13+安値!F13:S13+終値!F13:S13)/3))*((高値!E13:R13+安値!E13:R13+終値!E13:R13)/3)*出来高!E13:R13)/SUMPRODUCT((((高値!E13:R13+安値!E13:R13+終値!E13:R13)/3)&lt;((高値!F13:S13+安値!F13:S13+終値!F13:S13)/3))*((高値!E13:R13+安値!E13:R13+終値!E13:R13)/3)*出来高!E13:R13)),50))</f>
      </c>
      <c r="O13" s="913">
        <f>IF($D13="","",IFERROR(出来高!E13/AVERAGE(出来高!E13:I13),""))</f>
      </c>
      <c r="P13" s="906">
        <f>IF($D13="","",IFERROR($D13/終値!Y13-1,""))</f>
      </c>
      <c r="Q13" s="907">
        <f>IF($D13="","",MAX(0,MIN(100,IF($D13&gt;$G13,25,IF($D13&gt;$H13,15,IF($D13&gt;$E13,5,0)))+IF($O13&gt;=2,20,IF($O13&gt;=1.5,14,IF($O13&gt;=1.2,8,0)))+IF($N13&gt;=80,15,IF($N13&gt;=60,18,IF($N13&gt;=50,8,0)))+IF(AND($M13&gt;70,$M13&lt;=80),18,IF(AND($M13&gt;60,$M13&lt;=70),14,IF(AND($M13&gt;50,$M13&lt;=60),6,0)))+IF($P13&gt;=0.1,14,IF($P13&gt;=0.03,7,0))+IF($M13&gt;80,-12,0)+IF($M13&lt;40,-20,0)+IF($N13&lt;40,-15,0)+IF($K13&lt;0.2,-18,0)+IF($P13&lt;=-0.1,-10,0))))</f>
      </c>
      <c r="R13" s="911">
        <f>IF($D13="","",IF(AND($D13&gt;$G13,$O13&gt;=BB816設定!$B$6,$N13&gt;=BB816設定!$B$7,$M13&lt;=BB816設定!$B$8),"○","－"))</f>
      </c>
      <c r="S13" s="908">
        <f>IF($D13="","",IF(AND($R13="○",$Q13&gt;=BB816設定!$B$9),"◎買い",IF($Q13&gt;=BB816設定!$B$10,"○監視",IF(OR($M13&lt;40,$K13&lt;0.2),"▲弱い","－"))))</f>
      </c>
      <c r="T13" s="911">
        <f>IF($D13="","",IF(AND($D13&gt;$G13,$O13&gt;=BB816設定!$B$14,$N13&gt;=BB816設定!$B$15,$M13&lt;=BB816設定!$B$16),"買い可","見送り"))</f>
      </c>
      <c r="U13" s="911">
        <f>IF($D13="","",IF(AND($D13&gt;$H13,$M13&gt;=BB816設定!$B$17,$N13&gt;=BB816設定!$B$18,$O13&gt;=BB816設定!$B$19),"買い可","見送り"))</f>
      </c>
      <c r="V13" s="904">
        <f>IF($S13="◎買い",$D13,"")</f>
      </c>
      <c r="W13" s="904">
        <f>IF($S13="◎買い",ROUND($D13*(1-BB816設定!$B$11/100),1),"")</f>
      </c>
      <c r="X13" s="904">
        <f>IF($S13="◎買い",BB816設定!$B$11/BB816設定!$B$13,"")</f>
      </c>
      <c r="Y13" s="904">
        <f>IF($D13="","",$Q13+(10000-ROW())/100000)</f>
      </c>
      <c r="Z13" s="905">
        <f>IF($D13="","",$D13*BB816設定!$B$21)</f>
      </c>
      <c r="AA13" s="911">
        <f>IF($D13="","",IF($Z13&lt;=BB816設定!$B$20/BB816設定!$B$13,"○","×（1枠に入らない）"))</f>
      </c>
    </row>
    <row r="14">
      <c r="A14" s="903">
        <f>IF(終値!A14="","",HYPERLINK("https://kabutan.jp/stock/?code="&amp;終値!A14,"📈"))</f>
      </c>
      <c r="B14" s="911">
        <f>IF(終値!A14="","",終値!A14)</f>
      </c>
      <c r="C14" s="903">
        <f>IF(終値!A14="","",終値!B14)</f>
      </c>
      <c r="D14" s="904">
        <f>IF(終値!A14="","",終値!E14)</f>
      </c>
      <c r="E14" s="904">
        <f>IF($D14="","",AVERAGE(終値!E14:X14))</f>
      </c>
      <c r="F14" s="904">
        <f>IF($D14="","",STDEVP(終値!E14:X14))</f>
      </c>
      <c r="G14" s="904">
        <f>IF($D14="","",$E14+BB816設定!$B$4*$F14)</f>
      </c>
      <c r="H14" s="904">
        <f>IF($D14="","",$E14+BB816設定!$B$5*$F14)</f>
      </c>
      <c r="I14" s="904">
        <f>IF($D14="","",$E14-BB816設定!$B$5*$F14)</f>
      </c>
      <c r="J14" s="904">
        <f>IF($D14="","",$E14-BB816設定!$B$4*$F14)</f>
      </c>
      <c r="K14" s="904">
        <f>IF($D14="","",IFERROR(($D14-$J14)/($G14-$J14),""))</f>
      </c>
      <c r="L14" s="904">
        <f>IF($D14="","",IFERROR(($G14-$J14)/$E14*100,""))</f>
      </c>
      <c r="M14" s="904">
        <f>IF($D14="","",IFERROR(100-100/(1+SUMPRODUCT((終値!E14:R14&gt;終値!F14:S14)*(終値!E14:R14-終値!F14:S14))/SUMPRODUCT((終値!E14:R14&lt;終値!F14:S14)*(終値!F14:S14-終値!E14:R14))),100))</f>
      </c>
      <c r="N14" s="904">
        <f>IF($D14="","",IFERROR(100-100/(1+SUMPRODUCT((((高値!E14:R14+安値!E14:R14+終値!E14:R14)/3)&gt;((高値!F14:S14+安値!F14:S14+終値!F14:S14)/3))*((高値!E14:R14+安値!E14:R14+終値!E14:R14)/3)*出来高!E14:R14)/SUMPRODUCT((((高値!E14:R14+安値!E14:R14+終値!E14:R14)/3)&lt;((高値!F14:S14+安値!F14:S14+終値!F14:S14)/3))*((高値!E14:R14+安値!E14:R14+終値!E14:R14)/3)*出来高!E14:R14)),50))</f>
      </c>
      <c r="O14" s="913">
        <f>IF($D14="","",IFERROR(出来高!E14/AVERAGE(出来高!E14:I14),""))</f>
      </c>
      <c r="P14" s="906">
        <f>IF($D14="","",IFERROR($D14/終値!Y14-1,""))</f>
      </c>
      <c r="Q14" s="907">
        <f>IF($D14="","",MAX(0,MIN(100,IF($D14&gt;$G14,25,IF($D14&gt;$H14,15,IF($D14&gt;$E14,5,0)))+IF($O14&gt;=2,20,IF($O14&gt;=1.5,14,IF($O14&gt;=1.2,8,0)))+IF($N14&gt;=80,15,IF($N14&gt;=60,18,IF($N14&gt;=50,8,0)))+IF(AND($M14&gt;70,$M14&lt;=80),18,IF(AND($M14&gt;60,$M14&lt;=70),14,IF(AND($M14&gt;50,$M14&lt;=60),6,0)))+IF($P14&gt;=0.1,14,IF($P14&gt;=0.03,7,0))+IF($M14&gt;80,-12,0)+IF($M14&lt;40,-20,0)+IF($N14&lt;40,-15,0)+IF($K14&lt;0.2,-18,0)+IF($P14&lt;=-0.1,-10,0))))</f>
      </c>
      <c r="R14" s="911">
        <f>IF($D14="","",IF(AND($D14&gt;$G14,$O14&gt;=BB816設定!$B$6,$N14&gt;=BB816設定!$B$7,$M14&lt;=BB816設定!$B$8),"○","－"))</f>
      </c>
      <c r="S14" s="908">
        <f>IF($D14="","",IF(AND($R14="○",$Q14&gt;=BB816設定!$B$9),"◎買い",IF($Q14&gt;=BB816設定!$B$10,"○監視",IF(OR($M14&lt;40,$K14&lt;0.2),"▲弱い","－"))))</f>
      </c>
      <c r="T14" s="911">
        <f>IF($D14="","",IF(AND($D14&gt;$G14,$O14&gt;=BB816設定!$B$14,$N14&gt;=BB816設定!$B$15,$M14&lt;=BB816設定!$B$16),"買い可","見送り"))</f>
      </c>
      <c r="U14" s="911">
        <f>IF($D14="","",IF(AND($D14&gt;$H14,$M14&gt;=BB816設定!$B$17,$N14&gt;=BB816設定!$B$18,$O14&gt;=BB816設定!$B$19),"買い可","見送り"))</f>
      </c>
      <c r="V14" s="904">
        <f>IF($S14="◎買い",$D14,"")</f>
      </c>
      <c r="W14" s="904">
        <f>IF($S14="◎買い",ROUND($D14*(1-BB816設定!$B$11/100),1),"")</f>
      </c>
      <c r="X14" s="904">
        <f>IF($S14="◎買い",BB816設定!$B$11/BB816設定!$B$13,"")</f>
      </c>
      <c r="Y14" s="904">
        <f>IF($D14="","",$Q14+(10000-ROW())/100000)</f>
      </c>
      <c r="Z14" s="905">
        <f>IF($D14="","",$D14*BB816設定!$B$21)</f>
      </c>
      <c r="AA14" s="911">
        <f>IF($D14="","",IF($Z14&lt;=BB816設定!$B$20/BB816設定!$B$13,"○","×（1枠に入らない）"))</f>
      </c>
    </row>
    <row r="15">
      <c r="A15" s="903">
        <f>IF(終値!A15="","",HYPERLINK("https://kabutan.jp/stock/?code="&amp;終値!A15,"📈"))</f>
      </c>
      <c r="B15" s="911">
        <f>IF(終値!A15="","",終値!A15)</f>
      </c>
      <c r="C15" s="903">
        <f>IF(終値!A15="","",終値!B15)</f>
      </c>
      <c r="D15" s="904">
        <f>IF(終値!A15="","",終値!E15)</f>
      </c>
      <c r="E15" s="904">
        <f>IF($D15="","",AVERAGE(終値!E15:X15))</f>
      </c>
      <c r="F15" s="904">
        <f>IF($D15="","",STDEVP(終値!E15:X15))</f>
      </c>
      <c r="G15" s="904">
        <f>IF($D15="","",$E15+BB816設定!$B$4*$F15)</f>
      </c>
      <c r="H15" s="904">
        <f>IF($D15="","",$E15+BB816設定!$B$5*$F15)</f>
      </c>
      <c r="I15" s="904">
        <f>IF($D15="","",$E15-BB816設定!$B$5*$F15)</f>
      </c>
      <c r="J15" s="904">
        <f>IF($D15="","",$E15-BB816設定!$B$4*$F15)</f>
      </c>
      <c r="K15" s="904">
        <f>IF($D15="","",IFERROR(($D15-$J15)/($G15-$J15),""))</f>
      </c>
      <c r="L15" s="904">
        <f>IF($D15="","",IFERROR(($G15-$J15)/$E15*100,""))</f>
      </c>
      <c r="M15" s="904">
        <f>IF($D15="","",IFERROR(100-100/(1+SUMPRODUCT((終値!E15:R15&gt;終値!F15:S15)*(終値!E15:R15-終値!F15:S15))/SUMPRODUCT((終値!E15:R15&lt;終値!F15:S15)*(終値!F15:S15-終値!E15:R15))),100))</f>
      </c>
      <c r="N15" s="904">
        <f>IF($D15="","",IFERROR(100-100/(1+SUMPRODUCT((((高値!E15:R15+安値!E15:R15+終値!E15:R15)/3)&gt;((高値!F15:S15+安値!F15:S15+終値!F15:S15)/3))*((高値!E15:R15+安値!E15:R15+終値!E15:R15)/3)*出来高!E15:R15)/SUMPRODUCT((((高値!E15:R15+安値!E15:R15+終値!E15:R15)/3)&lt;((高値!F15:S15+安値!F15:S15+終値!F15:S15)/3))*((高値!E15:R15+安値!E15:R15+終値!E15:R15)/3)*出来高!E15:R15)),50))</f>
      </c>
      <c r="O15" s="913">
        <f>IF($D15="","",IFERROR(出来高!E15/AVERAGE(出来高!E15:I15),""))</f>
      </c>
      <c r="P15" s="906">
        <f>IF($D15="","",IFERROR($D15/終値!Y15-1,""))</f>
      </c>
      <c r="Q15" s="907">
        <f>IF($D15="","",MAX(0,MIN(100,IF($D15&gt;$G15,25,IF($D15&gt;$H15,15,IF($D15&gt;$E15,5,0)))+IF($O15&gt;=2,20,IF($O15&gt;=1.5,14,IF($O15&gt;=1.2,8,0)))+IF($N15&gt;=80,15,IF($N15&gt;=60,18,IF($N15&gt;=50,8,0)))+IF(AND($M15&gt;70,$M15&lt;=80),18,IF(AND($M15&gt;60,$M15&lt;=70),14,IF(AND($M15&gt;50,$M15&lt;=60),6,0)))+IF($P15&gt;=0.1,14,IF($P15&gt;=0.03,7,0))+IF($M15&gt;80,-12,0)+IF($M15&lt;40,-20,0)+IF($N15&lt;40,-15,0)+IF($K15&lt;0.2,-18,0)+IF($P15&lt;=-0.1,-10,0))))</f>
      </c>
      <c r="R15" s="911">
        <f>IF($D15="","",IF(AND($D15&gt;$G15,$O15&gt;=BB816設定!$B$6,$N15&gt;=BB816設定!$B$7,$M15&lt;=BB816設定!$B$8),"○","－"))</f>
      </c>
      <c r="S15" s="908">
        <f>IF($D15="","",IF(AND($R15="○",$Q15&gt;=BB816設定!$B$9),"◎買い",IF($Q15&gt;=BB816設定!$B$10,"○監視",IF(OR($M15&lt;40,$K15&lt;0.2),"▲弱い","－"))))</f>
      </c>
      <c r="T15" s="911">
        <f>IF($D15="","",IF(AND($D15&gt;$G15,$O15&gt;=BB816設定!$B$14,$N15&gt;=BB816設定!$B$15,$M15&lt;=BB816設定!$B$16),"買い可","見送り"))</f>
      </c>
      <c r="U15" s="911">
        <f>IF($D15="","",IF(AND($D15&gt;$H15,$M15&gt;=BB816設定!$B$17,$N15&gt;=BB816設定!$B$18,$O15&gt;=BB816設定!$B$19),"買い可","見送り"))</f>
      </c>
      <c r="V15" s="904">
        <f>IF($S15="◎買い",$D15,"")</f>
      </c>
      <c r="W15" s="904">
        <f>IF($S15="◎買い",ROUND($D15*(1-BB816設定!$B$11/100),1),"")</f>
      </c>
      <c r="X15" s="904">
        <f>IF($S15="◎買い",BB816設定!$B$11/BB816設定!$B$13,"")</f>
      </c>
      <c r="Y15" s="904">
        <f>IF($D15="","",$Q15+(10000-ROW())/100000)</f>
      </c>
      <c r="Z15" s="905">
        <f>IF($D15="","",$D15*BB816設定!$B$21)</f>
      </c>
      <c r="AA15" s="911">
        <f>IF($D15="","",IF($Z15&lt;=BB816設定!$B$20/BB816設定!$B$13,"○","×（1枠に入らない）"))</f>
      </c>
    </row>
    <row r="16">
      <c r="A16" s="903">
        <f>IF(終値!A16="","",HYPERLINK("https://kabutan.jp/stock/?code="&amp;終値!A16,"📈"))</f>
      </c>
      <c r="B16" s="911">
        <f>IF(終値!A16="","",終値!A16)</f>
      </c>
      <c r="C16" s="903">
        <f>IF(終値!A16="","",終値!B16)</f>
      </c>
      <c r="D16" s="904">
        <f>IF(終値!A16="","",終値!E16)</f>
      </c>
      <c r="E16" s="904">
        <f>IF($D16="","",AVERAGE(終値!E16:X16))</f>
      </c>
      <c r="F16" s="904">
        <f>IF($D16="","",STDEVP(終値!E16:X16))</f>
      </c>
      <c r="G16" s="904">
        <f>IF($D16="","",$E16+BB816設定!$B$4*$F16)</f>
      </c>
      <c r="H16" s="904">
        <f>IF($D16="","",$E16+BB816設定!$B$5*$F16)</f>
      </c>
      <c r="I16" s="904">
        <f>IF($D16="","",$E16-BB816設定!$B$5*$F16)</f>
      </c>
      <c r="J16" s="904">
        <f>IF($D16="","",$E16-BB816設定!$B$4*$F16)</f>
      </c>
      <c r="K16" s="904">
        <f>IF($D16="","",IFERROR(($D16-$J16)/($G16-$J16),""))</f>
      </c>
      <c r="L16" s="904">
        <f>IF($D16="","",IFERROR(($G16-$J16)/$E16*100,""))</f>
      </c>
      <c r="M16" s="904">
        <f>IF($D16="","",IFERROR(100-100/(1+SUMPRODUCT((終値!E16:R16&gt;終値!F16:S16)*(終値!E16:R16-終値!F16:S16))/SUMPRODUCT((終値!E16:R16&lt;終値!F16:S16)*(終値!F16:S16-終値!E16:R16))),100))</f>
      </c>
      <c r="N16" s="904">
        <f>IF($D16="","",IFERROR(100-100/(1+SUMPRODUCT((((高値!E16:R16+安値!E16:R16+終値!E16:R16)/3)&gt;((高値!F16:S16+安値!F16:S16+終値!F16:S16)/3))*((高値!E16:R16+安値!E16:R16+終値!E16:R16)/3)*出来高!E16:R16)/SUMPRODUCT((((高値!E16:R16+安値!E16:R16+終値!E16:R16)/3)&lt;((高値!F16:S16+安値!F16:S16+終値!F16:S16)/3))*((高値!E16:R16+安値!E16:R16+終値!E16:R16)/3)*出来高!E16:R16)),50))</f>
      </c>
      <c r="O16" s="913">
        <f>IF($D16="","",IFERROR(出来高!E16/AVERAGE(出来高!E16:I16),""))</f>
      </c>
      <c r="P16" s="906">
        <f>IF($D16="","",IFERROR($D16/終値!Y16-1,""))</f>
      </c>
      <c r="Q16" s="907">
        <f>IF($D16="","",MAX(0,MIN(100,IF($D16&gt;$G16,25,IF($D16&gt;$H16,15,IF($D16&gt;$E16,5,0)))+IF($O16&gt;=2,20,IF($O16&gt;=1.5,14,IF($O16&gt;=1.2,8,0)))+IF($N16&gt;=80,15,IF($N16&gt;=60,18,IF($N16&gt;=50,8,0)))+IF(AND($M16&gt;70,$M16&lt;=80),18,IF(AND($M16&gt;60,$M16&lt;=70),14,IF(AND($M16&gt;50,$M16&lt;=60),6,0)))+IF($P16&gt;=0.1,14,IF($P16&gt;=0.03,7,0))+IF($M16&gt;80,-12,0)+IF($M16&lt;40,-20,0)+IF($N16&lt;40,-15,0)+IF($K16&lt;0.2,-18,0)+IF($P16&lt;=-0.1,-10,0))))</f>
      </c>
      <c r="R16" s="911">
        <f>IF($D16="","",IF(AND($D16&gt;$G16,$O16&gt;=BB816設定!$B$6,$N16&gt;=BB816設定!$B$7,$M16&lt;=BB816設定!$B$8),"○","－"))</f>
      </c>
      <c r="S16" s="908">
        <f>IF($D16="","",IF(AND($R16="○",$Q16&gt;=BB816設定!$B$9),"◎買い",IF($Q16&gt;=BB816設定!$B$10,"○監視",IF(OR($M16&lt;40,$K16&lt;0.2),"▲弱い","－"))))</f>
      </c>
      <c r="T16" s="911">
        <f>IF($D16="","",IF(AND($D16&gt;$G16,$O16&gt;=BB816設定!$B$14,$N16&gt;=BB816設定!$B$15,$M16&lt;=BB816設定!$B$16),"買い可","見送り"))</f>
      </c>
      <c r="U16" s="911">
        <f>IF($D16="","",IF(AND($D16&gt;$H16,$M16&gt;=BB816設定!$B$17,$N16&gt;=BB816設定!$B$18,$O16&gt;=BB816設定!$B$19),"買い可","見送り"))</f>
      </c>
      <c r="V16" s="904">
        <f>IF($S16="◎買い",$D16,"")</f>
      </c>
      <c r="W16" s="904">
        <f>IF($S16="◎買い",ROUND($D16*(1-BB816設定!$B$11/100),1),"")</f>
      </c>
      <c r="X16" s="904">
        <f>IF($S16="◎買い",BB816設定!$B$11/BB816設定!$B$13,"")</f>
      </c>
      <c r="Y16" s="904">
        <f>IF($D16="","",$Q16+(10000-ROW())/100000)</f>
      </c>
      <c r="Z16" s="905">
        <f>IF($D16="","",$D16*BB816設定!$B$21)</f>
      </c>
      <c r="AA16" s="911">
        <f>IF($D16="","",IF($Z16&lt;=BB816設定!$B$20/BB816設定!$B$13,"○","×（1枠に入らない）"))</f>
      </c>
    </row>
    <row r="17">
      <c r="A17" s="903">
        <f>IF(終値!A17="","",HYPERLINK("https://kabutan.jp/stock/?code="&amp;終値!A17,"📈"))</f>
      </c>
      <c r="B17" s="911">
        <f>IF(終値!A17="","",終値!A17)</f>
      </c>
      <c r="C17" s="903">
        <f>IF(終値!A17="","",終値!B17)</f>
      </c>
      <c r="D17" s="904">
        <f>IF(終値!A17="","",終値!E17)</f>
      </c>
      <c r="E17" s="904">
        <f>IF($D17="","",AVERAGE(終値!E17:X17))</f>
      </c>
      <c r="F17" s="904">
        <f>IF($D17="","",STDEVP(終値!E17:X17))</f>
      </c>
      <c r="G17" s="904">
        <f>IF($D17="","",$E17+BB816設定!$B$4*$F17)</f>
      </c>
      <c r="H17" s="904">
        <f>IF($D17="","",$E17+BB816設定!$B$5*$F17)</f>
      </c>
      <c r="I17" s="904">
        <f>IF($D17="","",$E17-BB816設定!$B$5*$F17)</f>
      </c>
      <c r="J17" s="904">
        <f>IF($D17="","",$E17-BB816設定!$B$4*$F17)</f>
      </c>
      <c r="K17" s="904">
        <f>IF($D17="","",IFERROR(($D17-$J17)/($G17-$J17),""))</f>
      </c>
      <c r="L17" s="904">
        <f>IF($D17="","",IFERROR(($G17-$J17)/$E17*100,""))</f>
      </c>
      <c r="M17" s="904">
        <f>IF($D17="","",IFERROR(100-100/(1+SUMPRODUCT((終値!E17:R17&gt;終値!F17:S17)*(終値!E17:R17-終値!F17:S17))/SUMPRODUCT((終値!E17:R17&lt;終値!F17:S17)*(終値!F17:S17-終値!E17:R17))),100))</f>
      </c>
      <c r="N17" s="904">
        <f>IF($D17="","",IFERROR(100-100/(1+SUMPRODUCT((((高値!E17:R17+安値!E17:R17+終値!E17:R17)/3)&gt;((高値!F17:S17+安値!F17:S17+終値!F17:S17)/3))*((高値!E17:R17+安値!E17:R17+終値!E17:R17)/3)*出来高!E17:R17)/SUMPRODUCT((((高値!E17:R17+安値!E17:R17+終値!E17:R17)/3)&lt;((高値!F17:S17+安値!F17:S17+終値!F17:S17)/3))*((高値!E17:R17+安値!E17:R17+終値!E17:R17)/3)*出来高!E17:R17)),50))</f>
      </c>
      <c r="O17" s="913">
        <f>IF($D17="","",IFERROR(出来高!E17/AVERAGE(出来高!E17:I17),""))</f>
      </c>
      <c r="P17" s="906">
        <f>IF($D17="","",IFERROR($D17/終値!Y17-1,""))</f>
      </c>
      <c r="Q17" s="907">
        <f>IF($D17="","",MAX(0,MIN(100,IF($D17&gt;$G17,25,IF($D17&gt;$H17,15,IF($D17&gt;$E17,5,0)))+IF($O17&gt;=2,20,IF($O17&gt;=1.5,14,IF($O17&gt;=1.2,8,0)))+IF($N17&gt;=80,15,IF($N17&gt;=60,18,IF($N17&gt;=50,8,0)))+IF(AND($M17&gt;70,$M17&lt;=80),18,IF(AND($M17&gt;60,$M17&lt;=70),14,IF(AND($M17&gt;50,$M17&lt;=60),6,0)))+IF($P17&gt;=0.1,14,IF($P17&gt;=0.03,7,0))+IF($M17&gt;80,-12,0)+IF($M17&lt;40,-20,0)+IF($N17&lt;40,-15,0)+IF($K17&lt;0.2,-18,0)+IF($P17&lt;=-0.1,-10,0))))</f>
      </c>
      <c r="R17" s="911">
        <f>IF($D17="","",IF(AND($D17&gt;$G17,$O17&gt;=BB816設定!$B$6,$N17&gt;=BB816設定!$B$7,$M17&lt;=BB816設定!$B$8),"○","－"))</f>
      </c>
      <c r="S17" s="908">
        <f>IF($D17="","",IF(AND($R17="○",$Q17&gt;=BB816設定!$B$9),"◎買い",IF($Q17&gt;=BB816設定!$B$10,"○監視",IF(OR($M17&lt;40,$K17&lt;0.2),"▲弱い","－"))))</f>
      </c>
      <c r="T17" s="911">
        <f>IF($D17="","",IF(AND($D17&gt;$G17,$O17&gt;=BB816設定!$B$14,$N17&gt;=BB816設定!$B$15,$M17&lt;=BB816設定!$B$16),"買い可","見送り"))</f>
      </c>
      <c r="U17" s="911">
        <f>IF($D17="","",IF(AND($D17&gt;$H17,$M17&gt;=BB816設定!$B$17,$N17&gt;=BB816設定!$B$18,$O17&gt;=BB816設定!$B$19),"買い可","見送り"))</f>
      </c>
      <c r="V17" s="904">
        <f>IF($S17="◎買い",$D17,"")</f>
      </c>
      <c r="W17" s="904">
        <f>IF($S17="◎買い",ROUND($D17*(1-BB816設定!$B$11/100),1),"")</f>
      </c>
      <c r="X17" s="904">
        <f>IF($S17="◎買い",BB816設定!$B$11/BB816設定!$B$13,"")</f>
      </c>
      <c r="Y17" s="904">
        <f>IF($D17="","",$Q17+(10000-ROW())/100000)</f>
      </c>
      <c r="Z17" s="905">
        <f>IF($D17="","",$D17*BB816設定!$B$21)</f>
      </c>
      <c r="AA17" s="911">
        <f>IF($D17="","",IF($Z17&lt;=BB816設定!$B$20/BB816設定!$B$13,"○","×（1枠に入らない）"))</f>
      </c>
    </row>
    <row r="18">
      <c r="A18" s="903">
        <f>IF(終値!A18="","",HYPERLINK("https://kabutan.jp/stock/?code="&amp;終値!A18,"📈"))</f>
      </c>
      <c r="B18" s="911">
        <f>IF(終値!A18="","",終値!A18)</f>
      </c>
      <c r="C18" s="903">
        <f>IF(終値!A18="","",終値!B18)</f>
      </c>
      <c r="D18" s="904">
        <f>IF(終値!A18="","",終値!E18)</f>
      </c>
      <c r="E18" s="904">
        <f>IF($D18="","",AVERAGE(終値!E18:X18))</f>
      </c>
      <c r="F18" s="904">
        <f>IF($D18="","",STDEVP(終値!E18:X18))</f>
      </c>
      <c r="G18" s="904">
        <f>IF($D18="","",$E18+BB816設定!$B$4*$F18)</f>
      </c>
      <c r="H18" s="904">
        <f>IF($D18="","",$E18+BB816設定!$B$5*$F18)</f>
      </c>
      <c r="I18" s="904">
        <f>IF($D18="","",$E18-BB816設定!$B$5*$F18)</f>
      </c>
      <c r="J18" s="904">
        <f>IF($D18="","",$E18-BB816設定!$B$4*$F18)</f>
      </c>
      <c r="K18" s="904">
        <f>IF($D18="","",IFERROR(($D18-$J18)/($G18-$J18),""))</f>
      </c>
      <c r="L18" s="904">
        <f>IF($D18="","",IFERROR(($G18-$J18)/$E18*100,""))</f>
      </c>
      <c r="M18" s="904">
        <f>IF($D18="","",IFERROR(100-100/(1+SUMPRODUCT((終値!E18:R18&gt;終値!F18:S18)*(終値!E18:R18-終値!F18:S18))/SUMPRODUCT((終値!E18:R18&lt;終値!F18:S18)*(終値!F18:S18-終値!E18:R18))),100))</f>
      </c>
      <c r="N18" s="904">
        <f>IF($D18="","",IFERROR(100-100/(1+SUMPRODUCT((((高値!E18:R18+安値!E18:R18+終値!E18:R18)/3)&gt;((高値!F18:S18+安値!F18:S18+終値!F18:S18)/3))*((高値!E18:R18+安値!E18:R18+終値!E18:R18)/3)*出来高!E18:R18)/SUMPRODUCT((((高値!E18:R18+安値!E18:R18+終値!E18:R18)/3)&lt;((高値!F18:S18+安値!F18:S18+終値!F18:S18)/3))*((高値!E18:R18+安値!E18:R18+終値!E18:R18)/3)*出来高!E18:R18)),50))</f>
      </c>
      <c r="O18" s="913">
        <f>IF($D18="","",IFERROR(出来高!E18/AVERAGE(出来高!E18:I18),""))</f>
      </c>
      <c r="P18" s="906">
        <f>IF($D18="","",IFERROR($D18/終値!Y18-1,""))</f>
      </c>
      <c r="Q18" s="907">
        <f>IF($D18="","",MAX(0,MIN(100,IF($D18&gt;$G18,25,IF($D18&gt;$H18,15,IF($D18&gt;$E18,5,0)))+IF($O18&gt;=2,20,IF($O18&gt;=1.5,14,IF($O18&gt;=1.2,8,0)))+IF($N18&gt;=80,15,IF($N18&gt;=60,18,IF($N18&gt;=50,8,0)))+IF(AND($M18&gt;70,$M18&lt;=80),18,IF(AND($M18&gt;60,$M18&lt;=70),14,IF(AND($M18&gt;50,$M18&lt;=60),6,0)))+IF($P18&gt;=0.1,14,IF($P18&gt;=0.03,7,0))+IF($M18&gt;80,-12,0)+IF($M18&lt;40,-20,0)+IF($N18&lt;40,-15,0)+IF($K18&lt;0.2,-18,0)+IF($P18&lt;=-0.1,-10,0))))</f>
      </c>
      <c r="R18" s="911">
        <f>IF($D18="","",IF(AND($D18&gt;$G18,$O18&gt;=BB816設定!$B$6,$N18&gt;=BB816設定!$B$7,$M18&lt;=BB816設定!$B$8),"○","－"))</f>
      </c>
      <c r="S18" s="908">
        <f>IF($D18="","",IF(AND($R18="○",$Q18&gt;=BB816設定!$B$9),"◎買い",IF($Q18&gt;=BB816設定!$B$10,"○監視",IF(OR($M18&lt;40,$K18&lt;0.2),"▲弱い","－"))))</f>
      </c>
      <c r="T18" s="911">
        <f>IF($D18="","",IF(AND($D18&gt;$G18,$O18&gt;=BB816設定!$B$14,$N18&gt;=BB816設定!$B$15,$M18&lt;=BB816設定!$B$16),"買い可","見送り"))</f>
      </c>
      <c r="U18" s="911">
        <f>IF($D18="","",IF(AND($D18&gt;$H18,$M18&gt;=BB816設定!$B$17,$N18&gt;=BB816設定!$B$18,$O18&gt;=BB816設定!$B$19),"買い可","見送り"))</f>
      </c>
      <c r="V18" s="904">
        <f>IF($S18="◎買い",$D18,"")</f>
      </c>
      <c r="W18" s="904">
        <f>IF($S18="◎買い",ROUND($D18*(1-BB816設定!$B$11/100),1),"")</f>
      </c>
      <c r="X18" s="904">
        <f>IF($S18="◎買い",BB816設定!$B$11/BB816設定!$B$13,"")</f>
      </c>
      <c r="Y18" s="904">
        <f>IF($D18="","",$Q18+(10000-ROW())/100000)</f>
      </c>
      <c r="Z18" s="905">
        <f>IF($D18="","",$D18*BB816設定!$B$21)</f>
      </c>
      <c r="AA18" s="911">
        <f>IF($D18="","",IF($Z18&lt;=BB816設定!$B$20/BB816設定!$B$13,"○","×（1枠に入らない）"))</f>
      </c>
    </row>
    <row r="19">
      <c r="A19" s="903">
        <f>IF(終値!A19="","",HYPERLINK("https://kabutan.jp/stock/?code="&amp;終値!A19,"📈"))</f>
      </c>
      <c r="B19" s="911">
        <f>IF(終値!A19="","",終値!A19)</f>
      </c>
      <c r="C19" s="903">
        <f>IF(終値!A19="","",終値!B19)</f>
      </c>
      <c r="D19" s="904">
        <f>IF(終値!A19="","",終値!E19)</f>
      </c>
      <c r="E19" s="904">
        <f>IF($D19="","",AVERAGE(終値!E19:X19))</f>
      </c>
      <c r="F19" s="904">
        <f>IF($D19="","",STDEVP(終値!E19:X19))</f>
      </c>
      <c r="G19" s="904">
        <f>IF($D19="","",$E19+BB816設定!$B$4*$F19)</f>
      </c>
      <c r="H19" s="904">
        <f>IF($D19="","",$E19+BB816設定!$B$5*$F19)</f>
      </c>
      <c r="I19" s="904">
        <f>IF($D19="","",$E19-BB816設定!$B$5*$F19)</f>
      </c>
      <c r="J19" s="904">
        <f>IF($D19="","",$E19-BB816設定!$B$4*$F19)</f>
      </c>
      <c r="K19" s="904">
        <f>IF($D19="","",IFERROR(($D19-$J19)/($G19-$J19),""))</f>
      </c>
      <c r="L19" s="904">
        <f>IF($D19="","",IFERROR(($G19-$J19)/$E19*100,""))</f>
      </c>
      <c r="M19" s="904">
        <f>IF($D19="","",IFERROR(100-100/(1+SUMPRODUCT((終値!E19:R19&gt;終値!F19:S19)*(終値!E19:R19-終値!F19:S19))/SUMPRODUCT((終値!E19:R19&lt;終値!F19:S19)*(終値!F19:S19-終値!E19:R19))),100))</f>
      </c>
      <c r="N19" s="904">
        <f>IF($D19="","",IFERROR(100-100/(1+SUMPRODUCT((((高値!E19:R19+安値!E19:R19+終値!E19:R19)/3)&gt;((高値!F19:S19+安値!F19:S19+終値!F19:S19)/3))*((高値!E19:R19+安値!E19:R19+終値!E19:R19)/3)*出来高!E19:R19)/SUMPRODUCT((((高値!E19:R19+安値!E19:R19+終値!E19:R19)/3)&lt;((高値!F19:S19+安値!F19:S19+終値!F19:S19)/3))*((高値!E19:R19+安値!E19:R19+終値!E19:R19)/3)*出来高!E19:R19)),50))</f>
      </c>
      <c r="O19" s="913">
        <f>IF($D19="","",IFERROR(出来高!E19/AVERAGE(出来高!E19:I19),""))</f>
      </c>
      <c r="P19" s="906">
        <f>IF($D19="","",IFERROR($D19/終値!Y19-1,""))</f>
      </c>
      <c r="Q19" s="907">
        <f>IF($D19="","",MAX(0,MIN(100,IF($D19&gt;$G19,25,IF($D19&gt;$H19,15,IF($D19&gt;$E19,5,0)))+IF($O19&gt;=2,20,IF($O19&gt;=1.5,14,IF($O19&gt;=1.2,8,0)))+IF($N19&gt;=80,15,IF($N19&gt;=60,18,IF($N19&gt;=50,8,0)))+IF(AND($M19&gt;70,$M19&lt;=80),18,IF(AND($M19&gt;60,$M19&lt;=70),14,IF(AND($M19&gt;50,$M19&lt;=60),6,0)))+IF($P19&gt;=0.1,14,IF($P19&gt;=0.03,7,0))+IF($M19&gt;80,-12,0)+IF($M19&lt;40,-20,0)+IF($N19&lt;40,-15,0)+IF($K19&lt;0.2,-18,0)+IF($P19&lt;=-0.1,-10,0))))</f>
      </c>
      <c r="R19" s="911">
        <f>IF($D19="","",IF(AND($D19&gt;$G19,$O19&gt;=BB816設定!$B$6,$N19&gt;=BB816設定!$B$7,$M19&lt;=BB816設定!$B$8),"○","－"))</f>
      </c>
      <c r="S19" s="908">
        <f>IF($D19="","",IF(AND($R19="○",$Q19&gt;=BB816設定!$B$9),"◎買い",IF($Q19&gt;=BB816設定!$B$10,"○監視",IF(OR($M19&lt;40,$K19&lt;0.2),"▲弱い","－"))))</f>
      </c>
      <c r="T19" s="911">
        <f>IF($D19="","",IF(AND($D19&gt;$G19,$O19&gt;=BB816設定!$B$14,$N19&gt;=BB816設定!$B$15,$M19&lt;=BB816設定!$B$16),"買い可","見送り"))</f>
      </c>
      <c r="U19" s="911">
        <f>IF($D19="","",IF(AND($D19&gt;$H19,$M19&gt;=BB816設定!$B$17,$N19&gt;=BB816設定!$B$18,$O19&gt;=BB816設定!$B$19),"買い可","見送り"))</f>
      </c>
      <c r="V19" s="904">
        <f>IF($S19="◎買い",$D19,"")</f>
      </c>
      <c r="W19" s="904">
        <f>IF($S19="◎買い",ROUND($D19*(1-BB816設定!$B$11/100),1),"")</f>
      </c>
      <c r="X19" s="904">
        <f>IF($S19="◎買い",BB816設定!$B$11/BB816設定!$B$13,"")</f>
      </c>
      <c r="Y19" s="904">
        <f>IF($D19="","",$Q19+(10000-ROW())/100000)</f>
      </c>
      <c r="Z19" s="905">
        <f>IF($D19="","",$D19*BB816設定!$B$21)</f>
      </c>
      <c r="AA19" s="911">
        <f>IF($D19="","",IF($Z19&lt;=BB816設定!$B$20/BB816設定!$B$13,"○","×（1枠に入らない）"))</f>
      </c>
    </row>
    <row r="20">
      <c r="A20" s="903">
        <f>IF(終値!A20="","",HYPERLINK("https://kabutan.jp/stock/?code="&amp;終値!A20,"📈"))</f>
      </c>
      <c r="B20" s="911">
        <f>IF(終値!A20="","",終値!A20)</f>
      </c>
      <c r="C20" s="903">
        <f>IF(終値!A20="","",終値!B20)</f>
      </c>
      <c r="D20" s="904">
        <f>IF(終値!A20="","",終値!E20)</f>
      </c>
      <c r="E20" s="904">
        <f>IF($D20="","",AVERAGE(終値!E20:X20))</f>
      </c>
      <c r="F20" s="904">
        <f>IF($D20="","",STDEVP(終値!E20:X20))</f>
      </c>
      <c r="G20" s="904">
        <f>IF($D20="","",$E20+BB816設定!$B$4*$F20)</f>
      </c>
      <c r="H20" s="904">
        <f>IF($D20="","",$E20+BB816設定!$B$5*$F20)</f>
      </c>
      <c r="I20" s="904">
        <f>IF($D20="","",$E20-BB816設定!$B$5*$F20)</f>
      </c>
      <c r="J20" s="904">
        <f>IF($D20="","",$E20-BB816設定!$B$4*$F20)</f>
      </c>
      <c r="K20" s="904">
        <f>IF($D20="","",IFERROR(($D20-$J20)/($G20-$J20),""))</f>
      </c>
      <c r="L20" s="904">
        <f>IF($D20="","",IFERROR(($G20-$J20)/$E20*100,""))</f>
      </c>
      <c r="M20" s="904">
        <f>IF($D20="","",IFERROR(100-100/(1+SUMPRODUCT((終値!E20:R20&gt;終値!F20:S20)*(終値!E20:R20-終値!F20:S20))/SUMPRODUCT((終値!E20:R20&lt;終値!F20:S20)*(終値!F20:S20-終値!E20:R20))),100))</f>
      </c>
      <c r="N20" s="904">
        <f>IF($D20="","",IFERROR(100-100/(1+SUMPRODUCT((((高値!E20:R20+安値!E20:R20+終値!E20:R20)/3)&gt;((高値!F20:S20+安値!F20:S20+終値!F20:S20)/3))*((高値!E20:R20+安値!E20:R20+終値!E20:R20)/3)*出来高!E20:R20)/SUMPRODUCT((((高値!E20:R20+安値!E20:R20+終値!E20:R20)/3)&lt;((高値!F20:S20+安値!F20:S20+終値!F20:S20)/3))*((高値!E20:R20+安値!E20:R20+終値!E20:R20)/3)*出来高!E20:R20)),50))</f>
      </c>
      <c r="O20" s="913">
        <f>IF($D20="","",IFERROR(出来高!E20/AVERAGE(出来高!E20:I20),""))</f>
      </c>
      <c r="P20" s="906">
        <f>IF($D20="","",IFERROR($D20/終値!Y20-1,""))</f>
      </c>
      <c r="Q20" s="907">
        <f>IF($D20="","",MAX(0,MIN(100,IF($D20&gt;$G20,25,IF($D20&gt;$H20,15,IF($D20&gt;$E20,5,0)))+IF($O20&gt;=2,20,IF($O20&gt;=1.5,14,IF($O20&gt;=1.2,8,0)))+IF($N20&gt;=80,15,IF($N20&gt;=60,18,IF($N20&gt;=50,8,0)))+IF(AND($M20&gt;70,$M20&lt;=80),18,IF(AND($M20&gt;60,$M20&lt;=70),14,IF(AND($M20&gt;50,$M20&lt;=60),6,0)))+IF($P20&gt;=0.1,14,IF($P20&gt;=0.03,7,0))+IF($M20&gt;80,-12,0)+IF($M20&lt;40,-20,0)+IF($N20&lt;40,-15,0)+IF($K20&lt;0.2,-18,0)+IF($P20&lt;=-0.1,-10,0))))</f>
      </c>
      <c r="R20" s="911">
        <f>IF($D20="","",IF(AND($D20&gt;$G20,$O20&gt;=BB816設定!$B$6,$N20&gt;=BB816設定!$B$7,$M20&lt;=BB816設定!$B$8),"○","－"))</f>
      </c>
      <c r="S20" s="908">
        <f>IF($D20="","",IF(AND($R20="○",$Q20&gt;=BB816設定!$B$9),"◎買い",IF($Q20&gt;=BB816設定!$B$10,"○監視",IF(OR($M20&lt;40,$K20&lt;0.2),"▲弱い","－"))))</f>
      </c>
      <c r="T20" s="911">
        <f>IF($D20="","",IF(AND($D20&gt;$G20,$O20&gt;=BB816設定!$B$14,$N20&gt;=BB816設定!$B$15,$M20&lt;=BB816設定!$B$16),"買い可","見送り"))</f>
      </c>
      <c r="U20" s="911">
        <f>IF($D20="","",IF(AND($D20&gt;$H20,$M20&gt;=BB816設定!$B$17,$N20&gt;=BB816設定!$B$18,$O20&gt;=BB816設定!$B$19),"買い可","見送り"))</f>
      </c>
      <c r="V20" s="904">
        <f>IF($S20="◎買い",$D20,"")</f>
      </c>
      <c r="W20" s="904">
        <f>IF($S20="◎買い",ROUND($D20*(1-BB816設定!$B$11/100),1),"")</f>
      </c>
      <c r="X20" s="904">
        <f>IF($S20="◎買い",BB816設定!$B$11/BB816設定!$B$13,"")</f>
      </c>
      <c r="Y20" s="904">
        <f>IF($D20="","",$Q20+(10000-ROW())/100000)</f>
      </c>
      <c r="Z20" s="905">
        <f>IF($D20="","",$D20*BB816設定!$B$21)</f>
      </c>
      <c r="AA20" s="911">
        <f>IF($D20="","",IF($Z20&lt;=BB816設定!$B$20/BB816設定!$B$13,"○","×（1枠に入らない）"))</f>
      </c>
    </row>
    <row r="21">
      <c r="A21" s="903">
        <f>IF(終値!A21="","",HYPERLINK("https://kabutan.jp/stock/?code="&amp;終値!A21,"📈"))</f>
      </c>
      <c r="B21" s="911">
        <f>IF(終値!A21="","",終値!A21)</f>
      </c>
      <c r="C21" s="903">
        <f>IF(終値!A21="","",終値!B21)</f>
      </c>
      <c r="D21" s="904">
        <f>IF(終値!A21="","",終値!E21)</f>
      </c>
      <c r="E21" s="904">
        <f>IF($D21="","",AVERAGE(終値!E21:X21))</f>
      </c>
      <c r="F21" s="904">
        <f>IF($D21="","",STDEVP(終値!E21:X21))</f>
      </c>
      <c r="G21" s="904">
        <f>IF($D21="","",$E21+BB816設定!$B$4*$F21)</f>
      </c>
      <c r="H21" s="904">
        <f>IF($D21="","",$E21+BB816設定!$B$5*$F21)</f>
      </c>
      <c r="I21" s="904">
        <f>IF($D21="","",$E21-BB816設定!$B$5*$F21)</f>
      </c>
      <c r="J21" s="904">
        <f>IF($D21="","",$E21-BB816設定!$B$4*$F21)</f>
      </c>
      <c r="K21" s="904">
        <f>IF($D21="","",IFERROR(($D21-$J21)/($G21-$J21),""))</f>
      </c>
      <c r="L21" s="904">
        <f>IF($D21="","",IFERROR(($G21-$J21)/$E21*100,""))</f>
      </c>
      <c r="M21" s="904">
        <f>IF($D21="","",IFERROR(100-100/(1+SUMPRODUCT((終値!E21:R21&gt;終値!F21:S21)*(終値!E21:R21-終値!F21:S21))/SUMPRODUCT((終値!E21:R21&lt;終値!F21:S21)*(終値!F21:S21-終値!E21:R21))),100))</f>
      </c>
      <c r="N21" s="904">
        <f>IF($D21="","",IFERROR(100-100/(1+SUMPRODUCT((((高値!E21:R21+安値!E21:R21+終値!E21:R21)/3)&gt;((高値!F21:S21+安値!F21:S21+終値!F21:S21)/3))*((高値!E21:R21+安値!E21:R21+終値!E21:R21)/3)*出来高!E21:R21)/SUMPRODUCT((((高値!E21:R21+安値!E21:R21+終値!E21:R21)/3)&lt;((高値!F21:S21+安値!F21:S21+終値!F21:S21)/3))*((高値!E21:R21+安値!E21:R21+終値!E21:R21)/3)*出来高!E21:R21)),50))</f>
      </c>
      <c r="O21" s="913">
        <f>IF($D21="","",IFERROR(出来高!E21/AVERAGE(出来高!E21:I21),""))</f>
      </c>
      <c r="P21" s="906">
        <f>IF($D21="","",IFERROR($D21/終値!Y21-1,""))</f>
      </c>
      <c r="Q21" s="907">
        <f>IF($D21="","",MAX(0,MIN(100,IF($D21&gt;$G21,25,IF($D21&gt;$H21,15,IF($D21&gt;$E21,5,0)))+IF($O21&gt;=2,20,IF($O21&gt;=1.5,14,IF($O21&gt;=1.2,8,0)))+IF($N21&gt;=80,15,IF($N21&gt;=60,18,IF($N21&gt;=50,8,0)))+IF(AND($M21&gt;70,$M21&lt;=80),18,IF(AND($M21&gt;60,$M21&lt;=70),14,IF(AND($M21&gt;50,$M21&lt;=60),6,0)))+IF($P21&gt;=0.1,14,IF($P21&gt;=0.03,7,0))+IF($M21&gt;80,-12,0)+IF($M21&lt;40,-20,0)+IF($N21&lt;40,-15,0)+IF($K21&lt;0.2,-18,0)+IF($P21&lt;=-0.1,-10,0))))</f>
      </c>
      <c r="R21" s="911">
        <f>IF($D21="","",IF(AND($D21&gt;$G21,$O21&gt;=BB816設定!$B$6,$N21&gt;=BB816設定!$B$7,$M21&lt;=BB816設定!$B$8),"○","－"))</f>
      </c>
      <c r="S21" s="908">
        <f>IF($D21="","",IF(AND($R21="○",$Q21&gt;=BB816設定!$B$9),"◎買い",IF($Q21&gt;=BB816設定!$B$10,"○監視",IF(OR($M21&lt;40,$K21&lt;0.2),"▲弱い","－"))))</f>
      </c>
      <c r="T21" s="911">
        <f>IF($D21="","",IF(AND($D21&gt;$G21,$O21&gt;=BB816設定!$B$14,$N21&gt;=BB816設定!$B$15,$M21&lt;=BB816設定!$B$16),"買い可","見送り"))</f>
      </c>
      <c r="U21" s="911">
        <f>IF($D21="","",IF(AND($D21&gt;$H21,$M21&gt;=BB816設定!$B$17,$N21&gt;=BB816設定!$B$18,$O21&gt;=BB816設定!$B$19),"買い可","見送り"))</f>
      </c>
      <c r="V21" s="904">
        <f>IF($S21="◎買い",$D21,"")</f>
      </c>
      <c r="W21" s="904">
        <f>IF($S21="◎買い",ROUND($D21*(1-BB816設定!$B$11/100),1),"")</f>
      </c>
      <c r="X21" s="904">
        <f>IF($S21="◎買い",BB816設定!$B$11/BB816設定!$B$13,"")</f>
      </c>
      <c r="Y21" s="904">
        <f>IF($D21="","",$Q21+(10000-ROW())/100000)</f>
      </c>
      <c r="Z21" s="905">
        <f>IF($D21="","",$D21*BB816設定!$B$21)</f>
      </c>
      <c r="AA21" s="911">
        <f>IF($D21="","",IF($Z21&lt;=BB816設定!$B$20/BB816設定!$B$13,"○","×（1枠に入らない）"))</f>
      </c>
    </row>
    <row r="22">
      <c r="A22" s="903">
        <f>IF(終値!A22="","",HYPERLINK("https://kabutan.jp/stock/?code="&amp;終値!A22,"📈"))</f>
      </c>
      <c r="B22" s="911">
        <f>IF(終値!A22="","",終値!A22)</f>
      </c>
      <c r="C22" s="903">
        <f>IF(終値!A22="","",終値!B22)</f>
      </c>
      <c r="D22" s="904">
        <f>IF(終値!A22="","",終値!E22)</f>
      </c>
      <c r="E22" s="904">
        <f>IF($D22="","",AVERAGE(終値!E22:X22))</f>
      </c>
      <c r="F22" s="904">
        <f>IF($D22="","",STDEVP(終値!E22:X22))</f>
      </c>
      <c r="G22" s="904">
        <f>IF($D22="","",$E22+BB816設定!$B$4*$F22)</f>
      </c>
      <c r="H22" s="904">
        <f>IF($D22="","",$E22+BB816設定!$B$5*$F22)</f>
      </c>
      <c r="I22" s="904">
        <f>IF($D22="","",$E22-BB816設定!$B$5*$F22)</f>
      </c>
      <c r="J22" s="904">
        <f>IF($D22="","",$E22-BB816設定!$B$4*$F22)</f>
      </c>
      <c r="K22" s="904">
        <f>IF($D22="","",IFERROR(($D22-$J22)/($G22-$J22),""))</f>
      </c>
      <c r="L22" s="904">
        <f>IF($D22="","",IFERROR(($G22-$J22)/$E22*100,""))</f>
      </c>
      <c r="M22" s="904">
        <f>IF($D22="","",IFERROR(100-100/(1+SUMPRODUCT((終値!E22:R22&gt;終値!F22:S22)*(終値!E22:R22-終値!F22:S22))/SUMPRODUCT((終値!E22:R22&lt;終値!F22:S22)*(終値!F22:S22-終値!E22:R22))),100))</f>
      </c>
      <c r="N22" s="904">
        <f>IF($D22="","",IFERROR(100-100/(1+SUMPRODUCT((((高値!E22:R22+安値!E22:R22+終値!E22:R22)/3)&gt;((高値!F22:S22+安値!F22:S22+終値!F22:S22)/3))*((高値!E22:R22+安値!E22:R22+終値!E22:R22)/3)*出来高!E22:R22)/SUMPRODUCT((((高値!E22:R22+安値!E22:R22+終値!E22:R22)/3)&lt;((高値!F22:S22+安値!F22:S22+終値!F22:S22)/3))*((高値!E22:R22+安値!E22:R22+終値!E22:R22)/3)*出来高!E22:R22)),50))</f>
      </c>
      <c r="O22" s="913">
        <f>IF($D22="","",IFERROR(出来高!E22/AVERAGE(出来高!E22:I22),""))</f>
      </c>
      <c r="P22" s="906">
        <f>IF($D22="","",IFERROR($D22/終値!Y22-1,""))</f>
      </c>
      <c r="Q22" s="907">
        <f>IF($D22="","",MAX(0,MIN(100,IF($D22&gt;$G22,25,IF($D22&gt;$H22,15,IF($D22&gt;$E22,5,0)))+IF($O22&gt;=2,20,IF($O22&gt;=1.5,14,IF($O22&gt;=1.2,8,0)))+IF($N22&gt;=80,15,IF($N22&gt;=60,18,IF($N22&gt;=50,8,0)))+IF(AND($M22&gt;70,$M22&lt;=80),18,IF(AND($M22&gt;60,$M22&lt;=70),14,IF(AND($M22&gt;50,$M22&lt;=60),6,0)))+IF($P22&gt;=0.1,14,IF($P22&gt;=0.03,7,0))+IF($M22&gt;80,-12,0)+IF($M22&lt;40,-20,0)+IF($N22&lt;40,-15,0)+IF($K22&lt;0.2,-18,0)+IF($P22&lt;=-0.1,-10,0))))</f>
      </c>
      <c r="R22" s="911">
        <f>IF($D22="","",IF(AND($D22&gt;$G22,$O22&gt;=BB816設定!$B$6,$N22&gt;=BB816設定!$B$7,$M22&lt;=BB816設定!$B$8),"○","－"))</f>
      </c>
      <c r="S22" s="908">
        <f>IF($D22="","",IF(AND($R22="○",$Q22&gt;=BB816設定!$B$9),"◎買い",IF($Q22&gt;=BB816設定!$B$10,"○監視",IF(OR($M22&lt;40,$K22&lt;0.2),"▲弱い","－"))))</f>
      </c>
      <c r="T22" s="911">
        <f>IF($D22="","",IF(AND($D22&gt;$G22,$O22&gt;=BB816設定!$B$14,$N22&gt;=BB816設定!$B$15,$M22&lt;=BB816設定!$B$16),"買い可","見送り"))</f>
      </c>
      <c r="U22" s="911">
        <f>IF($D22="","",IF(AND($D22&gt;$H22,$M22&gt;=BB816設定!$B$17,$N22&gt;=BB816設定!$B$18,$O22&gt;=BB816設定!$B$19),"買い可","見送り"))</f>
      </c>
      <c r="V22" s="904">
        <f>IF($S22="◎買い",$D22,"")</f>
      </c>
      <c r="W22" s="904">
        <f>IF($S22="◎買い",ROUND($D22*(1-BB816設定!$B$11/100),1),"")</f>
      </c>
      <c r="X22" s="904">
        <f>IF($S22="◎買い",BB816設定!$B$11/BB816設定!$B$13,"")</f>
      </c>
      <c r="Y22" s="904">
        <f>IF($D22="","",$Q22+(10000-ROW())/100000)</f>
      </c>
      <c r="Z22" s="905">
        <f>IF($D22="","",$D22*BB816設定!$B$21)</f>
      </c>
      <c r="AA22" s="911">
        <f>IF($D22="","",IF($Z22&lt;=BB816設定!$B$20/BB816設定!$B$13,"○","×（1枠に入らない）"))</f>
      </c>
    </row>
    <row r="23">
      <c r="A23" s="903">
        <f>IF(終値!A23="","",HYPERLINK("https://kabutan.jp/stock/?code="&amp;終値!A23,"📈"))</f>
      </c>
      <c r="B23" s="911">
        <f>IF(終値!A23="","",終値!A23)</f>
      </c>
      <c r="C23" s="903">
        <f>IF(終値!A23="","",終値!B23)</f>
      </c>
      <c r="D23" s="904">
        <f>IF(終値!A23="","",終値!E23)</f>
      </c>
      <c r="E23" s="904">
        <f>IF($D23="","",AVERAGE(終値!E23:X23))</f>
      </c>
      <c r="F23" s="904">
        <f>IF($D23="","",STDEVP(終値!E23:X23))</f>
      </c>
      <c r="G23" s="904">
        <f>IF($D23="","",$E23+BB816設定!$B$4*$F23)</f>
      </c>
      <c r="H23" s="904">
        <f>IF($D23="","",$E23+BB816設定!$B$5*$F23)</f>
      </c>
      <c r="I23" s="904">
        <f>IF($D23="","",$E23-BB816設定!$B$5*$F23)</f>
      </c>
      <c r="J23" s="904">
        <f>IF($D23="","",$E23-BB816設定!$B$4*$F23)</f>
      </c>
      <c r="K23" s="904">
        <f>IF($D23="","",IFERROR(($D23-$J23)/($G23-$J23),""))</f>
      </c>
      <c r="L23" s="904">
        <f>IF($D23="","",IFERROR(($G23-$J23)/$E23*100,""))</f>
      </c>
      <c r="M23" s="904">
        <f>IF($D23="","",IFERROR(100-100/(1+SUMPRODUCT((終値!E23:R23&gt;終値!F23:S23)*(終値!E23:R23-終値!F23:S23))/SUMPRODUCT((終値!E23:R23&lt;終値!F23:S23)*(終値!F23:S23-終値!E23:R23))),100))</f>
      </c>
      <c r="N23" s="904">
        <f>IF($D23="","",IFERROR(100-100/(1+SUMPRODUCT((((高値!E23:R23+安値!E23:R23+終値!E23:R23)/3)&gt;((高値!F23:S23+安値!F23:S23+終値!F23:S23)/3))*((高値!E23:R23+安値!E23:R23+終値!E23:R23)/3)*出来高!E23:R23)/SUMPRODUCT((((高値!E23:R23+安値!E23:R23+終値!E23:R23)/3)&lt;((高値!F23:S23+安値!F23:S23+終値!F23:S23)/3))*((高値!E23:R23+安値!E23:R23+終値!E23:R23)/3)*出来高!E23:R23)),50))</f>
      </c>
      <c r="O23" s="913">
        <f>IF($D23="","",IFERROR(出来高!E23/AVERAGE(出来高!E23:I23),""))</f>
      </c>
      <c r="P23" s="906">
        <f>IF($D23="","",IFERROR($D23/終値!Y23-1,""))</f>
      </c>
      <c r="Q23" s="907">
        <f>IF($D23="","",MAX(0,MIN(100,IF($D23&gt;$G23,25,IF($D23&gt;$H23,15,IF($D23&gt;$E23,5,0)))+IF($O23&gt;=2,20,IF($O23&gt;=1.5,14,IF($O23&gt;=1.2,8,0)))+IF($N23&gt;=80,15,IF($N23&gt;=60,18,IF($N23&gt;=50,8,0)))+IF(AND($M23&gt;70,$M23&lt;=80),18,IF(AND($M23&gt;60,$M23&lt;=70),14,IF(AND($M23&gt;50,$M23&lt;=60),6,0)))+IF($P23&gt;=0.1,14,IF($P23&gt;=0.03,7,0))+IF($M23&gt;80,-12,0)+IF($M23&lt;40,-20,0)+IF($N23&lt;40,-15,0)+IF($K23&lt;0.2,-18,0)+IF($P23&lt;=-0.1,-10,0))))</f>
      </c>
      <c r="R23" s="911">
        <f>IF($D23="","",IF(AND($D23&gt;$G23,$O23&gt;=BB816設定!$B$6,$N23&gt;=BB816設定!$B$7,$M23&lt;=BB816設定!$B$8),"○","－"))</f>
      </c>
      <c r="S23" s="908">
        <f>IF($D23="","",IF(AND($R23="○",$Q23&gt;=BB816設定!$B$9),"◎買い",IF($Q23&gt;=BB816設定!$B$10,"○監視",IF(OR($M23&lt;40,$K23&lt;0.2),"▲弱い","－"))))</f>
      </c>
      <c r="T23" s="911">
        <f>IF($D23="","",IF(AND($D23&gt;$G23,$O23&gt;=BB816設定!$B$14,$N23&gt;=BB816設定!$B$15,$M23&lt;=BB816設定!$B$16),"買い可","見送り"))</f>
      </c>
      <c r="U23" s="911">
        <f>IF($D23="","",IF(AND($D23&gt;$H23,$M23&gt;=BB816設定!$B$17,$N23&gt;=BB816設定!$B$18,$O23&gt;=BB816設定!$B$19),"買い可","見送り"))</f>
      </c>
      <c r="V23" s="904">
        <f>IF($S23="◎買い",$D23,"")</f>
      </c>
      <c r="W23" s="904">
        <f>IF($S23="◎買い",ROUND($D23*(1-BB816設定!$B$11/100),1),"")</f>
      </c>
      <c r="X23" s="904">
        <f>IF($S23="◎買い",BB816設定!$B$11/BB816設定!$B$13,"")</f>
      </c>
      <c r="Y23" s="904">
        <f>IF($D23="","",$Q23+(10000-ROW())/100000)</f>
      </c>
      <c r="Z23" s="905">
        <f>IF($D23="","",$D23*BB816設定!$B$21)</f>
      </c>
      <c r="AA23" s="911">
        <f>IF($D23="","",IF($Z23&lt;=BB816設定!$B$20/BB816設定!$B$13,"○","×（1枠に入らない）"))</f>
      </c>
    </row>
    <row r="24">
      <c r="A24" s="903">
        <f>IF(終値!A24="","",HYPERLINK("https://kabutan.jp/stock/?code="&amp;終値!A24,"📈"))</f>
      </c>
      <c r="B24" s="911">
        <f>IF(終値!A24="","",終値!A24)</f>
      </c>
      <c r="C24" s="903">
        <f>IF(終値!A24="","",終値!B24)</f>
      </c>
      <c r="D24" s="904">
        <f>IF(終値!A24="","",終値!E24)</f>
      </c>
      <c r="E24" s="904">
        <f>IF($D24="","",AVERAGE(終値!E24:X24))</f>
      </c>
      <c r="F24" s="904">
        <f>IF($D24="","",STDEVP(終値!E24:X24))</f>
      </c>
      <c r="G24" s="904">
        <f>IF($D24="","",$E24+BB816設定!$B$4*$F24)</f>
      </c>
      <c r="H24" s="904">
        <f>IF($D24="","",$E24+BB816設定!$B$5*$F24)</f>
      </c>
      <c r="I24" s="904">
        <f>IF($D24="","",$E24-BB816設定!$B$5*$F24)</f>
      </c>
      <c r="J24" s="904">
        <f>IF($D24="","",$E24-BB816設定!$B$4*$F24)</f>
      </c>
      <c r="K24" s="904">
        <f>IF($D24="","",IFERROR(($D24-$J24)/($G24-$J24),""))</f>
      </c>
      <c r="L24" s="904">
        <f>IF($D24="","",IFERROR(($G24-$J24)/$E24*100,""))</f>
      </c>
      <c r="M24" s="904">
        <f>IF($D24="","",IFERROR(100-100/(1+SUMPRODUCT((終値!E24:R24&gt;終値!F24:S24)*(終値!E24:R24-終値!F24:S24))/SUMPRODUCT((終値!E24:R24&lt;終値!F24:S24)*(終値!F24:S24-終値!E24:R24))),100))</f>
      </c>
      <c r="N24" s="904">
        <f>IF($D24="","",IFERROR(100-100/(1+SUMPRODUCT((((高値!E24:R24+安値!E24:R24+終値!E24:R24)/3)&gt;((高値!F24:S24+安値!F24:S24+終値!F24:S24)/3))*((高値!E24:R24+安値!E24:R24+終値!E24:R24)/3)*出来高!E24:R24)/SUMPRODUCT((((高値!E24:R24+安値!E24:R24+終値!E24:R24)/3)&lt;((高値!F24:S24+安値!F24:S24+終値!F24:S24)/3))*((高値!E24:R24+安値!E24:R24+終値!E24:R24)/3)*出来高!E24:R24)),50))</f>
      </c>
      <c r="O24" s="913">
        <f>IF($D24="","",IFERROR(出来高!E24/AVERAGE(出来高!E24:I24),""))</f>
      </c>
      <c r="P24" s="906">
        <f>IF($D24="","",IFERROR($D24/終値!Y24-1,""))</f>
      </c>
      <c r="Q24" s="907">
        <f>IF($D24="","",MAX(0,MIN(100,IF($D24&gt;$G24,25,IF($D24&gt;$H24,15,IF($D24&gt;$E24,5,0)))+IF($O24&gt;=2,20,IF($O24&gt;=1.5,14,IF($O24&gt;=1.2,8,0)))+IF($N24&gt;=80,15,IF($N24&gt;=60,18,IF($N24&gt;=50,8,0)))+IF(AND($M24&gt;70,$M24&lt;=80),18,IF(AND($M24&gt;60,$M24&lt;=70),14,IF(AND($M24&gt;50,$M24&lt;=60),6,0)))+IF($P24&gt;=0.1,14,IF($P24&gt;=0.03,7,0))+IF($M24&gt;80,-12,0)+IF($M24&lt;40,-20,0)+IF($N24&lt;40,-15,0)+IF($K24&lt;0.2,-18,0)+IF($P24&lt;=-0.1,-10,0))))</f>
      </c>
      <c r="R24" s="911">
        <f>IF($D24="","",IF(AND($D24&gt;$G24,$O24&gt;=BB816設定!$B$6,$N24&gt;=BB816設定!$B$7,$M24&lt;=BB816設定!$B$8),"○","－"))</f>
      </c>
      <c r="S24" s="908">
        <f>IF($D24="","",IF(AND($R24="○",$Q24&gt;=BB816設定!$B$9),"◎買い",IF($Q24&gt;=BB816設定!$B$10,"○監視",IF(OR($M24&lt;40,$K24&lt;0.2),"▲弱い","－"))))</f>
      </c>
      <c r="T24" s="911">
        <f>IF($D24="","",IF(AND($D24&gt;$G24,$O24&gt;=BB816設定!$B$14,$N24&gt;=BB816設定!$B$15,$M24&lt;=BB816設定!$B$16),"買い可","見送り"))</f>
      </c>
      <c r="U24" s="911">
        <f>IF($D24="","",IF(AND($D24&gt;$H24,$M24&gt;=BB816設定!$B$17,$N24&gt;=BB816設定!$B$18,$O24&gt;=BB816設定!$B$19),"買い可","見送り"))</f>
      </c>
      <c r="V24" s="904">
        <f>IF($S24="◎買い",$D24,"")</f>
      </c>
      <c r="W24" s="904">
        <f>IF($S24="◎買い",ROUND($D24*(1-BB816設定!$B$11/100),1),"")</f>
      </c>
      <c r="X24" s="904">
        <f>IF($S24="◎買い",BB816設定!$B$11/BB816設定!$B$13,"")</f>
      </c>
      <c r="Y24" s="904">
        <f>IF($D24="","",$Q24+(10000-ROW())/100000)</f>
      </c>
      <c r="Z24" s="905">
        <f>IF($D24="","",$D24*BB816設定!$B$21)</f>
      </c>
      <c r="AA24" s="911">
        <f>IF($D24="","",IF($Z24&lt;=BB816設定!$B$20/BB816設定!$B$13,"○","×（1枠に入らない）"))</f>
      </c>
    </row>
    <row r="25">
      <c r="A25" s="903">
        <f>IF(終値!A25="","",HYPERLINK("https://kabutan.jp/stock/?code="&amp;終値!A25,"📈"))</f>
      </c>
      <c r="B25" s="911">
        <f>IF(終値!A25="","",終値!A25)</f>
      </c>
      <c r="C25" s="903">
        <f>IF(終値!A25="","",終値!B25)</f>
      </c>
      <c r="D25" s="904">
        <f>IF(終値!A25="","",終値!E25)</f>
      </c>
      <c r="E25" s="904">
        <f>IF($D25="","",AVERAGE(終値!E25:X25))</f>
      </c>
      <c r="F25" s="904">
        <f>IF($D25="","",STDEVP(終値!E25:X25))</f>
      </c>
      <c r="G25" s="904">
        <f>IF($D25="","",$E25+BB816設定!$B$4*$F25)</f>
      </c>
      <c r="H25" s="904">
        <f>IF($D25="","",$E25+BB816設定!$B$5*$F25)</f>
      </c>
      <c r="I25" s="904">
        <f>IF($D25="","",$E25-BB816設定!$B$5*$F25)</f>
      </c>
      <c r="J25" s="904">
        <f>IF($D25="","",$E25-BB816設定!$B$4*$F25)</f>
      </c>
      <c r="K25" s="904">
        <f>IF($D25="","",IFERROR(($D25-$J25)/($G25-$J25),""))</f>
      </c>
      <c r="L25" s="904">
        <f>IF($D25="","",IFERROR(($G25-$J25)/$E25*100,""))</f>
      </c>
      <c r="M25" s="904">
        <f>IF($D25="","",IFERROR(100-100/(1+SUMPRODUCT((終値!E25:R25&gt;終値!F25:S25)*(終値!E25:R25-終値!F25:S25))/SUMPRODUCT((終値!E25:R25&lt;終値!F25:S25)*(終値!F25:S25-終値!E25:R25))),100))</f>
      </c>
      <c r="N25" s="904">
        <f>IF($D25="","",IFERROR(100-100/(1+SUMPRODUCT((((高値!E25:R25+安値!E25:R25+終値!E25:R25)/3)&gt;((高値!F25:S25+安値!F25:S25+終値!F25:S25)/3))*((高値!E25:R25+安値!E25:R25+終値!E25:R25)/3)*出来高!E25:R25)/SUMPRODUCT((((高値!E25:R25+安値!E25:R25+終値!E25:R25)/3)&lt;((高値!F25:S25+安値!F25:S25+終値!F25:S25)/3))*((高値!E25:R25+安値!E25:R25+終値!E25:R25)/3)*出来高!E25:R25)),50))</f>
      </c>
      <c r="O25" s="913">
        <f>IF($D25="","",IFERROR(出来高!E25/AVERAGE(出来高!E25:I25),""))</f>
      </c>
      <c r="P25" s="906">
        <f>IF($D25="","",IFERROR($D25/終値!Y25-1,""))</f>
      </c>
      <c r="Q25" s="907">
        <f>IF($D25="","",MAX(0,MIN(100,IF($D25&gt;$G25,25,IF($D25&gt;$H25,15,IF($D25&gt;$E25,5,0)))+IF($O25&gt;=2,20,IF($O25&gt;=1.5,14,IF($O25&gt;=1.2,8,0)))+IF($N25&gt;=80,15,IF($N25&gt;=60,18,IF($N25&gt;=50,8,0)))+IF(AND($M25&gt;70,$M25&lt;=80),18,IF(AND($M25&gt;60,$M25&lt;=70),14,IF(AND($M25&gt;50,$M25&lt;=60),6,0)))+IF($P25&gt;=0.1,14,IF($P25&gt;=0.03,7,0))+IF($M25&gt;80,-12,0)+IF($M25&lt;40,-20,0)+IF($N25&lt;40,-15,0)+IF($K25&lt;0.2,-18,0)+IF($P25&lt;=-0.1,-10,0))))</f>
      </c>
      <c r="R25" s="911">
        <f>IF($D25="","",IF(AND($D25&gt;$G25,$O25&gt;=BB816設定!$B$6,$N25&gt;=BB816設定!$B$7,$M25&lt;=BB816設定!$B$8),"○","－"))</f>
      </c>
      <c r="S25" s="908">
        <f>IF($D25="","",IF(AND($R25="○",$Q25&gt;=BB816設定!$B$9),"◎買い",IF($Q25&gt;=BB816設定!$B$10,"○監視",IF(OR($M25&lt;40,$K25&lt;0.2),"▲弱い","－"))))</f>
      </c>
      <c r="T25" s="911">
        <f>IF($D25="","",IF(AND($D25&gt;$G25,$O25&gt;=BB816設定!$B$14,$N25&gt;=BB816設定!$B$15,$M25&lt;=BB816設定!$B$16),"買い可","見送り"))</f>
      </c>
      <c r="U25" s="911">
        <f>IF($D25="","",IF(AND($D25&gt;$H25,$M25&gt;=BB816設定!$B$17,$N25&gt;=BB816設定!$B$18,$O25&gt;=BB816設定!$B$19),"買い可","見送り"))</f>
      </c>
      <c r="V25" s="904">
        <f>IF($S25="◎買い",$D25,"")</f>
      </c>
      <c r="W25" s="904">
        <f>IF($S25="◎買い",ROUND($D25*(1-BB816設定!$B$11/100),1),"")</f>
      </c>
      <c r="X25" s="904">
        <f>IF($S25="◎買い",BB816設定!$B$11/BB816設定!$B$13,"")</f>
      </c>
      <c r="Y25" s="904">
        <f>IF($D25="","",$Q25+(10000-ROW())/100000)</f>
      </c>
      <c r="Z25" s="905">
        <f>IF($D25="","",$D25*BB816設定!$B$21)</f>
      </c>
      <c r="AA25" s="911">
        <f>IF($D25="","",IF($Z25&lt;=BB816設定!$B$20/BB816設定!$B$13,"○","×（1枠に入らない）"))</f>
      </c>
    </row>
    <row r="26">
      <c r="A26" s="903">
        <f>IF(終値!A26="","",HYPERLINK("https://kabutan.jp/stock/?code="&amp;終値!A26,"📈"))</f>
      </c>
      <c r="B26" s="911">
        <f>IF(終値!A26="","",終値!A26)</f>
      </c>
      <c r="C26" s="903">
        <f>IF(終値!A26="","",終値!B26)</f>
      </c>
      <c r="D26" s="904">
        <f>IF(終値!A26="","",終値!E26)</f>
      </c>
      <c r="E26" s="904">
        <f>IF($D26="","",AVERAGE(終値!E26:X26))</f>
      </c>
      <c r="F26" s="904">
        <f>IF($D26="","",STDEVP(終値!E26:X26))</f>
      </c>
      <c r="G26" s="904">
        <f>IF($D26="","",$E26+BB816設定!$B$4*$F26)</f>
      </c>
      <c r="H26" s="904">
        <f>IF($D26="","",$E26+BB816設定!$B$5*$F26)</f>
      </c>
      <c r="I26" s="904">
        <f>IF($D26="","",$E26-BB816設定!$B$5*$F26)</f>
      </c>
      <c r="J26" s="904">
        <f>IF($D26="","",$E26-BB816設定!$B$4*$F26)</f>
      </c>
      <c r="K26" s="904">
        <f>IF($D26="","",IFERROR(($D26-$J26)/($G26-$J26),""))</f>
      </c>
      <c r="L26" s="904">
        <f>IF($D26="","",IFERROR(($G26-$J26)/$E26*100,""))</f>
      </c>
      <c r="M26" s="904">
        <f>IF($D26="","",IFERROR(100-100/(1+SUMPRODUCT((終値!E26:R26&gt;終値!F26:S26)*(終値!E26:R26-終値!F26:S26))/SUMPRODUCT((終値!E26:R26&lt;終値!F26:S26)*(終値!F26:S26-終値!E26:R26))),100))</f>
      </c>
      <c r="N26" s="904">
        <f>IF($D26="","",IFERROR(100-100/(1+SUMPRODUCT((((高値!E26:R26+安値!E26:R26+終値!E26:R26)/3)&gt;((高値!F26:S26+安値!F26:S26+終値!F26:S26)/3))*((高値!E26:R26+安値!E26:R26+終値!E26:R26)/3)*出来高!E26:R26)/SUMPRODUCT((((高値!E26:R26+安値!E26:R26+終値!E26:R26)/3)&lt;((高値!F26:S26+安値!F26:S26+終値!F26:S26)/3))*((高値!E26:R26+安値!E26:R26+終値!E26:R26)/3)*出来高!E26:R26)),50))</f>
      </c>
      <c r="O26" s="913">
        <f>IF($D26="","",IFERROR(出来高!E26/AVERAGE(出来高!E26:I26),""))</f>
      </c>
      <c r="P26" s="906">
        <f>IF($D26="","",IFERROR($D26/終値!Y26-1,""))</f>
      </c>
      <c r="Q26" s="907">
        <f>IF($D26="","",MAX(0,MIN(100,IF($D26&gt;$G26,25,IF($D26&gt;$H26,15,IF($D26&gt;$E26,5,0)))+IF($O26&gt;=2,20,IF($O26&gt;=1.5,14,IF($O26&gt;=1.2,8,0)))+IF($N26&gt;=80,15,IF($N26&gt;=60,18,IF($N26&gt;=50,8,0)))+IF(AND($M26&gt;70,$M26&lt;=80),18,IF(AND($M26&gt;60,$M26&lt;=70),14,IF(AND($M26&gt;50,$M26&lt;=60),6,0)))+IF($P26&gt;=0.1,14,IF($P26&gt;=0.03,7,0))+IF($M26&gt;80,-12,0)+IF($M26&lt;40,-20,0)+IF($N26&lt;40,-15,0)+IF($K26&lt;0.2,-18,0)+IF($P26&lt;=-0.1,-10,0))))</f>
      </c>
      <c r="R26" s="911">
        <f>IF($D26="","",IF(AND($D26&gt;$G26,$O26&gt;=BB816設定!$B$6,$N26&gt;=BB816設定!$B$7,$M26&lt;=BB816設定!$B$8),"○","－"))</f>
      </c>
      <c r="S26" s="908">
        <f>IF($D26="","",IF(AND($R26="○",$Q26&gt;=BB816設定!$B$9),"◎買い",IF($Q26&gt;=BB816設定!$B$10,"○監視",IF(OR($M26&lt;40,$K26&lt;0.2),"▲弱い","－"))))</f>
      </c>
      <c r="T26" s="911">
        <f>IF($D26="","",IF(AND($D26&gt;$G26,$O26&gt;=BB816設定!$B$14,$N26&gt;=BB816設定!$B$15,$M26&lt;=BB816設定!$B$16),"買い可","見送り"))</f>
      </c>
      <c r="U26" s="911">
        <f>IF($D26="","",IF(AND($D26&gt;$H26,$M26&gt;=BB816設定!$B$17,$N26&gt;=BB816設定!$B$18,$O26&gt;=BB816設定!$B$19),"買い可","見送り"))</f>
      </c>
      <c r="V26" s="904">
        <f>IF($S26="◎買い",$D26,"")</f>
      </c>
      <c r="W26" s="904">
        <f>IF($S26="◎買い",ROUND($D26*(1-BB816設定!$B$11/100),1),"")</f>
      </c>
      <c r="X26" s="904">
        <f>IF($S26="◎買い",BB816設定!$B$11/BB816設定!$B$13,"")</f>
      </c>
      <c r="Y26" s="904">
        <f>IF($D26="","",$Q26+(10000-ROW())/100000)</f>
      </c>
      <c r="Z26" s="905">
        <f>IF($D26="","",$D26*BB816設定!$B$21)</f>
      </c>
      <c r="AA26" s="911">
        <f>IF($D26="","",IF($Z26&lt;=BB816設定!$B$20/BB816設定!$B$13,"○","×（1枠に入らない）"))</f>
      </c>
    </row>
    <row r="27">
      <c r="A27" s="903">
        <f>IF(終値!A27="","",HYPERLINK("https://kabutan.jp/stock/?code="&amp;終値!A27,"📈"))</f>
      </c>
      <c r="B27" s="911">
        <f>IF(終値!A27="","",終値!A27)</f>
      </c>
      <c r="C27" s="903">
        <f>IF(終値!A27="","",終値!B27)</f>
      </c>
      <c r="D27" s="904">
        <f>IF(終値!A27="","",終値!E27)</f>
      </c>
      <c r="E27" s="904">
        <f>IF($D27="","",AVERAGE(終値!E27:X27))</f>
      </c>
      <c r="F27" s="904">
        <f>IF($D27="","",STDEVP(終値!E27:X27))</f>
      </c>
      <c r="G27" s="904">
        <f>IF($D27="","",$E27+BB816設定!$B$4*$F27)</f>
      </c>
      <c r="H27" s="904">
        <f>IF($D27="","",$E27+BB816設定!$B$5*$F27)</f>
      </c>
      <c r="I27" s="904">
        <f>IF($D27="","",$E27-BB816設定!$B$5*$F27)</f>
      </c>
      <c r="J27" s="904">
        <f>IF($D27="","",$E27-BB816設定!$B$4*$F27)</f>
      </c>
      <c r="K27" s="904">
        <f>IF($D27="","",IFERROR(($D27-$J27)/($G27-$J27),""))</f>
      </c>
      <c r="L27" s="904">
        <f>IF($D27="","",IFERROR(($G27-$J27)/$E27*100,""))</f>
      </c>
      <c r="M27" s="904">
        <f>IF($D27="","",IFERROR(100-100/(1+SUMPRODUCT((終値!E27:R27&gt;終値!F27:S27)*(終値!E27:R27-終値!F27:S27))/SUMPRODUCT((終値!E27:R27&lt;終値!F27:S27)*(終値!F27:S27-終値!E27:R27))),100))</f>
      </c>
      <c r="N27" s="904">
        <f>IF($D27="","",IFERROR(100-100/(1+SUMPRODUCT((((高値!E27:R27+安値!E27:R27+終値!E27:R27)/3)&gt;((高値!F27:S27+安値!F27:S27+終値!F27:S27)/3))*((高値!E27:R27+安値!E27:R27+終値!E27:R27)/3)*出来高!E27:R27)/SUMPRODUCT((((高値!E27:R27+安値!E27:R27+終値!E27:R27)/3)&lt;((高値!F27:S27+安値!F27:S27+終値!F27:S27)/3))*((高値!E27:R27+安値!E27:R27+終値!E27:R27)/3)*出来高!E27:R27)),50))</f>
      </c>
      <c r="O27" s="913">
        <f>IF($D27="","",IFERROR(出来高!E27/AVERAGE(出来高!E27:I27),""))</f>
      </c>
      <c r="P27" s="906">
        <f>IF($D27="","",IFERROR($D27/終値!Y27-1,""))</f>
      </c>
      <c r="Q27" s="907">
        <f>IF($D27="","",MAX(0,MIN(100,IF($D27&gt;$G27,25,IF($D27&gt;$H27,15,IF($D27&gt;$E27,5,0)))+IF($O27&gt;=2,20,IF($O27&gt;=1.5,14,IF($O27&gt;=1.2,8,0)))+IF($N27&gt;=80,15,IF($N27&gt;=60,18,IF($N27&gt;=50,8,0)))+IF(AND($M27&gt;70,$M27&lt;=80),18,IF(AND($M27&gt;60,$M27&lt;=70),14,IF(AND($M27&gt;50,$M27&lt;=60),6,0)))+IF($P27&gt;=0.1,14,IF($P27&gt;=0.03,7,0))+IF($M27&gt;80,-12,0)+IF($M27&lt;40,-20,0)+IF($N27&lt;40,-15,0)+IF($K27&lt;0.2,-18,0)+IF($P27&lt;=-0.1,-10,0))))</f>
      </c>
      <c r="R27" s="911">
        <f>IF($D27="","",IF(AND($D27&gt;$G27,$O27&gt;=BB816設定!$B$6,$N27&gt;=BB816設定!$B$7,$M27&lt;=BB816設定!$B$8),"○","－"))</f>
      </c>
      <c r="S27" s="908">
        <f>IF($D27="","",IF(AND($R27="○",$Q27&gt;=BB816設定!$B$9),"◎買い",IF($Q27&gt;=BB816設定!$B$10,"○監視",IF(OR($M27&lt;40,$K27&lt;0.2),"▲弱い","－"))))</f>
      </c>
      <c r="T27" s="911">
        <f>IF($D27="","",IF(AND($D27&gt;$G27,$O27&gt;=BB816設定!$B$14,$N27&gt;=BB816設定!$B$15,$M27&lt;=BB816設定!$B$16),"買い可","見送り"))</f>
      </c>
      <c r="U27" s="911">
        <f>IF($D27="","",IF(AND($D27&gt;$H27,$M27&gt;=BB816設定!$B$17,$N27&gt;=BB816設定!$B$18,$O27&gt;=BB816設定!$B$19),"買い可","見送り"))</f>
      </c>
      <c r="V27" s="904">
        <f>IF($S27="◎買い",$D27,"")</f>
      </c>
      <c r="W27" s="904">
        <f>IF($S27="◎買い",ROUND($D27*(1-BB816設定!$B$11/100),1),"")</f>
      </c>
      <c r="X27" s="904">
        <f>IF($S27="◎買い",BB816設定!$B$11/BB816設定!$B$13,"")</f>
      </c>
      <c r="Y27" s="904">
        <f>IF($D27="","",$Q27+(10000-ROW())/100000)</f>
      </c>
      <c r="Z27" s="905">
        <f>IF($D27="","",$D27*BB816設定!$B$21)</f>
      </c>
      <c r="AA27" s="911">
        <f>IF($D27="","",IF($Z27&lt;=BB816設定!$B$20/BB816設定!$B$13,"○","×（1枠に入らない）"))</f>
      </c>
    </row>
    <row r="28">
      <c r="A28" s="903">
        <f>IF(終値!A28="","",HYPERLINK("https://kabutan.jp/stock/?code="&amp;終値!A28,"📈"))</f>
      </c>
      <c r="B28" s="911">
        <f>IF(終値!A28="","",終値!A28)</f>
      </c>
      <c r="C28" s="903">
        <f>IF(終値!A28="","",終値!B28)</f>
      </c>
      <c r="D28" s="904">
        <f>IF(終値!A28="","",終値!E28)</f>
      </c>
      <c r="E28" s="904">
        <f>IF($D28="","",AVERAGE(終値!E28:X28))</f>
      </c>
      <c r="F28" s="904">
        <f>IF($D28="","",STDEVP(終値!E28:X28))</f>
      </c>
      <c r="G28" s="904">
        <f>IF($D28="","",$E28+BB816設定!$B$4*$F28)</f>
      </c>
      <c r="H28" s="904">
        <f>IF($D28="","",$E28+BB816設定!$B$5*$F28)</f>
      </c>
      <c r="I28" s="904">
        <f>IF($D28="","",$E28-BB816設定!$B$5*$F28)</f>
      </c>
      <c r="J28" s="904">
        <f>IF($D28="","",$E28-BB816設定!$B$4*$F28)</f>
      </c>
      <c r="K28" s="904">
        <f>IF($D28="","",IFERROR(($D28-$J28)/($G28-$J28),""))</f>
      </c>
      <c r="L28" s="904">
        <f>IF($D28="","",IFERROR(($G28-$J28)/$E28*100,""))</f>
      </c>
      <c r="M28" s="904">
        <f>IF($D28="","",IFERROR(100-100/(1+SUMPRODUCT((終値!E28:R28&gt;終値!F28:S28)*(終値!E28:R28-終値!F28:S28))/SUMPRODUCT((終値!E28:R28&lt;終値!F28:S28)*(終値!F28:S28-終値!E28:R28))),100))</f>
      </c>
      <c r="N28" s="904">
        <f>IF($D28="","",IFERROR(100-100/(1+SUMPRODUCT((((高値!E28:R28+安値!E28:R28+終値!E28:R28)/3)&gt;((高値!F28:S28+安値!F28:S28+終値!F28:S28)/3))*((高値!E28:R28+安値!E28:R28+終値!E28:R28)/3)*出来高!E28:R28)/SUMPRODUCT((((高値!E28:R28+安値!E28:R28+終値!E28:R28)/3)&lt;((高値!F28:S28+安値!F28:S28+終値!F28:S28)/3))*((高値!E28:R28+安値!E28:R28+終値!E28:R28)/3)*出来高!E28:R28)),50))</f>
      </c>
      <c r="O28" s="913">
        <f>IF($D28="","",IFERROR(出来高!E28/AVERAGE(出来高!E28:I28),""))</f>
      </c>
      <c r="P28" s="906">
        <f>IF($D28="","",IFERROR($D28/終値!Y28-1,""))</f>
      </c>
      <c r="Q28" s="907">
        <f>IF($D28="","",MAX(0,MIN(100,IF($D28&gt;$G28,25,IF($D28&gt;$H28,15,IF($D28&gt;$E28,5,0)))+IF($O28&gt;=2,20,IF($O28&gt;=1.5,14,IF($O28&gt;=1.2,8,0)))+IF($N28&gt;=80,15,IF($N28&gt;=60,18,IF($N28&gt;=50,8,0)))+IF(AND($M28&gt;70,$M28&lt;=80),18,IF(AND($M28&gt;60,$M28&lt;=70),14,IF(AND($M28&gt;50,$M28&lt;=60),6,0)))+IF($P28&gt;=0.1,14,IF($P28&gt;=0.03,7,0))+IF($M28&gt;80,-12,0)+IF($M28&lt;40,-20,0)+IF($N28&lt;40,-15,0)+IF($K28&lt;0.2,-18,0)+IF($P28&lt;=-0.1,-10,0))))</f>
      </c>
      <c r="R28" s="911">
        <f>IF($D28="","",IF(AND($D28&gt;$G28,$O28&gt;=BB816設定!$B$6,$N28&gt;=BB816設定!$B$7,$M28&lt;=BB816設定!$B$8),"○","－"))</f>
      </c>
      <c r="S28" s="908">
        <f>IF($D28="","",IF(AND($R28="○",$Q28&gt;=BB816設定!$B$9),"◎買い",IF($Q28&gt;=BB816設定!$B$10,"○監視",IF(OR($M28&lt;40,$K28&lt;0.2),"▲弱い","－"))))</f>
      </c>
      <c r="T28" s="911">
        <f>IF($D28="","",IF(AND($D28&gt;$G28,$O28&gt;=BB816設定!$B$14,$N28&gt;=BB816設定!$B$15,$M28&lt;=BB816設定!$B$16),"買い可","見送り"))</f>
      </c>
      <c r="U28" s="911">
        <f>IF($D28="","",IF(AND($D28&gt;$H28,$M28&gt;=BB816設定!$B$17,$N28&gt;=BB816設定!$B$18,$O28&gt;=BB816設定!$B$19),"買い可","見送り"))</f>
      </c>
      <c r="V28" s="904">
        <f>IF($S28="◎買い",$D28,"")</f>
      </c>
      <c r="W28" s="904">
        <f>IF($S28="◎買い",ROUND($D28*(1-BB816設定!$B$11/100),1),"")</f>
      </c>
      <c r="X28" s="904">
        <f>IF($S28="◎買い",BB816設定!$B$11/BB816設定!$B$13,"")</f>
      </c>
      <c r="Y28" s="904">
        <f>IF($D28="","",$Q28+(10000-ROW())/100000)</f>
      </c>
      <c r="Z28" s="905">
        <f>IF($D28="","",$D28*BB816設定!$B$21)</f>
      </c>
      <c r="AA28" s="911">
        <f>IF($D28="","",IF($Z28&lt;=BB816設定!$B$20/BB816設定!$B$13,"○","×（1枠に入らない）"))</f>
      </c>
    </row>
    <row r="29">
      <c r="A29" s="903">
        <f>IF(終値!A29="","",HYPERLINK("https://kabutan.jp/stock/?code="&amp;終値!A29,"📈"))</f>
      </c>
      <c r="B29" s="911">
        <f>IF(終値!A29="","",終値!A29)</f>
      </c>
      <c r="C29" s="903">
        <f>IF(終値!A29="","",終値!B29)</f>
      </c>
      <c r="D29" s="904">
        <f>IF(終値!A29="","",終値!E29)</f>
      </c>
      <c r="E29" s="904">
        <f>IF($D29="","",AVERAGE(終値!E29:X29))</f>
      </c>
      <c r="F29" s="904">
        <f>IF($D29="","",STDEVP(終値!E29:X29))</f>
      </c>
      <c r="G29" s="904">
        <f>IF($D29="","",$E29+BB816設定!$B$4*$F29)</f>
      </c>
      <c r="H29" s="904">
        <f>IF($D29="","",$E29+BB816設定!$B$5*$F29)</f>
      </c>
      <c r="I29" s="904">
        <f>IF($D29="","",$E29-BB816設定!$B$5*$F29)</f>
      </c>
      <c r="J29" s="904">
        <f>IF($D29="","",$E29-BB816設定!$B$4*$F29)</f>
      </c>
      <c r="K29" s="904">
        <f>IF($D29="","",IFERROR(($D29-$J29)/($G29-$J29),""))</f>
      </c>
      <c r="L29" s="904">
        <f>IF($D29="","",IFERROR(($G29-$J29)/$E29*100,""))</f>
      </c>
      <c r="M29" s="904">
        <f>IF($D29="","",IFERROR(100-100/(1+SUMPRODUCT((終値!E29:R29&gt;終値!F29:S29)*(終値!E29:R29-終値!F29:S29))/SUMPRODUCT((終値!E29:R29&lt;終値!F29:S29)*(終値!F29:S29-終値!E29:R29))),100))</f>
      </c>
      <c r="N29" s="904">
        <f>IF($D29="","",IFERROR(100-100/(1+SUMPRODUCT((((高値!E29:R29+安値!E29:R29+終値!E29:R29)/3)&gt;((高値!F29:S29+安値!F29:S29+終値!F29:S29)/3))*((高値!E29:R29+安値!E29:R29+終値!E29:R29)/3)*出来高!E29:R29)/SUMPRODUCT((((高値!E29:R29+安値!E29:R29+終値!E29:R29)/3)&lt;((高値!F29:S29+安値!F29:S29+終値!F29:S29)/3))*((高値!E29:R29+安値!E29:R29+終値!E29:R29)/3)*出来高!E29:R29)),50))</f>
      </c>
      <c r="O29" s="913">
        <f>IF($D29="","",IFERROR(出来高!E29/AVERAGE(出来高!E29:I29),""))</f>
      </c>
      <c r="P29" s="906">
        <f>IF($D29="","",IFERROR($D29/終値!Y29-1,""))</f>
      </c>
      <c r="Q29" s="907">
        <f>IF($D29="","",MAX(0,MIN(100,IF($D29&gt;$G29,25,IF($D29&gt;$H29,15,IF($D29&gt;$E29,5,0)))+IF($O29&gt;=2,20,IF($O29&gt;=1.5,14,IF($O29&gt;=1.2,8,0)))+IF($N29&gt;=80,15,IF($N29&gt;=60,18,IF($N29&gt;=50,8,0)))+IF(AND($M29&gt;70,$M29&lt;=80),18,IF(AND($M29&gt;60,$M29&lt;=70),14,IF(AND($M29&gt;50,$M29&lt;=60),6,0)))+IF($P29&gt;=0.1,14,IF($P29&gt;=0.03,7,0))+IF($M29&gt;80,-12,0)+IF($M29&lt;40,-20,0)+IF($N29&lt;40,-15,0)+IF($K29&lt;0.2,-18,0)+IF($P29&lt;=-0.1,-10,0))))</f>
      </c>
      <c r="R29" s="911">
        <f>IF($D29="","",IF(AND($D29&gt;$G29,$O29&gt;=BB816設定!$B$6,$N29&gt;=BB816設定!$B$7,$M29&lt;=BB816設定!$B$8),"○","－"))</f>
      </c>
      <c r="S29" s="908">
        <f>IF($D29="","",IF(AND($R29="○",$Q29&gt;=BB816設定!$B$9),"◎買い",IF($Q29&gt;=BB816設定!$B$10,"○監視",IF(OR($M29&lt;40,$K29&lt;0.2),"▲弱い","－"))))</f>
      </c>
      <c r="T29" s="911">
        <f>IF($D29="","",IF(AND($D29&gt;$G29,$O29&gt;=BB816設定!$B$14,$N29&gt;=BB816設定!$B$15,$M29&lt;=BB816設定!$B$16),"買い可","見送り"))</f>
      </c>
      <c r="U29" s="911">
        <f>IF($D29="","",IF(AND($D29&gt;$H29,$M29&gt;=BB816設定!$B$17,$N29&gt;=BB816設定!$B$18,$O29&gt;=BB816設定!$B$19),"買い可","見送り"))</f>
      </c>
      <c r="V29" s="904">
        <f>IF($S29="◎買い",$D29,"")</f>
      </c>
      <c r="W29" s="904">
        <f>IF($S29="◎買い",ROUND($D29*(1-BB816設定!$B$11/100),1),"")</f>
      </c>
      <c r="X29" s="904">
        <f>IF($S29="◎買い",BB816設定!$B$11/BB816設定!$B$13,"")</f>
      </c>
      <c r="Y29" s="904">
        <f>IF($D29="","",$Q29+(10000-ROW())/100000)</f>
      </c>
      <c r="Z29" s="905">
        <f>IF($D29="","",$D29*BB816設定!$B$21)</f>
      </c>
      <c r="AA29" s="911">
        <f>IF($D29="","",IF($Z29&lt;=BB816設定!$B$20/BB816設定!$B$13,"○","×（1枠に入らない）"))</f>
      </c>
    </row>
    <row r="30">
      <c r="A30" s="903">
        <f>IF(終値!A30="","",HYPERLINK("https://kabutan.jp/stock/?code="&amp;終値!A30,"📈"))</f>
      </c>
      <c r="B30" s="911">
        <f>IF(終値!A30="","",終値!A30)</f>
      </c>
      <c r="C30" s="903">
        <f>IF(終値!A30="","",終値!B30)</f>
      </c>
      <c r="D30" s="904">
        <f>IF(終値!A30="","",終値!E30)</f>
      </c>
      <c r="E30" s="904">
        <f>IF($D30="","",AVERAGE(終値!E30:X30))</f>
      </c>
      <c r="F30" s="904">
        <f>IF($D30="","",STDEVP(終値!E30:X30))</f>
      </c>
      <c r="G30" s="904">
        <f>IF($D30="","",$E30+BB816設定!$B$4*$F30)</f>
      </c>
      <c r="H30" s="904">
        <f>IF($D30="","",$E30+BB816設定!$B$5*$F30)</f>
      </c>
      <c r="I30" s="904">
        <f>IF($D30="","",$E30-BB816設定!$B$5*$F30)</f>
      </c>
      <c r="J30" s="904">
        <f>IF($D30="","",$E30-BB816設定!$B$4*$F30)</f>
      </c>
      <c r="K30" s="904">
        <f>IF($D30="","",IFERROR(($D30-$J30)/($G30-$J30),""))</f>
      </c>
      <c r="L30" s="904">
        <f>IF($D30="","",IFERROR(($G30-$J30)/$E30*100,""))</f>
      </c>
      <c r="M30" s="904">
        <f>IF($D30="","",IFERROR(100-100/(1+SUMPRODUCT((終値!E30:R30&gt;終値!F30:S30)*(終値!E30:R30-終値!F30:S30))/SUMPRODUCT((終値!E30:R30&lt;終値!F30:S30)*(終値!F30:S30-終値!E30:R30))),100))</f>
      </c>
      <c r="N30" s="904">
        <f>IF($D30="","",IFERROR(100-100/(1+SUMPRODUCT((((高値!E30:R30+安値!E30:R30+終値!E30:R30)/3)&gt;((高値!F30:S30+安値!F30:S30+終値!F30:S30)/3))*((高値!E30:R30+安値!E30:R30+終値!E30:R30)/3)*出来高!E30:R30)/SUMPRODUCT((((高値!E30:R30+安値!E30:R30+終値!E30:R30)/3)&lt;((高値!F30:S30+安値!F30:S30+終値!F30:S30)/3))*((高値!E30:R30+安値!E30:R30+終値!E30:R30)/3)*出来高!E30:R30)),50))</f>
      </c>
      <c r="O30" s="913">
        <f>IF($D30="","",IFERROR(出来高!E30/AVERAGE(出来高!E30:I30),""))</f>
      </c>
      <c r="P30" s="906">
        <f>IF($D30="","",IFERROR($D30/終値!Y30-1,""))</f>
      </c>
      <c r="Q30" s="907">
        <f>IF($D30="","",MAX(0,MIN(100,IF($D30&gt;$G30,25,IF($D30&gt;$H30,15,IF($D30&gt;$E30,5,0)))+IF($O30&gt;=2,20,IF($O30&gt;=1.5,14,IF($O30&gt;=1.2,8,0)))+IF($N30&gt;=80,15,IF($N30&gt;=60,18,IF($N30&gt;=50,8,0)))+IF(AND($M30&gt;70,$M30&lt;=80),18,IF(AND($M30&gt;60,$M30&lt;=70),14,IF(AND($M30&gt;50,$M30&lt;=60),6,0)))+IF($P30&gt;=0.1,14,IF($P30&gt;=0.03,7,0))+IF($M30&gt;80,-12,0)+IF($M30&lt;40,-20,0)+IF($N30&lt;40,-15,0)+IF($K30&lt;0.2,-18,0)+IF($P30&lt;=-0.1,-10,0))))</f>
      </c>
      <c r="R30" s="911">
        <f>IF($D30="","",IF(AND($D30&gt;$G30,$O30&gt;=BB816設定!$B$6,$N30&gt;=BB816設定!$B$7,$M30&lt;=BB816設定!$B$8),"○","－"))</f>
      </c>
      <c r="S30" s="908">
        <f>IF($D30="","",IF(AND($R30="○",$Q30&gt;=BB816設定!$B$9),"◎買い",IF($Q30&gt;=BB816設定!$B$10,"○監視",IF(OR($M30&lt;40,$K30&lt;0.2),"▲弱い","－"))))</f>
      </c>
      <c r="T30" s="911">
        <f>IF($D30="","",IF(AND($D30&gt;$G30,$O30&gt;=BB816設定!$B$14,$N30&gt;=BB816設定!$B$15,$M30&lt;=BB816設定!$B$16),"買い可","見送り"))</f>
      </c>
      <c r="U30" s="911">
        <f>IF($D30="","",IF(AND($D30&gt;$H30,$M30&gt;=BB816設定!$B$17,$N30&gt;=BB816設定!$B$18,$O30&gt;=BB816設定!$B$19),"買い可","見送り"))</f>
      </c>
      <c r="V30" s="904">
        <f>IF($S30="◎買い",$D30,"")</f>
      </c>
      <c r="W30" s="904">
        <f>IF($S30="◎買い",ROUND($D30*(1-BB816設定!$B$11/100),1),"")</f>
      </c>
      <c r="X30" s="904">
        <f>IF($S30="◎買い",BB816設定!$B$11/BB816設定!$B$13,"")</f>
      </c>
      <c r="Y30" s="904">
        <f>IF($D30="","",$Q30+(10000-ROW())/100000)</f>
      </c>
      <c r="Z30" s="905">
        <f>IF($D30="","",$D30*BB816設定!$B$21)</f>
      </c>
      <c r="AA30" s="911">
        <f>IF($D30="","",IF($Z30&lt;=BB816設定!$B$20/BB816設定!$B$13,"○","×（1枠に入らない）"))</f>
      </c>
    </row>
    <row r="31">
      <c r="A31" s="903">
        <f>IF(終値!A31="","",HYPERLINK("https://kabutan.jp/stock/?code="&amp;終値!A31,"📈"))</f>
      </c>
      <c r="B31" s="911">
        <f>IF(終値!A31="","",終値!A31)</f>
      </c>
      <c r="C31" s="903">
        <f>IF(終値!A31="","",終値!B31)</f>
      </c>
      <c r="D31" s="904">
        <f>IF(終値!A31="","",終値!E31)</f>
      </c>
      <c r="E31" s="904">
        <f>IF($D31="","",AVERAGE(終値!E31:X31))</f>
      </c>
      <c r="F31" s="904">
        <f>IF($D31="","",STDEVP(終値!E31:X31))</f>
      </c>
      <c r="G31" s="904">
        <f>IF($D31="","",$E31+BB816設定!$B$4*$F31)</f>
      </c>
      <c r="H31" s="904">
        <f>IF($D31="","",$E31+BB816設定!$B$5*$F31)</f>
      </c>
      <c r="I31" s="904">
        <f>IF($D31="","",$E31-BB816設定!$B$5*$F31)</f>
      </c>
      <c r="J31" s="904">
        <f>IF($D31="","",$E31-BB816設定!$B$4*$F31)</f>
      </c>
      <c r="K31" s="904">
        <f>IF($D31="","",IFERROR(($D31-$J31)/($G31-$J31),""))</f>
      </c>
      <c r="L31" s="904">
        <f>IF($D31="","",IFERROR(($G31-$J31)/$E31*100,""))</f>
      </c>
      <c r="M31" s="904">
        <f>IF($D31="","",IFERROR(100-100/(1+SUMPRODUCT((終値!E31:R31&gt;終値!F31:S31)*(終値!E31:R31-終値!F31:S31))/SUMPRODUCT((終値!E31:R31&lt;終値!F31:S31)*(終値!F31:S31-終値!E31:R31))),100))</f>
      </c>
      <c r="N31" s="904">
        <f>IF($D31="","",IFERROR(100-100/(1+SUMPRODUCT((((高値!E31:R31+安値!E31:R31+終値!E31:R31)/3)&gt;((高値!F31:S31+安値!F31:S31+終値!F31:S31)/3))*((高値!E31:R31+安値!E31:R31+終値!E31:R31)/3)*出来高!E31:R31)/SUMPRODUCT((((高値!E31:R31+安値!E31:R31+終値!E31:R31)/3)&lt;((高値!F31:S31+安値!F31:S31+終値!F31:S31)/3))*((高値!E31:R31+安値!E31:R31+終値!E31:R31)/3)*出来高!E31:R31)),50))</f>
      </c>
      <c r="O31" s="913">
        <f>IF($D31="","",IFERROR(出来高!E31/AVERAGE(出来高!E31:I31),""))</f>
      </c>
      <c r="P31" s="906">
        <f>IF($D31="","",IFERROR($D31/終値!Y31-1,""))</f>
      </c>
      <c r="Q31" s="907">
        <f>IF($D31="","",MAX(0,MIN(100,IF($D31&gt;$G31,25,IF($D31&gt;$H31,15,IF($D31&gt;$E31,5,0)))+IF($O31&gt;=2,20,IF($O31&gt;=1.5,14,IF($O31&gt;=1.2,8,0)))+IF($N31&gt;=80,15,IF($N31&gt;=60,18,IF($N31&gt;=50,8,0)))+IF(AND($M31&gt;70,$M31&lt;=80),18,IF(AND($M31&gt;60,$M31&lt;=70),14,IF(AND($M31&gt;50,$M31&lt;=60),6,0)))+IF($P31&gt;=0.1,14,IF($P31&gt;=0.03,7,0))+IF($M31&gt;80,-12,0)+IF($M31&lt;40,-20,0)+IF($N31&lt;40,-15,0)+IF($K31&lt;0.2,-18,0)+IF($P31&lt;=-0.1,-10,0))))</f>
      </c>
      <c r="R31" s="911">
        <f>IF($D31="","",IF(AND($D31&gt;$G31,$O31&gt;=BB816設定!$B$6,$N31&gt;=BB816設定!$B$7,$M31&lt;=BB816設定!$B$8),"○","－"))</f>
      </c>
      <c r="S31" s="908">
        <f>IF($D31="","",IF(AND($R31="○",$Q31&gt;=BB816設定!$B$9),"◎買い",IF($Q31&gt;=BB816設定!$B$10,"○監視",IF(OR($M31&lt;40,$K31&lt;0.2),"▲弱い","－"))))</f>
      </c>
      <c r="T31" s="911">
        <f>IF($D31="","",IF(AND($D31&gt;$G31,$O31&gt;=BB816設定!$B$14,$N31&gt;=BB816設定!$B$15,$M31&lt;=BB816設定!$B$16),"買い可","見送り"))</f>
      </c>
      <c r="U31" s="911">
        <f>IF($D31="","",IF(AND($D31&gt;$H31,$M31&gt;=BB816設定!$B$17,$N31&gt;=BB816設定!$B$18,$O31&gt;=BB816設定!$B$19),"買い可","見送り"))</f>
      </c>
      <c r="V31" s="904">
        <f>IF($S31="◎買い",$D31,"")</f>
      </c>
      <c r="W31" s="904">
        <f>IF($S31="◎買い",ROUND($D31*(1-BB816設定!$B$11/100),1),"")</f>
      </c>
      <c r="X31" s="904">
        <f>IF($S31="◎買い",BB816設定!$B$11/BB816設定!$B$13,"")</f>
      </c>
      <c r="Y31" s="904">
        <f>IF($D31="","",$Q31+(10000-ROW())/100000)</f>
      </c>
      <c r="Z31" s="905">
        <f>IF($D31="","",$D31*BB816設定!$B$21)</f>
      </c>
      <c r="AA31" s="911">
        <f>IF($D31="","",IF($Z31&lt;=BB816設定!$B$20/BB816設定!$B$13,"○","×（1枠に入らない）"))</f>
      </c>
    </row>
    <row r="32">
      <c r="A32" s="903">
        <f>IF(終値!A32="","",HYPERLINK("https://kabutan.jp/stock/?code="&amp;終値!A32,"📈"))</f>
      </c>
      <c r="B32" s="911">
        <f>IF(終値!A32="","",終値!A32)</f>
      </c>
      <c r="C32" s="903">
        <f>IF(終値!A32="","",終値!B32)</f>
      </c>
      <c r="D32" s="904">
        <f>IF(終値!A32="","",終値!E32)</f>
      </c>
      <c r="E32" s="904">
        <f>IF($D32="","",AVERAGE(終値!E32:X32))</f>
      </c>
      <c r="F32" s="904">
        <f>IF($D32="","",STDEVP(終値!E32:X32))</f>
      </c>
      <c r="G32" s="904">
        <f>IF($D32="","",$E32+BB816設定!$B$4*$F32)</f>
      </c>
      <c r="H32" s="904">
        <f>IF($D32="","",$E32+BB816設定!$B$5*$F32)</f>
      </c>
      <c r="I32" s="904">
        <f>IF($D32="","",$E32-BB816設定!$B$5*$F32)</f>
      </c>
      <c r="J32" s="904">
        <f>IF($D32="","",$E32-BB816設定!$B$4*$F32)</f>
      </c>
      <c r="K32" s="904">
        <f>IF($D32="","",IFERROR(($D32-$J32)/($G32-$J32),""))</f>
      </c>
      <c r="L32" s="904">
        <f>IF($D32="","",IFERROR(($G32-$J32)/$E32*100,""))</f>
      </c>
      <c r="M32" s="904">
        <f>IF($D32="","",IFERROR(100-100/(1+SUMPRODUCT((終値!E32:R32&gt;終値!F32:S32)*(終値!E32:R32-終値!F32:S32))/SUMPRODUCT((終値!E32:R32&lt;終値!F32:S32)*(終値!F32:S32-終値!E32:R32))),100))</f>
      </c>
      <c r="N32" s="904">
        <f>IF($D32="","",IFERROR(100-100/(1+SUMPRODUCT((((高値!E32:R32+安値!E32:R32+終値!E32:R32)/3)&gt;((高値!F32:S32+安値!F32:S32+終値!F32:S32)/3))*((高値!E32:R32+安値!E32:R32+終値!E32:R32)/3)*出来高!E32:R32)/SUMPRODUCT((((高値!E32:R32+安値!E32:R32+終値!E32:R32)/3)&lt;((高値!F32:S32+安値!F32:S32+終値!F32:S32)/3))*((高値!E32:R32+安値!E32:R32+終値!E32:R32)/3)*出来高!E32:R32)),50))</f>
      </c>
      <c r="O32" s="913">
        <f>IF($D32="","",IFERROR(出来高!E32/AVERAGE(出来高!E32:I32),""))</f>
      </c>
      <c r="P32" s="906">
        <f>IF($D32="","",IFERROR($D32/終値!Y32-1,""))</f>
      </c>
      <c r="Q32" s="907">
        <f>IF($D32="","",MAX(0,MIN(100,IF($D32&gt;$G32,25,IF($D32&gt;$H32,15,IF($D32&gt;$E32,5,0)))+IF($O32&gt;=2,20,IF($O32&gt;=1.5,14,IF($O32&gt;=1.2,8,0)))+IF($N32&gt;=80,15,IF($N32&gt;=60,18,IF($N32&gt;=50,8,0)))+IF(AND($M32&gt;70,$M32&lt;=80),18,IF(AND($M32&gt;60,$M32&lt;=70),14,IF(AND($M32&gt;50,$M32&lt;=60),6,0)))+IF($P32&gt;=0.1,14,IF($P32&gt;=0.03,7,0))+IF($M32&gt;80,-12,0)+IF($M32&lt;40,-20,0)+IF($N32&lt;40,-15,0)+IF($K32&lt;0.2,-18,0)+IF($P32&lt;=-0.1,-10,0))))</f>
      </c>
      <c r="R32" s="911">
        <f>IF($D32="","",IF(AND($D32&gt;$G32,$O32&gt;=BB816設定!$B$6,$N32&gt;=BB816設定!$B$7,$M32&lt;=BB816設定!$B$8),"○","－"))</f>
      </c>
      <c r="S32" s="908">
        <f>IF($D32="","",IF(AND($R32="○",$Q32&gt;=BB816設定!$B$9),"◎買い",IF($Q32&gt;=BB816設定!$B$10,"○監視",IF(OR($M32&lt;40,$K32&lt;0.2),"▲弱い","－"))))</f>
      </c>
      <c r="T32" s="911">
        <f>IF($D32="","",IF(AND($D32&gt;$G32,$O32&gt;=BB816設定!$B$14,$N32&gt;=BB816設定!$B$15,$M32&lt;=BB816設定!$B$16),"買い可","見送り"))</f>
      </c>
      <c r="U32" s="911">
        <f>IF($D32="","",IF(AND($D32&gt;$H32,$M32&gt;=BB816設定!$B$17,$N32&gt;=BB816設定!$B$18,$O32&gt;=BB816設定!$B$19),"買い可","見送り"))</f>
      </c>
      <c r="V32" s="904">
        <f>IF($S32="◎買い",$D32,"")</f>
      </c>
      <c r="W32" s="904">
        <f>IF($S32="◎買い",ROUND($D32*(1-BB816設定!$B$11/100),1),"")</f>
      </c>
      <c r="X32" s="904">
        <f>IF($S32="◎買い",BB816設定!$B$11/BB816設定!$B$13,"")</f>
      </c>
      <c r="Y32" s="904">
        <f>IF($D32="","",$Q32+(10000-ROW())/100000)</f>
      </c>
      <c r="Z32" s="905">
        <f>IF($D32="","",$D32*BB816設定!$B$21)</f>
      </c>
      <c r="AA32" s="911">
        <f>IF($D32="","",IF($Z32&lt;=BB816設定!$B$20/BB816設定!$B$13,"○","×（1枠に入らない）"))</f>
      </c>
    </row>
    <row r="33">
      <c r="A33" s="903">
        <f>IF(終値!A33="","",HYPERLINK("https://kabutan.jp/stock/?code="&amp;終値!A33,"📈"))</f>
      </c>
      <c r="B33" s="911">
        <f>IF(終値!A33="","",終値!A33)</f>
      </c>
      <c r="C33" s="903">
        <f>IF(終値!A33="","",終値!B33)</f>
      </c>
      <c r="D33" s="904">
        <f>IF(終値!A33="","",終値!E33)</f>
      </c>
      <c r="E33" s="904">
        <f>IF($D33="","",AVERAGE(終値!E33:X33))</f>
      </c>
      <c r="F33" s="904">
        <f>IF($D33="","",STDEVP(終値!E33:X33))</f>
      </c>
      <c r="G33" s="904">
        <f>IF($D33="","",$E33+BB816設定!$B$4*$F33)</f>
      </c>
      <c r="H33" s="904">
        <f>IF($D33="","",$E33+BB816設定!$B$5*$F33)</f>
      </c>
      <c r="I33" s="904">
        <f>IF($D33="","",$E33-BB816設定!$B$5*$F33)</f>
      </c>
      <c r="J33" s="904">
        <f>IF($D33="","",$E33-BB816設定!$B$4*$F33)</f>
      </c>
      <c r="K33" s="904">
        <f>IF($D33="","",IFERROR(($D33-$J33)/($G33-$J33),""))</f>
      </c>
      <c r="L33" s="904">
        <f>IF($D33="","",IFERROR(($G33-$J33)/$E33*100,""))</f>
      </c>
      <c r="M33" s="904">
        <f>IF($D33="","",IFERROR(100-100/(1+SUMPRODUCT((終値!E33:R33&gt;終値!F33:S33)*(終値!E33:R33-終値!F33:S33))/SUMPRODUCT((終値!E33:R33&lt;終値!F33:S33)*(終値!F33:S33-終値!E33:R33))),100))</f>
      </c>
      <c r="N33" s="904">
        <f>IF($D33="","",IFERROR(100-100/(1+SUMPRODUCT((((高値!E33:R33+安値!E33:R33+終値!E33:R33)/3)&gt;((高値!F33:S33+安値!F33:S33+終値!F33:S33)/3))*((高値!E33:R33+安値!E33:R33+終値!E33:R33)/3)*出来高!E33:R33)/SUMPRODUCT((((高値!E33:R33+安値!E33:R33+終値!E33:R33)/3)&lt;((高値!F33:S33+安値!F33:S33+終値!F33:S33)/3))*((高値!E33:R33+安値!E33:R33+終値!E33:R33)/3)*出来高!E33:R33)),50))</f>
      </c>
      <c r="O33" s="913">
        <f>IF($D33="","",IFERROR(出来高!E33/AVERAGE(出来高!E33:I33),""))</f>
      </c>
      <c r="P33" s="906">
        <f>IF($D33="","",IFERROR($D33/終値!Y33-1,""))</f>
      </c>
      <c r="Q33" s="907">
        <f>IF($D33="","",MAX(0,MIN(100,IF($D33&gt;$G33,25,IF($D33&gt;$H33,15,IF($D33&gt;$E33,5,0)))+IF($O33&gt;=2,20,IF($O33&gt;=1.5,14,IF($O33&gt;=1.2,8,0)))+IF($N33&gt;=80,15,IF($N33&gt;=60,18,IF($N33&gt;=50,8,0)))+IF(AND($M33&gt;70,$M33&lt;=80),18,IF(AND($M33&gt;60,$M33&lt;=70),14,IF(AND($M33&gt;50,$M33&lt;=60),6,0)))+IF($P33&gt;=0.1,14,IF($P33&gt;=0.03,7,0))+IF($M33&gt;80,-12,0)+IF($M33&lt;40,-20,0)+IF($N33&lt;40,-15,0)+IF($K33&lt;0.2,-18,0)+IF($P33&lt;=-0.1,-10,0))))</f>
      </c>
      <c r="R33" s="911">
        <f>IF($D33="","",IF(AND($D33&gt;$G33,$O33&gt;=BB816設定!$B$6,$N33&gt;=BB816設定!$B$7,$M33&lt;=BB816設定!$B$8),"○","－"))</f>
      </c>
      <c r="S33" s="908">
        <f>IF($D33="","",IF(AND($R33="○",$Q33&gt;=BB816設定!$B$9),"◎買い",IF($Q33&gt;=BB816設定!$B$10,"○監視",IF(OR($M33&lt;40,$K33&lt;0.2),"▲弱い","－"))))</f>
      </c>
      <c r="T33" s="911">
        <f>IF($D33="","",IF(AND($D33&gt;$G33,$O33&gt;=BB816設定!$B$14,$N33&gt;=BB816設定!$B$15,$M33&lt;=BB816設定!$B$16),"買い可","見送り"))</f>
      </c>
      <c r="U33" s="911">
        <f>IF($D33="","",IF(AND($D33&gt;$H33,$M33&gt;=BB816設定!$B$17,$N33&gt;=BB816設定!$B$18,$O33&gt;=BB816設定!$B$19),"買い可","見送り"))</f>
      </c>
      <c r="V33" s="904">
        <f>IF($S33="◎買い",$D33,"")</f>
      </c>
      <c r="W33" s="904">
        <f>IF($S33="◎買い",ROUND($D33*(1-BB816設定!$B$11/100),1),"")</f>
      </c>
      <c r="X33" s="904">
        <f>IF($S33="◎買い",BB816設定!$B$11/BB816設定!$B$13,"")</f>
      </c>
      <c r="Y33" s="904">
        <f>IF($D33="","",$Q33+(10000-ROW())/100000)</f>
      </c>
      <c r="Z33" s="905">
        <f>IF($D33="","",$D33*BB816設定!$B$21)</f>
      </c>
      <c r="AA33" s="911">
        <f>IF($D33="","",IF($Z33&lt;=BB816設定!$B$20/BB816設定!$B$13,"○","×（1枠に入らない）"))</f>
      </c>
    </row>
    <row r="34">
      <c r="A34" s="903">
        <f>IF(終値!A34="","",HYPERLINK("https://kabutan.jp/stock/?code="&amp;終値!A34,"📈"))</f>
      </c>
      <c r="B34" s="911">
        <f>IF(終値!A34="","",終値!A34)</f>
      </c>
      <c r="C34" s="903">
        <f>IF(終値!A34="","",終値!B34)</f>
      </c>
      <c r="D34" s="904">
        <f>IF(終値!A34="","",終値!E34)</f>
      </c>
      <c r="E34" s="904">
        <f>IF($D34="","",AVERAGE(終値!E34:X34))</f>
      </c>
      <c r="F34" s="904">
        <f>IF($D34="","",STDEVP(終値!E34:X34))</f>
      </c>
      <c r="G34" s="904">
        <f>IF($D34="","",$E34+BB816設定!$B$4*$F34)</f>
      </c>
      <c r="H34" s="904">
        <f>IF($D34="","",$E34+BB816設定!$B$5*$F34)</f>
      </c>
      <c r="I34" s="904">
        <f>IF($D34="","",$E34-BB816設定!$B$5*$F34)</f>
      </c>
      <c r="J34" s="904">
        <f>IF($D34="","",$E34-BB816設定!$B$4*$F34)</f>
      </c>
      <c r="K34" s="904">
        <f>IF($D34="","",IFERROR(($D34-$J34)/($G34-$J34),""))</f>
      </c>
      <c r="L34" s="904">
        <f>IF($D34="","",IFERROR(($G34-$J34)/$E34*100,""))</f>
      </c>
      <c r="M34" s="904">
        <f>IF($D34="","",IFERROR(100-100/(1+SUMPRODUCT((終値!E34:R34&gt;終値!F34:S34)*(終値!E34:R34-終値!F34:S34))/SUMPRODUCT((終値!E34:R34&lt;終値!F34:S34)*(終値!F34:S34-終値!E34:R34))),100))</f>
      </c>
      <c r="N34" s="904">
        <f>IF($D34="","",IFERROR(100-100/(1+SUMPRODUCT((((高値!E34:R34+安値!E34:R34+終値!E34:R34)/3)&gt;((高値!F34:S34+安値!F34:S34+終値!F34:S34)/3))*((高値!E34:R34+安値!E34:R34+終値!E34:R34)/3)*出来高!E34:R34)/SUMPRODUCT((((高値!E34:R34+安値!E34:R34+終値!E34:R34)/3)&lt;((高値!F34:S34+安値!F34:S34+終値!F34:S34)/3))*((高値!E34:R34+安値!E34:R34+終値!E34:R34)/3)*出来高!E34:R34)),50))</f>
      </c>
      <c r="O34" s="913">
        <f>IF($D34="","",IFERROR(出来高!E34/AVERAGE(出来高!E34:I34),""))</f>
      </c>
      <c r="P34" s="906">
        <f>IF($D34="","",IFERROR($D34/終値!Y34-1,""))</f>
      </c>
      <c r="Q34" s="907">
        <f>IF($D34="","",MAX(0,MIN(100,IF($D34&gt;$G34,25,IF($D34&gt;$H34,15,IF($D34&gt;$E34,5,0)))+IF($O34&gt;=2,20,IF($O34&gt;=1.5,14,IF($O34&gt;=1.2,8,0)))+IF($N34&gt;=80,15,IF($N34&gt;=60,18,IF($N34&gt;=50,8,0)))+IF(AND($M34&gt;70,$M34&lt;=80),18,IF(AND($M34&gt;60,$M34&lt;=70),14,IF(AND($M34&gt;50,$M34&lt;=60),6,0)))+IF($P34&gt;=0.1,14,IF($P34&gt;=0.03,7,0))+IF($M34&gt;80,-12,0)+IF($M34&lt;40,-20,0)+IF($N34&lt;40,-15,0)+IF($K34&lt;0.2,-18,0)+IF($P34&lt;=-0.1,-10,0))))</f>
      </c>
      <c r="R34" s="911">
        <f>IF($D34="","",IF(AND($D34&gt;$G34,$O34&gt;=BB816設定!$B$6,$N34&gt;=BB816設定!$B$7,$M34&lt;=BB816設定!$B$8),"○","－"))</f>
      </c>
      <c r="S34" s="908">
        <f>IF($D34="","",IF(AND($R34="○",$Q34&gt;=BB816設定!$B$9),"◎買い",IF($Q34&gt;=BB816設定!$B$10,"○監視",IF(OR($M34&lt;40,$K34&lt;0.2),"▲弱い","－"))))</f>
      </c>
      <c r="T34" s="911">
        <f>IF($D34="","",IF(AND($D34&gt;$G34,$O34&gt;=BB816設定!$B$14,$N34&gt;=BB816設定!$B$15,$M34&lt;=BB816設定!$B$16),"買い可","見送り"))</f>
      </c>
      <c r="U34" s="911">
        <f>IF($D34="","",IF(AND($D34&gt;$H34,$M34&gt;=BB816設定!$B$17,$N34&gt;=BB816設定!$B$18,$O34&gt;=BB816設定!$B$19),"買い可","見送り"))</f>
      </c>
      <c r="V34" s="904">
        <f>IF($S34="◎買い",$D34,"")</f>
      </c>
      <c r="W34" s="904">
        <f>IF($S34="◎買い",ROUND($D34*(1-BB816設定!$B$11/100),1),"")</f>
      </c>
      <c r="X34" s="904">
        <f>IF($S34="◎買い",BB816設定!$B$11/BB816設定!$B$13,"")</f>
      </c>
      <c r="Y34" s="904">
        <f>IF($D34="","",$Q34+(10000-ROW())/100000)</f>
      </c>
      <c r="Z34" s="905">
        <f>IF($D34="","",$D34*BB816設定!$B$21)</f>
      </c>
      <c r="AA34" s="911">
        <f>IF($D34="","",IF($Z34&lt;=BB816設定!$B$20/BB816設定!$B$13,"○","×（1枠に入らない）"))</f>
      </c>
    </row>
    <row r="35">
      <c r="A35" s="903">
        <f>IF(終値!A35="","",HYPERLINK("https://kabutan.jp/stock/?code="&amp;終値!A35,"📈"))</f>
      </c>
      <c r="B35" s="911">
        <f>IF(終値!A35="","",終値!A35)</f>
      </c>
      <c r="C35" s="903">
        <f>IF(終値!A35="","",終値!B35)</f>
      </c>
      <c r="D35" s="904">
        <f>IF(終値!A35="","",終値!E35)</f>
      </c>
      <c r="E35" s="904">
        <f>IF($D35="","",AVERAGE(終値!E35:X35))</f>
      </c>
      <c r="F35" s="904">
        <f>IF($D35="","",STDEVP(終値!E35:X35))</f>
      </c>
      <c r="G35" s="904">
        <f>IF($D35="","",$E35+BB816設定!$B$4*$F35)</f>
      </c>
      <c r="H35" s="904">
        <f>IF($D35="","",$E35+BB816設定!$B$5*$F35)</f>
      </c>
      <c r="I35" s="904">
        <f>IF($D35="","",$E35-BB816設定!$B$5*$F35)</f>
      </c>
      <c r="J35" s="904">
        <f>IF($D35="","",$E35-BB816設定!$B$4*$F35)</f>
      </c>
      <c r="K35" s="904">
        <f>IF($D35="","",IFERROR(($D35-$J35)/($G35-$J35),""))</f>
      </c>
      <c r="L35" s="904">
        <f>IF($D35="","",IFERROR(($G35-$J35)/$E35*100,""))</f>
      </c>
      <c r="M35" s="904">
        <f>IF($D35="","",IFERROR(100-100/(1+SUMPRODUCT((終値!E35:R35&gt;終値!F35:S35)*(終値!E35:R35-終値!F35:S35))/SUMPRODUCT((終値!E35:R35&lt;終値!F35:S35)*(終値!F35:S35-終値!E35:R35))),100))</f>
      </c>
      <c r="N35" s="904">
        <f>IF($D35="","",IFERROR(100-100/(1+SUMPRODUCT((((高値!E35:R35+安値!E35:R35+終値!E35:R35)/3)&gt;((高値!F35:S35+安値!F35:S35+終値!F35:S35)/3))*((高値!E35:R35+安値!E35:R35+終値!E35:R35)/3)*出来高!E35:R35)/SUMPRODUCT((((高値!E35:R35+安値!E35:R35+終値!E35:R35)/3)&lt;((高値!F35:S35+安値!F35:S35+終値!F35:S35)/3))*((高値!E35:R35+安値!E35:R35+終値!E35:R35)/3)*出来高!E35:R35)),50))</f>
      </c>
      <c r="O35" s="913">
        <f>IF($D35="","",IFERROR(出来高!E35/AVERAGE(出来高!E35:I35),""))</f>
      </c>
      <c r="P35" s="906">
        <f>IF($D35="","",IFERROR($D35/終値!Y35-1,""))</f>
      </c>
      <c r="Q35" s="907">
        <f>IF($D35="","",MAX(0,MIN(100,IF($D35&gt;$G35,25,IF($D35&gt;$H35,15,IF($D35&gt;$E35,5,0)))+IF($O35&gt;=2,20,IF($O35&gt;=1.5,14,IF($O35&gt;=1.2,8,0)))+IF($N35&gt;=80,15,IF($N35&gt;=60,18,IF($N35&gt;=50,8,0)))+IF(AND($M35&gt;70,$M35&lt;=80),18,IF(AND($M35&gt;60,$M35&lt;=70),14,IF(AND($M35&gt;50,$M35&lt;=60),6,0)))+IF($P35&gt;=0.1,14,IF($P35&gt;=0.03,7,0))+IF($M35&gt;80,-12,0)+IF($M35&lt;40,-20,0)+IF($N35&lt;40,-15,0)+IF($K35&lt;0.2,-18,0)+IF($P35&lt;=-0.1,-10,0))))</f>
      </c>
      <c r="R35" s="911">
        <f>IF($D35="","",IF(AND($D35&gt;$G35,$O35&gt;=BB816設定!$B$6,$N35&gt;=BB816設定!$B$7,$M35&lt;=BB816設定!$B$8),"○","－"))</f>
      </c>
      <c r="S35" s="908">
        <f>IF($D35="","",IF(AND($R35="○",$Q35&gt;=BB816設定!$B$9),"◎買い",IF($Q35&gt;=BB816設定!$B$10,"○監視",IF(OR($M35&lt;40,$K35&lt;0.2),"▲弱い","－"))))</f>
      </c>
      <c r="T35" s="911">
        <f>IF($D35="","",IF(AND($D35&gt;$G35,$O35&gt;=BB816設定!$B$14,$N35&gt;=BB816設定!$B$15,$M35&lt;=BB816設定!$B$16),"買い可","見送り"))</f>
      </c>
      <c r="U35" s="911">
        <f>IF($D35="","",IF(AND($D35&gt;$H35,$M35&gt;=BB816設定!$B$17,$N35&gt;=BB816設定!$B$18,$O35&gt;=BB816設定!$B$19),"買い可","見送り"))</f>
      </c>
      <c r="V35" s="904">
        <f>IF($S35="◎買い",$D35,"")</f>
      </c>
      <c r="W35" s="904">
        <f>IF($S35="◎買い",ROUND($D35*(1-BB816設定!$B$11/100),1),"")</f>
      </c>
      <c r="X35" s="904">
        <f>IF($S35="◎買い",BB816設定!$B$11/BB816設定!$B$13,"")</f>
      </c>
      <c r="Y35" s="904">
        <f>IF($D35="","",$Q35+(10000-ROW())/100000)</f>
      </c>
      <c r="Z35" s="905">
        <f>IF($D35="","",$D35*BB816設定!$B$21)</f>
      </c>
      <c r="AA35" s="911">
        <f>IF($D35="","",IF($Z35&lt;=BB816設定!$B$20/BB816設定!$B$13,"○","×（1枠に入らない）"))</f>
      </c>
    </row>
    <row r="36">
      <c r="A36" s="903">
        <f>IF(終値!A36="","",HYPERLINK("https://kabutan.jp/stock/?code="&amp;終値!A36,"📈"))</f>
      </c>
      <c r="B36" s="911">
        <f>IF(終値!A36="","",終値!A36)</f>
      </c>
      <c r="C36" s="903">
        <f>IF(終値!A36="","",終値!B36)</f>
      </c>
      <c r="D36" s="904">
        <f>IF(終値!A36="","",終値!E36)</f>
      </c>
      <c r="E36" s="904">
        <f>IF($D36="","",AVERAGE(終値!E36:X36))</f>
      </c>
      <c r="F36" s="904">
        <f>IF($D36="","",STDEVP(終値!E36:X36))</f>
      </c>
      <c r="G36" s="904">
        <f>IF($D36="","",$E36+BB816設定!$B$4*$F36)</f>
      </c>
      <c r="H36" s="904">
        <f>IF($D36="","",$E36+BB816設定!$B$5*$F36)</f>
      </c>
      <c r="I36" s="904">
        <f>IF($D36="","",$E36-BB816設定!$B$5*$F36)</f>
      </c>
      <c r="J36" s="904">
        <f>IF($D36="","",$E36-BB816設定!$B$4*$F36)</f>
      </c>
      <c r="K36" s="904">
        <f>IF($D36="","",IFERROR(($D36-$J36)/($G36-$J36),""))</f>
      </c>
      <c r="L36" s="904">
        <f>IF($D36="","",IFERROR(($G36-$J36)/$E36*100,""))</f>
      </c>
      <c r="M36" s="904">
        <f>IF($D36="","",IFERROR(100-100/(1+SUMPRODUCT((終値!E36:R36&gt;終値!F36:S36)*(終値!E36:R36-終値!F36:S36))/SUMPRODUCT((終値!E36:R36&lt;終値!F36:S36)*(終値!F36:S36-終値!E36:R36))),100))</f>
      </c>
      <c r="N36" s="904">
        <f>IF($D36="","",IFERROR(100-100/(1+SUMPRODUCT((((高値!E36:R36+安値!E36:R36+終値!E36:R36)/3)&gt;((高値!F36:S36+安値!F36:S36+終値!F36:S36)/3))*((高値!E36:R36+安値!E36:R36+終値!E36:R36)/3)*出来高!E36:R36)/SUMPRODUCT((((高値!E36:R36+安値!E36:R36+終値!E36:R36)/3)&lt;((高値!F36:S36+安値!F36:S36+終値!F36:S36)/3))*((高値!E36:R36+安値!E36:R36+終値!E36:R36)/3)*出来高!E36:R36)),50))</f>
      </c>
      <c r="O36" s="913">
        <f>IF($D36="","",IFERROR(出来高!E36/AVERAGE(出来高!E36:I36),""))</f>
      </c>
      <c r="P36" s="906">
        <f>IF($D36="","",IFERROR($D36/終値!Y36-1,""))</f>
      </c>
      <c r="Q36" s="907">
        <f>IF($D36="","",MAX(0,MIN(100,IF($D36&gt;$G36,25,IF($D36&gt;$H36,15,IF($D36&gt;$E36,5,0)))+IF($O36&gt;=2,20,IF($O36&gt;=1.5,14,IF($O36&gt;=1.2,8,0)))+IF($N36&gt;=80,15,IF($N36&gt;=60,18,IF($N36&gt;=50,8,0)))+IF(AND($M36&gt;70,$M36&lt;=80),18,IF(AND($M36&gt;60,$M36&lt;=70),14,IF(AND($M36&gt;50,$M36&lt;=60),6,0)))+IF($P36&gt;=0.1,14,IF($P36&gt;=0.03,7,0))+IF($M36&gt;80,-12,0)+IF($M36&lt;40,-20,0)+IF($N36&lt;40,-15,0)+IF($K36&lt;0.2,-18,0)+IF($P36&lt;=-0.1,-10,0))))</f>
      </c>
      <c r="R36" s="911">
        <f>IF($D36="","",IF(AND($D36&gt;$G36,$O36&gt;=BB816設定!$B$6,$N36&gt;=BB816設定!$B$7,$M36&lt;=BB816設定!$B$8),"○","－"))</f>
      </c>
      <c r="S36" s="908">
        <f>IF($D36="","",IF(AND($R36="○",$Q36&gt;=BB816設定!$B$9),"◎買い",IF($Q36&gt;=BB816設定!$B$10,"○監視",IF(OR($M36&lt;40,$K36&lt;0.2),"▲弱い","－"))))</f>
      </c>
      <c r="T36" s="911">
        <f>IF($D36="","",IF(AND($D36&gt;$G36,$O36&gt;=BB816設定!$B$14,$N36&gt;=BB816設定!$B$15,$M36&lt;=BB816設定!$B$16),"買い可","見送り"))</f>
      </c>
      <c r="U36" s="911">
        <f>IF($D36="","",IF(AND($D36&gt;$H36,$M36&gt;=BB816設定!$B$17,$N36&gt;=BB816設定!$B$18,$O36&gt;=BB816設定!$B$19),"買い可","見送り"))</f>
      </c>
      <c r="V36" s="904">
        <f>IF($S36="◎買い",$D36,"")</f>
      </c>
      <c r="W36" s="904">
        <f>IF($S36="◎買い",ROUND($D36*(1-BB816設定!$B$11/100),1),"")</f>
      </c>
      <c r="X36" s="904">
        <f>IF($S36="◎買い",BB816設定!$B$11/BB816設定!$B$13,"")</f>
      </c>
      <c r="Y36" s="904">
        <f>IF($D36="","",$Q36+(10000-ROW())/100000)</f>
      </c>
      <c r="Z36" s="905">
        <f>IF($D36="","",$D36*BB816設定!$B$21)</f>
      </c>
      <c r="AA36" s="911">
        <f>IF($D36="","",IF($Z36&lt;=BB816設定!$B$20/BB816設定!$B$13,"○","×（1枠に入らない）"))</f>
      </c>
    </row>
    <row r="37">
      <c r="A37" s="903">
        <f>IF(終値!A37="","",HYPERLINK("https://kabutan.jp/stock/?code="&amp;終値!A37,"📈"))</f>
      </c>
      <c r="B37" s="911">
        <f>IF(終値!A37="","",終値!A37)</f>
      </c>
      <c r="C37" s="903">
        <f>IF(終値!A37="","",終値!B37)</f>
      </c>
      <c r="D37" s="904">
        <f>IF(終値!A37="","",終値!E37)</f>
      </c>
      <c r="E37" s="904">
        <f>IF($D37="","",AVERAGE(終値!E37:X37))</f>
      </c>
      <c r="F37" s="904">
        <f>IF($D37="","",STDEVP(終値!E37:X37))</f>
      </c>
      <c r="G37" s="904">
        <f>IF($D37="","",$E37+BB816設定!$B$4*$F37)</f>
      </c>
      <c r="H37" s="904">
        <f>IF($D37="","",$E37+BB816設定!$B$5*$F37)</f>
      </c>
      <c r="I37" s="904">
        <f>IF($D37="","",$E37-BB816設定!$B$5*$F37)</f>
      </c>
      <c r="J37" s="904">
        <f>IF($D37="","",$E37-BB816設定!$B$4*$F37)</f>
      </c>
      <c r="K37" s="904">
        <f>IF($D37="","",IFERROR(($D37-$J37)/($G37-$J37),""))</f>
      </c>
      <c r="L37" s="904">
        <f>IF($D37="","",IFERROR(($G37-$J37)/$E37*100,""))</f>
      </c>
      <c r="M37" s="904">
        <f>IF($D37="","",IFERROR(100-100/(1+SUMPRODUCT((終値!E37:R37&gt;終値!F37:S37)*(終値!E37:R37-終値!F37:S37))/SUMPRODUCT((終値!E37:R37&lt;終値!F37:S37)*(終値!F37:S37-終値!E37:R37))),100))</f>
      </c>
      <c r="N37" s="904">
        <f>IF($D37="","",IFERROR(100-100/(1+SUMPRODUCT((((高値!E37:R37+安値!E37:R37+終値!E37:R37)/3)&gt;((高値!F37:S37+安値!F37:S37+終値!F37:S37)/3))*((高値!E37:R37+安値!E37:R37+終値!E37:R37)/3)*出来高!E37:R37)/SUMPRODUCT((((高値!E37:R37+安値!E37:R37+終値!E37:R37)/3)&lt;((高値!F37:S37+安値!F37:S37+終値!F37:S37)/3))*((高値!E37:R37+安値!E37:R37+終値!E37:R37)/3)*出来高!E37:R37)),50))</f>
      </c>
      <c r="O37" s="913">
        <f>IF($D37="","",IFERROR(出来高!E37/AVERAGE(出来高!E37:I37),""))</f>
      </c>
      <c r="P37" s="906">
        <f>IF($D37="","",IFERROR($D37/終値!Y37-1,""))</f>
      </c>
      <c r="Q37" s="907">
        <f>IF($D37="","",MAX(0,MIN(100,IF($D37&gt;$G37,25,IF($D37&gt;$H37,15,IF($D37&gt;$E37,5,0)))+IF($O37&gt;=2,20,IF($O37&gt;=1.5,14,IF($O37&gt;=1.2,8,0)))+IF($N37&gt;=80,15,IF($N37&gt;=60,18,IF($N37&gt;=50,8,0)))+IF(AND($M37&gt;70,$M37&lt;=80),18,IF(AND($M37&gt;60,$M37&lt;=70),14,IF(AND($M37&gt;50,$M37&lt;=60),6,0)))+IF($P37&gt;=0.1,14,IF($P37&gt;=0.03,7,0))+IF($M37&gt;80,-12,0)+IF($M37&lt;40,-20,0)+IF($N37&lt;40,-15,0)+IF($K37&lt;0.2,-18,0)+IF($P37&lt;=-0.1,-10,0))))</f>
      </c>
      <c r="R37" s="911">
        <f>IF($D37="","",IF(AND($D37&gt;$G37,$O37&gt;=BB816設定!$B$6,$N37&gt;=BB816設定!$B$7,$M37&lt;=BB816設定!$B$8),"○","－"))</f>
      </c>
      <c r="S37" s="908">
        <f>IF($D37="","",IF(AND($R37="○",$Q37&gt;=BB816設定!$B$9),"◎買い",IF($Q37&gt;=BB816設定!$B$10,"○監視",IF(OR($M37&lt;40,$K37&lt;0.2),"▲弱い","－"))))</f>
      </c>
      <c r="T37" s="911">
        <f>IF($D37="","",IF(AND($D37&gt;$G37,$O37&gt;=BB816設定!$B$14,$N37&gt;=BB816設定!$B$15,$M37&lt;=BB816設定!$B$16),"買い可","見送り"))</f>
      </c>
      <c r="U37" s="911">
        <f>IF($D37="","",IF(AND($D37&gt;$H37,$M37&gt;=BB816設定!$B$17,$N37&gt;=BB816設定!$B$18,$O37&gt;=BB816設定!$B$19),"買い可","見送り"))</f>
      </c>
      <c r="V37" s="904">
        <f>IF($S37="◎買い",$D37,"")</f>
      </c>
      <c r="W37" s="904">
        <f>IF($S37="◎買い",ROUND($D37*(1-BB816設定!$B$11/100),1),"")</f>
      </c>
      <c r="X37" s="904">
        <f>IF($S37="◎買い",BB816設定!$B$11/BB816設定!$B$13,"")</f>
      </c>
      <c r="Y37" s="904">
        <f>IF($D37="","",$Q37+(10000-ROW())/100000)</f>
      </c>
      <c r="Z37" s="905">
        <f>IF($D37="","",$D37*BB816設定!$B$21)</f>
      </c>
      <c r="AA37" s="911">
        <f>IF($D37="","",IF($Z37&lt;=BB816設定!$B$20/BB816設定!$B$13,"○","×（1枠に入らない）"))</f>
      </c>
    </row>
    <row r="38">
      <c r="A38" s="903">
        <f>IF(終値!A38="","",HYPERLINK("https://kabutan.jp/stock/?code="&amp;終値!A38,"📈"))</f>
      </c>
      <c r="B38" s="911">
        <f>IF(終値!A38="","",終値!A38)</f>
      </c>
      <c r="C38" s="903">
        <f>IF(終値!A38="","",終値!B38)</f>
      </c>
      <c r="D38" s="904">
        <f>IF(終値!A38="","",終値!E38)</f>
      </c>
      <c r="E38" s="904">
        <f>IF($D38="","",AVERAGE(終値!E38:X38))</f>
      </c>
      <c r="F38" s="904">
        <f>IF($D38="","",STDEVP(終値!E38:X38))</f>
      </c>
      <c r="G38" s="904">
        <f>IF($D38="","",$E38+BB816設定!$B$4*$F38)</f>
      </c>
      <c r="H38" s="904">
        <f>IF($D38="","",$E38+BB816設定!$B$5*$F38)</f>
      </c>
      <c r="I38" s="904">
        <f>IF($D38="","",$E38-BB816設定!$B$5*$F38)</f>
      </c>
      <c r="J38" s="904">
        <f>IF($D38="","",$E38-BB816設定!$B$4*$F38)</f>
      </c>
      <c r="K38" s="904">
        <f>IF($D38="","",IFERROR(($D38-$J38)/($G38-$J38),""))</f>
      </c>
      <c r="L38" s="904">
        <f>IF($D38="","",IFERROR(($G38-$J38)/$E38*100,""))</f>
      </c>
      <c r="M38" s="904">
        <f>IF($D38="","",IFERROR(100-100/(1+SUMPRODUCT((終値!E38:R38&gt;終値!F38:S38)*(終値!E38:R38-終値!F38:S38))/SUMPRODUCT((終値!E38:R38&lt;終値!F38:S38)*(終値!F38:S38-終値!E38:R38))),100))</f>
      </c>
      <c r="N38" s="904">
        <f>IF($D38="","",IFERROR(100-100/(1+SUMPRODUCT((((高値!E38:R38+安値!E38:R38+終値!E38:R38)/3)&gt;((高値!F38:S38+安値!F38:S38+終値!F38:S38)/3))*((高値!E38:R38+安値!E38:R38+終値!E38:R38)/3)*出来高!E38:R38)/SUMPRODUCT((((高値!E38:R38+安値!E38:R38+終値!E38:R38)/3)&lt;((高値!F38:S38+安値!F38:S38+終値!F38:S38)/3))*((高値!E38:R38+安値!E38:R38+終値!E38:R38)/3)*出来高!E38:R38)),50))</f>
      </c>
      <c r="O38" s="913">
        <f>IF($D38="","",IFERROR(出来高!E38/AVERAGE(出来高!E38:I38),""))</f>
      </c>
      <c r="P38" s="906">
        <f>IF($D38="","",IFERROR($D38/終値!Y38-1,""))</f>
      </c>
      <c r="Q38" s="907">
        <f>IF($D38="","",MAX(0,MIN(100,IF($D38&gt;$G38,25,IF($D38&gt;$H38,15,IF($D38&gt;$E38,5,0)))+IF($O38&gt;=2,20,IF($O38&gt;=1.5,14,IF($O38&gt;=1.2,8,0)))+IF($N38&gt;=80,15,IF($N38&gt;=60,18,IF($N38&gt;=50,8,0)))+IF(AND($M38&gt;70,$M38&lt;=80),18,IF(AND($M38&gt;60,$M38&lt;=70),14,IF(AND($M38&gt;50,$M38&lt;=60),6,0)))+IF($P38&gt;=0.1,14,IF($P38&gt;=0.03,7,0))+IF($M38&gt;80,-12,0)+IF($M38&lt;40,-20,0)+IF($N38&lt;40,-15,0)+IF($K38&lt;0.2,-18,0)+IF($P38&lt;=-0.1,-10,0))))</f>
      </c>
      <c r="R38" s="911">
        <f>IF($D38="","",IF(AND($D38&gt;$G38,$O38&gt;=BB816設定!$B$6,$N38&gt;=BB816設定!$B$7,$M38&lt;=BB816設定!$B$8),"○","－"))</f>
      </c>
      <c r="S38" s="908">
        <f>IF($D38="","",IF(AND($R38="○",$Q38&gt;=BB816設定!$B$9),"◎買い",IF($Q38&gt;=BB816設定!$B$10,"○監視",IF(OR($M38&lt;40,$K38&lt;0.2),"▲弱い","－"))))</f>
      </c>
      <c r="T38" s="911">
        <f>IF($D38="","",IF(AND($D38&gt;$G38,$O38&gt;=BB816設定!$B$14,$N38&gt;=BB816設定!$B$15,$M38&lt;=BB816設定!$B$16),"買い可","見送り"))</f>
      </c>
      <c r="U38" s="911">
        <f>IF($D38="","",IF(AND($D38&gt;$H38,$M38&gt;=BB816設定!$B$17,$N38&gt;=BB816設定!$B$18,$O38&gt;=BB816設定!$B$19),"買い可","見送り"))</f>
      </c>
      <c r="V38" s="904">
        <f>IF($S38="◎買い",$D38,"")</f>
      </c>
      <c r="W38" s="904">
        <f>IF($S38="◎買い",ROUND($D38*(1-BB816設定!$B$11/100),1),"")</f>
      </c>
      <c r="X38" s="904">
        <f>IF($S38="◎買い",BB816設定!$B$11/BB816設定!$B$13,"")</f>
      </c>
      <c r="Y38" s="904">
        <f>IF($D38="","",$Q38+(10000-ROW())/100000)</f>
      </c>
      <c r="Z38" s="905">
        <f>IF($D38="","",$D38*BB816設定!$B$21)</f>
      </c>
      <c r="AA38" s="911">
        <f>IF($D38="","",IF($Z38&lt;=BB816設定!$B$20/BB816設定!$B$13,"○","×（1枠に入らない）"))</f>
      </c>
    </row>
    <row r="39">
      <c r="A39" s="903">
        <f>IF(終値!A39="","",HYPERLINK("https://kabutan.jp/stock/?code="&amp;終値!A39,"📈"))</f>
      </c>
      <c r="B39" s="911">
        <f>IF(終値!A39="","",終値!A39)</f>
      </c>
      <c r="C39" s="903">
        <f>IF(終値!A39="","",終値!B39)</f>
      </c>
      <c r="D39" s="904">
        <f>IF(終値!A39="","",終値!E39)</f>
      </c>
      <c r="E39" s="904">
        <f>IF($D39="","",AVERAGE(終値!E39:X39))</f>
      </c>
      <c r="F39" s="904">
        <f>IF($D39="","",STDEVP(終値!E39:X39))</f>
      </c>
      <c r="G39" s="904">
        <f>IF($D39="","",$E39+BB816設定!$B$4*$F39)</f>
      </c>
      <c r="H39" s="904">
        <f>IF($D39="","",$E39+BB816設定!$B$5*$F39)</f>
      </c>
      <c r="I39" s="904">
        <f>IF($D39="","",$E39-BB816設定!$B$5*$F39)</f>
      </c>
      <c r="J39" s="904">
        <f>IF($D39="","",$E39-BB816設定!$B$4*$F39)</f>
      </c>
      <c r="K39" s="904">
        <f>IF($D39="","",IFERROR(($D39-$J39)/($G39-$J39),""))</f>
      </c>
      <c r="L39" s="904">
        <f>IF($D39="","",IFERROR(($G39-$J39)/$E39*100,""))</f>
      </c>
      <c r="M39" s="904">
        <f>IF($D39="","",IFERROR(100-100/(1+SUMPRODUCT((終値!E39:R39&gt;終値!F39:S39)*(終値!E39:R39-終値!F39:S39))/SUMPRODUCT((終値!E39:R39&lt;終値!F39:S39)*(終値!F39:S39-終値!E39:R39))),100))</f>
      </c>
      <c r="N39" s="904">
        <f>IF($D39="","",IFERROR(100-100/(1+SUMPRODUCT((((高値!E39:R39+安値!E39:R39+終値!E39:R39)/3)&gt;((高値!F39:S39+安値!F39:S39+終値!F39:S39)/3))*((高値!E39:R39+安値!E39:R39+終値!E39:R39)/3)*出来高!E39:R39)/SUMPRODUCT((((高値!E39:R39+安値!E39:R39+終値!E39:R39)/3)&lt;((高値!F39:S39+安値!F39:S39+終値!F39:S39)/3))*((高値!E39:R39+安値!E39:R39+終値!E39:R39)/3)*出来高!E39:R39)),50))</f>
      </c>
      <c r="O39" s="913">
        <f>IF($D39="","",IFERROR(出来高!E39/AVERAGE(出来高!E39:I39),""))</f>
      </c>
      <c r="P39" s="906">
        <f>IF($D39="","",IFERROR($D39/終値!Y39-1,""))</f>
      </c>
      <c r="Q39" s="907">
        <f>IF($D39="","",MAX(0,MIN(100,IF($D39&gt;$G39,25,IF($D39&gt;$H39,15,IF($D39&gt;$E39,5,0)))+IF($O39&gt;=2,20,IF($O39&gt;=1.5,14,IF($O39&gt;=1.2,8,0)))+IF($N39&gt;=80,15,IF($N39&gt;=60,18,IF($N39&gt;=50,8,0)))+IF(AND($M39&gt;70,$M39&lt;=80),18,IF(AND($M39&gt;60,$M39&lt;=70),14,IF(AND($M39&gt;50,$M39&lt;=60),6,0)))+IF($P39&gt;=0.1,14,IF($P39&gt;=0.03,7,0))+IF($M39&gt;80,-12,0)+IF($M39&lt;40,-20,0)+IF($N39&lt;40,-15,0)+IF($K39&lt;0.2,-18,0)+IF($P39&lt;=-0.1,-10,0))))</f>
      </c>
      <c r="R39" s="911">
        <f>IF($D39="","",IF(AND($D39&gt;$G39,$O39&gt;=BB816設定!$B$6,$N39&gt;=BB816設定!$B$7,$M39&lt;=BB816設定!$B$8),"○","－"))</f>
      </c>
      <c r="S39" s="908">
        <f>IF($D39="","",IF(AND($R39="○",$Q39&gt;=BB816設定!$B$9),"◎買い",IF($Q39&gt;=BB816設定!$B$10,"○監視",IF(OR($M39&lt;40,$K39&lt;0.2),"▲弱い","－"))))</f>
      </c>
      <c r="T39" s="911">
        <f>IF($D39="","",IF(AND($D39&gt;$G39,$O39&gt;=BB816設定!$B$14,$N39&gt;=BB816設定!$B$15,$M39&lt;=BB816設定!$B$16),"買い可","見送り"))</f>
      </c>
      <c r="U39" s="911">
        <f>IF($D39="","",IF(AND($D39&gt;$H39,$M39&gt;=BB816設定!$B$17,$N39&gt;=BB816設定!$B$18,$O39&gt;=BB816設定!$B$19),"買い可","見送り"))</f>
      </c>
      <c r="V39" s="904">
        <f>IF($S39="◎買い",$D39,"")</f>
      </c>
      <c r="W39" s="904">
        <f>IF($S39="◎買い",ROUND($D39*(1-BB816設定!$B$11/100),1),"")</f>
      </c>
      <c r="X39" s="904">
        <f>IF($S39="◎買い",BB816設定!$B$11/BB816設定!$B$13,"")</f>
      </c>
      <c r="Y39" s="904">
        <f>IF($D39="","",$Q39+(10000-ROW())/100000)</f>
      </c>
      <c r="Z39" s="905">
        <f>IF($D39="","",$D39*BB816設定!$B$21)</f>
      </c>
      <c r="AA39" s="911">
        <f>IF($D39="","",IF($Z39&lt;=BB816設定!$B$20/BB816設定!$B$13,"○","×（1枠に入らない）"))</f>
      </c>
    </row>
    <row r="40">
      <c r="A40" s="903">
        <f>IF(終値!A40="","",HYPERLINK("https://kabutan.jp/stock/?code="&amp;終値!A40,"📈"))</f>
      </c>
      <c r="B40" s="911">
        <f>IF(終値!A40="","",終値!A40)</f>
      </c>
      <c r="C40" s="903">
        <f>IF(終値!A40="","",終値!B40)</f>
      </c>
      <c r="D40" s="904">
        <f>IF(終値!A40="","",終値!E40)</f>
      </c>
      <c r="E40" s="904">
        <f>IF($D40="","",AVERAGE(終値!E40:X40))</f>
      </c>
      <c r="F40" s="904">
        <f>IF($D40="","",STDEVP(終値!E40:X40))</f>
      </c>
      <c r="G40" s="904">
        <f>IF($D40="","",$E40+BB816設定!$B$4*$F40)</f>
      </c>
      <c r="H40" s="904">
        <f>IF($D40="","",$E40+BB816設定!$B$5*$F40)</f>
      </c>
      <c r="I40" s="904">
        <f>IF($D40="","",$E40-BB816設定!$B$5*$F40)</f>
      </c>
      <c r="J40" s="904">
        <f>IF($D40="","",$E40-BB816設定!$B$4*$F40)</f>
      </c>
      <c r="K40" s="904">
        <f>IF($D40="","",IFERROR(($D40-$J40)/($G40-$J40),""))</f>
      </c>
      <c r="L40" s="904">
        <f>IF($D40="","",IFERROR(($G40-$J40)/$E40*100,""))</f>
      </c>
      <c r="M40" s="904">
        <f>IF($D40="","",IFERROR(100-100/(1+SUMPRODUCT((終値!E40:R40&gt;終値!F40:S40)*(終値!E40:R40-終値!F40:S40))/SUMPRODUCT((終値!E40:R40&lt;終値!F40:S40)*(終値!F40:S40-終値!E40:R40))),100))</f>
      </c>
      <c r="N40" s="904">
        <f>IF($D40="","",IFERROR(100-100/(1+SUMPRODUCT((((高値!E40:R40+安値!E40:R40+終値!E40:R40)/3)&gt;((高値!F40:S40+安値!F40:S40+終値!F40:S40)/3))*((高値!E40:R40+安値!E40:R40+終値!E40:R40)/3)*出来高!E40:R40)/SUMPRODUCT((((高値!E40:R40+安値!E40:R40+終値!E40:R40)/3)&lt;((高値!F40:S40+安値!F40:S40+終値!F40:S40)/3))*((高値!E40:R40+安値!E40:R40+終値!E40:R40)/3)*出来高!E40:R40)),50))</f>
      </c>
      <c r="O40" s="913">
        <f>IF($D40="","",IFERROR(出来高!E40/AVERAGE(出来高!E40:I40),""))</f>
      </c>
      <c r="P40" s="906">
        <f>IF($D40="","",IFERROR($D40/終値!Y40-1,""))</f>
      </c>
      <c r="Q40" s="907">
        <f>IF($D40="","",MAX(0,MIN(100,IF($D40&gt;$G40,25,IF($D40&gt;$H40,15,IF($D40&gt;$E40,5,0)))+IF($O40&gt;=2,20,IF($O40&gt;=1.5,14,IF($O40&gt;=1.2,8,0)))+IF($N40&gt;=80,15,IF($N40&gt;=60,18,IF($N40&gt;=50,8,0)))+IF(AND($M40&gt;70,$M40&lt;=80),18,IF(AND($M40&gt;60,$M40&lt;=70),14,IF(AND($M40&gt;50,$M40&lt;=60),6,0)))+IF($P40&gt;=0.1,14,IF($P40&gt;=0.03,7,0))+IF($M40&gt;80,-12,0)+IF($M40&lt;40,-20,0)+IF($N40&lt;40,-15,0)+IF($K40&lt;0.2,-18,0)+IF($P40&lt;=-0.1,-10,0))))</f>
      </c>
      <c r="R40" s="911">
        <f>IF($D40="","",IF(AND($D40&gt;$G40,$O40&gt;=BB816設定!$B$6,$N40&gt;=BB816設定!$B$7,$M40&lt;=BB816設定!$B$8),"○","－"))</f>
      </c>
      <c r="S40" s="908">
        <f>IF($D40="","",IF(AND($R40="○",$Q40&gt;=BB816設定!$B$9),"◎買い",IF($Q40&gt;=BB816設定!$B$10,"○監視",IF(OR($M40&lt;40,$K40&lt;0.2),"▲弱い","－"))))</f>
      </c>
      <c r="T40" s="911">
        <f>IF($D40="","",IF(AND($D40&gt;$G40,$O40&gt;=BB816設定!$B$14,$N40&gt;=BB816設定!$B$15,$M40&lt;=BB816設定!$B$16),"買い可","見送り"))</f>
      </c>
      <c r="U40" s="911">
        <f>IF($D40="","",IF(AND($D40&gt;$H40,$M40&gt;=BB816設定!$B$17,$N40&gt;=BB816設定!$B$18,$O40&gt;=BB816設定!$B$19),"買い可","見送り"))</f>
      </c>
      <c r="V40" s="904">
        <f>IF($S40="◎買い",$D40,"")</f>
      </c>
      <c r="W40" s="904">
        <f>IF($S40="◎買い",ROUND($D40*(1-BB816設定!$B$11/100),1),"")</f>
      </c>
      <c r="X40" s="904">
        <f>IF($S40="◎買い",BB816設定!$B$11/BB816設定!$B$13,"")</f>
      </c>
      <c r="Y40" s="904">
        <f>IF($D40="","",$Q40+(10000-ROW())/100000)</f>
      </c>
      <c r="Z40" s="905">
        <f>IF($D40="","",$D40*BB816設定!$B$21)</f>
      </c>
      <c r="AA40" s="911">
        <f>IF($D40="","",IF($Z40&lt;=BB816設定!$B$20/BB816設定!$B$13,"○","×（1枠に入らない）"))</f>
      </c>
    </row>
    <row r="41">
      <c r="A41" s="903">
        <f>IF(終値!A41="","",HYPERLINK("https://kabutan.jp/stock/?code="&amp;終値!A41,"📈"))</f>
      </c>
      <c r="B41" s="911">
        <f>IF(終値!A41="","",終値!A41)</f>
      </c>
      <c r="C41" s="903">
        <f>IF(終値!A41="","",終値!B41)</f>
      </c>
      <c r="D41" s="904">
        <f>IF(終値!A41="","",終値!E41)</f>
      </c>
      <c r="E41" s="904">
        <f>IF($D41="","",AVERAGE(終値!E41:X41))</f>
      </c>
      <c r="F41" s="904">
        <f>IF($D41="","",STDEVP(終値!E41:X41))</f>
      </c>
      <c r="G41" s="904">
        <f>IF($D41="","",$E41+BB816設定!$B$4*$F41)</f>
      </c>
      <c r="H41" s="904">
        <f>IF($D41="","",$E41+BB816設定!$B$5*$F41)</f>
      </c>
      <c r="I41" s="904">
        <f>IF($D41="","",$E41-BB816設定!$B$5*$F41)</f>
      </c>
      <c r="J41" s="904">
        <f>IF($D41="","",$E41-BB816設定!$B$4*$F41)</f>
      </c>
      <c r="K41" s="904">
        <f>IF($D41="","",IFERROR(($D41-$J41)/($G41-$J41),""))</f>
      </c>
      <c r="L41" s="904">
        <f>IF($D41="","",IFERROR(($G41-$J41)/$E41*100,""))</f>
      </c>
      <c r="M41" s="904">
        <f>IF($D41="","",IFERROR(100-100/(1+SUMPRODUCT((終値!E41:R41&gt;終値!F41:S41)*(終値!E41:R41-終値!F41:S41))/SUMPRODUCT((終値!E41:R41&lt;終値!F41:S41)*(終値!F41:S41-終値!E41:R41))),100))</f>
      </c>
      <c r="N41" s="904">
        <f>IF($D41="","",IFERROR(100-100/(1+SUMPRODUCT((((高値!E41:R41+安値!E41:R41+終値!E41:R41)/3)&gt;((高値!F41:S41+安値!F41:S41+終値!F41:S41)/3))*((高値!E41:R41+安値!E41:R41+終値!E41:R41)/3)*出来高!E41:R41)/SUMPRODUCT((((高値!E41:R41+安値!E41:R41+終値!E41:R41)/3)&lt;((高値!F41:S41+安値!F41:S41+終値!F41:S41)/3))*((高値!E41:R41+安値!E41:R41+終値!E41:R41)/3)*出来高!E41:R41)),50))</f>
      </c>
      <c r="O41" s="913">
        <f>IF($D41="","",IFERROR(出来高!E41/AVERAGE(出来高!E41:I41),""))</f>
      </c>
      <c r="P41" s="906">
        <f>IF($D41="","",IFERROR($D41/終値!Y41-1,""))</f>
      </c>
      <c r="Q41" s="907">
        <f>IF($D41="","",MAX(0,MIN(100,IF($D41&gt;$G41,25,IF($D41&gt;$H41,15,IF($D41&gt;$E41,5,0)))+IF($O41&gt;=2,20,IF($O41&gt;=1.5,14,IF($O41&gt;=1.2,8,0)))+IF($N41&gt;=80,15,IF($N41&gt;=60,18,IF($N41&gt;=50,8,0)))+IF(AND($M41&gt;70,$M41&lt;=80),18,IF(AND($M41&gt;60,$M41&lt;=70),14,IF(AND($M41&gt;50,$M41&lt;=60),6,0)))+IF($P41&gt;=0.1,14,IF($P41&gt;=0.03,7,0))+IF($M41&gt;80,-12,0)+IF($M41&lt;40,-20,0)+IF($N41&lt;40,-15,0)+IF($K41&lt;0.2,-18,0)+IF($P41&lt;=-0.1,-10,0))))</f>
      </c>
      <c r="R41" s="911">
        <f>IF($D41="","",IF(AND($D41&gt;$G41,$O41&gt;=BB816設定!$B$6,$N41&gt;=BB816設定!$B$7,$M41&lt;=BB816設定!$B$8),"○","－"))</f>
      </c>
      <c r="S41" s="908">
        <f>IF($D41="","",IF(AND($R41="○",$Q41&gt;=BB816設定!$B$9),"◎買い",IF($Q41&gt;=BB816設定!$B$10,"○監視",IF(OR($M41&lt;40,$K41&lt;0.2),"▲弱い","－"))))</f>
      </c>
      <c r="T41" s="911">
        <f>IF($D41="","",IF(AND($D41&gt;$G41,$O41&gt;=BB816設定!$B$14,$N41&gt;=BB816設定!$B$15,$M41&lt;=BB816設定!$B$16),"買い可","見送り"))</f>
      </c>
      <c r="U41" s="911">
        <f>IF($D41="","",IF(AND($D41&gt;$H41,$M41&gt;=BB816設定!$B$17,$N41&gt;=BB816設定!$B$18,$O41&gt;=BB816設定!$B$19),"買い可","見送り"))</f>
      </c>
      <c r="V41" s="904">
        <f>IF($S41="◎買い",$D41,"")</f>
      </c>
      <c r="W41" s="904">
        <f>IF($S41="◎買い",ROUND($D41*(1-BB816設定!$B$11/100),1),"")</f>
      </c>
      <c r="X41" s="904">
        <f>IF($S41="◎買い",BB816設定!$B$11/BB816設定!$B$13,"")</f>
      </c>
      <c r="Y41" s="904">
        <f>IF($D41="","",$Q41+(10000-ROW())/100000)</f>
      </c>
      <c r="Z41" s="905">
        <f>IF($D41="","",$D41*BB816設定!$B$21)</f>
      </c>
      <c r="AA41" s="911">
        <f>IF($D41="","",IF($Z41&lt;=BB816設定!$B$20/BB816設定!$B$13,"○","×（1枠に入らない）"))</f>
      </c>
    </row>
    <row r="42">
      <c r="A42" s="903">
        <f>IF(終値!A42="","",HYPERLINK("https://kabutan.jp/stock/?code="&amp;終値!A42,"📈"))</f>
      </c>
      <c r="B42" s="911">
        <f>IF(終値!A42="","",終値!A42)</f>
      </c>
      <c r="C42" s="903">
        <f>IF(終値!A42="","",終値!B42)</f>
      </c>
      <c r="D42" s="904">
        <f>IF(終値!A42="","",終値!E42)</f>
      </c>
      <c r="E42" s="904">
        <f>IF($D42="","",AVERAGE(終値!E42:X42))</f>
      </c>
      <c r="F42" s="904">
        <f>IF($D42="","",STDEVP(終値!E42:X42))</f>
      </c>
      <c r="G42" s="904">
        <f>IF($D42="","",$E42+BB816設定!$B$4*$F42)</f>
      </c>
      <c r="H42" s="904">
        <f>IF($D42="","",$E42+BB816設定!$B$5*$F42)</f>
      </c>
      <c r="I42" s="904">
        <f>IF($D42="","",$E42-BB816設定!$B$5*$F42)</f>
      </c>
      <c r="J42" s="904">
        <f>IF($D42="","",$E42-BB816設定!$B$4*$F42)</f>
      </c>
      <c r="K42" s="904">
        <f>IF($D42="","",IFERROR(($D42-$J42)/($G42-$J42),""))</f>
      </c>
      <c r="L42" s="904">
        <f>IF($D42="","",IFERROR(($G42-$J42)/$E42*100,""))</f>
      </c>
      <c r="M42" s="904">
        <f>IF($D42="","",IFERROR(100-100/(1+SUMPRODUCT((終値!E42:R42&gt;終値!F42:S42)*(終値!E42:R42-終値!F42:S42))/SUMPRODUCT((終値!E42:R42&lt;終値!F42:S42)*(終値!F42:S42-終値!E42:R42))),100))</f>
      </c>
      <c r="N42" s="904">
        <f>IF($D42="","",IFERROR(100-100/(1+SUMPRODUCT((((高値!E42:R42+安値!E42:R42+終値!E42:R42)/3)&gt;((高値!F42:S42+安値!F42:S42+終値!F42:S42)/3))*((高値!E42:R42+安値!E42:R42+終値!E42:R42)/3)*出来高!E42:R42)/SUMPRODUCT((((高値!E42:R42+安値!E42:R42+終値!E42:R42)/3)&lt;((高値!F42:S42+安値!F42:S42+終値!F42:S42)/3))*((高値!E42:R42+安値!E42:R42+終値!E42:R42)/3)*出来高!E42:R42)),50))</f>
      </c>
      <c r="O42" s="913">
        <f>IF($D42="","",IFERROR(出来高!E42/AVERAGE(出来高!E42:I42),""))</f>
      </c>
      <c r="P42" s="906">
        <f>IF($D42="","",IFERROR($D42/終値!Y42-1,""))</f>
      </c>
      <c r="Q42" s="907">
        <f>IF($D42="","",MAX(0,MIN(100,IF($D42&gt;$G42,25,IF($D42&gt;$H42,15,IF($D42&gt;$E42,5,0)))+IF($O42&gt;=2,20,IF($O42&gt;=1.5,14,IF($O42&gt;=1.2,8,0)))+IF($N42&gt;=80,15,IF($N42&gt;=60,18,IF($N42&gt;=50,8,0)))+IF(AND($M42&gt;70,$M42&lt;=80),18,IF(AND($M42&gt;60,$M42&lt;=70),14,IF(AND($M42&gt;50,$M42&lt;=60),6,0)))+IF($P42&gt;=0.1,14,IF($P42&gt;=0.03,7,0))+IF($M42&gt;80,-12,0)+IF($M42&lt;40,-20,0)+IF($N42&lt;40,-15,0)+IF($K42&lt;0.2,-18,0)+IF($P42&lt;=-0.1,-10,0))))</f>
      </c>
      <c r="R42" s="911">
        <f>IF($D42="","",IF(AND($D42&gt;$G42,$O42&gt;=BB816設定!$B$6,$N42&gt;=BB816設定!$B$7,$M42&lt;=BB816設定!$B$8),"○","－"))</f>
      </c>
      <c r="S42" s="908">
        <f>IF($D42="","",IF(AND($R42="○",$Q42&gt;=BB816設定!$B$9),"◎買い",IF($Q42&gt;=BB816設定!$B$10,"○監視",IF(OR($M42&lt;40,$K42&lt;0.2),"▲弱い","－"))))</f>
      </c>
      <c r="T42" s="911">
        <f>IF($D42="","",IF(AND($D42&gt;$G42,$O42&gt;=BB816設定!$B$14,$N42&gt;=BB816設定!$B$15,$M42&lt;=BB816設定!$B$16),"買い可","見送り"))</f>
      </c>
      <c r="U42" s="911">
        <f>IF($D42="","",IF(AND($D42&gt;$H42,$M42&gt;=BB816設定!$B$17,$N42&gt;=BB816設定!$B$18,$O42&gt;=BB816設定!$B$19),"買い可","見送り"))</f>
      </c>
      <c r="V42" s="904">
        <f>IF($S42="◎買い",$D42,"")</f>
      </c>
      <c r="W42" s="904">
        <f>IF($S42="◎買い",ROUND($D42*(1-BB816設定!$B$11/100),1),"")</f>
      </c>
      <c r="X42" s="904">
        <f>IF($S42="◎買い",BB816設定!$B$11/BB816設定!$B$13,"")</f>
      </c>
      <c r="Y42" s="904">
        <f>IF($D42="","",$Q42+(10000-ROW())/100000)</f>
      </c>
      <c r="Z42" s="905">
        <f>IF($D42="","",$D42*BB816設定!$B$21)</f>
      </c>
      <c r="AA42" s="911">
        <f>IF($D42="","",IF($Z42&lt;=BB816設定!$B$20/BB816設定!$B$13,"○","×（1枠に入らない）"))</f>
      </c>
    </row>
    <row r="43">
      <c r="A43" s="903">
        <f>IF(終値!A43="","",HYPERLINK("https://kabutan.jp/stock/?code="&amp;終値!A43,"📈"))</f>
      </c>
      <c r="B43" s="911">
        <f>IF(終値!A43="","",終値!A43)</f>
      </c>
      <c r="C43" s="903">
        <f>IF(終値!A43="","",終値!B43)</f>
      </c>
      <c r="D43" s="904">
        <f>IF(終値!A43="","",終値!E43)</f>
      </c>
      <c r="E43" s="904">
        <f>IF($D43="","",AVERAGE(終値!E43:X43))</f>
      </c>
      <c r="F43" s="904">
        <f>IF($D43="","",STDEVP(終値!E43:X43))</f>
      </c>
      <c r="G43" s="904">
        <f>IF($D43="","",$E43+BB816設定!$B$4*$F43)</f>
      </c>
      <c r="H43" s="904">
        <f>IF($D43="","",$E43+BB816設定!$B$5*$F43)</f>
      </c>
      <c r="I43" s="904">
        <f>IF($D43="","",$E43-BB816設定!$B$5*$F43)</f>
      </c>
      <c r="J43" s="904">
        <f>IF($D43="","",$E43-BB816設定!$B$4*$F43)</f>
      </c>
      <c r="K43" s="904">
        <f>IF($D43="","",IFERROR(($D43-$J43)/($G43-$J43),""))</f>
      </c>
      <c r="L43" s="904">
        <f>IF($D43="","",IFERROR(($G43-$J43)/$E43*100,""))</f>
      </c>
      <c r="M43" s="904">
        <f>IF($D43="","",IFERROR(100-100/(1+SUMPRODUCT((終値!E43:R43&gt;終値!F43:S43)*(終値!E43:R43-終値!F43:S43))/SUMPRODUCT((終値!E43:R43&lt;終値!F43:S43)*(終値!F43:S43-終値!E43:R43))),100))</f>
      </c>
      <c r="N43" s="904">
        <f>IF($D43="","",IFERROR(100-100/(1+SUMPRODUCT((((高値!E43:R43+安値!E43:R43+終値!E43:R43)/3)&gt;((高値!F43:S43+安値!F43:S43+終値!F43:S43)/3))*((高値!E43:R43+安値!E43:R43+終値!E43:R43)/3)*出来高!E43:R43)/SUMPRODUCT((((高値!E43:R43+安値!E43:R43+終値!E43:R43)/3)&lt;((高値!F43:S43+安値!F43:S43+終値!F43:S43)/3))*((高値!E43:R43+安値!E43:R43+終値!E43:R43)/3)*出来高!E43:R43)),50))</f>
      </c>
      <c r="O43" s="913">
        <f>IF($D43="","",IFERROR(出来高!E43/AVERAGE(出来高!E43:I43),""))</f>
      </c>
      <c r="P43" s="906">
        <f>IF($D43="","",IFERROR($D43/終値!Y43-1,""))</f>
      </c>
      <c r="Q43" s="907">
        <f>IF($D43="","",MAX(0,MIN(100,IF($D43&gt;$G43,25,IF($D43&gt;$H43,15,IF($D43&gt;$E43,5,0)))+IF($O43&gt;=2,20,IF($O43&gt;=1.5,14,IF($O43&gt;=1.2,8,0)))+IF($N43&gt;=80,15,IF($N43&gt;=60,18,IF($N43&gt;=50,8,0)))+IF(AND($M43&gt;70,$M43&lt;=80),18,IF(AND($M43&gt;60,$M43&lt;=70),14,IF(AND($M43&gt;50,$M43&lt;=60),6,0)))+IF($P43&gt;=0.1,14,IF($P43&gt;=0.03,7,0))+IF($M43&gt;80,-12,0)+IF($M43&lt;40,-20,0)+IF($N43&lt;40,-15,0)+IF($K43&lt;0.2,-18,0)+IF($P43&lt;=-0.1,-10,0))))</f>
      </c>
      <c r="R43" s="911">
        <f>IF($D43="","",IF(AND($D43&gt;$G43,$O43&gt;=BB816設定!$B$6,$N43&gt;=BB816設定!$B$7,$M43&lt;=BB816設定!$B$8),"○","－"))</f>
      </c>
      <c r="S43" s="908">
        <f>IF($D43="","",IF(AND($R43="○",$Q43&gt;=BB816設定!$B$9),"◎買い",IF($Q43&gt;=BB816設定!$B$10,"○監視",IF(OR($M43&lt;40,$K43&lt;0.2),"▲弱い","－"))))</f>
      </c>
      <c r="T43" s="911">
        <f>IF($D43="","",IF(AND($D43&gt;$G43,$O43&gt;=BB816設定!$B$14,$N43&gt;=BB816設定!$B$15,$M43&lt;=BB816設定!$B$16),"買い可","見送り"))</f>
      </c>
      <c r="U43" s="911">
        <f>IF($D43="","",IF(AND($D43&gt;$H43,$M43&gt;=BB816設定!$B$17,$N43&gt;=BB816設定!$B$18,$O43&gt;=BB816設定!$B$19),"買い可","見送り"))</f>
      </c>
      <c r="V43" s="904">
        <f>IF($S43="◎買い",$D43,"")</f>
      </c>
      <c r="W43" s="904">
        <f>IF($S43="◎買い",ROUND($D43*(1-BB816設定!$B$11/100),1),"")</f>
      </c>
      <c r="X43" s="904">
        <f>IF($S43="◎買い",BB816設定!$B$11/BB816設定!$B$13,"")</f>
      </c>
      <c r="Y43" s="904">
        <f>IF($D43="","",$Q43+(10000-ROW())/100000)</f>
      </c>
      <c r="Z43" s="905">
        <f>IF($D43="","",$D43*BB816設定!$B$21)</f>
      </c>
      <c r="AA43" s="911">
        <f>IF($D43="","",IF($Z43&lt;=BB816設定!$B$20/BB816設定!$B$13,"○","×（1枠に入らない）"))</f>
      </c>
    </row>
    <row r="44">
      <c r="A44" s="903">
        <f>IF(終値!A44="","",HYPERLINK("https://kabutan.jp/stock/?code="&amp;終値!A44,"📈"))</f>
      </c>
      <c r="B44" s="911">
        <f>IF(終値!A44="","",終値!A44)</f>
      </c>
      <c r="C44" s="903">
        <f>IF(終値!A44="","",終値!B44)</f>
      </c>
      <c r="D44" s="904">
        <f>IF(終値!A44="","",終値!E44)</f>
      </c>
      <c r="E44" s="904">
        <f>IF($D44="","",AVERAGE(終値!E44:X44))</f>
      </c>
      <c r="F44" s="904">
        <f>IF($D44="","",STDEVP(終値!E44:X44))</f>
      </c>
      <c r="G44" s="904">
        <f>IF($D44="","",$E44+BB816設定!$B$4*$F44)</f>
      </c>
      <c r="H44" s="904">
        <f>IF($D44="","",$E44+BB816設定!$B$5*$F44)</f>
      </c>
      <c r="I44" s="904">
        <f>IF($D44="","",$E44-BB816設定!$B$5*$F44)</f>
      </c>
      <c r="J44" s="904">
        <f>IF($D44="","",$E44-BB816設定!$B$4*$F44)</f>
      </c>
      <c r="K44" s="904">
        <f>IF($D44="","",IFERROR(($D44-$J44)/($G44-$J44),""))</f>
      </c>
      <c r="L44" s="904">
        <f>IF($D44="","",IFERROR(($G44-$J44)/$E44*100,""))</f>
      </c>
      <c r="M44" s="904">
        <f>IF($D44="","",IFERROR(100-100/(1+SUMPRODUCT((終値!E44:R44&gt;終値!F44:S44)*(終値!E44:R44-終値!F44:S44))/SUMPRODUCT((終値!E44:R44&lt;終値!F44:S44)*(終値!F44:S44-終値!E44:R44))),100))</f>
      </c>
      <c r="N44" s="904">
        <f>IF($D44="","",IFERROR(100-100/(1+SUMPRODUCT((((高値!E44:R44+安値!E44:R44+終値!E44:R44)/3)&gt;((高値!F44:S44+安値!F44:S44+終値!F44:S44)/3))*((高値!E44:R44+安値!E44:R44+終値!E44:R44)/3)*出来高!E44:R44)/SUMPRODUCT((((高値!E44:R44+安値!E44:R44+終値!E44:R44)/3)&lt;((高値!F44:S44+安値!F44:S44+終値!F44:S44)/3))*((高値!E44:R44+安値!E44:R44+終値!E44:R44)/3)*出来高!E44:R44)),50))</f>
      </c>
      <c r="O44" s="913">
        <f>IF($D44="","",IFERROR(出来高!E44/AVERAGE(出来高!E44:I44),""))</f>
      </c>
      <c r="P44" s="906">
        <f>IF($D44="","",IFERROR($D44/終値!Y44-1,""))</f>
      </c>
      <c r="Q44" s="907">
        <f>IF($D44="","",MAX(0,MIN(100,IF($D44&gt;$G44,25,IF($D44&gt;$H44,15,IF($D44&gt;$E44,5,0)))+IF($O44&gt;=2,20,IF($O44&gt;=1.5,14,IF($O44&gt;=1.2,8,0)))+IF($N44&gt;=80,15,IF($N44&gt;=60,18,IF($N44&gt;=50,8,0)))+IF(AND($M44&gt;70,$M44&lt;=80),18,IF(AND($M44&gt;60,$M44&lt;=70),14,IF(AND($M44&gt;50,$M44&lt;=60),6,0)))+IF($P44&gt;=0.1,14,IF($P44&gt;=0.03,7,0))+IF($M44&gt;80,-12,0)+IF($M44&lt;40,-20,0)+IF($N44&lt;40,-15,0)+IF($K44&lt;0.2,-18,0)+IF($P44&lt;=-0.1,-10,0))))</f>
      </c>
      <c r="R44" s="911">
        <f>IF($D44="","",IF(AND($D44&gt;$G44,$O44&gt;=BB816設定!$B$6,$N44&gt;=BB816設定!$B$7,$M44&lt;=BB816設定!$B$8),"○","－"))</f>
      </c>
      <c r="S44" s="908">
        <f>IF($D44="","",IF(AND($R44="○",$Q44&gt;=BB816設定!$B$9),"◎買い",IF($Q44&gt;=BB816設定!$B$10,"○監視",IF(OR($M44&lt;40,$K44&lt;0.2),"▲弱い","－"))))</f>
      </c>
      <c r="T44" s="911">
        <f>IF($D44="","",IF(AND($D44&gt;$G44,$O44&gt;=BB816設定!$B$14,$N44&gt;=BB816設定!$B$15,$M44&lt;=BB816設定!$B$16),"買い可","見送り"))</f>
      </c>
      <c r="U44" s="911">
        <f>IF($D44="","",IF(AND($D44&gt;$H44,$M44&gt;=BB816設定!$B$17,$N44&gt;=BB816設定!$B$18,$O44&gt;=BB816設定!$B$19),"買い可","見送り"))</f>
      </c>
      <c r="V44" s="904">
        <f>IF($S44="◎買い",$D44,"")</f>
      </c>
      <c r="W44" s="904">
        <f>IF($S44="◎買い",ROUND($D44*(1-BB816設定!$B$11/100),1),"")</f>
      </c>
      <c r="X44" s="904">
        <f>IF($S44="◎買い",BB816設定!$B$11/BB816設定!$B$13,"")</f>
      </c>
      <c r="Y44" s="904">
        <f>IF($D44="","",$Q44+(10000-ROW())/100000)</f>
      </c>
      <c r="Z44" s="905">
        <f>IF($D44="","",$D44*BB816設定!$B$21)</f>
      </c>
      <c r="AA44" s="911">
        <f>IF($D44="","",IF($Z44&lt;=BB816設定!$B$20/BB816設定!$B$13,"○","×（1枠に入らない）"))</f>
      </c>
    </row>
    <row r="45">
      <c r="A45" s="903">
        <f>IF(終値!A45="","",HYPERLINK("https://kabutan.jp/stock/?code="&amp;終値!A45,"📈"))</f>
      </c>
      <c r="B45" s="911">
        <f>IF(終値!A45="","",終値!A45)</f>
      </c>
      <c r="C45" s="903">
        <f>IF(終値!A45="","",終値!B45)</f>
      </c>
      <c r="D45" s="904">
        <f>IF(終値!A45="","",終値!E45)</f>
      </c>
      <c r="E45" s="904">
        <f>IF($D45="","",AVERAGE(終値!E45:X45))</f>
      </c>
      <c r="F45" s="904">
        <f>IF($D45="","",STDEVP(終値!E45:X45))</f>
      </c>
      <c r="G45" s="904">
        <f>IF($D45="","",$E45+BB816設定!$B$4*$F45)</f>
      </c>
      <c r="H45" s="904">
        <f>IF($D45="","",$E45+BB816設定!$B$5*$F45)</f>
      </c>
      <c r="I45" s="904">
        <f>IF($D45="","",$E45-BB816設定!$B$5*$F45)</f>
      </c>
      <c r="J45" s="904">
        <f>IF($D45="","",$E45-BB816設定!$B$4*$F45)</f>
      </c>
      <c r="K45" s="904">
        <f>IF($D45="","",IFERROR(($D45-$J45)/($G45-$J45),""))</f>
      </c>
      <c r="L45" s="904">
        <f>IF($D45="","",IFERROR(($G45-$J45)/$E45*100,""))</f>
      </c>
      <c r="M45" s="904">
        <f>IF($D45="","",IFERROR(100-100/(1+SUMPRODUCT((終値!E45:R45&gt;終値!F45:S45)*(終値!E45:R45-終値!F45:S45))/SUMPRODUCT((終値!E45:R45&lt;終値!F45:S45)*(終値!F45:S45-終値!E45:R45))),100))</f>
      </c>
      <c r="N45" s="904">
        <f>IF($D45="","",IFERROR(100-100/(1+SUMPRODUCT((((高値!E45:R45+安値!E45:R45+終値!E45:R45)/3)&gt;((高値!F45:S45+安値!F45:S45+終値!F45:S45)/3))*((高値!E45:R45+安値!E45:R45+終値!E45:R45)/3)*出来高!E45:R45)/SUMPRODUCT((((高値!E45:R45+安値!E45:R45+終値!E45:R45)/3)&lt;((高値!F45:S45+安値!F45:S45+終値!F45:S45)/3))*((高値!E45:R45+安値!E45:R45+終値!E45:R45)/3)*出来高!E45:R45)),50))</f>
      </c>
      <c r="O45" s="913">
        <f>IF($D45="","",IFERROR(出来高!E45/AVERAGE(出来高!E45:I45),""))</f>
      </c>
      <c r="P45" s="906">
        <f>IF($D45="","",IFERROR($D45/終値!Y45-1,""))</f>
      </c>
      <c r="Q45" s="907">
        <f>IF($D45="","",MAX(0,MIN(100,IF($D45&gt;$G45,25,IF($D45&gt;$H45,15,IF($D45&gt;$E45,5,0)))+IF($O45&gt;=2,20,IF($O45&gt;=1.5,14,IF($O45&gt;=1.2,8,0)))+IF($N45&gt;=80,15,IF($N45&gt;=60,18,IF($N45&gt;=50,8,0)))+IF(AND($M45&gt;70,$M45&lt;=80),18,IF(AND($M45&gt;60,$M45&lt;=70),14,IF(AND($M45&gt;50,$M45&lt;=60),6,0)))+IF($P45&gt;=0.1,14,IF($P45&gt;=0.03,7,0))+IF($M45&gt;80,-12,0)+IF($M45&lt;40,-20,0)+IF($N45&lt;40,-15,0)+IF($K45&lt;0.2,-18,0)+IF($P45&lt;=-0.1,-10,0))))</f>
      </c>
      <c r="R45" s="911">
        <f>IF($D45="","",IF(AND($D45&gt;$G45,$O45&gt;=BB816設定!$B$6,$N45&gt;=BB816設定!$B$7,$M45&lt;=BB816設定!$B$8),"○","－"))</f>
      </c>
      <c r="S45" s="908">
        <f>IF($D45="","",IF(AND($R45="○",$Q45&gt;=BB816設定!$B$9),"◎買い",IF($Q45&gt;=BB816設定!$B$10,"○監視",IF(OR($M45&lt;40,$K45&lt;0.2),"▲弱い","－"))))</f>
      </c>
      <c r="T45" s="911">
        <f>IF($D45="","",IF(AND($D45&gt;$G45,$O45&gt;=BB816設定!$B$14,$N45&gt;=BB816設定!$B$15,$M45&lt;=BB816設定!$B$16),"買い可","見送り"))</f>
      </c>
      <c r="U45" s="911">
        <f>IF($D45="","",IF(AND($D45&gt;$H45,$M45&gt;=BB816設定!$B$17,$N45&gt;=BB816設定!$B$18,$O45&gt;=BB816設定!$B$19),"買い可","見送り"))</f>
      </c>
      <c r="V45" s="904">
        <f>IF($S45="◎買い",$D45,"")</f>
      </c>
      <c r="W45" s="904">
        <f>IF($S45="◎買い",ROUND($D45*(1-BB816設定!$B$11/100),1),"")</f>
      </c>
      <c r="X45" s="904">
        <f>IF($S45="◎買い",BB816設定!$B$11/BB816設定!$B$13,"")</f>
      </c>
      <c r="Y45" s="904">
        <f>IF($D45="","",$Q45+(10000-ROW())/100000)</f>
      </c>
      <c r="Z45" s="905">
        <f>IF($D45="","",$D45*BB816設定!$B$21)</f>
      </c>
      <c r="AA45" s="911">
        <f>IF($D45="","",IF($Z45&lt;=BB816設定!$B$20/BB816設定!$B$13,"○","×（1枠に入らない）"))</f>
      </c>
    </row>
    <row r="46">
      <c r="A46" s="903">
        <f>IF(終値!A46="","",HYPERLINK("https://kabutan.jp/stock/?code="&amp;終値!A46,"📈"))</f>
      </c>
      <c r="B46" s="911">
        <f>IF(終値!A46="","",終値!A46)</f>
      </c>
      <c r="C46" s="903">
        <f>IF(終値!A46="","",終値!B46)</f>
      </c>
      <c r="D46" s="904">
        <f>IF(終値!A46="","",終値!E46)</f>
      </c>
      <c r="E46" s="904">
        <f>IF($D46="","",AVERAGE(終値!E46:X46))</f>
      </c>
      <c r="F46" s="904">
        <f>IF($D46="","",STDEVP(終値!E46:X46))</f>
      </c>
      <c r="G46" s="904">
        <f>IF($D46="","",$E46+BB816設定!$B$4*$F46)</f>
      </c>
      <c r="H46" s="904">
        <f>IF($D46="","",$E46+BB816設定!$B$5*$F46)</f>
      </c>
      <c r="I46" s="904">
        <f>IF($D46="","",$E46-BB816設定!$B$5*$F46)</f>
      </c>
      <c r="J46" s="904">
        <f>IF($D46="","",$E46-BB816設定!$B$4*$F46)</f>
      </c>
      <c r="K46" s="904">
        <f>IF($D46="","",IFERROR(($D46-$J46)/($G46-$J46),""))</f>
      </c>
      <c r="L46" s="904">
        <f>IF($D46="","",IFERROR(($G46-$J46)/$E46*100,""))</f>
      </c>
      <c r="M46" s="904">
        <f>IF($D46="","",IFERROR(100-100/(1+SUMPRODUCT((終値!E46:R46&gt;終値!F46:S46)*(終値!E46:R46-終値!F46:S46))/SUMPRODUCT((終値!E46:R46&lt;終値!F46:S46)*(終値!F46:S46-終値!E46:R46))),100))</f>
      </c>
      <c r="N46" s="904">
        <f>IF($D46="","",IFERROR(100-100/(1+SUMPRODUCT((((高値!E46:R46+安値!E46:R46+終値!E46:R46)/3)&gt;((高値!F46:S46+安値!F46:S46+終値!F46:S46)/3))*((高値!E46:R46+安値!E46:R46+終値!E46:R46)/3)*出来高!E46:R46)/SUMPRODUCT((((高値!E46:R46+安値!E46:R46+終値!E46:R46)/3)&lt;((高値!F46:S46+安値!F46:S46+終値!F46:S46)/3))*((高値!E46:R46+安値!E46:R46+終値!E46:R46)/3)*出来高!E46:R46)),50))</f>
      </c>
      <c r="O46" s="913">
        <f>IF($D46="","",IFERROR(出来高!E46/AVERAGE(出来高!E46:I46),""))</f>
      </c>
      <c r="P46" s="906">
        <f>IF($D46="","",IFERROR($D46/終値!Y46-1,""))</f>
      </c>
      <c r="Q46" s="907">
        <f>IF($D46="","",MAX(0,MIN(100,IF($D46&gt;$G46,25,IF($D46&gt;$H46,15,IF($D46&gt;$E46,5,0)))+IF($O46&gt;=2,20,IF($O46&gt;=1.5,14,IF($O46&gt;=1.2,8,0)))+IF($N46&gt;=80,15,IF($N46&gt;=60,18,IF($N46&gt;=50,8,0)))+IF(AND($M46&gt;70,$M46&lt;=80),18,IF(AND($M46&gt;60,$M46&lt;=70),14,IF(AND($M46&gt;50,$M46&lt;=60),6,0)))+IF($P46&gt;=0.1,14,IF($P46&gt;=0.03,7,0))+IF($M46&gt;80,-12,0)+IF($M46&lt;40,-20,0)+IF($N46&lt;40,-15,0)+IF($K46&lt;0.2,-18,0)+IF($P46&lt;=-0.1,-10,0))))</f>
      </c>
      <c r="R46" s="911">
        <f>IF($D46="","",IF(AND($D46&gt;$G46,$O46&gt;=BB816設定!$B$6,$N46&gt;=BB816設定!$B$7,$M46&lt;=BB816設定!$B$8),"○","－"))</f>
      </c>
      <c r="S46" s="908">
        <f>IF($D46="","",IF(AND($R46="○",$Q46&gt;=BB816設定!$B$9),"◎買い",IF($Q46&gt;=BB816設定!$B$10,"○監視",IF(OR($M46&lt;40,$K46&lt;0.2),"▲弱い","－"))))</f>
      </c>
      <c r="T46" s="911">
        <f>IF($D46="","",IF(AND($D46&gt;$G46,$O46&gt;=BB816設定!$B$14,$N46&gt;=BB816設定!$B$15,$M46&lt;=BB816設定!$B$16),"買い可","見送り"))</f>
      </c>
      <c r="U46" s="911">
        <f>IF($D46="","",IF(AND($D46&gt;$H46,$M46&gt;=BB816設定!$B$17,$N46&gt;=BB816設定!$B$18,$O46&gt;=BB816設定!$B$19),"買い可","見送り"))</f>
      </c>
      <c r="V46" s="904">
        <f>IF($S46="◎買い",$D46,"")</f>
      </c>
      <c r="W46" s="904">
        <f>IF($S46="◎買い",ROUND($D46*(1-BB816設定!$B$11/100),1),"")</f>
      </c>
      <c r="X46" s="904">
        <f>IF($S46="◎買い",BB816設定!$B$11/BB816設定!$B$13,"")</f>
      </c>
      <c r="Y46" s="904">
        <f>IF($D46="","",$Q46+(10000-ROW())/100000)</f>
      </c>
      <c r="Z46" s="905">
        <f>IF($D46="","",$D46*BB816設定!$B$21)</f>
      </c>
      <c r="AA46" s="911">
        <f>IF($D46="","",IF($Z46&lt;=BB816設定!$B$20/BB816設定!$B$13,"○","×（1枠に入らない）"))</f>
      </c>
    </row>
    <row r="47">
      <c r="A47" s="903">
        <f>IF(終値!A47="","",HYPERLINK("https://kabutan.jp/stock/?code="&amp;終値!A47,"📈"))</f>
      </c>
      <c r="B47" s="911">
        <f>IF(終値!A47="","",終値!A47)</f>
      </c>
      <c r="C47" s="903">
        <f>IF(終値!A47="","",終値!B47)</f>
      </c>
      <c r="D47" s="904">
        <f>IF(終値!A47="","",終値!E47)</f>
      </c>
      <c r="E47" s="904">
        <f>IF($D47="","",AVERAGE(終値!E47:X47))</f>
      </c>
      <c r="F47" s="904">
        <f>IF($D47="","",STDEVP(終値!E47:X47))</f>
      </c>
      <c r="G47" s="904">
        <f>IF($D47="","",$E47+BB816設定!$B$4*$F47)</f>
      </c>
      <c r="H47" s="904">
        <f>IF($D47="","",$E47+BB816設定!$B$5*$F47)</f>
      </c>
      <c r="I47" s="904">
        <f>IF($D47="","",$E47-BB816設定!$B$5*$F47)</f>
      </c>
      <c r="J47" s="904">
        <f>IF($D47="","",$E47-BB816設定!$B$4*$F47)</f>
      </c>
      <c r="K47" s="904">
        <f>IF($D47="","",IFERROR(($D47-$J47)/($G47-$J47),""))</f>
      </c>
      <c r="L47" s="904">
        <f>IF($D47="","",IFERROR(($G47-$J47)/$E47*100,""))</f>
      </c>
      <c r="M47" s="904">
        <f>IF($D47="","",IFERROR(100-100/(1+SUMPRODUCT((終値!E47:R47&gt;終値!F47:S47)*(終値!E47:R47-終値!F47:S47))/SUMPRODUCT((終値!E47:R47&lt;終値!F47:S47)*(終値!F47:S47-終値!E47:R47))),100))</f>
      </c>
      <c r="N47" s="904">
        <f>IF($D47="","",IFERROR(100-100/(1+SUMPRODUCT((((高値!E47:R47+安値!E47:R47+終値!E47:R47)/3)&gt;((高値!F47:S47+安値!F47:S47+終値!F47:S47)/3))*((高値!E47:R47+安値!E47:R47+終値!E47:R47)/3)*出来高!E47:R47)/SUMPRODUCT((((高値!E47:R47+安値!E47:R47+終値!E47:R47)/3)&lt;((高値!F47:S47+安値!F47:S47+終値!F47:S47)/3))*((高値!E47:R47+安値!E47:R47+終値!E47:R47)/3)*出来高!E47:R47)),50))</f>
      </c>
      <c r="O47" s="913">
        <f>IF($D47="","",IFERROR(出来高!E47/AVERAGE(出来高!E47:I47),""))</f>
      </c>
      <c r="P47" s="906">
        <f>IF($D47="","",IFERROR($D47/終値!Y47-1,""))</f>
      </c>
      <c r="Q47" s="907">
        <f>IF($D47="","",MAX(0,MIN(100,IF($D47&gt;$G47,25,IF($D47&gt;$H47,15,IF($D47&gt;$E47,5,0)))+IF($O47&gt;=2,20,IF($O47&gt;=1.5,14,IF($O47&gt;=1.2,8,0)))+IF($N47&gt;=80,15,IF($N47&gt;=60,18,IF($N47&gt;=50,8,0)))+IF(AND($M47&gt;70,$M47&lt;=80),18,IF(AND($M47&gt;60,$M47&lt;=70),14,IF(AND($M47&gt;50,$M47&lt;=60),6,0)))+IF($P47&gt;=0.1,14,IF($P47&gt;=0.03,7,0))+IF($M47&gt;80,-12,0)+IF($M47&lt;40,-20,0)+IF($N47&lt;40,-15,0)+IF($K47&lt;0.2,-18,0)+IF($P47&lt;=-0.1,-10,0))))</f>
      </c>
      <c r="R47" s="911">
        <f>IF($D47="","",IF(AND($D47&gt;$G47,$O47&gt;=BB816設定!$B$6,$N47&gt;=BB816設定!$B$7,$M47&lt;=BB816設定!$B$8),"○","－"))</f>
      </c>
      <c r="S47" s="908">
        <f>IF($D47="","",IF(AND($R47="○",$Q47&gt;=BB816設定!$B$9),"◎買い",IF($Q47&gt;=BB816設定!$B$10,"○監視",IF(OR($M47&lt;40,$K47&lt;0.2),"▲弱い","－"))))</f>
      </c>
      <c r="T47" s="911">
        <f>IF($D47="","",IF(AND($D47&gt;$G47,$O47&gt;=BB816設定!$B$14,$N47&gt;=BB816設定!$B$15,$M47&lt;=BB816設定!$B$16),"買い可","見送り"))</f>
      </c>
      <c r="U47" s="911">
        <f>IF($D47="","",IF(AND($D47&gt;$H47,$M47&gt;=BB816設定!$B$17,$N47&gt;=BB816設定!$B$18,$O47&gt;=BB816設定!$B$19),"買い可","見送り"))</f>
      </c>
      <c r="V47" s="904">
        <f>IF($S47="◎買い",$D47,"")</f>
      </c>
      <c r="W47" s="904">
        <f>IF($S47="◎買い",ROUND($D47*(1-BB816設定!$B$11/100),1),"")</f>
      </c>
      <c r="X47" s="904">
        <f>IF($S47="◎買い",BB816設定!$B$11/BB816設定!$B$13,"")</f>
      </c>
      <c r="Y47" s="904">
        <f>IF($D47="","",$Q47+(10000-ROW())/100000)</f>
      </c>
      <c r="Z47" s="905">
        <f>IF($D47="","",$D47*BB816設定!$B$21)</f>
      </c>
      <c r="AA47" s="911">
        <f>IF($D47="","",IF($Z47&lt;=BB816設定!$B$20/BB816設定!$B$13,"○","×（1枠に入らない）"))</f>
      </c>
    </row>
    <row r="48">
      <c r="A48" s="903">
        <f>IF(終値!A48="","",HYPERLINK("https://kabutan.jp/stock/?code="&amp;終値!A48,"📈"))</f>
      </c>
      <c r="B48" s="911">
        <f>IF(終値!A48="","",終値!A48)</f>
      </c>
      <c r="C48" s="903">
        <f>IF(終値!A48="","",終値!B48)</f>
      </c>
      <c r="D48" s="904">
        <f>IF(終値!A48="","",終値!E48)</f>
      </c>
      <c r="E48" s="904">
        <f>IF($D48="","",AVERAGE(終値!E48:X48))</f>
      </c>
      <c r="F48" s="904">
        <f>IF($D48="","",STDEVP(終値!E48:X48))</f>
      </c>
      <c r="G48" s="904">
        <f>IF($D48="","",$E48+BB816設定!$B$4*$F48)</f>
      </c>
      <c r="H48" s="904">
        <f>IF($D48="","",$E48+BB816設定!$B$5*$F48)</f>
      </c>
      <c r="I48" s="904">
        <f>IF($D48="","",$E48-BB816設定!$B$5*$F48)</f>
      </c>
      <c r="J48" s="904">
        <f>IF($D48="","",$E48-BB816設定!$B$4*$F48)</f>
      </c>
      <c r="K48" s="904">
        <f>IF($D48="","",IFERROR(($D48-$J48)/($G48-$J48),""))</f>
      </c>
      <c r="L48" s="904">
        <f>IF($D48="","",IFERROR(($G48-$J48)/$E48*100,""))</f>
      </c>
      <c r="M48" s="904">
        <f>IF($D48="","",IFERROR(100-100/(1+SUMPRODUCT((終値!E48:R48&gt;終値!F48:S48)*(終値!E48:R48-終値!F48:S48))/SUMPRODUCT((終値!E48:R48&lt;終値!F48:S48)*(終値!F48:S48-終値!E48:R48))),100))</f>
      </c>
      <c r="N48" s="904">
        <f>IF($D48="","",IFERROR(100-100/(1+SUMPRODUCT((((高値!E48:R48+安値!E48:R48+終値!E48:R48)/3)&gt;((高値!F48:S48+安値!F48:S48+終値!F48:S48)/3))*((高値!E48:R48+安値!E48:R48+終値!E48:R48)/3)*出来高!E48:R48)/SUMPRODUCT((((高値!E48:R48+安値!E48:R48+終値!E48:R48)/3)&lt;((高値!F48:S48+安値!F48:S48+終値!F48:S48)/3))*((高値!E48:R48+安値!E48:R48+終値!E48:R48)/3)*出来高!E48:R48)),50))</f>
      </c>
      <c r="O48" s="913">
        <f>IF($D48="","",IFERROR(出来高!E48/AVERAGE(出来高!E48:I48),""))</f>
      </c>
      <c r="P48" s="906">
        <f>IF($D48="","",IFERROR($D48/終値!Y48-1,""))</f>
      </c>
      <c r="Q48" s="907">
        <f>IF($D48="","",MAX(0,MIN(100,IF($D48&gt;$G48,25,IF($D48&gt;$H48,15,IF($D48&gt;$E48,5,0)))+IF($O48&gt;=2,20,IF($O48&gt;=1.5,14,IF($O48&gt;=1.2,8,0)))+IF($N48&gt;=80,15,IF($N48&gt;=60,18,IF($N48&gt;=50,8,0)))+IF(AND($M48&gt;70,$M48&lt;=80),18,IF(AND($M48&gt;60,$M48&lt;=70),14,IF(AND($M48&gt;50,$M48&lt;=60),6,0)))+IF($P48&gt;=0.1,14,IF($P48&gt;=0.03,7,0))+IF($M48&gt;80,-12,0)+IF($M48&lt;40,-20,0)+IF($N48&lt;40,-15,0)+IF($K48&lt;0.2,-18,0)+IF($P48&lt;=-0.1,-10,0))))</f>
      </c>
      <c r="R48" s="911">
        <f>IF($D48="","",IF(AND($D48&gt;$G48,$O48&gt;=BB816設定!$B$6,$N48&gt;=BB816設定!$B$7,$M48&lt;=BB816設定!$B$8),"○","－"))</f>
      </c>
      <c r="S48" s="908">
        <f>IF($D48="","",IF(AND($R48="○",$Q48&gt;=BB816設定!$B$9),"◎買い",IF($Q48&gt;=BB816設定!$B$10,"○監視",IF(OR($M48&lt;40,$K48&lt;0.2),"▲弱い","－"))))</f>
      </c>
      <c r="T48" s="911">
        <f>IF($D48="","",IF(AND($D48&gt;$G48,$O48&gt;=BB816設定!$B$14,$N48&gt;=BB816設定!$B$15,$M48&lt;=BB816設定!$B$16),"買い可","見送り"))</f>
      </c>
      <c r="U48" s="911">
        <f>IF($D48="","",IF(AND($D48&gt;$H48,$M48&gt;=BB816設定!$B$17,$N48&gt;=BB816設定!$B$18,$O48&gt;=BB816設定!$B$19),"買い可","見送り"))</f>
      </c>
      <c r="V48" s="904">
        <f>IF($S48="◎買い",$D48,"")</f>
      </c>
      <c r="W48" s="904">
        <f>IF($S48="◎買い",ROUND($D48*(1-BB816設定!$B$11/100),1),"")</f>
      </c>
      <c r="X48" s="904">
        <f>IF($S48="◎買い",BB816設定!$B$11/BB816設定!$B$13,"")</f>
      </c>
      <c r="Y48" s="904">
        <f>IF($D48="","",$Q48+(10000-ROW())/100000)</f>
      </c>
      <c r="Z48" s="905">
        <f>IF($D48="","",$D48*BB816設定!$B$21)</f>
      </c>
      <c r="AA48" s="911">
        <f>IF($D48="","",IF($Z48&lt;=BB816設定!$B$20/BB816設定!$B$13,"○","×（1枠に入らない）"))</f>
      </c>
    </row>
    <row r="49">
      <c r="A49" s="903">
        <f>IF(終値!A49="","",HYPERLINK("https://kabutan.jp/stock/?code="&amp;終値!A49,"📈"))</f>
      </c>
      <c r="B49" s="911">
        <f>IF(終値!A49="","",終値!A49)</f>
      </c>
      <c r="C49" s="903">
        <f>IF(終値!A49="","",終値!B49)</f>
      </c>
      <c r="D49" s="904">
        <f>IF(終値!A49="","",終値!E49)</f>
      </c>
      <c r="E49" s="904">
        <f>IF($D49="","",AVERAGE(終値!E49:X49))</f>
      </c>
      <c r="F49" s="904">
        <f>IF($D49="","",STDEVP(終値!E49:X49))</f>
      </c>
      <c r="G49" s="904">
        <f>IF($D49="","",$E49+BB816設定!$B$4*$F49)</f>
      </c>
      <c r="H49" s="904">
        <f>IF($D49="","",$E49+BB816設定!$B$5*$F49)</f>
      </c>
      <c r="I49" s="904">
        <f>IF($D49="","",$E49-BB816設定!$B$5*$F49)</f>
      </c>
      <c r="J49" s="904">
        <f>IF($D49="","",$E49-BB816設定!$B$4*$F49)</f>
      </c>
      <c r="K49" s="904">
        <f>IF($D49="","",IFERROR(($D49-$J49)/($G49-$J49),""))</f>
      </c>
      <c r="L49" s="904">
        <f>IF($D49="","",IFERROR(($G49-$J49)/$E49*100,""))</f>
      </c>
      <c r="M49" s="904">
        <f>IF($D49="","",IFERROR(100-100/(1+SUMPRODUCT((終値!E49:R49&gt;終値!F49:S49)*(終値!E49:R49-終値!F49:S49))/SUMPRODUCT((終値!E49:R49&lt;終値!F49:S49)*(終値!F49:S49-終値!E49:R49))),100))</f>
      </c>
      <c r="N49" s="904">
        <f>IF($D49="","",IFERROR(100-100/(1+SUMPRODUCT((((高値!E49:R49+安値!E49:R49+終値!E49:R49)/3)&gt;((高値!F49:S49+安値!F49:S49+終値!F49:S49)/3))*((高値!E49:R49+安値!E49:R49+終値!E49:R49)/3)*出来高!E49:R49)/SUMPRODUCT((((高値!E49:R49+安値!E49:R49+終値!E49:R49)/3)&lt;((高値!F49:S49+安値!F49:S49+終値!F49:S49)/3))*((高値!E49:R49+安値!E49:R49+終値!E49:R49)/3)*出来高!E49:R49)),50))</f>
      </c>
      <c r="O49" s="913">
        <f>IF($D49="","",IFERROR(出来高!E49/AVERAGE(出来高!E49:I49),""))</f>
      </c>
      <c r="P49" s="906">
        <f>IF($D49="","",IFERROR($D49/終値!Y49-1,""))</f>
      </c>
      <c r="Q49" s="907">
        <f>IF($D49="","",MAX(0,MIN(100,IF($D49&gt;$G49,25,IF($D49&gt;$H49,15,IF($D49&gt;$E49,5,0)))+IF($O49&gt;=2,20,IF($O49&gt;=1.5,14,IF($O49&gt;=1.2,8,0)))+IF($N49&gt;=80,15,IF($N49&gt;=60,18,IF($N49&gt;=50,8,0)))+IF(AND($M49&gt;70,$M49&lt;=80),18,IF(AND($M49&gt;60,$M49&lt;=70),14,IF(AND($M49&gt;50,$M49&lt;=60),6,0)))+IF($P49&gt;=0.1,14,IF($P49&gt;=0.03,7,0))+IF($M49&gt;80,-12,0)+IF($M49&lt;40,-20,0)+IF($N49&lt;40,-15,0)+IF($K49&lt;0.2,-18,0)+IF($P49&lt;=-0.1,-10,0))))</f>
      </c>
      <c r="R49" s="911">
        <f>IF($D49="","",IF(AND($D49&gt;$G49,$O49&gt;=BB816設定!$B$6,$N49&gt;=BB816設定!$B$7,$M49&lt;=BB816設定!$B$8),"○","－"))</f>
      </c>
      <c r="S49" s="908">
        <f>IF($D49="","",IF(AND($R49="○",$Q49&gt;=BB816設定!$B$9),"◎買い",IF($Q49&gt;=BB816設定!$B$10,"○監視",IF(OR($M49&lt;40,$K49&lt;0.2),"▲弱い","－"))))</f>
      </c>
      <c r="T49" s="911">
        <f>IF($D49="","",IF(AND($D49&gt;$G49,$O49&gt;=BB816設定!$B$14,$N49&gt;=BB816設定!$B$15,$M49&lt;=BB816設定!$B$16),"買い可","見送り"))</f>
      </c>
      <c r="U49" s="911">
        <f>IF($D49="","",IF(AND($D49&gt;$H49,$M49&gt;=BB816設定!$B$17,$N49&gt;=BB816設定!$B$18,$O49&gt;=BB816設定!$B$19),"買い可","見送り"))</f>
      </c>
      <c r="V49" s="904">
        <f>IF($S49="◎買い",$D49,"")</f>
      </c>
      <c r="W49" s="904">
        <f>IF($S49="◎買い",ROUND($D49*(1-BB816設定!$B$11/100),1),"")</f>
      </c>
      <c r="X49" s="904">
        <f>IF($S49="◎買い",BB816設定!$B$11/BB816設定!$B$13,"")</f>
      </c>
      <c r="Y49" s="904">
        <f>IF($D49="","",$Q49+(10000-ROW())/100000)</f>
      </c>
      <c r="Z49" s="905">
        <f>IF($D49="","",$D49*BB816設定!$B$21)</f>
      </c>
      <c r="AA49" s="911">
        <f>IF($D49="","",IF($Z49&lt;=BB816設定!$B$20/BB816設定!$B$13,"○","×（1枠に入らない）"))</f>
      </c>
    </row>
    <row r="50">
      <c r="A50" s="903">
        <f>IF(終値!A50="","",HYPERLINK("https://kabutan.jp/stock/?code="&amp;終値!A50,"📈"))</f>
      </c>
      <c r="B50" s="911">
        <f>IF(終値!A50="","",終値!A50)</f>
      </c>
      <c r="C50" s="903">
        <f>IF(終値!A50="","",終値!B50)</f>
      </c>
      <c r="D50" s="904">
        <f>IF(終値!A50="","",終値!E50)</f>
      </c>
      <c r="E50" s="904">
        <f>IF($D50="","",AVERAGE(終値!E50:X50))</f>
      </c>
      <c r="F50" s="904">
        <f>IF($D50="","",STDEVP(終値!E50:X50))</f>
      </c>
      <c r="G50" s="904">
        <f>IF($D50="","",$E50+BB816設定!$B$4*$F50)</f>
      </c>
      <c r="H50" s="904">
        <f>IF($D50="","",$E50+BB816設定!$B$5*$F50)</f>
      </c>
      <c r="I50" s="904">
        <f>IF($D50="","",$E50-BB816設定!$B$5*$F50)</f>
      </c>
      <c r="J50" s="904">
        <f>IF($D50="","",$E50-BB816設定!$B$4*$F50)</f>
      </c>
      <c r="K50" s="904">
        <f>IF($D50="","",IFERROR(($D50-$J50)/($G50-$J50),""))</f>
      </c>
      <c r="L50" s="904">
        <f>IF($D50="","",IFERROR(($G50-$J50)/$E50*100,""))</f>
      </c>
      <c r="M50" s="904">
        <f>IF($D50="","",IFERROR(100-100/(1+SUMPRODUCT((終値!E50:R50&gt;終値!F50:S50)*(終値!E50:R50-終値!F50:S50))/SUMPRODUCT((終値!E50:R50&lt;終値!F50:S50)*(終値!F50:S50-終値!E50:R50))),100))</f>
      </c>
      <c r="N50" s="904">
        <f>IF($D50="","",IFERROR(100-100/(1+SUMPRODUCT((((高値!E50:R50+安値!E50:R50+終値!E50:R50)/3)&gt;((高値!F50:S50+安値!F50:S50+終値!F50:S50)/3))*((高値!E50:R50+安値!E50:R50+終値!E50:R50)/3)*出来高!E50:R50)/SUMPRODUCT((((高値!E50:R50+安値!E50:R50+終値!E50:R50)/3)&lt;((高値!F50:S50+安値!F50:S50+終値!F50:S50)/3))*((高値!E50:R50+安値!E50:R50+終値!E50:R50)/3)*出来高!E50:R50)),50))</f>
      </c>
      <c r="O50" s="913">
        <f>IF($D50="","",IFERROR(出来高!E50/AVERAGE(出来高!E50:I50),""))</f>
      </c>
      <c r="P50" s="906">
        <f>IF($D50="","",IFERROR($D50/終値!Y50-1,""))</f>
      </c>
      <c r="Q50" s="907">
        <f>IF($D50="","",MAX(0,MIN(100,IF($D50&gt;$G50,25,IF($D50&gt;$H50,15,IF($D50&gt;$E50,5,0)))+IF($O50&gt;=2,20,IF($O50&gt;=1.5,14,IF($O50&gt;=1.2,8,0)))+IF($N50&gt;=80,15,IF($N50&gt;=60,18,IF($N50&gt;=50,8,0)))+IF(AND($M50&gt;70,$M50&lt;=80),18,IF(AND($M50&gt;60,$M50&lt;=70),14,IF(AND($M50&gt;50,$M50&lt;=60),6,0)))+IF($P50&gt;=0.1,14,IF($P50&gt;=0.03,7,0))+IF($M50&gt;80,-12,0)+IF($M50&lt;40,-20,0)+IF($N50&lt;40,-15,0)+IF($K50&lt;0.2,-18,0)+IF($P50&lt;=-0.1,-10,0))))</f>
      </c>
      <c r="R50" s="911">
        <f>IF($D50="","",IF(AND($D50&gt;$G50,$O50&gt;=BB816設定!$B$6,$N50&gt;=BB816設定!$B$7,$M50&lt;=BB816設定!$B$8),"○","－"))</f>
      </c>
      <c r="S50" s="908">
        <f>IF($D50="","",IF(AND($R50="○",$Q50&gt;=BB816設定!$B$9),"◎買い",IF($Q50&gt;=BB816設定!$B$10,"○監視",IF(OR($M50&lt;40,$K50&lt;0.2),"▲弱い","－"))))</f>
      </c>
      <c r="T50" s="911">
        <f>IF($D50="","",IF(AND($D50&gt;$G50,$O50&gt;=BB816設定!$B$14,$N50&gt;=BB816設定!$B$15,$M50&lt;=BB816設定!$B$16),"買い可","見送り"))</f>
      </c>
      <c r="U50" s="911">
        <f>IF($D50="","",IF(AND($D50&gt;$H50,$M50&gt;=BB816設定!$B$17,$N50&gt;=BB816設定!$B$18,$O50&gt;=BB816設定!$B$19),"買い可","見送り"))</f>
      </c>
      <c r="V50" s="904">
        <f>IF($S50="◎買い",$D50,"")</f>
      </c>
      <c r="W50" s="904">
        <f>IF($S50="◎買い",ROUND($D50*(1-BB816設定!$B$11/100),1),"")</f>
      </c>
      <c r="X50" s="904">
        <f>IF($S50="◎買い",BB816設定!$B$11/BB816設定!$B$13,"")</f>
      </c>
      <c r="Y50" s="904">
        <f>IF($D50="","",$Q50+(10000-ROW())/100000)</f>
      </c>
      <c r="Z50" s="905">
        <f>IF($D50="","",$D50*BB816設定!$B$21)</f>
      </c>
      <c r="AA50" s="911">
        <f>IF($D50="","",IF($Z50&lt;=BB816設定!$B$20/BB816設定!$B$13,"○","×（1枠に入らない）"))</f>
      </c>
    </row>
    <row r="51">
      <c r="A51" s="903">
        <f>IF(終値!A51="","",HYPERLINK("https://kabutan.jp/stock/?code="&amp;終値!A51,"📈"))</f>
      </c>
      <c r="B51" s="911">
        <f>IF(終値!A51="","",終値!A51)</f>
      </c>
      <c r="C51" s="903">
        <f>IF(終値!A51="","",終値!B51)</f>
      </c>
      <c r="D51" s="904">
        <f>IF(終値!A51="","",終値!E51)</f>
      </c>
      <c r="E51" s="904">
        <f>IF($D51="","",AVERAGE(終値!E51:X51))</f>
      </c>
      <c r="F51" s="904">
        <f>IF($D51="","",STDEVP(終値!E51:X51))</f>
      </c>
      <c r="G51" s="904">
        <f>IF($D51="","",$E51+BB816設定!$B$4*$F51)</f>
      </c>
      <c r="H51" s="904">
        <f>IF($D51="","",$E51+BB816設定!$B$5*$F51)</f>
      </c>
      <c r="I51" s="904">
        <f>IF($D51="","",$E51-BB816設定!$B$5*$F51)</f>
      </c>
      <c r="J51" s="904">
        <f>IF($D51="","",$E51-BB816設定!$B$4*$F51)</f>
      </c>
      <c r="K51" s="904">
        <f>IF($D51="","",IFERROR(($D51-$J51)/($G51-$J51),""))</f>
      </c>
      <c r="L51" s="904">
        <f>IF($D51="","",IFERROR(($G51-$J51)/$E51*100,""))</f>
      </c>
      <c r="M51" s="904">
        <f>IF($D51="","",IFERROR(100-100/(1+SUMPRODUCT((終値!E51:R51&gt;終値!F51:S51)*(終値!E51:R51-終値!F51:S51))/SUMPRODUCT((終値!E51:R51&lt;終値!F51:S51)*(終値!F51:S51-終値!E51:R51))),100))</f>
      </c>
      <c r="N51" s="904">
        <f>IF($D51="","",IFERROR(100-100/(1+SUMPRODUCT((((高値!E51:R51+安値!E51:R51+終値!E51:R51)/3)&gt;((高値!F51:S51+安値!F51:S51+終値!F51:S51)/3))*((高値!E51:R51+安値!E51:R51+終値!E51:R51)/3)*出来高!E51:R51)/SUMPRODUCT((((高値!E51:R51+安値!E51:R51+終値!E51:R51)/3)&lt;((高値!F51:S51+安値!F51:S51+終値!F51:S51)/3))*((高値!E51:R51+安値!E51:R51+終値!E51:R51)/3)*出来高!E51:R51)),50))</f>
      </c>
      <c r="O51" s="913">
        <f>IF($D51="","",IFERROR(出来高!E51/AVERAGE(出来高!E51:I51),""))</f>
      </c>
      <c r="P51" s="906">
        <f>IF($D51="","",IFERROR($D51/終値!Y51-1,""))</f>
      </c>
      <c r="Q51" s="907">
        <f>IF($D51="","",MAX(0,MIN(100,IF($D51&gt;$G51,25,IF($D51&gt;$H51,15,IF($D51&gt;$E51,5,0)))+IF($O51&gt;=2,20,IF($O51&gt;=1.5,14,IF($O51&gt;=1.2,8,0)))+IF($N51&gt;=80,15,IF($N51&gt;=60,18,IF($N51&gt;=50,8,0)))+IF(AND($M51&gt;70,$M51&lt;=80),18,IF(AND($M51&gt;60,$M51&lt;=70),14,IF(AND($M51&gt;50,$M51&lt;=60),6,0)))+IF($P51&gt;=0.1,14,IF($P51&gt;=0.03,7,0))+IF($M51&gt;80,-12,0)+IF($M51&lt;40,-20,0)+IF($N51&lt;40,-15,0)+IF($K51&lt;0.2,-18,0)+IF($P51&lt;=-0.1,-10,0))))</f>
      </c>
      <c r="R51" s="911">
        <f>IF($D51="","",IF(AND($D51&gt;$G51,$O51&gt;=BB816設定!$B$6,$N51&gt;=BB816設定!$B$7,$M51&lt;=BB816設定!$B$8),"○","－"))</f>
      </c>
      <c r="S51" s="908">
        <f>IF($D51="","",IF(AND($R51="○",$Q51&gt;=BB816設定!$B$9),"◎買い",IF($Q51&gt;=BB816設定!$B$10,"○監視",IF(OR($M51&lt;40,$K51&lt;0.2),"▲弱い","－"))))</f>
      </c>
      <c r="T51" s="911">
        <f>IF($D51="","",IF(AND($D51&gt;$G51,$O51&gt;=BB816設定!$B$14,$N51&gt;=BB816設定!$B$15,$M51&lt;=BB816設定!$B$16),"買い可","見送り"))</f>
      </c>
      <c r="U51" s="911">
        <f>IF($D51="","",IF(AND($D51&gt;$H51,$M51&gt;=BB816設定!$B$17,$N51&gt;=BB816設定!$B$18,$O51&gt;=BB816設定!$B$19),"買い可","見送り"))</f>
      </c>
      <c r="V51" s="904">
        <f>IF($S51="◎買い",$D51,"")</f>
      </c>
      <c r="W51" s="904">
        <f>IF($S51="◎買い",ROUND($D51*(1-BB816設定!$B$11/100),1),"")</f>
      </c>
      <c r="X51" s="904">
        <f>IF($S51="◎買い",BB816設定!$B$11/BB816設定!$B$13,"")</f>
      </c>
      <c r="Y51" s="904">
        <f>IF($D51="","",$Q51+(10000-ROW())/100000)</f>
      </c>
      <c r="Z51" s="905">
        <f>IF($D51="","",$D51*BB816設定!$B$21)</f>
      </c>
      <c r="AA51" s="911">
        <f>IF($D51="","",IF($Z51&lt;=BB816設定!$B$20/BB816設定!$B$13,"○","×（1枠に入らない）"))</f>
      </c>
    </row>
    <row r="52">
      <c r="A52" s="903">
        <f>IF(終値!A52="","",HYPERLINK("https://kabutan.jp/stock/?code="&amp;終値!A52,"📈"))</f>
      </c>
      <c r="B52" s="911">
        <f>IF(終値!A52="","",終値!A52)</f>
      </c>
      <c r="C52" s="903">
        <f>IF(終値!A52="","",終値!B52)</f>
      </c>
      <c r="D52" s="904">
        <f>IF(終値!A52="","",終値!E52)</f>
      </c>
      <c r="E52" s="904">
        <f>IF($D52="","",AVERAGE(終値!E52:X52))</f>
      </c>
      <c r="F52" s="904">
        <f>IF($D52="","",STDEVP(終値!E52:X52))</f>
      </c>
      <c r="G52" s="904">
        <f>IF($D52="","",$E52+BB816設定!$B$4*$F52)</f>
      </c>
      <c r="H52" s="904">
        <f>IF($D52="","",$E52+BB816設定!$B$5*$F52)</f>
      </c>
      <c r="I52" s="904">
        <f>IF($D52="","",$E52-BB816設定!$B$5*$F52)</f>
      </c>
      <c r="J52" s="904">
        <f>IF($D52="","",$E52-BB816設定!$B$4*$F52)</f>
      </c>
      <c r="K52" s="904">
        <f>IF($D52="","",IFERROR(($D52-$J52)/($G52-$J52),""))</f>
      </c>
      <c r="L52" s="904">
        <f>IF($D52="","",IFERROR(($G52-$J52)/$E52*100,""))</f>
      </c>
      <c r="M52" s="904">
        <f>IF($D52="","",IFERROR(100-100/(1+SUMPRODUCT((終値!E52:R52&gt;終値!F52:S52)*(終値!E52:R52-終値!F52:S52))/SUMPRODUCT((終値!E52:R52&lt;終値!F52:S52)*(終値!F52:S52-終値!E52:R52))),100))</f>
      </c>
      <c r="N52" s="904">
        <f>IF($D52="","",IFERROR(100-100/(1+SUMPRODUCT((((高値!E52:R52+安値!E52:R52+終値!E52:R52)/3)&gt;((高値!F52:S52+安値!F52:S52+終値!F52:S52)/3))*((高値!E52:R52+安値!E52:R52+終値!E52:R52)/3)*出来高!E52:R52)/SUMPRODUCT((((高値!E52:R52+安値!E52:R52+終値!E52:R52)/3)&lt;((高値!F52:S52+安値!F52:S52+終値!F52:S52)/3))*((高値!E52:R52+安値!E52:R52+終値!E52:R52)/3)*出来高!E52:R52)),50))</f>
      </c>
      <c r="O52" s="913">
        <f>IF($D52="","",IFERROR(出来高!E52/AVERAGE(出来高!E52:I52),""))</f>
      </c>
      <c r="P52" s="906">
        <f>IF($D52="","",IFERROR($D52/終値!Y52-1,""))</f>
      </c>
      <c r="Q52" s="907">
        <f>IF($D52="","",MAX(0,MIN(100,IF($D52&gt;$G52,25,IF($D52&gt;$H52,15,IF($D52&gt;$E52,5,0)))+IF($O52&gt;=2,20,IF($O52&gt;=1.5,14,IF($O52&gt;=1.2,8,0)))+IF($N52&gt;=80,15,IF($N52&gt;=60,18,IF($N52&gt;=50,8,0)))+IF(AND($M52&gt;70,$M52&lt;=80),18,IF(AND($M52&gt;60,$M52&lt;=70),14,IF(AND($M52&gt;50,$M52&lt;=60),6,0)))+IF($P52&gt;=0.1,14,IF($P52&gt;=0.03,7,0))+IF($M52&gt;80,-12,0)+IF($M52&lt;40,-20,0)+IF($N52&lt;40,-15,0)+IF($K52&lt;0.2,-18,0)+IF($P52&lt;=-0.1,-10,0))))</f>
      </c>
      <c r="R52" s="911">
        <f>IF($D52="","",IF(AND($D52&gt;$G52,$O52&gt;=BB816設定!$B$6,$N52&gt;=BB816設定!$B$7,$M52&lt;=BB816設定!$B$8),"○","－"))</f>
      </c>
      <c r="S52" s="908">
        <f>IF($D52="","",IF(AND($R52="○",$Q52&gt;=BB816設定!$B$9),"◎買い",IF($Q52&gt;=BB816設定!$B$10,"○監視",IF(OR($M52&lt;40,$K52&lt;0.2),"▲弱い","－"))))</f>
      </c>
      <c r="T52" s="911">
        <f>IF($D52="","",IF(AND($D52&gt;$G52,$O52&gt;=BB816設定!$B$14,$N52&gt;=BB816設定!$B$15,$M52&lt;=BB816設定!$B$16),"買い可","見送り"))</f>
      </c>
      <c r="U52" s="911">
        <f>IF($D52="","",IF(AND($D52&gt;$H52,$M52&gt;=BB816設定!$B$17,$N52&gt;=BB816設定!$B$18,$O52&gt;=BB816設定!$B$19),"買い可","見送り"))</f>
      </c>
      <c r="V52" s="904">
        <f>IF($S52="◎買い",$D52,"")</f>
      </c>
      <c r="W52" s="904">
        <f>IF($S52="◎買い",ROUND($D52*(1-BB816設定!$B$11/100),1),"")</f>
      </c>
      <c r="X52" s="904">
        <f>IF($S52="◎買い",BB816設定!$B$11/BB816設定!$B$13,"")</f>
      </c>
      <c r="Y52" s="904">
        <f>IF($D52="","",$Q52+(10000-ROW())/100000)</f>
      </c>
      <c r="Z52" s="905">
        <f>IF($D52="","",$D52*BB816設定!$B$21)</f>
      </c>
      <c r="AA52" s="911">
        <f>IF($D52="","",IF($Z52&lt;=BB816設定!$B$20/BB816設定!$B$13,"○","×（1枠に入らない）"))</f>
      </c>
    </row>
    <row r="53">
      <c r="A53" s="903">
        <f>IF(終値!A53="","",HYPERLINK("https://kabutan.jp/stock/?code="&amp;終値!A53,"📈"))</f>
      </c>
      <c r="B53" s="911">
        <f>IF(終値!A53="","",終値!A53)</f>
      </c>
      <c r="C53" s="903">
        <f>IF(終値!A53="","",終値!B53)</f>
      </c>
      <c r="D53" s="904">
        <f>IF(終値!A53="","",終値!E53)</f>
      </c>
      <c r="E53" s="904">
        <f>IF($D53="","",AVERAGE(終値!E53:X53))</f>
      </c>
      <c r="F53" s="904">
        <f>IF($D53="","",STDEVP(終値!E53:X53))</f>
      </c>
      <c r="G53" s="904">
        <f>IF($D53="","",$E53+BB816設定!$B$4*$F53)</f>
      </c>
      <c r="H53" s="904">
        <f>IF($D53="","",$E53+BB816設定!$B$5*$F53)</f>
      </c>
      <c r="I53" s="904">
        <f>IF($D53="","",$E53-BB816設定!$B$5*$F53)</f>
      </c>
      <c r="J53" s="904">
        <f>IF($D53="","",$E53-BB816設定!$B$4*$F53)</f>
      </c>
      <c r="K53" s="904">
        <f>IF($D53="","",IFERROR(($D53-$J53)/($G53-$J53),""))</f>
      </c>
      <c r="L53" s="904">
        <f>IF($D53="","",IFERROR(($G53-$J53)/$E53*100,""))</f>
      </c>
      <c r="M53" s="904">
        <f>IF($D53="","",IFERROR(100-100/(1+SUMPRODUCT((終値!E53:R53&gt;終値!F53:S53)*(終値!E53:R53-終値!F53:S53))/SUMPRODUCT((終値!E53:R53&lt;終値!F53:S53)*(終値!F53:S53-終値!E53:R53))),100))</f>
      </c>
      <c r="N53" s="904">
        <f>IF($D53="","",IFERROR(100-100/(1+SUMPRODUCT((((高値!E53:R53+安値!E53:R53+終値!E53:R53)/3)&gt;((高値!F53:S53+安値!F53:S53+終値!F53:S53)/3))*((高値!E53:R53+安値!E53:R53+終値!E53:R53)/3)*出来高!E53:R53)/SUMPRODUCT((((高値!E53:R53+安値!E53:R53+終値!E53:R53)/3)&lt;((高値!F53:S53+安値!F53:S53+終値!F53:S53)/3))*((高値!E53:R53+安値!E53:R53+終値!E53:R53)/3)*出来高!E53:R53)),50))</f>
      </c>
      <c r="O53" s="913">
        <f>IF($D53="","",IFERROR(出来高!E53/AVERAGE(出来高!E53:I53),""))</f>
      </c>
      <c r="P53" s="906">
        <f>IF($D53="","",IFERROR($D53/終値!Y53-1,""))</f>
      </c>
      <c r="Q53" s="907">
        <f>IF($D53="","",MAX(0,MIN(100,IF($D53&gt;$G53,25,IF($D53&gt;$H53,15,IF($D53&gt;$E53,5,0)))+IF($O53&gt;=2,20,IF($O53&gt;=1.5,14,IF($O53&gt;=1.2,8,0)))+IF($N53&gt;=80,15,IF($N53&gt;=60,18,IF($N53&gt;=50,8,0)))+IF(AND($M53&gt;70,$M53&lt;=80),18,IF(AND($M53&gt;60,$M53&lt;=70),14,IF(AND($M53&gt;50,$M53&lt;=60),6,0)))+IF($P53&gt;=0.1,14,IF($P53&gt;=0.03,7,0))+IF($M53&gt;80,-12,0)+IF($M53&lt;40,-20,0)+IF($N53&lt;40,-15,0)+IF($K53&lt;0.2,-18,0)+IF($P53&lt;=-0.1,-10,0))))</f>
      </c>
      <c r="R53" s="911">
        <f>IF($D53="","",IF(AND($D53&gt;$G53,$O53&gt;=BB816設定!$B$6,$N53&gt;=BB816設定!$B$7,$M53&lt;=BB816設定!$B$8),"○","－"))</f>
      </c>
      <c r="S53" s="908">
        <f>IF($D53="","",IF(AND($R53="○",$Q53&gt;=BB816設定!$B$9),"◎買い",IF($Q53&gt;=BB816設定!$B$10,"○監視",IF(OR($M53&lt;40,$K53&lt;0.2),"▲弱い","－"))))</f>
      </c>
      <c r="T53" s="911">
        <f>IF($D53="","",IF(AND($D53&gt;$G53,$O53&gt;=BB816設定!$B$14,$N53&gt;=BB816設定!$B$15,$M53&lt;=BB816設定!$B$16),"買い可","見送り"))</f>
      </c>
      <c r="U53" s="911">
        <f>IF($D53="","",IF(AND($D53&gt;$H53,$M53&gt;=BB816設定!$B$17,$N53&gt;=BB816設定!$B$18,$O53&gt;=BB816設定!$B$19),"買い可","見送り"))</f>
      </c>
      <c r="V53" s="904">
        <f>IF($S53="◎買い",$D53,"")</f>
      </c>
      <c r="W53" s="904">
        <f>IF($S53="◎買い",ROUND($D53*(1-BB816設定!$B$11/100),1),"")</f>
      </c>
      <c r="X53" s="904">
        <f>IF($S53="◎買い",BB816設定!$B$11/BB816設定!$B$13,"")</f>
      </c>
      <c r="Y53" s="904">
        <f>IF($D53="","",$Q53+(10000-ROW())/100000)</f>
      </c>
      <c r="Z53" s="905">
        <f>IF($D53="","",$D53*BB816設定!$B$21)</f>
      </c>
      <c r="AA53" s="911">
        <f>IF($D53="","",IF($Z53&lt;=BB816設定!$B$20/BB816設定!$B$13,"○","×（1枠に入らない）"))</f>
      </c>
    </row>
    <row r="54">
      <c r="A54" s="903">
        <f>IF(終値!A54="","",HYPERLINK("https://kabutan.jp/stock/?code="&amp;終値!A54,"📈"))</f>
      </c>
      <c r="B54" s="911">
        <f>IF(終値!A54="","",終値!A54)</f>
      </c>
      <c r="C54" s="903">
        <f>IF(終値!A54="","",終値!B54)</f>
      </c>
      <c r="D54" s="904">
        <f>IF(終値!A54="","",終値!E54)</f>
      </c>
      <c r="E54" s="904">
        <f>IF($D54="","",AVERAGE(終値!E54:X54))</f>
      </c>
      <c r="F54" s="904">
        <f>IF($D54="","",STDEVP(終値!E54:X54))</f>
      </c>
      <c r="G54" s="904">
        <f>IF($D54="","",$E54+BB816設定!$B$4*$F54)</f>
      </c>
      <c r="H54" s="904">
        <f>IF($D54="","",$E54+BB816設定!$B$5*$F54)</f>
      </c>
      <c r="I54" s="904">
        <f>IF($D54="","",$E54-BB816設定!$B$5*$F54)</f>
      </c>
      <c r="J54" s="904">
        <f>IF($D54="","",$E54-BB816設定!$B$4*$F54)</f>
      </c>
      <c r="K54" s="904">
        <f>IF($D54="","",IFERROR(($D54-$J54)/($G54-$J54),""))</f>
      </c>
      <c r="L54" s="904">
        <f>IF($D54="","",IFERROR(($G54-$J54)/$E54*100,""))</f>
      </c>
      <c r="M54" s="904">
        <f>IF($D54="","",IFERROR(100-100/(1+SUMPRODUCT((終値!E54:R54&gt;終値!F54:S54)*(終値!E54:R54-終値!F54:S54))/SUMPRODUCT((終値!E54:R54&lt;終値!F54:S54)*(終値!F54:S54-終値!E54:R54))),100))</f>
      </c>
      <c r="N54" s="904">
        <f>IF($D54="","",IFERROR(100-100/(1+SUMPRODUCT((((高値!E54:R54+安値!E54:R54+終値!E54:R54)/3)&gt;((高値!F54:S54+安値!F54:S54+終値!F54:S54)/3))*((高値!E54:R54+安値!E54:R54+終値!E54:R54)/3)*出来高!E54:R54)/SUMPRODUCT((((高値!E54:R54+安値!E54:R54+終値!E54:R54)/3)&lt;((高値!F54:S54+安値!F54:S54+終値!F54:S54)/3))*((高値!E54:R54+安値!E54:R54+終値!E54:R54)/3)*出来高!E54:R54)),50))</f>
      </c>
      <c r="O54" s="913">
        <f>IF($D54="","",IFERROR(出来高!E54/AVERAGE(出来高!E54:I54),""))</f>
      </c>
      <c r="P54" s="906">
        <f>IF($D54="","",IFERROR($D54/終値!Y54-1,""))</f>
      </c>
      <c r="Q54" s="907">
        <f>IF($D54="","",MAX(0,MIN(100,IF($D54&gt;$G54,25,IF($D54&gt;$H54,15,IF($D54&gt;$E54,5,0)))+IF($O54&gt;=2,20,IF($O54&gt;=1.5,14,IF($O54&gt;=1.2,8,0)))+IF($N54&gt;=80,15,IF($N54&gt;=60,18,IF($N54&gt;=50,8,0)))+IF(AND($M54&gt;70,$M54&lt;=80),18,IF(AND($M54&gt;60,$M54&lt;=70),14,IF(AND($M54&gt;50,$M54&lt;=60),6,0)))+IF($P54&gt;=0.1,14,IF($P54&gt;=0.03,7,0))+IF($M54&gt;80,-12,0)+IF($M54&lt;40,-20,0)+IF($N54&lt;40,-15,0)+IF($K54&lt;0.2,-18,0)+IF($P54&lt;=-0.1,-10,0))))</f>
      </c>
      <c r="R54" s="911">
        <f>IF($D54="","",IF(AND($D54&gt;$G54,$O54&gt;=BB816設定!$B$6,$N54&gt;=BB816設定!$B$7,$M54&lt;=BB816設定!$B$8),"○","－"))</f>
      </c>
      <c r="S54" s="908">
        <f>IF($D54="","",IF(AND($R54="○",$Q54&gt;=BB816設定!$B$9),"◎買い",IF($Q54&gt;=BB816設定!$B$10,"○監視",IF(OR($M54&lt;40,$K54&lt;0.2),"▲弱い","－"))))</f>
      </c>
      <c r="T54" s="911">
        <f>IF($D54="","",IF(AND($D54&gt;$G54,$O54&gt;=BB816設定!$B$14,$N54&gt;=BB816設定!$B$15,$M54&lt;=BB816設定!$B$16),"買い可","見送り"))</f>
      </c>
      <c r="U54" s="911">
        <f>IF($D54="","",IF(AND($D54&gt;$H54,$M54&gt;=BB816設定!$B$17,$N54&gt;=BB816設定!$B$18,$O54&gt;=BB816設定!$B$19),"買い可","見送り"))</f>
      </c>
      <c r="V54" s="904">
        <f>IF($S54="◎買い",$D54,"")</f>
      </c>
      <c r="W54" s="904">
        <f>IF($S54="◎買い",ROUND($D54*(1-BB816設定!$B$11/100),1),"")</f>
      </c>
      <c r="X54" s="904">
        <f>IF($S54="◎買い",BB816設定!$B$11/BB816設定!$B$13,"")</f>
      </c>
      <c r="Y54" s="904">
        <f>IF($D54="","",$Q54+(10000-ROW())/100000)</f>
      </c>
      <c r="Z54" s="905">
        <f>IF($D54="","",$D54*BB816設定!$B$21)</f>
      </c>
      <c r="AA54" s="911">
        <f>IF($D54="","",IF($Z54&lt;=BB816設定!$B$20/BB816設定!$B$13,"○","×（1枠に入らない）"))</f>
      </c>
    </row>
    <row r="55">
      <c r="A55" s="903">
        <f>IF(終値!A55="","",HYPERLINK("https://kabutan.jp/stock/?code="&amp;終値!A55,"📈"))</f>
      </c>
      <c r="B55" s="911">
        <f>IF(終値!A55="","",終値!A55)</f>
      </c>
      <c r="C55" s="903">
        <f>IF(終値!A55="","",終値!B55)</f>
      </c>
      <c r="D55" s="904">
        <f>IF(終値!A55="","",終値!E55)</f>
      </c>
      <c r="E55" s="904">
        <f>IF($D55="","",AVERAGE(終値!E55:X55))</f>
      </c>
      <c r="F55" s="904">
        <f>IF($D55="","",STDEVP(終値!E55:X55))</f>
      </c>
      <c r="G55" s="904">
        <f>IF($D55="","",$E55+BB816設定!$B$4*$F55)</f>
      </c>
      <c r="H55" s="904">
        <f>IF($D55="","",$E55+BB816設定!$B$5*$F55)</f>
      </c>
      <c r="I55" s="904">
        <f>IF($D55="","",$E55-BB816設定!$B$5*$F55)</f>
      </c>
      <c r="J55" s="904">
        <f>IF($D55="","",$E55-BB816設定!$B$4*$F55)</f>
      </c>
      <c r="K55" s="904">
        <f>IF($D55="","",IFERROR(($D55-$J55)/($G55-$J55),""))</f>
      </c>
      <c r="L55" s="904">
        <f>IF($D55="","",IFERROR(($G55-$J55)/$E55*100,""))</f>
      </c>
      <c r="M55" s="904">
        <f>IF($D55="","",IFERROR(100-100/(1+SUMPRODUCT((終値!E55:R55&gt;終値!F55:S55)*(終値!E55:R55-終値!F55:S55))/SUMPRODUCT((終値!E55:R55&lt;終値!F55:S55)*(終値!F55:S55-終値!E55:R55))),100))</f>
      </c>
      <c r="N55" s="904">
        <f>IF($D55="","",IFERROR(100-100/(1+SUMPRODUCT((((高値!E55:R55+安値!E55:R55+終値!E55:R55)/3)&gt;((高値!F55:S55+安値!F55:S55+終値!F55:S55)/3))*((高値!E55:R55+安値!E55:R55+終値!E55:R55)/3)*出来高!E55:R55)/SUMPRODUCT((((高値!E55:R55+安値!E55:R55+終値!E55:R55)/3)&lt;((高値!F55:S55+安値!F55:S55+終値!F55:S55)/3))*((高値!E55:R55+安値!E55:R55+終値!E55:R55)/3)*出来高!E55:R55)),50))</f>
      </c>
      <c r="O55" s="913">
        <f>IF($D55="","",IFERROR(出来高!E55/AVERAGE(出来高!E55:I55),""))</f>
      </c>
      <c r="P55" s="906">
        <f>IF($D55="","",IFERROR($D55/終値!Y55-1,""))</f>
      </c>
      <c r="Q55" s="907">
        <f>IF($D55="","",MAX(0,MIN(100,IF($D55&gt;$G55,25,IF($D55&gt;$H55,15,IF($D55&gt;$E55,5,0)))+IF($O55&gt;=2,20,IF($O55&gt;=1.5,14,IF($O55&gt;=1.2,8,0)))+IF($N55&gt;=80,15,IF($N55&gt;=60,18,IF($N55&gt;=50,8,0)))+IF(AND($M55&gt;70,$M55&lt;=80),18,IF(AND($M55&gt;60,$M55&lt;=70),14,IF(AND($M55&gt;50,$M55&lt;=60),6,0)))+IF($P55&gt;=0.1,14,IF($P55&gt;=0.03,7,0))+IF($M55&gt;80,-12,0)+IF($M55&lt;40,-20,0)+IF($N55&lt;40,-15,0)+IF($K55&lt;0.2,-18,0)+IF($P55&lt;=-0.1,-10,0))))</f>
      </c>
      <c r="R55" s="911">
        <f>IF($D55="","",IF(AND($D55&gt;$G55,$O55&gt;=BB816設定!$B$6,$N55&gt;=BB816設定!$B$7,$M55&lt;=BB816設定!$B$8),"○","－"))</f>
      </c>
      <c r="S55" s="908">
        <f>IF($D55="","",IF(AND($R55="○",$Q55&gt;=BB816設定!$B$9),"◎買い",IF($Q55&gt;=BB816設定!$B$10,"○監視",IF(OR($M55&lt;40,$K55&lt;0.2),"▲弱い","－"))))</f>
      </c>
      <c r="T55" s="911">
        <f>IF($D55="","",IF(AND($D55&gt;$G55,$O55&gt;=BB816設定!$B$14,$N55&gt;=BB816設定!$B$15,$M55&lt;=BB816設定!$B$16),"買い可","見送り"))</f>
      </c>
      <c r="U55" s="911">
        <f>IF($D55="","",IF(AND($D55&gt;$H55,$M55&gt;=BB816設定!$B$17,$N55&gt;=BB816設定!$B$18,$O55&gt;=BB816設定!$B$19),"買い可","見送り"))</f>
      </c>
      <c r="V55" s="904">
        <f>IF($S55="◎買い",$D55,"")</f>
      </c>
      <c r="W55" s="904">
        <f>IF($S55="◎買い",ROUND($D55*(1-BB816設定!$B$11/100),1),"")</f>
      </c>
      <c r="X55" s="904">
        <f>IF($S55="◎買い",BB816設定!$B$11/BB816設定!$B$13,"")</f>
      </c>
      <c r="Y55" s="904">
        <f>IF($D55="","",$Q55+(10000-ROW())/100000)</f>
      </c>
      <c r="Z55" s="905">
        <f>IF($D55="","",$D55*BB816設定!$B$21)</f>
      </c>
      <c r="AA55" s="911">
        <f>IF($D55="","",IF($Z55&lt;=BB816設定!$B$20/BB816設定!$B$13,"○","×（1枠に入らない）"))</f>
      </c>
    </row>
    <row r="56">
      <c r="A56" s="903">
        <f>IF(終値!A56="","",HYPERLINK("https://kabutan.jp/stock/?code="&amp;終値!A56,"📈"))</f>
      </c>
      <c r="B56" s="911">
        <f>IF(終値!A56="","",終値!A56)</f>
      </c>
      <c r="C56" s="903">
        <f>IF(終値!A56="","",終値!B56)</f>
      </c>
      <c r="D56" s="904">
        <f>IF(終値!A56="","",終値!E56)</f>
      </c>
      <c r="E56" s="904">
        <f>IF($D56="","",AVERAGE(終値!E56:X56))</f>
      </c>
      <c r="F56" s="904">
        <f>IF($D56="","",STDEVP(終値!E56:X56))</f>
      </c>
      <c r="G56" s="904">
        <f>IF($D56="","",$E56+BB816設定!$B$4*$F56)</f>
      </c>
      <c r="H56" s="904">
        <f>IF($D56="","",$E56+BB816設定!$B$5*$F56)</f>
      </c>
      <c r="I56" s="904">
        <f>IF($D56="","",$E56-BB816設定!$B$5*$F56)</f>
      </c>
      <c r="J56" s="904">
        <f>IF($D56="","",$E56-BB816設定!$B$4*$F56)</f>
      </c>
      <c r="K56" s="904">
        <f>IF($D56="","",IFERROR(($D56-$J56)/($G56-$J56),""))</f>
      </c>
      <c r="L56" s="904">
        <f>IF($D56="","",IFERROR(($G56-$J56)/$E56*100,""))</f>
      </c>
      <c r="M56" s="904">
        <f>IF($D56="","",IFERROR(100-100/(1+SUMPRODUCT((終値!E56:R56&gt;終値!F56:S56)*(終値!E56:R56-終値!F56:S56))/SUMPRODUCT((終値!E56:R56&lt;終値!F56:S56)*(終値!F56:S56-終値!E56:R56))),100))</f>
      </c>
      <c r="N56" s="904">
        <f>IF($D56="","",IFERROR(100-100/(1+SUMPRODUCT((((高値!E56:R56+安値!E56:R56+終値!E56:R56)/3)&gt;((高値!F56:S56+安値!F56:S56+終値!F56:S56)/3))*((高値!E56:R56+安値!E56:R56+終値!E56:R56)/3)*出来高!E56:R56)/SUMPRODUCT((((高値!E56:R56+安値!E56:R56+終値!E56:R56)/3)&lt;((高値!F56:S56+安値!F56:S56+終値!F56:S56)/3))*((高値!E56:R56+安値!E56:R56+終値!E56:R56)/3)*出来高!E56:R56)),50))</f>
      </c>
      <c r="O56" s="913">
        <f>IF($D56="","",IFERROR(出来高!E56/AVERAGE(出来高!E56:I56),""))</f>
      </c>
      <c r="P56" s="906">
        <f>IF($D56="","",IFERROR($D56/終値!Y56-1,""))</f>
      </c>
      <c r="Q56" s="907">
        <f>IF($D56="","",MAX(0,MIN(100,IF($D56&gt;$G56,25,IF($D56&gt;$H56,15,IF($D56&gt;$E56,5,0)))+IF($O56&gt;=2,20,IF($O56&gt;=1.5,14,IF($O56&gt;=1.2,8,0)))+IF($N56&gt;=80,15,IF($N56&gt;=60,18,IF($N56&gt;=50,8,0)))+IF(AND($M56&gt;70,$M56&lt;=80),18,IF(AND($M56&gt;60,$M56&lt;=70),14,IF(AND($M56&gt;50,$M56&lt;=60),6,0)))+IF($P56&gt;=0.1,14,IF($P56&gt;=0.03,7,0))+IF($M56&gt;80,-12,0)+IF($M56&lt;40,-20,0)+IF($N56&lt;40,-15,0)+IF($K56&lt;0.2,-18,0)+IF($P56&lt;=-0.1,-10,0))))</f>
      </c>
      <c r="R56" s="911">
        <f>IF($D56="","",IF(AND($D56&gt;$G56,$O56&gt;=BB816設定!$B$6,$N56&gt;=BB816設定!$B$7,$M56&lt;=BB816設定!$B$8),"○","－"))</f>
      </c>
      <c r="S56" s="908">
        <f>IF($D56="","",IF(AND($R56="○",$Q56&gt;=BB816設定!$B$9),"◎買い",IF($Q56&gt;=BB816設定!$B$10,"○監視",IF(OR($M56&lt;40,$K56&lt;0.2),"▲弱い","－"))))</f>
      </c>
      <c r="T56" s="911">
        <f>IF($D56="","",IF(AND($D56&gt;$G56,$O56&gt;=BB816設定!$B$14,$N56&gt;=BB816設定!$B$15,$M56&lt;=BB816設定!$B$16),"買い可","見送り"))</f>
      </c>
      <c r="U56" s="911">
        <f>IF($D56="","",IF(AND($D56&gt;$H56,$M56&gt;=BB816設定!$B$17,$N56&gt;=BB816設定!$B$18,$O56&gt;=BB816設定!$B$19),"買い可","見送り"))</f>
      </c>
      <c r="V56" s="904">
        <f>IF($S56="◎買い",$D56,"")</f>
      </c>
      <c r="W56" s="904">
        <f>IF($S56="◎買い",ROUND($D56*(1-BB816設定!$B$11/100),1),"")</f>
      </c>
      <c r="X56" s="904">
        <f>IF($S56="◎買い",BB816設定!$B$11/BB816設定!$B$13,"")</f>
      </c>
      <c r="Y56" s="904">
        <f>IF($D56="","",$Q56+(10000-ROW())/100000)</f>
      </c>
      <c r="Z56" s="905">
        <f>IF($D56="","",$D56*BB816設定!$B$21)</f>
      </c>
      <c r="AA56" s="911">
        <f>IF($D56="","",IF($Z56&lt;=BB816設定!$B$20/BB816設定!$B$13,"○","×（1枠に入らない）"))</f>
      </c>
    </row>
    <row r="57">
      <c r="A57" s="903">
        <f>IF(終値!A57="","",HYPERLINK("https://kabutan.jp/stock/?code="&amp;終値!A57,"📈"))</f>
      </c>
      <c r="B57" s="911">
        <f>IF(終値!A57="","",終値!A57)</f>
      </c>
      <c r="C57" s="903">
        <f>IF(終値!A57="","",終値!B57)</f>
      </c>
      <c r="D57" s="904">
        <f>IF(終値!A57="","",終値!E57)</f>
      </c>
      <c r="E57" s="904">
        <f>IF($D57="","",AVERAGE(終値!E57:X57))</f>
      </c>
      <c r="F57" s="904">
        <f>IF($D57="","",STDEVP(終値!E57:X57))</f>
      </c>
      <c r="G57" s="904">
        <f>IF($D57="","",$E57+BB816設定!$B$4*$F57)</f>
      </c>
      <c r="H57" s="904">
        <f>IF($D57="","",$E57+BB816設定!$B$5*$F57)</f>
      </c>
      <c r="I57" s="904">
        <f>IF($D57="","",$E57-BB816設定!$B$5*$F57)</f>
      </c>
      <c r="J57" s="904">
        <f>IF($D57="","",$E57-BB816設定!$B$4*$F57)</f>
      </c>
      <c r="K57" s="904">
        <f>IF($D57="","",IFERROR(($D57-$J57)/($G57-$J57),""))</f>
      </c>
      <c r="L57" s="904">
        <f>IF($D57="","",IFERROR(($G57-$J57)/$E57*100,""))</f>
      </c>
      <c r="M57" s="904">
        <f>IF($D57="","",IFERROR(100-100/(1+SUMPRODUCT((終値!E57:R57&gt;終値!F57:S57)*(終値!E57:R57-終値!F57:S57))/SUMPRODUCT((終値!E57:R57&lt;終値!F57:S57)*(終値!F57:S57-終値!E57:R57))),100))</f>
      </c>
      <c r="N57" s="904">
        <f>IF($D57="","",IFERROR(100-100/(1+SUMPRODUCT((((高値!E57:R57+安値!E57:R57+終値!E57:R57)/3)&gt;((高値!F57:S57+安値!F57:S57+終値!F57:S57)/3))*((高値!E57:R57+安値!E57:R57+終値!E57:R57)/3)*出来高!E57:R57)/SUMPRODUCT((((高値!E57:R57+安値!E57:R57+終値!E57:R57)/3)&lt;((高値!F57:S57+安値!F57:S57+終値!F57:S57)/3))*((高値!E57:R57+安値!E57:R57+終値!E57:R57)/3)*出来高!E57:R57)),50))</f>
      </c>
      <c r="O57" s="913">
        <f>IF($D57="","",IFERROR(出来高!E57/AVERAGE(出来高!E57:I57),""))</f>
      </c>
      <c r="P57" s="906">
        <f>IF($D57="","",IFERROR($D57/終値!Y57-1,""))</f>
      </c>
      <c r="Q57" s="907">
        <f>IF($D57="","",MAX(0,MIN(100,IF($D57&gt;$G57,25,IF($D57&gt;$H57,15,IF($D57&gt;$E57,5,0)))+IF($O57&gt;=2,20,IF($O57&gt;=1.5,14,IF($O57&gt;=1.2,8,0)))+IF($N57&gt;=80,15,IF($N57&gt;=60,18,IF($N57&gt;=50,8,0)))+IF(AND($M57&gt;70,$M57&lt;=80),18,IF(AND($M57&gt;60,$M57&lt;=70),14,IF(AND($M57&gt;50,$M57&lt;=60),6,0)))+IF($P57&gt;=0.1,14,IF($P57&gt;=0.03,7,0))+IF($M57&gt;80,-12,0)+IF($M57&lt;40,-20,0)+IF($N57&lt;40,-15,0)+IF($K57&lt;0.2,-18,0)+IF($P57&lt;=-0.1,-10,0))))</f>
      </c>
      <c r="R57" s="911">
        <f>IF($D57="","",IF(AND($D57&gt;$G57,$O57&gt;=BB816設定!$B$6,$N57&gt;=BB816設定!$B$7,$M57&lt;=BB816設定!$B$8),"○","－"))</f>
      </c>
      <c r="S57" s="908">
        <f>IF($D57="","",IF(AND($R57="○",$Q57&gt;=BB816設定!$B$9),"◎買い",IF($Q57&gt;=BB816設定!$B$10,"○監視",IF(OR($M57&lt;40,$K57&lt;0.2),"▲弱い","－"))))</f>
      </c>
      <c r="T57" s="911">
        <f>IF($D57="","",IF(AND($D57&gt;$G57,$O57&gt;=BB816設定!$B$14,$N57&gt;=BB816設定!$B$15,$M57&lt;=BB816設定!$B$16),"買い可","見送り"))</f>
      </c>
      <c r="U57" s="911">
        <f>IF($D57="","",IF(AND($D57&gt;$H57,$M57&gt;=BB816設定!$B$17,$N57&gt;=BB816設定!$B$18,$O57&gt;=BB816設定!$B$19),"買い可","見送り"))</f>
      </c>
      <c r="V57" s="904">
        <f>IF($S57="◎買い",$D57,"")</f>
      </c>
      <c r="W57" s="904">
        <f>IF($S57="◎買い",ROUND($D57*(1-BB816設定!$B$11/100),1),"")</f>
      </c>
      <c r="X57" s="904">
        <f>IF($S57="◎買い",BB816設定!$B$11/BB816設定!$B$13,"")</f>
      </c>
      <c r="Y57" s="904">
        <f>IF($D57="","",$Q57+(10000-ROW())/100000)</f>
      </c>
      <c r="Z57" s="905">
        <f>IF($D57="","",$D57*BB816設定!$B$21)</f>
      </c>
      <c r="AA57" s="911">
        <f>IF($D57="","",IF($Z57&lt;=BB816設定!$B$20/BB816設定!$B$13,"○","×（1枠に入らない）"))</f>
      </c>
    </row>
    <row r="58">
      <c r="A58" s="903">
        <f>IF(終値!A58="","",HYPERLINK("https://kabutan.jp/stock/?code="&amp;終値!A58,"📈"))</f>
      </c>
      <c r="B58" s="911">
        <f>IF(終値!A58="","",終値!A58)</f>
      </c>
      <c r="C58" s="903">
        <f>IF(終値!A58="","",終値!B58)</f>
      </c>
      <c r="D58" s="904">
        <f>IF(終値!A58="","",終値!E58)</f>
      </c>
      <c r="E58" s="904">
        <f>IF($D58="","",AVERAGE(終値!E58:X58))</f>
      </c>
      <c r="F58" s="904">
        <f>IF($D58="","",STDEVP(終値!E58:X58))</f>
      </c>
      <c r="G58" s="904">
        <f>IF($D58="","",$E58+BB816設定!$B$4*$F58)</f>
      </c>
      <c r="H58" s="904">
        <f>IF($D58="","",$E58+BB816設定!$B$5*$F58)</f>
      </c>
      <c r="I58" s="904">
        <f>IF($D58="","",$E58-BB816設定!$B$5*$F58)</f>
      </c>
      <c r="J58" s="904">
        <f>IF($D58="","",$E58-BB816設定!$B$4*$F58)</f>
      </c>
      <c r="K58" s="904">
        <f>IF($D58="","",IFERROR(($D58-$J58)/($G58-$J58),""))</f>
      </c>
      <c r="L58" s="904">
        <f>IF($D58="","",IFERROR(($G58-$J58)/$E58*100,""))</f>
      </c>
      <c r="M58" s="904">
        <f>IF($D58="","",IFERROR(100-100/(1+SUMPRODUCT((終値!E58:R58&gt;終値!F58:S58)*(終値!E58:R58-終値!F58:S58))/SUMPRODUCT((終値!E58:R58&lt;終値!F58:S58)*(終値!F58:S58-終値!E58:R58))),100))</f>
      </c>
      <c r="N58" s="904">
        <f>IF($D58="","",IFERROR(100-100/(1+SUMPRODUCT((((高値!E58:R58+安値!E58:R58+終値!E58:R58)/3)&gt;((高値!F58:S58+安値!F58:S58+終値!F58:S58)/3))*((高値!E58:R58+安値!E58:R58+終値!E58:R58)/3)*出来高!E58:R58)/SUMPRODUCT((((高値!E58:R58+安値!E58:R58+終値!E58:R58)/3)&lt;((高値!F58:S58+安値!F58:S58+終値!F58:S58)/3))*((高値!E58:R58+安値!E58:R58+終値!E58:R58)/3)*出来高!E58:R58)),50))</f>
      </c>
      <c r="O58" s="913">
        <f>IF($D58="","",IFERROR(出来高!E58/AVERAGE(出来高!E58:I58),""))</f>
      </c>
      <c r="P58" s="906">
        <f>IF($D58="","",IFERROR($D58/終値!Y58-1,""))</f>
      </c>
      <c r="Q58" s="907">
        <f>IF($D58="","",MAX(0,MIN(100,IF($D58&gt;$G58,25,IF($D58&gt;$H58,15,IF($D58&gt;$E58,5,0)))+IF($O58&gt;=2,20,IF($O58&gt;=1.5,14,IF($O58&gt;=1.2,8,0)))+IF($N58&gt;=80,15,IF($N58&gt;=60,18,IF($N58&gt;=50,8,0)))+IF(AND($M58&gt;70,$M58&lt;=80),18,IF(AND($M58&gt;60,$M58&lt;=70),14,IF(AND($M58&gt;50,$M58&lt;=60),6,0)))+IF($P58&gt;=0.1,14,IF($P58&gt;=0.03,7,0))+IF($M58&gt;80,-12,0)+IF($M58&lt;40,-20,0)+IF($N58&lt;40,-15,0)+IF($K58&lt;0.2,-18,0)+IF($P58&lt;=-0.1,-10,0))))</f>
      </c>
      <c r="R58" s="911">
        <f>IF($D58="","",IF(AND($D58&gt;$G58,$O58&gt;=BB816設定!$B$6,$N58&gt;=BB816設定!$B$7,$M58&lt;=BB816設定!$B$8),"○","－"))</f>
      </c>
      <c r="S58" s="908">
        <f>IF($D58="","",IF(AND($R58="○",$Q58&gt;=BB816設定!$B$9),"◎買い",IF($Q58&gt;=BB816設定!$B$10,"○監視",IF(OR($M58&lt;40,$K58&lt;0.2),"▲弱い","－"))))</f>
      </c>
      <c r="T58" s="911">
        <f>IF($D58="","",IF(AND($D58&gt;$G58,$O58&gt;=BB816設定!$B$14,$N58&gt;=BB816設定!$B$15,$M58&lt;=BB816設定!$B$16),"買い可","見送り"))</f>
      </c>
      <c r="U58" s="911">
        <f>IF($D58="","",IF(AND($D58&gt;$H58,$M58&gt;=BB816設定!$B$17,$N58&gt;=BB816設定!$B$18,$O58&gt;=BB816設定!$B$19),"買い可","見送り"))</f>
      </c>
      <c r="V58" s="904">
        <f>IF($S58="◎買い",$D58,"")</f>
      </c>
      <c r="W58" s="904">
        <f>IF($S58="◎買い",ROUND($D58*(1-BB816設定!$B$11/100),1),"")</f>
      </c>
      <c r="X58" s="904">
        <f>IF($S58="◎買い",BB816設定!$B$11/BB816設定!$B$13,"")</f>
      </c>
      <c r="Y58" s="904">
        <f>IF($D58="","",$Q58+(10000-ROW())/100000)</f>
      </c>
      <c r="Z58" s="905">
        <f>IF($D58="","",$D58*BB816設定!$B$21)</f>
      </c>
      <c r="AA58" s="911">
        <f>IF($D58="","",IF($Z58&lt;=BB816設定!$B$20/BB816設定!$B$13,"○","×（1枠に入らない）"))</f>
      </c>
    </row>
    <row r="59">
      <c r="A59" s="903">
        <f>IF(終値!A59="","",HYPERLINK("https://kabutan.jp/stock/?code="&amp;終値!A59,"📈"))</f>
      </c>
      <c r="B59" s="911">
        <f>IF(終値!A59="","",終値!A59)</f>
      </c>
      <c r="C59" s="903">
        <f>IF(終値!A59="","",終値!B59)</f>
      </c>
      <c r="D59" s="904">
        <f>IF(終値!A59="","",終値!E59)</f>
      </c>
      <c r="E59" s="904">
        <f>IF($D59="","",AVERAGE(終値!E59:X59))</f>
      </c>
      <c r="F59" s="904">
        <f>IF($D59="","",STDEVP(終値!E59:X59))</f>
      </c>
      <c r="G59" s="904">
        <f>IF($D59="","",$E59+BB816設定!$B$4*$F59)</f>
      </c>
      <c r="H59" s="904">
        <f>IF($D59="","",$E59+BB816設定!$B$5*$F59)</f>
      </c>
      <c r="I59" s="904">
        <f>IF($D59="","",$E59-BB816設定!$B$5*$F59)</f>
      </c>
      <c r="J59" s="904">
        <f>IF($D59="","",$E59-BB816設定!$B$4*$F59)</f>
      </c>
      <c r="K59" s="904">
        <f>IF($D59="","",IFERROR(($D59-$J59)/($G59-$J59),""))</f>
      </c>
      <c r="L59" s="904">
        <f>IF($D59="","",IFERROR(($G59-$J59)/$E59*100,""))</f>
      </c>
      <c r="M59" s="904">
        <f>IF($D59="","",IFERROR(100-100/(1+SUMPRODUCT((終値!E59:R59&gt;終値!F59:S59)*(終値!E59:R59-終値!F59:S59))/SUMPRODUCT((終値!E59:R59&lt;終値!F59:S59)*(終値!F59:S59-終値!E59:R59))),100))</f>
      </c>
      <c r="N59" s="904">
        <f>IF($D59="","",IFERROR(100-100/(1+SUMPRODUCT((((高値!E59:R59+安値!E59:R59+終値!E59:R59)/3)&gt;((高値!F59:S59+安値!F59:S59+終値!F59:S59)/3))*((高値!E59:R59+安値!E59:R59+終値!E59:R59)/3)*出来高!E59:R59)/SUMPRODUCT((((高値!E59:R59+安値!E59:R59+終値!E59:R59)/3)&lt;((高値!F59:S59+安値!F59:S59+終値!F59:S59)/3))*((高値!E59:R59+安値!E59:R59+終値!E59:R59)/3)*出来高!E59:R59)),50))</f>
      </c>
      <c r="O59" s="913">
        <f>IF($D59="","",IFERROR(出来高!E59/AVERAGE(出来高!E59:I59),""))</f>
      </c>
      <c r="P59" s="906">
        <f>IF($D59="","",IFERROR($D59/終値!Y59-1,""))</f>
      </c>
      <c r="Q59" s="907">
        <f>IF($D59="","",MAX(0,MIN(100,IF($D59&gt;$G59,25,IF($D59&gt;$H59,15,IF($D59&gt;$E59,5,0)))+IF($O59&gt;=2,20,IF($O59&gt;=1.5,14,IF($O59&gt;=1.2,8,0)))+IF($N59&gt;=80,15,IF($N59&gt;=60,18,IF($N59&gt;=50,8,0)))+IF(AND($M59&gt;70,$M59&lt;=80),18,IF(AND($M59&gt;60,$M59&lt;=70),14,IF(AND($M59&gt;50,$M59&lt;=60),6,0)))+IF($P59&gt;=0.1,14,IF($P59&gt;=0.03,7,0))+IF($M59&gt;80,-12,0)+IF($M59&lt;40,-20,0)+IF($N59&lt;40,-15,0)+IF($K59&lt;0.2,-18,0)+IF($P59&lt;=-0.1,-10,0))))</f>
      </c>
      <c r="R59" s="911">
        <f>IF($D59="","",IF(AND($D59&gt;$G59,$O59&gt;=BB816設定!$B$6,$N59&gt;=BB816設定!$B$7,$M59&lt;=BB816設定!$B$8),"○","－"))</f>
      </c>
      <c r="S59" s="908">
        <f>IF($D59="","",IF(AND($R59="○",$Q59&gt;=BB816設定!$B$9),"◎買い",IF($Q59&gt;=BB816設定!$B$10,"○監視",IF(OR($M59&lt;40,$K59&lt;0.2),"▲弱い","－"))))</f>
      </c>
      <c r="T59" s="911">
        <f>IF($D59="","",IF(AND($D59&gt;$G59,$O59&gt;=BB816設定!$B$14,$N59&gt;=BB816設定!$B$15,$M59&lt;=BB816設定!$B$16),"買い可","見送り"))</f>
      </c>
      <c r="U59" s="911">
        <f>IF($D59="","",IF(AND($D59&gt;$H59,$M59&gt;=BB816設定!$B$17,$N59&gt;=BB816設定!$B$18,$O59&gt;=BB816設定!$B$19),"買い可","見送り"))</f>
      </c>
      <c r="V59" s="904">
        <f>IF($S59="◎買い",$D59,"")</f>
      </c>
      <c r="W59" s="904">
        <f>IF($S59="◎買い",ROUND($D59*(1-BB816設定!$B$11/100),1),"")</f>
      </c>
      <c r="X59" s="904">
        <f>IF($S59="◎買い",BB816設定!$B$11/BB816設定!$B$13,"")</f>
      </c>
      <c r="Y59" s="904">
        <f>IF($D59="","",$Q59+(10000-ROW())/100000)</f>
      </c>
      <c r="Z59" s="905">
        <f>IF($D59="","",$D59*BB816設定!$B$21)</f>
      </c>
      <c r="AA59" s="911">
        <f>IF($D59="","",IF($Z59&lt;=BB816設定!$B$20/BB816設定!$B$13,"○","×（1枠に入らない）"))</f>
      </c>
    </row>
    <row r="60">
      <c r="A60" s="903">
        <f>IF(終値!A60="","",HYPERLINK("https://kabutan.jp/stock/?code="&amp;終値!A60,"📈"))</f>
      </c>
      <c r="B60" s="911">
        <f>IF(終値!A60="","",終値!A60)</f>
      </c>
      <c r="C60" s="903">
        <f>IF(終値!A60="","",終値!B60)</f>
      </c>
      <c r="D60" s="904">
        <f>IF(終値!A60="","",終値!E60)</f>
      </c>
      <c r="E60" s="904">
        <f>IF($D60="","",AVERAGE(終値!E60:X60))</f>
      </c>
      <c r="F60" s="904">
        <f>IF($D60="","",STDEVP(終値!E60:X60))</f>
      </c>
      <c r="G60" s="904">
        <f>IF($D60="","",$E60+BB816設定!$B$4*$F60)</f>
      </c>
      <c r="H60" s="904">
        <f>IF($D60="","",$E60+BB816設定!$B$5*$F60)</f>
      </c>
      <c r="I60" s="904">
        <f>IF($D60="","",$E60-BB816設定!$B$5*$F60)</f>
      </c>
      <c r="J60" s="904">
        <f>IF($D60="","",$E60-BB816設定!$B$4*$F60)</f>
      </c>
      <c r="K60" s="904">
        <f>IF($D60="","",IFERROR(($D60-$J60)/($G60-$J60),""))</f>
      </c>
      <c r="L60" s="904">
        <f>IF($D60="","",IFERROR(($G60-$J60)/$E60*100,""))</f>
      </c>
      <c r="M60" s="904">
        <f>IF($D60="","",IFERROR(100-100/(1+SUMPRODUCT((終値!E60:R60&gt;終値!F60:S60)*(終値!E60:R60-終値!F60:S60))/SUMPRODUCT((終値!E60:R60&lt;終値!F60:S60)*(終値!F60:S60-終値!E60:R60))),100))</f>
      </c>
      <c r="N60" s="904">
        <f>IF($D60="","",IFERROR(100-100/(1+SUMPRODUCT((((高値!E60:R60+安値!E60:R60+終値!E60:R60)/3)&gt;((高値!F60:S60+安値!F60:S60+終値!F60:S60)/3))*((高値!E60:R60+安値!E60:R60+終値!E60:R60)/3)*出来高!E60:R60)/SUMPRODUCT((((高値!E60:R60+安値!E60:R60+終値!E60:R60)/3)&lt;((高値!F60:S60+安値!F60:S60+終値!F60:S60)/3))*((高値!E60:R60+安値!E60:R60+終値!E60:R60)/3)*出来高!E60:R60)),50))</f>
      </c>
      <c r="O60" s="913">
        <f>IF($D60="","",IFERROR(出来高!E60/AVERAGE(出来高!E60:I60),""))</f>
      </c>
      <c r="P60" s="906">
        <f>IF($D60="","",IFERROR($D60/終値!Y60-1,""))</f>
      </c>
      <c r="Q60" s="907">
        <f>IF($D60="","",MAX(0,MIN(100,IF($D60&gt;$G60,25,IF($D60&gt;$H60,15,IF($D60&gt;$E60,5,0)))+IF($O60&gt;=2,20,IF($O60&gt;=1.5,14,IF($O60&gt;=1.2,8,0)))+IF($N60&gt;=80,15,IF($N60&gt;=60,18,IF($N60&gt;=50,8,0)))+IF(AND($M60&gt;70,$M60&lt;=80),18,IF(AND($M60&gt;60,$M60&lt;=70),14,IF(AND($M60&gt;50,$M60&lt;=60),6,0)))+IF($P60&gt;=0.1,14,IF($P60&gt;=0.03,7,0))+IF($M60&gt;80,-12,0)+IF($M60&lt;40,-20,0)+IF($N60&lt;40,-15,0)+IF($K60&lt;0.2,-18,0)+IF($P60&lt;=-0.1,-10,0))))</f>
      </c>
      <c r="R60" s="911">
        <f>IF($D60="","",IF(AND($D60&gt;$G60,$O60&gt;=BB816設定!$B$6,$N60&gt;=BB816設定!$B$7,$M60&lt;=BB816設定!$B$8),"○","－"))</f>
      </c>
      <c r="S60" s="908">
        <f>IF($D60="","",IF(AND($R60="○",$Q60&gt;=BB816設定!$B$9),"◎買い",IF($Q60&gt;=BB816設定!$B$10,"○監視",IF(OR($M60&lt;40,$K60&lt;0.2),"▲弱い","－"))))</f>
      </c>
      <c r="T60" s="911">
        <f>IF($D60="","",IF(AND($D60&gt;$G60,$O60&gt;=BB816設定!$B$14,$N60&gt;=BB816設定!$B$15,$M60&lt;=BB816設定!$B$16),"買い可","見送り"))</f>
      </c>
      <c r="U60" s="911">
        <f>IF($D60="","",IF(AND($D60&gt;$H60,$M60&gt;=BB816設定!$B$17,$N60&gt;=BB816設定!$B$18,$O60&gt;=BB816設定!$B$19),"買い可","見送り"))</f>
      </c>
      <c r="V60" s="904">
        <f>IF($S60="◎買い",$D60,"")</f>
      </c>
      <c r="W60" s="904">
        <f>IF($S60="◎買い",ROUND($D60*(1-BB816設定!$B$11/100),1),"")</f>
      </c>
      <c r="X60" s="904">
        <f>IF($S60="◎買い",BB816設定!$B$11/BB816設定!$B$13,"")</f>
      </c>
      <c r="Y60" s="904">
        <f>IF($D60="","",$Q60+(10000-ROW())/100000)</f>
      </c>
      <c r="Z60" s="905">
        <f>IF($D60="","",$D60*BB816設定!$B$21)</f>
      </c>
      <c r="AA60" s="911">
        <f>IF($D60="","",IF($Z60&lt;=BB816設定!$B$20/BB816設定!$B$13,"○","×（1枠に入らない）"))</f>
      </c>
    </row>
    <row r="61">
      <c r="A61" s="903">
        <f>IF(終値!A61="","",HYPERLINK("https://kabutan.jp/stock/?code="&amp;終値!A61,"📈"))</f>
      </c>
      <c r="B61" s="911">
        <f>IF(終値!A61="","",終値!A61)</f>
      </c>
      <c r="C61" s="903">
        <f>IF(終値!A61="","",終値!B61)</f>
      </c>
      <c r="D61" s="904">
        <f>IF(終値!A61="","",終値!E61)</f>
      </c>
      <c r="E61" s="904">
        <f>IF($D61="","",AVERAGE(終値!E61:X61))</f>
      </c>
      <c r="F61" s="904">
        <f>IF($D61="","",STDEVP(終値!E61:X61))</f>
      </c>
      <c r="G61" s="904">
        <f>IF($D61="","",$E61+BB816設定!$B$4*$F61)</f>
      </c>
      <c r="H61" s="904">
        <f>IF($D61="","",$E61+BB816設定!$B$5*$F61)</f>
      </c>
      <c r="I61" s="904">
        <f>IF($D61="","",$E61-BB816設定!$B$5*$F61)</f>
      </c>
      <c r="J61" s="904">
        <f>IF($D61="","",$E61-BB816設定!$B$4*$F61)</f>
      </c>
      <c r="K61" s="904">
        <f>IF($D61="","",IFERROR(($D61-$J61)/($G61-$J61),""))</f>
      </c>
      <c r="L61" s="904">
        <f>IF($D61="","",IFERROR(($G61-$J61)/$E61*100,""))</f>
      </c>
      <c r="M61" s="904">
        <f>IF($D61="","",IFERROR(100-100/(1+SUMPRODUCT((終値!E61:R61&gt;終値!F61:S61)*(終値!E61:R61-終値!F61:S61))/SUMPRODUCT((終値!E61:R61&lt;終値!F61:S61)*(終値!F61:S61-終値!E61:R61))),100))</f>
      </c>
      <c r="N61" s="904">
        <f>IF($D61="","",IFERROR(100-100/(1+SUMPRODUCT((((高値!E61:R61+安値!E61:R61+終値!E61:R61)/3)&gt;((高値!F61:S61+安値!F61:S61+終値!F61:S61)/3))*((高値!E61:R61+安値!E61:R61+終値!E61:R61)/3)*出来高!E61:R61)/SUMPRODUCT((((高値!E61:R61+安値!E61:R61+終値!E61:R61)/3)&lt;((高値!F61:S61+安値!F61:S61+終値!F61:S61)/3))*((高値!E61:R61+安値!E61:R61+終値!E61:R61)/3)*出来高!E61:R61)),50))</f>
      </c>
      <c r="O61" s="913">
        <f>IF($D61="","",IFERROR(出来高!E61/AVERAGE(出来高!E61:I61),""))</f>
      </c>
      <c r="P61" s="906">
        <f>IF($D61="","",IFERROR($D61/終値!Y61-1,""))</f>
      </c>
      <c r="Q61" s="907">
        <f>IF($D61="","",MAX(0,MIN(100,IF($D61&gt;$G61,25,IF($D61&gt;$H61,15,IF($D61&gt;$E61,5,0)))+IF($O61&gt;=2,20,IF($O61&gt;=1.5,14,IF($O61&gt;=1.2,8,0)))+IF($N61&gt;=80,15,IF($N61&gt;=60,18,IF($N61&gt;=50,8,0)))+IF(AND($M61&gt;70,$M61&lt;=80),18,IF(AND($M61&gt;60,$M61&lt;=70),14,IF(AND($M61&gt;50,$M61&lt;=60),6,0)))+IF($P61&gt;=0.1,14,IF($P61&gt;=0.03,7,0))+IF($M61&gt;80,-12,0)+IF($M61&lt;40,-20,0)+IF($N61&lt;40,-15,0)+IF($K61&lt;0.2,-18,0)+IF($P61&lt;=-0.1,-10,0))))</f>
      </c>
      <c r="R61" s="911">
        <f>IF($D61="","",IF(AND($D61&gt;$G61,$O61&gt;=BB816設定!$B$6,$N61&gt;=BB816設定!$B$7,$M61&lt;=BB816設定!$B$8),"○","－"))</f>
      </c>
      <c r="S61" s="908">
        <f>IF($D61="","",IF(AND($R61="○",$Q61&gt;=BB816設定!$B$9),"◎買い",IF($Q61&gt;=BB816設定!$B$10,"○監視",IF(OR($M61&lt;40,$K61&lt;0.2),"▲弱い","－"))))</f>
      </c>
      <c r="T61" s="911">
        <f>IF($D61="","",IF(AND($D61&gt;$G61,$O61&gt;=BB816設定!$B$14,$N61&gt;=BB816設定!$B$15,$M61&lt;=BB816設定!$B$16),"買い可","見送り"))</f>
      </c>
      <c r="U61" s="911">
        <f>IF($D61="","",IF(AND($D61&gt;$H61,$M61&gt;=BB816設定!$B$17,$N61&gt;=BB816設定!$B$18,$O61&gt;=BB816設定!$B$19),"買い可","見送り"))</f>
      </c>
      <c r="V61" s="904">
        <f>IF($S61="◎買い",$D61,"")</f>
      </c>
      <c r="W61" s="904">
        <f>IF($S61="◎買い",ROUND($D61*(1-BB816設定!$B$11/100),1),"")</f>
      </c>
      <c r="X61" s="904">
        <f>IF($S61="◎買い",BB816設定!$B$11/BB816設定!$B$13,"")</f>
      </c>
      <c r="Y61" s="904">
        <f>IF($D61="","",$Q61+(10000-ROW())/100000)</f>
      </c>
      <c r="Z61" s="905">
        <f>IF($D61="","",$D61*BB816設定!$B$21)</f>
      </c>
      <c r="AA61" s="911">
        <f>IF($D61="","",IF($Z61&lt;=BB816設定!$B$20/BB816設定!$B$13,"○","×（1枠に入らない）"))</f>
      </c>
    </row>
    <row r="62">
      <c r="A62" s="903">
        <f>IF(終値!A62="","",HYPERLINK("https://kabutan.jp/stock/?code="&amp;終値!A62,"📈"))</f>
      </c>
      <c r="B62" s="911">
        <f>IF(終値!A62="","",終値!A62)</f>
      </c>
      <c r="C62" s="903">
        <f>IF(終値!A62="","",終値!B62)</f>
      </c>
      <c r="D62" s="904">
        <f>IF(終値!A62="","",終値!E62)</f>
      </c>
      <c r="E62" s="904">
        <f>IF($D62="","",AVERAGE(終値!E62:X62))</f>
      </c>
      <c r="F62" s="904">
        <f>IF($D62="","",STDEVP(終値!E62:X62))</f>
      </c>
      <c r="G62" s="904">
        <f>IF($D62="","",$E62+BB816設定!$B$4*$F62)</f>
      </c>
      <c r="H62" s="904">
        <f>IF($D62="","",$E62+BB816設定!$B$5*$F62)</f>
      </c>
      <c r="I62" s="904">
        <f>IF($D62="","",$E62-BB816設定!$B$5*$F62)</f>
      </c>
      <c r="J62" s="904">
        <f>IF($D62="","",$E62-BB816設定!$B$4*$F62)</f>
      </c>
      <c r="K62" s="904">
        <f>IF($D62="","",IFERROR(($D62-$J62)/($G62-$J62),""))</f>
      </c>
      <c r="L62" s="904">
        <f>IF($D62="","",IFERROR(($G62-$J62)/$E62*100,""))</f>
      </c>
      <c r="M62" s="904">
        <f>IF($D62="","",IFERROR(100-100/(1+SUMPRODUCT((終値!E62:R62&gt;終値!F62:S62)*(終値!E62:R62-終値!F62:S62))/SUMPRODUCT((終値!E62:R62&lt;終値!F62:S62)*(終値!F62:S62-終値!E62:R62))),100))</f>
      </c>
      <c r="N62" s="904">
        <f>IF($D62="","",IFERROR(100-100/(1+SUMPRODUCT((((高値!E62:R62+安値!E62:R62+終値!E62:R62)/3)&gt;((高値!F62:S62+安値!F62:S62+終値!F62:S62)/3))*((高値!E62:R62+安値!E62:R62+終値!E62:R62)/3)*出来高!E62:R62)/SUMPRODUCT((((高値!E62:R62+安値!E62:R62+終値!E62:R62)/3)&lt;((高値!F62:S62+安値!F62:S62+終値!F62:S62)/3))*((高値!E62:R62+安値!E62:R62+終値!E62:R62)/3)*出来高!E62:R62)),50))</f>
      </c>
      <c r="O62" s="913">
        <f>IF($D62="","",IFERROR(出来高!E62/AVERAGE(出来高!E62:I62),""))</f>
      </c>
      <c r="P62" s="906">
        <f>IF($D62="","",IFERROR($D62/終値!Y62-1,""))</f>
      </c>
      <c r="Q62" s="907">
        <f>IF($D62="","",MAX(0,MIN(100,IF($D62&gt;$G62,25,IF($D62&gt;$H62,15,IF($D62&gt;$E62,5,0)))+IF($O62&gt;=2,20,IF($O62&gt;=1.5,14,IF($O62&gt;=1.2,8,0)))+IF($N62&gt;=80,15,IF($N62&gt;=60,18,IF($N62&gt;=50,8,0)))+IF(AND($M62&gt;70,$M62&lt;=80),18,IF(AND($M62&gt;60,$M62&lt;=70),14,IF(AND($M62&gt;50,$M62&lt;=60),6,0)))+IF($P62&gt;=0.1,14,IF($P62&gt;=0.03,7,0))+IF($M62&gt;80,-12,0)+IF($M62&lt;40,-20,0)+IF($N62&lt;40,-15,0)+IF($K62&lt;0.2,-18,0)+IF($P62&lt;=-0.1,-10,0))))</f>
      </c>
      <c r="R62" s="911">
        <f>IF($D62="","",IF(AND($D62&gt;$G62,$O62&gt;=BB816設定!$B$6,$N62&gt;=BB816設定!$B$7,$M62&lt;=BB816設定!$B$8),"○","－"))</f>
      </c>
      <c r="S62" s="908">
        <f>IF($D62="","",IF(AND($R62="○",$Q62&gt;=BB816設定!$B$9),"◎買い",IF($Q62&gt;=BB816設定!$B$10,"○監視",IF(OR($M62&lt;40,$K62&lt;0.2),"▲弱い","－"))))</f>
      </c>
      <c r="T62" s="911">
        <f>IF($D62="","",IF(AND($D62&gt;$G62,$O62&gt;=BB816設定!$B$14,$N62&gt;=BB816設定!$B$15,$M62&lt;=BB816設定!$B$16),"買い可","見送り"))</f>
      </c>
      <c r="U62" s="911">
        <f>IF($D62="","",IF(AND($D62&gt;$H62,$M62&gt;=BB816設定!$B$17,$N62&gt;=BB816設定!$B$18,$O62&gt;=BB816設定!$B$19),"買い可","見送り"))</f>
      </c>
      <c r="V62" s="904">
        <f>IF($S62="◎買い",$D62,"")</f>
      </c>
      <c r="W62" s="904">
        <f>IF($S62="◎買い",ROUND($D62*(1-BB816設定!$B$11/100),1),"")</f>
      </c>
      <c r="X62" s="904">
        <f>IF($S62="◎買い",BB816設定!$B$11/BB816設定!$B$13,"")</f>
      </c>
      <c r="Y62" s="904">
        <f>IF($D62="","",$Q62+(10000-ROW())/100000)</f>
      </c>
      <c r="Z62" s="905">
        <f>IF($D62="","",$D62*BB816設定!$B$21)</f>
      </c>
      <c r="AA62" s="911">
        <f>IF($D62="","",IF($Z62&lt;=BB816設定!$B$20/BB816設定!$B$13,"○","×（1枠に入らない）"))</f>
      </c>
    </row>
    <row r="63">
      <c r="A63" s="903">
        <f>IF(終値!A63="","",HYPERLINK("https://kabutan.jp/stock/?code="&amp;終値!A63,"📈"))</f>
      </c>
      <c r="B63" s="911">
        <f>IF(終値!A63="","",終値!A63)</f>
      </c>
      <c r="C63" s="903">
        <f>IF(終値!A63="","",終値!B63)</f>
      </c>
      <c r="D63" s="904">
        <f>IF(終値!A63="","",終値!E63)</f>
      </c>
      <c r="E63" s="904">
        <f>IF($D63="","",AVERAGE(終値!E63:X63))</f>
      </c>
      <c r="F63" s="904">
        <f>IF($D63="","",STDEVP(終値!E63:X63))</f>
      </c>
      <c r="G63" s="904">
        <f>IF($D63="","",$E63+BB816設定!$B$4*$F63)</f>
      </c>
      <c r="H63" s="904">
        <f>IF($D63="","",$E63+BB816設定!$B$5*$F63)</f>
      </c>
      <c r="I63" s="904">
        <f>IF($D63="","",$E63-BB816設定!$B$5*$F63)</f>
      </c>
      <c r="J63" s="904">
        <f>IF($D63="","",$E63-BB816設定!$B$4*$F63)</f>
      </c>
      <c r="K63" s="904">
        <f>IF($D63="","",IFERROR(($D63-$J63)/($G63-$J63),""))</f>
      </c>
      <c r="L63" s="904">
        <f>IF($D63="","",IFERROR(($G63-$J63)/$E63*100,""))</f>
      </c>
      <c r="M63" s="904">
        <f>IF($D63="","",IFERROR(100-100/(1+SUMPRODUCT((終値!E63:R63&gt;終値!F63:S63)*(終値!E63:R63-終値!F63:S63))/SUMPRODUCT((終値!E63:R63&lt;終値!F63:S63)*(終値!F63:S63-終値!E63:R63))),100))</f>
      </c>
      <c r="N63" s="904">
        <f>IF($D63="","",IFERROR(100-100/(1+SUMPRODUCT((((高値!E63:R63+安値!E63:R63+終値!E63:R63)/3)&gt;((高値!F63:S63+安値!F63:S63+終値!F63:S63)/3))*((高値!E63:R63+安値!E63:R63+終値!E63:R63)/3)*出来高!E63:R63)/SUMPRODUCT((((高値!E63:R63+安値!E63:R63+終値!E63:R63)/3)&lt;((高値!F63:S63+安値!F63:S63+終値!F63:S63)/3))*((高値!E63:R63+安値!E63:R63+終値!E63:R63)/3)*出来高!E63:R63)),50))</f>
      </c>
      <c r="O63" s="913">
        <f>IF($D63="","",IFERROR(出来高!E63/AVERAGE(出来高!E63:I63),""))</f>
      </c>
      <c r="P63" s="906">
        <f>IF($D63="","",IFERROR($D63/終値!Y63-1,""))</f>
      </c>
      <c r="Q63" s="907">
        <f>IF($D63="","",MAX(0,MIN(100,IF($D63&gt;$G63,25,IF($D63&gt;$H63,15,IF($D63&gt;$E63,5,0)))+IF($O63&gt;=2,20,IF($O63&gt;=1.5,14,IF($O63&gt;=1.2,8,0)))+IF($N63&gt;=80,15,IF($N63&gt;=60,18,IF($N63&gt;=50,8,0)))+IF(AND($M63&gt;70,$M63&lt;=80),18,IF(AND($M63&gt;60,$M63&lt;=70),14,IF(AND($M63&gt;50,$M63&lt;=60),6,0)))+IF($P63&gt;=0.1,14,IF($P63&gt;=0.03,7,0))+IF($M63&gt;80,-12,0)+IF($M63&lt;40,-20,0)+IF($N63&lt;40,-15,0)+IF($K63&lt;0.2,-18,0)+IF($P63&lt;=-0.1,-10,0))))</f>
      </c>
      <c r="R63" s="911">
        <f>IF($D63="","",IF(AND($D63&gt;$G63,$O63&gt;=BB816設定!$B$6,$N63&gt;=BB816設定!$B$7,$M63&lt;=BB816設定!$B$8),"○","－"))</f>
      </c>
      <c r="S63" s="908">
        <f>IF($D63="","",IF(AND($R63="○",$Q63&gt;=BB816設定!$B$9),"◎買い",IF($Q63&gt;=BB816設定!$B$10,"○監視",IF(OR($M63&lt;40,$K63&lt;0.2),"▲弱い","－"))))</f>
      </c>
      <c r="T63" s="911">
        <f>IF($D63="","",IF(AND($D63&gt;$G63,$O63&gt;=BB816設定!$B$14,$N63&gt;=BB816設定!$B$15,$M63&lt;=BB816設定!$B$16),"買い可","見送り"))</f>
      </c>
      <c r="U63" s="911">
        <f>IF($D63="","",IF(AND($D63&gt;$H63,$M63&gt;=BB816設定!$B$17,$N63&gt;=BB816設定!$B$18,$O63&gt;=BB816設定!$B$19),"買い可","見送り"))</f>
      </c>
      <c r="V63" s="904">
        <f>IF($S63="◎買い",$D63,"")</f>
      </c>
      <c r="W63" s="904">
        <f>IF($S63="◎買い",ROUND($D63*(1-BB816設定!$B$11/100),1),"")</f>
      </c>
      <c r="X63" s="904">
        <f>IF($S63="◎買い",BB816設定!$B$11/BB816設定!$B$13,"")</f>
      </c>
      <c r="Y63" s="904">
        <f>IF($D63="","",$Q63+(10000-ROW())/100000)</f>
      </c>
      <c r="Z63" s="905">
        <f>IF($D63="","",$D63*BB816設定!$B$21)</f>
      </c>
      <c r="AA63" s="911">
        <f>IF($D63="","",IF($Z63&lt;=BB816設定!$B$20/BB816設定!$B$13,"○","×（1枠に入らない）"))</f>
      </c>
    </row>
    <row r="64">
      <c r="A64" s="903">
        <f>IF(終値!A64="","",HYPERLINK("https://kabutan.jp/stock/?code="&amp;終値!A64,"📈"))</f>
      </c>
      <c r="B64" s="911">
        <f>IF(終値!A64="","",終値!A64)</f>
      </c>
      <c r="C64" s="903">
        <f>IF(終値!A64="","",終値!B64)</f>
      </c>
      <c r="D64" s="904">
        <f>IF(終値!A64="","",終値!E64)</f>
      </c>
      <c r="E64" s="904">
        <f>IF($D64="","",AVERAGE(終値!E64:X64))</f>
      </c>
      <c r="F64" s="904">
        <f>IF($D64="","",STDEVP(終値!E64:X64))</f>
      </c>
      <c r="G64" s="904">
        <f>IF($D64="","",$E64+BB816設定!$B$4*$F64)</f>
      </c>
      <c r="H64" s="904">
        <f>IF($D64="","",$E64+BB816設定!$B$5*$F64)</f>
      </c>
      <c r="I64" s="904">
        <f>IF($D64="","",$E64-BB816設定!$B$5*$F64)</f>
      </c>
      <c r="J64" s="904">
        <f>IF($D64="","",$E64-BB816設定!$B$4*$F64)</f>
      </c>
      <c r="K64" s="904">
        <f>IF($D64="","",IFERROR(($D64-$J64)/($G64-$J64),""))</f>
      </c>
      <c r="L64" s="904">
        <f>IF($D64="","",IFERROR(($G64-$J64)/$E64*100,""))</f>
      </c>
      <c r="M64" s="904">
        <f>IF($D64="","",IFERROR(100-100/(1+SUMPRODUCT((終値!E64:R64&gt;終値!F64:S64)*(終値!E64:R64-終値!F64:S64))/SUMPRODUCT((終値!E64:R64&lt;終値!F64:S64)*(終値!F64:S64-終値!E64:R64))),100))</f>
      </c>
      <c r="N64" s="904">
        <f>IF($D64="","",IFERROR(100-100/(1+SUMPRODUCT((((高値!E64:R64+安値!E64:R64+終値!E64:R64)/3)&gt;((高値!F64:S64+安値!F64:S64+終値!F64:S64)/3))*((高値!E64:R64+安値!E64:R64+終値!E64:R64)/3)*出来高!E64:R64)/SUMPRODUCT((((高値!E64:R64+安値!E64:R64+終値!E64:R64)/3)&lt;((高値!F64:S64+安値!F64:S64+終値!F64:S64)/3))*((高値!E64:R64+安値!E64:R64+終値!E64:R64)/3)*出来高!E64:R64)),50))</f>
      </c>
      <c r="O64" s="913">
        <f>IF($D64="","",IFERROR(出来高!E64/AVERAGE(出来高!E64:I64),""))</f>
      </c>
      <c r="P64" s="906">
        <f>IF($D64="","",IFERROR($D64/終値!Y64-1,""))</f>
      </c>
      <c r="Q64" s="907">
        <f>IF($D64="","",MAX(0,MIN(100,IF($D64&gt;$G64,25,IF($D64&gt;$H64,15,IF($D64&gt;$E64,5,0)))+IF($O64&gt;=2,20,IF($O64&gt;=1.5,14,IF($O64&gt;=1.2,8,0)))+IF($N64&gt;=80,15,IF($N64&gt;=60,18,IF($N64&gt;=50,8,0)))+IF(AND($M64&gt;70,$M64&lt;=80),18,IF(AND($M64&gt;60,$M64&lt;=70),14,IF(AND($M64&gt;50,$M64&lt;=60),6,0)))+IF($P64&gt;=0.1,14,IF($P64&gt;=0.03,7,0))+IF($M64&gt;80,-12,0)+IF($M64&lt;40,-20,0)+IF($N64&lt;40,-15,0)+IF($K64&lt;0.2,-18,0)+IF($P64&lt;=-0.1,-10,0))))</f>
      </c>
      <c r="R64" s="911">
        <f>IF($D64="","",IF(AND($D64&gt;$G64,$O64&gt;=BB816設定!$B$6,$N64&gt;=BB816設定!$B$7,$M64&lt;=BB816設定!$B$8),"○","－"))</f>
      </c>
      <c r="S64" s="908">
        <f>IF($D64="","",IF(AND($R64="○",$Q64&gt;=BB816設定!$B$9),"◎買い",IF($Q64&gt;=BB816設定!$B$10,"○監視",IF(OR($M64&lt;40,$K64&lt;0.2),"▲弱い","－"))))</f>
      </c>
      <c r="T64" s="911">
        <f>IF($D64="","",IF(AND($D64&gt;$G64,$O64&gt;=BB816設定!$B$14,$N64&gt;=BB816設定!$B$15,$M64&lt;=BB816設定!$B$16),"買い可","見送り"))</f>
      </c>
      <c r="U64" s="911">
        <f>IF($D64="","",IF(AND($D64&gt;$H64,$M64&gt;=BB816設定!$B$17,$N64&gt;=BB816設定!$B$18,$O64&gt;=BB816設定!$B$19),"買い可","見送り"))</f>
      </c>
      <c r="V64" s="904">
        <f>IF($S64="◎買い",$D64,"")</f>
      </c>
      <c r="W64" s="904">
        <f>IF($S64="◎買い",ROUND($D64*(1-BB816設定!$B$11/100),1),"")</f>
      </c>
      <c r="X64" s="904">
        <f>IF($S64="◎買い",BB816設定!$B$11/BB816設定!$B$13,"")</f>
      </c>
      <c r="Y64" s="904">
        <f>IF($D64="","",$Q64+(10000-ROW())/100000)</f>
      </c>
      <c r="Z64" s="905">
        <f>IF($D64="","",$D64*BB816設定!$B$21)</f>
      </c>
      <c r="AA64" s="911">
        <f>IF($D64="","",IF($Z64&lt;=BB816設定!$B$20/BB816設定!$B$13,"○","×（1枠に入らない）"))</f>
      </c>
    </row>
    <row r="65">
      <c r="A65" s="903">
        <f>IF(終値!A65="","",HYPERLINK("https://kabutan.jp/stock/?code="&amp;終値!A65,"📈"))</f>
      </c>
      <c r="B65" s="911">
        <f>IF(終値!A65="","",終値!A65)</f>
      </c>
      <c r="C65" s="903">
        <f>IF(終値!A65="","",終値!B65)</f>
      </c>
      <c r="D65" s="904">
        <f>IF(終値!A65="","",終値!E65)</f>
      </c>
      <c r="E65" s="904">
        <f>IF($D65="","",AVERAGE(終値!E65:X65))</f>
      </c>
      <c r="F65" s="904">
        <f>IF($D65="","",STDEVP(終値!E65:X65))</f>
      </c>
      <c r="G65" s="904">
        <f>IF($D65="","",$E65+BB816設定!$B$4*$F65)</f>
      </c>
      <c r="H65" s="904">
        <f>IF($D65="","",$E65+BB816設定!$B$5*$F65)</f>
      </c>
      <c r="I65" s="904">
        <f>IF($D65="","",$E65-BB816設定!$B$5*$F65)</f>
      </c>
      <c r="J65" s="904">
        <f>IF($D65="","",$E65-BB816設定!$B$4*$F65)</f>
      </c>
      <c r="K65" s="904">
        <f>IF($D65="","",IFERROR(($D65-$J65)/($G65-$J65),""))</f>
      </c>
      <c r="L65" s="904">
        <f>IF($D65="","",IFERROR(($G65-$J65)/$E65*100,""))</f>
      </c>
      <c r="M65" s="904">
        <f>IF($D65="","",IFERROR(100-100/(1+SUMPRODUCT((終値!E65:R65&gt;終値!F65:S65)*(終値!E65:R65-終値!F65:S65))/SUMPRODUCT((終値!E65:R65&lt;終値!F65:S65)*(終値!F65:S65-終値!E65:R65))),100))</f>
      </c>
      <c r="N65" s="904">
        <f>IF($D65="","",IFERROR(100-100/(1+SUMPRODUCT((((高値!E65:R65+安値!E65:R65+終値!E65:R65)/3)&gt;((高値!F65:S65+安値!F65:S65+終値!F65:S65)/3))*((高値!E65:R65+安値!E65:R65+終値!E65:R65)/3)*出来高!E65:R65)/SUMPRODUCT((((高値!E65:R65+安値!E65:R65+終値!E65:R65)/3)&lt;((高値!F65:S65+安値!F65:S65+終値!F65:S65)/3))*((高値!E65:R65+安値!E65:R65+終値!E65:R65)/3)*出来高!E65:R65)),50))</f>
      </c>
      <c r="O65" s="913">
        <f>IF($D65="","",IFERROR(出来高!E65/AVERAGE(出来高!E65:I65),""))</f>
      </c>
      <c r="P65" s="906">
        <f>IF($D65="","",IFERROR($D65/終値!Y65-1,""))</f>
      </c>
      <c r="Q65" s="907">
        <f>IF($D65="","",MAX(0,MIN(100,IF($D65&gt;$G65,25,IF($D65&gt;$H65,15,IF($D65&gt;$E65,5,0)))+IF($O65&gt;=2,20,IF($O65&gt;=1.5,14,IF($O65&gt;=1.2,8,0)))+IF($N65&gt;=80,15,IF($N65&gt;=60,18,IF($N65&gt;=50,8,0)))+IF(AND($M65&gt;70,$M65&lt;=80),18,IF(AND($M65&gt;60,$M65&lt;=70),14,IF(AND($M65&gt;50,$M65&lt;=60),6,0)))+IF($P65&gt;=0.1,14,IF($P65&gt;=0.03,7,0))+IF($M65&gt;80,-12,0)+IF($M65&lt;40,-20,0)+IF($N65&lt;40,-15,0)+IF($K65&lt;0.2,-18,0)+IF($P65&lt;=-0.1,-10,0))))</f>
      </c>
      <c r="R65" s="911">
        <f>IF($D65="","",IF(AND($D65&gt;$G65,$O65&gt;=BB816設定!$B$6,$N65&gt;=BB816設定!$B$7,$M65&lt;=BB816設定!$B$8),"○","－"))</f>
      </c>
      <c r="S65" s="908">
        <f>IF($D65="","",IF(AND($R65="○",$Q65&gt;=BB816設定!$B$9),"◎買い",IF($Q65&gt;=BB816設定!$B$10,"○監視",IF(OR($M65&lt;40,$K65&lt;0.2),"▲弱い","－"))))</f>
      </c>
      <c r="T65" s="911">
        <f>IF($D65="","",IF(AND($D65&gt;$G65,$O65&gt;=BB816設定!$B$14,$N65&gt;=BB816設定!$B$15,$M65&lt;=BB816設定!$B$16),"買い可","見送り"))</f>
      </c>
      <c r="U65" s="911">
        <f>IF($D65="","",IF(AND($D65&gt;$H65,$M65&gt;=BB816設定!$B$17,$N65&gt;=BB816設定!$B$18,$O65&gt;=BB816設定!$B$19),"買い可","見送り"))</f>
      </c>
      <c r="V65" s="904">
        <f>IF($S65="◎買い",$D65,"")</f>
      </c>
      <c r="W65" s="904">
        <f>IF($S65="◎買い",ROUND($D65*(1-BB816設定!$B$11/100),1),"")</f>
      </c>
      <c r="X65" s="904">
        <f>IF($S65="◎買い",BB816設定!$B$11/BB816設定!$B$13,"")</f>
      </c>
      <c r="Y65" s="904">
        <f>IF($D65="","",$Q65+(10000-ROW())/100000)</f>
      </c>
      <c r="Z65" s="905">
        <f>IF($D65="","",$D65*BB816設定!$B$21)</f>
      </c>
      <c r="AA65" s="911">
        <f>IF($D65="","",IF($Z65&lt;=BB816設定!$B$20/BB816設定!$B$13,"○","×（1枠に入らない）"))</f>
      </c>
    </row>
    <row r="66">
      <c r="A66" s="903">
        <f>IF(終値!A66="","",HYPERLINK("https://kabutan.jp/stock/?code="&amp;終値!A66,"📈"))</f>
      </c>
      <c r="B66" s="911">
        <f>IF(終値!A66="","",終値!A66)</f>
      </c>
      <c r="C66" s="903">
        <f>IF(終値!A66="","",終値!B66)</f>
      </c>
      <c r="D66" s="904">
        <f>IF(終値!A66="","",終値!E66)</f>
      </c>
      <c r="E66" s="904">
        <f>IF($D66="","",AVERAGE(終値!E66:X66))</f>
      </c>
      <c r="F66" s="904">
        <f>IF($D66="","",STDEVP(終値!E66:X66))</f>
      </c>
      <c r="G66" s="904">
        <f>IF($D66="","",$E66+BB816設定!$B$4*$F66)</f>
      </c>
      <c r="H66" s="904">
        <f>IF($D66="","",$E66+BB816設定!$B$5*$F66)</f>
      </c>
      <c r="I66" s="904">
        <f>IF($D66="","",$E66-BB816設定!$B$5*$F66)</f>
      </c>
      <c r="J66" s="904">
        <f>IF($D66="","",$E66-BB816設定!$B$4*$F66)</f>
      </c>
      <c r="K66" s="904">
        <f>IF($D66="","",IFERROR(($D66-$J66)/($G66-$J66),""))</f>
      </c>
      <c r="L66" s="904">
        <f>IF($D66="","",IFERROR(($G66-$J66)/$E66*100,""))</f>
      </c>
      <c r="M66" s="904">
        <f>IF($D66="","",IFERROR(100-100/(1+SUMPRODUCT((終値!E66:R66&gt;終値!F66:S66)*(終値!E66:R66-終値!F66:S66))/SUMPRODUCT((終値!E66:R66&lt;終値!F66:S66)*(終値!F66:S66-終値!E66:R66))),100))</f>
      </c>
      <c r="N66" s="904">
        <f>IF($D66="","",IFERROR(100-100/(1+SUMPRODUCT((((高値!E66:R66+安値!E66:R66+終値!E66:R66)/3)&gt;((高値!F66:S66+安値!F66:S66+終値!F66:S66)/3))*((高値!E66:R66+安値!E66:R66+終値!E66:R66)/3)*出来高!E66:R66)/SUMPRODUCT((((高値!E66:R66+安値!E66:R66+終値!E66:R66)/3)&lt;((高値!F66:S66+安値!F66:S66+終値!F66:S66)/3))*((高値!E66:R66+安値!E66:R66+終値!E66:R66)/3)*出来高!E66:R66)),50))</f>
      </c>
      <c r="O66" s="913">
        <f>IF($D66="","",IFERROR(出来高!E66/AVERAGE(出来高!E66:I66),""))</f>
      </c>
      <c r="P66" s="906">
        <f>IF($D66="","",IFERROR($D66/終値!Y66-1,""))</f>
      </c>
      <c r="Q66" s="907">
        <f>IF($D66="","",MAX(0,MIN(100,IF($D66&gt;$G66,25,IF($D66&gt;$H66,15,IF($D66&gt;$E66,5,0)))+IF($O66&gt;=2,20,IF($O66&gt;=1.5,14,IF($O66&gt;=1.2,8,0)))+IF($N66&gt;=80,15,IF($N66&gt;=60,18,IF($N66&gt;=50,8,0)))+IF(AND($M66&gt;70,$M66&lt;=80),18,IF(AND($M66&gt;60,$M66&lt;=70),14,IF(AND($M66&gt;50,$M66&lt;=60),6,0)))+IF($P66&gt;=0.1,14,IF($P66&gt;=0.03,7,0))+IF($M66&gt;80,-12,0)+IF($M66&lt;40,-20,0)+IF($N66&lt;40,-15,0)+IF($K66&lt;0.2,-18,0)+IF($P66&lt;=-0.1,-10,0))))</f>
      </c>
      <c r="R66" s="911">
        <f>IF($D66="","",IF(AND($D66&gt;$G66,$O66&gt;=BB816設定!$B$6,$N66&gt;=BB816設定!$B$7,$M66&lt;=BB816設定!$B$8),"○","－"))</f>
      </c>
      <c r="S66" s="908">
        <f>IF($D66="","",IF(AND($R66="○",$Q66&gt;=BB816設定!$B$9),"◎買い",IF($Q66&gt;=BB816設定!$B$10,"○監視",IF(OR($M66&lt;40,$K66&lt;0.2),"▲弱い","－"))))</f>
      </c>
      <c r="T66" s="911">
        <f>IF($D66="","",IF(AND($D66&gt;$G66,$O66&gt;=BB816設定!$B$14,$N66&gt;=BB816設定!$B$15,$M66&lt;=BB816設定!$B$16),"買い可","見送り"))</f>
      </c>
      <c r="U66" s="911">
        <f>IF($D66="","",IF(AND($D66&gt;$H66,$M66&gt;=BB816設定!$B$17,$N66&gt;=BB816設定!$B$18,$O66&gt;=BB816設定!$B$19),"買い可","見送り"))</f>
      </c>
      <c r="V66" s="904">
        <f>IF($S66="◎買い",$D66,"")</f>
      </c>
      <c r="W66" s="904">
        <f>IF($S66="◎買い",ROUND($D66*(1-BB816設定!$B$11/100),1),"")</f>
      </c>
      <c r="X66" s="904">
        <f>IF($S66="◎買い",BB816設定!$B$11/BB816設定!$B$13,"")</f>
      </c>
      <c r="Y66" s="904">
        <f>IF($D66="","",$Q66+(10000-ROW())/100000)</f>
      </c>
      <c r="Z66" s="905">
        <f>IF($D66="","",$D66*BB816設定!$B$21)</f>
      </c>
      <c r="AA66" s="911">
        <f>IF($D66="","",IF($Z66&lt;=BB816設定!$B$20/BB816設定!$B$13,"○","×（1枠に入らない）"))</f>
      </c>
    </row>
    <row r="67">
      <c r="A67" s="903">
        <f>IF(終値!A67="","",HYPERLINK("https://kabutan.jp/stock/?code="&amp;終値!A67,"📈"))</f>
      </c>
      <c r="B67" s="911">
        <f>IF(終値!A67="","",終値!A67)</f>
      </c>
      <c r="C67" s="903">
        <f>IF(終値!A67="","",終値!B67)</f>
      </c>
      <c r="D67" s="904">
        <f>IF(終値!A67="","",終値!E67)</f>
      </c>
      <c r="E67" s="904">
        <f>IF($D67="","",AVERAGE(終値!E67:X67))</f>
      </c>
      <c r="F67" s="904">
        <f>IF($D67="","",STDEVP(終値!E67:X67))</f>
      </c>
      <c r="G67" s="904">
        <f>IF($D67="","",$E67+BB816設定!$B$4*$F67)</f>
      </c>
      <c r="H67" s="904">
        <f>IF($D67="","",$E67+BB816設定!$B$5*$F67)</f>
      </c>
      <c r="I67" s="904">
        <f>IF($D67="","",$E67-BB816設定!$B$5*$F67)</f>
      </c>
      <c r="J67" s="904">
        <f>IF($D67="","",$E67-BB816設定!$B$4*$F67)</f>
      </c>
      <c r="K67" s="904">
        <f>IF($D67="","",IFERROR(($D67-$J67)/($G67-$J67),""))</f>
      </c>
      <c r="L67" s="904">
        <f>IF($D67="","",IFERROR(($G67-$J67)/$E67*100,""))</f>
      </c>
      <c r="M67" s="904">
        <f>IF($D67="","",IFERROR(100-100/(1+SUMPRODUCT((終値!E67:R67&gt;終値!F67:S67)*(終値!E67:R67-終値!F67:S67))/SUMPRODUCT((終値!E67:R67&lt;終値!F67:S67)*(終値!F67:S67-終値!E67:R67))),100))</f>
      </c>
      <c r="N67" s="904">
        <f>IF($D67="","",IFERROR(100-100/(1+SUMPRODUCT((((高値!E67:R67+安値!E67:R67+終値!E67:R67)/3)&gt;((高値!F67:S67+安値!F67:S67+終値!F67:S67)/3))*((高値!E67:R67+安値!E67:R67+終値!E67:R67)/3)*出来高!E67:R67)/SUMPRODUCT((((高値!E67:R67+安値!E67:R67+終値!E67:R67)/3)&lt;((高値!F67:S67+安値!F67:S67+終値!F67:S67)/3))*((高値!E67:R67+安値!E67:R67+終値!E67:R67)/3)*出来高!E67:R67)),50))</f>
      </c>
      <c r="O67" s="913">
        <f>IF($D67="","",IFERROR(出来高!E67/AVERAGE(出来高!E67:I67),""))</f>
      </c>
      <c r="P67" s="906">
        <f>IF($D67="","",IFERROR($D67/終値!Y67-1,""))</f>
      </c>
      <c r="Q67" s="907">
        <f>IF($D67="","",MAX(0,MIN(100,IF($D67&gt;$G67,25,IF($D67&gt;$H67,15,IF($D67&gt;$E67,5,0)))+IF($O67&gt;=2,20,IF($O67&gt;=1.5,14,IF($O67&gt;=1.2,8,0)))+IF($N67&gt;=80,15,IF($N67&gt;=60,18,IF($N67&gt;=50,8,0)))+IF(AND($M67&gt;70,$M67&lt;=80),18,IF(AND($M67&gt;60,$M67&lt;=70),14,IF(AND($M67&gt;50,$M67&lt;=60),6,0)))+IF($P67&gt;=0.1,14,IF($P67&gt;=0.03,7,0))+IF($M67&gt;80,-12,0)+IF($M67&lt;40,-20,0)+IF($N67&lt;40,-15,0)+IF($K67&lt;0.2,-18,0)+IF($P67&lt;=-0.1,-10,0))))</f>
      </c>
      <c r="R67" s="911">
        <f>IF($D67="","",IF(AND($D67&gt;$G67,$O67&gt;=BB816設定!$B$6,$N67&gt;=BB816設定!$B$7,$M67&lt;=BB816設定!$B$8),"○","－"))</f>
      </c>
      <c r="S67" s="908">
        <f>IF($D67="","",IF(AND($R67="○",$Q67&gt;=BB816設定!$B$9),"◎買い",IF($Q67&gt;=BB816設定!$B$10,"○監視",IF(OR($M67&lt;40,$K67&lt;0.2),"▲弱い","－"))))</f>
      </c>
      <c r="T67" s="911">
        <f>IF($D67="","",IF(AND($D67&gt;$G67,$O67&gt;=BB816設定!$B$14,$N67&gt;=BB816設定!$B$15,$M67&lt;=BB816設定!$B$16),"買い可","見送り"))</f>
      </c>
      <c r="U67" s="911">
        <f>IF($D67="","",IF(AND($D67&gt;$H67,$M67&gt;=BB816設定!$B$17,$N67&gt;=BB816設定!$B$18,$O67&gt;=BB816設定!$B$19),"買い可","見送り"))</f>
      </c>
      <c r="V67" s="904">
        <f>IF($S67="◎買い",$D67,"")</f>
      </c>
      <c r="W67" s="904">
        <f>IF($S67="◎買い",ROUND($D67*(1-BB816設定!$B$11/100),1),"")</f>
      </c>
      <c r="X67" s="904">
        <f>IF($S67="◎買い",BB816設定!$B$11/BB816設定!$B$13,"")</f>
      </c>
      <c r="Y67" s="904">
        <f>IF($D67="","",$Q67+(10000-ROW())/100000)</f>
      </c>
      <c r="Z67" s="905">
        <f>IF($D67="","",$D67*BB816設定!$B$21)</f>
      </c>
      <c r="AA67" s="911">
        <f>IF($D67="","",IF($Z67&lt;=BB816設定!$B$20/BB816設定!$B$13,"○","×（1枠に入らない）"))</f>
      </c>
    </row>
    <row r="68">
      <c r="A68" s="903">
        <f>IF(終値!A68="","",HYPERLINK("https://kabutan.jp/stock/?code="&amp;終値!A68,"📈"))</f>
      </c>
      <c r="B68" s="911">
        <f>IF(終値!A68="","",終値!A68)</f>
      </c>
      <c r="C68" s="903">
        <f>IF(終値!A68="","",終値!B68)</f>
      </c>
      <c r="D68" s="904">
        <f>IF(終値!A68="","",終値!E68)</f>
      </c>
      <c r="E68" s="904">
        <f>IF($D68="","",AVERAGE(終値!E68:X68))</f>
      </c>
      <c r="F68" s="904">
        <f>IF($D68="","",STDEVP(終値!E68:X68))</f>
      </c>
      <c r="G68" s="904">
        <f>IF($D68="","",$E68+BB816設定!$B$4*$F68)</f>
      </c>
      <c r="H68" s="904">
        <f>IF($D68="","",$E68+BB816設定!$B$5*$F68)</f>
      </c>
      <c r="I68" s="904">
        <f>IF($D68="","",$E68-BB816設定!$B$5*$F68)</f>
      </c>
      <c r="J68" s="904">
        <f>IF($D68="","",$E68-BB816設定!$B$4*$F68)</f>
      </c>
      <c r="K68" s="904">
        <f>IF($D68="","",IFERROR(($D68-$J68)/($G68-$J68),""))</f>
      </c>
      <c r="L68" s="904">
        <f>IF($D68="","",IFERROR(($G68-$J68)/$E68*100,""))</f>
      </c>
      <c r="M68" s="904">
        <f>IF($D68="","",IFERROR(100-100/(1+SUMPRODUCT((終値!E68:R68&gt;終値!F68:S68)*(終値!E68:R68-終値!F68:S68))/SUMPRODUCT((終値!E68:R68&lt;終値!F68:S68)*(終値!F68:S68-終値!E68:R68))),100))</f>
      </c>
      <c r="N68" s="904">
        <f>IF($D68="","",IFERROR(100-100/(1+SUMPRODUCT((((高値!E68:R68+安値!E68:R68+終値!E68:R68)/3)&gt;((高値!F68:S68+安値!F68:S68+終値!F68:S68)/3))*((高値!E68:R68+安値!E68:R68+終値!E68:R68)/3)*出来高!E68:R68)/SUMPRODUCT((((高値!E68:R68+安値!E68:R68+終値!E68:R68)/3)&lt;((高値!F68:S68+安値!F68:S68+終値!F68:S68)/3))*((高値!E68:R68+安値!E68:R68+終値!E68:R68)/3)*出来高!E68:R68)),50))</f>
      </c>
      <c r="O68" s="913">
        <f>IF($D68="","",IFERROR(出来高!E68/AVERAGE(出来高!E68:I68),""))</f>
      </c>
      <c r="P68" s="906">
        <f>IF($D68="","",IFERROR($D68/終値!Y68-1,""))</f>
      </c>
      <c r="Q68" s="907">
        <f>IF($D68="","",MAX(0,MIN(100,IF($D68&gt;$G68,25,IF($D68&gt;$H68,15,IF($D68&gt;$E68,5,0)))+IF($O68&gt;=2,20,IF($O68&gt;=1.5,14,IF($O68&gt;=1.2,8,0)))+IF($N68&gt;=80,15,IF($N68&gt;=60,18,IF($N68&gt;=50,8,0)))+IF(AND($M68&gt;70,$M68&lt;=80),18,IF(AND($M68&gt;60,$M68&lt;=70),14,IF(AND($M68&gt;50,$M68&lt;=60),6,0)))+IF($P68&gt;=0.1,14,IF($P68&gt;=0.03,7,0))+IF($M68&gt;80,-12,0)+IF($M68&lt;40,-20,0)+IF($N68&lt;40,-15,0)+IF($K68&lt;0.2,-18,0)+IF($P68&lt;=-0.1,-10,0))))</f>
      </c>
      <c r="R68" s="911">
        <f>IF($D68="","",IF(AND($D68&gt;$G68,$O68&gt;=BB816設定!$B$6,$N68&gt;=BB816設定!$B$7,$M68&lt;=BB816設定!$B$8),"○","－"))</f>
      </c>
      <c r="S68" s="908">
        <f>IF($D68="","",IF(AND($R68="○",$Q68&gt;=BB816設定!$B$9),"◎買い",IF($Q68&gt;=BB816設定!$B$10,"○監視",IF(OR($M68&lt;40,$K68&lt;0.2),"▲弱い","－"))))</f>
      </c>
      <c r="T68" s="911">
        <f>IF($D68="","",IF(AND($D68&gt;$G68,$O68&gt;=BB816設定!$B$14,$N68&gt;=BB816設定!$B$15,$M68&lt;=BB816設定!$B$16),"買い可","見送り"))</f>
      </c>
      <c r="U68" s="911">
        <f>IF($D68="","",IF(AND($D68&gt;$H68,$M68&gt;=BB816設定!$B$17,$N68&gt;=BB816設定!$B$18,$O68&gt;=BB816設定!$B$19),"買い可","見送り"))</f>
      </c>
      <c r="V68" s="904">
        <f>IF($S68="◎買い",$D68,"")</f>
      </c>
      <c r="W68" s="904">
        <f>IF($S68="◎買い",ROUND($D68*(1-BB816設定!$B$11/100),1),"")</f>
      </c>
      <c r="X68" s="904">
        <f>IF($S68="◎買い",BB816設定!$B$11/BB816設定!$B$13,"")</f>
      </c>
      <c r="Y68" s="904">
        <f>IF($D68="","",$Q68+(10000-ROW())/100000)</f>
      </c>
      <c r="Z68" s="905">
        <f>IF($D68="","",$D68*BB816設定!$B$21)</f>
      </c>
      <c r="AA68" s="911">
        <f>IF($D68="","",IF($Z68&lt;=BB816設定!$B$20/BB816設定!$B$13,"○","×（1枠に入らない）"))</f>
      </c>
    </row>
    <row r="69">
      <c r="A69" s="903">
        <f>IF(終値!A69="","",HYPERLINK("https://kabutan.jp/stock/?code="&amp;終値!A69,"📈"))</f>
      </c>
      <c r="B69" s="911">
        <f>IF(終値!A69="","",終値!A69)</f>
      </c>
      <c r="C69" s="903">
        <f>IF(終値!A69="","",終値!B69)</f>
      </c>
      <c r="D69" s="904">
        <f>IF(終値!A69="","",終値!E69)</f>
      </c>
      <c r="E69" s="904">
        <f>IF($D69="","",AVERAGE(終値!E69:X69))</f>
      </c>
      <c r="F69" s="904">
        <f>IF($D69="","",STDEVP(終値!E69:X69))</f>
      </c>
      <c r="G69" s="904">
        <f>IF($D69="","",$E69+BB816設定!$B$4*$F69)</f>
      </c>
      <c r="H69" s="904">
        <f>IF($D69="","",$E69+BB816設定!$B$5*$F69)</f>
      </c>
      <c r="I69" s="904">
        <f>IF($D69="","",$E69-BB816設定!$B$5*$F69)</f>
      </c>
      <c r="J69" s="904">
        <f>IF($D69="","",$E69-BB816設定!$B$4*$F69)</f>
      </c>
      <c r="K69" s="904">
        <f>IF($D69="","",IFERROR(($D69-$J69)/($G69-$J69),""))</f>
      </c>
      <c r="L69" s="904">
        <f>IF($D69="","",IFERROR(($G69-$J69)/$E69*100,""))</f>
      </c>
      <c r="M69" s="904">
        <f>IF($D69="","",IFERROR(100-100/(1+SUMPRODUCT((終値!E69:R69&gt;終値!F69:S69)*(終値!E69:R69-終値!F69:S69))/SUMPRODUCT((終値!E69:R69&lt;終値!F69:S69)*(終値!F69:S69-終値!E69:R69))),100))</f>
      </c>
      <c r="N69" s="904">
        <f>IF($D69="","",IFERROR(100-100/(1+SUMPRODUCT((((高値!E69:R69+安値!E69:R69+終値!E69:R69)/3)&gt;((高値!F69:S69+安値!F69:S69+終値!F69:S69)/3))*((高値!E69:R69+安値!E69:R69+終値!E69:R69)/3)*出来高!E69:R69)/SUMPRODUCT((((高値!E69:R69+安値!E69:R69+終値!E69:R69)/3)&lt;((高値!F69:S69+安値!F69:S69+終値!F69:S69)/3))*((高値!E69:R69+安値!E69:R69+終値!E69:R69)/3)*出来高!E69:R69)),50))</f>
      </c>
      <c r="O69" s="913">
        <f>IF($D69="","",IFERROR(出来高!E69/AVERAGE(出来高!E69:I69),""))</f>
      </c>
      <c r="P69" s="906">
        <f>IF($D69="","",IFERROR($D69/終値!Y69-1,""))</f>
      </c>
      <c r="Q69" s="907">
        <f>IF($D69="","",MAX(0,MIN(100,IF($D69&gt;$G69,25,IF($D69&gt;$H69,15,IF($D69&gt;$E69,5,0)))+IF($O69&gt;=2,20,IF($O69&gt;=1.5,14,IF($O69&gt;=1.2,8,0)))+IF($N69&gt;=80,15,IF($N69&gt;=60,18,IF($N69&gt;=50,8,0)))+IF(AND($M69&gt;70,$M69&lt;=80),18,IF(AND($M69&gt;60,$M69&lt;=70),14,IF(AND($M69&gt;50,$M69&lt;=60),6,0)))+IF($P69&gt;=0.1,14,IF($P69&gt;=0.03,7,0))+IF($M69&gt;80,-12,0)+IF($M69&lt;40,-20,0)+IF($N69&lt;40,-15,0)+IF($K69&lt;0.2,-18,0)+IF($P69&lt;=-0.1,-10,0))))</f>
      </c>
      <c r="R69" s="911">
        <f>IF($D69="","",IF(AND($D69&gt;$G69,$O69&gt;=BB816設定!$B$6,$N69&gt;=BB816設定!$B$7,$M69&lt;=BB816設定!$B$8),"○","－"))</f>
      </c>
      <c r="S69" s="908">
        <f>IF($D69="","",IF(AND($R69="○",$Q69&gt;=BB816設定!$B$9),"◎買い",IF($Q69&gt;=BB816設定!$B$10,"○監視",IF(OR($M69&lt;40,$K69&lt;0.2),"▲弱い","－"))))</f>
      </c>
      <c r="T69" s="911">
        <f>IF($D69="","",IF(AND($D69&gt;$G69,$O69&gt;=BB816設定!$B$14,$N69&gt;=BB816設定!$B$15,$M69&lt;=BB816設定!$B$16),"買い可","見送り"))</f>
      </c>
      <c r="U69" s="911">
        <f>IF($D69="","",IF(AND($D69&gt;$H69,$M69&gt;=BB816設定!$B$17,$N69&gt;=BB816設定!$B$18,$O69&gt;=BB816設定!$B$19),"買い可","見送り"))</f>
      </c>
      <c r="V69" s="904">
        <f>IF($S69="◎買い",$D69,"")</f>
      </c>
      <c r="W69" s="904">
        <f>IF($S69="◎買い",ROUND($D69*(1-BB816設定!$B$11/100),1),"")</f>
      </c>
      <c r="X69" s="904">
        <f>IF($S69="◎買い",BB816設定!$B$11/BB816設定!$B$13,"")</f>
      </c>
      <c r="Y69" s="904">
        <f>IF($D69="","",$Q69+(10000-ROW())/100000)</f>
      </c>
      <c r="Z69" s="905">
        <f>IF($D69="","",$D69*BB816設定!$B$21)</f>
      </c>
      <c r="AA69" s="911">
        <f>IF($D69="","",IF($Z69&lt;=BB816設定!$B$20/BB816設定!$B$13,"○","×（1枠に入らない）"))</f>
      </c>
    </row>
    <row r="70">
      <c r="A70" s="903">
        <f>IF(終値!A70="","",HYPERLINK("https://kabutan.jp/stock/?code="&amp;終値!A70,"📈"))</f>
      </c>
      <c r="B70" s="911">
        <f>IF(終値!A70="","",終値!A70)</f>
      </c>
      <c r="C70" s="903">
        <f>IF(終値!A70="","",終値!B70)</f>
      </c>
      <c r="D70" s="904">
        <f>IF(終値!A70="","",終値!E70)</f>
      </c>
      <c r="E70" s="904">
        <f>IF($D70="","",AVERAGE(終値!E70:X70))</f>
      </c>
      <c r="F70" s="904">
        <f>IF($D70="","",STDEVP(終値!E70:X70))</f>
      </c>
      <c r="G70" s="904">
        <f>IF($D70="","",$E70+BB816設定!$B$4*$F70)</f>
      </c>
      <c r="H70" s="904">
        <f>IF($D70="","",$E70+BB816設定!$B$5*$F70)</f>
      </c>
      <c r="I70" s="904">
        <f>IF($D70="","",$E70-BB816設定!$B$5*$F70)</f>
      </c>
      <c r="J70" s="904">
        <f>IF($D70="","",$E70-BB816設定!$B$4*$F70)</f>
      </c>
      <c r="K70" s="904">
        <f>IF($D70="","",IFERROR(($D70-$J70)/($G70-$J70),""))</f>
      </c>
      <c r="L70" s="904">
        <f>IF($D70="","",IFERROR(($G70-$J70)/$E70*100,""))</f>
      </c>
      <c r="M70" s="904">
        <f>IF($D70="","",IFERROR(100-100/(1+SUMPRODUCT((終値!E70:R70&gt;終値!F70:S70)*(終値!E70:R70-終値!F70:S70))/SUMPRODUCT((終値!E70:R70&lt;終値!F70:S70)*(終値!F70:S70-終値!E70:R70))),100))</f>
      </c>
      <c r="N70" s="904">
        <f>IF($D70="","",IFERROR(100-100/(1+SUMPRODUCT((((高値!E70:R70+安値!E70:R70+終値!E70:R70)/3)&gt;((高値!F70:S70+安値!F70:S70+終値!F70:S70)/3))*((高値!E70:R70+安値!E70:R70+終値!E70:R70)/3)*出来高!E70:R70)/SUMPRODUCT((((高値!E70:R70+安値!E70:R70+終値!E70:R70)/3)&lt;((高値!F70:S70+安値!F70:S70+終値!F70:S70)/3))*((高値!E70:R70+安値!E70:R70+終値!E70:R70)/3)*出来高!E70:R70)),50))</f>
      </c>
      <c r="O70" s="913">
        <f>IF($D70="","",IFERROR(出来高!E70/AVERAGE(出来高!E70:I70),""))</f>
      </c>
      <c r="P70" s="906">
        <f>IF($D70="","",IFERROR($D70/終値!Y70-1,""))</f>
      </c>
      <c r="Q70" s="907">
        <f>IF($D70="","",MAX(0,MIN(100,IF($D70&gt;$G70,25,IF($D70&gt;$H70,15,IF($D70&gt;$E70,5,0)))+IF($O70&gt;=2,20,IF($O70&gt;=1.5,14,IF($O70&gt;=1.2,8,0)))+IF($N70&gt;=80,15,IF($N70&gt;=60,18,IF($N70&gt;=50,8,0)))+IF(AND($M70&gt;70,$M70&lt;=80),18,IF(AND($M70&gt;60,$M70&lt;=70),14,IF(AND($M70&gt;50,$M70&lt;=60),6,0)))+IF($P70&gt;=0.1,14,IF($P70&gt;=0.03,7,0))+IF($M70&gt;80,-12,0)+IF($M70&lt;40,-20,0)+IF($N70&lt;40,-15,0)+IF($K70&lt;0.2,-18,0)+IF($P70&lt;=-0.1,-10,0))))</f>
      </c>
      <c r="R70" s="911">
        <f>IF($D70="","",IF(AND($D70&gt;$G70,$O70&gt;=BB816設定!$B$6,$N70&gt;=BB816設定!$B$7,$M70&lt;=BB816設定!$B$8),"○","－"))</f>
      </c>
      <c r="S70" s="908">
        <f>IF($D70="","",IF(AND($R70="○",$Q70&gt;=BB816設定!$B$9),"◎買い",IF($Q70&gt;=BB816設定!$B$10,"○監視",IF(OR($M70&lt;40,$K70&lt;0.2),"▲弱い","－"))))</f>
      </c>
      <c r="T70" s="911">
        <f>IF($D70="","",IF(AND($D70&gt;$G70,$O70&gt;=BB816設定!$B$14,$N70&gt;=BB816設定!$B$15,$M70&lt;=BB816設定!$B$16),"買い可","見送り"))</f>
      </c>
      <c r="U70" s="911">
        <f>IF($D70="","",IF(AND($D70&gt;$H70,$M70&gt;=BB816設定!$B$17,$N70&gt;=BB816設定!$B$18,$O70&gt;=BB816設定!$B$19),"買い可","見送り"))</f>
      </c>
      <c r="V70" s="904">
        <f>IF($S70="◎買い",$D70,"")</f>
      </c>
      <c r="W70" s="904">
        <f>IF($S70="◎買い",ROUND($D70*(1-BB816設定!$B$11/100),1),"")</f>
      </c>
      <c r="X70" s="904">
        <f>IF($S70="◎買い",BB816設定!$B$11/BB816設定!$B$13,"")</f>
      </c>
      <c r="Y70" s="904">
        <f>IF($D70="","",$Q70+(10000-ROW())/100000)</f>
      </c>
      <c r="Z70" s="905">
        <f>IF($D70="","",$D70*BB816設定!$B$21)</f>
      </c>
      <c r="AA70" s="911">
        <f>IF($D70="","",IF($Z70&lt;=BB816設定!$B$20/BB816設定!$B$13,"○","×（1枠に入らない）"))</f>
      </c>
    </row>
    <row r="71">
      <c r="A71" s="903">
        <f>IF(終値!A71="","",HYPERLINK("https://kabutan.jp/stock/?code="&amp;終値!A71,"📈"))</f>
      </c>
      <c r="B71" s="911">
        <f>IF(終値!A71="","",終値!A71)</f>
      </c>
      <c r="C71" s="903">
        <f>IF(終値!A71="","",終値!B71)</f>
      </c>
      <c r="D71" s="904">
        <f>IF(終値!A71="","",終値!E71)</f>
      </c>
      <c r="E71" s="904">
        <f>IF($D71="","",AVERAGE(終値!E71:X71))</f>
      </c>
      <c r="F71" s="904">
        <f>IF($D71="","",STDEVP(終値!E71:X71))</f>
      </c>
      <c r="G71" s="904">
        <f>IF($D71="","",$E71+BB816設定!$B$4*$F71)</f>
      </c>
      <c r="H71" s="904">
        <f>IF($D71="","",$E71+BB816設定!$B$5*$F71)</f>
      </c>
      <c r="I71" s="904">
        <f>IF($D71="","",$E71-BB816設定!$B$5*$F71)</f>
      </c>
      <c r="J71" s="904">
        <f>IF($D71="","",$E71-BB816設定!$B$4*$F71)</f>
      </c>
      <c r="K71" s="904">
        <f>IF($D71="","",IFERROR(($D71-$J71)/($G71-$J71),""))</f>
      </c>
      <c r="L71" s="904">
        <f>IF($D71="","",IFERROR(($G71-$J71)/$E71*100,""))</f>
      </c>
      <c r="M71" s="904">
        <f>IF($D71="","",IFERROR(100-100/(1+SUMPRODUCT((終値!E71:R71&gt;終値!F71:S71)*(終値!E71:R71-終値!F71:S71))/SUMPRODUCT((終値!E71:R71&lt;終値!F71:S71)*(終値!F71:S71-終値!E71:R71))),100))</f>
      </c>
      <c r="N71" s="904">
        <f>IF($D71="","",IFERROR(100-100/(1+SUMPRODUCT((((高値!E71:R71+安値!E71:R71+終値!E71:R71)/3)&gt;((高値!F71:S71+安値!F71:S71+終値!F71:S71)/3))*((高値!E71:R71+安値!E71:R71+終値!E71:R71)/3)*出来高!E71:R71)/SUMPRODUCT((((高値!E71:R71+安値!E71:R71+終値!E71:R71)/3)&lt;((高値!F71:S71+安値!F71:S71+終値!F71:S71)/3))*((高値!E71:R71+安値!E71:R71+終値!E71:R71)/3)*出来高!E71:R71)),50))</f>
      </c>
      <c r="O71" s="913">
        <f>IF($D71="","",IFERROR(出来高!E71/AVERAGE(出来高!E71:I71),""))</f>
      </c>
      <c r="P71" s="906">
        <f>IF($D71="","",IFERROR($D71/終値!Y71-1,""))</f>
      </c>
      <c r="Q71" s="907">
        <f>IF($D71="","",MAX(0,MIN(100,IF($D71&gt;$G71,25,IF($D71&gt;$H71,15,IF($D71&gt;$E71,5,0)))+IF($O71&gt;=2,20,IF($O71&gt;=1.5,14,IF($O71&gt;=1.2,8,0)))+IF($N71&gt;=80,15,IF($N71&gt;=60,18,IF($N71&gt;=50,8,0)))+IF(AND($M71&gt;70,$M71&lt;=80),18,IF(AND($M71&gt;60,$M71&lt;=70),14,IF(AND($M71&gt;50,$M71&lt;=60),6,0)))+IF($P71&gt;=0.1,14,IF($P71&gt;=0.03,7,0))+IF($M71&gt;80,-12,0)+IF($M71&lt;40,-20,0)+IF($N71&lt;40,-15,0)+IF($K71&lt;0.2,-18,0)+IF($P71&lt;=-0.1,-10,0))))</f>
      </c>
      <c r="R71" s="911">
        <f>IF($D71="","",IF(AND($D71&gt;$G71,$O71&gt;=BB816設定!$B$6,$N71&gt;=BB816設定!$B$7,$M71&lt;=BB816設定!$B$8),"○","－"))</f>
      </c>
      <c r="S71" s="908">
        <f>IF($D71="","",IF(AND($R71="○",$Q71&gt;=BB816設定!$B$9),"◎買い",IF($Q71&gt;=BB816設定!$B$10,"○監視",IF(OR($M71&lt;40,$K71&lt;0.2),"▲弱い","－"))))</f>
      </c>
      <c r="T71" s="911">
        <f>IF($D71="","",IF(AND($D71&gt;$G71,$O71&gt;=BB816設定!$B$14,$N71&gt;=BB816設定!$B$15,$M71&lt;=BB816設定!$B$16),"買い可","見送り"))</f>
      </c>
      <c r="U71" s="911">
        <f>IF($D71="","",IF(AND($D71&gt;$H71,$M71&gt;=BB816設定!$B$17,$N71&gt;=BB816設定!$B$18,$O71&gt;=BB816設定!$B$19),"買い可","見送り"))</f>
      </c>
      <c r="V71" s="904">
        <f>IF($S71="◎買い",$D71,"")</f>
      </c>
      <c r="W71" s="904">
        <f>IF($S71="◎買い",ROUND($D71*(1-BB816設定!$B$11/100),1),"")</f>
      </c>
      <c r="X71" s="904">
        <f>IF($S71="◎買い",BB816設定!$B$11/BB816設定!$B$13,"")</f>
      </c>
      <c r="Y71" s="904">
        <f>IF($D71="","",$Q71+(10000-ROW())/100000)</f>
      </c>
      <c r="Z71" s="905">
        <f>IF($D71="","",$D71*BB816設定!$B$21)</f>
      </c>
      <c r="AA71" s="911">
        <f>IF($D71="","",IF($Z71&lt;=BB816設定!$B$20/BB816設定!$B$13,"○","×（1枠に入らない）"))</f>
      </c>
    </row>
    <row r="72">
      <c r="A72" s="903">
        <f>IF(終値!A72="","",HYPERLINK("https://kabutan.jp/stock/?code="&amp;終値!A72,"📈"))</f>
      </c>
      <c r="B72" s="911">
        <f>IF(終値!A72="","",終値!A72)</f>
      </c>
      <c r="C72" s="903">
        <f>IF(終値!A72="","",終値!B72)</f>
      </c>
      <c r="D72" s="904">
        <f>IF(終値!A72="","",終値!E72)</f>
      </c>
      <c r="E72" s="904">
        <f>IF($D72="","",AVERAGE(終値!E72:X72))</f>
      </c>
      <c r="F72" s="904">
        <f>IF($D72="","",STDEVP(終値!E72:X72))</f>
      </c>
      <c r="G72" s="904">
        <f>IF($D72="","",$E72+BB816設定!$B$4*$F72)</f>
      </c>
      <c r="H72" s="904">
        <f>IF($D72="","",$E72+BB816設定!$B$5*$F72)</f>
      </c>
      <c r="I72" s="904">
        <f>IF($D72="","",$E72-BB816設定!$B$5*$F72)</f>
      </c>
      <c r="J72" s="904">
        <f>IF($D72="","",$E72-BB816設定!$B$4*$F72)</f>
      </c>
      <c r="K72" s="904">
        <f>IF($D72="","",IFERROR(($D72-$J72)/($G72-$J72),""))</f>
      </c>
      <c r="L72" s="904">
        <f>IF($D72="","",IFERROR(($G72-$J72)/$E72*100,""))</f>
      </c>
      <c r="M72" s="904">
        <f>IF($D72="","",IFERROR(100-100/(1+SUMPRODUCT((終値!E72:R72&gt;終値!F72:S72)*(終値!E72:R72-終値!F72:S72))/SUMPRODUCT((終値!E72:R72&lt;終値!F72:S72)*(終値!F72:S72-終値!E72:R72))),100))</f>
      </c>
      <c r="N72" s="904">
        <f>IF($D72="","",IFERROR(100-100/(1+SUMPRODUCT((((高値!E72:R72+安値!E72:R72+終値!E72:R72)/3)&gt;((高値!F72:S72+安値!F72:S72+終値!F72:S72)/3))*((高値!E72:R72+安値!E72:R72+終値!E72:R72)/3)*出来高!E72:R72)/SUMPRODUCT((((高値!E72:R72+安値!E72:R72+終値!E72:R72)/3)&lt;((高値!F72:S72+安値!F72:S72+終値!F72:S72)/3))*((高値!E72:R72+安値!E72:R72+終値!E72:R72)/3)*出来高!E72:R72)),50))</f>
      </c>
      <c r="O72" s="913">
        <f>IF($D72="","",IFERROR(出来高!E72/AVERAGE(出来高!E72:I72),""))</f>
      </c>
      <c r="P72" s="906">
        <f>IF($D72="","",IFERROR($D72/終値!Y72-1,""))</f>
      </c>
      <c r="Q72" s="907">
        <f>IF($D72="","",MAX(0,MIN(100,IF($D72&gt;$G72,25,IF($D72&gt;$H72,15,IF($D72&gt;$E72,5,0)))+IF($O72&gt;=2,20,IF($O72&gt;=1.5,14,IF($O72&gt;=1.2,8,0)))+IF($N72&gt;=80,15,IF($N72&gt;=60,18,IF($N72&gt;=50,8,0)))+IF(AND($M72&gt;70,$M72&lt;=80),18,IF(AND($M72&gt;60,$M72&lt;=70),14,IF(AND($M72&gt;50,$M72&lt;=60),6,0)))+IF($P72&gt;=0.1,14,IF($P72&gt;=0.03,7,0))+IF($M72&gt;80,-12,0)+IF($M72&lt;40,-20,0)+IF($N72&lt;40,-15,0)+IF($K72&lt;0.2,-18,0)+IF($P72&lt;=-0.1,-10,0))))</f>
      </c>
      <c r="R72" s="911">
        <f>IF($D72="","",IF(AND($D72&gt;$G72,$O72&gt;=BB816設定!$B$6,$N72&gt;=BB816設定!$B$7,$M72&lt;=BB816設定!$B$8),"○","－"))</f>
      </c>
      <c r="S72" s="908">
        <f>IF($D72="","",IF(AND($R72="○",$Q72&gt;=BB816設定!$B$9),"◎買い",IF($Q72&gt;=BB816設定!$B$10,"○監視",IF(OR($M72&lt;40,$K72&lt;0.2),"▲弱い","－"))))</f>
      </c>
      <c r="T72" s="911">
        <f>IF($D72="","",IF(AND($D72&gt;$G72,$O72&gt;=BB816設定!$B$14,$N72&gt;=BB816設定!$B$15,$M72&lt;=BB816設定!$B$16),"買い可","見送り"))</f>
      </c>
      <c r="U72" s="911">
        <f>IF($D72="","",IF(AND($D72&gt;$H72,$M72&gt;=BB816設定!$B$17,$N72&gt;=BB816設定!$B$18,$O72&gt;=BB816設定!$B$19),"買い可","見送り"))</f>
      </c>
      <c r="V72" s="904">
        <f>IF($S72="◎買い",$D72,"")</f>
      </c>
      <c r="W72" s="904">
        <f>IF($S72="◎買い",ROUND($D72*(1-BB816設定!$B$11/100),1),"")</f>
      </c>
      <c r="X72" s="904">
        <f>IF($S72="◎買い",BB816設定!$B$11/BB816設定!$B$13,"")</f>
      </c>
      <c r="Y72" s="904">
        <f>IF($D72="","",$Q72+(10000-ROW())/100000)</f>
      </c>
      <c r="Z72" s="905">
        <f>IF($D72="","",$D72*BB816設定!$B$21)</f>
      </c>
      <c r="AA72" s="911">
        <f>IF($D72="","",IF($Z72&lt;=BB816設定!$B$20/BB816設定!$B$13,"○","×（1枠に入らない）"))</f>
      </c>
    </row>
    <row r="73">
      <c r="A73" s="903">
        <f>IF(終値!A73="","",HYPERLINK("https://kabutan.jp/stock/?code="&amp;終値!A73,"📈"))</f>
      </c>
      <c r="B73" s="911">
        <f>IF(終値!A73="","",終値!A73)</f>
      </c>
      <c r="C73" s="903">
        <f>IF(終値!A73="","",終値!B73)</f>
      </c>
      <c r="D73" s="904">
        <f>IF(終値!A73="","",終値!E73)</f>
      </c>
      <c r="E73" s="904">
        <f>IF($D73="","",AVERAGE(終値!E73:X73))</f>
      </c>
      <c r="F73" s="904">
        <f>IF($D73="","",STDEVP(終値!E73:X73))</f>
      </c>
      <c r="G73" s="904">
        <f>IF($D73="","",$E73+BB816設定!$B$4*$F73)</f>
      </c>
      <c r="H73" s="904">
        <f>IF($D73="","",$E73+BB816設定!$B$5*$F73)</f>
      </c>
      <c r="I73" s="904">
        <f>IF($D73="","",$E73-BB816設定!$B$5*$F73)</f>
      </c>
      <c r="J73" s="904">
        <f>IF($D73="","",$E73-BB816設定!$B$4*$F73)</f>
      </c>
      <c r="K73" s="904">
        <f>IF($D73="","",IFERROR(($D73-$J73)/($G73-$J73),""))</f>
      </c>
      <c r="L73" s="904">
        <f>IF($D73="","",IFERROR(($G73-$J73)/$E73*100,""))</f>
      </c>
      <c r="M73" s="904">
        <f>IF($D73="","",IFERROR(100-100/(1+SUMPRODUCT((終値!E73:R73&gt;終値!F73:S73)*(終値!E73:R73-終値!F73:S73))/SUMPRODUCT((終値!E73:R73&lt;終値!F73:S73)*(終値!F73:S73-終値!E73:R73))),100))</f>
      </c>
      <c r="N73" s="904">
        <f>IF($D73="","",IFERROR(100-100/(1+SUMPRODUCT((((高値!E73:R73+安値!E73:R73+終値!E73:R73)/3)&gt;((高値!F73:S73+安値!F73:S73+終値!F73:S73)/3))*((高値!E73:R73+安値!E73:R73+終値!E73:R73)/3)*出来高!E73:R73)/SUMPRODUCT((((高値!E73:R73+安値!E73:R73+終値!E73:R73)/3)&lt;((高値!F73:S73+安値!F73:S73+終値!F73:S73)/3))*((高値!E73:R73+安値!E73:R73+終値!E73:R73)/3)*出来高!E73:R73)),50))</f>
      </c>
      <c r="O73" s="913">
        <f>IF($D73="","",IFERROR(出来高!E73/AVERAGE(出来高!E73:I73),""))</f>
      </c>
      <c r="P73" s="906">
        <f>IF($D73="","",IFERROR($D73/終値!Y73-1,""))</f>
      </c>
      <c r="Q73" s="907">
        <f>IF($D73="","",MAX(0,MIN(100,IF($D73&gt;$G73,25,IF($D73&gt;$H73,15,IF($D73&gt;$E73,5,0)))+IF($O73&gt;=2,20,IF($O73&gt;=1.5,14,IF($O73&gt;=1.2,8,0)))+IF($N73&gt;=80,15,IF($N73&gt;=60,18,IF($N73&gt;=50,8,0)))+IF(AND($M73&gt;70,$M73&lt;=80),18,IF(AND($M73&gt;60,$M73&lt;=70),14,IF(AND($M73&gt;50,$M73&lt;=60),6,0)))+IF($P73&gt;=0.1,14,IF($P73&gt;=0.03,7,0))+IF($M73&gt;80,-12,0)+IF($M73&lt;40,-20,0)+IF($N73&lt;40,-15,0)+IF($K73&lt;0.2,-18,0)+IF($P73&lt;=-0.1,-10,0))))</f>
      </c>
      <c r="R73" s="911">
        <f>IF($D73="","",IF(AND($D73&gt;$G73,$O73&gt;=BB816設定!$B$6,$N73&gt;=BB816設定!$B$7,$M73&lt;=BB816設定!$B$8),"○","－"))</f>
      </c>
      <c r="S73" s="908">
        <f>IF($D73="","",IF(AND($R73="○",$Q73&gt;=BB816設定!$B$9),"◎買い",IF($Q73&gt;=BB816設定!$B$10,"○監視",IF(OR($M73&lt;40,$K73&lt;0.2),"▲弱い","－"))))</f>
      </c>
      <c r="T73" s="911">
        <f>IF($D73="","",IF(AND($D73&gt;$G73,$O73&gt;=BB816設定!$B$14,$N73&gt;=BB816設定!$B$15,$M73&lt;=BB816設定!$B$16),"買い可","見送り"))</f>
      </c>
      <c r="U73" s="911">
        <f>IF($D73="","",IF(AND($D73&gt;$H73,$M73&gt;=BB816設定!$B$17,$N73&gt;=BB816設定!$B$18,$O73&gt;=BB816設定!$B$19),"買い可","見送り"))</f>
      </c>
      <c r="V73" s="904">
        <f>IF($S73="◎買い",$D73,"")</f>
      </c>
      <c r="W73" s="904">
        <f>IF($S73="◎買い",ROUND($D73*(1-BB816設定!$B$11/100),1),"")</f>
      </c>
      <c r="X73" s="904">
        <f>IF($S73="◎買い",BB816設定!$B$11/BB816設定!$B$13,"")</f>
      </c>
      <c r="Y73" s="904">
        <f>IF($D73="","",$Q73+(10000-ROW())/100000)</f>
      </c>
      <c r="Z73" s="905">
        <f>IF($D73="","",$D73*BB816設定!$B$21)</f>
      </c>
      <c r="AA73" s="911">
        <f>IF($D73="","",IF($Z73&lt;=BB816設定!$B$20/BB816設定!$B$13,"○","×（1枠に入らない）"))</f>
      </c>
    </row>
    <row r="74">
      <c r="A74" s="903">
        <f>IF(終値!A74="","",HYPERLINK("https://kabutan.jp/stock/?code="&amp;終値!A74,"📈"))</f>
      </c>
      <c r="B74" s="911">
        <f>IF(終値!A74="","",終値!A74)</f>
      </c>
      <c r="C74" s="903">
        <f>IF(終値!A74="","",終値!B74)</f>
      </c>
      <c r="D74" s="904">
        <f>IF(終値!A74="","",終値!E74)</f>
      </c>
      <c r="E74" s="904">
        <f>IF($D74="","",AVERAGE(終値!E74:X74))</f>
      </c>
      <c r="F74" s="904">
        <f>IF($D74="","",STDEVP(終値!E74:X74))</f>
      </c>
      <c r="G74" s="904">
        <f>IF($D74="","",$E74+BB816設定!$B$4*$F74)</f>
      </c>
      <c r="H74" s="904">
        <f>IF($D74="","",$E74+BB816設定!$B$5*$F74)</f>
      </c>
      <c r="I74" s="904">
        <f>IF($D74="","",$E74-BB816設定!$B$5*$F74)</f>
      </c>
      <c r="J74" s="904">
        <f>IF($D74="","",$E74-BB816設定!$B$4*$F74)</f>
      </c>
      <c r="K74" s="904">
        <f>IF($D74="","",IFERROR(($D74-$J74)/($G74-$J74),""))</f>
      </c>
      <c r="L74" s="904">
        <f>IF($D74="","",IFERROR(($G74-$J74)/$E74*100,""))</f>
      </c>
      <c r="M74" s="904">
        <f>IF($D74="","",IFERROR(100-100/(1+SUMPRODUCT((終値!E74:R74&gt;終値!F74:S74)*(終値!E74:R74-終値!F74:S74))/SUMPRODUCT((終値!E74:R74&lt;終値!F74:S74)*(終値!F74:S74-終値!E74:R74))),100))</f>
      </c>
      <c r="N74" s="904">
        <f>IF($D74="","",IFERROR(100-100/(1+SUMPRODUCT((((高値!E74:R74+安値!E74:R74+終値!E74:R74)/3)&gt;((高値!F74:S74+安値!F74:S74+終値!F74:S74)/3))*((高値!E74:R74+安値!E74:R74+終値!E74:R74)/3)*出来高!E74:R74)/SUMPRODUCT((((高値!E74:R74+安値!E74:R74+終値!E74:R74)/3)&lt;((高値!F74:S74+安値!F74:S74+終値!F74:S74)/3))*((高値!E74:R74+安値!E74:R74+終値!E74:R74)/3)*出来高!E74:R74)),50))</f>
      </c>
      <c r="O74" s="913">
        <f>IF($D74="","",IFERROR(出来高!E74/AVERAGE(出来高!E74:I74),""))</f>
      </c>
      <c r="P74" s="906">
        <f>IF($D74="","",IFERROR($D74/終値!Y74-1,""))</f>
      </c>
      <c r="Q74" s="907">
        <f>IF($D74="","",MAX(0,MIN(100,IF($D74&gt;$G74,25,IF($D74&gt;$H74,15,IF($D74&gt;$E74,5,0)))+IF($O74&gt;=2,20,IF($O74&gt;=1.5,14,IF($O74&gt;=1.2,8,0)))+IF($N74&gt;=80,15,IF($N74&gt;=60,18,IF($N74&gt;=50,8,0)))+IF(AND($M74&gt;70,$M74&lt;=80),18,IF(AND($M74&gt;60,$M74&lt;=70),14,IF(AND($M74&gt;50,$M74&lt;=60),6,0)))+IF($P74&gt;=0.1,14,IF($P74&gt;=0.03,7,0))+IF($M74&gt;80,-12,0)+IF($M74&lt;40,-20,0)+IF($N74&lt;40,-15,0)+IF($K74&lt;0.2,-18,0)+IF($P74&lt;=-0.1,-10,0))))</f>
      </c>
      <c r="R74" s="911">
        <f>IF($D74="","",IF(AND($D74&gt;$G74,$O74&gt;=BB816設定!$B$6,$N74&gt;=BB816設定!$B$7,$M74&lt;=BB816設定!$B$8),"○","－"))</f>
      </c>
      <c r="S74" s="908">
        <f>IF($D74="","",IF(AND($R74="○",$Q74&gt;=BB816設定!$B$9),"◎買い",IF($Q74&gt;=BB816設定!$B$10,"○監視",IF(OR($M74&lt;40,$K74&lt;0.2),"▲弱い","－"))))</f>
      </c>
      <c r="T74" s="911">
        <f>IF($D74="","",IF(AND($D74&gt;$G74,$O74&gt;=BB816設定!$B$14,$N74&gt;=BB816設定!$B$15,$M74&lt;=BB816設定!$B$16),"買い可","見送り"))</f>
      </c>
      <c r="U74" s="911">
        <f>IF($D74="","",IF(AND($D74&gt;$H74,$M74&gt;=BB816設定!$B$17,$N74&gt;=BB816設定!$B$18,$O74&gt;=BB816設定!$B$19),"買い可","見送り"))</f>
      </c>
      <c r="V74" s="904">
        <f>IF($S74="◎買い",$D74,"")</f>
      </c>
      <c r="W74" s="904">
        <f>IF($S74="◎買い",ROUND($D74*(1-BB816設定!$B$11/100),1),"")</f>
      </c>
      <c r="X74" s="904">
        <f>IF($S74="◎買い",BB816設定!$B$11/BB816設定!$B$13,"")</f>
      </c>
      <c r="Y74" s="904">
        <f>IF($D74="","",$Q74+(10000-ROW())/100000)</f>
      </c>
      <c r="Z74" s="905">
        <f>IF($D74="","",$D74*BB816設定!$B$21)</f>
      </c>
      <c r="AA74" s="911">
        <f>IF($D74="","",IF($Z74&lt;=BB816設定!$B$20/BB816設定!$B$13,"○","×（1枠に入らない）"))</f>
      </c>
    </row>
    <row r="75">
      <c r="A75" s="903">
        <f>IF(終値!A75="","",HYPERLINK("https://kabutan.jp/stock/?code="&amp;終値!A75,"📈"))</f>
      </c>
      <c r="B75" s="911">
        <f>IF(終値!A75="","",終値!A75)</f>
      </c>
      <c r="C75" s="903">
        <f>IF(終値!A75="","",終値!B75)</f>
      </c>
      <c r="D75" s="904">
        <f>IF(終値!A75="","",終値!E75)</f>
      </c>
      <c r="E75" s="904">
        <f>IF($D75="","",AVERAGE(終値!E75:X75))</f>
      </c>
      <c r="F75" s="904">
        <f>IF($D75="","",STDEVP(終値!E75:X75))</f>
      </c>
      <c r="G75" s="904">
        <f>IF($D75="","",$E75+BB816設定!$B$4*$F75)</f>
      </c>
      <c r="H75" s="904">
        <f>IF($D75="","",$E75+BB816設定!$B$5*$F75)</f>
      </c>
      <c r="I75" s="904">
        <f>IF($D75="","",$E75-BB816設定!$B$5*$F75)</f>
      </c>
      <c r="J75" s="904">
        <f>IF($D75="","",$E75-BB816設定!$B$4*$F75)</f>
      </c>
      <c r="K75" s="904">
        <f>IF($D75="","",IFERROR(($D75-$J75)/($G75-$J75),""))</f>
      </c>
      <c r="L75" s="904">
        <f>IF($D75="","",IFERROR(($G75-$J75)/$E75*100,""))</f>
      </c>
      <c r="M75" s="904">
        <f>IF($D75="","",IFERROR(100-100/(1+SUMPRODUCT((終値!E75:R75&gt;終値!F75:S75)*(終値!E75:R75-終値!F75:S75))/SUMPRODUCT((終値!E75:R75&lt;終値!F75:S75)*(終値!F75:S75-終値!E75:R75))),100))</f>
      </c>
      <c r="N75" s="904">
        <f>IF($D75="","",IFERROR(100-100/(1+SUMPRODUCT((((高値!E75:R75+安値!E75:R75+終値!E75:R75)/3)&gt;((高値!F75:S75+安値!F75:S75+終値!F75:S75)/3))*((高値!E75:R75+安値!E75:R75+終値!E75:R75)/3)*出来高!E75:R75)/SUMPRODUCT((((高値!E75:R75+安値!E75:R75+終値!E75:R75)/3)&lt;((高値!F75:S75+安値!F75:S75+終値!F75:S75)/3))*((高値!E75:R75+安値!E75:R75+終値!E75:R75)/3)*出来高!E75:R75)),50))</f>
      </c>
      <c r="O75" s="913">
        <f>IF($D75="","",IFERROR(出来高!E75/AVERAGE(出来高!E75:I75),""))</f>
      </c>
      <c r="P75" s="906">
        <f>IF($D75="","",IFERROR($D75/終値!Y75-1,""))</f>
      </c>
      <c r="Q75" s="907">
        <f>IF($D75="","",MAX(0,MIN(100,IF($D75&gt;$G75,25,IF($D75&gt;$H75,15,IF($D75&gt;$E75,5,0)))+IF($O75&gt;=2,20,IF($O75&gt;=1.5,14,IF($O75&gt;=1.2,8,0)))+IF($N75&gt;=80,15,IF($N75&gt;=60,18,IF($N75&gt;=50,8,0)))+IF(AND($M75&gt;70,$M75&lt;=80),18,IF(AND($M75&gt;60,$M75&lt;=70),14,IF(AND($M75&gt;50,$M75&lt;=60),6,0)))+IF($P75&gt;=0.1,14,IF($P75&gt;=0.03,7,0))+IF($M75&gt;80,-12,0)+IF($M75&lt;40,-20,0)+IF($N75&lt;40,-15,0)+IF($K75&lt;0.2,-18,0)+IF($P75&lt;=-0.1,-10,0))))</f>
      </c>
      <c r="R75" s="911">
        <f>IF($D75="","",IF(AND($D75&gt;$G75,$O75&gt;=BB816設定!$B$6,$N75&gt;=BB816設定!$B$7,$M75&lt;=BB816設定!$B$8),"○","－"))</f>
      </c>
      <c r="S75" s="908">
        <f>IF($D75="","",IF(AND($R75="○",$Q75&gt;=BB816設定!$B$9),"◎買い",IF($Q75&gt;=BB816設定!$B$10,"○監視",IF(OR($M75&lt;40,$K75&lt;0.2),"▲弱い","－"))))</f>
      </c>
      <c r="T75" s="911">
        <f>IF($D75="","",IF(AND($D75&gt;$G75,$O75&gt;=BB816設定!$B$14,$N75&gt;=BB816設定!$B$15,$M75&lt;=BB816設定!$B$16),"買い可","見送り"))</f>
      </c>
      <c r="U75" s="911">
        <f>IF($D75="","",IF(AND($D75&gt;$H75,$M75&gt;=BB816設定!$B$17,$N75&gt;=BB816設定!$B$18,$O75&gt;=BB816設定!$B$19),"買い可","見送り"))</f>
      </c>
      <c r="V75" s="904">
        <f>IF($S75="◎買い",$D75,"")</f>
      </c>
      <c r="W75" s="904">
        <f>IF($S75="◎買い",ROUND($D75*(1-BB816設定!$B$11/100),1),"")</f>
      </c>
      <c r="X75" s="904">
        <f>IF($S75="◎買い",BB816設定!$B$11/BB816設定!$B$13,"")</f>
      </c>
      <c r="Y75" s="904">
        <f>IF($D75="","",$Q75+(10000-ROW())/100000)</f>
      </c>
      <c r="Z75" s="905">
        <f>IF($D75="","",$D75*BB816設定!$B$21)</f>
      </c>
      <c r="AA75" s="911">
        <f>IF($D75="","",IF($Z75&lt;=BB816設定!$B$20/BB816設定!$B$13,"○","×（1枠に入らない）"))</f>
      </c>
    </row>
    <row r="76">
      <c r="A76" s="903">
        <f>IF(終値!A76="","",HYPERLINK("https://kabutan.jp/stock/?code="&amp;終値!A76,"📈"))</f>
      </c>
      <c r="B76" s="911">
        <f>IF(終値!A76="","",終値!A76)</f>
      </c>
      <c r="C76" s="903">
        <f>IF(終値!A76="","",終値!B76)</f>
      </c>
      <c r="D76" s="904">
        <f>IF(終値!A76="","",終値!E76)</f>
      </c>
      <c r="E76" s="904">
        <f>IF($D76="","",AVERAGE(終値!E76:X76))</f>
      </c>
      <c r="F76" s="904">
        <f>IF($D76="","",STDEVP(終値!E76:X76))</f>
      </c>
      <c r="G76" s="904">
        <f>IF($D76="","",$E76+BB816設定!$B$4*$F76)</f>
      </c>
      <c r="H76" s="904">
        <f>IF($D76="","",$E76+BB816設定!$B$5*$F76)</f>
      </c>
      <c r="I76" s="904">
        <f>IF($D76="","",$E76-BB816設定!$B$5*$F76)</f>
      </c>
      <c r="J76" s="904">
        <f>IF($D76="","",$E76-BB816設定!$B$4*$F76)</f>
      </c>
      <c r="K76" s="904">
        <f>IF($D76="","",IFERROR(($D76-$J76)/($G76-$J76),""))</f>
      </c>
      <c r="L76" s="904">
        <f>IF($D76="","",IFERROR(($G76-$J76)/$E76*100,""))</f>
      </c>
      <c r="M76" s="904">
        <f>IF($D76="","",IFERROR(100-100/(1+SUMPRODUCT((終値!E76:R76&gt;終値!F76:S76)*(終値!E76:R76-終値!F76:S76))/SUMPRODUCT((終値!E76:R76&lt;終値!F76:S76)*(終値!F76:S76-終値!E76:R76))),100))</f>
      </c>
      <c r="N76" s="904">
        <f>IF($D76="","",IFERROR(100-100/(1+SUMPRODUCT((((高値!E76:R76+安値!E76:R76+終値!E76:R76)/3)&gt;((高値!F76:S76+安値!F76:S76+終値!F76:S76)/3))*((高値!E76:R76+安値!E76:R76+終値!E76:R76)/3)*出来高!E76:R76)/SUMPRODUCT((((高値!E76:R76+安値!E76:R76+終値!E76:R76)/3)&lt;((高値!F76:S76+安値!F76:S76+終値!F76:S76)/3))*((高値!E76:R76+安値!E76:R76+終値!E76:R76)/3)*出来高!E76:R76)),50))</f>
      </c>
      <c r="O76" s="913">
        <f>IF($D76="","",IFERROR(出来高!E76/AVERAGE(出来高!E76:I76),""))</f>
      </c>
      <c r="P76" s="906">
        <f>IF($D76="","",IFERROR($D76/終値!Y76-1,""))</f>
      </c>
      <c r="Q76" s="907">
        <f>IF($D76="","",MAX(0,MIN(100,IF($D76&gt;$G76,25,IF($D76&gt;$H76,15,IF($D76&gt;$E76,5,0)))+IF($O76&gt;=2,20,IF($O76&gt;=1.5,14,IF($O76&gt;=1.2,8,0)))+IF($N76&gt;=80,15,IF($N76&gt;=60,18,IF($N76&gt;=50,8,0)))+IF(AND($M76&gt;70,$M76&lt;=80),18,IF(AND($M76&gt;60,$M76&lt;=70),14,IF(AND($M76&gt;50,$M76&lt;=60),6,0)))+IF($P76&gt;=0.1,14,IF($P76&gt;=0.03,7,0))+IF($M76&gt;80,-12,0)+IF($M76&lt;40,-20,0)+IF($N76&lt;40,-15,0)+IF($K76&lt;0.2,-18,0)+IF($P76&lt;=-0.1,-10,0))))</f>
      </c>
      <c r="R76" s="911">
        <f>IF($D76="","",IF(AND($D76&gt;$G76,$O76&gt;=BB816設定!$B$6,$N76&gt;=BB816設定!$B$7,$M76&lt;=BB816設定!$B$8),"○","－"))</f>
      </c>
      <c r="S76" s="908">
        <f>IF($D76="","",IF(AND($R76="○",$Q76&gt;=BB816設定!$B$9),"◎買い",IF($Q76&gt;=BB816設定!$B$10,"○監視",IF(OR($M76&lt;40,$K76&lt;0.2),"▲弱い","－"))))</f>
      </c>
      <c r="T76" s="911">
        <f>IF($D76="","",IF(AND($D76&gt;$G76,$O76&gt;=BB816設定!$B$14,$N76&gt;=BB816設定!$B$15,$M76&lt;=BB816設定!$B$16),"買い可","見送り"))</f>
      </c>
      <c r="U76" s="911">
        <f>IF($D76="","",IF(AND($D76&gt;$H76,$M76&gt;=BB816設定!$B$17,$N76&gt;=BB816設定!$B$18,$O76&gt;=BB816設定!$B$19),"買い可","見送り"))</f>
      </c>
      <c r="V76" s="904">
        <f>IF($S76="◎買い",$D76,"")</f>
      </c>
      <c r="W76" s="904">
        <f>IF($S76="◎買い",ROUND($D76*(1-BB816設定!$B$11/100),1),"")</f>
      </c>
      <c r="X76" s="904">
        <f>IF($S76="◎買い",BB816設定!$B$11/BB816設定!$B$13,"")</f>
      </c>
      <c r="Y76" s="904">
        <f>IF($D76="","",$Q76+(10000-ROW())/100000)</f>
      </c>
      <c r="Z76" s="905">
        <f>IF($D76="","",$D76*BB816設定!$B$21)</f>
      </c>
      <c r="AA76" s="911">
        <f>IF($D76="","",IF($Z76&lt;=BB816設定!$B$20/BB816設定!$B$13,"○","×（1枠に入らない）"))</f>
      </c>
    </row>
    <row r="77">
      <c r="A77" s="903">
        <f>IF(終値!A77="","",HYPERLINK("https://kabutan.jp/stock/?code="&amp;終値!A77,"📈"))</f>
      </c>
      <c r="B77" s="911">
        <f>IF(終値!A77="","",終値!A77)</f>
      </c>
      <c r="C77" s="903">
        <f>IF(終値!A77="","",終値!B77)</f>
      </c>
      <c r="D77" s="904">
        <f>IF(終値!A77="","",終値!E77)</f>
      </c>
      <c r="E77" s="904">
        <f>IF($D77="","",AVERAGE(終値!E77:X77))</f>
      </c>
      <c r="F77" s="904">
        <f>IF($D77="","",STDEVP(終値!E77:X77))</f>
      </c>
      <c r="G77" s="904">
        <f>IF($D77="","",$E77+BB816設定!$B$4*$F77)</f>
      </c>
      <c r="H77" s="904">
        <f>IF($D77="","",$E77+BB816設定!$B$5*$F77)</f>
      </c>
      <c r="I77" s="904">
        <f>IF($D77="","",$E77-BB816設定!$B$5*$F77)</f>
      </c>
      <c r="J77" s="904">
        <f>IF($D77="","",$E77-BB816設定!$B$4*$F77)</f>
      </c>
      <c r="K77" s="904">
        <f>IF($D77="","",IFERROR(($D77-$J77)/($G77-$J77),""))</f>
      </c>
      <c r="L77" s="904">
        <f>IF($D77="","",IFERROR(($G77-$J77)/$E77*100,""))</f>
      </c>
      <c r="M77" s="904">
        <f>IF($D77="","",IFERROR(100-100/(1+SUMPRODUCT((終値!E77:R77&gt;終値!F77:S77)*(終値!E77:R77-終値!F77:S77))/SUMPRODUCT((終値!E77:R77&lt;終値!F77:S77)*(終値!F77:S77-終値!E77:R77))),100))</f>
      </c>
      <c r="N77" s="904">
        <f>IF($D77="","",IFERROR(100-100/(1+SUMPRODUCT((((高値!E77:R77+安値!E77:R77+終値!E77:R77)/3)&gt;((高値!F77:S77+安値!F77:S77+終値!F77:S77)/3))*((高値!E77:R77+安値!E77:R77+終値!E77:R77)/3)*出来高!E77:R77)/SUMPRODUCT((((高値!E77:R77+安値!E77:R77+終値!E77:R77)/3)&lt;((高値!F77:S77+安値!F77:S77+終値!F77:S77)/3))*((高値!E77:R77+安値!E77:R77+終値!E77:R77)/3)*出来高!E77:R77)),50))</f>
      </c>
      <c r="O77" s="913">
        <f>IF($D77="","",IFERROR(出来高!E77/AVERAGE(出来高!E77:I77),""))</f>
      </c>
      <c r="P77" s="906">
        <f>IF($D77="","",IFERROR($D77/終値!Y77-1,""))</f>
      </c>
      <c r="Q77" s="907">
        <f>IF($D77="","",MAX(0,MIN(100,IF($D77&gt;$G77,25,IF($D77&gt;$H77,15,IF($D77&gt;$E77,5,0)))+IF($O77&gt;=2,20,IF($O77&gt;=1.5,14,IF($O77&gt;=1.2,8,0)))+IF($N77&gt;=80,15,IF($N77&gt;=60,18,IF($N77&gt;=50,8,0)))+IF(AND($M77&gt;70,$M77&lt;=80),18,IF(AND($M77&gt;60,$M77&lt;=70),14,IF(AND($M77&gt;50,$M77&lt;=60),6,0)))+IF($P77&gt;=0.1,14,IF($P77&gt;=0.03,7,0))+IF($M77&gt;80,-12,0)+IF($M77&lt;40,-20,0)+IF($N77&lt;40,-15,0)+IF($K77&lt;0.2,-18,0)+IF($P77&lt;=-0.1,-10,0))))</f>
      </c>
      <c r="R77" s="911">
        <f>IF($D77="","",IF(AND($D77&gt;$G77,$O77&gt;=BB816設定!$B$6,$N77&gt;=BB816設定!$B$7,$M77&lt;=BB816設定!$B$8),"○","－"))</f>
      </c>
      <c r="S77" s="908">
        <f>IF($D77="","",IF(AND($R77="○",$Q77&gt;=BB816設定!$B$9),"◎買い",IF($Q77&gt;=BB816設定!$B$10,"○監視",IF(OR($M77&lt;40,$K77&lt;0.2),"▲弱い","－"))))</f>
      </c>
      <c r="T77" s="911">
        <f>IF($D77="","",IF(AND($D77&gt;$G77,$O77&gt;=BB816設定!$B$14,$N77&gt;=BB816設定!$B$15,$M77&lt;=BB816設定!$B$16),"買い可","見送り"))</f>
      </c>
      <c r="U77" s="911">
        <f>IF($D77="","",IF(AND($D77&gt;$H77,$M77&gt;=BB816設定!$B$17,$N77&gt;=BB816設定!$B$18,$O77&gt;=BB816設定!$B$19),"買い可","見送り"))</f>
      </c>
      <c r="V77" s="904">
        <f>IF($S77="◎買い",$D77,"")</f>
      </c>
      <c r="W77" s="904">
        <f>IF($S77="◎買い",ROUND($D77*(1-BB816設定!$B$11/100),1),"")</f>
      </c>
      <c r="X77" s="904">
        <f>IF($S77="◎買い",BB816設定!$B$11/BB816設定!$B$13,"")</f>
      </c>
      <c r="Y77" s="904">
        <f>IF($D77="","",$Q77+(10000-ROW())/100000)</f>
      </c>
      <c r="Z77" s="905">
        <f>IF($D77="","",$D77*BB816設定!$B$21)</f>
      </c>
      <c r="AA77" s="911">
        <f>IF($D77="","",IF($Z77&lt;=BB816設定!$B$20/BB816設定!$B$13,"○","×（1枠に入らない）"))</f>
      </c>
    </row>
    <row r="78">
      <c r="A78" s="903">
        <f>IF(終値!A78="","",HYPERLINK("https://kabutan.jp/stock/?code="&amp;終値!A78,"📈"))</f>
      </c>
      <c r="B78" s="911">
        <f>IF(終値!A78="","",終値!A78)</f>
      </c>
      <c r="C78" s="903">
        <f>IF(終値!A78="","",終値!B78)</f>
      </c>
      <c r="D78" s="904">
        <f>IF(終値!A78="","",終値!E78)</f>
      </c>
      <c r="E78" s="904">
        <f>IF($D78="","",AVERAGE(終値!E78:X78))</f>
      </c>
      <c r="F78" s="904">
        <f>IF($D78="","",STDEVP(終値!E78:X78))</f>
      </c>
      <c r="G78" s="904">
        <f>IF($D78="","",$E78+BB816設定!$B$4*$F78)</f>
      </c>
      <c r="H78" s="904">
        <f>IF($D78="","",$E78+BB816設定!$B$5*$F78)</f>
      </c>
      <c r="I78" s="904">
        <f>IF($D78="","",$E78-BB816設定!$B$5*$F78)</f>
      </c>
      <c r="J78" s="904">
        <f>IF($D78="","",$E78-BB816設定!$B$4*$F78)</f>
      </c>
      <c r="K78" s="904">
        <f>IF($D78="","",IFERROR(($D78-$J78)/($G78-$J78),""))</f>
      </c>
      <c r="L78" s="904">
        <f>IF($D78="","",IFERROR(($G78-$J78)/$E78*100,""))</f>
      </c>
      <c r="M78" s="904">
        <f>IF($D78="","",IFERROR(100-100/(1+SUMPRODUCT((終値!E78:R78&gt;終値!F78:S78)*(終値!E78:R78-終値!F78:S78))/SUMPRODUCT((終値!E78:R78&lt;終値!F78:S78)*(終値!F78:S78-終値!E78:R78))),100))</f>
      </c>
      <c r="N78" s="904">
        <f>IF($D78="","",IFERROR(100-100/(1+SUMPRODUCT((((高値!E78:R78+安値!E78:R78+終値!E78:R78)/3)&gt;((高値!F78:S78+安値!F78:S78+終値!F78:S78)/3))*((高値!E78:R78+安値!E78:R78+終値!E78:R78)/3)*出来高!E78:R78)/SUMPRODUCT((((高値!E78:R78+安値!E78:R78+終値!E78:R78)/3)&lt;((高値!F78:S78+安値!F78:S78+終値!F78:S78)/3))*((高値!E78:R78+安値!E78:R78+終値!E78:R78)/3)*出来高!E78:R78)),50))</f>
      </c>
      <c r="O78" s="913">
        <f>IF($D78="","",IFERROR(出来高!E78/AVERAGE(出来高!E78:I78),""))</f>
      </c>
      <c r="P78" s="906">
        <f>IF($D78="","",IFERROR($D78/終値!Y78-1,""))</f>
      </c>
      <c r="Q78" s="907">
        <f>IF($D78="","",MAX(0,MIN(100,IF($D78&gt;$G78,25,IF($D78&gt;$H78,15,IF($D78&gt;$E78,5,0)))+IF($O78&gt;=2,20,IF($O78&gt;=1.5,14,IF($O78&gt;=1.2,8,0)))+IF($N78&gt;=80,15,IF($N78&gt;=60,18,IF($N78&gt;=50,8,0)))+IF(AND($M78&gt;70,$M78&lt;=80),18,IF(AND($M78&gt;60,$M78&lt;=70),14,IF(AND($M78&gt;50,$M78&lt;=60),6,0)))+IF($P78&gt;=0.1,14,IF($P78&gt;=0.03,7,0))+IF($M78&gt;80,-12,0)+IF($M78&lt;40,-20,0)+IF($N78&lt;40,-15,0)+IF($K78&lt;0.2,-18,0)+IF($P78&lt;=-0.1,-10,0))))</f>
      </c>
      <c r="R78" s="911">
        <f>IF($D78="","",IF(AND($D78&gt;$G78,$O78&gt;=BB816設定!$B$6,$N78&gt;=BB816設定!$B$7,$M78&lt;=BB816設定!$B$8),"○","－"))</f>
      </c>
      <c r="S78" s="908">
        <f>IF($D78="","",IF(AND($R78="○",$Q78&gt;=BB816設定!$B$9),"◎買い",IF($Q78&gt;=BB816設定!$B$10,"○監視",IF(OR($M78&lt;40,$K78&lt;0.2),"▲弱い","－"))))</f>
      </c>
      <c r="T78" s="911">
        <f>IF($D78="","",IF(AND($D78&gt;$G78,$O78&gt;=BB816設定!$B$14,$N78&gt;=BB816設定!$B$15,$M78&lt;=BB816設定!$B$16),"買い可","見送り"))</f>
      </c>
      <c r="U78" s="911">
        <f>IF($D78="","",IF(AND($D78&gt;$H78,$M78&gt;=BB816設定!$B$17,$N78&gt;=BB816設定!$B$18,$O78&gt;=BB816設定!$B$19),"買い可","見送り"))</f>
      </c>
      <c r="V78" s="904">
        <f>IF($S78="◎買い",$D78,"")</f>
      </c>
      <c r="W78" s="904">
        <f>IF($S78="◎買い",ROUND($D78*(1-BB816設定!$B$11/100),1),"")</f>
      </c>
      <c r="X78" s="904">
        <f>IF($S78="◎買い",BB816設定!$B$11/BB816設定!$B$13,"")</f>
      </c>
      <c r="Y78" s="904">
        <f>IF($D78="","",$Q78+(10000-ROW())/100000)</f>
      </c>
      <c r="Z78" s="905">
        <f>IF($D78="","",$D78*BB816設定!$B$21)</f>
      </c>
      <c r="AA78" s="911">
        <f>IF($D78="","",IF($Z78&lt;=BB816設定!$B$20/BB816設定!$B$13,"○","×（1枠に入らない）"))</f>
      </c>
    </row>
    <row r="79">
      <c r="A79" s="903">
        <f>IF(終値!A79="","",HYPERLINK("https://kabutan.jp/stock/?code="&amp;終値!A79,"📈"))</f>
      </c>
      <c r="B79" s="911">
        <f>IF(終値!A79="","",終値!A79)</f>
      </c>
      <c r="C79" s="903">
        <f>IF(終値!A79="","",終値!B79)</f>
      </c>
      <c r="D79" s="904">
        <f>IF(終値!A79="","",終値!E79)</f>
      </c>
      <c r="E79" s="904">
        <f>IF($D79="","",AVERAGE(終値!E79:X79))</f>
      </c>
      <c r="F79" s="904">
        <f>IF($D79="","",STDEVP(終値!E79:X79))</f>
      </c>
      <c r="G79" s="904">
        <f>IF($D79="","",$E79+BB816設定!$B$4*$F79)</f>
      </c>
      <c r="H79" s="904">
        <f>IF($D79="","",$E79+BB816設定!$B$5*$F79)</f>
      </c>
      <c r="I79" s="904">
        <f>IF($D79="","",$E79-BB816設定!$B$5*$F79)</f>
      </c>
      <c r="J79" s="904">
        <f>IF($D79="","",$E79-BB816設定!$B$4*$F79)</f>
      </c>
      <c r="K79" s="904">
        <f>IF($D79="","",IFERROR(($D79-$J79)/($G79-$J79),""))</f>
      </c>
      <c r="L79" s="904">
        <f>IF($D79="","",IFERROR(($G79-$J79)/$E79*100,""))</f>
      </c>
      <c r="M79" s="904">
        <f>IF($D79="","",IFERROR(100-100/(1+SUMPRODUCT((終値!E79:R79&gt;終値!F79:S79)*(終値!E79:R79-終値!F79:S79))/SUMPRODUCT((終値!E79:R79&lt;終値!F79:S79)*(終値!F79:S79-終値!E79:R79))),100))</f>
      </c>
      <c r="N79" s="904">
        <f>IF($D79="","",IFERROR(100-100/(1+SUMPRODUCT((((高値!E79:R79+安値!E79:R79+終値!E79:R79)/3)&gt;((高値!F79:S79+安値!F79:S79+終値!F79:S79)/3))*((高値!E79:R79+安値!E79:R79+終値!E79:R79)/3)*出来高!E79:R79)/SUMPRODUCT((((高値!E79:R79+安値!E79:R79+終値!E79:R79)/3)&lt;((高値!F79:S79+安値!F79:S79+終値!F79:S79)/3))*((高値!E79:R79+安値!E79:R79+終値!E79:R79)/3)*出来高!E79:R79)),50))</f>
      </c>
      <c r="O79" s="913">
        <f>IF($D79="","",IFERROR(出来高!E79/AVERAGE(出来高!E79:I79),""))</f>
      </c>
      <c r="P79" s="906">
        <f>IF($D79="","",IFERROR($D79/終値!Y79-1,""))</f>
      </c>
      <c r="Q79" s="907">
        <f>IF($D79="","",MAX(0,MIN(100,IF($D79&gt;$G79,25,IF($D79&gt;$H79,15,IF($D79&gt;$E79,5,0)))+IF($O79&gt;=2,20,IF($O79&gt;=1.5,14,IF($O79&gt;=1.2,8,0)))+IF($N79&gt;=80,15,IF($N79&gt;=60,18,IF($N79&gt;=50,8,0)))+IF(AND($M79&gt;70,$M79&lt;=80),18,IF(AND($M79&gt;60,$M79&lt;=70),14,IF(AND($M79&gt;50,$M79&lt;=60),6,0)))+IF($P79&gt;=0.1,14,IF($P79&gt;=0.03,7,0))+IF($M79&gt;80,-12,0)+IF($M79&lt;40,-20,0)+IF($N79&lt;40,-15,0)+IF($K79&lt;0.2,-18,0)+IF($P79&lt;=-0.1,-10,0))))</f>
      </c>
      <c r="R79" s="911">
        <f>IF($D79="","",IF(AND($D79&gt;$G79,$O79&gt;=BB816設定!$B$6,$N79&gt;=BB816設定!$B$7,$M79&lt;=BB816設定!$B$8),"○","－"))</f>
      </c>
      <c r="S79" s="908">
        <f>IF($D79="","",IF(AND($R79="○",$Q79&gt;=BB816設定!$B$9),"◎買い",IF($Q79&gt;=BB816設定!$B$10,"○監視",IF(OR($M79&lt;40,$K79&lt;0.2),"▲弱い","－"))))</f>
      </c>
      <c r="T79" s="911">
        <f>IF($D79="","",IF(AND($D79&gt;$G79,$O79&gt;=BB816設定!$B$14,$N79&gt;=BB816設定!$B$15,$M79&lt;=BB816設定!$B$16),"買い可","見送り"))</f>
      </c>
      <c r="U79" s="911">
        <f>IF($D79="","",IF(AND($D79&gt;$H79,$M79&gt;=BB816設定!$B$17,$N79&gt;=BB816設定!$B$18,$O79&gt;=BB816設定!$B$19),"買い可","見送り"))</f>
      </c>
      <c r="V79" s="904">
        <f>IF($S79="◎買い",$D79,"")</f>
      </c>
      <c r="W79" s="904">
        <f>IF($S79="◎買い",ROUND($D79*(1-BB816設定!$B$11/100),1),"")</f>
      </c>
      <c r="X79" s="904">
        <f>IF($S79="◎買い",BB816設定!$B$11/BB816設定!$B$13,"")</f>
      </c>
      <c r="Y79" s="904">
        <f>IF($D79="","",$Q79+(10000-ROW())/100000)</f>
      </c>
      <c r="Z79" s="905">
        <f>IF($D79="","",$D79*BB816設定!$B$21)</f>
      </c>
      <c r="AA79" s="911">
        <f>IF($D79="","",IF($Z79&lt;=BB816設定!$B$20/BB816設定!$B$13,"○","×（1枠に入らない）"))</f>
      </c>
    </row>
    <row r="80">
      <c r="A80" s="903">
        <f>IF(終値!A80="","",HYPERLINK("https://kabutan.jp/stock/?code="&amp;終値!A80,"📈"))</f>
      </c>
      <c r="B80" s="911">
        <f>IF(終値!A80="","",終値!A80)</f>
      </c>
      <c r="C80" s="903">
        <f>IF(終値!A80="","",終値!B80)</f>
      </c>
      <c r="D80" s="904">
        <f>IF(終値!A80="","",終値!E80)</f>
      </c>
      <c r="E80" s="904">
        <f>IF($D80="","",AVERAGE(終値!E80:X80))</f>
      </c>
      <c r="F80" s="904">
        <f>IF($D80="","",STDEVP(終値!E80:X80))</f>
      </c>
      <c r="G80" s="904">
        <f>IF($D80="","",$E80+BB816設定!$B$4*$F80)</f>
      </c>
      <c r="H80" s="904">
        <f>IF($D80="","",$E80+BB816設定!$B$5*$F80)</f>
      </c>
      <c r="I80" s="904">
        <f>IF($D80="","",$E80-BB816設定!$B$5*$F80)</f>
      </c>
      <c r="J80" s="904">
        <f>IF($D80="","",$E80-BB816設定!$B$4*$F80)</f>
      </c>
      <c r="K80" s="904">
        <f>IF($D80="","",IFERROR(($D80-$J80)/($G80-$J80),""))</f>
      </c>
      <c r="L80" s="904">
        <f>IF($D80="","",IFERROR(($G80-$J80)/$E80*100,""))</f>
      </c>
      <c r="M80" s="904">
        <f>IF($D80="","",IFERROR(100-100/(1+SUMPRODUCT((終値!E80:R80&gt;終値!F80:S80)*(終値!E80:R80-終値!F80:S80))/SUMPRODUCT((終値!E80:R80&lt;終値!F80:S80)*(終値!F80:S80-終値!E80:R80))),100))</f>
      </c>
      <c r="N80" s="904">
        <f>IF($D80="","",IFERROR(100-100/(1+SUMPRODUCT((((高値!E80:R80+安値!E80:R80+終値!E80:R80)/3)&gt;((高値!F80:S80+安値!F80:S80+終値!F80:S80)/3))*((高値!E80:R80+安値!E80:R80+終値!E80:R80)/3)*出来高!E80:R80)/SUMPRODUCT((((高値!E80:R80+安値!E80:R80+終値!E80:R80)/3)&lt;((高値!F80:S80+安値!F80:S80+終値!F80:S80)/3))*((高値!E80:R80+安値!E80:R80+終値!E80:R80)/3)*出来高!E80:R80)),50))</f>
      </c>
      <c r="O80" s="913">
        <f>IF($D80="","",IFERROR(出来高!E80/AVERAGE(出来高!E80:I80),""))</f>
      </c>
      <c r="P80" s="906">
        <f>IF($D80="","",IFERROR($D80/終値!Y80-1,""))</f>
      </c>
      <c r="Q80" s="907">
        <f>IF($D80="","",MAX(0,MIN(100,IF($D80&gt;$G80,25,IF($D80&gt;$H80,15,IF($D80&gt;$E80,5,0)))+IF($O80&gt;=2,20,IF($O80&gt;=1.5,14,IF($O80&gt;=1.2,8,0)))+IF($N80&gt;=80,15,IF($N80&gt;=60,18,IF($N80&gt;=50,8,0)))+IF(AND($M80&gt;70,$M80&lt;=80),18,IF(AND($M80&gt;60,$M80&lt;=70),14,IF(AND($M80&gt;50,$M80&lt;=60),6,0)))+IF($P80&gt;=0.1,14,IF($P80&gt;=0.03,7,0))+IF($M80&gt;80,-12,0)+IF($M80&lt;40,-20,0)+IF($N80&lt;40,-15,0)+IF($K80&lt;0.2,-18,0)+IF($P80&lt;=-0.1,-10,0))))</f>
      </c>
      <c r="R80" s="911">
        <f>IF($D80="","",IF(AND($D80&gt;$G80,$O80&gt;=BB816設定!$B$6,$N80&gt;=BB816設定!$B$7,$M80&lt;=BB816設定!$B$8),"○","－"))</f>
      </c>
      <c r="S80" s="908">
        <f>IF($D80="","",IF(AND($R80="○",$Q80&gt;=BB816設定!$B$9),"◎買い",IF($Q80&gt;=BB816設定!$B$10,"○監視",IF(OR($M80&lt;40,$K80&lt;0.2),"▲弱い","－"))))</f>
      </c>
      <c r="T80" s="911">
        <f>IF($D80="","",IF(AND($D80&gt;$G80,$O80&gt;=BB816設定!$B$14,$N80&gt;=BB816設定!$B$15,$M80&lt;=BB816設定!$B$16),"買い可","見送り"))</f>
      </c>
      <c r="U80" s="911">
        <f>IF($D80="","",IF(AND($D80&gt;$H80,$M80&gt;=BB816設定!$B$17,$N80&gt;=BB816設定!$B$18,$O80&gt;=BB816設定!$B$19),"買い可","見送り"))</f>
      </c>
      <c r="V80" s="904">
        <f>IF($S80="◎買い",$D80,"")</f>
      </c>
      <c r="W80" s="904">
        <f>IF($S80="◎買い",ROUND($D80*(1-BB816設定!$B$11/100),1),"")</f>
      </c>
      <c r="X80" s="904">
        <f>IF($S80="◎買い",BB816設定!$B$11/BB816設定!$B$13,"")</f>
      </c>
      <c r="Y80" s="904">
        <f>IF($D80="","",$Q80+(10000-ROW())/100000)</f>
      </c>
      <c r="Z80" s="905">
        <f>IF($D80="","",$D80*BB816設定!$B$21)</f>
      </c>
      <c r="AA80" s="911">
        <f>IF($D80="","",IF($Z80&lt;=BB816設定!$B$20/BB816設定!$B$13,"○","×（1枠に入らない）"))</f>
      </c>
    </row>
    <row r="81">
      <c r="A81" s="903">
        <f>IF(終値!A81="","",HYPERLINK("https://kabutan.jp/stock/?code="&amp;終値!A81,"📈"))</f>
      </c>
      <c r="B81" s="911">
        <f>IF(終値!A81="","",終値!A81)</f>
      </c>
      <c r="C81" s="903">
        <f>IF(終値!A81="","",終値!B81)</f>
      </c>
      <c r="D81" s="904">
        <f>IF(終値!A81="","",終値!E81)</f>
      </c>
      <c r="E81" s="904">
        <f>IF($D81="","",AVERAGE(終値!E81:X81))</f>
      </c>
      <c r="F81" s="904">
        <f>IF($D81="","",STDEVP(終値!E81:X81))</f>
      </c>
      <c r="G81" s="904">
        <f>IF($D81="","",$E81+BB816設定!$B$4*$F81)</f>
      </c>
      <c r="H81" s="904">
        <f>IF($D81="","",$E81+BB816設定!$B$5*$F81)</f>
      </c>
      <c r="I81" s="904">
        <f>IF($D81="","",$E81-BB816設定!$B$5*$F81)</f>
      </c>
      <c r="J81" s="904">
        <f>IF($D81="","",$E81-BB816設定!$B$4*$F81)</f>
      </c>
      <c r="K81" s="904">
        <f>IF($D81="","",IFERROR(($D81-$J81)/($G81-$J81),""))</f>
      </c>
      <c r="L81" s="904">
        <f>IF($D81="","",IFERROR(($G81-$J81)/$E81*100,""))</f>
      </c>
      <c r="M81" s="904">
        <f>IF($D81="","",IFERROR(100-100/(1+SUMPRODUCT((終値!E81:R81&gt;終値!F81:S81)*(終値!E81:R81-終値!F81:S81))/SUMPRODUCT((終値!E81:R81&lt;終値!F81:S81)*(終値!F81:S81-終値!E81:R81))),100))</f>
      </c>
      <c r="N81" s="904">
        <f>IF($D81="","",IFERROR(100-100/(1+SUMPRODUCT((((高値!E81:R81+安値!E81:R81+終値!E81:R81)/3)&gt;((高値!F81:S81+安値!F81:S81+終値!F81:S81)/3))*((高値!E81:R81+安値!E81:R81+終値!E81:R81)/3)*出来高!E81:R81)/SUMPRODUCT((((高値!E81:R81+安値!E81:R81+終値!E81:R81)/3)&lt;((高値!F81:S81+安値!F81:S81+終値!F81:S81)/3))*((高値!E81:R81+安値!E81:R81+終値!E81:R81)/3)*出来高!E81:R81)),50))</f>
      </c>
      <c r="O81" s="913">
        <f>IF($D81="","",IFERROR(出来高!E81/AVERAGE(出来高!E81:I81),""))</f>
      </c>
      <c r="P81" s="906">
        <f>IF($D81="","",IFERROR($D81/終値!Y81-1,""))</f>
      </c>
      <c r="Q81" s="907">
        <f>IF($D81="","",MAX(0,MIN(100,IF($D81&gt;$G81,25,IF($D81&gt;$H81,15,IF($D81&gt;$E81,5,0)))+IF($O81&gt;=2,20,IF($O81&gt;=1.5,14,IF($O81&gt;=1.2,8,0)))+IF($N81&gt;=80,15,IF($N81&gt;=60,18,IF($N81&gt;=50,8,0)))+IF(AND($M81&gt;70,$M81&lt;=80),18,IF(AND($M81&gt;60,$M81&lt;=70),14,IF(AND($M81&gt;50,$M81&lt;=60),6,0)))+IF($P81&gt;=0.1,14,IF($P81&gt;=0.03,7,0))+IF($M81&gt;80,-12,0)+IF($M81&lt;40,-20,0)+IF($N81&lt;40,-15,0)+IF($K81&lt;0.2,-18,0)+IF($P81&lt;=-0.1,-10,0))))</f>
      </c>
      <c r="R81" s="911">
        <f>IF($D81="","",IF(AND($D81&gt;$G81,$O81&gt;=BB816設定!$B$6,$N81&gt;=BB816設定!$B$7,$M81&lt;=BB816設定!$B$8),"○","－"))</f>
      </c>
      <c r="S81" s="908">
        <f>IF($D81="","",IF(AND($R81="○",$Q81&gt;=BB816設定!$B$9),"◎買い",IF($Q81&gt;=BB816設定!$B$10,"○監視",IF(OR($M81&lt;40,$K81&lt;0.2),"▲弱い","－"))))</f>
      </c>
      <c r="T81" s="911">
        <f>IF($D81="","",IF(AND($D81&gt;$G81,$O81&gt;=BB816設定!$B$14,$N81&gt;=BB816設定!$B$15,$M81&lt;=BB816設定!$B$16),"買い可","見送り"))</f>
      </c>
      <c r="U81" s="911">
        <f>IF($D81="","",IF(AND($D81&gt;$H81,$M81&gt;=BB816設定!$B$17,$N81&gt;=BB816設定!$B$18,$O81&gt;=BB816設定!$B$19),"買い可","見送り"))</f>
      </c>
      <c r="V81" s="904">
        <f>IF($S81="◎買い",$D81,"")</f>
      </c>
      <c r="W81" s="904">
        <f>IF($S81="◎買い",ROUND($D81*(1-BB816設定!$B$11/100),1),"")</f>
      </c>
      <c r="X81" s="904">
        <f>IF($S81="◎買い",BB816設定!$B$11/BB816設定!$B$13,"")</f>
      </c>
      <c r="Y81" s="904">
        <f>IF($D81="","",$Q81+(10000-ROW())/100000)</f>
      </c>
      <c r="Z81" s="905">
        <f>IF($D81="","",$D81*BB816設定!$B$21)</f>
      </c>
      <c r="AA81" s="911">
        <f>IF($D81="","",IF($Z81&lt;=BB816設定!$B$20/BB816設定!$B$13,"○","×（1枠に入らない）"))</f>
      </c>
    </row>
    <row r="82">
      <c r="A82" s="903">
        <f>IF(終値!A82="","",HYPERLINK("https://kabutan.jp/stock/?code="&amp;終値!A82,"📈"))</f>
      </c>
      <c r="B82" s="911">
        <f>IF(終値!A82="","",終値!A82)</f>
      </c>
      <c r="C82" s="903">
        <f>IF(終値!A82="","",終値!B82)</f>
      </c>
      <c r="D82" s="904">
        <f>IF(終値!A82="","",終値!E82)</f>
      </c>
      <c r="E82" s="904">
        <f>IF($D82="","",AVERAGE(終値!E82:X82))</f>
      </c>
      <c r="F82" s="904">
        <f>IF($D82="","",STDEVP(終値!E82:X82))</f>
      </c>
      <c r="G82" s="904">
        <f>IF($D82="","",$E82+BB816設定!$B$4*$F82)</f>
      </c>
      <c r="H82" s="904">
        <f>IF($D82="","",$E82+BB816設定!$B$5*$F82)</f>
      </c>
      <c r="I82" s="904">
        <f>IF($D82="","",$E82-BB816設定!$B$5*$F82)</f>
      </c>
      <c r="J82" s="904">
        <f>IF($D82="","",$E82-BB816設定!$B$4*$F82)</f>
      </c>
      <c r="K82" s="904">
        <f>IF($D82="","",IFERROR(($D82-$J82)/($G82-$J82),""))</f>
      </c>
      <c r="L82" s="904">
        <f>IF($D82="","",IFERROR(($G82-$J82)/$E82*100,""))</f>
      </c>
      <c r="M82" s="904">
        <f>IF($D82="","",IFERROR(100-100/(1+SUMPRODUCT((終値!E82:R82&gt;終値!F82:S82)*(終値!E82:R82-終値!F82:S82))/SUMPRODUCT((終値!E82:R82&lt;終値!F82:S82)*(終値!F82:S82-終値!E82:R82))),100))</f>
      </c>
      <c r="N82" s="904">
        <f>IF($D82="","",IFERROR(100-100/(1+SUMPRODUCT((((高値!E82:R82+安値!E82:R82+終値!E82:R82)/3)&gt;((高値!F82:S82+安値!F82:S82+終値!F82:S82)/3))*((高値!E82:R82+安値!E82:R82+終値!E82:R82)/3)*出来高!E82:R82)/SUMPRODUCT((((高値!E82:R82+安値!E82:R82+終値!E82:R82)/3)&lt;((高値!F82:S82+安値!F82:S82+終値!F82:S82)/3))*((高値!E82:R82+安値!E82:R82+終値!E82:R82)/3)*出来高!E82:R82)),50))</f>
      </c>
      <c r="O82" s="913">
        <f>IF($D82="","",IFERROR(出来高!E82/AVERAGE(出来高!E82:I82),""))</f>
      </c>
      <c r="P82" s="906">
        <f>IF($D82="","",IFERROR($D82/終値!Y82-1,""))</f>
      </c>
      <c r="Q82" s="907">
        <f>IF($D82="","",MAX(0,MIN(100,IF($D82&gt;$G82,25,IF($D82&gt;$H82,15,IF($D82&gt;$E82,5,0)))+IF($O82&gt;=2,20,IF($O82&gt;=1.5,14,IF($O82&gt;=1.2,8,0)))+IF($N82&gt;=80,15,IF($N82&gt;=60,18,IF($N82&gt;=50,8,0)))+IF(AND($M82&gt;70,$M82&lt;=80),18,IF(AND($M82&gt;60,$M82&lt;=70),14,IF(AND($M82&gt;50,$M82&lt;=60),6,0)))+IF($P82&gt;=0.1,14,IF($P82&gt;=0.03,7,0))+IF($M82&gt;80,-12,0)+IF($M82&lt;40,-20,0)+IF($N82&lt;40,-15,0)+IF($K82&lt;0.2,-18,0)+IF($P82&lt;=-0.1,-10,0))))</f>
      </c>
      <c r="R82" s="911">
        <f>IF($D82="","",IF(AND($D82&gt;$G82,$O82&gt;=BB816設定!$B$6,$N82&gt;=BB816設定!$B$7,$M82&lt;=BB816設定!$B$8),"○","－"))</f>
      </c>
      <c r="S82" s="908">
        <f>IF($D82="","",IF(AND($R82="○",$Q82&gt;=BB816設定!$B$9),"◎買い",IF($Q82&gt;=BB816設定!$B$10,"○監視",IF(OR($M82&lt;40,$K82&lt;0.2),"▲弱い","－"))))</f>
      </c>
      <c r="T82" s="911">
        <f>IF($D82="","",IF(AND($D82&gt;$G82,$O82&gt;=BB816設定!$B$14,$N82&gt;=BB816設定!$B$15,$M82&lt;=BB816設定!$B$16),"買い可","見送り"))</f>
      </c>
      <c r="U82" s="911">
        <f>IF($D82="","",IF(AND($D82&gt;$H82,$M82&gt;=BB816設定!$B$17,$N82&gt;=BB816設定!$B$18,$O82&gt;=BB816設定!$B$19),"買い可","見送り"))</f>
      </c>
      <c r="V82" s="904">
        <f>IF($S82="◎買い",$D82,"")</f>
      </c>
      <c r="W82" s="904">
        <f>IF($S82="◎買い",ROUND($D82*(1-BB816設定!$B$11/100),1),"")</f>
      </c>
      <c r="X82" s="904">
        <f>IF($S82="◎買い",BB816設定!$B$11/BB816設定!$B$13,"")</f>
      </c>
      <c r="Y82" s="904">
        <f>IF($D82="","",$Q82+(10000-ROW())/100000)</f>
      </c>
      <c r="Z82" s="905">
        <f>IF($D82="","",$D82*BB816設定!$B$21)</f>
      </c>
      <c r="AA82" s="911">
        <f>IF($D82="","",IF($Z82&lt;=BB816設定!$B$20/BB816設定!$B$13,"○","×（1枠に入らない）"))</f>
      </c>
    </row>
    <row r="83">
      <c r="A83" s="903">
        <f>IF(終値!A83="","",HYPERLINK("https://kabutan.jp/stock/?code="&amp;終値!A83,"📈"))</f>
      </c>
      <c r="B83" s="911">
        <f>IF(終値!A83="","",終値!A83)</f>
      </c>
      <c r="C83" s="903">
        <f>IF(終値!A83="","",終値!B83)</f>
      </c>
      <c r="D83" s="904">
        <f>IF(終値!A83="","",終値!E83)</f>
      </c>
      <c r="E83" s="904">
        <f>IF($D83="","",AVERAGE(終値!E83:X83))</f>
      </c>
      <c r="F83" s="904">
        <f>IF($D83="","",STDEVP(終値!E83:X83))</f>
      </c>
      <c r="G83" s="904">
        <f>IF($D83="","",$E83+BB816設定!$B$4*$F83)</f>
      </c>
      <c r="H83" s="904">
        <f>IF($D83="","",$E83+BB816設定!$B$5*$F83)</f>
      </c>
      <c r="I83" s="904">
        <f>IF($D83="","",$E83-BB816設定!$B$5*$F83)</f>
      </c>
      <c r="J83" s="904">
        <f>IF($D83="","",$E83-BB816設定!$B$4*$F83)</f>
      </c>
      <c r="K83" s="904">
        <f>IF($D83="","",IFERROR(($D83-$J83)/($G83-$J83),""))</f>
      </c>
      <c r="L83" s="904">
        <f>IF($D83="","",IFERROR(($G83-$J83)/$E83*100,""))</f>
      </c>
      <c r="M83" s="904">
        <f>IF($D83="","",IFERROR(100-100/(1+SUMPRODUCT((終値!E83:R83&gt;終値!F83:S83)*(終値!E83:R83-終値!F83:S83))/SUMPRODUCT((終値!E83:R83&lt;終値!F83:S83)*(終値!F83:S83-終値!E83:R83))),100))</f>
      </c>
      <c r="N83" s="904">
        <f>IF($D83="","",IFERROR(100-100/(1+SUMPRODUCT((((高値!E83:R83+安値!E83:R83+終値!E83:R83)/3)&gt;((高値!F83:S83+安値!F83:S83+終値!F83:S83)/3))*((高値!E83:R83+安値!E83:R83+終値!E83:R83)/3)*出来高!E83:R83)/SUMPRODUCT((((高値!E83:R83+安値!E83:R83+終値!E83:R83)/3)&lt;((高値!F83:S83+安値!F83:S83+終値!F83:S83)/3))*((高値!E83:R83+安値!E83:R83+終値!E83:R83)/3)*出来高!E83:R83)),50))</f>
      </c>
      <c r="O83" s="913">
        <f>IF($D83="","",IFERROR(出来高!E83/AVERAGE(出来高!E83:I83),""))</f>
      </c>
      <c r="P83" s="906">
        <f>IF($D83="","",IFERROR($D83/終値!Y83-1,""))</f>
      </c>
      <c r="Q83" s="907">
        <f>IF($D83="","",MAX(0,MIN(100,IF($D83&gt;$G83,25,IF($D83&gt;$H83,15,IF($D83&gt;$E83,5,0)))+IF($O83&gt;=2,20,IF($O83&gt;=1.5,14,IF($O83&gt;=1.2,8,0)))+IF($N83&gt;=80,15,IF($N83&gt;=60,18,IF($N83&gt;=50,8,0)))+IF(AND($M83&gt;70,$M83&lt;=80),18,IF(AND($M83&gt;60,$M83&lt;=70),14,IF(AND($M83&gt;50,$M83&lt;=60),6,0)))+IF($P83&gt;=0.1,14,IF($P83&gt;=0.03,7,0))+IF($M83&gt;80,-12,0)+IF($M83&lt;40,-20,0)+IF($N83&lt;40,-15,0)+IF($K83&lt;0.2,-18,0)+IF($P83&lt;=-0.1,-10,0))))</f>
      </c>
      <c r="R83" s="911">
        <f>IF($D83="","",IF(AND($D83&gt;$G83,$O83&gt;=BB816設定!$B$6,$N83&gt;=BB816設定!$B$7,$M83&lt;=BB816設定!$B$8),"○","－"))</f>
      </c>
      <c r="S83" s="908">
        <f>IF($D83="","",IF(AND($R83="○",$Q83&gt;=BB816設定!$B$9),"◎買い",IF($Q83&gt;=BB816設定!$B$10,"○監視",IF(OR($M83&lt;40,$K83&lt;0.2),"▲弱い","－"))))</f>
      </c>
      <c r="T83" s="911">
        <f>IF($D83="","",IF(AND($D83&gt;$G83,$O83&gt;=BB816設定!$B$14,$N83&gt;=BB816設定!$B$15,$M83&lt;=BB816設定!$B$16),"買い可","見送り"))</f>
      </c>
      <c r="U83" s="911">
        <f>IF($D83="","",IF(AND($D83&gt;$H83,$M83&gt;=BB816設定!$B$17,$N83&gt;=BB816設定!$B$18,$O83&gt;=BB816設定!$B$19),"買い可","見送り"))</f>
      </c>
      <c r="V83" s="904">
        <f>IF($S83="◎買い",$D83,"")</f>
      </c>
      <c r="W83" s="904">
        <f>IF($S83="◎買い",ROUND($D83*(1-BB816設定!$B$11/100),1),"")</f>
      </c>
      <c r="X83" s="904">
        <f>IF($S83="◎買い",BB816設定!$B$11/BB816設定!$B$13,"")</f>
      </c>
      <c r="Y83" s="904">
        <f>IF($D83="","",$Q83+(10000-ROW())/100000)</f>
      </c>
      <c r="Z83" s="905">
        <f>IF($D83="","",$D83*BB816設定!$B$21)</f>
      </c>
      <c r="AA83" s="911">
        <f>IF($D83="","",IF($Z83&lt;=BB816設定!$B$20/BB816設定!$B$13,"○","×（1枠に入らない）"))</f>
      </c>
    </row>
    <row r="84">
      <c r="A84" s="903">
        <f>IF(終値!A84="","",HYPERLINK("https://kabutan.jp/stock/?code="&amp;終値!A84,"📈"))</f>
      </c>
      <c r="B84" s="911">
        <f>IF(終値!A84="","",終値!A84)</f>
      </c>
      <c r="C84" s="903">
        <f>IF(終値!A84="","",終値!B84)</f>
      </c>
      <c r="D84" s="904">
        <f>IF(終値!A84="","",終値!E84)</f>
      </c>
      <c r="E84" s="904">
        <f>IF($D84="","",AVERAGE(終値!E84:X84))</f>
      </c>
      <c r="F84" s="904">
        <f>IF($D84="","",STDEVP(終値!E84:X84))</f>
      </c>
      <c r="G84" s="904">
        <f>IF($D84="","",$E84+BB816設定!$B$4*$F84)</f>
      </c>
      <c r="H84" s="904">
        <f>IF($D84="","",$E84+BB816設定!$B$5*$F84)</f>
      </c>
      <c r="I84" s="904">
        <f>IF($D84="","",$E84-BB816設定!$B$5*$F84)</f>
      </c>
      <c r="J84" s="904">
        <f>IF($D84="","",$E84-BB816設定!$B$4*$F84)</f>
      </c>
      <c r="K84" s="904">
        <f>IF($D84="","",IFERROR(($D84-$J84)/($G84-$J84),""))</f>
      </c>
      <c r="L84" s="904">
        <f>IF($D84="","",IFERROR(($G84-$J84)/$E84*100,""))</f>
      </c>
      <c r="M84" s="904">
        <f>IF($D84="","",IFERROR(100-100/(1+SUMPRODUCT((終値!E84:R84&gt;終値!F84:S84)*(終値!E84:R84-終値!F84:S84))/SUMPRODUCT((終値!E84:R84&lt;終値!F84:S84)*(終値!F84:S84-終値!E84:R84))),100))</f>
      </c>
      <c r="N84" s="904">
        <f>IF($D84="","",IFERROR(100-100/(1+SUMPRODUCT((((高値!E84:R84+安値!E84:R84+終値!E84:R84)/3)&gt;((高値!F84:S84+安値!F84:S84+終値!F84:S84)/3))*((高値!E84:R84+安値!E84:R84+終値!E84:R84)/3)*出来高!E84:R84)/SUMPRODUCT((((高値!E84:R84+安値!E84:R84+終値!E84:R84)/3)&lt;((高値!F84:S84+安値!F84:S84+終値!F84:S84)/3))*((高値!E84:R84+安値!E84:R84+終値!E84:R84)/3)*出来高!E84:R84)),50))</f>
      </c>
      <c r="O84" s="913">
        <f>IF($D84="","",IFERROR(出来高!E84/AVERAGE(出来高!E84:I84),""))</f>
      </c>
      <c r="P84" s="906">
        <f>IF($D84="","",IFERROR($D84/終値!Y84-1,""))</f>
      </c>
      <c r="Q84" s="907">
        <f>IF($D84="","",MAX(0,MIN(100,IF($D84&gt;$G84,25,IF($D84&gt;$H84,15,IF($D84&gt;$E84,5,0)))+IF($O84&gt;=2,20,IF($O84&gt;=1.5,14,IF($O84&gt;=1.2,8,0)))+IF($N84&gt;=80,15,IF($N84&gt;=60,18,IF($N84&gt;=50,8,0)))+IF(AND($M84&gt;70,$M84&lt;=80),18,IF(AND($M84&gt;60,$M84&lt;=70),14,IF(AND($M84&gt;50,$M84&lt;=60),6,0)))+IF($P84&gt;=0.1,14,IF($P84&gt;=0.03,7,0))+IF($M84&gt;80,-12,0)+IF($M84&lt;40,-20,0)+IF($N84&lt;40,-15,0)+IF($K84&lt;0.2,-18,0)+IF($P84&lt;=-0.1,-10,0))))</f>
      </c>
      <c r="R84" s="911">
        <f>IF($D84="","",IF(AND($D84&gt;$G84,$O84&gt;=BB816設定!$B$6,$N84&gt;=BB816設定!$B$7,$M84&lt;=BB816設定!$B$8),"○","－"))</f>
      </c>
      <c r="S84" s="908">
        <f>IF($D84="","",IF(AND($R84="○",$Q84&gt;=BB816設定!$B$9),"◎買い",IF($Q84&gt;=BB816設定!$B$10,"○監視",IF(OR($M84&lt;40,$K84&lt;0.2),"▲弱い","－"))))</f>
      </c>
      <c r="T84" s="911">
        <f>IF($D84="","",IF(AND($D84&gt;$G84,$O84&gt;=BB816設定!$B$14,$N84&gt;=BB816設定!$B$15,$M84&lt;=BB816設定!$B$16),"買い可","見送り"))</f>
      </c>
      <c r="U84" s="911">
        <f>IF($D84="","",IF(AND($D84&gt;$H84,$M84&gt;=BB816設定!$B$17,$N84&gt;=BB816設定!$B$18,$O84&gt;=BB816設定!$B$19),"買い可","見送り"))</f>
      </c>
      <c r="V84" s="904">
        <f>IF($S84="◎買い",$D84,"")</f>
      </c>
      <c r="W84" s="904">
        <f>IF($S84="◎買い",ROUND($D84*(1-BB816設定!$B$11/100),1),"")</f>
      </c>
      <c r="X84" s="904">
        <f>IF($S84="◎買い",BB816設定!$B$11/BB816設定!$B$13,"")</f>
      </c>
      <c r="Y84" s="904">
        <f>IF($D84="","",$Q84+(10000-ROW())/100000)</f>
      </c>
      <c r="Z84" s="905">
        <f>IF($D84="","",$D84*BB816設定!$B$21)</f>
      </c>
      <c r="AA84" s="911">
        <f>IF($D84="","",IF($Z84&lt;=BB816設定!$B$20/BB816設定!$B$13,"○","×（1枠に入らない）"))</f>
      </c>
    </row>
    <row r="85">
      <c r="A85" s="903">
        <f>IF(終値!A85="","",HYPERLINK("https://kabutan.jp/stock/?code="&amp;終値!A85,"📈"))</f>
      </c>
      <c r="B85" s="911">
        <f>IF(終値!A85="","",終値!A85)</f>
      </c>
      <c r="C85" s="903">
        <f>IF(終値!A85="","",終値!B85)</f>
      </c>
      <c r="D85" s="904">
        <f>IF(終値!A85="","",終値!E85)</f>
      </c>
      <c r="E85" s="904">
        <f>IF($D85="","",AVERAGE(終値!E85:X85))</f>
      </c>
      <c r="F85" s="904">
        <f>IF($D85="","",STDEVP(終値!E85:X85))</f>
      </c>
      <c r="G85" s="904">
        <f>IF($D85="","",$E85+BB816設定!$B$4*$F85)</f>
      </c>
      <c r="H85" s="904">
        <f>IF($D85="","",$E85+BB816設定!$B$5*$F85)</f>
      </c>
      <c r="I85" s="904">
        <f>IF($D85="","",$E85-BB816設定!$B$5*$F85)</f>
      </c>
      <c r="J85" s="904">
        <f>IF($D85="","",$E85-BB816設定!$B$4*$F85)</f>
      </c>
      <c r="K85" s="904">
        <f>IF($D85="","",IFERROR(($D85-$J85)/($G85-$J85),""))</f>
      </c>
      <c r="L85" s="904">
        <f>IF($D85="","",IFERROR(($G85-$J85)/$E85*100,""))</f>
      </c>
      <c r="M85" s="904">
        <f>IF($D85="","",IFERROR(100-100/(1+SUMPRODUCT((終値!E85:R85&gt;終値!F85:S85)*(終値!E85:R85-終値!F85:S85))/SUMPRODUCT((終値!E85:R85&lt;終値!F85:S85)*(終値!F85:S85-終値!E85:R85))),100))</f>
      </c>
      <c r="N85" s="904">
        <f>IF($D85="","",IFERROR(100-100/(1+SUMPRODUCT((((高値!E85:R85+安値!E85:R85+終値!E85:R85)/3)&gt;((高値!F85:S85+安値!F85:S85+終値!F85:S85)/3))*((高値!E85:R85+安値!E85:R85+終値!E85:R85)/3)*出来高!E85:R85)/SUMPRODUCT((((高値!E85:R85+安値!E85:R85+終値!E85:R85)/3)&lt;((高値!F85:S85+安値!F85:S85+終値!F85:S85)/3))*((高値!E85:R85+安値!E85:R85+終値!E85:R85)/3)*出来高!E85:R85)),50))</f>
      </c>
      <c r="O85" s="913">
        <f>IF($D85="","",IFERROR(出来高!E85/AVERAGE(出来高!E85:I85),""))</f>
      </c>
      <c r="P85" s="906">
        <f>IF($D85="","",IFERROR($D85/終値!Y85-1,""))</f>
      </c>
      <c r="Q85" s="907">
        <f>IF($D85="","",MAX(0,MIN(100,IF($D85&gt;$G85,25,IF($D85&gt;$H85,15,IF($D85&gt;$E85,5,0)))+IF($O85&gt;=2,20,IF($O85&gt;=1.5,14,IF($O85&gt;=1.2,8,0)))+IF($N85&gt;=80,15,IF($N85&gt;=60,18,IF($N85&gt;=50,8,0)))+IF(AND($M85&gt;70,$M85&lt;=80),18,IF(AND($M85&gt;60,$M85&lt;=70),14,IF(AND($M85&gt;50,$M85&lt;=60),6,0)))+IF($P85&gt;=0.1,14,IF($P85&gt;=0.03,7,0))+IF($M85&gt;80,-12,0)+IF($M85&lt;40,-20,0)+IF($N85&lt;40,-15,0)+IF($K85&lt;0.2,-18,0)+IF($P85&lt;=-0.1,-10,0))))</f>
      </c>
      <c r="R85" s="911">
        <f>IF($D85="","",IF(AND($D85&gt;$G85,$O85&gt;=BB816設定!$B$6,$N85&gt;=BB816設定!$B$7,$M85&lt;=BB816設定!$B$8),"○","－"))</f>
      </c>
      <c r="S85" s="908">
        <f>IF($D85="","",IF(AND($R85="○",$Q85&gt;=BB816設定!$B$9),"◎買い",IF($Q85&gt;=BB816設定!$B$10,"○監視",IF(OR($M85&lt;40,$K85&lt;0.2),"▲弱い","－"))))</f>
      </c>
      <c r="T85" s="911">
        <f>IF($D85="","",IF(AND($D85&gt;$G85,$O85&gt;=BB816設定!$B$14,$N85&gt;=BB816設定!$B$15,$M85&lt;=BB816設定!$B$16),"買い可","見送り"))</f>
      </c>
      <c r="U85" s="911">
        <f>IF($D85="","",IF(AND($D85&gt;$H85,$M85&gt;=BB816設定!$B$17,$N85&gt;=BB816設定!$B$18,$O85&gt;=BB816設定!$B$19),"買い可","見送り"))</f>
      </c>
      <c r="V85" s="904">
        <f>IF($S85="◎買い",$D85,"")</f>
      </c>
      <c r="W85" s="904">
        <f>IF($S85="◎買い",ROUND($D85*(1-BB816設定!$B$11/100),1),"")</f>
      </c>
      <c r="X85" s="904">
        <f>IF($S85="◎買い",BB816設定!$B$11/BB816設定!$B$13,"")</f>
      </c>
      <c r="Y85" s="904">
        <f>IF($D85="","",$Q85+(10000-ROW())/100000)</f>
      </c>
      <c r="Z85" s="905">
        <f>IF($D85="","",$D85*BB816設定!$B$21)</f>
      </c>
      <c r="AA85" s="911">
        <f>IF($D85="","",IF($Z85&lt;=BB816設定!$B$20/BB816設定!$B$13,"○","×（1枠に入らない）"))</f>
      </c>
    </row>
    <row r="86">
      <c r="A86" s="903">
        <f>IF(終値!A86="","",HYPERLINK("https://kabutan.jp/stock/?code="&amp;終値!A86,"📈"))</f>
      </c>
      <c r="B86" s="911">
        <f>IF(終値!A86="","",終値!A86)</f>
      </c>
      <c r="C86" s="903">
        <f>IF(終値!A86="","",終値!B86)</f>
      </c>
      <c r="D86" s="904">
        <f>IF(終値!A86="","",終値!E86)</f>
      </c>
      <c r="E86" s="904">
        <f>IF($D86="","",AVERAGE(終値!E86:X86))</f>
      </c>
      <c r="F86" s="904">
        <f>IF($D86="","",STDEVP(終値!E86:X86))</f>
      </c>
      <c r="G86" s="904">
        <f>IF($D86="","",$E86+BB816設定!$B$4*$F86)</f>
      </c>
      <c r="H86" s="904">
        <f>IF($D86="","",$E86+BB816設定!$B$5*$F86)</f>
      </c>
      <c r="I86" s="904">
        <f>IF($D86="","",$E86-BB816設定!$B$5*$F86)</f>
      </c>
      <c r="J86" s="904">
        <f>IF($D86="","",$E86-BB816設定!$B$4*$F86)</f>
      </c>
      <c r="K86" s="904">
        <f>IF($D86="","",IFERROR(($D86-$J86)/($G86-$J86),""))</f>
      </c>
      <c r="L86" s="904">
        <f>IF($D86="","",IFERROR(($G86-$J86)/$E86*100,""))</f>
      </c>
      <c r="M86" s="904">
        <f>IF($D86="","",IFERROR(100-100/(1+SUMPRODUCT((終値!E86:R86&gt;終値!F86:S86)*(終値!E86:R86-終値!F86:S86))/SUMPRODUCT((終値!E86:R86&lt;終値!F86:S86)*(終値!F86:S86-終値!E86:R86))),100))</f>
      </c>
      <c r="N86" s="904">
        <f>IF($D86="","",IFERROR(100-100/(1+SUMPRODUCT((((高値!E86:R86+安値!E86:R86+終値!E86:R86)/3)&gt;((高値!F86:S86+安値!F86:S86+終値!F86:S86)/3))*((高値!E86:R86+安値!E86:R86+終値!E86:R86)/3)*出来高!E86:R86)/SUMPRODUCT((((高値!E86:R86+安値!E86:R86+終値!E86:R86)/3)&lt;((高値!F86:S86+安値!F86:S86+終値!F86:S86)/3))*((高値!E86:R86+安値!E86:R86+終値!E86:R86)/3)*出来高!E86:R86)),50))</f>
      </c>
      <c r="O86" s="913">
        <f>IF($D86="","",IFERROR(出来高!E86/AVERAGE(出来高!E86:I86),""))</f>
      </c>
      <c r="P86" s="906">
        <f>IF($D86="","",IFERROR($D86/終値!Y86-1,""))</f>
      </c>
      <c r="Q86" s="907">
        <f>IF($D86="","",MAX(0,MIN(100,IF($D86&gt;$G86,25,IF($D86&gt;$H86,15,IF($D86&gt;$E86,5,0)))+IF($O86&gt;=2,20,IF($O86&gt;=1.5,14,IF($O86&gt;=1.2,8,0)))+IF($N86&gt;=80,15,IF($N86&gt;=60,18,IF($N86&gt;=50,8,0)))+IF(AND($M86&gt;70,$M86&lt;=80),18,IF(AND($M86&gt;60,$M86&lt;=70),14,IF(AND($M86&gt;50,$M86&lt;=60),6,0)))+IF($P86&gt;=0.1,14,IF($P86&gt;=0.03,7,0))+IF($M86&gt;80,-12,0)+IF($M86&lt;40,-20,0)+IF($N86&lt;40,-15,0)+IF($K86&lt;0.2,-18,0)+IF($P86&lt;=-0.1,-10,0))))</f>
      </c>
      <c r="R86" s="911">
        <f>IF($D86="","",IF(AND($D86&gt;$G86,$O86&gt;=BB816設定!$B$6,$N86&gt;=BB816設定!$B$7,$M86&lt;=BB816設定!$B$8),"○","－"))</f>
      </c>
      <c r="S86" s="908">
        <f>IF($D86="","",IF(AND($R86="○",$Q86&gt;=BB816設定!$B$9),"◎買い",IF($Q86&gt;=BB816設定!$B$10,"○監視",IF(OR($M86&lt;40,$K86&lt;0.2),"▲弱い","－"))))</f>
      </c>
      <c r="T86" s="911">
        <f>IF($D86="","",IF(AND($D86&gt;$G86,$O86&gt;=BB816設定!$B$14,$N86&gt;=BB816設定!$B$15,$M86&lt;=BB816設定!$B$16),"買い可","見送り"))</f>
      </c>
      <c r="U86" s="911">
        <f>IF($D86="","",IF(AND($D86&gt;$H86,$M86&gt;=BB816設定!$B$17,$N86&gt;=BB816設定!$B$18,$O86&gt;=BB816設定!$B$19),"買い可","見送り"))</f>
      </c>
      <c r="V86" s="904">
        <f>IF($S86="◎買い",$D86,"")</f>
      </c>
      <c r="W86" s="904">
        <f>IF($S86="◎買い",ROUND($D86*(1-BB816設定!$B$11/100),1),"")</f>
      </c>
      <c r="X86" s="904">
        <f>IF($S86="◎買い",BB816設定!$B$11/BB816設定!$B$13,"")</f>
      </c>
      <c r="Y86" s="904">
        <f>IF($D86="","",$Q86+(10000-ROW())/100000)</f>
      </c>
      <c r="Z86" s="905">
        <f>IF($D86="","",$D86*BB816設定!$B$21)</f>
      </c>
      <c r="AA86" s="911">
        <f>IF($D86="","",IF($Z86&lt;=BB816設定!$B$20/BB816設定!$B$13,"○","×（1枠に入らない）"))</f>
      </c>
    </row>
    <row r="87">
      <c r="A87" s="903">
        <f>IF(終値!A87="","",HYPERLINK("https://kabutan.jp/stock/?code="&amp;終値!A87,"📈"))</f>
      </c>
      <c r="B87" s="911">
        <f>IF(終値!A87="","",終値!A87)</f>
      </c>
      <c r="C87" s="903">
        <f>IF(終値!A87="","",終値!B87)</f>
      </c>
      <c r="D87" s="904">
        <f>IF(終値!A87="","",終値!E87)</f>
      </c>
      <c r="E87" s="904">
        <f>IF($D87="","",AVERAGE(終値!E87:X87))</f>
      </c>
      <c r="F87" s="904">
        <f>IF($D87="","",STDEVP(終値!E87:X87))</f>
      </c>
      <c r="G87" s="904">
        <f>IF($D87="","",$E87+BB816設定!$B$4*$F87)</f>
      </c>
      <c r="H87" s="904">
        <f>IF($D87="","",$E87+BB816設定!$B$5*$F87)</f>
      </c>
      <c r="I87" s="904">
        <f>IF($D87="","",$E87-BB816設定!$B$5*$F87)</f>
      </c>
      <c r="J87" s="904">
        <f>IF($D87="","",$E87-BB816設定!$B$4*$F87)</f>
      </c>
      <c r="K87" s="904">
        <f>IF($D87="","",IFERROR(($D87-$J87)/($G87-$J87),""))</f>
      </c>
      <c r="L87" s="904">
        <f>IF($D87="","",IFERROR(($G87-$J87)/$E87*100,""))</f>
      </c>
      <c r="M87" s="904">
        <f>IF($D87="","",IFERROR(100-100/(1+SUMPRODUCT((終値!E87:R87&gt;終値!F87:S87)*(終値!E87:R87-終値!F87:S87))/SUMPRODUCT((終値!E87:R87&lt;終値!F87:S87)*(終値!F87:S87-終値!E87:R87))),100))</f>
      </c>
      <c r="N87" s="904">
        <f>IF($D87="","",IFERROR(100-100/(1+SUMPRODUCT((((高値!E87:R87+安値!E87:R87+終値!E87:R87)/3)&gt;((高値!F87:S87+安値!F87:S87+終値!F87:S87)/3))*((高値!E87:R87+安値!E87:R87+終値!E87:R87)/3)*出来高!E87:R87)/SUMPRODUCT((((高値!E87:R87+安値!E87:R87+終値!E87:R87)/3)&lt;((高値!F87:S87+安値!F87:S87+終値!F87:S87)/3))*((高値!E87:R87+安値!E87:R87+終値!E87:R87)/3)*出来高!E87:R87)),50))</f>
      </c>
      <c r="O87" s="913">
        <f>IF($D87="","",IFERROR(出来高!E87/AVERAGE(出来高!E87:I87),""))</f>
      </c>
      <c r="P87" s="906">
        <f>IF($D87="","",IFERROR($D87/終値!Y87-1,""))</f>
      </c>
      <c r="Q87" s="907">
        <f>IF($D87="","",MAX(0,MIN(100,IF($D87&gt;$G87,25,IF($D87&gt;$H87,15,IF($D87&gt;$E87,5,0)))+IF($O87&gt;=2,20,IF($O87&gt;=1.5,14,IF($O87&gt;=1.2,8,0)))+IF($N87&gt;=80,15,IF($N87&gt;=60,18,IF($N87&gt;=50,8,0)))+IF(AND($M87&gt;70,$M87&lt;=80),18,IF(AND($M87&gt;60,$M87&lt;=70),14,IF(AND($M87&gt;50,$M87&lt;=60),6,0)))+IF($P87&gt;=0.1,14,IF($P87&gt;=0.03,7,0))+IF($M87&gt;80,-12,0)+IF($M87&lt;40,-20,0)+IF($N87&lt;40,-15,0)+IF($K87&lt;0.2,-18,0)+IF($P87&lt;=-0.1,-10,0))))</f>
      </c>
      <c r="R87" s="911">
        <f>IF($D87="","",IF(AND($D87&gt;$G87,$O87&gt;=BB816設定!$B$6,$N87&gt;=BB816設定!$B$7,$M87&lt;=BB816設定!$B$8),"○","－"))</f>
      </c>
      <c r="S87" s="908">
        <f>IF($D87="","",IF(AND($R87="○",$Q87&gt;=BB816設定!$B$9),"◎買い",IF($Q87&gt;=BB816設定!$B$10,"○監視",IF(OR($M87&lt;40,$K87&lt;0.2),"▲弱い","－"))))</f>
      </c>
      <c r="T87" s="911">
        <f>IF($D87="","",IF(AND($D87&gt;$G87,$O87&gt;=BB816設定!$B$14,$N87&gt;=BB816設定!$B$15,$M87&lt;=BB816設定!$B$16),"買い可","見送り"))</f>
      </c>
      <c r="U87" s="911">
        <f>IF($D87="","",IF(AND($D87&gt;$H87,$M87&gt;=BB816設定!$B$17,$N87&gt;=BB816設定!$B$18,$O87&gt;=BB816設定!$B$19),"買い可","見送り"))</f>
      </c>
      <c r="V87" s="904">
        <f>IF($S87="◎買い",$D87,"")</f>
      </c>
      <c r="W87" s="904">
        <f>IF($S87="◎買い",ROUND($D87*(1-BB816設定!$B$11/100),1),"")</f>
      </c>
      <c r="X87" s="904">
        <f>IF($S87="◎買い",BB816設定!$B$11/BB816設定!$B$13,"")</f>
      </c>
      <c r="Y87" s="904">
        <f>IF($D87="","",$Q87+(10000-ROW())/100000)</f>
      </c>
      <c r="Z87" s="905">
        <f>IF($D87="","",$D87*BB816設定!$B$21)</f>
      </c>
      <c r="AA87" s="911">
        <f>IF($D87="","",IF($Z87&lt;=BB816設定!$B$20/BB816設定!$B$13,"○","×（1枠に入らない）"))</f>
      </c>
    </row>
    <row r="88">
      <c r="A88" s="903">
        <f>IF(終値!A88="","",HYPERLINK("https://kabutan.jp/stock/?code="&amp;終値!A88,"📈"))</f>
      </c>
      <c r="B88" s="911">
        <f>IF(終値!A88="","",終値!A88)</f>
      </c>
      <c r="C88" s="903">
        <f>IF(終値!A88="","",終値!B88)</f>
      </c>
      <c r="D88" s="904">
        <f>IF(終値!A88="","",終値!E88)</f>
      </c>
      <c r="E88" s="904">
        <f>IF($D88="","",AVERAGE(終値!E88:X88))</f>
      </c>
      <c r="F88" s="904">
        <f>IF($D88="","",STDEVP(終値!E88:X88))</f>
      </c>
      <c r="G88" s="904">
        <f>IF($D88="","",$E88+BB816設定!$B$4*$F88)</f>
      </c>
      <c r="H88" s="904">
        <f>IF($D88="","",$E88+BB816設定!$B$5*$F88)</f>
      </c>
      <c r="I88" s="904">
        <f>IF($D88="","",$E88-BB816設定!$B$5*$F88)</f>
      </c>
      <c r="J88" s="904">
        <f>IF($D88="","",$E88-BB816設定!$B$4*$F88)</f>
      </c>
      <c r="K88" s="904">
        <f>IF($D88="","",IFERROR(($D88-$J88)/($G88-$J88),""))</f>
      </c>
      <c r="L88" s="904">
        <f>IF($D88="","",IFERROR(($G88-$J88)/$E88*100,""))</f>
      </c>
      <c r="M88" s="904">
        <f>IF($D88="","",IFERROR(100-100/(1+SUMPRODUCT((終値!E88:R88&gt;終値!F88:S88)*(終値!E88:R88-終値!F88:S88))/SUMPRODUCT((終値!E88:R88&lt;終値!F88:S88)*(終値!F88:S88-終値!E88:R88))),100))</f>
      </c>
      <c r="N88" s="904">
        <f>IF($D88="","",IFERROR(100-100/(1+SUMPRODUCT((((高値!E88:R88+安値!E88:R88+終値!E88:R88)/3)&gt;((高値!F88:S88+安値!F88:S88+終値!F88:S88)/3))*((高値!E88:R88+安値!E88:R88+終値!E88:R88)/3)*出来高!E88:R88)/SUMPRODUCT((((高値!E88:R88+安値!E88:R88+終値!E88:R88)/3)&lt;((高値!F88:S88+安値!F88:S88+終値!F88:S88)/3))*((高値!E88:R88+安値!E88:R88+終値!E88:R88)/3)*出来高!E88:R88)),50))</f>
      </c>
      <c r="O88" s="913">
        <f>IF($D88="","",IFERROR(出来高!E88/AVERAGE(出来高!E88:I88),""))</f>
      </c>
      <c r="P88" s="906">
        <f>IF($D88="","",IFERROR($D88/終値!Y88-1,""))</f>
      </c>
      <c r="Q88" s="907">
        <f>IF($D88="","",MAX(0,MIN(100,IF($D88&gt;$G88,25,IF($D88&gt;$H88,15,IF($D88&gt;$E88,5,0)))+IF($O88&gt;=2,20,IF($O88&gt;=1.5,14,IF($O88&gt;=1.2,8,0)))+IF($N88&gt;=80,15,IF($N88&gt;=60,18,IF($N88&gt;=50,8,0)))+IF(AND($M88&gt;70,$M88&lt;=80),18,IF(AND($M88&gt;60,$M88&lt;=70),14,IF(AND($M88&gt;50,$M88&lt;=60),6,0)))+IF($P88&gt;=0.1,14,IF($P88&gt;=0.03,7,0))+IF($M88&gt;80,-12,0)+IF($M88&lt;40,-20,0)+IF($N88&lt;40,-15,0)+IF($K88&lt;0.2,-18,0)+IF($P88&lt;=-0.1,-10,0))))</f>
      </c>
      <c r="R88" s="911">
        <f>IF($D88="","",IF(AND($D88&gt;$G88,$O88&gt;=BB816設定!$B$6,$N88&gt;=BB816設定!$B$7,$M88&lt;=BB816設定!$B$8),"○","－"))</f>
      </c>
      <c r="S88" s="908">
        <f>IF($D88="","",IF(AND($R88="○",$Q88&gt;=BB816設定!$B$9),"◎買い",IF($Q88&gt;=BB816設定!$B$10,"○監視",IF(OR($M88&lt;40,$K88&lt;0.2),"▲弱い","－"))))</f>
      </c>
      <c r="T88" s="911">
        <f>IF($D88="","",IF(AND($D88&gt;$G88,$O88&gt;=BB816設定!$B$14,$N88&gt;=BB816設定!$B$15,$M88&lt;=BB816設定!$B$16),"買い可","見送り"))</f>
      </c>
      <c r="U88" s="911">
        <f>IF($D88="","",IF(AND($D88&gt;$H88,$M88&gt;=BB816設定!$B$17,$N88&gt;=BB816設定!$B$18,$O88&gt;=BB816設定!$B$19),"買い可","見送り"))</f>
      </c>
      <c r="V88" s="904">
        <f>IF($S88="◎買い",$D88,"")</f>
      </c>
      <c r="W88" s="904">
        <f>IF($S88="◎買い",ROUND($D88*(1-BB816設定!$B$11/100),1),"")</f>
      </c>
      <c r="X88" s="904">
        <f>IF($S88="◎買い",BB816設定!$B$11/BB816設定!$B$13,"")</f>
      </c>
      <c r="Y88" s="904">
        <f>IF($D88="","",$Q88+(10000-ROW())/100000)</f>
      </c>
      <c r="Z88" s="905">
        <f>IF($D88="","",$D88*BB816設定!$B$21)</f>
      </c>
      <c r="AA88" s="911">
        <f>IF($D88="","",IF($Z88&lt;=BB816設定!$B$20/BB816設定!$B$13,"○","×（1枠に入らない）"))</f>
      </c>
    </row>
    <row r="89">
      <c r="A89" s="903">
        <f>IF(終値!A89="","",HYPERLINK("https://kabutan.jp/stock/?code="&amp;終値!A89,"📈"))</f>
      </c>
      <c r="B89" s="911">
        <f>IF(終値!A89="","",終値!A89)</f>
      </c>
      <c r="C89" s="903">
        <f>IF(終値!A89="","",終値!B89)</f>
      </c>
      <c r="D89" s="904">
        <f>IF(終値!A89="","",終値!E89)</f>
      </c>
      <c r="E89" s="904">
        <f>IF($D89="","",AVERAGE(終値!E89:X89))</f>
      </c>
      <c r="F89" s="904">
        <f>IF($D89="","",STDEVP(終値!E89:X89))</f>
      </c>
      <c r="G89" s="904">
        <f>IF($D89="","",$E89+BB816設定!$B$4*$F89)</f>
      </c>
      <c r="H89" s="904">
        <f>IF($D89="","",$E89+BB816設定!$B$5*$F89)</f>
      </c>
      <c r="I89" s="904">
        <f>IF($D89="","",$E89-BB816設定!$B$5*$F89)</f>
      </c>
      <c r="J89" s="904">
        <f>IF($D89="","",$E89-BB816設定!$B$4*$F89)</f>
      </c>
      <c r="K89" s="904">
        <f>IF($D89="","",IFERROR(($D89-$J89)/($G89-$J89),""))</f>
      </c>
      <c r="L89" s="904">
        <f>IF($D89="","",IFERROR(($G89-$J89)/$E89*100,""))</f>
      </c>
      <c r="M89" s="904">
        <f>IF($D89="","",IFERROR(100-100/(1+SUMPRODUCT((終値!E89:R89&gt;終値!F89:S89)*(終値!E89:R89-終値!F89:S89))/SUMPRODUCT((終値!E89:R89&lt;終値!F89:S89)*(終値!F89:S89-終値!E89:R89))),100))</f>
      </c>
      <c r="N89" s="904">
        <f>IF($D89="","",IFERROR(100-100/(1+SUMPRODUCT((((高値!E89:R89+安値!E89:R89+終値!E89:R89)/3)&gt;((高値!F89:S89+安値!F89:S89+終値!F89:S89)/3))*((高値!E89:R89+安値!E89:R89+終値!E89:R89)/3)*出来高!E89:R89)/SUMPRODUCT((((高値!E89:R89+安値!E89:R89+終値!E89:R89)/3)&lt;((高値!F89:S89+安値!F89:S89+終値!F89:S89)/3))*((高値!E89:R89+安値!E89:R89+終値!E89:R89)/3)*出来高!E89:R89)),50))</f>
      </c>
      <c r="O89" s="913">
        <f>IF($D89="","",IFERROR(出来高!E89/AVERAGE(出来高!E89:I89),""))</f>
      </c>
      <c r="P89" s="906">
        <f>IF($D89="","",IFERROR($D89/終値!Y89-1,""))</f>
      </c>
      <c r="Q89" s="907">
        <f>IF($D89="","",MAX(0,MIN(100,IF($D89&gt;$G89,25,IF($D89&gt;$H89,15,IF($D89&gt;$E89,5,0)))+IF($O89&gt;=2,20,IF($O89&gt;=1.5,14,IF($O89&gt;=1.2,8,0)))+IF($N89&gt;=80,15,IF($N89&gt;=60,18,IF($N89&gt;=50,8,0)))+IF(AND($M89&gt;70,$M89&lt;=80),18,IF(AND($M89&gt;60,$M89&lt;=70),14,IF(AND($M89&gt;50,$M89&lt;=60),6,0)))+IF($P89&gt;=0.1,14,IF($P89&gt;=0.03,7,0))+IF($M89&gt;80,-12,0)+IF($M89&lt;40,-20,0)+IF($N89&lt;40,-15,0)+IF($K89&lt;0.2,-18,0)+IF($P89&lt;=-0.1,-10,0))))</f>
      </c>
      <c r="R89" s="911">
        <f>IF($D89="","",IF(AND($D89&gt;$G89,$O89&gt;=BB816設定!$B$6,$N89&gt;=BB816設定!$B$7,$M89&lt;=BB816設定!$B$8),"○","－"))</f>
      </c>
      <c r="S89" s="908">
        <f>IF($D89="","",IF(AND($R89="○",$Q89&gt;=BB816設定!$B$9),"◎買い",IF($Q89&gt;=BB816設定!$B$10,"○監視",IF(OR($M89&lt;40,$K89&lt;0.2),"▲弱い","－"))))</f>
      </c>
      <c r="T89" s="911">
        <f>IF($D89="","",IF(AND($D89&gt;$G89,$O89&gt;=BB816設定!$B$14,$N89&gt;=BB816設定!$B$15,$M89&lt;=BB816設定!$B$16),"買い可","見送り"))</f>
      </c>
      <c r="U89" s="911">
        <f>IF($D89="","",IF(AND($D89&gt;$H89,$M89&gt;=BB816設定!$B$17,$N89&gt;=BB816設定!$B$18,$O89&gt;=BB816設定!$B$19),"買い可","見送り"))</f>
      </c>
      <c r="V89" s="904">
        <f>IF($S89="◎買い",$D89,"")</f>
      </c>
      <c r="W89" s="904">
        <f>IF($S89="◎買い",ROUND($D89*(1-BB816設定!$B$11/100),1),"")</f>
      </c>
      <c r="X89" s="904">
        <f>IF($S89="◎買い",BB816設定!$B$11/BB816設定!$B$13,"")</f>
      </c>
      <c r="Y89" s="904">
        <f>IF($D89="","",$Q89+(10000-ROW())/100000)</f>
      </c>
      <c r="Z89" s="905">
        <f>IF($D89="","",$D89*BB816設定!$B$21)</f>
      </c>
      <c r="AA89" s="911">
        <f>IF($D89="","",IF($Z89&lt;=BB816設定!$B$20/BB816設定!$B$13,"○","×（1枠に入らない）"))</f>
      </c>
    </row>
    <row r="90">
      <c r="A90" s="903">
        <f>IF(終値!A90="","",HYPERLINK("https://kabutan.jp/stock/?code="&amp;終値!A90,"📈"))</f>
      </c>
      <c r="B90" s="911">
        <f>IF(終値!A90="","",終値!A90)</f>
      </c>
      <c r="C90" s="903">
        <f>IF(終値!A90="","",終値!B90)</f>
      </c>
      <c r="D90" s="904">
        <f>IF(終値!A90="","",終値!E90)</f>
      </c>
      <c r="E90" s="904">
        <f>IF($D90="","",AVERAGE(終値!E90:X90))</f>
      </c>
      <c r="F90" s="904">
        <f>IF($D90="","",STDEVP(終値!E90:X90))</f>
      </c>
      <c r="G90" s="904">
        <f>IF($D90="","",$E90+BB816設定!$B$4*$F90)</f>
      </c>
      <c r="H90" s="904">
        <f>IF($D90="","",$E90+BB816設定!$B$5*$F90)</f>
      </c>
      <c r="I90" s="904">
        <f>IF($D90="","",$E90-BB816設定!$B$5*$F90)</f>
      </c>
      <c r="J90" s="904">
        <f>IF($D90="","",$E90-BB816設定!$B$4*$F90)</f>
      </c>
      <c r="K90" s="904">
        <f>IF($D90="","",IFERROR(($D90-$J90)/($G90-$J90),""))</f>
      </c>
      <c r="L90" s="904">
        <f>IF($D90="","",IFERROR(($G90-$J90)/$E90*100,""))</f>
      </c>
      <c r="M90" s="904">
        <f>IF($D90="","",IFERROR(100-100/(1+SUMPRODUCT((終値!E90:R90&gt;終値!F90:S90)*(終値!E90:R90-終値!F90:S90))/SUMPRODUCT((終値!E90:R90&lt;終値!F90:S90)*(終値!F90:S90-終値!E90:R90))),100))</f>
      </c>
      <c r="N90" s="904">
        <f>IF($D90="","",IFERROR(100-100/(1+SUMPRODUCT((((高値!E90:R90+安値!E90:R90+終値!E90:R90)/3)&gt;((高値!F90:S90+安値!F90:S90+終値!F90:S90)/3))*((高値!E90:R90+安値!E90:R90+終値!E90:R90)/3)*出来高!E90:R90)/SUMPRODUCT((((高値!E90:R90+安値!E90:R90+終値!E90:R90)/3)&lt;((高値!F90:S90+安値!F90:S90+終値!F90:S90)/3))*((高値!E90:R90+安値!E90:R90+終値!E90:R90)/3)*出来高!E90:R90)),50))</f>
      </c>
      <c r="O90" s="913">
        <f>IF($D90="","",IFERROR(出来高!E90/AVERAGE(出来高!E90:I90),""))</f>
      </c>
      <c r="P90" s="906">
        <f>IF($D90="","",IFERROR($D90/終値!Y90-1,""))</f>
      </c>
      <c r="Q90" s="907">
        <f>IF($D90="","",MAX(0,MIN(100,IF($D90&gt;$G90,25,IF($D90&gt;$H90,15,IF($D90&gt;$E90,5,0)))+IF($O90&gt;=2,20,IF($O90&gt;=1.5,14,IF($O90&gt;=1.2,8,0)))+IF($N90&gt;=80,15,IF($N90&gt;=60,18,IF($N90&gt;=50,8,0)))+IF(AND($M90&gt;70,$M90&lt;=80),18,IF(AND($M90&gt;60,$M90&lt;=70),14,IF(AND($M90&gt;50,$M90&lt;=60),6,0)))+IF($P90&gt;=0.1,14,IF($P90&gt;=0.03,7,0))+IF($M90&gt;80,-12,0)+IF($M90&lt;40,-20,0)+IF($N90&lt;40,-15,0)+IF($K90&lt;0.2,-18,0)+IF($P90&lt;=-0.1,-10,0))))</f>
      </c>
      <c r="R90" s="911">
        <f>IF($D90="","",IF(AND($D90&gt;$G90,$O90&gt;=BB816設定!$B$6,$N90&gt;=BB816設定!$B$7,$M90&lt;=BB816設定!$B$8),"○","－"))</f>
      </c>
      <c r="S90" s="908">
        <f>IF($D90="","",IF(AND($R90="○",$Q90&gt;=BB816設定!$B$9),"◎買い",IF($Q90&gt;=BB816設定!$B$10,"○監視",IF(OR($M90&lt;40,$K90&lt;0.2),"▲弱い","－"))))</f>
      </c>
      <c r="T90" s="911">
        <f>IF($D90="","",IF(AND($D90&gt;$G90,$O90&gt;=BB816設定!$B$14,$N90&gt;=BB816設定!$B$15,$M90&lt;=BB816設定!$B$16),"買い可","見送り"))</f>
      </c>
      <c r="U90" s="911">
        <f>IF($D90="","",IF(AND($D90&gt;$H90,$M90&gt;=BB816設定!$B$17,$N90&gt;=BB816設定!$B$18,$O90&gt;=BB816設定!$B$19),"買い可","見送り"))</f>
      </c>
      <c r="V90" s="904">
        <f>IF($S90="◎買い",$D90,"")</f>
      </c>
      <c r="W90" s="904">
        <f>IF($S90="◎買い",ROUND($D90*(1-BB816設定!$B$11/100),1),"")</f>
      </c>
      <c r="X90" s="904">
        <f>IF($S90="◎買い",BB816設定!$B$11/BB816設定!$B$13,"")</f>
      </c>
      <c r="Y90" s="904">
        <f>IF($D90="","",$Q90+(10000-ROW())/100000)</f>
      </c>
      <c r="Z90" s="905">
        <f>IF($D90="","",$D90*BB816設定!$B$21)</f>
      </c>
      <c r="AA90" s="911">
        <f>IF($D90="","",IF($Z90&lt;=BB816設定!$B$20/BB816設定!$B$13,"○","×（1枠に入らない）"))</f>
      </c>
    </row>
    <row r="91">
      <c r="A91" s="903">
        <f>IF(終値!A91="","",HYPERLINK("https://kabutan.jp/stock/?code="&amp;終値!A91,"📈"))</f>
      </c>
      <c r="B91" s="911">
        <f>IF(終値!A91="","",終値!A91)</f>
      </c>
      <c r="C91" s="903">
        <f>IF(終値!A91="","",終値!B91)</f>
      </c>
      <c r="D91" s="904">
        <f>IF(終値!A91="","",終値!E91)</f>
      </c>
      <c r="E91" s="904">
        <f>IF($D91="","",AVERAGE(終値!E91:X91))</f>
      </c>
      <c r="F91" s="904">
        <f>IF($D91="","",STDEVP(終値!E91:X91))</f>
      </c>
      <c r="G91" s="904">
        <f>IF($D91="","",$E91+BB816設定!$B$4*$F91)</f>
      </c>
      <c r="H91" s="904">
        <f>IF($D91="","",$E91+BB816設定!$B$5*$F91)</f>
      </c>
      <c r="I91" s="904">
        <f>IF($D91="","",$E91-BB816設定!$B$5*$F91)</f>
      </c>
      <c r="J91" s="904">
        <f>IF($D91="","",$E91-BB816設定!$B$4*$F91)</f>
      </c>
      <c r="K91" s="904">
        <f>IF($D91="","",IFERROR(($D91-$J91)/($G91-$J91),""))</f>
      </c>
      <c r="L91" s="904">
        <f>IF($D91="","",IFERROR(($G91-$J91)/$E91*100,""))</f>
      </c>
      <c r="M91" s="904">
        <f>IF($D91="","",IFERROR(100-100/(1+SUMPRODUCT((終値!E91:R91&gt;終値!F91:S91)*(終値!E91:R91-終値!F91:S91))/SUMPRODUCT((終値!E91:R91&lt;終値!F91:S91)*(終値!F91:S91-終値!E91:R91))),100))</f>
      </c>
      <c r="N91" s="904">
        <f>IF($D91="","",IFERROR(100-100/(1+SUMPRODUCT((((高値!E91:R91+安値!E91:R91+終値!E91:R91)/3)&gt;((高値!F91:S91+安値!F91:S91+終値!F91:S91)/3))*((高値!E91:R91+安値!E91:R91+終値!E91:R91)/3)*出来高!E91:R91)/SUMPRODUCT((((高値!E91:R91+安値!E91:R91+終値!E91:R91)/3)&lt;((高値!F91:S91+安値!F91:S91+終値!F91:S91)/3))*((高値!E91:R91+安値!E91:R91+終値!E91:R91)/3)*出来高!E91:R91)),50))</f>
      </c>
      <c r="O91" s="913">
        <f>IF($D91="","",IFERROR(出来高!E91/AVERAGE(出来高!E91:I91),""))</f>
      </c>
      <c r="P91" s="906">
        <f>IF($D91="","",IFERROR($D91/終値!Y91-1,""))</f>
      </c>
      <c r="Q91" s="907">
        <f>IF($D91="","",MAX(0,MIN(100,IF($D91&gt;$G91,25,IF($D91&gt;$H91,15,IF($D91&gt;$E91,5,0)))+IF($O91&gt;=2,20,IF($O91&gt;=1.5,14,IF($O91&gt;=1.2,8,0)))+IF($N91&gt;=80,15,IF($N91&gt;=60,18,IF($N91&gt;=50,8,0)))+IF(AND($M91&gt;70,$M91&lt;=80),18,IF(AND($M91&gt;60,$M91&lt;=70),14,IF(AND($M91&gt;50,$M91&lt;=60),6,0)))+IF($P91&gt;=0.1,14,IF($P91&gt;=0.03,7,0))+IF($M91&gt;80,-12,0)+IF($M91&lt;40,-20,0)+IF($N91&lt;40,-15,0)+IF($K91&lt;0.2,-18,0)+IF($P91&lt;=-0.1,-10,0))))</f>
      </c>
      <c r="R91" s="911">
        <f>IF($D91="","",IF(AND($D91&gt;$G91,$O91&gt;=BB816設定!$B$6,$N91&gt;=BB816設定!$B$7,$M91&lt;=BB816設定!$B$8),"○","－"))</f>
      </c>
      <c r="S91" s="908">
        <f>IF($D91="","",IF(AND($R91="○",$Q91&gt;=BB816設定!$B$9),"◎買い",IF($Q91&gt;=BB816設定!$B$10,"○監視",IF(OR($M91&lt;40,$K91&lt;0.2),"▲弱い","－"))))</f>
      </c>
      <c r="T91" s="911">
        <f>IF($D91="","",IF(AND($D91&gt;$G91,$O91&gt;=BB816設定!$B$14,$N91&gt;=BB816設定!$B$15,$M91&lt;=BB816設定!$B$16),"買い可","見送り"))</f>
      </c>
      <c r="U91" s="911">
        <f>IF($D91="","",IF(AND($D91&gt;$H91,$M91&gt;=BB816設定!$B$17,$N91&gt;=BB816設定!$B$18,$O91&gt;=BB816設定!$B$19),"買い可","見送り"))</f>
      </c>
      <c r="V91" s="904">
        <f>IF($S91="◎買い",$D91,"")</f>
      </c>
      <c r="W91" s="904">
        <f>IF($S91="◎買い",ROUND($D91*(1-BB816設定!$B$11/100),1),"")</f>
      </c>
      <c r="X91" s="904">
        <f>IF($S91="◎買い",BB816設定!$B$11/BB816設定!$B$13,"")</f>
      </c>
      <c r="Y91" s="904">
        <f>IF($D91="","",$Q91+(10000-ROW())/100000)</f>
      </c>
      <c r="Z91" s="905">
        <f>IF($D91="","",$D91*BB816設定!$B$21)</f>
      </c>
      <c r="AA91" s="911">
        <f>IF($D91="","",IF($Z91&lt;=BB816設定!$B$20/BB816設定!$B$13,"○","×（1枠に入らない）"))</f>
      </c>
    </row>
    <row r="92">
      <c r="A92" s="903">
        <f>IF(終値!A92="","",HYPERLINK("https://kabutan.jp/stock/?code="&amp;終値!A92,"📈"))</f>
      </c>
      <c r="B92" s="911">
        <f>IF(終値!A92="","",終値!A92)</f>
      </c>
      <c r="C92" s="903">
        <f>IF(終値!A92="","",終値!B92)</f>
      </c>
      <c r="D92" s="904">
        <f>IF(終値!A92="","",終値!E92)</f>
      </c>
      <c r="E92" s="904">
        <f>IF($D92="","",AVERAGE(終値!E92:X92))</f>
      </c>
      <c r="F92" s="904">
        <f>IF($D92="","",STDEVP(終値!E92:X92))</f>
      </c>
      <c r="G92" s="904">
        <f>IF($D92="","",$E92+BB816設定!$B$4*$F92)</f>
      </c>
      <c r="H92" s="904">
        <f>IF($D92="","",$E92+BB816設定!$B$5*$F92)</f>
      </c>
      <c r="I92" s="904">
        <f>IF($D92="","",$E92-BB816設定!$B$5*$F92)</f>
      </c>
      <c r="J92" s="904">
        <f>IF($D92="","",$E92-BB816設定!$B$4*$F92)</f>
      </c>
      <c r="K92" s="904">
        <f>IF($D92="","",IFERROR(($D92-$J92)/($G92-$J92),""))</f>
      </c>
      <c r="L92" s="904">
        <f>IF($D92="","",IFERROR(($G92-$J92)/$E92*100,""))</f>
      </c>
      <c r="M92" s="904">
        <f>IF($D92="","",IFERROR(100-100/(1+SUMPRODUCT((終値!E92:R92&gt;終値!F92:S92)*(終値!E92:R92-終値!F92:S92))/SUMPRODUCT((終値!E92:R92&lt;終値!F92:S92)*(終値!F92:S92-終値!E92:R92))),100))</f>
      </c>
      <c r="N92" s="904">
        <f>IF($D92="","",IFERROR(100-100/(1+SUMPRODUCT((((高値!E92:R92+安値!E92:R92+終値!E92:R92)/3)&gt;((高値!F92:S92+安値!F92:S92+終値!F92:S92)/3))*((高値!E92:R92+安値!E92:R92+終値!E92:R92)/3)*出来高!E92:R92)/SUMPRODUCT((((高値!E92:R92+安値!E92:R92+終値!E92:R92)/3)&lt;((高値!F92:S92+安値!F92:S92+終値!F92:S92)/3))*((高値!E92:R92+安値!E92:R92+終値!E92:R92)/3)*出来高!E92:R92)),50))</f>
      </c>
      <c r="O92" s="913">
        <f>IF($D92="","",IFERROR(出来高!E92/AVERAGE(出来高!E92:I92),""))</f>
      </c>
      <c r="P92" s="906">
        <f>IF($D92="","",IFERROR($D92/終値!Y92-1,""))</f>
      </c>
      <c r="Q92" s="907">
        <f>IF($D92="","",MAX(0,MIN(100,IF($D92&gt;$G92,25,IF($D92&gt;$H92,15,IF($D92&gt;$E92,5,0)))+IF($O92&gt;=2,20,IF($O92&gt;=1.5,14,IF($O92&gt;=1.2,8,0)))+IF($N92&gt;=80,15,IF($N92&gt;=60,18,IF($N92&gt;=50,8,0)))+IF(AND($M92&gt;70,$M92&lt;=80),18,IF(AND($M92&gt;60,$M92&lt;=70),14,IF(AND($M92&gt;50,$M92&lt;=60),6,0)))+IF($P92&gt;=0.1,14,IF($P92&gt;=0.03,7,0))+IF($M92&gt;80,-12,0)+IF($M92&lt;40,-20,0)+IF($N92&lt;40,-15,0)+IF($K92&lt;0.2,-18,0)+IF($P92&lt;=-0.1,-10,0))))</f>
      </c>
      <c r="R92" s="911">
        <f>IF($D92="","",IF(AND($D92&gt;$G92,$O92&gt;=BB816設定!$B$6,$N92&gt;=BB816設定!$B$7,$M92&lt;=BB816設定!$B$8),"○","－"))</f>
      </c>
      <c r="S92" s="908">
        <f>IF($D92="","",IF(AND($R92="○",$Q92&gt;=BB816設定!$B$9),"◎買い",IF($Q92&gt;=BB816設定!$B$10,"○監視",IF(OR($M92&lt;40,$K92&lt;0.2),"▲弱い","－"))))</f>
      </c>
      <c r="T92" s="911">
        <f>IF($D92="","",IF(AND($D92&gt;$G92,$O92&gt;=BB816設定!$B$14,$N92&gt;=BB816設定!$B$15,$M92&lt;=BB816設定!$B$16),"買い可","見送り"))</f>
      </c>
      <c r="U92" s="911">
        <f>IF($D92="","",IF(AND($D92&gt;$H92,$M92&gt;=BB816設定!$B$17,$N92&gt;=BB816設定!$B$18,$O92&gt;=BB816設定!$B$19),"買い可","見送り"))</f>
      </c>
      <c r="V92" s="904">
        <f>IF($S92="◎買い",$D92,"")</f>
      </c>
      <c r="W92" s="904">
        <f>IF($S92="◎買い",ROUND($D92*(1-BB816設定!$B$11/100),1),"")</f>
      </c>
      <c r="X92" s="904">
        <f>IF($S92="◎買い",BB816設定!$B$11/BB816設定!$B$13,"")</f>
      </c>
      <c r="Y92" s="904">
        <f>IF($D92="","",$Q92+(10000-ROW())/100000)</f>
      </c>
      <c r="Z92" s="905">
        <f>IF($D92="","",$D92*BB816設定!$B$21)</f>
      </c>
      <c r="AA92" s="911">
        <f>IF($D92="","",IF($Z92&lt;=BB816設定!$B$20/BB816設定!$B$13,"○","×（1枠に入らない）"))</f>
      </c>
    </row>
    <row r="93">
      <c r="A93" s="903">
        <f>IF(終値!A93="","",HYPERLINK("https://kabutan.jp/stock/?code="&amp;終値!A93,"📈"))</f>
      </c>
      <c r="B93" s="911">
        <f>IF(終値!A93="","",終値!A93)</f>
      </c>
      <c r="C93" s="903">
        <f>IF(終値!A93="","",終値!B93)</f>
      </c>
      <c r="D93" s="904">
        <f>IF(終値!A93="","",終値!E93)</f>
      </c>
      <c r="E93" s="904">
        <f>IF($D93="","",AVERAGE(終値!E93:X93))</f>
      </c>
      <c r="F93" s="904">
        <f>IF($D93="","",STDEVP(終値!E93:X93))</f>
      </c>
      <c r="G93" s="904">
        <f>IF($D93="","",$E93+BB816設定!$B$4*$F93)</f>
      </c>
      <c r="H93" s="904">
        <f>IF($D93="","",$E93+BB816設定!$B$5*$F93)</f>
      </c>
      <c r="I93" s="904">
        <f>IF($D93="","",$E93-BB816設定!$B$5*$F93)</f>
      </c>
      <c r="J93" s="904">
        <f>IF($D93="","",$E93-BB816設定!$B$4*$F93)</f>
      </c>
      <c r="K93" s="904">
        <f>IF($D93="","",IFERROR(($D93-$J93)/($G93-$J93),""))</f>
      </c>
      <c r="L93" s="904">
        <f>IF($D93="","",IFERROR(($G93-$J93)/$E93*100,""))</f>
      </c>
      <c r="M93" s="904">
        <f>IF($D93="","",IFERROR(100-100/(1+SUMPRODUCT((終値!E93:R93&gt;終値!F93:S93)*(終値!E93:R93-終値!F93:S93))/SUMPRODUCT((終値!E93:R93&lt;終値!F93:S93)*(終値!F93:S93-終値!E93:R93))),100))</f>
      </c>
      <c r="N93" s="904">
        <f>IF($D93="","",IFERROR(100-100/(1+SUMPRODUCT((((高値!E93:R93+安値!E93:R93+終値!E93:R93)/3)&gt;((高値!F93:S93+安値!F93:S93+終値!F93:S93)/3))*((高値!E93:R93+安値!E93:R93+終値!E93:R93)/3)*出来高!E93:R93)/SUMPRODUCT((((高値!E93:R93+安値!E93:R93+終値!E93:R93)/3)&lt;((高値!F93:S93+安値!F93:S93+終値!F93:S93)/3))*((高値!E93:R93+安値!E93:R93+終値!E93:R93)/3)*出来高!E93:R93)),50))</f>
      </c>
      <c r="O93" s="913">
        <f>IF($D93="","",IFERROR(出来高!E93/AVERAGE(出来高!E93:I93),""))</f>
      </c>
      <c r="P93" s="906">
        <f>IF($D93="","",IFERROR($D93/終値!Y93-1,""))</f>
      </c>
      <c r="Q93" s="907">
        <f>IF($D93="","",MAX(0,MIN(100,IF($D93&gt;$G93,25,IF($D93&gt;$H93,15,IF($D93&gt;$E93,5,0)))+IF($O93&gt;=2,20,IF($O93&gt;=1.5,14,IF($O93&gt;=1.2,8,0)))+IF($N93&gt;=80,15,IF($N93&gt;=60,18,IF($N93&gt;=50,8,0)))+IF(AND($M93&gt;70,$M93&lt;=80),18,IF(AND($M93&gt;60,$M93&lt;=70),14,IF(AND($M93&gt;50,$M93&lt;=60),6,0)))+IF($P93&gt;=0.1,14,IF($P93&gt;=0.03,7,0))+IF($M93&gt;80,-12,0)+IF($M93&lt;40,-20,0)+IF($N93&lt;40,-15,0)+IF($K93&lt;0.2,-18,0)+IF($P93&lt;=-0.1,-10,0))))</f>
      </c>
      <c r="R93" s="911">
        <f>IF($D93="","",IF(AND($D93&gt;$G93,$O93&gt;=BB816設定!$B$6,$N93&gt;=BB816設定!$B$7,$M93&lt;=BB816設定!$B$8),"○","－"))</f>
      </c>
      <c r="S93" s="908">
        <f>IF($D93="","",IF(AND($R93="○",$Q93&gt;=BB816設定!$B$9),"◎買い",IF($Q93&gt;=BB816設定!$B$10,"○監視",IF(OR($M93&lt;40,$K93&lt;0.2),"▲弱い","－"))))</f>
      </c>
      <c r="T93" s="911">
        <f>IF($D93="","",IF(AND($D93&gt;$G93,$O93&gt;=BB816設定!$B$14,$N93&gt;=BB816設定!$B$15,$M93&lt;=BB816設定!$B$16),"買い可","見送り"))</f>
      </c>
      <c r="U93" s="911">
        <f>IF($D93="","",IF(AND($D93&gt;$H93,$M93&gt;=BB816設定!$B$17,$N93&gt;=BB816設定!$B$18,$O93&gt;=BB816設定!$B$19),"買い可","見送り"))</f>
      </c>
      <c r="V93" s="904">
        <f>IF($S93="◎買い",$D93,"")</f>
      </c>
      <c r="W93" s="904">
        <f>IF($S93="◎買い",ROUND($D93*(1-BB816設定!$B$11/100),1),"")</f>
      </c>
      <c r="X93" s="904">
        <f>IF($S93="◎買い",BB816設定!$B$11/BB816設定!$B$13,"")</f>
      </c>
      <c r="Y93" s="904">
        <f>IF($D93="","",$Q93+(10000-ROW())/100000)</f>
      </c>
      <c r="Z93" s="905">
        <f>IF($D93="","",$D93*BB816設定!$B$21)</f>
      </c>
      <c r="AA93" s="911">
        <f>IF($D93="","",IF($Z93&lt;=BB816設定!$B$20/BB816設定!$B$13,"○","×（1枠に入らない）"))</f>
      </c>
    </row>
    <row r="94">
      <c r="A94" s="903">
        <f>IF(終値!A94="","",HYPERLINK("https://kabutan.jp/stock/?code="&amp;終値!A94,"📈"))</f>
      </c>
      <c r="B94" s="911">
        <f>IF(終値!A94="","",終値!A94)</f>
      </c>
      <c r="C94" s="903">
        <f>IF(終値!A94="","",終値!B94)</f>
      </c>
      <c r="D94" s="904">
        <f>IF(終値!A94="","",終値!E94)</f>
      </c>
      <c r="E94" s="904">
        <f>IF($D94="","",AVERAGE(終値!E94:X94))</f>
      </c>
      <c r="F94" s="904">
        <f>IF($D94="","",STDEVP(終値!E94:X94))</f>
      </c>
      <c r="G94" s="904">
        <f>IF($D94="","",$E94+BB816設定!$B$4*$F94)</f>
      </c>
      <c r="H94" s="904">
        <f>IF($D94="","",$E94+BB816設定!$B$5*$F94)</f>
      </c>
      <c r="I94" s="904">
        <f>IF($D94="","",$E94-BB816設定!$B$5*$F94)</f>
      </c>
      <c r="J94" s="904">
        <f>IF($D94="","",$E94-BB816設定!$B$4*$F94)</f>
      </c>
      <c r="K94" s="904">
        <f>IF($D94="","",IFERROR(($D94-$J94)/($G94-$J94),""))</f>
      </c>
      <c r="L94" s="904">
        <f>IF($D94="","",IFERROR(($G94-$J94)/$E94*100,""))</f>
      </c>
      <c r="M94" s="904">
        <f>IF($D94="","",IFERROR(100-100/(1+SUMPRODUCT((終値!E94:R94&gt;終値!F94:S94)*(終値!E94:R94-終値!F94:S94))/SUMPRODUCT((終値!E94:R94&lt;終値!F94:S94)*(終値!F94:S94-終値!E94:R94))),100))</f>
      </c>
      <c r="N94" s="904">
        <f>IF($D94="","",IFERROR(100-100/(1+SUMPRODUCT((((高値!E94:R94+安値!E94:R94+終値!E94:R94)/3)&gt;((高値!F94:S94+安値!F94:S94+終値!F94:S94)/3))*((高値!E94:R94+安値!E94:R94+終値!E94:R94)/3)*出来高!E94:R94)/SUMPRODUCT((((高値!E94:R94+安値!E94:R94+終値!E94:R94)/3)&lt;((高値!F94:S94+安値!F94:S94+終値!F94:S94)/3))*((高値!E94:R94+安値!E94:R94+終値!E94:R94)/3)*出来高!E94:R94)),50))</f>
      </c>
      <c r="O94" s="913">
        <f>IF($D94="","",IFERROR(出来高!E94/AVERAGE(出来高!E94:I94),""))</f>
      </c>
      <c r="P94" s="906">
        <f>IF($D94="","",IFERROR($D94/終値!Y94-1,""))</f>
      </c>
      <c r="Q94" s="907">
        <f>IF($D94="","",MAX(0,MIN(100,IF($D94&gt;$G94,25,IF($D94&gt;$H94,15,IF($D94&gt;$E94,5,0)))+IF($O94&gt;=2,20,IF($O94&gt;=1.5,14,IF($O94&gt;=1.2,8,0)))+IF($N94&gt;=80,15,IF($N94&gt;=60,18,IF($N94&gt;=50,8,0)))+IF(AND($M94&gt;70,$M94&lt;=80),18,IF(AND($M94&gt;60,$M94&lt;=70),14,IF(AND($M94&gt;50,$M94&lt;=60),6,0)))+IF($P94&gt;=0.1,14,IF($P94&gt;=0.03,7,0))+IF($M94&gt;80,-12,0)+IF($M94&lt;40,-20,0)+IF($N94&lt;40,-15,0)+IF($K94&lt;0.2,-18,0)+IF($P94&lt;=-0.1,-10,0))))</f>
      </c>
      <c r="R94" s="911">
        <f>IF($D94="","",IF(AND($D94&gt;$G94,$O94&gt;=BB816設定!$B$6,$N94&gt;=BB816設定!$B$7,$M94&lt;=BB816設定!$B$8),"○","－"))</f>
      </c>
      <c r="S94" s="908">
        <f>IF($D94="","",IF(AND($R94="○",$Q94&gt;=BB816設定!$B$9),"◎買い",IF($Q94&gt;=BB816設定!$B$10,"○監視",IF(OR($M94&lt;40,$K94&lt;0.2),"▲弱い","－"))))</f>
      </c>
      <c r="T94" s="911">
        <f>IF($D94="","",IF(AND($D94&gt;$G94,$O94&gt;=BB816設定!$B$14,$N94&gt;=BB816設定!$B$15,$M94&lt;=BB816設定!$B$16),"買い可","見送り"))</f>
      </c>
      <c r="U94" s="911">
        <f>IF($D94="","",IF(AND($D94&gt;$H94,$M94&gt;=BB816設定!$B$17,$N94&gt;=BB816設定!$B$18,$O94&gt;=BB816設定!$B$19),"買い可","見送り"))</f>
      </c>
      <c r="V94" s="904">
        <f>IF($S94="◎買い",$D94,"")</f>
      </c>
      <c r="W94" s="904">
        <f>IF($S94="◎買い",ROUND($D94*(1-BB816設定!$B$11/100),1),"")</f>
      </c>
      <c r="X94" s="904">
        <f>IF($S94="◎買い",BB816設定!$B$11/BB816設定!$B$13,"")</f>
      </c>
      <c r="Y94" s="904">
        <f>IF($D94="","",$Q94+(10000-ROW())/100000)</f>
      </c>
      <c r="Z94" s="905">
        <f>IF($D94="","",$D94*BB816設定!$B$21)</f>
      </c>
      <c r="AA94" s="911">
        <f>IF($D94="","",IF($Z94&lt;=BB816設定!$B$20/BB816設定!$B$13,"○","×（1枠に入らない）"))</f>
      </c>
    </row>
    <row r="95">
      <c r="A95" s="903">
        <f>IF(終値!A95="","",HYPERLINK("https://kabutan.jp/stock/?code="&amp;終値!A95,"📈"))</f>
      </c>
      <c r="B95" s="911">
        <f>IF(終値!A95="","",終値!A95)</f>
      </c>
      <c r="C95" s="903">
        <f>IF(終値!A95="","",終値!B95)</f>
      </c>
      <c r="D95" s="904">
        <f>IF(終値!A95="","",終値!E95)</f>
      </c>
      <c r="E95" s="904">
        <f>IF($D95="","",AVERAGE(終値!E95:X95))</f>
      </c>
      <c r="F95" s="904">
        <f>IF($D95="","",STDEVP(終値!E95:X95))</f>
      </c>
      <c r="G95" s="904">
        <f>IF($D95="","",$E95+BB816設定!$B$4*$F95)</f>
      </c>
      <c r="H95" s="904">
        <f>IF($D95="","",$E95+BB816設定!$B$5*$F95)</f>
      </c>
      <c r="I95" s="904">
        <f>IF($D95="","",$E95-BB816設定!$B$5*$F95)</f>
      </c>
      <c r="J95" s="904">
        <f>IF($D95="","",$E95-BB816設定!$B$4*$F95)</f>
      </c>
      <c r="K95" s="904">
        <f>IF($D95="","",IFERROR(($D95-$J95)/($G95-$J95),""))</f>
      </c>
      <c r="L95" s="904">
        <f>IF($D95="","",IFERROR(($G95-$J95)/$E95*100,""))</f>
      </c>
      <c r="M95" s="904">
        <f>IF($D95="","",IFERROR(100-100/(1+SUMPRODUCT((終値!E95:R95&gt;終値!F95:S95)*(終値!E95:R95-終値!F95:S95))/SUMPRODUCT((終値!E95:R95&lt;終値!F95:S95)*(終値!F95:S95-終値!E95:R95))),100))</f>
      </c>
      <c r="N95" s="904">
        <f>IF($D95="","",IFERROR(100-100/(1+SUMPRODUCT((((高値!E95:R95+安値!E95:R95+終値!E95:R95)/3)&gt;((高値!F95:S95+安値!F95:S95+終値!F95:S95)/3))*((高値!E95:R95+安値!E95:R95+終値!E95:R95)/3)*出来高!E95:R95)/SUMPRODUCT((((高値!E95:R95+安値!E95:R95+終値!E95:R95)/3)&lt;((高値!F95:S95+安値!F95:S95+終値!F95:S95)/3))*((高値!E95:R95+安値!E95:R95+終値!E95:R95)/3)*出来高!E95:R95)),50))</f>
      </c>
      <c r="O95" s="913">
        <f>IF($D95="","",IFERROR(出来高!E95/AVERAGE(出来高!E95:I95),""))</f>
      </c>
      <c r="P95" s="906">
        <f>IF($D95="","",IFERROR($D95/終値!Y95-1,""))</f>
      </c>
      <c r="Q95" s="907">
        <f>IF($D95="","",MAX(0,MIN(100,IF($D95&gt;$G95,25,IF($D95&gt;$H95,15,IF($D95&gt;$E95,5,0)))+IF($O95&gt;=2,20,IF($O95&gt;=1.5,14,IF($O95&gt;=1.2,8,0)))+IF($N95&gt;=80,15,IF($N95&gt;=60,18,IF($N95&gt;=50,8,0)))+IF(AND($M95&gt;70,$M95&lt;=80),18,IF(AND($M95&gt;60,$M95&lt;=70),14,IF(AND($M95&gt;50,$M95&lt;=60),6,0)))+IF($P95&gt;=0.1,14,IF($P95&gt;=0.03,7,0))+IF($M95&gt;80,-12,0)+IF($M95&lt;40,-20,0)+IF($N95&lt;40,-15,0)+IF($K95&lt;0.2,-18,0)+IF($P95&lt;=-0.1,-10,0))))</f>
      </c>
      <c r="R95" s="911">
        <f>IF($D95="","",IF(AND($D95&gt;$G95,$O95&gt;=BB816設定!$B$6,$N95&gt;=BB816設定!$B$7,$M95&lt;=BB816設定!$B$8),"○","－"))</f>
      </c>
      <c r="S95" s="908">
        <f>IF($D95="","",IF(AND($R95="○",$Q95&gt;=BB816設定!$B$9),"◎買い",IF($Q95&gt;=BB816設定!$B$10,"○監視",IF(OR($M95&lt;40,$K95&lt;0.2),"▲弱い","－"))))</f>
      </c>
      <c r="T95" s="911">
        <f>IF($D95="","",IF(AND($D95&gt;$G95,$O95&gt;=BB816設定!$B$14,$N95&gt;=BB816設定!$B$15,$M95&lt;=BB816設定!$B$16),"買い可","見送り"))</f>
      </c>
      <c r="U95" s="911">
        <f>IF($D95="","",IF(AND($D95&gt;$H95,$M95&gt;=BB816設定!$B$17,$N95&gt;=BB816設定!$B$18,$O95&gt;=BB816設定!$B$19),"買い可","見送り"))</f>
      </c>
      <c r="V95" s="904">
        <f>IF($S95="◎買い",$D95,"")</f>
      </c>
      <c r="W95" s="904">
        <f>IF($S95="◎買い",ROUND($D95*(1-BB816設定!$B$11/100),1),"")</f>
      </c>
      <c r="X95" s="904">
        <f>IF($S95="◎買い",BB816設定!$B$11/BB816設定!$B$13,"")</f>
      </c>
      <c r="Y95" s="904">
        <f>IF($D95="","",$Q95+(10000-ROW())/100000)</f>
      </c>
      <c r="Z95" s="905">
        <f>IF($D95="","",$D95*BB816設定!$B$21)</f>
      </c>
      <c r="AA95" s="911">
        <f>IF($D95="","",IF($Z95&lt;=BB816設定!$B$20/BB816設定!$B$13,"○","×（1枠に入らない）"))</f>
      </c>
    </row>
    <row r="96">
      <c r="A96" s="903">
        <f>IF(終値!A96="","",HYPERLINK("https://kabutan.jp/stock/?code="&amp;終値!A96,"📈"))</f>
      </c>
      <c r="B96" s="911">
        <f>IF(終値!A96="","",終値!A96)</f>
      </c>
      <c r="C96" s="903">
        <f>IF(終値!A96="","",終値!B96)</f>
      </c>
      <c r="D96" s="904">
        <f>IF(終値!A96="","",終値!E96)</f>
      </c>
      <c r="E96" s="904">
        <f>IF($D96="","",AVERAGE(終値!E96:X96))</f>
      </c>
      <c r="F96" s="904">
        <f>IF($D96="","",STDEVP(終値!E96:X96))</f>
      </c>
      <c r="G96" s="904">
        <f>IF($D96="","",$E96+BB816設定!$B$4*$F96)</f>
      </c>
      <c r="H96" s="904">
        <f>IF($D96="","",$E96+BB816設定!$B$5*$F96)</f>
      </c>
      <c r="I96" s="904">
        <f>IF($D96="","",$E96-BB816設定!$B$5*$F96)</f>
      </c>
      <c r="J96" s="904">
        <f>IF($D96="","",$E96-BB816設定!$B$4*$F96)</f>
      </c>
      <c r="K96" s="904">
        <f>IF($D96="","",IFERROR(($D96-$J96)/($G96-$J96),""))</f>
      </c>
      <c r="L96" s="904">
        <f>IF($D96="","",IFERROR(($G96-$J96)/$E96*100,""))</f>
      </c>
      <c r="M96" s="904">
        <f>IF($D96="","",IFERROR(100-100/(1+SUMPRODUCT((終値!E96:R96&gt;終値!F96:S96)*(終値!E96:R96-終値!F96:S96))/SUMPRODUCT((終値!E96:R96&lt;終値!F96:S96)*(終値!F96:S96-終値!E96:R96))),100))</f>
      </c>
      <c r="N96" s="904">
        <f>IF($D96="","",IFERROR(100-100/(1+SUMPRODUCT((((高値!E96:R96+安値!E96:R96+終値!E96:R96)/3)&gt;((高値!F96:S96+安値!F96:S96+終値!F96:S96)/3))*((高値!E96:R96+安値!E96:R96+終値!E96:R96)/3)*出来高!E96:R96)/SUMPRODUCT((((高値!E96:R96+安値!E96:R96+終値!E96:R96)/3)&lt;((高値!F96:S96+安値!F96:S96+終値!F96:S96)/3))*((高値!E96:R96+安値!E96:R96+終値!E96:R96)/3)*出来高!E96:R96)),50))</f>
      </c>
      <c r="O96" s="913">
        <f>IF($D96="","",IFERROR(出来高!E96/AVERAGE(出来高!E96:I96),""))</f>
      </c>
      <c r="P96" s="906">
        <f>IF($D96="","",IFERROR($D96/終値!Y96-1,""))</f>
      </c>
      <c r="Q96" s="907">
        <f>IF($D96="","",MAX(0,MIN(100,IF($D96&gt;$G96,25,IF($D96&gt;$H96,15,IF($D96&gt;$E96,5,0)))+IF($O96&gt;=2,20,IF($O96&gt;=1.5,14,IF($O96&gt;=1.2,8,0)))+IF($N96&gt;=80,15,IF($N96&gt;=60,18,IF($N96&gt;=50,8,0)))+IF(AND($M96&gt;70,$M96&lt;=80),18,IF(AND($M96&gt;60,$M96&lt;=70),14,IF(AND($M96&gt;50,$M96&lt;=60),6,0)))+IF($P96&gt;=0.1,14,IF($P96&gt;=0.03,7,0))+IF($M96&gt;80,-12,0)+IF($M96&lt;40,-20,0)+IF($N96&lt;40,-15,0)+IF($K96&lt;0.2,-18,0)+IF($P96&lt;=-0.1,-10,0))))</f>
      </c>
      <c r="R96" s="911">
        <f>IF($D96="","",IF(AND($D96&gt;$G96,$O96&gt;=BB816設定!$B$6,$N96&gt;=BB816設定!$B$7,$M96&lt;=BB816設定!$B$8),"○","－"))</f>
      </c>
      <c r="S96" s="908">
        <f>IF($D96="","",IF(AND($R96="○",$Q96&gt;=BB816設定!$B$9),"◎買い",IF($Q96&gt;=BB816設定!$B$10,"○監視",IF(OR($M96&lt;40,$K96&lt;0.2),"▲弱い","－"))))</f>
      </c>
      <c r="T96" s="911">
        <f>IF($D96="","",IF(AND($D96&gt;$G96,$O96&gt;=BB816設定!$B$14,$N96&gt;=BB816設定!$B$15,$M96&lt;=BB816設定!$B$16),"買い可","見送り"))</f>
      </c>
      <c r="U96" s="911">
        <f>IF($D96="","",IF(AND($D96&gt;$H96,$M96&gt;=BB816設定!$B$17,$N96&gt;=BB816設定!$B$18,$O96&gt;=BB816設定!$B$19),"買い可","見送り"))</f>
      </c>
      <c r="V96" s="904">
        <f>IF($S96="◎買い",$D96,"")</f>
      </c>
      <c r="W96" s="904">
        <f>IF($S96="◎買い",ROUND($D96*(1-BB816設定!$B$11/100),1),"")</f>
      </c>
      <c r="X96" s="904">
        <f>IF($S96="◎買い",BB816設定!$B$11/BB816設定!$B$13,"")</f>
      </c>
      <c r="Y96" s="904">
        <f>IF($D96="","",$Q96+(10000-ROW())/100000)</f>
      </c>
      <c r="Z96" s="905">
        <f>IF($D96="","",$D96*BB816設定!$B$21)</f>
      </c>
      <c r="AA96" s="911">
        <f>IF($D96="","",IF($Z96&lt;=BB816設定!$B$20/BB816設定!$B$13,"○","×（1枠に入らない）"))</f>
      </c>
    </row>
    <row r="97">
      <c r="A97" s="903">
        <f>IF(終値!A97="","",HYPERLINK("https://kabutan.jp/stock/?code="&amp;終値!A97,"📈"))</f>
      </c>
      <c r="B97" s="911">
        <f>IF(終値!A97="","",終値!A97)</f>
      </c>
      <c r="C97" s="903">
        <f>IF(終値!A97="","",終値!B97)</f>
      </c>
      <c r="D97" s="904">
        <f>IF(終値!A97="","",終値!E97)</f>
      </c>
      <c r="E97" s="904">
        <f>IF($D97="","",AVERAGE(終値!E97:X97))</f>
      </c>
      <c r="F97" s="904">
        <f>IF($D97="","",STDEVP(終値!E97:X97))</f>
      </c>
      <c r="G97" s="904">
        <f>IF($D97="","",$E97+BB816設定!$B$4*$F97)</f>
      </c>
      <c r="H97" s="904">
        <f>IF($D97="","",$E97+BB816設定!$B$5*$F97)</f>
      </c>
      <c r="I97" s="904">
        <f>IF($D97="","",$E97-BB816設定!$B$5*$F97)</f>
      </c>
      <c r="J97" s="904">
        <f>IF($D97="","",$E97-BB816設定!$B$4*$F97)</f>
      </c>
      <c r="K97" s="904">
        <f>IF($D97="","",IFERROR(($D97-$J97)/($G97-$J97),""))</f>
      </c>
      <c r="L97" s="904">
        <f>IF($D97="","",IFERROR(($G97-$J97)/$E97*100,""))</f>
      </c>
      <c r="M97" s="904">
        <f>IF($D97="","",IFERROR(100-100/(1+SUMPRODUCT((終値!E97:R97&gt;終値!F97:S97)*(終値!E97:R97-終値!F97:S97))/SUMPRODUCT((終値!E97:R97&lt;終値!F97:S97)*(終値!F97:S97-終値!E97:R97))),100))</f>
      </c>
      <c r="N97" s="904">
        <f>IF($D97="","",IFERROR(100-100/(1+SUMPRODUCT((((高値!E97:R97+安値!E97:R97+終値!E97:R97)/3)&gt;((高値!F97:S97+安値!F97:S97+終値!F97:S97)/3))*((高値!E97:R97+安値!E97:R97+終値!E97:R97)/3)*出来高!E97:R97)/SUMPRODUCT((((高値!E97:R97+安値!E97:R97+終値!E97:R97)/3)&lt;((高値!F97:S97+安値!F97:S97+終値!F97:S97)/3))*((高値!E97:R97+安値!E97:R97+終値!E97:R97)/3)*出来高!E97:R97)),50))</f>
      </c>
      <c r="O97" s="913">
        <f>IF($D97="","",IFERROR(出来高!E97/AVERAGE(出来高!E97:I97),""))</f>
      </c>
      <c r="P97" s="906">
        <f>IF($D97="","",IFERROR($D97/終値!Y97-1,""))</f>
      </c>
      <c r="Q97" s="907">
        <f>IF($D97="","",MAX(0,MIN(100,IF($D97&gt;$G97,25,IF($D97&gt;$H97,15,IF($D97&gt;$E97,5,0)))+IF($O97&gt;=2,20,IF($O97&gt;=1.5,14,IF($O97&gt;=1.2,8,0)))+IF($N97&gt;=80,15,IF($N97&gt;=60,18,IF($N97&gt;=50,8,0)))+IF(AND($M97&gt;70,$M97&lt;=80),18,IF(AND($M97&gt;60,$M97&lt;=70),14,IF(AND($M97&gt;50,$M97&lt;=60),6,0)))+IF($P97&gt;=0.1,14,IF($P97&gt;=0.03,7,0))+IF($M97&gt;80,-12,0)+IF($M97&lt;40,-20,0)+IF($N97&lt;40,-15,0)+IF($K97&lt;0.2,-18,0)+IF($P97&lt;=-0.1,-10,0))))</f>
      </c>
      <c r="R97" s="911">
        <f>IF($D97="","",IF(AND($D97&gt;$G97,$O97&gt;=BB816設定!$B$6,$N97&gt;=BB816設定!$B$7,$M97&lt;=BB816設定!$B$8),"○","－"))</f>
      </c>
      <c r="S97" s="908">
        <f>IF($D97="","",IF(AND($R97="○",$Q97&gt;=BB816設定!$B$9),"◎買い",IF($Q97&gt;=BB816設定!$B$10,"○監視",IF(OR($M97&lt;40,$K97&lt;0.2),"▲弱い","－"))))</f>
      </c>
      <c r="T97" s="911">
        <f>IF($D97="","",IF(AND($D97&gt;$G97,$O97&gt;=BB816設定!$B$14,$N97&gt;=BB816設定!$B$15,$M97&lt;=BB816設定!$B$16),"買い可","見送り"))</f>
      </c>
      <c r="U97" s="911">
        <f>IF($D97="","",IF(AND($D97&gt;$H97,$M97&gt;=BB816設定!$B$17,$N97&gt;=BB816設定!$B$18,$O97&gt;=BB816設定!$B$19),"買い可","見送り"))</f>
      </c>
      <c r="V97" s="904">
        <f>IF($S97="◎買い",$D97,"")</f>
      </c>
      <c r="W97" s="904">
        <f>IF($S97="◎買い",ROUND($D97*(1-BB816設定!$B$11/100),1),"")</f>
      </c>
      <c r="X97" s="904">
        <f>IF($S97="◎買い",BB816設定!$B$11/BB816設定!$B$13,"")</f>
      </c>
      <c r="Y97" s="904">
        <f>IF($D97="","",$Q97+(10000-ROW())/100000)</f>
      </c>
      <c r="Z97" s="905">
        <f>IF($D97="","",$D97*BB816設定!$B$21)</f>
      </c>
      <c r="AA97" s="911">
        <f>IF($D97="","",IF($Z97&lt;=BB816設定!$B$20/BB816設定!$B$13,"○","×（1枠に入らない）"))</f>
      </c>
    </row>
    <row r="98">
      <c r="A98" s="903">
        <f>IF(終値!A98="","",HYPERLINK("https://kabutan.jp/stock/?code="&amp;終値!A98,"📈"))</f>
      </c>
      <c r="B98" s="911">
        <f>IF(終値!A98="","",終値!A98)</f>
      </c>
      <c r="C98" s="903">
        <f>IF(終値!A98="","",終値!B98)</f>
      </c>
      <c r="D98" s="904">
        <f>IF(終値!A98="","",終値!E98)</f>
      </c>
      <c r="E98" s="904">
        <f>IF($D98="","",AVERAGE(終値!E98:X98))</f>
      </c>
      <c r="F98" s="904">
        <f>IF($D98="","",STDEVP(終値!E98:X98))</f>
      </c>
      <c r="G98" s="904">
        <f>IF($D98="","",$E98+BB816設定!$B$4*$F98)</f>
      </c>
      <c r="H98" s="904">
        <f>IF($D98="","",$E98+BB816設定!$B$5*$F98)</f>
      </c>
      <c r="I98" s="904">
        <f>IF($D98="","",$E98-BB816設定!$B$5*$F98)</f>
      </c>
      <c r="J98" s="904">
        <f>IF($D98="","",$E98-BB816設定!$B$4*$F98)</f>
      </c>
      <c r="K98" s="904">
        <f>IF($D98="","",IFERROR(($D98-$J98)/($G98-$J98),""))</f>
      </c>
      <c r="L98" s="904">
        <f>IF($D98="","",IFERROR(($G98-$J98)/$E98*100,""))</f>
      </c>
      <c r="M98" s="904">
        <f>IF($D98="","",IFERROR(100-100/(1+SUMPRODUCT((終値!E98:R98&gt;終値!F98:S98)*(終値!E98:R98-終値!F98:S98))/SUMPRODUCT((終値!E98:R98&lt;終値!F98:S98)*(終値!F98:S98-終値!E98:R98))),100))</f>
      </c>
      <c r="N98" s="904">
        <f>IF($D98="","",IFERROR(100-100/(1+SUMPRODUCT((((高値!E98:R98+安値!E98:R98+終値!E98:R98)/3)&gt;((高値!F98:S98+安値!F98:S98+終値!F98:S98)/3))*((高値!E98:R98+安値!E98:R98+終値!E98:R98)/3)*出来高!E98:R98)/SUMPRODUCT((((高値!E98:R98+安値!E98:R98+終値!E98:R98)/3)&lt;((高値!F98:S98+安値!F98:S98+終値!F98:S98)/3))*((高値!E98:R98+安値!E98:R98+終値!E98:R98)/3)*出来高!E98:R98)),50))</f>
      </c>
      <c r="O98" s="913">
        <f>IF($D98="","",IFERROR(出来高!E98/AVERAGE(出来高!E98:I98),""))</f>
      </c>
      <c r="P98" s="906">
        <f>IF($D98="","",IFERROR($D98/終値!Y98-1,""))</f>
      </c>
      <c r="Q98" s="907">
        <f>IF($D98="","",MAX(0,MIN(100,IF($D98&gt;$G98,25,IF($D98&gt;$H98,15,IF($D98&gt;$E98,5,0)))+IF($O98&gt;=2,20,IF($O98&gt;=1.5,14,IF($O98&gt;=1.2,8,0)))+IF($N98&gt;=80,15,IF($N98&gt;=60,18,IF($N98&gt;=50,8,0)))+IF(AND($M98&gt;70,$M98&lt;=80),18,IF(AND($M98&gt;60,$M98&lt;=70),14,IF(AND($M98&gt;50,$M98&lt;=60),6,0)))+IF($P98&gt;=0.1,14,IF($P98&gt;=0.03,7,0))+IF($M98&gt;80,-12,0)+IF($M98&lt;40,-20,0)+IF($N98&lt;40,-15,0)+IF($K98&lt;0.2,-18,0)+IF($P98&lt;=-0.1,-10,0))))</f>
      </c>
      <c r="R98" s="911">
        <f>IF($D98="","",IF(AND($D98&gt;$G98,$O98&gt;=BB816設定!$B$6,$N98&gt;=BB816設定!$B$7,$M98&lt;=BB816設定!$B$8),"○","－"))</f>
      </c>
      <c r="S98" s="908">
        <f>IF($D98="","",IF(AND($R98="○",$Q98&gt;=BB816設定!$B$9),"◎買い",IF($Q98&gt;=BB816設定!$B$10,"○監視",IF(OR($M98&lt;40,$K98&lt;0.2),"▲弱い","－"))))</f>
      </c>
      <c r="T98" s="911">
        <f>IF($D98="","",IF(AND($D98&gt;$G98,$O98&gt;=BB816設定!$B$14,$N98&gt;=BB816設定!$B$15,$M98&lt;=BB816設定!$B$16),"買い可","見送り"))</f>
      </c>
      <c r="U98" s="911">
        <f>IF($D98="","",IF(AND($D98&gt;$H98,$M98&gt;=BB816設定!$B$17,$N98&gt;=BB816設定!$B$18,$O98&gt;=BB816設定!$B$19),"買い可","見送り"))</f>
      </c>
      <c r="V98" s="904">
        <f>IF($S98="◎買い",$D98,"")</f>
      </c>
      <c r="W98" s="904">
        <f>IF($S98="◎買い",ROUND($D98*(1-BB816設定!$B$11/100),1),"")</f>
      </c>
      <c r="X98" s="904">
        <f>IF($S98="◎買い",BB816設定!$B$11/BB816設定!$B$13,"")</f>
      </c>
      <c r="Y98" s="904">
        <f>IF($D98="","",$Q98+(10000-ROW())/100000)</f>
      </c>
      <c r="Z98" s="905">
        <f>IF($D98="","",$D98*BB816設定!$B$21)</f>
      </c>
      <c r="AA98" s="911">
        <f>IF($D98="","",IF($Z98&lt;=BB816設定!$B$20/BB816設定!$B$13,"○","×（1枠に入らない）"))</f>
      </c>
    </row>
    <row r="99">
      <c r="A99" s="903">
        <f>IF(終値!A99="","",HYPERLINK("https://kabutan.jp/stock/?code="&amp;終値!A99,"📈"))</f>
      </c>
      <c r="B99" s="911">
        <f>IF(終値!A99="","",終値!A99)</f>
      </c>
      <c r="C99" s="903">
        <f>IF(終値!A99="","",終値!B99)</f>
      </c>
      <c r="D99" s="904">
        <f>IF(終値!A99="","",終値!E99)</f>
      </c>
      <c r="E99" s="904">
        <f>IF($D99="","",AVERAGE(終値!E99:X99))</f>
      </c>
      <c r="F99" s="904">
        <f>IF($D99="","",STDEVP(終値!E99:X99))</f>
      </c>
      <c r="G99" s="904">
        <f>IF($D99="","",$E99+BB816設定!$B$4*$F99)</f>
      </c>
      <c r="H99" s="904">
        <f>IF($D99="","",$E99+BB816設定!$B$5*$F99)</f>
      </c>
      <c r="I99" s="904">
        <f>IF($D99="","",$E99-BB816設定!$B$5*$F99)</f>
      </c>
      <c r="J99" s="904">
        <f>IF($D99="","",$E99-BB816設定!$B$4*$F99)</f>
      </c>
      <c r="K99" s="904">
        <f>IF($D99="","",IFERROR(($D99-$J99)/($G99-$J99),""))</f>
      </c>
      <c r="L99" s="904">
        <f>IF($D99="","",IFERROR(($G99-$J99)/$E99*100,""))</f>
      </c>
      <c r="M99" s="904">
        <f>IF($D99="","",IFERROR(100-100/(1+SUMPRODUCT((終値!E99:R99&gt;終値!F99:S99)*(終値!E99:R99-終値!F99:S99))/SUMPRODUCT((終値!E99:R99&lt;終値!F99:S99)*(終値!F99:S99-終値!E99:R99))),100))</f>
      </c>
      <c r="N99" s="904">
        <f>IF($D99="","",IFERROR(100-100/(1+SUMPRODUCT((((高値!E99:R99+安値!E99:R99+終値!E99:R99)/3)&gt;((高値!F99:S99+安値!F99:S99+終値!F99:S99)/3))*((高値!E99:R99+安値!E99:R99+終値!E99:R99)/3)*出来高!E99:R99)/SUMPRODUCT((((高値!E99:R99+安値!E99:R99+終値!E99:R99)/3)&lt;((高値!F99:S99+安値!F99:S99+終値!F99:S99)/3))*((高値!E99:R99+安値!E99:R99+終値!E99:R99)/3)*出来高!E99:R99)),50))</f>
      </c>
      <c r="O99" s="913">
        <f>IF($D99="","",IFERROR(出来高!E99/AVERAGE(出来高!E99:I99),""))</f>
      </c>
      <c r="P99" s="906">
        <f>IF($D99="","",IFERROR($D99/終値!Y99-1,""))</f>
      </c>
      <c r="Q99" s="907">
        <f>IF($D99="","",MAX(0,MIN(100,IF($D99&gt;$G99,25,IF($D99&gt;$H99,15,IF($D99&gt;$E99,5,0)))+IF($O99&gt;=2,20,IF($O99&gt;=1.5,14,IF($O99&gt;=1.2,8,0)))+IF($N99&gt;=80,15,IF($N99&gt;=60,18,IF($N99&gt;=50,8,0)))+IF(AND($M99&gt;70,$M99&lt;=80),18,IF(AND($M99&gt;60,$M99&lt;=70),14,IF(AND($M99&gt;50,$M99&lt;=60),6,0)))+IF($P99&gt;=0.1,14,IF($P99&gt;=0.03,7,0))+IF($M99&gt;80,-12,0)+IF($M99&lt;40,-20,0)+IF($N99&lt;40,-15,0)+IF($K99&lt;0.2,-18,0)+IF($P99&lt;=-0.1,-10,0))))</f>
      </c>
      <c r="R99" s="911">
        <f>IF($D99="","",IF(AND($D99&gt;$G99,$O99&gt;=BB816設定!$B$6,$N99&gt;=BB816設定!$B$7,$M99&lt;=BB816設定!$B$8),"○","－"))</f>
      </c>
      <c r="S99" s="908">
        <f>IF($D99="","",IF(AND($R99="○",$Q99&gt;=BB816設定!$B$9),"◎買い",IF($Q99&gt;=BB816設定!$B$10,"○監視",IF(OR($M99&lt;40,$K99&lt;0.2),"▲弱い","－"))))</f>
      </c>
      <c r="T99" s="911">
        <f>IF($D99="","",IF(AND($D99&gt;$G99,$O99&gt;=BB816設定!$B$14,$N99&gt;=BB816設定!$B$15,$M99&lt;=BB816設定!$B$16),"買い可","見送り"))</f>
      </c>
      <c r="U99" s="911">
        <f>IF($D99="","",IF(AND($D99&gt;$H99,$M99&gt;=BB816設定!$B$17,$N99&gt;=BB816設定!$B$18,$O99&gt;=BB816設定!$B$19),"買い可","見送り"))</f>
      </c>
      <c r="V99" s="904">
        <f>IF($S99="◎買い",$D99,"")</f>
      </c>
      <c r="W99" s="904">
        <f>IF($S99="◎買い",ROUND($D99*(1-BB816設定!$B$11/100),1),"")</f>
      </c>
      <c r="X99" s="904">
        <f>IF($S99="◎買い",BB816設定!$B$11/BB816設定!$B$13,"")</f>
      </c>
      <c r="Y99" s="904">
        <f>IF($D99="","",$Q99+(10000-ROW())/100000)</f>
      </c>
      <c r="Z99" s="905">
        <f>IF($D99="","",$D99*BB816設定!$B$21)</f>
      </c>
      <c r="AA99" s="911">
        <f>IF($D99="","",IF($Z99&lt;=BB816設定!$B$20/BB816設定!$B$13,"○","×（1枠に入らない）"))</f>
      </c>
    </row>
    <row r="100">
      <c r="A100" s="903">
        <f>IF(終値!A100="","",HYPERLINK("https://kabutan.jp/stock/?code="&amp;終値!A100,"📈"))</f>
      </c>
      <c r="B100" s="911">
        <f>IF(終値!A100="","",終値!A100)</f>
      </c>
      <c r="C100" s="903">
        <f>IF(終値!A100="","",終値!B100)</f>
      </c>
      <c r="D100" s="904">
        <f>IF(終値!A100="","",終値!E100)</f>
      </c>
      <c r="E100" s="904">
        <f>IF($D100="","",AVERAGE(終値!E100:X100))</f>
      </c>
      <c r="F100" s="904">
        <f>IF($D100="","",STDEVP(終値!E100:X100))</f>
      </c>
      <c r="G100" s="904">
        <f>IF($D100="","",$E100+BB816設定!$B$4*$F100)</f>
      </c>
      <c r="H100" s="904">
        <f>IF($D100="","",$E100+BB816設定!$B$5*$F100)</f>
      </c>
      <c r="I100" s="904">
        <f>IF($D100="","",$E100-BB816設定!$B$5*$F100)</f>
      </c>
      <c r="J100" s="904">
        <f>IF($D100="","",$E100-BB816設定!$B$4*$F100)</f>
      </c>
      <c r="K100" s="904">
        <f>IF($D100="","",IFERROR(($D100-$J100)/($G100-$J100),""))</f>
      </c>
      <c r="L100" s="904">
        <f>IF($D100="","",IFERROR(($G100-$J100)/$E100*100,""))</f>
      </c>
      <c r="M100" s="904">
        <f>IF($D100="","",IFERROR(100-100/(1+SUMPRODUCT((終値!E100:R100&gt;終値!F100:S100)*(終値!E100:R100-終値!F100:S100))/SUMPRODUCT((終値!E100:R100&lt;終値!F100:S100)*(終値!F100:S100-終値!E100:R100))),100))</f>
      </c>
      <c r="N100" s="904">
        <f>IF($D100="","",IFERROR(100-100/(1+SUMPRODUCT((((高値!E100:R100+安値!E100:R100+終値!E100:R100)/3)&gt;((高値!F100:S100+安値!F100:S100+終値!F100:S100)/3))*((高値!E100:R100+安値!E100:R100+終値!E100:R100)/3)*出来高!E100:R100)/SUMPRODUCT((((高値!E100:R100+安値!E100:R100+終値!E100:R100)/3)&lt;((高値!F100:S100+安値!F100:S100+終値!F100:S100)/3))*((高値!E100:R100+安値!E100:R100+終値!E100:R100)/3)*出来高!E100:R100)),50))</f>
      </c>
      <c r="O100" s="913">
        <f>IF($D100="","",IFERROR(出来高!E100/AVERAGE(出来高!E100:I100),""))</f>
      </c>
      <c r="P100" s="906">
        <f>IF($D100="","",IFERROR($D100/終値!Y100-1,""))</f>
      </c>
      <c r="Q100" s="907">
        <f>IF($D100="","",MAX(0,MIN(100,IF($D100&gt;$G100,25,IF($D100&gt;$H100,15,IF($D100&gt;$E100,5,0)))+IF($O100&gt;=2,20,IF($O100&gt;=1.5,14,IF($O100&gt;=1.2,8,0)))+IF($N100&gt;=80,15,IF($N100&gt;=60,18,IF($N100&gt;=50,8,0)))+IF(AND($M100&gt;70,$M100&lt;=80),18,IF(AND($M100&gt;60,$M100&lt;=70),14,IF(AND($M100&gt;50,$M100&lt;=60),6,0)))+IF($P100&gt;=0.1,14,IF($P100&gt;=0.03,7,0))+IF($M100&gt;80,-12,0)+IF($M100&lt;40,-20,0)+IF($N100&lt;40,-15,0)+IF($K100&lt;0.2,-18,0)+IF($P100&lt;=-0.1,-10,0))))</f>
      </c>
      <c r="R100" s="911">
        <f>IF($D100="","",IF(AND($D100&gt;$G100,$O100&gt;=BB816設定!$B$6,$N100&gt;=BB816設定!$B$7,$M100&lt;=BB816設定!$B$8),"○","－"))</f>
      </c>
      <c r="S100" s="908">
        <f>IF($D100="","",IF(AND($R100="○",$Q100&gt;=BB816設定!$B$9),"◎買い",IF($Q100&gt;=BB816設定!$B$10,"○監視",IF(OR($M100&lt;40,$K100&lt;0.2),"▲弱い","－"))))</f>
      </c>
      <c r="T100" s="911">
        <f>IF($D100="","",IF(AND($D100&gt;$G100,$O100&gt;=BB816設定!$B$14,$N100&gt;=BB816設定!$B$15,$M100&lt;=BB816設定!$B$16),"買い可","見送り"))</f>
      </c>
      <c r="U100" s="911">
        <f>IF($D100="","",IF(AND($D100&gt;$H100,$M100&gt;=BB816設定!$B$17,$N100&gt;=BB816設定!$B$18,$O100&gt;=BB816設定!$B$19),"買い可","見送り"))</f>
      </c>
      <c r="V100" s="904">
        <f>IF($S100="◎買い",$D100,"")</f>
      </c>
      <c r="W100" s="904">
        <f>IF($S100="◎買い",ROUND($D100*(1-BB816設定!$B$11/100),1),"")</f>
      </c>
      <c r="X100" s="904">
        <f>IF($S100="◎買い",BB816設定!$B$11/BB816設定!$B$13,"")</f>
      </c>
      <c r="Y100" s="904">
        <f>IF($D100="","",$Q100+(10000-ROW())/100000)</f>
      </c>
      <c r="Z100" s="905">
        <f>IF($D100="","",$D100*BB816設定!$B$21)</f>
      </c>
      <c r="AA100" s="911">
        <f>IF($D100="","",IF($Z100&lt;=BB816設定!$B$20/BB816設定!$B$13,"○","×（1枠に入らない）"))</f>
      </c>
    </row>
    <row r="101">
      <c r="A101" s="903">
        <f>IF(終値!A101="","",HYPERLINK("https://kabutan.jp/stock/?code="&amp;終値!A101,"📈"))</f>
      </c>
      <c r="B101" s="911">
        <f>IF(終値!A101="","",終値!A101)</f>
      </c>
      <c r="C101" s="903">
        <f>IF(終値!A101="","",終値!B101)</f>
      </c>
      <c r="D101" s="904">
        <f>IF(終値!A101="","",終値!E101)</f>
      </c>
      <c r="E101" s="904">
        <f>IF($D101="","",AVERAGE(終値!E101:X101))</f>
      </c>
      <c r="F101" s="904">
        <f>IF($D101="","",STDEVP(終値!E101:X101))</f>
      </c>
      <c r="G101" s="904">
        <f>IF($D101="","",$E101+BB816設定!$B$4*$F101)</f>
      </c>
      <c r="H101" s="904">
        <f>IF($D101="","",$E101+BB816設定!$B$5*$F101)</f>
      </c>
      <c r="I101" s="904">
        <f>IF($D101="","",$E101-BB816設定!$B$5*$F101)</f>
      </c>
      <c r="J101" s="904">
        <f>IF($D101="","",$E101-BB816設定!$B$4*$F101)</f>
      </c>
      <c r="K101" s="904">
        <f>IF($D101="","",IFERROR(($D101-$J101)/($G101-$J101),""))</f>
      </c>
      <c r="L101" s="904">
        <f>IF($D101="","",IFERROR(($G101-$J101)/$E101*100,""))</f>
      </c>
      <c r="M101" s="904">
        <f>IF($D101="","",IFERROR(100-100/(1+SUMPRODUCT((終値!E101:R101&gt;終値!F101:S101)*(終値!E101:R101-終値!F101:S101))/SUMPRODUCT((終値!E101:R101&lt;終値!F101:S101)*(終値!F101:S101-終値!E101:R101))),100))</f>
      </c>
      <c r="N101" s="904">
        <f>IF($D101="","",IFERROR(100-100/(1+SUMPRODUCT((((高値!E101:R101+安値!E101:R101+終値!E101:R101)/3)&gt;((高値!F101:S101+安値!F101:S101+終値!F101:S101)/3))*((高値!E101:R101+安値!E101:R101+終値!E101:R101)/3)*出来高!E101:R101)/SUMPRODUCT((((高値!E101:R101+安値!E101:R101+終値!E101:R101)/3)&lt;((高値!F101:S101+安値!F101:S101+終値!F101:S101)/3))*((高値!E101:R101+安値!E101:R101+終値!E101:R101)/3)*出来高!E101:R101)),50))</f>
      </c>
      <c r="O101" s="913">
        <f>IF($D101="","",IFERROR(出来高!E101/AVERAGE(出来高!E101:I101),""))</f>
      </c>
      <c r="P101" s="906">
        <f>IF($D101="","",IFERROR($D101/終値!Y101-1,""))</f>
      </c>
      <c r="Q101" s="907">
        <f>IF($D101="","",MAX(0,MIN(100,IF($D101&gt;$G101,25,IF($D101&gt;$H101,15,IF($D101&gt;$E101,5,0)))+IF($O101&gt;=2,20,IF($O101&gt;=1.5,14,IF($O101&gt;=1.2,8,0)))+IF($N101&gt;=80,15,IF($N101&gt;=60,18,IF($N101&gt;=50,8,0)))+IF(AND($M101&gt;70,$M101&lt;=80),18,IF(AND($M101&gt;60,$M101&lt;=70),14,IF(AND($M101&gt;50,$M101&lt;=60),6,0)))+IF($P101&gt;=0.1,14,IF($P101&gt;=0.03,7,0))+IF($M101&gt;80,-12,0)+IF($M101&lt;40,-20,0)+IF($N101&lt;40,-15,0)+IF($K101&lt;0.2,-18,0)+IF($P101&lt;=-0.1,-10,0))))</f>
      </c>
      <c r="R101" s="911">
        <f>IF($D101="","",IF(AND($D101&gt;$G101,$O101&gt;=BB816設定!$B$6,$N101&gt;=BB816設定!$B$7,$M101&lt;=BB816設定!$B$8),"○","－"))</f>
      </c>
      <c r="S101" s="908">
        <f>IF($D101="","",IF(AND($R101="○",$Q101&gt;=BB816設定!$B$9),"◎買い",IF($Q101&gt;=BB816設定!$B$10,"○監視",IF(OR($M101&lt;40,$K101&lt;0.2),"▲弱い","－"))))</f>
      </c>
      <c r="T101" s="911">
        <f>IF($D101="","",IF(AND($D101&gt;$G101,$O101&gt;=BB816設定!$B$14,$N101&gt;=BB816設定!$B$15,$M101&lt;=BB816設定!$B$16),"買い可","見送り"))</f>
      </c>
      <c r="U101" s="911">
        <f>IF($D101="","",IF(AND($D101&gt;$H101,$M101&gt;=BB816設定!$B$17,$N101&gt;=BB816設定!$B$18,$O101&gt;=BB816設定!$B$19),"買い可","見送り"))</f>
      </c>
      <c r="V101" s="904">
        <f>IF($S101="◎買い",$D101,"")</f>
      </c>
      <c r="W101" s="904">
        <f>IF($S101="◎買い",ROUND($D101*(1-BB816設定!$B$11/100),1),"")</f>
      </c>
      <c r="X101" s="904">
        <f>IF($S101="◎買い",BB816設定!$B$11/BB816設定!$B$13,"")</f>
      </c>
      <c r="Y101" s="904">
        <f>IF($D101="","",$Q101+(10000-ROW())/100000)</f>
      </c>
      <c r="Z101" s="905">
        <f>IF($D101="","",$D101*BB816設定!$B$21)</f>
      </c>
      <c r="AA101" s="911">
        <f>IF($D101="","",IF($Z101&lt;=BB816設定!$B$20/BB816設定!$B$13,"○","×（1枠に入らない）"))</f>
      </c>
    </row>
    <row r="102">
      <c r="A102" s="903">
        <f>IF(終値!A102="","",HYPERLINK("https://kabutan.jp/stock/?code="&amp;終値!A102,"📈"))</f>
      </c>
      <c r="B102" s="911">
        <f>IF(終値!A102="","",終値!A102)</f>
      </c>
      <c r="C102" s="903">
        <f>IF(終値!A102="","",終値!B102)</f>
      </c>
      <c r="D102" s="904">
        <f>IF(終値!A102="","",終値!E102)</f>
      </c>
      <c r="E102" s="904">
        <f>IF($D102="","",AVERAGE(終値!E102:X102))</f>
      </c>
      <c r="F102" s="904">
        <f>IF($D102="","",STDEVP(終値!E102:X102))</f>
      </c>
      <c r="G102" s="904">
        <f>IF($D102="","",$E102+BB816設定!$B$4*$F102)</f>
      </c>
      <c r="H102" s="904">
        <f>IF($D102="","",$E102+BB816設定!$B$5*$F102)</f>
      </c>
      <c r="I102" s="904">
        <f>IF($D102="","",$E102-BB816設定!$B$5*$F102)</f>
      </c>
      <c r="J102" s="904">
        <f>IF($D102="","",$E102-BB816設定!$B$4*$F102)</f>
      </c>
      <c r="K102" s="904">
        <f>IF($D102="","",IFERROR(($D102-$J102)/($G102-$J102),""))</f>
      </c>
      <c r="L102" s="904">
        <f>IF($D102="","",IFERROR(($G102-$J102)/$E102*100,""))</f>
      </c>
      <c r="M102" s="904">
        <f>IF($D102="","",IFERROR(100-100/(1+SUMPRODUCT((終値!E102:R102&gt;終値!F102:S102)*(終値!E102:R102-終値!F102:S102))/SUMPRODUCT((終値!E102:R102&lt;終値!F102:S102)*(終値!F102:S102-終値!E102:R102))),100))</f>
      </c>
      <c r="N102" s="904">
        <f>IF($D102="","",IFERROR(100-100/(1+SUMPRODUCT((((高値!E102:R102+安値!E102:R102+終値!E102:R102)/3)&gt;((高値!F102:S102+安値!F102:S102+終値!F102:S102)/3))*((高値!E102:R102+安値!E102:R102+終値!E102:R102)/3)*出来高!E102:R102)/SUMPRODUCT((((高値!E102:R102+安値!E102:R102+終値!E102:R102)/3)&lt;((高値!F102:S102+安値!F102:S102+終値!F102:S102)/3))*((高値!E102:R102+安値!E102:R102+終値!E102:R102)/3)*出来高!E102:R102)),50))</f>
      </c>
      <c r="O102" s="913">
        <f>IF($D102="","",IFERROR(出来高!E102/AVERAGE(出来高!E102:I102),""))</f>
      </c>
      <c r="P102" s="906">
        <f>IF($D102="","",IFERROR($D102/終値!Y102-1,""))</f>
      </c>
      <c r="Q102" s="907">
        <f>IF($D102="","",MAX(0,MIN(100,IF($D102&gt;$G102,25,IF($D102&gt;$H102,15,IF($D102&gt;$E102,5,0)))+IF($O102&gt;=2,20,IF($O102&gt;=1.5,14,IF($O102&gt;=1.2,8,0)))+IF($N102&gt;=80,15,IF($N102&gt;=60,18,IF($N102&gt;=50,8,0)))+IF(AND($M102&gt;70,$M102&lt;=80),18,IF(AND($M102&gt;60,$M102&lt;=70),14,IF(AND($M102&gt;50,$M102&lt;=60),6,0)))+IF($P102&gt;=0.1,14,IF($P102&gt;=0.03,7,0))+IF($M102&gt;80,-12,0)+IF($M102&lt;40,-20,0)+IF($N102&lt;40,-15,0)+IF($K102&lt;0.2,-18,0)+IF($P102&lt;=-0.1,-10,0))))</f>
      </c>
      <c r="R102" s="911">
        <f>IF($D102="","",IF(AND($D102&gt;$G102,$O102&gt;=BB816設定!$B$6,$N102&gt;=BB816設定!$B$7,$M102&lt;=BB816設定!$B$8),"○","－"))</f>
      </c>
      <c r="S102" s="908">
        <f>IF($D102="","",IF(AND($R102="○",$Q102&gt;=BB816設定!$B$9),"◎買い",IF($Q102&gt;=BB816設定!$B$10,"○監視",IF(OR($M102&lt;40,$K102&lt;0.2),"▲弱い","－"))))</f>
      </c>
      <c r="T102" s="911">
        <f>IF($D102="","",IF(AND($D102&gt;$G102,$O102&gt;=BB816設定!$B$14,$N102&gt;=BB816設定!$B$15,$M102&lt;=BB816設定!$B$16),"買い可","見送り"))</f>
      </c>
      <c r="U102" s="911">
        <f>IF($D102="","",IF(AND($D102&gt;$H102,$M102&gt;=BB816設定!$B$17,$N102&gt;=BB816設定!$B$18,$O102&gt;=BB816設定!$B$19),"買い可","見送り"))</f>
      </c>
      <c r="V102" s="904">
        <f>IF($S102="◎買い",$D102,"")</f>
      </c>
      <c r="W102" s="904">
        <f>IF($S102="◎買い",ROUND($D102*(1-BB816設定!$B$11/100),1),"")</f>
      </c>
      <c r="X102" s="904">
        <f>IF($S102="◎買い",BB816設定!$B$11/BB816設定!$B$13,"")</f>
      </c>
      <c r="Y102" s="904">
        <f>IF($D102="","",$Q102+(10000-ROW())/100000)</f>
      </c>
      <c r="Z102" s="905">
        <f>IF($D102="","",$D102*BB816設定!$B$21)</f>
      </c>
      <c r="AA102" s="911">
        <f>IF($D102="","",IF($Z102&lt;=BB816設定!$B$20/BB816設定!$B$13,"○","×（1枠に入らない）"))</f>
      </c>
    </row>
    <row r="103">
      <c r="A103" s="903">
        <f>IF(終値!A103="","",HYPERLINK("https://kabutan.jp/stock/?code="&amp;終値!A103,"📈"))</f>
      </c>
      <c r="B103" s="911">
        <f>IF(終値!A103="","",終値!A103)</f>
      </c>
      <c r="C103" s="903">
        <f>IF(終値!A103="","",終値!B103)</f>
      </c>
      <c r="D103" s="904">
        <f>IF(終値!A103="","",終値!E103)</f>
      </c>
      <c r="E103" s="904">
        <f>IF($D103="","",AVERAGE(終値!E103:X103))</f>
      </c>
      <c r="F103" s="904">
        <f>IF($D103="","",STDEVP(終値!E103:X103))</f>
      </c>
      <c r="G103" s="904">
        <f>IF($D103="","",$E103+BB816設定!$B$4*$F103)</f>
      </c>
      <c r="H103" s="904">
        <f>IF($D103="","",$E103+BB816設定!$B$5*$F103)</f>
      </c>
      <c r="I103" s="904">
        <f>IF($D103="","",$E103-BB816設定!$B$5*$F103)</f>
      </c>
      <c r="J103" s="904">
        <f>IF($D103="","",$E103-BB816設定!$B$4*$F103)</f>
      </c>
      <c r="K103" s="904">
        <f>IF($D103="","",IFERROR(($D103-$J103)/($G103-$J103),""))</f>
      </c>
      <c r="L103" s="904">
        <f>IF($D103="","",IFERROR(($G103-$J103)/$E103*100,""))</f>
      </c>
      <c r="M103" s="904">
        <f>IF($D103="","",IFERROR(100-100/(1+SUMPRODUCT((終値!E103:R103&gt;終値!F103:S103)*(終値!E103:R103-終値!F103:S103))/SUMPRODUCT((終値!E103:R103&lt;終値!F103:S103)*(終値!F103:S103-終値!E103:R103))),100))</f>
      </c>
      <c r="N103" s="904">
        <f>IF($D103="","",IFERROR(100-100/(1+SUMPRODUCT((((高値!E103:R103+安値!E103:R103+終値!E103:R103)/3)&gt;((高値!F103:S103+安値!F103:S103+終値!F103:S103)/3))*((高値!E103:R103+安値!E103:R103+終値!E103:R103)/3)*出来高!E103:R103)/SUMPRODUCT((((高値!E103:R103+安値!E103:R103+終値!E103:R103)/3)&lt;((高値!F103:S103+安値!F103:S103+終値!F103:S103)/3))*((高値!E103:R103+安値!E103:R103+終値!E103:R103)/3)*出来高!E103:R103)),50))</f>
      </c>
      <c r="O103" s="913">
        <f>IF($D103="","",IFERROR(出来高!E103/AVERAGE(出来高!E103:I103),""))</f>
      </c>
      <c r="P103" s="906">
        <f>IF($D103="","",IFERROR($D103/終値!Y103-1,""))</f>
      </c>
      <c r="Q103" s="907">
        <f>IF($D103="","",MAX(0,MIN(100,IF($D103&gt;$G103,25,IF($D103&gt;$H103,15,IF($D103&gt;$E103,5,0)))+IF($O103&gt;=2,20,IF($O103&gt;=1.5,14,IF($O103&gt;=1.2,8,0)))+IF($N103&gt;=80,15,IF($N103&gt;=60,18,IF($N103&gt;=50,8,0)))+IF(AND($M103&gt;70,$M103&lt;=80),18,IF(AND($M103&gt;60,$M103&lt;=70),14,IF(AND($M103&gt;50,$M103&lt;=60),6,0)))+IF($P103&gt;=0.1,14,IF($P103&gt;=0.03,7,0))+IF($M103&gt;80,-12,0)+IF($M103&lt;40,-20,0)+IF($N103&lt;40,-15,0)+IF($K103&lt;0.2,-18,0)+IF($P103&lt;=-0.1,-10,0))))</f>
      </c>
      <c r="R103" s="911">
        <f>IF($D103="","",IF(AND($D103&gt;$G103,$O103&gt;=BB816設定!$B$6,$N103&gt;=BB816設定!$B$7,$M103&lt;=BB816設定!$B$8),"○","－"))</f>
      </c>
      <c r="S103" s="908">
        <f>IF($D103="","",IF(AND($R103="○",$Q103&gt;=BB816設定!$B$9),"◎買い",IF($Q103&gt;=BB816設定!$B$10,"○監視",IF(OR($M103&lt;40,$K103&lt;0.2),"▲弱い","－"))))</f>
      </c>
      <c r="T103" s="911">
        <f>IF($D103="","",IF(AND($D103&gt;$G103,$O103&gt;=BB816設定!$B$14,$N103&gt;=BB816設定!$B$15,$M103&lt;=BB816設定!$B$16),"買い可","見送り"))</f>
      </c>
      <c r="U103" s="911">
        <f>IF($D103="","",IF(AND($D103&gt;$H103,$M103&gt;=BB816設定!$B$17,$N103&gt;=BB816設定!$B$18,$O103&gt;=BB816設定!$B$19),"買い可","見送り"))</f>
      </c>
      <c r="V103" s="904">
        <f>IF($S103="◎買い",$D103,"")</f>
      </c>
      <c r="W103" s="904">
        <f>IF($S103="◎買い",ROUND($D103*(1-BB816設定!$B$11/100),1),"")</f>
      </c>
      <c r="X103" s="904">
        <f>IF($S103="◎買い",BB816設定!$B$11/BB816設定!$B$13,"")</f>
      </c>
      <c r="Y103" s="904">
        <f>IF($D103="","",$Q103+(10000-ROW())/100000)</f>
      </c>
      <c r="Z103" s="905">
        <f>IF($D103="","",$D103*BB816設定!$B$21)</f>
      </c>
      <c r="AA103" s="911">
        <f>IF($D103="","",IF($Z103&lt;=BB816設定!$B$20/BB816設定!$B$13,"○","×（1枠に入らない）"))</f>
      </c>
    </row>
    <row r="104">
      <c r="A104" s="903">
        <f>IF(終値!A104="","",HYPERLINK("https://kabutan.jp/stock/?code="&amp;終値!A104,"📈"))</f>
      </c>
      <c r="B104" s="911">
        <f>IF(終値!A104="","",終値!A104)</f>
      </c>
      <c r="C104" s="903">
        <f>IF(終値!A104="","",終値!B104)</f>
      </c>
      <c r="D104" s="904">
        <f>IF(終値!A104="","",終値!E104)</f>
      </c>
      <c r="E104" s="904">
        <f>IF($D104="","",AVERAGE(終値!E104:X104))</f>
      </c>
      <c r="F104" s="904">
        <f>IF($D104="","",STDEVP(終値!E104:X104))</f>
      </c>
      <c r="G104" s="904">
        <f>IF($D104="","",$E104+BB816設定!$B$4*$F104)</f>
      </c>
      <c r="H104" s="904">
        <f>IF($D104="","",$E104+BB816設定!$B$5*$F104)</f>
      </c>
      <c r="I104" s="904">
        <f>IF($D104="","",$E104-BB816設定!$B$5*$F104)</f>
      </c>
      <c r="J104" s="904">
        <f>IF($D104="","",$E104-BB816設定!$B$4*$F104)</f>
      </c>
      <c r="K104" s="904">
        <f>IF($D104="","",IFERROR(($D104-$J104)/($G104-$J104),""))</f>
      </c>
      <c r="L104" s="904">
        <f>IF($D104="","",IFERROR(($G104-$J104)/$E104*100,""))</f>
      </c>
      <c r="M104" s="904">
        <f>IF($D104="","",IFERROR(100-100/(1+SUMPRODUCT((終値!E104:R104&gt;終値!F104:S104)*(終値!E104:R104-終値!F104:S104))/SUMPRODUCT((終値!E104:R104&lt;終値!F104:S104)*(終値!F104:S104-終値!E104:R104))),100))</f>
      </c>
      <c r="N104" s="904">
        <f>IF($D104="","",IFERROR(100-100/(1+SUMPRODUCT((((高値!E104:R104+安値!E104:R104+終値!E104:R104)/3)&gt;((高値!F104:S104+安値!F104:S104+終値!F104:S104)/3))*((高値!E104:R104+安値!E104:R104+終値!E104:R104)/3)*出来高!E104:R104)/SUMPRODUCT((((高値!E104:R104+安値!E104:R104+終値!E104:R104)/3)&lt;((高値!F104:S104+安値!F104:S104+終値!F104:S104)/3))*((高値!E104:R104+安値!E104:R104+終値!E104:R104)/3)*出来高!E104:R104)),50))</f>
      </c>
      <c r="O104" s="913">
        <f>IF($D104="","",IFERROR(出来高!E104/AVERAGE(出来高!E104:I104),""))</f>
      </c>
      <c r="P104" s="906">
        <f>IF($D104="","",IFERROR($D104/終値!Y104-1,""))</f>
      </c>
      <c r="Q104" s="907">
        <f>IF($D104="","",MAX(0,MIN(100,IF($D104&gt;$G104,25,IF($D104&gt;$H104,15,IF($D104&gt;$E104,5,0)))+IF($O104&gt;=2,20,IF($O104&gt;=1.5,14,IF($O104&gt;=1.2,8,0)))+IF($N104&gt;=80,15,IF($N104&gt;=60,18,IF($N104&gt;=50,8,0)))+IF(AND($M104&gt;70,$M104&lt;=80),18,IF(AND($M104&gt;60,$M104&lt;=70),14,IF(AND($M104&gt;50,$M104&lt;=60),6,0)))+IF($P104&gt;=0.1,14,IF($P104&gt;=0.03,7,0))+IF($M104&gt;80,-12,0)+IF($M104&lt;40,-20,0)+IF($N104&lt;40,-15,0)+IF($K104&lt;0.2,-18,0)+IF($P104&lt;=-0.1,-10,0))))</f>
      </c>
      <c r="R104" s="911">
        <f>IF($D104="","",IF(AND($D104&gt;$G104,$O104&gt;=BB816設定!$B$6,$N104&gt;=BB816設定!$B$7,$M104&lt;=BB816設定!$B$8),"○","－"))</f>
      </c>
      <c r="S104" s="908">
        <f>IF($D104="","",IF(AND($R104="○",$Q104&gt;=BB816設定!$B$9),"◎買い",IF($Q104&gt;=BB816設定!$B$10,"○監視",IF(OR($M104&lt;40,$K104&lt;0.2),"▲弱い","－"))))</f>
      </c>
      <c r="T104" s="911">
        <f>IF($D104="","",IF(AND($D104&gt;$G104,$O104&gt;=BB816設定!$B$14,$N104&gt;=BB816設定!$B$15,$M104&lt;=BB816設定!$B$16),"買い可","見送り"))</f>
      </c>
      <c r="U104" s="911">
        <f>IF($D104="","",IF(AND($D104&gt;$H104,$M104&gt;=BB816設定!$B$17,$N104&gt;=BB816設定!$B$18,$O104&gt;=BB816設定!$B$19),"買い可","見送り"))</f>
      </c>
      <c r="V104" s="904">
        <f>IF($S104="◎買い",$D104,"")</f>
      </c>
      <c r="W104" s="904">
        <f>IF($S104="◎買い",ROUND($D104*(1-BB816設定!$B$11/100),1),"")</f>
      </c>
      <c r="X104" s="904">
        <f>IF($S104="◎買い",BB816設定!$B$11/BB816設定!$B$13,"")</f>
      </c>
      <c r="Y104" s="904">
        <f>IF($D104="","",$Q104+(10000-ROW())/100000)</f>
      </c>
      <c r="Z104" s="905">
        <f>IF($D104="","",$D104*BB816設定!$B$21)</f>
      </c>
      <c r="AA104" s="911">
        <f>IF($D104="","",IF($Z104&lt;=BB816設定!$B$20/BB816設定!$B$13,"○","×（1枠に入らない）"))</f>
      </c>
    </row>
    <row r="105">
      <c r="A105" s="903">
        <f>IF(終値!A105="","",HYPERLINK("https://kabutan.jp/stock/?code="&amp;終値!A105,"📈"))</f>
      </c>
      <c r="B105" s="911">
        <f>IF(終値!A105="","",終値!A105)</f>
      </c>
      <c r="C105" s="903">
        <f>IF(終値!A105="","",終値!B105)</f>
      </c>
      <c r="D105" s="904">
        <f>IF(終値!A105="","",終値!E105)</f>
      </c>
      <c r="E105" s="904">
        <f>IF($D105="","",AVERAGE(終値!E105:X105))</f>
      </c>
      <c r="F105" s="904">
        <f>IF($D105="","",STDEVP(終値!E105:X105))</f>
      </c>
      <c r="G105" s="904">
        <f>IF($D105="","",$E105+BB816設定!$B$4*$F105)</f>
      </c>
      <c r="H105" s="904">
        <f>IF($D105="","",$E105+BB816設定!$B$5*$F105)</f>
      </c>
      <c r="I105" s="904">
        <f>IF($D105="","",$E105-BB816設定!$B$5*$F105)</f>
      </c>
      <c r="J105" s="904">
        <f>IF($D105="","",$E105-BB816設定!$B$4*$F105)</f>
      </c>
      <c r="K105" s="904">
        <f>IF($D105="","",IFERROR(($D105-$J105)/($G105-$J105),""))</f>
      </c>
      <c r="L105" s="904">
        <f>IF($D105="","",IFERROR(($G105-$J105)/$E105*100,""))</f>
      </c>
      <c r="M105" s="904">
        <f>IF($D105="","",IFERROR(100-100/(1+SUMPRODUCT((終値!E105:R105&gt;終値!F105:S105)*(終値!E105:R105-終値!F105:S105))/SUMPRODUCT((終値!E105:R105&lt;終値!F105:S105)*(終値!F105:S105-終値!E105:R105))),100))</f>
      </c>
      <c r="N105" s="904">
        <f>IF($D105="","",IFERROR(100-100/(1+SUMPRODUCT((((高値!E105:R105+安値!E105:R105+終値!E105:R105)/3)&gt;((高値!F105:S105+安値!F105:S105+終値!F105:S105)/3))*((高値!E105:R105+安値!E105:R105+終値!E105:R105)/3)*出来高!E105:R105)/SUMPRODUCT((((高値!E105:R105+安値!E105:R105+終値!E105:R105)/3)&lt;((高値!F105:S105+安値!F105:S105+終値!F105:S105)/3))*((高値!E105:R105+安値!E105:R105+終値!E105:R105)/3)*出来高!E105:R105)),50))</f>
      </c>
      <c r="O105" s="913">
        <f>IF($D105="","",IFERROR(出来高!E105/AVERAGE(出来高!E105:I105),""))</f>
      </c>
      <c r="P105" s="906">
        <f>IF($D105="","",IFERROR($D105/終値!Y105-1,""))</f>
      </c>
      <c r="Q105" s="907">
        <f>IF($D105="","",MAX(0,MIN(100,IF($D105&gt;$G105,25,IF($D105&gt;$H105,15,IF($D105&gt;$E105,5,0)))+IF($O105&gt;=2,20,IF($O105&gt;=1.5,14,IF($O105&gt;=1.2,8,0)))+IF($N105&gt;=80,15,IF($N105&gt;=60,18,IF($N105&gt;=50,8,0)))+IF(AND($M105&gt;70,$M105&lt;=80),18,IF(AND($M105&gt;60,$M105&lt;=70),14,IF(AND($M105&gt;50,$M105&lt;=60),6,0)))+IF($P105&gt;=0.1,14,IF($P105&gt;=0.03,7,0))+IF($M105&gt;80,-12,0)+IF($M105&lt;40,-20,0)+IF($N105&lt;40,-15,0)+IF($K105&lt;0.2,-18,0)+IF($P105&lt;=-0.1,-10,0))))</f>
      </c>
      <c r="R105" s="911">
        <f>IF($D105="","",IF(AND($D105&gt;$G105,$O105&gt;=BB816設定!$B$6,$N105&gt;=BB816設定!$B$7,$M105&lt;=BB816設定!$B$8),"○","－"))</f>
      </c>
      <c r="S105" s="908">
        <f>IF($D105="","",IF(AND($R105="○",$Q105&gt;=BB816設定!$B$9),"◎買い",IF($Q105&gt;=BB816設定!$B$10,"○監視",IF(OR($M105&lt;40,$K105&lt;0.2),"▲弱い","－"))))</f>
      </c>
      <c r="T105" s="911">
        <f>IF($D105="","",IF(AND($D105&gt;$G105,$O105&gt;=BB816設定!$B$14,$N105&gt;=BB816設定!$B$15,$M105&lt;=BB816設定!$B$16),"買い可","見送り"))</f>
      </c>
      <c r="U105" s="911">
        <f>IF($D105="","",IF(AND($D105&gt;$H105,$M105&gt;=BB816設定!$B$17,$N105&gt;=BB816設定!$B$18,$O105&gt;=BB816設定!$B$19),"買い可","見送り"))</f>
      </c>
      <c r="V105" s="904">
        <f>IF($S105="◎買い",$D105,"")</f>
      </c>
      <c r="W105" s="904">
        <f>IF($S105="◎買い",ROUND($D105*(1-BB816設定!$B$11/100),1),"")</f>
      </c>
      <c r="X105" s="904">
        <f>IF($S105="◎買い",BB816設定!$B$11/BB816設定!$B$13,"")</f>
      </c>
      <c r="Y105" s="904">
        <f>IF($D105="","",$Q105+(10000-ROW())/100000)</f>
      </c>
      <c r="Z105" s="905">
        <f>IF($D105="","",$D105*BB816設定!$B$21)</f>
      </c>
      <c r="AA105" s="911">
        <f>IF($D105="","",IF($Z105&lt;=BB816設定!$B$20/BB816設定!$B$13,"○","×（1枠に入らない）"))</f>
      </c>
    </row>
    <row r="106">
      <c r="A106" s="903">
        <f>IF(終値!A106="","",HYPERLINK("https://kabutan.jp/stock/?code="&amp;終値!A106,"📈"))</f>
      </c>
      <c r="B106" s="911">
        <f>IF(終値!A106="","",終値!A106)</f>
      </c>
      <c r="C106" s="903">
        <f>IF(終値!A106="","",終値!B106)</f>
      </c>
      <c r="D106" s="904">
        <f>IF(終値!A106="","",終値!E106)</f>
      </c>
      <c r="E106" s="904">
        <f>IF($D106="","",AVERAGE(終値!E106:X106))</f>
      </c>
      <c r="F106" s="904">
        <f>IF($D106="","",STDEVP(終値!E106:X106))</f>
      </c>
      <c r="G106" s="904">
        <f>IF($D106="","",$E106+BB816設定!$B$4*$F106)</f>
      </c>
      <c r="H106" s="904">
        <f>IF($D106="","",$E106+BB816設定!$B$5*$F106)</f>
      </c>
      <c r="I106" s="904">
        <f>IF($D106="","",$E106-BB816設定!$B$5*$F106)</f>
      </c>
      <c r="J106" s="904">
        <f>IF($D106="","",$E106-BB816設定!$B$4*$F106)</f>
      </c>
      <c r="K106" s="904">
        <f>IF($D106="","",IFERROR(($D106-$J106)/($G106-$J106),""))</f>
      </c>
      <c r="L106" s="904">
        <f>IF($D106="","",IFERROR(($G106-$J106)/$E106*100,""))</f>
      </c>
      <c r="M106" s="904">
        <f>IF($D106="","",IFERROR(100-100/(1+SUMPRODUCT((終値!E106:R106&gt;終値!F106:S106)*(終値!E106:R106-終値!F106:S106))/SUMPRODUCT((終値!E106:R106&lt;終値!F106:S106)*(終値!F106:S106-終値!E106:R106))),100))</f>
      </c>
      <c r="N106" s="904">
        <f>IF($D106="","",IFERROR(100-100/(1+SUMPRODUCT((((高値!E106:R106+安値!E106:R106+終値!E106:R106)/3)&gt;((高値!F106:S106+安値!F106:S106+終値!F106:S106)/3))*((高値!E106:R106+安値!E106:R106+終値!E106:R106)/3)*出来高!E106:R106)/SUMPRODUCT((((高値!E106:R106+安値!E106:R106+終値!E106:R106)/3)&lt;((高値!F106:S106+安値!F106:S106+終値!F106:S106)/3))*((高値!E106:R106+安値!E106:R106+終値!E106:R106)/3)*出来高!E106:R106)),50))</f>
      </c>
      <c r="O106" s="913">
        <f>IF($D106="","",IFERROR(出来高!E106/AVERAGE(出来高!E106:I106),""))</f>
      </c>
      <c r="P106" s="906">
        <f>IF($D106="","",IFERROR($D106/終値!Y106-1,""))</f>
      </c>
      <c r="Q106" s="907">
        <f>IF($D106="","",MAX(0,MIN(100,IF($D106&gt;$G106,25,IF($D106&gt;$H106,15,IF($D106&gt;$E106,5,0)))+IF($O106&gt;=2,20,IF($O106&gt;=1.5,14,IF($O106&gt;=1.2,8,0)))+IF($N106&gt;=80,15,IF($N106&gt;=60,18,IF($N106&gt;=50,8,0)))+IF(AND($M106&gt;70,$M106&lt;=80),18,IF(AND($M106&gt;60,$M106&lt;=70),14,IF(AND($M106&gt;50,$M106&lt;=60),6,0)))+IF($P106&gt;=0.1,14,IF($P106&gt;=0.03,7,0))+IF($M106&gt;80,-12,0)+IF($M106&lt;40,-20,0)+IF($N106&lt;40,-15,0)+IF($K106&lt;0.2,-18,0)+IF($P106&lt;=-0.1,-10,0))))</f>
      </c>
      <c r="R106" s="911">
        <f>IF($D106="","",IF(AND($D106&gt;$G106,$O106&gt;=BB816設定!$B$6,$N106&gt;=BB816設定!$B$7,$M106&lt;=BB816設定!$B$8),"○","－"))</f>
      </c>
      <c r="S106" s="908">
        <f>IF($D106="","",IF(AND($R106="○",$Q106&gt;=BB816設定!$B$9),"◎買い",IF($Q106&gt;=BB816設定!$B$10,"○監視",IF(OR($M106&lt;40,$K106&lt;0.2),"▲弱い","－"))))</f>
      </c>
      <c r="T106" s="911">
        <f>IF($D106="","",IF(AND($D106&gt;$G106,$O106&gt;=BB816設定!$B$14,$N106&gt;=BB816設定!$B$15,$M106&lt;=BB816設定!$B$16),"買い可","見送り"))</f>
      </c>
      <c r="U106" s="911">
        <f>IF($D106="","",IF(AND($D106&gt;$H106,$M106&gt;=BB816設定!$B$17,$N106&gt;=BB816設定!$B$18,$O106&gt;=BB816設定!$B$19),"買い可","見送り"))</f>
      </c>
      <c r="V106" s="904">
        <f>IF($S106="◎買い",$D106,"")</f>
      </c>
      <c r="W106" s="904">
        <f>IF($S106="◎買い",ROUND($D106*(1-BB816設定!$B$11/100),1),"")</f>
      </c>
      <c r="X106" s="904">
        <f>IF($S106="◎買い",BB816設定!$B$11/BB816設定!$B$13,"")</f>
      </c>
      <c r="Y106" s="904">
        <f>IF($D106="","",$Q106+(10000-ROW())/100000)</f>
      </c>
      <c r="Z106" s="905">
        <f>IF($D106="","",$D106*BB816設定!$B$21)</f>
      </c>
      <c r="AA106" s="911">
        <f>IF($D106="","",IF($Z106&lt;=BB816設定!$B$20/BB816設定!$B$13,"○","×（1枠に入らない）"))</f>
      </c>
    </row>
    <row r="107">
      <c r="A107" s="903">
        <f>IF(終値!A107="","",HYPERLINK("https://kabutan.jp/stock/?code="&amp;終値!A107,"📈"))</f>
      </c>
      <c r="B107" s="911">
        <f>IF(終値!A107="","",終値!A107)</f>
      </c>
      <c r="C107" s="903">
        <f>IF(終値!A107="","",終値!B107)</f>
      </c>
      <c r="D107" s="904">
        <f>IF(終値!A107="","",終値!E107)</f>
      </c>
      <c r="E107" s="904">
        <f>IF($D107="","",AVERAGE(終値!E107:X107))</f>
      </c>
      <c r="F107" s="904">
        <f>IF($D107="","",STDEVP(終値!E107:X107))</f>
      </c>
      <c r="G107" s="904">
        <f>IF($D107="","",$E107+BB816設定!$B$4*$F107)</f>
      </c>
      <c r="H107" s="904">
        <f>IF($D107="","",$E107+BB816設定!$B$5*$F107)</f>
      </c>
      <c r="I107" s="904">
        <f>IF($D107="","",$E107-BB816設定!$B$5*$F107)</f>
      </c>
      <c r="J107" s="904">
        <f>IF($D107="","",$E107-BB816設定!$B$4*$F107)</f>
      </c>
      <c r="K107" s="904">
        <f>IF($D107="","",IFERROR(($D107-$J107)/($G107-$J107),""))</f>
      </c>
      <c r="L107" s="904">
        <f>IF($D107="","",IFERROR(($G107-$J107)/$E107*100,""))</f>
      </c>
      <c r="M107" s="904">
        <f>IF($D107="","",IFERROR(100-100/(1+SUMPRODUCT((終値!E107:R107&gt;終値!F107:S107)*(終値!E107:R107-終値!F107:S107))/SUMPRODUCT((終値!E107:R107&lt;終値!F107:S107)*(終値!F107:S107-終値!E107:R107))),100))</f>
      </c>
      <c r="N107" s="904">
        <f>IF($D107="","",IFERROR(100-100/(1+SUMPRODUCT((((高値!E107:R107+安値!E107:R107+終値!E107:R107)/3)&gt;((高値!F107:S107+安値!F107:S107+終値!F107:S107)/3))*((高値!E107:R107+安値!E107:R107+終値!E107:R107)/3)*出来高!E107:R107)/SUMPRODUCT((((高値!E107:R107+安値!E107:R107+終値!E107:R107)/3)&lt;((高値!F107:S107+安値!F107:S107+終値!F107:S107)/3))*((高値!E107:R107+安値!E107:R107+終値!E107:R107)/3)*出来高!E107:R107)),50))</f>
      </c>
      <c r="O107" s="913">
        <f>IF($D107="","",IFERROR(出来高!E107/AVERAGE(出来高!E107:I107),""))</f>
      </c>
      <c r="P107" s="906">
        <f>IF($D107="","",IFERROR($D107/終値!Y107-1,""))</f>
      </c>
      <c r="Q107" s="907">
        <f>IF($D107="","",MAX(0,MIN(100,IF($D107&gt;$G107,25,IF($D107&gt;$H107,15,IF($D107&gt;$E107,5,0)))+IF($O107&gt;=2,20,IF($O107&gt;=1.5,14,IF($O107&gt;=1.2,8,0)))+IF($N107&gt;=80,15,IF($N107&gt;=60,18,IF($N107&gt;=50,8,0)))+IF(AND($M107&gt;70,$M107&lt;=80),18,IF(AND($M107&gt;60,$M107&lt;=70),14,IF(AND($M107&gt;50,$M107&lt;=60),6,0)))+IF($P107&gt;=0.1,14,IF($P107&gt;=0.03,7,0))+IF($M107&gt;80,-12,0)+IF($M107&lt;40,-20,0)+IF($N107&lt;40,-15,0)+IF($K107&lt;0.2,-18,0)+IF($P107&lt;=-0.1,-10,0))))</f>
      </c>
      <c r="R107" s="911">
        <f>IF($D107="","",IF(AND($D107&gt;$G107,$O107&gt;=BB816設定!$B$6,$N107&gt;=BB816設定!$B$7,$M107&lt;=BB816設定!$B$8),"○","－"))</f>
      </c>
      <c r="S107" s="908">
        <f>IF($D107="","",IF(AND($R107="○",$Q107&gt;=BB816設定!$B$9),"◎買い",IF($Q107&gt;=BB816設定!$B$10,"○監視",IF(OR($M107&lt;40,$K107&lt;0.2),"▲弱い","－"))))</f>
      </c>
      <c r="T107" s="911">
        <f>IF($D107="","",IF(AND($D107&gt;$G107,$O107&gt;=BB816設定!$B$14,$N107&gt;=BB816設定!$B$15,$M107&lt;=BB816設定!$B$16),"買い可","見送り"))</f>
      </c>
      <c r="U107" s="911">
        <f>IF($D107="","",IF(AND($D107&gt;$H107,$M107&gt;=BB816設定!$B$17,$N107&gt;=BB816設定!$B$18,$O107&gt;=BB816設定!$B$19),"買い可","見送り"))</f>
      </c>
      <c r="V107" s="904">
        <f>IF($S107="◎買い",$D107,"")</f>
      </c>
      <c r="W107" s="904">
        <f>IF($S107="◎買い",ROUND($D107*(1-BB816設定!$B$11/100),1),"")</f>
      </c>
      <c r="X107" s="904">
        <f>IF($S107="◎買い",BB816設定!$B$11/BB816設定!$B$13,"")</f>
      </c>
      <c r="Y107" s="904">
        <f>IF($D107="","",$Q107+(10000-ROW())/100000)</f>
      </c>
      <c r="Z107" s="905">
        <f>IF($D107="","",$D107*BB816設定!$B$21)</f>
      </c>
      <c r="AA107" s="911">
        <f>IF($D107="","",IF($Z107&lt;=BB816設定!$B$20/BB816設定!$B$13,"○","×（1枠に入らない）"))</f>
      </c>
    </row>
    <row r="108">
      <c r="A108" s="903">
        <f>IF(終値!A108="","",HYPERLINK("https://kabutan.jp/stock/?code="&amp;終値!A108,"📈"))</f>
      </c>
      <c r="B108" s="911">
        <f>IF(終値!A108="","",終値!A108)</f>
      </c>
      <c r="C108" s="903">
        <f>IF(終値!A108="","",終値!B108)</f>
      </c>
      <c r="D108" s="904">
        <f>IF(終値!A108="","",終値!E108)</f>
      </c>
      <c r="E108" s="904">
        <f>IF($D108="","",AVERAGE(終値!E108:X108))</f>
      </c>
      <c r="F108" s="904">
        <f>IF($D108="","",STDEVP(終値!E108:X108))</f>
      </c>
      <c r="G108" s="904">
        <f>IF($D108="","",$E108+BB816設定!$B$4*$F108)</f>
      </c>
      <c r="H108" s="904">
        <f>IF($D108="","",$E108+BB816設定!$B$5*$F108)</f>
      </c>
      <c r="I108" s="904">
        <f>IF($D108="","",$E108-BB816設定!$B$5*$F108)</f>
      </c>
      <c r="J108" s="904">
        <f>IF($D108="","",$E108-BB816設定!$B$4*$F108)</f>
      </c>
      <c r="K108" s="904">
        <f>IF($D108="","",IFERROR(($D108-$J108)/($G108-$J108),""))</f>
      </c>
      <c r="L108" s="904">
        <f>IF($D108="","",IFERROR(($G108-$J108)/$E108*100,""))</f>
      </c>
      <c r="M108" s="904">
        <f>IF($D108="","",IFERROR(100-100/(1+SUMPRODUCT((終値!E108:R108&gt;終値!F108:S108)*(終値!E108:R108-終値!F108:S108))/SUMPRODUCT((終値!E108:R108&lt;終値!F108:S108)*(終値!F108:S108-終値!E108:R108))),100))</f>
      </c>
      <c r="N108" s="904">
        <f>IF($D108="","",IFERROR(100-100/(1+SUMPRODUCT((((高値!E108:R108+安値!E108:R108+終値!E108:R108)/3)&gt;((高値!F108:S108+安値!F108:S108+終値!F108:S108)/3))*((高値!E108:R108+安値!E108:R108+終値!E108:R108)/3)*出来高!E108:R108)/SUMPRODUCT((((高値!E108:R108+安値!E108:R108+終値!E108:R108)/3)&lt;((高値!F108:S108+安値!F108:S108+終値!F108:S108)/3))*((高値!E108:R108+安値!E108:R108+終値!E108:R108)/3)*出来高!E108:R108)),50))</f>
      </c>
      <c r="O108" s="913">
        <f>IF($D108="","",IFERROR(出来高!E108/AVERAGE(出来高!E108:I108),""))</f>
      </c>
      <c r="P108" s="906">
        <f>IF($D108="","",IFERROR($D108/終値!Y108-1,""))</f>
      </c>
      <c r="Q108" s="907">
        <f>IF($D108="","",MAX(0,MIN(100,IF($D108&gt;$G108,25,IF($D108&gt;$H108,15,IF($D108&gt;$E108,5,0)))+IF($O108&gt;=2,20,IF($O108&gt;=1.5,14,IF($O108&gt;=1.2,8,0)))+IF($N108&gt;=80,15,IF($N108&gt;=60,18,IF($N108&gt;=50,8,0)))+IF(AND($M108&gt;70,$M108&lt;=80),18,IF(AND($M108&gt;60,$M108&lt;=70),14,IF(AND($M108&gt;50,$M108&lt;=60),6,0)))+IF($P108&gt;=0.1,14,IF($P108&gt;=0.03,7,0))+IF($M108&gt;80,-12,0)+IF($M108&lt;40,-20,0)+IF($N108&lt;40,-15,0)+IF($K108&lt;0.2,-18,0)+IF($P108&lt;=-0.1,-10,0))))</f>
      </c>
      <c r="R108" s="911">
        <f>IF($D108="","",IF(AND($D108&gt;$G108,$O108&gt;=BB816設定!$B$6,$N108&gt;=BB816設定!$B$7,$M108&lt;=BB816設定!$B$8),"○","－"))</f>
      </c>
      <c r="S108" s="908">
        <f>IF($D108="","",IF(AND($R108="○",$Q108&gt;=BB816設定!$B$9),"◎買い",IF($Q108&gt;=BB816設定!$B$10,"○監視",IF(OR($M108&lt;40,$K108&lt;0.2),"▲弱い","－"))))</f>
      </c>
      <c r="T108" s="911">
        <f>IF($D108="","",IF(AND($D108&gt;$G108,$O108&gt;=BB816設定!$B$14,$N108&gt;=BB816設定!$B$15,$M108&lt;=BB816設定!$B$16),"買い可","見送り"))</f>
      </c>
      <c r="U108" s="911">
        <f>IF($D108="","",IF(AND($D108&gt;$H108,$M108&gt;=BB816設定!$B$17,$N108&gt;=BB816設定!$B$18,$O108&gt;=BB816設定!$B$19),"買い可","見送り"))</f>
      </c>
      <c r="V108" s="904">
        <f>IF($S108="◎買い",$D108,"")</f>
      </c>
      <c r="W108" s="904">
        <f>IF($S108="◎買い",ROUND($D108*(1-BB816設定!$B$11/100),1),"")</f>
      </c>
      <c r="X108" s="904">
        <f>IF($S108="◎買い",BB816設定!$B$11/BB816設定!$B$13,"")</f>
      </c>
      <c r="Y108" s="904">
        <f>IF($D108="","",$Q108+(10000-ROW())/100000)</f>
      </c>
      <c r="Z108" s="905">
        <f>IF($D108="","",$D108*BB816設定!$B$21)</f>
      </c>
      <c r="AA108" s="911">
        <f>IF($D108="","",IF($Z108&lt;=BB816設定!$B$20/BB816設定!$B$13,"○","×（1枠に入らない）"))</f>
      </c>
    </row>
    <row r="109">
      <c r="A109" s="903">
        <f>IF(終値!A109="","",HYPERLINK("https://kabutan.jp/stock/?code="&amp;終値!A109,"📈"))</f>
      </c>
      <c r="B109" s="911">
        <f>IF(終値!A109="","",終値!A109)</f>
      </c>
      <c r="C109" s="903">
        <f>IF(終値!A109="","",終値!B109)</f>
      </c>
      <c r="D109" s="904">
        <f>IF(終値!A109="","",終値!E109)</f>
      </c>
      <c r="E109" s="904">
        <f>IF($D109="","",AVERAGE(終値!E109:X109))</f>
      </c>
      <c r="F109" s="904">
        <f>IF($D109="","",STDEVP(終値!E109:X109))</f>
      </c>
      <c r="G109" s="904">
        <f>IF($D109="","",$E109+BB816設定!$B$4*$F109)</f>
      </c>
      <c r="H109" s="904">
        <f>IF($D109="","",$E109+BB816設定!$B$5*$F109)</f>
      </c>
      <c r="I109" s="904">
        <f>IF($D109="","",$E109-BB816設定!$B$5*$F109)</f>
      </c>
      <c r="J109" s="904">
        <f>IF($D109="","",$E109-BB816設定!$B$4*$F109)</f>
      </c>
      <c r="K109" s="904">
        <f>IF($D109="","",IFERROR(($D109-$J109)/($G109-$J109),""))</f>
      </c>
      <c r="L109" s="904">
        <f>IF($D109="","",IFERROR(($G109-$J109)/$E109*100,""))</f>
      </c>
      <c r="M109" s="904">
        <f>IF($D109="","",IFERROR(100-100/(1+SUMPRODUCT((終値!E109:R109&gt;終値!F109:S109)*(終値!E109:R109-終値!F109:S109))/SUMPRODUCT((終値!E109:R109&lt;終値!F109:S109)*(終値!F109:S109-終値!E109:R109))),100))</f>
      </c>
      <c r="N109" s="904">
        <f>IF($D109="","",IFERROR(100-100/(1+SUMPRODUCT((((高値!E109:R109+安値!E109:R109+終値!E109:R109)/3)&gt;((高値!F109:S109+安値!F109:S109+終値!F109:S109)/3))*((高値!E109:R109+安値!E109:R109+終値!E109:R109)/3)*出来高!E109:R109)/SUMPRODUCT((((高値!E109:R109+安値!E109:R109+終値!E109:R109)/3)&lt;((高値!F109:S109+安値!F109:S109+終値!F109:S109)/3))*((高値!E109:R109+安値!E109:R109+終値!E109:R109)/3)*出来高!E109:R109)),50))</f>
      </c>
      <c r="O109" s="913">
        <f>IF($D109="","",IFERROR(出来高!E109/AVERAGE(出来高!E109:I109),""))</f>
      </c>
      <c r="P109" s="906">
        <f>IF($D109="","",IFERROR($D109/終値!Y109-1,""))</f>
      </c>
      <c r="Q109" s="907">
        <f>IF($D109="","",MAX(0,MIN(100,IF($D109&gt;$G109,25,IF($D109&gt;$H109,15,IF($D109&gt;$E109,5,0)))+IF($O109&gt;=2,20,IF($O109&gt;=1.5,14,IF($O109&gt;=1.2,8,0)))+IF($N109&gt;=80,15,IF($N109&gt;=60,18,IF($N109&gt;=50,8,0)))+IF(AND($M109&gt;70,$M109&lt;=80),18,IF(AND($M109&gt;60,$M109&lt;=70),14,IF(AND($M109&gt;50,$M109&lt;=60),6,0)))+IF($P109&gt;=0.1,14,IF($P109&gt;=0.03,7,0))+IF($M109&gt;80,-12,0)+IF($M109&lt;40,-20,0)+IF($N109&lt;40,-15,0)+IF($K109&lt;0.2,-18,0)+IF($P109&lt;=-0.1,-10,0))))</f>
      </c>
      <c r="R109" s="911">
        <f>IF($D109="","",IF(AND($D109&gt;$G109,$O109&gt;=BB816設定!$B$6,$N109&gt;=BB816設定!$B$7,$M109&lt;=BB816設定!$B$8),"○","－"))</f>
      </c>
      <c r="S109" s="908">
        <f>IF($D109="","",IF(AND($R109="○",$Q109&gt;=BB816設定!$B$9),"◎買い",IF($Q109&gt;=BB816設定!$B$10,"○監視",IF(OR($M109&lt;40,$K109&lt;0.2),"▲弱い","－"))))</f>
      </c>
      <c r="T109" s="911">
        <f>IF($D109="","",IF(AND($D109&gt;$G109,$O109&gt;=BB816設定!$B$14,$N109&gt;=BB816設定!$B$15,$M109&lt;=BB816設定!$B$16),"買い可","見送り"))</f>
      </c>
      <c r="U109" s="911">
        <f>IF($D109="","",IF(AND($D109&gt;$H109,$M109&gt;=BB816設定!$B$17,$N109&gt;=BB816設定!$B$18,$O109&gt;=BB816設定!$B$19),"買い可","見送り"))</f>
      </c>
      <c r="V109" s="904">
        <f>IF($S109="◎買い",$D109,"")</f>
      </c>
      <c r="W109" s="904">
        <f>IF($S109="◎買い",ROUND($D109*(1-BB816設定!$B$11/100),1),"")</f>
      </c>
      <c r="X109" s="904">
        <f>IF($S109="◎買い",BB816設定!$B$11/BB816設定!$B$13,"")</f>
      </c>
      <c r="Y109" s="904">
        <f>IF($D109="","",$Q109+(10000-ROW())/100000)</f>
      </c>
      <c r="Z109" s="905">
        <f>IF($D109="","",$D109*BB816設定!$B$21)</f>
      </c>
      <c r="AA109" s="911">
        <f>IF($D109="","",IF($Z109&lt;=BB816設定!$B$20/BB816設定!$B$13,"○","×（1枠に入らない）"))</f>
      </c>
    </row>
    <row r="110">
      <c r="A110" s="903">
        <f>IF(終値!A110="","",HYPERLINK("https://kabutan.jp/stock/?code="&amp;終値!A110,"📈"))</f>
      </c>
      <c r="B110" s="911">
        <f>IF(終値!A110="","",終値!A110)</f>
      </c>
      <c r="C110" s="903">
        <f>IF(終値!A110="","",終値!B110)</f>
      </c>
      <c r="D110" s="904">
        <f>IF(終値!A110="","",終値!E110)</f>
      </c>
      <c r="E110" s="904">
        <f>IF($D110="","",AVERAGE(終値!E110:X110))</f>
      </c>
      <c r="F110" s="904">
        <f>IF($D110="","",STDEVP(終値!E110:X110))</f>
      </c>
      <c r="G110" s="904">
        <f>IF($D110="","",$E110+BB816設定!$B$4*$F110)</f>
      </c>
      <c r="H110" s="904">
        <f>IF($D110="","",$E110+BB816設定!$B$5*$F110)</f>
      </c>
      <c r="I110" s="904">
        <f>IF($D110="","",$E110-BB816設定!$B$5*$F110)</f>
      </c>
      <c r="J110" s="904">
        <f>IF($D110="","",$E110-BB816設定!$B$4*$F110)</f>
      </c>
      <c r="K110" s="904">
        <f>IF($D110="","",IFERROR(($D110-$J110)/($G110-$J110),""))</f>
      </c>
      <c r="L110" s="904">
        <f>IF($D110="","",IFERROR(($G110-$J110)/$E110*100,""))</f>
      </c>
      <c r="M110" s="904">
        <f>IF($D110="","",IFERROR(100-100/(1+SUMPRODUCT((終値!E110:R110&gt;終値!F110:S110)*(終値!E110:R110-終値!F110:S110))/SUMPRODUCT((終値!E110:R110&lt;終値!F110:S110)*(終値!F110:S110-終値!E110:R110))),100))</f>
      </c>
      <c r="N110" s="904">
        <f>IF($D110="","",IFERROR(100-100/(1+SUMPRODUCT((((高値!E110:R110+安値!E110:R110+終値!E110:R110)/3)&gt;((高値!F110:S110+安値!F110:S110+終値!F110:S110)/3))*((高値!E110:R110+安値!E110:R110+終値!E110:R110)/3)*出来高!E110:R110)/SUMPRODUCT((((高値!E110:R110+安値!E110:R110+終値!E110:R110)/3)&lt;((高値!F110:S110+安値!F110:S110+終値!F110:S110)/3))*((高値!E110:R110+安値!E110:R110+終値!E110:R110)/3)*出来高!E110:R110)),50))</f>
      </c>
      <c r="O110" s="913">
        <f>IF($D110="","",IFERROR(出来高!E110/AVERAGE(出来高!E110:I110),""))</f>
      </c>
      <c r="P110" s="906">
        <f>IF($D110="","",IFERROR($D110/終値!Y110-1,""))</f>
      </c>
      <c r="Q110" s="907">
        <f>IF($D110="","",MAX(0,MIN(100,IF($D110&gt;$G110,25,IF($D110&gt;$H110,15,IF($D110&gt;$E110,5,0)))+IF($O110&gt;=2,20,IF($O110&gt;=1.5,14,IF($O110&gt;=1.2,8,0)))+IF($N110&gt;=80,15,IF($N110&gt;=60,18,IF($N110&gt;=50,8,0)))+IF(AND($M110&gt;70,$M110&lt;=80),18,IF(AND($M110&gt;60,$M110&lt;=70),14,IF(AND($M110&gt;50,$M110&lt;=60),6,0)))+IF($P110&gt;=0.1,14,IF($P110&gt;=0.03,7,0))+IF($M110&gt;80,-12,0)+IF($M110&lt;40,-20,0)+IF($N110&lt;40,-15,0)+IF($K110&lt;0.2,-18,0)+IF($P110&lt;=-0.1,-10,0))))</f>
      </c>
      <c r="R110" s="911">
        <f>IF($D110="","",IF(AND($D110&gt;$G110,$O110&gt;=BB816設定!$B$6,$N110&gt;=BB816設定!$B$7,$M110&lt;=BB816設定!$B$8),"○","－"))</f>
      </c>
      <c r="S110" s="908">
        <f>IF($D110="","",IF(AND($R110="○",$Q110&gt;=BB816設定!$B$9),"◎買い",IF($Q110&gt;=BB816設定!$B$10,"○監視",IF(OR($M110&lt;40,$K110&lt;0.2),"▲弱い","－"))))</f>
      </c>
      <c r="T110" s="911">
        <f>IF($D110="","",IF(AND($D110&gt;$G110,$O110&gt;=BB816設定!$B$14,$N110&gt;=BB816設定!$B$15,$M110&lt;=BB816設定!$B$16),"買い可","見送り"))</f>
      </c>
      <c r="U110" s="911">
        <f>IF($D110="","",IF(AND($D110&gt;$H110,$M110&gt;=BB816設定!$B$17,$N110&gt;=BB816設定!$B$18,$O110&gt;=BB816設定!$B$19),"買い可","見送り"))</f>
      </c>
      <c r="V110" s="904">
        <f>IF($S110="◎買い",$D110,"")</f>
      </c>
      <c r="W110" s="904">
        <f>IF($S110="◎買い",ROUND($D110*(1-BB816設定!$B$11/100),1),"")</f>
      </c>
      <c r="X110" s="904">
        <f>IF($S110="◎買い",BB816設定!$B$11/BB816設定!$B$13,"")</f>
      </c>
      <c r="Y110" s="904">
        <f>IF($D110="","",$Q110+(10000-ROW())/100000)</f>
      </c>
      <c r="Z110" s="905">
        <f>IF($D110="","",$D110*BB816設定!$B$21)</f>
      </c>
      <c r="AA110" s="911">
        <f>IF($D110="","",IF($Z110&lt;=BB816設定!$B$20/BB816設定!$B$13,"○","×（1枠に入らない）"))</f>
      </c>
    </row>
    <row r="111">
      <c r="A111" s="903">
        <f>IF(終値!A111="","",HYPERLINK("https://kabutan.jp/stock/?code="&amp;終値!A111,"📈"))</f>
      </c>
      <c r="B111" s="911">
        <f>IF(終値!A111="","",終値!A111)</f>
      </c>
      <c r="C111" s="903">
        <f>IF(終値!A111="","",終値!B111)</f>
      </c>
      <c r="D111" s="904">
        <f>IF(終値!A111="","",終値!E111)</f>
      </c>
      <c r="E111" s="904">
        <f>IF($D111="","",AVERAGE(終値!E111:X111))</f>
      </c>
      <c r="F111" s="904">
        <f>IF($D111="","",STDEVP(終値!E111:X111))</f>
      </c>
      <c r="G111" s="904">
        <f>IF($D111="","",$E111+BB816設定!$B$4*$F111)</f>
      </c>
      <c r="H111" s="904">
        <f>IF($D111="","",$E111+BB816設定!$B$5*$F111)</f>
      </c>
      <c r="I111" s="904">
        <f>IF($D111="","",$E111-BB816設定!$B$5*$F111)</f>
      </c>
      <c r="J111" s="904">
        <f>IF($D111="","",$E111-BB816設定!$B$4*$F111)</f>
      </c>
      <c r="K111" s="904">
        <f>IF($D111="","",IFERROR(($D111-$J111)/($G111-$J111),""))</f>
      </c>
      <c r="L111" s="904">
        <f>IF($D111="","",IFERROR(($G111-$J111)/$E111*100,""))</f>
      </c>
      <c r="M111" s="904">
        <f>IF($D111="","",IFERROR(100-100/(1+SUMPRODUCT((終値!E111:R111&gt;終値!F111:S111)*(終値!E111:R111-終値!F111:S111))/SUMPRODUCT((終値!E111:R111&lt;終値!F111:S111)*(終値!F111:S111-終値!E111:R111))),100))</f>
      </c>
      <c r="N111" s="904">
        <f>IF($D111="","",IFERROR(100-100/(1+SUMPRODUCT((((高値!E111:R111+安値!E111:R111+終値!E111:R111)/3)&gt;((高値!F111:S111+安値!F111:S111+終値!F111:S111)/3))*((高値!E111:R111+安値!E111:R111+終値!E111:R111)/3)*出来高!E111:R111)/SUMPRODUCT((((高値!E111:R111+安値!E111:R111+終値!E111:R111)/3)&lt;((高値!F111:S111+安値!F111:S111+終値!F111:S111)/3))*((高値!E111:R111+安値!E111:R111+終値!E111:R111)/3)*出来高!E111:R111)),50))</f>
      </c>
      <c r="O111" s="913">
        <f>IF($D111="","",IFERROR(出来高!E111/AVERAGE(出来高!E111:I111),""))</f>
      </c>
      <c r="P111" s="906">
        <f>IF($D111="","",IFERROR($D111/終値!Y111-1,""))</f>
      </c>
      <c r="Q111" s="907">
        <f>IF($D111="","",MAX(0,MIN(100,IF($D111&gt;$G111,25,IF($D111&gt;$H111,15,IF($D111&gt;$E111,5,0)))+IF($O111&gt;=2,20,IF($O111&gt;=1.5,14,IF($O111&gt;=1.2,8,0)))+IF($N111&gt;=80,15,IF($N111&gt;=60,18,IF($N111&gt;=50,8,0)))+IF(AND($M111&gt;70,$M111&lt;=80),18,IF(AND($M111&gt;60,$M111&lt;=70),14,IF(AND($M111&gt;50,$M111&lt;=60),6,0)))+IF($P111&gt;=0.1,14,IF($P111&gt;=0.03,7,0))+IF($M111&gt;80,-12,0)+IF($M111&lt;40,-20,0)+IF($N111&lt;40,-15,0)+IF($K111&lt;0.2,-18,0)+IF($P111&lt;=-0.1,-10,0))))</f>
      </c>
      <c r="R111" s="911">
        <f>IF($D111="","",IF(AND($D111&gt;$G111,$O111&gt;=BB816設定!$B$6,$N111&gt;=BB816設定!$B$7,$M111&lt;=BB816設定!$B$8),"○","－"))</f>
      </c>
      <c r="S111" s="908">
        <f>IF($D111="","",IF(AND($R111="○",$Q111&gt;=BB816設定!$B$9),"◎買い",IF($Q111&gt;=BB816設定!$B$10,"○監視",IF(OR($M111&lt;40,$K111&lt;0.2),"▲弱い","－"))))</f>
      </c>
      <c r="T111" s="911">
        <f>IF($D111="","",IF(AND($D111&gt;$G111,$O111&gt;=BB816設定!$B$14,$N111&gt;=BB816設定!$B$15,$M111&lt;=BB816設定!$B$16),"買い可","見送り"))</f>
      </c>
      <c r="U111" s="911">
        <f>IF($D111="","",IF(AND($D111&gt;$H111,$M111&gt;=BB816設定!$B$17,$N111&gt;=BB816設定!$B$18,$O111&gt;=BB816設定!$B$19),"買い可","見送り"))</f>
      </c>
      <c r="V111" s="904">
        <f>IF($S111="◎買い",$D111,"")</f>
      </c>
      <c r="W111" s="904">
        <f>IF($S111="◎買い",ROUND($D111*(1-BB816設定!$B$11/100),1),"")</f>
      </c>
      <c r="X111" s="904">
        <f>IF($S111="◎買い",BB816設定!$B$11/BB816設定!$B$13,"")</f>
      </c>
      <c r="Y111" s="904">
        <f>IF($D111="","",$Q111+(10000-ROW())/100000)</f>
      </c>
      <c r="Z111" s="905">
        <f>IF($D111="","",$D111*BB816設定!$B$21)</f>
      </c>
      <c r="AA111" s="911">
        <f>IF($D111="","",IF($Z111&lt;=BB816設定!$B$20/BB816設定!$B$13,"○","×（1枠に入らない）"))</f>
      </c>
    </row>
    <row r="112">
      <c r="A112" s="903">
        <f>IF(終値!A112="","",HYPERLINK("https://kabutan.jp/stock/?code="&amp;終値!A112,"📈"))</f>
      </c>
      <c r="B112" s="911">
        <f>IF(終値!A112="","",終値!A112)</f>
      </c>
      <c r="C112" s="903">
        <f>IF(終値!A112="","",終値!B112)</f>
      </c>
      <c r="D112" s="904">
        <f>IF(終値!A112="","",終値!E112)</f>
      </c>
      <c r="E112" s="904">
        <f>IF($D112="","",AVERAGE(終値!E112:X112))</f>
      </c>
      <c r="F112" s="904">
        <f>IF($D112="","",STDEVP(終値!E112:X112))</f>
      </c>
      <c r="G112" s="904">
        <f>IF($D112="","",$E112+BB816設定!$B$4*$F112)</f>
      </c>
      <c r="H112" s="904">
        <f>IF($D112="","",$E112+BB816設定!$B$5*$F112)</f>
      </c>
      <c r="I112" s="904">
        <f>IF($D112="","",$E112-BB816設定!$B$5*$F112)</f>
      </c>
      <c r="J112" s="904">
        <f>IF($D112="","",$E112-BB816設定!$B$4*$F112)</f>
      </c>
      <c r="K112" s="904">
        <f>IF($D112="","",IFERROR(($D112-$J112)/($G112-$J112),""))</f>
      </c>
      <c r="L112" s="904">
        <f>IF($D112="","",IFERROR(($G112-$J112)/$E112*100,""))</f>
      </c>
      <c r="M112" s="904">
        <f>IF($D112="","",IFERROR(100-100/(1+SUMPRODUCT((終値!E112:R112&gt;終値!F112:S112)*(終値!E112:R112-終値!F112:S112))/SUMPRODUCT((終値!E112:R112&lt;終値!F112:S112)*(終値!F112:S112-終値!E112:R112))),100))</f>
      </c>
      <c r="N112" s="904">
        <f>IF($D112="","",IFERROR(100-100/(1+SUMPRODUCT((((高値!E112:R112+安値!E112:R112+終値!E112:R112)/3)&gt;((高値!F112:S112+安値!F112:S112+終値!F112:S112)/3))*((高値!E112:R112+安値!E112:R112+終値!E112:R112)/3)*出来高!E112:R112)/SUMPRODUCT((((高値!E112:R112+安値!E112:R112+終値!E112:R112)/3)&lt;((高値!F112:S112+安値!F112:S112+終値!F112:S112)/3))*((高値!E112:R112+安値!E112:R112+終値!E112:R112)/3)*出来高!E112:R112)),50))</f>
      </c>
      <c r="O112" s="913">
        <f>IF($D112="","",IFERROR(出来高!E112/AVERAGE(出来高!E112:I112),""))</f>
      </c>
      <c r="P112" s="906">
        <f>IF($D112="","",IFERROR($D112/終値!Y112-1,""))</f>
      </c>
      <c r="Q112" s="907">
        <f>IF($D112="","",MAX(0,MIN(100,IF($D112&gt;$G112,25,IF($D112&gt;$H112,15,IF($D112&gt;$E112,5,0)))+IF($O112&gt;=2,20,IF($O112&gt;=1.5,14,IF($O112&gt;=1.2,8,0)))+IF($N112&gt;=80,15,IF($N112&gt;=60,18,IF($N112&gt;=50,8,0)))+IF(AND($M112&gt;70,$M112&lt;=80),18,IF(AND($M112&gt;60,$M112&lt;=70),14,IF(AND($M112&gt;50,$M112&lt;=60),6,0)))+IF($P112&gt;=0.1,14,IF($P112&gt;=0.03,7,0))+IF($M112&gt;80,-12,0)+IF($M112&lt;40,-20,0)+IF($N112&lt;40,-15,0)+IF($K112&lt;0.2,-18,0)+IF($P112&lt;=-0.1,-10,0))))</f>
      </c>
      <c r="R112" s="911">
        <f>IF($D112="","",IF(AND($D112&gt;$G112,$O112&gt;=BB816設定!$B$6,$N112&gt;=BB816設定!$B$7,$M112&lt;=BB816設定!$B$8),"○","－"))</f>
      </c>
      <c r="S112" s="908">
        <f>IF($D112="","",IF(AND($R112="○",$Q112&gt;=BB816設定!$B$9),"◎買い",IF($Q112&gt;=BB816設定!$B$10,"○監視",IF(OR($M112&lt;40,$K112&lt;0.2),"▲弱い","－"))))</f>
      </c>
      <c r="T112" s="911">
        <f>IF($D112="","",IF(AND($D112&gt;$G112,$O112&gt;=BB816設定!$B$14,$N112&gt;=BB816設定!$B$15,$M112&lt;=BB816設定!$B$16),"買い可","見送り"))</f>
      </c>
      <c r="U112" s="911">
        <f>IF($D112="","",IF(AND($D112&gt;$H112,$M112&gt;=BB816設定!$B$17,$N112&gt;=BB816設定!$B$18,$O112&gt;=BB816設定!$B$19),"買い可","見送り"))</f>
      </c>
      <c r="V112" s="904">
        <f>IF($S112="◎買い",$D112,"")</f>
      </c>
      <c r="W112" s="904">
        <f>IF($S112="◎買い",ROUND($D112*(1-BB816設定!$B$11/100),1),"")</f>
      </c>
      <c r="X112" s="904">
        <f>IF($S112="◎買い",BB816設定!$B$11/BB816設定!$B$13,"")</f>
      </c>
      <c r="Y112" s="904">
        <f>IF($D112="","",$Q112+(10000-ROW())/100000)</f>
      </c>
      <c r="Z112" s="905">
        <f>IF($D112="","",$D112*BB816設定!$B$21)</f>
      </c>
      <c r="AA112" s="911">
        <f>IF($D112="","",IF($Z112&lt;=BB816設定!$B$20/BB816設定!$B$13,"○","×（1枠に入らない）"))</f>
      </c>
    </row>
    <row r="113">
      <c r="A113" s="903">
        <f>IF(終値!A113="","",HYPERLINK("https://kabutan.jp/stock/?code="&amp;終値!A113,"📈"))</f>
      </c>
      <c r="B113" s="911">
        <f>IF(終値!A113="","",終値!A113)</f>
      </c>
      <c r="C113" s="903">
        <f>IF(終値!A113="","",終値!B113)</f>
      </c>
      <c r="D113" s="904">
        <f>IF(終値!A113="","",終値!E113)</f>
      </c>
      <c r="E113" s="904">
        <f>IF($D113="","",AVERAGE(終値!E113:X113))</f>
      </c>
      <c r="F113" s="904">
        <f>IF($D113="","",STDEVP(終値!E113:X113))</f>
      </c>
      <c r="G113" s="904">
        <f>IF($D113="","",$E113+BB816設定!$B$4*$F113)</f>
      </c>
      <c r="H113" s="904">
        <f>IF($D113="","",$E113+BB816設定!$B$5*$F113)</f>
      </c>
      <c r="I113" s="904">
        <f>IF($D113="","",$E113-BB816設定!$B$5*$F113)</f>
      </c>
      <c r="J113" s="904">
        <f>IF($D113="","",$E113-BB816設定!$B$4*$F113)</f>
      </c>
      <c r="K113" s="904">
        <f>IF($D113="","",IFERROR(($D113-$J113)/($G113-$J113),""))</f>
      </c>
      <c r="L113" s="904">
        <f>IF($D113="","",IFERROR(($G113-$J113)/$E113*100,""))</f>
      </c>
      <c r="M113" s="904">
        <f>IF($D113="","",IFERROR(100-100/(1+SUMPRODUCT((終値!E113:R113&gt;終値!F113:S113)*(終値!E113:R113-終値!F113:S113))/SUMPRODUCT((終値!E113:R113&lt;終値!F113:S113)*(終値!F113:S113-終値!E113:R113))),100))</f>
      </c>
      <c r="N113" s="904">
        <f>IF($D113="","",IFERROR(100-100/(1+SUMPRODUCT((((高値!E113:R113+安値!E113:R113+終値!E113:R113)/3)&gt;((高値!F113:S113+安値!F113:S113+終値!F113:S113)/3))*((高値!E113:R113+安値!E113:R113+終値!E113:R113)/3)*出来高!E113:R113)/SUMPRODUCT((((高値!E113:R113+安値!E113:R113+終値!E113:R113)/3)&lt;((高値!F113:S113+安値!F113:S113+終値!F113:S113)/3))*((高値!E113:R113+安値!E113:R113+終値!E113:R113)/3)*出来高!E113:R113)),50))</f>
      </c>
      <c r="O113" s="913">
        <f>IF($D113="","",IFERROR(出来高!E113/AVERAGE(出来高!E113:I113),""))</f>
      </c>
      <c r="P113" s="906">
        <f>IF($D113="","",IFERROR($D113/終値!Y113-1,""))</f>
      </c>
      <c r="Q113" s="907">
        <f>IF($D113="","",MAX(0,MIN(100,IF($D113&gt;$G113,25,IF($D113&gt;$H113,15,IF($D113&gt;$E113,5,0)))+IF($O113&gt;=2,20,IF($O113&gt;=1.5,14,IF($O113&gt;=1.2,8,0)))+IF($N113&gt;=80,15,IF($N113&gt;=60,18,IF($N113&gt;=50,8,0)))+IF(AND($M113&gt;70,$M113&lt;=80),18,IF(AND($M113&gt;60,$M113&lt;=70),14,IF(AND($M113&gt;50,$M113&lt;=60),6,0)))+IF($P113&gt;=0.1,14,IF($P113&gt;=0.03,7,0))+IF($M113&gt;80,-12,0)+IF($M113&lt;40,-20,0)+IF($N113&lt;40,-15,0)+IF($K113&lt;0.2,-18,0)+IF($P113&lt;=-0.1,-10,0))))</f>
      </c>
      <c r="R113" s="911">
        <f>IF($D113="","",IF(AND($D113&gt;$G113,$O113&gt;=BB816設定!$B$6,$N113&gt;=BB816設定!$B$7,$M113&lt;=BB816設定!$B$8),"○","－"))</f>
      </c>
      <c r="S113" s="908">
        <f>IF($D113="","",IF(AND($R113="○",$Q113&gt;=BB816設定!$B$9),"◎買い",IF($Q113&gt;=BB816設定!$B$10,"○監視",IF(OR($M113&lt;40,$K113&lt;0.2),"▲弱い","－"))))</f>
      </c>
      <c r="T113" s="911">
        <f>IF($D113="","",IF(AND($D113&gt;$G113,$O113&gt;=BB816設定!$B$14,$N113&gt;=BB816設定!$B$15,$M113&lt;=BB816設定!$B$16),"買い可","見送り"))</f>
      </c>
      <c r="U113" s="911">
        <f>IF($D113="","",IF(AND($D113&gt;$H113,$M113&gt;=BB816設定!$B$17,$N113&gt;=BB816設定!$B$18,$O113&gt;=BB816設定!$B$19),"買い可","見送り"))</f>
      </c>
      <c r="V113" s="904">
        <f>IF($S113="◎買い",$D113,"")</f>
      </c>
      <c r="W113" s="904">
        <f>IF($S113="◎買い",ROUND($D113*(1-BB816設定!$B$11/100),1),"")</f>
      </c>
      <c r="X113" s="904">
        <f>IF($S113="◎買い",BB816設定!$B$11/BB816設定!$B$13,"")</f>
      </c>
      <c r="Y113" s="904">
        <f>IF($D113="","",$Q113+(10000-ROW())/100000)</f>
      </c>
      <c r="Z113" s="905">
        <f>IF($D113="","",$D113*BB816設定!$B$21)</f>
      </c>
      <c r="AA113" s="911">
        <f>IF($D113="","",IF($Z113&lt;=BB816設定!$B$20/BB816設定!$B$13,"○","×（1枠に入らない）"))</f>
      </c>
    </row>
    <row r="114">
      <c r="A114" s="903">
        <f>IF(終値!A114="","",HYPERLINK("https://kabutan.jp/stock/?code="&amp;終値!A114,"📈"))</f>
      </c>
      <c r="B114" s="911">
        <f>IF(終値!A114="","",終値!A114)</f>
      </c>
      <c r="C114" s="903">
        <f>IF(終値!A114="","",終値!B114)</f>
      </c>
      <c r="D114" s="904">
        <f>IF(終値!A114="","",終値!E114)</f>
      </c>
      <c r="E114" s="904">
        <f>IF($D114="","",AVERAGE(終値!E114:X114))</f>
      </c>
      <c r="F114" s="904">
        <f>IF($D114="","",STDEVP(終値!E114:X114))</f>
      </c>
      <c r="G114" s="904">
        <f>IF($D114="","",$E114+BB816設定!$B$4*$F114)</f>
      </c>
      <c r="H114" s="904">
        <f>IF($D114="","",$E114+BB816設定!$B$5*$F114)</f>
      </c>
      <c r="I114" s="904">
        <f>IF($D114="","",$E114-BB816設定!$B$5*$F114)</f>
      </c>
      <c r="J114" s="904">
        <f>IF($D114="","",$E114-BB816設定!$B$4*$F114)</f>
      </c>
      <c r="K114" s="904">
        <f>IF($D114="","",IFERROR(($D114-$J114)/($G114-$J114),""))</f>
      </c>
      <c r="L114" s="904">
        <f>IF($D114="","",IFERROR(($G114-$J114)/$E114*100,""))</f>
      </c>
      <c r="M114" s="904">
        <f>IF($D114="","",IFERROR(100-100/(1+SUMPRODUCT((終値!E114:R114&gt;終値!F114:S114)*(終値!E114:R114-終値!F114:S114))/SUMPRODUCT((終値!E114:R114&lt;終値!F114:S114)*(終値!F114:S114-終値!E114:R114))),100))</f>
      </c>
      <c r="N114" s="904">
        <f>IF($D114="","",IFERROR(100-100/(1+SUMPRODUCT((((高値!E114:R114+安値!E114:R114+終値!E114:R114)/3)&gt;((高値!F114:S114+安値!F114:S114+終値!F114:S114)/3))*((高値!E114:R114+安値!E114:R114+終値!E114:R114)/3)*出来高!E114:R114)/SUMPRODUCT((((高値!E114:R114+安値!E114:R114+終値!E114:R114)/3)&lt;((高値!F114:S114+安値!F114:S114+終値!F114:S114)/3))*((高値!E114:R114+安値!E114:R114+終値!E114:R114)/3)*出来高!E114:R114)),50))</f>
      </c>
      <c r="O114" s="913">
        <f>IF($D114="","",IFERROR(出来高!E114/AVERAGE(出来高!E114:I114),""))</f>
      </c>
      <c r="P114" s="906">
        <f>IF($D114="","",IFERROR($D114/終値!Y114-1,""))</f>
      </c>
      <c r="Q114" s="907">
        <f>IF($D114="","",MAX(0,MIN(100,IF($D114&gt;$G114,25,IF($D114&gt;$H114,15,IF($D114&gt;$E114,5,0)))+IF($O114&gt;=2,20,IF($O114&gt;=1.5,14,IF($O114&gt;=1.2,8,0)))+IF($N114&gt;=80,15,IF($N114&gt;=60,18,IF($N114&gt;=50,8,0)))+IF(AND($M114&gt;70,$M114&lt;=80),18,IF(AND($M114&gt;60,$M114&lt;=70),14,IF(AND($M114&gt;50,$M114&lt;=60),6,0)))+IF($P114&gt;=0.1,14,IF($P114&gt;=0.03,7,0))+IF($M114&gt;80,-12,0)+IF($M114&lt;40,-20,0)+IF($N114&lt;40,-15,0)+IF($K114&lt;0.2,-18,0)+IF($P114&lt;=-0.1,-10,0))))</f>
      </c>
      <c r="R114" s="911">
        <f>IF($D114="","",IF(AND($D114&gt;$G114,$O114&gt;=BB816設定!$B$6,$N114&gt;=BB816設定!$B$7,$M114&lt;=BB816設定!$B$8),"○","－"))</f>
      </c>
      <c r="S114" s="908">
        <f>IF($D114="","",IF(AND($R114="○",$Q114&gt;=BB816設定!$B$9),"◎買い",IF($Q114&gt;=BB816設定!$B$10,"○監視",IF(OR($M114&lt;40,$K114&lt;0.2),"▲弱い","－"))))</f>
      </c>
      <c r="T114" s="911">
        <f>IF($D114="","",IF(AND($D114&gt;$G114,$O114&gt;=BB816設定!$B$14,$N114&gt;=BB816設定!$B$15,$M114&lt;=BB816設定!$B$16),"買い可","見送り"))</f>
      </c>
      <c r="U114" s="911">
        <f>IF($D114="","",IF(AND($D114&gt;$H114,$M114&gt;=BB816設定!$B$17,$N114&gt;=BB816設定!$B$18,$O114&gt;=BB816設定!$B$19),"買い可","見送り"))</f>
      </c>
      <c r="V114" s="904">
        <f>IF($S114="◎買い",$D114,"")</f>
      </c>
      <c r="W114" s="904">
        <f>IF($S114="◎買い",ROUND($D114*(1-BB816設定!$B$11/100),1),"")</f>
      </c>
      <c r="X114" s="904">
        <f>IF($S114="◎買い",BB816設定!$B$11/BB816設定!$B$13,"")</f>
      </c>
      <c r="Y114" s="904">
        <f>IF($D114="","",$Q114+(10000-ROW())/100000)</f>
      </c>
      <c r="Z114" s="905">
        <f>IF($D114="","",$D114*BB816設定!$B$21)</f>
      </c>
      <c r="AA114" s="911">
        <f>IF($D114="","",IF($Z114&lt;=BB816設定!$B$20/BB816設定!$B$13,"○","×（1枠に入らない）"))</f>
      </c>
    </row>
    <row r="115">
      <c r="A115" s="903">
        <f>IF(終値!A115="","",HYPERLINK("https://kabutan.jp/stock/?code="&amp;終値!A115,"📈"))</f>
      </c>
      <c r="B115" s="911">
        <f>IF(終値!A115="","",終値!A115)</f>
      </c>
      <c r="C115" s="903">
        <f>IF(終値!A115="","",終値!B115)</f>
      </c>
      <c r="D115" s="904">
        <f>IF(終値!A115="","",終値!E115)</f>
      </c>
      <c r="E115" s="904">
        <f>IF($D115="","",AVERAGE(終値!E115:X115))</f>
      </c>
      <c r="F115" s="904">
        <f>IF($D115="","",STDEVP(終値!E115:X115))</f>
      </c>
      <c r="G115" s="904">
        <f>IF($D115="","",$E115+BB816設定!$B$4*$F115)</f>
      </c>
      <c r="H115" s="904">
        <f>IF($D115="","",$E115+BB816設定!$B$5*$F115)</f>
      </c>
      <c r="I115" s="904">
        <f>IF($D115="","",$E115-BB816設定!$B$5*$F115)</f>
      </c>
      <c r="J115" s="904">
        <f>IF($D115="","",$E115-BB816設定!$B$4*$F115)</f>
      </c>
      <c r="K115" s="904">
        <f>IF($D115="","",IFERROR(($D115-$J115)/($G115-$J115),""))</f>
      </c>
      <c r="L115" s="904">
        <f>IF($D115="","",IFERROR(($G115-$J115)/$E115*100,""))</f>
      </c>
      <c r="M115" s="904">
        <f>IF($D115="","",IFERROR(100-100/(1+SUMPRODUCT((終値!E115:R115&gt;終値!F115:S115)*(終値!E115:R115-終値!F115:S115))/SUMPRODUCT((終値!E115:R115&lt;終値!F115:S115)*(終値!F115:S115-終値!E115:R115))),100))</f>
      </c>
      <c r="N115" s="904">
        <f>IF($D115="","",IFERROR(100-100/(1+SUMPRODUCT((((高値!E115:R115+安値!E115:R115+終値!E115:R115)/3)&gt;((高値!F115:S115+安値!F115:S115+終値!F115:S115)/3))*((高値!E115:R115+安値!E115:R115+終値!E115:R115)/3)*出来高!E115:R115)/SUMPRODUCT((((高値!E115:R115+安値!E115:R115+終値!E115:R115)/3)&lt;((高値!F115:S115+安値!F115:S115+終値!F115:S115)/3))*((高値!E115:R115+安値!E115:R115+終値!E115:R115)/3)*出来高!E115:R115)),50))</f>
      </c>
      <c r="O115" s="913">
        <f>IF($D115="","",IFERROR(出来高!E115/AVERAGE(出来高!E115:I115),""))</f>
      </c>
      <c r="P115" s="906">
        <f>IF($D115="","",IFERROR($D115/終値!Y115-1,""))</f>
      </c>
      <c r="Q115" s="907">
        <f>IF($D115="","",MAX(0,MIN(100,IF($D115&gt;$G115,25,IF($D115&gt;$H115,15,IF($D115&gt;$E115,5,0)))+IF($O115&gt;=2,20,IF($O115&gt;=1.5,14,IF($O115&gt;=1.2,8,0)))+IF($N115&gt;=80,15,IF($N115&gt;=60,18,IF($N115&gt;=50,8,0)))+IF(AND($M115&gt;70,$M115&lt;=80),18,IF(AND($M115&gt;60,$M115&lt;=70),14,IF(AND($M115&gt;50,$M115&lt;=60),6,0)))+IF($P115&gt;=0.1,14,IF($P115&gt;=0.03,7,0))+IF($M115&gt;80,-12,0)+IF($M115&lt;40,-20,0)+IF($N115&lt;40,-15,0)+IF($K115&lt;0.2,-18,0)+IF($P115&lt;=-0.1,-10,0))))</f>
      </c>
      <c r="R115" s="911">
        <f>IF($D115="","",IF(AND($D115&gt;$G115,$O115&gt;=BB816設定!$B$6,$N115&gt;=BB816設定!$B$7,$M115&lt;=BB816設定!$B$8),"○","－"))</f>
      </c>
      <c r="S115" s="908">
        <f>IF($D115="","",IF(AND($R115="○",$Q115&gt;=BB816設定!$B$9),"◎買い",IF($Q115&gt;=BB816設定!$B$10,"○監視",IF(OR($M115&lt;40,$K115&lt;0.2),"▲弱い","－"))))</f>
      </c>
      <c r="T115" s="911">
        <f>IF($D115="","",IF(AND($D115&gt;$G115,$O115&gt;=BB816設定!$B$14,$N115&gt;=BB816設定!$B$15,$M115&lt;=BB816設定!$B$16),"買い可","見送り"))</f>
      </c>
      <c r="U115" s="911">
        <f>IF($D115="","",IF(AND($D115&gt;$H115,$M115&gt;=BB816設定!$B$17,$N115&gt;=BB816設定!$B$18,$O115&gt;=BB816設定!$B$19),"買い可","見送り"))</f>
      </c>
      <c r="V115" s="904">
        <f>IF($S115="◎買い",$D115,"")</f>
      </c>
      <c r="W115" s="904">
        <f>IF($S115="◎買い",ROUND($D115*(1-BB816設定!$B$11/100),1),"")</f>
      </c>
      <c r="X115" s="904">
        <f>IF($S115="◎買い",BB816設定!$B$11/BB816設定!$B$13,"")</f>
      </c>
      <c r="Y115" s="904">
        <f>IF($D115="","",$Q115+(10000-ROW())/100000)</f>
      </c>
      <c r="Z115" s="905">
        <f>IF($D115="","",$D115*BB816設定!$B$21)</f>
      </c>
      <c r="AA115" s="911">
        <f>IF($D115="","",IF($Z115&lt;=BB816設定!$B$20/BB816設定!$B$13,"○","×（1枠に入らない）"))</f>
      </c>
    </row>
    <row r="116">
      <c r="A116" s="903">
        <f>IF(終値!A116="","",HYPERLINK("https://kabutan.jp/stock/?code="&amp;終値!A116,"📈"))</f>
      </c>
      <c r="B116" s="911">
        <f>IF(終値!A116="","",終値!A116)</f>
      </c>
      <c r="C116" s="903">
        <f>IF(終値!A116="","",終値!B116)</f>
      </c>
      <c r="D116" s="904">
        <f>IF(終値!A116="","",終値!E116)</f>
      </c>
      <c r="E116" s="904">
        <f>IF($D116="","",AVERAGE(終値!E116:X116))</f>
      </c>
      <c r="F116" s="904">
        <f>IF($D116="","",STDEVP(終値!E116:X116))</f>
      </c>
      <c r="G116" s="904">
        <f>IF($D116="","",$E116+BB816設定!$B$4*$F116)</f>
      </c>
      <c r="H116" s="904">
        <f>IF($D116="","",$E116+BB816設定!$B$5*$F116)</f>
      </c>
      <c r="I116" s="904">
        <f>IF($D116="","",$E116-BB816設定!$B$5*$F116)</f>
      </c>
      <c r="J116" s="904">
        <f>IF($D116="","",$E116-BB816設定!$B$4*$F116)</f>
      </c>
      <c r="K116" s="904">
        <f>IF($D116="","",IFERROR(($D116-$J116)/($G116-$J116),""))</f>
      </c>
      <c r="L116" s="904">
        <f>IF($D116="","",IFERROR(($G116-$J116)/$E116*100,""))</f>
      </c>
      <c r="M116" s="904">
        <f>IF($D116="","",IFERROR(100-100/(1+SUMPRODUCT((終値!E116:R116&gt;終値!F116:S116)*(終値!E116:R116-終値!F116:S116))/SUMPRODUCT((終値!E116:R116&lt;終値!F116:S116)*(終値!F116:S116-終値!E116:R116))),100))</f>
      </c>
      <c r="N116" s="904">
        <f>IF($D116="","",IFERROR(100-100/(1+SUMPRODUCT((((高値!E116:R116+安値!E116:R116+終値!E116:R116)/3)&gt;((高値!F116:S116+安値!F116:S116+終値!F116:S116)/3))*((高値!E116:R116+安値!E116:R116+終値!E116:R116)/3)*出来高!E116:R116)/SUMPRODUCT((((高値!E116:R116+安値!E116:R116+終値!E116:R116)/3)&lt;((高値!F116:S116+安値!F116:S116+終値!F116:S116)/3))*((高値!E116:R116+安値!E116:R116+終値!E116:R116)/3)*出来高!E116:R116)),50))</f>
      </c>
      <c r="O116" s="913">
        <f>IF($D116="","",IFERROR(出来高!E116/AVERAGE(出来高!E116:I116),""))</f>
      </c>
      <c r="P116" s="906">
        <f>IF($D116="","",IFERROR($D116/終値!Y116-1,""))</f>
      </c>
      <c r="Q116" s="907">
        <f>IF($D116="","",MAX(0,MIN(100,IF($D116&gt;$G116,25,IF($D116&gt;$H116,15,IF($D116&gt;$E116,5,0)))+IF($O116&gt;=2,20,IF($O116&gt;=1.5,14,IF($O116&gt;=1.2,8,0)))+IF($N116&gt;=80,15,IF($N116&gt;=60,18,IF($N116&gt;=50,8,0)))+IF(AND($M116&gt;70,$M116&lt;=80),18,IF(AND($M116&gt;60,$M116&lt;=70),14,IF(AND($M116&gt;50,$M116&lt;=60),6,0)))+IF($P116&gt;=0.1,14,IF($P116&gt;=0.03,7,0))+IF($M116&gt;80,-12,0)+IF($M116&lt;40,-20,0)+IF($N116&lt;40,-15,0)+IF($K116&lt;0.2,-18,0)+IF($P116&lt;=-0.1,-10,0))))</f>
      </c>
      <c r="R116" s="911">
        <f>IF($D116="","",IF(AND($D116&gt;$G116,$O116&gt;=BB816設定!$B$6,$N116&gt;=BB816設定!$B$7,$M116&lt;=BB816設定!$B$8),"○","－"))</f>
      </c>
      <c r="S116" s="908">
        <f>IF($D116="","",IF(AND($R116="○",$Q116&gt;=BB816設定!$B$9),"◎買い",IF($Q116&gt;=BB816設定!$B$10,"○監視",IF(OR($M116&lt;40,$K116&lt;0.2),"▲弱い","－"))))</f>
      </c>
      <c r="T116" s="911">
        <f>IF($D116="","",IF(AND($D116&gt;$G116,$O116&gt;=BB816設定!$B$14,$N116&gt;=BB816設定!$B$15,$M116&lt;=BB816設定!$B$16),"買い可","見送り"))</f>
      </c>
      <c r="U116" s="911">
        <f>IF($D116="","",IF(AND($D116&gt;$H116,$M116&gt;=BB816設定!$B$17,$N116&gt;=BB816設定!$B$18,$O116&gt;=BB816設定!$B$19),"買い可","見送り"))</f>
      </c>
      <c r="V116" s="904">
        <f>IF($S116="◎買い",$D116,"")</f>
      </c>
      <c r="W116" s="904">
        <f>IF($S116="◎買い",ROUND($D116*(1-BB816設定!$B$11/100),1),"")</f>
      </c>
      <c r="X116" s="904">
        <f>IF($S116="◎買い",BB816設定!$B$11/BB816設定!$B$13,"")</f>
      </c>
      <c r="Y116" s="904">
        <f>IF($D116="","",$Q116+(10000-ROW())/100000)</f>
      </c>
      <c r="Z116" s="905">
        <f>IF($D116="","",$D116*BB816設定!$B$21)</f>
      </c>
      <c r="AA116" s="911">
        <f>IF($D116="","",IF($Z116&lt;=BB816設定!$B$20/BB816設定!$B$13,"○","×（1枠に入らない）"))</f>
      </c>
    </row>
    <row r="117">
      <c r="A117" s="903">
        <f>IF(終値!A117="","",HYPERLINK("https://kabutan.jp/stock/?code="&amp;終値!A117,"📈"))</f>
      </c>
      <c r="B117" s="911">
        <f>IF(終値!A117="","",終値!A117)</f>
      </c>
      <c r="C117" s="903">
        <f>IF(終値!A117="","",終値!B117)</f>
      </c>
      <c r="D117" s="904">
        <f>IF(終値!A117="","",終値!E117)</f>
      </c>
      <c r="E117" s="904">
        <f>IF($D117="","",AVERAGE(終値!E117:X117))</f>
      </c>
      <c r="F117" s="904">
        <f>IF($D117="","",STDEVP(終値!E117:X117))</f>
      </c>
      <c r="G117" s="904">
        <f>IF($D117="","",$E117+BB816設定!$B$4*$F117)</f>
      </c>
      <c r="H117" s="904">
        <f>IF($D117="","",$E117+BB816設定!$B$5*$F117)</f>
      </c>
      <c r="I117" s="904">
        <f>IF($D117="","",$E117-BB816設定!$B$5*$F117)</f>
      </c>
      <c r="J117" s="904">
        <f>IF($D117="","",$E117-BB816設定!$B$4*$F117)</f>
      </c>
      <c r="K117" s="904">
        <f>IF($D117="","",IFERROR(($D117-$J117)/($G117-$J117),""))</f>
      </c>
      <c r="L117" s="904">
        <f>IF($D117="","",IFERROR(($G117-$J117)/$E117*100,""))</f>
      </c>
      <c r="M117" s="904">
        <f>IF($D117="","",IFERROR(100-100/(1+SUMPRODUCT((終値!E117:R117&gt;終値!F117:S117)*(終値!E117:R117-終値!F117:S117))/SUMPRODUCT((終値!E117:R117&lt;終値!F117:S117)*(終値!F117:S117-終値!E117:R117))),100))</f>
      </c>
      <c r="N117" s="904">
        <f>IF($D117="","",IFERROR(100-100/(1+SUMPRODUCT((((高値!E117:R117+安値!E117:R117+終値!E117:R117)/3)&gt;((高値!F117:S117+安値!F117:S117+終値!F117:S117)/3))*((高値!E117:R117+安値!E117:R117+終値!E117:R117)/3)*出来高!E117:R117)/SUMPRODUCT((((高値!E117:R117+安値!E117:R117+終値!E117:R117)/3)&lt;((高値!F117:S117+安値!F117:S117+終値!F117:S117)/3))*((高値!E117:R117+安値!E117:R117+終値!E117:R117)/3)*出来高!E117:R117)),50))</f>
      </c>
      <c r="O117" s="913">
        <f>IF($D117="","",IFERROR(出来高!E117/AVERAGE(出来高!E117:I117),""))</f>
      </c>
      <c r="P117" s="906">
        <f>IF($D117="","",IFERROR($D117/終値!Y117-1,""))</f>
      </c>
      <c r="Q117" s="907">
        <f>IF($D117="","",MAX(0,MIN(100,IF($D117&gt;$G117,25,IF($D117&gt;$H117,15,IF($D117&gt;$E117,5,0)))+IF($O117&gt;=2,20,IF($O117&gt;=1.5,14,IF($O117&gt;=1.2,8,0)))+IF($N117&gt;=80,15,IF($N117&gt;=60,18,IF($N117&gt;=50,8,0)))+IF(AND($M117&gt;70,$M117&lt;=80),18,IF(AND($M117&gt;60,$M117&lt;=70),14,IF(AND($M117&gt;50,$M117&lt;=60),6,0)))+IF($P117&gt;=0.1,14,IF($P117&gt;=0.03,7,0))+IF($M117&gt;80,-12,0)+IF($M117&lt;40,-20,0)+IF($N117&lt;40,-15,0)+IF($K117&lt;0.2,-18,0)+IF($P117&lt;=-0.1,-10,0))))</f>
      </c>
      <c r="R117" s="911">
        <f>IF($D117="","",IF(AND($D117&gt;$G117,$O117&gt;=BB816設定!$B$6,$N117&gt;=BB816設定!$B$7,$M117&lt;=BB816設定!$B$8),"○","－"))</f>
      </c>
      <c r="S117" s="908">
        <f>IF($D117="","",IF(AND($R117="○",$Q117&gt;=BB816設定!$B$9),"◎買い",IF($Q117&gt;=BB816設定!$B$10,"○監視",IF(OR($M117&lt;40,$K117&lt;0.2),"▲弱い","－"))))</f>
      </c>
      <c r="T117" s="911">
        <f>IF($D117="","",IF(AND($D117&gt;$G117,$O117&gt;=BB816設定!$B$14,$N117&gt;=BB816設定!$B$15,$M117&lt;=BB816設定!$B$16),"買い可","見送り"))</f>
      </c>
      <c r="U117" s="911">
        <f>IF($D117="","",IF(AND($D117&gt;$H117,$M117&gt;=BB816設定!$B$17,$N117&gt;=BB816設定!$B$18,$O117&gt;=BB816設定!$B$19),"買い可","見送り"))</f>
      </c>
      <c r="V117" s="904">
        <f>IF($S117="◎買い",$D117,"")</f>
      </c>
      <c r="W117" s="904">
        <f>IF($S117="◎買い",ROUND($D117*(1-BB816設定!$B$11/100),1),"")</f>
      </c>
      <c r="X117" s="904">
        <f>IF($S117="◎買い",BB816設定!$B$11/BB816設定!$B$13,"")</f>
      </c>
      <c r="Y117" s="904">
        <f>IF($D117="","",$Q117+(10000-ROW())/100000)</f>
      </c>
      <c r="Z117" s="905">
        <f>IF($D117="","",$D117*BB816設定!$B$21)</f>
      </c>
      <c r="AA117" s="911">
        <f>IF($D117="","",IF($Z117&lt;=BB816設定!$B$20/BB816設定!$B$13,"○","×（1枠に入らない）"))</f>
      </c>
    </row>
    <row r="118">
      <c r="A118" s="903">
        <f>IF(終値!A118="","",HYPERLINK("https://kabutan.jp/stock/?code="&amp;終値!A118,"📈"))</f>
      </c>
      <c r="B118" s="911">
        <f>IF(終値!A118="","",終値!A118)</f>
      </c>
      <c r="C118" s="903">
        <f>IF(終値!A118="","",終値!B118)</f>
      </c>
      <c r="D118" s="904">
        <f>IF(終値!A118="","",終値!E118)</f>
      </c>
      <c r="E118" s="904">
        <f>IF($D118="","",AVERAGE(終値!E118:X118))</f>
      </c>
      <c r="F118" s="904">
        <f>IF($D118="","",STDEVP(終値!E118:X118))</f>
      </c>
      <c r="G118" s="904">
        <f>IF($D118="","",$E118+BB816設定!$B$4*$F118)</f>
      </c>
      <c r="H118" s="904">
        <f>IF($D118="","",$E118+BB816設定!$B$5*$F118)</f>
      </c>
      <c r="I118" s="904">
        <f>IF($D118="","",$E118-BB816設定!$B$5*$F118)</f>
      </c>
      <c r="J118" s="904">
        <f>IF($D118="","",$E118-BB816設定!$B$4*$F118)</f>
      </c>
      <c r="K118" s="904">
        <f>IF($D118="","",IFERROR(($D118-$J118)/($G118-$J118),""))</f>
      </c>
      <c r="L118" s="904">
        <f>IF($D118="","",IFERROR(($G118-$J118)/$E118*100,""))</f>
      </c>
      <c r="M118" s="904">
        <f>IF($D118="","",IFERROR(100-100/(1+SUMPRODUCT((終値!E118:R118&gt;終値!F118:S118)*(終値!E118:R118-終値!F118:S118))/SUMPRODUCT((終値!E118:R118&lt;終値!F118:S118)*(終値!F118:S118-終値!E118:R118))),100))</f>
      </c>
      <c r="N118" s="904">
        <f>IF($D118="","",IFERROR(100-100/(1+SUMPRODUCT((((高値!E118:R118+安値!E118:R118+終値!E118:R118)/3)&gt;((高値!F118:S118+安値!F118:S118+終値!F118:S118)/3))*((高値!E118:R118+安値!E118:R118+終値!E118:R118)/3)*出来高!E118:R118)/SUMPRODUCT((((高値!E118:R118+安値!E118:R118+終値!E118:R118)/3)&lt;((高値!F118:S118+安値!F118:S118+終値!F118:S118)/3))*((高値!E118:R118+安値!E118:R118+終値!E118:R118)/3)*出来高!E118:R118)),50))</f>
      </c>
      <c r="O118" s="913">
        <f>IF($D118="","",IFERROR(出来高!E118/AVERAGE(出来高!E118:I118),""))</f>
      </c>
      <c r="P118" s="906">
        <f>IF($D118="","",IFERROR($D118/終値!Y118-1,""))</f>
      </c>
      <c r="Q118" s="907">
        <f>IF($D118="","",MAX(0,MIN(100,IF($D118&gt;$G118,25,IF($D118&gt;$H118,15,IF($D118&gt;$E118,5,0)))+IF($O118&gt;=2,20,IF($O118&gt;=1.5,14,IF($O118&gt;=1.2,8,0)))+IF($N118&gt;=80,15,IF($N118&gt;=60,18,IF($N118&gt;=50,8,0)))+IF(AND($M118&gt;70,$M118&lt;=80),18,IF(AND($M118&gt;60,$M118&lt;=70),14,IF(AND($M118&gt;50,$M118&lt;=60),6,0)))+IF($P118&gt;=0.1,14,IF($P118&gt;=0.03,7,0))+IF($M118&gt;80,-12,0)+IF($M118&lt;40,-20,0)+IF($N118&lt;40,-15,0)+IF($K118&lt;0.2,-18,0)+IF($P118&lt;=-0.1,-10,0))))</f>
      </c>
      <c r="R118" s="911">
        <f>IF($D118="","",IF(AND($D118&gt;$G118,$O118&gt;=BB816設定!$B$6,$N118&gt;=BB816設定!$B$7,$M118&lt;=BB816設定!$B$8),"○","－"))</f>
      </c>
      <c r="S118" s="908">
        <f>IF($D118="","",IF(AND($R118="○",$Q118&gt;=BB816設定!$B$9),"◎買い",IF($Q118&gt;=BB816設定!$B$10,"○監視",IF(OR($M118&lt;40,$K118&lt;0.2),"▲弱い","－"))))</f>
      </c>
      <c r="T118" s="911">
        <f>IF($D118="","",IF(AND($D118&gt;$G118,$O118&gt;=BB816設定!$B$14,$N118&gt;=BB816設定!$B$15,$M118&lt;=BB816設定!$B$16),"買い可","見送り"))</f>
      </c>
      <c r="U118" s="911">
        <f>IF($D118="","",IF(AND($D118&gt;$H118,$M118&gt;=BB816設定!$B$17,$N118&gt;=BB816設定!$B$18,$O118&gt;=BB816設定!$B$19),"買い可","見送り"))</f>
      </c>
      <c r="V118" s="904">
        <f>IF($S118="◎買い",$D118,"")</f>
      </c>
      <c r="W118" s="904">
        <f>IF($S118="◎買い",ROUND($D118*(1-BB816設定!$B$11/100),1),"")</f>
      </c>
      <c r="X118" s="904">
        <f>IF($S118="◎買い",BB816設定!$B$11/BB816設定!$B$13,"")</f>
      </c>
      <c r="Y118" s="904">
        <f>IF($D118="","",$Q118+(10000-ROW())/100000)</f>
      </c>
      <c r="Z118" s="905">
        <f>IF($D118="","",$D118*BB816設定!$B$21)</f>
      </c>
      <c r="AA118" s="911">
        <f>IF($D118="","",IF($Z118&lt;=BB816設定!$B$20/BB816設定!$B$13,"○","×（1枠に入らない）"))</f>
      </c>
    </row>
    <row r="119">
      <c r="A119" s="903">
        <f>IF(終値!A119="","",HYPERLINK("https://kabutan.jp/stock/?code="&amp;終値!A119,"📈"))</f>
      </c>
      <c r="B119" s="911">
        <f>IF(終値!A119="","",終値!A119)</f>
      </c>
      <c r="C119" s="903">
        <f>IF(終値!A119="","",終値!B119)</f>
      </c>
      <c r="D119" s="904">
        <f>IF(終値!A119="","",終値!E119)</f>
      </c>
      <c r="E119" s="904">
        <f>IF($D119="","",AVERAGE(終値!E119:X119))</f>
      </c>
      <c r="F119" s="904">
        <f>IF($D119="","",STDEVP(終値!E119:X119))</f>
      </c>
      <c r="G119" s="904">
        <f>IF($D119="","",$E119+BB816設定!$B$4*$F119)</f>
      </c>
      <c r="H119" s="904">
        <f>IF($D119="","",$E119+BB816設定!$B$5*$F119)</f>
      </c>
      <c r="I119" s="904">
        <f>IF($D119="","",$E119-BB816設定!$B$5*$F119)</f>
      </c>
      <c r="J119" s="904">
        <f>IF($D119="","",$E119-BB816設定!$B$4*$F119)</f>
      </c>
      <c r="K119" s="904">
        <f>IF($D119="","",IFERROR(($D119-$J119)/($G119-$J119),""))</f>
      </c>
      <c r="L119" s="904">
        <f>IF($D119="","",IFERROR(($G119-$J119)/$E119*100,""))</f>
      </c>
      <c r="M119" s="904">
        <f>IF($D119="","",IFERROR(100-100/(1+SUMPRODUCT((終値!E119:R119&gt;終値!F119:S119)*(終値!E119:R119-終値!F119:S119))/SUMPRODUCT((終値!E119:R119&lt;終値!F119:S119)*(終値!F119:S119-終値!E119:R119))),100))</f>
      </c>
      <c r="N119" s="904">
        <f>IF($D119="","",IFERROR(100-100/(1+SUMPRODUCT((((高値!E119:R119+安値!E119:R119+終値!E119:R119)/3)&gt;((高値!F119:S119+安値!F119:S119+終値!F119:S119)/3))*((高値!E119:R119+安値!E119:R119+終値!E119:R119)/3)*出来高!E119:R119)/SUMPRODUCT((((高値!E119:R119+安値!E119:R119+終値!E119:R119)/3)&lt;((高値!F119:S119+安値!F119:S119+終値!F119:S119)/3))*((高値!E119:R119+安値!E119:R119+終値!E119:R119)/3)*出来高!E119:R119)),50))</f>
      </c>
      <c r="O119" s="913">
        <f>IF($D119="","",IFERROR(出来高!E119/AVERAGE(出来高!E119:I119),""))</f>
      </c>
      <c r="P119" s="906">
        <f>IF($D119="","",IFERROR($D119/終値!Y119-1,""))</f>
      </c>
      <c r="Q119" s="907">
        <f>IF($D119="","",MAX(0,MIN(100,IF($D119&gt;$G119,25,IF($D119&gt;$H119,15,IF($D119&gt;$E119,5,0)))+IF($O119&gt;=2,20,IF($O119&gt;=1.5,14,IF($O119&gt;=1.2,8,0)))+IF($N119&gt;=80,15,IF($N119&gt;=60,18,IF($N119&gt;=50,8,0)))+IF(AND($M119&gt;70,$M119&lt;=80),18,IF(AND($M119&gt;60,$M119&lt;=70),14,IF(AND($M119&gt;50,$M119&lt;=60),6,0)))+IF($P119&gt;=0.1,14,IF($P119&gt;=0.03,7,0))+IF($M119&gt;80,-12,0)+IF($M119&lt;40,-20,0)+IF($N119&lt;40,-15,0)+IF($K119&lt;0.2,-18,0)+IF($P119&lt;=-0.1,-10,0))))</f>
      </c>
      <c r="R119" s="911">
        <f>IF($D119="","",IF(AND($D119&gt;$G119,$O119&gt;=BB816設定!$B$6,$N119&gt;=BB816設定!$B$7,$M119&lt;=BB816設定!$B$8),"○","－"))</f>
      </c>
      <c r="S119" s="908">
        <f>IF($D119="","",IF(AND($R119="○",$Q119&gt;=BB816設定!$B$9),"◎買い",IF($Q119&gt;=BB816設定!$B$10,"○監視",IF(OR($M119&lt;40,$K119&lt;0.2),"▲弱い","－"))))</f>
      </c>
      <c r="T119" s="911">
        <f>IF($D119="","",IF(AND($D119&gt;$G119,$O119&gt;=BB816設定!$B$14,$N119&gt;=BB816設定!$B$15,$M119&lt;=BB816設定!$B$16),"買い可","見送り"))</f>
      </c>
      <c r="U119" s="911">
        <f>IF($D119="","",IF(AND($D119&gt;$H119,$M119&gt;=BB816設定!$B$17,$N119&gt;=BB816設定!$B$18,$O119&gt;=BB816設定!$B$19),"買い可","見送り"))</f>
      </c>
      <c r="V119" s="904">
        <f>IF($S119="◎買い",$D119,"")</f>
      </c>
      <c r="W119" s="904">
        <f>IF($S119="◎買い",ROUND($D119*(1-BB816設定!$B$11/100),1),"")</f>
      </c>
      <c r="X119" s="904">
        <f>IF($S119="◎買い",BB816設定!$B$11/BB816設定!$B$13,"")</f>
      </c>
      <c r="Y119" s="904">
        <f>IF($D119="","",$Q119+(10000-ROW())/100000)</f>
      </c>
      <c r="Z119" s="905">
        <f>IF($D119="","",$D119*BB816設定!$B$21)</f>
      </c>
      <c r="AA119" s="911">
        <f>IF($D119="","",IF($Z119&lt;=BB816設定!$B$20/BB816設定!$B$13,"○","×（1枠に入らない）"))</f>
      </c>
    </row>
    <row r="120">
      <c r="A120" s="903">
        <f>IF(終値!A120="","",HYPERLINK("https://kabutan.jp/stock/?code="&amp;終値!A120,"📈"))</f>
      </c>
      <c r="B120" s="911">
        <f>IF(終値!A120="","",終値!A120)</f>
      </c>
      <c r="C120" s="903">
        <f>IF(終値!A120="","",終値!B120)</f>
      </c>
      <c r="D120" s="904">
        <f>IF(終値!A120="","",終値!E120)</f>
      </c>
      <c r="E120" s="904">
        <f>IF($D120="","",AVERAGE(終値!E120:X120))</f>
      </c>
      <c r="F120" s="904">
        <f>IF($D120="","",STDEVP(終値!E120:X120))</f>
      </c>
      <c r="G120" s="904">
        <f>IF($D120="","",$E120+BB816設定!$B$4*$F120)</f>
      </c>
      <c r="H120" s="904">
        <f>IF($D120="","",$E120+BB816設定!$B$5*$F120)</f>
      </c>
      <c r="I120" s="904">
        <f>IF($D120="","",$E120-BB816設定!$B$5*$F120)</f>
      </c>
      <c r="J120" s="904">
        <f>IF($D120="","",$E120-BB816設定!$B$4*$F120)</f>
      </c>
      <c r="K120" s="904">
        <f>IF($D120="","",IFERROR(($D120-$J120)/($G120-$J120),""))</f>
      </c>
      <c r="L120" s="904">
        <f>IF($D120="","",IFERROR(($G120-$J120)/$E120*100,""))</f>
      </c>
      <c r="M120" s="904">
        <f>IF($D120="","",IFERROR(100-100/(1+SUMPRODUCT((終値!E120:R120&gt;終値!F120:S120)*(終値!E120:R120-終値!F120:S120))/SUMPRODUCT((終値!E120:R120&lt;終値!F120:S120)*(終値!F120:S120-終値!E120:R120))),100))</f>
      </c>
      <c r="N120" s="904">
        <f>IF($D120="","",IFERROR(100-100/(1+SUMPRODUCT((((高値!E120:R120+安値!E120:R120+終値!E120:R120)/3)&gt;((高値!F120:S120+安値!F120:S120+終値!F120:S120)/3))*((高値!E120:R120+安値!E120:R120+終値!E120:R120)/3)*出来高!E120:R120)/SUMPRODUCT((((高値!E120:R120+安値!E120:R120+終値!E120:R120)/3)&lt;((高値!F120:S120+安値!F120:S120+終値!F120:S120)/3))*((高値!E120:R120+安値!E120:R120+終値!E120:R120)/3)*出来高!E120:R120)),50))</f>
      </c>
      <c r="O120" s="913">
        <f>IF($D120="","",IFERROR(出来高!E120/AVERAGE(出来高!E120:I120),""))</f>
      </c>
      <c r="P120" s="906">
        <f>IF($D120="","",IFERROR($D120/終値!Y120-1,""))</f>
      </c>
      <c r="Q120" s="907">
        <f>IF($D120="","",MAX(0,MIN(100,IF($D120&gt;$G120,25,IF($D120&gt;$H120,15,IF($D120&gt;$E120,5,0)))+IF($O120&gt;=2,20,IF($O120&gt;=1.5,14,IF($O120&gt;=1.2,8,0)))+IF($N120&gt;=80,15,IF($N120&gt;=60,18,IF($N120&gt;=50,8,0)))+IF(AND($M120&gt;70,$M120&lt;=80),18,IF(AND($M120&gt;60,$M120&lt;=70),14,IF(AND($M120&gt;50,$M120&lt;=60),6,0)))+IF($P120&gt;=0.1,14,IF($P120&gt;=0.03,7,0))+IF($M120&gt;80,-12,0)+IF($M120&lt;40,-20,0)+IF($N120&lt;40,-15,0)+IF($K120&lt;0.2,-18,0)+IF($P120&lt;=-0.1,-10,0))))</f>
      </c>
      <c r="R120" s="911">
        <f>IF($D120="","",IF(AND($D120&gt;$G120,$O120&gt;=BB816設定!$B$6,$N120&gt;=BB816設定!$B$7,$M120&lt;=BB816設定!$B$8),"○","－"))</f>
      </c>
      <c r="S120" s="908">
        <f>IF($D120="","",IF(AND($R120="○",$Q120&gt;=BB816設定!$B$9),"◎買い",IF($Q120&gt;=BB816設定!$B$10,"○監視",IF(OR($M120&lt;40,$K120&lt;0.2),"▲弱い","－"))))</f>
      </c>
      <c r="T120" s="911">
        <f>IF($D120="","",IF(AND($D120&gt;$G120,$O120&gt;=BB816設定!$B$14,$N120&gt;=BB816設定!$B$15,$M120&lt;=BB816設定!$B$16),"買い可","見送り"))</f>
      </c>
      <c r="U120" s="911">
        <f>IF($D120="","",IF(AND($D120&gt;$H120,$M120&gt;=BB816設定!$B$17,$N120&gt;=BB816設定!$B$18,$O120&gt;=BB816設定!$B$19),"買い可","見送り"))</f>
      </c>
      <c r="V120" s="904">
        <f>IF($S120="◎買い",$D120,"")</f>
      </c>
      <c r="W120" s="904">
        <f>IF($S120="◎買い",ROUND($D120*(1-BB816設定!$B$11/100),1),"")</f>
      </c>
      <c r="X120" s="904">
        <f>IF($S120="◎買い",BB816設定!$B$11/BB816設定!$B$13,"")</f>
      </c>
      <c r="Y120" s="904">
        <f>IF($D120="","",$Q120+(10000-ROW())/100000)</f>
      </c>
      <c r="Z120" s="905">
        <f>IF($D120="","",$D120*BB816設定!$B$21)</f>
      </c>
      <c r="AA120" s="911">
        <f>IF($D120="","",IF($Z120&lt;=BB816設定!$B$20/BB816設定!$B$13,"○","×（1枠に入らない）"))</f>
      </c>
    </row>
    <row r="121">
      <c r="A121" s="903">
        <f>IF(終値!A121="","",HYPERLINK("https://kabutan.jp/stock/?code="&amp;終値!A121,"📈"))</f>
      </c>
      <c r="B121" s="911">
        <f>IF(終値!A121="","",終値!A121)</f>
      </c>
      <c r="C121" s="903">
        <f>IF(終値!A121="","",終値!B121)</f>
      </c>
      <c r="D121" s="904">
        <f>IF(終値!A121="","",終値!E121)</f>
      </c>
      <c r="E121" s="904">
        <f>IF($D121="","",AVERAGE(終値!E121:X121))</f>
      </c>
      <c r="F121" s="904">
        <f>IF($D121="","",STDEVP(終値!E121:X121))</f>
      </c>
      <c r="G121" s="904">
        <f>IF($D121="","",$E121+BB816設定!$B$4*$F121)</f>
      </c>
      <c r="H121" s="904">
        <f>IF($D121="","",$E121+BB816設定!$B$5*$F121)</f>
      </c>
      <c r="I121" s="904">
        <f>IF($D121="","",$E121-BB816設定!$B$5*$F121)</f>
      </c>
      <c r="J121" s="904">
        <f>IF($D121="","",$E121-BB816設定!$B$4*$F121)</f>
      </c>
      <c r="K121" s="904">
        <f>IF($D121="","",IFERROR(($D121-$J121)/($G121-$J121),""))</f>
      </c>
      <c r="L121" s="904">
        <f>IF($D121="","",IFERROR(($G121-$J121)/$E121*100,""))</f>
      </c>
      <c r="M121" s="904">
        <f>IF($D121="","",IFERROR(100-100/(1+SUMPRODUCT((終値!E121:R121&gt;終値!F121:S121)*(終値!E121:R121-終値!F121:S121))/SUMPRODUCT((終値!E121:R121&lt;終値!F121:S121)*(終値!F121:S121-終値!E121:R121))),100))</f>
      </c>
      <c r="N121" s="904">
        <f>IF($D121="","",IFERROR(100-100/(1+SUMPRODUCT((((高値!E121:R121+安値!E121:R121+終値!E121:R121)/3)&gt;((高値!F121:S121+安値!F121:S121+終値!F121:S121)/3))*((高値!E121:R121+安値!E121:R121+終値!E121:R121)/3)*出来高!E121:R121)/SUMPRODUCT((((高値!E121:R121+安値!E121:R121+終値!E121:R121)/3)&lt;((高値!F121:S121+安値!F121:S121+終値!F121:S121)/3))*((高値!E121:R121+安値!E121:R121+終値!E121:R121)/3)*出来高!E121:R121)),50))</f>
      </c>
      <c r="O121" s="913">
        <f>IF($D121="","",IFERROR(出来高!E121/AVERAGE(出来高!E121:I121),""))</f>
      </c>
      <c r="P121" s="906">
        <f>IF($D121="","",IFERROR($D121/終値!Y121-1,""))</f>
      </c>
      <c r="Q121" s="907">
        <f>IF($D121="","",MAX(0,MIN(100,IF($D121&gt;$G121,25,IF($D121&gt;$H121,15,IF($D121&gt;$E121,5,0)))+IF($O121&gt;=2,20,IF($O121&gt;=1.5,14,IF($O121&gt;=1.2,8,0)))+IF($N121&gt;=80,15,IF($N121&gt;=60,18,IF($N121&gt;=50,8,0)))+IF(AND($M121&gt;70,$M121&lt;=80),18,IF(AND($M121&gt;60,$M121&lt;=70),14,IF(AND($M121&gt;50,$M121&lt;=60),6,0)))+IF($P121&gt;=0.1,14,IF($P121&gt;=0.03,7,0))+IF($M121&gt;80,-12,0)+IF($M121&lt;40,-20,0)+IF($N121&lt;40,-15,0)+IF($K121&lt;0.2,-18,0)+IF($P121&lt;=-0.1,-10,0))))</f>
      </c>
      <c r="R121" s="911">
        <f>IF($D121="","",IF(AND($D121&gt;$G121,$O121&gt;=BB816設定!$B$6,$N121&gt;=BB816設定!$B$7,$M121&lt;=BB816設定!$B$8),"○","－"))</f>
      </c>
      <c r="S121" s="908">
        <f>IF($D121="","",IF(AND($R121="○",$Q121&gt;=BB816設定!$B$9),"◎買い",IF($Q121&gt;=BB816設定!$B$10,"○監視",IF(OR($M121&lt;40,$K121&lt;0.2),"▲弱い","－"))))</f>
      </c>
      <c r="T121" s="911">
        <f>IF($D121="","",IF(AND($D121&gt;$G121,$O121&gt;=BB816設定!$B$14,$N121&gt;=BB816設定!$B$15,$M121&lt;=BB816設定!$B$16),"買い可","見送り"))</f>
      </c>
      <c r="U121" s="911">
        <f>IF($D121="","",IF(AND($D121&gt;$H121,$M121&gt;=BB816設定!$B$17,$N121&gt;=BB816設定!$B$18,$O121&gt;=BB816設定!$B$19),"買い可","見送り"))</f>
      </c>
      <c r="V121" s="904">
        <f>IF($S121="◎買い",$D121,"")</f>
      </c>
      <c r="W121" s="904">
        <f>IF($S121="◎買い",ROUND($D121*(1-BB816設定!$B$11/100),1),"")</f>
      </c>
      <c r="X121" s="904">
        <f>IF($S121="◎買い",BB816設定!$B$11/BB816設定!$B$13,"")</f>
      </c>
      <c r="Y121" s="904">
        <f>IF($D121="","",$Q121+(10000-ROW())/100000)</f>
      </c>
      <c r="Z121" s="905">
        <f>IF($D121="","",$D121*BB816設定!$B$21)</f>
      </c>
      <c r="AA121" s="911">
        <f>IF($D121="","",IF($Z121&lt;=BB816設定!$B$20/BB816設定!$B$13,"○","×（1枠に入らない）"))</f>
      </c>
    </row>
    <row r="122">
      <c r="A122" s="903">
        <f>IF(終値!A122="","",HYPERLINK("https://kabutan.jp/stock/?code="&amp;終値!A122,"📈"))</f>
      </c>
      <c r="B122" s="911">
        <f>IF(終値!A122="","",終値!A122)</f>
      </c>
      <c r="C122" s="903">
        <f>IF(終値!A122="","",終値!B122)</f>
      </c>
      <c r="D122" s="904">
        <f>IF(終値!A122="","",終値!E122)</f>
      </c>
      <c r="E122" s="904">
        <f>IF($D122="","",AVERAGE(終値!E122:X122))</f>
      </c>
      <c r="F122" s="904">
        <f>IF($D122="","",STDEVP(終値!E122:X122))</f>
      </c>
      <c r="G122" s="904">
        <f>IF($D122="","",$E122+BB816設定!$B$4*$F122)</f>
      </c>
      <c r="H122" s="904">
        <f>IF($D122="","",$E122+BB816設定!$B$5*$F122)</f>
      </c>
      <c r="I122" s="904">
        <f>IF($D122="","",$E122-BB816設定!$B$5*$F122)</f>
      </c>
      <c r="J122" s="904">
        <f>IF($D122="","",$E122-BB816設定!$B$4*$F122)</f>
      </c>
      <c r="K122" s="904">
        <f>IF($D122="","",IFERROR(($D122-$J122)/($G122-$J122),""))</f>
      </c>
      <c r="L122" s="904">
        <f>IF($D122="","",IFERROR(($G122-$J122)/$E122*100,""))</f>
      </c>
      <c r="M122" s="904">
        <f>IF($D122="","",IFERROR(100-100/(1+SUMPRODUCT((終値!E122:R122&gt;終値!F122:S122)*(終値!E122:R122-終値!F122:S122))/SUMPRODUCT((終値!E122:R122&lt;終値!F122:S122)*(終値!F122:S122-終値!E122:R122))),100))</f>
      </c>
      <c r="N122" s="904">
        <f>IF($D122="","",IFERROR(100-100/(1+SUMPRODUCT((((高値!E122:R122+安値!E122:R122+終値!E122:R122)/3)&gt;((高値!F122:S122+安値!F122:S122+終値!F122:S122)/3))*((高値!E122:R122+安値!E122:R122+終値!E122:R122)/3)*出来高!E122:R122)/SUMPRODUCT((((高値!E122:R122+安値!E122:R122+終値!E122:R122)/3)&lt;((高値!F122:S122+安値!F122:S122+終値!F122:S122)/3))*((高値!E122:R122+安値!E122:R122+終値!E122:R122)/3)*出来高!E122:R122)),50))</f>
      </c>
      <c r="O122" s="913">
        <f>IF($D122="","",IFERROR(出来高!E122/AVERAGE(出来高!E122:I122),""))</f>
      </c>
      <c r="P122" s="906">
        <f>IF($D122="","",IFERROR($D122/終値!Y122-1,""))</f>
      </c>
      <c r="Q122" s="907">
        <f>IF($D122="","",MAX(0,MIN(100,IF($D122&gt;$G122,25,IF($D122&gt;$H122,15,IF($D122&gt;$E122,5,0)))+IF($O122&gt;=2,20,IF($O122&gt;=1.5,14,IF($O122&gt;=1.2,8,0)))+IF($N122&gt;=80,15,IF($N122&gt;=60,18,IF($N122&gt;=50,8,0)))+IF(AND($M122&gt;70,$M122&lt;=80),18,IF(AND($M122&gt;60,$M122&lt;=70),14,IF(AND($M122&gt;50,$M122&lt;=60),6,0)))+IF($P122&gt;=0.1,14,IF($P122&gt;=0.03,7,0))+IF($M122&gt;80,-12,0)+IF($M122&lt;40,-20,0)+IF($N122&lt;40,-15,0)+IF($K122&lt;0.2,-18,0)+IF($P122&lt;=-0.1,-10,0))))</f>
      </c>
      <c r="R122" s="911">
        <f>IF($D122="","",IF(AND($D122&gt;$G122,$O122&gt;=BB816設定!$B$6,$N122&gt;=BB816設定!$B$7,$M122&lt;=BB816設定!$B$8),"○","－"))</f>
      </c>
      <c r="S122" s="908">
        <f>IF($D122="","",IF(AND($R122="○",$Q122&gt;=BB816設定!$B$9),"◎買い",IF($Q122&gt;=BB816設定!$B$10,"○監視",IF(OR($M122&lt;40,$K122&lt;0.2),"▲弱い","－"))))</f>
      </c>
      <c r="T122" s="911">
        <f>IF($D122="","",IF(AND($D122&gt;$G122,$O122&gt;=BB816設定!$B$14,$N122&gt;=BB816設定!$B$15,$M122&lt;=BB816設定!$B$16),"買い可","見送り"))</f>
      </c>
      <c r="U122" s="911">
        <f>IF($D122="","",IF(AND($D122&gt;$H122,$M122&gt;=BB816設定!$B$17,$N122&gt;=BB816設定!$B$18,$O122&gt;=BB816設定!$B$19),"買い可","見送り"))</f>
      </c>
      <c r="V122" s="904">
        <f>IF($S122="◎買い",$D122,"")</f>
      </c>
      <c r="W122" s="904">
        <f>IF($S122="◎買い",ROUND($D122*(1-BB816設定!$B$11/100),1),"")</f>
      </c>
      <c r="X122" s="904">
        <f>IF($S122="◎買い",BB816設定!$B$11/BB816設定!$B$13,"")</f>
      </c>
      <c r="Y122" s="904">
        <f>IF($D122="","",$Q122+(10000-ROW())/100000)</f>
      </c>
      <c r="Z122" s="905">
        <f>IF($D122="","",$D122*BB816設定!$B$21)</f>
      </c>
      <c r="AA122" s="911">
        <f>IF($D122="","",IF($Z122&lt;=BB816設定!$B$20/BB816設定!$B$13,"○","×（1枠に入らない）"))</f>
      </c>
    </row>
    <row r="123">
      <c r="A123" s="903">
        <f>IF(終値!A123="","",HYPERLINK("https://kabutan.jp/stock/?code="&amp;終値!A123,"📈"))</f>
      </c>
      <c r="B123" s="911">
        <f>IF(終値!A123="","",終値!A123)</f>
      </c>
      <c r="C123" s="903">
        <f>IF(終値!A123="","",終値!B123)</f>
      </c>
      <c r="D123" s="904">
        <f>IF(終値!A123="","",終値!E123)</f>
      </c>
      <c r="E123" s="904">
        <f>IF($D123="","",AVERAGE(終値!E123:X123))</f>
      </c>
      <c r="F123" s="904">
        <f>IF($D123="","",STDEVP(終値!E123:X123))</f>
      </c>
      <c r="G123" s="904">
        <f>IF($D123="","",$E123+BB816設定!$B$4*$F123)</f>
      </c>
      <c r="H123" s="904">
        <f>IF($D123="","",$E123+BB816設定!$B$5*$F123)</f>
      </c>
      <c r="I123" s="904">
        <f>IF($D123="","",$E123-BB816設定!$B$5*$F123)</f>
      </c>
      <c r="J123" s="904">
        <f>IF($D123="","",$E123-BB816設定!$B$4*$F123)</f>
      </c>
      <c r="K123" s="904">
        <f>IF($D123="","",IFERROR(($D123-$J123)/($G123-$J123),""))</f>
      </c>
      <c r="L123" s="904">
        <f>IF($D123="","",IFERROR(($G123-$J123)/$E123*100,""))</f>
      </c>
      <c r="M123" s="904">
        <f>IF($D123="","",IFERROR(100-100/(1+SUMPRODUCT((終値!E123:R123&gt;終値!F123:S123)*(終値!E123:R123-終値!F123:S123))/SUMPRODUCT((終値!E123:R123&lt;終値!F123:S123)*(終値!F123:S123-終値!E123:R123))),100))</f>
      </c>
      <c r="N123" s="904">
        <f>IF($D123="","",IFERROR(100-100/(1+SUMPRODUCT((((高値!E123:R123+安値!E123:R123+終値!E123:R123)/3)&gt;((高値!F123:S123+安値!F123:S123+終値!F123:S123)/3))*((高値!E123:R123+安値!E123:R123+終値!E123:R123)/3)*出来高!E123:R123)/SUMPRODUCT((((高値!E123:R123+安値!E123:R123+終値!E123:R123)/3)&lt;((高値!F123:S123+安値!F123:S123+終値!F123:S123)/3))*((高値!E123:R123+安値!E123:R123+終値!E123:R123)/3)*出来高!E123:R123)),50))</f>
      </c>
      <c r="O123" s="913">
        <f>IF($D123="","",IFERROR(出来高!E123/AVERAGE(出来高!E123:I123),""))</f>
      </c>
      <c r="P123" s="906">
        <f>IF($D123="","",IFERROR($D123/終値!Y123-1,""))</f>
      </c>
      <c r="Q123" s="907">
        <f>IF($D123="","",MAX(0,MIN(100,IF($D123&gt;$G123,25,IF($D123&gt;$H123,15,IF($D123&gt;$E123,5,0)))+IF($O123&gt;=2,20,IF($O123&gt;=1.5,14,IF($O123&gt;=1.2,8,0)))+IF($N123&gt;=80,15,IF($N123&gt;=60,18,IF($N123&gt;=50,8,0)))+IF(AND($M123&gt;70,$M123&lt;=80),18,IF(AND($M123&gt;60,$M123&lt;=70),14,IF(AND($M123&gt;50,$M123&lt;=60),6,0)))+IF($P123&gt;=0.1,14,IF($P123&gt;=0.03,7,0))+IF($M123&gt;80,-12,0)+IF($M123&lt;40,-20,0)+IF($N123&lt;40,-15,0)+IF($K123&lt;0.2,-18,0)+IF($P123&lt;=-0.1,-10,0))))</f>
      </c>
      <c r="R123" s="911">
        <f>IF($D123="","",IF(AND($D123&gt;$G123,$O123&gt;=BB816設定!$B$6,$N123&gt;=BB816設定!$B$7,$M123&lt;=BB816設定!$B$8),"○","－"))</f>
      </c>
      <c r="S123" s="908">
        <f>IF($D123="","",IF(AND($R123="○",$Q123&gt;=BB816設定!$B$9),"◎買い",IF($Q123&gt;=BB816設定!$B$10,"○監視",IF(OR($M123&lt;40,$K123&lt;0.2),"▲弱い","－"))))</f>
      </c>
      <c r="T123" s="911">
        <f>IF($D123="","",IF(AND($D123&gt;$G123,$O123&gt;=BB816設定!$B$14,$N123&gt;=BB816設定!$B$15,$M123&lt;=BB816設定!$B$16),"買い可","見送り"))</f>
      </c>
      <c r="U123" s="911">
        <f>IF($D123="","",IF(AND($D123&gt;$H123,$M123&gt;=BB816設定!$B$17,$N123&gt;=BB816設定!$B$18,$O123&gt;=BB816設定!$B$19),"買い可","見送り"))</f>
      </c>
      <c r="V123" s="904">
        <f>IF($S123="◎買い",$D123,"")</f>
      </c>
      <c r="W123" s="904">
        <f>IF($S123="◎買い",ROUND($D123*(1-BB816設定!$B$11/100),1),"")</f>
      </c>
      <c r="X123" s="904">
        <f>IF($S123="◎買い",BB816設定!$B$11/BB816設定!$B$13,"")</f>
      </c>
      <c r="Y123" s="904">
        <f>IF($D123="","",$Q123+(10000-ROW())/100000)</f>
      </c>
      <c r="Z123" s="905">
        <f>IF($D123="","",$D123*BB816設定!$B$21)</f>
      </c>
      <c r="AA123" s="911">
        <f>IF($D123="","",IF($Z123&lt;=BB816設定!$B$20/BB816設定!$B$13,"○","×（1枠に入らない）"))</f>
      </c>
    </row>
    <row r="124">
      <c r="A124" s="903">
        <f>IF(終値!A124="","",HYPERLINK("https://kabutan.jp/stock/?code="&amp;終値!A124,"📈"))</f>
      </c>
      <c r="B124" s="911">
        <f>IF(終値!A124="","",終値!A124)</f>
      </c>
      <c r="C124" s="903">
        <f>IF(終値!A124="","",終値!B124)</f>
      </c>
      <c r="D124" s="904">
        <f>IF(終値!A124="","",終値!E124)</f>
      </c>
      <c r="E124" s="904">
        <f>IF($D124="","",AVERAGE(終値!E124:X124))</f>
      </c>
      <c r="F124" s="904">
        <f>IF($D124="","",STDEVP(終値!E124:X124))</f>
      </c>
      <c r="G124" s="904">
        <f>IF($D124="","",$E124+BB816設定!$B$4*$F124)</f>
      </c>
      <c r="H124" s="904">
        <f>IF($D124="","",$E124+BB816設定!$B$5*$F124)</f>
      </c>
      <c r="I124" s="904">
        <f>IF($D124="","",$E124-BB816設定!$B$5*$F124)</f>
      </c>
      <c r="J124" s="904">
        <f>IF($D124="","",$E124-BB816設定!$B$4*$F124)</f>
      </c>
      <c r="K124" s="904">
        <f>IF($D124="","",IFERROR(($D124-$J124)/($G124-$J124),""))</f>
      </c>
      <c r="L124" s="904">
        <f>IF($D124="","",IFERROR(($G124-$J124)/$E124*100,""))</f>
      </c>
      <c r="M124" s="904">
        <f>IF($D124="","",IFERROR(100-100/(1+SUMPRODUCT((終値!E124:R124&gt;終値!F124:S124)*(終値!E124:R124-終値!F124:S124))/SUMPRODUCT((終値!E124:R124&lt;終値!F124:S124)*(終値!F124:S124-終値!E124:R124))),100))</f>
      </c>
      <c r="N124" s="904">
        <f>IF($D124="","",IFERROR(100-100/(1+SUMPRODUCT((((高値!E124:R124+安値!E124:R124+終値!E124:R124)/3)&gt;((高値!F124:S124+安値!F124:S124+終値!F124:S124)/3))*((高値!E124:R124+安値!E124:R124+終値!E124:R124)/3)*出来高!E124:R124)/SUMPRODUCT((((高値!E124:R124+安値!E124:R124+終値!E124:R124)/3)&lt;((高値!F124:S124+安値!F124:S124+終値!F124:S124)/3))*((高値!E124:R124+安値!E124:R124+終値!E124:R124)/3)*出来高!E124:R124)),50))</f>
      </c>
      <c r="O124" s="913">
        <f>IF($D124="","",IFERROR(出来高!E124/AVERAGE(出来高!E124:I124),""))</f>
      </c>
      <c r="P124" s="906">
        <f>IF($D124="","",IFERROR($D124/終値!Y124-1,""))</f>
      </c>
      <c r="Q124" s="907">
        <f>IF($D124="","",MAX(0,MIN(100,IF($D124&gt;$G124,25,IF($D124&gt;$H124,15,IF($D124&gt;$E124,5,0)))+IF($O124&gt;=2,20,IF($O124&gt;=1.5,14,IF($O124&gt;=1.2,8,0)))+IF($N124&gt;=80,15,IF($N124&gt;=60,18,IF($N124&gt;=50,8,0)))+IF(AND($M124&gt;70,$M124&lt;=80),18,IF(AND($M124&gt;60,$M124&lt;=70),14,IF(AND($M124&gt;50,$M124&lt;=60),6,0)))+IF($P124&gt;=0.1,14,IF($P124&gt;=0.03,7,0))+IF($M124&gt;80,-12,0)+IF($M124&lt;40,-20,0)+IF($N124&lt;40,-15,0)+IF($K124&lt;0.2,-18,0)+IF($P124&lt;=-0.1,-10,0))))</f>
      </c>
      <c r="R124" s="911">
        <f>IF($D124="","",IF(AND($D124&gt;$G124,$O124&gt;=BB816設定!$B$6,$N124&gt;=BB816設定!$B$7,$M124&lt;=BB816設定!$B$8),"○","－"))</f>
      </c>
      <c r="S124" s="908">
        <f>IF($D124="","",IF(AND($R124="○",$Q124&gt;=BB816設定!$B$9),"◎買い",IF($Q124&gt;=BB816設定!$B$10,"○監視",IF(OR($M124&lt;40,$K124&lt;0.2),"▲弱い","－"))))</f>
      </c>
      <c r="T124" s="911">
        <f>IF($D124="","",IF(AND($D124&gt;$G124,$O124&gt;=BB816設定!$B$14,$N124&gt;=BB816設定!$B$15,$M124&lt;=BB816設定!$B$16),"買い可","見送り"))</f>
      </c>
      <c r="U124" s="911">
        <f>IF($D124="","",IF(AND($D124&gt;$H124,$M124&gt;=BB816設定!$B$17,$N124&gt;=BB816設定!$B$18,$O124&gt;=BB816設定!$B$19),"買い可","見送り"))</f>
      </c>
      <c r="V124" s="904">
        <f>IF($S124="◎買い",$D124,"")</f>
      </c>
      <c r="W124" s="904">
        <f>IF($S124="◎買い",ROUND($D124*(1-BB816設定!$B$11/100),1),"")</f>
      </c>
      <c r="X124" s="904">
        <f>IF($S124="◎買い",BB816設定!$B$11/BB816設定!$B$13,"")</f>
      </c>
      <c r="Y124" s="904">
        <f>IF($D124="","",$Q124+(10000-ROW())/100000)</f>
      </c>
      <c r="Z124" s="905">
        <f>IF($D124="","",$D124*BB816設定!$B$21)</f>
      </c>
      <c r="AA124" s="911">
        <f>IF($D124="","",IF($Z124&lt;=BB816設定!$B$20/BB816設定!$B$13,"○","×（1枠に入らない）"))</f>
      </c>
    </row>
    <row r="125">
      <c r="A125" s="903">
        <f>IF(終値!A125="","",HYPERLINK("https://kabutan.jp/stock/?code="&amp;終値!A125,"📈"))</f>
      </c>
      <c r="B125" s="911">
        <f>IF(終値!A125="","",終値!A125)</f>
      </c>
      <c r="C125" s="903">
        <f>IF(終値!A125="","",終値!B125)</f>
      </c>
      <c r="D125" s="904">
        <f>IF(終値!A125="","",終値!E125)</f>
      </c>
      <c r="E125" s="904">
        <f>IF($D125="","",AVERAGE(終値!E125:X125))</f>
      </c>
      <c r="F125" s="904">
        <f>IF($D125="","",STDEVP(終値!E125:X125))</f>
      </c>
      <c r="G125" s="904">
        <f>IF($D125="","",$E125+BB816設定!$B$4*$F125)</f>
      </c>
      <c r="H125" s="904">
        <f>IF($D125="","",$E125+BB816設定!$B$5*$F125)</f>
      </c>
      <c r="I125" s="904">
        <f>IF($D125="","",$E125-BB816設定!$B$5*$F125)</f>
      </c>
      <c r="J125" s="904">
        <f>IF($D125="","",$E125-BB816設定!$B$4*$F125)</f>
      </c>
      <c r="K125" s="904">
        <f>IF($D125="","",IFERROR(($D125-$J125)/($G125-$J125),""))</f>
      </c>
      <c r="L125" s="904">
        <f>IF($D125="","",IFERROR(($G125-$J125)/$E125*100,""))</f>
      </c>
      <c r="M125" s="904">
        <f>IF($D125="","",IFERROR(100-100/(1+SUMPRODUCT((終値!E125:R125&gt;終値!F125:S125)*(終値!E125:R125-終値!F125:S125))/SUMPRODUCT((終値!E125:R125&lt;終値!F125:S125)*(終値!F125:S125-終値!E125:R125))),100))</f>
      </c>
      <c r="N125" s="904">
        <f>IF($D125="","",IFERROR(100-100/(1+SUMPRODUCT((((高値!E125:R125+安値!E125:R125+終値!E125:R125)/3)&gt;((高値!F125:S125+安値!F125:S125+終値!F125:S125)/3))*((高値!E125:R125+安値!E125:R125+終値!E125:R125)/3)*出来高!E125:R125)/SUMPRODUCT((((高値!E125:R125+安値!E125:R125+終値!E125:R125)/3)&lt;((高値!F125:S125+安値!F125:S125+終値!F125:S125)/3))*((高値!E125:R125+安値!E125:R125+終値!E125:R125)/3)*出来高!E125:R125)),50))</f>
      </c>
      <c r="O125" s="913">
        <f>IF($D125="","",IFERROR(出来高!E125/AVERAGE(出来高!E125:I125),""))</f>
      </c>
      <c r="P125" s="906">
        <f>IF($D125="","",IFERROR($D125/終値!Y125-1,""))</f>
      </c>
      <c r="Q125" s="907">
        <f>IF($D125="","",MAX(0,MIN(100,IF($D125&gt;$G125,25,IF($D125&gt;$H125,15,IF($D125&gt;$E125,5,0)))+IF($O125&gt;=2,20,IF($O125&gt;=1.5,14,IF($O125&gt;=1.2,8,0)))+IF($N125&gt;=80,15,IF($N125&gt;=60,18,IF($N125&gt;=50,8,0)))+IF(AND($M125&gt;70,$M125&lt;=80),18,IF(AND($M125&gt;60,$M125&lt;=70),14,IF(AND($M125&gt;50,$M125&lt;=60),6,0)))+IF($P125&gt;=0.1,14,IF($P125&gt;=0.03,7,0))+IF($M125&gt;80,-12,0)+IF($M125&lt;40,-20,0)+IF($N125&lt;40,-15,0)+IF($K125&lt;0.2,-18,0)+IF($P125&lt;=-0.1,-10,0))))</f>
      </c>
      <c r="R125" s="911">
        <f>IF($D125="","",IF(AND($D125&gt;$G125,$O125&gt;=BB816設定!$B$6,$N125&gt;=BB816設定!$B$7,$M125&lt;=BB816設定!$B$8),"○","－"))</f>
      </c>
      <c r="S125" s="908">
        <f>IF($D125="","",IF(AND($R125="○",$Q125&gt;=BB816設定!$B$9),"◎買い",IF($Q125&gt;=BB816設定!$B$10,"○監視",IF(OR($M125&lt;40,$K125&lt;0.2),"▲弱い","－"))))</f>
      </c>
      <c r="T125" s="911">
        <f>IF($D125="","",IF(AND($D125&gt;$G125,$O125&gt;=BB816設定!$B$14,$N125&gt;=BB816設定!$B$15,$M125&lt;=BB816設定!$B$16),"買い可","見送り"))</f>
      </c>
      <c r="U125" s="911">
        <f>IF($D125="","",IF(AND($D125&gt;$H125,$M125&gt;=BB816設定!$B$17,$N125&gt;=BB816設定!$B$18,$O125&gt;=BB816設定!$B$19),"買い可","見送り"))</f>
      </c>
      <c r="V125" s="904">
        <f>IF($S125="◎買い",$D125,"")</f>
      </c>
      <c r="W125" s="904">
        <f>IF($S125="◎買い",ROUND($D125*(1-BB816設定!$B$11/100),1),"")</f>
      </c>
      <c r="X125" s="904">
        <f>IF($S125="◎買い",BB816設定!$B$11/BB816設定!$B$13,"")</f>
      </c>
      <c r="Y125" s="904">
        <f>IF($D125="","",$Q125+(10000-ROW())/100000)</f>
      </c>
      <c r="Z125" s="905">
        <f>IF($D125="","",$D125*BB816設定!$B$21)</f>
      </c>
      <c r="AA125" s="911">
        <f>IF($D125="","",IF($Z125&lt;=BB816設定!$B$20/BB816設定!$B$13,"○","×（1枠に入らない）"))</f>
      </c>
    </row>
    <row r="126">
      <c r="A126" s="903">
        <f>IF(終値!A126="","",HYPERLINK("https://kabutan.jp/stock/?code="&amp;終値!A126,"📈"))</f>
      </c>
      <c r="B126" s="911">
        <f>IF(終値!A126="","",終値!A126)</f>
      </c>
      <c r="C126" s="903">
        <f>IF(終値!A126="","",終値!B126)</f>
      </c>
      <c r="D126" s="904">
        <f>IF(終値!A126="","",終値!E126)</f>
      </c>
      <c r="E126" s="904">
        <f>IF($D126="","",AVERAGE(終値!E126:X126))</f>
      </c>
      <c r="F126" s="904">
        <f>IF($D126="","",STDEVP(終値!E126:X126))</f>
      </c>
      <c r="G126" s="904">
        <f>IF($D126="","",$E126+BB816設定!$B$4*$F126)</f>
      </c>
      <c r="H126" s="904">
        <f>IF($D126="","",$E126+BB816設定!$B$5*$F126)</f>
      </c>
      <c r="I126" s="904">
        <f>IF($D126="","",$E126-BB816設定!$B$5*$F126)</f>
      </c>
      <c r="J126" s="904">
        <f>IF($D126="","",$E126-BB816設定!$B$4*$F126)</f>
      </c>
      <c r="K126" s="904">
        <f>IF($D126="","",IFERROR(($D126-$J126)/($G126-$J126),""))</f>
      </c>
      <c r="L126" s="904">
        <f>IF($D126="","",IFERROR(($G126-$J126)/$E126*100,""))</f>
      </c>
      <c r="M126" s="904">
        <f>IF($D126="","",IFERROR(100-100/(1+SUMPRODUCT((終値!E126:R126&gt;終値!F126:S126)*(終値!E126:R126-終値!F126:S126))/SUMPRODUCT((終値!E126:R126&lt;終値!F126:S126)*(終値!F126:S126-終値!E126:R126))),100))</f>
      </c>
      <c r="N126" s="904">
        <f>IF($D126="","",IFERROR(100-100/(1+SUMPRODUCT((((高値!E126:R126+安値!E126:R126+終値!E126:R126)/3)&gt;((高値!F126:S126+安値!F126:S126+終値!F126:S126)/3))*((高値!E126:R126+安値!E126:R126+終値!E126:R126)/3)*出来高!E126:R126)/SUMPRODUCT((((高値!E126:R126+安値!E126:R126+終値!E126:R126)/3)&lt;((高値!F126:S126+安値!F126:S126+終値!F126:S126)/3))*((高値!E126:R126+安値!E126:R126+終値!E126:R126)/3)*出来高!E126:R126)),50))</f>
      </c>
      <c r="O126" s="913">
        <f>IF($D126="","",IFERROR(出来高!E126/AVERAGE(出来高!E126:I126),""))</f>
      </c>
      <c r="P126" s="906">
        <f>IF($D126="","",IFERROR($D126/終値!Y126-1,""))</f>
      </c>
      <c r="Q126" s="907">
        <f>IF($D126="","",MAX(0,MIN(100,IF($D126&gt;$G126,25,IF($D126&gt;$H126,15,IF($D126&gt;$E126,5,0)))+IF($O126&gt;=2,20,IF($O126&gt;=1.5,14,IF($O126&gt;=1.2,8,0)))+IF($N126&gt;=80,15,IF($N126&gt;=60,18,IF($N126&gt;=50,8,0)))+IF(AND($M126&gt;70,$M126&lt;=80),18,IF(AND($M126&gt;60,$M126&lt;=70),14,IF(AND($M126&gt;50,$M126&lt;=60),6,0)))+IF($P126&gt;=0.1,14,IF($P126&gt;=0.03,7,0))+IF($M126&gt;80,-12,0)+IF($M126&lt;40,-20,0)+IF($N126&lt;40,-15,0)+IF($K126&lt;0.2,-18,0)+IF($P126&lt;=-0.1,-10,0))))</f>
      </c>
      <c r="R126" s="911">
        <f>IF($D126="","",IF(AND($D126&gt;$G126,$O126&gt;=BB816設定!$B$6,$N126&gt;=BB816設定!$B$7,$M126&lt;=BB816設定!$B$8),"○","－"))</f>
      </c>
      <c r="S126" s="908">
        <f>IF($D126="","",IF(AND($R126="○",$Q126&gt;=BB816設定!$B$9),"◎買い",IF($Q126&gt;=BB816設定!$B$10,"○監視",IF(OR($M126&lt;40,$K126&lt;0.2),"▲弱い","－"))))</f>
      </c>
      <c r="T126" s="911">
        <f>IF($D126="","",IF(AND($D126&gt;$G126,$O126&gt;=BB816設定!$B$14,$N126&gt;=BB816設定!$B$15,$M126&lt;=BB816設定!$B$16),"買い可","見送り"))</f>
      </c>
      <c r="U126" s="911">
        <f>IF($D126="","",IF(AND($D126&gt;$H126,$M126&gt;=BB816設定!$B$17,$N126&gt;=BB816設定!$B$18,$O126&gt;=BB816設定!$B$19),"買い可","見送り"))</f>
      </c>
      <c r="V126" s="904">
        <f>IF($S126="◎買い",$D126,"")</f>
      </c>
      <c r="W126" s="904">
        <f>IF($S126="◎買い",ROUND($D126*(1-BB816設定!$B$11/100),1),"")</f>
      </c>
      <c r="X126" s="904">
        <f>IF($S126="◎買い",BB816設定!$B$11/BB816設定!$B$13,"")</f>
      </c>
      <c r="Y126" s="904">
        <f>IF($D126="","",$Q126+(10000-ROW())/100000)</f>
      </c>
      <c r="Z126" s="905">
        <f>IF($D126="","",$D126*BB816設定!$B$21)</f>
      </c>
      <c r="AA126" s="911">
        <f>IF($D126="","",IF($Z126&lt;=BB816設定!$B$20/BB816設定!$B$13,"○","×（1枠に入らない）"))</f>
      </c>
    </row>
    <row r="127">
      <c r="A127" s="903">
        <f>IF(終値!A127="","",HYPERLINK("https://kabutan.jp/stock/?code="&amp;終値!A127,"📈"))</f>
      </c>
      <c r="B127" s="911">
        <f>IF(終値!A127="","",終値!A127)</f>
      </c>
      <c r="C127" s="903">
        <f>IF(終値!A127="","",終値!B127)</f>
      </c>
      <c r="D127" s="904">
        <f>IF(終値!A127="","",終値!E127)</f>
      </c>
      <c r="E127" s="904">
        <f>IF($D127="","",AVERAGE(終値!E127:X127))</f>
      </c>
      <c r="F127" s="904">
        <f>IF($D127="","",STDEVP(終値!E127:X127))</f>
      </c>
      <c r="G127" s="904">
        <f>IF($D127="","",$E127+BB816設定!$B$4*$F127)</f>
      </c>
      <c r="H127" s="904">
        <f>IF($D127="","",$E127+BB816設定!$B$5*$F127)</f>
      </c>
      <c r="I127" s="904">
        <f>IF($D127="","",$E127-BB816設定!$B$5*$F127)</f>
      </c>
      <c r="J127" s="904">
        <f>IF($D127="","",$E127-BB816設定!$B$4*$F127)</f>
      </c>
      <c r="K127" s="904">
        <f>IF($D127="","",IFERROR(($D127-$J127)/($G127-$J127),""))</f>
      </c>
      <c r="L127" s="904">
        <f>IF($D127="","",IFERROR(($G127-$J127)/$E127*100,""))</f>
      </c>
      <c r="M127" s="904">
        <f>IF($D127="","",IFERROR(100-100/(1+SUMPRODUCT((終値!E127:R127&gt;終値!F127:S127)*(終値!E127:R127-終値!F127:S127))/SUMPRODUCT((終値!E127:R127&lt;終値!F127:S127)*(終値!F127:S127-終値!E127:R127))),100))</f>
      </c>
      <c r="N127" s="904">
        <f>IF($D127="","",IFERROR(100-100/(1+SUMPRODUCT((((高値!E127:R127+安値!E127:R127+終値!E127:R127)/3)&gt;((高値!F127:S127+安値!F127:S127+終値!F127:S127)/3))*((高値!E127:R127+安値!E127:R127+終値!E127:R127)/3)*出来高!E127:R127)/SUMPRODUCT((((高値!E127:R127+安値!E127:R127+終値!E127:R127)/3)&lt;((高値!F127:S127+安値!F127:S127+終値!F127:S127)/3))*((高値!E127:R127+安値!E127:R127+終値!E127:R127)/3)*出来高!E127:R127)),50))</f>
      </c>
      <c r="O127" s="913">
        <f>IF($D127="","",IFERROR(出来高!E127/AVERAGE(出来高!E127:I127),""))</f>
      </c>
      <c r="P127" s="906">
        <f>IF($D127="","",IFERROR($D127/終値!Y127-1,""))</f>
      </c>
      <c r="Q127" s="907">
        <f>IF($D127="","",MAX(0,MIN(100,IF($D127&gt;$G127,25,IF($D127&gt;$H127,15,IF($D127&gt;$E127,5,0)))+IF($O127&gt;=2,20,IF($O127&gt;=1.5,14,IF($O127&gt;=1.2,8,0)))+IF($N127&gt;=80,15,IF($N127&gt;=60,18,IF($N127&gt;=50,8,0)))+IF(AND($M127&gt;70,$M127&lt;=80),18,IF(AND($M127&gt;60,$M127&lt;=70),14,IF(AND($M127&gt;50,$M127&lt;=60),6,0)))+IF($P127&gt;=0.1,14,IF($P127&gt;=0.03,7,0))+IF($M127&gt;80,-12,0)+IF($M127&lt;40,-20,0)+IF($N127&lt;40,-15,0)+IF($K127&lt;0.2,-18,0)+IF($P127&lt;=-0.1,-10,0))))</f>
      </c>
      <c r="R127" s="911">
        <f>IF($D127="","",IF(AND($D127&gt;$G127,$O127&gt;=BB816設定!$B$6,$N127&gt;=BB816設定!$B$7,$M127&lt;=BB816設定!$B$8),"○","－"))</f>
      </c>
      <c r="S127" s="908">
        <f>IF($D127="","",IF(AND($R127="○",$Q127&gt;=BB816設定!$B$9),"◎買い",IF($Q127&gt;=BB816設定!$B$10,"○監視",IF(OR($M127&lt;40,$K127&lt;0.2),"▲弱い","－"))))</f>
      </c>
      <c r="T127" s="911">
        <f>IF($D127="","",IF(AND($D127&gt;$G127,$O127&gt;=BB816設定!$B$14,$N127&gt;=BB816設定!$B$15,$M127&lt;=BB816設定!$B$16),"買い可","見送り"))</f>
      </c>
      <c r="U127" s="911">
        <f>IF($D127="","",IF(AND($D127&gt;$H127,$M127&gt;=BB816設定!$B$17,$N127&gt;=BB816設定!$B$18,$O127&gt;=BB816設定!$B$19),"買い可","見送り"))</f>
      </c>
      <c r="V127" s="904">
        <f>IF($S127="◎買い",$D127,"")</f>
      </c>
      <c r="W127" s="904">
        <f>IF($S127="◎買い",ROUND($D127*(1-BB816設定!$B$11/100),1),"")</f>
      </c>
      <c r="X127" s="904">
        <f>IF($S127="◎買い",BB816設定!$B$11/BB816設定!$B$13,"")</f>
      </c>
      <c r="Y127" s="904">
        <f>IF($D127="","",$Q127+(10000-ROW())/100000)</f>
      </c>
      <c r="Z127" s="905">
        <f>IF($D127="","",$D127*BB816設定!$B$21)</f>
      </c>
      <c r="AA127" s="911">
        <f>IF($D127="","",IF($Z127&lt;=BB816設定!$B$20/BB816設定!$B$13,"○","×（1枠に入らない）"))</f>
      </c>
    </row>
    <row r="128">
      <c r="A128" s="903">
        <f>IF(終値!A128="","",HYPERLINK("https://kabutan.jp/stock/?code="&amp;終値!A128,"📈"))</f>
      </c>
      <c r="B128" s="911">
        <f>IF(終値!A128="","",終値!A128)</f>
      </c>
      <c r="C128" s="903">
        <f>IF(終値!A128="","",終値!B128)</f>
      </c>
      <c r="D128" s="904">
        <f>IF(終値!A128="","",終値!E128)</f>
      </c>
      <c r="E128" s="904">
        <f>IF($D128="","",AVERAGE(終値!E128:X128))</f>
      </c>
      <c r="F128" s="904">
        <f>IF($D128="","",STDEVP(終値!E128:X128))</f>
      </c>
      <c r="G128" s="904">
        <f>IF($D128="","",$E128+BB816設定!$B$4*$F128)</f>
      </c>
      <c r="H128" s="904">
        <f>IF($D128="","",$E128+BB816設定!$B$5*$F128)</f>
      </c>
      <c r="I128" s="904">
        <f>IF($D128="","",$E128-BB816設定!$B$5*$F128)</f>
      </c>
      <c r="J128" s="904">
        <f>IF($D128="","",$E128-BB816設定!$B$4*$F128)</f>
      </c>
      <c r="K128" s="904">
        <f>IF($D128="","",IFERROR(($D128-$J128)/($G128-$J128),""))</f>
      </c>
      <c r="L128" s="904">
        <f>IF($D128="","",IFERROR(($G128-$J128)/$E128*100,""))</f>
      </c>
      <c r="M128" s="904">
        <f>IF($D128="","",IFERROR(100-100/(1+SUMPRODUCT((終値!E128:R128&gt;終値!F128:S128)*(終値!E128:R128-終値!F128:S128))/SUMPRODUCT((終値!E128:R128&lt;終値!F128:S128)*(終値!F128:S128-終値!E128:R128))),100))</f>
      </c>
      <c r="N128" s="904">
        <f>IF($D128="","",IFERROR(100-100/(1+SUMPRODUCT((((高値!E128:R128+安値!E128:R128+終値!E128:R128)/3)&gt;((高値!F128:S128+安値!F128:S128+終値!F128:S128)/3))*((高値!E128:R128+安値!E128:R128+終値!E128:R128)/3)*出来高!E128:R128)/SUMPRODUCT((((高値!E128:R128+安値!E128:R128+終値!E128:R128)/3)&lt;((高値!F128:S128+安値!F128:S128+終値!F128:S128)/3))*((高値!E128:R128+安値!E128:R128+終値!E128:R128)/3)*出来高!E128:R128)),50))</f>
      </c>
      <c r="O128" s="913">
        <f>IF($D128="","",IFERROR(出来高!E128/AVERAGE(出来高!E128:I128),""))</f>
      </c>
      <c r="P128" s="906">
        <f>IF($D128="","",IFERROR($D128/終値!Y128-1,""))</f>
      </c>
      <c r="Q128" s="907">
        <f>IF($D128="","",MAX(0,MIN(100,IF($D128&gt;$G128,25,IF($D128&gt;$H128,15,IF($D128&gt;$E128,5,0)))+IF($O128&gt;=2,20,IF($O128&gt;=1.5,14,IF($O128&gt;=1.2,8,0)))+IF($N128&gt;=80,15,IF($N128&gt;=60,18,IF($N128&gt;=50,8,0)))+IF(AND($M128&gt;70,$M128&lt;=80),18,IF(AND($M128&gt;60,$M128&lt;=70),14,IF(AND($M128&gt;50,$M128&lt;=60),6,0)))+IF($P128&gt;=0.1,14,IF($P128&gt;=0.03,7,0))+IF($M128&gt;80,-12,0)+IF($M128&lt;40,-20,0)+IF($N128&lt;40,-15,0)+IF($K128&lt;0.2,-18,0)+IF($P128&lt;=-0.1,-10,0))))</f>
      </c>
      <c r="R128" s="911">
        <f>IF($D128="","",IF(AND($D128&gt;$G128,$O128&gt;=BB816設定!$B$6,$N128&gt;=BB816設定!$B$7,$M128&lt;=BB816設定!$B$8),"○","－"))</f>
      </c>
      <c r="S128" s="908">
        <f>IF($D128="","",IF(AND($R128="○",$Q128&gt;=BB816設定!$B$9),"◎買い",IF($Q128&gt;=BB816設定!$B$10,"○監視",IF(OR($M128&lt;40,$K128&lt;0.2),"▲弱い","－"))))</f>
      </c>
      <c r="T128" s="911">
        <f>IF($D128="","",IF(AND($D128&gt;$G128,$O128&gt;=BB816設定!$B$14,$N128&gt;=BB816設定!$B$15,$M128&lt;=BB816設定!$B$16),"買い可","見送り"))</f>
      </c>
      <c r="U128" s="911">
        <f>IF($D128="","",IF(AND($D128&gt;$H128,$M128&gt;=BB816設定!$B$17,$N128&gt;=BB816設定!$B$18,$O128&gt;=BB816設定!$B$19),"買い可","見送り"))</f>
      </c>
      <c r="V128" s="904">
        <f>IF($S128="◎買い",$D128,"")</f>
      </c>
      <c r="W128" s="904">
        <f>IF($S128="◎買い",ROUND($D128*(1-BB816設定!$B$11/100),1),"")</f>
      </c>
      <c r="X128" s="904">
        <f>IF($S128="◎買い",BB816設定!$B$11/BB816設定!$B$13,"")</f>
      </c>
      <c r="Y128" s="904">
        <f>IF($D128="","",$Q128+(10000-ROW())/100000)</f>
      </c>
      <c r="Z128" s="905">
        <f>IF($D128="","",$D128*BB816設定!$B$21)</f>
      </c>
      <c r="AA128" s="911">
        <f>IF($D128="","",IF($Z128&lt;=BB816設定!$B$20/BB816設定!$B$13,"○","×（1枠に入らない）"))</f>
      </c>
    </row>
    <row r="129">
      <c r="A129" s="903">
        <f>IF(終値!A129="","",HYPERLINK("https://kabutan.jp/stock/?code="&amp;終値!A129,"📈"))</f>
      </c>
      <c r="B129" s="911">
        <f>IF(終値!A129="","",終値!A129)</f>
      </c>
      <c r="C129" s="903">
        <f>IF(終値!A129="","",終値!B129)</f>
      </c>
      <c r="D129" s="904">
        <f>IF(終値!A129="","",終値!E129)</f>
      </c>
      <c r="E129" s="904">
        <f>IF($D129="","",AVERAGE(終値!E129:X129))</f>
      </c>
      <c r="F129" s="904">
        <f>IF($D129="","",STDEVP(終値!E129:X129))</f>
      </c>
      <c r="G129" s="904">
        <f>IF($D129="","",$E129+BB816設定!$B$4*$F129)</f>
      </c>
      <c r="H129" s="904">
        <f>IF($D129="","",$E129+BB816設定!$B$5*$F129)</f>
      </c>
      <c r="I129" s="904">
        <f>IF($D129="","",$E129-BB816設定!$B$5*$F129)</f>
      </c>
      <c r="J129" s="904">
        <f>IF($D129="","",$E129-BB816設定!$B$4*$F129)</f>
      </c>
      <c r="K129" s="904">
        <f>IF($D129="","",IFERROR(($D129-$J129)/($G129-$J129),""))</f>
      </c>
      <c r="L129" s="904">
        <f>IF($D129="","",IFERROR(($G129-$J129)/$E129*100,""))</f>
      </c>
      <c r="M129" s="904">
        <f>IF($D129="","",IFERROR(100-100/(1+SUMPRODUCT((終値!E129:R129&gt;終値!F129:S129)*(終値!E129:R129-終値!F129:S129))/SUMPRODUCT((終値!E129:R129&lt;終値!F129:S129)*(終値!F129:S129-終値!E129:R129))),100))</f>
      </c>
      <c r="N129" s="904">
        <f>IF($D129="","",IFERROR(100-100/(1+SUMPRODUCT((((高値!E129:R129+安値!E129:R129+終値!E129:R129)/3)&gt;((高値!F129:S129+安値!F129:S129+終値!F129:S129)/3))*((高値!E129:R129+安値!E129:R129+終値!E129:R129)/3)*出来高!E129:R129)/SUMPRODUCT((((高値!E129:R129+安値!E129:R129+終値!E129:R129)/3)&lt;((高値!F129:S129+安値!F129:S129+終値!F129:S129)/3))*((高値!E129:R129+安値!E129:R129+終値!E129:R129)/3)*出来高!E129:R129)),50))</f>
      </c>
      <c r="O129" s="913">
        <f>IF($D129="","",IFERROR(出来高!E129/AVERAGE(出来高!E129:I129),""))</f>
      </c>
      <c r="P129" s="906">
        <f>IF($D129="","",IFERROR($D129/終値!Y129-1,""))</f>
      </c>
      <c r="Q129" s="907">
        <f>IF($D129="","",MAX(0,MIN(100,IF($D129&gt;$G129,25,IF($D129&gt;$H129,15,IF($D129&gt;$E129,5,0)))+IF($O129&gt;=2,20,IF($O129&gt;=1.5,14,IF($O129&gt;=1.2,8,0)))+IF($N129&gt;=80,15,IF($N129&gt;=60,18,IF($N129&gt;=50,8,0)))+IF(AND($M129&gt;70,$M129&lt;=80),18,IF(AND($M129&gt;60,$M129&lt;=70),14,IF(AND($M129&gt;50,$M129&lt;=60),6,0)))+IF($P129&gt;=0.1,14,IF($P129&gt;=0.03,7,0))+IF($M129&gt;80,-12,0)+IF($M129&lt;40,-20,0)+IF($N129&lt;40,-15,0)+IF($K129&lt;0.2,-18,0)+IF($P129&lt;=-0.1,-10,0))))</f>
      </c>
      <c r="R129" s="911">
        <f>IF($D129="","",IF(AND($D129&gt;$G129,$O129&gt;=BB816設定!$B$6,$N129&gt;=BB816設定!$B$7,$M129&lt;=BB816設定!$B$8),"○","－"))</f>
      </c>
      <c r="S129" s="908">
        <f>IF($D129="","",IF(AND($R129="○",$Q129&gt;=BB816設定!$B$9),"◎買い",IF($Q129&gt;=BB816設定!$B$10,"○監視",IF(OR($M129&lt;40,$K129&lt;0.2),"▲弱い","－"))))</f>
      </c>
      <c r="T129" s="911">
        <f>IF($D129="","",IF(AND($D129&gt;$G129,$O129&gt;=BB816設定!$B$14,$N129&gt;=BB816設定!$B$15,$M129&lt;=BB816設定!$B$16),"買い可","見送り"))</f>
      </c>
      <c r="U129" s="911">
        <f>IF($D129="","",IF(AND($D129&gt;$H129,$M129&gt;=BB816設定!$B$17,$N129&gt;=BB816設定!$B$18,$O129&gt;=BB816設定!$B$19),"買い可","見送り"))</f>
      </c>
      <c r="V129" s="904">
        <f>IF($S129="◎買い",$D129,"")</f>
      </c>
      <c r="W129" s="904">
        <f>IF($S129="◎買い",ROUND($D129*(1-BB816設定!$B$11/100),1),"")</f>
      </c>
      <c r="X129" s="904">
        <f>IF($S129="◎買い",BB816設定!$B$11/BB816設定!$B$13,"")</f>
      </c>
      <c r="Y129" s="904">
        <f>IF($D129="","",$Q129+(10000-ROW())/100000)</f>
      </c>
      <c r="Z129" s="905">
        <f>IF($D129="","",$D129*BB816設定!$B$21)</f>
      </c>
      <c r="AA129" s="911">
        <f>IF($D129="","",IF($Z129&lt;=BB816設定!$B$20/BB816設定!$B$13,"○","×（1枠に入らない）"))</f>
      </c>
    </row>
    <row r="130">
      <c r="A130" s="903">
        <f>IF(終値!A130="","",HYPERLINK("https://kabutan.jp/stock/?code="&amp;終値!A130,"📈"))</f>
      </c>
      <c r="B130" s="911">
        <f>IF(終値!A130="","",終値!A130)</f>
      </c>
      <c r="C130" s="903">
        <f>IF(終値!A130="","",終値!B130)</f>
      </c>
      <c r="D130" s="904">
        <f>IF(終値!A130="","",終値!E130)</f>
      </c>
      <c r="E130" s="904">
        <f>IF($D130="","",AVERAGE(終値!E130:X130))</f>
      </c>
      <c r="F130" s="904">
        <f>IF($D130="","",STDEVP(終値!E130:X130))</f>
      </c>
      <c r="G130" s="904">
        <f>IF($D130="","",$E130+BB816設定!$B$4*$F130)</f>
      </c>
      <c r="H130" s="904">
        <f>IF($D130="","",$E130+BB816設定!$B$5*$F130)</f>
      </c>
      <c r="I130" s="904">
        <f>IF($D130="","",$E130-BB816設定!$B$5*$F130)</f>
      </c>
      <c r="J130" s="904">
        <f>IF($D130="","",$E130-BB816設定!$B$4*$F130)</f>
      </c>
      <c r="K130" s="904">
        <f>IF($D130="","",IFERROR(($D130-$J130)/($G130-$J130),""))</f>
      </c>
      <c r="L130" s="904">
        <f>IF($D130="","",IFERROR(($G130-$J130)/$E130*100,""))</f>
      </c>
      <c r="M130" s="904">
        <f>IF($D130="","",IFERROR(100-100/(1+SUMPRODUCT((終値!E130:R130&gt;終値!F130:S130)*(終値!E130:R130-終値!F130:S130))/SUMPRODUCT((終値!E130:R130&lt;終値!F130:S130)*(終値!F130:S130-終値!E130:R130))),100))</f>
      </c>
      <c r="N130" s="904">
        <f>IF($D130="","",IFERROR(100-100/(1+SUMPRODUCT((((高値!E130:R130+安値!E130:R130+終値!E130:R130)/3)&gt;((高値!F130:S130+安値!F130:S130+終値!F130:S130)/3))*((高値!E130:R130+安値!E130:R130+終値!E130:R130)/3)*出来高!E130:R130)/SUMPRODUCT((((高値!E130:R130+安値!E130:R130+終値!E130:R130)/3)&lt;((高値!F130:S130+安値!F130:S130+終値!F130:S130)/3))*((高値!E130:R130+安値!E130:R130+終値!E130:R130)/3)*出来高!E130:R130)),50))</f>
      </c>
      <c r="O130" s="913">
        <f>IF($D130="","",IFERROR(出来高!E130/AVERAGE(出来高!E130:I130),""))</f>
      </c>
      <c r="P130" s="906">
        <f>IF($D130="","",IFERROR($D130/終値!Y130-1,""))</f>
      </c>
      <c r="Q130" s="907">
        <f>IF($D130="","",MAX(0,MIN(100,IF($D130&gt;$G130,25,IF($D130&gt;$H130,15,IF($D130&gt;$E130,5,0)))+IF($O130&gt;=2,20,IF($O130&gt;=1.5,14,IF($O130&gt;=1.2,8,0)))+IF($N130&gt;=80,15,IF($N130&gt;=60,18,IF($N130&gt;=50,8,0)))+IF(AND($M130&gt;70,$M130&lt;=80),18,IF(AND($M130&gt;60,$M130&lt;=70),14,IF(AND($M130&gt;50,$M130&lt;=60),6,0)))+IF($P130&gt;=0.1,14,IF($P130&gt;=0.03,7,0))+IF($M130&gt;80,-12,0)+IF($M130&lt;40,-20,0)+IF($N130&lt;40,-15,0)+IF($K130&lt;0.2,-18,0)+IF($P130&lt;=-0.1,-10,0))))</f>
      </c>
      <c r="R130" s="911">
        <f>IF($D130="","",IF(AND($D130&gt;$G130,$O130&gt;=BB816設定!$B$6,$N130&gt;=BB816設定!$B$7,$M130&lt;=BB816設定!$B$8),"○","－"))</f>
      </c>
      <c r="S130" s="908">
        <f>IF($D130="","",IF(AND($R130="○",$Q130&gt;=BB816設定!$B$9),"◎買い",IF($Q130&gt;=BB816設定!$B$10,"○監視",IF(OR($M130&lt;40,$K130&lt;0.2),"▲弱い","－"))))</f>
      </c>
      <c r="T130" s="911">
        <f>IF($D130="","",IF(AND($D130&gt;$G130,$O130&gt;=BB816設定!$B$14,$N130&gt;=BB816設定!$B$15,$M130&lt;=BB816設定!$B$16),"買い可","見送り"))</f>
      </c>
      <c r="U130" s="911">
        <f>IF($D130="","",IF(AND($D130&gt;$H130,$M130&gt;=BB816設定!$B$17,$N130&gt;=BB816設定!$B$18,$O130&gt;=BB816設定!$B$19),"買い可","見送り"))</f>
      </c>
      <c r="V130" s="904">
        <f>IF($S130="◎買い",$D130,"")</f>
      </c>
      <c r="W130" s="904">
        <f>IF($S130="◎買い",ROUND($D130*(1-BB816設定!$B$11/100),1),"")</f>
      </c>
      <c r="X130" s="904">
        <f>IF($S130="◎買い",BB816設定!$B$11/BB816設定!$B$13,"")</f>
      </c>
      <c r="Y130" s="904">
        <f>IF($D130="","",$Q130+(10000-ROW())/100000)</f>
      </c>
      <c r="Z130" s="905">
        <f>IF($D130="","",$D130*BB816設定!$B$21)</f>
      </c>
      <c r="AA130" s="911">
        <f>IF($D130="","",IF($Z130&lt;=BB816設定!$B$20/BB816設定!$B$13,"○","×（1枠に入らない）"))</f>
      </c>
    </row>
    <row r="131">
      <c r="A131" s="903">
        <f>IF(終値!A131="","",HYPERLINK("https://kabutan.jp/stock/?code="&amp;終値!A131,"📈"))</f>
      </c>
      <c r="B131" s="911">
        <f>IF(終値!A131="","",終値!A131)</f>
      </c>
      <c r="C131" s="903">
        <f>IF(終値!A131="","",終値!B131)</f>
      </c>
      <c r="D131" s="904">
        <f>IF(終値!A131="","",終値!E131)</f>
      </c>
      <c r="E131" s="904">
        <f>IF($D131="","",AVERAGE(終値!E131:X131))</f>
      </c>
      <c r="F131" s="904">
        <f>IF($D131="","",STDEVP(終値!E131:X131))</f>
      </c>
      <c r="G131" s="904">
        <f>IF($D131="","",$E131+BB816設定!$B$4*$F131)</f>
      </c>
      <c r="H131" s="904">
        <f>IF($D131="","",$E131+BB816設定!$B$5*$F131)</f>
      </c>
      <c r="I131" s="904">
        <f>IF($D131="","",$E131-BB816設定!$B$5*$F131)</f>
      </c>
      <c r="J131" s="904">
        <f>IF($D131="","",$E131-BB816設定!$B$4*$F131)</f>
      </c>
      <c r="K131" s="904">
        <f>IF($D131="","",IFERROR(($D131-$J131)/($G131-$J131),""))</f>
      </c>
      <c r="L131" s="904">
        <f>IF($D131="","",IFERROR(($G131-$J131)/$E131*100,""))</f>
      </c>
      <c r="M131" s="904">
        <f>IF($D131="","",IFERROR(100-100/(1+SUMPRODUCT((終値!E131:R131&gt;終値!F131:S131)*(終値!E131:R131-終値!F131:S131))/SUMPRODUCT((終値!E131:R131&lt;終値!F131:S131)*(終値!F131:S131-終値!E131:R131))),100))</f>
      </c>
      <c r="N131" s="904">
        <f>IF($D131="","",IFERROR(100-100/(1+SUMPRODUCT((((高値!E131:R131+安値!E131:R131+終値!E131:R131)/3)&gt;((高値!F131:S131+安値!F131:S131+終値!F131:S131)/3))*((高値!E131:R131+安値!E131:R131+終値!E131:R131)/3)*出来高!E131:R131)/SUMPRODUCT((((高値!E131:R131+安値!E131:R131+終値!E131:R131)/3)&lt;((高値!F131:S131+安値!F131:S131+終値!F131:S131)/3))*((高値!E131:R131+安値!E131:R131+終値!E131:R131)/3)*出来高!E131:R131)),50))</f>
      </c>
      <c r="O131" s="913">
        <f>IF($D131="","",IFERROR(出来高!E131/AVERAGE(出来高!E131:I131),""))</f>
      </c>
      <c r="P131" s="906">
        <f>IF($D131="","",IFERROR($D131/終値!Y131-1,""))</f>
      </c>
      <c r="Q131" s="907">
        <f>IF($D131="","",MAX(0,MIN(100,IF($D131&gt;$G131,25,IF($D131&gt;$H131,15,IF($D131&gt;$E131,5,0)))+IF($O131&gt;=2,20,IF($O131&gt;=1.5,14,IF($O131&gt;=1.2,8,0)))+IF($N131&gt;=80,15,IF($N131&gt;=60,18,IF($N131&gt;=50,8,0)))+IF(AND($M131&gt;70,$M131&lt;=80),18,IF(AND($M131&gt;60,$M131&lt;=70),14,IF(AND($M131&gt;50,$M131&lt;=60),6,0)))+IF($P131&gt;=0.1,14,IF($P131&gt;=0.03,7,0))+IF($M131&gt;80,-12,0)+IF($M131&lt;40,-20,0)+IF($N131&lt;40,-15,0)+IF($K131&lt;0.2,-18,0)+IF($P131&lt;=-0.1,-10,0))))</f>
      </c>
      <c r="R131" s="911">
        <f>IF($D131="","",IF(AND($D131&gt;$G131,$O131&gt;=BB816設定!$B$6,$N131&gt;=BB816設定!$B$7,$M131&lt;=BB816設定!$B$8),"○","－"))</f>
      </c>
      <c r="S131" s="908">
        <f>IF($D131="","",IF(AND($R131="○",$Q131&gt;=BB816設定!$B$9),"◎買い",IF($Q131&gt;=BB816設定!$B$10,"○監視",IF(OR($M131&lt;40,$K131&lt;0.2),"▲弱い","－"))))</f>
      </c>
      <c r="T131" s="911">
        <f>IF($D131="","",IF(AND($D131&gt;$G131,$O131&gt;=BB816設定!$B$14,$N131&gt;=BB816設定!$B$15,$M131&lt;=BB816設定!$B$16),"買い可","見送り"))</f>
      </c>
      <c r="U131" s="911">
        <f>IF($D131="","",IF(AND($D131&gt;$H131,$M131&gt;=BB816設定!$B$17,$N131&gt;=BB816設定!$B$18,$O131&gt;=BB816設定!$B$19),"買い可","見送り"))</f>
      </c>
      <c r="V131" s="904">
        <f>IF($S131="◎買い",$D131,"")</f>
      </c>
      <c r="W131" s="904">
        <f>IF($S131="◎買い",ROUND($D131*(1-BB816設定!$B$11/100),1),"")</f>
      </c>
      <c r="X131" s="904">
        <f>IF($S131="◎買い",BB816設定!$B$11/BB816設定!$B$13,"")</f>
      </c>
      <c r="Y131" s="904">
        <f>IF($D131="","",$Q131+(10000-ROW())/100000)</f>
      </c>
      <c r="Z131" s="905">
        <f>IF($D131="","",$D131*BB816設定!$B$21)</f>
      </c>
      <c r="AA131" s="911">
        <f>IF($D131="","",IF($Z131&lt;=BB816設定!$B$20/BB816設定!$B$13,"○","×（1枠に入らない）"))</f>
      </c>
    </row>
    <row r="132">
      <c r="A132" s="903">
        <f>IF(終値!A132="","",HYPERLINK("https://kabutan.jp/stock/?code="&amp;終値!A132,"📈"))</f>
      </c>
      <c r="B132" s="911">
        <f>IF(終値!A132="","",終値!A132)</f>
      </c>
      <c r="C132" s="903">
        <f>IF(終値!A132="","",終値!B132)</f>
      </c>
      <c r="D132" s="904">
        <f>IF(終値!A132="","",終値!E132)</f>
      </c>
      <c r="E132" s="904">
        <f>IF($D132="","",AVERAGE(終値!E132:X132))</f>
      </c>
      <c r="F132" s="904">
        <f>IF($D132="","",STDEVP(終値!E132:X132))</f>
      </c>
      <c r="G132" s="904">
        <f>IF($D132="","",$E132+BB816設定!$B$4*$F132)</f>
      </c>
      <c r="H132" s="904">
        <f>IF($D132="","",$E132+BB816設定!$B$5*$F132)</f>
      </c>
      <c r="I132" s="904">
        <f>IF($D132="","",$E132-BB816設定!$B$5*$F132)</f>
      </c>
      <c r="J132" s="904">
        <f>IF($D132="","",$E132-BB816設定!$B$4*$F132)</f>
      </c>
      <c r="K132" s="904">
        <f>IF($D132="","",IFERROR(($D132-$J132)/($G132-$J132),""))</f>
      </c>
      <c r="L132" s="904">
        <f>IF($D132="","",IFERROR(($G132-$J132)/$E132*100,""))</f>
      </c>
      <c r="M132" s="904">
        <f>IF($D132="","",IFERROR(100-100/(1+SUMPRODUCT((終値!E132:R132&gt;終値!F132:S132)*(終値!E132:R132-終値!F132:S132))/SUMPRODUCT((終値!E132:R132&lt;終値!F132:S132)*(終値!F132:S132-終値!E132:R132))),100))</f>
      </c>
      <c r="N132" s="904">
        <f>IF($D132="","",IFERROR(100-100/(1+SUMPRODUCT((((高値!E132:R132+安値!E132:R132+終値!E132:R132)/3)&gt;((高値!F132:S132+安値!F132:S132+終値!F132:S132)/3))*((高値!E132:R132+安値!E132:R132+終値!E132:R132)/3)*出来高!E132:R132)/SUMPRODUCT((((高値!E132:R132+安値!E132:R132+終値!E132:R132)/3)&lt;((高値!F132:S132+安値!F132:S132+終値!F132:S132)/3))*((高値!E132:R132+安値!E132:R132+終値!E132:R132)/3)*出来高!E132:R132)),50))</f>
      </c>
      <c r="O132" s="913">
        <f>IF($D132="","",IFERROR(出来高!E132/AVERAGE(出来高!E132:I132),""))</f>
      </c>
      <c r="P132" s="906">
        <f>IF($D132="","",IFERROR($D132/終値!Y132-1,""))</f>
      </c>
      <c r="Q132" s="907">
        <f>IF($D132="","",MAX(0,MIN(100,IF($D132&gt;$G132,25,IF($D132&gt;$H132,15,IF($D132&gt;$E132,5,0)))+IF($O132&gt;=2,20,IF($O132&gt;=1.5,14,IF($O132&gt;=1.2,8,0)))+IF($N132&gt;=80,15,IF($N132&gt;=60,18,IF($N132&gt;=50,8,0)))+IF(AND($M132&gt;70,$M132&lt;=80),18,IF(AND($M132&gt;60,$M132&lt;=70),14,IF(AND($M132&gt;50,$M132&lt;=60),6,0)))+IF($P132&gt;=0.1,14,IF($P132&gt;=0.03,7,0))+IF($M132&gt;80,-12,0)+IF($M132&lt;40,-20,0)+IF($N132&lt;40,-15,0)+IF($K132&lt;0.2,-18,0)+IF($P132&lt;=-0.1,-10,0))))</f>
      </c>
      <c r="R132" s="911">
        <f>IF($D132="","",IF(AND($D132&gt;$G132,$O132&gt;=BB816設定!$B$6,$N132&gt;=BB816設定!$B$7,$M132&lt;=BB816設定!$B$8),"○","－"))</f>
      </c>
      <c r="S132" s="908">
        <f>IF($D132="","",IF(AND($R132="○",$Q132&gt;=BB816設定!$B$9),"◎買い",IF($Q132&gt;=BB816設定!$B$10,"○監視",IF(OR($M132&lt;40,$K132&lt;0.2),"▲弱い","－"))))</f>
      </c>
      <c r="T132" s="911">
        <f>IF($D132="","",IF(AND($D132&gt;$G132,$O132&gt;=BB816設定!$B$14,$N132&gt;=BB816設定!$B$15,$M132&lt;=BB816設定!$B$16),"買い可","見送り"))</f>
      </c>
      <c r="U132" s="911">
        <f>IF($D132="","",IF(AND($D132&gt;$H132,$M132&gt;=BB816設定!$B$17,$N132&gt;=BB816設定!$B$18,$O132&gt;=BB816設定!$B$19),"買い可","見送り"))</f>
      </c>
      <c r="V132" s="904">
        <f>IF($S132="◎買い",$D132,"")</f>
      </c>
      <c r="W132" s="904">
        <f>IF($S132="◎買い",ROUND($D132*(1-BB816設定!$B$11/100),1),"")</f>
      </c>
      <c r="X132" s="904">
        <f>IF($S132="◎買い",BB816設定!$B$11/BB816設定!$B$13,"")</f>
      </c>
      <c r="Y132" s="904">
        <f>IF($D132="","",$Q132+(10000-ROW())/100000)</f>
      </c>
      <c r="Z132" s="905">
        <f>IF($D132="","",$D132*BB816設定!$B$21)</f>
      </c>
      <c r="AA132" s="911">
        <f>IF($D132="","",IF($Z132&lt;=BB816設定!$B$20/BB816設定!$B$13,"○","×（1枠に入らない）"))</f>
      </c>
    </row>
    <row r="133">
      <c r="A133" s="903">
        <f>IF(終値!A133="","",HYPERLINK("https://kabutan.jp/stock/?code="&amp;終値!A133,"📈"))</f>
      </c>
      <c r="B133" s="911">
        <f>IF(終値!A133="","",終値!A133)</f>
      </c>
      <c r="C133" s="903">
        <f>IF(終値!A133="","",終値!B133)</f>
      </c>
      <c r="D133" s="904">
        <f>IF(終値!A133="","",終値!E133)</f>
      </c>
      <c r="E133" s="904">
        <f>IF($D133="","",AVERAGE(終値!E133:X133))</f>
      </c>
      <c r="F133" s="904">
        <f>IF($D133="","",STDEVP(終値!E133:X133))</f>
      </c>
      <c r="G133" s="904">
        <f>IF($D133="","",$E133+BB816設定!$B$4*$F133)</f>
      </c>
      <c r="H133" s="904">
        <f>IF($D133="","",$E133+BB816設定!$B$5*$F133)</f>
      </c>
      <c r="I133" s="904">
        <f>IF($D133="","",$E133-BB816設定!$B$5*$F133)</f>
      </c>
      <c r="J133" s="904">
        <f>IF($D133="","",$E133-BB816設定!$B$4*$F133)</f>
      </c>
      <c r="K133" s="904">
        <f>IF($D133="","",IFERROR(($D133-$J133)/($G133-$J133),""))</f>
      </c>
      <c r="L133" s="904">
        <f>IF($D133="","",IFERROR(($G133-$J133)/$E133*100,""))</f>
      </c>
      <c r="M133" s="904">
        <f>IF($D133="","",IFERROR(100-100/(1+SUMPRODUCT((終値!E133:R133&gt;終値!F133:S133)*(終値!E133:R133-終値!F133:S133))/SUMPRODUCT((終値!E133:R133&lt;終値!F133:S133)*(終値!F133:S133-終値!E133:R133))),100))</f>
      </c>
      <c r="N133" s="904">
        <f>IF($D133="","",IFERROR(100-100/(1+SUMPRODUCT((((高値!E133:R133+安値!E133:R133+終値!E133:R133)/3)&gt;((高値!F133:S133+安値!F133:S133+終値!F133:S133)/3))*((高値!E133:R133+安値!E133:R133+終値!E133:R133)/3)*出来高!E133:R133)/SUMPRODUCT((((高値!E133:R133+安値!E133:R133+終値!E133:R133)/3)&lt;((高値!F133:S133+安値!F133:S133+終値!F133:S133)/3))*((高値!E133:R133+安値!E133:R133+終値!E133:R133)/3)*出来高!E133:R133)),50))</f>
      </c>
      <c r="O133" s="913">
        <f>IF($D133="","",IFERROR(出来高!E133/AVERAGE(出来高!E133:I133),""))</f>
      </c>
      <c r="P133" s="906">
        <f>IF($D133="","",IFERROR($D133/終値!Y133-1,""))</f>
      </c>
      <c r="Q133" s="907">
        <f>IF($D133="","",MAX(0,MIN(100,IF($D133&gt;$G133,25,IF($D133&gt;$H133,15,IF($D133&gt;$E133,5,0)))+IF($O133&gt;=2,20,IF($O133&gt;=1.5,14,IF($O133&gt;=1.2,8,0)))+IF($N133&gt;=80,15,IF($N133&gt;=60,18,IF($N133&gt;=50,8,0)))+IF(AND($M133&gt;70,$M133&lt;=80),18,IF(AND($M133&gt;60,$M133&lt;=70),14,IF(AND($M133&gt;50,$M133&lt;=60),6,0)))+IF($P133&gt;=0.1,14,IF($P133&gt;=0.03,7,0))+IF($M133&gt;80,-12,0)+IF($M133&lt;40,-20,0)+IF($N133&lt;40,-15,0)+IF($K133&lt;0.2,-18,0)+IF($P133&lt;=-0.1,-10,0))))</f>
      </c>
      <c r="R133" s="911">
        <f>IF($D133="","",IF(AND($D133&gt;$G133,$O133&gt;=BB816設定!$B$6,$N133&gt;=BB816設定!$B$7,$M133&lt;=BB816設定!$B$8),"○","－"))</f>
      </c>
      <c r="S133" s="908">
        <f>IF($D133="","",IF(AND($R133="○",$Q133&gt;=BB816設定!$B$9),"◎買い",IF($Q133&gt;=BB816設定!$B$10,"○監視",IF(OR($M133&lt;40,$K133&lt;0.2),"▲弱い","－"))))</f>
      </c>
      <c r="T133" s="911">
        <f>IF($D133="","",IF(AND($D133&gt;$G133,$O133&gt;=BB816設定!$B$14,$N133&gt;=BB816設定!$B$15,$M133&lt;=BB816設定!$B$16),"買い可","見送り"))</f>
      </c>
      <c r="U133" s="911">
        <f>IF($D133="","",IF(AND($D133&gt;$H133,$M133&gt;=BB816設定!$B$17,$N133&gt;=BB816設定!$B$18,$O133&gt;=BB816設定!$B$19),"買い可","見送り"))</f>
      </c>
      <c r="V133" s="904">
        <f>IF($S133="◎買い",$D133,"")</f>
      </c>
      <c r="W133" s="904">
        <f>IF($S133="◎買い",ROUND($D133*(1-BB816設定!$B$11/100),1),"")</f>
      </c>
      <c r="X133" s="904">
        <f>IF($S133="◎買い",BB816設定!$B$11/BB816設定!$B$13,"")</f>
      </c>
      <c r="Y133" s="904">
        <f>IF($D133="","",$Q133+(10000-ROW())/100000)</f>
      </c>
      <c r="Z133" s="905">
        <f>IF($D133="","",$D133*BB816設定!$B$21)</f>
      </c>
      <c r="AA133" s="911">
        <f>IF($D133="","",IF($Z133&lt;=BB816設定!$B$20/BB816設定!$B$13,"○","×（1枠に入らない）"))</f>
      </c>
    </row>
    <row r="134">
      <c r="A134" s="903">
        <f>IF(終値!A134="","",HYPERLINK("https://kabutan.jp/stock/?code="&amp;終値!A134,"📈"))</f>
      </c>
      <c r="B134" s="911">
        <f>IF(終値!A134="","",終値!A134)</f>
      </c>
      <c r="C134" s="903">
        <f>IF(終値!A134="","",終値!B134)</f>
      </c>
      <c r="D134" s="904">
        <f>IF(終値!A134="","",終値!E134)</f>
      </c>
      <c r="E134" s="904">
        <f>IF($D134="","",AVERAGE(終値!E134:X134))</f>
      </c>
      <c r="F134" s="904">
        <f>IF($D134="","",STDEVP(終値!E134:X134))</f>
      </c>
      <c r="G134" s="904">
        <f>IF($D134="","",$E134+BB816設定!$B$4*$F134)</f>
      </c>
      <c r="H134" s="904">
        <f>IF($D134="","",$E134+BB816設定!$B$5*$F134)</f>
      </c>
      <c r="I134" s="904">
        <f>IF($D134="","",$E134-BB816設定!$B$5*$F134)</f>
      </c>
      <c r="J134" s="904">
        <f>IF($D134="","",$E134-BB816設定!$B$4*$F134)</f>
      </c>
      <c r="K134" s="904">
        <f>IF($D134="","",IFERROR(($D134-$J134)/($G134-$J134),""))</f>
      </c>
      <c r="L134" s="904">
        <f>IF($D134="","",IFERROR(($G134-$J134)/$E134*100,""))</f>
      </c>
      <c r="M134" s="904">
        <f>IF($D134="","",IFERROR(100-100/(1+SUMPRODUCT((終値!E134:R134&gt;終値!F134:S134)*(終値!E134:R134-終値!F134:S134))/SUMPRODUCT((終値!E134:R134&lt;終値!F134:S134)*(終値!F134:S134-終値!E134:R134))),100))</f>
      </c>
      <c r="N134" s="904">
        <f>IF($D134="","",IFERROR(100-100/(1+SUMPRODUCT((((高値!E134:R134+安値!E134:R134+終値!E134:R134)/3)&gt;((高値!F134:S134+安値!F134:S134+終値!F134:S134)/3))*((高値!E134:R134+安値!E134:R134+終値!E134:R134)/3)*出来高!E134:R134)/SUMPRODUCT((((高値!E134:R134+安値!E134:R134+終値!E134:R134)/3)&lt;((高値!F134:S134+安値!F134:S134+終値!F134:S134)/3))*((高値!E134:R134+安値!E134:R134+終値!E134:R134)/3)*出来高!E134:R134)),50))</f>
      </c>
      <c r="O134" s="913">
        <f>IF($D134="","",IFERROR(出来高!E134/AVERAGE(出来高!E134:I134),""))</f>
      </c>
      <c r="P134" s="906">
        <f>IF($D134="","",IFERROR($D134/終値!Y134-1,""))</f>
      </c>
      <c r="Q134" s="907">
        <f>IF($D134="","",MAX(0,MIN(100,IF($D134&gt;$G134,25,IF($D134&gt;$H134,15,IF($D134&gt;$E134,5,0)))+IF($O134&gt;=2,20,IF($O134&gt;=1.5,14,IF($O134&gt;=1.2,8,0)))+IF($N134&gt;=80,15,IF($N134&gt;=60,18,IF($N134&gt;=50,8,0)))+IF(AND($M134&gt;70,$M134&lt;=80),18,IF(AND($M134&gt;60,$M134&lt;=70),14,IF(AND($M134&gt;50,$M134&lt;=60),6,0)))+IF($P134&gt;=0.1,14,IF($P134&gt;=0.03,7,0))+IF($M134&gt;80,-12,0)+IF($M134&lt;40,-20,0)+IF($N134&lt;40,-15,0)+IF($K134&lt;0.2,-18,0)+IF($P134&lt;=-0.1,-10,0))))</f>
      </c>
      <c r="R134" s="911">
        <f>IF($D134="","",IF(AND($D134&gt;$G134,$O134&gt;=BB816設定!$B$6,$N134&gt;=BB816設定!$B$7,$M134&lt;=BB816設定!$B$8),"○","－"))</f>
      </c>
      <c r="S134" s="908">
        <f>IF($D134="","",IF(AND($R134="○",$Q134&gt;=BB816設定!$B$9),"◎買い",IF($Q134&gt;=BB816設定!$B$10,"○監視",IF(OR($M134&lt;40,$K134&lt;0.2),"▲弱い","－"))))</f>
      </c>
      <c r="T134" s="911">
        <f>IF($D134="","",IF(AND($D134&gt;$G134,$O134&gt;=BB816設定!$B$14,$N134&gt;=BB816設定!$B$15,$M134&lt;=BB816設定!$B$16),"買い可","見送り"))</f>
      </c>
      <c r="U134" s="911">
        <f>IF($D134="","",IF(AND($D134&gt;$H134,$M134&gt;=BB816設定!$B$17,$N134&gt;=BB816設定!$B$18,$O134&gt;=BB816設定!$B$19),"買い可","見送り"))</f>
      </c>
      <c r="V134" s="904">
        <f>IF($S134="◎買い",$D134,"")</f>
      </c>
      <c r="W134" s="904">
        <f>IF($S134="◎買い",ROUND($D134*(1-BB816設定!$B$11/100),1),"")</f>
      </c>
      <c r="X134" s="904">
        <f>IF($S134="◎買い",BB816設定!$B$11/BB816設定!$B$13,"")</f>
      </c>
      <c r="Y134" s="904">
        <f>IF($D134="","",$Q134+(10000-ROW())/100000)</f>
      </c>
      <c r="Z134" s="905">
        <f>IF($D134="","",$D134*BB816設定!$B$21)</f>
      </c>
      <c r="AA134" s="911">
        <f>IF($D134="","",IF($Z134&lt;=BB816設定!$B$20/BB816設定!$B$13,"○","×（1枠に入らない）"))</f>
      </c>
    </row>
    <row r="135">
      <c r="A135" s="903">
        <f>IF(終値!A135="","",HYPERLINK("https://kabutan.jp/stock/?code="&amp;終値!A135,"📈"))</f>
      </c>
      <c r="B135" s="911">
        <f>IF(終値!A135="","",終値!A135)</f>
      </c>
      <c r="C135" s="903">
        <f>IF(終値!A135="","",終値!B135)</f>
      </c>
      <c r="D135" s="904">
        <f>IF(終値!A135="","",終値!E135)</f>
      </c>
      <c r="E135" s="904">
        <f>IF($D135="","",AVERAGE(終値!E135:X135))</f>
      </c>
      <c r="F135" s="904">
        <f>IF($D135="","",STDEVP(終値!E135:X135))</f>
      </c>
      <c r="G135" s="904">
        <f>IF($D135="","",$E135+BB816設定!$B$4*$F135)</f>
      </c>
      <c r="H135" s="904">
        <f>IF($D135="","",$E135+BB816設定!$B$5*$F135)</f>
      </c>
      <c r="I135" s="904">
        <f>IF($D135="","",$E135-BB816設定!$B$5*$F135)</f>
      </c>
      <c r="J135" s="904">
        <f>IF($D135="","",$E135-BB816設定!$B$4*$F135)</f>
      </c>
      <c r="K135" s="904">
        <f>IF($D135="","",IFERROR(($D135-$J135)/($G135-$J135),""))</f>
      </c>
      <c r="L135" s="904">
        <f>IF($D135="","",IFERROR(($G135-$J135)/$E135*100,""))</f>
      </c>
      <c r="M135" s="904">
        <f>IF($D135="","",IFERROR(100-100/(1+SUMPRODUCT((終値!E135:R135&gt;終値!F135:S135)*(終値!E135:R135-終値!F135:S135))/SUMPRODUCT((終値!E135:R135&lt;終値!F135:S135)*(終値!F135:S135-終値!E135:R135))),100))</f>
      </c>
      <c r="N135" s="904">
        <f>IF($D135="","",IFERROR(100-100/(1+SUMPRODUCT((((高値!E135:R135+安値!E135:R135+終値!E135:R135)/3)&gt;((高値!F135:S135+安値!F135:S135+終値!F135:S135)/3))*((高値!E135:R135+安値!E135:R135+終値!E135:R135)/3)*出来高!E135:R135)/SUMPRODUCT((((高値!E135:R135+安値!E135:R135+終値!E135:R135)/3)&lt;((高値!F135:S135+安値!F135:S135+終値!F135:S135)/3))*((高値!E135:R135+安値!E135:R135+終値!E135:R135)/3)*出来高!E135:R135)),50))</f>
      </c>
      <c r="O135" s="913">
        <f>IF($D135="","",IFERROR(出来高!E135/AVERAGE(出来高!E135:I135),""))</f>
      </c>
      <c r="P135" s="906">
        <f>IF($D135="","",IFERROR($D135/終値!Y135-1,""))</f>
      </c>
      <c r="Q135" s="907">
        <f>IF($D135="","",MAX(0,MIN(100,IF($D135&gt;$G135,25,IF($D135&gt;$H135,15,IF($D135&gt;$E135,5,0)))+IF($O135&gt;=2,20,IF($O135&gt;=1.5,14,IF($O135&gt;=1.2,8,0)))+IF($N135&gt;=80,15,IF($N135&gt;=60,18,IF($N135&gt;=50,8,0)))+IF(AND($M135&gt;70,$M135&lt;=80),18,IF(AND($M135&gt;60,$M135&lt;=70),14,IF(AND($M135&gt;50,$M135&lt;=60),6,0)))+IF($P135&gt;=0.1,14,IF($P135&gt;=0.03,7,0))+IF($M135&gt;80,-12,0)+IF($M135&lt;40,-20,0)+IF($N135&lt;40,-15,0)+IF($K135&lt;0.2,-18,0)+IF($P135&lt;=-0.1,-10,0))))</f>
      </c>
      <c r="R135" s="911">
        <f>IF($D135="","",IF(AND($D135&gt;$G135,$O135&gt;=BB816設定!$B$6,$N135&gt;=BB816設定!$B$7,$M135&lt;=BB816設定!$B$8),"○","－"))</f>
      </c>
      <c r="S135" s="908">
        <f>IF($D135="","",IF(AND($R135="○",$Q135&gt;=BB816設定!$B$9),"◎買い",IF($Q135&gt;=BB816設定!$B$10,"○監視",IF(OR($M135&lt;40,$K135&lt;0.2),"▲弱い","－"))))</f>
      </c>
      <c r="T135" s="911">
        <f>IF($D135="","",IF(AND($D135&gt;$G135,$O135&gt;=BB816設定!$B$14,$N135&gt;=BB816設定!$B$15,$M135&lt;=BB816設定!$B$16),"買い可","見送り"))</f>
      </c>
      <c r="U135" s="911">
        <f>IF($D135="","",IF(AND($D135&gt;$H135,$M135&gt;=BB816設定!$B$17,$N135&gt;=BB816設定!$B$18,$O135&gt;=BB816設定!$B$19),"買い可","見送り"))</f>
      </c>
      <c r="V135" s="904">
        <f>IF($S135="◎買い",$D135,"")</f>
      </c>
      <c r="W135" s="904">
        <f>IF($S135="◎買い",ROUND($D135*(1-BB816設定!$B$11/100),1),"")</f>
      </c>
      <c r="X135" s="904">
        <f>IF($S135="◎買い",BB816設定!$B$11/BB816設定!$B$13,"")</f>
      </c>
      <c r="Y135" s="904">
        <f>IF($D135="","",$Q135+(10000-ROW())/100000)</f>
      </c>
      <c r="Z135" s="905">
        <f>IF($D135="","",$D135*BB816設定!$B$21)</f>
      </c>
      <c r="AA135" s="911">
        <f>IF($D135="","",IF($Z135&lt;=BB816設定!$B$20/BB816設定!$B$13,"○","×（1枠に入らない）"))</f>
      </c>
    </row>
    <row r="136">
      <c r="A136" s="903">
        <f>IF(終値!A136="","",HYPERLINK("https://kabutan.jp/stock/?code="&amp;終値!A136,"📈"))</f>
      </c>
      <c r="B136" s="911">
        <f>IF(終値!A136="","",終値!A136)</f>
      </c>
      <c r="C136" s="903">
        <f>IF(終値!A136="","",終値!B136)</f>
      </c>
      <c r="D136" s="904">
        <f>IF(終値!A136="","",終値!E136)</f>
      </c>
      <c r="E136" s="904">
        <f>IF($D136="","",AVERAGE(終値!E136:X136))</f>
      </c>
      <c r="F136" s="904">
        <f>IF($D136="","",STDEVP(終値!E136:X136))</f>
      </c>
      <c r="G136" s="904">
        <f>IF($D136="","",$E136+BB816設定!$B$4*$F136)</f>
      </c>
      <c r="H136" s="904">
        <f>IF($D136="","",$E136+BB816設定!$B$5*$F136)</f>
      </c>
      <c r="I136" s="904">
        <f>IF($D136="","",$E136-BB816設定!$B$5*$F136)</f>
      </c>
      <c r="J136" s="904">
        <f>IF($D136="","",$E136-BB816設定!$B$4*$F136)</f>
      </c>
      <c r="K136" s="904">
        <f>IF($D136="","",IFERROR(($D136-$J136)/($G136-$J136),""))</f>
      </c>
      <c r="L136" s="904">
        <f>IF($D136="","",IFERROR(($G136-$J136)/$E136*100,""))</f>
      </c>
      <c r="M136" s="904">
        <f>IF($D136="","",IFERROR(100-100/(1+SUMPRODUCT((終値!E136:R136&gt;終値!F136:S136)*(終値!E136:R136-終値!F136:S136))/SUMPRODUCT((終値!E136:R136&lt;終値!F136:S136)*(終値!F136:S136-終値!E136:R136))),100))</f>
      </c>
      <c r="N136" s="904">
        <f>IF($D136="","",IFERROR(100-100/(1+SUMPRODUCT((((高値!E136:R136+安値!E136:R136+終値!E136:R136)/3)&gt;((高値!F136:S136+安値!F136:S136+終値!F136:S136)/3))*((高値!E136:R136+安値!E136:R136+終値!E136:R136)/3)*出来高!E136:R136)/SUMPRODUCT((((高値!E136:R136+安値!E136:R136+終値!E136:R136)/3)&lt;((高値!F136:S136+安値!F136:S136+終値!F136:S136)/3))*((高値!E136:R136+安値!E136:R136+終値!E136:R136)/3)*出来高!E136:R136)),50))</f>
      </c>
      <c r="O136" s="913">
        <f>IF($D136="","",IFERROR(出来高!E136/AVERAGE(出来高!E136:I136),""))</f>
      </c>
      <c r="P136" s="906">
        <f>IF($D136="","",IFERROR($D136/終値!Y136-1,""))</f>
      </c>
      <c r="Q136" s="907">
        <f>IF($D136="","",MAX(0,MIN(100,IF($D136&gt;$G136,25,IF($D136&gt;$H136,15,IF($D136&gt;$E136,5,0)))+IF($O136&gt;=2,20,IF($O136&gt;=1.5,14,IF($O136&gt;=1.2,8,0)))+IF($N136&gt;=80,15,IF($N136&gt;=60,18,IF($N136&gt;=50,8,0)))+IF(AND($M136&gt;70,$M136&lt;=80),18,IF(AND($M136&gt;60,$M136&lt;=70),14,IF(AND($M136&gt;50,$M136&lt;=60),6,0)))+IF($P136&gt;=0.1,14,IF($P136&gt;=0.03,7,0))+IF($M136&gt;80,-12,0)+IF($M136&lt;40,-20,0)+IF($N136&lt;40,-15,0)+IF($K136&lt;0.2,-18,0)+IF($P136&lt;=-0.1,-10,0))))</f>
      </c>
      <c r="R136" s="911">
        <f>IF($D136="","",IF(AND($D136&gt;$G136,$O136&gt;=BB816設定!$B$6,$N136&gt;=BB816設定!$B$7,$M136&lt;=BB816設定!$B$8),"○","－"))</f>
      </c>
      <c r="S136" s="908">
        <f>IF($D136="","",IF(AND($R136="○",$Q136&gt;=BB816設定!$B$9),"◎買い",IF($Q136&gt;=BB816設定!$B$10,"○監視",IF(OR($M136&lt;40,$K136&lt;0.2),"▲弱い","－"))))</f>
      </c>
      <c r="T136" s="911">
        <f>IF($D136="","",IF(AND($D136&gt;$G136,$O136&gt;=BB816設定!$B$14,$N136&gt;=BB816設定!$B$15,$M136&lt;=BB816設定!$B$16),"買い可","見送り"))</f>
      </c>
      <c r="U136" s="911">
        <f>IF($D136="","",IF(AND($D136&gt;$H136,$M136&gt;=BB816設定!$B$17,$N136&gt;=BB816設定!$B$18,$O136&gt;=BB816設定!$B$19),"買い可","見送り"))</f>
      </c>
      <c r="V136" s="904">
        <f>IF($S136="◎買い",$D136,"")</f>
      </c>
      <c r="W136" s="904">
        <f>IF($S136="◎買い",ROUND($D136*(1-BB816設定!$B$11/100),1),"")</f>
      </c>
      <c r="X136" s="904">
        <f>IF($S136="◎買い",BB816設定!$B$11/BB816設定!$B$13,"")</f>
      </c>
      <c r="Y136" s="904">
        <f>IF($D136="","",$Q136+(10000-ROW())/100000)</f>
      </c>
      <c r="Z136" s="905">
        <f>IF($D136="","",$D136*BB816設定!$B$21)</f>
      </c>
      <c r="AA136" s="911">
        <f>IF($D136="","",IF($Z136&lt;=BB816設定!$B$20/BB816設定!$B$13,"○","×（1枠に入らない）"))</f>
      </c>
    </row>
    <row r="137">
      <c r="A137" s="903">
        <f>IF(終値!A137="","",HYPERLINK("https://kabutan.jp/stock/?code="&amp;終値!A137,"📈"))</f>
      </c>
      <c r="B137" s="911">
        <f>IF(終値!A137="","",終値!A137)</f>
      </c>
      <c r="C137" s="903">
        <f>IF(終値!A137="","",終値!B137)</f>
      </c>
      <c r="D137" s="904">
        <f>IF(終値!A137="","",終値!E137)</f>
      </c>
      <c r="E137" s="904">
        <f>IF($D137="","",AVERAGE(終値!E137:X137))</f>
      </c>
      <c r="F137" s="904">
        <f>IF($D137="","",STDEVP(終値!E137:X137))</f>
      </c>
      <c r="G137" s="904">
        <f>IF($D137="","",$E137+BB816設定!$B$4*$F137)</f>
      </c>
      <c r="H137" s="904">
        <f>IF($D137="","",$E137+BB816設定!$B$5*$F137)</f>
      </c>
      <c r="I137" s="904">
        <f>IF($D137="","",$E137-BB816設定!$B$5*$F137)</f>
      </c>
      <c r="J137" s="904">
        <f>IF($D137="","",$E137-BB816設定!$B$4*$F137)</f>
      </c>
      <c r="K137" s="904">
        <f>IF($D137="","",IFERROR(($D137-$J137)/($G137-$J137),""))</f>
      </c>
      <c r="L137" s="904">
        <f>IF($D137="","",IFERROR(($G137-$J137)/$E137*100,""))</f>
      </c>
      <c r="M137" s="904">
        <f>IF($D137="","",IFERROR(100-100/(1+SUMPRODUCT((終値!E137:R137&gt;終値!F137:S137)*(終値!E137:R137-終値!F137:S137))/SUMPRODUCT((終値!E137:R137&lt;終値!F137:S137)*(終値!F137:S137-終値!E137:R137))),100))</f>
      </c>
      <c r="N137" s="904">
        <f>IF($D137="","",IFERROR(100-100/(1+SUMPRODUCT((((高値!E137:R137+安値!E137:R137+終値!E137:R137)/3)&gt;((高値!F137:S137+安値!F137:S137+終値!F137:S137)/3))*((高値!E137:R137+安値!E137:R137+終値!E137:R137)/3)*出来高!E137:R137)/SUMPRODUCT((((高値!E137:R137+安値!E137:R137+終値!E137:R137)/3)&lt;((高値!F137:S137+安値!F137:S137+終値!F137:S137)/3))*((高値!E137:R137+安値!E137:R137+終値!E137:R137)/3)*出来高!E137:R137)),50))</f>
      </c>
      <c r="O137" s="913">
        <f>IF($D137="","",IFERROR(出来高!E137/AVERAGE(出来高!E137:I137),""))</f>
      </c>
      <c r="P137" s="906">
        <f>IF($D137="","",IFERROR($D137/終値!Y137-1,""))</f>
      </c>
      <c r="Q137" s="907">
        <f>IF($D137="","",MAX(0,MIN(100,IF($D137&gt;$G137,25,IF($D137&gt;$H137,15,IF($D137&gt;$E137,5,0)))+IF($O137&gt;=2,20,IF($O137&gt;=1.5,14,IF($O137&gt;=1.2,8,0)))+IF($N137&gt;=80,15,IF($N137&gt;=60,18,IF($N137&gt;=50,8,0)))+IF(AND($M137&gt;70,$M137&lt;=80),18,IF(AND($M137&gt;60,$M137&lt;=70),14,IF(AND($M137&gt;50,$M137&lt;=60),6,0)))+IF($P137&gt;=0.1,14,IF($P137&gt;=0.03,7,0))+IF($M137&gt;80,-12,0)+IF($M137&lt;40,-20,0)+IF($N137&lt;40,-15,0)+IF($K137&lt;0.2,-18,0)+IF($P137&lt;=-0.1,-10,0))))</f>
      </c>
      <c r="R137" s="911">
        <f>IF($D137="","",IF(AND($D137&gt;$G137,$O137&gt;=BB816設定!$B$6,$N137&gt;=BB816設定!$B$7,$M137&lt;=BB816設定!$B$8),"○","－"))</f>
      </c>
      <c r="S137" s="908">
        <f>IF($D137="","",IF(AND($R137="○",$Q137&gt;=BB816設定!$B$9),"◎買い",IF($Q137&gt;=BB816設定!$B$10,"○監視",IF(OR($M137&lt;40,$K137&lt;0.2),"▲弱い","－"))))</f>
      </c>
      <c r="T137" s="911">
        <f>IF($D137="","",IF(AND($D137&gt;$G137,$O137&gt;=BB816設定!$B$14,$N137&gt;=BB816設定!$B$15,$M137&lt;=BB816設定!$B$16),"買い可","見送り"))</f>
      </c>
      <c r="U137" s="911">
        <f>IF($D137="","",IF(AND($D137&gt;$H137,$M137&gt;=BB816設定!$B$17,$N137&gt;=BB816設定!$B$18,$O137&gt;=BB816設定!$B$19),"買い可","見送り"))</f>
      </c>
      <c r="V137" s="904">
        <f>IF($S137="◎買い",$D137,"")</f>
      </c>
      <c r="W137" s="904">
        <f>IF($S137="◎買い",ROUND($D137*(1-BB816設定!$B$11/100),1),"")</f>
      </c>
      <c r="X137" s="904">
        <f>IF($S137="◎買い",BB816設定!$B$11/BB816設定!$B$13,"")</f>
      </c>
      <c r="Y137" s="904">
        <f>IF($D137="","",$Q137+(10000-ROW())/100000)</f>
      </c>
      <c r="Z137" s="905">
        <f>IF($D137="","",$D137*BB816設定!$B$21)</f>
      </c>
      <c r="AA137" s="911">
        <f>IF($D137="","",IF($Z137&lt;=BB816設定!$B$20/BB816設定!$B$13,"○","×（1枠に入らない）"))</f>
      </c>
    </row>
    <row r="138">
      <c r="A138" s="903">
        <f>IF(終値!A138="","",HYPERLINK("https://kabutan.jp/stock/?code="&amp;終値!A138,"📈"))</f>
      </c>
      <c r="B138" s="911">
        <f>IF(終値!A138="","",終値!A138)</f>
      </c>
      <c r="C138" s="903">
        <f>IF(終値!A138="","",終値!B138)</f>
      </c>
      <c r="D138" s="904">
        <f>IF(終値!A138="","",終値!E138)</f>
      </c>
      <c r="E138" s="904">
        <f>IF($D138="","",AVERAGE(終値!E138:X138))</f>
      </c>
      <c r="F138" s="904">
        <f>IF($D138="","",STDEVP(終値!E138:X138))</f>
      </c>
      <c r="G138" s="904">
        <f>IF($D138="","",$E138+BB816設定!$B$4*$F138)</f>
      </c>
      <c r="H138" s="904">
        <f>IF($D138="","",$E138+BB816設定!$B$5*$F138)</f>
      </c>
      <c r="I138" s="904">
        <f>IF($D138="","",$E138-BB816設定!$B$5*$F138)</f>
      </c>
      <c r="J138" s="904">
        <f>IF($D138="","",$E138-BB816設定!$B$4*$F138)</f>
      </c>
      <c r="K138" s="904">
        <f>IF($D138="","",IFERROR(($D138-$J138)/($G138-$J138),""))</f>
      </c>
      <c r="L138" s="904">
        <f>IF($D138="","",IFERROR(($G138-$J138)/$E138*100,""))</f>
      </c>
      <c r="M138" s="904">
        <f>IF($D138="","",IFERROR(100-100/(1+SUMPRODUCT((終値!E138:R138&gt;終値!F138:S138)*(終値!E138:R138-終値!F138:S138))/SUMPRODUCT((終値!E138:R138&lt;終値!F138:S138)*(終値!F138:S138-終値!E138:R138))),100))</f>
      </c>
      <c r="N138" s="904">
        <f>IF($D138="","",IFERROR(100-100/(1+SUMPRODUCT((((高値!E138:R138+安値!E138:R138+終値!E138:R138)/3)&gt;((高値!F138:S138+安値!F138:S138+終値!F138:S138)/3))*((高値!E138:R138+安値!E138:R138+終値!E138:R138)/3)*出来高!E138:R138)/SUMPRODUCT((((高値!E138:R138+安値!E138:R138+終値!E138:R138)/3)&lt;((高値!F138:S138+安値!F138:S138+終値!F138:S138)/3))*((高値!E138:R138+安値!E138:R138+終値!E138:R138)/3)*出来高!E138:R138)),50))</f>
      </c>
      <c r="O138" s="913">
        <f>IF($D138="","",IFERROR(出来高!E138/AVERAGE(出来高!E138:I138),""))</f>
      </c>
      <c r="P138" s="906">
        <f>IF($D138="","",IFERROR($D138/終値!Y138-1,""))</f>
      </c>
      <c r="Q138" s="907">
        <f>IF($D138="","",MAX(0,MIN(100,IF($D138&gt;$G138,25,IF($D138&gt;$H138,15,IF($D138&gt;$E138,5,0)))+IF($O138&gt;=2,20,IF($O138&gt;=1.5,14,IF($O138&gt;=1.2,8,0)))+IF($N138&gt;=80,15,IF($N138&gt;=60,18,IF($N138&gt;=50,8,0)))+IF(AND($M138&gt;70,$M138&lt;=80),18,IF(AND($M138&gt;60,$M138&lt;=70),14,IF(AND($M138&gt;50,$M138&lt;=60),6,0)))+IF($P138&gt;=0.1,14,IF($P138&gt;=0.03,7,0))+IF($M138&gt;80,-12,0)+IF($M138&lt;40,-20,0)+IF($N138&lt;40,-15,0)+IF($K138&lt;0.2,-18,0)+IF($P138&lt;=-0.1,-10,0))))</f>
      </c>
      <c r="R138" s="911">
        <f>IF($D138="","",IF(AND($D138&gt;$G138,$O138&gt;=BB816設定!$B$6,$N138&gt;=BB816設定!$B$7,$M138&lt;=BB816設定!$B$8),"○","－"))</f>
      </c>
      <c r="S138" s="908">
        <f>IF($D138="","",IF(AND($R138="○",$Q138&gt;=BB816設定!$B$9),"◎買い",IF($Q138&gt;=BB816設定!$B$10,"○監視",IF(OR($M138&lt;40,$K138&lt;0.2),"▲弱い","－"))))</f>
      </c>
      <c r="T138" s="911">
        <f>IF($D138="","",IF(AND($D138&gt;$G138,$O138&gt;=BB816設定!$B$14,$N138&gt;=BB816設定!$B$15,$M138&lt;=BB816設定!$B$16),"買い可","見送り"))</f>
      </c>
      <c r="U138" s="911">
        <f>IF($D138="","",IF(AND($D138&gt;$H138,$M138&gt;=BB816設定!$B$17,$N138&gt;=BB816設定!$B$18,$O138&gt;=BB816設定!$B$19),"買い可","見送り"))</f>
      </c>
      <c r="V138" s="904">
        <f>IF($S138="◎買い",$D138,"")</f>
      </c>
      <c r="W138" s="904">
        <f>IF($S138="◎買い",ROUND($D138*(1-BB816設定!$B$11/100),1),"")</f>
      </c>
      <c r="X138" s="904">
        <f>IF($S138="◎買い",BB816設定!$B$11/BB816設定!$B$13,"")</f>
      </c>
      <c r="Y138" s="904">
        <f>IF($D138="","",$Q138+(10000-ROW())/100000)</f>
      </c>
      <c r="Z138" s="905">
        <f>IF($D138="","",$D138*BB816設定!$B$21)</f>
      </c>
      <c r="AA138" s="911">
        <f>IF($D138="","",IF($Z138&lt;=BB816設定!$B$20/BB816設定!$B$13,"○","×（1枠に入らない）"))</f>
      </c>
    </row>
    <row r="139">
      <c r="A139" s="903">
        <f>IF(終値!A139="","",HYPERLINK("https://kabutan.jp/stock/?code="&amp;終値!A139,"📈"))</f>
      </c>
      <c r="B139" s="911">
        <f>IF(終値!A139="","",終値!A139)</f>
      </c>
      <c r="C139" s="903">
        <f>IF(終値!A139="","",終値!B139)</f>
      </c>
      <c r="D139" s="904">
        <f>IF(終値!A139="","",終値!E139)</f>
      </c>
      <c r="E139" s="904">
        <f>IF($D139="","",AVERAGE(終値!E139:X139))</f>
      </c>
      <c r="F139" s="904">
        <f>IF($D139="","",STDEVP(終値!E139:X139))</f>
      </c>
      <c r="G139" s="904">
        <f>IF($D139="","",$E139+BB816設定!$B$4*$F139)</f>
      </c>
      <c r="H139" s="904">
        <f>IF($D139="","",$E139+BB816設定!$B$5*$F139)</f>
      </c>
      <c r="I139" s="904">
        <f>IF($D139="","",$E139-BB816設定!$B$5*$F139)</f>
      </c>
      <c r="J139" s="904">
        <f>IF($D139="","",$E139-BB816設定!$B$4*$F139)</f>
      </c>
      <c r="K139" s="904">
        <f>IF($D139="","",IFERROR(($D139-$J139)/($G139-$J139),""))</f>
      </c>
      <c r="L139" s="904">
        <f>IF($D139="","",IFERROR(($G139-$J139)/$E139*100,""))</f>
      </c>
      <c r="M139" s="904">
        <f>IF($D139="","",IFERROR(100-100/(1+SUMPRODUCT((終値!E139:R139&gt;終値!F139:S139)*(終値!E139:R139-終値!F139:S139))/SUMPRODUCT((終値!E139:R139&lt;終値!F139:S139)*(終値!F139:S139-終値!E139:R139))),100))</f>
      </c>
      <c r="N139" s="904">
        <f>IF($D139="","",IFERROR(100-100/(1+SUMPRODUCT((((高値!E139:R139+安値!E139:R139+終値!E139:R139)/3)&gt;((高値!F139:S139+安値!F139:S139+終値!F139:S139)/3))*((高値!E139:R139+安値!E139:R139+終値!E139:R139)/3)*出来高!E139:R139)/SUMPRODUCT((((高値!E139:R139+安値!E139:R139+終値!E139:R139)/3)&lt;((高値!F139:S139+安値!F139:S139+終値!F139:S139)/3))*((高値!E139:R139+安値!E139:R139+終値!E139:R139)/3)*出来高!E139:R139)),50))</f>
      </c>
      <c r="O139" s="913">
        <f>IF($D139="","",IFERROR(出来高!E139/AVERAGE(出来高!E139:I139),""))</f>
      </c>
      <c r="P139" s="906">
        <f>IF($D139="","",IFERROR($D139/終値!Y139-1,""))</f>
      </c>
      <c r="Q139" s="907">
        <f>IF($D139="","",MAX(0,MIN(100,IF($D139&gt;$G139,25,IF($D139&gt;$H139,15,IF($D139&gt;$E139,5,0)))+IF($O139&gt;=2,20,IF($O139&gt;=1.5,14,IF($O139&gt;=1.2,8,0)))+IF($N139&gt;=80,15,IF($N139&gt;=60,18,IF($N139&gt;=50,8,0)))+IF(AND($M139&gt;70,$M139&lt;=80),18,IF(AND($M139&gt;60,$M139&lt;=70),14,IF(AND($M139&gt;50,$M139&lt;=60),6,0)))+IF($P139&gt;=0.1,14,IF($P139&gt;=0.03,7,0))+IF($M139&gt;80,-12,0)+IF($M139&lt;40,-20,0)+IF($N139&lt;40,-15,0)+IF($K139&lt;0.2,-18,0)+IF($P139&lt;=-0.1,-10,0))))</f>
      </c>
      <c r="R139" s="911">
        <f>IF($D139="","",IF(AND($D139&gt;$G139,$O139&gt;=BB816設定!$B$6,$N139&gt;=BB816設定!$B$7,$M139&lt;=BB816設定!$B$8),"○","－"))</f>
      </c>
      <c r="S139" s="908">
        <f>IF($D139="","",IF(AND($R139="○",$Q139&gt;=BB816設定!$B$9),"◎買い",IF($Q139&gt;=BB816設定!$B$10,"○監視",IF(OR($M139&lt;40,$K139&lt;0.2),"▲弱い","－"))))</f>
      </c>
      <c r="T139" s="911">
        <f>IF($D139="","",IF(AND($D139&gt;$G139,$O139&gt;=BB816設定!$B$14,$N139&gt;=BB816設定!$B$15,$M139&lt;=BB816設定!$B$16),"買い可","見送り"))</f>
      </c>
      <c r="U139" s="911">
        <f>IF($D139="","",IF(AND($D139&gt;$H139,$M139&gt;=BB816設定!$B$17,$N139&gt;=BB816設定!$B$18,$O139&gt;=BB816設定!$B$19),"買い可","見送り"))</f>
      </c>
      <c r="V139" s="904">
        <f>IF($S139="◎買い",$D139,"")</f>
      </c>
      <c r="W139" s="904">
        <f>IF($S139="◎買い",ROUND($D139*(1-BB816設定!$B$11/100),1),"")</f>
      </c>
      <c r="X139" s="904">
        <f>IF($S139="◎買い",BB816設定!$B$11/BB816設定!$B$13,"")</f>
      </c>
      <c r="Y139" s="904">
        <f>IF($D139="","",$Q139+(10000-ROW())/100000)</f>
      </c>
      <c r="Z139" s="905">
        <f>IF($D139="","",$D139*BB816設定!$B$21)</f>
      </c>
      <c r="AA139" s="911">
        <f>IF($D139="","",IF($Z139&lt;=BB816設定!$B$20/BB816設定!$B$13,"○","×（1枠に入らない）"))</f>
      </c>
    </row>
    <row r="140">
      <c r="A140" s="903">
        <f>IF(終値!A140="","",HYPERLINK("https://kabutan.jp/stock/?code="&amp;終値!A140,"📈"))</f>
      </c>
      <c r="B140" s="911">
        <f>IF(終値!A140="","",終値!A140)</f>
      </c>
      <c r="C140" s="903">
        <f>IF(終値!A140="","",終値!B140)</f>
      </c>
      <c r="D140" s="904">
        <f>IF(終値!A140="","",終値!E140)</f>
      </c>
      <c r="E140" s="904">
        <f>IF($D140="","",AVERAGE(終値!E140:X140))</f>
      </c>
      <c r="F140" s="904">
        <f>IF($D140="","",STDEVP(終値!E140:X140))</f>
      </c>
      <c r="G140" s="904">
        <f>IF($D140="","",$E140+BB816設定!$B$4*$F140)</f>
      </c>
      <c r="H140" s="904">
        <f>IF($D140="","",$E140+BB816設定!$B$5*$F140)</f>
      </c>
      <c r="I140" s="904">
        <f>IF($D140="","",$E140-BB816設定!$B$5*$F140)</f>
      </c>
      <c r="J140" s="904">
        <f>IF($D140="","",$E140-BB816設定!$B$4*$F140)</f>
      </c>
      <c r="K140" s="904">
        <f>IF($D140="","",IFERROR(($D140-$J140)/($G140-$J140),""))</f>
      </c>
      <c r="L140" s="904">
        <f>IF($D140="","",IFERROR(($G140-$J140)/$E140*100,""))</f>
      </c>
      <c r="M140" s="904">
        <f>IF($D140="","",IFERROR(100-100/(1+SUMPRODUCT((終値!E140:R140&gt;終値!F140:S140)*(終値!E140:R140-終値!F140:S140))/SUMPRODUCT((終値!E140:R140&lt;終値!F140:S140)*(終値!F140:S140-終値!E140:R140))),100))</f>
      </c>
      <c r="N140" s="904">
        <f>IF($D140="","",IFERROR(100-100/(1+SUMPRODUCT((((高値!E140:R140+安値!E140:R140+終値!E140:R140)/3)&gt;((高値!F140:S140+安値!F140:S140+終値!F140:S140)/3))*((高値!E140:R140+安値!E140:R140+終値!E140:R140)/3)*出来高!E140:R140)/SUMPRODUCT((((高値!E140:R140+安値!E140:R140+終値!E140:R140)/3)&lt;((高値!F140:S140+安値!F140:S140+終値!F140:S140)/3))*((高値!E140:R140+安値!E140:R140+終値!E140:R140)/3)*出来高!E140:R140)),50))</f>
      </c>
      <c r="O140" s="913">
        <f>IF($D140="","",IFERROR(出来高!E140/AVERAGE(出来高!E140:I140),""))</f>
      </c>
      <c r="P140" s="906">
        <f>IF($D140="","",IFERROR($D140/終値!Y140-1,""))</f>
      </c>
      <c r="Q140" s="907">
        <f>IF($D140="","",MAX(0,MIN(100,IF($D140&gt;$G140,25,IF($D140&gt;$H140,15,IF($D140&gt;$E140,5,0)))+IF($O140&gt;=2,20,IF($O140&gt;=1.5,14,IF($O140&gt;=1.2,8,0)))+IF($N140&gt;=80,15,IF($N140&gt;=60,18,IF($N140&gt;=50,8,0)))+IF(AND($M140&gt;70,$M140&lt;=80),18,IF(AND($M140&gt;60,$M140&lt;=70),14,IF(AND($M140&gt;50,$M140&lt;=60),6,0)))+IF($P140&gt;=0.1,14,IF($P140&gt;=0.03,7,0))+IF($M140&gt;80,-12,0)+IF($M140&lt;40,-20,0)+IF($N140&lt;40,-15,0)+IF($K140&lt;0.2,-18,0)+IF($P140&lt;=-0.1,-10,0))))</f>
      </c>
      <c r="R140" s="911">
        <f>IF($D140="","",IF(AND($D140&gt;$G140,$O140&gt;=BB816設定!$B$6,$N140&gt;=BB816設定!$B$7,$M140&lt;=BB816設定!$B$8),"○","－"))</f>
      </c>
      <c r="S140" s="908">
        <f>IF($D140="","",IF(AND($R140="○",$Q140&gt;=BB816設定!$B$9),"◎買い",IF($Q140&gt;=BB816設定!$B$10,"○監視",IF(OR($M140&lt;40,$K140&lt;0.2),"▲弱い","－"))))</f>
      </c>
      <c r="T140" s="911">
        <f>IF($D140="","",IF(AND($D140&gt;$G140,$O140&gt;=BB816設定!$B$14,$N140&gt;=BB816設定!$B$15,$M140&lt;=BB816設定!$B$16),"買い可","見送り"))</f>
      </c>
      <c r="U140" s="911">
        <f>IF($D140="","",IF(AND($D140&gt;$H140,$M140&gt;=BB816設定!$B$17,$N140&gt;=BB816設定!$B$18,$O140&gt;=BB816設定!$B$19),"買い可","見送り"))</f>
      </c>
      <c r="V140" s="904">
        <f>IF($S140="◎買い",$D140,"")</f>
      </c>
      <c r="W140" s="904">
        <f>IF($S140="◎買い",ROUND($D140*(1-BB816設定!$B$11/100),1),"")</f>
      </c>
      <c r="X140" s="904">
        <f>IF($S140="◎買い",BB816設定!$B$11/BB816設定!$B$13,"")</f>
      </c>
      <c r="Y140" s="904">
        <f>IF($D140="","",$Q140+(10000-ROW())/100000)</f>
      </c>
      <c r="Z140" s="905">
        <f>IF($D140="","",$D140*BB816設定!$B$21)</f>
      </c>
      <c r="AA140" s="911">
        <f>IF($D140="","",IF($Z140&lt;=BB816設定!$B$20/BB816設定!$B$13,"○","×（1枠に入らない）"))</f>
      </c>
    </row>
    <row r="141">
      <c r="A141" s="903">
        <f>IF(終値!A141="","",HYPERLINK("https://kabutan.jp/stock/?code="&amp;終値!A141,"📈"))</f>
      </c>
      <c r="B141" s="911">
        <f>IF(終値!A141="","",終値!A141)</f>
      </c>
      <c r="C141" s="903">
        <f>IF(終値!A141="","",終値!B141)</f>
      </c>
      <c r="D141" s="904">
        <f>IF(終値!A141="","",終値!E141)</f>
      </c>
      <c r="E141" s="904">
        <f>IF($D141="","",AVERAGE(終値!E141:X141))</f>
      </c>
      <c r="F141" s="904">
        <f>IF($D141="","",STDEVP(終値!E141:X141))</f>
      </c>
      <c r="G141" s="904">
        <f>IF($D141="","",$E141+BB816設定!$B$4*$F141)</f>
      </c>
      <c r="H141" s="904">
        <f>IF($D141="","",$E141+BB816設定!$B$5*$F141)</f>
      </c>
      <c r="I141" s="904">
        <f>IF($D141="","",$E141-BB816設定!$B$5*$F141)</f>
      </c>
      <c r="J141" s="904">
        <f>IF($D141="","",$E141-BB816設定!$B$4*$F141)</f>
      </c>
      <c r="K141" s="904">
        <f>IF($D141="","",IFERROR(($D141-$J141)/($G141-$J141),""))</f>
      </c>
      <c r="L141" s="904">
        <f>IF($D141="","",IFERROR(($G141-$J141)/$E141*100,""))</f>
      </c>
      <c r="M141" s="904">
        <f>IF($D141="","",IFERROR(100-100/(1+SUMPRODUCT((終値!E141:R141&gt;終値!F141:S141)*(終値!E141:R141-終値!F141:S141))/SUMPRODUCT((終値!E141:R141&lt;終値!F141:S141)*(終値!F141:S141-終値!E141:R141))),100))</f>
      </c>
      <c r="N141" s="904">
        <f>IF($D141="","",IFERROR(100-100/(1+SUMPRODUCT((((高値!E141:R141+安値!E141:R141+終値!E141:R141)/3)&gt;((高値!F141:S141+安値!F141:S141+終値!F141:S141)/3))*((高値!E141:R141+安値!E141:R141+終値!E141:R141)/3)*出来高!E141:R141)/SUMPRODUCT((((高値!E141:R141+安値!E141:R141+終値!E141:R141)/3)&lt;((高値!F141:S141+安値!F141:S141+終値!F141:S141)/3))*((高値!E141:R141+安値!E141:R141+終値!E141:R141)/3)*出来高!E141:R141)),50))</f>
      </c>
      <c r="O141" s="913">
        <f>IF($D141="","",IFERROR(出来高!E141/AVERAGE(出来高!E141:I141),""))</f>
      </c>
      <c r="P141" s="906">
        <f>IF($D141="","",IFERROR($D141/終値!Y141-1,""))</f>
      </c>
      <c r="Q141" s="907">
        <f>IF($D141="","",MAX(0,MIN(100,IF($D141&gt;$G141,25,IF($D141&gt;$H141,15,IF($D141&gt;$E141,5,0)))+IF($O141&gt;=2,20,IF($O141&gt;=1.5,14,IF($O141&gt;=1.2,8,0)))+IF($N141&gt;=80,15,IF($N141&gt;=60,18,IF($N141&gt;=50,8,0)))+IF(AND($M141&gt;70,$M141&lt;=80),18,IF(AND($M141&gt;60,$M141&lt;=70),14,IF(AND($M141&gt;50,$M141&lt;=60),6,0)))+IF($P141&gt;=0.1,14,IF($P141&gt;=0.03,7,0))+IF($M141&gt;80,-12,0)+IF($M141&lt;40,-20,0)+IF($N141&lt;40,-15,0)+IF($K141&lt;0.2,-18,0)+IF($P141&lt;=-0.1,-10,0))))</f>
      </c>
      <c r="R141" s="911">
        <f>IF($D141="","",IF(AND($D141&gt;$G141,$O141&gt;=BB816設定!$B$6,$N141&gt;=BB816設定!$B$7,$M141&lt;=BB816設定!$B$8),"○","－"))</f>
      </c>
      <c r="S141" s="908">
        <f>IF($D141="","",IF(AND($R141="○",$Q141&gt;=BB816設定!$B$9),"◎買い",IF($Q141&gt;=BB816設定!$B$10,"○監視",IF(OR($M141&lt;40,$K141&lt;0.2),"▲弱い","－"))))</f>
      </c>
      <c r="T141" s="911">
        <f>IF($D141="","",IF(AND($D141&gt;$G141,$O141&gt;=BB816設定!$B$14,$N141&gt;=BB816設定!$B$15,$M141&lt;=BB816設定!$B$16),"買い可","見送り"))</f>
      </c>
      <c r="U141" s="911">
        <f>IF($D141="","",IF(AND($D141&gt;$H141,$M141&gt;=BB816設定!$B$17,$N141&gt;=BB816設定!$B$18,$O141&gt;=BB816設定!$B$19),"買い可","見送り"))</f>
      </c>
      <c r="V141" s="904">
        <f>IF($S141="◎買い",$D141,"")</f>
      </c>
      <c r="W141" s="904">
        <f>IF($S141="◎買い",ROUND($D141*(1-BB816設定!$B$11/100),1),"")</f>
      </c>
      <c r="X141" s="904">
        <f>IF($S141="◎買い",BB816設定!$B$11/BB816設定!$B$13,"")</f>
      </c>
      <c r="Y141" s="904">
        <f>IF($D141="","",$Q141+(10000-ROW())/100000)</f>
      </c>
      <c r="Z141" s="905">
        <f>IF($D141="","",$D141*BB816設定!$B$21)</f>
      </c>
      <c r="AA141" s="911">
        <f>IF($D141="","",IF($Z141&lt;=BB816設定!$B$20/BB816設定!$B$13,"○","×（1枠に入らない）"))</f>
      </c>
    </row>
    <row r="142">
      <c r="A142" s="903">
        <f>IF(終値!A142="","",HYPERLINK("https://kabutan.jp/stock/?code="&amp;終値!A142,"📈"))</f>
      </c>
      <c r="B142" s="911">
        <f>IF(終値!A142="","",終値!A142)</f>
      </c>
      <c r="C142" s="903">
        <f>IF(終値!A142="","",終値!B142)</f>
      </c>
      <c r="D142" s="904">
        <f>IF(終値!A142="","",終値!E142)</f>
      </c>
      <c r="E142" s="904">
        <f>IF($D142="","",AVERAGE(終値!E142:X142))</f>
      </c>
      <c r="F142" s="904">
        <f>IF($D142="","",STDEVP(終値!E142:X142))</f>
      </c>
      <c r="G142" s="904">
        <f>IF($D142="","",$E142+BB816設定!$B$4*$F142)</f>
      </c>
      <c r="H142" s="904">
        <f>IF($D142="","",$E142+BB816設定!$B$5*$F142)</f>
      </c>
      <c r="I142" s="904">
        <f>IF($D142="","",$E142-BB816設定!$B$5*$F142)</f>
      </c>
      <c r="J142" s="904">
        <f>IF($D142="","",$E142-BB816設定!$B$4*$F142)</f>
      </c>
      <c r="K142" s="904">
        <f>IF($D142="","",IFERROR(($D142-$J142)/($G142-$J142),""))</f>
      </c>
      <c r="L142" s="904">
        <f>IF($D142="","",IFERROR(($G142-$J142)/$E142*100,""))</f>
      </c>
      <c r="M142" s="904">
        <f>IF($D142="","",IFERROR(100-100/(1+SUMPRODUCT((終値!E142:R142&gt;終値!F142:S142)*(終値!E142:R142-終値!F142:S142))/SUMPRODUCT((終値!E142:R142&lt;終値!F142:S142)*(終値!F142:S142-終値!E142:R142))),100))</f>
      </c>
      <c r="N142" s="904">
        <f>IF($D142="","",IFERROR(100-100/(1+SUMPRODUCT((((高値!E142:R142+安値!E142:R142+終値!E142:R142)/3)&gt;((高値!F142:S142+安値!F142:S142+終値!F142:S142)/3))*((高値!E142:R142+安値!E142:R142+終値!E142:R142)/3)*出来高!E142:R142)/SUMPRODUCT((((高値!E142:R142+安値!E142:R142+終値!E142:R142)/3)&lt;((高値!F142:S142+安値!F142:S142+終値!F142:S142)/3))*((高値!E142:R142+安値!E142:R142+終値!E142:R142)/3)*出来高!E142:R142)),50))</f>
      </c>
      <c r="O142" s="913">
        <f>IF($D142="","",IFERROR(出来高!E142/AVERAGE(出来高!E142:I142),""))</f>
      </c>
      <c r="P142" s="906">
        <f>IF($D142="","",IFERROR($D142/終値!Y142-1,""))</f>
      </c>
      <c r="Q142" s="907">
        <f>IF($D142="","",MAX(0,MIN(100,IF($D142&gt;$G142,25,IF($D142&gt;$H142,15,IF($D142&gt;$E142,5,0)))+IF($O142&gt;=2,20,IF($O142&gt;=1.5,14,IF($O142&gt;=1.2,8,0)))+IF($N142&gt;=80,15,IF($N142&gt;=60,18,IF($N142&gt;=50,8,0)))+IF(AND($M142&gt;70,$M142&lt;=80),18,IF(AND($M142&gt;60,$M142&lt;=70),14,IF(AND($M142&gt;50,$M142&lt;=60),6,0)))+IF($P142&gt;=0.1,14,IF($P142&gt;=0.03,7,0))+IF($M142&gt;80,-12,0)+IF($M142&lt;40,-20,0)+IF($N142&lt;40,-15,0)+IF($K142&lt;0.2,-18,0)+IF($P142&lt;=-0.1,-10,0))))</f>
      </c>
      <c r="R142" s="911">
        <f>IF($D142="","",IF(AND($D142&gt;$G142,$O142&gt;=BB816設定!$B$6,$N142&gt;=BB816設定!$B$7,$M142&lt;=BB816設定!$B$8),"○","－"))</f>
      </c>
      <c r="S142" s="908">
        <f>IF($D142="","",IF(AND($R142="○",$Q142&gt;=BB816設定!$B$9),"◎買い",IF($Q142&gt;=BB816設定!$B$10,"○監視",IF(OR($M142&lt;40,$K142&lt;0.2),"▲弱い","－"))))</f>
      </c>
      <c r="T142" s="911">
        <f>IF($D142="","",IF(AND($D142&gt;$G142,$O142&gt;=BB816設定!$B$14,$N142&gt;=BB816設定!$B$15,$M142&lt;=BB816設定!$B$16),"買い可","見送り"))</f>
      </c>
      <c r="U142" s="911">
        <f>IF($D142="","",IF(AND($D142&gt;$H142,$M142&gt;=BB816設定!$B$17,$N142&gt;=BB816設定!$B$18,$O142&gt;=BB816設定!$B$19),"買い可","見送り"))</f>
      </c>
      <c r="V142" s="904">
        <f>IF($S142="◎買い",$D142,"")</f>
      </c>
      <c r="W142" s="904">
        <f>IF($S142="◎買い",ROUND($D142*(1-BB816設定!$B$11/100),1),"")</f>
      </c>
      <c r="X142" s="904">
        <f>IF($S142="◎買い",BB816設定!$B$11/BB816設定!$B$13,"")</f>
      </c>
      <c r="Y142" s="904">
        <f>IF($D142="","",$Q142+(10000-ROW())/100000)</f>
      </c>
      <c r="Z142" s="905">
        <f>IF($D142="","",$D142*BB816設定!$B$21)</f>
      </c>
      <c r="AA142" s="911">
        <f>IF($D142="","",IF($Z142&lt;=BB816設定!$B$20/BB816設定!$B$13,"○","×（1枠に入らない）"))</f>
      </c>
    </row>
    <row r="143">
      <c r="A143" s="903">
        <f>IF(終値!A143="","",HYPERLINK("https://kabutan.jp/stock/?code="&amp;終値!A143,"📈"))</f>
      </c>
      <c r="B143" s="911">
        <f>IF(終値!A143="","",終値!A143)</f>
      </c>
      <c r="C143" s="903">
        <f>IF(終値!A143="","",終値!B143)</f>
      </c>
      <c r="D143" s="904">
        <f>IF(終値!A143="","",終値!E143)</f>
      </c>
      <c r="E143" s="904">
        <f>IF($D143="","",AVERAGE(終値!E143:X143))</f>
      </c>
      <c r="F143" s="904">
        <f>IF($D143="","",STDEVP(終値!E143:X143))</f>
      </c>
      <c r="G143" s="904">
        <f>IF($D143="","",$E143+BB816設定!$B$4*$F143)</f>
      </c>
      <c r="H143" s="904">
        <f>IF($D143="","",$E143+BB816設定!$B$5*$F143)</f>
      </c>
      <c r="I143" s="904">
        <f>IF($D143="","",$E143-BB816設定!$B$5*$F143)</f>
      </c>
      <c r="J143" s="904">
        <f>IF($D143="","",$E143-BB816設定!$B$4*$F143)</f>
      </c>
      <c r="K143" s="904">
        <f>IF($D143="","",IFERROR(($D143-$J143)/($G143-$J143),""))</f>
      </c>
      <c r="L143" s="904">
        <f>IF($D143="","",IFERROR(($G143-$J143)/$E143*100,""))</f>
      </c>
      <c r="M143" s="904">
        <f>IF($D143="","",IFERROR(100-100/(1+SUMPRODUCT((終値!E143:R143&gt;終値!F143:S143)*(終値!E143:R143-終値!F143:S143))/SUMPRODUCT((終値!E143:R143&lt;終値!F143:S143)*(終値!F143:S143-終値!E143:R143))),100))</f>
      </c>
      <c r="N143" s="904">
        <f>IF($D143="","",IFERROR(100-100/(1+SUMPRODUCT((((高値!E143:R143+安値!E143:R143+終値!E143:R143)/3)&gt;((高値!F143:S143+安値!F143:S143+終値!F143:S143)/3))*((高値!E143:R143+安値!E143:R143+終値!E143:R143)/3)*出来高!E143:R143)/SUMPRODUCT((((高値!E143:R143+安値!E143:R143+終値!E143:R143)/3)&lt;((高値!F143:S143+安値!F143:S143+終値!F143:S143)/3))*((高値!E143:R143+安値!E143:R143+終値!E143:R143)/3)*出来高!E143:R143)),50))</f>
      </c>
      <c r="O143" s="913">
        <f>IF($D143="","",IFERROR(出来高!E143/AVERAGE(出来高!E143:I143),""))</f>
      </c>
      <c r="P143" s="906">
        <f>IF($D143="","",IFERROR($D143/終値!Y143-1,""))</f>
      </c>
      <c r="Q143" s="907">
        <f>IF($D143="","",MAX(0,MIN(100,IF($D143&gt;$G143,25,IF($D143&gt;$H143,15,IF($D143&gt;$E143,5,0)))+IF($O143&gt;=2,20,IF($O143&gt;=1.5,14,IF($O143&gt;=1.2,8,0)))+IF($N143&gt;=80,15,IF($N143&gt;=60,18,IF($N143&gt;=50,8,0)))+IF(AND($M143&gt;70,$M143&lt;=80),18,IF(AND($M143&gt;60,$M143&lt;=70),14,IF(AND($M143&gt;50,$M143&lt;=60),6,0)))+IF($P143&gt;=0.1,14,IF($P143&gt;=0.03,7,0))+IF($M143&gt;80,-12,0)+IF($M143&lt;40,-20,0)+IF($N143&lt;40,-15,0)+IF($K143&lt;0.2,-18,0)+IF($P143&lt;=-0.1,-10,0))))</f>
      </c>
      <c r="R143" s="911">
        <f>IF($D143="","",IF(AND($D143&gt;$G143,$O143&gt;=BB816設定!$B$6,$N143&gt;=BB816設定!$B$7,$M143&lt;=BB816設定!$B$8),"○","－"))</f>
      </c>
      <c r="S143" s="908">
        <f>IF($D143="","",IF(AND($R143="○",$Q143&gt;=BB816設定!$B$9),"◎買い",IF($Q143&gt;=BB816設定!$B$10,"○監視",IF(OR($M143&lt;40,$K143&lt;0.2),"▲弱い","－"))))</f>
      </c>
      <c r="T143" s="911">
        <f>IF($D143="","",IF(AND($D143&gt;$G143,$O143&gt;=BB816設定!$B$14,$N143&gt;=BB816設定!$B$15,$M143&lt;=BB816設定!$B$16),"買い可","見送り"))</f>
      </c>
      <c r="U143" s="911">
        <f>IF($D143="","",IF(AND($D143&gt;$H143,$M143&gt;=BB816設定!$B$17,$N143&gt;=BB816設定!$B$18,$O143&gt;=BB816設定!$B$19),"買い可","見送り"))</f>
      </c>
      <c r="V143" s="904">
        <f>IF($S143="◎買い",$D143,"")</f>
      </c>
      <c r="W143" s="904">
        <f>IF($S143="◎買い",ROUND($D143*(1-BB816設定!$B$11/100),1),"")</f>
      </c>
      <c r="X143" s="904">
        <f>IF($S143="◎買い",BB816設定!$B$11/BB816設定!$B$13,"")</f>
      </c>
      <c r="Y143" s="904">
        <f>IF($D143="","",$Q143+(10000-ROW())/100000)</f>
      </c>
      <c r="Z143" s="905">
        <f>IF($D143="","",$D143*BB816設定!$B$21)</f>
      </c>
      <c r="AA143" s="911">
        <f>IF($D143="","",IF($Z143&lt;=BB816設定!$B$20/BB816設定!$B$13,"○","×（1枠に入らない）"))</f>
      </c>
    </row>
    <row r="144">
      <c r="A144" s="903">
        <f>IF(終値!A144="","",HYPERLINK("https://kabutan.jp/stock/?code="&amp;終値!A144,"📈"))</f>
      </c>
      <c r="B144" s="911">
        <f>IF(終値!A144="","",終値!A144)</f>
      </c>
      <c r="C144" s="903">
        <f>IF(終値!A144="","",終値!B144)</f>
      </c>
      <c r="D144" s="904">
        <f>IF(終値!A144="","",終値!E144)</f>
      </c>
      <c r="E144" s="904">
        <f>IF($D144="","",AVERAGE(終値!E144:X144))</f>
      </c>
      <c r="F144" s="904">
        <f>IF($D144="","",STDEVP(終値!E144:X144))</f>
      </c>
      <c r="G144" s="904">
        <f>IF($D144="","",$E144+BB816設定!$B$4*$F144)</f>
      </c>
      <c r="H144" s="904">
        <f>IF($D144="","",$E144+BB816設定!$B$5*$F144)</f>
      </c>
      <c r="I144" s="904">
        <f>IF($D144="","",$E144-BB816設定!$B$5*$F144)</f>
      </c>
      <c r="J144" s="904">
        <f>IF($D144="","",$E144-BB816設定!$B$4*$F144)</f>
      </c>
      <c r="K144" s="904">
        <f>IF($D144="","",IFERROR(($D144-$J144)/($G144-$J144),""))</f>
      </c>
      <c r="L144" s="904">
        <f>IF($D144="","",IFERROR(($G144-$J144)/$E144*100,""))</f>
      </c>
      <c r="M144" s="904">
        <f>IF($D144="","",IFERROR(100-100/(1+SUMPRODUCT((終値!E144:R144&gt;終値!F144:S144)*(終値!E144:R144-終値!F144:S144))/SUMPRODUCT((終値!E144:R144&lt;終値!F144:S144)*(終値!F144:S144-終値!E144:R144))),100))</f>
      </c>
      <c r="N144" s="904">
        <f>IF($D144="","",IFERROR(100-100/(1+SUMPRODUCT((((高値!E144:R144+安値!E144:R144+終値!E144:R144)/3)&gt;((高値!F144:S144+安値!F144:S144+終値!F144:S144)/3))*((高値!E144:R144+安値!E144:R144+終値!E144:R144)/3)*出来高!E144:R144)/SUMPRODUCT((((高値!E144:R144+安値!E144:R144+終値!E144:R144)/3)&lt;((高値!F144:S144+安値!F144:S144+終値!F144:S144)/3))*((高値!E144:R144+安値!E144:R144+終値!E144:R144)/3)*出来高!E144:R144)),50))</f>
      </c>
      <c r="O144" s="913">
        <f>IF($D144="","",IFERROR(出来高!E144/AVERAGE(出来高!E144:I144),""))</f>
      </c>
      <c r="P144" s="906">
        <f>IF($D144="","",IFERROR($D144/終値!Y144-1,""))</f>
      </c>
      <c r="Q144" s="907">
        <f>IF($D144="","",MAX(0,MIN(100,IF($D144&gt;$G144,25,IF($D144&gt;$H144,15,IF($D144&gt;$E144,5,0)))+IF($O144&gt;=2,20,IF($O144&gt;=1.5,14,IF($O144&gt;=1.2,8,0)))+IF($N144&gt;=80,15,IF($N144&gt;=60,18,IF($N144&gt;=50,8,0)))+IF(AND($M144&gt;70,$M144&lt;=80),18,IF(AND($M144&gt;60,$M144&lt;=70),14,IF(AND($M144&gt;50,$M144&lt;=60),6,0)))+IF($P144&gt;=0.1,14,IF($P144&gt;=0.03,7,0))+IF($M144&gt;80,-12,0)+IF($M144&lt;40,-20,0)+IF($N144&lt;40,-15,0)+IF($K144&lt;0.2,-18,0)+IF($P144&lt;=-0.1,-10,0))))</f>
      </c>
      <c r="R144" s="911">
        <f>IF($D144="","",IF(AND($D144&gt;$G144,$O144&gt;=BB816設定!$B$6,$N144&gt;=BB816設定!$B$7,$M144&lt;=BB816設定!$B$8),"○","－"))</f>
      </c>
      <c r="S144" s="908">
        <f>IF($D144="","",IF(AND($R144="○",$Q144&gt;=BB816設定!$B$9),"◎買い",IF($Q144&gt;=BB816設定!$B$10,"○監視",IF(OR($M144&lt;40,$K144&lt;0.2),"▲弱い","－"))))</f>
      </c>
      <c r="T144" s="911">
        <f>IF($D144="","",IF(AND($D144&gt;$G144,$O144&gt;=BB816設定!$B$14,$N144&gt;=BB816設定!$B$15,$M144&lt;=BB816設定!$B$16),"買い可","見送り"))</f>
      </c>
      <c r="U144" s="911">
        <f>IF($D144="","",IF(AND($D144&gt;$H144,$M144&gt;=BB816設定!$B$17,$N144&gt;=BB816設定!$B$18,$O144&gt;=BB816設定!$B$19),"買い可","見送り"))</f>
      </c>
      <c r="V144" s="904">
        <f>IF($S144="◎買い",$D144,"")</f>
      </c>
      <c r="W144" s="904">
        <f>IF($S144="◎買い",ROUND($D144*(1-BB816設定!$B$11/100),1),"")</f>
      </c>
      <c r="X144" s="904">
        <f>IF($S144="◎買い",BB816設定!$B$11/BB816設定!$B$13,"")</f>
      </c>
      <c r="Y144" s="904">
        <f>IF($D144="","",$Q144+(10000-ROW())/100000)</f>
      </c>
      <c r="Z144" s="905">
        <f>IF($D144="","",$D144*BB816設定!$B$21)</f>
      </c>
      <c r="AA144" s="911">
        <f>IF($D144="","",IF($Z144&lt;=BB816設定!$B$20/BB816設定!$B$13,"○","×（1枠に入らない）"))</f>
      </c>
    </row>
    <row r="145">
      <c r="A145" s="903">
        <f>IF(終値!A145="","",HYPERLINK("https://kabutan.jp/stock/?code="&amp;終値!A145,"📈"))</f>
      </c>
      <c r="B145" s="911">
        <f>IF(終値!A145="","",終値!A145)</f>
      </c>
      <c r="C145" s="903">
        <f>IF(終値!A145="","",終値!B145)</f>
      </c>
      <c r="D145" s="904">
        <f>IF(終値!A145="","",終値!E145)</f>
      </c>
      <c r="E145" s="904">
        <f>IF($D145="","",AVERAGE(終値!E145:X145))</f>
      </c>
      <c r="F145" s="904">
        <f>IF($D145="","",STDEVP(終値!E145:X145))</f>
      </c>
      <c r="G145" s="904">
        <f>IF($D145="","",$E145+BB816設定!$B$4*$F145)</f>
      </c>
      <c r="H145" s="904">
        <f>IF($D145="","",$E145+BB816設定!$B$5*$F145)</f>
      </c>
      <c r="I145" s="904">
        <f>IF($D145="","",$E145-BB816設定!$B$5*$F145)</f>
      </c>
      <c r="J145" s="904">
        <f>IF($D145="","",$E145-BB816設定!$B$4*$F145)</f>
      </c>
      <c r="K145" s="904">
        <f>IF($D145="","",IFERROR(($D145-$J145)/($G145-$J145),""))</f>
      </c>
      <c r="L145" s="904">
        <f>IF($D145="","",IFERROR(($G145-$J145)/$E145*100,""))</f>
      </c>
      <c r="M145" s="904">
        <f>IF($D145="","",IFERROR(100-100/(1+SUMPRODUCT((終値!E145:R145&gt;終値!F145:S145)*(終値!E145:R145-終値!F145:S145))/SUMPRODUCT((終値!E145:R145&lt;終値!F145:S145)*(終値!F145:S145-終値!E145:R145))),100))</f>
      </c>
      <c r="N145" s="904">
        <f>IF($D145="","",IFERROR(100-100/(1+SUMPRODUCT((((高値!E145:R145+安値!E145:R145+終値!E145:R145)/3)&gt;((高値!F145:S145+安値!F145:S145+終値!F145:S145)/3))*((高値!E145:R145+安値!E145:R145+終値!E145:R145)/3)*出来高!E145:R145)/SUMPRODUCT((((高値!E145:R145+安値!E145:R145+終値!E145:R145)/3)&lt;((高値!F145:S145+安値!F145:S145+終値!F145:S145)/3))*((高値!E145:R145+安値!E145:R145+終値!E145:R145)/3)*出来高!E145:R145)),50))</f>
      </c>
      <c r="O145" s="913">
        <f>IF($D145="","",IFERROR(出来高!E145/AVERAGE(出来高!E145:I145),""))</f>
      </c>
      <c r="P145" s="906">
        <f>IF($D145="","",IFERROR($D145/終値!Y145-1,""))</f>
      </c>
      <c r="Q145" s="907">
        <f>IF($D145="","",MAX(0,MIN(100,IF($D145&gt;$G145,25,IF($D145&gt;$H145,15,IF($D145&gt;$E145,5,0)))+IF($O145&gt;=2,20,IF($O145&gt;=1.5,14,IF($O145&gt;=1.2,8,0)))+IF($N145&gt;=80,15,IF($N145&gt;=60,18,IF($N145&gt;=50,8,0)))+IF(AND($M145&gt;70,$M145&lt;=80),18,IF(AND($M145&gt;60,$M145&lt;=70),14,IF(AND($M145&gt;50,$M145&lt;=60),6,0)))+IF($P145&gt;=0.1,14,IF($P145&gt;=0.03,7,0))+IF($M145&gt;80,-12,0)+IF($M145&lt;40,-20,0)+IF($N145&lt;40,-15,0)+IF($K145&lt;0.2,-18,0)+IF($P145&lt;=-0.1,-10,0))))</f>
      </c>
      <c r="R145" s="911">
        <f>IF($D145="","",IF(AND($D145&gt;$G145,$O145&gt;=BB816設定!$B$6,$N145&gt;=BB816設定!$B$7,$M145&lt;=BB816設定!$B$8),"○","－"))</f>
      </c>
      <c r="S145" s="908">
        <f>IF($D145="","",IF(AND($R145="○",$Q145&gt;=BB816設定!$B$9),"◎買い",IF($Q145&gt;=BB816設定!$B$10,"○監視",IF(OR($M145&lt;40,$K145&lt;0.2),"▲弱い","－"))))</f>
      </c>
      <c r="T145" s="911">
        <f>IF($D145="","",IF(AND($D145&gt;$G145,$O145&gt;=BB816設定!$B$14,$N145&gt;=BB816設定!$B$15,$M145&lt;=BB816設定!$B$16),"買い可","見送り"))</f>
      </c>
      <c r="U145" s="911">
        <f>IF($D145="","",IF(AND($D145&gt;$H145,$M145&gt;=BB816設定!$B$17,$N145&gt;=BB816設定!$B$18,$O145&gt;=BB816設定!$B$19),"買い可","見送り"))</f>
      </c>
      <c r="V145" s="904">
        <f>IF($S145="◎買い",$D145,"")</f>
      </c>
      <c r="W145" s="904">
        <f>IF($S145="◎買い",ROUND($D145*(1-BB816設定!$B$11/100),1),"")</f>
      </c>
      <c r="X145" s="904">
        <f>IF($S145="◎買い",BB816設定!$B$11/BB816設定!$B$13,"")</f>
      </c>
      <c r="Y145" s="904">
        <f>IF($D145="","",$Q145+(10000-ROW())/100000)</f>
      </c>
      <c r="Z145" s="905">
        <f>IF($D145="","",$D145*BB816設定!$B$21)</f>
      </c>
      <c r="AA145" s="911">
        <f>IF($D145="","",IF($Z145&lt;=BB816設定!$B$20/BB816設定!$B$13,"○","×（1枠に入らない）"))</f>
      </c>
    </row>
    <row r="146">
      <c r="A146" s="903">
        <f>IF(終値!A146="","",HYPERLINK("https://kabutan.jp/stock/?code="&amp;終値!A146,"📈"))</f>
      </c>
      <c r="B146" s="911">
        <f>IF(終値!A146="","",終値!A146)</f>
      </c>
      <c r="C146" s="903">
        <f>IF(終値!A146="","",終値!B146)</f>
      </c>
      <c r="D146" s="904">
        <f>IF(終値!A146="","",終値!E146)</f>
      </c>
      <c r="E146" s="904">
        <f>IF($D146="","",AVERAGE(終値!E146:X146))</f>
      </c>
      <c r="F146" s="904">
        <f>IF($D146="","",STDEVP(終値!E146:X146))</f>
      </c>
      <c r="G146" s="904">
        <f>IF($D146="","",$E146+BB816設定!$B$4*$F146)</f>
      </c>
      <c r="H146" s="904">
        <f>IF($D146="","",$E146+BB816設定!$B$5*$F146)</f>
      </c>
      <c r="I146" s="904">
        <f>IF($D146="","",$E146-BB816設定!$B$5*$F146)</f>
      </c>
      <c r="J146" s="904">
        <f>IF($D146="","",$E146-BB816設定!$B$4*$F146)</f>
      </c>
      <c r="K146" s="904">
        <f>IF($D146="","",IFERROR(($D146-$J146)/($G146-$J146),""))</f>
      </c>
      <c r="L146" s="904">
        <f>IF($D146="","",IFERROR(($G146-$J146)/$E146*100,""))</f>
      </c>
      <c r="M146" s="904">
        <f>IF($D146="","",IFERROR(100-100/(1+SUMPRODUCT((終値!E146:R146&gt;終値!F146:S146)*(終値!E146:R146-終値!F146:S146))/SUMPRODUCT((終値!E146:R146&lt;終値!F146:S146)*(終値!F146:S146-終値!E146:R146))),100))</f>
      </c>
      <c r="N146" s="904">
        <f>IF($D146="","",IFERROR(100-100/(1+SUMPRODUCT((((高値!E146:R146+安値!E146:R146+終値!E146:R146)/3)&gt;((高値!F146:S146+安値!F146:S146+終値!F146:S146)/3))*((高値!E146:R146+安値!E146:R146+終値!E146:R146)/3)*出来高!E146:R146)/SUMPRODUCT((((高値!E146:R146+安値!E146:R146+終値!E146:R146)/3)&lt;((高値!F146:S146+安値!F146:S146+終値!F146:S146)/3))*((高値!E146:R146+安値!E146:R146+終値!E146:R146)/3)*出来高!E146:R146)),50))</f>
      </c>
      <c r="O146" s="913">
        <f>IF($D146="","",IFERROR(出来高!E146/AVERAGE(出来高!E146:I146),""))</f>
      </c>
      <c r="P146" s="906">
        <f>IF($D146="","",IFERROR($D146/終値!Y146-1,""))</f>
      </c>
      <c r="Q146" s="907">
        <f>IF($D146="","",MAX(0,MIN(100,IF($D146&gt;$G146,25,IF($D146&gt;$H146,15,IF($D146&gt;$E146,5,0)))+IF($O146&gt;=2,20,IF($O146&gt;=1.5,14,IF($O146&gt;=1.2,8,0)))+IF($N146&gt;=80,15,IF($N146&gt;=60,18,IF($N146&gt;=50,8,0)))+IF(AND($M146&gt;70,$M146&lt;=80),18,IF(AND($M146&gt;60,$M146&lt;=70),14,IF(AND($M146&gt;50,$M146&lt;=60),6,0)))+IF($P146&gt;=0.1,14,IF($P146&gt;=0.03,7,0))+IF($M146&gt;80,-12,0)+IF($M146&lt;40,-20,0)+IF($N146&lt;40,-15,0)+IF($K146&lt;0.2,-18,0)+IF($P146&lt;=-0.1,-10,0))))</f>
      </c>
      <c r="R146" s="911">
        <f>IF($D146="","",IF(AND($D146&gt;$G146,$O146&gt;=BB816設定!$B$6,$N146&gt;=BB816設定!$B$7,$M146&lt;=BB816設定!$B$8),"○","－"))</f>
      </c>
      <c r="S146" s="908">
        <f>IF($D146="","",IF(AND($R146="○",$Q146&gt;=BB816設定!$B$9),"◎買い",IF($Q146&gt;=BB816設定!$B$10,"○監視",IF(OR($M146&lt;40,$K146&lt;0.2),"▲弱い","－"))))</f>
      </c>
      <c r="T146" s="911">
        <f>IF($D146="","",IF(AND($D146&gt;$G146,$O146&gt;=BB816設定!$B$14,$N146&gt;=BB816設定!$B$15,$M146&lt;=BB816設定!$B$16),"買い可","見送り"))</f>
      </c>
      <c r="U146" s="911">
        <f>IF($D146="","",IF(AND($D146&gt;$H146,$M146&gt;=BB816設定!$B$17,$N146&gt;=BB816設定!$B$18,$O146&gt;=BB816設定!$B$19),"買い可","見送り"))</f>
      </c>
      <c r="V146" s="904">
        <f>IF($S146="◎買い",$D146,"")</f>
      </c>
      <c r="W146" s="904">
        <f>IF($S146="◎買い",ROUND($D146*(1-BB816設定!$B$11/100),1),"")</f>
      </c>
      <c r="X146" s="904">
        <f>IF($S146="◎買い",BB816設定!$B$11/BB816設定!$B$13,"")</f>
      </c>
      <c r="Y146" s="904">
        <f>IF($D146="","",$Q146+(10000-ROW())/100000)</f>
      </c>
      <c r="Z146" s="905">
        <f>IF($D146="","",$D146*BB816設定!$B$21)</f>
      </c>
      <c r="AA146" s="911">
        <f>IF($D146="","",IF($Z146&lt;=BB816設定!$B$20/BB816設定!$B$13,"○","×（1枠に入らない）"))</f>
      </c>
    </row>
    <row r="147">
      <c r="A147" s="903">
        <f>IF(終値!A147="","",HYPERLINK("https://kabutan.jp/stock/?code="&amp;終値!A147,"📈"))</f>
      </c>
      <c r="B147" s="911">
        <f>IF(終値!A147="","",終値!A147)</f>
      </c>
      <c r="C147" s="903">
        <f>IF(終値!A147="","",終値!B147)</f>
      </c>
      <c r="D147" s="904">
        <f>IF(終値!A147="","",終値!E147)</f>
      </c>
      <c r="E147" s="904">
        <f>IF($D147="","",AVERAGE(終値!E147:X147))</f>
      </c>
      <c r="F147" s="904">
        <f>IF($D147="","",STDEVP(終値!E147:X147))</f>
      </c>
      <c r="G147" s="904">
        <f>IF($D147="","",$E147+BB816設定!$B$4*$F147)</f>
      </c>
      <c r="H147" s="904">
        <f>IF($D147="","",$E147+BB816設定!$B$5*$F147)</f>
      </c>
      <c r="I147" s="904">
        <f>IF($D147="","",$E147-BB816設定!$B$5*$F147)</f>
      </c>
      <c r="J147" s="904">
        <f>IF($D147="","",$E147-BB816設定!$B$4*$F147)</f>
      </c>
      <c r="K147" s="904">
        <f>IF($D147="","",IFERROR(($D147-$J147)/($G147-$J147),""))</f>
      </c>
      <c r="L147" s="904">
        <f>IF($D147="","",IFERROR(($G147-$J147)/$E147*100,""))</f>
      </c>
      <c r="M147" s="904">
        <f>IF($D147="","",IFERROR(100-100/(1+SUMPRODUCT((終値!E147:R147&gt;終値!F147:S147)*(終値!E147:R147-終値!F147:S147))/SUMPRODUCT((終値!E147:R147&lt;終値!F147:S147)*(終値!F147:S147-終値!E147:R147))),100))</f>
      </c>
      <c r="N147" s="904">
        <f>IF($D147="","",IFERROR(100-100/(1+SUMPRODUCT((((高値!E147:R147+安値!E147:R147+終値!E147:R147)/3)&gt;((高値!F147:S147+安値!F147:S147+終値!F147:S147)/3))*((高値!E147:R147+安値!E147:R147+終値!E147:R147)/3)*出来高!E147:R147)/SUMPRODUCT((((高値!E147:R147+安値!E147:R147+終値!E147:R147)/3)&lt;((高値!F147:S147+安値!F147:S147+終値!F147:S147)/3))*((高値!E147:R147+安値!E147:R147+終値!E147:R147)/3)*出来高!E147:R147)),50))</f>
      </c>
      <c r="O147" s="913">
        <f>IF($D147="","",IFERROR(出来高!E147/AVERAGE(出来高!E147:I147),""))</f>
      </c>
      <c r="P147" s="906">
        <f>IF($D147="","",IFERROR($D147/終値!Y147-1,""))</f>
      </c>
      <c r="Q147" s="907">
        <f>IF($D147="","",MAX(0,MIN(100,IF($D147&gt;$G147,25,IF($D147&gt;$H147,15,IF($D147&gt;$E147,5,0)))+IF($O147&gt;=2,20,IF($O147&gt;=1.5,14,IF($O147&gt;=1.2,8,0)))+IF($N147&gt;=80,15,IF($N147&gt;=60,18,IF($N147&gt;=50,8,0)))+IF(AND($M147&gt;70,$M147&lt;=80),18,IF(AND($M147&gt;60,$M147&lt;=70),14,IF(AND($M147&gt;50,$M147&lt;=60),6,0)))+IF($P147&gt;=0.1,14,IF($P147&gt;=0.03,7,0))+IF($M147&gt;80,-12,0)+IF($M147&lt;40,-20,0)+IF($N147&lt;40,-15,0)+IF($K147&lt;0.2,-18,0)+IF($P147&lt;=-0.1,-10,0))))</f>
      </c>
      <c r="R147" s="911">
        <f>IF($D147="","",IF(AND($D147&gt;$G147,$O147&gt;=BB816設定!$B$6,$N147&gt;=BB816設定!$B$7,$M147&lt;=BB816設定!$B$8),"○","－"))</f>
      </c>
      <c r="S147" s="908">
        <f>IF($D147="","",IF(AND($R147="○",$Q147&gt;=BB816設定!$B$9),"◎買い",IF($Q147&gt;=BB816設定!$B$10,"○監視",IF(OR($M147&lt;40,$K147&lt;0.2),"▲弱い","－"))))</f>
      </c>
      <c r="T147" s="911">
        <f>IF($D147="","",IF(AND($D147&gt;$G147,$O147&gt;=BB816設定!$B$14,$N147&gt;=BB816設定!$B$15,$M147&lt;=BB816設定!$B$16),"買い可","見送り"))</f>
      </c>
      <c r="U147" s="911">
        <f>IF($D147="","",IF(AND($D147&gt;$H147,$M147&gt;=BB816設定!$B$17,$N147&gt;=BB816設定!$B$18,$O147&gt;=BB816設定!$B$19),"買い可","見送り"))</f>
      </c>
      <c r="V147" s="904">
        <f>IF($S147="◎買い",$D147,"")</f>
      </c>
      <c r="W147" s="904">
        <f>IF($S147="◎買い",ROUND($D147*(1-BB816設定!$B$11/100),1),"")</f>
      </c>
      <c r="X147" s="904">
        <f>IF($S147="◎買い",BB816設定!$B$11/BB816設定!$B$13,"")</f>
      </c>
      <c r="Y147" s="904">
        <f>IF($D147="","",$Q147+(10000-ROW())/100000)</f>
      </c>
      <c r="Z147" s="905">
        <f>IF($D147="","",$D147*BB816設定!$B$21)</f>
      </c>
      <c r="AA147" s="911">
        <f>IF($D147="","",IF($Z147&lt;=BB816設定!$B$20/BB816設定!$B$13,"○","×（1枠に入らない）"))</f>
      </c>
    </row>
    <row r="148">
      <c r="A148" s="903">
        <f>IF(終値!A148="","",HYPERLINK("https://kabutan.jp/stock/?code="&amp;終値!A148,"📈"))</f>
      </c>
      <c r="B148" s="911">
        <f>IF(終値!A148="","",終値!A148)</f>
      </c>
      <c r="C148" s="903">
        <f>IF(終値!A148="","",終値!B148)</f>
      </c>
      <c r="D148" s="904">
        <f>IF(終値!A148="","",終値!E148)</f>
      </c>
      <c r="E148" s="904">
        <f>IF($D148="","",AVERAGE(終値!E148:X148))</f>
      </c>
      <c r="F148" s="904">
        <f>IF($D148="","",STDEVP(終値!E148:X148))</f>
      </c>
      <c r="G148" s="904">
        <f>IF($D148="","",$E148+BB816設定!$B$4*$F148)</f>
      </c>
      <c r="H148" s="904">
        <f>IF($D148="","",$E148+BB816設定!$B$5*$F148)</f>
      </c>
      <c r="I148" s="904">
        <f>IF($D148="","",$E148-BB816設定!$B$5*$F148)</f>
      </c>
      <c r="J148" s="904">
        <f>IF($D148="","",$E148-BB816設定!$B$4*$F148)</f>
      </c>
      <c r="K148" s="904">
        <f>IF($D148="","",IFERROR(($D148-$J148)/($G148-$J148),""))</f>
      </c>
      <c r="L148" s="904">
        <f>IF($D148="","",IFERROR(($G148-$J148)/$E148*100,""))</f>
      </c>
      <c r="M148" s="904">
        <f>IF($D148="","",IFERROR(100-100/(1+SUMPRODUCT((終値!E148:R148&gt;終値!F148:S148)*(終値!E148:R148-終値!F148:S148))/SUMPRODUCT((終値!E148:R148&lt;終値!F148:S148)*(終値!F148:S148-終値!E148:R148))),100))</f>
      </c>
      <c r="N148" s="904">
        <f>IF($D148="","",IFERROR(100-100/(1+SUMPRODUCT((((高値!E148:R148+安値!E148:R148+終値!E148:R148)/3)&gt;((高値!F148:S148+安値!F148:S148+終値!F148:S148)/3))*((高値!E148:R148+安値!E148:R148+終値!E148:R148)/3)*出来高!E148:R148)/SUMPRODUCT((((高値!E148:R148+安値!E148:R148+終値!E148:R148)/3)&lt;((高値!F148:S148+安値!F148:S148+終値!F148:S148)/3))*((高値!E148:R148+安値!E148:R148+終値!E148:R148)/3)*出来高!E148:R148)),50))</f>
      </c>
      <c r="O148" s="913">
        <f>IF($D148="","",IFERROR(出来高!E148/AVERAGE(出来高!E148:I148),""))</f>
      </c>
      <c r="P148" s="906">
        <f>IF($D148="","",IFERROR($D148/終値!Y148-1,""))</f>
      </c>
      <c r="Q148" s="907">
        <f>IF($D148="","",MAX(0,MIN(100,IF($D148&gt;$G148,25,IF($D148&gt;$H148,15,IF($D148&gt;$E148,5,0)))+IF($O148&gt;=2,20,IF($O148&gt;=1.5,14,IF($O148&gt;=1.2,8,0)))+IF($N148&gt;=80,15,IF($N148&gt;=60,18,IF($N148&gt;=50,8,0)))+IF(AND($M148&gt;70,$M148&lt;=80),18,IF(AND($M148&gt;60,$M148&lt;=70),14,IF(AND($M148&gt;50,$M148&lt;=60),6,0)))+IF($P148&gt;=0.1,14,IF($P148&gt;=0.03,7,0))+IF($M148&gt;80,-12,0)+IF($M148&lt;40,-20,0)+IF($N148&lt;40,-15,0)+IF($K148&lt;0.2,-18,0)+IF($P148&lt;=-0.1,-10,0))))</f>
      </c>
      <c r="R148" s="911">
        <f>IF($D148="","",IF(AND($D148&gt;$G148,$O148&gt;=BB816設定!$B$6,$N148&gt;=BB816設定!$B$7,$M148&lt;=BB816設定!$B$8),"○","－"))</f>
      </c>
      <c r="S148" s="908">
        <f>IF($D148="","",IF(AND($R148="○",$Q148&gt;=BB816設定!$B$9),"◎買い",IF($Q148&gt;=BB816設定!$B$10,"○監視",IF(OR($M148&lt;40,$K148&lt;0.2),"▲弱い","－"))))</f>
      </c>
      <c r="T148" s="911">
        <f>IF($D148="","",IF(AND($D148&gt;$G148,$O148&gt;=BB816設定!$B$14,$N148&gt;=BB816設定!$B$15,$M148&lt;=BB816設定!$B$16),"買い可","見送り"))</f>
      </c>
      <c r="U148" s="911">
        <f>IF($D148="","",IF(AND($D148&gt;$H148,$M148&gt;=BB816設定!$B$17,$N148&gt;=BB816設定!$B$18,$O148&gt;=BB816設定!$B$19),"買い可","見送り"))</f>
      </c>
      <c r="V148" s="904">
        <f>IF($S148="◎買い",$D148,"")</f>
      </c>
      <c r="W148" s="904">
        <f>IF($S148="◎買い",ROUND($D148*(1-BB816設定!$B$11/100),1),"")</f>
      </c>
      <c r="X148" s="904">
        <f>IF($S148="◎買い",BB816設定!$B$11/BB816設定!$B$13,"")</f>
      </c>
      <c r="Y148" s="904">
        <f>IF($D148="","",$Q148+(10000-ROW())/100000)</f>
      </c>
      <c r="Z148" s="905">
        <f>IF($D148="","",$D148*BB816設定!$B$21)</f>
      </c>
      <c r="AA148" s="911">
        <f>IF($D148="","",IF($Z148&lt;=BB816設定!$B$20/BB816設定!$B$13,"○","×（1枠に入らない）"))</f>
      </c>
    </row>
    <row r="149">
      <c r="A149" s="903">
        <f>IF(終値!A149="","",HYPERLINK("https://kabutan.jp/stock/?code="&amp;終値!A149,"📈"))</f>
      </c>
      <c r="B149" s="911">
        <f>IF(終値!A149="","",終値!A149)</f>
      </c>
      <c r="C149" s="903">
        <f>IF(終値!A149="","",終値!B149)</f>
      </c>
      <c r="D149" s="904">
        <f>IF(終値!A149="","",終値!E149)</f>
      </c>
      <c r="E149" s="904">
        <f>IF($D149="","",AVERAGE(終値!E149:X149))</f>
      </c>
      <c r="F149" s="904">
        <f>IF($D149="","",STDEVP(終値!E149:X149))</f>
      </c>
      <c r="G149" s="904">
        <f>IF($D149="","",$E149+BB816設定!$B$4*$F149)</f>
      </c>
      <c r="H149" s="904">
        <f>IF($D149="","",$E149+BB816設定!$B$5*$F149)</f>
      </c>
      <c r="I149" s="904">
        <f>IF($D149="","",$E149-BB816設定!$B$5*$F149)</f>
      </c>
      <c r="J149" s="904">
        <f>IF($D149="","",$E149-BB816設定!$B$4*$F149)</f>
      </c>
      <c r="K149" s="904">
        <f>IF($D149="","",IFERROR(($D149-$J149)/($G149-$J149),""))</f>
      </c>
      <c r="L149" s="904">
        <f>IF($D149="","",IFERROR(($G149-$J149)/$E149*100,""))</f>
      </c>
      <c r="M149" s="904">
        <f>IF($D149="","",IFERROR(100-100/(1+SUMPRODUCT((終値!E149:R149&gt;終値!F149:S149)*(終値!E149:R149-終値!F149:S149))/SUMPRODUCT((終値!E149:R149&lt;終値!F149:S149)*(終値!F149:S149-終値!E149:R149))),100))</f>
      </c>
      <c r="N149" s="904">
        <f>IF($D149="","",IFERROR(100-100/(1+SUMPRODUCT((((高値!E149:R149+安値!E149:R149+終値!E149:R149)/3)&gt;((高値!F149:S149+安値!F149:S149+終値!F149:S149)/3))*((高値!E149:R149+安値!E149:R149+終値!E149:R149)/3)*出来高!E149:R149)/SUMPRODUCT((((高値!E149:R149+安値!E149:R149+終値!E149:R149)/3)&lt;((高値!F149:S149+安値!F149:S149+終値!F149:S149)/3))*((高値!E149:R149+安値!E149:R149+終値!E149:R149)/3)*出来高!E149:R149)),50))</f>
      </c>
      <c r="O149" s="913">
        <f>IF($D149="","",IFERROR(出来高!E149/AVERAGE(出来高!E149:I149),""))</f>
      </c>
      <c r="P149" s="906">
        <f>IF($D149="","",IFERROR($D149/終値!Y149-1,""))</f>
      </c>
      <c r="Q149" s="907">
        <f>IF($D149="","",MAX(0,MIN(100,IF($D149&gt;$G149,25,IF($D149&gt;$H149,15,IF($D149&gt;$E149,5,0)))+IF($O149&gt;=2,20,IF($O149&gt;=1.5,14,IF($O149&gt;=1.2,8,0)))+IF($N149&gt;=80,15,IF($N149&gt;=60,18,IF($N149&gt;=50,8,0)))+IF(AND($M149&gt;70,$M149&lt;=80),18,IF(AND($M149&gt;60,$M149&lt;=70),14,IF(AND($M149&gt;50,$M149&lt;=60),6,0)))+IF($P149&gt;=0.1,14,IF($P149&gt;=0.03,7,0))+IF($M149&gt;80,-12,0)+IF($M149&lt;40,-20,0)+IF($N149&lt;40,-15,0)+IF($K149&lt;0.2,-18,0)+IF($P149&lt;=-0.1,-10,0))))</f>
      </c>
      <c r="R149" s="911">
        <f>IF($D149="","",IF(AND($D149&gt;$G149,$O149&gt;=BB816設定!$B$6,$N149&gt;=BB816設定!$B$7,$M149&lt;=BB816設定!$B$8),"○","－"))</f>
      </c>
      <c r="S149" s="908">
        <f>IF($D149="","",IF(AND($R149="○",$Q149&gt;=BB816設定!$B$9),"◎買い",IF($Q149&gt;=BB816設定!$B$10,"○監視",IF(OR($M149&lt;40,$K149&lt;0.2),"▲弱い","－"))))</f>
      </c>
      <c r="T149" s="911">
        <f>IF($D149="","",IF(AND($D149&gt;$G149,$O149&gt;=BB816設定!$B$14,$N149&gt;=BB816設定!$B$15,$M149&lt;=BB816設定!$B$16),"買い可","見送り"))</f>
      </c>
      <c r="U149" s="911">
        <f>IF($D149="","",IF(AND($D149&gt;$H149,$M149&gt;=BB816設定!$B$17,$N149&gt;=BB816設定!$B$18,$O149&gt;=BB816設定!$B$19),"買い可","見送り"))</f>
      </c>
      <c r="V149" s="904">
        <f>IF($S149="◎買い",$D149,"")</f>
      </c>
      <c r="W149" s="904">
        <f>IF($S149="◎買い",ROUND($D149*(1-BB816設定!$B$11/100),1),"")</f>
      </c>
      <c r="X149" s="904">
        <f>IF($S149="◎買い",BB816設定!$B$11/BB816設定!$B$13,"")</f>
      </c>
      <c r="Y149" s="904">
        <f>IF($D149="","",$Q149+(10000-ROW())/100000)</f>
      </c>
      <c r="Z149" s="905">
        <f>IF($D149="","",$D149*BB816設定!$B$21)</f>
      </c>
      <c r="AA149" s="911">
        <f>IF($D149="","",IF($Z149&lt;=BB816設定!$B$20/BB816設定!$B$13,"○","×（1枠に入らない）"))</f>
      </c>
    </row>
    <row r="150">
      <c r="A150" s="903">
        <f>IF(終値!A150="","",HYPERLINK("https://kabutan.jp/stock/?code="&amp;終値!A150,"📈"))</f>
      </c>
      <c r="B150" s="911">
        <f>IF(終値!A150="","",終値!A150)</f>
      </c>
      <c r="C150" s="903">
        <f>IF(終値!A150="","",終値!B150)</f>
      </c>
      <c r="D150" s="904">
        <f>IF(終値!A150="","",終値!E150)</f>
      </c>
      <c r="E150" s="904">
        <f>IF($D150="","",AVERAGE(終値!E150:X150))</f>
      </c>
      <c r="F150" s="904">
        <f>IF($D150="","",STDEVP(終値!E150:X150))</f>
      </c>
      <c r="G150" s="904">
        <f>IF($D150="","",$E150+BB816設定!$B$4*$F150)</f>
      </c>
      <c r="H150" s="904">
        <f>IF($D150="","",$E150+BB816設定!$B$5*$F150)</f>
      </c>
      <c r="I150" s="904">
        <f>IF($D150="","",$E150-BB816設定!$B$5*$F150)</f>
      </c>
      <c r="J150" s="904">
        <f>IF($D150="","",$E150-BB816設定!$B$4*$F150)</f>
      </c>
      <c r="K150" s="904">
        <f>IF($D150="","",IFERROR(($D150-$J150)/($G150-$J150),""))</f>
      </c>
      <c r="L150" s="904">
        <f>IF($D150="","",IFERROR(($G150-$J150)/$E150*100,""))</f>
      </c>
      <c r="M150" s="904">
        <f>IF($D150="","",IFERROR(100-100/(1+SUMPRODUCT((終値!E150:R150&gt;終値!F150:S150)*(終値!E150:R150-終値!F150:S150))/SUMPRODUCT((終値!E150:R150&lt;終値!F150:S150)*(終値!F150:S150-終値!E150:R150))),100))</f>
      </c>
      <c r="N150" s="904">
        <f>IF($D150="","",IFERROR(100-100/(1+SUMPRODUCT((((高値!E150:R150+安値!E150:R150+終値!E150:R150)/3)&gt;((高値!F150:S150+安値!F150:S150+終値!F150:S150)/3))*((高値!E150:R150+安値!E150:R150+終値!E150:R150)/3)*出来高!E150:R150)/SUMPRODUCT((((高値!E150:R150+安値!E150:R150+終値!E150:R150)/3)&lt;((高値!F150:S150+安値!F150:S150+終値!F150:S150)/3))*((高値!E150:R150+安値!E150:R150+終値!E150:R150)/3)*出来高!E150:R150)),50))</f>
      </c>
      <c r="O150" s="913">
        <f>IF($D150="","",IFERROR(出来高!E150/AVERAGE(出来高!E150:I150),""))</f>
      </c>
      <c r="P150" s="906">
        <f>IF($D150="","",IFERROR($D150/終値!Y150-1,""))</f>
      </c>
      <c r="Q150" s="907">
        <f>IF($D150="","",MAX(0,MIN(100,IF($D150&gt;$G150,25,IF($D150&gt;$H150,15,IF($D150&gt;$E150,5,0)))+IF($O150&gt;=2,20,IF($O150&gt;=1.5,14,IF($O150&gt;=1.2,8,0)))+IF($N150&gt;=80,15,IF($N150&gt;=60,18,IF($N150&gt;=50,8,0)))+IF(AND($M150&gt;70,$M150&lt;=80),18,IF(AND($M150&gt;60,$M150&lt;=70),14,IF(AND($M150&gt;50,$M150&lt;=60),6,0)))+IF($P150&gt;=0.1,14,IF($P150&gt;=0.03,7,0))+IF($M150&gt;80,-12,0)+IF($M150&lt;40,-20,0)+IF($N150&lt;40,-15,0)+IF($K150&lt;0.2,-18,0)+IF($P150&lt;=-0.1,-10,0))))</f>
      </c>
      <c r="R150" s="911">
        <f>IF($D150="","",IF(AND($D150&gt;$G150,$O150&gt;=BB816設定!$B$6,$N150&gt;=BB816設定!$B$7,$M150&lt;=BB816設定!$B$8),"○","－"))</f>
      </c>
      <c r="S150" s="908">
        <f>IF($D150="","",IF(AND($R150="○",$Q150&gt;=BB816設定!$B$9),"◎買い",IF($Q150&gt;=BB816設定!$B$10,"○監視",IF(OR($M150&lt;40,$K150&lt;0.2),"▲弱い","－"))))</f>
      </c>
      <c r="T150" s="911">
        <f>IF($D150="","",IF(AND($D150&gt;$G150,$O150&gt;=BB816設定!$B$14,$N150&gt;=BB816設定!$B$15,$M150&lt;=BB816設定!$B$16),"買い可","見送り"))</f>
      </c>
      <c r="U150" s="911">
        <f>IF($D150="","",IF(AND($D150&gt;$H150,$M150&gt;=BB816設定!$B$17,$N150&gt;=BB816設定!$B$18,$O150&gt;=BB816設定!$B$19),"買い可","見送り"))</f>
      </c>
      <c r="V150" s="904">
        <f>IF($S150="◎買い",$D150,"")</f>
      </c>
      <c r="W150" s="904">
        <f>IF($S150="◎買い",ROUND($D150*(1-BB816設定!$B$11/100),1),"")</f>
      </c>
      <c r="X150" s="904">
        <f>IF($S150="◎買い",BB816設定!$B$11/BB816設定!$B$13,"")</f>
      </c>
      <c r="Y150" s="904">
        <f>IF($D150="","",$Q150+(10000-ROW())/100000)</f>
      </c>
      <c r="Z150" s="905">
        <f>IF($D150="","",$D150*BB816設定!$B$21)</f>
      </c>
      <c r="AA150" s="911">
        <f>IF($D150="","",IF($Z150&lt;=BB816設定!$B$20/BB816設定!$B$13,"○","×（1枠に入らない）"))</f>
      </c>
    </row>
    <row r="151">
      <c r="A151" s="903">
        <f>IF(終値!A151="","",HYPERLINK("https://kabutan.jp/stock/?code="&amp;終値!A151,"📈"))</f>
      </c>
      <c r="B151" s="911">
        <f>IF(終値!A151="","",終値!A151)</f>
      </c>
      <c r="C151" s="903">
        <f>IF(終値!A151="","",終値!B151)</f>
      </c>
      <c r="D151" s="904">
        <f>IF(終値!A151="","",終値!E151)</f>
      </c>
      <c r="E151" s="904">
        <f>IF($D151="","",AVERAGE(終値!E151:X151))</f>
      </c>
      <c r="F151" s="904">
        <f>IF($D151="","",STDEVP(終値!E151:X151))</f>
      </c>
      <c r="G151" s="904">
        <f>IF($D151="","",$E151+BB816設定!$B$4*$F151)</f>
      </c>
      <c r="H151" s="904">
        <f>IF($D151="","",$E151+BB816設定!$B$5*$F151)</f>
      </c>
      <c r="I151" s="904">
        <f>IF($D151="","",$E151-BB816設定!$B$5*$F151)</f>
      </c>
      <c r="J151" s="904">
        <f>IF($D151="","",$E151-BB816設定!$B$4*$F151)</f>
      </c>
      <c r="K151" s="904">
        <f>IF($D151="","",IFERROR(($D151-$J151)/($G151-$J151),""))</f>
      </c>
      <c r="L151" s="904">
        <f>IF($D151="","",IFERROR(($G151-$J151)/$E151*100,""))</f>
      </c>
      <c r="M151" s="904">
        <f>IF($D151="","",IFERROR(100-100/(1+SUMPRODUCT((終値!E151:R151&gt;終値!F151:S151)*(終値!E151:R151-終値!F151:S151))/SUMPRODUCT((終値!E151:R151&lt;終値!F151:S151)*(終値!F151:S151-終値!E151:R151))),100))</f>
      </c>
      <c r="N151" s="904">
        <f>IF($D151="","",IFERROR(100-100/(1+SUMPRODUCT((((高値!E151:R151+安値!E151:R151+終値!E151:R151)/3)&gt;((高値!F151:S151+安値!F151:S151+終値!F151:S151)/3))*((高値!E151:R151+安値!E151:R151+終値!E151:R151)/3)*出来高!E151:R151)/SUMPRODUCT((((高値!E151:R151+安値!E151:R151+終値!E151:R151)/3)&lt;((高値!F151:S151+安値!F151:S151+終値!F151:S151)/3))*((高値!E151:R151+安値!E151:R151+終値!E151:R151)/3)*出来高!E151:R151)),50))</f>
      </c>
      <c r="O151" s="913">
        <f>IF($D151="","",IFERROR(出来高!E151/AVERAGE(出来高!E151:I151),""))</f>
      </c>
      <c r="P151" s="906">
        <f>IF($D151="","",IFERROR($D151/終値!Y151-1,""))</f>
      </c>
      <c r="Q151" s="907">
        <f>IF($D151="","",MAX(0,MIN(100,IF($D151&gt;$G151,25,IF($D151&gt;$H151,15,IF($D151&gt;$E151,5,0)))+IF($O151&gt;=2,20,IF($O151&gt;=1.5,14,IF($O151&gt;=1.2,8,0)))+IF($N151&gt;=80,15,IF($N151&gt;=60,18,IF($N151&gt;=50,8,0)))+IF(AND($M151&gt;70,$M151&lt;=80),18,IF(AND($M151&gt;60,$M151&lt;=70),14,IF(AND($M151&gt;50,$M151&lt;=60),6,0)))+IF($P151&gt;=0.1,14,IF($P151&gt;=0.03,7,0))+IF($M151&gt;80,-12,0)+IF($M151&lt;40,-20,0)+IF($N151&lt;40,-15,0)+IF($K151&lt;0.2,-18,0)+IF($P151&lt;=-0.1,-10,0))))</f>
      </c>
      <c r="R151" s="911">
        <f>IF($D151="","",IF(AND($D151&gt;$G151,$O151&gt;=BB816設定!$B$6,$N151&gt;=BB816設定!$B$7,$M151&lt;=BB816設定!$B$8),"○","－"))</f>
      </c>
      <c r="S151" s="908">
        <f>IF($D151="","",IF(AND($R151="○",$Q151&gt;=BB816設定!$B$9),"◎買い",IF($Q151&gt;=BB816設定!$B$10,"○監視",IF(OR($M151&lt;40,$K151&lt;0.2),"▲弱い","－"))))</f>
      </c>
      <c r="T151" s="911">
        <f>IF($D151="","",IF(AND($D151&gt;$G151,$O151&gt;=BB816設定!$B$14,$N151&gt;=BB816設定!$B$15,$M151&lt;=BB816設定!$B$16),"買い可","見送り"))</f>
      </c>
      <c r="U151" s="911">
        <f>IF($D151="","",IF(AND($D151&gt;$H151,$M151&gt;=BB816設定!$B$17,$N151&gt;=BB816設定!$B$18,$O151&gt;=BB816設定!$B$19),"買い可","見送り"))</f>
      </c>
      <c r="V151" s="904">
        <f>IF($S151="◎買い",$D151,"")</f>
      </c>
      <c r="W151" s="904">
        <f>IF($S151="◎買い",ROUND($D151*(1-BB816設定!$B$11/100),1),"")</f>
      </c>
      <c r="X151" s="904">
        <f>IF($S151="◎買い",BB816設定!$B$11/BB816設定!$B$13,"")</f>
      </c>
      <c r="Y151" s="904">
        <f>IF($D151="","",$Q151+(10000-ROW())/100000)</f>
      </c>
      <c r="Z151" s="905">
        <f>IF($D151="","",$D151*BB816設定!$B$21)</f>
      </c>
      <c r="AA151" s="911">
        <f>IF($D151="","",IF($Z151&lt;=BB816設定!$B$20/BB816設定!$B$13,"○","×（1枠に入らない）"))</f>
      </c>
    </row>
    <row r="152">
      <c r="A152" s="903">
        <f>IF(終値!A152="","",HYPERLINK("https://kabutan.jp/stock/?code="&amp;終値!A152,"📈"))</f>
      </c>
      <c r="B152" s="911">
        <f>IF(終値!A152="","",終値!A152)</f>
      </c>
      <c r="C152" s="903">
        <f>IF(終値!A152="","",終値!B152)</f>
      </c>
      <c r="D152" s="904">
        <f>IF(終値!A152="","",終値!E152)</f>
      </c>
      <c r="E152" s="904">
        <f>IF($D152="","",AVERAGE(終値!E152:X152))</f>
      </c>
      <c r="F152" s="904">
        <f>IF($D152="","",STDEVP(終値!E152:X152))</f>
      </c>
      <c r="G152" s="904">
        <f>IF($D152="","",$E152+BB816設定!$B$4*$F152)</f>
      </c>
      <c r="H152" s="904">
        <f>IF($D152="","",$E152+BB816設定!$B$5*$F152)</f>
      </c>
      <c r="I152" s="904">
        <f>IF($D152="","",$E152-BB816設定!$B$5*$F152)</f>
      </c>
      <c r="J152" s="904">
        <f>IF($D152="","",$E152-BB816設定!$B$4*$F152)</f>
      </c>
      <c r="K152" s="904">
        <f>IF($D152="","",IFERROR(($D152-$J152)/($G152-$J152),""))</f>
      </c>
      <c r="L152" s="904">
        <f>IF($D152="","",IFERROR(($G152-$J152)/$E152*100,""))</f>
      </c>
      <c r="M152" s="904">
        <f>IF($D152="","",IFERROR(100-100/(1+SUMPRODUCT((終値!E152:R152&gt;終値!F152:S152)*(終値!E152:R152-終値!F152:S152))/SUMPRODUCT((終値!E152:R152&lt;終値!F152:S152)*(終値!F152:S152-終値!E152:R152))),100))</f>
      </c>
      <c r="N152" s="904">
        <f>IF($D152="","",IFERROR(100-100/(1+SUMPRODUCT((((高値!E152:R152+安値!E152:R152+終値!E152:R152)/3)&gt;((高値!F152:S152+安値!F152:S152+終値!F152:S152)/3))*((高値!E152:R152+安値!E152:R152+終値!E152:R152)/3)*出来高!E152:R152)/SUMPRODUCT((((高値!E152:R152+安値!E152:R152+終値!E152:R152)/3)&lt;((高値!F152:S152+安値!F152:S152+終値!F152:S152)/3))*((高値!E152:R152+安値!E152:R152+終値!E152:R152)/3)*出来高!E152:R152)),50))</f>
      </c>
      <c r="O152" s="913">
        <f>IF($D152="","",IFERROR(出来高!E152/AVERAGE(出来高!E152:I152),""))</f>
      </c>
      <c r="P152" s="906">
        <f>IF($D152="","",IFERROR($D152/終値!Y152-1,""))</f>
      </c>
      <c r="Q152" s="907">
        <f>IF($D152="","",MAX(0,MIN(100,IF($D152&gt;$G152,25,IF($D152&gt;$H152,15,IF($D152&gt;$E152,5,0)))+IF($O152&gt;=2,20,IF($O152&gt;=1.5,14,IF($O152&gt;=1.2,8,0)))+IF($N152&gt;=80,15,IF($N152&gt;=60,18,IF($N152&gt;=50,8,0)))+IF(AND($M152&gt;70,$M152&lt;=80),18,IF(AND($M152&gt;60,$M152&lt;=70),14,IF(AND($M152&gt;50,$M152&lt;=60),6,0)))+IF($P152&gt;=0.1,14,IF($P152&gt;=0.03,7,0))+IF($M152&gt;80,-12,0)+IF($M152&lt;40,-20,0)+IF($N152&lt;40,-15,0)+IF($K152&lt;0.2,-18,0)+IF($P152&lt;=-0.1,-10,0))))</f>
      </c>
      <c r="R152" s="911">
        <f>IF($D152="","",IF(AND($D152&gt;$G152,$O152&gt;=BB816設定!$B$6,$N152&gt;=BB816設定!$B$7,$M152&lt;=BB816設定!$B$8),"○","－"))</f>
      </c>
      <c r="S152" s="908">
        <f>IF($D152="","",IF(AND($R152="○",$Q152&gt;=BB816設定!$B$9),"◎買い",IF($Q152&gt;=BB816設定!$B$10,"○監視",IF(OR($M152&lt;40,$K152&lt;0.2),"▲弱い","－"))))</f>
      </c>
      <c r="T152" s="911">
        <f>IF($D152="","",IF(AND($D152&gt;$G152,$O152&gt;=BB816設定!$B$14,$N152&gt;=BB816設定!$B$15,$M152&lt;=BB816設定!$B$16),"買い可","見送り"))</f>
      </c>
      <c r="U152" s="911">
        <f>IF($D152="","",IF(AND($D152&gt;$H152,$M152&gt;=BB816設定!$B$17,$N152&gt;=BB816設定!$B$18,$O152&gt;=BB816設定!$B$19),"買い可","見送り"))</f>
      </c>
      <c r="V152" s="904">
        <f>IF($S152="◎買い",$D152,"")</f>
      </c>
      <c r="W152" s="904">
        <f>IF($S152="◎買い",ROUND($D152*(1-BB816設定!$B$11/100),1),"")</f>
      </c>
      <c r="X152" s="904">
        <f>IF($S152="◎買い",BB816設定!$B$11/BB816設定!$B$13,"")</f>
      </c>
      <c r="Y152" s="904">
        <f>IF($D152="","",$Q152+(10000-ROW())/100000)</f>
      </c>
      <c r="Z152" s="905">
        <f>IF($D152="","",$D152*BB816設定!$B$21)</f>
      </c>
      <c r="AA152" s="911">
        <f>IF($D152="","",IF($Z152&lt;=BB816設定!$B$20/BB816設定!$B$13,"○","×（1枠に入らない）"))</f>
      </c>
    </row>
    <row r="153">
      <c r="A153" s="903">
        <f>IF(終値!A153="","",HYPERLINK("https://kabutan.jp/stock/?code="&amp;終値!A153,"📈"))</f>
      </c>
      <c r="B153" s="911">
        <f>IF(終値!A153="","",終値!A153)</f>
      </c>
      <c r="C153" s="903">
        <f>IF(終値!A153="","",終値!B153)</f>
      </c>
      <c r="D153" s="904">
        <f>IF(終値!A153="","",終値!E153)</f>
      </c>
      <c r="E153" s="904">
        <f>IF($D153="","",AVERAGE(終値!E153:X153))</f>
      </c>
      <c r="F153" s="904">
        <f>IF($D153="","",STDEVP(終値!E153:X153))</f>
      </c>
      <c r="G153" s="904">
        <f>IF($D153="","",$E153+BB816設定!$B$4*$F153)</f>
      </c>
      <c r="H153" s="904">
        <f>IF($D153="","",$E153+BB816設定!$B$5*$F153)</f>
      </c>
      <c r="I153" s="904">
        <f>IF($D153="","",$E153-BB816設定!$B$5*$F153)</f>
      </c>
      <c r="J153" s="904">
        <f>IF($D153="","",$E153-BB816設定!$B$4*$F153)</f>
      </c>
      <c r="K153" s="904">
        <f>IF($D153="","",IFERROR(($D153-$J153)/($G153-$J153),""))</f>
      </c>
      <c r="L153" s="904">
        <f>IF($D153="","",IFERROR(($G153-$J153)/$E153*100,""))</f>
      </c>
      <c r="M153" s="904">
        <f>IF($D153="","",IFERROR(100-100/(1+SUMPRODUCT((終値!E153:R153&gt;終値!F153:S153)*(終値!E153:R153-終値!F153:S153))/SUMPRODUCT((終値!E153:R153&lt;終値!F153:S153)*(終値!F153:S153-終値!E153:R153))),100))</f>
      </c>
      <c r="N153" s="904">
        <f>IF($D153="","",IFERROR(100-100/(1+SUMPRODUCT((((高値!E153:R153+安値!E153:R153+終値!E153:R153)/3)&gt;((高値!F153:S153+安値!F153:S153+終値!F153:S153)/3))*((高値!E153:R153+安値!E153:R153+終値!E153:R153)/3)*出来高!E153:R153)/SUMPRODUCT((((高値!E153:R153+安値!E153:R153+終値!E153:R153)/3)&lt;((高値!F153:S153+安値!F153:S153+終値!F153:S153)/3))*((高値!E153:R153+安値!E153:R153+終値!E153:R153)/3)*出来高!E153:R153)),50))</f>
      </c>
      <c r="O153" s="913">
        <f>IF($D153="","",IFERROR(出来高!E153/AVERAGE(出来高!E153:I153),""))</f>
      </c>
      <c r="P153" s="906">
        <f>IF($D153="","",IFERROR($D153/終値!Y153-1,""))</f>
      </c>
      <c r="Q153" s="907">
        <f>IF($D153="","",MAX(0,MIN(100,IF($D153&gt;$G153,25,IF($D153&gt;$H153,15,IF($D153&gt;$E153,5,0)))+IF($O153&gt;=2,20,IF($O153&gt;=1.5,14,IF($O153&gt;=1.2,8,0)))+IF($N153&gt;=80,15,IF($N153&gt;=60,18,IF($N153&gt;=50,8,0)))+IF(AND($M153&gt;70,$M153&lt;=80),18,IF(AND($M153&gt;60,$M153&lt;=70),14,IF(AND($M153&gt;50,$M153&lt;=60),6,0)))+IF($P153&gt;=0.1,14,IF($P153&gt;=0.03,7,0))+IF($M153&gt;80,-12,0)+IF($M153&lt;40,-20,0)+IF($N153&lt;40,-15,0)+IF($K153&lt;0.2,-18,0)+IF($P153&lt;=-0.1,-10,0))))</f>
      </c>
      <c r="R153" s="911">
        <f>IF($D153="","",IF(AND($D153&gt;$G153,$O153&gt;=BB816設定!$B$6,$N153&gt;=BB816設定!$B$7,$M153&lt;=BB816設定!$B$8),"○","－"))</f>
      </c>
      <c r="S153" s="908">
        <f>IF($D153="","",IF(AND($R153="○",$Q153&gt;=BB816設定!$B$9),"◎買い",IF($Q153&gt;=BB816設定!$B$10,"○監視",IF(OR($M153&lt;40,$K153&lt;0.2),"▲弱い","－"))))</f>
      </c>
      <c r="T153" s="911">
        <f>IF($D153="","",IF(AND($D153&gt;$G153,$O153&gt;=BB816設定!$B$14,$N153&gt;=BB816設定!$B$15,$M153&lt;=BB816設定!$B$16),"買い可","見送り"))</f>
      </c>
      <c r="U153" s="911">
        <f>IF($D153="","",IF(AND($D153&gt;$H153,$M153&gt;=BB816設定!$B$17,$N153&gt;=BB816設定!$B$18,$O153&gt;=BB816設定!$B$19),"買い可","見送り"))</f>
      </c>
      <c r="V153" s="904">
        <f>IF($S153="◎買い",$D153,"")</f>
      </c>
      <c r="W153" s="904">
        <f>IF($S153="◎買い",ROUND($D153*(1-BB816設定!$B$11/100),1),"")</f>
      </c>
      <c r="X153" s="904">
        <f>IF($S153="◎買い",BB816設定!$B$11/BB816設定!$B$13,"")</f>
      </c>
      <c r="Y153" s="904">
        <f>IF($D153="","",$Q153+(10000-ROW())/100000)</f>
      </c>
      <c r="Z153" s="905">
        <f>IF($D153="","",$D153*BB816設定!$B$21)</f>
      </c>
      <c r="AA153" s="911">
        <f>IF($D153="","",IF($Z153&lt;=BB816設定!$B$20/BB816設定!$B$13,"○","×（1枠に入らない）"))</f>
      </c>
    </row>
    <row r="154">
      <c r="A154" s="903">
        <f>IF(終値!A154="","",HYPERLINK("https://kabutan.jp/stock/?code="&amp;終値!A154,"📈"))</f>
      </c>
      <c r="B154" s="911">
        <f>IF(終値!A154="","",終値!A154)</f>
      </c>
      <c r="C154" s="903">
        <f>IF(終値!A154="","",終値!B154)</f>
      </c>
      <c r="D154" s="904">
        <f>IF(終値!A154="","",終値!E154)</f>
      </c>
      <c r="E154" s="904">
        <f>IF($D154="","",AVERAGE(終値!E154:X154))</f>
      </c>
      <c r="F154" s="904">
        <f>IF($D154="","",STDEVP(終値!E154:X154))</f>
      </c>
      <c r="G154" s="904">
        <f>IF($D154="","",$E154+BB816設定!$B$4*$F154)</f>
      </c>
      <c r="H154" s="904">
        <f>IF($D154="","",$E154+BB816設定!$B$5*$F154)</f>
      </c>
      <c r="I154" s="904">
        <f>IF($D154="","",$E154-BB816設定!$B$5*$F154)</f>
      </c>
      <c r="J154" s="904">
        <f>IF($D154="","",$E154-BB816設定!$B$4*$F154)</f>
      </c>
      <c r="K154" s="904">
        <f>IF($D154="","",IFERROR(($D154-$J154)/($G154-$J154),""))</f>
      </c>
      <c r="L154" s="904">
        <f>IF($D154="","",IFERROR(($G154-$J154)/$E154*100,""))</f>
      </c>
      <c r="M154" s="904">
        <f>IF($D154="","",IFERROR(100-100/(1+SUMPRODUCT((終値!E154:R154&gt;終値!F154:S154)*(終値!E154:R154-終値!F154:S154))/SUMPRODUCT((終値!E154:R154&lt;終値!F154:S154)*(終値!F154:S154-終値!E154:R154))),100))</f>
      </c>
      <c r="N154" s="904">
        <f>IF($D154="","",IFERROR(100-100/(1+SUMPRODUCT((((高値!E154:R154+安値!E154:R154+終値!E154:R154)/3)&gt;((高値!F154:S154+安値!F154:S154+終値!F154:S154)/3))*((高値!E154:R154+安値!E154:R154+終値!E154:R154)/3)*出来高!E154:R154)/SUMPRODUCT((((高値!E154:R154+安値!E154:R154+終値!E154:R154)/3)&lt;((高値!F154:S154+安値!F154:S154+終値!F154:S154)/3))*((高値!E154:R154+安値!E154:R154+終値!E154:R154)/3)*出来高!E154:R154)),50))</f>
      </c>
      <c r="O154" s="913">
        <f>IF($D154="","",IFERROR(出来高!E154/AVERAGE(出来高!E154:I154),""))</f>
      </c>
      <c r="P154" s="906">
        <f>IF($D154="","",IFERROR($D154/終値!Y154-1,""))</f>
      </c>
      <c r="Q154" s="907">
        <f>IF($D154="","",MAX(0,MIN(100,IF($D154&gt;$G154,25,IF($D154&gt;$H154,15,IF($D154&gt;$E154,5,0)))+IF($O154&gt;=2,20,IF($O154&gt;=1.5,14,IF($O154&gt;=1.2,8,0)))+IF($N154&gt;=80,15,IF($N154&gt;=60,18,IF($N154&gt;=50,8,0)))+IF(AND($M154&gt;70,$M154&lt;=80),18,IF(AND($M154&gt;60,$M154&lt;=70),14,IF(AND($M154&gt;50,$M154&lt;=60),6,0)))+IF($P154&gt;=0.1,14,IF($P154&gt;=0.03,7,0))+IF($M154&gt;80,-12,0)+IF($M154&lt;40,-20,0)+IF($N154&lt;40,-15,0)+IF($K154&lt;0.2,-18,0)+IF($P154&lt;=-0.1,-10,0))))</f>
      </c>
      <c r="R154" s="911">
        <f>IF($D154="","",IF(AND($D154&gt;$G154,$O154&gt;=BB816設定!$B$6,$N154&gt;=BB816設定!$B$7,$M154&lt;=BB816設定!$B$8),"○","－"))</f>
      </c>
      <c r="S154" s="908">
        <f>IF($D154="","",IF(AND($R154="○",$Q154&gt;=BB816設定!$B$9),"◎買い",IF($Q154&gt;=BB816設定!$B$10,"○監視",IF(OR($M154&lt;40,$K154&lt;0.2),"▲弱い","－"))))</f>
      </c>
      <c r="T154" s="911">
        <f>IF($D154="","",IF(AND($D154&gt;$G154,$O154&gt;=BB816設定!$B$14,$N154&gt;=BB816設定!$B$15,$M154&lt;=BB816設定!$B$16),"買い可","見送り"))</f>
      </c>
      <c r="U154" s="911">
        <f>IF($D154="","",IF(AND($D154&gt;$H154,$M154&gt;=BB816設定!$B$17,$N154&gt;=BB816設定!$B$18,$O154&gt;=BB816設定!$B$19),"買い可","見送り"))</f>
      </c>
      <c r="V154" s="904">
        <f>IF($S154="◎買い",$D154,"")</f>
      </c>
      <c r="W154" s="904">
        <f>IF($S154="◎買い",ROUND($D154*(1-BB816設定!$B$11/100),1),"")</f>
      </c>
      <c r="X154" s="904">
        <f>IF($S154="◎買い",BB816設定!$B$11/BB816設定!$B$13,"")</f>
      </c>
      <c r="Y154" s="904">
        <f>IF($D154="","",$Q154+(10000-ROW())/100000)</f>
      </c>
      <c r="Z154" s="905">
        <f>IF($D154="","",$D154*BB816設定!$B$21)</f>
      </c>
      <c r="AA154" s="911">
        <f>IF($D154="","",IF($Z154&lt;=BB816設定!$B$20/BB816設定!$B$13,"○","×（1枠に入らない）"))</f>
      </c>
    </row>
    <row r="155">
      <c r="A155" s="903">
        <f>IF(終値!A155="","",HYPERLINK("https://kabutan.jp/stock/?code="&amp;終値!A155,"📈"))</f>
      </c>
      <c r="B155" s="911">
        <f>IF(終値!A155="","",終値!A155)</f>
      </c>
      <c r="C155" s="903">
        <f>IF(終値!A155="","",終値!B155)</f>
      </c>
      <c r="D155" s="904">
        <f>IF(終値!A155="","",終値!E155)</f>
      </c>
      <c r="E155" s="904">
        <f>IF($D155="","",AVERAGE(終値!E155:X155))</f>
      </c>
      <c r="F155" s="904">
        <f>IF($D155="","",STDEVP(終値!E155:X155))</f>
      </c>
      <c r="G155" s="904">
        <f>IF($D155="","",$E155+BB816設定!$B$4*$F155)</f>
      </c>
      <c r="H155" s="904">
        <f>IF($D155="","",$E155+BB816設定!$B$5*$F155)</f>
      </c>
      <c r="I155" s="904">
        <f>IF($D155="","",$E155-BB816設定!$B$5*$F155)</f>
      </c>
      <c r="J155" s="904">
        <f>IF($D155="","",$E155-BB816設定!$B$4*$F155)</f>
      </c>
      <c r="K155" s="904">
        <f>IF($D155="","",IFERROR(($D155-$J155)/($G155-$J155),""))</f>
      </c>
      <c r="L155" s="904">
        <f>IF($D155="","",IFERROR(($G155-$J155)/$E155*100,""))</f>
      </c>
      <c r="M155" s="904">
        <f>IF($D155="","",IFERROR(100-100/(1+SUMPRODUCT((終値!E155:R155&gt;終値!F155:S155)*(終値!E155:R155-終値!F155:S155))/SUMPRODUCT((終値!E155:R155&lt;終値!F155:S155)*(終値!F155:S155-終値!E155:R155))),100))</f>
      </c>
      <c r="N155" s="904">
        <f>IF($D155="","",IFERROR(100-100/(1+SUMPRODUCT((((高値!E155:R155+安値!E155:R155+終値!E155:R155)/3)&gt;((高値!F155:S155+安値!F155:S155+終値!F155:S155)/3))*((高値!E155:R155+安値!E155:R155+終値!E155:R155)/3)*出来高!E155:R155)/SUMPRODUCT((((高値!E155:R155+安値!E155:R155+終値!E155:R155)/3)&lt;((高値!F155:S155+安値!F155:S155+終値!F155:S155)/3))*((高値!E155:R155+安値!E155:R155+終値!E155:R155)/3)*出来高!E155:R155)),50))</f>
      </c>
      <c r="O155" s="913">
        <f>IF($D155="","",IFERROR(出来高!E155/AVERAGE(出来高!E155:I155),""))</f>
      </c>
      <c r="P155" s="906">
        <f>IF($D155="","",IFERROR($D155/終値!Y155-1,""))</f>
      </c>
      <c r="Q155" s="907">
        <f>IF($D155="","",MAX(0,MIN(100,IF($D155&gt;$G155,25,IF($D155&gt;$H155,15,IF($D155&gt;$E155,5,0)))+IF($O155&gt;=2,20,IF($O155&gt;=1.5,14,IF($O155&gt;=1.2,8,0)))+IF($N155&gt;=80,15,IF($N155&gt;=60,18,IF($N155&gt;=50,8,0)))+IF(AND($M155&gt;70,$M155&lt;=80),18,IF(AND($M155&gt;60,$M155&lt;=70),14,IF(AND($M155&gt;50,$M155&lt;=60),6,0)))+IF($P155&gt;=0.1,14,IF($P155&gt;=0.03,7,0))+IF($M155&gt;80,-12,0)+IF($M155&lt;40,-20,0)+IF($N155&lt;40,-15,0)+IF($K155&lt;0.2,-18,0)+IF($P155&lt;=-0.1,-10,0))))</f>
      </c>
      <c r="R155" s="911">
        <f>IF($D155="","",IF(AND($D155&gt;$G155,$O155&gt;=BB816設定!$B$6,$N155&gt;=BB816設定!$B$7,$M155&lt;=BB816設定!$B$8),"○","－"))</f>
      </c>
      <c r="S155" s="908">
        <f>IF($D155="","",IF(AND($R155="○",$Q155&gt;=BB816設定!$B$9),"◎買い",IF($Q155&gt;=BB816設定!$B$10,"○監視",IF(OR($M155&lt;40,$K155&lt;0.2),"▲弱い","－"))))</f>
      </c>
      <c r="T155" s="911">
        <f>IF($D155="","",IF(AND($D155&gt;$G155,$O155&gt;=BB816設定!$B$14,$N155&gt;=BB816設定!$B$15,$M155&lt;=BB816設定!$B$16),"買い可","見送り"))</f>
      </c>
      <c r="U155" s="911">
        <f>IF($D155="","",IF(AND($D155&gt;$H155,$M155&gt;=BB816設定!$B$17,$N155&gt;=BB816設定!$B$18,$O155&gt;=BB816設定!$B$19),"買い可","見送り"))</f>
      </c>
      <c r="V155" s="904">
        <f>IF($S155="◎買い",$D155,"")</f>
      </c>
      <c r="W155" s="904">
        <f>IF($S155="◎買い",ROUND($D155*(1-BB816設定!$B$11/100),1),"")</f>
      </c>
      <c r="X155" s="904">
        <f>IF($S155="◎買い",BB816設定!$B$11/BB816設定!$B$13,"")</f>
      </c>
      <c r="Y155" s="904">
        <f>IF($D155="","",$Q155+(10000-ROW())/100000)</f>
      </c>
      <c r="Z155" s="905">
        <f>IF($D155="","",$D155*BB816設定!$B$21)</f>
      </c>
      <c r="AA155" s="911">
        <f>IF($D155="","",IF($Z155&lt;=BB816設定!$B$20/BB816設定!$B$13,"○","×（1枠に入らない）"))</f>
      </c>
    </row>
    <row r="156">
      <c r="A156" s="903">
        <f>IF(終値!A156="","",HYPERLINK("https://kabutan.jp/stock/?code="&amp;終値!A156,"📈"))</f>
      </c>
      <c r="B156" s="911">
        <f>IF(終値!A156="","",終値!A156)</f>
      </c>
      <c r="C156" s="903">
        <f>IF(終値!A156="","",終値!B156)</f>
      </c>
      <c r="D156" s="904">
        <f>IF(終値!A156="","",終値!E156)</f>
      </c>
      <c r="E156" s="904">
        <f>IF($D156="","",AVERAGE(終値!E156:X156))</f>
      </c>
      <c r="F156" s="904">
        <f>IF($D156="","",STDEVP(終値!E156:X156))</f>
      </c>
      <c r="G156" s="904">
        <f>IF($D156="","",$E156+BB816設定!$B$4*$F156)</f>
      </c>
      <c r="H156" s="904">
        <f>IF($D156="","",$E156+BB816設定!$B$5*$F156)</f>
      </c>
      <c r="I156" s="904">
        <f>IF($D156="","",$E156-BB816設定!$B$5*$F156)</f>
      </c>
      <c r="J156" s="904">
        <f>IF($D156="","",$E156-BB816設定!$B$4*$F156)</f>
      </c>
      <c r="K156" s="904">
        <f>IF($D156="","",IFERROR(($D156-$J156)/($G156-$J156),""))</f>
      </c>
      <c r="L156" s="904">
        <f>IF($D156="","",IFERROR(($G156-$J156)/$E156*100,""))</f>
      </c>
      <c r="M156" s="904">
        <f>IF($D156="","",IFERROR(100-100/(1+SUMPRODUCT((終値!E156:R156&gt;終値!F156:S156)*(終値!E156:R156-終値!F156:S156))/SUMPRODUCT((終値!E156:R156&lt;終値!F156:S156)*(終値!F156:S156-終値!E156:R156))),100))</f>
      </c>
      <c r="N156" s="904">
        <f>IF($D156="","",IFERROR(100-100/(1+SUMPRODUCT((((高値!E156:R156+安値!E156:R156+終値!E156:R156)/3)&gt;((高値!F156:S156+安値!F156:S156+終値!F156:S156)/3))*((高値!E156:R156+安値!E156:R156+終値!E156:R156)/3)*出来高!E156:R156)/SUMPRODUCT((((高値!E156:R156+安値!E156:R156+終値!E156:R156)/3)&lt;((高値!F156:S156+安値!F156:S156+終値!F156:S156)/3))*((高値!E156:R156+安値!E156:R156+終値!E156:R156)/3)*出来高!E156:R156)),50))</f>
      </c>
      <c r="O156" s="913">
        <f>IF($D156="","",IFERROR(出来高!E156/AVERAGE(出来高!E156:I156),""))</f>
      </c>
      <c r="P156" s="906">
        <f>IF($D156="","",IFERROR($D156/終値!Y156-1,""))</f>
      </c>
      <c r="Q156" s="907">
        <f>IF($D156="","",MAX(0,MIN(100,IF($D156&gt;$G156,25,IF($D156&gt;$H156,15,IF($D156&gt;$E156,5,0)))+IF($O156&gt;=2,20,IF($O156&gt;=1.5,14,IF($O156&gt;=1.2,8,0)))+IF($N156&gt;=80,15,IF($N156&gt;=60,18,IF($N156&gt;=50,8,0)))+IF(AND($M156&gt;70,$M156&lt;=80),18,IF(AND($M156&gt;60,$M156&lt;=70),14,IF(AND($M156&gt;50,$M156&lt;=60),6,0)))+IF($P156&gt;=0.1,14,IF($P156&gt;=0.03,7,0))+IF($M156&gt;80,-12,0)+IF($M156&lt;40,-20,0)+IF($N156&lt;40,-15,0)+IF($K156&lt;0.2,-18,0)+IF($P156&lt;=-0.1,-10,0))))</f>
      </c>
      <c r="R156" s="911">
        <f>IF($D156="","",IF(AND($D156&gt;$G156,$O156&gt;=BB816設定!$B$6,$N156&gt;=BB816設定!$B$7,$M156&lt;=BB816設定!$B$8),"○","－"))</f>
      </c>
      <c r="S156" s="908">
        <f>IF($D156="","",IF(AND($R156="○",$Q156&gt;=BB816設定!$B$9),"◎買い",IF($Q156&gt;=BB816設定!$B$10,"○監視",IF(OR($M156&lt;40,$K156&lt;0.2),"▲弱い","－"))))</f>
      </c>
      <c r="T156" s="911">
        <f>IF($D156="","",IF(AND($D156&gt;$G156,$O156&gt;=BB816設定!$B$14,$N156&gt;=BB816設定!$B$15,$M156&lt;=BB816設定!$B$16),"買い可","見送り"))</f>
      </c>
      <c r="U156" s="911">
        <f>IF($D156="","",IF(AND($D156&gt;$H156,$M156&gt;=BB816設定!$B$17,$N156&gt;=BB816設定!$B$18,$O156&gt;=BB816設定!$B$19),"買い可","見送り"))</f>
      </c>
      <c r="V156" s="904">
        <f>IF($S156="◎買い",$D156,"")</f>
      </c>
      <c r="W156" s="904">
        <f>IF($S156="◎買い",ROUND($D156*(1-BB816設定!$B$11/100),1),"")</f>
      </c>
      <c r="X156" s="904">
        <f>IF($S156="◎買い",BB816設定!$B$11/BB816設定!$B$13,"")</f>
      </c>
      <c r="Y156" s="904">
        <f>IF($D156="","",$Q156+(10000-ROW())/100000)</f>
      </c>
      <c r="Z156" s="905">
        <f>IF($D156="","",$D156*BB816設定!$B$21)</f>
      </c>
      <c r="AA156" s="911">
        <f>IF($D156="","",IF($Z156&lt;=BB816設定!$B$20/BB816設定!$B$13,"○","×（1枠に入らない）"))</f>
      </c>
    </row>
    <row r="157">
      <c r="A157" s="903">
        <f>IF(終値!A157="","",HYPERLINK("https://kabutan.jp/stock/?code="&amp;終値!A157,"📈"))</f>
      </c>
      <c r="B157" s="911">
        <f>IF(終値!A157="","",終値!A157)</f>
      </c>
      <c r="C157" s="903">
        <f>IF(終値!A157="","",終値!B157)</f>
      </c>
      <c r="D157" s="904">
        <f>IF(終値!A157="","",終値!E157)</f>
      </c>
      <c r="E157" s="904">
        <f>IF($D157="","",AVERAGE(終値!E157:X157))</f>
      </c>
      <c r="F157" s="904">
        <f>IF($D157="","",STDEVP(終値!E157:X157))</f>
      </c>
      <c r="G157" s="904">
        <f>IF($D157="","",$E157+BB816設定!$B$4*$F157)</f>
      </c>
      <c r="H157" s="904">
        <f>IF($D157="","",$E157+BB816設定!$B$5*$F157)</f>
      </c>
      <c r="I157" s="904">
        <f>IF($D157="","",$E157-BB816設定!$B$5*$F157)</f>
      </c>
      <c r="J157" s="904">
        <f>IF($D157="","",$E157-BB816設定!$B$4*$F157)</f>
      </c>
      <c r="K157" s="904">
        <f>IF($D157="","",IFERROR(($D157-$J157)/($G157-$J157),""))</f>
      </c>
      <c r="L157" s="904">
        <f>IF($D157="","",IFERROR(($G157-$J157)/$E157*100,""))</f>
      </c>
      <c r="M157" s="904">
        <f>IF($D157="","",IFERROR(100-100/(1+SUMPRODUCT((終値!E157:R157&gt;終値!F157:S157)*(終値!E157:R157-終値!F157:S157))/SUMPRODUCT((終値!E157:R157&lt;終値!F157:S157)*(終値!F157:S157-終値!E157:R157))),100))</f>
      </c>
      <c r="N157" s="904">
        <f>IF($D157="","",IFERROR(100-100/(1+SUMPRODUCT((((高値!E157:R157+安値!E157:R157+終値!E157:R157)/3)&gt;((高値!F157:S157+安値!F157:S157+終値!F157:S157)/3))*((高値!E157:R157+安値!E157:R157+終値!E157:R157)/3)*出来高!E157:R157)/SUMPRODUCT((((高値!E157:R157+安値!E157:R157+終値!E157:R157)/3)&lt;((高値!F157:S157+安値!F157:S157+終値!F157:S157)/3))*((高値!E157:R157+安値!E157:R157+終値!E157:R157)/3)*出来高!E157:R157)),50))</f>
      </c>
      <c r="O157" s="913">
        <f>IF($D157="","",IFERROR(出来高!E157/AVERAGE(出来高!E157:I157),""))</f>
      </c>
      <c r="P157" s="906">
        <f>IF($D157="","",IFERROR($D157/終値!Y157-1,""))</f>
      </c>
      <c r="Q157" s="907">
        <f>IF($D157="","",MAX(0,MIN(100,IF($D157&gt;$G157,25,IF($D157&gt;$H157,15,IF($D157&gt;$E157,5,0)))+IF($O157&gt;=2,20,IF($O157&gt;=1.5,14,IF($O157&gt;=1.2,8,0)))+IF($N157&gt;=80,15,IF($N157&gt;=60,18,IF($N157&gt;=50,8,0)))+IF(AND($M157&gt;70,$M157&lt;=80),18,IF(AND($M157&gt;60,$M157&lt;=70),14,IF(AND($M157&gt;50,$M157&lt;=60),6,0)))+IF($P157&gt;=0.1,14,IF($P157&gt;=0.03,7,0))+IF($M157&gt;80,-12,0)+IF($M157&lt;40,-20,0)+IF($N157&lt;40,-15,0)+IF($K157&lt;0.2,-18,0)+IF($P157&lt;=-0.1,-10,0))))</f>
      </c>
      <c r="R157" s="911">
        <f>IF($D157="","",IF(AND($D157&gt;$G157,$O157&gt;=BB816設定!$B$6,$N157&gt;=BB816設定!$B$7,$M157&lt;=BB816設定!$B$8),"○","－"))</f>
      </c>
      <c r="S157" s="908">
        <f>IF($D157="","",IF(AND($R157="○",$Q157&gt;=BB816設定!$B$9),"◎買い",IF($Q157&gt;=BB816設定!$B$10,"○監視",IF(OR($M157&lt;40,$K157&lt;0.2),"▲弱い","－"))))</f>
      </c>
      <c r="T157" s="911">
        <f>IF($D157="","",IF(AND($D157&gt;$G157,$O157&gt;=BB816設定!$B$14,$N157&gt;=BB816設定!$B$15,$M157&lt;=BB816設定!$B$16),"買い可","見送り"))</f>
      </c>
      <c r="U157" s="911">
        <f>IF($D157="","",IF(AND($D157&gt;$H157,$M157&gt;=BB816設定!$B$17,$N157&gt;=BB816設定!$B$18,$O157&gt;=BB816設定!$B$19),"買い可","見送り"))</f>
      </c>
      <c r="V157" s="904">
        <f>IF($S157="◎買い",$D157,"")</f>
      </c>
      <c r="W157" s="904">
        <f>IF($S157="◎買い",ROUND($D157*(1-BB816設定!$B$11/100),1),"")</f>
      </c>
      <c r="X157" s="904">
        <f>IF($S157="◎買い",BB816設定!$B$11/BB816設定!$B$13,"")</f>
      </c>
      <c r="Y157" s="904">
        <f>IF($D157="","",$Q157+(10000-ROW())/100000)</f>
      </c>
      <c r="Z157" s="905">
        <f>IF($D157="","",$D157*BB816設定!$B$21)</f>
      </c>
      <c r="AA157" s="911">
        <f>IF($D157="","",IF($Z157&lt;=BB816設定!$B$20/BB816設定!$B$13,"○","×（1枠に入らない）"))</f>
      </c>
    </row>
    <row r="158">
      <c r="A158" s="903">
        <f>IF(終値!A158="","",HYPERLINK("https://kabutan.jp/stock/?code="&amp;終値!A158,"📈"))</f>
      </c>
      <c r="B158" s="911">
        <f>IF(終値!A158="","",終値!A158)</f>
      </c>
      <c r="C158" s="903">
        <f>IF(終値!A158="","",終値!B158)</f>
      </c>
      <c r="D158" s="904">
        <f>IF(終値!A158="","",終値!E158)</f>
      </c>
      <c r="E158" s="904">
        <f>IF($D158="","",AVERAGE(終値!E158:X158))</f>
      </c>
      <c r="F158" s="904">
        <f>IF($D158="","",STDEVP(終値!E158:X158))</f>
      </c>
      <c r="G158" s="904">
        <f>IF($D158="","",$E158+BB816設定!$B$4*$F158)</f>
      </c>
      <c r="H158" s="904">
        <f>IF($D158="","",$E158+BB816設定!$B$5*$F158)</f>
      </c>
      <c r="I158" s="904">
        <f>IF($D158="","",$E158-BB816設定!$B$5*$F158)</f>
      </c>
      <c r="J158" s="904">
        <f>IF($D158="","",$E158-BB816設定!$B$4*$F158)</f>
      </c>
      <c r="K158" s="904">
        <f>IF($D158="","",IFERROR(($D158-$J158)/($G158-$J158),""))</f>
      </c>
      <c r="L158" s="904">
        <f>IF($D158="","",IFERROR(($G158-$J158)/$E158*100,""))</f>
      </c>
      <c r="M158" s="904">
        <f>IF($D158="","",IFERROR(100-100/(1+SUMPRODUCT((終値!E158:R158&gt;終値!F158:S158)*(終値!E158:R158-終値!F158:S158))/SUMPRODUCT((終値!E158:R158&lt;終値!F158:S158)*(終値!F158:S158-終値!E158:R158))),100))</f>
      </c>
      <c r="N158" s="904">
        <f>IF($D158="","",IFERROR(100-100/(1+SUMPRODUCT((((高値!E158:R158+安値!E158:R158+終値!E158:R158)/3)&gt;((高値!F158:S158+安値!F158:S158+終値!F158:S158)/3))*((高値!E158:R158+安値!E158:R158+終値!E158:R158)/3)*出来高!E158:R158)/SUMPRODUCT((((高値!E158:R158+安値!E158:R158+終値!E158:R158)/3)&lt;((高値!F158:S158+安値!F158:S158+終値!F158:S158)/3))*((高値!E158:R158+安値!E158:R158+終値!E158:R158)/3)*出来高!E158:R158)),50))</f>
      </c>
      <c r="O158" s="913">
        <f>IF($D158="","",IFERROR(出来高!E158/AVERAGE(出来高!E158:I158),""))</f>
      </c>
      <c r="P158" s="906">
        <f>IF($D158="","",IFERROR($D158/終値!Y158-1,""))</f>
      </c>
      <c r="Q158" s="907">
        <f>IF($D158="","",MAX(0,MIN(100,IF($D158&gt;$G158,25,IF($D158&gt;$H158,15,IF($D158&gt;$E158,5,0)))+IF($O158&gt;=2,20,IF($O158&gt;=1.5,14,IF($O158&gt;=1.2,8,0)))+IF($N158&gt;=80,15,IF($N158&gt;=60,18,IF($N158&gt;=50,8,0)))+IF(AND($M158&gt;70,$M158&lt;=80),18,IF(AND($M158&gt;60,$M158&lt;=70),14,IF(AND($M158&gt;50,$M158&lt;=60),6,0)))+IF($P158&gt;=0.1,14,IF($P158&gt;=0.03,7,0))+IF($M158&gt;80,-12,0)+IF($M158&lt;40,-20,0)+IF($N158&lt;40,-15,0)+IF($K158&lt;0.2,-18,0)+IF($P158&lt;=-0.1,-10,0))))</f>
      </c>
      <c r="R158" s="911">
        <f>IF($D158="","",IF(AND($D158&gt;$G158,$O158&gt;=BB816設定!$B$6,$N158&gt;=BB816設定!$B$7,$M158&lt;=BB816設定!$B$8),"○","－"))</f>
      </c>
      <c r="S158" s="908">
        <f>IF($D158="","",IF(AND($R158="○",$Q158&gt;=BB816設定!$B$9),"◎買い",IF($Q158&gt;=BB816設定!$B$10,"○監視",IF(OR($M158&lt;40,$K158&lt;0.2),"▲弱い","－"))))</f>
      </c>
      <c r="T158" s="911">
        <f>IF($D158="","",IF(AND($D158&gt;$G158,$O158&gt;=BB816設定!$B$14,$N158&gt;=BB816設定!$B$15,$M158&lt;=BB816設定!$B$16),"買い可","見送り"))</f>
      </c>
      <c r="U158" s="911">
        <f>IF($D158="","",IF(AND($D158&gt;$H158,$M158&gt;=BB816設定!$B$17,$N158&gt;=BB816設定!$B$18,$O158&gt;=BB816設定!$B$19),"買い可","見送り"))</f>
      </c>
      <c r="V158" s="904">
        <f>IF($S158="◎買い",$D158,"")</f>
      </c>
      <c r="W158" s="904">
        <f>IF($S158="◎買い",ROUND($D158*(1-BB816設定!$B$11/100),1),"")</f>
      </c>
      <c r="X158" s="904">
        <f>IF($S158="◎買い",BB816設定!$B$11/BB816設定!$B$13,"")</f>
      </c>
      <c r="Y158" s="904">
        <f>IF($D158="","",$Q158+(10000-ROW())/100000)</f>
      </c>
      <c r="Z158" s="905">
        <f>IF($D158="","",$D158*BB816設定!$B$21)</f>
      </c>
      <c r="AA158" s="911">
        <f>IF($D158="","",IF($Z158&lt;=BB816設定!$B$20/BB816設定!$B$13,"○","×（1枠に入らない）"))</f>
      </c>
    </row>
    <row r="159">
      <c r="A159" s="903">
        <f>IF(終値!A159="","",HYPERLINK("https://kabutan.jp/stock/?code="&amp;終値!A159,"📈"))</f>
      </c>
      <c r="B159" s="911">
        <f>IF(終値!A159="","",終値!A159)</f>
      </c>
      <c r="C159" s="903">
        <f>IF(終値!A159="","",終値!B159)</f>
      </c>
      <c r="D159" s="904">
        <f>IF(終値!A159="","",終値!E159)</f>
      </c>
      <c r="E159" s="904">
        <f>IF($D159="","",AVERAGE(終値!E159:X159))</f>
      </c>
      <c r="F159" s="904">
        <f>IF($D159="","",STDEVP(終値!E159:X159))</f>
      </c>
      <c r="G159" s="904">
        <f>IF($D159="","",$E159+BB816設定!$B$4*$F159)</f>
      </c>
      <c r="H159" s="904">
        <f>IF($D159="","",$E159+BB816設定!$B$5*$F159)</f>
      </c>
      <c r="I159" s="904">
        <f>IF($D159="","",$E159-BB816設定!$B$5*$F159)</f>
      </c>
      <c r="J159" s="904">
        <f>IF($D159="","",$E159-BB816設定!$B$4*$F159)</f>
      </c>
      <c r="K159" s="904">
        <f>IF($D159="","",IFERROR(($D159-$J159)/($G159-$J159),""))</f>
      </c>
      <c r="L159" s="904">
        <f>IF($D159="","",IFERROR(($G159-$J159)/$E159*100,""))</f>
      </c>
      <c r="M159" s="904">
        <f>IF($D159="","",IFERROR(100-100/(1+SUMPRODUCT((終値!E159:R159&gt;終値!F159:S159)*(終値!E159:R159-終値!F159:S159))/SUMPRODUCT((終値!E159:R159&lt;終値!F159:S159)*(終値!F159:S159-終値!E159:R159))),100))</f>
      </c>
      <c r="N159" s="904">
        <f>IF($D159="","",IFERROR(100-100/(1+SUMPRODUCT((((高値!E159:R159+安値!E159:R159+終値!E159:R159)/3)&gt;((高値!F159:S159+安値!F159:S159+終値!F159:S159)/3))*((高値!E159:R159+安値!E159:R159+終値!E159:R159)/3)*出来高!E159:R159)/SUMPRODUCT((((高値!E159:R159+安値!E159:R159+終値!E159:R159)/3)&lt;((高値!F159:S159+安値!F159:S159+終値!F159:S159)/3))*((高値!E159:R159+安値!E159:R159+終値!E159:R159)/3)*出来高!E159:R159)),50))</f>
      </c>
      <c r="O159" s="913">
        <f>IF($D159="","",IFERROR(出来高!E159/AVERAGE(出来高!E159:I159),""))</f>
      </c>
      <c r="P159" s="906">
        <f>IF($D159="","",IFERROR($D159/終値!Y159-1,""))</f>
      </c>
      <c r="Q159" s="907">
        <f>IF($D159="","",MAX(0,MIN(100,IF($D159&gt;$G159,25,IF($D159&gt;$H159,15,IF($D159&gt;$E159,5,0)))+IF($O159&gt;=2,20,IF($O159&gt;=1.5,14,IF($O159&gt;=1.2,8,0)))+IF($N159&gt;=80,15,IF($N159&gt;=60,18,IF($N159&gt;=50,8,0)))+IF(AND($M159&gt;70,$M159&lt;=80),18,IF(AND($M159&gt;60,$M159&lt;=70),14,IF(AND($M159&gt;50,$M159&lt;=60),6,0)))+IF($P159&gt;=0.1,14,IF($P159&gt;=0.03,7,0))+IF($M159&gt;80,-12,0)+IF($M159&lt;40,-20,0)+IF($N159&lt;40,-15,0)+IF($K159&lt;0.2,-18,0)+IF($P159&lt;=-0.1,-10,0))))</f>
      </c>
      <c r="R159" s="911">
        <f>IF($D159="","",IF(AND($D159&gt;$G159,$O159&gt;=BB816設定!$B$6,$N159&gt;=BB816設定!$B$7,$M159&lt;=BB816設定!$B$8),"○","－"))</f>
      </c>
      <c r="S159" s="908">
        <f>IF($D159="","",IF(AND($R159="○",$Q159&gt;=BB816設定!$B$9),"◎買い",IF($Q159&gt;=BB816設定!$B$10,"○監視",IF(OR($M159&lt;40,$K159&lt;0.2),"▲弱い","－"))))</f>
      </c>
      <c r="T159" s="911">
        <f>IF($D159="","",IF(AND($D159&gt;$G159,$O159&gt;=BB816設定!$B$14,$N159&gt;=BB816設定!$B$15,$M159&lt;=BB816設定!$B$16),"買い可","見送り"))</f>
      </c>
      <c r="U159" s="911">
        <f>IF($D159="","",IF(AND($D159&gt;$H159,$M159&gt;=BB816設定!$B$17,$N159&gt;=BB816設定!$B$18,$O159&gt;=BB816設定!$B$19),"買い可","見送り"))</f>
      </c>
      <c r="V159" s="904">
        <f>IF($S159="◎買い",$D159,"")</f>
      </c>
      <c r="W159" s="904">
        <f>IF($S159="◎買い",ROUND($D159*(1-BB816設定!$B$11/100),1),"")</f>
      </c>
      <c r="X159" s="904">
        <f>IF($S159="◎買い",BB816設定!$B$11/BB816設定!$B$13,"")</f>
      </c>
      <c r="Y159" s="904">
        <f>IF($D159="","",$Q159+(10000-ROW())/100000)</f>
      </c>
      <c r="Z159" s="905">
        <f>IF($D159="","",$D159*BB816設定!$B$21)</f>
      </c>
      <c r="AA159" s="911">
        <f>IF($D159="","",IF($Z159&lt;=BB816設定!$B$20/BB816設定!$B$13,"○","×（1枠に入らない）"))</f>
      </c>
    </row>
    <row r="160">
      <c r="A160" s="903">
        <f>IF(終値!A160="","",HYPERLINK("https://kabutan.jp/stock/?code="&amp;終値!A160,"📈"))</f>
      </c>
      <c r="B160" s="911">
        <f>IF(終値!A160="","",終値!A160)</f>
      </c>
      <c r="C160" s="903">
        <f>IF(終値!A160="","",終値!B160)</f>
      </c>
      <c r="D160" s="904">
        <f>IF(終値!A160="","",終値!E160)</f>
      </c>
      <c r="E160" s="904">
        <f>IF($D160="","",AVERAGE(終値!E160:X160))</f>
      </c>
      <c r="F160" s="904">
        <f>IF($D160="","",STDEVP(終値!E160:X160))</f>
      </c>
      <c r="G160" s="904">
        <f>IF($D160="","",$E160+BB816設定!$B$4*$F160)</f>
      </c>
      <c r="H160" s="904">
        <f>IF($D160="","",$E160+BB816設定!$B$5*$F160)</f>
      </c>
      <c r="I160" s="904">
        <f>IF($D160="","",$E160-BB816設定!$B$5*$F160)</f>
      </c>
      <c r="J160" s="904">
        <f>IF($D160="","",$E160-BB816設定!$B$4*$F160)</f>
      </c>
      <c r="K160" s="904">
        <f>IF($D160="","",IFERROR(($D160-$J160)/($G160-$J160),""))</f>
      </c>
      <c r="L160" s="904">
        <f>IF($D160="","",IFERROR(($G160-$J160)/$E160*100,""))</f>
      </c>
      <c r="M160" s="904">
        <f>IF($D160="","",IFERROR(100-100/(1+SUMPRODUCT((終値!E160:R160&gt;終値!F160:S160)*(終値!E160:R160-終値!F160:S160))/SUMPRODUCT((終値!E160:R160&lt;終値!F160:S160)*(終値!F160:S160-終値!E160:R160))),100))</f>
      </c>
      <c r="N160" s="904">
        <f>IF($D160="","",IFERROR(100-100/(1+SUMPRODUCT((((高値!E160:R160+安値!E160:R160+終値!E160:R160)/3)&gt;((高値!F160:S160+安値!F160:S160+終値!F160:S160)/3))*((高値!E160:R160+安値!E160:R160+終値!E160:R160)/3)*出来高!E160:R160)/SUMPRODUCT((((高値!E160:R160+安値!E160:R160+終値!E160:R160)/3)&lt;((高値!F160:S160+安値!F160:S160+終値!F160:S160)/3))*((高値!E160:R160+安値!E160:R160+終値!E160:R160)/3)*出来高!E160:R160)),50))</f>
      </c>
      <c r="O160" s="913">
        <f>IF($D160="","",IFERROR(出来高!E160/AVERAGE(出来高!E160:I160),""))</f>
      </c>
      <c r="P160" s="906">
        <f>IF($D160="","",IFERROR($D160/終値!Y160-1,""))</f>
      </c>
      <c r="Q160" s="907">
        <f>IF($D160="","",MAX(0,MIN(100,IF($D160&gt;$G160,25,IF($D160&gt;$H160,15,IF($D160&gt;$E160,5,0)))+IF($O160&gt;=2,20,IF($O160&gt;=1.5,14,IF($O160&gt;=1.2,8,0)))+IF($N160&gt;=80,15,IF($N160&gt;=60,18,IF($N160&gt;=50,8,0)))+IF(AND($M160&gt;70,$M160&lt;=80),18,IF(AND($M160&gt;60,$M160&lt;=70),14,IF(AND($M160&gt;50,$M160&lt;=60),6,0)))+IF($P160&gt;=0.1,14,IF($P160&gt;=0.03,7,0))+IF($M160&gt;80,-12,0)+IF($M160&lt;40,-20,0)+IF($N160&lt;40,-15,0)+IF($K160&lt;0.2,-18,0)+IF($P160&lt;=-0.1,-10,0))))</f>
      </c>
      <c r="R160" s="911">
        <f>IF($D160="","",IF(AND($D160&gt;$G160,$O160&gt;=BB816設定!$B$6,$N160&gt;=BB816設定!$B$7,$M160&lt;=BB816設定!$B$8),"○","－"))</f>
      </c>
      <c r="S160" s="908">
        <f>IF($D160="","",IF(AND($R160="○",$Q160&gt;=BB816設定!$B$9),"◎買い",IF($Q160&gt;=BB816設定!$B$10,"○監視",IF(OR($M160&lt;40,$K160&lt;0.2),"▲弱い","－"))))</f>
      </c>
      <c r="T160" s="911">
        <f>IF($D160="","",IF(AND($D160&gt;$G160,$O160&gt;=BB816設定!$B$14,$N160&gt;=BB816設定!$B$15,$M160&lt;=BB816設定!$B$16),"買い可","見送り"))</f>
      </c>
      <c r="U160" s="911">
        <f>IF($D160="","",IF(AND($D160&gt;$H160,$M160&gt;=BB816設定!$B$17,$N160&gt;=BB816設定!$B$18,$O160&gt;=BB816設定!$B$19),"買い可","見送り"))</f>
      </c>
      <c r="V160" s="904">
        <f>IF($S160="◎買い",$D160,"")</f>
      </c>
      <c r="W160" s="904">
        <f>IF($S160="◎買い",ROUND($D160*(1-BB816設定!$B$11/100),1),"")</f>
      </c>
      <c r="X160" s="904">
        <f>IF($S160="◎買い",BB816設定!$B$11/BB816設定!$B$13,"")</f>
      </c>
      <c r="Y160" s="904">
        <f>IF($D160="","",$Q160+(10000-ROW())/100000)</f>
      </c>
      <c r="Z160" s="905">
        <f>IF($D160="","",$D160*BB816設定!$B$21)</f>
      </c>
      <c r="AA160" s="911">
        <f>IF($D160="","",IF($Z160&lt;=BB816設定!$B$20/BB816設定!$B$13,"○","×（1枠に入らない）"))</f>
      </c>
    </row>
    <row r="161">
      <c r="A161" s="903">
        <f>IF(終値!A161="","",HYPERLINK("https://kabutan.jp/stock/?code="&amp;終値!A161,"📈"))</f>
      </c>
      <c r="B161" s="911">
        <f>IF(終値!A161="","",終値!A161)</f>
      </c>
      <c r="C161" s="903">
        <f>IF(終値!A161="","",終値!B161)</f>
      </c>
      <c r="D161" s="904">
        <f>IF(終値!A161="","",終値!E161)</f>
      </c>
      <c r="E161" s="904">
        <f>IF($D161="","",AVERAGE(終値!E161:X161))</f>
      </c>
      <c r="F161" s="904">
        <f>IF($D161="","",STDEVP(終値!E161:X161))</f>
      </c>
      <c r="G161" s="904">
        <f>IF($D161="","",$E161+BB816設定!$B$4*$F161)</f>
      </c>
      <c r="H161" s="904">
        <f>IF($D161="","",$E161+BB816設定!$B$5*$F161)</f>
      </c>
      <c r="I161" s="904">
        <f>IF($D161="","",$E161-BB816設定!$B$5*$F161)</f>
      </c>
      <c r="J161" s="904">
        <f>IF($D161="","",$E161-BB816設定!$B$4*$F161)</f>
      </c>
      <c r="K161" s="904">
        <f>IF($D161="","",IFERROR(($D161-$J161)/($G161-$J161),""))</f>
      </c>
      <c r="L161" s="904">
        <f>IF($D161="","",IFERROR(($G161-$J161)/$E161*100,""))</f>
      </c>
      <c r="M161" s="904">
        <f>IF($D161="","",IFERROR(100-100/(1+SUMPRODUCT((終値!E161:R161&gt;終値!F161:S161)*(終値!E161:R161-終値!F161:S161))/SUMPRODUCT((終値!E161:R161&lt;終値!F161:S161)*(終値!F161:S161-終値!E161:R161))),100))</f>
      </c>
      <c r="N161" s="904">
        <f>IF($D161="","",IFERROR(100-100/(1+SUMPRODUCT((((高値!E161:R161+安値!E161:R161+終値!E161:R161)/3)&gt;((高値!F161:S161+安値!F161:S161+終値!F161:S161)/3))*((高値!E161:R161+安値!E161:R161+終値!E161:R161)/3)*出来高!E161:R161)/SUMPRODUCT((((高値!E161:R161+安値!E161:R161+終値!E161:R161)/3)&lt;((高値!F161:S161+安値!F161:S161+終値!F161:S161)/3))*((高値!E161:R161+安値!E161:R161+終値!E161:R161)/3)*出来高!E161:R161)),50))</f>
      </c>
      <c r="O161" s="913">
        <f>IF($D161="","",IFERROR(出来高!E161/AVERAGE(出来高!E161:I161),""))</f>
      </c>
      <c r="P161" s="906">
        <f>IF($D161="","",IFERROR($D161/終値!Y161-1,""))</f>
      </c>
      <c r="Q161" s="907">
        <f>IF($D161="","",MAX(0,MIN(100,IF($D161&gt;$G161,25,IF($D161&gt;$H161,15,IF($D161&gt;$E161,5,0)))+IF($O161&gt;=2,20,IF($O161&gt;=1.5,14,IF($O161&gt;=1.2,8,0)))+IF($N161&gt;=80,15,IF($N161&gt;=60,18,IF($N161&gt;=50,8,0)))+IF(AND($M161&gt;70,$M161&lt;=80),18,IF(AND($M161&gt;60,$M161&lt;=70),14,IF(AND($M161&gt;50,$M161&lt;=60),6,0)))+IF($P161&gt;=0.1,14,IF($P161&gt;=0.03,7,0))+IF($M161&gt;80,-12,0)+IF($M161&lt;40,-20,0)+IF($N161&lt;40,-15,0)+IF($K161&lt;0.2,-18,0)+IF($P161&lt;=-0.1,-10,0))))</f>
      </c>
      <c r="R161" s="911">
        <f>IF($D161="","",IF(AND($D161&gt;$G161,$O161&gt;=BB816設定!$B$6,$N161&gt;=BB816設定!$B$7,$M161&lt;=BB816設定!$B$8),"○","－"))</f>
      </c>
      <c r="S161" s="908">
        <f>IF($D161="","",IF(AND($R161="○",$Q161&gt;=BB816設定!$B$9),"◎買い",IF($Q161&gt;=BB816設定!$B$10,"○監視",IF(OR($M161&lt;40,$K161&lt;0.2),"▲弱い","－"))))</f>
      </c>
      <c r="T161" s="911">
        <f>IF($D161="","",IF(AND($D161&gt;$G161,$O161&gt;=BB816設定!$B$14,$N161&gt;=BB816設定!$B$15,$M161&lt;=BB816設定!$B$16),"買い可","見送り"))</f>
      </c>
      <c r="U161" s="911">
        <f>IF($D161="","",IF(AND($D161&gt;$H161,$M161&gt;=BB816設定!$B$17,$N161&gt;=BB816設定!$B$18,$O161&gt;=BB816設定!$B$19),"買い可","見送り"))</f>
      </c>
      <c r="V161" s="904">
        <f>IF($S161="◎買い",$D161,"")</f>
      </c>
      <c r="W161" s="904">
        <f>IF($S161="◎買い",ROUND($D161*(1-BB816設定!$B$11/100),1),"")</f>
      </c>
      <c r="X161" s="904">
        <f>IF($S161="◎買い",BB816設定!$B$11/BB816設定!$B$13,"")</f>
      </c>
      <c r="Y161" s="904">
        <f>IF($D161="","",$Q161+(10000-ROW())/100000)</f>
      </c>
      <c r="Z161" s="905">
        <f>IF($D161="","",$D161*BB816設定!$B$21)</f>
      </c>
      <c r="AA161" s="911">
        <f>IF($D161="","",IF($Z161&lt;=BB816設定!$B$20/BB816設定!$B$13,"○","×（1枠に入らない）"))</f>
      </c>
    </row>
    <row r="162">
      <c r="A162" s="903">
        <f>IF(終値!A162="","",HYPERLINK("https://kabutan.jp/stock/?code="&amp;終値!A162,"📈"))</f>
      </c>
      <c r="B162" s="911">
        <f>IF(終値!A162="","",終値!A162)</f>
      </c>
      <c r="C162" s="903">
        <f>IF(終値!A162="","",終値!B162)</f>
      </c>
      <c r="D162" s="904">
        <f>IF(終値!A162="","",終値!E162)</f>
      </c>
      <c r="E162" s="904">
        <f>IF($D162="","",AVERAGE(終値!E162:X162))</f>
      </c>
      <c r="F162" s="904">
        <f>IF($D162="","",STDEVP(終値!E162:X162))</f>
      </c>
      <c r="G162" s="904">
        <f>IF($D162="","",$E162+BB816設定!$B$4*$F162)</f>
      </c>
      <c r="H162" s="904">
        <f>IF($D162="","",$E162+BB816設定!$B$5*$F162)</f>
      </c>
      <c r="I162" s="904">
        <f>IF($D162="","",$E162-BB816設定!$B$5*$F162)</f>
      </c>
      <c r="J162" s="904">
        <f>IF($D162="","",$E162-BB816設定!$B$4*$F162)</f>
      </c>
      <c r="K162" s="904">
        <f>IF($D162="","",IFERROR(($D162-$J162)/($G162-$J162),""))</f>
      </c>
      <c r="L162" s="904">
        <f>IF($D162="","",IFERROR(($G162-$J162)/$E162*100,""))</f>
      </c>
      <c r="M162" s="904">
        <f>IF($D162="","",IFERROR(100-100/(1+SUMPRODUCT((終値!E162:R162&gt;終値!F162:S162)*(終値!E162:R162-終値!F162:S162))/SUMPRODUCT((終値!E162:R162&lt;終値!F162:S162)*(終値!F162:S162-終値!E162:R162))),100))</f>
      </c>
      <c r="N162" s="904">
        <f>IF($D162="","",IFERROR(100-100/(1+SUMPRODUCT((((高値!E162:R162+安値!E162:R162+終値!E162:R162)/3)&gt;((高値!F162:S162+安値!F162:S162+終値!F162:S162)/3))*((高値!E162:R162+安値!E162:R162+終値!E162:R162)/3)*出来高!E162:R162)/SUMPRODUCT((((高値!E162:R162+安値!E162:R162+終値!E162:R162)/3)&lt;((高値!F162:S162+安値!F162:S162+終値!F162:S162)/3))*((高値!E162:R162+安値!E162:R162+終値!E162:R162)/3)*出来高!E162:R162)),50))</f>
      </c>
      <c r="O162" s="913">
        <f>IF($D162="","",IFERROR(出来高!E162/AVERAGE(出来高!E162:I162),""))</f>
      </c>
      <c r="P162" s="906">
        <f>IF($D162="","",IFERROR($D162/終値!Y162-1,""))</f>
      </c>
      <c r="Q162" s="907">
        <f>IF($D162="","",MAX(0,MIN(100,IF($D162&gt;$G162,25,IF($D162&gt;$H162,15,IF($D162&gt;$E162,5,0)))+IF($O162&gt;=2,20,IF($O162&gt;=1.5,14,IF($O162&gt;=1.2,8,0)))+IF($N162&gt;=80,15,IF($N162&gt;=60,18,IF($N162&gt;=50,8,0)))+IF(AND($M162&gt;70,$M162&lt;=80),18,IF(AND($M162&gt;60,$M162&lt;=70),14,IF(AND($M162&gt;50,$M162&lt;=60),6,0)))+IF($P162&gt;=0.1,14,IF($P162&gt;=0.03,7,0))+IF($M162&gt;80,-12,0)+IF($M162&lt;40,-20,0)+IF($N162&lt;40,-15,0)+IF($K162&lt;0.2,-18,0)+IF($P162&lt;=-0.1,-10,0))))</f>
      </c>
      <c r="R162" s="911">
        <f>IF($D162="","",IF(AND($D162&gt;$G162,$O162&gt;=BB816設定!$B$6,$N162&gt;=BB816設定!$B$7,$M162&lt;=BB816設定!$B$8),"○","－"))</f>
      </c>
      <c r="S162" s="908">
        <f>IF($D162="","",IF(AND($R162="○",$Q162&gt;=BB816設定!$B$9),"◎買い",IF($Q162&gt;=BB816設定!$B$10,"○監視",IF(OR($M162&lt;40,$K162&lt;0.2),"▲弱い","－"))))</f>
      </c>
      <c r="T162" s="911">
        <f>IF($D162="","",IF(AND($D162&gt;$G162,$O162&gt;=BB816設定!$B$14,$N162&gt;=BB816設定!$B$15,$M162&lt;=BB816設定!$B$16),"買い可","見送り"))</f>
      </c>
      <c r="U162" s="911">
        <f>IF($D162="","",IF(AND($D162&gt;$H162,$M162&gt;=BB816設定!$B$17,$N162&gt;=BB816設定!$B$18,$O162&gt;=BB816設定!$B$19),"買い可","見送り"))</f>
      </c>
      <c r="V162" s="904">
        <f>IF($S162="◎買い",$D162,"")</f>
      </c>
      <c r="W162" s="904">
        <f>IF($S162="◎買い",ROUND($D162*(1-BB816設定!$B$11/100),1),"")</f>
      </c>
      <c r="X162" s="904">
        <f>IF($S162="◎買い",BB816設定!$B$11/BB816設定!$B$13,"")</f>
      </c>
      <c r="Y162" s="904">
        <f>IF($D162="","",$Q162+(10000-ROW())/100000)</f>
      </c>
      <c r="Z162" s="905">
        <f>IF($D162="","",$D162*BB816設定!$B$21)</f>
      </c>
      <c r="AA162" s="911">
        <f>IF($D162="","",IF($Z162&lt;=BB816設定!$B$20/BB816設定!$B$13,"○","×（1枠に入らない）"))</f>
      </c>
    </row>
    <row r="163">
      <c r="A163" s="903">
        <f>IF(終値!A163="","",HYPERLINK("https://kabutan.jp/stock/?code="&amp;終値!A163,"📈"))</f>
      </c>
      <c r="B163" s="911">
        <f>IF(終値!A163="","",終値!A163)</f>
      </c>
      <c r="C163" s="903">
        <f>IF(終値!A163="","",終値!B163)</f>
      </c>
      <c r="D163" s="904">
        <f>IF(終値!A163="","",終値!E163)</f>
      </c>
      <c r="E163" s="904">
        <f>IF($D163="","",AVERAGE(終値!E163:X163))</f>
      </c>
      <c r="F163" s="904">
        <f>IF($D163="","",STDEVP(終値!E163:X163))</f>
      </c>
      <c r="G163" s="904">
        <f>IF($D163="","",$E163+BB816設定!$B$4*$F163)</f>
      </c>
      <c r="H163" s="904">
        <f>IF($D163="","",$E163+BB816設定!$B$5*$F163)</f>
      </c>
      <c r="I163" s="904">
        <f>IF($D163="","",$E163-BB816設定!$B$5*$F163)</f>
      </c>
      <c r="J163" s="904">
        <f>IF($D163="","",$E163-BB816設定!$B$4*$F163)</f>
      </c>
      <c r="K163" s="904">
        <f>IF($D163="","",IFERROR(($D163-$J163)/($G163-$J163),""))</f>
      </c>
      <c r="L163" s="904">
        <f>IF($D163="","",IFERROR(($G163-$J163)/$E163*100,""))</f>
      </c>
      <c r="M163" s="904">
        <f>IF($D163="","",IFERROR(100-100/(1+SUMPRODUCT((終値!E163:R163&gt;終値!F163:S163)*(終値!E163:R163-終値!F163:S163))/SUMPRODUCT((終値!E163:R163&lt;終値!F163:S163)*(終値!F163:S163-終値!E163:R163))),100))</f>
      </c>
      <c r="N163" s="904">
        <f>IF($D163="","",IFERROR(100-100/(1+SUMPRODUCT((((高値!E163:R163+安値!E163:R163+終値!E163:R163)/3)&gt;((高値!F163:S163+安値!F163:S163+終値!F163:S163)/3))*((高値!E163:R163+安値!E163:R163+終値!E163:R163)/3)*出来高!E163:R163)/SUMPRODUCT((((高値!E163:R163+安値!E163:R163+終値!E163:R163)/3)&lt;((高値!F163:S163+安値!F163:S163+終値!F163:S163)/3))*((高値!E163:R163+安値!E163:R163+終値!E163:R163)/3)*出来高!E163:R163)),50))</f>
      </c>
      <c r="O163" s="913">
        <f>IF($D163="","",IFERROR(出来高!E163/AVERAGE(出来高!E163:I163),""))</f>
      </c>
      <c r="P163" s="906">
        <f>IF($D163="","",IFERROR($D163/終値!Y163-1,""))</f>
      </c>
      <c r="Q163" s="907">
        <f>IF($D163="","",MAX(0,MIN(100,IF($D163&gt;$G163,25,IF($D163&gt;$H163,15,IF($D163&gt;$E163,5,0)))+IF($O163&gt;=2,20,IF($O163&gt;=1.5,14,IF($O163&gt;=1.2,8,0)))+IF($N163&gt;=80,15,IF($N163&gt;=60,18,IF($N163&gt;=50,8,0)))+IF(AND($M163&gt;70,$M163&lt;=80),18,IF(AND($M163&gt;60,$M163&lt;=70),14,IF(AND($M163&gt;50,$M163&lt;=60),6,0)))+IF($P163&gt;=0.1,14,IF($P163&gt;=0.03,7,0))+IF($M163&gt;80,-12,0)+IF($M163&lt;40,-20,0)+IF($N163&lt;40,-15,0)+IF($K163&lt;0.2,-18,0)+IF($P163&lt;=-0.1,-10,0))))</f>
      </c>
      <c r="R163" s="911">
        <f>IF($D163="","",IF(AND($D163&gt;$G163,$O163&gt;=BB816設定!$B$6,$N163&gt;=BB816設定!$B$7,$M163&lt;=BB816設定!$B$8),"○","－"))</f>
      </c>
      <c r="S163" s="908">
        <f>IF($D163="","",IF(AND($R163="○",$Q163&gt;=BB816設定!$B$9),"◎買い",IF($Q163&gt;=BB816設定!$B$10,"○監視",IF(OR($M163&lt;40,$K163&lt;0.2),"▲弱い","－"))))</f>
      </c>
      <c r="T163" s="911">
        <f>IF($D163="","",IF(AND($D163&gt;$G163,$O163&gt;=BB816設定!$B$14,$N163&gt;=BB816設定!$B$15,$M163&lt;=BB816設定!$B$16),"買い可","見送り"))</f>
      </c>
      <c r="U163" s="911">
        <f>IF($D163="","",IF(AND($D163&gt;$H163,$M163&gt;=BB816設定!$B$17,$N163&gt;=BB816設定!$B$18,$O163&gt;=BB816設定!$B$19),"買い可","見送り"))</f>
      </c>
      <c r="V163" s="904">
        <f>IF($S163="◎買い",$D163,"")</f>
      </c>
      <c r="W163" s="904">
        <f>IF($S163="◎買い",ROUND($D163*(1-BB816設定!$B$11/100),1),"")</f>
      </c>
      <c r="X163" s="904">
        <f>IF($S163="◎買い",BB816設定!$B$11/BB816設定!$B$13,"")</f>
      </c>
      <c r="Y163" s="904">
        <f>IF($D163="","",$Q163+(10000-ROW())/100000)</f>
      </c>
      <c r="Z163" s="905">
        <f>IF($D163="","",$D163*BB816設定!$B$21)</f>
      </c>
      <c r="AA163" s="911">
        <f>IF($D163="","",IF($Z163&lt;=BB816設定!$B$20/BB816設定!$B$13,"○","×（1枠に入らない）"))</f>
      </c>
    </row>
    <row r="164">
      <c r="A164" s="903">
        <f>IF(終値!A164="","",HYPERLINK("https://kabutan.jp/stock/?code="&amp;終値!A164,"📈"))</f>
      </c>
      <c r="B164" s="911">
        <f>IF(終値!A164="","",終値!A164)</f>
      </c>
      <c r="C164" s="903">
        <f>IF(終値!A164="","",終値!B164)</f>
      </c>
      <c r="D164" s="904">
        <f>IF(終値!A164="","",終値!E164)</f>
      </c>
      <c r="E164" s="904">
        <f>IF($D164="","",AVERAGE(終値!E164:X164))</f>
      </c>
      <c r="F164" s="904">
        <f>IF($D164="","",STDEVP(終値!E164:X164))</f>
      </c>
      <c r="G164" s="904">
        <f>IF($D164="","",$E164+BB816設定!$B$4*$F164)</f>
      </c>
      <c r="H164" s="904">
        <f>IF($D164="","",$E164+BB816設定!$B$5*$F164)</f>
      </c>
      <c r="I164" s="904">
        <f>IF($D164="","",$E164-BB816設定!$B$5*$F164)</f>
      </c>
      <c r="J164" s="904">
        <f>IF($D164="","",$E164-BB816設定!$B$4*$F164)</f>
      </c>
      <c r="K164" s="904">
        <f>IF($D164="","",IFERROR(($D164-$J164)/($G164-$J164),""))</f>
      </c>
      <c r="L164" s="904">
        <f>IF($D164="","",IFERROR(($G164-$J164)/$E164*100,""))</f>
      </c>
      <c r="M164" s="904">
        <f>IF($D164="","",IFERROR(100-100/(1+SUMPRODUCT((終値!E164:R164&gt;終値!F164:S164)*(終値!E164:R164-終値!F164:S164))/SUMPRODUCT((終値!E164:R164&lt;終値!F164:S164)*(終値!F164:S164-終値!E164:R164))),100))</f>
      </c>
      <c r="N164" s="904">
        <f>IF($D164="","",IFERROR(100-100/(1+SUMPRODUCT((((高値!E164:R164+安値!E164:R164+終値!E164:R164)/3)&gt;((高値!F164:S164+安値!F164:S164+終値!F164:S164)/3))*((高値!E164:R164+安値!E164:R164+終値!E164:R164)/3)*出来高!E164:R164)/SUMPRODUCT((((高値!E164:R164+安値!E164:R164+終値!E164:R164)/3)&lt;((高値!F164:S164+安値!F164:S164+終値!F164:S164)/3))*((高値!E164:R164+安値!E164:R164+終値!E164:R164)/3)*出来高!E164:R164)),50))</f>
      </c>
      <c r="O164" s="913">
        <f>IF($D164="","",IFERROR(出来高!E164/AVERAGE(出来高!E164:I164),""))</f>
      </c>
      <c r="P164" s="906">
        <f>IF($D164="","",IFERROR($D164/終値!Y164-1,""))</f>
      </c>
      <c r="Q164" s="907">
        <f>IF($D164="","",MAX(0,MIN(100,IF($D164&gt;$G164,25,IF($D164&gt;$H164,15,IF($D164&gt;$E164,5,0)))+IF($O164&gt;=2,20,IF($O164&gt;=1.5,14,IF($O164&gt;=1.2,8,0)))+IF($N164&gt;=80,15,IF($N164&gt;=60,18,IF($N164&gt;=50,8,0)))+IF(AND($M164&gt;70,$M164&lt;=80),18,IF(AND($M164&gt;60,$M164&lt;=70),14,IF(AND($M164&gt;50,$M164&lt;=60),6,0)))+IF($P164&gt;=0.1,14,IF($P164&gt;=0.03,7,0))+IF($M164&gt;80,-12,0)+IF($M164&lt;40,-20,0)+IF($N164&lt;40,-15,0)+IF($K164&lt;0.2,-18,0)+IF($P164&lt;=-0.1,-10,0))))</f>
      </c>
      <c r="R164" s="911">
        <f>IF($D164="","",IF(AND($D164&gt;$G164,$O164&gt;=BB816設定!$B$6,$N164&gt;=BB816設定!$B$7,$M164&lt;=BB816設定!$B$8),"○","－"))</f>
      </c>
      <c r="S164" s="908">
        <f>IF($D164="","",IF(AND($R164="○",$Q164&gt;=BB816設定!$B$9),"◎買い",IF($Q164&gt;=BB816設定!$B$10,"○監視",IF(OR($M164&lt;40,$K164&lt;0.2),"▲弱い","－"))))</f>
      </c>
      <c r="T164" s="911">
        <f>IF($D164="","",IF(AND($D164&gt;$G164,$O164&gt;=BB816設定!$B$14,$N164&gt;=BB816設定!$B$15,$M164&lt;=BB816設定!$B$16),"買い可","見送り"))</f>
      </c>
      <c r="U164" s="911">
        <f>IF($D164="","",IF(AND($D164&gt;$H164,$M164&gt;=BB816設定!$B$17,$N164&gt;=BB816設定!$B$18,$O164&gt;=BB816設定!$B$19),"買い可","見送り"))</f>
      </c>
      <c r="V164" s="904">
        <f>IF($S164="◎買い",$D164,"")</f>
      </c>
      <c r="W164" s="904">
        <f>IF($S164="◎買い",ROUND($D164*(1-BB816設定!$B$11/100),1),"")</f>
      </c>
      <c r="X164" s="904">
        <f>IF($S164="◎買い",BB816設定!$B$11/BB816設定!$B$13,"")</f>
      </c>
      <c r="Y164" s="904">
        <f>IF($D164="","",$Q164+(10000-ROW())/100000)</f>
      </c>
      <c r="Z164" s="905">
        <f>IF($D164="","",$D164*BB816設定!$B$21)</f>
      </c>
      <c r="AA164" s="911">
        <f>IF($D164="","",IF($Z164&lt;=BB816設定!$B$20/BB816設定!$B$13,"○","×（1枠に入らない）"))</f>
      </c>
    </row>
    <row r="165">
      <c r="A165" s="903">
        <f>IF(終値!A165="","",HYPERLINK("https://kabutan.jp/stock/?code="&amp;終値!A165,"📈"))</f>
      </c>
      <c r="B165" s="911">
        <f>IF(終値!A165="","",終値!A165)</f>
      </c>
      <c r="C165" s="903">
        <f>IF(終値!A165="","",終値!B165)</f>
      </c>
      <c r="D165" s="904">
        <f>IF(終値!A165="","",終値!E165)</f>
      </c>
      <c r="E165" s="904">
        <f>IF($D165="","",AVERAGE(終値!E165:X165))</f>
      </c>
      <c r="F165" s="904">
        <f>IF($D165="","",STDEVP(終値!E165:X165))</f>
      </c>
      <c r="G165" s="904">
        <f>IF($D165="","",$E165+BB816設定!$B$4*$F165)</f>
      </c>
      <c r="H165" s="904">
        <f>IF($D165="","",$E165+BB816設定!$B$5*$F165)</f>
      </c>
      <c r="I165" s="904">
        <f>IF($D165="","",$E165-BB816設定!$B$5*$F165)</f>
      </c>
      <c r="J165" s="904">
        <f>IF($D165="","",$E165-BB816設定!$B$4*$F165)</f>
      </c>
      <c r="K165" s="904">
        <f>IF($D165="","",IFERROR(($D165-$J165)/($G165-$J165),""))</f>
      </c>
      <c r="L165" s="904">
        <f>IF($D165="","",IFERROR(($G165-$J165)/$E165*100,""))</f>
      </c>
      <c r="M165" s="904">
        <f>IF($D165="","",IFERROR(100-100/(1+SUMPRODUCT((終値!E165:R165&gt;終値!F165:S165)*(終値!E165:R165-終値!F165:S165))/SUMPRODUCT((終値!E165:R165&lt;終値!F165:S165)*(終値!F165:S165-終値!E165:R165))),100))</f>
      </c>
      <c r="N165" s="904">
        <f>IF($D165="","",IFERROR(100-100/(1+SUMPRODUCT((((高値!E165:R165+安値!E165:R165+終値!E165:R165)/3)&gt;((高値!F165:S165+安値!F165:S165+終値!F165:S165)/3))*((高値!E165:R165+安値!E165:R165+終値!E165:R165)/3)*出来高!E165:R165)/SUMPRODUCT((((高値!E165:R165+安値!E165:R165+終値!E165:R165)/3)&lt;((高値!F165:S165+安値!F165:S165+終値!F165:S165)/3))*((高値!E165:R165+安値!E165:R165+終値!E165:R165)/3)*出来高!E165:R165)),50))</f>
      </c>
      <c r="O165" s="913">
        <f>IF($D165="","",IFERROR(出来高!E165/AVERAGE(出来高!E165:I165),""))</f>
      </c>
      <c r="P165" s="906">
        <f>IF($D165="","",IFERROR($D165/終値!Y165-1,""))</f>
      </c>
      <c r="Q165" s="907">
        <f>IF($D165="","",MAX(0,MIN(100,IF($D165&gt;$G165,25,IF($D165&gt;$H165,15,IF($D165&gt;$E165,5,0)))+IF($O165&gt;=2,20,IF($O165&gt;=1.5,14,IF($O165&gt;=1.2,8,0)))+IF($N165&gt;=80,15,IF($N165&gt;=60,18,IF($N165&gt;=50,8,0)))+IF(AND($M165&gt;70,$M165&lt;=80),18,IF(AND($M165&gt;60,$M165&lt;=70),14,IF(AND($M165&gt;50,$M165&lt;=60),6,0)))+IF($P165&gt;=0.1,14,IF($P165&gt;=0.03,7,0))+IF($M165&gt;80,-12,0)+IF($M165&lt;40,-20,0)+IF($N165&lt;40,-15,0)+IF($K165&lt;0.2,-18,0)+IF($P165&lt;=-0.1,-10,0))))</f>
      </c>
      <c r="R165" s="911">
        <f>IF($D165="","",IF(AND($D165&gt;$G165,$O165&gt;=BB816設定!$B$6,$N165&gt;=BB816設定!$B$7,$M165&lt;=BB816設定!$B$8),"○","－"))</f>
      </c>
      <c r="S165" s="908">
        <f>IF($D165="","",IF(AND($R165="○",$Q165&gt;=BB816設定!$B$9),"◎買い",IF($Q165&gt;=BB816設定!$B$10,"○監視",IF(OR($M165&lt;40,$K165&lt;0.2),"▲弱い","－"))))</f>
      </c>
      <c r="T165" s="911">
        <f>IF($D165="","",IF(AND($D165&gt;$G165,$O165&gt;=BB816設定!$B$14,$N165&gt;=BB816設定!$B$15,$M165&lt;=BB816設定!$B$16),"買い可","見送り"))</f>
      </c>
      <c r="U165" s="911">
        <f>IF($D165="","",IF(AND($D165&gt;$H165,$M165&gt;=BB816設定!$B$17,$N165&gt;=BB816設定!$B$18,$O165&gt;=BB816設定!$B$19),"買い可","見送り"))</f>
      </c>
      <c r="V165" s="904">
        <f>IF($S165="◎買い",$D165,"")</f>
      </c>
      <c r="W165" s="904">
        <f>IF($S165="◎買い",ROUND($D165*(1-BB816設定!$B$11/100),1),"")</f>
      </c>
      <c r="X165" s="904">
        <f>IF($S165="◎買い",BB816設定!$B$11/BB816設定!$B$13,"")</f>
      </c>
      <c r="Y165" s="904">
        <f>IF($D165="","",$Q165+(10000-ROW())/100000)</f>
      </c>
      <c r="Z165" s="905">
        <f>IF($D165="","",$D165*BB816設定!$B$21)</f>
      </c>
      <c r="AA165" s="911">
        <f>IF($D165="","",IF($Z165&lt;=BB816設定!$B$20/BB816設定!$B$13,"○","×（1枠に入らない）"))</f>
      </c>
    </row>
    <row r="166">
      <c r="A166" s="903">
        <f>IF(終値!A166="","",HYPERLINK("https://kabutan.jp/stock/?code="&amp;終値!A166,"📈"))</f>
      </c>
      <c r="B166" s="911">
        <f>IF(終値!A166="","",終値!A166)</f>
      </c>
      <c r="C166" s="903">
        <f>IF(終値!A166="","",終値!B166)</f>
      </c>
      <c r="D166" s="904">
        <f>IF(終値!A166="","",終値!E166)</f>
      </c>
      <c r="E166" s="904">
        <f>IF($D166="","",AVERAGE(終値!E166:X166))</f>
      </c>
      <c r="F166" s="904">
        <f>IF($D166="","",STDEVP(終値!E166:X166))</f>
      </c>
      <c r="G166" s="904">
        <f>IF($D166="","",$E166+BB816設定!$B$4*$F166)</f>
      </c>
      <c r="H166" s="904">
        <f>IF($D166="","",$E166+BB816設定!$B$5*$F166)</f>
      </c>
      <c r="I166" s="904">
        <f>IF($D166="","",$E166-BB816設定!$B$5*$F166)</f>
      </c>
      <c r="J166" s="904">
        <f>IF($D166="","",$E166-BB816設定!$B$4*$F166)</f>
      </c>
      <c r="K166" s="904">
        <f>IF($D166="","",IFERROR(($D166-$J166)/($G166-$J166),""))</f>
      </c>
      <c r="L166" s="904">
        <f>IF($D166="","",IFERROR(($G166-$J166)/$E166*100,""))</f>
      </c>
      <c r="M166" s="904">
        <f>IF($D166="","",IFERROR(100-100/(1+SUMPRODUCT((終値!E166:R166&gt;終値!F166:S166)*(終値!E166:R166-終値!F166:S166))/SUMPRODUCT((終値!E166:R166&lt;終値!F166:S166)*(終値!F166:S166-終値!E166:R166))),100))</f>
      </c>
      <c r="N166" s="904">
        <f>IF($D166="","",IFERROR(100-100/(1+SUMPRODUCT((((高値!E166:R166+安値!E166:R166+終値!E166:R166)/3)&gt;((高値!F166:S166+安値!F166:S166+終値!F166:S166)/3))*((高値!E166:R166+安値!E166:R166+終値!E166:R166)/3)*出来高!E166:R166)/SUMPRODUCT((((高値!E166:R166+安値!E166:R166+終値!E166:R166)/3)&lt;((高値!F166:S166+安値!F166:S166+終値!F166:S166)/3))*((高値!E166:R166+安値!E166:R166+終値!E166:R166)/3)*出来高!E166:R166)),50))</f>
      </c>
      <c r="O166" s="913">
        <f>IF($D166="","",IFERROR(出来高!E166/AVERAGE(出来高!E166:I166),""))</f>
      </c>
      <c r="P166" s="906">
        <f>IF($D166="","",IFERROR($D166/終値!Y166-1,""))</f>
      </c>
      <c r="Q166" s="907">
        <f>IF($D166="","",MAX(0,MIN(100,IF($D166&gt;$G166,25,IF($D166&gt;$H166,15,IF($D166&gt;$E166,5,0)))+IF($O166&gt;=2,20,IF($O166&gt;=1.5,14,IF($O166&gt;=1.2,8,0)))+IF($N166&gt;=80,15,IF($N166&gt;=60,18,IF($N166&gt;=50,8,0)))+IF(AND($M166&gt;70,$M166&lt;=80),18,IF(AND($M166&gt;60,$M166&lt;=70),14,IF(AND($M166&gt;50,$M166&lt;=60),6,0)))+IF($P166&gt;=0.1,14,IF($P166&gt;=0.03,7,0))+IF($M166&gt;80,-12,0)+IF($M166&lt;40,-20,0)+IF($N166&lt;40,-15,0)+IF($K166&lt;0.2,-18,0)+IF($P166&lt;=-0.1,-10,0))))</f>
      </c>
      <c r="R166" s="911">
        <f>IF($D166="","",IF(AND($D166&gt;$G166,$O166&gt;=BB816設定!$B$6,$N166&gt;=BB816設定!$B$7,$M166&lt;=BB816設定!$B$8),"○","－"))</f>
      </c>
      <c r="S166" s="908">
        <f>IF($D166="","",IF(AND($R166="○",$Q166&gt;=BB816設定!$B$9),"◎買い",IF($Q166&gt;=BB816設定!$B$10,"○監視",IF(OR($M166&lt;40,$K166&lt;0.2),"▲弱い","－"))))</f>
      </c>
      <c r="T166" s="911">
        <f>IF($D166="","",IF(AND($D166&gt;$G166,$O166&gt;=BB816設定!$B$14,$N166&gt;=BB816設定!$B$15,$M166&lt;=BB816設定!$B$16),"買い可","見送り"))</f>
      </c>
      <c r="U166" s="911">
        <f>IF($D166="","",IF(AND($D166&gt;$H166,$M166&gt;=BB816設定!$B$17,$N166&gt;=BB816設定!$B$18,$O166&gt;=BB816設定!$B$19),"買い可","見送り"))</f>
      </c>
      <c r="V166" s="904">
        <f>IF($S166="◎買い",$D166,"")</f>
      </c>
      <c r="W166" s="904">
        <f>IF($S166="◎買い",ROUND($D166*(1-BB816設定!$B$11/100),1),"")</f>
      </c>
      <c r="X166" s="904">
        <f>IF($S166="◎買い",BB816設定!$B$11/BB816設定!$B$13,"")</f>
      </c>
      <c r="Y166" s="904">
        <f>IF($D166="","",$Q166+(10000-ROW())/100000)</f>
      </c>
      <c r="Z166" s="905">
        <f>IF($D166="","",$D166*BB816設定!$B$21)</f>
      </c>
      <c r="AA166" s="911">
        <f>IF($D166="","",IF($Z166&lt;=BB816設定!$B$20/BB816設定!$B$13,"○","×（1枠に入らない）"))</f>
      </c>
    </row>
    <row r="167">
      <c r="A167" s="903">
        <f>IF(終値!A167="","",HYPERLINK("https://kabutan.jp/stock/?code="&amp;終値!A167,"📈"))</f>
      </c>
      <c r="B167" s="911">
        <f>IF(終値!A167="","",終値!A167)</f>
      </c>
      <c r="C167" s="903">
        <f>IF(終値!A167="","",終値!B167)</f>
      </c>
      <c r="D167" s="904">
        <f>IF(終値!A167="","",終値!E167)</f>
      </c>
      <c r="E167" s="904">
        <f>IF($D167="","",AVERAGE(終値!E167:X167))</f>
      </c>
      <c r="F167" s="904">
        <f>IF($D167="","",STDEVP(終値!E167:X167))</f>
      </c>
      <c r="G167" s="904">
        <f>IF($D167="","",$E167+BB816設定!$B$4*$F167)</f>
      </c>
      <c r="H167" s="904">
        <f>IF($D167="","",$E167+BB816設定!$B$5*$F167)</f>
      </c>
      <c r="I167" s="904">
        <f>IF($D167="","",$E167-BB816設定!$B$5*$F167)</f>
      </c>
      <c r="J167" s="904">
        <f>IF($D167="","",$E167-BB816設定!$B$4*$F167)</f>
      </c>
      <c r="K167" s="904">
        <f>IF($D167="","",IFERROR(($D167-$J167)/($G167-$J167),""))</f>
      </c>
      <c r="L167" s="904">
        <f>IF($D167="","",IFERROR(($G167-$J167)/$E167*100,""))</f>
      </c>
      <c r="M167" s="904">
        <f>IF($D167="","",IFERROR(100-100/(1+SUMPRODUCT((終値!E167:R167&gt;終値!F167:S167)*(終値!E167:R167-終値!F167:S167))/SUMPRODUCT((終値!E167:R167&lt;終値!F167:S167)*(終値!F167:S167-終値!E167:R167))),100))</f>
      </c>
      <c r="N167" s="904">
        <f>IF($D167="","",IFERROR(100-100/(1+SUMPRODUCT((((高値!E167:R167+安値!E167:R167+終値!E167:R167)/3)&gt;((高値!F167:S167+安値!F167:S167+終値!F167:S167)/3))*((高値!E167:R167+安値!E167:R167+終値!E167:R167)/3)*出来高!E167:R167)/SUMPRODUCT((((高値!E167:R167+安値!E167:R167+終値!E167:R167)/3)&lt;((高値!F167:S167+安値!F167:S167+終値!F167:S167)/3))*((高値!E167:R167+安値!E167:R167+終値!E167:R167)/3)*出来高!E167:R167)),50))</f>
      </c>
      <c r="O167" s="913">
        <f>IF($D167="","",IFERROR(出来高!E167/AVERAGE(出来高!E167:I167),""))</f>
      </c>
      <c r="P167" s="906">
        <f>IF($D167="","",IFERROR($D167/終値!Y167-1,""))</f>
      </c>
      <c r="Q167" s="907">
        <f>IF($D167="","",MAX(0,MIN(100,IF($D167&gt;$G167,25,IF($D167&gt;$H167,15,IF($D167&gt;$E167,5,0)))+IF($O167&gt;=2,20,IF($O167&gt;=1.5,14,IF($O167&gt;=1.2,8,0)))+IF($N167&gt;=80,15,IF($N167&gt;=60,18,IF($N167&gt;=50,8,0)))+IF(AND($M167&gt;70,$M167&lt;=80),18,IF(AND($M167&gt;60,$M167&lt;=70),14,IF(AND($M167&gt;50,$M167&lt;=60),6,0)))+IF($P167&gt;=0.1,14,IF($P167&gt;=0.03,7,0))+IF($M167&gt;80,-12,0)+IF($M167&lt;40,-20,0)+IF($N167&lt;40,-15,0)+IF($K167&lt;0.2,-18,0)+IF($P167&lt;=-0.1,-10,0))))</f>
      </c>
      <c r="R167" s="911">
        <f>IF($D167="","",IF(AND($D167&gt;$G167,$O167&gt;=BB816設定!$B$6,$N167&gt;=BB816設定!$B$7,$M167&lt;=BB816設定!$B$8),"○","－"))</f>
      </c>
      <c r="S167" s="908">
        <f>IF($D167="","",IF(AND($R167="○",$Q167&gt;=BB816設定!$B$9),"◎買い",IF($Q167&gt;=BB816設定!$B$10,"○監視",IF(OR($M167&lt;40,$K167&lt;0.2),"▲弱い","－"))))</f>
      </c>
      <c r="T167" s="911">
        <f>IF($D167="","",IF(AND($D167&gt;$G167,$O167&gt;=BB816設定!$B$14,$N167&gt;=BB816設定!$B$15,$M167&lt;=BB816設定!$B$16),"買い可","見送り"))</f>
      </c>
      <c r="U167" s="911">
        <f>IF($D167="","",IF(AND($D167&gt;$H167,$M167&gt;=BB816設定!$B$17,$N167&gt;=BB816設定!$B$18,$O167&gt;=BB816設定!$B$19),"買い可","見送り"))</f>
      </c>
      <c r="V167" s="904">
        <f>IF($S167="◎買い",$D167,"")</f>
      </c>
      <c r="W167" s="904">
        <f>IF($S167="◎買い",ROUND($D167*(1-BB816設定!$B$11/100),1),"")</f>
      </c>
      <c r="X167" s="904">
        <f>IF($S167="◎買い",BB816設定!$B$11/BB816設定!$B$13,"")</f>
      </c>
      <c r="Y167" s="904">
        <f>IF($D167="","",$Q167+(10000-ROW())/100000)</f>
      </c>
      <c r="Z167" s="905">
        <f>IF($D167="","",$D167*BB816設定!$B$21)</f>
      </c>
      <c r="AA167" s="911">
        <f>IF($D167="","",IF($Z167&lt;=BB816設定!$B$20/BB816設定!$B$13,"○","×（1枠に入らない）"))</f>
      </c>
    </row>
    <row r="168">
      <c r="A168" s="903">
        <f>IF(終値!A168="","",HYPERLINK("https://kabutan.jp/stock/?code="&amp;終値!A168,"📈"))</f>
      </c>
      <c r="B168" s="911">
        <f>IF(終値!A168="","",終値!A168)</f>
      </c>
      <c r="C168" s="903">
        <f>IF(終値!A168="","",終値!B168)</f>
      </c>
      <c r="D168" s="904">
        <f>IF(終値!A168="","",終値!E168)</f>
      </c>
      <c r="E168" s="904">
        <f>IF($D168="","",AVERAGE(終値!E168:X168))</f>
      </c>
      <c r="F168" s="904">
        <f>IF($D168="","",STDEVP(終値!E168:X168))</f>
      </c>
      <c r="G168" s="904">
        <f>IF($D168="","",$E168+BB816設定!$B$4*$F168)</f>
      </c>
      <c r="H168" s="904">
        <f>IF($D168="","",$E168+BB816設定!$B$5*$F168)</f>
      </c>
      <c r="I168" s="904">
        <f>IF($D168="","",$E168-BB816設定!$B$5*$F168)</f>
      </c>
      <c r="J168" s="904">
        <f>IF($D168="","",$E168-BB816設定!$B$4*$F168)</f>
      </c>
      <c r="K168" s="904">
        <f>IF($D168="","",IFERROR(($D168-$J168)/($G168-$J168),""))</f>
      </c>
      <c r="L168" s="904">
        <f>IF($D168="","",IFERROR(($G168-$J168)/$E168*100,""))</f>
      </c>
      <c r="M168" s="904">
        <f>IF($D168="","",IFERROR(100-100/(1+SUMPRODUCT((終値!E168:R168&gt;終値!F168:S168)*(終値!E168:R168-終値!F168:S168))/SUMPRODUCT((終値!E168:R168&lt;終値!F168:S168)*(終値!F168:S168-終値!E168:R168))),100))</f>
      </c>
      <c r="N168" s="904">
        <f>IF($D168="","",IFERROR(100-100/(1+SUMPRODUCT((((高値!E168:R168+安値!E168:R168+終値!E168:R168)/3)&gt;((高値!F168:S168+安値!F168:S168+終値!F168:S168)/3))*((高値!E168:R168+安値!E168:R168+終値!E168:R168)/3)*出来高!E168:R168)/SUMPRODUCT((((高値!E168:R168+安値!E168:R168+終値!E168:R168)/3)&lt;((高値!F168:S168+安値!F168:S168+終値!F168:S168)/3))*((高値!E168:R168+安値!E168:R168+終値!E168:R168)/3)*出来高!E168:R168)),50))</f>
      </c>
      <c r="O168" s="913">
        <f>IF($D168="","",IFERROR(出来高!E168/AVERAGE(出来高!E168:I168),""))</f>
      </c>
      <c r="P168" s="906">
        <f>IF($D168="","",IFERROR($D168/終値!Y168-1,""))</f>
      </c>
      <c r="Q168" s="907">
        <f>IF($D168="","",MAX(0,MIN(100,IF($D168&gt;$G168,25,IF($D168&gt;$H168,15,IF($D168&gt;$E168,5,0)))+IF($O168&gt;=2,20,IF($O168&gt;=1.5,14,IF($O168&gt;=1.2,8,0)))+IF($N168&gt;=80,15,IF($N168&gt;=60,18,IF($N168&gt;=50,8,0)))+IF(AND($M168&gt;70,$M168&lt;=80),18,IF(AND($M168&gt;60,$M168&lt;=70),14,IF(AND($M168&gt;50,$M168&lt;=60),6,0)))+IF($P168&gt;=0.1,14,IF($P168&gt;=0.03,7,0))+IF($M168&gt;80,-12,0)+IF($M168&lt;40,-20,0)+IF($N168&lt;40,-15,0)+IF($K168&lt;0.2,-18,0)+IF($P168&lt;=-0.1,-10,0))))</f>
      </c>
      <c r="R168" s="911">
        <f>IF($D168="","",IF(AND($D168&gt;$G168,$O168&gt;=BB816設定!$B$6,$N168&gt;=BB816設定!$B$7,$M168&lt;=BB816設定!$B$8),"○","－"))</f>
      </c>
      <c r="S168" s="908">
        <f>IF($D168="","",IF(AND($R168="○",$Q168&gt;=BB816設定!$B$9),"◎買い",IF($Q168&gt;=BB816設定!$B$10,"○監視",IF(OR($M168&lt;40,$K168&lt;0.2),"▲弱い","－"))))</f>
      </c>
      <c r="T168" s="911">
        <f>IF($D168="","",IF(AND($D168&gt;$G168,$O168&gt;=BB816設定!$B$14,$N168&gt;=BB816設定!$B$15,$M168&lt;=BB816設定!$B$16),"買い可","見送り"))</f>
      </c>
      <c r="U168" s="911">
        <f>IF($D168="","",IF(AND($D168&gt;$H168,$M168&gt;=BB816設定!$B$17,$N168&gt;=BB816設定!$B$18,$O168&gt;=BB816設定!$B$19),"買い可","見送り"))</f>
      </c>
      <c r="V168" s="904">
        <f>IF($S168="◎買い",$D168,"")</f>
      </c>
      <c r="W168" s="904">
        <f>IF($S168="◎買い",ROUND($D168*(1-BB816設定!$B$11/100),1),"")</f>
      </c>
      <c r="X168" s="904">
        <f>IF($S168="◎買い",BB816設定!$B$11/BB816設定!$B$13,"")</f>
      </c>
      <c r="Y168" s="904">
        <f>IF($D168="","",$Q168+(10000-ROW())/100000)</f>
      </c>
      <c r="Z168" s="905">
        <f>IF($D168="","",$D168*BB816設定!$B$21)</f>
      </c>
      <c r="AA168" s="911">
        <f>IF($D168="","",IF($Z168&lt;=BB816設定!$B$20/BB816設定!$B$13,"○","×（1枠に入らない）"))</f>
      </c>
    </row>
    <row r="169">
      <c r="A169" s="903">
        <f>IF(終値!A169="","",HYPERLINK("https://kabutan.jp/stock/?code="&amp;終値!A169,"📈"))</f>
      </c>
      <c r="B169" s="911">
        <f>IF(終値!A169="","",終値!A169)</f>
      </c>
      <c r="C169" s="903">
        <f>IF(終値!A169="","",終値!B169)</f>
      </c>
      <c r="D169" s="904">
        <f>IF(終値!A169="","",終値!E169)</f>
      </c>
      <c r="E169" s="904">
        <f>IF($D169="","",AVERAGE(終値!E169:X169))</f>
      </c>
      <c r="F169" s="904">
        <f>IF($D169="","",STDEVP(終値!E169:X169))</f>
      </c>
      <c r="G169" s="904">
        <f>IF($D169="","",$E169+BB816設定!$B$4*$F169)</f>
      </c>
      <c r="H169" s="904">
        <f>IF($D169="","",$E169+BB816設定!$B$5*$F169)</f>
      </c>
      <c r="I169" s="904">
        <f>IF($D169="","",$E169-BB816設定!$B$5*$F169)</f>
      </c>
      <c r="J169" s="904">
        <f>IF($D169="","",$E169-BB816設定!$B$4*$F169)</f>
      </c>
      <c r="K169" s="904">
        <f>IF($D169="","",IFERROR(($D169-$J169)/($G169-$J169),""))</f>
      </c>
      <c r="L169" s="904">
        <f>IF($D169="","",IFERROR(($G169-$J169)/$E169*100,""))</f>
      </c>
      <c r="M169" s="904">
        <f>IF($D169="","",IFERROR(100-100/(1+SUMPRODUCT((終値!E169:R169&gt;終値!F169:S169)*(終値!E169:R169-終値!F169:S169))/SUMPRODUCT((終値!E169:R169&lt;終値!F169:S169)*(終値!F169:S169-終値!E169:R169))),100))</f>
      </c>
      <c r="N169" s="904">
        <f>IF($D169="","",IFERROR(100-100/(1+SUMPRODUCT((((高値!E169:R169+安値!E169:R169+終値!E169:R169)/3)&gt;((高値!F169:S169+安値!F169:S169+終値!F169:S169)/3))*((高値!E169:R169+安値!E169:R169+終値!E169:R169)/3)*出来高!E169:R169)/SUMPRODUCT((((高値!E169:R169+安値!E169:R169+終値!E169:R169)/3)&lt;((高値!F169:S169+安値!F169:S169+終値!F169:S169)/3))*((高値!E169:R169+安値!E169:R169+終値!E169:R169)/3)*出来高!E169:R169)),50))</f>
      </c>
      <c r="O169" s="913">
        <f>IF($D169="","",IFERROR(出来高!E169/AVERAGE(出来高!E169:I169),""))</f>
      </c>
      <c r="P169" s="906">
        <f>IF($D169="","",IFERROR($D169/終値!Y169-1,""))</f>
      </c>
      <c r="Q169" s="907">
        <f>IF($D169="","",MAX(0,MIN(100,IF($D169&gt;$G169,25,IF($D169&gt;$H169,15,IF($D169&gt;$E169,5,0)))+IF($O169&gt;=2,20,IF($O169&gt;=1.5,14,IF($O169&gt;=1.2,8,0)))+IF($N169&gt;=80,15,IF($N169&gt;=60,18,IF($N169&gt;=50,8,0)))+IF(AND($M169&gt;70,$M169&lt;=80),18,IF(AND($M169&gt;60,$M169&lt;=70),14,IF(AND($M169&gt;50,$M169&lt;=60),6,0)))+IF($P169&gt;=0.1,14,IF($P169&gt;=0.03,7,0))+IF($M169&gt;80,-12,0)+IF($M169&lt;40,-20,0)+IF($N169&lt;40,-15,0)+IF($K169&lt;0.2,-18,0)+IF($P169&lt;=-0.1,-10,0))))</f>
      </c>
      <c r="R169" s="911">
        <f>IF($D169="","",IF(AND($D169&gt;$G169,$O169&gt;=BB816設定!$B$6,$N169&gt;=BB816設定!$B$7,$M169&lt;=BB816設定!$B$8),"○","－"))</f>
      </c>
      <c r="S169" s="908">
        <f>IF($D169="","",IF(AND($R169="○",$Q169&gt;=BB816設定!$B$9),"◎買い",IF($Q169&gt;=BB816設定!$B$10,"○監視",IF(OR($M169&lt;40,$K169&lt;0.2),"▲弱い","－"))))</f>
      </c>
      <c r="T169" s="911">
        <f>IF($D169="","",IF(AND($D169&gt;$G169,$O169&gt;=BB816設定!$B$14,$N169&gt;=BB816設定!$B$15,$M169&lt;=BB816設定!$B$16),"買い可","見送り"))</f>
      </c>
      <c r="U169" s="911">
        <f>IF($D169="","",IF(AND($D169&gt;$H169,$M169&gt;=BB816設定!$B$17,$N169&gt;=BB816設定!$B$18,$O169&gt;=BB816設定!$B$19),"買い可","見送り"))</f>
      </c>
      <c r="V169" s="904">
        <f>IF($S169="◎買い",$D169,"")</f>
      </c>
      <c r="W169" s="904">
        <f>IF($S169="◎買い",ROUND($D169*(1-BB816設定!$B$11/100),1),"")</f>
      </c>
      <c r="X169" s="904">
        <f>IF($S169="◎買い",BB816設定!$B$11/BB816設定!$B$13,"")</f>
      </c>
      <c r="Y169" s="904">
        <f>IF($D169="","",$Q169+(10000-ROW())/100000)</f>
      </c>
      <c r="Z169" s="905">
        <f>IF($D169="","",$D169*BB816設定!$B$21)</f>
      </c>
      <c r="AA169" s="911">
        <f>IF($D169="","",IF($Z169&lt;=BB816設定!$B$20/BB816設定!$B$13,"○","×（1枠に入らない）"))</f>
      </c>
    </row>
    <row r="170">
      <c r="A170" s="903">
        <f>IF(終値!A170="","",HYPERLINK("https://kabutan.jp/stock/?code="&amp;終値!A170,"📈"))</f>
      </c>
      <c r="B170" s="911">
        <f>IF(終値!A170="","",終値!A170)</f>
      </c>
      <c r="C170" s="903">
        <f>IF(終値!A170="","",終値!B170)</f>
      </c>
      <c r="D170" s="904">
        <f>IF(終値!A170="","",終値!E170)</f>
      </c>
      <c r="E170" s="904">
        <f>IF($D170="","",AVERAGE(終値!E170:X170))</f>
      </c>
      <c r="F170" s="904">
        <f>IF($D170="","",STDEVP(終値!E170:X170))</f>
      </c>
      <c r="G170" s="904">
        <f>IF($D170="","",$E170+BB816設定!$B$4*$F170)</f>
      </c>
      <c r="H170" s="904">
        <f>IF($D170="","",$E170+BB816設定!$B$5*$F170)</f>
      </c>
      <c r="I170" s="904">
        <f>IF($D170="","",$E170-BB816設定!$B$5*$F170)</f>
      </c>
      <c r="J170" s="904">
        <f>IF($D170="","",$E170-BB816設定!$B$4*$F170)</f>
      </c>
      <c r="K170" s="904">
        <f>IF($D170="","",IFERROR(($D170-$J170)/($G170-$J170),""))</f>
      </c>
      <c r="L170" s="904">
        <f>IF($D170="","",IFERROR(($G170-$J170)/$E170*100,""))</f>
      </c>
      <c r="M170" s="904">
        <f>IF($D170="","",IFERROR(100-100/(1+SUMPRODUCT((終値!E170:R170&gt;終値!F170:S170)*(終値!E170:R170-終値!F170:S170))/SUMPRODUCT((終値!E170:R170&lt;終値!F170:S170)*(終値!F170:S170-終値!E170:R170))),100))</f>
      </c>
      <c r="N170" s="904">
        <f>IF($D170="","",IFERROR(100-100/(1+SUMPRODUCT((((高値!E170:R170+安値!E170:R170+終値!E170:R170)/3)&gt;((高値!F170:S170+安値!F170:S170+終値!F170:S170)/3))*((高値!E170:R170+安値!E170:R170+終値!E170:R170)/3)*出来高!E170:R170)/SUMPRODUCT((((高値!E170:R170+安値!E170:R170+終値!E170:R170)/3)&lt;((高値!F170:S170+安値!F170:S170+終値!F170:S170)/3))*((高値!E170:R170+安値!E170:R170+終値!E170:R170)/3)*出来高!E170:R170)),50))</f>
      </c>
      <c r="O170" s="913">
        <f>IF($D170="","",IFERROR(出来高!E170/AVERAGE(出来高!E170:I170),""))</f>
      </c>
      <c r="P170" s="906">
        <f>IF($D170="","",IFERROR($D170/終値!Y170-1,""))</f>
      </c>
      <c r="Q170" s="907">
        <f>IF($D170="","",MAX(0,MIN(100,IF($D170&gt;$G170,25,IF($D170&gt;$H170,15,IF($D170&gt;$E170,5,0)))+IF($O170&gt;=2,20,IF($O170&gt;=1.5,14,IF($O170&gt;=1.2,8,0)))+IF($N170&gt;=80,15,IF($N170&gt;=60,18,IF($N170&gt;=50,8,0)))+IF(AND($M170&gt;70,$M170&lt;=80),18,IF(AND($M170&gt;60,$M170&lt;=70),14,IF(AND($M170&gt;50,$M170&lt;=60),6,0)))+IF($P170&gt;=0.1,14,IF($P170&gt;=0.03,7,0))+IF($M170&gt;80,-12,0)+IF($M170&lt;40,-20,0)+IF($N170&lt;40,-15,0)+IF($K170&lt;0.2,-18,0)+IF($P170&lt;=-0.1,-10,0))))</f>
      </c>
      <c r="R170" s="911">
        <f>IF($D170="","",IF(AND($D170&gt;$G170,$O170&gt;=BB816設定!$B$6,$N170&gt;=BB816設定!$B$7,$M170&lt;=BB816設定!$B$8),"○","－"))</f>
      </c>
      <c r="S170" s="908">
        <f>IF($D170="","",IF(AND($R170="○",$Q170&gt;=BB816設定!$B$9),"◎買い",IF($Q170&gt;=BB816設定!$B$10,"○監視",IF(OR($M170&lt;40,$K170&lt;0.2),"▲弱い","－"))))</f>
      </c>
      <c r="T170" s="911">
        <f>IF($D170="","",IF(AND($D170&gt;$G170,$O170&gt;=BB816設定!$B$14,$N170&gt;=BB816設定!$B$15,$M170&lt;=BB816設定!$B$16),"買い可","見送り"))</f>
      </c>
      <c r="U170" s="911">
        <f>IF($D170="","",IF(AND($D170&gt;$H170,$M170&gt;=BB816設定!$B$17,$N170&gt;=BB816設定!$B$18,$O170&gt;=BB816設定!$B$19),"買い可","見送り"))</f>
      </c>
      <c r="V170" s="904">
        <f>IF($S170="◎買い",$D170,"")</f>
      </c>
      <c r="W170" s="904">
        <f>IF($S170="◎買い",ROUND($D170*(1-BB816設定!$B$11/100),1),"")</f>
      </c>
      <c r="X170" s="904">
        <f>IF($S170="◎買い",BB816設定!$B$11/BB816設定!$B$13,"")</f>
      </c>
      <c r="Y170" s="904">
        <f>IF($D170="","",$Q170+(10000-ROW())/100000)</f>
      </c>
      <c r="Z170" s="905">
        <f>IF($D170="","",$D170*BB816設定!$B$21)</f>
      </c>
      <c r="AA170" s="911">
        <f>IF($D170="","",IF($Z170&lt;=BB816設定!$B$20/BB816設定!$B$13,"○","×（1枠に入らない）"))</f>
      </c>
    </row>
    <row r="171">
      <c r="A171" s="903">
        <f>IF(終値!A171="","",HYPERLINK("https://kabutan.jp/stock/?code="&amp;終値!A171,"📈"))</f>
      </c>
      <c r="B171" s="911">
        <f>IF(終値!A171="","",終値!A171)</f>
      </c>
      <c r="C171" s="903">
        <f>IF(終値!A171="","",終値!B171)</f>
      </c>
      <c r="D171" s="904">
        <f>IF(終値!A171="","",終値!E171)</f>
      </c>
      <c r="E171" s="904">
        <f>IF($D171="","",AVERAGE(終値!E171:X171))</f>
      </c>
      <c r="F171" s="904">
        <f>IF($D171="","",STDEVP(終値!E171:X171))</f>
      </c>
      <c r="G171" s="904">
        <f>IF($D171="","",$E171+BB816設定!$B$4*$F171)</f>
      </c>
      <c r="H171" s="904">
        <f>IF($D171="","",$E171+BB816設定!$B$5*$F171)</f>
      </c>
      <c r="I171" s="904">
        <f>IF($D171="","",$E171-BB816設定!$B$5*$F171)</f>
      </c>
      <c r="J171" s="904">
        <f>IF($D171="","",$E171-BB816設定!$B$4*$F171)</f>
      </c>
      <c r="K171" s="904">
        <f>IF($D171="","",IFERROR(($D171-$J171)/($G171-$J171),""))</f>
      </c>
      <c r="L171" s="904">
        <f>IF($D171="","",IFERROR(($G171-$J171)/$E171*100,""))</f>
      </c>
      <c r="M171" s="904">
        <f>IF($D171="","",IFERROR(100-100/(1+SUMPRODUCT((終値!E171:R171&gt;終値!F171:S171)*(終値!E171:R171-終値!F171:S171))/SUMPRODUCT((終値!E171:R171&lt;終値!F171:S171)*(終値!F171:S171-終値!E171:R171))),100))</f>
      </c>
      <c r="N171" s="904">
        <f>IF($D171="","",IFERROR(100-100/(1+SUMPRODUCT((((高値!E171:R171+安値!E171:R171+終値!E171:R171)/3)&gt;((高値!F171:S171+安値!F171:S171+終値!F171:S171)/3))*((高値!E171:R171+安値!E171:R171+終値!E171:R171)/3)*出来高!E171:R171)/SUMPRODUCT((((高値!E171:R171+安値!E171:R171+終値!E171:R171)/3)&lt;((高値!F171:S171+安値!F171:S171+終値!F171:S171)/3))*((高値!E171:R171+安値!E171:R171+終値!E171:R171)/3)*出来高!E171:R171)),50))</f>
      </c>
      <c r="O171" s="913">
        <f>IF($D171="","",IFERROR(出来高!E171/AVERAGE(出来高!E171:I171),""))</f>
      </c>
      <c r="P171" s="906">
        <f>IF($D171="","",IFERROR($D171/終値!Y171-1,""))</f>
      </c>
      <c r="Q171" s="907">
        <f>IF($D171="","",MAX(0,MIN(100,IF($D171&gt;$G171,25,IF($D171&gt;$H171,15,IF($D171&gt;$E171,5,0)))+IF($O171&gt;=2,20,IF($O171&gt;=1.5,14,IF($O171&gt;=1.2,8,0)))+IF($N171&gt;=80,15,IF($N171&gt;=60,18,IF($N171&gt;=50,8,0)))+IF(AND($M171&gt;70,$M171&lt;=80),18,IF(AND($M171&gt;60,$M171&lt;=70),14,IF(AND($M171&gt;50,$M171&lt;=60),6,0)))+IF($P171&gt;=0.1,14,IF($P171&gt;=0.03,7,0))+IF($M171&gt;80,-12,0)+IF($M171&lt;40,-20,0)+IF($N171&lt;40,-15,0)+IF($K171&lt;0.2,-18,0)+IF($P171&lt;=-0.1,-10,0))))</f>
      </c>
      <c r="R171" s="911">
        <f>IF($D171="","",IF(AND($D171&gt;$G171,$O171&gt;=BB816設定!$B$6,$N171&gt;=BB816設定!$B$7,$M171&lt;=BB816設定!$B$8),"○","－"))</f>
      </c>
      <c r="S171" s="908">
        <f>IF($D171="","",IF(AND($R171="○",$Q171&gt;=BB816設定!$B$9),"◎買い",IF($Q171&gt;=BB816設定!$B$10,"○監視",IF(OR($M171&lt;40,$K171&lt;0.2),"▲弱い","－"))))</f>
      </c>
      <c r="T171" s="911">
        <f>IF($D171="","",IF(AND($D171&gt;$G171,$O171&gt;=BB816設定!$B$14,$N171&gt;=BB816設定!$B$15,$M171&lt;=BB816設定!$B$16),"買い可","見送り"))</f>
      </c>
      <c r="U171" s="911">
        <f>IF($D171="","",IF(AND($D171&gt;$H171,$M171&gt;=BB816設定!$B$17,$N171&gt;=BB816設定!$B$18,$O171&gt;=BB816設定!$B$19),"買い可","見送り"))</f>
      </c>
      <c r="V171" s="904">
        <f>IF($S171="◎買い",$D171,"")</f>
      </c>
      <c r="W171" s="904">
        <f>IF($S171="◎買い",ROUND($D171*(1-BB816設定!$B$11/100),1),"")</f>
      </c>
      <c r="X171" s="904">
        <f>IF($S171="◎買い",BB816設定!$B$11/BB816設定!$B$13,"")</f>
      </c>
      <c r="Y171" s="904">
        <f>IF($D171="","",$Q171+(10000-ROW())/100000)</f>
      </c>
      <c r="Z171" s="905">
        <f>IF($D171="","",$D171*BB816設定!$B$21)</f>
      </c>
      <c r="AA171" s="911">
        <f>IF($D171="","",IF($Z171&lt;=BB816設定!$B$20/BB816設定!$B$13,"○","×（1枠に入らない）"))</f>
      </c>
    </row>
    <row r="172">
      <c r="A172" s="903">
        <f>IF(終値!A172="","",HYPERLINK("https://kabutan.jp/stock/?code="&amp;終値!A172,"📈"))</f>
      </c>
      <c r="B172" s="911">
        <f>IF(終値!A172="","",終値!A172)</f>
      </c>
      <c r="C172" s="903">
        <f>IF(終値!A172="","",終値!B172)</f>
      </c>
      <c r="D172" s="904">
        <f>IF(終値!A172="","",終値!E172)</f>
      </c>
      <c r="E172" s="904">
        <f>IF($D172="","",AVERAGE(終値!E172:X172))</f>
      </c>
      <c r="F172" s="904">
        <f>IF($D172="","",STDEVP(終値!E172:X172))</f>
      </c>
      <c r="G172" s="904">
        <f>IF($D172="","",$E172+BB816設定!$B$4*$F172)</f>
      </c>
      <c r="H172" s="904">
        <f>IF($D172="","",$E172+BB816設定!$B$5*$F172)</f>
      </c>
      <c r="I172" s="904">
        <f>IF($D172="","",$E172-BB816設定!$B$5*$F172)</f>
      </c>
      <c r="J172" s="904">
        <f>IF($D172="","",$E172-BB816設定!$B$4*$F172)</f>
      </c>
      <c r="K172" s="904">
        <f>IF($D172="","",IFERROR(($D172-$J172)/($G172-$J172),""))</f>
      </c>
      <c r="L172" s="904">
        <f>IF($D172="","",IFERROR(($G172-$J172)/$E172*100,""))</f>
      </c>
      <c r="M172" s="904">
        <f>IF($D172="","",IFERROR(100-100/(1+SUMPRODUCT((終値!E172:R172&gt;終値!F172:S172)*(終値!E172:R172-終値!F172:S172))/SUMPRODUCT((終値!E172:R172&lt;終値!F172:S172)*(終値!F172:S172-終値!E172:R172))),100))</f>
      </c>
      <c r="N172" s="904">
        <f>IF($D172="","",IFERROR(100-100/(1+SUMPRODUCT((((高値!E172:R172+安値!E172:R172+終値!E172:R172)/3)&gt;((高値!F172:S172+安値!F172:S172+終値!F172:S172)/3))*((高値!E172:R172+安値!E172:R172+終値!E172:R172)/3)*出来高!E172:R172)/SUMPRODUCT((((高値!E172:R172+安値!E172:R172+終値!E172:R172)/3)&lt;((高値!F172:S172+安値!F172:S172+終値!F172:S172)/3))*((高値!E172:R172+安値!E172:R172+終値!E172:R172)/3)*出来高!E172:R172)),50))</f>
      </c>
      <c r="O172" s="913">
        <f>IF($D172="","",IFERROR(出来高!E172/AVERAGE(出来高!E172:I172),""))</f>
      </c>
      <c r="P172" s="906">
        <f>IF($D172="","",IFERROR($D172/終値!Y172-1,""))</f>
      </c>
      <c r="Q172" s="907">
        <f>IF($D172="","",MAX(0,MIN(100,IF($D172&gt;$G172,25,IF($D172&gt;$H172,15,IF($D172&gt;$E172,5,0)))+IF($O172&gt;=2,20,IF($O172&gt;=1.5,14,IF($O172&gt;=1.2,8,0)))+IF($N172&gt;=80,15,IF($N172&gt;=60,18,IF($N172&gt;=50,8,0)))+IF(AND($M172&gt;70,$M172&lt;=80),18,IF(AND($M172&gt;60,$M172&lt;=70),14,IF(AND($M172&gt;50,$M172&lt;=60),6,0)))+IF($P172&gt;=0.1,14,IF($P172&gt;=0.03,7,0))+IF($M172&gt;80,-12,0)+IF($M172&lt;40,-20,0)+IF($N172&lt;40,-15,0)+IF($K172&lt;0.2,-18,0)+IF($P172&lt;=-0.1,-10,0))))</f>
      </c>
      <c r="R172" s="911">
        <f>IF($D172="","",IF(AND($D172&gt;$G172,$O172&gt;=BB816設定!$B$6,$N172&gt;=BB816設定!$B$7,$M172&lt;=BB816設定!$B$8),"○","－"))</f>
      </c>
      <c r="S172" s="908">
        <f>IF($D172="","",IF(AND($R172="○",$Q172&gt;=BB816設定!$B$9),"◎買い",IF($Q172&gt;=BB816設定!$B$10,"○監視",IF(OR($M172&lt;40,$K172&lt;0.2),"▲弱い","－"))))</f>
      </c>
      <c r="T172" s="911">
        <f>IF($D172="","",IF(AND($D172&gt;$G172,$O172&gt;=BB816設定!$B$14,$N172&gt;=BB816設定!$B$15,$M172&lt;=BB816設定!$B$16),"買い可","見送り"))</f>
      </c>
      <c r="U172" s="911">
        <f>IF($D172="","",IF(AND($D172&gt;$H172,$M172&gt;=BB816設定!$B$17,$N172&gt;=BB816設定!$B$18,$O172&gt;=BB816設定!$B$19),"買い可","見送り"))</f>
      </c>
      <c r="V172" s="904">
        <f>IF($S172="◎買い",$D172,"")</f>
      </c>
      <c r="W172" s="904">
        <f>IF($S172="◎買い",ROUND($D172*(1-BB816設定!$B$11/100),1),"")</f>
      </c>
      <c r="X172" s="904">
        <f>IF($S172="◎買い",BB816設定!$B$11/BB816設定!$B$13,"")</f>
      </c>
      <c r="Y172" s="904">
        <f>IF($D172="","",$Q172+(10000-ROW())/100000)</f>
      </c>
      <c r="Z172" s="905">
        <f>IF($D172="","",$D172*BB816設定!$B$21)</f>
      </c>
      <c r="AA172" s="911">
        <f>IF($D172="","",IF($Z172&lt;=BB816設定!$B$20/BB816設定!$B$13,"○","×（1枠に入らない）"))</f>
      </c>
    </row>
    <row r="173">
      <c r="A173" s="903">
        <f>IF(終値!A173="","",HYPERLINK("https://kabutan.jp/stock/?code="&amp;終値!A173,"📈"))</f>
      </c>
      <c r="B173" s="911">
        <f>IF(終値!A173="","",終値!A173)</f>
      </c>
      <c r="C173" s="903">
        <f>IF(終値!A173="","",終値!B173)</f>
      </c>
      <c r="D173" s="904">
        <f>IF(終値!A173="","",終値!E173)</f>
      </c>
      <c r="E173" s="904">
        <f>IF($D173="","",AVERAGE(終値!E173:X173))</f>
      </c>
      <c r="F173" s="904">
        <f>IF($D173="","",STDEVP(終値!E173:X173))</f>
      </c>
      <c r="G173" s="904">
        <f>IF($D173="","",$E173+BB816設定!$B$4*$F173)</f>
      </c>
      <c r="H173" s="904">
        <f>IF($D173="","",$E173+BB816設定!$B$5*$F173)</f>
      </c>
      <c r="I173" s="904">
        <f>IF($D173="","",$E173-BB816設定!$B$5*$F173)</f>
      </c>
      <c r="J173" s="904">
        <f>IF($D173="","",$E173-BB816設定!$B$4*$F173)</f>
      </c>
      <c r="K173" s="904">
        <f>IF($D173="","",IFERROR(($D173-$J173)/($G173-$J173),""))</f>
      </c>
      <c r="L173" s="904">
        <f>IF($D173="","",IFERROR(($G173-$J173)/$E173*100,""))</f>
      </c>
      <c r="M173" s="904">
        <f>IF($D173="","",IFERROR(100-100/(1+SUMPRODUCT((終値!E173:R173&gt;終値!F173:S173)*(終値!E173:R173-終値!F173:S173))/SUMPRODUCT((終値!E173:R173&lt;終値!F173:S173)*(終値!F173:S173-終値!E173:R173))),100))</f>
      </c>
      <c r="N173" s="904">
        <f>IF($D173="","",IFERROR(100-100/(1+SUMPRODUCT((((高値!E173:R173+安値!E173:R173+終値!E173:R173)/3)&gt;((高値!F173:S173+安値!F173:S173+終値!F173:S173)/3))*((高値!E173:R173+安値!E173:R173+終値!E173:R173)/3)*出来高!E173:R173)/SUMPRODUCT((((高値!E173:R173+安値!E173:R173+終値!E173:R173)/3)&lt;((高値!F173:S173+安値!F173:S173+終値!F173:S173)/3))*((高値!E173:R173+安値!E173:R173+終値!E173:R173)/3)*出来高!E173:R173)),50))</f>
      </c>
      <c r="O173" s="913">
        <f>IF($D173="","",IFERROR(出来高!E173/AVERAGE(出来高!E173:I173),""))</f>
      </c>
      <c r="P173" s="906">
        <f>IF($D173="","",IFERROR($D173/終値!Y173-1,""))</f>
      </c>
      <c r="Q173" s="907">
        <f>IF($D173="","",MAX(0,MIN(100,IF($D173&gt;$G173,25,IF($D173&gt;$H173,15,IF($D173&gt;$E173,5,0)))+IF($O173&gt;=2,20,IF($O173&gt;=1.5,14,IF($O173&gt;=1.2,8,0)))+IF($N173&gt;=80,15,IF($N173&gt;=60,18,IF($N173&gt;=50,8,0)))+IF(AND($M173&gt;70,$M173&lt;=80),18,IF(AND($M173&gt;60,$M173&lt;=70),14,IF(AND($M173&gt;50,$M173&lt;=60),6,0)))+IF($P173&gt;=0.1,14,IF($P173&gt;=0.03,7,0))+IF($M173&gt;80,-12,0)+IF($M173&lt;40,-20,0)+IF($N173&lt;40,-15,0)+IF($K173&lt;0.2,-18,0)+IF($P173&lt;=-0.1,-10,0))))</f>
      </c>
      <c r="R173" s="911">
        <f>IF($D173="","",IF(AND($D173&gt;$G173,$O173&gt;=BB816設定!$B$6,$N173&gt;=BB816設定!$B$7,$M173&lt;=BB816設定!$B$8),"○","－"))</f>
      </c>
      <c r="S173" s="908">
        <f>IF($D173="","",IF(AND($R173="○",$Q173&gt;=BB816設定!$B$9),"◎買い",IF($Q173&gt;=BB816設定!$B$10,"○監視",IF(OR($M173&lt;40,$K173&lt;0.2),"▲弱い","－"))))</f>
      </c>
      <c r="T173" s="911">
        <f>IF($D173="","",IF(AND($D173&gt;$G173,$O173&gt;=BB816設定!$B$14,$N173&gt;=BB816設定!$B$15,$M173&lt;=BB816設定!$B$16),"買い可","見送り"))</f>
      </c>
      <c r="U173" s="911">
        <f>IF($D173="","",IF(AND($D173&gt;$H173,$M173&gt;=BB816設定!$B$17,$N173&gt;=BB816設定!$B$18,$O173&gt;=BB816設定!$B$19),"買い可","見送り"))</f>
      </c>
      <c r="V173" s="904">
        <f>IF($S173="◎買い",$D173,"")</f>
      </c>
      <c r="W173" s="904">
        <f>IF($S173="◎買い",ROUND($D173*(1-BB816設定!$B$11/100),1),"")</f>
      </c>
      <c r="X173" s="904">
        <f>IF($S173="◎買い",BB816設定!$B$11/BB816設定!$B$13,"")</f>
      </c>
      <c r="Y173" s="904">
        <f>IF($D173="","",$Q173+(10000-ROW())/100000)</f>
      </c>
      <c r="Z173" s="905">
        <f>IF($D173="","",$D173*BB816設定!$B$21)</f>
      </c>
      <c r="AA173" s="911">
        <f>IF($D173="","",IF($Z173&lt;=BB816設定!$B$20/BB816設定!$B$13,"○","×（1枠に入らない）"))</f>
      </c>
    </row>
    <row r="174">
      <c r="A174" s="903">
        <f>IF(終値!A174="","",HYPERLINK("https://kabutan.jp/stock/?code="&amp;終値!A174,"📈"))</f>
      </c>
      <c r="B174" s="911">
        <f>IF(終値!A174="","",終値!A174)</f>
      </c>
      <c r="C174" s="903">
        <f>IF(終値!A174="","",終値!B174)</f>
      </c>
      <c r="D174" s="904">
        <f>IF(終値!A174="","",終値!E174)</f>
      </c>
      <c r="E174" s="904">
        <f>IF($D174="","",AVERAGE(終値!E174:X174))</f>
      </c>
      <c r="F174" s="904">
        <f>IF($D174="","",STDEVP(終値!E174:X174))</f>
      </c>
      <c r="G174" s="904">
        <f>IF($D174="","",$E174+BB816設定!$B$4*$F174)</f>
      </c>
      <c r="H174" s="904">
        <f>IF($D174="","",$E174+BB816設定!$B$5*$F174)</f>
      </c>
      <c r="I174" s="904">
        <f>IF($D174="","",$E174-BB816設定!$B$5*$F174)</f>
      </c>
      <c r="J174" s="904">
        <f>IF($D174="","",$E174-BB816設定!$B$4*$F174)</f>
      </c>
      <c r="K174" s="904">
        <f>IF($D174="","",IFERROR(($D174-$J174)/($G174-$J174),""))</f>
      </c>
      <c r="L174" s="904">
        <f>IF($D174="","",IFERROR(($G174-$J174)/$E174*100,""))</f>
      </c>
      <c r="M174" s="904">
        <f>IF($D174="","",IFERROR(100-100/(1+SUMPRODUCT((終値!E174:R174&gt;終値!F174:S174)*(終値!E174:R174-終値!F174:S174))/SUMPRODUCT((終値!E174:R174&lt;終値!F174:S174)*(終値!F174:S174-終値!E174:R174))),100))</f>
      </c>
      <c r="N174" s="904">
        <f>IF($D174="","",IFERROR(100-100/(1+SUMPRODUCT((((高値!E174:R174+安値!E174:R174+終値!E174:R174)/3)&gt;((高値!F174:S174+安値!F174:S174+終値!F174:S174)/3))*((高値!E174:R174+安値!E174:R174+終値!E174:R174)/3)*出来高!E174:R174)/SUMPRODUCT((((高値!E174:R174+安値!E174:R174+終値!E174:R174)/3)&lt;((高値!F174:S174+安値!F174:S174+終値!F174:S174)/3))*((高値!E174:R174+安値!E174:R174+終値!E174:R174)/3)*出来高!E174:R174)),50))</f>
      </c>
      <c r="O174" s="913">
        <f>IF($D174="","",IFERROR(出来高!E174/AVERAGE(出来高!E174:I174),""))</f>
      </c>
      <c r="P174" s="906">
        <f>IF($D174="","",IFERROR($D174/終値!Y174-1,""))</f>
      </c>
      <c r="Q174" s="907">
        <f>IF($D174="","",MAX(0,MIN(100,IF($D174&gt;$G174,25,IF($D174&gt;$H174,15,IF($D174&gt;$E174,5,0)))+IF($O174&gt;=2,20,IF($O174&gt;=1.5,14,IF($O174&gt;=1.2,8,0)))+IF($N174&gt;=80,15,IF($N174&gt;=60,18,IF($N174&gt;=50,8,0)))+IF(AND($M174&gt;70,$M174&lt;=80),18,IF(AND($M174&gt;60,$M174&lt;=70),14,IF(AND($M174&gt;50,$M174&lt;=60),6,0)))+IF($P174&gt;=0.1,14,IF($P174&gt;=0.03,7,0))+IF($M174&gt;80,-12,0)+IF($M174&lt;40,-20,0)+IF($N174&lt;40,-15,0)+IF($K174&lt;0.2,-18,0)+IF($P174&lt;=-0.1,-10,0))))</f>
      </c>
      <c r="R174" s="911">
        <f>IF($D174="","",IF(AND($D174&gt;$G174,$O174&gt;=BB816設定!$B$6,$N174&gt;=BB816設定!$B$7,$M174&lt;=BB816設定!$B$8),"○","－"))</f>
      </c>
      <c r="S174" s="908">
        <f>IF($D174="","",IF(AND($R174="○",$Q174&gt;=BB816設定!$B$9),"◎買い",IF($Q174&gt;=BB816設定!$B$10,"○監視",IF(OR($M174&lt;40,$K174&lt;0.2),"▲弱い","－"))))</f>
      </c>
      <c r="T174" s="911">
        <f>IF($D174="","",IF(AND($D174&gt;$G174,$O174&gt;=BB816設定!$B$14,$N174&gt;=BB816設定!$B$15,$M174&lt;=BB816設定!$B$16),"買い可","見送り"))</f>
      </c>
      <c r="U174" s="911">
        <f>IF($D174="","",IF(AND($D174&gt;$H174,$M174&gt;=BB816設定!$B$17,$N174&gt;=BB816設定!$B$18,$O174&gt;=BB816設定!$B$19),"買い可","見送り"))</f>
      </c>
      <c r="V174" s="904">
        <f>IF($S174="◎買い",$D174,"")</f>
      </c>
      <c r="W174" s="904">
        <f>IF($S174="◎買い",ROUND($D174*(1-BB816設定!$B$11/100),1),"")</f>
      </c>
      <c r="X174" s="904">
        <f>IF($S174="◎買い",BB816設定!$B$11/BB816設定!$B$13,"")</f>
      </c>
      <c r="Y174" s="904">
        <f>IF($D174="","",$Q174+(10000-ROW())/100000)</f>
      </c>
      <c r="Z174" s="905">
        <f>IF($D174="","",$D174*BB816設定!$B$21)</f>
      </c>
      <c r="AA174" s="911">
        <f>IF($D174="","",IF($Z174&lt;=BB816設定!$B$20/BB816設定!$B$13,"○","×（1枠に入らない）"))</f>
      </c>
    </row>
    <row r="175">
      <c r="A175" s="903">
        <f>IF(終値!A175="","",HYPERLINK("https://kabutan.jp/stock/?code="&amp;終値!A175,"📈"))</f>
      </c>
      <c r="B175" s="911">
        <f>IF(終値!A175="","",終値!A175)</f>
      </c>
      <c r="C175" s="903">
        <f>IF(終値!A175="","",終値!B175)</f>
      </c>
      <c r="D175" s="904">
        <f>IF(終値!A175="","",終値!E175)</f>
      </c>
      <c r="E175" s="904">
        <f>IF($D175="","",AVERAGE(終値!E175:X175))</f>
      </c>
      <c r="F175" s="904">
        <f>IF($D175="","",STDEVP(終値!E175:X175))</f>
      </c>
      <c r="G175" s="904">
        <f>IF($D175="","",$E175+BB816設定!$B$4*$F175)</f>
      </c>
      <c r="H175" s="904">
        <f>IF($D175="","",$E175+BB816設定!$B$5*$F175)</f>
      </c>
      <c r="I175" s="904">
        <f>IF($D175="","",$E175-BB816設定!$B$5*$F175)</f>
      </c>
      <c r="J175" s="904">
        <f>IF($D175="","",$E175-BB816設定!$B$4*$F175)</f>
      </c>
      <c r="K175" s="904">
        <f>IF($D175="","",IFERROR(($D175-$J175)/($G175-$J175),""))</f>
      </c>
      <c r="L175" s="904">
        <f>IF($D175="","",IFERROR(($G175-$J175)/$E175*100,""))</f>
      </c>
      <c r="M175" s="904">
        <f>IF($D175="","",IFERROR(100-100/(1+SUMPRODUCT((終値!E175:R175&gt;終値!F175:S175)*(終値!E175:R175-終値!F175:S175))/SUMPRODUCT((終値!E175:R175&lt;終値!F175:S175)*(終値!F175:S175-終値!E175:R175))),100))</f>
      </c>
      <c r="N175" s="904">
        <f>IF($D175="","",IFERROR(100-100/(1+SUMPRODUCT((((高値!E175:R175+安値!E175:R175+終値!E175:R175)/3)&gt;((高値!F175:S175+安値!F175:S175+終値!F175:S175)/3))*((高値!E175:R175+安値!E175:R175+終値!E175:R175)/3)*出来高!E175:R175)/SUMPRODUCT((((高値!E175:R175+安値!E175:R175+終値!E175:R175)/3)&lt;((高値!F175:S175+安値!F175:S175+終値!F175:S175)/3))*((高値!E175:R175+安値!E175:R175+終値!E175:R175)/3)*出来高!E175:R175)),50))</f>
      </c>
      <c r="O175" s="913">
        <f>IF($D175="","",IFERROR(出来高!E175/AVERAGE(出来高!E175:I175),""))</f>
      </c>
      <c r="P175" s="906">
        <f>IF($D175="","",IFERROR($D175/終値!Y175-1,""))</f>
      </c>
      <c r="Q175" s="907">
        <f>IF($D175="","",MAX(0,MIN(100,IF($D175&gt;$G175,25,IF($D175&gt;$H175,15,IF($D175&gt;$E175,5,0)))+IF($O175&gt;=2,20,IF($O175&gt;=1.5,14,IF($O175&gt;=1.2,8,0)))+IF($N175&gt;=80,15,IF($N175&gt;=60,18,IF($N175&gt;=50,8,0)))+IF(AND($M175&gt;70,$M175&lt;=80),18,IF(AND($M175&gt;60,$M175&lt;=70),14,IF(AND($M175&gt;50,$M175&lt;=60),6,0)))+IF($P175&gt;=0.1,14,IF($P175&gt;=0.03,7,0))+IF($M175&gt;80,-12,0)+IF($M175&lt;40,-20,0)+IF($N175&lt;40,-15,0)+IF($K175&lt;0.2,-18,0)+IF($P175&lt;=-0.1,-10,0))))</f>
      </c>
      <c r="R175" s="911">
        <f>IF($D175="","",IF(AND($D175&gt;$G175,$O175&gt;=BB816設定!$B$6,$N175&gt;=BB816設定!$B$7,$M175&lt;=BB816設定!$B$8),"○","－"))</f>
      </c>
      <c r="S175" s="908">
        <f>IF($D175="","",IF(AND($R175="○",$Q175&gt;=BB816設定!$B$9),"◎買い",IF($Q175&gt;=BB816設定!$B$10,"○監視",IF(OR($M175&lt;40,$K175&lt;0.2),"▲弱い","－"))))</f>
      </c>
      <c r="T175" s="911">
        <f>IF($D175="","",IF(AND($D175&gt;$G175,$O175&gt;=BB816設定!$B$14,$N175&gt;=BB816設定!$B$15,$M175&lt;=BB816設定!$B$16),"買い可","見送り"))</f>
      </c>
      <c r="U175" s="911">
        <f>IF($D175="","",IF(AND($D175&gt;$H175,$M175&gt;=BB816設定!$B$17,$N175&gt;=BB816設定!$B$18,$O175&gt;=BB816設定!$B$19),"買い可","見送り"))</f>
      </c>
      <c r="V175" s="904">
        <f>IF($S175="◎買い",$D175,"")</f>
      </c>
      <c r="W175" s="904">
        <f>IF($S175="◎買い",ROUND($D175*(1-BB816設定!$B$11/100),1),"")</f>
      </c>
      <c r="X175" s="904">
        <f>IF($S175="◎買い",BB816設定!$B$11/BB816設定!$B$13,"")</f>
      </c>
      <c r="Y175" s="904">
        <f>IF($D175="","",$Q175+(10000-ROW())/100000)</f>
      </c>
      <c r="Z175" s="905">
        <f>IF($D175="","",$D175*BB816設定!$B$21)</f>
      </c>
      <c r="AA175" s="911">
        <f>IF($D175="","",IF($Z175&lt;=BB816設定!$B$20/BB816設定!$B$13,"○","×（1枠に入らない）"))</f>
      </c>
    </row>
    <row r="176">
      <c r="A176" s="903">
        <f>IF(終値!A176="","",HYPERLINK("https://kabutan.jp/stock/?code="&amp;終値!A176,"📈"))</f>
      </c>
      <c r="B176" s="911">
        <f>IF(終値!A176="","",終値!A176)</f>
      </c>
      <c r="C176" s="903">
        <f>IF(終値!A176="","",終値!B176)</f>
      </c>
      <c r="D176" s="904">
        <f>IF(終値!A176="","",終値!E176)</f>
      </c>
      <c r="E176" s="904">
        <f>IF($D176="","",AVERAGE(終値!E176:X176))</f>
      </c>
      <c r="F176" s="904">
        <f>IF($D176="","",STDEVP(終値!E176:X176))</f>
      </c>
      <c r="G176" s="904">
        <f>IF($D176="","",$E176+BB816設定!$B$4*$F176)</f>
      </c>
      <c r="H176" s="904">
        <f>IF($D176="","",$E176+BB816設定!$B$5*$F176)</f>
      </c>
      <c r="I176" s="904">
        <f>IF($D176="","",$E176-BB816設定!$B$5*$F176)</f>
      </c>
      <c r="J176" s="904">
        <f>IF($D176="","",$E176-BB816設定!$B$4*$F176)</f>
      </c>
      <c r="K176" s="904">
        <f>IF($D176="","",IFERROR(($D176-$J176)/($G176-$J176),""))</f>
      </c>
      <c r="L176" s="904">
        <f>IF($D176="","",IFERROR(($G176-$J176)/$E176*100,""))</f>
      </c>
      <c r="M176" s="904">
        <f>IF($D176="","",IFERROR(100-100/(1+SUMPRODUCT((終値!E176:R176&gt;終値!F176:S176)*(終値!E176:R176-終値!F176:S176))/SUMPRODUCT((終値!E176:R176&lt;終値!F176:S176)*(終値!F176:S176-終値!E176:R176))),100))</f>
      </c>
      <c r="N176" s="904">
        <f>IF($D176="","",IFERROR(100-100/(1+SUMPRODUCT((((高値!E176:R176+安値!E176:R176+終値!E176:R176)/3)&gt;((高値!F176:S176+安値!F176:S176+終値!F176:S176)/3))*((高値!E176:R176+安値!E176:R176+終値!E176:R176)/3)*出来高!E176:R176)/SUMPRODUCT((((高値!E176:R176+安値!E176:R176+終値!E176:R176)/3)&lt;((高値!F176:S176+安値!F176:S176+終値!F176:S176)/3))*((高値!E176:R176+安値!E176:R176+終値!E176:R176)/3)*出来高!E176:R176)),50))</f>
      </c>
      <c r="O176" s="913">
        <f>IF($D176="","",IFERROR(出来高!E176/AVERAGE(出来高!E176:I176),""))</f>
      </c>
      <c r="P176" s="906">
        <f>IF($D176="","",IFERROR($D176/終値!Y176-1,""))</f>
      </c>
      <c r="Q176" s="907">
        <f>IF($D176="","",MAX(0,MIN(100,IF($D176&gt;$G176,25,IF($D176&gt;$H176,15,IF($D176&gt;$E176,5,0)))+IF($O176&gt;=2,20,IF($O176&gt;=1.5,14,IF($O176&gt;=1.2,8,0)))+IF($N176&gt;=80,15,IF($N176&gt;=60,18,IF($N176&gt;=50,8,0)))+IF(AND($M176&gt;70,$M176&lt;=80),18,IF(AND($M176&gt;60,$M176&lt;=70),14,IF(AND($M176&gt;50,$M176&lt;=60),6,0)))+IF($P176&gt;=0.1,14,IF($P176&gt;=0.03,7,0))+IF($M176&gt;80,-12,0)+IF($M176&lt;40,-20,0)+IF($N176&lt;40,-15,0)+IF($K176&lt;0.2,-18,0)+IF($P176&lt;=-0.1,-10,0))))</f>
      </c>
      <c r="R176" s="911">
        <f>IF($D176="","",IF(AND($D176&gt;$G176,$O176&gt;=BB816設定!$B$6,$N176&gt;=BB816設定!$B$7,$M176&lt;=BB816設定!$B$8),"○","－"))</f>
      </c>
      <c r="S176" s="908">
        <f>IF($D176="","",IF(AND($R176="○",$Q176&gt;=BB816設定!$B$9),"◎買い",IF($Q176&gt;=BB816設定!$B$10,"○監視",IF(OR($M176&lt;40,$K176&lt;0.2),"▲弱い","－"))))</f>
      </c>
      <c r="T176" s="911">
        <f>IF($D176="","",IF(AND($D176&gt;$G176,$O176&gt;=BB816設定!$B$14,$N176&gt;=BB816設定!$B$15,$M176&lt;=BB816設定!$B$16),"買い可","見送り"))</f>
      </c>
      <c r="U176" s="911">
        <f>IF($D176="","",IF(AND($D176&gt;$H176,$M176&gt;=BB816設定!$B$17,$N176&gt;=BB816設定!$B$18,$O176&gt;=BB816設定!$B$19),"買い可","見送り"))</f>
      </c>
      <c r="V176" s="904">
        <f>IF($S176="◎買い",$D176,"")</f>
      </c>
      <c r="W176" s="904">
        <f>IF($S176="◎買い",ROUND($D176*(1-BB816設定!$B$11/100),1),"")</f>
      </c>
      <c r="X176" s="904">
        <f>IF($S176="◎買い",BB816設定!$B$11/BB816設定!$B$13,"")</f>
      </c>
      <c r="Y176" s="904">
        <f>IF($D176="","",$Q176+(10000-ROW())/100000)</f>
      </c>
      <c r="Z176" s="905">
        <f>IF($D176="","",$D176*BB816設定!$B$21)</f>
      </c>
      <c r="AA176" s="911">
        <f>IF($D176="","",IF($Z176&lt;=BB816設定!$B$20/BB816設定!$B$13,"○","×（1枠に入らない）"))</f>
      </c>
    </row>
    <row r="177">
      <c r="A177" s="903">
        <f>IF(終値!A177="","",HYPERLINK("https://kabutan.jp/stock/?code="&amp;終値!A177,"📈"))</f>
      </c>
      <c r="B177" s="911">
        <f>IF(終値!A177="","",終値!A177)</f>
      </c>
      <c r="C177" s="903">
        <f>IF(終値!A177="","",終値!B177)</f>
      </c>
      <c r="D177" s="904">
        <f>IF(終値!A177="","",終値!E177)</f>
      </c>
      <c r="E177" s="904">
        <f>IF($D177="","",AVERAGE(終値!E177:X177))</f>
      </c>
      <c r="F177" s="904">
        <f>IF($D177="","",STDEVP(終値!E177:X177))</f>
      </c>
      <c r="G177" s="904">
        <f>IF($D177="","",$E177+BB816設定!$B$4*$F177)</f>
      </c>
      <c r="H177" s="904">
        <f>IF($D177="","",$E177+BB816設定!$B$5*$F177)</f>
      </c>
      <c r="I177" s="904">
        <f>IF($D177="","",$E177-BB816設定!$B$5*$F177)</f>
      </c>
      <c r="J177" s="904">
        <f>IF($D177="","",$E177-BB816設定!$B$4*$F177)</f>
      </c>
      <c r="K177" s="904">
        <f>IF($D177="","",IFERROR(($D177-$J177)/($G177-$J177),""))</f>
      </c>
      <c r="L177" s="904">
        <f>IF($D177="","",IFERROR(($G177-$J177)/$E177*100,""))</f>
      </c>
      <c r="M177" s="904">
        <f>IF($D177="","",IFERROR(100-100/(1+SUMPRODUCT((終値!E177:R177&gt;終値!F177:S177)*(終値!E177:R177-終値!F177:S177))/SUMPRODUCT((終値!E177:R177&lt;終値!F177:S177)*(終値!F177:S177-終値!E177:R177))),100))</f>
      </c>
      <c r="N177" s="904">
        <f>IF($D177="","",IFERROR(100-100/(1+SUMPRODUCT((((高値!E177:R177+安値!E177:R177+終値!E177:R177)/3)&gt;((高値!F177:S177+安値!F177:S177+終値!F177:S177)/3))*((高値!E177:R177+安値!E177:R177+終値!E177:R177)/3)*出来高!E177:R177)/SUMPRODUCT((((高値!E177:R177+安値!E177:R177+終値!E177:R177)/3)&lt;((高値!F177:S177+安値!F177:S177+終値!F177:S177)/3))*((高値!E177:R177+安値!E177:R177+終値!E177:R177)/3)*出来高!E177:R177)),50))</f>
      </c>
      <c r="O177" s="913">
        <f>IF($D177="","",IFERROR(出来高!E177/AVERAGE(出来高!E177:I177),""))</f>
      </c>
      <c r="P177" s="906">
        <f>IF($D177="","",IFERROR($D177/終値!Y177-1,""))</f>
      </c>
      <c r="Q177" s="907">
        <f>IF($D177="","",MAX(0,MIN(100,IF($D177&gt;$G177,25,IF($D177&gt;$H177,15,IF($D177&gt;$E177,5,0)))+IF($O177&gt;=2,20,IF($O177&gt;=1.5,14,IF($O177&gt;=1.2,8,0)))+IF($N177&gt;=80,15,IF($N177&gt;=60,18,IF($N177&gt;=50,8,0)))+IF(AND($M177&gt;70,$M177&lt;=80),18,IF(AND($M177&gt;60,$M177&lt;=70),14,IF(AND($M177&gt;50,$M177&lt;=60),6,0)))+IF($P177&gt;=0.1,14,IF($P177&gt;=0.03,7,0))+IF($M177&gt;80,-12,0)+IF($M177&lt;40,-20,0)+IF($N177&lt;40,-15,0)+IF($K177&lt;0.2,-18,0)+IF($P177&lt;=-0.1,-10,0))))</f>
      </c>
      <c r="R177" s="911">
        <f>IF($D177="","",IF(AND($D177&gt;$G177,$O177&gt;=BB816設定!$B$6,$N177&gt;=BB816設定!$B$7,$M177&lt;=BB816設定!$B$8),"○","－"))</f>
      </c>
      <c r="S177" s="908">
        <f>IF($D177="","",IF(AND($R177="○",$Q177&gt;=BB816設定!$B$9),"◎買い",IF($Q177&gt;=BB816設定!$B$10,"○監視",IF(OR($M177&lt;40,$K177&lt;0.2),"▲弱い","－"))))</f>
      </c>
      <c r="T177" s="911">
        <f>IF($D177="","",IF(AND($D177&gt;$G177,$O177&gt;=BB816設定!$B$14,$N177&gt;=BB816設定!$B$15,$M177&lt;=BB816設定!$B$16),"買い可","見送り"))</f>
      </c>
      <c r="U177" s="911">
        <f>IF($D177="","",IF(AND($D177&gt;$H177,$M177&gt;=BB816設定!$B$17,$N177&gt;=BB816設定!$B$18,$O177&gt;=BB816設定!$B$19),"買い可","見送り"))</f>
      </c>
      <c r="V177" s="904">
        <f>IF($S177="◎買い",$D177,"")</f>
      </c>
      <c r="W177" s="904">
        <f>IF($S177="◎買い",ROUND($D177*(1-BB816設定!$B$11/100),1),"")</f>
      </c>
      <c r="X177" s="904">
        <f>IF($S177="◎買い",BB816設定!$B$11/BB816設定!$B$13,"")</f>
      </c>
      <c r="Y177" s="904">
        <f>IF($D177="","",$Q177+(10000-ROW())/100000)</f>
      </c>
      <c r="Z177" s="905">
        <f>IF($D177="","",$D177*BB816設定!$B$21)</f>
      </c>
      <c r="AA177" s="911">
        <f>IF($D177="","",IF($Z177&lt;=BB816設定!$B$20/BB816設定!$B$13,"○","×（1枠に入らない）"))</f>
      </c>
    </row>
    <row r="178">
      <c r="A178" s="903">
        <f>IF(終値!A178="","",HYPERLINK("https://kabutan.jp/stock/?code="&amp;終値!A178,"📈"))</f>
      </c>
      <c r="B178" s="911">
        <f>IF(終値!A178="","",終値!A178)</f>
      </c>
      <c r="C178" s="903">
        <f>IF(終値!A178="","",終値!B178)</f>
      </c>
      <c r="D178" s="904">
        <f>IF(終値!A178="","",終値!E178)</f>
      </c>
      <c r="E178" s="904">
        <f>IF($D178="","",AVERAGE(終値!E178:X178))</f>
      </c>
      <c r="F178" s="904">
        <f>IF($D178="","",STDEVP(終値!E178:X178))</f>
      </c>
      <c r="G178" s="904">
        <f>IF($D178="","",$E178+BB816設定!$B$4*$F178)</f>
      </c>
      <c r="H178" s="904">
        <f>IF($D178="","",$E178+BB816設定!$B$5*$F178)</f>
      </c>
      <c r="I178" s="904">
        <f>IF($D178="","",$E178-BB816設定!$B$5*$F178)</f>
      </c>
      <c r="J178" s="904">
        <f>IF($D178="","",$E178-BB816設定!$B$4*$F178)</f>
      </c>
      <c r="K178" s="904">
        <f>IF($D178="","",IFERROR(($D178-$J178)/($G178-$J178),""))</f>
      </c>
      <c r="L178" s="904">
        <f>IF($D178="","",IFERROR(($G178-$J178)/$E178*100,""))</f>
      </c>
      <c r="M178" s="904">
        <f>IF($D178="","",IFERROR(100-100/(1+SUMPRODUCT((終値!E178:R178&gt;終値!F178:S178)*(終値!E178:R178-終値!F178:S178))/SUMPRODUCT((終値!E178:R178&lt;終値!F178:S178)*(終値!F178:S178-終値!E178:R178))),100))</f>
      </c>
      <c r="N178" s="904">
        <f>IF($D178="","",IFERROR(100-100/(1+SUMPRODUCT((((高値!E178:R178+安値!E178:R178+終値!E178:R178)/3)&gt;((高値!F178:S178+安値!F178:S178+終値!F178:S178)/3))*((高値!E178:R178+安値!E178:R178+終値!E178:R178)/3)*出来高!E178:R178)/SUMPRODUCT((((高値!E178:R178+安値!E178:R178+終値!E178:R178)/3)&lt;((高値!F178:S178+安値!F178:S178+終値!F178:S178)/3))*((高値!E178:R178+安値!E178:R178+終値!E178:R178)/3)*出来高!E178:R178)),50))</f>
      </c>
      <c r="O178" s="913">
        <f>IF($D178="","",IFERROR(出来高!E178/AVERAGE(出来高!E178:I178),""))</f>
      </c>
      <c r="P178" s="906">
        <f>IF($D178="","",IFERROR($D178/終値!Y178-1,""))</f>
      </c>
      <c r="Q178" s="907">
        <f>IF($D178="","",MAX(0,MIN(100,IF($D178&gt;$G178,25,IF($D178&gt;$H178,15,IF($D178&gt;$E178,5,0)))+IF($O178&gt;=2,20,IF($O178&gt;=1.5,14,IF($O178&gt;=1.2,8,0)))+IF($N178&gt;=80,15,IF($N178&gt;=60,18,IF($N178&gt;=50,8,0)))+IF(AND($M178&gt;70,$M178&lt;=80),18,IF(AND($M178&gt;60,$M178&lt;=70),14,IF(AND($M178&gt;50,$M178&lt;=60),6,0)))+IF($P178&gt;=0.1,14,IF($P178&gt;=0.03,7,0))+IF($M178&gt;80,-12,0)+IF($M178&lt;40,-20,0)+IF($N178&lt;40,-15,0)+IF($K178&lt;0.2,-18,0)+IF($P178&lt;=-0.1,-10,0))))</f>
      </c>
      <c r="R178" s="911">
        <f>IF($D178="","",IF(AND($D178&gt;$G178,$O178&gt;=BB816設定!$B$6,$N178&gt;=BB816設定!$B$7,$M178&lt;=BB816設定!$B$8),"○","－"))</f>
      </c>
      <c r="S178" s="908">
        <f>IF($D178="","",IF(AND($R178="○",$Q178&gt;=BB816設定!$B$9),"◎買い",IF($Q178&gt;=BB816設定!$B$10,"○監視",IF(OR($M178&lt;40,$K178&lt;0.2),"▲弱い","－"))))</f>
      </c>
      <c r="T178" s="911">
        <f>IF($D178="","",IF(AND($D178&gt;$G178,$O178&gt;=BB816設定!$B$14,$N178&gt;=BB816設定!$B$15,$M178&lt;=BB816設定!$B$16),"買い可","見送り"))</f>
      </c>
      <c r="U178" s="911">
        <f>IF($D178="","",IF(AND($D178&gt;$H178,$M178&gt;=BB816設定!$B$17,$N178&gt;=BB816設定!$B$18,$O178&gt;=BB816設定!$B$19),"買い可","見送り"))</f>
      </c>
      <c r="V178" s="904">
        <f>IF($S178="◎買い",$D178,"")</f>
      </c>
      <c r="W178" s="904">
        <f>IF($S178="◎買い",ROUND($D178*(1-BB816設定!$B$11/100),1),"")</f>
      </c>
      <c r="X178" s="904">
        <f>IF($S178="◎買い",BB816設定!$B$11/BB816設定!$B$13,"")</f>
      </c>
      <c r="Y178" s="904">
        <f>IF($D178="","",$Q178+(10000-ROW())/100000)</f>
      </c>
      <c r="Z178" s="905">
        <f>IF($D178="","",$D178*BB816設定!$B$21)</f>
      </c>
      <c r="AA178" s="911">
        <f>IF($D178="","",IF($Z178&lt;=BB816設定!$B$20/BB816設定!$B$13,"○","×（1枠に入らない）"))</f>
      </c>
    </row>
    <row r="179">
      <c r="A179" s="903">
        <f>IF(終値!A179="","",HYPERLINK("https://kabutan.jp/stock/?code="&amp;終値!A179,"📈"))</f>
      </c>
      <c r="B179" s="911">
        <f>IF(終値!A179="","",終値!A179)</f>
      </c>
      <c r="C179" s="903">
        <f>IF(終値!A179="","",終値!B179)</f>
      </c>
      <c r="D179" s="904">
        <f>IF(終値!A179="","",終値!E179)</f>
      </c>
      <c r="E179" s="904">
        <f>IF($D179="","",AVERAGE(終値!E179:X179))</f>
      </c>
      <c r="F179" s="904">
        <f>IF($D179="","",STDEVP(終値!E179:X179))</f>
      </c>
      <c r="G179" s="904">
        <f>IF($D179="","",$E179+BB816設定!$B$4*$F179)</f>
      </c>
      <c r="H179" s="904">
        <f>IF($D179="","",$E179+BB816設定!$B$5*$F179)</f>
      </c>
      <c r="I179" s="904">
        <f>IF($D179="","",$E179-BB816設定!$B$5*$F179)</f>
      </c>
      <c r="J179" s="904">
        <f>IF($D179="","",$E179-BB816設定!$B$4*$F179)</f>
      </c>
      <c r="K179" s="904">
        <f>IF($D179="","",IFERROR(($D179-$J179)/($G179-$J179),""))</f>
      </c>
      <c r="L179" s="904">
        <f>IF($D179="","",IFERROR(($G179-$J179)/$E179*100,""))</f>
      </c>
      <c r="M179" s="904">
        <f>IF($D179="","",IFERROR(100-100/(1+SUMPRODUCT((終値!E179:R179&gt;終値!F179:S179)*(終値!E179:R179-終値!F179:S179))/SUMPRODUCT((終値!E179:R179&lt;終値!F179:S179)*(終値!F179:S179-終値!E179:R179))),100))</f>
      </c>
      <c r="N179" s="904">
        <f>IF($D179="","",IFERROR(100-100/(1+SUMPRODUCT((((高値!E179:R179+安値!E179:R179+終値!E179:R179)/3)&gt;((高値!F179:S179+安値!F179:S179+終値!F179:S179)/3))*((高値!E179:R179+安値!E179:R179+終値!E179:R179)/3)*出来高!E179:R179)/SUMPRODUCT((((高値!E179:R179+安値!E179:R179+終値!E179:R179)/3)&lt;((高値!F179:S179+安値!F179:S179+終値!F179:S179)/3))*((高値!E179:R179+安値!E179:R179+終値!E179:R179)/3)*出来高!E179:R179)),50))</f>
      </c>
      <c r="O179" s="913">
        <f>IF($D179="","",IFERROR(出来高!E179/AVERAGE(出来高!E179:I179),""))</f>
      </c>
      <c r="P179" s="906">
        <f>IF($D179="","",IFERROR($D179/終値!Y179-1,""))</f>
      </c>
      <c r="Q179" s="907">
        <f>IF($D179="","",MAX(0,MIN(100,IF($D179&gt;$G179,25,IF($D179&gt;$H179,15,IF($D179&gt;$E179,5,0)))+IF($O179&gt;=2,20,IF($O179&gt;=1.5,14,IF($O179&gt;=1.2,8,0)))+IF($N179&gt;=80,15,IF($N179&gt;=60,18,IF($N179&gt;=50,8,0)))+IF(AND($M179&gt;70,$M179&lt;=80),18,IF(AND($M179&gt;60,$M179&lt;=70),14,IF(AND($M179&gt;50,$M179&lt;=60),6,0)))+IF($P179&gt;=0.1,14,IF($P179&gt;=0.03,7,0))+IF($M179&gt;80,-12,0)+IF($M179&lt;40,-20,0)+IF($N179&lt;40,-15,0)+IF($K179&lt;0.2,-18,0)+IF($P179&lt;=-0.1,-10,0))))</f>
      </c>
      <c r="R179" s="911">
        <f>IF($D179="","",IF(AND($D179&gt;$G179,$O179&gt;=BB816設定!$B$6,$N179&gt;=BB816設定!$B$7,$M179&lt;=BB816設定!$B$8),"○","－"))</f>
      </c>
      <c r="S179" s="908">
        <f>IF($D179="","",IF(AND($R179="○",$Q179&gt;=BB816設定!$B$9),"◎買い",IF($Q179&gt;=BB816設定!$B$10,"○監視",IF(OR($M179&lt;40,$K179&lt;0.2),"▲弱い","－"))))</f>
      </c>
      <c r="T179" s="911">
        <f>IF($D179="","",IF(AND($D179&gt;$G179,$O179&gt;=BB816設定!$B$14,$N179&gt;=BB816設定!$B$15,$M179&lt;=BB816設定!$B$16),"買い可","見送り"))</f>
      </c>
      <c r="U179" s="911">
        <f>IF($D179="","",IF(AND($D179&gt;$H179,$M179&gt;=BB816設定!$B$17,$N179&gt;=BB816設定!$B$18,$O179&gt;=BB816設定!$B$19),"買い可","見送り"))</f>
      </c>
      <c r="V179" s="904">
        <f>IF($S179="◎買い",$D179,"")</f>
      </c>
      <c r="W179" s="904">
        <f>IF($S179="◎買い",ROUND($D179*(1-BB816設定!$B$11/100),1),"")</f>
      </c>
      <c r="X179" s="904">
        <f>IF($S179="◎買い",BB816設定!$B$11/BB816設定!$B$13,"")</f>
      </c>
      <c r="Y179" s="904">
        <f>IF($D179="","",$Q179+(10000-ROW())/100000)</f>
      </c>
      <c r="Z179" s="905">
        <f>IF($D179="","",$D179*BB816設定!$B$21)</f>
      </c>
      <c r="AA179" s="911">
        <f>IF($D179="","",IF($Z179&lt;=BB816設定!$B$20/BB816設定!$B$13,"○","×（1枠に入らない）"))</f>
      </c>
    </row>
    <row r="180">
      <c r="A180" s="903">
        <f>IF(終値!A180="","",HYPERLINK("https://kabutan.jp/stock/?code="&amp;終値!A180,"📈"))</f>
      </c>
      <c r="B180" s="911">
        <f>IF(終値!A180="","",終値!A180)</f>
      </c>
      <c r="C180" s="903">
        <f>IF(終値!A180="","",終値!B180)</f>
      </c>
      <c r="D180" s="904">
        <f>IF(終値!A180="","",終値!E180)</f>
      </c>
      <c r="E180" s="904">
        <f>IF($D180="","",AVERAGE(終値!E180:X180))</f>
      </c>
      <c r="F180" s="904">
        <f>IF($D180="","",STDEVP(終値!E180:X180))</f>
      </c>
      <c r="G180" s="904">
        <f>IF($D180="","",$E180+BB816設定!$B$4*$F180)</f>
      </c>
      <c r="H180" s="904">
        <f>IF($D180="","",$E180+BB816設定!$B$5*$F180)</f>
      </c>
      <c r="I180" s="904">
        <f>IF($D180="","",$E180-BB816設定!$B$5*$F180)</f>
      </c>
      <c r="J180" s="904">
        <f>IF($D180="","",$E180-BB816設定!$B$4*$F180)</f>
      </c>
      <c r="K180" s="904">
        <f>IF($D180="","",IFERROR(($D180-$J180)/($G180-$J180),""))</f>
      </c>
      <c r="L180" s="904">
        <f>IF($D180="","",IFERROR(($G180-$J180)/$E180*100,""))</f>
      </c>
      <c r="M180" s="904">
        <f>IF($D180="","",IFERROR(100-100/(1+SUMPRODUCT((終値!E180:R180&gt;終値!F180:S180)*(終値!E180:R180-終値!F180:S180))/SUMPRODUCT((終値!E180:R180&lt;終値!F180:S180)*(終値!F180:S180-終値!E180:R180))),100))</f>
      </c>
      <c r="N180" s="904">
        <f>IF($D180="","",IFERROR(100-100/(1+SUMPRODUCT((((高値!E180:R180+安値!E180:R180+終値!E180:R180)/3)&gt;((高値!F180:S180+安値!F180:S180+終値!F180:S180)/3))*((高値!E180:R180+安値!E180:R180+終値!E180:R180)/3)*出来高!E180:R180)/SUMPRODUCT((((高値!E180:R180+安値!E180:R180+終値!E180:R180)/3)&lt;((高値!F180:S180+安値!F180:S180+終値!F180:S180)/3))*((高値!E180:R180+安値!E180:R180+終値!E180:R180)/3)*出来高!E180:R180)),50))</f>
      </c>
      <c r="O180" s="913">
        <f>IF($D180="","",IFERROR(出来高!E180/AVERAGE(出来高!E180:I180),""))</f>
      </c>
      <c r="P180" s="906">
        <f>IF($D180="","",IFERROR($D180/終値!Y180-1,""))</f>
      </c>
      <c r="Q180" s="907">
        <f>IF($D180="","",MAX(0,MIN(100,IF($D180&gt;$G180,25,IF($D180&gt;$H180,15,IF($D180&gt;$E180,5,0)))+IF($O180&gt;=2,20,IF($O180&gt;=1.5,14,IF($O180&gt;=1.2,8,0)))+IF($N180&gt;=80,15,IF($N180&gt;=60,18,IF($N180&gt;=50,8,0)))+IF(AND($M180&gt;70,$M180&lt;=80),18,IF(AND($M180&gt;60,$M180&lt;=70),14,IF(AND($M180&gt;50,$M180&lt;=60),6,0)))+IF($P180&gt;=0.1,14,IF($P180&gt;=0.03,7,0))+IF($M180&gt;80,-12,0)+IF($M180&lt;40,-20,0)+IF($N180&lt;40,-15,0)+IF($K180&lt;0.2,-18,0)+IF($P180&lt;=-0.1,-10,0))))</f>
      </c>
      <c r="R180" s="911">
        <f>IF($D180="","",IF(AND($D180&gt;$G180,$O180&gt;=BB816設定!$B$6,$N180&gt;=BB816設定!$B$7,$M180&lt;=BB816設定!$B$8),"○","－"))</f>
      </c>
      <c r="S180" s="908">
        <f>IF($D180="","",IF(AND($R180="○",$Q180&gt;=BB816設定!$B$9),"◎買い",IF($Q180&gt;=BB816設定!$B$10,"○監視",IF(OR($M180&lt;40,$K180&lt;0.2),"▲弱い","－"))))</f>
      </c>
      <c r="T180" s="911">
        <f>IF($D180="","",IF(AND($D180&gt;$G180,$O180&gt;=BB816設定!$B$14,$N180&gt;=BB816設定!$B$15,$M180&lt;=BB816設定!$B$16),"買い可","見送り"))</f>
      </c>
      <c r="U180" s="911">
        <f>IF($D180="","",IF(AND($D180&gt;$H180,$M180&gt;=BB816設定!$B$17,$N180&gt;=BB816設定!$B$18,$O180&gt;=BB816設定!$B$19),"買い可","見送り"))</f>
      </c>
      <c r="V180" s="904">
        <f>IF($S180="◎買い",$D180,"")</f>
      </c>
      <c r="W180" s="904">
        <f>IF($S180="◎買い",ROUND($D180*(1-BB816設定!$B$11/100),1),"")</f>
      </c>
      <c r="X180" s="904">
        <f>IF($S180="◎買い",BB816設定!$B$11/BB816設定!$B$13,"")</f>
      </c>
      <c r="Y180" s="904">
        <f>IF($D180="","",$Q180+(10000-ROW())/100000)</f>
      </c>
      <c r="Z180" s="905">
        <f>IF($D180="","",$D180*BB816設定!$B$21)</f>
      </c>
      <c r="AA180" s="911">
        <f>IF($D180="","",IF($Z180&lt;=BB816設定!$B$20/BB816設定!$B$13,"○","×（1枠に入らない）"))</f>
      </c>
    </row>
    <row r="181">
      <c r="A181" s="903">
        <f>IF(終値!A181="","",HYPERLINK("https://kabutan.jp/stock/?code="&amp;終値!A181,"📈"))</f>
      </c>
      <c r="B181" s="911">
        <f>IF(終値!A181="","",終値!A181)</f>
      </c>
      <c r="C181" s="903">
        <f>IF(終値!A181="","",終値!B181)</f>
      </c>
      <c r="D181" s="904">
        <f>IF(終値!A181="","",終値!E181)</f>
      </c>
      <c r="E181" s="904">
        <f>IF($D181="","",AVERAGE(終値!E181:X181))</f>
      </c>
      <c r="F181" s="904">
        <f>IF($D181="","",STDEVP(終値!E181:X181))</f>
      </c>
      <c r="G181" s="904">
        <f>IF($D181="","",$E181+BB816設定!$B$4*$F181)</f>
      </c>
      <c r="H181" s="904">
        <f>IF($D181="","",$E181+BB816設定!$B$5*$F181)</f>
      </c>
      <c r="I181" s="904">
        <f>IF($D181="","",$E181-BB816設定!$B$5*$F181)</f>
      </c>
      <c r="J181" s="904">
        <f>IF($D181="","",$E181-BB816設定!$B$4*$F181)</f>
      </c>
      <c r="K181" s="904">
        <f>IF($D181="","",IFERROR(($D181-$J181)/($G181-$J181),""))</f>
      </c>
      <c r="L181" s="904">
        <f>IF($D181="","",IFERROR(($G181-$J181)/$E181*100,""))</f>
      </c>
      <c r="M181" s="904">
        <f>IF($D181="","",IFERROR(100-100/(1+SUMPRODUCT((終値!E181:R181&gt;終値!F181:S181)*(終値!E181:R181-終値!F181:S181))/SUMPRODUCT((終値!E181:R181&lt;終値!F181:S181)*(終値!F181:S181-終値!E181:R181))),100))</f>
      </c>
      <c r="N181" s="904">
        <f>IF($D181="","",IFERROR(100-100/(1+SUMPRODUCT((((高値!E181:R181+安値!E181:R181+終値!E181:R181)/3)&gt;((高値!F181:S181+安値!F181:S181+終値!F181:S181)/3))*((高値!E181:R181+安値!E181:R181+終値!E181:R181)/3)*出来高!E181:R181)/SUMPRODUCT((((高値!E181:R181+安値!E181:R181+終値!E181:R181)/3)&lt;((高値!F181:S181+安値!F181:S181+終値!F181:S181)/3))*((高値!E181:R181+安値!E181:R181+終値!E181:R181)/3)*出来高!E181:R181)),50))</f>
      </c>
      <c r="O181" s="913">
        <f>IF($D181="","",IFERROR(出来高!E181/AVERAGE(出来高!E181:I181),""))</f>
      </c>
      <c r="P181" s="906">
        <f>IF($D181="","",IFERROR($D181/終値!Y181-1,""))</f>
      </c>
      <c r="Q181" s="907">
        <f>IF($D181="","",MAX(0,MIN(100,IF($D181&gt;$G181,25,IF($D181&gt;$H181,15,IF($D181&gt;$E181,5,0)))+IF($O181&gt;=2,20,IF($O181&gt;=1.5,14,IF($O181&gt;=1.2,8,0)))+IF($N181&gt;=80,15,IF($N181&gt;=60,18,IF($N181&gt;=50,8,0)))+IF(AND($M181&gt;70,$M181&lt;=80),18,IF(AND($M181&gt;60,$M181&lt;=70),14,IF(AND($M181&gt;50,$M181&lt;=60),6,0)))+IF($P181&gt;=0.1,14,IF($P181&gt;=0.03,7,0))+IF($M181&gt;80,-12,0)+IF($M181&lt;40,-20,0)+IF($N181&lt;40,-15,0)+IF($K181&lt;0.2,-18,0)+IF($P181&lt;=-0.1,-10,0))))</f>
      </c>
      <c r="R181" s="911">
        <f>IF($D181="","",IF(AND($D181&gt;$G181,$O181&gt;=BB816設定!$B$6,$N181&gt;=BB816設定!$B$7,$M181&lt;=BB816設定!$B$8),"○","－"))</f>
      </c>
      <c r="S181" s="908">
        <f>IF($D181="","",IF(AND($R181="○",$Q181&gt;=BB816設定!$B$9),"◎買い",IF($Q181&gt;=BB816設定!$B$10,"○監視",IF(OR($M181&lt;40,$K181&lt;0.2),"▲弱い","－"))))</f>
      </c>
      <c r="T181" s="911">
        <f>IF($D181="","",IF(AND($D181&gt;$G181,$O181&gt;=BB816設定!$B$14,$N181&gt;=BB816設定!$B$15,$M181&lt;=BB816設定!$B$16),"買い可","見送り"))</f>
      </c>
      <c r="U181" s="911">
        <f>IF($D181="","",IF(AND($D181&gt;$H181,$M181&gt;=BB816設定!$B$17,$N181&gt;=BB816設定!$B$18,$O181&gt;=BB816設定!$B$19),"買い可","見送り"))</f>
      </c>
      <c r="V181" s="904">
        <f>IF($S181="◎買い",$D181,"")</f>
      </c>
      <c r="W181" s="904">
        <f>IF($S181="◎買い",ROUND($D181*(1-BB816設定!$B$11/100),1),"")</f>
      </c>
      <c r="X181" s="904">
        <f>IF($S181="◎買い",BB816設定!$B$11/BB816設定!$B$13,"")</f>
      </c>
      <c r="Y181" s="904">
        <f>IF($D181="","",$Q181+(10000-ROW())/100000)</f>
      </c>
      <c r="Z181" s="905">
        <f>IF($D181="","",$D181*BB816設定!$B$21)</f>
      </c>
      <c r="AA181" s="911">
        <f>IF($D181="","",IF($Z181&lt;=BB816設定!$B$20/BB816設定!$B$13,"○","×（1枠に入らない）"))</f>
      </c>
    </row>
    <row r="182">
      <c r="A182" s="903">
        <f>IF(終値!A182="","",HYPERLINK("https://kabutan.jp/stock/?code="&amp;終値!A182,"📈"))</f>
      </c>
      <c r="B182" s="911">
        <f>IF(終値!A182="","",終値!A182)</f>
      </c>
      <c r="C182" s="903">
        <f>IF(終値!A182="","",終値!B182)</f>
      </c>
      <c r="D182" s="904">
        <f>IF(終値!A182="","",終値!E182)</f>
      </c>
      <c r="E182" s="904">
        <f>IF($D182="","",AVERAGE(終値!E182:X182))</f>
      </c>
      <c r="F182" s="904">
        <f>IF($D182="","",STDEVP(終値!E182:X182))</f>
      </c>
      <c r="G182" s="904">
        <f>IF($D182="","",$E182+BB816設定!$B$4*$F182)</f>
      </c>
      <c r="H182" s="904">
        <f>IF($D182="","",$E182+BB816設定!$B$5*$F182)</f>
      </c>
      <c r="I182" s="904">
        <f>IF($D182="","",$E182-BB816設定!$B$5*$F182)</f>
      </c>
      <c r="J182" s="904">
        <f>IF($D182="","",$E182-BB816設定!$B$4*$F182)</f>
      </c>
      <c r="K182" s="904">
        <f>IF($D182="","",IFERROR(($D182-$J182)/($G182-$J182),""))</f>
      </c>
      <c r="L182" s="904">
        <f>IF($D182="","",IFERROR(($G182-$J182)/$E182*100,""))</f>
      </c>
      <c r="M182" s="904">
        <f>IF($D182="","",IFERROR(100-100/(1+SUMPRODUCT((終値!E182:R182&gt;終値!F182:S182)*(終値!E182:R182-終値!F182:S182))/SUMPRODUCT((終値!E182:R182&lt;終値!F182:S182)*(終値!F182:S182-終値!E182:R182))),100))</f>
      </c>
      <c r="N182" s="904">
        <f>IF($D182="","",IFERROR(100-100/(1+SUMPRODUCT((((高値!E182:R182+安値!E182:R182+終値!E182:R182)/3)&gt;((高値!F182:S182+安値!F182:S182+終値!F182:S182)/3))*((高値!E182:R182+安値!E182:R182+終値!E182:R182)/3)*出来高!E182:R182)/SUMPRODUCT((((高値!E182:R182+安値!E182:R182+終値!E182:R182)/3)&lt;((高値!F182:S182+安値!F182:S182+終値!F182:S182)/3))*((高値!E182:R182+安値!E182:R182+終値!E182:R182)/3)*出来高!E182:R182)),50))</f>
      </c>
      <c r="O182" s="913">
        <f>IF($D182="","",IFERROR(出来高!E182/AVERAGE(出来高!E182:I182),""))</f>
      </c>
      <c r="P182" s="906">
        <f>IF($D182="","",IFERROR($D182/終値!Y182-1,""))</f>
      </c>
      <c r="Q182" s="907">
        <f>IF($D182="","",MAX(0,MIN(100,IF($D182&gt;$G182,25,IF($D182&gt;$H182,15,IF($D182&gt;$E182,5,0)))+IF($O182&gt;=2,20,IF($O182&gt;=1.5,14,IF($O182&gt;=1.2,8,0)))+IF($N182&gt;=80,15,IF($N182&gt;=60,18,IF($N182&gt;=50,8,0)))+IF(AND($M182&gt;70,$M182&lt;=80),18,IF(AND($M182&gt;60,$M182&lt;=70),14,IF(AND($M182&gt;50,$M182&lt;=60),6,0)))+IF($P182&gt;=0.1,14,IF($P182&gt;=0.03,7,0))+IF($M182&gt;80,-12,0)+IF($M182&lt;40,-20,0)+IF($N182&lt;40,-15,0)+IF($K182&lt;0.2,-18,0)+IF($P182&lt;=-0.1,-10,0))))</f>
      </c>
      <c r="R182" s="911">
        <f>IF($D182="","",IF(AND($D182&gt;$G182,$O182&gt;=BB816設定!$B$6,$N182&gt;=BB816設定!$B$7,$M182&lt;=BB816設定!$B$8),"○","－"))</f>
      </c>
      <c r="S182" s="908">
        <f>IF($D182="","",IF(AND($R182="○",$Q182&gt;=BB816設定!$B$9),"◎買い",IF($Q182&gt;=BB816設定!$B$10,"○監視",IF(OR($M182&lt;40,$K182&lt;0.2),"▲弱い","－"))))</f>
      </c>
      <c r="T182" s="911">
        <f>IF($D182="","",IF(AND($D182&gt;$G182,$O182&gt;=BB816設定!$B$14,$N182&gt;=BB816設定!$B$15,$M182&lt;=BB816設定!$B$16),"買い可","見送り"))</f>
      </c>
      <c r="U182" s="911">
        <f>IF($D182="","",IF(AND($D182&gt;$H182,$M182&gt;=BB816設定!$B$17,$N182&gt;=BB816設定!$B$18,$O182&gt;=BB816設定!$B$19),"買い可","見送り"))</f>
      </c>
      <c r="V182" s="904">
        <f>IF($S182="◎買い",$D182,"")</f>
      </c>
      <c r="W182" s="904">
        <f>IF($S182="◎買い",ROUND($D182*(1-BB816設定!$B$11/100),1),"")</f>
      </c>
      <c r="X182" s="904">
        <f>IF($S182="◎買い",BB816設定!$B$11/BB816設定!$B$13,"")</f>
      </c>
      <c r="Y182" s="904">
        <f>IF($D182="","",$Q182+(10000-ROW())/100000)</f>
      </c>
      <c r="Z182" s="905">
        <f>IF($D182="","",$D182*BB816設定!$B$21)</f>
      </c>
      <c r="AA182" s="911">
        <f>IF($D182="","",IF($Z182&lt;=BB816設定!$B$20/BB816設定!$B$13,"○","×（1枠に入らない）"))</f>
      </c>
    </row>
    <row r="183">
      <c r="A183" s="903">
        <f>IF(終値!A183="","",HYPERLINK("https://kabutan.jp/stock/?code="&amp;終値!A183,"📈"))</f>
      </c>
      <c r="B183" s="911">
        <f>IF(終値!A183="","",終値!A183)</f>
      </c>
      <c r="C183" s="903">
        <f>IF(終値!A183="","",終値!B183)</f>
      </c>
      <c r="D183" s="904">
        <f>IF(終値!A183="","",終値!E183)</f>
      </c>
      <c r="E183" s="904">
        <f>IF($D183="","",AVERAGE(終値!E183:X183))</f>
      </c>
      <c r="F183" s="904">
        <f>IF($D183="","",STDEVP(終値!E183:X183))</f>
      </c>
      <c r="G183" s="904">
        <f>IF($D183="","",$E183+BB816設定!$B$4*$F183)</f>
      </c>
      <c r="H183" s="904">
        <f>IF($D183="","",$E183+BB816設定!$B$5*$F183)</f>
      </c>
      <c r="I183" s="904">
        <f>IF($D183="","",$E183-BB816設定!$B$5*$F183)</f>
      </c>
      <c r="J183" s="904">
        <f>IF($D183="","",$E183-BB816設定!$B$4*$F183)</f>
      </c>
      <c r="K183" s="904">
        <f>IF($D183="","",IFERROR(($D183-$J183)/($G183-$J183),""))</f>
      </c>
      <c r="L183" s="904">
        <f>IF($D183="","",IFERROR(($G183-$J183)/$E183*100,""))</f>
      </c>
      <c r="M183" s="904">
        <f>IF($D183="","",IFERROR(100-100/(1+SUMPRODUCT((終値!E183:R183&gt;終値!F183:S183)*(終値!E183:R183-終値!F183:S183))/SUMPRODUCT((終値!E183:R183&lt;終値!F183:S183)*(終値!F183:S183-終値!E183:R183))),100))</f>
      </c>
      <c r="N183" s="904">
        <f>IF($D183="","",IFERROR(100-100/(1+SUMPRODUCT((((高値!E183:R183+安値!E183:R183+終値!E183:R183)/3)&gt;((高値!F183:S183+安値!F183:S183+終値!F183:S183)/3))*((高値!E183:R183+安値!E183:R183+終値!E183:R183)/3)*出来高!E183:R183)/SUMPRODUCT((((高値!E183:R183+安値!E183:R183+終値!E183:R183)/3)&lt;((高値!F183:S183+安値!F183:S183+終値!F183:S183)/3))*((高値!E183:R183+安値!E183:R183+終値!E183:R183)/3)*出来高!E183:R183)),50))</f>
      </c>
      <c r="O183" s="913">
        <f>IF($D183="","",IFERROR(出来高!E183/AVERAGE(出来高!E183:I183),""))</f>
      </c>
      <c r="P183" s="906">
        <f>IF($D183="","",IFERROR($D183/終値!Y183-1,""))</f>
      </c>
      <c r="Q183" s="907">
        <f>IF($D183="","",MAX(0,MIN(100,IF($D183&gt;$G183,25,IF($D183&gt;$H183,15,IF($D183&gt;$E183,5,0)))+IF($O183&gt;=2,20,IF($O183&gt;=1.5,14,IF($O183&gt;=1.2,8,0)))+IF($N183&gt;=80,15,IF($N183&gt;=60,18,IF($N183&gt;=50,8,0)))+IF(AND($M183&gt;70,$M183&lt;=80),18,IF(AND($M183&gt;60,$M183&lt;=70),14,IF(AND($M183&gt;50,$M183&lt;=60),6,0)))+IF($P183&gt;=0.1,14,IF($P183&gt;=0.03,7,0))+IF($M183&gt;80,-12,0)+IF($M183&lt;40,-20,0)+IF($N183&lt;40,-15,0)+IF($K183&lt;0.2,-18,0)+IF($P183&lt;=-0.1,-10,0))))</f>
      </c>
      <c r="R183" s="911">
        <f>IF($D183="","",IF(AND($D183&gt;$G183,$O183&gt;=BB816設定!$B$6,$N183&gt;=BB816設定!$B$7,$M183&lt;=BB816設定!$B$8),"○","－"))</f>
      </c>
      <c r="S183" s="908">
        <f>IF($D183="","",IF(AND($R183="○",$Q183&gt;=BB816設定!$B$9),"◎買い",IF($Q183&gt;=BB816設定!$B$10,"○監視",IF(OR($M183&lt;40,$K183&lt;0.2),"▲弱い","－"))))</f>
      </c>
      <c r="T183" s="911">
        <f>IF($D183="","",IF(AND($D183&gt;$G183,$O183&gt;=BB816設定!$B$14,$N183&gt;=BB816設定!$B$15,$M183&lt;=BB816設定!$B$16),"買い可","見送り"))</f>
      </c>
      <c r="U183" s="911">
        <f>IF($D183="","",IF(AND($D183&gt;$H183,$M183&gt;=BB816設定!$B$17,$N183&gt;=BB816設定!$B$18,$O183&gt;=BB816設定!$B$19),"買い可","見送り"))</f>
      </c>
      <c r="V183" s="904">
        <f>IF($S183="◎買い",$D183,"")</f>
      </c>
      <c r="W183" s="904">
        <f>IF($S183="◎買い",ROUND($D183*(1-BB816設定!$B$11/100),1),"")</f>
      </c>
      <c r="X183" s="904">
        <f>IF($S183="◎買い",BB816設定!$B$11/BB816設定!$B$13,"")</f>
      </c>
      <c r="Y183" s="904">
        <f>IF($D183="","",$Q183+(10000-ROW())/100000)</f>
      </c>
      <c r="Z183" s="905">
        <f>IF($D183="","",$D183*BB816設定!$B$21)</f>
      </c>
      <c r="AA183" s="911">
        <f>IF($D183="","",IF($Z183&lt;=BB816設定!$B$20/BB816設定!$B$13,"○","×（1枠に入らない）"))</f>
      </c>
    </row>
    <row r="184">
      <c r="A184" s="903">
        <f>IF(終値!A184="","",HYPERLINK("https://kabutan.jp/stock/?code="&amp;終値!A184,"📈"))</f>
      </c>
      <c r="B184" s="911">
        <f>IF(終値!A184="","",終値!A184)</f>
      </c>
      <c r="C184" s="903">
        <f>IF(終値!A184="","",終値!B184)</f>
      </c>
      <c r="D184" s="904">
        <f>IF(終値!A184="","",終値!E184)</f>
      </c>
      <c r="E184" s="904">
        <f>IF($D184="","",AVERAGE(終値!E184:X184))</f>
      </c>
      <c r="F184" s="904">
        <f>IF($D184="","",STDEVP(終値!E184:X184))</f>
      </c>
      <c r="G184" s="904">
        <f>IF($D184="","",$E184+BB816設定!$B$4*$F184)</f>
      </c>
      <c r="H184" s="904">
        <f>IF($D184="","",$E184+BB816設定!$B$5*$F184)</f>
      </c>
      <c r="I184" s="904">
        <f>IF($D184="","",$E184-BB816設定!$B$5*$F184)</f>
      </c>
      <c r="J184" s="904">
        <f>IF($D184="","",$E184-BB816設定!$B$4*$F184)</f>
      </c>
      <c r="K184" s="904">
        <f>IF($D184="","",IFERROR(($D184-$J184)/($G184-$J184),""))</f>
      </c>
      <c r="L184" s="904">
        <f>IF($D184="","",IFERROR(($G184-$J184)/$E184*100,""))</f>
      </c>
      <c r="M184" s="904">
        <f>IF($D184="","",IFERROR(100-100/(1+SUMPRODUCT((終値!E184:R184&gt;終値!F184:S184)*(終値!E184:R184-終値!F184:S184))/SUMPRODUCT((終値!E184:R184&lt;終値!F184:S184)*(終値!F184:S184-終値!E184:R184))),100))</f>
      </c>
      <c r="N184" s="904">
        <f>IF($D184="","",IFERROR(100-100/(1+SUMPRODUCT((((高値!E184:R184+安値!E184:R184+終値!E184:R184)/3)&gt;((高値!F184:S184+安値!F184:S184+終値!F184:S184)/3))*((高値!E184:R184+安値!E184:R184+終値!E184:R184)/3)*出来高!E184:R184)/SUMPRODUCT((((高値!E184:R184+安値!E184:R184+終値!E184:R184)/3)&lt;((高値!F184:S184+安値!F184:S184+終値!F184:S184)/3))*((高値!E184:R184+安値!E184:R184+終値!E184:R184)/3)*出来高!E184:R184)),50))</f>
      </c>
      <c r="O184" s="913">
        <f>IF($D184="","",IFERROR(出来高!E184/AVERAGE(出来高!E184:I184),""))</f>
      </c>
      <c r="P184" s="906">
        <f>IF($D184="","",IFERROR($D184/終値!Y184-1,""))</f>
      </c>
      <c r="Q184" s="907">
        <f>IF($D184="","",MAX(0,MIN(100,IF($D184&gt;$G184,25,IF($D184&gt;$H184,15,IF($D184&gt;$E184,5,0)))+IF($O184&gt;=2,20,IF($O184&gt;=1.5,14,IF($O184&gt;=1.2,8,0)))+IF($N184&gt;=80,15,IF($N184&gt;=60,18,IF($N184&gt;=50,8,0)))+IF(AND($M184&gt;70,$M184&lt;=80),18,IF(AND($M184&gt;60,$M184&lt;=70),14,IF(AND($M184&gt;50,$M184&lt;=60),6,0)))+IF($P184&gt;=0.1,14,IF($P184&gt;=0.03,7,0))+IF($M184&gt;80,-12,0)+IF($M184&lt;40,-20,0)+IF($N184&lt;40,-15,0)+IF($K184&lt;0.2,-18,0)+IF($P184&lt;=-0.1,-10,0))))</f>
      </c>
      <c r="R184" s="911">
        <f>IF($D184="","",IF(AND($D184&gt;$G184,$O184&gt;=BB816設定!$B$6,$N184&gt;=BB816設定!$B$7,$M184&lt;=BB816設定!$B$8),"○","－"))</f>
      </c>
      <c r="S184" s="908">
        <f>IF($D184="","",IF(AND($R184="○",$Q184&gt;=BB816設定!$B$9),"◎買い",IF($Q184&gt;=BB816設定!$B$10,"○監視",IF(OR($M184&lt;40,$K184&lt;0.2),"▲弱い","－"))))</f>
      </c>
      <c r="T184" s="911">
        <f>IF($D184="","",IF(AND($D184&gt;$G184,$O184&gt;=BB816設定!$B$14,$N184&gt;=BB816設定!$B$15,$M184&lt;=BB816設定!$B$16),"買い可","見送り"))</f>
      </c>
      <c r="U184" s="911">
        <f>IF($D184="","",IF(AND($D184&gt;$H184,$M184&gt;=BB816設定!$B$17,$N184&gt;=BB816設定!$B$18,$O184&gt;=BB816設定!$B$19),"買い可","見送り"))</f>
      </c>
      <c r="V184" s="904">
        <f>IF($S184="◎買い",$D184,"")</f>
      </c>
      <c r="W184" s="904">
        <f>IF($S184="◎買い",ROUND($D184*(1-BB816設定!$B$11/100),1),"")</f>
      </c>
      <c r="X184" s="904">
        <f>IF($S184="◎買い",BB816設定!$B$11/BB816設定!$B$13,"")</f>
      </c>
      <c r="Y184" s="904">
        <f>IF($D184="","",$Q184+(10000-ROW())/100000)</f>
      </c>
      <c r="Z184" s="905">
        <f>IF($D184="","",$D184*BB816設定!$B$21)</f>
      </c>
      <c r="AA184" s="911">
        <f>IF($D184="","",IF($Z184&lt;=BB816設定!$B$20/BB816設定!$B$13,"○","×（1枠に入らない）"))</f>
      </c>
    </row>
    <row r="185">
      <c r="A185" s="903">
        <f>IF(終値!A185="","",HYPERLINK("https://kabutan.jp/stock/?code="&amp;終値!A185,"📈"))</f>
      </c>
      <c r="B185" s="911">
        <f>IF(終値!A185="","",終値!A185)</f>
      </c>
      <c r="C185" s="903">
        <f>IF(終値!A185="","",終値!B185)</f>
      </c>
      <c r="D185" s="904">
        <f>IF(終値!A185="","",終値!E185)</f>
      </c>
      <c r="E185" s="904">
        <f>IF($D185="","",AVERAGE(終値!E185:X185))</f>
      </c>
      <c r="F185" s="904">
        <f>IF($D185="","",STDEVP(終値!E185:X185))</f>
      </c>
      <c r="G185" s="904">
        <f>IF($D185="","",$E185+BB816設定!$B$4*$F185)</f>
      </c>
      <c r="H185" s="904">
        <f>IF($D185="","",$E185+BB816設定!$B$5*$F185)</f>
      </c>
      <c r="I185" s="904">
        <f>IF($D185="","",$E185-BB816設定!$B$5*$F185)</f>
      </c>
      <c r="J185" s="904">
        <f>IF($D185="","",$E185-BB816設定!$B$4*$F185)</f>
      </c>
      <c r="K185" s="904">
        <f>IF($D185="","",IFERROR(($D185-$J185)/($G185-$J185),""))</f>
      </c>
      <c r="L185" s="904">
        <f>IF($D185="","",IFERROR(($G185-$J185)/$E185*100,""))</f>
      </c>
      <c r="M185" s="904">
        <f>IF($D185="","",IFERROR(100-100/(1+SUMPRODUCT((終値!E185:R185&gt;終値!F185:S185)*(終値!E185:R185-終値!F185:S185))/SUMPRODUCT((終値!E185:R185&lt;終値!F185:S185)*(終値!F185:S185-終値!E185:R185))),100))</f>
      </c>
      <c r="N185" s="904">
        <f>IF($D185="","",IFERROR(100-100/(1+SUMPRODUCT((((高値!E185:R185+安値!E185:R185+終値!E185:R185)/3)&gt;((高値!F185:S185+安値!F185:S185+終値!F185:S185)/3))*((高値!E185:R185+安値!E185:R185+終値!E185:R185)/3)*出来高!E185:R185)/SUMPRODUCT((((高値!E185:R185+安値!E185:R185+終値!E185:R185)/3)&lt;((高値!F185:S185+安値!F185:S185+終値!F185:S185)/3))*((高値!E185:R185+安値!E185:R185+終値!E185:R185)/3)*出来高!E185:R185)),50))</f>
      </c>
      <c r="O185" s="913">
        <f>IF($D185="","",IFERROR(出来高!E185/AVERAGE(出来高!E185:I185),""))</f>
      </c>
      <c r="P185" s="906">
        <f>IF($D185="","",IFERROR($D185/終値!Y185-1,""))</f>
      </c>
      <c r="Q185" s="907">
        <f>IF($D185="","",MAX(0,MIN(100,IF($D185&gt;$G185,25,IF($D185&gt;$H185,15,IF($D185&gt;$E185,5,0)))+IF($O185&gt;=2,20,IF($O185&gt;=1.5,14,IF($O185&gt;=1.2,8,0)))+IF($N185&gt;=80,15,IF($N185&gt;=60,18,IF($N185&gt;=50,8,0)))+IF(AND($M185&gt;70,$M185&lt;=80),18,IF(AND($M185&gt;60,$M185&lt;=70),14,IF(AND($M185&gt;50,$M185&lt;=60),6,0)))+IF($P185&gt;=0.1,14,IF($P185&gt;=0.03,7,0))+IF($M185&gt;80,-12,0)+IF($M185&lt;40,-20,0)+IF($N185&lt;40,-15,0)+IF($K185&lt;0.2,-18,0)+IF($P185&lt;=-0.1,-10,0))))</f>
      </c>
      <c r="R185" s="911">
        <f>IF($D185="","",IF(AND($D185&gt;$G185,$O185&gt;=BB816設定!$B$6,$N185&gt;=BB816設定!$B$7,$M185&lt;=BB816設定!$B$8),"○","－"))</f>
      </c>
      <c r="S185" s="908">
        <f>IF($D185="","",IF(AND($R185="○",$Q185&gt;=BB816設定!$B$9),"◎買い",IF($Q185&gt;=BB816設定!$B$10,"○監視",IF(OR($M185&lt;40,$K185&lt;0.2),"▲弱い","－"))))</f>
      </c>
      <c r="T185" s="911">
        <f>IF($D185="","",IF(AND($D185&gt;$G185,$O185&gt;=BB816設定!$B$14,$N185&gt;=BB816設定!$B$15,$M185&lt;=BB816設定!$B$16),"買い可","見送り"))</f>
      </c>
      <c r="U185" s="911">
        <f>IF($D185="","",IF(AND($D185&gt;$H185,$M185&gt;=BB816設定!$B$17,$N185&gt;=BB816設定!$B$18,$O185&gt;=BB816設定!$B$19),"買い可","見送り"))</f>
      </c>
      <c r="V185" s="904">
        <f>IF($S185="◎買い",$D185,"")</f>
      </c>
      <c r="W185" s="904">
        <f>IF($S185="◎買い",ROUND($D185*(1-BB816設定!$B$11/100),1),"")</f>
      </c>
      <c r="X185" s="904">
        <f>IF($S185="◎買い",BB816設定!$B$11/BB816設定!$B$13,"")</f>
      </c>
      <c r="Y185" s="904">
        <f>IF($D185="","",$Q185+(10000-ROW())/100000)</f>
      </c>
      <c r="Z185" s="905">
        <f>IF($D185="","",$D185*BB816設定!$B$21)</f>
      </c>
      <c r="AA185" s="911">
        <f>IF($D185="","",IF($Z185&lt;=BB816設定!$B$20/BB816設定!$B$13,"○","×（1枠に入らない）"))</f>
      </c>
    </row>
    <row r="186">
      <c r="A186" s="903">
        <f>IF(終値!A186="","",HYPERLINK("https://kabutan.jp/stock/?code="&amp;終値!A186,"📈"))</f>
      </c>
      <c r="B186" s="911">
        <f>IF(終値!A186="","",終値!A186)</f>
      </c>
      <c r="C186" s="903">
        <f>IF(終値!A186="","",終値!B186)</f>
      </c>
      <c r="D186" s="904">
        <f>IF(終値!A186="","",終値!E186)</f>
      </c>
      <c r="E186" s="904">
        <f>IF($D186="","",AVERAGE(終値!E186:X186))</f>
      </c>
      <c r="F186" s="904">
        <f>IF($D186="","",STDEVP(終値!E186:X186))</f>
      </c>
      <c r="G186" s="904">
        <f>IF($D186="","",$E186+BB816設定!$B$4*$F186)</f>
      </c>
      <c r="H186" s="904">
        <f>IF($D186="","",$E186+BB816設定!$B$5*$F186)</f>
      </c>
      <c r="I186" s="904">
        <f>IF($D186="","",$E186-BB816設定!$B$5*$F186)</f>
      </c>
      <c r="J186" s="904">
        <f>IF($D186="","",$E186-BB816設定!$B$4*$F186)</f>
      </c>
      <c r="K186" s="904">
        <f>IF($D186="","",IFERROR(($D186-$J186)/($G186-$J186),""))</f>
      </c>
      <c r="L186" s="904">
        <f>IF($D186="","",IFERROR(($G186-$J186)/$E186*100,""))</f>
      </c>
      <c r="M186" s="904">
        <f>IF($D186="","",IFERROR(100-100/(1+SUMPRODUCT((終値!E186:R186&gt;終値!F186:S186)*(終値!E186:R186-終値!F186:S186))/SUMPRODUCT((終値!E186:R186&lt;終値!F186:S186)*(終値!F186:S186-終値!E186:R186))),100))</f>
      </c>
      <c r="N186" s="904">
        <f>IF($D186="","",IFERROR(100-100/(1+SUMPRODUCT((((高値!E186:R186+安値!E186:R186+終値!E186:R186)/3)&gt;((高値!F186:S186+安値!F186:S186+終値!F186:S186)/3))*((高値!E186:R186+安値!E186:R186+終値!E186:R186)/3)*出来高!E186:R186)/SUMPRODUCT((((高値!E186:R186+安値!E186:R186+終値!E186:R186)/3)&lt;((高値!F186:S186+安値!F186:S186+終値!F186:S186)/3))*((高値!E186:R186+安値!E186:R186+終値!E186:R186)/3)*出来高!E186:R186)),50))</f>
      </c>
      <c r="O186" s="913">
        <f>IF($D186="","",IFERROR(出来高!E186/AVERAGE(出来高!E186:I186),""))</f>
      </c>
      <c r="P186" s="906">
        <f>IF($D186="","",IFERROR($D186/終値!Y186-1,""))</f>
      </c>
      <c r="Q186" s="907">
        <f>IF($D186="","",MAX(0,MIN(100,IF($D186&gt;$G186,25,IF($D186&gt;$H186,15,IF($D186&gt;$E186,5,0)))+IF($O186&gt;=2,20,IF($O186&gt;=1.5,14,IF($O186&gt;=1.2,8,0)))+IF($N186&gt;=80,15,IF($N186&gt;=60,18,IF($N186&gt;=50,8,0)))+IF(AND($M186&gt;70,$M186&lt;=80),18,IF(AND($M186&gt;60,$M186&lt;=70),14,IF(AND($M186&gt;50,$M186&lt;=60),6,0)))+IF($P186&gt;=0.1,14,IF($P186&gt;=0.03,7,0))+IF($M186&gt;80,-12,0)+IF($M186&lt;40,-20,0)+IF($N186&lt;40,-15,0)+IF($K186&lt;0.2,-18,0)+IF($P186&lt;=-0.1,-10,0))))</f>
      </c>
      <c r="R186" s="911">
        <f>IF($D186="","",IF(AND($D186&gt;$G186,$O186&gt;=BB816設定!$B$6,$N186&gt;=BB816設定!$B$7,$M186&lt;=BB816設定!$B$8),"○","－"))</f>
      </c>
      <c r="S186" s="908">
        <f>IF($D186="","",IF(AND($R186="○",$Q186&gt;=BB816設定!$B$9),"◎買い",IF($Q186&gt;=BB816設定!$B$10,"○監視",IF(OR($M186&lt;40,$K186&lt;0.2),"▲弱い","－"))))</f>
      </c>
      <c r="T186" s="911">
        <f>IF($D186="","",IF(AND($D186&gt;$G186,$O186&gt;=BB816設定!$B$14,$N186&gt;=BB816設定!$B$15,$M186&lt;=BB816設定!$B$16),"買い可","見送り"))</f>
      </c>
      <c r="U186" s="911">
        <f>IF($D186="","",IF(AND($D186&gt;$H186,$M186&gt;=BB816設定!$B$17,$N186&gt;=BB816設定!$B$18,$O186&gt;=BB816設定!$B$19),"買い可","見送り"))</f>
      </c>
      <c r="V186" s="904">
        <f>IF($S186="◎買い",$D186,"")</f>
      </c>
      <c r="W186" s="904">
        <f>IF($S186="◎買い",ROUND($D186*(1-BB816設定!$B$11/100),1),"")</f>
      </c>
      <c r="X186" s="904">
        <f>IF($S186="◎買い",BB816設定!$B$11/BB816設定!$B$13,"")</f>
      </c>
      <c r="Y186" s="904">
        <f>IF($D186="","",$Q186+(10000-ROW())/100000)</f>
      </c>
      <c r="Z186" s="905">
        <f>IF($D186="","",$D186*BB816設定!$B$21)</f>
      </c>
      <c r="AA186" s="911">
        <f>IF($D186="","",IF($Z186&lt;=BB816設定!$B$20/BB816設定!$B$13,"○","×（1枠に入らない）"))</f>
      </c>
    </row>
    <row r="187">
      <c r="A187" s="903">
        <f>IF(終値!A187="","",HYPERLINK("https://kabutan.jp/stock/?code="&amp;終値!A187,"📈"))</f>
      </c>
      <c r="B187" s="911">
        <f>IF(終値!A187="","",終値!A187)</f>
      </c>
      <c r="C187" s="903">
        <f>IF(終値!A187="","",終値!B187)</f>
      </c>
      <c r="D187" s="904">
        <f>IF(終値!A187="","",終値!E187)</f>
      </c>
      <c r="E187" s="904">
        <f>IF($D187="","",AVERAGE(終値!E187:X187))</f>
      </c>
      <c r="F187" s="904">
        <f>IF($D187="","",STDEVP(終値!E187:X187))</f>
      </c>
      <c r="G187" s="904">
        <f>IF($D187="","",$E187+BB816設定!$B$4*$F187)</f>
      </c>
      <c r="H187" s="904">
        <f>IF($D187="","",$E187+BB816設定!$B$5*$F187)</f>
      </c>
      <c r="I187" s="904">
        <f>IF($D187="","",$E187-BB816設定!$B$5*$F187)</f>
      </c>
      <c r="J187" s="904">
        <f>IF($D187="","",$E187-BB816設定!$B$4*$F187)</f>
      </c>
      <c r="K187" s="904">
        <f>IF($D187="","",IFERROR(($D187-$J187)/($G187-$J187),""))</f>
      </c>
      <c r="L187" s="904">
        <f>IF($D187="","",IFERROR(($G187-$J187)/$E187*100,""))</f>
      </c>
      <c r="M187" s="904">
        <f>IF($D187="","",IFERROR(100-100/(1+SUMPRODUCT((終値!E187:R187&gt;終値!F187:S187)*(終値!E187:R187-終値!F187:S187))/SUMPRODUCT((終値!E187:R187&lt;終値!F187:S187)*(終値!F187:S187-終値!E187:R187))),100))</f>
      </c>
      <c r="N187" s="904">
        <f>IF($D187="","",IFERROR(100-100/(1+SUMPRODUCT((((高値!E187:R187+安値!E187:R187+終値!E187:R187)/3)&gt;((高値!F187:S187+安値!F187:S187+終値!F187:S187)/3))*((高値!E187:R187+安値!E187:R187+終値!E187:R187)/3)*出来高!E187:R187)/SUMPRODUCT((((高値!E187:R187+安値!E187:R187+終値!E187:R187)/3)&lt;((高値!F187:S187+安値!F187:S187+終値!F187:S187)/3))*((高値!E187:R187+安値!E187:R187+終値!E187:R187)/3)*出来高!E187:R187)),50))</f>
      </c>
      <c r="O187" s="913">
        <f>IF($D187="","",IFERROR(出来高!E187/AVERAGE(出来高!E187:I187),""))</f>
      </c>
      <c r="P187" s="906">
        <f>IF($D187="","",IFERROR($D187/終値!Y187-1,""))</f>
      </c>
      <c r="Q187" s="907">
        <f>IF($D187="","",MAX(0,MIN(100,IF($D187&gt;$G187,25,IF($D187&gt;$H187,15,IF($D187&gt;$E187,5,0)))+IF($O187&gt;=2,20,IF($O187&gt;=1.5,14,IF($O187&gt;=1.2,8,0)))+IF($N187&gt;=80,15,IF($N187&gt;=60,18,IF($N187&gt;=50,8,0)))+IF(AND($M187&gt;70,$M187&lt;=80),18,IF(AND($M187&gt;60,$M187&lt;=70),14,IF(AND($M187&gt;50,$M187&lt;=60),6,0)))+IF($P187&gt;=0.1,14,IF($P187&gt;=0.03,7,0))+IF($M187&gt;80,-12,0)+IF($M187&lt;40,-20,0)+IF($N187&lt;40,-15,0)+IF($K187&lt;0.2,-18,0)+IF($P187&lt;=-0.1,-10,0))))</f>
      </c>
      <c r="R187" s="911">
        <f>IF($D187="","",IF(AND($D187&gt;$G187,$O187&gt;=BB816設定!$B$6,$N187&gt;=BB816設定!$B$7,$M187&lt;=BB816設定!$B$8),"○","－"))</f>
      </c>
      <c r="S187" s="908">
        <f>IF($D187="","",IF(AND($R187="○",$Q187&gt;=BB816設定!$B$9),"◎買い",IF($Q187&gt;=BB816設定!$B$10,"○監視",IF(OR($M187&lt;40,$K187&lt;0.2),"▲弱い","－"))))</f>
      </c>
      <c r="T187" s="911">
        <f>IF($D187="","",IF(AND($D187&gt;$G187,$O187&gt;=BB816設定!$B$14,$N187&gt;=BB816設定!$B$15,$M187&lt;=BB816設定!$B$16),"買い可","見送り"))</f>
      </c>
      <c r="U187" s="911">
        <f>IF($D187="","",IF(AND($D187&gt;$H187,$M187&gt;=BB816設定!$B$17,$N187&gt;=BB816設定!$B$18,$O187&gt;=BB816設定!$B$19),"買い可","見送り"))</f>
      </c>
      <c r="V187" s="904">
        <f>IF($S187="◎買い",$D187,"")</f>
      </c>
      <c r="W187" s="904">
        <f>IF($S187="◎買い",ROUND($D187*(1-BB816設定!$B$11/100),1),"")</f>
      </c>
      <c r="X187" s="904">
        <f>IF($S187="◎買い",BB816設定!$B$11/BB816設定!$B$13,"")</f>
      </c>
      <c r="Y187" s="904">
        <f>IF($D187="","",$Q187+(10000-ROW())/100000)</f>
      </c>
      <c r="Z187" s="905">
        <f>IF($D187="","",$D187*BB816設定!$B$21)</f>
      </c>
      <c r="AA187" s="911">
        <f>IF($D187="","",IF($Z187&lt;=BB816設定!$B$20/BB816設定!$B$13,"○","×（1枠に入らない）"))</f>
      </c>
    </row>
    <row r="188">
      <c r="A188" s="903">
        <f>IF(終値!A188="","",HYPERLINK("https://kabutan.jp/stock/?code="&amp;終値!A188,"📈"))</f>
      </c>
      <c r="B188" s="911">
        <f>IF(終値!A188="","",終値!A188)</f>
      </c>
      <c r="C188" s="903">
        <f>IF(終値!A188="","",終値!B188)</f>
      </c>
      <c r="D188" s="904">
        <f>IF(終値!A188="","",終値!E188)</f>
      </c>
      <c r="E188" s="904">
        <f>IF($D188="","",AVERAGE(終値!E188:X188))</f>
      </c>
      <c r="F188" s="904">
        <f>IF($D188="","",STDEVP(終値!E188:X188))</f>
      </c>
      <c r="G188" s="904">
        <f>IF($D188="","",$E188+BB816設定!$B$4*$F188)</f>
      </c>
      <c r="H188" s="904">
        <f>IF($D188="","",$E188+BB816設定!$B$5*$F188)</f>
      </c>
      <c r="I188" s="904">
        <f>IF($D188="","",$E188-BB816設定!$B$5*$F188)</f>
      </c>
      <c r="J188" s="904">
        <f>IF($D188="","",$E188-BB816設定!$B$4*$F188)</f>
      </c>
      <c r="K188" s="904">
        <f>IF($D188="","",IFERROR(($D188-$J188)/($G188-$J188),""))</f>
      </c>
      <c r="L188" s="904">
        <f>IF($D188="","",IFERROR(($G188-$J188)/$E188*100,""))</f>
      </c>
      <c r="M188" s="904">
        <f>IF($D188="","",IFERROR(100-100/(1+SUMPRODUCT((終値!E188:R188&gt;終値!F188:S188)*(終値!E188:R188-終値!F188:S188))/SUMPRODUCT((終値!E188:R188&lt;終値!F188:S188)*(終値!F188:S188-終値!E188:R188))),100))</f>
      </c>
      <c r="N188" s="904">
        <f>IF($D188="","",IFERROR(100-100/(1+SUMPRODUCT((((高値!E188:R188+安値!E188:R188+終値!E188:R188)/3)&gt;((高値!F188:S188+安値!F188:S188+終値!F188:S188)/3))*((高値!E188:R188+安値!E188:R188+終値!E188:R188)/3)*出来高!E188:R188)/SUMPRODUCT((((高値!E188:R188+安値!E188:R188+終値!E188:R188)/3)&lt;((高値!F188:S188+安値!F188:S188+終値!F188:S188)/3))*((高値!E188:R188+安値!E188:R188+終値!E188:R188)/3)*出来高!E188:R188)),50))</f>
      </c>
      <c r="O188" s="913">
        <f>IF($D188="","",IFERROR(出来高!E188/AVERAGE(出来高!E188:I188),""))</f>
      </c>
      <c r="P188" s="906">
        <f>IF($D188="","",IFERROR($D188/終値!Y188-1,""))</f>
      </c>
      <c r="Q188" s="907">
        <f>IF($D188="","",MAX(0,MIN(100,IF($D188&gt;$G188,25,IF($D188&gt;$H188,15,IF($D188&gt;$E188,5,0)))+IF($O188&gt;=2,20,IF($O188&gt;=1.5,14,IF($O188&gt;=1.2,8,0)))+IF($N188&gt;=80,15,IF($N188&gt;=60,18,IF($N188&gt;=50,8,0)))+IF(AND($M188&gt;70,$M188&lt;=80),18,IF(AND($M188&gt;60,$M188&lt;=70),14,IF(AND($M188&gt;50,$M188&lt;=60),6,0)))+IF($P188&gt;=0.1,14,IF($P188&gt;=0.03,7,0))+IF($M188&gt;80,-12,0)+IF($M188&lt;40,-20,0)+IF($N188&lt;40,-15,0)+IF($K188&lt;0.2,-18,0)+IF($P188&lt;=-0.1,-10,0))))</f>
      </c>
      <c r="R188" s="911">
        <f>IF($D188="","",IF(AND($D188&gt;$G188,$O188&gt;=BB816設定!$B$6,$N188&gt;=BB816設定!$B$7,$M188&lt;=BB816設定!$B$8),"○","－"))</f>
      </c>
      <c r="S188" s="908">
        <f>IF($D188="","",IF(AND($R188="○",$Q188&gt;=BB816設定!$B$9),"◎買い",IF($Q188&gt;=BB816設定!$B$10,"○監視",IF(OR($M188&lt;40,$K188&lt;0.2),"▲弱い","－"))))</f>
      </c>
      <c r="T188" s="911">
        <f>IF($D188="","",IF(AND($D188&gt;$G188,$O188&gt;=BB816設定!$B$14,$N188&gt;=BB816設定!$B$15,$M188&lt;=BB816設定!$B$16),"買い可","見送り"))</f>
      </c>
      <c r="U188" s="911">
        <f>IF($D188="","",IF(AND($D188&gt;$H188,$M188&gt;=BB816設定!$B$17,$N188&gt;=BB816設定!$B$18,$O188&gt;=BB816設定!$B$19),"買い可","見送り"))</f>
      </c>
      <c r="V188" s="904">
        <f>IF($S188="◎買い",$D188,"")</f>
      </c>
      <c r="W188" s="904">
        <f>IF($S188="◎買い",ROUND($D188*(1-BB816設定!$B$11/100),1),"")</f>
      </c>
      <c r="X188" s="904">
        <f>IF($S188="◎買い",BB816設定!$B$11/BB816設定!$B$13,"")</f>
      </c>
      <c r="Y188" s="904">
        <f>IF($D188="","",$Q188+(10000-ROW())/100000)</f>
      </c>
      <c r="Z188" s="905">
        <f>IF($D188="","",$D188*BB816設定!$B$21)</f>
      </c>
      <c r="AA188" s="911">
        <f>IF($D188="","",IF($Z188&lt;=BB816設定!$B$20/BB816設定!$B$13,"○","×（1枠に入らない）"))</f>
      </c>
    </row>
    <row r="189">
      <c r="A189" s="903">
        <f>IF(終値!A189="","",HYPERLINK("https://kabutan.jp/stock/?code="&amp;終値!A189,"📈"))</f>
      </c>
      <c r="B189" s="911">
        <f>IF(終値!A189="","",終値!A189)</f>
      </c>
      <c r="C189" s="903">
        <f>IF(終値!A189="","",終値!B189)</f>
      </c>
      <c r="D189" s="904">
        <f>IF(終値!A189="","",終値!E189)</f>
      </c>
      <c r="E189" s="904">
        <f>IF($D189="","",AVERAGE(終値!E189:X189))</f>
      </c>
      <c r="F189" s="904">
        <f>IF($D189="","",STDEVP(終値!E189:X189))</f>
      </c>
      <c r="G189" s="904">
        <f>IF($D189="","",$E189+BB816設定!$B$4*$F189)</f>
      </c>
      <c r="H189" s="904">
        <f>IF($D189="","",$E189+BB816設定!$B$5*$F189)</f>
      </c>
      <c r="I189" s="904">
        <f>IF($D189="","",$E189-BB816設定!$B$5*$F189)</f>
      </c>
      <c r="J189" s="904">
        <f>IF($D189="","",$E189-BB816設定!$B$4*$F189)</f>
      </c>
      <c r="K189" s="904">
        <f>IF($D189="","",IFERROR(($D189-$J189)/($G189-$J189),""))</f>
      </c>
      <c r="L189" s="904">
        <f>IF($D189="","",IFERROR(($G189-$J189)/$E189*100,""))</f>
      </c>
      <c r="M189" s="904">
        <f>IF($D189="","",IFERROR(100-100/(1+SUMPRODUCT((終値!E189:R189&gt;終値!F189:S189)*(終値!E189:R189-終値!F189:S189))/SUMPRODUCT((終値!E189:R189&lt;終値!F189:S189)*(終値!F189:S189-終値!E189:R189))),100))</f>
      </c>
      <c r="N189" s="904">
        <f>IF($D189="","",IFERROR(100-100/(1+SUMPRODUCT((((高値!E189:R189+安値!E189:R189+終値!E189:R189)/3)&gt;((高値!F189:S189+安値!F189:S189+終値!F189:S189)/3))*((高値!E189:R189+安値!E189:R189+終値!E189:R189)/3)*出来高!E189:R189)/SUMPRODUCT((((高値!E189:R189+安値!E189:R189+終値!E189:R189)/3)&lt;((高値!F189:S189+安値!F189:S189+終値!F189:S189)/3))*((高値!E189:R189+安値!E189:R189+終値!E189:R189)/3)*出来高!E189:R189)),50))</f>
      </c>
      <c r="O189" s="913">
        <f>IF($D189="","",IFERROR(出来高!E189/AVERAGE(出来高!E189:I189),""))</f>
      </c>
      <c r="P189" s="906">
        <f>IF($D189="","",IFERROR($D189/終値!Y189-1,""))</f>
      </c>
      <c r="Q189" s="907">
        <f>IF($D189="","",MAX(0,MIN(100,IF($D189&gt;$G189,25,IF($D189&gt;$H189,15,IF($D189&gt;$E189,5,0)))+IF($O189&gt;=2,20,IF($O189&gt;=1.5,14,IF($O189&gt;=1.2,8,0)))+IF($N189&gt;=80,15,IF($N189&gt;=60,18,IF($N189&gt;=50,8,0)))+IF(AND($M189&gt;70,$M189&lt;=80),18,IF(AND($M189&gt;60,$M189&lt;=70),14,IF(AND($M189&gt;50,$M189&lt;=60),6,0)))+IF($P189&gt;=0.1,14,IF($P189&gt;=0.03,7,0))+IF($M189&gt;80,-12,0)+IF($M189&lt;40,-20,0)+IF($N189&lt;40,-15,0)+IF($K189&lt;0.2,-18,0)+IF($P189&lt;=-0.1,-10,0))))</f>
      </c>
      <c r="R189" s="911">
        <f>IF($D189="","",IF(AND($D189&gt;$G189,$O189&gt;=BB816設定!$B$6,$N189&gt;=BB816設定!$B$7,$M189&lt;=BB816設定!$B$8),"○","－"))</f>
      </c>
      <c r="S189" s="908">
        <f>IF($D189="","",IF(AND($R189="○",$Q189&gt;=BB816設定!$B$9),"◎買い",IF($Q189&gt;=BB816設定!$B$10,"○監視",IF(OR($M189&lt;40,$K189&lt;0.2),"▲弱い","－"))))</f>
      </c>
      <c r="T189" s="911">
        <f>IF($D189="","",IF(AND($D189&gt;$G189,$O189&gt;=BB816設定!$B$14,$N189&gt;=BB816設定!$B$15,$M189&lt;=BB816設定!$B$16),"買い可","見送り"))</f>
      </c>
      <c r="U189" s="911">
        <f>IF($D189="","",IF(AND($D189&gt;$H189,$M189&gt;=BB816設定!$B$17,$N189&gt;=BB816設定!$B$18,$O189&gt;=BB816設定!$B$19),"買い可","見送り"))</f>
      </c>
      <c r="V189" s="904">
        <f>IF($S189="◎買い",$D189,"")</f>
      </c>
      <c r="W189" s="904">
        <f>IF($S189="◎買い",ROUND($D189*(1-BB816設定!$B$11/100),1),"")</f>
      </c>
      <c r="X189" s="904">
        <f>IF($S189="◎買い",BB816設定!$B$11/BB816設定!$B$13,"")</f>
      </c>
      <c r="Y189" s="904">
        <f>IF($D189="","",$Q189+(10000-ROW())/100000)</f>
      </c>
      <c r="Z189" s="905">
        <f>IF($D189="","",$D189*BB816設定!$B$21)</f>
      </c>
      <c r="AA189" s="911">
        <f>IF($D189="","",IF($Z189&lt;=BB816設定!$B$20/BB816設定!$B$13,"○","×（1枠に入らない）"))</f>
      </c>
    </row>
    <row r="190">
      <c r="A190" s="903">
        <f>IF(終値!A190="","",HYPERLINK("https://kabutan.jp/stock/?code="&amp;終値!A190,"📈"))</f>
      </c>
      <c r="B190" s="911">
        <f>IF(終値!A190="","",終値!A190)</f>
      </c>
      <c r="C190" s="903">
        <f>IF(終値!A190="","",終値!B190)</f>
      </c>
      <c r="D190" s="904">
        <f>IF(終値!A190="","",終値!E190)</f>
      </c>
      <c r="E190" s="904">
        <f>IF($D190="","",AVERAGE(終値!E190:X190))</f>
      </c>
      <c r="F190" s="904">
        <f>IF($D190="","",STDEVP(終値!E190:X190))</f>
      </c>
      <c r="G190" s="904">
        <f>IF($D190="","",$E190+BB816設定!$B$4*$F190)</f>
      </c>
      <c r="H190" s="904">
        <f>IF($D190="","",$E190+BB816設定!$B$5*$F190)</f>
      </c>
      <c r="I190" s="904">
        <f>IF($D190="","",$E190-BB816設定!$B$5*$F190)</f>
      </c>
      <c r="J190" s="904">
        <f>IF($D190="","",$E190-BB816設定!$B$4*$F190)</f>
      </c>
      <c r="K190" s="904">
        <f>IF($D190="","",IFERROR(($D190-$J190)/($G190-$J190),""))</f>
      </c>
      <c r="L190" s="904">
        <f>IF($D190="","",IFERROR(($G190-$J190)/$E190*100,""))</f>
      </c>
      <c r="M190" s="904">
        <f>IF($D190="","",IFERROR(100-100/(1+SUMPRODUCT((終値!E190:R190&gt;終値!F190:S190)*(終値!E190:R190-終値!F190:S190))/SUMPRODUCT((終値!E190:R190&lt;終値!F190:S190)*(終値!F190:S190-終値!E190:R190))),100))</f>
      </c>
      <c r="N190" s="904">
        <f>IF($D190="","",IFERROR(100-100/(1+SUMPRODUCT((((高値!E190:R190+安値!E190:R190+終値!E190:R190)/3)&gt;((高値!F190:S190+安値!F190:S190+終値!F190:S190)/3))*((高値!E190:R190+安値!E190:R190+終値!E190:R190)/3)*出来高!E190:R190)/SUMPRODUCT((((高値!E190:R190+安値!E190:R190+終値!E190:R190)/3)&lt;((高値!F190:S190+安値!F190:S190+終値!F190:S190)/3))*((高値!E190:R190+安値!E190:R190+終値!E190:R190)/3)*出来高!E190:R190)),50))</f>
      </c>
      <c r="O190" s="913">
        <f>IF($D190="","",IFERROR(出来高!E190/AVERAGE(出来高!E190:I190),""))</f>
      </c>
      <c r="P190" s="906">
        <f>IF($D190="","",IFERROR($D190/終値!Y190-1,""))</f>
      </c>
      <c r="Q190" s="907">
        <f>IF($D190="","",MAX(0,MIN(100,IF($D190&gt;$G190,25,IF($D190&gt;$H190,15,IF($D190&gt;$E190,5,0)))+IF($O190&gt;=2,20,IF($O190&gt;=1.5,14,IF($O190&gt;=1.2,8,0)))+IF($N190&gt;=80,15,IF($N190&gt;=60,18,IF($N190&gt;=50,8,0)))+IF(AND($M190&gt;70,$M190&lt;=80),18,IF(AND($M190&gt;60,$M190&lt;=70),14,IF(AND($M190&gt;50,$M190&lt;=60),6,0)))+IF($P190&gt;=0.1,14,IF($P190&gt;=0.03,7,0))+IF($M190&gt;80,-12,0)+IF($M190&lt;40,-20,0)+IF($N190&lt;40,-15,0)+IF($K190&lt;0.2,-18,0)+IF($P190&lt;=-0.1,-10,0))))</f>
      </c>
      <c r="R190" s="911">
        <f>IF($D190="","",IF(AND($D190&gt;$G190,$O190&gt;=BB816設定!$B$6,$N190&gt;=BB816設定!$B$7,$M190&lt;=BB816設定!$B$8),"○","－"))</f>
      </c>
      <c r="S190" s="908">
        <f>IF($D190="","",IF(AND($R190="○",$Q190&gt;=BB816設定!$B$9),"◎買い",IF($Q190&gt;=BB816設定!$B$10,"○監視",IF(OR($M190&lt;40,$K190&lt;0.2),"▲弱い","－"))))</f>
      </c>
      <c r="T190" s="911">
        <f>IF($D190="","",IF(AND($D190&gt;$G190,$O190&gt;=BB816設定!$B$14,$N190&gt;=BB816設定!$B$15,$M190&lt;=BB816設定!$B$16),"買い可","見送り"))</f>
      </c>
      <c r="U190" s="911">
        <f>IF($D190="","",IF(AND($D190&gt;$H190,$M190&gt;=BB816設定!$B$17,$N190&gt;=BB816設定!$B$18,$O190&gt;=BB816設定!$B$19),"買い可","見送り"))</f>
      </c>
      <c r="V190" s="904">
        <f>IF($S190="◎買い",$D190,"")</f>
      </c>
      <c r="W190" s="904">
        <f>IF($S190="◎買い",ROUND($D190*(1-BB816設定!$B$11/100),1),"")</f>
      </c>
      <c r="X190" s="904">
        <f>IF($S190="◎買い",BB816設定!$B$11/BB816設定!$B$13,"")</f>
      </c>
      <c r="Y190" s="904">
        <f>IF($D190="","",$Q190+(10000-ROW())/100000)</f>
      </c>
      <c r="Z190" s="905">
        <f>IF($D190="","",$D190*BB816設定!$B$21)</f>
      </c>
      <c r="AA190" s="911">
        <f>IF($D190="","",IF($Z190&lt;=BB816設定!$B$20/BB816設定!$B$13,"○","×（1枠に入らない）"))</f>
      </c>
    </row>
    <row r="191">
      <c r="A191" s="903">
        <f>IF(終値!A191="","",HYPERLINK("https://kabutan.jp/stock/?code="&amp;終値!A191,"📈"))</f>
      </c>
      <c r="B191" s="911">
        <f>IF(終値!A191="","",終値!A191)</f>
      </c>
      <c r="C191" s="903">
        <f>IF(終値!A191="","",終値!B191)</f>
      </c>
      <c r="D191" s="904">
        <f>IF(終値!A191="","",終値!E191)</f>
      </c>
      <c r="E191" s="904">
        <f>IF($D191="","",AVERAGE(終値!E191:X191))</f>
      </c>
      <c r="F191" s="904">
        <f>IF($D191="","",STDEVP(終値!E191:X191))</f>
      </c>
      <c r="G191" s="904">
        <f>IF($D191="","",$E191+BB816設定!$B$4*$F191)</f>
      </c>
      <c r="H191" s="904">
        <f>IF($D191="","",$E191+BB816設定!$B$5*$F191)</f>
      </c>
      <c r="I191" s="904">
        <f>IF($D191="","",$E191-BB816設定!$B$5*$F191)</f>
      </c>
      <c r="J191" s="904">
        <f>IF($D191="","",$E191-BB816設定!$B$4*$F191)</f>
      </c>
      <c r="K191" s="904">
        <f>IF($D191="","",IFERROR(($D191-$J191)/($G191-$J191),""))</f>
      </c>
      <c r="L191" s="904">
        <f>IF($D191="","",IFERROR(($G191-$J191)/$E191*100,""))</f>
      </c>
      <c r="M191" s="904">
        <f>IF($D191="","",IFERROR(100-100/(1+SUMPRODUCT((終値!E191:R191&gt;終値!F191:S191)*(終値!E191:R191-終値!F191:S191))/SUMPRODUCT((終値!E191:R191&lt;終値!F191:S191)*(終値!F191:S191-終値!E191:R191))),100))</f>
      </c>
      <c r="N191" s="904">
        <f>IF($D191="","",IFERROR(100-100/(1+SUMPRODUCT((((高値!E191:R191+安値!E191:R191+終値!E191:R191)/3)&gt;((高値!F191:S191+安値!F191:S191+終値!F191:S191)/3))*((高値!E191:R191+安値!E191:R191+終値!E191:R191)/3)*出来高!E191:R191)/SUMPRODUCT((((高値!E191:R191+安値!E191:R191+終値!E191:R191)/3)&lt;((高値!F191:S191+安値!F191:S191+終値!F191:S191)/3))*((高値!E191:R191+安値!E191:R191+終値!E191:R191)/3)*出来高!E191:R191)),50))</f>
      </c>
      <c r="O191" s="913">
        <f>IF($D191="","",IFERROR(出来高!E191/AVERAGE(出来高!E191:I191),""))</f>
      </c>
      <c r="P191" s="906">
        <f>IF($D191="","",IFERROR($D191/終値!Y191-1,""))</f>
      </c>
      <c r="Q191" s="907">
        <f>IF($D191="","",MAX(0,MIN(100,IF($D191&gt;$G191,25,IF($D191&gt;$H191,15,IF($D191&gt;$E191,5,0)))+IF($O191&gt;=2,20,IF($O191&gt;=1.5,14,IF($O191&gt;=1.2,8,0)))+IF($N191&gt;=80,15,IF($N191&gt;=60,18,IF($N191&gt;=50,8,0)))+IF(AND($M191&gt;70,$M191&lt;=80),18,IF(AND($M191&gt;60,$M191&lt;=70),14,IF(AND($M191&gt;50,$M191&lt;=60),6,0)))+IF($P191&gt;=0.1,14,IF($P191&gt;=0.03,7,0))+IF($M191&gt;80,-12,0)+IF($M191&lt;40,-20,0)+IF($N191&lt;40,-15,0)+IF($K191&lt;0.2,-18,0)+IF($P191&lt;=-0.1,-10,0))))</f>
      </c>
      <c r="R191" s="911">
        <f>IF($D191="","",IF(AND($D191&gt;$G191,$O191&gt;=BB816設定!$B$6,$N191&gt;=BB816設定!$B$7,$M191&lt;=BB816設定!$B$8),"○","－"))</f>
      </c>
      <c r="S191" s="908">
        <f>IF($D191="","",IF(AND($R191="○",$Q191&gt;=BB816設定!$B$9),"◎買い",IF($Q191&gt;=BB816設定!$B$10,"○監視",IF(OR($M191&lt;40,$K191&lt;0.2),"▲弱い","－"))))</f>
      </c>
      <c r="T191" s="911">
        <f>IF($D191="","",IF(AND($D191&gt;$G191,$O191&gt;=BB816設定!$B$14,$N191&gt;=BB816設定!$B$15,$M191&lt;=BB816設定!$B$16),"買い可","見送り"))</f>
      </c>
      <c r="U191" s="911">
        <f>IF($D191="","",IF(AND($D191&gt;$H191,$M191&gt;=BB816設定!$B$17,$N191&gt;=BB816設定!$B$18,$O191&gt;=BB816設定!$B$19),"買い可","見送り"))</f>
      </c>
      <c r="V191" s="904">
        <f>IF($S191="◎買い",$D191,"")</f>
      </c>
      <c r="W191" s="904">
        <f>IF($S191="◎買い",ROUND($D191*(1-BB816設定!$B$11/100),1),"")</f>
      </c>
      <c r="X191" s="904">
        <f>IF($S191="◎買い",BB816設定!$B$11/BB816設定!$B$13,"")</f>
      </c>
      <c r="Y191" s="904">
        <f>IF($D191="","",$Q191+(10000-ROW())/100000)</f>
      </c>
      <c r="Z191" s="905">
        <f>IF($D191="","",$D191*BB816設定!$B$21)</f>
      </c>
      <c r="AA191" s="911">
        <f>IF($D191="","",IF($Z191&lt;=BB816設定!$B$20/BB816設定!$B$13,"○","×（1枠に入らない）"))</f>
      </c>
    </row>
    <row r="192">
      <c r="A192" s="903">
        <f>IF(終値!A192="","",HYPERLINK("https://kabutan.jp/stock/?code="&amp;終値!A192,"📈"))</f>
      </c>
      <c r="B192" s="911">
        <f>IF(終値!A192="","",終値!A192)</f>
      </c>
      <c r="C192" s="903">
        <f>IF(終値!A192="","",終値!B192)</f>
      </c>
      <c r="D192" s="904">
        <f>IF(終値!A192="","",終値!E192)</f>
      </c>
      <c r="E192" s="904">
        <f>IF($D192="","",AVERAGE(終値!E192:X192))</f>
      </c>
      <c r="F192" s="904">
        <f>IF($D192="","",STDEVP(終値!E192:X192))</f>
      </c>
      <c r="G192" s="904">
        <f>IF($D192="","",$E192+BB816設定!$B$4*$F192)</f>
      </c>
      <c r="H192" s="904">
        <f>IF($D192="","",$E192+BB816設定!$B$5*$F192)</f>
      </c>
      <c r="I192" s="904">
        <f>IF($D192="","",$E192-BB816設定!$B$5*$F192)</f>
      </c>
      <c r="J192" s="904">
        <f>IF($D192="","",$E192-BB816設定!$B$4*$F192)</f>
      </c>
      <c r="K192" s="904">
        <f>IF($D192="","",IFERROR(($D192-$J192)/($G192-$J192),""))</f>
      </c>
      <c r="L192" s="904">
        <f>IF($D192="","",IFERROR(($G192-$J192)/$E192*100,""))</f>
      </c>
      <c r="M192" s="904">
        <f>IF($D192="","",IFERROR(100-100/(1+SUMPRODUCT((終値!E192:R192&gt;終値!F192:S192)*(終値!E192:R192-終値!F192:S192))/SUMPRODUCT((終値!E192:R192&lt;終値!F192:S192)*(終値!F192:S192-終値!E192:R192))),100))</f>
      </c>
      <c r="N192" s="904">
        <f>IF($D192="","",IFERROR(100-100/(1+SUMPRODUCT((((高値!E192:R192+安値!E192:R192+終値!E192:R192)/3)&gt;((高値!F192:S192+安値!F192:S192+終値!F192:S192)/3))*((高値!E192:R192+安値!E192:R192+終値!E192:R192)/3)*出来高!E192:R192)/SUMPRODUCT((((高値!E192:R192+安値!E192:R192+終値!E192:R192)/3)&lt;((高値!F192:S192+安値!F192:S192+終値!F192:S192)/3))*((高値!E192:R192+安値!E192:R192+終値!E192:R192)/3)*出来高!E192:R192)),50))</f>
      </c>
      <c r="O192" s="913">
        <f>IF($D192="","",IFERROR(出来高!E192/AVERAGE(出来高!E192:I192),""))</f>
      </c>
      <c r="P192" s="906">
        <f>IF($D192="","",IFERROR($D192/終値!Y192-1,""))</f>
      </c>
      <c r="Q192" s="907">
        <f>IF($D192="","",MAX(0,MIN(100,IF($D192&gt;$G192,25,IF($D192&gt;$H192,15,IF($D192&gt;$E192,5,0)))+IF($O192&gt;=2,20,IF($O192&gt;=1.5,14,IF($O192&gt;=1.2,8,0)))+IF($N192&gt;=80,15,IF($N192&gt;=60,18,IF($N192&gt;=50,8,0)))+IF(AND($M192&gt;70,$M192&lt;=80),18,IF(AND($M192&gt;60,$M192&lt;=70),14,IF(AND($M192&gt;50,$M192&lt;=60),6,0)))+IF($P192&gt;=0.1,14,IF($P192&gt;=0.03,7,0))+IF($M192&gt;80,-12,0)+IF($M192&lt;40,-20,0)+IF($N192&lt;40,-15,0)+IF($K192&lt;0.2,-18,0)+IF($P192&lt;=-0.1,-10,0))))</f>
      </c>
      <c r="R192" s="911">
        <f>IF($D192="","",IF(AND($D192&gt;$G192,$O192&gt;=BB816設定!$B$6,$N192&gt;=BB816設定!$B$7,$M192&lt;=BB816設定!$B$8),"○","－"))</f>
      </c>
      <c r="S192" s="908">
        <f>IF($D192="","",IF(AND($R192="○",$Q192&gt;=BB816設定!$B$9),"◎買い",IF($Q192&gt;=BB816設定!$B$10,"○監視",IF(OR($M192&lt;40,$K192&lt;0.2),"▲弱い","－"))))</f>
      </c>
      <c r="T192" s="911">
        <f>IF($D192="","",IF(AND($D192&gt;$G192,$O192&gt;=BB816設定!$B$14,$N192&gt;=BB816設定!$B$15,$M192&lt;=BB816設定!$B$16),"買い可","見送り"))</f>
      </c>
      <c r="U192" s="911">
        <f>IF($D192="","",IF(AND($D192&gt;$H192,$M192&gt;=BB816設定!$B$17,$N192&gt;=BB816設定!$B$18,$O192&gt;=BB816設定!$B$19),"買い可","見送り"))</f>
      </c>
      <c r="V192" s="904">
        <f>IF($S192="◎買い",$D192,"")</f>
      </c>
      <c r="W192" s="904">
        <f>IF($S192="◎買い",ROUND($D192*(1-BB816設定!$B$11/100),1),"")</f>
      </c>
      <c r="X192" s="904">
        <f>IF($S192="◎買い",BB816設定!$B$11/BB816設定!$B$13,"")</f>
      </c>
      <c r="Y192" s="904">
        <f>IF($D192="","",$Q192+(10000-ROW())/100000)</f>
      </c>
      <c r="Z192" s="905">
        <f>IF($D192="","",$D192*BB816設定!$B$21)</f>
      </c>
      <c r="AA192" s="911">
        <f>IF($D192="","",IF($Z192&lt;=BB816設定!$B$20/BB816設定!$B$13,"○","×（1枠に入らない）"))</f>
      </c>
    </row>
    <row r="193">
      <c r="A193" s="903">
        <f>IF(終値!A193="","",HYPERLINK("https://kabutan.jp/stock/?code="&amp;終値!A193,"📈"))</f>
      </c>
      <c r="B193" s="911">
        <f>IF(終値!A193="","",終値!A193)</f>
      </c>
      <c r="C193" s="903">
        <f>IF(終値!A193="","",終値!B193)</f>
      </c>
      <c r="D193" s="904">
        <f>IF(終値!A193="","",終値!E193)</f>
      </c>
      <c r="E193" s="904">
        <f>IF($D193="","",AVERAGE(終値!E193:X193))</f>
      </c>
      <c r="F193" s="904">
        <f>IF($D193="","",STDEVP(終値!E193:X193))</f>
      </c>
      <c r="G193" s="904">
        <f>IF($D193="","",$E193+BB816設定!$B$4*$F193)</f>
      </c>
      <c r="H193" s="904">
        <f>IF($D193="","",$E193+BB816設定!$B$5*$F193)</f>
      </c>
      <c r="I193" s="904">
        <f>IF($D193="","",$E193-BB816設定!$B$5*$F193)</f>
      </c>
      <c r="J193" s="904">
        <f>IF($D193="","",$E193-BB816設定!$B$4*$F193)</f>
      </c>
      <c r="K193" s="904">
        <f>IF($D193="","",IFERROR(($D193-$J193)/($G193-$J193),""))</f>
      </c>
      <c r="L193" s="904">
        <f>IF($D193="","",IFERROR(($G193-$J193)/$E193*100,""))</f>
      </c>
      <c r="M193" s="904">
        <f>IF($D193="","",IFERROR(100-100/(1+SUMPRODUCT((終値!E193:R193&gt;終値!F193:S193)*(終値!E193:R193-終値!F193:S193))/SUMPRODUCT((終値!E193:R193&lt;終値!F193:S193)*(終値!F193:S193-終値!E193:R193))),100))</f>
      </c>
      <c r="N193" s="904">
        <f>IF($D193="","",IFERROR(100-100/(1+SUMPRODUCT((((高値!E193:R193+安値!E193:R193+終値!E193:R193)/3)&gt;((高値!F193:S193+安値!F193:S193+終値!F193:S193)/3))*((高値!E193:R193+安値!E193:R193+終値!E193:R193)/3)*出来高!E193:R193)/SUMPRODUCT((((高値!E193:R193+安値!E193:R193+終値!E193:R193)/3)&lt;((高値!F193:S193+安値!F193:S193+終値!F193:S193)/3))*((高値!E193:R193+安値!E193:R193+終値!E193:R193)/3)*出来高!E193:R193)),50))</f>
      </c>
      <c r="O193" s="913">
        <f>IF($D193="","",IFERROR(出来高!E193/AVERAGE(出来高!E193:I193),""))</f>
      </c>
      <c r="P193" s="906">
        <f>IF($D193="","",IFERROR($D193/終値!Y193-1,""))</f>
      </c>
      <c r="Q193" s="907">
        <f>IF($D193="","",MAX(0,MIN(100,IF($D193&gt;$G193,25,IF($D193&gt;$H193,15,IF($D193&gt;$E193,5,0)))+IF($O193&gt;=2,20,IF($O193&gt;=1.5,14,IF($O193&gt;=1.2,8,0)))+IF($N193&gt;=80,15,IF($N193&gt;=60,18,IF($N193&gt;=50,8,0)))+IF(AND($M193&gt;70,$M193&lt;=80),18,IF(AND($M193&gt;60,$M193&lt;=70),14,IF(AND($M193&gt;50,$M193&lt;=60),6,0)))+IF($P193&gt;=0.1,14,IF($P193&gt;=0.03,7,0))+IF($M193&gt;80,-12,0)+IF($M193&lt;40,-20,0)+IF($N193&lt;40,-15,0)+IF($K193&lt;0.2,-18,0)+IF($P193&lt;=-0.1,-10,0))))</f>
      </c>
      <c r="R193" s="911">
        <f>IF($D193="","",IF(AND($D193&gt;$G193,$O193&gt;=BB816設定!$B$6,$N193&gt;=BB816設定!$B$7,$M193&lt;=BB816設定!$B$8),"○","－"))</f>
      </c>
      <c r="S193" s="908">
        <f>IF($D193="","",IF(AND($R193="○",$Q193&gt;=BB816設定!$B$9),"◎買い",IF($Q193&gt;=BB816設定!$B$10,"○監視",IF(OR($M193&lt;40,$K193&lt;0.2),"▲弱い","－"))))</f>
      </c>
      <c r="T193" s="911">
        <f>IF($D193="","",IF(AND($D193&gt;$G193,$O193&gt;=BB816設定!$B$14,$N193&gt;=BB816設定!$B$15,$M193&lt;=BB816設定!$B$16),"買い可","見送り"))</f>
      </c>
      <c r="U193" s="911">
        <f>IF($D193="","",IF(AND($D193&gt;$H193,$M193&gt;=BB816設定!$B$17,$N193&gt;=BB816設定!$B$18,$O193&gt;=BB816設定!$B$19),"買い可","見送り"))</f>
      </c>
      <c r="V193" s="904">
        <f>IF($S193="◎買い",$D193,"")</f>
      </c>
      <c r="W193" s="904">
        <f>IF($S193="◎買い",ROUND($D193*(1-BB816設定!$B$11/100),1),"")</f>
      </c>
      <c r="X193" s="904">
        <f>IF($S193="◎買い",BB816設定!$B$11/BB816設定!$B$13,"")</f>
      </c>
      <c r="Y193" s="904">
        <f>IF($D193="","",$Q193+(10000-ROW())/100000)</f>
      </c>
      <c r="Z193" s="905">
        <f>IF($D193="","",$D193*BB816設定!$B$21)</f>
      </c>
      <c r="AA193" s="911">
        <f>IF($D193="","",IF($Z193&lt;=BB816設定!$B$20/BB816設定!$B$13,"○","×（1枠に入らない）"))</f>
      </c>
    </row>
    <row r="194">
      <c r="A194" s="903">
        <f>IF(終値!A194="","",HYPERLINK("https://kabutan.jp/stock/?code="&amp;終値!A194,"📈"))</f>
      </c>
      <c r="B194" s="911">
        <f>IF(終値!A194="","",終値!A194)</f>
      </c>
      <c r="C194" s="903">
        <f>IF(終値!A194="","",終値!B194)</f>
      </c>
      <c r="D194" s="904">
        <f>IF(終値!A194="","",終値!E194)</f>
      </c>
      <c r="E194" s="904">
        <f>IF($D194="","",AVERAGE(終値!E194:X194))</f>
      </c>
      <c r="F194" s="904">
        <f>IF($D194="","",STDEVP(終値!E194:X194))</f>
      </c>
      <c r="G194" s="904">
        <f>IF($D194="","",$E194+BB816設定!$B$4*$F194)</f>
      </c>
      <c r="H194" s="904">
        <f>IF($D194="","",$E194+BB816設定!$B$5*$F194)</f>
      </c>
      <c r="I194" s="904">
        <f>IF($D194="","",$E194-BB816設定!$B$5*$F194)</f>
      </c>
      <c r="J194" s="904">
        <f>IF($D194="","",$E194-BB816設定!$B$4*$F194)</f>
      </c>
      <c r="K194" s="904">
        <f>IF($D194="","",IFERROR(($D194-$J194)/($G194-$J194),""))</f>
      </c>
      <c r="L194" s="904">
        <f>IF($D194="","",IFERROR(($G194-$J194)/$E194*100,""))</f>
      </c>
      <c r="M194" s="904">
        <f>IF($D194="","",IFERROR(100-100/(1+SUMPRODUCT((終値!E194:R194&gt;終値!F194:S194)*(終値!E194:R194-終値!F194:S194))/SUMPRODUCT((終値!E194:R194&lt;終値!F194:S194)*(終値!F194:S194-終値!E194:R194))),100))</f>
      </c>
      <c r="N194" s="904">
        <f>IF($D194="","",IFERROR(100-100/(1+SUMPRODUCT((((高値!E194:R194+安値!E194:R194+終値!E194:R194)/3)&gt;((高値!F194:S194+安値!F194:S194+終値!F194:S194)/3))*((高値!E194:R194+安値!E194:R194+終値!E194:R194)/3)*出来高!E194:R194)/SUMPRODUCT((((高値!E194:R194+安値!E194:R194+終値!E194:R194)/3)&lt;((高値!F194:S194+安値!F194:S194+終値!F194:S194)/3))*((高値!E194:R194+安値!E194:R194+終値!E194:R194)/3)*出来高!E194:R194)),50))</f>
      </c>
      <c r="O194" s="913">
        <f>IF($D194="","",IFERROR(出来高!E194/AVERAGE(出来高!E194:I194),""))</f>
      </c>
      <c r="P194" s="906">
        <f>IF($D194="","",IFERROR($D194/終値!Y194-1,""))</f>
      </c>
      <c r="Q194" s="907">
        <f>IF($D194="","",MAX(0,MIN(100,IF($D194&gt;$G194,25,IF($D194&gt;$H194,15,IF($D194&gt;$E194,5,0)))+IF($O194&gt;=2,20,IF($O194&gt;=1.5,14,IF($O194&gt;=1.2,8,0)))+IF($N194&gt;=80,15,IF($N194&gt;=60,18,IF($N194&gt;=50,8,0)))+IF(AND($M194&gt;70,$M194&lt;=80),18,IF(AND($M194&gt;60,$M194&lt;=70),14,IF(AND($M194&gt;50,$M194&lt;=60),6,0)))+IF($P194&gt;=0.1,14,IF($P194&gt;=0.03,7,0))+IF($M194&gt;80,-12,0)+IF($M194&lt;40,-20,0)+IF($N194&lt;40,-15,0)+IF($K194&lt;0.2,-18,0)+IF($P194&lt;=-0.1,-10,0))))</f>
      </c>
      <c r="R194" s="911">
        <f>IF($D194="","",IF(AND($D194&gt;$G194,$O194&gt;=BB816設定!$B$6,$N194&gt;=BB816設定!$B$7,$M194&lt;=BB816設定!$B$8),"○","－"))</f>
      </c>
      <c r="S194" s="908">
        <f>IF($D194="","",IF(AND($R194="○",$Q194&gt;=BB816設定!$B$9),"◎買い",IF($Q194&gt;=BB816設定!$B$10,"○監視",IF(OR($M194&lt;40,$K194&lt;0.2),"▲弱い","－"))))</f>
      </c>
      <c r="T194" s="911">
        <f>IF($D194="","",IF(AND($D194&gt;$G194,$O194&gt;=BB816設定!$B$14,$N194&gt;=BB816設定!$B$15,$M194&lt;=BB816設定!$B$16),"買い可","見送り"))</f>
      </c>
      <c r="U194" s="911">
        <f>IF($D194="","",IF(AND($D194&gt;$H194,$M194&gt;=BB816設定!$B$17,$N194&gt;=BB816設定!$B$18,$O194&gt;=BB816設定!$B$19),"買い可","見送り"))</f>
      </c>
      <c r="V194" s="904">
        <f>IF($S194="◎買い",$D194,"")</f>
      </c>
      <c r="W194" s="904">
        <f>IF($S194="◎買い",ROUND($D194*(1-BB816設定!$B$11/100),1),"")</f>
      </c>
      <c r="X194" s="904">
        <f>IF($S194="◎買い",BB816設定!$B$11/BB816設定!$B$13,"")</f>
      </c>
      <c r="Y194" s="904">
        <f>IF($D194="","",$Q194+(10000-ROW())/100000)</f>
      </c>
      <c r="Z194" s="905">
        <f>IF($D194="","",$D194*BB816設定!$B$21)</f>
      </c>
      <c r="AA194" s="911">
        <f>IF($D194="","",IF($Z194&lt;=BB816設定!$B$20/BB816設定!$B$13,"○","×（1枠に入らない）"))</f>
      </c>
    </row>
    <row r="195">
      <c r="A195" s="903">
        <f>IF(終値!A195="","",HYPERLINK("https://kabutan.jp/stock/?code="&amp;終値!A195,"📈"))</f>
      </c>
      <c r="B195" s="911">
        <f>IF(終値!A195="","",終値!A195)</f>
      </c>
      <c r="C195" s="903">
        <f>IF(終値!A195="","",終値!B195)</f>
      </c>
      <c r="D195" s="904">
        <f>IF(終値!A195="","",終値!E195)</f>
      </c>
      <c r="E195" s="904">
        <f>IF($D195="","",AVERAGE(終値!E195:X195))</f>
      </c>
      <c r="F195" s="904">
        <f>IF($D195="","",STDEVP(終値!E195:X195))</f>
      </c>
      <c r="G195" s="904">
        <f>IF($D195="","",$E195+BB816設定!$B$4*$F195)</f>
      </c>
      <c r="H195" s="904">
        <f>IF($D195="","",$E195+BB816設定!$B$5*$F195)</f>
      </c>
      <c r="I195" s="904">
        <f>IF($D195="","",$E195-BB816設定!$B$5*$F195)</f>
      </c>
      <c r="J195" s="904">
        <f>IF($D195="","",$E195-BB816設定!$B$4*$F195)</f>
      </c>
      <c r="K195" s="904">
        <f>IF($D195="","",IFERROR(($D195-$J195)/($G195-$J195),""))</f>
      </c>
      <c r="L195" s="904">
        <f>IF($D195="","",IFERROR(($G195-$J195)/$E195*100,""))</f>
      </c>
      <c r="M195" s="904">
        <f>IF($D195="","",IFERROR(100-100/(1+SUMPRODUCT((終値!E195:R195&gt;終値!F195:S195)*(終値!E195:R195-終値!F195:S195))/SUMPRODUCT((終値!E195:R195&lt;終値!F195:S195)*(終値!F195:S195-終値!E195:R195))),100))</f>
      </c>
      <c r="N195" s="904">
        <f>IF($D195="","",IFERROR(100-100/(1+SUMPRODUCT((((高値!E195:R195+安値!E195:R195+終値!E195:R195)/3)&gt;((高値!F195:S195+安値!F195:S195+終値!F195:S195)/3))*((高値!E195:R195+安値!E195:R195+終値!E195:R195)/3)*出来高!E195:R195)/SUMPRODUCT((((高値!E195:R195+安値!E195:R195+終値!E195:R195)/3)&lt;((高値!F195:S195+安値!F195:S195+終値!F195:S195)/3))*((高値!E195:R195+安値!E195:R195+終値!E195:R195)/3)*出来高!E195:R195)),50))</f>
      </c>
      <c r="O195" s="913">
        <f>IF($D195="","",IFERROR(出来高!E195/AVERAGE(出来高!E195:I195),""))</f>
      </c>
      <c r="P195" s="906">
        <f>IF($D195="","",IFERROR($D195/終値!Y195-1,""))</f>
      </c>
      <c r="Q195" s="907">
        <f>IF($D195="","",MAX(0,MIN(100,IF($D195&gt;$G195,25,IF($D195&gt;$H195,15,IF($D195&gt;$E195,5,0)))+IF($O195&gt;=2,20,IF($O195&gt;=1.5,14,IF($O195&gt;=1.2,8,0)))+IF($N195&gt;=80,15,IF($N195&gt;=60,18,IF($N195&gt;=50,8,0)))+IF(AND($M195&gt;70,$M195&lt;=80),18,IF(AND($M195&gt;60,$M195&lt;=70),14,IF(AND($M195&gt;50,$M195&lt;=60),6,0)))+IF($P195&gt;=0.1,14,IF($P195&gt;=0.03,7,0))+IF($M195&gt;80,-12,0)+IF($M195&lt;40,-20,0)+IF($N195&lt;40,-15,0)+IF($K195&lt;0.2,-18,0)+IF($P195&lt;=-0.1,-10,0))))</f>
      </c>
      <c r="R195" s="911">
        <f>IF($D195="","",IF(AND($D195&gt;$G195,$O195&gt;=BB816設定!$B$6,$N195&gt;=BB816設定!$B$7,$M195&lt;=BB816設定!$B$8),"○","－"))</f>
      </c>
      <c r="S195" s="908">
        <f>IF($D195="","",IF(AND($R195="○",$Q195&gt;=BB816設定!$B$9),"◎買い",IF($Q195&gt;=BB816設定!$B$10,"○監視",IF(OR($M195&lt;40,$K195&lt;0.2),"▲弱い","－"))))</f>
      </c>
      <c r="T195" s="911">
        <f>IF($D195="","",IF(AND($D195&gt;$G195,$O195&gt;=BB816設定!$B$14,$N195&gt;=BB816設定!$B$15,$M195&lt;=BB816設定!$B$16),"買い可","見送り"))</f>
      </c>
      <c r="U195" s="911">
        <f>IF($D195="","",IF(AND($D195&gt;$H195,$M195&gt;=BB816設定!$B$17,$N195&gt;=BB816設定!$B$18,$O195&gt;=BB816設定!$B$19),"買い可","見送り"))</f>
      </c>
      <c r="V195" s="904">
        <f>IF($S195="◎買い",$D195,"")</f>
      </c>
      <c r="W195" s="904">
        <f>IF($S195="◎買い",ROUND($D195*(1-BB816設定!$B$11/100),1),"")</f>
      </c>
      <c r="X195" s="904">
        <f>IF($S195="◎買い",BB816設定!$B$11/BB816設定!$B$13,"")</f>
      </c>
      <c r="Y195" s="904">
        <f>IF($D195="","",$Q195+(10000-ROW())/100000)</f>
      </c>
      <c r="Z195" s="905">
        <f>IF($D195="","",$D195*BB816設定!$B$21)</f>
      </c>
      <c r="AA195" s="911">
        <f>IF($D195="","",IF($Z195&lt;=BB816設定!$B$20/BB816設定!$B$13,"○","×（1枠に入らない）"))</f>
      </c>
    </row>
    <row r="196">
      <c r="A196" s="903">
        <f>IF(終値!A196="","",HYPERLINK("https://kabutan.jp/stock/?code="&amp;終値!A196,"📈"))</f>
      </c>
      <c r="B196" s="911">
        <f>IF(終値!A196="","",終値!A196)</f>
      </c>
      <c r="C196" s="903">
        <f>IF(終値!A196="","",終値!B196)</f>
      </c>
      <c r="D196" s="904">
        <f>IF(終値!A196="","",終値!E196)</f>
      </c>
      <c r="E196" s="904">
        <f>IF($D196="","",AVERAGE(終値!E196:X196))</f>
      </c>
      <c r="F196" s="904">
        <f>IF($D196="","",STDEVP(終値!E196:X196))</f>
      </c>
      <c r="G196" s="904">
        <f>IF($D196="","",$E196+BB816設定!$B$4*$F196)</f>
      </c>
      <c r="H196" s="904">
        <f>IF($D196="","",$E196+BB816設定!$B$5*$F196)</f>
      </c>
      <c r="I196" s="904">
        <f>IF($D196="","",$E196-BB816設定!$B$5*$F196)</f>
      </c>
      <c r="J196" s="904">
        <f>IF($D196="","",$E196-BB816設定!$B$4*$F196)</f>
      </c>
      <c r="K196" s="904">
        <f>IF($D196="","",IFERROR(($D196-$J196)/($G196-$J196),""))</f>
      </c>
      <c r="L196" s="904">
        <f>IF($D196="","",IFERROR(($G196-$J196)/$E196*100,""))</f>
      </c>
      <c r="M196" s="904">
        <f>IF($D196="","",IFERROR(100-100/(1+SUMPRODUCT((終値!E196:R196&gt;終値!F196:S196)*(終値!E196:R196-終値!F196:S196))/SUMPRODUCT((終値!E196:R196&lt;終値!F196:S196)*(終値!F196:S196-終値!E196:R196))),100))</f>
      </c>
      <c r="N196" s="904">
        <f>IF($D196="","",IFERROR(100-100/(1+SUMPRODUCT((((高値!E196:R196+安値!E196:R196+終値!E196:R196)/3)&gt;((高値!F196:S196+安値!F196:S196+終値!F196:S196)/3))*((高値!E196:R196+安値!E196:R196+終値!E196:R196)/3)*出来高!E196:R196)/SUMPRODUCT((((高値!E196:R196+安値!E196:R196+終値!E196:R196)/3)&lt;((高値!F196:S196+安値!F196:S196+終値!F196:S196)/3))*((高値!E196:R196+安値!E196:R196+終値!E196:R196)/3)*出来高!E196:R196)),50))</f>
      </c>
      <c r="O196" s="913">
        <f>IF($D196="","",IFERROR(出来高!E196/AVERAGE(出来高!E196:I196),""))</f>
      </c>
      <c r="P196" s="906">
        <f>IF($D196="","",IFERROR($D196/終値!Y196-1,""))</f>
      </c>
      <c r="Q196" s="907">
        <f>IF($D196="","",MAX(0,MIN(100,IF($D196&gt;$G196,25,IF($D196&gt;$H196,15,IF($D196&gt;$E196,5,0)))+IF($O196&gt;=2,20,IF($O196&gt;=1.5,14,IF($O196&gt;=1.2,8,0)))+IF($N196&gt;=80,15,IF($N196&gt;=60,18,IF($N196&gt;=50,8,0)))+IF(AND($M196&gt;70,$M196&lt;=80),18,IF(AND($M196&gt;60,$M196&lt;=70),14,IF(AND($M196&gt;50,$M196&lt;=60),6,0)))+IF($P196&gt;=0.1,14,IF($P196&gt;=0.03,7,0))+IF($M196&gt;80,-12,0)+IF($M196&lt;40,-20,0)+IF($N196&lt;40,-15,0)+IF($K196&lt;0.2,-18,0)+IF($P196&lt;=-0.1,-10,0))))</f>
      </c>
      <c r="R196" s="911">
        <f>IF($D196="","",IF(AND($D196&gt;$G196,$O196&gt;=BB816設定!$B$6,$N196&gt;=BB816設定!$B$7,$M196&lt;=BB816設定!$B$8),"○","－"))</f>
      </c>
      <c r="S196" s="908">
        <f>IF($D196="","",IF(AND($R196="○",$Q196&gt;=BB816設定!$B$9),"◎買い",IF($Q196&gt;=BB816設定!$B$10,"○監視",IF(OR($M196&lt;40,$K196&lt;0.2),"▲弱い","－"))))</f>
      </c>
      <c r="T196" s="911">
        <f>IF($D196="","",IF(AND($D196&gt;$G196,$O196&gt;=BB816設定!$B$14,$N196&gt;=BB816設定!$B$15,$M196&lt;=BB816設定!$B$16),"買い可","見送り"))</f>
      </c>
      <c r="U196" s="911">
        <f>IF($D196="","",IF(AND($D196&gt;$H196,$M196&gt;=BB816設定!$B$17,$N196&gt;=BB816設定!$B$18,$O196&gt;=BB816設定!$B$19),"買い可","見送り"))</f>
      </c>
      <c r="V196" s="904">
        <f>IF($S196="◎買い",$D196,"")</f>
      </c>
      <c r="W196" s="904">
        <f>IF($S196="◎買い",ROUND($D196*(1-BB816設定!$B$11/100),1),"")</f>
      </c>
      <c r="X196" s="904">
        <f>IF($S196="◎買い",BB816設定!$B$11/BB816設定!$B$13,"")</f>
      </c>
      <c r="Y196" s="904">
        <f>IF($D196="","",$Q196+(10000-ROW())/100000)</f>
      </c>
      <c r="Z196" s="905">
        <f>IF($D196="","",$D196*BB816設定!$B$21)</f>
      </c>
      <c r="AA196" s="911">
        <f>IF($D196="","",IF($Z196&lt;=BB816設定!$B$20/BB816設定!$B$13,"○","×（1枠に入らない）"))</f>
      </c>
    </row>
    <row r="197">
      <c r="A197" s="903">
        <f>IF(終値!A197="","",HYPERLINK("https://kabutan.jp/stock/?code="&amp;終値!A197,"📈"))</f>
      </c>
      <c r="B197" s="911">
        <f>IF(終値!A197="","",終値!A197)</f>
      </c>
      <c r="C197" s="903">
        <f>IF(終値!A197="","",終値!B197)</f>
      </c>
      <c r="D197" s="904">
        <f>IF(終値!A197="","",終値!E197)</f>
      </c>
      <c r="E197" s="904">
        <f>IF($D197="","",AVERAGE(終値!E197:X197))</f>
      </c>
      <c r="F197" s="904">
        <f>IF($D197="","",STDEVP(終値!E197:X197))</f>
      </c>
      <c r="G197" s="904">
        <f>IF($D197="","",$E197+BB816設定!$B$4*$F197)</f>
      </c>
      <c r="H197" s="904">
        <f>IF($D197="","",$E197+BB816設定!$B$5*$F197)</f>
      </c>
      <c r="I197" s="904">
        <f>IF($D197="","",$E197-BB816設定!$B$5*$F197)</f>
      </c>
      <c r="J197" s="904">
        <f>IF($D197="","",$E197-BB816設定!$B$4*$F197)</f>
      </c>
      <c r="K197" s="904">
        <f>IF($D197="","",IFERROR(($D197-$J197)/($G197-$J197),""))</f>
      </c>
      <c r="L197" s="904">
        <f>IF($D197="","",IFERROR(($G197-$J197)/$E197*100,""))</f>
      </c>
      <c r="M197" s="904">
        <f>IF($D197="","",IFERROR(100-100/(1+SUMPRODUCT((終値!E197:R197&gt;終値!F197:S197)*(終値!E197:R197-終値!F197:S197))/SUMPRODUCT((終値!E197:R197&lt;終値!F197:S197)*(終値!F197:S197-終値!E197:R197))),100))</f>
      </c>
      <c r="N197" s="904">
        <f>IF($D197="","",IFERROR(100-100/(1+SUMPRODUCT((((高値!E197:R197+安値!E197:R197+終値!E197:R197)/3)&gt;((高値!F197:S197+安値!F197:S197+終値!F197:S197)/3))*((高値!E197:R197+安値!E197:R197+終値!E197:R197)/3)*出来高!E197:R197)/SUMPRODUCT((((高値!E197:R197+安値!E197:R197+終値!E197:R197)/3)&lt;((高値!F197:S197+安値!F197:S197+終値!F197:S197)/3))*((高値!E197:R197+安値!E197:R197+終値!E197:R197)/3)*出来高!E197:R197)),50))</f>
      </c>
      <c r="O197" s="913">
        <f>IF($D197="","",IFERROR(出来高!E197/AVERAGE(出来高!E197:I197),""))</f>
      </c>
      <c r="P197" s="906">
        <f>IF($D197="","",IFERROR($D197/終値!Y197-1,""))</f>
      </c>
      <c r="Q197" s="907">
        <f>IF($D197="","",MAX(0,MIN(100,IF($D197&gt;$G197,25,IF($D197&gt;$H197,15,IF($D197&gt;$E197,5,0)))+IF($O197&gt;=2,20,IF($O197&gt;=1.5,14,IF($O197&gt;=1.2,8,0)))+IF($N197&gt;=80,15,IF($N197&gt;=60,18,IF($N197&gt;=50,8,0)))+IF(AND($M197&gt;70,$M197&lt;=80),18,IF(AND($M197&gt;60,$M197&lt;=70),14,IF(AND($M197&gt;50,$M197&lt;=60),6,0)))+IF($P197&gt;=0.1,14,IF($P197&gt;=0.03,7,0))+IF($M197&gt;80,-12,0)+IF($M197&lt;40,-20,0)+IF($N197&lt;40,-15,0)+IF($K197&lt;0.2,-18,0)+IF($P197&lt;=-0.1,-10,0))))</f>
      </c>
      <c r="R197" s="911">
        <f>IF($D197="","",IF(AND($D197&gt;$G197,$O197&gt;=BB816設定!$B$6,$N197&gt;=BB816設定!$B$7,$M197&lt;=BB816設定!$B$8),"○","－"))</f>
      </c>
      <c r="S197" s="908">
        <f>IF($D197="","",IF(AND($R197="○",$Q197&gt;=BB816設定!$B$9),"◎買い",IF($Q197&gt;=BB816設定!$B$10,"○監視",IF(OR($M197&lt;40,$K197&lt;0.2),"▲弱い","－"))))</f>
      </c>
      <c r="T197" s="911">
        <f>IF($D197="","",IF(AND($D197&gt;$G197,$O197&gt;=BB816設定!$B$14,$N197&gt;=BB816設定!$B$15,$M197&lt;=BB816設定!$B$16),"買い可","見送り"))</f>
      </c>
      <c r="U197" s="911">
        <f>IF($D197="","",IF(AND($D197&gt;$H197,$M197&gt;=BB816設定!$B$17,$N197&gt;=BB816設定!$B$18,$O197&gt;=BB816設定!$B$19),"買い可","見送り"))</f>
      </c>
      <c r="V197" s="904">
        <f>IF($S197="◎買い",$D197,"")</f>
      </c>
      <c r="W197" s="904">
        <f>IF($S197="◎買い",ROUND($D197*(1-BB816設定!$B$11/100),1),"")</f>
      </c>
      <c r="X197" s="904">
        <f>IF($S197="◎買い",BB816設定!$B$11/BB816設定!$B$13,"")</f>
      </c>
      <c r="Y197" s="904">
        <f>IF($D197="","",$Q197+(10000-ROW())/100000)</f>
      </c>
      <c r="Z197" s="905">
        <f>IF($D197="","",$D197*BB816設定!$B$21)</f>
      </c>
      <c r="AA197" s="911">
        <f>IF($D197="","",IF($Z197&lt;=BB816設定!$B$20/BB816設定!$B$13,"○","×（1枠に入らない）"))</f>
      </c>
    </row>
    <row r="198">
      <c r="A198" s="903">
        <f>IF(終値!A198="","",HYPERLINK("https://kabutan.jp/stock/?code="&amp;終値!A198,"📈"))</f>
      </c>
      <c r="B198" s="911">
        <f>IF(終値!A198="","",終値!A198)</f>
      </c>
      <c r="C198" s="903">
        <f>IF(終値!A198="","",終値!B198)</f>
      </c>
      <c r="D198" s="904">
        <f>IF(終値!A198="","",終値!E198)</f>
      </c>
      <c r="E198" s="904">
        <f>IF($D198="","",AVERAGE(終値!E198:X198))</f>
      </c>
      <c r="F198" s="904">
        <f>IF($D198="","",STDEVP(終値!E198:X198))</f>
      </c>
      <c r="G198" s="904">
        <f>IF($D198="","",$E198+BB816設定!$B$4*$F198)</f>
      </c>
      <c r="H198" s="904">
        <f>IF($D198="","",$E198+BB816設定!$B$5*$F198)</f>
      </c>
      <c r="I198" s="904">
        <f>IF($D198="","",$E198-BB816設定!$B$5*$F198)</f>
      </c>
      <c r="J198" s="904">
        <f>IF($D198="","",$E198-BB816設定!$B$4*$F198)</f>
      </c>
      <c r="K198" s="904">
        <f>IF($D198="","",IFERROR(($D198-$J198)/($G198-$J198),""))</f>
      </c>
      <c r="L198" s="904">
        <f>IF($D198="","",IFERROR(($G198-$J198)/$E198*100,""))</f>
      </c>
      <c r="M198" s="904">
        <f>IF($D198="","",IFERROR(100-100/(1+SUMPRODUCT((終値!E198:R198&gt;終値!F198:S198)*(終値!E198:R198-終値!F198:S198))/SUMPRODUCT((終値!E198:R198&lt;終値!F198:S198)*(終値!F198:S198-終値!E198:R198))),100))</f>
      </c>
      <c r="N198" s="904">
        <f>IF($D198="","",IFERROR(100-100/(1+SUMPRODUCT((((高値!E198:R198+安値!E198:R198+終値!E198:R198)/3)&gt;((高値!F198:S198+安値!F198:S198+終値!F198:S198)/3))*((高値!E198:R198+安値!E198:R198+終値!E198:R198)/3)*出来高!E198:R198)/SUMPRODUCT((((高値!E198:R198+安値!E198:R198+終値!E198:R198)/3)&lt;((高値!F198:S198+安値!F198:S198+終値!F198:S198)/3))*((高値!E198:R198+安値!E198:R198+終値!E198:R198)/3)*出来高!E198:R198)),50))</f>
      </c>
      <c r="O198" s="913">
        <f>IF($D198="","",IFERROR(出来高!E198/AVERAGE(出来高!E198:I198),""))</f>
      </c>
      <c r="P198" s="906">
        <f>IF($D198="","",IFERROR($D198/終値!Y198-1,""))</f>
      </c>
      <c r="Q198" s="907">
        <f>IF($D198="","",MAX(0,MIN(100,IF($D198&gt;$G198,25,IF($D198&gt;$H198,15,IF($D198&gt;$E198,5,0)))+IF($O198&gt;=2,20,IF($O198&gt;=1.5,14,IF($O198&gt;=1.2,8,0)))+IF($N198&gt;=80,15,IF($N198&gt;=60,18,IF($N198&gt;=50,8,0)))+IF(AND($M198&gt;70,$M198&lt;=80),18,IF(AND($M198&gt;60,$M198&lt;=70),14,IF(AND($M198&gt;50,$M198&lt;=60),6,0)))+IF($P198&gt;=0.1,14,IF($P198&gt;=0.03,7,0))+IF($M198&gt;80,-12,0)+IF($M198&lt;40,-20,0)+IF($N198&lt;40,-15,0)+IF($K198&lt;0.2,-18,0)+IF($P198&lt;=-0.1,-10,0))))</f>
      </c>
      <c r="R198" s="911">
        <f>IF($D198="","",IF(AND($D198&gt;$G198,$O198&gt;=BB816設定!$B$6,$N198&gt;=BB816設定!$B$7,$M198&lt;=BB816設定!$B$8),"○","－"))</f>
      </c>
      <c r="S198" s="908">
        <f>IF($D198="","",IF(AND($R198="○",$Q198&gt;=BB816設定!$B$9),"◎買い",IF($Q198&gt;=BB816設定!$B$10,"○監視",IF(OR($M198&lt;40,$K198&lt;0.2),"▲弱い","－"))))</f>
      </c>
      <c r="T198" s="911">
        <f>IF($D198="","",IF(AND($D198&gt;$G198,$O198&gt;=BB816設定!$B$14,$N198&gt;=BB816設定!$B$15,$M198&lt;=BB816設定!$B$16),"買い可","見送り"))</f>
      </c>
      <c r="U198" s="911">
        <f>IF($D198="","",IF(AND($D198&gt;$H198,$M198&gt;=BB816設定!$B$17,$N198&gt;=BB816設定!$B$18,$O198&gt;=BB816設定!$B$19),"買い可","見送り"))</f>
      </c>
      <c r="V198" s="904">
        <f>IF($S198="◎買い",$D198,"")</f>
      </c>
      <c r="W198" s="904">
        <f>IF($S198="◎買い",ROUND($D198*(1-BB816設定!$B$11/100),1),"")</f>
      </c>
      <c r="X198" s="904">
        <f>IF($S198="◎買い",BB816設定!$B$11/BB816設定!$B$13,"")</f>
      </c>
      <c r="Y198" s="904">
        <f>IF($D198="","",$Q198+(10000-ROW())/100000)</f>
      </c>
      <c r="Z198" s="905">
        <f>IF($D198="","",$D198*BB816設定!$B$21)</f>
      </c>
      <c r="AA198" s="911">
        <f>IF($D198="","",IF($Z198&lt;=BB816設定!$B$20/BB816設定!$B$13,"○","×（1枠に入らない）"))</f>
      </c>
    </row>
    <row r="199">
      <c r="A199" s="903">
        <f>IF(終値!A199="","",HYPERLINK("https://kabutan.jp/stock/?code="&amp;終値!A199,"📈"))</f>
      </c>
      <c r="B199" s="911">
        <f>IF(終値!A199="","",終値!A199)</f>
      </c>
      <c r="C199" s="903">
        <f>IF(終値!A199="","",終値!B199)</f>
      </c>
      <c r="D199" s="904">
        <f>IF(終値!A199="","",終値!E199)</f>
      </c>
      <c r="E199" s="904">
        <f>IF($D199="","",AVERAGE(終値!E199:X199))</f>
      </c>
      <c r="F199" s="904">
        <f>IF($D199="","",STDEVP(終値!E199:X199))</f>
      </c>
      <c r="G199" s="904">
        <f>IF($D199="","",$E199+BB816設定!$B$4*$F199)</f>
      </c>
      <c r="H199" s="904">
        <f>IF($D199="","",$E199+BB816設定!$B$5*$F199)</f>
      </c>
      <c r="I199" s="904">
        <f>IF($D199="","",$E199-BB816設定!$B$5*$F199)</f>
      </c>
      <c r="J199" s="904">
        <f>IF($D199="","",$E199-BB816設定!$B$4*$F199)</f>
      </c>
      <c r="K199" s="904">
        <f>IF($D199="","",IFERROR(($D199-$J199)/($G199-$J199),""))</f>
      </c>
      <c r="L199" s="904">
        <f>IF($D199="","",IFERROR(($G199-$J199)/$E199*100,""))</f>
      </c>
      <c r="M199" s="904">
        <f>IF($D199="","",IFERROR(100-100/(1+SUMPRODUCT((終値!E199:R199&gt;終値!F199:S199)*(終値!E199:R199-終値!F199:S199))/SUMPRODUCT((終値!E199:R199&lt;終値!F199:S199)*(終値!F199:S199-終値!E199:R199))),100))</f>
      </c>
      <c r="N199" s="904">
        <f>IF($D199="","",IFERROR(100-100/(1+SUMPRODUCT((((高値!E199:R199+安値!E199:R199+終値!E199:R199)/3)&gt;((高値!F199:S199+安値!F199:S199+終値!F199:S199)/3))*((高値!E199:R199+安値!E199:R199+終値!E199:R199)/3)*出来高!E199:R199)/SUMPRODUCT((((高値!E199:R199+安値!E199:R199+終値!E199:R199)/3)&lt;((高値!F199:S199+安値!F199:S199+終値!F199:S199)/3))*((高値!E199:R199+安値!E199:R199+終値!E199:R199)/3)*出来高!E199:R199)),50))</f>
      </c>
      <c r="O199" s="913">
        <f>IF($D199="","",IFERROR(出来高!E199/AVERAGE(出来高!E199:I199),""))</f>
      </c>
      <c r="P199" s="906">
        <f>IF($D199="","",IFERROR($D199/終値!Y199-1,""))</f>
      </c>
      <c r="Q199" s="907">
        <f>IF($D199="","",MAX(0,MIN(100,IF($D199&gt;$G199,25,IF($D199&gt;$H199,15,IF($D199&gt;$E199,5,0)))+IF($O199&gt;=2,20,IF($O199&gt;=1.5,14,IF($O199&gt;=1.2,8,0)))+IF($N199&gt;=80,15,IF($N199&gt;=60,18,IF($N199&gt;=50,8,0)))+IF(AND($M199&gt;70,$M199&lt;=80),18,IF(AND($M199&gt;60,$M199&lt;=70),14,IF(AND($M199&gt;50,$M199&lt;=60),6,0)))+IF($P199&gt;=0.1,14,IF($P199&gt;=0.03,7,0))+IF($M199&gt;80,-12,0)+IF($M199&lt;40,-20,0)+IF($N199&lt;40,-15,0)+IF($K199&lt;0.2,-18,0)+IF($P199&lt;=-0.1,-10,0))))</f>
      </c>
      <c r="R199" s="911">
        <f>IF($D199="","",IF(AND($D199&gt;$G199,$O199&gt;=BB816設定!$B$6,$N199&gt;=BB816設定!$B$7,$M199&lt;=BB816設定!$B$8),"○","－"))</f>
      </c>
      <c r="S199" s="908">
        <f>IF($D199="","",IF(AND($R199="○",$Q199&gt;=BB816設定!$B$9),"◎買い",IF($Q199&gt;=BB816設定!$B$10,"○監視",IF(OR($M199&lt;40,$K199&lt;0.2),"▲弱い","－"))))</f>
      </c>
      <c r="T199" s="911">
        <f>IF($D199="","",IF(AND($D199&gt;$G199,$O199&gt;=BB816設定!$B$14,$N199&gt;=BB816設定!$B$15,$M199&lt;=BB816設定!$B$16),"買い可","見送り"))</f>
      </c>
      <c r="U199" s="911">
        <f>IF($D199="","",IF(AND($D199&gt;$H199,$M199&gt;=BB816設定!$B$17,$N199&gt;=BB816設定!$B$18,$O199&gt;=BB816設定!$B$19),"買い可","見送り"))</f>
      </c>
      <c r="V199" s="904">
        <f>IF($S199="◎買い",$D199,"")</f>
      </c>
      <c r="W199" s="904">
        <f>IF($S199="◎買い",ROUND($D199*(1-BB816設定!$B$11/100),1),"")</f>
      </c>
      <c r="X199" s="904">
        <f>IF($S199="◎買い",BB816設定!$B$11/BB816設定!$B$13,"")</f>
      </c>
      <c r="Y199" s="904">
        <f>IF($D199="","",$Q199+(10000-ROW())/100000)</f>
      </c>
      <c r="Z199" s="905">
        <f>IF($D199="","",$D199*BB816設定!$B$21)</f>
      </c>
      <c r="AA199" s="911">
        <f>IF($D199="","",IF($Z199&lt;=BB816設定!$B$20/BB816設定!$B$13,"○","×（1枠に入らない）"))</f>
      </c>
    </row>
    <row r="200">
      <c r="A200" s="903">
        <f>IF(終値!A200="","",HYPERLINK("https://kabutan.jp/stock/?code="&amp;終値!A200,"📈"))</f>
      </c>
      <c r="B200" s="911">
        <f>IF(終値!A200="","",終値!A200)</f>
      </c>
      <c r="C200" s="903">
        <f>IF(終値!A200="","",終値!B200)</f>
      </c>
      <c r="D200" s="904">
        <f>IF(終値!A200="","",終値!E200)</f>
      </c>
      <c r="E200" s="904">
        <f>IF($D200="","",AVERAGE(終値!E200:X200))</f>
      </c>
      <c r="F200" s="904">
        <f>IF($D200="","",STDEVP(終値!E200:X200))</f>
      </c>
      <c r="G200" s="904">
        <f>IF($D200="","",$E200+BB816設定!$B$4*$F200)</f>
      </c>
      <c r="H200" s="904">
        <f>IF($D200="","",$E200+BB816設定!$B$5*$F200)</f>
      </c>
      <c r="I200" s="904">
        <f>IF($D200="","",$E200-BB816設定!$B$5*$F200)</f>
      </c>
      <c r="J200" s="904">
        <f>IF($D200="","",$E200-BB816設定!$B$4*$F200)</f>
      </c>
      <c r="K200" s="904">
        <f>IF($D200="","",IFERROR(($D200-$J200)/($G200-$J200),""))</f>
      </c>
      <c r="L200" s="904">
        <f>IF($D200="","",IFERROR(($G200-$J200)/$E200*100,""))</f>
      </c>
      <c r="M200" s="904">
        <f>IF($D200="","",IFERROR(100-100/(1+SUMPRODUCT((終値!E200:R200&gt;終値!F200:S200)*(終値!E200:R200-終値!F200:S200))/SUMPRODUCT((終値!E200:R200&lt;終値!F200:S200)*(終値!F200:S200-終値!E200:R200))),100))</f>
      </c>
      <c r="N200" s="904">
        <f>IF($D200="","",IFERROR(100-100/(1+SUMPRODUCT((((高値!E200:R200+安値!E200:R200+終値!E200:R200)/3)&gt;((高値!F200:S200+安値!F200:S200+終値!F200:S200)/3))*((高値!E200:R200+安値!E200:R200+終値!E200:R200)/3)*出来高!E200:R200)/SUMPRODUCT((((高値!E200:R200+安値!E200:R200+終値!E200:R200)/3)&lt;((高値!F200:S200+安値!F200:S200+終値!F200:S200)/3))*((高値!E200:R200+安値!E200:R200+終値!E200:R200)/3)*出来高!E200:R200)),50))</f>
      </c>
      <c r="O200" s="913">
        <f>IF($D200="","",IFERROR(出来高!E200/AVERAGE(出来高!E200:I200),""))</f>
      </c>
      <c r="P200" s="906">
        <f>IF($D200="","",IFERROR($D200/終値!Y200-1,""))</f>
      </c>
      <c r="Q200" s="907">
        <f>IF($D200="","",MAX(0,MIN(100,IF($D200&gt;$G200,25,IF($D200&gt;$H200,15,IF($D200&gt;$E200,5,0)))+IF($O200&gt;=2,20,IF($O200&gt;=1.5,14,IF($O200&gt;=1.2,8,0)))+IF($N200&gt;=80,15,IF($N200&gt;=60,18,IF($N200&gt;=50,8,0)))+IF(AND($M200&gt;70,$M200&lt;=80),18,IF(AND($M200&gt;60,$M200&lt;=70),14,IF(AND($M200&gt;50,$M200&lt;=60),6,0)))+IF($P200&gt;=0.1,14,IF($P200&gt;=0.03,7,0))+IF($M200&gt;80,-12,0)+IF($M200&lt;40,-20,0)+IF($N200&lt;40,-15,0)+IF($K200&lt;0.2,-18,0)+IF($P200&lt;=-0.1,-10,0))))</f>
      </c>
      <c r="R200" s="911">
        <f>IF($D200="","",IF(AND($D200&gt;$G200,$O200&gt;=BB816設定!$B$6,$N200&gt;=BB816設定!$B$7,$M200&lt;=BB816設定!$B$8),"○","－"))</f>
      </c>
      <c r="S200" s="908">
        <f>IF($D200="","",IF(AND($R200="○",$Q200&gt;=BB816設定!$B$9),"◎買い",IF($Q200&gt;=BB816設定!$B$10,"○監視",IF(OR($M200&lt;40,$K200&lt;0.2),"▲弱い","－"))))</f>
      </c>
      <c r="T200" s="911">
        <f>IF($D200="","",IF(AND($D200&gt;$G200,$O200&gt;=BB816設定!$B$14,$N200&gt;=BB816設定!$B$15,$M200&lt;=BB816設定!$B$16),"買い可","見送り"))</f>
      </c>
      <c r="U200" s="911">
        <f>IF($D200="","",IF(AND($D200&gt;$H200,$M200&gt;=BB816設定!$B$17,$N200&gt;=BB816設定!$B$18,$O200&gt;=BB816設定!$B$19),"買い可","見送り"))</f>
      </c>
      <c r="V200" s="904">
        <f>IF($S200="◎買い",$D200,"")</f>
      </c>
      <c r="W200" s="904">
        <f>IF($S200="◎買い",ROUND($D200*(1-BB816設定!$B$11/100),1),"")</f>
      </c>
      <c r="X200" s="904">
        <f>IF($S200="◎買い",BB816設定!$B$11/BB816設定!$B$13,"")</f>
      </c>
      <c r="Y200" s="904">
        <f>IF($D200="","",$Q200+(10000-ROW())/100000)</f>
      </c>
      <c r="Z200" s="905">
        <f>IF($D200="","",$D200*BB816設定!$B$21)</f>
      </c>
      <c r="AA200" s="911">
        <f>IF($D200="","",IF($Z200&lt;=BB816設定!$B$20/BB816設定!$B$13,"○","×（1枠に入らない）"))</f>
      </c>
    </row>
    <row r="201">
      <c r="A201" s="903">
        <f>IF(終値!A201="","",HYPERLINK("https://kabutan.jp/stock/?code="&amp;終値!A201,"📈"))</f>
      </c>
      <c r="B201" s="911">
        <f>IF(終値!A201="","",終値!A201)</f>
      </c>
      <c r="C201" s="903">
        <f>IF(終値!A201="","",終値!B201)</f>
      </c>
      <c r="D201" s="904">
        <f>IF(終値!A201="","",終値!E201)</f>
      </c>
      <c r="E201" s="904">
        <f>IF($D201="","",AVERAGE(終値!E201:X201))</f>
      </c>
      <c r="F201" s="904">
        <f>IF($D201="","",STDEVP(終値!E201:X201))</f>
      </c>
      <c r="G201" s="904">
        <f>IF($D201="","",$E201+BB816設定!$B$4*$F201)</f>
      </c>
      <c r="H201" s="904">
        <f>IF($D201="","",$E201+BB816設定!$B$5*$F201)</f>
      </c>
      <c r="I201" s="904">
        <f>IF($D201="","",$E201-BB816設定!$B$5*$F201)</f>
      </c>
      <c r="J201" s="904">
        <f>IF($D201="","",$E201-BB816設定!$B$4*$F201)</f>
      </c>
      <c r="K201" s="904">
        <f>IF($D201="","",IFERROR(($D201-$J201)/($G201-$J201),""))</f>
      </c>
      <c r="L201" s="904">
        <f>IF($D201="","",IFERROR(($G201-$J201)/$E201*100,""))</f>
      </c>
      <c r="M201" s="904">
        <f>IF($D201="","",IFERROR(100-100/(1+SUMPRODUCT((終値!E201:R201&gt;終値!F201:S201)*(終値!E201:R201-終値!F201:S201))/SUMPRODUCT((終値!E201:R201&lt;終値!F201:S201)*(終値!F201:S201-終値!E201:R201))),100))</f>
      </c>
      <c r="N201" s="904">
        <f>IF($D201="","",IFERROR(100-100/(1+SUMPRODUCT((((高値!E201:R201+安値!E201:R201+終値!E201:R201)/3)&gt;((高値!F201:S201+安値!F201:S201+終値!F201:S201)/3))*((高値!E201:R201+安値!E201:R201+終値!E201:R201)/3)*出来高!E201:R201)/SUMPRODUCT((((高値!E201:R201+安値!E201:R201+終値!E201:R201)/3)&lt;((高値!F201:S201+安値!F201:S201+終値!F201:S201)/3))*((高値!E201:R201+安値!E201:R201+終値!E201:R201)/3)*出来高!E201:R201)),50))</f>
      </c>
      <c r="O201" s="913">
        <f>IF($D201="","",IFERROR(出来高!E201/AVERAGE(出来高!E201:I201),""))</f>
      </c>
      <c r="P201" s="906">
        <f>IF($D201="","",IFERROR($D201/終値!Y201-1,""))</f>
      </c>
      <c r="Q201" s="907">
        <f>IF($D201="","",MAX(0,MIN(100,IF($D201&gt;$G201,25,IF($D201&gt;$H201,15,IF($D201&gt;$E201,5,0)))+IF($O201&gt;=2,20,IF($O201&gt;=1.5,14,IF($O201&gt;=1.2,8,0)))+IF($N201&gt;=80,15,IF($N201&gt;=60,18,IF($N201&gt;=50,8,0)))+IF(AND($M201&gt;70,$M201&lt;=80),18,IF(AND($M201&gt;60,$M201&lt;=70),14,IF(AND($M201&gt;50,$M201&lt;=60),6,0)))+IF($P201&gt;=0.1,14,IF($P201&gt;=0.03,7,0))+IF($M201&gt;80,-12,0)+IF($M201&lt;40,-20,0)+IF($N201&lt;40,-15,0)+IF($K201&lt;0.2,-18,0)+IF($P201&lt;=-0.1,-10,0))))</f>
      </c>
      <c r="R201" s="911">
        <f>IF($D201="","",IF(AND($D201&gt;$G201,$O201&gt;=BB816設定!$B$6,$N201&gt;=BB816設定!$B$7,$M201&lt;=BB816設定!$B$8),"○","－"))</f>
      </c>
      <c r="S201" s="908">
        <f>IF($D201="","",IF(AND($R201="○",$Q201&gt;=BB816設定!$B$9),"◎買い",IF($Q201&gt;=BB816設定!$B$10,"○監視",IF(OR($M201&lt;40,$K201&lt;0.2),"▲弱い","－"))))</f>
      </c>
      <c r="T201" s="911">
        <f>IF($D201="","",IF(AND($D201&gt;$G201,$O201&gt;=BB816設定!$B$14,$N201&gt;=BB816設定!$B$15,$M201&lt;=BB816設定!$B$16),"買い可","見送り"))</f>
      </c>
      <c r="U201" s="911">
        <f>IF($D201="","",IF(AND($D201&gt;$H201,$M201&gt;=BB816設定!$B$17,$N201&gt;=BB816設定!$B$18,$O201&gt;=BB816設定!$B$19),"買い可","見送り"))</f>
      </c>
      <c r="V201" s="904">
        <f>IF($S201="◎買い",$D201,"")</f>
      </c>
      <c r="W201" s="904">
        <f>IF($S201="◎買い",ROUND($D201*(1-BB816設定!$B$11/100),1),"")</f>
      </c>
      <c r="X201" s="904">
        <f>IF($S201="◎買い",BB816設定!$B$11/BB816設定!$B$13,"")</f>
      </c>
      <c r="Y201" s="904">
        <f>IF($D201="","",$Q201+(10000-ROW())/100000)</f>
      </c>
      <c r="Z201" s="905">
        <f>IF($D201="","",$D201*BB816設定!$B$21)</f>
      </c>
      <c r="AA201" s="911">
        <f>IF($D201="","",IF($Z201&lt;=BB816設定!$B$20/BB816設定!$B$13,"○","×（1枠に入らない）"))</f>
      </c>
    </row>
    <row r="202">
      <c r="A202" s="903">
        <f>IF(終値!A202="","",HYPERLINK("https://kabutan.jp/stock/?code="&amp;終値!A202,"📈"))</f>
      </c>
      <c r="B202" s="911">
        <f>IF(終値!A202="","",終値!A202)</f>
      </c>
      <c r="C202" s="903">
        <f>IF(終値!A202="","",終値!B202)</f>
      </c>
      <c r="D202" s="904">
        <f>IF(終値!A202="","",終値!E202)</f>
      </c>
      <c r="E202" s="904">
        <f>IF($D202="","",AVERAGE(終値!E202:X202))</f>
      </c>
      <c r="F202" s="904">
        <f>IF($D202="","",STDEVP(終値!E202:X202))</f>
      </c>
      <c r="G202" s="904">
        <f>IF($D202="","",$E202+BB816設定!$B$4*$F202)</f>
      </c>
      <c r="H202" s="904">
        <f>IF($D202="","",$E202+BB816設定!$B$5*$F202)</f>
      </c>
      <c r="I202" s="904">
        <f>IF($D202="","",$E202-BB816設定!$B$5*$F202)</f>
      </c>
      <c r="J202" s="904">
        <f>IF($D202="","",$E202-BB816設定!$B$4*$F202)</f>
      </c>
      <c r="K202" s="904">
        <f>IF($D202="","",IFERROR(($D202-$J202)/($G202-$J202),""))</f>
      </c>
      <c r="L202" s="904">
        <f>IF($D202="","",IFERROR(($G202-$J202)/$E202*100,""))</f>
      </c>
      <c r="M202" s="904">
        <f>IF($D202="","",IFERROR(100-100/(1+SUMPRODUCT((終値!E202:R202&gt;終値!F202:S202)*(終値!E202:R202-終値!F202:S202))/SUMPRODUCT((終値!E202:R202&lt;終値!F202:S202)*(終値!F202:S202-終値!E202:R202))),100))</f>
      </c>
      <c r="N202" s="904">
        <f>IF($D202="","",IFERROR(100-100/(1+SUMPRODUCT((((高値!E202:R202+安値!E202:R202+終値!E202:R202)/3)&gt;((高値!F202:S202+安値!F202:S202+終値!F202:S202)/3))*((高値!E202:R202+安値!E202:R202+終値!E202:R202)/3)*出来高!E202:R202)/SUMPRODUCT((((高値!E202:R202+安値!E202:R202+終値!E202:R202)/3)&lt;((高値!F202:S202+安値!F202:S202+終値!F202:S202)/3))*((高値!E202:R202+安値!E202:R202+終値!E202:R202)/3)*出来高!E202:R202)),50))</f>
      </c>
      <c r="O202" s="913">
        <f>IF($D202="","",IFERROR(出来高!E202/AVERAGE(出来高!E202:I202),""))</f>
      </c>
      <c r="P202" s="906">
        <f>IF($D202="","",IFERROR($D202/終値!Y202-1,""))</f>
      </c>
      <c r="Q202" s="907">
        <f>IF($D202="","",MAX(0,MIN(100,IF($D202&gt;$G202,25,IF($D202&gt;$H202,15,IF($D202&gt;$E202,5,0)))+IF($O202&gt;=2,20,IF($O202&gt;=1.5,14,IF($O202&gt;=1.2,8,0)))+IF($N202&gt;=80,15,IF($N202&gt;=60,18,IF($N202&gt;=50,8,0)))+IF(AND($M202&gt;70,$M202&lt;=80),18,IF(AND($M202&gt;60,$M202&lt;=70),14,IF(AND($M202&gt;50,$M202&lt;=60),6,0)))+IF($P202&gt;=0.1,14,IF($P202&gt;=0.03,7,0))+IF($M202&gt;80,-12,0)+IF($M202&lt;40,-20,0)+IF($N202&lt;40,-15,0)+IF($K202&lt;0.2,-18,0)+IF($P202&lt;=-0.1,-10,0))))</f>
      </c>
      <c r="R202" s="911">
        <f>IF($D202="","",IF(AND($D202&gt;$G202,$O202&gt;=BB816設定!$B$6,$N202&gt;=BB816設定!$B$7,$M202&lt;=BB816設定!$B$8),"○","－"))</f>
      </c>
      <c r="S202" s="908">
        <f>IF($D202="","",IF(AND($R202="○",$Q202&gt;=BB816設定!$B$9),"◎買い",IF($Q202&gt;=BB816設定!$B$10,"○監視",IF(OR($M202&lt;40,$K202&lt;0.2),"▲弱い","－"))))</f>
      </c>
      <c r="T202" s="911">
        <f>IF($D202="","",IF(AND($D202&gt;$G202,$O202&gt;=BB816設定!$B$14,$N202&gt;=BB816設定!$B$15,$M202&lt;=BB816設定!$B$16),"買い可","見送り"))</f>
      </c>
      <c r="U202" s="911">
        <f>IF($D202="","",IF(AND($D202&gt;$H202,$M202&gt;=BB816設定!$B$17,$N202&gt;=BB816設定!$B$18,$O202&gt;=BB816設定!$B$19),"買い可","見送り"))</f>
      </c>
      <c r="V202" s="904">
        <f>IF($S202="◎買い",$D202,"")</f>
      </c>
      <c r="W202" s="904">
        <f>IF($S202="◎買い",ROUND($D202*(1-BB816設定!$B$11/100),1),"")</f>
      </c>
      <c r="X202" s="904">
        <f>IF($S202="◎買い",BB816設定!$B$11/BB816設定!$B$13,"")</f>
      </c>
      <c r="Y202" s="904">
        <f>IF($D202="","",$Q202+(10000-ROW())/100000)</f>
      </c>
      <c r="Z202" s="905">
        <f>IF($D202="","",$D202*BB816設定!$B$21)</f>
      </c>
      <c r="AA202" s="911">
        <f>IF($D202="","",IF($Z202&lt;=BB816設定!$B$20/BB816設定!$B$13,"○","×（1枠に入らない）"))</f>
      </c>
    </row>
    <row r="203">
      <c r="A203" s="903">
        <f>IF(終値!A203="","",HYPERLINK("https://kabutan.jp/stock/?code="&amp;終値!A203,"📈"))</f>
      </c>
      <c r="B203" s="911">
        <f>IF(終値!A203="","",終値!A203)</f>
      </c>
      <c r="C203" s="903">
        <f>IF(終値!A203="","",終値!B203)</f>
      </c>
      <c r="D203" s="904">
        <f>IF(終値!A203="","",終値!E203)</f>
      </c>
      <c r="E203" s="904">
        <f>IF($D203="","",AVERAGE(終値!E203:X203))</f>
      </c>
      <c r="F203" s="904">
        <f>IF($D203="","",STDEVP(終値!E203:X203))</f>
      </c>
      <c r="G203" s="904">
        <f>IF($D203="","",$E203+BB816設定!$B$4*$F203)</f>
      </c>
      <c r="H203" s="904">
        <f>IF($D203="","",$E203+BB816設定!$B$5*$F203)</f>
      </c>
      <c r="I203" s="904">
        <f>IF($D203="","",$E203-BB816設定!$B$5*$F203)</f>
      </c>
      <c r="J203" s="904">
        <f>IF($D203="","",$E203-BB816設定!$B$4*$F203)</f>
      </c>
      <c r="K203" s="904">
        <f>IF($D203="","",IFERROR(($D203-$J203)/($G203-$J203),""))</f>
      </c>
      <c r="L203" s="904">
        <f>IF($D203="","",IFERROR(($G203-$J203)/$E203*100,""))</f>
      </c>
      <c r="M203" s="904">
        <f>IF($D203="","",IFERROR(100-100/(1+SUMPRODUCT((終値!E203:R203&gt;終値!F203:S203)*(終値!E203:R203-終値!F203:S203))/SUMPRODUCT((終値!E203:R203&lt;終値!F203:S203)*(終値!F203:S203-終値!E203:R203))),100))</f>
      </c>
      <c r="N203" s="904">
        <f>IF($D203="","",IFERROR(100-100/(1+SUMPRODUCT((((高値!E203:R203+安値!E203:R203+終値!E203:R203)/3)&gt;((高値!F203:S203+安値!F203:S203+終値!F203:S203)/3))*((高値!E203:R203+安値!E203:R203+終値!E203:R203)/3)*出来高!E203:R203)/SUMPRODUCT((((高値!E203:R203+安値!E203:R203+終値!E203:R203)/3)&lt;((高値!F203:S203+安値!F203:S203+終値!F203:S203)/3))*((高値!E203:R203+安値!E203:R203+終値!E203:R203)/3)*出来高!E203:R203)),50))</f>
      </c>
      <c r="O203" s="913">
        <f>IF($D203="","",IFERROR(出来高!E203/AVERAGE(出来高!E203:I203),""))</f>
      </c>
      <c r="P203" s="906">
        <f>IF($D203="","",IFERROR($D203/終値!Y203-1,""))</f>
      </c>
      <c r="Q203" s="907">
        <f>IF($D203="","",MAX(0,MIN(100,IF($D203&gt;$G203,25,IF($D203&gt;$H203,15,IF($D203&gt;$E203,5,0)))+IF($O203&gt;=2,20,IF($O203&gt;=1.5,14,IF($O203&gt;=1.2,8,0)))+IF($N203&gt;=80,15,IF($N203&gt;=60,18,IF($N203&gt;=50,8,0)))+IF(AND($M203&gt;70,$M203&lt;=80),18,IF(AND($M203&gt;60,$M203&lt;=70),14,IF(AND($M203&gt;50,$M203&lt;=60),6,0)))+IF($P203&gt;=0.1,14,IF($P203&gt;=0.03,7,0))+IF($M203&gt;80,-12,0)+IF($M203&lt;40,-20,0)+IF($N203&lt;40,-15,0)+IF($K203&lt;0.2,-18,0)+IF($P203&lt;=-0.1,-10,0))))</f>
      </c>
      <c r="R203" s="911">
        <f>IF($D203="","",IF(AND($D203&gt;$G203,$O203&gt;=BB816設定!$B$6,$N203&gt;=BB816設定!$B$7,$M203&lt;=BB816設定!$B$8),"○","－"))</f>
      </c>
      <c r="S203" s="908">
        <f>IF($D203="","",IF(AND($R203="○",$Q203&gt;=BB816設定!$B$9),"◎買い",IF($Q203&gt;=BB816設定!$B$10,"○監視",IF(OR($M203&lt;40,$K203&lt;0.2),"▲弱い","－"))))</f>
      </c>
      <c r="T203" s="911">
        <f>IF($D203="","",IF(AND($D203&gt;$G203,$O203&gt;=BB816設定!$B$14,$N203&gt;=BB816設定!$B$15,$M203&lt;=BB816設定!$B$16),"買い可","見送り"))</f>
      </c>
      <c r="U203" s="911">
        <f>IF($D203="","",IF(AND($D203&gt;$H203,$M203&gt;=BB816設定!$B$17,$N203&gt;=BB816設定!$B$18,$O203&gt;=BB816設定!$B$19),"買い可","見送り"))</f>
      </c>
      <c r="V203" s="904">
        <f>IF($S203="◎買い",$D203,"")</f>
      </c>
      <c r="W203" s="904">
        <f>IF($S203="◎買い",ROUND($D203*(1-BB816設定!$B$11/100),1),"")</f>
      </c>
      <c r="X203" s="904">
        <f>IF($S203="◎買い",BB816設定!$B$11/BB816設定!$B$13,"")</f>
      </c>
      <c r="Y203" s="904">
        <f>IF($D203="","",$Q203+(10000-ROW())/100000)</f>
      </c>
      <c r="Z203" s="905">
        <f>IF($D203="","",$D203*BB816設定!$B$21)</f>
      </c>
      <c r="AA203" s="911">
        <f>IF($D203="","",IF($Z203&lt;=BB816設定!$B$20/BB816設定!$B$13,"○","×（1枠に入らない）"))</f>
      </c>
    </row>
    <row r="204">
      <c r="A204" s="903">
        <f>IF(終値!A204="","",HYPERLINK("https://kabutan.jp/stock/?code="&amp;終値!A204,"📈"))</f>
      </c>
      <c r="B204" s="911">
        <f>IF(終値!A204="","",終値!A204)</f>
      </c>
      <c r="C204" s="903">
        <f>IF(終値!A204="","",終値!B204)</f>
      </c>
      <c r="D204" s="904">
        <f>IF(終値!A204="","",終値!E204)</f>
      </c>
      <c r="E204" s="904">
        <f>IF($D204="","",AVERAGE(終値!E204:X204))</f>
      </c>
      <c r="F204" s="904">
        <f>IF($D204="","",STDEVP(終値!E204:X204))</f>
      </c>
      <c r="G204" s="904">
        <f>IF($D204="","",$E204+BB816設定!$B$4*$F204)</f>
      </c>
      <c r="H204" s="904">
        <f>IF($D204="","",$E204+BB816設定!$B$5*$F204)</f>
      </c>
      <c r="I204" s="904">
        <f>IF($D204="","",$E204-BB816設定!$B$5*$F204)</f>
      </c>
      <c r="J204" s="904">
        <f>IF($D204="","",$E204-BB816設定!$B$4*$F204)</f>
      </c>
      <c r="K204" s="904">
        <f>IF($D204="","",IFERROR(($D204-$J204)/($G204-$J204),""))</f>
      </c>
      <c r="L204" s="904">
        <f>IF($D204="","",IFERROR(($G204-$J204)/$E204*100,""))</f>
      </c>
      <c r="M204" s="904">
        <f>IF($D204="","",IFERROR(100-100/(1+SUMPRODUCT((終値!E204:R204&gt;終値!F204:S204)*(終値!E204:R204-終値!F204:S204))/SUMPRODUCT((終値!E204:R204&lt;終値!F204:S204)*(終値!F204:S204-終値!E204:R204))),100))</f>
      </c>
      <c r="N204" s="904">
        <f>IF($D204="","",IFERROR(100-100/(1+SUMPRODUCT((((高値!E204:R204+安値!E204:R204+終値!E204:R204)/3)&gt;((高値!F204:S204+安値!F204:S204+終値!F204:S204)/3))*((高値!E204:R204+安値!E204:R204+終値!E204:R204)/3)*出来高!E204:R204)/SUMPRODUCT((((高値!E204:R204+安値!E204:R204+終値!E204:R204)/3)&lt;((高値!F204:S204+安値!F204:S204+終値!F204:S204)/3))*((高値!E204:R204+安値!E204:R204+終値!E204:R204)/3)*出来高!E204:R204)),50))</f>
      </c>
      <c r="O204" s="913">
        <f>IF($D204="","",IFERROR(出来高!E204/AVERAGE(出来高!E204:I204),""))</f>
      </c>
      <c r="P204" s="906">
        <f>IF($D204="","",IFERROR($D204/終値!Y204-1,""))</f>
      </c>
      <c r="Q204" s="907">
        <f>IF($D204="","",MAX(0,MIN(100,IF($D204&gt;$G204,25,IF($D204&gt;$H204,15,IF($D204&gt;$E204,5,0)))+IF($O204&gt;=2,20,IF($O204&gt;=1.5,14,IF($O204&gt;=1.2,8,0)))+IF($N204&gt;=80,15,IF($N204&gt;=60,18,IF($N204&gt;=50,8,0)))+IF(AND($M204&gt;70,$M204&lt;=80),18,IF(AND($M204&gt;60,$M204&lt;=70),14,IF(AND($M204&gt;50,$M204&lt;=60),6,0)))+IF($P204&gt;=0.1,14,IF($P204&gt;=0.03,7,0))+IF($M204&gt;80,-12,0)+IF($M204&lt;40,-20,0)+IF($N204&lt;40,-15,0)+IF($K204&lt;0.2,-18,0)+IF($P204&lt;=-0.1,-10,0))))</f>
      </c>
      <c r="R204" s="911">
        <f>IF($D204="","",IF(AND($D204&gt;$G204,$O204&gt;=BB816設定!$B$6,$N204&gt;=BB816設定!$B$7,$M204&lt;=BB816設定!$B$8),"○","－"))</f>
      </c>
      <c r="S204" s="908">
        <f>IF($D204="","",IF(AND($R204="○",$Q204&gt;=BB816設定!$B$9),"◎買い",IF($Q204&gt;=BB816設定!$B$10,"○監視",IF(OR($M204&lt;40,$K204&lt;0.2),"▲弱い","－"))))</f>
      </c>
      <c r="T204" s="911">
        <f>IF($D204="","",IF(AND($D204&gt;$G204,$O204&gt;=BB816設定!$B$14,$N204&gt;=BB816設定!$B$15,$M204&lt;=BB816設定!$B$16),"買い可","見送り"))</f>
      </c>
      <c r="U204" s="911">
        <f>IF($D204="","",IF(AND($D204&gt;$H204,$M204&gt;=BB816設定!$B$17,$N204&gt;=BB816設定!$B$18,$O204&gt;=BB816設定!$B$19),"買い可","見送り"))</f>
      </c>
      <c r="V204" s="904">
        <f>IF($S204="◎買い",$D204,"")</f>
      </c>
      <c r="W204" s="904">
        <f>IF($S204="◎買い",ROUND($D204*(1-BB816設定!$B$11/100),1),"")</f>
      </c>
      <c r="X204" s="904">
        <f>IF($S204="◎買い",BB816設定!$B$11/BB816設定!$B$13,"")</f>
      </c>
      <c r="Y204" s="904">
        <f>IF($D204="","",$Q204+(10000-ROW())/100000)</f>
      </c>
      <c r="Z204" s="905">
        <f>IF($D204="","",$D204*BB816設定!$B$21)</f>
      </c>
      <c r="AA204" s="911">
        <f>IF($D204="","",IF($Z204&lt;=BB816設定!$B$20/BB816設定!$B$13,"○","×（1枠に入らない）"))</f>
      </c>
    </row>
    <row r="205">
      <c r="A205" s="903">
        <f>IF(終値!A205="","",HYPERLINK("https://kabutan.jp/stock/?code="&amp;終値!A205,"📈"))</f>
      </c>
      <c r="B205" s="911">
        <f>IF(終値!A205="","",終値!A205)</f>
      </c>
      <c r="C205" s="903">
        <f>IF(終値!A205="","",終値!B205)</f>
      </c>
      <c r="D205" s="904">
        <f>IF(終値!A205="","",終値!E205)</f>
      </c>
      <c r="E205" s="904">
        <f>IF($D205="","",AVERAGE(終値!E205:X205))</f>
      </c>
      <c r="F205" s="904">
        <f>IF($D205="","",STDEVP(終値!E205:X205))</f>
      </c>
      <c r="G205" s="904">
        <f>IF($D205="","",$E205+BB816設定!$B$4*$F205)</f>
      </c>
      <c r="H205" s="904">
        <f>IF($D205="","",$E205+BB816設定!$B$5*$F205)</f>
      </c>
      <c r="I205" s="904">
        <f>IF($D205="","",$E205-BB816設定!$B$5*$F205)</f>
      </c>
      <c r="J205" s="904">
        <f>IF($D205="","",$E205-BB816設定!$B$4*$F205)</f>
      </c>
      <c r="K205" s="904">
        <f>IF($D205="","",IFERROR(($D205-$J205)/($G205-$J205),""))</f>
      </c>
      <c r="L205" s="904">
        <f>IF($D205="","",IFERROR(($G205-$J205)/$E205*100,""))</f>
      </c>
      <c r="M205" s="904">
        <f>IF($D205="","",IFERROR(100-100/(1+SUMPRODUCT((終値!E205:R205&gt;終値!F205:S205)*(終値!E205:R205-終値!F205:S205))/SUMPRODUCT((終値!E205:R205&lt;終値!F205:S205)*(終値!F205:S205-終値!E205:R205))),100))</f>
      </c>
      <c r="N205" s="904">
        <f>IF($D205="","",IFERROR(100-100/(1+SUMPRODUCT((((高値!E205:R205+安値!E205:R205+終値!E205:R205)/3)&gt;((高値!F205:S205+安値!F205:S205+終値!F205:S205)/3))*((高値!E205:R205+安値!E205:R205+終値!E205:R205)/3)*出来高!E205:R205)/SUMPRODUCT((((高値!E205:R205+安値!E205:R205+終値!E205:R205)/3)&lt;((高値!F205:S205+安値!F205:S205+終値!F205:S205)/3))*((高値!E205:R205+安値!E205:R205+終値!E205:R205)/3)*出来高!E205:R205)),50))</f>
      </c>
      <c r="O205" s="913">
        <f>IF($D205="","",IFERROR(出来高!E205/AVERAGE(出来高!E205:I205),""))</f>
      </c>
      <c r="P205" s="906">
        <f>IF($D205="","",IFERROR($D205/終値!Y205-1,""))</f>
      </c>
      <c r="Q205" s="907">
        <f>IF($D205="","",MAX(0,MIN(100,IF($D205&gt;$G205,25,IF($D205&gt;$H205,15,IF($D205&gt;$E205,5,0)))+IF($O205&gt;=2,20,IF($O205&gt;=1.5,14,IF($O205&gt;=1.2,8,0)))+IF($N205&gt;=80,15,IF($N205&gt;=60,18,IF($N205&gt;=50,8,0)))+IF(AND($M205&gt;70,$M205&lt;=80),18,IF(AND($M205&gt;60,$M205&lt;=70),14,IF(AND($M205&gt;50,$M205&lt;=60),6,0)))+IF($P205&gt;=0.1,14,IF($P205&gt;=0.03,7,0))+IF($M205&gt;80,-12,0)+IF($M205&lt;40,-20,0)+IF($N205&lt;40,-15,0)+IF($K205&lt;0.2,-18,0)+IF($P205&lt;=-0.1,-10,0))))</f>
      </c>
      <c r="R205" s="911">
        <f>IF($D205="","",IF(AND($D205&gt;$G205,$O205&gt;=BB816設定!$B$6,$N205&gt;=BB816設定!$B$7,$M205&lt;=BB816設定!$B$8),"○","－"))</f>
      </c>
      <c r="S205" s="908">
        <f>IF($D205="","",IF(AND($R205="○",$Q205&gt;=BB816設定!$B$9),"◎買い",IF($Q205&gt;=BB816設定!$B$10,"○監視",IF(OR($M205&lt;40,$K205&lt;0.2),"▲弱い","－"))))</f>
      </c>
      <c r="T205" s="911">
        <f>IF($D205="","",IF(AND($D205&gt;$G205,$O205&gt;=BB816設定!$B$14,$N205&gt;=BB816設定!$B$15,$M205&lt;=BB816設定!$B$16),"買い可","見送り"))</f>
      </c>
      <c r="U205" s="911">
        <f>IF($D205="","",IF(AND($D205&gt;$H205,$M205&gt;=BB816設定!$B$17,$N205&gt;=BB816設定!$B$18,$O205&gt;=BB816設定!$B$19),"買い可","見送り"))</f>
      </c>
      <c r="V205" s="904">
        <f>IF($S205="◎買い",$D205,"")</f>
      </c>
      <c r="W205" s="904">
        <f>IF($S205="◎買い",ROUND($D205*(1-BB816設定!$B$11/100),1),"")</f>
      </c>
      <c r="X205" s="904">
        <f>IF($S205="◎買い",BB816設定!$B$11/BB816設定!$B$13,"")</f>
      </c>
      <c r="Y205" s="904">
        <f>IF($D205="","",$Q205+(10000-ROW())/100000)</f>
      </c>
      <c r="Z205" s="905">
        <f>IF($D205="","",$D205*BB816設定!$B$21)</f>
      </c>
      <c r="AA205" s="911">
        <f>IF($D205="","",IF($Z205&lt;=BB816設定!$B$20/BB816設定!$B$13,"○","×（1枠に入らない）"))</f>
      </c>
    </row>
    <row r="206">
      <c r="A206" s="903">
        <f>IF(終値!A206="","",HYPERLINK("https://kabutan.jp/stock/?code="&amp;終値!A206,"📈"))</f>
      </c>
      <c r="B206" s="911">
        <f>IF(終値!A206="","",終値!A206)</f>
      </c>
      <c r="C206" s="903">
        <f>IF(終値!A206="","",終値!B206)</f>
      </c>
      <c r="D206" s="904">
        <f>IF(終値!A206="","",終値!E206)</f>
      </c>
      <c r="E206" s="904">
        <f>IF($D206="","",AVERAGE(終値!E206:X206))</f>
      </c>
      <c r="F206" s="904">
        <f>IF($D206="","",STDEVP(終値!E206:X206))</f>
      </c>
      <c r="G206" s="904">
        <f>IF($D206="","",$E206+BB816設定!$B$4*$F206)</f>
      </c>
      <c r="H206" s="904">
        <f>IF($D206="","",$E206+BB816設定!$B$5*$F206)</f>
      </c>
      <c r="I206" s="904">
        <f>IF($D206="","",$E206-BB816設定!$B$5*$F206)</f>
      </c>
      <c r="J206" s="904">
        <f>IF($D206="","",$E206-BB816設定!$B$4*$F206)</f>
      </c>
      <c r="K206" s="904">
        <f>IF($D206="","",IFERROR(($D206-$J206)/($G206-$J206),""))</f>
      </c>
      <c r="L206" s="904">
        <f>IF($D206="","",IFERROR(($G206-$J206)/$E206*100,""))</f>
      </c>
      <c r="M206" s="904">
        <f>IF($D206="","",IFERROR(100-100/(1+SUMPRODUCT((終値!E206:R206&gt;終値!F206:S206)*(終値!E206:R206-終値!F206:S206))/SUMPRODUCT((終値!E206:R206&lt;終値!F206:S206)*(終値!F206:S206-終値!E206:R206))),100))</f>
      </c>
      <c r="N206" s="904">
        <f>IF($D206="","",IFERROR(100-100/(1+SUMPRODUCT((((高値!E206:R206+安値!E206:R206+終値!E206:R206)/3)&gt;((高値!F206:S206+安値!F206:S206+終値!F206:S206)/3))*((高値!E206:R206+安値!E206:R206+終値!E206:R206)/3)*出来高!E206:R206)/SUMPRODUCT((((高値!E206:R206+安値!E206:R206+終値!E206:R206)/3)&lt;((高値!F206:S206+安値!F206:S206+終値!F206:S206)/3))*((高値!E206:R206+安値!E206:R206+終値!E206:R206)/3)*出来高!E206:R206)),50))</f>
      </c>
      <c r="O206" s="913">
        <f>IF($D206="","",IFERROR(出来高!E206/AVERAGE(出来高!E206:I206),""))</f>
      </c>
      <c r="P206" s="906">
        <f>IF($D206="","",IFERROR($D206/終値!Y206-1,""))</f>
      </c>
      <c r="Q206" s="907">
        <f>IF($D206="","",MAX(0,MIN(100,IF($D206&gt;$G206,25,IF($D206&gt;$H206,15,IF($D206&gt;$E206,5,0)))+IF($O206&gt;=2,20,IF($O206&gt;=1.5,14,IF($O206&gt;=1.2,8,0)))+IF($N206&gt;=80,15,IF($N206&gt;=60,18,IF($N206&gt;=50,8,0)))+IF(AND($M206&gt;70,$M206&lt;=80),18,IF(AND($M206&gt;60,$M206&lt;=70),14,IF(AND($M206&gt;50,$M206&lt;=60),6,0)))+IF($P206&gt;=0.1,14,IF($P206&gt;=0.03,7,0))+IF($M206&gt;80,-12,0)+IF($M206&lt;40,-20,0)+IF($N206&lt;40,-15,0)+IF($K206&lt;0.2,-18,0)+IF($P206&lt;=-0.1,-10,0))))</f>
      </c>
      <c r="R206" s="911">
        <f>IF($D206="","",IF(AND($D206&gt;$G206,$O206&gt;=BB816設定!$B$6,$N206&gt;=BB816設定!$B$7,$M206&lt;=BB816設定!$B$8),"○","－"))</f>
      </c>
      <c r="S206" s="908">
        <f>IF($D206="","",IF(AND($R206="○",$Q206&gt;=BB816設定!$B$9),"◎買い",IF($Q206&gt;=BB816設定!$B$10,"○監視",IF(OR($M206&lt;40,$K206&lt;0.2),"▲弱い","－"))))</f>
      </c>
      <c r="T206" s="911">
        <f>IF($D206="","",IF(AND($D206&gt;$G206,$O206&gt;=BB816設定!$B$14,$N206&gt;=BB816設定!$B$15,$M206&lt;=BB816設定!$B$16),"買い可","見送り"))</f>
      </c>
      <c r="U206" s="911">
        <f>IF($D206="","",IF(AND($D206&gt;$H206,$M206&gt;=BB816設定!$B$17,$N206&gt;=BB816設定!$B$18,$O206&gt;=BB816設定!$B$19),"買い可","見送り"))</f>
      </c>
      <c r="V206" s="904">
        <f>IF($S206="◎買い",$D206,"")</f>
      </c>
      <c r="W206" s="904">
        <f>IF($S206="◎買い",ROUND($D206*(1-BB816設定!$B$11/100),1),"")</f>
      </c>
      <c r="X206" s="904">
        <f>IF($S206="◎買い",BB816設定!$B$11/BB816設定!$B$13,"")</f>
      </c>
      <c r="Y206" s="904">
        <f>IF($D206="","",$Q206+(10000-ROW())/100000)</f>
      </c>
      <c r="Z206" s="905">
        <f>IF($D206="","",$D206*BB816設定!$B$21)</f>
      </c>
      <c r="AA206" s="911">
        <f>IF($D206="","",IF($Z206&lt;=BB816設定!$B$20/BB816設定!$B$13,"○","×（1枠に入らない）"))</f>
      </c>
    </row>
    <row r="207">
      <c r="A207" s="903">
        <f>IF(終値!A207="","",HYPERLINK("https://kabutan.jp/stock/?code="&amp;終値!A207,"📈"))</f>
      </c>
      <c r="B207" s="911">
        <f>IF(終値!A207="","",終値!A207)</f>
      </c>
      <c r="C207" s="903">
        <f>IF(終値!A207="","",終値!B207)</f>
      </c>
      <c r="D207" s="904">
        <f>IF(終値!A207="","",終値!E207)</f>
      </c>
      <c r="E207" s="904">
        <f>IF($D207="","",AVERAGE(終値!E207:X207))</f>
      </c>
      <c r="F207" s="904">
        <f>IF($D207="","",STDEVP(終値!E207:X207))</f>
      </c>
      <c r="G207" s="904">
        <f>IF($D207="","",$E207+BB816設定!$B$4*$F207)</f>
      </c>
      <c r="H207" s="904">
        <f>IF($D207="","",$E207+BB816設定!$B$5*$F207)</f>
      </c>
      <c r="I207" s="904">
        <f>IF($D207="","",$E207-BB816設定!$B$5*$F207)</f>
      </c>
      <c r="J207" s="904">
        <f>IF($D207="","",$E207-BB816設定!$B$4*$F207)</f>
      </c>
      <c r="K207" s="904">
        <f>IF($D207="","",IFERROR(($D207-$J207)/($G207-$J207),""))</f>
      </c>
      <c r="L207" s="904">
        <f>IF($D207="","",IFERROR(($G207-$J207)/$E207*100,""))</f>
      </c>
      <c r="M207" s="904">
        <f>IF($D207="","",IFERROR(100-100/(1+SUMPRODUCT((終値!E207:R207&gt;終値!F207:S207)*(終値!E207:R207-終値!F207:S207))/SUMPRODUCT((終値!E207:R207&lt;終値!F207:S207)*(終値!F207:S207-終値!E207:R207))),100))</f>
      </c>
      <c r="N207" s="904">
        <f>IF($D207="","",IFERROR(100-100/(1+SUMPRODUCT((((高値!E207:R207+安値!E207:R207+終値!E207:R207)/3)&gt;((高値!F207:S207+安値!F207:S207+終値!F207:S207)/3))*((高値!E207:R207+安値!E207:R207+終値!E207:R207)/3)*出来高!E207:R207)/SUMPRODUCT((((高値!E207:R207+安値!E207:R207+終値!E207:R207)/3)&lt;((高値!F207:S207+安値!F207:S207+終値!F207:S207)/3))*((高値!E207:R207+安値!E207:R207+終値!E207:R207)/3)*出来高!E207:R207)),50))</f>
      </c>
      <c r="O207" s="913">
        <f>IF($D207="","",IFERROR(出来高!E207/AVERAGE(出来高!E207:I207),""))</f>
      </c>
      <c r="P207" s="906">
        <f>IF($D207="","",IFERROR($D207/終値!Y207-1,""))</f>
      </c>
      <c r="Q207" s="907">
        <f>IF($D207="","",MAX(0,MIN(100,IF($D207&gt;$G207,25,IF($D207&gt;$H207,15,IF($D207&gt;$E207,5,0)))+IF($O207&gt;=2,20,IF($O207&gt;=1.5,14,IF($O207&gt;=1.2,8,0)))+IF($N207&gt;=80,15,IF($N207&gt;=60,18,IF($N207&gt;=50,8,0)))+IF(AND($M207&gt;70,$M207&lt;=80),18,IF(AND($M207&gt;60,$M207&lt;=70),14,IF(AND($M207&gt;50,$M207&lt;=60),6,0)))+IF($P207&gt;=0.1,14,IF($P207&gt;=0.03,7,0))+IF($M207&gt;80,-12,0)+IF($M207&lt;40,-20,0)+IF($N207&lt;40,-15,0)+IF($K207&lt;0.2,-18,0)+IF($P207&lt;=-0.1,-10,0))))</f>
      </c>
      <c r="R207" s="911">
        <f>IF($D207="","",IF(AND($D207&gt;$G207,$O207&gt;=BB816設定!$B$6,$N207&gt;=BB816設定!$B$7,$M207&lt;=BB816設定!$B$8),"○","－"))</f>
      </c>
      <c r="S207" s="908">
        <f>IF($D207="","",IF(AND($R207="○",$Q207&gt;=BB816設定!$B$9),"◎買い",IF($Q207&gt;=BB816設定!$B$10,"○監視",IF(OR($M207&lt;40,$K207&lt;0.2),"▲弱い","－"))))</f>
      </c>
      <c r="T207" s="911">
        <f>IF($D207="","",IF(AND($D207&gt;$G207,$O207&gt;=BB816設定!$B$14,$N207&gt;=BB816設定!$B$15,$M207&lt;=BB816設定!$B$16),"買い可","見送り"))</f>
      </c>
      <c r="U207" s="911">
        <f>IF($D207="","",IF(AND($D207&gt;$H207,$M207&gt;=BB816設定!$B$17,$N207&gt;=BB816設定!$B$18,$O207&gt;=BB816設定!$B$19),"買い可","見送り"))</f>
      </c>
      <c r="V207" s="904">
        <f>IF($S207="◎買い",$D207,"")</f>
      </c>
      <c r="W207" s="904">
        <f>IF($S207="◎買い",ROUND($D207*(1-BB816設定!$B$11/100),1),"")</f>
      </c>
      <c r="X207" s="904">
        <f>IF($S207="◎買い",BB816設定!$B$11/BB816設定!$B$13,"")</f>
      </c>
      <c r="Y207" s="904">
        <f>IF($D207="","",$Q207+(10000-ROW())/100000)</f>
      </c>
      <c r="Z207" s="905">
        <f>IF($D207="","",$D207*BB816設定!$B$21)</f>
      </c>
      <c r="AA207" s="911">
        <f>IF($D207="","",IF($Z207&lt;=BB816設定!$B$20/BB816設定!$B$13,"○","×（1枠に入らない）"))</f>
      </c>
    </row>
    <row r="208">
      <c r="A208" s="903">
        <f>IF(終値!A208="","",HYPERLINK("https://kabutan.jp/stock/?code="&amp;終値!A208,"📈"))</f>
      </c>
      <c r="B208" s="911">
        <f>IF(終値!A208="","",終値!A208)</f>
      </c>
      <c r="C208" s="903">
        <f>IF(終値!A208="","",終値!B208)</f>
      </c>
      <c r="D208" s="904">
        <f>IF(終値!A208="","",終値!E208)</f>
      </c>
      <c r="E208" s="904">
        <f>IF($D208="","",AVERAGE(終値!E208:X208))</f>
      </c>
      <c r="F208" s="904">
        <f>IF($D208="","",STDEVP(終値!E208:X208))</f>
      </c>
      <c r="G208" s="904">
        <f>IF($D208="","",$E208+BB816設定!$B$4*$F208)</f>
      </c>
      <c r="H208" s="904">
        <f>IF($D208="","",$E208+BB816設定!$B$5*$F208)</f>
      </c>
      <c r="I208" s="904">
        <f>IF($D208="","",$E208-BB816設定!$B$5*$F208)</f>
      </c>
      <c r="J208" s="904">
        <f>IF($D208="","",$E208-BB816設定!$B$4*$F208)</f>
      </c>
      <c r="K208" s="904">
        <f>IF($D208="","",IFERROR(($D208-$J208)/($G208-$J208),""))</f>
      </c>
      <c r="L208" s="904">
        <f>IF($D208="","",IFERROR(($G208-$J208)/$E208*100,""))</f>
      </c>
      <c r="M208" s="904">
        <f>IF($D208="","",IFERROR(100-100/(1+SUMPRODUCT((終値!E208:R208&gt;終値!F208:S208)*(終値!E208:R208-終値!F208:S208))/SUMPRODUCT((終値!E208:R208&lt;終値!F208:S208)*(終値!F208:S208-終値!E208:R208))),100))</f>
      </c>
      <c r="N208" s="904">
        <f>IF($D208="","",IFERROR(100-100/(1+SUMPRODUCT((((高値!E208:R208+安値!E208:R208+終値!E208:R208)/3)&gt;((高値!F208:S208+安値!F208:S208+終値!F208:S208)/3))*((高値!E208:R208+安値!E208:R208+終値!E208:R208)/3)*出来高!E208:R208)/SUMPRODUCT((((高値!E208:R208+安値!E208:R208+終値!E208:R208)/3)&lt;((高値!F208:S208+安値!F208:S208+終値!F208:S208)/3))*((高値!E208:R208+安値!E208:R208+終値!E208:R208)/3)*出来高!E208:R208)),50))</f>
      </c>
      <c r="O208" s="913">
        <f>IF($D208="","",IFERROR(出来高!E208/AVERAGE(出来高!E208:I208),""))</f>
      </c>
      <c r="P208" s="906">
        <f>IF($D208="","",IFERROR($D208/終値!Y208-1,""))</f>
      </c>
      <c r="Q208" s="907">
        <f>IF($D208="","",MAX(0,MIN(100,IF($D208&gt;$G208,25,IF($D208&gt;$H208,15,IF($D208&gt;$E208,5,0)))+IF($O208&gt;=2,20,IF($O208&gt;=1.5,14,IF($O208&gt;=1.2,8,0)))+IF($N208&gt;=80,15,IF($N208&gt;=60,18,IF($N208&gt;=50,8,0)))+IF(AND($M208&gt;70,$M208&lt;=80),18,IF(AND($M208&gt;60,$M208&lt;=70),14,IF(AND($M208&gt;50,$M208&lt;=60),6,0)))+IF($P208&gt;=0.1,14,IF($P208&gt;=0.03,7,0))+IF($M208&gt;80,-12,0)+IF($M208&lt;40,-20,0)+IF($N208&lt;40,-15,0)+IF($K208&lt;0.2,-18,0)+IF($P208&lt;=-0.1,-10,0))))</f>
      </c>
      <c r="R208" s="911">
        <f>IF($D208="","",IF(AND($D208&gt;$G208,$O208&gt;=BB816設定!$B$6,$N208&gt;=BB816設定!$B$7,$M208&lt;=BB816設定!$B$8),"○","－"))</f>
      </c>
      <c r="S208" s="908">
        <f>IF($D208="","",IF(AND($R208="○",$Q208&gt;=BB816設定!$B$9),"◎買い",IF($Q208&gt;=BB816設定!$B$10,"○監視",IF(OR($M208&lt;40,$K208&lt;0.2),"▲弱い","－"))))</f>
      </c>
      <c r="T208" s="911">
        <f>IF($D208="","",IF(AND($D208&gt;$G208,$O208&gt;=BB816設定!$B$14,$N208&gt;=BB816設定!$B$15,$M208&lt;=BB816設定!$B$16),"買い可","見送り"))</f>
      </c>
      <c r="U208" s="911">
        <f>IF($D208="","",IF(AND($D208&gt;$H208,$M208&gt;=BB816設定!$B$17,$N208&gt;=BB816設定!$B$18,$O208&gt;=BB816設定!$B$19),"買い可","見送り"))</f>
      </c>
      <c r="V208" s="904">
        <f>IF($S208="◎買い",$D208,"")</f>
      </c>
      <c r="W208" s="904">
        <f>IF($S208="◎買い",ROUND($D208*(1-BB816設定!$B$11/100),1),"")</f>
      </c>
      <c r="X208" s="904">
        <f>IF($S208="◎買い",BB816設定!$B$11/BB816設定!$B$13,"")</f>
      </c>
      <c r="Y208" s="904">
        <f>IF($D208="","",$Q208+(10000-ROW())/100000)</f>
      </c>
      <c r="Z208" s="905">
        <f>IF($D208="","",$D208*BB816設定!$B$21)</f>
      </c>
      <c r="AA208" s="911">
        <f>IF($D208="","",IF($Z208&lt;=BB816設定!$B$20/BB816設定!$B$13,"○","×（1枠に入らない）"))</f>
      </c>
    </row>
    <row r="209">
      <c r="A209" s="903">
        <f>IF(終値!A209="","",HYPERLINK("https://kabutan.jp/stock/?code="&amp;終値!A209,"📈"))</f>
      </c>
      <c r="B209" s="911">
        <f>IF(終値!A209="","",終値!A209)</f>
      </c>
      <c r="C209" s="903">
        <f>IF(終値!A209="","",終値!B209)</f>
      </c>
      <c r="D209" s="904">
        <f>IF(終値!A209="","",終値!E209)</f>
      </c>
      <c r="E209" s="904">
        <f>IF($D209="","",AVERAGE(終値!E209:X209))</f>
      </c>
      <c r="F209" s="904">
        <f>IF($D209="","",STDEVP(終値!E209:X209))</f>
      </c>
      <c r="G209" s="904">
        <f>IF($D209="","",$E209+BB816設定!$B$4*$F209)</f>
      </c>
      <c r="H209" s="904">
        <f>IF($D209="","",$E209+BB816設定!$B$5*$F209)</f>
      </c>
      <c r="I209" s="904">
        <f>IF($D209="","",$E209-BB816設定!$B$5*$F209)</f>
      </c>
      <c r="J209" s="904">
        <f>IF($D209="","",$E209-BB816設定!$B$4*$F209)</f>
      </c>
      <c r="K209" s="904">
        <f>IF($D209="","",IFERROR(($D209-$J209)/($G209-$J209),""))</f>
      </c>
      <c r="L209" s="904">
        <f>IF($D209="","",IFERROR(($G209-$J209)/$E209*100,""))</f>
      </c>
      <c r="M209" s="904">
        <f>IF($D209="","",IFERROR(100-100/(1+SUMPRODUCT((終値!E209:R209&gt;終値!F209:S209)*(終値!E209:R209-終値!F209:S209))/SUMPRODUCT((終値!E209:R209&lt;終値!F209:S209)*(終値!F209:S209-終値!E209:R209))),100))</f>
      </c>
      <c r="N209" s="904">
        <f>IF($D209="","",IFERROR(100-100/(1+SUMPRODUCT((((高値!E209:R209+安値!E209:R209+終値!E209:R209)/3)&gt;((高値!F209:S209+安値!F209:S209+終値!F209:S209)/3))*((高値!E209:R209+安値!E209:R209+終値!E209:R209)/3)*出来高!E209:R209)/SUMPRODUCT((((高値!E209:R209+安値!E209:R209+終値!E209:R209)/3)&lt;((高値!F209:S209+安値!F209:S209+終値!F209:S209)/3))*((高値!E209:R209+安値!E209:R209+終値!E209:R209)/3)*出来高!E209:R209)),50))</f>
      </c>
      <c r="O209" s="913">
        <f>IF($D209="","",IFERROR(出来高!E209/AVERAGE(出来高!E209:I209),""))</f>
      </c>
      <c r="P209" s="906">
        <f>IF($D209="","",IFERROR($D209/終値!Y209-1,""))</f>
      </c>
      <c r="Q209" s="907">
        <f>IF($D209="","",MAX(0,MIN(100,IF($D209&gt;$G209,25,IF($D209&gt;$H209,15,IF($D209&gt;$E209,5,0)))+IF($O209&gt;=2,20,IF($O209&gt;=1.5,14,IF($O209&gt;=1.2,8,0)))+IF($N209&gt;=80,15,IF($N209&gt;=60,18,IF($N209&gt;=50,8,0)))+IF(AND($M209&gt;70,$M209&lt;=80),18,IF(AND($M209&gt;60,$M209&lt;=70),14,IF(AND($M209&gt;50,$M209&lt;=60),6,0)))+IF($P209&gt;=0.1,14,IF($P209&gt;=0.03,7,0))+IF($M209&gt;80,-12,0)+IF($M209&lt;40,-20,0)+IF($N209&lt;40,-15,0)+IF($K209&lt;0.2,-18,0)+IF($P209&lt;=-0.1,-10,0))))</f>
      </c>
      <c r="R209" s="911">
        <f>IF($D209="","",IF(AND($D209&gt;$G209,$O209&gt;=BB816設定!$B$6,$N209&gt;=BB816設定!$B$7,$M209&lt;=BB816設定!$B$8),"○","－"))</f>
      </c>
      <c r="S209" s="908">
        <f>IF($D209="","",IF(AND($R209="○",$Q209&gt;=BB816設定!$B$9),"◎買い",IF($Q209&gt;=BB816設定!$B$10,"○監視",IF(OR($M209&lt;40,$K209&lt;0.2),"▲弱い","－"))))</f>
      </c>
      <c r="T209" s="911">
        <f>IF($D209="","",IF(AND($D209&gt;$G209,$O209&gt;=BB816設定!$B$14,$N209&gt;=BB816設定!$B$15,$M209&lt;=BB816設定!$B$16),"買い可","見送り"))</f>
      </c>
      <c r="U209" s="911">
        <f>IF($D209="","",IF(AND($D209&gt;$H209,$M209&gt;=BB816設定!$B$17,$N209&gt;=BB816設定!$B$18,$O209&gt;=BB816設定!$B$19),"買い可","見送り"))</f>
      </c>
      <c r="V209" s="904">
        <f>IF($S209="◎買い",$D209,"")</f>
      </c>
      <c r="W209" s="904">
        <f>IF($S209="◎買い",ROUND($D209*(1-BB816設定!$B$11/100),1),"")</f>
      </c>
      <c r="X209" s="904">
        <f>IF($S209="◎買い",BB816設定!$B$11/BB816設定!$B$13,"")</f>
      </c>
      <c r="Y209" s="904">
        <f>IF($D209="","",$Q209+(10000-ROW())/100000)</f>
      </c>
      <c r="Z209" s="905">
        <f>IF($D209="","",$D209*BB816設定!$B$21)</f>
      </c>
      <c r="AA209" s="911">
        <f>IF($D209="","",IF($Z209&lt;=BB816設定!$B$20/BB816設定!$B$13,"○","×（1枠に入らない）"))</f>
      </c>
    </row>
    <row r="210">
      <c r="A210" s="903">
        <f>IF(終値!A210="","",HYPERLINK("https://kabutan.jp/stock/?code="&amp;終値!A210,"📈"))</f>
      </c>
      <c r="B210" s="911">
        <f>IF(終値!A210="","",終値!A210)</f>
      </c>
      <c r="C210" s="903">
        <f>IF(終値!A210="","",終値!B210)</f>
      </c>
      <c r="D210" s="904">
        <f>IF(終値!A210="","",終値!E210)</f>
      </c>
      <c r="E210" s="904">
        <f>IF($D210="","",AVERAGE(終値!E210:X210))</f>
      </c>
      <c r="F210" s="904">
        <f>IF($D210="","",STDEVP(終値!E210:X210))</f>
      </c>
      <c r="G210" s="904">
        <f>IF($D210="","",$E210+BB816設定!$B$4*$F210)</f>
      </c>
      <c r="H210" s="904">
        <f>IF($D210="","",$E210+BB816設定!$B$5*$F210)</f>
      </c>
      <c r="I210" s="904">
        <f>IF($D210="","",$E210-BB816設定!$B$5*$F210)</f>
      </c>
      <c r="J210" s="904">
        <f>IF($D210="","",$E210-BB816設定!$B$4*$F210)</f>
      </c>
      <c r="K210" s="904">
        <f>IF($D210="","",IFERROR(($D210-$J210)/($G210-$J210),""))</f>
      </c>
      <c r="L210" s="904">
        <f>IF($D210="","",IFERROR(($G210-$J210)/$E210*100,""))</f>
      </c>
      <c r="M210" s="904">
        <f>IF($D210="","",IFERROR(100-100/(1+SUMPRODUCT((終値!E210:R210&gt;終値!F210:S210)*(終値!E210:R210-終値!F210:S210))/SUMPRODUCT((終値!E210:R210&lt;終値!F210:S210)*(終値!F210:S210-終値!E210:R210))),100))</f>
      </c>
      <c r="N210" s="904">
        <f>IF($D210="","",IFERROR(100-100/(1+SUMPRODUCT((((高値!E210:R210+安値!E210:R210+終値!E210:R210)/3)&gt;((高値!F210:S210+安値!F210:S210+終値!F210:S210)/3))*((高値!E210:R210+安値!E210:R210+終値!E210:R210)/3)*出来高!E210:R210)/SUMPRODUCT((((高値!E210:R210+安値!E210:R210+終値!E210:R210)/3)&lt;((高値!F210:S210+安値!F210:S210+終値!F210:S210)/3))*((高値!E210:R210+安値!E210:R210+終値!E210:R210)/3)*出来高!E210:R210)),50))</f>
      </c>
      <c r="O210" s="913">
        <f>IF($D210="","",IFERROR(出来高!E210/AVERAGE(出来高!E210:I210),""))</f>
      </c>
      <c r="P210" s="906">
        <f>IF($D210="","",IFERROR($D210/終値!Y210-1,""))</f>
      </c>
      <c r="Q210" s="907">
        <f>IF($D210="","",MAX(0,MIN(100,IF($D210&gt;$G210,25,IF($D210&gt;$H210,15,IF($D210&gt;$E210,5,0)))+IF($O210&gt;=2,20,IF($O210&gt;=1.5,14,IF($O210&gt;=1.2,8,0)))+IF($N210&gt;=80,15,IF($N210&gt;=60,18,IF($N210&gt;=50,8,0)))+IF(AND($M210&gt;70,$M210&lt;=80),18,IF(AND($M210&gt;60,$M210&lt;=70),14,IF(AND($M210&gt;50,$M210&lt;=60),6,0)))+IF($P210&gt;=0.1,14,IF($P210&gt;=0.03,7,0))+IF($M210&gt;80,-12,0)+IF($M210&lt;40,-20,0)+IF($N210&lt;40,-15,0)+IF($K210&lt;0.2,-18,0)+IF($P210&lt;=-0.1,-10,0))))</f>
      </c>
      <c r="R210" s="911">
        <f>IF($D210="","",IF(AND($D210&gt;$G210,$O210&gt;=BB816設定!$B$6,$N210&gt;=BB816設定!$B$7,$M210&lt;=BB816設定!$B$8),"○","－"))</f>
      </c>
      <c r="S210" s="908">
        <f>IF($D210="","",IF(AND($R210="○",$Q210&gt;=BB816設定!$B$9),"◎買い",IF($Q210&gt;=BB816設定!$B$10,"○監視",IF(OR($M210&lt;40,$K210&lt;0.2),"▲弱い","－"))))</f>
      </c>
      <c r="T210" s="911">
        <f>IF($D210="","",IF(AND($D210&gt;$G210,$O210&gt;=BB816設定!$B$14,$N210&gt;=BB816設定!$B$15,$M210&lt;=BB816設定!$B$16),"買い可","見送り"))</f>
      </c>
      <c r="U210" s="911">
        <f>IF($D210="","",IF(AND($D210&gt;$H210,$M210&gt;=BB816設定!$B$17,$N210&gt;=BB816設定!$B$18,$O210&gt;=BB816設定!$B$19),"買い可","見送り"))</f>
      </c>
      <c r="V210" s="904">
        <f>IF($S210="◎買い",$D210,"")</f>
      </c>
      <c r="W210" s="904">
        <f>IF($S210="◎買い",ROUND($D210*(1-BB816設定!$B$11/100),1),"")</f>
      </c>
      <c r="X210" s="904">
        <f>IF($S210="◎買い",BB816設定!$B$11/BB816設定!$B$13,"")</f>
      </c>
      <c r="Y210" s="904">
        <f>IF($D210="","",$Q210+(10000-ROW())/100000)</f>
      </c>
      <c r="Z210" s="905">
        <f>IF($D210="","",$D210*BB816設定!$B$21)</f>
      </c>
      <c r="AA210" s="911">
        <f>IF($D210="","",IF($Z210&lt;=BB816設定!$B$20/BB816設定!$B$13,"○","×（1枠に入らない）"))</f>
      </c>
    </row>
    <row r="211">
      <c r="A211" s="903">
        <f>IF(終値!A211="","",HYPERLINK("https://kabutan.jp/stock/?code="&amp;終値!A211,"📈"))</f>
      </c>
      <c r="B211" s="911">
        <f>IF(終値!A211="","",終値!A211)</f>
      </c>
      <c r="C211" s="903">
        <f>IF(終値!A211="","",終値!B211)</f>
      </c>
      <c r="D211" s="904">
        <f>IF(終値!A211="","",終値!E211)</f>
      </c>
      <c r="E211" s="904">
        <f>IF($D211="","",AVERAGE(終値!E211:X211))</f>
      </c>
      <c r="F211" s="904">
        <f>IF($D211="","",STDEVP(終値!E211:X211))</f>
      </c>
      <c r="G211" s="904">
        <f>IF($D211="","",$E211+BB816設定!$B$4*$F211)</f>
      </c>
      <c r="H211" s="904">
        <f>IF($D211="","",$E211+BB816設定!$B$5*$F211)</f>
      </c>
      <c r="I211" s="904">
        <f>IF($D211="","",$E211-BB816設定!$B$5*$F211)</f>
      </c>
      <c r="J211" s="904">
        <f>IF($D211="","",$E211-BB816設定!$B$4*$F211)</f>
      </c>
      <c r="K211" s="904">
        <f>IF($D211="","",IFERROR(($D211-$J211)/($G211-$J211),""))</f>
      </c>
      <c r="L211" s="904">
        <f>IF($D211="","",IFERROR(($G211-$J211)/$E211*100,""))</f>
      </c>
      <c r="M211" s="904">
        <f>IF($D211="","",IFERROR(100-100/(1+SUMPRODUCT((終値!E211:R211&gt;終値!F211:S211)*(終値!E211:R211-終値!F211:S211))/SUMPRODUCT((終値!E211:R211&lt;終値!F211:S211)*(終値!F211:S211-終値!E211:R211))),100))</f>
      </c>
      <c r="N211" s="904">
        <f>IF($D211="","",IFERROR(100-100/(1+SUMPRODUCT((((高値!E211:R211+安値!E211:R211+終値!E211:R211)/3)&gt;((高値!F211:S211+安値!F211:S211+終値!F211:S211)/3))*((高値!E211:R211+安値!E211:R211+終値!E211:R211)/3)*出来高!E211:R211)/SUMPRODUCT((((高値!E211:R211+安値!E211:R211+終値!E211:R211)/3)&lt;((高値!F211:S211+安値!F211:S211+終値!F211:S211)/3))*((高値!E211:R211+安値!E211:R211+終値!E211:R211)/3)*出来高!E211:R211)),50))</f>
      </c>
      <c r="O211" s="913">
        <f>IF($D211="","",IFERROR(出来高!E211/AVERAGE(出来高!E211:I211),""))</f>
      </c>
      <c r="P211" s="906">
        <f>IF($D211="","",IFERROR($D211/終値!Y211-1,""))</f>
      </c>
      <c r="Q211" s="907">
        <f>IF($D211="","",MAX(0,MIN(100,IF($D211&gt;$G211,25,IF($D211&gt;$H211,15,IF($D211&gt;$E211,5,0)))+IF($O211&gt;=2,20,IF($O211&gt;=1.5,14,IF($O211&gt;=1.2,8,0)))+IF($N211&gt;=80,15,IF($N211&gt;=60,18,IF($N211&gt;=50,8,0)))+IF(AND($M211&gt;70,$M211&lt;=80),18,IF(AND($M211&gt;60,$M211&lt;=70),14,IF(AND($M211&gt;50,$M211&lt;=60),6,0)))+IF($P211&gt;=0.1,14,IF($P211&gt;=0.03,7,0))+IF($M211&gt;80,-12,0)+IF($M211&lt;40,-20,0)+IF($N211&lt;40,-15,0)+IF($K211&lt;0.2,-18,0)+IF($P211&lt;=-0.1,-10,0))))</f>
      </c>
      <c r="R211" s="911">
        <f>IF($D211="","",IF(AND($D211&gt;$G211,$O211&gt;=BB816設定!$B$6,$N211&gt;=BB816設定!$B$7,$M211&lt;=BB816設定!$B$8),"○","－"))</f>
      </c>
      <c r="S211" s="908">
        <f>IF($D211="","",IF(AND($R211="○",$Q211&gt;=BB816設定!$B$9),"◎買い",IF($Q211&gt;=BB816設定!$B$10,"○監視",IF(OR($M211&lt;40,$K211&lt;0.2),"▲弱い","－"))))</f>
      </c>
      <c r="T211" s="911">
        <f>IF($D211="","",IF(AND($D211&gt;$G211,$O211&gt;=BB816設定!$B$14,$N211&gt;=BB816設定!$B$15,$M211&lt;=BB816設定!$B$16),"買い可","見送り"))</f>
      </c>
      <c r="U211" s="911">
        <f>IF($D211="","",IF(AND($D211&gt;$H211,$M211&gt;=BB816設定!$B$17,$N211&gt;=BB816設定!$B$18,$O211&gt;=BB816設定!$B$19),"買い可","見送り"))</f>
      </c>
      <c r="V211" s="904">
        <f>IF($S211="◎買い",$D211,"")</f>
      </c>
      <c r="W211" s="904">
        <f>IF($S211="◎買い",ROUND($D211*(1-BB816設定!$B$11/100),1),"")</f>
      </c>
      <c r="X211" s="904">
        <f>IF($S211="◎買い",BB816設定!$B$11/BB816設定!$B$13,"")</f>
      </c>
      <c r="Y211" s="904">
        <f>IF($D211="","",$Q211+(10000-ROW())/100000)</f>
      </c>
      <c r="Z211" s="905">
        <f>IF($D211="","",$D211*BB816設定!$B$21)</f>
      </c>
      <c r="AA211" s="911">
        <f>IF($D211="","",IF($Z211&lt;=BB816設定!$B$20/BB816設定!$B$13,"○","×（1枠に入らない）"))</f>
      </c>
    </row>
    <row r="212">
      <c r="A212" s="903">
        <f>IF(終値!A212="","",HYPERLINK("https://kabutan.jp/stock/?code="&amp;終値!A212,"📈"))</f>
      </c>
      <c r="B212" s="911">
        <f>IF(終値!A212="","",終値!A212)</f>
      </c>
      <c r="C212" s="903">
        <f>IF(終値!A212="","",終値!B212)</f>
      </c>
      <c r="D212" s="904">
        <f>IF(終値!A212="","",終値!E212)</f>
      </c>
      <c r="E212" s="904">
        <f>IF($D212="","",AVERAGE(終値!E212:X212))</f>
      </c>
      <c r="F212" s="904">
        <f>IF($D212="","",STDEVP(終値!E212:X212))</f>
      </c>
      <c r="G212" s="904">
        <f>IF($D212="","",$E212+BB816設定!$B$4*$F212)</f>
      </c>
      <c r="H212" s="904">
        <f>IF($D212="","",$E212+BB816設定!$B$5*$F212)</f>
      </c>
      <c r="I212" s="904">
        <f>IF($D212="","",$E212-BB816設定!$B$5*$F212)</f>
      </c>
      <c r="J212" s="904">
        <f>IF($D212="","",$E212-BB816設定!$B$4*$F212)</f>
      </c>
      <c r="K212" s="904">
        <f>IF($D212="","",IFERROR(($D212-$J212)/($G212-$J212),""))</f>
      </c>
      <c r="L212" s="904">
        <f>IF($D212="","",IFERROR(($G212-$J212)/$E212*100,""))</f>
      </c>
      <c r="M212" s="904">
        <f>IF($D212="","",IFERROR(100-100/(1+SUMPRODUCT((終値!E212:R212&gt;終値!F212:S212)*(終値!E212:R212-終値!F212:S212))/SUMPRODUCT((終値!E212:R212&lt;終値!F212:S212)*(終値!F212:S212-終値!E212:R212))),100))</f>
      </c>
      <c r="N212" s="904">
        <f>IF($D212="","",IFERROR(100-100/(1+SUMPRODUCT((((高値!E212:R212+安値!E212:R212+終値!E212:R212)/3)&gt;((高値!F212:S212+安値!F212:S212+終値!F212:S212)/3))*((高値!E212:R212+安値!E212:R212+終値!E212:R212)/3)*出来高!E212:R212)/SUMPRODUCT((((高値!E212:R212+安値!E212:R212+終値!E212:R212)/3)&lt;((高値!F212:S212+安値!F212:S212+終値!F212:S212)/3))*((高値!E212:R212+安値!E212:R212+終値!E212:R212)/3)*出来高!E212:R212)),50))</f>
      </c>
      <c r="O212" s="913">
        <f>IF($D212="","",IFERROR(出来高!E212/AVERAGE(出来高!E212:I212),""))</f>
      </c>
      <c r="P212" s="906">
        <f>IF($D212="","",IFERROR($D212/終値!Y212-1,""))</f>
      </c>
      <c r="Q212" s="907">
        <f>IF($D212="","",MAX(0,MIN(100,IF($D212&gt;$G212,25,IF($D212&gt;$H212,15,IF($D212&gt;$E212,5,0)))+IF($O212&gt;=2,20,IF($O212&gt;=1.5,14,IF($O212&gt;=1.2,8,0)))+IF($N212&gt;=80,15,IF($N212&gt;=60,18,IF($N212&gt;=50,8,0)))+IF(AND($M212&gt;70,$M212&lt;=80),18,IF(AND($M212&gt;60,$M212&lt;=70),14,IF(AND($M212&gt;50,$M212&lt;=60),6,0)))+IF($P212&gt;=0.1,14,IF($P212&gt;=0.03,7,0))+IF($M212&gt;80,-12,0)+IF($M212&lt;40,-20,0)+IF($N212&lt;40,-15,0)+IF($K212&lt;0.2,-18,0)+IF($P212&lt;=-0.1,-10,0))))</f>
      </c>
      <c r="R212" s="911">
        <f>IF($D212="","",IF(AND($D212&gt;$G212,$O212&gt;=BB816設定!$B$6,$N212&gt;=BB816設定!$B$7,$M212&lt;=BB816設定!$B$8),"○","－"))</f>
      </c>
      <c r="S212" s="908">
        <f>IF($D212="","",IF(AND($R212="○",$Q212&gt;=BB816設定!$B$9),"◎買い",IF($Q212&gt;=BB816設定!$B$10,"○監視",IF(OR($M212&lt;40,$K212&lt;0.2),"▲弱い","－"))))</f>
      </c>
      <c r="T212" s="911">
        <f>IF($D212="","",IF(AND($D212&gt;$G212,$O212&gt;=BB816設定!$B$14,$N212&gt;=BB816設定!$B$15,$M212&lt;=BB816設定!$B$16),"買い可","見送り"))</f>
      </c>
      <c r="U212" s="911">
        <f>IF($D212="","",IF(AND($D212&gt;$H212,$M212&gt;=BB816設定!$B$17,$N212&gt;=BB816設定!$B$18,$O212&gt;=BB816設定!$B$19),"買い可","見送り"))</f>
      </c>
      <c r="V212" s="904">
        <f>IF($S212="◎買い",$D212,"")</f>
      </c>
      <c r="W212" s="904">
        <f>IF($S212="◎買い",ROUND($D212*(1-BB816設定!$B$11/100),1),"")</f>
      </c>
      <c r="X212" s="904">
        <f>IF($S212="◎買い",BB816設定!$B$11/BB816設定!$B$13,"")</f>
      </c>
      <c r="Y212" s="904">
        <f>IF($D212="","",$Q212+(10000-ROW())/100000)</f>
      </c>
      <c r="Z212" s="905">
        <f>IF($D212="","",$D212*BB816設定!$B$21)</f>
      </c>
      <c r="AA212" s="911">
        <f>IF($D212="","",IF($Z212&lt;=BB816設定!$B$20/BB816設定!$B$13,"○","×（1枠に入らない）"))</f>
      </c>
    </row>
    <row r="213">
      <c r="A213" s="903">
        <f>IF(終値!A213="","",HYPERLINK("https://kabutan.jp/stock/?code="&amp;終値!A213,"📈"))</f>
      </c>
      <c r="B213" s="911">
        <f>IF(終値!A213="","",終値!A213)</f>
      </c>
      <c r="C213" s="903">
        <f>IF(終値!A213="","",終値!B213)</f>
      </c>
      <c r="D213" s="904">
        <f>IF(終値!A213="","",終値!E213)</f>
      </c>
      <c r="E213" s="904">
        <f>IF($D213="","",AVERAGE(終値!E213:X213))</f>
      </c>
      <c r="F213" s="904">
        <f>IF($D213="","",STDEVP(終値!E213:X213))</f>
      </c>
      <c r="G213" s="904">
        <f>IF($D213="","",$E213+BB816設定!$B$4*$F213)</f>
      </c>
      <c r="H213" s="904">
        <f>IF($D213="","",$E213+BB816設定!$B$5*$F213)</f>
      </c>
      <c r="I213" s="904">
        <f>IF($D213="","",$E213-BB816設定!$B$5*$F213)</f>
      </c>
      <c r="J213" s="904">
        <f>IF($D213="","",$E213-BB816設定!$B$4*$F213)</f>
      </c>
      <c r="K213" s="904">
        <f>IF($D213="","",IFERROR(($D213-$J213)/($G213-$J213),""))</f>
      </c>
      <c r="L213" s="904">
        <f>IF($D213="","",IFERROR(($G213-$J213)/$E213*100,""))</f>
      </c>
      <c r="M213" s="904">
        <f>IF($D213="","",IFERROR(100-100/(1+SUMPRODUCT((終値!E213:R213&gt;終値!F213:S213)*(終値!E213:R213-終値!F213:S213))/SUMPRODUCT((終値!E213:R213&lt;終値!F213:S213)*(終値!F213:S213-終値!E213:R213))),100))</f>
      </c>
      <c r="N213" s="904">
        <f>IF($D213="","",IFERROR(100-100/(1+SUMPRODUCT((((高値!E213:R213+安値!E213:R213+終値!E213:R213)/3)&gt;((高値!F213:S213+安値!F213:S213+終値!F213:S213)/3))*((高値!E213:R213+安値!E213:R213+終値!E213:R213)/3)*出来高!E213:R213)/SUMPRODUCT((((高値!E213:R213+安値!E213:R213+終値!E213:R213)/3)&lt;((高値!F213:S213+安値!F213:S213+終値!F213:S213)/3))*((高値!E213:R213+安値!E213:R213+終値!E213:R213)/3)*出来高!E213:R213)),50))</f>
      </c>
      <c r="O213" s="913">
        <f>IF($D213="","",IFERROR(出来高!E213/AVERAGE(出来高!E213:I213),""))</f>
      </c>
      <c r="P213" s="906">
        <f>IF($D213="","",IFERROR($D213/終値!Y213-1,""))</f>
      </c>
      <c r="Q213" s="907">
        <f>IF($D213="","",MAX(0,MIN(100,IF($D213&gt;$G213,25,IF($D213&gt;$H213,15,IF($D213&gt;$E213,5,0)))+IF($O213&gt;=2,20,IF($O213&gt;=1.5,14,IF($O213&gt;=1.2,8,0)))+IF($N213&gt;=80,15,IF($N213&gt;=60,18,IF($N213&gt;=50,8,0)))+IF(AND($M213&gt;70,$M213&lt;=80),18,IF(AND($M213&gt;60,$M213&lt;=70),14,IF(AND($M213&gt;50,$M213&lt;=60),6,0)))+IF($P213&gt;=0.1,14,IF($P213&gt;=0.03,7,0))+IF($M213&gt;80,-12,0)+IF($M213&lt;40,-20,0)+IF($N213&lt;40,-15,0)+IF($K213&lt;0.2,-18,0)+IF($P213&lt;=-0.1,-10,0))))</f>
      </c>
      <c r="R213" s="911">
        <f>IF($D213="","",IF(AND($D213&gt;$G213,$O213&gt;=BB816設定!$B$6,$N213&gt;=BB816設定!$B$7,$M213&lt;=BB816設定!$B$8),"○","－"))</f>
      </c>
      <c r="S213" s="908">
        <f>IF($D213="","",IF(AND($R213="○",$Q213&gt;=BB816設定!$B$9),"◎買い",IF($Q213&gt;=BB816設定!$B$10,"○監視",IF(OR($M213&lt;40,$K213&lt;0.2),"▲弱い","－"))))</f>
      </c>
      <c r="T213" s="911">
        <f>IF($D213="","",IF(AND($D213&gt;$G213,$O213&gt;=BB816設定!$B$14,$N213&gt;=BB816設定!$B$15,$M213&lt;=BB816設定!$B$16),"買い可","見送り"))</f>
      </c>
      <c r="U213" s="911">
        <f>IF($D213="","",IF(AND($D213&gt;$H213,$M213&gt;=BB816設定!$B$17,$N213&gt;=BB816設定!$B$18,$O213&gt;=BB816設定!$B$19),"買い可","見送り"))</f>
      </c>
      <c r="V213" s="904">
        <f>IF($S213="◎買い",$D213,"")</f>
      </c>
      <c r="W213" s="904">
        <f>IF($S213="◎買い",ROUND($D213*(1-BB816設定!$B$11/100),1),"")</f>
      </c>
      <c r="X213" s="904">
        <f>IF($S213="◎買い",BB816設定!$B$11/BB816設定!$B$13,"")</f>
      </c>
      <c r="Y213" s="904">
        <f>IF($D213="","",$Q213+(10000-ROW())/100000)</f>
      </c>
      <c r="Z213" s="905">
        <f>IF($D213="","",$D213*BB816設定!$B$21)</f>
      </c>
      <c r="AA213" s="911">
        <f>IF($D213="","",IF($Z213&lt;=BB816設定!$B$20/BB816設定!$B$13,"○","×（1枠に入らない）"))</f>
      </c>
    </row>
    <row r="214">
      <c r="A214" s="903">
        <f>IF(終値!A214="","",HYPERLINK("https://kabutan.jp/stock/?code="&amp;終値!A214,"📈"))</f>
      </c>
      <c r="B214" s="911">
        <f>IF(終値!A214="","",終値!A214)</f>
      </c>
      <c r="C214" s="903">
        <f>IF(終値!A214="","",終値!B214)</f>
      </c>
      <c r="D214" s="904">
        <f>IF(終値!A214="","",終値!E214)</f>
      </c>
      <c r="E214" s="904">
        <f>IF($D214="","",AVERAGE(終値!E214:X214))</f>
      </c>
      <c r="F214" s="904">
        <f>IF($D214="","",STDEVP(終値!E214:X214))</f>
      </c>
      <c r="G214" s="904">
        <f>IF($D214="","",$E214+BB816設定!$B$4*$F214)</f>
      </c>
      <c r="H214" s="904">
        <f>IF($D214="","",$E214+BB816設定!$B$5*$F214)</f>
      </c>
      <c r="I214" s="904">
        <f>IF($D214="","",$E214-BB816設定!$B$5*$F214)</f>
      </c>
      <c r="J214" s="904">
        <f>IF($D214="","",$E214-BB816設定!$B$4*$F214)</f>
      </c>
      <c r="K214" s="904">
        <f>IF($D214="","",IFERROR(($D214-$J214)/($G214-$J214),""))</f>
      </c>
      <c r="L214" s="904">
        <f>IF($D214="","",IFERROR(($G214-$J214)/$E214*100,""))</f>
      </c>
      <c r="M214" s="904">
        <f>IF($D214="","",IFERROR(100-100/(1+SUMPRODUCT((終値!E214:R214&gt;終値!F214:S214)*(終値!E214:R214-終値!F214:S214))/SUMPRODUCT((終値!E214:R214&lt;終値!F214:S214)*(終値!F214:S214-終値!E214:R214))),100))</f>
      </c>
      <c r="N214" s="904">
        <f>IF($D214="","",IFERROR(100-100/(1+SUMPRODUCT((((高値!E214:R214+安値!E214:R214+終値!E214:R214)/3)&gt;((高値!F214:S214+安値!F214:S214+終値!F214:S214)/3))*((高値!E214:R214+安値!E214:R214+終値!E214:R214)/3)*出来高!E214:R214)/SUMPRODUCT((((高値!E214:R214+安値!E214:R214+終値!E214:R214)/3)&lt;((高値!F214:S214+安値!F214:S214+終値!F214:S214)/3))*((高値!E214:R214+安値!E214:R214+終値!E214:R214)/3)*出来高!E214:R214)),50))</f>
      </c>
      <c r="O214" s="913">
        <f>IF($D214="","",IFERROR(出来高!E214/AVERAGE(出来高!E214:I214),""))</f>
      </c>
      <c r="P214" s="906">
        <f>IF($D214="","",IFERROR($D214/終値!Y214-1,""))</f>
      </c>
      <c r="Q214" s="907">
        <f>IF($D214="","",MAX(0,MIN(100,IF($D214&gt;$G214,25,IF($D214&gt;$H214,15,IF($D214&gt;$E214,5,0)))+IF($O214&gt;=2,20,IF($O214&gt;=1.5,14,IF($O214&gt;=1.2,8,0)))+IF($N214&gt;=80,15,IF($N214&gt;=60,18,IF($N214&gt;=50,8,0)))+IF(AND($M214&gt;70,$M214&lt;=80),18,IF(AND($M214&gt;60,$M214&lt;=70),14,IF(AND($M214&gt;50,$M214&lt;=60),6,0)))+IF($P214&gt;=0.1,14,IF($P214&gt;=0.03,7,0))+IF($M214&gt;80,-12,0)+IF($M214&lt;40,-20,0)+IF($N214&lt;40,-15,0)+IF($K214&lt;0.2,-18,0)+IF($P214&lt;=-0.1,-10,0))))</f>
      </c>
      <c r="R214" s="911">
        <f>IF($D214="","",IF(AND($D214&gt;$G214,$O214&gt;=BB816設定!$B$6,$N214&gt;=BB816設定!$B$7,$M214&lt;=BB816設定!$B$8),"○","－"))</f>
      </c>
      <c r="S214" s="908">
        <f>IF($D214="","",IF(AND($R214="○",$Q214&gt;=BB816設定!$B$9),"◎買い",IF($Q214&gt;=BB816設定!$B$10,"○監視",IF(OR($M214&lt;40,$K214&lt;0.2),"▲弱い","－"))))</f>
      </c>
      <c r="T214" s="911">
        <f>IF($D214="","",IF(AND($D214&gt;$G214,$O214&gt;=BB816設定!$B$14,$N214&gt;=BB816設定!$B$15,$M214&lt;=BB816設定!$B$16),"買い可","見送り"))</f>
      </c>
      <c r="U214" s="911">
        <f>IF($D214="","",IF(AND($D214&gt;$H214,$M214&gt;=BB816設定!$B$17,$N214&gt;=BB816設定!$B$18,$O214&gt;=BB816設定!$B$19),"買い可","見送り"))</f>
      </c>
      <c r="V214" s="904">
        <f>IF($S214="◎買い",$D214,"")</f>
      </c>
      <c r="W214" s="904">
        <f>IF($S214="◎買い",ROUND($D214*(1-BB816設定!$B$11/100),1),"")</f>
      </c>
      <c r="X214" s="904">
        <f>IF($S214="◎買い",BB816設定!$B$11/BB816設定!$B$13,"")</f>
      </c>
      <c r="Y214" s="904">
        <f>IF($D214="","",$Q214+(10000-ROW())/100000)</f>
      </c>
      <c r="Z214" s="905">
        <f>IF($D214="","",$D214*BB816設定!$B$21)</f>
      </c>
      <c r="AA214" s="911">
        <f>IF($D214="","",IF($Z214&lt;=BB816設定!$B$20/BB816設定!$B$13,"○","×（1枠に入らない）"))</f>
      </c>
    </row>
    <row r="215">
      <c r="A215" s="903">
        <f>IF(終値!A215="","",HYPERLINK("https://kabutan.jp/stock/?code="&amp;終値!A215,"📈"))</f>
      </c>
      <c r="B215" s="911">
        <f>IF(終値!A215="","",終値!A215)</f>
      </c>
      <c r="C215" s="903">
        <f>IF(終値!A215="","",終値!B215)</f>
      </c>
      <c r="D215" s="904">
        <f>IF(終値!A215="","",終値!E215)</f>
      </c>
      <c r="E215" s="904">
        <f>IF($D215="","",AVERAGE(終値!E215:X215))</f>
      </c>
      <c r="F215" s="904">
        <f>IF($D215="","",STDEVP(終値!E215:X215))</f>
      </c>
      <c r="G215" s="904">
        <f>IF($D215="","",$E215+BB816設定!$B$4*$F215)</f>
      </c>
      <c r="H215" s="904">
        <f>IF($D215="","",$E215+BB816設定!$B$5*$F215)</f>
      </c>
      <c r="I215" s="904">
        <f>IF($D215="","",$E215-BB816設定!$B$5*$F215)</f>
      </c>
      <c r="J215" s="904">
        <f>IF($D215="","",$E215-BB816設定!$B$4*$F215)</f>
      </c>
      <c r="K215" s="904">
        <f>IF($D215="","",IFERROR(($D215-$J215)/($G215-$J215),""))</f>
      </c>
      <c r="L215" s="904">
        <f>IF($D215="","",IFERROR(($G215-$J215)/$E215*100,""))</f>
      </c>
      <c r="M215" s="904">
        <f>IF($D215="","",IFERROR(100-100/(1+SUMPRODUCT((終値!E215:R215&gt;終値!F215:S215)*(終値!E215:R215-終値!F215:S215))/SUMPRODUCT((終値!E215:R215&lt;終値!F215:S215)*(終値!F215:S215-終値!E215:R215))),100))</f>
      </c>
      <c r="N215" s="904">
        <f>IF($D215="","",IFERROR(100-100/(1+SUMPRODUCT((((高値!E215:R215+安値!E215:R215+終値!E215:R215)/3)&gt;((高値!F215:S215+安値!F215:S215+終値!F215:S215)/3))*((高値!E215:R215+安値!E215:R215+終値!E215:R215)/3)*出来高!E215:R215)/SUMPRODUCT((((高値!E215:R215+安値!E215:R215+終値!E215:R215)/3)&lt;((高値!F215:S215+安値!F215:S215+終値!F215:S215)/3))*((高値!E215:R215+安値!E215:R215+終値!E215:R215)/3)*出来高!E215:R215)),50))</f>
      </c>
      <c r="O215" s="913">
        <f>IF($D215="","",IFERROR(出来高!E215/AVERAGE(出来高!E215:I215),""))</f>
      </c>
      <c r="P215" s="906">
        <f>IF($D215="","",IFERROR($D215/終値!Y215-1,""))</f>
      </c>
      <c r="Q215" s="907">
        <f>IF($D215="","",MAX(0,MIN(100,IF($D215&gt;$G215,25,IF($D215&gt;$H215,15,IF($D215&gt;$E215,5,0)))+IF($O215&gt;=2,20,IF($O215&gt;=1.5,14,IF($O215&gt;=1.2,8,0)))+IF($N215&gt;=80,15,IF($N215&gt;=60,18,IF($N215&gt;=50,8,0)))+IF(AND($M215&gt;70,$M215&lt;=80),18,IF(AND($M215&gt;60,$M215&lt;=70),14,IF(AND($M215&gt;50,$M215&lt;=60),6,0)))+IF($P215&gt;=0.1,14,IF($P215&gt;=0.03,7,0))+IF($M215&gt;80,-12,0)+IF($M215&lt;40,-20,0)+IF($N215&lt;40,-15,0)+IF($K215&lt;0.2,-18,0)+IF($P215&lt;=-0.1,-10,0))))</f>
      </c>
      <c r="R215" s="911">
        <f>IF($D215="","",IF(AND($D215&gt;$G215,$O215&gt;=BB816設定!$B$6,$N215&gt;=BB816設定!$B$7,$M215&lt;=BB816設定!$B$8),"○","－"))</f>
      </c>
      <c r="S215" s="908">
        <f>IF($D215="","",IF(AND($R215="○",$Q215&gt;=BB816設定!$B$9),"◎買い",IF($Q215&gt;=BB816設定!$B$10,"○監視",IF(OR($M215&lt;40,$K215&lt;0.2),"▲弱い","－"))))</f>
      </c>
      <c r="T215" s="911">
        <f>IF($D215="","",IF(AND($D215&gt;$G215,$O215&gt;=BB816設定!$B$14,$N215&gt;=BB816設定!$B$15,$M215&lt;=BB816設定!$B$16),"買い可","見送り"))</f>
      </c>
      <c r="U215" s="911">
        <f>IF($D215="","",IF(AND($D215&gt;$H215,$M215&gt;=BB816設定!$B$17,$N215&gt;=BB816設定!$B$18,$O215&gt;=BB816設定!$B$19),"買い可","見送り"))</f>
      </c>
      <c r="V215" s="904">
        <f>IF($S215="◎買い",$D215,"")</f>
      </c>
      <c r="W215" s="904">
        <f>IF($S215="◎買い",ROUND($D215*(1-BB816設定!$B$11/100),1),"")</f>
      </c>
      <c r="X215" s="904">
        <f>IF($S215="◎買い",BB816設定!$B$11/BB816設定!$B$13,"")</f>
      </c>
      <c r="Y215" s="904">
        <f>IF($D215="","",$Q215+(10000-ROW())/100000)</f>
      </c>
      <c r="Z215" s="905">
        <f>IF($D215="","",$D215*BB816設定!$B$21)</f>
      </c>
      <c r="AA215" s="911">
        <f>IF($D215="","",IF($Z215&lt;=BB816設定!$B$20/BB816設定!$B$13,"○","×（1枠に入らない）"))</f>
      </c>
    </row>
    <row r="216">
      <c r="A216" s="903">
        <f>IF(終値!A216="","",HYPERLINK("https://kabutan.jp/stock/?code="&amp;終値!A216,"📈"))</f>
      </c>
      <c r="B216" s="911">
        <f>IF(終値!A216="","",終値!A216)</f>
      </c>
      <c r="C216" s="903">
        <f>IF(終値!A216="","",終値!B216)</f>
      </c>
      <c r="D216" s="904">
        <f>IF(終値!A216="","",終値!E216)</f>
      </c>
      <c r="E216" s="904">
        <f>IF($D216="","",AVERAGE(終値!E216:X216))</f>
      </c>
      <c r="F216" s="904">
        <f>IF($D216="","",STDEVP(終値!E216:X216))</f>
      </c>
      <c r="G216" s="904">
        <f>IF($D216="","",$E216+BB816設定!$B$4*$F216)</f>
      </c>
      <c r="H216" s="904">
        <f>IF($D216="","",$E216+BB816設定!$B$5*$F216)</f>
      </c>
      <c r="I216" s="904">
        <f>IF($D216="","",$E216-BB816設定!$B$5*$F216)</f>
      </c>
      <c r="J216" s="904">
        <f>IF($D216="","",$E216-BB816設定!$B$4*$F216)</f>
      </c>
      <c r="K216" s="904">
        <f>IF($D216="","",IFERROR(($D216-$J216)/($G216-$J216),""))</f>
      </c>
      <c r="L216" s="904">
        <f>IF($D216="","",IFERROR(($G216-$J216)/$E216*100,""))</f>
      </c>
      <c r="M216" s="904">
        <f>IF($D216="","",IFERROR(100-100/(1+SUMPRODUCT((終値!E216:R216&gt;終値!F216:S216)*(終値!E216:R216-終値!F216:S216))/SUMPRODUCT((終値!E216:R216&lt;終値!F216:S216)*(終値!F216:S216-終値!E216:R216))),100))</f>
      </c>
      <c r="N216" s="904">
        <f>IF($D216="","",IFERROR(100-100/(1+SUMPRODUCT((((高値!E216:R216+安値!E216:R216+終値!E216:R216)/3)&gt;((高値!F216:S216+安値!F216:S216+終値!F216:S216)/3))*((高値!E216:R216+安値!E216:R216+終値!E216:R216)/3)*出来高!E216:R216)/SUMPRODUCT((((高値!E216:R216+安値!E216:R216+終値!E216:R216)/3)&lt;((高値!F216:S216+安値!F216:S216+終値!F216:S216)/3))*((高値!E216:R216+安値!E216:R216+終値!E216:R216)/3)*出来高!E216:R216)),50))</f>
      </c>
      <c r="O216" s="913">
        <f>IF($D216="","",IFERROR(出来高!E216/AVERAGE(出来高!E216:I216),""))</f>
      </c>
      <c r="P216" s="906">
        <f>IF($D216="","",IFERROR($D216/終値!Y216-1,""))</f>
      </c>
      <c r="Q216" s="907">
        <f>IF($D216="","",MAX(0,MIN(100,IF($D216&gt;$G216,25,IF($D216&gt;$H216,15,IF($D216&gt;$E216,5,0)))+IF($O216&gt;=2,20,IF($O216&gt;=1.5,14,IF($O216&gt;=1.2,8,0)))+IF($N216&gt;=80,15,IF($N216&gt;=60,18,IF($N216&gt;=50,8,0)))+IF(AND($M216&gt;70,$M216&lt;=80),18,IF(AND($M216&gt;60,$M216&lt;=70),14,IF(AND($M216&gt;50,$M216&lt;=60),6,0)))+IF($P216&gt;=0.1,14,IF($P216&gt;=0.03,7,0))+IF($M216&gt;80,-12,0)+IF($M216&lt;40,-20,0)+IF($N216&lt;40,-15,0)+IF($K216&lt;0.2,-18,0)+IF($P216&lt;=-0.1,-10,0))))</f>
      </c>
      <c r="R216" s="911">
        <f>IF($D216="","",IF(AND($D216&gt;$G216,$O216&gt;=BB816設定!$B$6,$N216&gt;=BB816設定!$B$7,$M216&lt;=BB816設定!$B$8),"○","－"))</f>
      </c>
      <c r="S216" s="908">
        <f>IF($D216="","",IF(AND($R216="○",$Q216&gt;=BB816設定!$B$9),"◎買い",IF($Q216&gt;=BB816設定!$B$10,"○監視",IF(OR($M216&lt;40,$K216&lt;0.2),"▲弱い","－"))))</f>
      </c>
      <c r="T216" s="911">
        <f>IF($D216="","",IF(AND($D216&gt;$G216,$O216&gt;=BB816設定!$B$14,$N216&gt;=BB816設定!$B$15,$M216&lt;=BB816設定!$B$16),"買い可","見送り"))</f>
      </c>
      <c r="U216" s="911">
        <f>IF($D216="","",IF(AND($D216&gt;$H216,$M216&gt;=BB816設定!$B$17,$N216&gt;=BB816設定!$B$18,$O216&gt;=BB816設定!$B$19),"買い可","見送り"))</f>
      </c>
      <c r="V216" s="904">
        <f>IF($S216="◎買い",$D216,"")</f>
      </c>
      <c r="W216" s="904">
        <f>IF($S216="◎買い",ROUND($D216*(1-BB816設定!$B$11/100),1),"")</f>
      </c>
      <c r="X216" s="904">
        <f>IF($S216="◎買い",BB816設定!$B$11/BB816設定!$B$13,"")</f>
      </c>
      <c r="Y216" s="904">
        <f>IF($D216="","",$Q216+(10000-ROW())/100000)</f>
      </c>
      <c r="Z216" s="905">
        <f>IF($D216="","",$D216*BB816設定!$B$21)</f>
      </c>
      <c r="AA216" s="911">
        <f>IF($D216="","",IF($Z216&lt;=BB816設定!$B$20/BB816設定!$B$13,"○","×（1枠に入らない）"))</f>
      </c>
    </row>
    <row r="217">
      <c r="A217" s="903">
        <f>IF(終値!A217="","",HYPERLINK("https://kabutan.jp/stock/?code="&amp;終値!A217,"📈"))</f>
      </c>
      <c r="B217" s="911">
        <f>IF(終値!A217="","",終値!A217)</f>
      </c>
      <c r="C217" s="903">
        <f>IF(終値!A217="","",終値!B217)</f>
      </c>
      <c r="D217" s="904">
        <f>IF(終値!A217="","",終値!E217)</f>
      </c>
      <c r="E217" s="904">
        <f>IF($D217="","",AVERAGE(終値!E217:X217))</f>
      </c>
      <c r="F217" s="904">
        <f>IF($D217="","",STDEVP(終値!E217:X217))</f>
      </c>
      <c r="G217" s="904">
        <f>IF($D217="","",$E217+BB816設定!$B$4*$F217)</f>
      </c>
      <c r="H217" s="904">
        <f>IF($D217="","",$E217+BB816設定!$B$5*$F217)</f>
      </c>
      <c r="I217" s="904">
        <f>IF($D217="","",$E217-BB816設定!$B$5*$F217)</f>
      </c>
      <c r="J217" s="904">
        <f>IF($D217="","",$E217-BB816設定!$B$4*$F217)</f>
      </c>
      <c r="K217" s="904">
        <f>IF($D217="","",IFERROR(($D217-$J217)/($G217-$J217),""))</f>
      </c>
      <c r="L217" s="904">
        <f>IF($D217="","",IFERROR(($G217-$J217)/$E217*100,""))</f>
      </c>
      <c r="M217" s="904">
        <f>IF($D217="","",IFERROR(100-100/(1+SUMPRODUCT((終値!E217:R217&gt;終値!F217:S217)*(終値!E217:R217-終値!F217:S217))/SUMPRODUCT((終値!E217:R217&lt;終値!F217:S217)*(終値!F217:S217-終値!E217:R217))),100))</f>
      </c>
      <c r="N217" s="904">
        <f>IF($D217="","",IFERROR(100-100/(1+SUMPRODUCT((((高値!E217:R217+安値!E217:R217+終値!E217:R217)/3)&gt;((高値!F217:S217+安値!F217:S217+終値!F217:S217)/3))*((高値!E217:R217+安値!E217:R217+終値!E217:R217)/3)*出来高!E217:R217)/SUMPRODUCT((((高値!E217:R217+安値!E217:R217+終値!E217:R217)/3)&lt;((高値!F217:S217+安値!F217:S217+終値!F217:S217)/3))*((高値!E217:R217+安値!E217:R217+終値!E217:R217)/3)*出来高!E217:R217)),50))</f>
      </c>
      <c r="O217" s="913">
        <f>IF($D217="","",IFERROR(出来高!E217/AVERAGE(出来高!E217:I217),""))</f>
      </c>
      <c r="P217" s="906">
        <f>IF($D217="","",IFERROR($D217/終値!Y217-1,""))</f>
      </c>
      <c r="Q217" s="907">
        <f>IF($D217="","",MAX(0,MIN(100,IF($D217&gt;$G217,25,IF($D217&gt;$H217,15,IF($D217&gt;$E217,5,0)))+IF($O217&gt;=2,20,IF($O217&gt;=1.5,14,IF($O217&gt;=1.2,8,0)))+IF($N217&gt;=80,15,IF($N217&gt;=60,18,IF($N217&gt;=50,8,0)))+IF(AND($M217&gt;70,$M217&lt;=80),18,IF(AND($M217&gt;60,$M217&lt;=70),14,IF(AND($M217&gt;50,$M217&lt;=60),6,0)))+IF($P217&gt;=0.1,14,IF($P217&gt;=0.03,7,0))+IF($M217&gt;80,-12,0)+IF($M217&lt;40,-20,0)+IF($N217&lt;40,-15,0)+IF($K217&lt;0.2,-18,0)+IF($P217&lt;=-0.1,-10,0))))</f>
      </c>
      <c r="R217" s="911">
        <f>IF($D217="","",IF(AND($D217&gt;$G217,$O217&gt;=BB816設定!$B$6,$N217&gt;=BB816設定!$B$7,$M217&lt;=BB816設定!$B$8),"○","－"))</f>
      </c>
      <c r="S217" s="908">
        <f>IF($D217="","",IF(AND($R217="○",$Q217&gt;=BB816設定!$B$9),"◎買い",IF($Q217&gt;=BB816設定!$B$10,"○監視",IF(OR($M217&lt;40,$K217&lt;0.2),"▲弱い","－"))))</f>
      </c>
      <c r="T217" s="911">
        <f>IF($D217="","",IF(AND($D217&gt;$G217,$O217&gt;=BB816設定!$B$14,$N217&gt;=BB816設定!$B$15,$M217&lt;=BB816設定!$B$16),"買い可","見送り"))</f>
      </c>
      <c r="U217" s="911">
        <f>IF($D217="","",IF(AND($D217&gt;$H217,$M217&gt;=BB816設定!$B$17,$N217&gt;=BB816設定!$B$18,$O217&gt;=BB816設定!$B$19),"買い可","見送り"))</f>
      </c>
      <c r="V217" s="904">
        <f>IF($S217="◎買い",$D217,"")</f>
      </c>
      <c r="W217" s="904">
        <f>IF($S217="◎買い",ROUND($D217*(1-BB816設定!$B$11/100),1),"")</f>
      </c>
      <c r="X217" s="904">
        <f>IF($S217="◎買い",BB816設定!$B$11/BB816設定!$B$13,"")</f>
      </c>
      <c r="Y217" s="904">
        <f>IF($D217="","",$Q217+(10000-ROW())/100000)</f>
      </c>
      <c r="Z217" s="905">
        <f>IF($D217="","",$D217*BB816設定!$B$21)</f>
      </c>
      <c r="AA217" s="911">
        <f>IF($D217="","",IF($Z217&lt;=BB816設定!$B$20/BB816設定!$B$13,"○","×（1枠に入らない）"))</f>
      </c>
    </row>
    <row r="218">
      <c r="A218" s="903">
        <f>IF(終値!A218="","",HYPERLINK("https://kabutan.jp/stock/?code="&amp;終値!A218,"📈"))</f>
      </c>
      <c r="B218" s="911">
        <f>IF(終値!A218="","",終値!A218)</f>
      </c>
      <c r="C218" s="903">
        <f>IF(終値!A218="","",終値!B218)</f>
      </c>
      <c r="D218" s="904">
        <f>IF(終値!A218="","",終値!E218)</f>
      </c>
      <c r="E218" s="904">
        <f>IF($D218="","",AVERAGE(終値!E218:X218))</f>
      </c>
      <c r="F218" s="904">
        <f>IF($D218="","",STDEVP(終値!E218:X218))</f>
      </c>
      <c r="G218" s="904">
        <f>IF($D218="","",$E218+BB816設定!$B$4*$F218)</f>
      </c>
      <c r="H218" s="904">
        <f>IF($D218="","",$E218+BB816設定!$B$5*$F218)</f>
      </c>
      <c r="I218" s="904">
        <f>IF($D218="","",$E218-BB816設定!$B$5*$F218)</f>
      </c>
      <c r="J218" s="904">
        <f>IF($D218="","",$E218-BB816設定!$B$4*$F218)</f>
      </c>
      <c r="K218" s="904">
        <f>IF($D218="","",IFERROR(($D218-$J218)/($G218-$J218),""))</f>
      </c>
      <c r="L218" s="904">
        <f>IF($D218="","",IFERROR(($G218-$J218)/$E218*100,""))</f>
      </c>
      <c r="M218" s="904">
        <f>IF($D218="","",IFERROR(100-100/(1+SUMPRODUCT((終値!E218:R218&gt;終値!F218:S218)*(終値!E218:R218-終値!F218:S218))/SUMPRODUCT((終値!E218:R218&lt;終値!F218:S218)*(終値!F218:S218-終値!E218:R218))),100))</f>
      </c>
      <c r="N218" s="904">
        <f>IF($D218="","",IFERROR(100-100/(1+SUMPRODUCT((((高値!E218:R218+安値!E218:R218+終値!E218:R218)/3)&gt;((高値!F218:S218+安値!F218:S218+終値!F218:S218)/3))*((高値!E218:R218+安値!E218:R218+終値!E218:R218)/3)*出来高!E218:R218)/SUMPRODUCT((((高値!E218:R218+安値!E218:R218+終値!E218:R218)/3)&lt;((高値!F218:S218+安値!F218:S218+終値!F218:S218)/3))*((高値!E218:R218+安値!E218:R218+終値!E218:R218)/3)*出来高!E218:R218)),50))</f>
      </c>
      <c r="O218" s="913">
        <f>IF($D218="","",IFERROR(出来高!E218/AVERAGE(出来高!E218:I218),""))</f>
      </c>
      <c r="P218" s="906">
        <f>IF($D218="","",IFERROR($D218/終値!Y218-1,""))</f>
      </c>
      <c r="Q218" s="907">
        <f>IF($D218="","",MAX(0,MIN(100,IF($D218&gt;$G218,25,IF($D218&gt;$H218,15,IF($D218&gt;$E218,5,0)))+IF($O218&gt;=2,20,IF($O218&gt;=1.5,14,IF($O218&gt;=1.2,8,0)))+IF($N218&gt;=80,15,IF($N218&gt;=60,18,IF($N218&gt;=50,8,0)))+IF(AND($M218&gt;70,$M218&lt;=80),18,IF(AND($M218&gt;60,$M218&lt;=70),14,IF(AND($M218&gt;50,$M218&lt;=60),6,0)))+IF($P218&gt;=0.1,14,IF($P218&gt;=0.03,7,0))+IF($M218&gt;80,-12,0)+IF($M218&lt;40,-20,0)+IF($N218&lt;40,-15,0)+IF($K218&lt;0.2,-18,0)+IF($P218&lt;=-0.1,-10,0))))</f>
      </c>
      <c r="R218" s="911">
        <f>IF($D218="","",IF(AND($D218&gt;$G218,$O218&gt;=BB816設定!$B$6,$N218&gt;=BB816設定!$B$7,$M218&lt;=BB816設定!$B$8),"○","－"))</f>
      </c>
      <c r="S218" s="908">
        <f>IF($D218="","",IF(AND($R218="○",$Q218&gt;=BB816設定!$B$9),"◎買い",IF($Q218&gt;=BB816設定!$B$10,"○監視",IF(OR($M218&lt;40,$K218&lt;0.2),"▲弱い","－"))))</f>
      </c>
      <c r="T218" s="911">
        <f>IF($D218="","",IF(AND($D218&gt;$G218,$O218&gt;=BB816設定!$B$14,$N218&gt;=BB816設定!$B$15,$M218&lt;=BB816設定!$B$16),"買い可","見送り"))</f>
      </c>
      <c r="U218" s="911">
        <f>IF($D218="","",IF(AND($D218&gt;$H218,$M218&gt;=BB816設定!$B$17,$N218&gt;=BB816設定!$B$18,$O218&gt;=BB816設定!$B$19),"買い可","見送り"))</f>
      </c>
      <c r="V218" s="904">
        <f>IF($S218="◎買い",$D218,"")</f>
      </c>
      <c r="W218" s="904">
        <f>IF($S218="◎買い",ROUND($D218*(1-BB816設定!$B$11/100),1),"")</f>
      </c>
      <c r="X218" s="904">
        <f>IF($S218="◎買い",BB816設定!$B$11/BB816設定!$B$13,"")</f>
      </c>
      <c r="Y218" s="904">
        <f>IF($D218="","",$Q218+(10000-ROW())/100000)</f>
      </c>
      <c r="Z218" s="905">
        <f>IF($D218="","",$D218*BB816設定!$B$21)</f>
      </c>
      <c r="AA218" s="911">
        <f>IF($D218="","",IF($Z218&lt;=BB816設定!$B$20/BB816設定!$B$13,"○","×（1枠に入らない）"))</f>
      </c>
    </row>
    <row r="219">
      <c r="A219" s="903">
        <f>IF(終値!A219="","",HYPERLINK("https://kabutan.jp/stock/?code="&amp;終値!A219,"📈"))</f>
      </c>
      <c r="B219" s="911">
        <f>IF(終値!A219="","",終値!A219)</f>
      </c>
      <c r="C219" s="903">
        <f>IF(終値!A219="","",終値!B219)</f>
      </c>
      <c r="D219" s="904">
        <f>IF(終値!A219="","",終値!E219)</f>
      </c>
      <c r="E219" s="904">
        <f>IF($D219="","",AVERAGE(終値!E219:X219))</f>
      </c>
      <c r="F219" s="904">
        <f>IF($D219="","",STDEVP(終値!E219:X219))</f>
      </c>
      <c r="G219" s="904">
        <f>IF($D219="","",$E219+BB816設定!$B$4*$F219)</f>
      </c>
      <c r="H219" s="904">
        <f>IF($D219="","",$E219+BB816設定!$B$5*$F219)</f>
      </c>
      <c r="I219" s="904">
        <f>IF($D219="","",$E219-BB816設定!$B$5*$F219)</f>
      </c>
      <c r="J219" s="904">
        <f>IF($D219="","",$E219-BB816設定!$B$4*$F219)</f>
      </c>
      <c r="K219" s="904">
        <f>IF($D219="","",IFERROR(($D219-$J219)/($G219-$J219),""))</f>
      </c>
      <c r="L219" s="904">
        <f>IF($D219="","",IFERROR(($G219-$J219)/$E219*100,""))</f>
      </c>
      <c r="M219" s="904">
        <f>IF($D219="","",IFERROR(100-100/(1+SUMPRODUCT((終値!E219:R219&gt;終値!F219:S219)*(終値!E219:R219-終値!F219:S219))/SUMPRODUCT((終値!E219:R219&lt;終値!F219:S219)*(終値!F219:S219-終値!E219:R219))),100))</f>
      </c>
      <c r="N219" s="904">
        <f>IF($D219="","",IFERROR(100-100/(1+SUMPRODUCT((((高値!E219:R219+安値!E219:R219+終値!E219:R219)/3)&gt;((高値!F219:S219+安値!F219:S219+終値!F219:S219)/3))*((高値!E219:R219+安値!E219:R219+終値!E219:R219)/3)*出来高!E219:R219)/SUMPRODUCT((((高値!E219:R219+安値!E219:R219+終値!E219:R219)/3)&lt;((高値!F219:S219+安値!F219:S219+終値!F219:S219)/3))*((高値!E219:R219+安値!E219:R219+終値!E219:R219)/3)*出来高!E219:R219)),50))</f>
      </c>
      <c r="O219" s="913">
        <f>IF($D219="","",IFERROR(出来高!E219/AVERAGE(出来高!E219:I219),""))</f>
      </c>
      <c r="P219" s="906">
        <f>IF($D219="","",IFERROR($D219/終値!Y219-1,""))</f>
      </c>
      <c r="Q219" s="907">
        <f>IF($D219="","",MAX(0,MIN(100,IF($D219&gt;$G219,25,IF($D219&gt;$H219,15,IF($D219&gt;$E219,5,0)))+IF($O219&gt;=2,20,IF($O219&gt;=1.5,14,IF($O219&gt;=1.2,8,0)))+IF($N219&gt;=80,15,IF($N219&gt;=60,18,IF($N219&gt;=50,8,0)))+IF(AND($M219&gt;70,$M219&lt;=80),18,IF(AND($M219&gt;60,$M219&lt;=70),14,IF(AND($M219&gt;50,$M219&lt;=60),6,0)))+IF($P219&gt;=0.1,14,IF($P219&gt;=0.03,7,0))+IF($M219&gt;80,-12,0)+IF($M219&lt;40,-20,0)+IF($N219&lt;40,-15,0)+IF($K219&lt;0.2,-18,0)+IF($P219&lt;=-0.1,-10,0))))</f>
      </c>
      <c r="R219" s="911">
        <f>IF($D219="","",IF(AND($D219&gt;$G219,$O219&gt;=BB816設定!$B$6,$N219&gt;=BB816設定!$B$7,$M219&lt;=BB816設定!$B$8),"○","－"))</f>
      </c>
      <c r="S219" s="908">
        <f>IF($D219="","",IF(AND($R219="○",$Q219&gt;=BB816設定!$B$9),"◎買い",IF($Q219&gt;=BB816設定!$B$10,"○監視",IF(OR($M219&lt;40,$K219&lt;0.2),"▲弱い","－"))))</f>
      </c>
      <c r="T219" s="911">
        <f>IF($D219="","",IF(AND($D219&gt;$G219,$O219&gt;=BB816設定!$B$14,$N219&gt;=BB816設定!$B$15,$M219&lt;=BB816設定!$B$16),"買い可","見送り"))</f>
      </c>
      <c r="U219" s="911">
        <f>IF($D219="","",IF(AND($D219&gt;$H219,$M219&gt;=BB816設定!$B$17,$N219&gt;=BB816設定!$B$18,$O219&gt;=BB816設定!$B$19),"買い可","見送り"))</f>
      </c>
      <c r="V219" s="904">
        <f>IF($S219="◎買い",$D219,"")</f>
      </c>
      <c r="W219" s="904">
        <f>IF($S219="◎買い",ROUND($D219*(1-BB816設定!$B$11/100),1),"")</f>
      </c>
      <c r="X219" s="904">
        <f>IF($S219="◎買い",BB816設定!$B$11/BB816設定!$B$13,"")</f>
      </c>
      <c r="Y219" s="904">
        <f>IF($D219="","",$Q219+(10000-ROW())/100000)</f>
      </c>
      <c r="Z219" s="905">
        <f>IF($D219="","",$D219*BB816設定!$B$21)</f>
      </c>
      <c r="AA219" s="911">
        <f>IF($D219="","",IF($Z219&lt;=BB816設定!$B$20/BB816設定!$B$13,"○","×（1枠に入らない）"))</f>
      </c>
    </row>
    <row r="220">
      <c r="A220" s="903">
        <f>IF(終値!A220="","",HYPERLINK("https://kabutan.jp/stock/?code="&amp;終値!A220,"📈"))</f>
      </c>
      <c r="B220" s="911">
        <f>IF(終値!A220="","",終値!A220)</f>
      </c>
      <c r="C220" s="903">
        <f>IF(終値!A220="","",終値!B220)</f>
      </c>
      <c r="D220" s="904">
        <f>IF(終値!A220="","",終値!E220)</f>
      </c>
      <c r="E220" s="904">
        <f>IF($D220="","",AVERAGE(終値!E220:X220))</f>
      </c>
      <c r="F220" s="904">
        <f>IF($D220="","",STDEVP(終値!E220:X220))</f>
      </c>
      <c r="G220" s="904">
        <f>IF($D220="","",$E220+BB816設定!$B$4*$F220)</f>
      </c>
      <c r="H220" s="904">
        <f>IF($D220="","",$E220+BB816設定!$B$5*$F220)</f>
      </c>
      <c r="I220" s="904">
        <f>IF($D220="","",$E220-BB816設定!$B$5*$F220)</f>
      </c>
      <c r="J220" s="904">
        <f>IF($D220="","",$E220-BB816設定!$B$4*$F220)</f>
      </c>
      <c r="K220" s="904">
        <f>IF($D220="","",IFERROR(($D220-$J220)/($G220-$J220),""))</f>
      </c>
      <c r="L220" s="904">
        <f>IF($D220="","",IFERROR(($G220-$J220)/$E220*100,""))</f>
      </c>
      <c r="M220" s="904">
        <f>IF($D220="","",IFERROR(100-100/(1+SUMPRODUCT((終値!E220:R220&gt;終値!F220:S220)*(終値!E220:R220-終値!F220:S220))/SUMPRODUCT((終値!E220:R220&lt;終値!F220:S220)*(終値!F220:S220-終値!E220:R220))),100))</f>
      </c>
      <c r="N220" s="904">
        <f>IF($D220="","",IFERROR(100-100/(1+SUMPRODUCT((((高値!E220:R220+安値!E220:R220+終値!E220:R220)/3)&gt;((高値!F220:S220+安値!F220:S220+終値!F220:S220)/3))*((高値!E220:R220+安値!E220:R220+終値!E220:R220)/3)*出来高!E220:R220)/SUMPRODUCT((((高値!E220:R220+安値!E220:R220+終値!E220:R220)/3)&lt;((高値!F220:S220+安値!F220:S220+終値!F220:S220)/3))*((高値!E220:R220+安値!E220:R220+終値!E220:R220)/3)*出来高!E220:R220)),50))</f>
      </c>
      <c r="O220" s="913">
        <f>IF($D220="","",IFERROR(出来高!E220/AVERAGE(出来高!E220:I220),""))</f>
      </c>
      <c r="P220" s="906">
        <f>IF($D220="","",IFERROR($D220/終値!Y220-1,""))</f>
      </c>
      <c r="Q220" s="907">
        <f>IF($D220="","",MAX(0,MIN(100,IF($D220&gt;$G220,25,IF($D220&gt;$H220,15,IF($D220&gt;$E220,5,0)))+IF($O220&gt;=2,20,IF($O220&gt;=1.5,14,IF($O220&gt;=1.2,8,0)))+IF($N220&gt;=80,15,IF($N220&gt;=60,18,IF($N220&gt;=50,8,0)))+IF(AND($M220&gt;70,$M220&lt;=80),18,IF(AND($M220&gt;60,$M220&lt;=70),14,IF(AND($M220&gt;50,$M220&lt;=60),6,0)))+IF($P220&gt;=0.1,14,IF($P220&gt;=0.03,7,0))+IF($M220&gt;80,-12,0)+IF($M220&lt;40,-20,0)+IF($N220&lt;40,-15,0)+IF($K220&lt;0.2,-18,0)+IF($P220&lt;=-0.1,-10,0))))</f>
      </c>
      <c r="R220" s="911">
        <f>IF($D220="","",IF(AND($D220&gt;$G220,$O220&gt;=BB816設定!$B$6,$N220&gt;=BB816設定!$B$7,$M220&lt;=BB816設定!$B$8),"○","－"))</f>
      </c>
      <c r="S220" s="908">
        <f>IF($D220="","",IF(AND($R220="○",$Q220&gt;=BB816設定!$B$9),"◎買い",IF($Q220&gt;=BB816設定!$B$10,"○監視",IF(OR($M220&lt;40,$K220&lt;0.2),"▲弱い","－"))))</f>
      </c>
      <c r="T220" s="911">
        <f>IF($D220="","",IF(AND($D220&gt;$G220,$O220&gt;=BB816設定!$B$14,$N220&gt;=BB816設定!$B$15,$M220&lt;=BB816設定!$B$16),"買い可","見送り"))</f>
      </c>
      <c r="U220" s="911">
        <f>IF($D220="","",IF(AND($D220&gt;$H220,$M220&gt;=BB816設定!$B$17,$N220&gt;=BB816設定!$B$18,$O220&gt;=BB816設定!$B$19),"買い可","見送り"))</f>
      </c>
      <c r="V220" s="904">
        <f>IF($S220="◎買い",$D220,"")</f>
      </c>
      <c r="W220" s="904">
        <f>IF($S220="◎買い",ROUND($D220*(1-BB816設定!$B$11/100),1),"")</f>
      </c>
      <c r="X220" s="904">
        <f>IF($S220="◎買い",BB816設定!$B$11/BB816設定!$B$13,"")</f>
      </c>
      <c r="Y220" s="904">
        <f>IF($D220="","",$Q220+(10000-ROW())/100000)</f>
      </c>
      <c r="Z220" s="905">
        <f>IF($D220="","",$D220*BB816設定!$B$21)</f>
      </c>
      <c r="AA220" s="911">
        <f>IF($D220="","",IF($Z220&lt;=BB816設定!$B$20/BB816設定!$B$13,"○","×（1枠に入らない）"))</f>
      </c>
    </row>
    <row r="221">
      <c r="A221" s="903">
        <f>IF(終値!A221="","",HYPERLINK("https://kabutan.jp/stock/?code="&amp;終値!A221,"📈"))</f>
      </c>
      <c r="B221" s="911">
        <f>IF(終値!A221="","",終値!A221)</f>
      </c>
      <c r="C221" s="903">
        <f>IF(終値!A221="","",終値!B221)</f>
      </c>
      <c r="D221" s="904">
        <f>IF(終値!A221="","",終値!E221)</f>
      </c>
      <c r="E221" s="904">
        <f>IF($D221="","",AVERAGE(終値!E221:X221))</f>
      </c>
      <c r="F221" s="904">
        <f>IF($D221="","",STDEVP(終値!E221:X221))</f>
      </c>
      <c r="G221" s="904">
        <f>IF($D221="","",$E221+BB816設定!$B$4*$F221)</f>
      </c>
      <c r="H221" s="904">
        <f>IF($D221="","",$E221+BB816設定!$B$5*$F221)</f>
      </c>
      <c r="I221" s="904">
        <f>IF($D221="","",$E221-BB816設定!$B$5*$F221)</f>
      </c>
      <c r="J221" s="904">
        <f>IF($D221="","",$E221-BB816設定!$B$4*$F221)</f>
      </c>
      <c r="K221" s="904">
        <f>IF($D221="","",IFERROR(($D221-$J221)/($G221-$J221),""))</f>
      </c>
      <c r="L221" s="904">
        <f>IF($D221="","",IFERROR(($G221-$J221)/$E221*100,""))</f>
      </c>
      <c r="M221" s="904">
        <f>IF($D221="","",IFERROR(100-100/(1+SUMPRODUCT((終値!E221:R221&gt;終値!F221:S221)*(終値!E221:R221-終値!F221:S221))/SUMPRODUCT((終値!E221:R221&lt;終値!F221:S221)*(終値!F221:S221-終値!E221:R221))),100))</f>
      </c>
      <c r="N221" s="904">
        <f>IF($D221="","",IFERROR(100-100/(1+SUMPRODUCT((((高値!E221:R221+安値!E221:R221+終値!E221:R221)/3)&gt;((高値!F221:S221+安値!F221:S221+終値!F221:S221)/3))*((高値!E221:R221+安値!E221:R221+終値!E221:R221)/3)*出来高!E221:R221)/SUMPRODUCT((((高値!E221:R221+安値!E221:R221+終値!E221:R221)/3)&lt;((高値!F221:S221+安値!F221:S221+終値!F221:S221)/3))*((高値!E221:R221+安値!E221:R221+終値!E221:R221)/3)*出来高!E221:R221)),50))</f>
      </c>
      <c r="O221" s="913">
        <f>IF($D221="","",IFERROR(出来高!E221/AVERAGE(出来高!E221:I221),""))</f>
      </c>
      <c r="P221" s="906">
        <f>IF($D221="","",IFERROR($D221/終値!Y221-1,""))</f>
      </c>
      <c r="Q221" s="907">
        <f>IF($D221="","",MAX(0,MIN(100,IF($D221&gt;$G221,25,IF($D221&gt;$H221,15,IF($D221&gt;$E221,5,0)))+IF($O221&gt;=2,20,IF($O221&gt;=1.5,14,IF($O221&gt;=1.2,8,0)))+IF($N221&gt;=80,15,IF($N221&gt;=60,18,IF($N221&gt;=50,8,0)))+IF(AND($M221&gt;70,$M221&lt;=80),18,IF(AND($M221&gt;60,$M221&lt;=70),14,IF(AND($M221&gt;50,$M221&lt;=60),6,0)))+IF($P221&gt;=0.1,14,IF($P221&gt;=0.03,7,0))+IF($M221&gt;80,-12,0)+IF($M221&lt;40,-20,0)+IF($N221&lt;40,-15,0)+IF($K221&lt;0.2,-18,0)+IF($P221&lt;=-0.1,-10,0))))</f>
      </c>
      <c r="R221" s="911">
        <f>IF($D221="","",IF(AND($D221&gt;$G221,$O221&gt;=BB816設定!$B$6,$N221&gt;=BB816設定!$B$7,$M221&lt;=BB816設定!$B$8),"○","－"))</f>
      </c>
      <c r="S221" s="908">
        <f>IF($D221="","",IF(AND($R221="○",$Q221&gt;=BB816設定!$B$9),"◎買い",IF($Q221&gt;=BB816設定!$B$10,"○監視",IF(OR($M221&lt;40,$K221&lt;0.2),"▲弱い","－"))))</f>
      </c>
      <c r="T221" s="911">
        <f>IF($D221="","",IF(AND($D221&gt;$G221,$O221&gt;=BB816設定!$B$14,$N221&gt;=BB816設定!$B$15,$M221&lt;=BB816設定!$B$16),"買い可","見送り"))</f>
      </c>
      <c r="U221" s="911">
        <f>IF($D221="","",IF(AND($D221&gt;$H221,$M221&gt;=BB816設定!$B$17,$N221&gt;=BB816設定!$B$18,$O221&gt;=BB816設定!$B$19),"買い可","見送り"))</f>
      </c>
      <c r="V221" s="904">
        <f>IF($S221="◎買い",$D221,"")</f>
      </c>
      <c r="W221" s="904">
        <f>IF($S221="◎買い",ROUND($D221*(1-BB816設定!$B$11/100),1),"")</f>
      </c>
      <c r="X221" s="904">
        <f>IF($S221="◎買い",BB816設定!$B$11/BB816設定!$B$13,"")</f>
      </c>
      <c r="Y221" s="904">
        <f>IF($D221="","",$Q221+(10000-ROW())/100000)</f>
      </c>
      <c r="Z221" s="905">
        <f>IF($D221="","",$D221*BB816設定!$B$21)</f>
      </c>
      <c r="AA221" s="911">
        <f>IF($D221="","",IF($Z221&lt;=BB816設定!$B$20/BB816設定!$B$13,"○","×（1枠に入らない）"))</f>
      </c>
    </row>
    <row r="222">
      <c r="A222" s="903">
        <f>IF(終値!A222="","",HYPERLINK("https://kabutan.jp/stock/?code="&amp;終値!A222,"📈"))</f>
      </c>
      <c r="B222" s="911">
        <f>IF(終値!A222="","",終値!A222)</f>
      </c>
      <c r="C222" s="903">
        <f>IF(終値!A222="","",終値!B222)</f>
      </c>
      <c r="D222" s="904">
        <f>IF(終値!A222="","",終値!E222)</f>
      </c>
      <c r="E222" s="904">
        <f>IF($D222="","",AVERAGE(終値!E222:X222))</f>
      </c>
      <c r="F222" s="904">
        <f>IF($D222="","",STDEVP(終値!E222:X222))</f>
      </c>
      <c r="G222" s="904">
        <f>IF($D222="","",$E222+BB816設定!$B$4*$F222)</f>
      </c>
      <c r="H222" s="904">
        <f>IF($D222="","",$E222+BB816設定!$B$5*$F222)</f>
      </c>
      <c r="I222" s="904">
        <f>IF($D222="","",$E222-BB816設定!$B$5*$F222)</f>
      </c>
      <c r="J222" s="904">
        <f>IF($D222="","",$E222-BB816設定!$B$4*$F222)</f>
      </c>
      <c r="K222" s="904">
        <f>IF($D222="","",IFERROR(($D222-$J222)/($G222-$J222),""))</f>
      </c>
      <c r="L222" s="904">
        <f>IF($D222="","",IFERROR(($G222-$J222)/$E222*100,""))</f>
      </c>
      <c r="M222" s="904">
        <f>IF($D222="","",IFERROR(100-100/(1+SUMPRODUCT((終値!E222:R222&gt;終値!F222:S222)*(終値!E222:R222-終値!F222:S222))/SUMPRODUCT((終値!E222:R222&lt;終値!F222:S222)*(終値!F222:S222-終値!E222:R222))),100))</f>
      </c>
      <c r="N222" s="904">
        <f>IF($D222="","",IFERROR(100-100/(1+SUMPRODUCT((((高値!E222:R222+安値!E222:R222+終値!E222:R222)/3)&gt;((高値!F222:S222+安値!F222:S222+終値!F222:S222)/3))*((高値!E222:R222+安値!E222:R222+終値!E222:R222)/3)*出来高!E222:R222)/SUMPRODUCT((((高値!E222:R222+安値!E222:R222+終値!E222:R222)/3)&lt;((高値!F222:S222+安値!F222:S222+終値!F222:S222)/3))*((高値!E222:R222+安値!E222:R222+終値!E222:R222)/3)*出来高!E222:R222)),50))</f>
      </c>
      <c r="O222" s="913">
        <f>IF($D222="","",IFERROR(出来高!E222/AVERAGE(出来高!E222:I222),""))</f>
      </c>
      <c r="P222" s="906">
        <f>IF($D222="","",IFERROR($D222/終値!Y222-1,""))</f>
      </c>
      <c r="Q222" s="907">
        <f>IF($D222="","",MAX(0,MIN(100,IF($D222&gt;$G222,25,IF($D222&gt;$H222,15,IF($D222&gt;$E222,5,0)))+IF($O222&gt;=2,20,IF($O222&gt;=1.5,14,IF($O222&gt;=1.2,8,0)))+IF($N222&gt;=80,15,IF($N222&gt;=60,18,IF($N222&gt;=50,8,0)))+IF(AND($M222&gt;70,$M222&lt;=80),18,IF(AND($M222&gt;60,$M222&lt;=70),14,IF(AND($M222&gt;50,$M222&lt;=60),6,0)))+IF($P222&gt;=0.1,14,IF($P222&gt;=0.03,7,0))+IF($M222&gt;80,-12,0)+IF($M222&lt;40,-20,0)+IF($N222&lt;40,-15,0)+IF($K222&lt;0.2,-18,0)+IF($P222&lt;=-0.1,-10,0))))</f>
      </c>
      <c r="R222" s="911">
        <f>IF($D222="","",IF(AND($D222&gt;$G222,$O222&gt;=BB816設定!$B$6,$N222&gt;=BB816設定!$B$7,$M222&lt;=BB816設定!$B$8),"○","－"))</f>
      </c>
      <c r="S222" s="908">
        <f>IF($D222="","",IF(AND($R222="○",$Q222&gt;=BB816設定!$B$9),"◎買い",IF($Q222&gt;=BB816設定!$B$10,"○監視",IF(OR($M222&lt;40,$K222&lt;0.2),"▲弱い","－"))))</f>
      </c>
      <c r="T222" s="911">
        <f>IF($D222="","",IF(AND($D222&gt;$G222,$O222&gt;=BB816設定!$B$14,$N222&gt;=BB816設定!$B$15,$M222&lt;=BB816設定!$B$16),"買い可","見送り"))</f>
      </c>
      <c r="U222" s="911">
        <f>IF($D222="","",IF(AND($D222&gt;$H222,$M222&gt;=BB816設定!$B$17,$N222&gt;=BB816設定!$B$18,$O222&gt;=BB816設定!$B$19),"買い可","見送り"))</f>
      </c>
      <c r="V222" s="904">
        <f>IF($S222="◎買い",$D222,"")</f>
      </c>
      <c r="W222" s="904">
        <f>IF($S222="◎買い",ROUND($D222*(1-BB816設定!$B$11/100),1),"")</f>
      </c>
      <c r="X222" s="904">
        <f>IF($S222="◎買い",BB816設定!$B$11/BB816設定!$B$13,"")</f>
      </c>
      <c r="Y222" s="904">
        <f>IF($D222="","",$Q222+(10000-ROW())/100000)</f>
      </c>
      <c r="Z222" s="905">
        <f>IF($D222="","",$D222*BB816設定!$B$21)</f>
      </c>
      <c r="AA222" s="911">
        <f>IF($D222="","",IF($Z222&lt;=BB816設定!$B$20/BB816設定!$B$13,"○","×（1枠に入らない）"))</f>
      </c>
    </row>
    <row r="223">
      <c r="A223" s="903">
        <f>IF(終値!A223="","",HYPERLINK("https://kabutan.jp/stock/?code="&amp;終値!A223,"📈"))</f>
      </c>
      <c r="B223" s="911">
        <f>IF(終値!A223="","",終値!A223)</f>
      </c>
      <c r="C223" s="903">
        <f>IF(終値!A223="","",終値!B223)</f>
      </c>
      <c r="D223" s="904">
        <f>IF(終値!A223="","",終値!E223)</f>
      </c>
      <c r="E223" s="904">
        <f>IF($D223="","",AVERAGE(終値!E223:X223))</f>
      </c>
      <c r="F223" s="904">
        <f>IF($D223="","",STDEVP(終値!E223:X223))</f>
      </c>
      <c r="G223" s="904">
        <f>IF($D223="","",$E223+BB816設定!$B$4*$F223)</f>
      </c>
      <c r="H223" s="904">
        <f>IF($D223="","",$E223+BB816設定!$B$5*$F223)</f>
      </c>
      <c r="I223" s="904">
        <f>IF($D223="","",$E223-BB816設定!$B$5*$F223)</f>
      </c>
      <c r="J223" s="904">
        <f>IF($D223="","",$E223-BB816設定!$B$4*$F223)</f>
      </c>
      <c r="K223" s="904">
        <f>IF($D223="","",IFERROR(($D223-$J223)/($G223-$J223),""))</f>
      </c>
      <c r="L223" s="904">
        <f>IF($D223="","",IFERROR(($G223-$J223)/$E223*100,""))</f>
      </c>
      <c r="M223" s="904">
        <f>IF($D223="","",IFERROR(100-100/(1+SUMPRODUCT((終値!E223:R223&gt;終値!F223:S223)*(終値!E223:R223-終値!F223:S223))/SUMPRODUCT((終値!E223:R223&lt;終値!F223:S223)*(終値!F223:S223-終値!E223:R223))),100))</f>
      </c>
      <c r="N223" s="904">
        <f>IF($D223="","",IFERROR(100-100/(1+SUMPRODUCT((((高値!E223:R223+安値!E223:R223+終値!E223:R223)/3)&gt;((高値!F223:S223+安値!F223:S223+終値!F223:S223)/3))*((高値!E223:R223+安値!E223:R223+終値!E223:R223)/3)*出来高!E223:R223)/SUMPRODUCT((((高値!E223:R223+安値!E223:R223+終値!E223:R223)/3)&lt;((高値!F223:S223+安値!F223:S223+終値!F223:S223)/3))*((高値!E223:R223+安値!E223:R223+終値!E223:R223)/3)*出来高!E223:R223)),50))</f>
      </c>
      <c r="O223" s="913">
        <f>IF($D223="","",IFERROR(出来高!E223/AVERAGE(出来高!E223:I223),""))</f>
      </c>
      <c r="P223" s="906">
        <f>IF($D223="","",IFERROR($D223/終値!Y223-1,""))</f>
      </c>
      <c r="Q223" s="907">
        <f>IF($D223="","",MAX(0,MIN(100,IF($D223&gt;$G223,25,IF($D223&gt;$H223,15,IF($D223&gt;$E223,5,0)))+IF($O223&gt;=2,20,IF($O223&gt;=1.5,14,IF($O223&gt;=1.2,8,0)))+IF($N223&gt;=80,15,IF($N223&gt;=60,18,IF($N223&gt;=50,8,0)))+IF(AND($M223&gt;70,$M223&lt;=80),18,IF(AND($M223&gt;60,$M223&lt;=70),14,IF(AND($M223&gt;50,$M223&lt;=60),6,0)))+IF($P223&gt;=0.1,14,IF($P223&gt;=0.03,7,0))+IF($M223&gt;80,-12,0)+IF($M223&lt;40,-20,0)+IF($N223&lt;40,-15,0)+IF($K223&lt;0.2,-18,0)+IF($P223&lt;=-0.1,-10,0))))</f>
      </c>
      <c r="R223" s="911">
        <f>IF($D223="","",IF(AND($D223&gt;$G223,$O223&gt;=BB816設定!$B$6,$N223&gt;=BB816設定!$B$7,$M223&lt;=BB816設定!$B$8),"○","－"))</f>
      </c>
      <c r="S223" s="908">
        <f>IF($D223="","",IF(AND($R223="○",$Q223&gt;=BB816設定!$B$9),"◎買い",IF($Q223&gt;=BB816設定!$B$10,"○監視",IF(OR($M223&lt;40,$K223&lt;0.2),"▲弱い","－"))))</f>
      </c>
      <c r="T223" s="911">
        <f>IF($D223="","",IF(AND($D223&gt;$G223,$O223&gt;=BB816設定!$B$14,$N223&gt;=BB816設定!$B$15,$M223&lt;=BB816設定!$B$16),"買い可","見送り"))</f>
      </c>
      <c r="U223" s="911">
        <f>IF($D223="","",IF(AND($D223&gt;$H223,$M223&gt;=BB816設定!$B$17,$N223&gt;=BB816設定!$B$18,$O223&gt;=BB816設定!$B$19),"買い可","見送り"))</f>
      </c>
      <c r="V223" s="904">
        <f>IF($S223="◎買い",$D223,"")</f>
      </c>
      <c r="W223" s="904">
        <f>IF($S223="◎買い",ROUND($D223*(1-BB816設定!$B$11/100),1),"")</f>
      </c>
      <c r="X223" s="904">
        <f>IF($S223="◎買い",BB816設定!$B$11/BB816設定!$B$13,"")</f>
      </c>
      <c r="Y223" s="904">
        <f>IF($D223="","",$Q223+(10000-ROW())/100000)</f>
      </c>
      <c r="Z223" s="905">
        <f>IF($D223="","",$D223*BB816設定!$B$21)</f>
      </c>
      <c r="AA223" s="911">
        <f>IF($D223="","",IF($Z223&lt;=BB816設定!$B$20/BB816設定!$B$13,"○","×（1枠に入らない）"))</f>
      </c>
    </row>
    <row r="224">
      <c r="A224" s="903">
        <f>IF(終値!A224="","",HYPERLINK("https://kabutan.jp/stock/?code="&amp;終値!A224,"📈"))</f>
      </c>
      <c r="B224" s="911">
        <f>IF(終値!A224="","",終値!A224)</f>
      </c>
      <c r="C224" s="903">
        <f>IF(終値!A224="","",終値!B224)</f>
      </c>
      <c r="D224" s="904">
        <f>IF(終値!A224="","",終値!E224)</f>
      </c>
      <c r="E224" s="904">
        <f>IF($D224="","",AVERAGE(終値!E224:X224))</f>
      </c>
      <c r="F224" s="904">
        <f>IF($D224="","",STDEVP(終値!E224:X224))</f>
      </c>
      <c r="G224" s="904">
        <f>IF($D224="","",$E224+BB816設定!$B$4*$F224)</f>
      </c>
      <c r="H224" s="904">
        <f>IF($D224="","",$E224+BB816設定!$B$5*$F224)</f>
      </c>
      <c r="I224" s="904">
        <f>IF($D224="","",$E224-BB816設定!$B$5*$F224)</f>
      </c>
      <c r="J224" s="904">
        <f>IF($D224="","",$E224-BB816設定!$B$4*$F224)</f>
      </c>
      <c r="K224" s="904">
        <f>IF($D224="","",IFERROR(($D224-$J224)/($G224-$J224),""))</f>
      </c>
      <c r="L224" s="904">
        <f>IF($D224="","",IFERROR(($G224-$J224)/$E224*100,""))</f>
      </c>
      <c r="M224" s="904">
        <f>IF($D224="","",IFERROR(100-100/(1+SUMPRODUCT((終値!E224:R224&gt;終値!F224:S224)*(終値!E224:R224-終値!F224:S224))/SUMPRODUCT((終値!E224:R224&lt;終値!F224:S224)*(終値!F224:S224-終値!E224:R224))),100))</f>
      </c>
      <c r="N224" s="904">
        <f>IF($D224="","",IFERROR(100-100/(1+SUMPRODUCT((((高値!E224:R224+安値!E224:R224+終値!E224:R224)/3)&gt;((高値!F224:S224+安値!F224:S224+終値!F224:S224)/3))*((高値!E224:R224+安値!E224:R224+終値!E224:R224)/3)*出来高!E224:R224)/SUMPRODUCT((((高値!E224:R224+安値!E224:R224+終値!E224:R224)/3)&lt;((高値!F224:S224+安値!F224:S224+終値!F224:S224)/3))*((高値!E224:R224+安値!E224:R224+終値!E224:R224)/3)*出来高!E224:R224)),50))</f>
      </c>
      <c r="O224" s="913">
        <f>IF($D224="","",IFERROR(出来高!E224/AVERAGE(出来高!E224:I224),""))</f>
      </c>
      <c r="P224" s="906">
        <f>IF($D224="","",IFERROR($D224/終値!Y224-1,""))</f>
      </c>
      <c r="Q224" s="907">
        <f>IF($D224="","",MAX(0,MIN(100,IF($D224&gt;$G224,25,IF($D224&gt;$H224,15,IF($D224&gt;$E224,5,0)))+IF($O224&gt;=2,20,IF($O224&gt;=1.5,14,IF($O224&gt;=1.2,8,0)))+IF($N224&gt;=80,15,IF($N224&gt;=60,18,IF($N224&gt;=50,8,0)))+IF(AND($M224&gt;70,$M224&lt;=80),18,IF(AND($M224&gt;60,$M224&lt;=70),14,IF(AND($M224&gt;50,$M224&lt;=60),6,0)))+IF($P224&gt;=0.1,14,IF($P224&gt;=0.03,7,0))+IF($M224&gt;80,-12,0)+IF($M224&lt;40,-20,0)+IF($N224&lt;40,-15,0)+IF($K224&lt;0.2,-18,0)+IF($P224&lt;=-0.1,-10,0))))</f>
      </c>
      <c r="R224" s="911">
        <f>IF($D224="","",IF(AND($D224&gt;$G224,$O224&gt;=BB816設定!$B$6,$N224&gt;=BB816設定!$B$7,$M224&lt;=BB816設定!$B$8),"○","－"))</f>
      </c>
      <c r="S224" s="908">
        <f>IF($D224="","",IF(AND($R224="○",$Q224&gt;=BB816設定!$B$9),"◎買い",IF($Q224&gt;=BB816設定!$B$10,"○監視",IF(OR($M224&lt;40,$K224&lt;0.2),"▲弱い","－"))))</f>
      </c>
      <c r="T224" s="911">
        <f>IF($D224="","",IF(AND($D224&gt;$G224,$O224&gt;=BB816設定!$B$14,$N224&gt;=BB816設定!$B$15,$M224&lt;=BB816設定!$B$16),"買い可","見送り"))</f>
      </c>
      <c r="U224" s="911">
        <f>IF($D224="","",IF(AND($D224&gt;$H224,$M224&gt;=BB816設定!$B$17,$N224&gt;=BB816設定!$B$18,$O224&gt;=BB816設定!$B$19),"買い可","見送り"))</f>
      </c>
      <c r="V224" s="904">
        <f>IF($S224="◎買い",$D224,"")</f>
      </c>
      <c r="W224" s="904">
        <f>IF($S224="◎買い",ROUND($D224*(1-BB816設定!$B$11/100),1),"")</f>
      </c>
      <c r="X224" s="904">
        <f>IF($S224="◎買い",BB816設定!$B$11/BB816設定!$B$13,"")</f>
      </c>
      <c r="Y224" s="904">
        <f>IF($D224="","",$Q224+(10000-ROW())/100000)</f>
      </c>
      <c r="Z224" s="905">
        <f>IF($D224="","",$D224*BB816設定!$B$21)</f>
      </c>
      <c r="AA224" s="911">
        <f>IF($D224="","",IF($Z224&lt;=BB816設定!$B$20/BB816設定!$B$13,"○","×（1枠に入らない）"))</f>
      </c>
    </row>
    <row r="225">
      <c r="A225" s="903">
        <f>IF(終値!A225="","",HYPERLINK("https://kabutan.jp/stock/?code="&amp;終値!A225,"📈"))</f>
      </c>
      <c r="B225" s="911">
        <f>IF(終値!A225="","",終値!A225)</f>
      </c>
      <c r="C225" s="903">
        <f>IF(終値!A225="","",終値!B225)</f>
      </c>
      <c r="D225" s="904">
        <f>IF(終値!A225="","",終値!E225)</f>
      </c>
      <c r="E225" s="904">
        <f>IF($D225="","",AVERAGE(終値!E225:X225))</f>
      </c>
      <c r="F225" s="904">
        <f>IF($D225="","",STDEVP(終値!E225:X225))</f>
      </c>
      <c r="G225" s="904">
        <f>IF($D225="","",$E225+BB816設定!$B$4*$F225)</f>
      </c>
      <c r="H225" s="904">
        <f>IF($D225="","",$E225+BB816設定!$B$5*$F225)</f>
      </c>
      <c r="I225" s="904">
        <f>IF($D225="","",$E225-BB816設定!$B$5*$F225)</f>
      </c>
      <c r="J225" s="904">
        <f>IF($D225="","",$E225-BB816設定!$B$4*$F225)</f>
      </c>
      <c r="K225" s="904">
        <f>IF($D225="","",IFERROR(($D225-$J225)/($G225-$J225),""))</f>
      </c>
      <c r="L225" s="904">
        <f>IF($D225="","",IFERROR(($G225-$J225)/$E225*100,""))</f>
      </c>
      <c r="M225" s="904">
        <f>IF($D225="","",IFERROR(100-100/(1+SUMPRODUCT((終値!E225:R225&gt;終値!F225:S225)*(終値!E225:R225-終値!F225:S225))/SUMPRODUCT((終値!E225:R225&lt;終値!F225:S225)*(終値!F225:S225-終値!E225:R225))),100))</f>
      </c>
      <c r="N225" s="904">
        <f>IF($D225="","",IFERROR(100-100/(1+SUMPRODUCT((((高値!E225:R225+安値!E225:R225+終値!E225:R225)/3)&gt;((高値!F225:S225+安値!F225:S225+終値!F225:S225)/3))*((高値!E225:R225+安値!E225:R225+終値!E225:R225)/3)*出来高!E225:R225)/SUMPRODUCT((((高値!E225:R225+安値!E225:R225+終値!E225:R225)/3)&lt;((高値!F225:S225+安値!F225:S225+終値!F225:S225)/3))*((高値!E225:R225+安値!E225:R225+終値!E225:R225)/3)*出来高!E225:R225)),50))</f>
      </c>
      <c r="O225" s="913">
        <f>IF($D225="","",IFERROR(出来高!E225/AVERAGE(出来高!E225:I225),""))</f>
      </c>
      <c r="P225" s="906">
        <f>IF($D225="","",IFERROR($D225/終値!Y225-1,""))</f>
      </c>
      <c r="Q225" s="907">
        <f>IF($D225="","",MAX(0,MIN(100,IF($D225&gt;$G225,25,IF($D225&gt;$H225,15,IF($D225&gt;$E225,5,0)))+IF($O225&gt;=2,20,IF($O225&gt;=1.5,14,IF($O225&gt;=1.2,8,0)))+IF($N225&gt;=80,15,IF($N225&gt;=60,18,IF($N225&gt;=50,8,0)))+IF(AND($M225&gt;70,$M225&lt;=80),18,IF(AND($M225&gt;60,$M225&lt;=70),14,IF(AND($M225&gt;50,$M225&lt;=60),6,0)))+IF($P225&gt;=0.1,14,IF($P225&gt;=0.03,7,0))+IF($M225&gt;80,-12,0)+IF($M225&lt;40,-20,0)+IF($N225&lt;40,-15,0)+IF($K225&lt;0.2,-18,0)+IF($P225&lt;=-0.1,-10,0))))</f>
      </c>
      <c r="R225" s="911">
        <f>IF($D225="","",IF(AND($D225&gt;$G225,$O225&gt;=BB816設定!$B$6,$N225&gt;=BB816設定!$B$7,$M225&lt;=BB816設定!$B$8),"○","－"))</f>
      </c>
      <c r="S225" s="908">
        <f>IF($D225="","",IF(AND($R225="○",$Q225&gt;=BB816設定!$B$9),"◎買い",IF($Q225&gt;=BB816設定!$B$10,"○監視",IF(OR($M225&lt;40,$K225&lt;0.2),"▲弱い","－"))))</f>
      </c>
      <c r="T225" s="911">
        <f>IF($D225="","",IF(AND($D225&gt;$G225,$O225&gt;=BB816設定!$B$14,$N225&gt;=BB816設定!$B$15,$M225&lt;=BB816設定!$B$16),"買い可","見送り"))</f>
      </c>
      <c r="U225" s="911">
        <f>IF($D225="","",IF(AND($D225&gt;$H225,$M225&gt;=BB816設定!$B$17,$N225&gt;=BB816設定!$B$18,$O225&gt;=BB816設定!$B$19),"買い可","見送り"))</f>
      </c>
      <c r="V225" s="904">
        <f>IF($S225="◎買い",$D225,"")</f>
      </c>
      <c r="W225" s="904">
        <f>IF($S225="◎買い",ROUND($D225*(1-BB816設定!$B$11/100),1),"")</f>
      </c>
      <c r="X225" s="904">
        <f>IF($S225="◎買い",BB816設定!$B$11/BB816設定!$B$13,"")</f>
      </c>
      <c r="Y225" s="904">
        <f>IF($D225="","",$Q225+(10000-ROW())/100000)</f>
      </c>
      <c r="Z225" s="905">
        <f>IF($D225="","",$D225*BB816設定!$B$21)</f>
      </c>
      <c r="AA225" s="911">
        <f>IF($D225="","",IF($Z225&lt;=BB816設定!$B$20/BB816設定!$B$13,"○","×（1枠に入らない）"))</f>
      </c>
    </row>
    <row r="226">
      <c r="A226" s="903">
        <f>IF(終値!A226="","",HYPERLINK("https://kabutan.jp/stock/?code="&amp;終値!A226,"📈"))</f>
      </c>
      <c r="B226" s="911">
        <f>IF(終値!A226="","",終値!A226)</f>
      </c>
      <c r="C226" s="903">
        <f>IF(終値!A226="","",終値!B226)</f>
      </c>
      <c r="D226" s="904">
        <f>IF(終値!A226="","",終値!E226)</f>
      </c>
      <c r="E226" s="904">
        <f>IF($D226="","",AVERAGE(終値!E226:X226))</f>
      </c>
      <c r="F226" s="904">
        <f>IF($D226="","",STDEVP(終値!E226:X226))</f>
      </c>
      <c r="G226" s="904">
        <f>IF($D226="","",$E226+BB816設定!$B$4*$F226)</f>
      </c>
      <c r="H226" s="904">
        <f>IF($D226="","",$E226+BB816設定!$B$5*$F226)</f>
      </c>
      <c r="I226" s="904">
        <f>IF($D226="","",$E226-BB816設定!$B$5*$F226)</f>
      </c>
      <c r="J226" s="904">
        <f>IF($D226="","",$E226-BB816設定!$B$4*$F226)</f>
      </c>
      <c r="K226" s="904">
        <f>IF($D226="","",IFERROR(($D226-$J226)/($G226-$J226),""))</f>
      </c>
      <c r="L226" s="904">
        <f>IF($D226="","",IFERROR(($G226-$J226)/$E226*100,""))</f>
      </c>
      <c r="M226" s="904">
        <f>IF($D226="","",IFERROR(100-100/(1+SUMPRODUCT((終値!E226:R226&gt;終値!F226:S226)*(終値!E226:R226-終値!F226:S226))/SUMPRODUCT((終値!E226:R226&lt;終値!F226:S226)*(終値!F226:S226-終値!E226:R226))),100))</f>
      </c>
      <c r="N226" s="904">
        <f>IF($D226="","",IFERROR(100-100/(1+SUMPRODUCT((((高値!E226:R226+安値!E226:R226+終値!E226:R226)/3)&gt;((高値!F226:S226+安値!F226:S226+終値!F226:S226)/3))*((高値!E226:R226+安値!E226:R226+終値!E226:R226)/3)*出来高!E226:R226)/SUMPRODUCT((((高値!E226:R226+安値!E226:R226+終値!E226:R226)/3)&lt;((高値!F226:S226+安値!F226:S226+終値!F226:S226)/3))*((高値!E226:R226+安値!E226:R226+終値!E226:R226)/3)*出来高!E226:R226)),50))</f>
      </c>
      <c r="O226" s="913">
        <f>IF($D226="","",IFERROR(出来高!E226/AVERAGE(出来高!E226:I226),""))</f>
      </c>
      <c r="P226" s="906">
        <f>IF($D226="","",IFERROR($D226/終値!Y226-1,""))</f>
      </c>
      <c r="Q226" s="907">
        <f>IF($D226="","",MAX(0,MIN(100,IF($D226&gt;$G226,25,IF($D226&gt;$H226,15,IF($D226&gt;$E226,5,0)))+IF($O226&gt;=2,20,IF($O226&gt;=1.5,14,IF($O226&gt;=1.2,8,0)))+IF($N226&gt;=80,15,IF($N226&gt;=60,18,IF($N226&gt;=50,8,0)))+IF(AND($M226&gt;70,$M226&lt;=80),18,IF(AND($M226&gt;60,$M226&lt;=70),14,IF(AND($M226&gt;50,$M226&lt;=60),6,0)))+IF($P226&gt;=0.1,14,IF($P226&gt;=0.03,7,0))+IF($M226&gt;80,-12,0)+IF($M226&lt;40,-20,0)+IF($N226&lt;40,-15,0)+IF($K226&lt;0.2,-18,0)+IF($P226&lt;=-0.1,-10,0))))</f>
      </c>
      <c r="R226" s="911">
        <f>IF($D226="","",IF(AND($D226&gt;$G226,$O226&gt;=BB816設定!$B$6,$N226&gt;=BB816設定!$B$7,$M226&lt;=BB816設定!$B$8),"○","－"))</f>
      </c>
      <c r="S226" s="908">
        <f>IF($D226="","",IF(AND($R226="○",$Q226&gt;=BB816設定!$B$9),"◎買い",IF($Q226&gt;=BB816設定!$B$10,"○監視",IF(OR($M226&lt;40,$K226&lt;0.2),"▲弱い","－"))))</f>
      </c>
      <c r="T226" s="911">
        <f>IF($D226="","",IF(AND($D226&gt;$G226,$O226&gt;=BB816設定!$B$14,$N226&gt;=BB816設定!$B$15,$M226&lt;=BB816設定!$B$16),"買い可","見送り"))</f>
      </c>
      <c r="U226" s="911">
        <f>IF($D226="","",IF(AND($D226&gt;$H226,$M226&gt;=BB816設定!$B$17,$N226&gt;=BB816設定!$B$18,$O226&gt;=BB816設定!$B$19),"買い可","見送り"))</f>
      </c>
      <c r="V226" s="904">
        <f>IF($S226="◎買い",$D226,"")</f>
      </c>
      <c r="W226" s="904">
        <f>IF($S226="◎買い",ROUND($D226*(1-BB816設定!$B$11/100),1),"")</f>
      </c>
      <c r="X226" s="904">
        <f>IF($S226="◎買い",BB816設定!$B$11/BB816設定!$B$13,"")</f>
      </c>
      <c r="Y226" s="904">
        <f>IF($D226="","",$Q226+(10000-ROW())/100000)</f>
      </c>
      <c r="Z226" s="905">
        <f>IF($D226="","",$D226*BB816設定!$B$21)</f>
      </c>
      <c r="AA226" s="911">
        <f>IF($D226="","",IF($Z226&lt;=BB816設定!$B$20/BB816設定!$B$13,"○","×（1枠に入らない）"))</f>
      </c>
    </row>
    <row r="227">
      <c r="A227" s="903">
        <f>IF(終値!A227="","",HYPERLINK("https://kabutan.jp/stock/?code="&amp;終値!A227,"📈"))</f>
      </c>
      <c r="B227" s="911">
        <f>IF(終値!A227="","",終値!A227)</f>
      </c>
      <c r="C227" s="903">
        <f>IF(終値!A227="","",終値!B227)</f>
      </c>
      <c r="D227" s="904">
        <f>IF(終値!A227="","",終値!E227)</f>
      </c>
      <c r="E227" s="904">
        <f>IF($D227="","",AVERAGE(終値!E227:X227))</f>
      </c>
      <c r="F227" s="904">
        <f>IF($D227="","",STDEVP(終値!E227:X227))</f>
      </c>
      <c r="G227" s="904">
        <f>IF($D227="","",$E227+BB816設定!$B$4*$F227)</f>
      </c>
      <c r="H227" s="904">
        <f>IF($D227="","",$E227+BB816設定!$B$5*$F227)</f>
      </c>
      <c r="I227" s="904">
        <f>IF($D227="","",$E227-BB816設定!$B$5*$F227)</f>
      </c>
      <c r="J227" s="904">
        <f>IF($D227="","",$E227-BB816設定!$B$4*$F227)</f>
      </c>
      <c r="K227" s="904">
        <f>IF($D227="","",IFERROR(($D227-$J227)/($G227-$J227),""))</f>
      </c>
      <c r="L227" s="904">
        <f>IF($D227="","",IFERROR(($G227-$J227)/$E227*100,""))</f>
      </c>
      <c r="M227" s="904">
        <f>IF($D227="","",IFERROR(100-100/(1+SUMPRODUCT((終値!E227:R227&gt;終値!F227:S227)*(終値!E227:R227-終値!F227:S227))/SUMPRODUCT((終値!E227:R227&lt;終値!F227:S227)*(終値!F227:S227-終値!E227:R227))),100))</f>
      </c>
      <c r="N227" s="904">
        <f>IF($D227="","",IFERROR(100-100/(1+SUMPRODUCT((((高値!E227:R227+安値!E227:R227+終値!E227:R227)/3)&gt;((高値!F227:S227+安値!F227:S227+終値!F227:S227)/3))*((高値!E227:R227+安値!E227:R227+終値!E227:R227)/3)*出来高!E227:R227)/SUMPRODUCT((((高値!E227:R227+安値!E227:R227+終値!E227:R227)/3)&lt;((高値!F227:S227+安値!F227:S227+終値!F227:S227)/3))*((高値!E227:R227+安値!E227:R227+終値!E227:R227)/3)*出来高!E227:R227)),50))</f>
      </c>
      <c r="O227" s="913">
        <f>IF($D227="","",IFERROR(出来高!E227/AVERAGE(出来高!E227:I227),""))</f>
      </c>
      <c r="P227" s="906">
        <f>IF($D227="","",IFERROR($D227/終値!Y227-1,""))</f>
      </c>
      <c r="Q227" s="907">
        <f>IF($D227="","",MAX(0,MIN(100,IF($D227&gt;$G227,25,IF($D227&gt;$H227,15,IF($D227&gt;$E227,5,0)))+IF($O227&gt;=2,20,IF($O227&gt;=1.5,14,IF($O227&gt;=1.2,8,0)))+IF($N227&gt;=80,15,IF($N227&gt;=60,18,IF($N227&gt;=50,8,0)))+IF(AND($M227&gt;70,$M227&lt;=80),18,IF(AND($M227&gt;60,$M227&lt;=70),14,IF(AND($M227&gt;50,$M227&lt;=60),6,0)))+IF($P227&gt;=0.1,14,IF($P227&gt;=0.03,7,0))+IF($M227&gt;80,-12,0)+IF($M227&lt;40,-20,0)+IF($N227&lt;40,-15,0)+IF($K227&lt;0.2,-18,0)+IF($P227&lt;=-0.1,-10,0))))</f>
      </c>
      <c r="R227" s="911">
        <f>IF($D227="","",IF(AND($D227&gt;$G227,$O227&gt;=BB816設定!$B$6,$N227&gt;=BB816設定!$B$7,$M227&lt;=BB816設定!$B$8),"○","－"))</f>
      </c>
      <c r="S227" s="908">
        <f>IF($D227="","",IF(AND($R227="○",$Q227&gt;=BB816設定!$B$9),"◎買い",IF($Q227&gt;=BB816設定!$B$10,"○監視",IF(OR($M227&lt;40,$K227&lt;0.2),"▲弱い","－"))))</f>
      </c>
      <c r="T227" s="911">
        <f>IF($D227="","",IF(AND($D227&gt;$G227,$O227&gt;=BB816設定!$B$14,$N227&gt;=BB816設定!$B$15,$M227&lt;=BB816設定!$B$16),"買い可","見送り"))</f>
      </c>
      <c r="U227" s="911">
        <f>IF($D227="","",IF(AND($D227&gt;$H227,$M227&gt;=BB816設定!$B$17,$N227&gt;=BB816設定!$B$18,$O227&gt;=BB816設定!$B$19),"買い可","見送り"))</f>
      </c>
      <c r="V227" s="904">
        <f>IF($S227="◎買い",$D227,"")</f>
      </c>
      <c r="W227" s="904">
        <f>IF($S227="◎買い",ROUND($D227*(1-BB816設定!$B$11/100),1),"")</f>
      </c>
      <c r="X227" s="904">
        <f>IF($S227="◎買い",BB816設定!$B$11/BB816設定!$B$13,"")</f>
      </c>
      <c r="Y227" s="904">
        <f>IF($D227="","",$Q227+(10000-ROW())/100000)</f>
      </c>
      <c r="Z227" s="905">
        <f>IF($D227="","",$D227*BB816設定!$B$21)</f>
      </c>
      <c r="AA227" s="911">
        <f>IF($D227="","",IF($Z227&lt;=BB816設定!$B$20/BB816設定!$B$13,"○","×（1枠に入らない）"))</f>
      </c>
    </row>
    <row r="228">
      <c r="A228" s="903">
        <f>IF(終値!A228="","",HYPERLINK("https://kabutan.jp/stock/?code="&amp;終値!A228,"📈"))</f>
      </c>
      <c r="B228" s="911">
        <f>IF(終値!A228="","",終値!A228)</f>
      </c>
      <c r="C228" s="903">
        <f>IF(終値!A228="","",終値!B228)</f>
      </c>
      <c r="D228" s="904">
        <f>IF(終値!A228="","",終値!E228)</f>
      </c>
      <c r="E228" s="904">
        <f>IF($D228="","",AVERAGE(終値!E228:X228))</f>
      </c>
      <c r="F228" s="904">
        <f>IF($D228="","",STDEVP(終値!E228:X228))</f>
      </c>
      <c r="G228" s="904">
        <f>IF($D228="","",$E228+BB816設定!$B$4*$F228)</f>
      </c>
      <c r="H228" s="904">
        <f>IF($D228="","",$E228+BB816設定!$B$5*$F228)</f>
      </c>
      <c r="I228" s="904">
        <f>IF($D228="","",$E228-BB816設定!$B$5*$F228)</f>
      </c>
      <c r="J228" s="904">
        <f>IF($D228="","",$E228-BB816設定!$B$4*$F228)</f>
      </c>
      <c r="K228" s="904">
        <f>IF($D228="","",IFERROR(($D228-$J228)/($G228-$J228),""))</f>
      </c>
      <c r="L228" s="904">
        <f>IF($D228="","",IFERROR(($G228-$J228)/$E228*100,""))</f>
      </c>
      <c r="M228" s="904">
        <f>IF($D228="","",IFERROR(100-100/(1+SUMPRODUCT((終値!E228:R228&gt;終値!F228:S228)*(終値!E228:R228-終値!F228:S228))/SUMPRODUCT((終値!E228:R228&lt;終値!F228:S228)*(終値!F228:S228-終値!E228:R228))),100))</f>
      </c>
      <c r="N228" s="904">
        <f>IF($D228="","",IFERROR(100-100/(1+SUMPRODUCT((((高値!E228:R228+安値!E228:R228+終値!E228:R228)/3)&gt;((高値!F228:S228+安値!F228:S228+終値!F228:S228)/3))*((高値!E228:R228+安値!E228:R228+終値!E228:R228)/3)*出来高!E228:R228)/SUMPRODUCT((((高値!E228:R228+安値!E228:R228+終値!E228:R228)/3)&lt;((高値!F228:S228+安値!F228:S228+終値!F228:S228)/3))*((高値!E228:R228+安値!E228:R228+終値!E228:R228)/3)*出来高!E228:R228)),50))</f>
      </c>
      <c r="O228" s="913">
        <f>IF($D228="","",IFERROR(出来高!E228/AVERAGE(出来高!E228:I228),""))</f>
      </c>
      <c r="P228" s="906">
        <f>IF($D228="","",IFERROR($D228/終値!Y228-1,""))</f>
      </c>
      <c r="Q228" s="907">
        <f>IF($D228="","",MAX(0,MIN(100,IF($D228&gt;$G228,25,IF($D228&gt;$H228,15,IF($D228&gt;$E228,5,0)))+IF($O228&gt;=2,20,IF($O228&gt;=1.5,14,IF($O228&gt;=1.2,8,0)))+IF($N228&gt;=80,15,IF($N228&gt;=60,18,IF($N228&gt;=50,8,0)))+IF(AND($M228&gt;70,$M228&lt;=80),18,IF(AND($M228&gt;60,$M228&lt;=70),14,IF(AND($M228&gt;50,$M228&lt;=60),6,0)))+IF($P228&gt;=0.1,14,IF($P228&gt;=0.03,7,0))+IF($M228&gt;80,-12,0)+IF($M228&lt;40,-20,0)+IF($N228&lt;40,-15,0)+IF($K228&lt;0.2,-18,0)+IF($P228&lt;=-0.1,-10,0))))</f>
      </c>
      <c r="R228" s="911">
        <f>IF($D228="","",IF(AND($D228&gt;$G228,$O228&gt;=BB816設定!$B$6,$N228&gt;=BB816設定!$B$7,$M228&lt;=BB816設定!$B$8),"○","－"))</f>
      </c>
      <c r="S228" s="908">
        <f>IF($D228="","",IF(AND($R228="○",$Q228&gt;=BB816設定!$B$9),"◎買い",IF($Q228&gt;=BB816設定!$B$10,"○監視",IF(OR($M228&lt;40,$K228&lt;0.2),"▲弱い","－"))))</f>
      </c>
      <c r="T228" s="911">
        <f>IF($D228="","",IF(AND($D228&gt;$G228,$O228&gt;=BB816設定!$B$14,$N228&gt;=BB816設定!$B$15,$M228&lt;=BB816設定!$B$16),"買い可","見送り"))</f>
      </c>
      <c r="U228" s="911">
        <f>IF($D228="","",IF(AND($D228&gt;$H228,$M228&gt;=BB816設定!$B$17,$N228&gt;=BB816設定!$B$18,$O228&gt;=BB816設定!$B$19),"買い可","見送り"))</f>
      </c>
      <c r="V228" s="904">
        <f>IF($S228="◎買い",$D228,"")</f>
      </c>
      <c r="W228" s="904">
        <f>IF($S228="◎買い",ROUND($D228*(1-BB816設定!$B$11/100),1),"")</f>
      </c>
      <c r="X228" s="904">
        <f>IF($S228="◎買い",BB816設定!$B$11/BB816設定!$B$13,"")</f>
      </c>
      <c r="Y228" s="904">
        <f>IF($D228="","",$Q228+(10000-ROW())/100000)</f>
      </c>
      <c r="Z228" s="905">
        <f>IF($D228="","",$D228*BB816設定!$B$21)</f>
      </c>
      <c r="AA228" s="911">
        <f>IF($D228="","",IF($Z228&lt;=BB816設定!$B$20/BB816設定!$B$13,"○","×（1枠に入らない）"))</f>
      </c>
    </row>
    <row r="229">
      <c r="A229" s="903">
        <f>IF(終値!A229="","",HYPERLINK("https://kabutan.jp/stock/?code="&amp;終値!A229,"📈"))</f>
      </c>
      <c r="B229" s="911">
        <f>IF(終値!A229="","",終値!A229)</f>
      </c>
      <c r="C229" s="903">
        <f>IF(終値!A229="","",終値!B229)</f>
      </c>
      <c r="D229" s="904">
        <f>IF(終値!A229="","",終値!E229)</f>
      </c>
      <c r="E229" s="904">
        <f>IF($D229="","",AVERAGE(終値!E229:X229))</f>
      </c>
      <c r="F229" s="904">
        <f>IF($D229="","",STDEVP(終値!E229:X229))</f>
      </c>
      <c r="G229" s="904">
        <f>IF($D229="","",$E229+BB816設定!$B$4*$F229)</f>
      </c>
      <c r="H229" s="904">
        <f>IF($D229="","",$E229+BB816設定!$B$5*$F229)</f>
      </c>
      <c r="I229" s="904">
        <f>IF($D229="","",$E229-BB816設定!$B$5*$F229)</f>
      </c>
      <c r="J229" s="904">
        <f>IF($D229="","",$E229-BB816設定!$B$4*$F229)</f>
      </c>
      <c r="K229" s="904">
        <f>IF($D229="","",IFERROR(($D229-$J229)/($G229-$J229),""))</f>
      </c>
      <c r="L229" s="904">
        <f>IF($D229="","",IFERROR(($G229-$J229)/$E229*100,""))</f>
      </c>
      <c r="M229" s="904">
        <f>IF($D229="","",IFERROR(100-100/(1+SUMPRODUCT((終値!E229:R229&gt;終値!F229:S229)*(終値!E229:R229-終値!F229:S229))/SUMPRODUCT((終値!E229:R229&lt;終値!F229:S229)*(終値!F229:S229-終値!E229:R229))),100))</f>
      </c>
      <c r="N229" s="904">
        <f>IF($D229="","",IFERROR(100-100/(1+SUMPRODUCT((((高値!E229:R229+安値!E229:R229+終値!E229:R229)/3)&gt;((高値!F229:S229+安値!F229:S229+終値!F229:S229)/3))*((高値!E229:R229+安値!E229:R229+終値!E229:R229)/3)*出来高!E229:R229)/SUMPRODUCT((((高値!E229:R229+安値!E229:R229+終値!E229:R229)/3)&lt;((高値!F229:S229+安値!F229:S229+終値!F229:S229)/3))*((高値!E229:R229+安値!E229:R229+終値!E229:R229)/3)*出来高!E229:R229)),50))</f>
      </c>
      <c r="O229" s="913">
        <f>IF($D229="","",IFERROR(出来高!E229/AVERAGE(出来高!E229:I229),""))</f>
      </c>
      <c r="P229" s="906">
        <f>IF($D229="","",IFERROR($D229/終値!Y229-1,""))</f>
      </c>
      <c r="Q229" s="907">
        <f>IF($D229="","",MAX(0,MIN(100,IF($D229&gt;$G229,25,IF($D229&gt;$H229,15,IF($D229&gt;$E229,5,0)))+IF($O229&gt;=2,20,IF($O229&gt;=1.5,14,IF($O229&gt;=1.2,8,0)))+IF($N229&gt;=80,15,IF($N229&gt;=60,18,IF($N229&gt;=50,8,0)))+IF(AND($M229&gt;70,$M229&lt;=80),18,IF(AND($M229&gt;60,$M229&lt;=70),14,IF(AND($M229&gt;50,$M229&lt;=60),6,0)))+IF($P229&gt;=0.1,14,IF($P229&gt;=0.03,7,0))+IF($M229&gt;80,-12,0)+IF($M229&lt;40,-20,0)+IF($N229&lt;40,-15,0)+IF($K229&lt;0.2,-18,0)+IF($P229&lt;=-0.1,-10,0))))</f>
      </c>
      <c r="R229" s="911">
        <f>IF($D229="","",IF(AND($D229&gt;$G229,$O229&gt;=BB816設定!$B$6,$N229&gt;=BB816設定!$B$7,$M229&lt;=BB816設定!$B$8),"○","－"))</f>
      </c>
      <c r="S229" s="908">
        <f>IF($D229="","",IF(AND($R229="○",$Q229&gt;=BB816設定!$B$9),"◎買い",IF($Q229&gt;=BB816設定!$B$10,"○監視",IF(OR($M229&lt;40,$K229&lt;0.2),"▲弱い","－"))))</f>
      </c>
      <c r="T229" s="911">
        <f>IF($D229="","",IF(AND($D229&gt;$G229,$O229&gt;=BB816設定!$B$14,$N229&gt;=BB816設定!$B$15,$M229&lt;=BB816設定!$B$16),"買い可","見送り"))</f>
      </c>
      <c r="U229" s="911">
        <f>IF($D229="","",IF(AND($D229&gt;$H229,$M229&gt;=BB816設定!$B$17,$N229&gt;=BB816設定!$B$18,$O229&gt;=BB816設定!$B$19),"買い可","見送り"))</f>
      </c>
      <c r="V229" s="904">
        <f>IF($S229="◎買い",$D229,"")</f>
      </c>
      <c r="W229" s="904">
        <f>IF($S229="◎買い",ROUND($D229*(1-BB816設定!$B$11/100),1),"")</f>
      </c>
      <c r="X229" s="904">
        <f>IF($S229="◎買い",BB816設定!$B$11/BB816設定!$B$13,"")</f>
      </c>
      <c r="Y229" s="904">
        <f>IF($D229="","",$Q229+(10000-ROW())/100000)</f>
      </c>
      <c r="Z229" s="905">
        <f>IF($D229="","",$D229*BB816設定!$B$21)</f>
      </c>
      <c r="AA229" s="911">
        <f>IF($D229="","",IF($Z229&lt;=BB816設定!$B$20/BB816設定!$B$13,"○","×（1枠に入らない）"))</f>
      </c>
    </row>
    <row r="230">
      <c r="A230" s="903">
        <f>IF(終値!A230="","",HYPERLINK("https://kabutan.jp/stock/?code="&amp;終値!A230,"📈"))</f>
      </c>
      <c r="B230" s="911">
        <f>IF(終値!A230="","",終値!A230)</f>
      </c>
      <c r="C230" s="903">
        <f>IF(終値!A230="","",終値!B230)</f>
      </c>
      <c r="D230" s="904">
        <f>IF(終値!A230="","",終値!E230)</f>
      </c>
      <c r="E230" s="904">
        <f>IF($D230="","",AVERAGE(終値!E230:X230))</f>
      </c>
      <c r="F230" s="904">
        <f>IF($D230="","",STDEVP(終値!E230:X230))</f>
      </c>
      <c r="G230" s="904">
        <f>IF($D230="","",$E230+BB816設定!$B$4*$F230)</f>
      </c>
      <c r="H230" s="904">
        <f>IF($D230="","",$E230+BB816設定!$B$5*$F230)</f>
      </c>
      <c r="I230" s="904">
        <f>IF($D230="","",$E230-BB816設定!$B$5*$F230)</f>
      </c>
      <c r="J230" s="904">
        <f>IF($D230="","",$E230-BB816設定!$B$4*$F230)</f>
      </c>
      <c r="K230" s="904">
        <f>IF($D230="","",IFERROR(($D230-$J230)/($G230-$J230),""))</f>
      </c>
      <c r="L230" s="904">
        <f>IF($D230="","",IFERROR(($G230-$J230)/$E230*100,""))</f>
      </c>
      <c r="M230" s="904">
        <f>IF($D230="","",IFERROR(100-100/(1+SUMPRODUCT((終値!E230:R230&gt;終値!F230:S230)*(終値!E230:R230-終値!F230:S230))/SUMPRODUCT((終値!E230:R230&lt;終値!F230:S230)*(終値!F230:S230-終値!E230:R230))),100))</f>
      </c>
      <c r="N230" s="904">
        <f>IF($D230="","",IFERROR(100-100/(1+SUMPRODUCT((((高値!E230:R230+安値!E230:R230+終値!E230:R230)/3)&gt;((高値!F230:S230+安値!F230:S230+終値!F230:S230)/3))*((高値!E230:R230+安値!E230:R230+終値!E230:R230)/3)*出来高!E230:R230)/SUMPRODUCT((((高値!E230:R230+安値!E230:R230+終値!E230:R230)/3)&lt;((高値!F230:S230+安値!F230:S230+終値!F230:S230)/3))*((高値!E230:R230+安値!E230:R230+終値!E230:R230)/3)*出来高!E230:R230)),50))</f>
      </c>
      <c r="O230" s="913">
        <f>IF($D230="","",IFERROR(出来高!E230/AVERAGE(出来高!E230:I230),""))</f>
      </c>
      <c r="P230" s="906">
        <f>IF($D230="","",IFERROR($D230/終値!Y230-1,""))</f>
      </c>
      <c r="Q230" s="907">
        <f>IF($D230="","",MAX(0,MIN(100,IF($D230&gt;$G230,25,IF($D230&gt;$H230,15,IF($D230&gt;$E230,5,0)))+IF($O230&gt;=2,20,IF($O230&gt;=1.5,14,IF($O230&gt;=1.2,8,0)))+IF($N230&gt;=80,15,IF($N230&gt;=60,18,IF($N230&gt;=50,8,0)))+IF(AND($M230&gt;70,$M230&lt;=80),18,IF(AND($M230&gt;60,$M230&lt;=70),14,IF(AND($M230&gt;50,$M230&lt;=60),6,0)))+IF($P230&gt;=0.1,14,IF($P230&gt;=0.03,7,0))+IF($M230&gt;80,-12,0)+IF($M230&lt;40,-20,0)+IF($N230&lt;40,-15,0)+IF($K230&lt;0.2,-18,0)+IF($P230&lt;=-0.1,-10,0))))</f>
      </c>
      <c r="R230" s="911">
        <f>IF($D230="","",IF(AND($D230&gt;$G230,$O230&gt;=BB816設定!$B$6,$N230&gt;=BB816設定!$B$7,$M230&lt;=BB816設定!$B$8),"○","－"))</f>
      </c>
      <c r="S230" s="908">
        <f>IF($D230="","",IF(AND($R230="○",$Q230&gt;=BB816設定!$B$9),"◎買い",IF($Q230&gt;=BB816設定!$B$10,"○監視",IF(OR($M230&lt;40,$K230&lt;0.2),"▲弱い","－"))))</f>
      </c>
      <c r="T230" s="911">
        <f>IF($D230="","",IF(AND($D230&gt;$G230,$O230&gt;=BB816設定!$B$14,$N230&gt;=BB816設定!$B$15,$M230&lt;=BB816設定!$B$16),"買い可","見送り"))</f>
      </c>
      <c r="U230" s="911">
        <f>IF($D230="","",IF(AND($D230&gt;$H230,$M230&gt;=BB816設定!$B$17,$N230&gt;=BB816設定!$B$18,$O230&gt;=BB816設定!$B$19),"買い可","見送り"))</f>
      </c>
      <c r="V230" s="904">
        <f>IF($S230="◎買い",$D230,"")</f>
      </c>
      <c r="W230" s="904">
        <f>IF($S230="◎買い",ROUND($D230*(1-BB816設定!$B$11/100),1),"")</f>
      </c>
      <c r="X230" s="904">
        <f>IF($S230="◎買い",BB816設定!$B$11/BB816設定!$B$13,"")</f>
      </c>
      <c r="Y230" s="904">
        <f>IF($D230="","",$Q230+(10000-ROW())/100000)</f>
      </c>
      <c r="Z230" s="905">
        <f>IF($D230="","",$D230*BB816設定!$B$21)</f>
      </c>
      <c r="AA230" s="911">
        <f>IF($D230="","",IF($Z230&lt;=BB816設定!$B$20/BB816設定!$B$13,"○","×（1枠に入らない）"))</f>
      </c>
    </row>
    <row r="231">
      <c r="A231" s="903">
        <f>IF(終値!A231="","",HYPERLINK("https://kabutan.jp/stock/?code="&amp;終値!A231,"📈"))</f>
      </c>
      <c r="B231" s="911">
        <f>IF(終値!A231="","",終値!A231)</f>
      </c>
      <c r="C231" s="903">
        <f>IF(終値!A231="","",終値!B231)</f>
      </c>
      <c r="D231" s="904">
        <f>IF(終値!A231="","",終値!E231)</f>
      </c>
      <c r="E231" s="904">
        <f>IF($D231="","",AVERAGE(終値!E231:X231))</f>
      </c>
      <c r="F231" s="904">
        <f>IF($D231="","",STDEVP(終値!E231:X231))</f>
      </c>
      <c r="G231" s="904">
        <f>IF($D231="","",$E231+BB816設定!$B$4*$F231)</f>
      </c>
      <c r="H231" s="904">
        <f>IF($D231="","",$E231+BB816設定!$B$5*$F231)</f>
      </c>
      <c r="I231" s="904">
        <f>IF($D231="","",$E231-BB816設定!$B$5*$F231)</f>
      </c>
      <c r="J231" s="904">
        <f>IF($D231="","",$E231-BB816設定!$B$4*$F231)</f>
      </c>
      <c r="K231" s="904">
        <f>IF($D231="","",IFERROR(($D231-$J231)/($G231-$J231),""))</f>
      </c>
      <c r="L231" s="904">
        <f>IF($D231="","",IFERROR(($G231-$J231)/$E231*100,""))</f>
      </c>
      <c r="M231" s="904">
        <f>IF($D231="","",IFERROR(100-100/(1+SUMPRODUCT((終値!E231:R231&gt;終値!F231:S231)*(終値!E231:R231-終値!F231:S231))/SUMPRODUCT((終値!E231:R231&lt;終値!F231:S231)*(終値!F231:S231-終値!E231:R231))),100))</f>
      </c>
      <c r="N231" s="904">
        <f>IF($D231="","",IFERROR(100-100/(1+SUMPRODUCT((((高値!E231:R231+安値!E231:R231+終値!E231:R231)/3)&gt;((高値!F231:S231+安値!F231:S231+終値!F231:S231)/3))*((高値!E231:R231+安値!E231:R231+終値!E231:R231)/3)*出来高!E231:R231)/SUMPRODUCT((((高値!E231:R231+安値!E231:R231+終値!E231:R231)/3)&lt;((高値!F231:S231+安値!F231:S231+終値!F231:S231)/3))*((高値!E231:R231+安値!E231:R231+終値!E231:R231)/3)*出来高!E231:R231)),50))</f>
      </c>
      <c r="O231" s="913">
        <f>IF($D231="","",IFERROR(出来高!E231/AVERAGE(出来高!E231:I231),""))</f>
      </c>
      <c r="P231" s="906">
        <f>IF($D231="","",IFERROR($D231/終値!Y231-1,""))</f>
      </c>
      <c r="Q231" s="907">
        <f>IF($D231="","",MAX(0,MIN(100,IF($D231&gt;$G231,25,IF($D231&gt;$H231,15,IF($D231&gt;$E231,5,0)))+IF($O231&gt;=2,20,IF($O231&gt;=1.5,14,IF($O231&gt;=1.2,8,0)))+IF($N231&gt;=80,15,IF($N231&gt;=60,18,IF($N231&gt;=50,8,0)))+IF(AND($M231&gt;70,$M231&lt;=80),18,IF(AND($M231&gt;60,$M231&lt;=70),14,IF(AND($M231&gt;50,$M231&lt;=60),6,0)))+IF($P231&gt;=0.1,14,IF($P231&gt;=0.03,7,0))+IF($M231&gt;80,-12,0)+IF($M231&lt;40,-20,0)+IF($N231&lt;40,-15,0)+IF($K231&lt;0.2,-18,0)+IF($P231&lt;=-0.1,-10,0))))</f>
      </c>
      <c r="R231" s="911">
        <f>IF($D231="","",IF(AND($D231&gt;$G231,$O231&gt;=BB816設定!$B$6,$N231&gt;=BB816設定!$B$7,$M231&lt;=BB816設定!$B$8),"○","－"))</f>
      </c>
      <c r="S231" s="908">
        <f>IF($D231="","",IF(AND($R231="○",$Q231&gt;=BB816設定!$B$9),"◎買い",IF($Q231&gt;=BB816設定!$B$10,"○監視",IF(OR($M231&lt;40,$K231&lt;0.2),"▲弱い","－"))))</f>
      </c>
      <c r="T231" s="911">
        <f>IF($D231="","",IF(AND($D231&gt;$G231,$O231&gt;=BB816設定!$B$14,$N231&gt;=BB816設定!$B$15,$M231&lt;=BB816設定!$B$16),"買い可","見送り"))</f>
      </c>
      <c r="U231" s="911">
        <f>IF($D231="","",IF(AND($D231&gt;$H231,$M231&gt;=BB816設定!$B$17,$N231&gt;=BB816設定!$B$18,$O231&gt;=BB816設定!$B$19),"買い可","見送り"))</f>
      </c>
      <c r="V231" s="904">
        <f>IF($S231="◎買い",$D231,"")</f>
      </c>
      <c r="W231" s="904">
        <f>IF($S231="◎買い",ROUND($D231*(1-BB816設定!$B$11/100),1),"")</f>
      </c>
      <c r="X231" s="904">
        <f>IF($S231="◎買い",BB816設定!$B$11/BB816設定!$B$13,"")</f>
      </c>
      <c r="Y231" s="904">
        <f>IF($D231="","",$Q231+(10000-ROW())/100000)</f>
      </c>
      <c r="Z231" s="905">
        <f>IF($D231="","",$D231*BB816設定!$B$21)</f>
      </c>
      <c r="AA231" s="911">
        <f>IF($D231="","",IF($Z231&lt;=BB816設定!$B$20/BB816設定!$B$13,"○","×（1枠に入らない）"))</f>
      </c>
    </row>
    <row r="232">
      <c r="A232" s="903">
        <f>IF(終値!A232="","",HYPERLINK("https://kabutan.jp/stock/?code="&amp;終値!A232,"📈"))</f>
      </c>
      <c r="B232" s="911">
        <f>IF(終値!A232="","",終値!A232)</f>
      </c>
      <c r="C232" s="903">
        <f>IF(終値!A232="","",終値!B232)</f>
      </c>
      <c r="D232" s="904">
        <f>IF(終値!A232="","",終値!E232)</f>
      </c>
      <c r="E232" s="904">
        <f>IF($D232="","",AVERAGE(終値!E232:X232))</f>
      </c>
      <c r="F232" s="904">
        <f>IF($D232="","",STDEVP(終値!E232:X232))</f>
      </c>
      <c r="G232" s="904">
        <f>IF($D232="","",$E232+BB816設定!$B$4*$F232)</f>
      </c>
      <c r="H232" s="904">
        <f>IF($D232="","",$E232+BB816設定!$B$5*$F232)</f>
      </c>
      <c r="I232" s="904">
        <f>IF($D232="","",$E232-BB816設定!$B$5*$F232)</f>
      </c>
      <c r="J232" s="904">
        <f>IF($D232="","",$E232-BB816設定!$B$4*$F232)</f>
      </c>
      <c r="K232" s="904">
        <f>IF($D232="","",IFERROR(($D232-$J232)/($G232-$J232),""))</f>
      </c>
      <c r="L232" s="904">
        <f>IF($D232="","",IFERROR(($G232-$J232)/$E232*100,""))</f>
      </c>
      <c r="M232" s="904">
        <f>IF($D232="","",IFERROR(100-100/(1+SUMPRODUCT((終値!E232:R232&gt;終値!F232:S232)*(終値!E232:R232-終値!F232:S232))/SUMPRODUCT((終値!E232:R232&lt;終値!F232:S232)*(終値!F232:S232-終値!E232:R232))),100))</f>
      </c>
      <c r="N232" s="904">
        <f>IF($D232="","",IFERROR(100-100/(1+SUMPRODUCT((((高値!E232:R232+安値!E232:R232+終値!E232:R232)/3)&gt;((高値!F232:S232+安値!F232:S232+終値!F232:S232)/3))*((高値!E232:R232+安値!E232:R232+終値!E232:R232)/3)*出来高!E232:R232)/SUMPRODUCT((((高値!E232:R232+安値!E232:R232+終値!E232:R232)/3)&lt;((高値!F232:S232+安値!F232:S232+終値!F232:S232)/3))*((高値!E232:R232+安値!E232:R232+終値!E232:R232)/3)*出来高!E232:R232)),50))</f>
      </c>
      <c r="O232" s="913">
        <f>IF($D232="","",IFERROR(出来高!E232/AVERAGE(出来高!E232:I232),""))</f>
      </c>
      <c r="P232" s="906">
        <f>IF($D232="","",IFERROR($D232/終値!Y232-1,""))</f>
      </c>
      <c r="Q232" s="907">
        <f>IF($D232="","",MAX(0,MIN(100,IF($D232&gt;$G232,25,IF($D232&gt;$H232,15,IF($D232&gt;$E232,5,0)))+IF($O232&gt;=2,20,IF($O232&gt;=1.5,14,IF($O232&gt;=1.2,8,0)))+IF($N232&gt;=80,15,IF($N232&gt;=60,18,IF($N232&gt;=50,8,0)))+IF(AND($M232&gt;70,$M232&lt;=80),18,IF(AND($M232&gt;60,$M232&lt;=70),14,IF(AND($M232&gt;50,$M232&lt;=60),6,0)))+IF($P232&gt;=0.1,14,IF($P232&gt;=0.03,7,0))+IF($M232&gt;80,-12,0)+IF($M232&lt;40,-20,0)+IF($N232&lt;40,-15,0)+IF($K232&lt;0.2,-18,0)+IF($P232&lt;=-0.1,-10,0))))</f>
      </c>
      <c r="R232" s="911">
        <f>IF($D232="","",IF(AND($D232&gt;$G232,$O232&gt;=BB816設定!$B$6,$N232&gt;=BB816設定!$B$7,$M232&lt;=BB816設定!$B$8),"○","－"))</f>
      </c>
      <c r="S232" s="908">
        <f>IF($D232="","",IF(AND($R232="○",$Q232&gt;=BB816設定!$B$9),"◎買い",IF($Q232&gt;=BB816設定!$B$10,"○監視",IF(OR($M232&lt;40,$K232&lt;0.2),"▲弱い","－"))))</f>
      </c>
      <c r="T232" s="911">
        <f>IF($D232="","",IF(AND($D232&gt;$G232,$O232&gt;=BB816設定!$B$14,$N232&gt;=BB816設定!$B$15,$M232&lt;=BB816設定!$B$16),"買い可","見送り"))</f>
      </c>
      <c r="U232" s="911">
        <f>IF($D232="","",IF(AND($D232&gt;$H232,$M232&gt;=BB816設定!$B$17,$N232&gt;=BB816設定!$B$18,$O232&gt;=BB816設定!$B$19),"買い可","見送り"))</f>
      </c>
      <c r="V232" s="904">
        <f>IF($S232="◎買い",$D232,"")</f>
      </c>
      <c r="W232" s="904">
        <f>IF($S232="◎買い",ROUND($D232*(1-BB816設定!$B$11/100),1),"")</f>
      </c>
      <c r="X232" s="904">
        <f>IF($S232="◎買い",BB816設定!$B$11/BB816設定!$B$13,"")</f>
      </c>
      <c r="Y232" s="904">
        <f>IF($D232="","",$Q232+(10000-ROW())/100000)</f>
      </c>
      <c r="Z232" s="905">
        <f>IF($D232="","",$D232*BB816設定!$B$21)</f>
      </c>
      <c r="AA232" s="911">
        <f>IF($D232="","",IF($Z232&lt;=BB816設定!$B$20/BB816設定!$B$13,"○","×（1枠に入らない）"))</f>
      </c>
    </row>
    <row r="233">
      <c r="A233" s="903">
        <f>IF(終値!A233="","",HYPERLINK("https://kabutan.jp/stock/?code="&amp;終値!A233,"📈"))</f>
      </c>
      <c r="B233" s="911">
        <f>IF(終値!A233="","",終値!A233)</f>
      </c>
      <c r="C233" s="903">
        <f>IF(終値!A233="","",終値!B233)</f>
      </c>
      <c r="D233" s="904">
        <f>IF(終値!A233="","",終値!E233)</f>
      </c>
      <c r="E233" s="904">
        <f>IF($D233="","",AVERAGE(終値!E233:X233))</f>
      </c>
      <c r="F233" s="904">
        <f>IF($D233="","",STDEVP(終値!E233:X233))</f>
      </c>
      <c r="G233" s="904">
        <f>IF($D233="","",$E233+BB816設定!$B$4*$F233)</f>
      </c>
      <c r="H233" s="904">
        <f>IF($D233="","",$E233+BB816設定!$B$5*$F233)</f>
      </c>
      <c r="I233" s="904">
        <f>IF($D233="","",$E233-BB816設定!$B$5*$F233)</f>
      </c>
      <c r="J233" s="904">
        <f>IF($D233="","",$E233-BB816設定!$B$4*$F233)</f>
      </c>
      <c r="K233" s="904">
        <f>IF($D233="","",IFERROR(($D233-$J233)/($G233-$J233),""))</f>
      </c>
      <c r="L233" s="904">
        <f>IF($D233="","",IFERROR(($G233-$J233)/$E233*100,""))</f>
      </c>
      <c r="M233" s="904">
        <f>IF($D233="","",IFERROR(100-100/(1+SUMPRODUCT((終値!E233:R233&gt;終値!F233:S233)*(終値!E233:R233-終値!F233:S233))/SUMPRODUCT((終値!E233:R233&lt;終値!F233:S233)*(終値!F233:S233-終値!E233:R233))),100))</f>
      </c>
      <c r="N233" s="904">
        <f>IF($D233="","",IFERROR(100-100/(1+SUMPRODUCT((((高値!E233:R233+安値!E233:R233+終値!E233:R233)/3)&gt;((高値!F233:S233+安値!F233:S233+終値!F233:S233)/3))*((高値!E233:R233+安値!E233:R233+終値!E233:R233)/3)*出来高!E233:R233)/SUMPRODUCT((((高値!E233:R233+安値!E233:R233+終値!E233:R233)/3)&lt;((高値!F233:S233+安値!F233:S233+終値!F233:S233)/3))*((高値!E233:R233+安値!E233:R233+終値!E233:R233)/3)*出来高!E233:R233)),50))</f>
      </c>
      <c r="O233" s="913">
        <f>IF($D233="","",IFERROR(出来高!E233/AVERAGE(出来高!E233:I233),""))</f>
      </c>
      <c r="P233" s="906">
        <f>IF($D233="","",IFERROR($D233/終値!Y233-1,""))</f>
      </c>
      <c r="Q233" s="907">
        <f>IF($D233="","",MAX(0,MIN(100,IF($D233&gt;$G233,25,IF($D233&gt;$H233,15,IF($D233&gt;$E233,5,0)))+IF($O233&gt;=2,20,IF($O233&gt;=1.5,14,IF($O233&gt;=1.2,8,0)))+IF($N233&gt;=80,15,IF($N233&gt;=60,18,IF($N233&gt;=50,8,0)))+IF(AND($M233&gt;70,$M233&lt;=80),18,IF(AND($M233&gt;60,$M233&lt;=70),14,IF(AND($M233&gt;50,$M233&lt;=60),6,0)))+IF($P233&gt;=0.1,14,IF($P233&gt;=0.03,7,0))+IF($M233&gt;80,-12,0)+IF($M233&lt;40,-20,0)+IF($N233&lt;40,-15,0)+IF($K233&lt;0.2,-18,0)+IF($P233&lt;=-0.1,-10,0))))</f>
      </c>
      <c r="R233" s="911">
        <f>IF($D233="","",IF(AND($D233&gt;$G233,$O233&gt;=BB816設定!$B$6,$N233&gt;=BB816設定!$B$7,$M233&lt;=BB816設定!$B$8),"○","－"))</f>
      </c>
      <c r="S233" s="908">
        <f>IF($D233="","",IF(AND($R233="○",$Q233&gt;=BB816設定!$B$9),"◎買い",IF($Q233&gt;=BB816設定!$B$10,"○監視",IF(OR($M233&lt;40,$K233&lt;0.2),"▲弱い","－"))))</f>
      </c>
      <c r="T233" s="911">
        <f>IF($D233="","",IF(AND($D233&gt;$G233,$O233&gt;=BB816設定!$B$14,$N233&gt;=BB816設定!$B$15,$M233&lt;=BB816設定!$B$16),"買い可","見送り"))</f>
      </c>
      <c r="U233" s="911">
        <f>IF($D233="","",IF(AND($D233&gt;$H233,$M233&gt;=BB816設定!$B$17,$N233&gt;=BB816設定!$B$18,$O233&gt;=BB816設定!$B$19),"買い可","見送り"))</f>
      </c>
      <c r="V233" s="904">
        <f>IF($S233="◎買い",$D233,"")</f>
      </c>
      <c r="W233" s="904">
        <f>IF($S233="◎買い",ROUND($D233*(1-BB816設定!$B$11/100),1),"")</f>
      </c>
      <c r="X233" s="904">
        <f>IF($S233="◎買い",BB816設定!$B$11/BB816設定!$B$13,"")</f>
      </c>
      <c r="Y233" s="904">
        <f>IF($D233="","",$Q233+(10000-ROW())/100000)</f>
      </c>
      <c r="Z233" s="905">
        <f>IF($D233="","",$D233*BB816設定!$B$21)</f>
      </c>
      <c r="AA233" s="911">
        <f>IF($D233="","",IF($Z233&lt;=BB816設定!$B$20/BB816設定!$B$13,"○","×（1枠に入らない）"))</f>
      </c>
    </row>
    <row r="234">
      <c r="A234" s="903">
        <f>IF(終値!A234="","",HYPERLINK("https://kabutan.jp/stock/?code="&amp;終値!A234,"📈"))</f>
      </c>
      <c r="B234" s="911">
        <f>IF(終値!A234="","",終値!A234)</f>
      </c>
      <c r="C234" s="903">
        <f>IF(終値!A234="","",終値!B234)</f>
      </c>
      <c r="D234" s="904">
        <f>IF(終値!A234="","",終値!E234)</f>
      </c>
      <c r="E234" s="904">
        <f>IF($D234="","",AVERAGE(終値!E234:X234))</f>
      </c>
      <c r="F234" s="904">
        <f>IF($D234="","",STDEVP(終値!E234:X234))</f>
      </c>
      <c r="G234" s="904">
        <f>IF($D234="","",$E234+BB816設定!$B$4*$F234)</f>
      </c>
      <c r="H234" s="904">
        <f>IF($D234="","",$E234+BB816設定!$B$5*$F234)</f>
      </c>
      <c r="I234" s="904">
        <f>IF($D234="","",$E234-BB816設定!$B$5*$F234)</f>
      </c>
      <c r="J234" s="904">
        <f>IF($D234="","",$E234-BB816設定!$B$4*$F234)</f>
      </c>
      <c r="K234" s="904">
        <f>IF($D234="","",IFERROR(($D234-$J234)/($G234-$J234),""))</f>
      </c>
      <c r="L234" s="904">
        <f>IF($D234="","",IFERROR(($G234-$J234)/$E234*100,""))</f>
      </c>
      <c r="M234" s="904">
        <f>IF($D234="","",IFERROR(100-100/(1+SUMPRODUCT((終値!E234:R234&gt;終値!F234:S234)*(終値!E234:R234-終値!F234:S234))/SUMPRODUCT((終値!E234:R234&lt;終値!F234:S234)*(終値!F234:S234-終値!E234:R234))),100))</f>
      </c>
      <c r="N234" s="904">
        <f>IF($D234="","",IFERROR(100-100/(1+SUMPRODUCT((((高値!E234:R234+安値!E234:R234+終値!E234:R234)/3)&gt;((高値!F234:S234+安値!F234:S234+終値!F234:S234)/3))*((高値!E234:R234+安値!E234:R234+終値!E234:R234)/3)*出来高!E234:R234)/SUMPRODUCT((((高値!E234:R234+安値!E234:R234+終値!E234:R234)/3)&lt;((高値!F234:S234+安値!F234:S234+終値!F234:S234)/3))*((高値!E234:R234+安値!E234:R234+終値!E234:R234)/3)*出来高!E234:R234)),50))</f>
      </c>
      <c r="O234" s="913">
        <f>IF($D234="","",IFERROR(出来高!E234/AVERAGE(出来高!E234:I234),""))</f>
      </c>
      <c r="P234" s="906">
        <f>IF($D234="","",IFERROR($D234/終値!Y234-1,""))</f>
      </c>
      <c r="Q234" s="907">
        <f>IF($D234="","",MAX(0,MIN(100,IF($D234&gt;$G234,25,IF($D234&gt;$H234,15,IF($D234&gt;$E234,5,0)))+IF($O234&gt;=2,20,IF($O234&gt;=1.5,14,IF($O234&gt;=1.2,8,0)))+IF($N234&gt;=80,15,IF($N234&gt;=60,18,IF($N234&gt;=50,8,0)))+IF(AND($M234&gt;70,$M234&lt;=80),18,IF(AND($M234&gt;60,$M234&lt;=70),14,IF(AND($M234&gt;50,$M234&lt;=60),6,0)))+IF($P234&gt;=0.1,14,IF($P234&gt;=0.03,7,0))+IF($M234&gt;80,-12,0)+IF($M234&lt;40,-20,0)+IF($N234&lt;40,-15,0)+IF($K234&lt;0.2,-18,0)+IF($P234&lt;=-0.1,-10,0))))</f>
      </c>
      <c r="R234" s="911">
        <f>IF($D234="","",IF(AND($D234&gt;$G234,$O234&gt;=BB816設定!$B$6,$N234&gt;=BB816設定!$B$7,$M234&lt;=BB816設定!$B$8),"○","－"))</f>
      </c>
      <c r="S234" s="908">
        <f>IF($D234="","",IF(AND($R234="○",$Q234&gt;=BB816設定!$B$9),"◎買い",IF($Q234&gt;=BB816設定!$B$10,"○監視",IF(OR($M234&lt;40,$K234&lt;0.2),"▲弱い","－"))))</f>
      </c>
      <c r="T234" s="911">
        <f>IF($D234="","",IF(AND($D234&gt;$G234,$O234&gt;=BB816設定!$B$14,$N234&gt;=BB816設定!$B$15,$M234&lt;=BB816設定!$B$16),"買い可","見送り"))</f>
      </c>
      <c r="U234" s="911">
        <f>IF($D234="","",IF(AND($D234&gt;$H234,$M234&gt;=BB816設定!$B$17,$N234&gt;=BB816設定!$B$18,$O234&gt;=BB816設定!$B$19),"買い可","見送り"))</f>
      </c>
      <c r="V234" s="904">
        <f>IF($S234="◎買い",$D234,"")</f>
      </c>
      <c r="W234" s="904">
        <f>IF($S234="◎買い",ROUND($D234*(1-BB816設定!$B$11/100),1),"")</f>
      </c>
      <c r="X234" s="904">
        <f>IF($S234="◎買い",BB816設定!$B$11/BB816設定!$B$13,"")</f>
      </c>
      <c r="Y234" s="904">
        <f>IF($D234="","",$Q234+(10000-ROW())/100000)</f>
      </c>
      <c r="Z234" s="905">
        <f>IF($D234="","",$D234*BB816設定!$B$21)</f>
      </c>
      <c r="AA234" s="911">
        <f>IF($D234="","",IF($Z234&lt;=BB816設定!$B$20/BB816設定!$B$13,"○","×（1枠に入らない）"))</f>
      </c>
    </row>
    <row r="235">
      <c r="A235" s="903">
        <f>IF(終値!A235="","",HYPERLINK("https://kabutan.jp/stock/?code="&amp;終値!A235,"📈"))</f>
      </c>
      <c r="B235" s="911">
        <f>IF(終値!A235="","",終値!A235)</f>
      </c>
      <c r="C235" s="903">
        <f>IF(終値!A235="","",終値!B235)</f>
      </c>
      <c r="D235" s="904">
        <f>IF(終値!A235="","",終値!E235)</f>
      </c>
      <c r="E235" s="904">
        <f>IF($D235="","",AVERAGE(終値!E235:X235))</f>
      </c>
      <c r="F235" s="904">
        <f>IF($D235="","",STDEVP(終値!E235:X235))</f>
      </c>
      <c r="G235" s="904">
        <f>IF($D235="","",$E235+BB816設定!$B$4*$F235)</f>
      </c>
      <c r="H235" s="904">
        <f>IF($D235="","",$E235+BB816設定!$B$5*$F235)</f>
      </c>
      <c r="I235" s="904">
        <f>IF($D235="","",$E235-BB816設定!$B$5*$F235)</f>
      </c>
      <c r="J235" s="904">
        <f>IF($D235="","",$E235-BB816設定!$B$4*$F235)</f>
      </c>
      <c r="K235" s="904">
        <f>IF($D235="","",IFERROR(($D235-$J235)/($G235-$J235),""))</f>
      </c>
      <c r="L235" s="904">
        <f>IF($D235="","",IFERROR(($G235-$J235)/$E235*100,""))</f>
      </c>
      <c r="M235" s="904">
        <f>IF($D235="","",IFERROR(100-100/(1+SUMPRODUCT((終値!E235:R235&gt;終値!F235:S235)*(終値!E235:R235-終値!F235:S235))/SUMPRODUCT((終値!E235:R235&lt;終値!F235:S235)*(終値!F235:S235-終値!E235:R235))),100))</f>
      </c>
      <c r="N235" s="904">
        <f>IF($D235="","",IFERROR(100-100/(1+SUMPRODUCT((((高値!E235:R235+安値!E235:R235+終値!E235:R235)/3)&gt;((高値!F235:S235+安値!F235:S235+終値!F235:S235)/3))*((高値!E235:R235+安値!E235:R235+終値!E235:R235)/3)*出来高!E235:R235)/SUMPRODUCT((((高値!E235:R235+安値!E235:R235+終値!E235:R235)/3)&lt;((高値!F235:S235+安値!F235:S235+終値!F235:S235)/3))*((高値!E235:R235+安値!E235:R235+終値!E235:R235)/3)*出来高!E235:R235)),50))</f>
      </c>
      <c r="O235" s="913">
        <f>IF($D235="","",IFERROR(出来高!E235/AVERAGE(出来高!E235:I235),""))</f>
      </c>
      <c r="P235" s="906">
        <f>IF($D235="","",IFERROR($D235/終値!Y235-1,""))</f>
      </c>
      <c r="Q235" s="907">
        <f>IF($D235="","",MAX(0,MIN(100,IF($D235&gt;$G235,25,IF($D235&gt;$H235,15,IF($D235&gt;$E235,5,0)))+IF($O235&gt;=2,20,IF($O235&gt;=1.5,14,IF($O235&gt;=1.2,8,0)))+IF($N235&gt;=80,15,IF($N235&gt;=60,18,IF($N235&gt;=50,8,0)))+IF(AND($M235&gt;70,$M235&lt;=80),18,IF(AND($M235&gt;60,$M235&lt;=70),14,IF(AND($M235&gt;50,$M235&lt;=60),6,0)))+IF($P235&gt;=0.1,14,IF($P235&gt;=0.03,7,0))+IF($M235&gt;80,-12,0)+IF($M235&lt;40,-20,0)+IF($N235&lt;40,-15,0)+IF($K235&lt;0.2,-18,0)+IF($P235&lt;=-0.1,-10,0))))</f>
      </c>
      <c r="R235" s="911">
        <f>IF($D235="","",IF(AND($D235&gt;$G235,$O235&gt;=BB816設定!$B$6,$N235&gt;=BB816設定!$B$7,$M235&lt;=BB816設定!$B$8),"○","－"))</f>
      </c>
      <c r="S235" s="908">
        <f>IF($D235="","",IF(AND($R235="○",$Q235&gt;=BB816設定!$B$9),"◎買い",IF($Q235&gt;=BB816設定!$B$10,"○監視",IF(OR($M235&lt;40,$K235&lt;0.2),"▲弱い","－"))))</f>
      </c>
      <c r="T235" s="911">
        <f>IF($D235="","",IF(AND($D235&gt;$G235,$O235&gt;=BB816設定!$B$14,$N235&gt;=BB816設定!$B$15,$M235&lt;=BB816設定!$B$16),"買い可","見送り"))</f>
      </c>
      <c r="U235" s="911">
        <f>IF($D235="","",IF(AND($D235&gt;$H235,$M235&gt;=BB816設定!$B$17,$N235&gt;=BB816設定!$B$18,$O235&gt;=BB816設定!$B$19),"買い可","見送り"))</f>
      </c>
      <c r="V235" s="904">
        <f>IF($S235="◎買い",$D235,"")</f>
      </c>
      <c r="W235" s="904">
        <f>IF($S235="◎買い",ROUND($D235*(1-BB816設定!$B$11/100),1),"")</f>
      </c>
      <c r="X235" s="904">
        <f>IF($S235="◎買い",BB816設定!$B$11/BB816設定!$B$13,"")</f>
      </c>
      <c r="Y235" s="904">
        <f>IF($D235="","",$Q235+(10000-ROW())/100000)</f>
      </c>
      <c r="Z235" s="905">
        <f>IF($D235="","",$D235*BB816設定!$B$21)</f>
      </c>
      <c r="AA235" s="911">
        <f>IF($D235="","",IF($Z235&lt;=BB816設定!$B$20/BB816設定!$B$13,"○","×（1枠に入らない）"))</f>
      </c>
    </row>
    <row r="236">
      <c r="A236" s="903">
        <f>IF(終値!A236="","",HYPERLINK("https://kabutan.jp/stock/?code="&amp;終値!A236,"📈"))</f>
      </c>
      <c r="B236" s="911">
        <f>IF(終値!A236="","",終値!A236)</f>
      </c>
      <c r="C236" s="903">
        <f>IF(終値!A236="","",終値!B236)</f>
      </c>
      <c r="D236" s="904">
        <f>IF(終値!A236="","",終値!E236)</f>
      </c>
      <c r="E236" s="904">
        <f>IF($D236="","",AVERAGE(終値!E236:X236))</f>
      </c>
      <c r="F236" s="904">
        <f>IF($D236="","",STDEVP(終値!E236:X236))</f>
      </c>
      <c r="G236" s="904">
        <f>IF($D236="","",$E236+BB816設定!$B$4*$F236)</f>
      </c>
      <c r="H236" s="904">
        <f>IF($D236="","",$E236+BB816設定!$B$5*$F236)</f>
      </c>
      <c r="I236" s="904">
        <f>IF($D236="","",$E236-BB816設定!$B$5*$F236)</f>
      </c>
      <c r="J236" s="904">
        <f>IF($D236="","",$E236-BB816設定!$B$4*$F236)</f>
      </c>
      <c r="K236" s="904">
        <f>IF($D236="","",IFERROR(($D236-$J236)/($G236-$J236),""))</f>
      </c>
      <c r="L236" s="904">
        <f>IF($D236="","",IFERROR(($G236-$J236)/$E236*100,""))</f>
      </c>
      <c r="M236" s="904">
        <f>IF($D236="","",IFERROR(100-100/(1+SUMPRODUCT((終値!E236:R236&gt;終値!F236:S236)*(終値!E236:R236-終値!F236:S236))/SUMPRODUCT((終値!E236:R236&lt;終値!F236:S236)*(終値!F236:S236-終値!E236:R236))),100))</f>
      </c>
      <c r="N236" s="904">
        <f>IF($D236="","",IFERROR(100-100/(1+SUMPRODUCT((((高値!E236:R236+安値!E236:R236+終値!E236:R236)/3)&gt;((高値!F236:S236+安値!F236:S236+終値!F236:S236)/3))*((高値!E236:R236+安値!E236:R236+終値!E236:R236)/3)*出来高!E236:R236)/SUMPRODUCT((((高値!E236:R236+安値!E236:R236+終値!E236:R236)/3)&lt;((高値!F236:S236+安値!F236:S236+終値!F236:S236)/3))*((高値!E236:R236+安値!E236:R236+終値!E236:R236)/3)*出来高!E236:R236)),50))</f>
      </c>
      <c r="O236" s="913">
        <f>IF($D236="","",IFERROR(出来高!E236/AVERAGE(出来高!E236:I236),""))</f>
      </c>
      <c r="P236" s="906">
        <f>IF($D236="","",IFERROR($D236/終値!Y236-1,""))</f>
      </c>
      <c r="Q236" s="907">
        <f>IF($D236="","",MAX(0,MIN(100,IF($D236&gt;$G236,25,IF($D236&gt;$H236,15,IF($D236&gt;$E236,5,0)))+IF($O236&gt;=2,20,IF($O236&gt;=1.5,14,IF($O236&gt;=1.2,8,0)))+IF($N236&gt;=80,15,IF($N236&gt;=60,18,IF($N236&gt;=50,8,0)))+IF(AND($M236&gt;70,$M236&lt;=80),18,IF(AND($M236&gt;60,$M236&lt;=70),14,IF(AND($M236&gt;50,$M236&lt;=60),6,0)))+IF($P236&gt;=0.1,14,IF($P236&gt;=0.03,7,0))+IF($M236&gt;80,-12,0)+IF($M236&lt;40,-20,0)+IF($N236&lt;40,-15,0)+IF($K236&lt;0.2,-18,0)+IF($P236&lt;=-0.1,-10,0))))</f>
      </c>
      <c r="R236" s="911">
        <f>IF($D236="","",IF(AND($D236&gt;$G236,$O236&gt;=BB816設定!$B$6,$N236&gt;=BB816設定!$B$7,$M236&lt;=BB816設定!$B$8),"○","－"))</f>
      </c>
      <c r="S236" s="908">
        <f>IF($D236="","",IF(AND($R236="○",$Q236&gt;=BB816設定!$B$9),"◎買い",IF($Q236&gt;=BB816設定!$B$10,"○監視",IF(OR($M236&lt;40,$K236&lt;0.2),"▲弱い","－"))))</f>
      </c>
      <c r="T236" s="911">
        <f>IF($D236="","",IF(AND($D236&gt;$G236,$O236&gt;=BB816設定!$B$14,$N236&gt;=BB816設定!$B$15,$M236&lt;=BB816設定!$B$16),"買い可","見送り"))</f>
      </c>
      <c r="U236" s="911">
        <f>IF($D236="","",IF(AND($D236&gt;$H236,$M236&gt;=BB816設定!$B$17,$N236&gt;=BB816設定!$B$18,$O236&gt;=BB816設定!$B$19),"買い可","見送り"))</f>
      </c>
      <c r="V236" s="904">
        <f>IF($S236="◎買い",$D236,"")</f>
      </c>
      <c r="W236" s="904">
        <f>IF($S236="◎買い",ROUND($D236*(1-BB816設定!$B$11/100),1),"")</f>
      </c>
      <c r="X236" s="904">
        <f>IF($S236="◎買い",BB816設定!$B$11/BB816設定!$B$13,"")</f>
      </c>
      <c r="Y236" s="904">
        <f>IF($D236="","",$Q236+(10000-ROW())/100000)</f>
      </c>
      <c r="Z236" s="905">
        <f>IF($D236="","",$D236*BB816設定!$B$21)</f>
      </c>
      <c r="AA236" s="911">
        <f>IF($D236="","",IF($Z236&lt;=BB816設定!$B$20/BB816設定!$B$13,"○","×（1枠に入らない）"))</f>
      </c>
    </row>
    <row r="237">
      <c r="A237" s="903">
        <f>IF(終値!A237="","",HYPERLINK("https://kabutan.jp/stock/?code="&amp;終値!A237,"📈"))</f>
      </c>
      <c r="B237" s="911">
        <f>IF(終値!A237="","",終値!A237)</f>
      </c>
      <c r="C237" s="903">
        <f>IF(終値!A237="","",終値!B237)</f>
      </c>
      <c r="D237" s="904">
        <f>IF(終値!A237="","",終値!E237)</f>
      </c>
      <c r="E237" s="904">
        <f>IF($D237="","",AVERAGE(終値!E237:X237))</f>
      </c>
      <c r="F237" s="904">
        <f>IF($D237="","",STDEVP(終値!E237:X237))</f>
      </c>
      <c r="G237" s="904">
        <f>IF($D237="","",$E237+BB816設定!$B$4*$F237)</f>
      </c>
      <c r="H237" s="904">
        <f>IF($D237="","",$E237+BB816設定!$B$5*$F237)</f>
      </c>
      <c r="I237" s="904">
        <f>IF($D237="","",$E237-BB816設定!$B$5*$F237)</f>
      </c>
      <c r="J237" s="904">
        <f>IF($D237="","",$E237-BB816設定!$B$4*$F237)</f>
      </c>
      <c r="K237" s="904">
        <f>IF($D237="","",IFERROR(($D237-$J237)/($G237-$J237),""))</f>
      </c>
      <c r="L237" s="904">
        <f>IF($D237="","",IFERROR(($G237-$J237)/$E237*100,""))</f>
      </c>
      <c r="M237" s="904">
        <f>IF($D237="","",IFERROR(100-100/(1+SUMPRODUCT((終値!E237:R237&gt;終値!F237:S237)*(終値!E237:R237-終値!F237:S237))/SUMPRODUCT((終値!E237:R237&lt;終値!F237:S237)*(終値!F237:S237-終値!E237:R237))),100))</f>
      </c>
      <c r="N237" s="904">
        <f>IF($D237="","",IFERROR(100-100/(1+SUMPRODUCT((((高値!E237:R237+安値!E237:R237+終値!E237:R237)/3)&gt;((高値!F237:S237+安値!F237:S237+終値!F237:S237)/3))*((高値!E237:R237+安値!E237:R237+終値!E237:R237)/3)*出来高!E237:R237)/SUMPRODUCT((((高値!E237:R237+安値!E237:R237+終値!E237:R237)/3)&lt;((高値!F237:S237+安値!F237:S237+終値!F237:S237)/3))*((高値!E237:R237+安値!E237:R237+終値!E237:R237)/3)*出来高!E237:R237)),50))</f>
      </c>
      <c r="O237" s="913">
        <f>IF($D237="","",IFERROR(出来高!E237/AVERAGE(出来高!E237:I237),""))</f>
      </c>
      <c r="P237" s="906">
        <f>IF($D237="","",IFERROR($D237/終値!Y237-1,""))</f>
      </c>
      <c r="Q237" s="907">
        <f>IF($D237="","",MAX(0,MIN(100,IF($D237&gt;$G237,25,IF($D237&gt;$H237,15,IF($D237&gt;$E237,5,0)))+IF($O237&gt;=2,20,IF($O237&gt;=1.5,14,IF($O237&gt;=1.2,8,0)))+IF($N237&gt;=80,15,IF($N237&gt;=60,18,IF($N237&gt;=50,8,0)))+IF(AND($M237&gt;70,$M237&lt;=80),18,IF(AND($M237&gt;60,$M237&lt;=70),14,IF(AND($M237&gt;50,$M237&lt;=60),6,0)))+IF($P237&gt;=0.1,14,IF($P237&gt;=0.03,7,0))+IF($M237&gt;80,-12,0)+IF($M237&lt;40,-20,0)+IF($N237&lt;40,-15,0)+IF($K237&lt;0.2,-18,0)+IF($P237&lt;=-0.1,-10,0))))</f>
      </c>
      <c r="R237" s="911">
        <f>IF($D237="","",IF(AND($D237&gt;$G237,$O237&gt;=BB816設定!$B$6,$N237&gt;=BB816設定!$B$7,$M237&lt;=BB816設定!$B$8),"○","－"))</f>
      </c>
      <c r="S237" s="908">
        <f>IF($D237="","",IF(AND($R237="○",$Q237&gt;=BB816設定!$B$9),"◎買い",IF($Q237&gt;=BB816設定!$B$10,"○監視",IF(OR($M237&lt;40,$K237&lt;0.2),"▲弱い","－"))))</f>
      </c>
      <c r="T237" s="911">
        <f>IF($D237="","",IF(AND($D237&gt;$G237,$O237&gt;=BB816設定!$B$14,$N237&gt;=BB816設定!$B$15,$M237&lt;=BB816設定!$B$16),"買い可","見送り"))</f>
      </c>
      <c r="U237" s="911">
        <f>IF($D237="","",IF(AND($D237&gt;$H237,$M237&gt;=BB816設定!$B$17,$N237&gt;=BB816設定!$B$18,$O237&gt;=BB816設定!$B$19),"買い可","見送り"))</f>
      </c>
      <c r="V237" s="904">
        <f>IF($S237="◎買い",$D237,"")</f>
      </c>
      <c r="W237" s="904">
        <f>IF($S237="◎買い",ROUND($D237*(1-BB816設定!$B$11/100),1),"")</f>
      </c>
      <c r="X237" s="904">
        <f>IF($S237="◎買い",BB816設定!$B$11/BB816設定!$B$13,"")</f>
      </c>
      <c r="Y237" s="904">
        <f>IF($D237="","",$Q237+(10000-ROW())/100000)</f>
      </c>
      <c r="Z237" s="905">
        <f>IF($D237="","",$D237*BB816設定!$B$21)</f>
      </c>
      <c r="AA237" s="911">
        <f>IF($D237="","",IF($Z237&lt;=BB816設定!$B$20/BB816設定!$B$13,"○","×（1枠に入らない）"))</f>
      </c>
    </row>
    <row r="238">
      <c r="A238" s="903">
        <f>IF(終値!A238="","",HYPERLINK("https://kabutan.jp/stock/?code="&amp;終値!A238,"📈"))</f>
      </c>
      <c r="B238" s="911">
        <f>IF(終値!A238="","",終値!A238)</f>
      </c>
      <c r="C238" s="903">
        <f>IF(終値!A238="","",終値!B238)</f>
      </c>
      <c r="D238" s="904">
        <f>IF(終値!A238="","",終値!E238)</f>
      </c>
      <c r="E238" s="904">
        <f>IF($D238="","",AVERAGE(終値!E238:X238))</f>
      </c>
      <c r="F238" s="904">
        <f>IF($D238="","",STDEVP(終値!E238:X238))</f>
      </c>
      <c r="G238" s="904">
        <f>IF($D238="","",$E238+BB816設定!$B$4*$F238)</f>
      </c>
      <c r="H238" s="904">
        <f>IF($D238="","",$E238+BB816設定!$B$5*$F238)</f>
      </c>
      <c r="I238" s="904">
        <f>IF($D238="","",$E238-BB816設定!$B$5*$F238)</f>
      </c>
      <c r="J238" s="904">
        <f>IF($D238="","",$E238-BB816設定!$B$4*$F238)</f>
      </c>
      <c r="K238" s="904">
        <f>IF($D238="","",IFERROR(($D238-$J238)/($G238-$J238),""))</f>
      </c>
      <c r="L238" s="904">
        <f>IF($D238="","",IFERROR(($G238-$J238)/$E238*100,""))</f>
      </c>
      <c r="M238" s="904">
        <f>IF($D238="","",IFERROR(100-100/(1+SUMPRODUCT((終値!E238:R238&gt;終値!F238:S238)*(終値!E238:R238-終値!F238:S238))/SUMPRODUCT((終値!E238:R238&lt;終値!F238:S238)*(終値!F238:S238-終値!E238:R238))),100))</f>
      </c>
      <c r="N238" s="904">
        <f>IF($D238="","",IFERROR(100-100/(1+SUMPRODUCT((((高値!E238:R238+安値!E238:R238+終値!E238:R238)/3)&gt;((高値!F238:S238+安値!F238:S238+終値!F238:S238)/3))*((高値!E238:R238+安値!E238:R238+終値!E238:R238)/3)*出来高!E238:R238)/SUMPRODUCT((((高値!E238:R238+安値!E238:R238+終値!E238:R238)/3)&lt;((高値!F238:S238+安値!F238:S238+終値!F238:S238)/3))*((高値!E238:R238+安値!E238:R238+終値!E238:R238)/3)*出来高!E238:R238)),50))</f>
      </c>
      <c r="O238" s="913">
        <f>IF($D238="","",IFERROR(出来高!E238/AVERAGE(出来高!E238:I238),""))</f>
      </c>
      <c r="P238" s="906">
        <f>IF($D238="","",IFERROR($D238/終値!Y238-1,""))</f>
      </c>
      <c r="Q238" s="907">
        <f>IF($D238="","",MAX(0,MIN(100,IF($D238&gt;$G238,25,IF($D238&gt;$H238,15,IF($D238&gt;$E238,5,0)))+IF($O238&gt;=2,20,IF($O238&gt;=1.5,14,IF($O238&gt;=1.2,8,0)))+IF($N238&gt;=80,15,IF($N238&gt;=60,18,IF($N238&gt;=50,8,0)))+IF(AND($M238&gt;70,$M238&lt;=80),18,IF(AND($M238&gt;60,$M238&lt;=70),14,IF(AND($M238&gt;50,$M238&lt;=60),6,0)))+IF($P238&gt;=0.1,14,IF($P238&gt;=0.03,7,0))+IF($M238&gt;80,-12,0)+IF($M238&lt;40,-20,0)+IF($N238&lt;40,-15,0)+IF($K238&lt;0.2,-18,0)+IF($P238&lt;=-0.1,-10,0))))</f>
      </c>
      <c r="R238" s="911">
        <f>IF($D238="","",IF(AND($D238&gt;$G238,$O238&gt;=BB816設定!$B$6,$N238&gt;=BB816設定!$B$7,$M238&lt;=BB816設定!$B$8),"○","－"))</f>
      </c>
      <c r="S238" s="908">
        <f>IF($D238="","",IF(AND($R238="○",$Q238&gt;=BB816設定!$B$9),"◎買い",IF($Q238&gt;=BB816設定!$B$10,"○監視",IF(OR($M238&lt;40,$K238&lt;0.2),"▲弱い","－"))))</f>
      </c>
      <c r="T238" s="911">
        <f>IF($D238="","",IF(AND($D238&gt;$G238,$O238&gt;=BB816設定!$B$14,$N238&gt;=BB816設定!$B$15,$M238&lt;=BB816設定!$B$16),"買い可","見送り"))</f>
      </c>
      <c r="U238" s="911">
        <f>IF($D238="","",IF(AND($D238&gt;$H238,$M238&gt;=BB816設定!$B$17,$N238&gt;=BB816設定!$B$18,$O238&gt;=BB816設定!$B$19),"買い可","見送り"))</f>
      </c>
      <c r="V238" s="904">
        <f>IF($S238="◎買い",$D238,"")</f>
      </c>
      <c r="W238" s="904">
        <f>IF($S238="◎買い",ROUND($D238*(1-BB816設定!$B$11/100),1),"")</f>
      </c>
      <c r="X238" s="904">
        <f>IF($S238="◎買い",BB816設定!$B$11/BB816設定!$B$13,"")</f>
      </c>
      <c r="Y238" s="904">
        <f>IF($D238="","",$Q238+(10000-ROW())/100000)</f>
      </c>
      <c r="Z238" s="905">
        <f>IF($D238="","",$D238*BB816設定!$B$21)</f>
      </c>
      <c r="AA238" s="911">
        <f>IF($D238="","",IF($Z238&lt;=BB816設定!$B$20/BB816設定!$B$13,"○","×（1枠に入らない）"))</f>
      </c>
    </row>
    <row r="239">
      <c r="A239" s="903">
        <f>IF(終値!A239="","",HYPERLINK("https://kabutan.jp/stock/?code="&amp;終値!A239,"📈"))</f>
      </c>
      <c r="B239" s="911">
        <f>IF(終値!A239="","",終値!A239)</f>
      </c>
      <c r="C239" s="903">
        <f>IF(終値!A239="","",終値!B239)</f>
      </c>
      <c r="D239" s="904">
        <f>IF(終値!A239="","",終値!E239)</f>
      </c>
      <c r="E239" s="904">
        <f>IF($D239="","",AVERAGE(終値!E239:X239))</f>
      </c>
      <c r="F239" s="904">
        <f>IF($D239="","",STDEVP(終値!E239:X239))</f>
      </c>
      <c r="G239" s="904">
        <f>IF($D239="","",$E239+BB816設定!$B$4*$F239)</f>
      </c>
      <c r="H239" s="904">
        <f>IF($D239="","",$E239+BB816設定!$B$5*$F239)</f>
      </c>
      <c r="I239" s="904">
        <f>IF($D239="","",$E239-BB816設定!$B$5*$F239)</f>
      </c>
      <c r="J239" s="904">
        <f>IF($D239="","",$E239-BB816設定!$B$4*$F239)</f>
      </c>
      <c r="K239" s="904">
        <f>IF($D239="","",IFERROR(($D239-$J239)/($G239-$J239),""))</f>
      </c>
      <c r="L239" s="904">
        <f>IF($D239="","",IFERROR(($G239-$J239)/$E239*100,""))</f>
      </c>
      <c r="M239" s="904">
        <f>IF($D239="","",IFERROR(100-100/(1+SUMPRODUCT((終値!E239:R239&gt;終値!F239:S239)*(終値!E239:R239-終値!F239:S239))/SUMPRODUCT((終値!E239:R239&lt;終値!F239:S239)*(終値!F239:S239-終値!E239:R239))),100))</f>
      </c>
      <c r="N239" s="904">
        <f>IF($D239="","",IFERROR(100-100/(1+SUMPRODUCT((((高値!E239:R239+安値!E239:R239+終値!E239:R239)/3)&gt;((高値!F239:S239+安値!F239:S239+終値!F239:S239)/3))*((高値!E239:R239+安値!E239:R239+終値!E239:R239)/3)*出来高!E239:R239)/SUMPRODUCT((((高値!E239:R239+安値!E239:R239+終値!E239:R239)/3)&lt;((高値!F239:S239+安値!F239:S239+終値!F239:S239)/3))*((高値!E239:R239+安値!E239:R239+終値!E239:R239)/3)*出来高!E239:R239)),50))</f>
      </c>
      <c r="O239" s="913">
        <f>IF($D239="","",IFERROR(出来高!E239/AVERAGE(出来高!E239:I239),""))</f>
      </c>
      <c r="P239" s="906">
        <f>IF($D239="","",IFERROR($D239/終値!Y239-1,""))</f>
      </c>
      <c r="Q239" s="907">
        <f>IF($D239="","",MAX(0,MIN(100,IF($D239&gt;$G239,25,IF($D239&gt;$H239,15,IF($D239&gt;$E239,5,0)))+IF($O239&gt;=2,20,IF($O239&gt;=1.5,14,IF($O239&gt;=1.2,8,0)))+IF($N239&gt;=80,15,IF($N239&gt;=60,18,IF($N239&gt;=50,8,0)))+IF(AND($M239&gt;70,$M239&lt;=80),18,IF(AND($M239&gt;60,$M239&lt;=70),14,IF(AND($M239&gt;50,$M239&lt;=60),6,0)))+IF($P239&gt;=0.1,14,IF($P239&gt;=0.03,7,0))+IF($M239&gt;80,-12,0)+IF($M239&lt;40,-20,0)+IF($N239&lt;40,-15,0)+IF($K239&lt;0.2,-18,0)+IF($P239&lt;=-0.1,-10,0))))</f>
      </c>
      <c r="R239" s="911">
        <f>IF($D239="","",IF(AND($D239&gt;$G239,$O239&gt;=BB816設定!$B$6,$N239&gt;=BB816設定!$B$7,$M239&lt;=BB816設定!$B$8),"○","－"))</f>
      </c>
      <c r="S239" s="908">
        <f>IF($D239="","",IF(AND($R239="○",$Q239&gt;=BB816設定!$B$9),"◎買い",IF($Q239&gt;=BB816設定!$B$10,"○監視",IF(OR($M239&lt;40,$K239&lt;0.2),"▲弱い","－"))))</f>
      </c>
      <c r="T239" s="911">
        <f>IF($D239="","",IF(AND($D239&gt;$G239,$O239&gt;=BB816設定!$B$14,$N239&gt;=BB816設定!$B$15,$M239&lt;=BB816設定!$B$16),"買い可","見送り"))</f>
      </c>
      <c r="U239" s="911">
        <f>IF($D239="","",IF(AND($D239&gt;$H239,$M239&gt;=BB816設定!$B$17,$N239&gt;=BB816設定!$B$18,$O239&gt;=BB816設定!$B$19),"買い可","見送り"))</f>
      </c>
      <c r="V239" s="904">
        <f>IF($S239="◎買い",$D239,"")</f>
      </c>
      <c r="W239" s="904">
        <f>IF($S239="◎買い",ROUND($D239*(1-BB816設定!$B$11/100),1),"")</f>
      </c>
      <c r="X239" s="904">
        <f>IF($S239="◎買い",BB816設定!$B$11/BB816設定!$B$13,"")</f>
      </c>
      <c r="Y239" s="904">
        <f>IF($D239="","",$Q239+(10000-ROW())/100000)</f>
      </c>
      <c r="Z239" s="905">
        <f>IF($D239="","",$D239*BB816設定!$B$21)</f>
      </c>
      <c r="AA239" s="911">
        <f>IF($D239="","",IF($Z239&lt;=BB816設定!$B$20/BB816設定!$B$13,"○","×（1枠に入らない）"))</f>
      </c>
    </row>
    <row r="240">
      <c r="A240" s="903">
        <f>IF(終値!A240="","",HYPERLINK("https://kabutan.jp/stock/?code="&amp;終値!A240,"📈"))</f>
      </c>
      <c r="B240" s="911">
        <f>IF(終値!A240="","",終値!A240)</f>
      </c>
      <c r="C240" s="903">
        <f>IF(終値!A240="","",終値!B240)</f>
      </c>
      <c r="D240" s="904">
        <f>IF(終値!A240="","",終値!E240)</f>
      </c>
      <c r="E240" s="904">
        <f>IF($D240="","",AVERAGE(終値!E240:X240))</f>
      </c>
      <c r="F240" s="904">
        <f>IF($D240="","",STDEVP(終値!E240:X240))</f>
      </c>
      <c r="G240" s="904">
        <f>IF($D240="","",$E240+BB816設定!$B$4*$F240)</f>
      </c>
      <c r="H240" s="904">
        <f>IF($D240="","",$E240+BB816設定!$B$5*$F240)</f>
      </c>
      <c r="I240" s="904">
        <f>IF($D240="","",$E240-BB816設定!$B$5*$F240)</f>
      </c>
      <c r="J240" s="904">
        <f>IF($D240="","",$E240-BB816設定!$B$4*$F240)</f>
      </c>
      <c r="K240" s="904">
        <f>IF($D240="","",IFERROR(($D240-$J240)/($G240-$J240),""))</f>
      </c>
      <c r="L240" s="904">
        <f>IF($D240="","",IFERROR(($G240-$J240)/$E240*100,""))</f>
      </c>
      <c r="M240" s="904">
        <f>IF($D240="","",IFERROR(100-100/(1+SUMPRODUCT((終値!E240:R240&gt;終値!F240:S240)*(終値!E240:R240-終値!F240:S240))/SUMPRODUCT((終値!E240:R240&lt;終値!F240:S240)*(終値!F240:S240-終値!E240:R240))),100))</f>
      </c>
      <c r="N240" s="904">
        <f>IF($D240="","",IFERROR(100-100/(1+SUMPRODUCT((((高値!E240:R240+安値!E240:R240+終値!E240:R240)/3)&gt;((高値!F240:S240+安値!F240:S240+終値!F240:S240)/3))*((高値!E240:R240+安値!E240:R240+終値!E240:R240)/3)*出来高!E240:R240)/SUMPRODUCT((((高値!E240:R240+安値!E240:R240+終値!E240:R240)/3)&lt;((高値!F240:S240+安値!F240:S240+終値!F240:S240)/3))*((高値!E240:R240+安値!E240:R240+終値!E240:R240)/3)*出来高!E240:R240)),50))</f>
      </c>
      <c r="O240" s="913">
        <f>IF($D240="","",IFERROR(出来高!E240/AVERAGE(出来高!E240:I240),""))</f>
      </c>
      <c r="P240" s="906">
        <f>IF($D240="","",IFERROR($D240/終値!Y240-1,""))</f>
      </c>
      <c r="Q240" s="907">
        <f>IF($D240="","",MAX(0,MIN(100,IF($D240&gt;$G240,25,IF($D240&gt;$H240,15,IF($D240&gt;$E240,5,0)))+IF($O240&gt;=2,20,IF($O240&gt;=1.5,14,IF($O240&gt;=1.2,8,0)))+IF($N240&gt;=80,15,IF($N240&gt;=60,18,IF($N240&gt;=50,8,0)))+IF(AND($M240&gt;70,$M240&lt;=80),18,IF(AND($M240&gt;60,$M240&lt;=70),14,IF(AND($M240&gt;50,$M240&lt;=60),6,0)))+IF($P240&gt;=0.1,14,IF($P240&gt;=0.03,7,0))+IF($M240&gt;80,-12,0)+IF($M240&lt;40,-20,0)+IF($N240&lt;40,-15,0)+IF($K240&lt;0.2,-18,0)+IF($P240&lt;=-0.1,-10,0))))</f>
      </c>
      <c r="R240" s="911">
        <f>IF($D240="","",IF(AND($D240&gt;$G240,$O240&gt;=BB816設定!$B$6,$N240&gt;=BB816設定!$B$7,$M240&lt;=BB816設定!$B$8),"○","－"))</f>
      </c>
      <c r="S240" s="908">
        <f>IF($D240="","",IF(AND($R240="○",$Q240&gt;=BB816設定!$B$9),"◎買い",IF($Q240&gt;=BB816設定!$B$10,"○監視",IF(OR($M240&lt;40,$K240&lt;0.2),"▲弱い","－"))))</f>
      </c>
      <c r="T240" s="911">
        <f>IF($D240="","",IF(AND($D240&gt;$G240,$O240&gt;=BB816設定!$B$14,$N240&gt;=BB816設定!$B$15,$M240&lt;=BB816設定!$B$16),"買い可","見送り"))</f>
      </c>
      <c r="U240" s="911">
        <f>IF($D240="","",IF(AND($D240&gt;$H240,$M240&gt;=BB816設定!$B$17,$N240&gt;=BB816設定!$B$18,$O240&gt;=BB816設定!$B$19),"買い可","見送り"))</f>
      </c>
      <c r="V240" s="904">
        <f>IF($S240="◎買い",$D240,"")</f>
      </c>
      <c r="W240" s="904">
        <f>IF($S240="◎買い",ROUND($D240*(1-BB816設定!$B$11/100),1),"")</f>
      </c>
      <c r="X240" s="904">
        <f>IF($S240="◎買い",BB816設定!$B$11/BB816設定!$B$13,"")</f>
      </c>
      <c r="Y240" s="904">
        <f>IF($D240="","",$Q240+(10000-ROW())/100000)</f>
      </c>
      <c r="Z240" s="905">
        <f>IF($D240="","",$D240*BB816設定!$B$21)</f>
      </c>
      <c r="AA240" s="911">
        <f>IF($D240="","",IF($Z240&lt;=BB816設定!$B$20/BB816設定!$B$13,"○","×（1枠に入らない）"))</f>
      </c>
    </row>
    <row r="241">
      <c r="A241" s="903">
        <f>IF(終値!A241="","",HYPERLINK("https://kabutan.jp/stock/?code="&amp;終値!A241,"📈"))</f>
      </c>
      <c r="B241" s="911">
        <f>IF(終値!A241="","",終値!A241)</f>
      </c>
      <c r="C241" s="903">
        <f>IF(終値!A241="","",終値!B241)</f>
      </c>
      <c r="D241" s="904">
        <f>IF(終値!A241="","",終値!E241)</f>
      </c>
      <c r="E241" s="904">
        <f>IF($D241="","",AVERAGE(終値!E241:X241))</f>
      </c>
      <c r="F241" s="904">
        <f>IF($D241="","",STDEVP(終値!E241:X241))</f>
      </c>
      <c r="G241" s="904">
        <f>IF($D241="","",$E241+BB816設定!$B$4*$F241)</f>
      </c>
      <c r="H241" s="904">
        <f>IF($D241="","",$E241+BB816設定!$B$5*$F241)</f>
      </c>
      <c r="I241" s="904">
        <f>IF($D241="","",$E241-BB816設定!$B$5*$F241)</f>
      </c>
      <c r="J241" s="904">
        <f>IF($D241="","",$E241-BB816設定!$B$4*$F241)</f>
      </c>
      <c r="K241" s="904">
        <f>IF($D241="","",IFERROR(($D241-$J241)/($G241-$J241),""))</f>
      </c>
      <c r="L241" s="904">
        <f>IF($D241="","",IFERROR(($G241-$J241)/$E241*100,""))</f>
      </c>
      <c r="M241" s="904">
        <f>IF($D241="","",IFERROR(100-100/(1+SUMPRODUCT((終値!E241:R241&gt;終値!F241:S241)*(終値!E241:R241-終値!F241:S241))/SUMPRODUCT((終値!E241:R241&lt;終値!F241:S241)*(終値!F241:S241-終値!E241:R241))),100))</f>
      </c>
      <c r="N241" s="904">
        <f>IF($D241="","",IFERROR(100-100/(1+SUMPRODUCT((((高値!E241:R241+安値!E241:R241+終値!E241:R241)/3)&gt;((高値!F241:S241+安値!F241:S241+終値!F241:S241)/3))*((高値!E241:R241+安値!E241:R241+終値!E241:R241)/3)*出来高!E241:R241)/SUMPRODUCT((((高値!E241:R241+安値!E241:R241+終値!E241:R241)/3)&lt;((高値!F241:S241+安値!F241:S241+終値!F241:S241)/3))*((高値!E241:R241+安値!E241:R241+終値!E241:R241)/3)*出来高!E241:R241)),50))</f>
      </c>
      <c r="O241" s="913">
        <f>IF($D241="","",IFERROR(出来高!E241/AVERAGE(出来高!E241:I241),""))</f>
      </c>
      <c r="P241" s="906">
        <f>IF($D241="","",IFERROR($D241/終値!Y241-1,""))</f>
      </c>
      <c r="Q241" s="907">
        <f>IF($D241="","",MAX(0,MIN(100,IF($D241&gt;$G241,25,IF($D241&gt;$H241,15,IF($D241&gt;$E241,5,0)))+IF($O241&gt;=2,20,IF($O241&gt;=1.5,14,IF($O241&gt;=1.2,8,0)))+IF($N241&gt;=80,15,IF($N241&gt;=60,18,IF($N241&gt;=50,8,0)))+IF(AND($M241&gt;70,$M241&lt;=80),18,IF(AND($M241&gt;60,$M241&lt;=70),14,IF(AND($M241&gt;50,$M241&lt;=60),6,0)))+IF($P241&gt;=0.1,14,IF($P241&gt;=0.03,7,0))+IF($M241&gt;80,-12,0)+IF($M241&lt;40,-20,0)+IF($N241&lt;40,-15,0)+IF($K241&lt;0.2,-18,0)+IF($P241&lt;=-0.1,-10,0))))</f>
      </c>
      <c r="R241" s="911">
        <f>IF($D241="","",IF(AND($D241&gt;$G241,$O241&gt;=BB816設定!$B$6,$N241&gt;=BB816設定!$B$7,$M241&lt;=BB816設定!$B$8),"○","－"))</f>
      </c>
      <c r="S241" s="908">
        <f>IF($D241="","",IF(AND($R241="○",$Q241&gt;=BB816設定!$B$9),"◎買い",IF($Q241&gt;=BB816設定!$B$10,"○監視",IF(OR($M241&lt;40,$K241&lt;0.2),"▲弱い","－"))))</f>
      </c>
      <c r="T241" s="911">
        <f>IF($D241="","",IF(AND($D241&gt;$G241,$O241&gt;=BB816設定!$B$14,$N241&gt;=BB816設定!$B$15,$M241&lt;=BB816設定!$B$16),"買い可","見送り"))</f>
      </c>
      <c r="U241" s="911">
        <f>IF($D241="","",IF(AND($D241&gt;$H241,$M241&gt;=BB816設定!$B$17,$N241&gt;=BB816設定!$B$18,$O241&gt;=BB816設定!$B$19),"買い可","見送り"))</f>
      </c>
      <c r="V241" s="904">
        <f>IF($S241="◎買い",$D241,"")</f>
      </c>
      <c r="W241" s="904">
        <f>IF($S241="◎買い",ROUND($D241*(1-BB816設定!$B$11/100),1),"")</f>
      </c>
      <c r="X241" s="904">
        <f>IF($S241="◎買い",BB816設定!$B$11/BB816設定!$B$13,"")</f>
      </c>
      <c r="Y241" s="904">
        <f>IF($D241="","",$Q241+(10000-ROW())/100000)</f>
      </c>
      <c r="Z241" s="905">
        <f>IF($D241="","",$D241*BB816設定!$B$21)</f>
      </c>
      <c r="AA241" s="911">
        <f>IF($D241="","",IF($Z241&lt;=BB816設定!$B$20/BB816設定!$B$13,"○","×（1枠に入らない）"))</f>
      </c>
    </row>
    <row r="242">
      <c r="A242" s="903">
        <f>IF(終値!A242="","",HYPERLINK("https://kabutan.jp/stock/?code="&amp;終値!A242,"📈"))</f>
      </c>
      <c r="B242" s="911">
        <f>IF(終値!A242="","",終値!A242)</f>
      </c>
      <c r="C242" s="903">
        <f>IF(終値!A242="","",終値!B242)</f>
      </c>
      <c r="D242" s="904">
        <f>IF(終値!A242="","",終値!E242)</f>
      </c>
      <c r="E242" s="904">
        <f>IF($D242="","",AVERAGE(終値!E242:X242))</f>
      </c>
      <c r="F242" s="904">
        <f>IF($D242="","",STDEVP(終値!E242:X242))</f>
      </c>
      <c r="G242" s="904">
        <f>IF($D242="","",$E242+BB816設定!$B$4*$F242)</f>
      </c>
      <c r="H242" s="904">
        <f>IF($D242="","",$E242+BB816設定!$B$5*$F242)</f>
      </c>
      <c r="I242" s="904">
        <f>IF($D242="","",$E242-BB816設定!$B$5*$F242)</f>
      </c>
      <c r="J242" s="904">
        <f>IF($D242="","",$E242-BB816設定!$B$4*$F242)</f>
      </c>
      <c r="K242" s="904">
        <f>IF($D242="","",IFERROR(($D242-$J242)/($G242-$J242),""))</f>
      </c>
      <c r="L242" s="904">
        <f>IF($D242="","",IFERROR(($G242-$J242)/$E242*100,""))</f>
      </c>
      <c r="M242" s="904">
        <f>IF($D242="","",IFERROR(100-100/(1+SUMPRODUCT((終値!E242:R242&gt;終値!F242:S242)*(終値!E242:R242-終値!F242:S242))/SUMPRODUCT((終値!E242:R242&lt;終値!F242:S242)*(終値!F242:S242-終値!E242:R242))),100))</f>
      </c>
      <c r="N242" s="904">
        <f>IF($D242="","",IFERROR(100-100/(1+SUMPRODUCT((((高値!E242:R242+安値!E242:R242+終値!E242:R242)/3)&gt;((高値!F242:S242+安値!F242:S242+終値!F242:S242)/3))*((高値!E242:R242+安値!E242:R242+終値!E242:R242)/3)*出来高!E242:R242)/SUMPRODUCT((((高値!E242:R242+安値!E242:R242+終値!E242:R242)/3)&lt;((高値!F242:S242+安値!F242:S242+終値!F242:S242)/3))*((高値!E242:R242+安値!E242:R242+終値!E242:R242)/3)*出来高!E242:R242)),50))</f>
      </c>
      <c r="O242" s="913">
        <f>IF($D242="","",IFERROR(出来高!E242/AVERAGE(出来高!E242:I242),""))</f>
      </c>
      <c r="P242" s="906">
        <f>IF($D242="","",IFERROR($D242/終値!Y242-1,""))</f>
      </c>
      <c r="Q242" s="907">
        <f>IF($D242="","",MAX(0,MIN(100,IF($D242&gt;$G242,25,IF($D242&gt;$H242,15,IF($D242&gt;$E242,5,0)))+IF($O242&gt;=2,20,IF($O242&gt;=1.5,14,IF($O242&gt;=1.2,8,0)))+IF($N242&gt;=80,15,IF($N242&gt;=60,18,IF($N242&gt;=50,8,0)))+IF(AND($M242&gt;70,$M242&lt;=80),18,IF(AND($M242&gt;60,$M242&lt;=70),14,IF(AND($M242&gt;50,$M242&lt;=60),6,0)))+IF($P242&gt;=0.1,14,IF($P242&gt;=0.03,7,0))+IF($M242&gt;80,-12,0)+IF($M242&lt;40,-20,0)+IF($N242&lt;40,-15,0)+IF($K242&lt;0.2,-18,0)+IF($P242&lt;=-0.1,-10,0))))</f>
      </c>
      <c r="R242" s="911">
        <f>IF($D242="","",IF(AND($D242&gt;$G242,$O242&gt;=BB816設定!$B$6,$N242&gt;=BB816設定!$B$7,$M242&lt;=BB816設定!$B$8),"○","－"))</f>
      </c>
      <c r="S242" s="908">
        <f>IF($D242="","",IF(AND($R242="○",$Q242&gt;=BB816設定!$B$9),"◎買い",IF($Q242&gt;=BB816設定!$B$10,"○監視",IF(OR($M242&lt;40,$K242&lt;0.2),"▲弱い","－"))))</f>
      </c>
      <c r="T242" s="911">
        <f>IF($D242="","",IF(AND($D242&gt;$G242,$O242&gt;=BB816設定!$B$14,$N242&gt;=BB816設定!$B$15,$M242&lt;=BB816設定!$B$16),"買い可","見送り"))</f>
      </c>
      <c r="U242" s="911">
        <f>IF($D242="","",IF(AND($D242&gt;$H242,$M242&gt;=BB816設定!$B$17,$N242&gt;=BB816設定!$B$18,$O242&gt;=BB816設定!$B$19),"買い可","見送り"))</f>
      </c>
      <c r="V242" s="904">
        <f>IF($S242="◎買い",$D242,"")</f>
      </c>
      <c r="W242" s="904">
        <f>IF($S242="◎買い",ROUND($D242*(1-BB816設定!$B$11/100),1),"")</f>
      </c>
      <c r="X242" s="904">
        <f>IF($S242="◎買い",BB816設定!$B$11/BB816設定!$B$13,"")</f>
      </c>
      <c r="Y242" s="904">
        <f>IF($D242="","",$Q242+(10000-ROW())/100000)</f>
      </c>
      <c r="Z242" s="905">
        <f>IF($D242="","",$D242*BB816設定!$B$21)</f>
      </c>
      <c r="AA242" s="911">
        <f>IF($D242="","",IF($Z242&lt;=BB816設定!$B$20/BB816設定!$B$13,"○","×（1枠に入らない）"))</f>
      </c>
    </row>
    <row r="243">
      <c r="A243" s="903">
        <f>IF(終値!A243="","",HYPERLINK("https://kabutan.jp/stock/?code="&amp;終値!A243,"📈"))</f>
      </c>
      <c r="B243" s="911">
        <f>IF(終値!A243="","",終値!A243)</f>
      </c>
      <c r="C243" s="903">
        <f>IF(終値!A243="","",終値!B243)</f>
      </c>
      <c r="D243" s="904">
        <f>IF(終値!A243="","",終値!E243)</f>
      </c>
      <c r="E243" s="904">
        <f>IF($D243="","",AVERAGE(終値!E243:X243))</f>
      </c>
      <c r="F243" s="904">
        <f>IF($D243="","",STDEVP(終値!E243:X243))</f>
      </c>
      <c r="G243" s="904">
        <f>IF($D243="","",$E243+BB816設定!$B$4*$F243)</f>
      </c>
      <c r="H243" s="904">
        <f>IF($D243="","",$E243+BB816設定!$B$5*$F243)</f>
      </c>
      <c r="I243" s="904">
        <f>IF($D243="","",$E243-BB816設定!$B$5*$F243)</f>
      </c>
      <c r="J243" s="904">
        <f>IF($D243="","",$E243-BB816設定!$B$4*$F243)</f>
      </c>
      <c r="K243" s="904">
        <f>IF($D243="","",IFERROR(($D243-$J243)/($G243-$J243),""))</f>
      </c>
      <c r="L243" s="904">
        <f>IF($D243="","",IFERROR(($G243-$J243)/$E243*100,""))</f>
      </c>
      <c r="M243" s="904">
        <f>IF($D243="","",IFERROR(100-100/(1+SUMPRODUCT((終値!E243:R243&gt;終値!F243:S243)*(終値!E243:R243-終値!F243:S243))/SUMPRODUCT((終値!E243:R243&lt;終値!F243:S243)*(終値!F243:S243-終値!E243:R243))),100))</f>
      </c>
      <c r="N243" s="904">
        <f>IF($D243="","",IFERROR(100-100/(1+SUMPRODUCT((((高値!E243:R243+安値!E243:R243+終値!E243:R243)/3)&gt;((高値!F243:S243+安値!F243:S243+終値!F243:S243)/3))*((高値!E243:R243+安値!E243:R243+終値!E243:R243)/3)*出来高!E243:R243)/SUMPRODUCT((((高値!E243:R243+安値!E243:R243+終値!E243:R243)/3)&lt;((高値!F243:S243+安値!F243:S243+終値!F243:S243)/3))*((高値!E243:R243+安値!E243:R243+終値!E243:R243)/3)*出来高!E243:R243)),50))</f>
      </c>
      <c r="O243" s="913">
        <f>IF($D243="","",IFERROR(出来高!E243/AVERAGE(出来高!E243:I243),""))</f>
      </c>
      <c r="P243" s="906">
        <f>IF($D243="","",IFERROR($D243/終値!Y243-1,""))</f>
      </c>
      <c r="Q243" s="907">
        <f>IF($D243="","",MAX(0,MIN(100,IF($D243&gt;$G243,25,IF($D243&gt;$H243,15,IF($D243&gt;$E243,5,0)))+IF($O243&gt;=2,20,IF($O243&gt;=1.5,14,IF($O243&gt;=1.2,8,0)))+IF($N243&gt;=80,15,IF($N243&gt;=60,18,IF($N243&gt;=50,8,0)))+IF(AND($M243&gt;70,$M243&lt;=80),18,IF(AND($M243&gt;60,$M243&lt;=70),14,IF(AND($M243&gt;50,$M243&lt;=60),6,0)))+IF($P243&gt;=0.1,14,IF($P243&gt;=0.03,7,0))+IF($M243&gt;80,-12,0)+IF($M243&lt;40,-20,0)+IF($N243&lt;40,-15,0)+IF($K243&lt;0.2,-18,0)+IF($P243&lt;=-0.1,-10,0))))</f>
      </c>
      <c r="R243" s="911">
        <f>IF($D243="","",IF(AND($D243&gt;$G243,$O243&gt;=BB816設定!$B$6,$N243&gt;=BB816設定!$B$7,$M243&lt;=BB816設定!$B$8),"○","－"))</f>
      </c>
      <c r="S243" s="908">
        <f>IF($D243="","",IF(AND($R243="○",$Q243&gt;=BB816設定!$B$9),"◎買い",IF($Q243&gt;=BB816設定!$B$10,"○監視",IF(OR($M243&lt;40,$K243&lt;0.2),"▲弱い","－"))))</f>
      </c>
      <c r="T243" s="911">
        <f>IF($D243="","",IF(AND($D243&gt;$G243,$O243&gt;=BB816設定!$B$14,$N243&gt;=BB816設定!$B$15,$M243&lt;=BB816設定!$B$16),"買い可","見送り"))</f>
      </c>
      <c r="U243" s="911">
        <f>IF($D243="","",IF(AND($D243&gt;$H243,$M243&gt;=BB816設定!$B$17,$N243&gt;=BB816設定!$B$18,$O243&gt;=BB816設定!$B$19),"買い可","見送り"))</f>
      </c>
      <c r="V243" s="904">
        <f>IF($S243="◎買い",$D243,"")</f>
      </c>
      <c r="W243" s="904">
        <f>IF($S243="◎買い",ROUND($D243*(1-BB816設定!$B$11/100),1),"")</f>
      </c>
      <c r="X243" s="904">
        <f>IF($S243="◎買い",BB816設定!$B$11/BB816設定!$B$13,"")</f>
      </c>
      <c r="Y243" s="904">
        <f>IF($D243="","",$Q243+(10000-ROW())/100000)</f>
      </c>
      <c r="Z243" s="905">
        <f>IF($D243="","",$D243*BB816設定!$B$21)</f>
      </c>
      <c r="AA243" s="911">
        <f>IF($D243="","",IF($Z243&lt;=BB816設定!$B$20/BB816設定!$B$13,"○","×（1枠に入らない）"))</f>
      </c>
    </row>
    <row r="244">
      <c r="A244" s="903">
        <f>IF(終値!A244="","",HYPERLINK("https://kabutan.jp/stock/?code="&amp;終値!A244,"📈"))</f>
      </c>
      <c r="B244" s="911">
        <f>IF(終値!A244="","",終値!A244)</f>
      </c>
      <c r="C244" s="903">
        <f>IF(終値!A244="","",終値!B244)</f>
      </c>
      <c r="D244" s="904">
        <f>IF(終値!A244="","",終値!E244)</f>
      </c>
      <c r="E244" s="904">
        <f>IF($D244="","",AVERAGE(終値!E244:X244))</f>
      </c>
      <c r="F244" s="904">
        <f>IF($D244="","",STDEVP(終値!E244:X244))</f>
      </c>
      <c r="G244" s="904">
        <f>IF($D244="","",$E244+BB816設定!$B$4*$F244)</f>
      </c>
      <c r="H244" s="904">
        <f>IF($D244="","",$E244+BB816設定!$B$5*$F244)</f>
      </c>
      <c r="I244" s="904">
        <f>IF($D244="","",$E244-BB816設定!$B$5*$F244)</f>
      </c>
      <c r="J244" s="904">
        <f>IF($D244="","",$E244-BB816設定!$B$4*$F244)</f>
      </c>
      <c r="K244" s="904">
        <f>IF($D244="","",IFERROR(($D244-$J244)/($G244-$J244),""))</f>
      </c>
      <c r="L244" s="904">
        <f>IF($D244="","",IFERROR(($G244-$J244)/$E244*100,""))</f>
      </c>
      <c r="M244" s="904">
        <f>IF($D244="","",IFERROR(100-100/(1+SUMPRODUCT((終値!E244:R244&gt;終値!F244:S244)*(終値!E244:R244-終値!F244:S244))/SUMPRODUCT((終値!E244:R244&lt;終値!F244:S244)*(終値!F244:S244-終値!E244:R244))),100))</f>
      </c>
      <c r="N244" s="904">
        <f>IF($D244="","",IFERROR(100-100/(1+SUMPRODUCT((((高値!E244:R244+安値!E244:R244+終値!E244:R244)/3)&gt;((高値!F244:S244+安値!F244:S244+終値!F244:S244)/3))*((高値!E244:R244+安値!E244:R244+終値!E244:R244)/3)*出来高!E244:R244)/SUMPRODUCT((((高値!E244:R244+安値!E244:R244+終値!E244:R244)/3)&lt;((高値!F244:S244+安値!F244:S244+終値!F244:S244)/3))*((高値!E244:R244+安値!E244:R244+終値!E244:R244)/3)*出来高!E244:R244)),50))</f>
      </c>
      <c r="O244" s="913">
        <f>IF($D244="","",IFERROR(出来高!E244/AVERAGE(出来高!E244:I244),""))</f>
      </c>
      <c r="P244" s="906">
        <f>IF($D244="","",IFERROR($D244/終値!Y244-1,""))</f>
      </c>
      <c r="Q244" s="907">
        <f>IF($D244="","",MAX(0,MIN(100,IF($D244&gt;$G244,25,IF($D244&gt;$H244,15,IF($D244&gt;$E244,5,0)))+IF($O244&gt;=2,20,IF($O244&gt;=1.5,14,IF($O244&gt;=1.2,8,0)))+IF($N244&gt;=80,15,IF($N244&gt;=60,18,IF($N244&gt;=50,8,0)))+IF(AND($M244&gt;70,$M244&lt;=80),18,IF(AND($M244&gt;60,$M244&lt;=70),14,IF(AND($M244&gt;50,$M244&lt;=60),6,0)))+IF($P244&gt;=0.1,14,IF($P244&gt;=0.03,7,0))+IF($M244&gt;80,-12,0)+IF($M244&lt;40,-20,0)+IF($N244&lt;40,-15,0)+IF($K244&lt;0.2,-18,0)+IF($P244&lt;=-0.1,-10,0))))</f>
      </c>
      <c r="R244" s="911">
        <f>IF($D244="","",IF(AND($D244&gt;$G244,$O244&gt;=BB816設定!$B$6,$N244&gt;=BB816設定!$B$7,$M244&lt;=BB816設定!$B$8),"○","－"))</f>
      </c>
      <c r="S244" s="908">
        <f>IF($D244="","",IF(AND($R244="○",$Q244&gt;=BB816設定!$B$9),"◎買い",IF($Q244&gt;=BB816設定!$B$10,"○監視",IF(OR($M244&lt;40,$K244&lt;0.2),"▲弱い","－"))))</f>
      </c>
      <c r="T244" s="911">
        <f>IF($D244="","",IF(AND($D244&gt;$G244,$O244&gt;=BB816設定!$B$14,$N244&gt;=BB816設定!$B$15,$M244&lt;=BB816設定!$B$16),"買い可","見送り"))</f>
      </c>
      <c r="U244" s="911">
        <f>IF($D244="","",IF(AND($D244&gt;$H244,$M244&gt;=BB816設定!$B$17,$N244&gt;=BB816設定!$B$18,$O244&gt;=BB816設定!$B$19),"買い可","見送り"))</f>
      </c>
      <c r="V244" s="904">
        <f>IF($S244="◎買い",$D244,"")</f>
      </c>
      <c r="W244" s="904">
        <f>IF($S244="◎買い",ROUND($D244*(1-BB816設定!$B$11/100),1),"")</f>
      </c>
      <c r="X244" s="904">
        <f>IF($S244="◎買い",BB816設定!$B$11/BB816設定!$B$13,"")</f>
      </c>
      <c r="Y244" s="904">
        <f>IF($D244="","",$Q244+(10000-ROW())/100000)</f>
      </c>
      <c r="Z244" s="905">
        <f>IF($D244="","",$D244*BB816設定!$B$21)</f>
      </c>
      <c r="AA244" s="911">
        <f>IF($D244="","",IF($Z244&lt;=BB816設定!$B$20/BB816設定!$B$13,"○","×（1枠に入らない）"))</f>
      </c>
    </row>
    <row r="245">
      <c r="A245" s="903">
        <f>IF(終値!A245="","",HYPERLINK("https://kabutan.jp/stock/?code="&amp;終値!A245,"📈"))</f>
      </c>
      <c r="B245" s="911">
        <f>IF(終値!A245="","",終値!A245)</f>
      </c>
      <c r="C245" s="903">
        <f>IF(終値!A245="","",終値!B245)</f>
      </c>
      <c r="D245" s="904">
        <f>IF(終値!A245="","",終値!E245)</f>
      </c>
      <c r="E245" s="904">
        <f>IF($D245="","",AVERAGE(終値!E245:X245))</f>
      </c>
      <c r="F245" s="904">
        <f>IF($D245="","",STDEVP(終値!E245:X245))</f>
      </c>
      <c r="G245" s="904">
        <f>IF($D245="","",$E245+BB816設定!$B$4*$F245)</f>
      </c>
      <c r="H245" s="904">
        <f>IF($D245="","",$E245+BB816設定!$B$5*$F245)</f>
      </c>
      <c r="I245" s="904">
        <f>IF($D245="","",$E245-BB816設定!$B$5*$F245)</f>
      </c>
      <c r="J245" s="904">
        <f>IF($D245="","",$E245-BB816設定!$B$4*$F245)</f>
      </c>
      <c r="K245" s="904">
        <f>IF($D245="","",IFERROR(($D245-$J245)/($G245-$J245),""))</f>
      </c>
      <c r="L245" s="904">
        <f>IF($D245="","",IFERROR(($G245-$J245)/$E245*100,""))</f>
      </c>
      <c r="M245" s="904">
        <f>IF($D245="","",IFERROR(100-100/(1+SUMPRODUCT((終値!E245:R245&gt;終値!F245:S245)*(終値!E245:R245-終値!F245:S245))/SUMPRODUCT((終値!E245:R245&lt;終値!F245:S245)*(終値!F245:S245-終値!E245:R245))),100))</f>
      </c>
      <c r="N245" s="904">
        <f>IF($D245="","",IFERROR(100-100/(1+SUMPRODUCT((((高値!E245:R245+安値!E245:R245+終値!E245:R245)/3)&gt;((高値!F245:S245+安値!F245:S245+終値!F245:S245)/3))*((高値!E245:R245+安値!E245:R245+終値!E245:R245)/3)*出来高!E245:R245)/SUMPRODUCT((((高値!E245:R245+安値!E245:R245+終値!E245:R245)/3)&lt;((高値!F245:S245+安値!F245:S245+終値!F245:S245)/3))*((高値!E245:R245+安値!E245:R245+終値!E245:R245)/3)*出来高!E245:R245)),50))</f>
      </c>
      <c r="O245" s="913">
        <f>IF($D245="","",IFERROR(出来高!E245/AVERAGE(出来高!E245:I245),""))</f>
      </c>
      <c r="P245" s="906">
        <f>IF($D245="","",IFERROR($D245/終値!Y245-1,""))</f>
      </c>
      <c r="Q245" s="907">
        <f>IF($D245="","",MAX(0,MIN(100,IF($D245&gt;$G245,25,IF($D245&gt;$H245,15,IF($D245&gt;$E245,5,0)))+IF($O245&gt;=2,20,IF($O245&gt;=1.5,14,IF($O245&gt;=1.2,8,0)))+IF($N245&gt;=80,15,IF($N245&gt;=60,18,IF($N245&gt;=50,8,0)))+IF(AND($M245&gt;70,$M245&lt;=80),18,IF(AND($M245&gt;60,$M245&lt;=70),14,IF(AND($M245&gt;50,$M245&lt;=60),6,0)))+IF($P245&gt;=0.1,14,IF($P245&gt;=0.03,7,0))+IF($M245&gt;80,-12,0)+IF($M245&lt;40,-20,0)+IF($N245&lt;40,-15,0)+IF($K245&lt;0.2,-18,0)+IF($P245&lt;=-0.1,-10,0))))</f>
      </c>
      <c r="R245" s="911">
        <f>IF($D245="","",IF(AND($D245&gt;$G245,$O245&gt;=BB816設定!$B$6,$N245&gt;=BB816設定!$B$7,$M245&lt;=BB816設定!$B$8),"○","－"))</f>
      </c>
      <c r="S245" s="908">
        <f>IF($D245="","",IF(AND($R245="○",$Q245&gt;=BB816設定!$B$9),"◎買い",IF($Q245&gt;=BB816設定!$B$10,"○監視",IF(OR($M245&lt;40,$K245&lt;0.2),"▲弱い","－"))))</f>
      </c>
      <c r="T245" s="911">
        <f>IF($D245="","",IF(AND($D245&gt;$G245,$O245&gt;=BB816設定!$B$14,$N245&gt;=BB816設定!$B$15,$M245&lt;=BB816設定!$B$16),"買い可","見送り"))</f>
      </c>
      <c r="U245" s="911">
        <f>IF($D245="","",IF(AND($D245&gt;$H245,$M245&gt;=BB816設定!$B$17,$N245&gt;=BB816設定!$B$18,$O245&gt;=BB816設定!$B$19),"買い可","見送り"))</f>
      </c>
      <c r="V245" s="904">
        <f>IF($S245="◎買い",$D245,"")</f>
      </c>
      <c r="W245" s="904">
        <f>IF($S245="◎買い",ROUND($D245*(1-BB816設定!$B$11/100),1),"")</f>
      </c>
      <c r="X245" s="904">
        <f>IF($S245="◎買い",BB816設定!$B$11/BB816設定!$B$13,"")</f>
      </c>
      <c r="Y245" s="904">
        <f>IF($D245="","",$Q245+(10000-ROW())/100000)</f>
      </c>
      <c r="Z245" s="905">
        <f>IF($D245="","",$D245*BB816設定!$B$21)</f>
      </c>
      <c r="AA245" s="911">
        <f>IF($D245="","",IF($Z245&lt;=BB816設定!$B$20/BB816設定!$B$13,"○","×（1枠に入らない）"))</f>
      </c>
    </row>
    <row r="246">
      <c r="A246" s="903">
        <f>IF(終値!A246="","",HYPERLINK("https://kabutan.jp/stock/?code="&amp;終値!A246,"📈"))</f>
      </c>
      <c r="B246" s="911">
        <f>IF(終値!A246="","",終値!A246)</f>
      </c>
      <c r="C246" s="903">
        <f>IF(終値!A246="","",終値!B246)</f>
      </c>
      <c r="D246" s="904">
        <f>IF(終値!A246="","",終値!E246)</f>
      </c>
      <c r="E246" s="904">
        <f>IF($D246="","",AVERAGE(終値!E246:X246))</f>
      </c>
      <c r="F246" s="904">
        <f>IF($D246="","",STDEVP(終値!E246:X246))</f>
      </c>
      <c r="G246" s="904">
        <f>IF($D246="","",$E246+BB816設定!$B$4*$F246)</f>
      </c>
      <c r="H246" s="904">
        <f>IF($D246="","",$E246+BB816設定!$B$5*$F246)</f>
      </c>
      <c r="I246" s="904">
        <f>IF($D246="","",$E246-BB816設定!$B$5*$F246)</f>
      </c>
      <c r="J246" s="904">
        <f>IF($D246="","",$E246-BB816設定!$B$4*$F246)</f>
      </c>
      <c r="K246" s="904">
        <f>IF($D246="","",IFERROR(($D246-$J246)/($G246-$J246),""))</f>
      </c>
      <c r="L246" s="904">
        <f>IF($D246="","",IFERROR(($G246-$J246)/$E246*100,""))</f>
      </c>
      <c r="M246" s="904">
        <f>IF($D246="","",IFERROR(100-100/(1+SUMPRODUCT((終値!E246:R246&gt;終値!F246:S246)*(終値!E246:R246-終値!F246:S246))/SUMPRODUCT((終値!E246:R246&lt;終値!F246:S246)*(終値!F246:S246-終値!E246:R246))),100))</f>
      </c>
      <c r="N246" s="904">
        <f>IF($D246="","",IFERROR(100-100/(1+SUMPRODUCT((((高値!E246:R246+安値!E246:R246+終値!E246:R246)/3)&gt;((高値!F246:S246+安値!F246:S246+終値!F246:S246)/3))*((高値!E246:R246+安値!E246:R246+終値!E246:R246)/3)*出来高!E246:R246)/SUMPRODUCT((((高値!E246:R246+安値!E246:R246+終値!E246:R246)/3)&lt;((高値!F246:S246+安値!F246:S246+終値!F246:S246)/3))*((高値!E246:R246+安値!E246:R246+終値!E246:R246)/3)*出来高!E246:R246)),50))</f>
      </c>
      <c r="O246" s="913">
        <f>IF($D246="","",IFERROR(出来高!E246/AVERAGE(出来高!E246:I246),""))</f>
      </c>
      <c r="P246" s="906">
        <f>IF($D246="","",IFERROR($D246/終値!Y246-1,""))</f>
      </c>
      <c r="Q246" s="907">
        <f>IF($D246="","",MAX(0,MIN(100,IF($D246&gt;$G246,25,IF($D246&gt;$H246,15,IF($D246&gt;$E246,5,0)))+IF($O246&gt;=2,20,IF($O246&gt;=1.5,14,IF($O246&gt;=1.2,8,0)))+IF($N246&gt;=80,15,IF($N246&gt;=60,18,IF($N246&gt;=50,8,0)))+IF(AND($M246&gt;70,$M246&lt;=80),18,IF(AND($M246&gt;60,$M246&lt;=70),14,IF(AND($M246&gt;50,$M246&lt;=60),6,0)))+IF($P246&gt;=0.1,14,IF($P246&gt;=0.03,7,0))+IF($M246&gt;80,-12,0)+IF($M246&lt;40,-20,0)+IF($N246&lt;40,-15,0)+IF($K246&lt;0.2,-18,0)+IF($P246&lt;=-0.1,-10,0))))</f>
      </c>
      <c r="R246" s="911">
        <f>IF($D246="","",IF(AND($D246&gt;$G246,$O246&gt;=BB816設定!$B$6,$N246&gt;=BB816設定!$B$7,$M246&lt;=BB816設定!$B$8),"○","－"))</f>
      </c>
      <c r="S246" s="908">
        <f>IF($D246="","",IF(AND($R246="○",$Q246&gt;=BB816設定!$B$9),"◎買い",IF($Q246&gt;=BB816設定!$B$10,"○監視",IF(OR($M246&lt;40,$K246&lt;0.2),"▲弱い","－"))))</f>
      </c>
      <c r="T246" s="911">
        <f>IF($D246="","",IF(AND($D246&gt;$G246,$O246&gt;=BB816設定!$B$14,$N246&gt;=BB816設定!$B$15,$M246&lt;=BB816設定!$B$16),"買い可","見送り"))</f>
      </c>
      <c r="U246" s="911">
        <f>IF($D246="","",IF(AND($D246&gt;$H246,$M246&gt;=BB816設定!$B$17,$N246&gt;=BB816設定!$B$18,$O246&gt;=BB816設定!$B$19),"買い可","見送り"))</f>
      </c>
      <c r="V246" s="904">
        <f>IF($S246="◎買い",$D246,"")</f>
      </c>
      <c r="W246" s="904">
        <f>IF($S246="◎買い",ROUND($D246*(1-BB816設定!$B$11/100),1),"")</f>
      </c>
      <c r="X246" s="904">
        <f>IF($S246="◎買い",BB816設定!$B$11/BB816設定!$B$13,"")</f>
      </c>
      <c r="Y246" s="904">
        <f>IF($D246="","",$Q246+(10000-ROW())/100000)</f>
      </c>
      <c r="Z246" s="905">
        <f>IF($D246="","",$D246*BB816設定!$B$21)</f>
      </c>
      <c r="AA246" s="911">
        <f>IF($D246="","",IF($Z246&lt;=BB816設定!$B$20/BB816設定!$B$13,"○","×（1枠に入らない）"))</f>
      </c>
    </row>
    <row r="247">
      <c r="A247" s="903">
        <f>IF(終値!A247="","",HYPERLINK("https://kabutan.jp/stock/?code="&amp;終値!A247,"📈"))</f>
      </c>
      <c r="B247" s="911">
        <f>IF(終値!A247="","",終値!A247)</f>
      </c>
      <c r="C247" s="903">
        <f>IF(終値!A247="","",終値!B247)</f>
      </c>
      <c r="D247" s="904">
        <f>IF(終値!A247="","",終値!E247)</f>
      </c>
      <c r="E247" s="904">
        <f>IF($D247="","",AVERAGE(終値!E247:X247))</f>
      </c>
      <c r="F247" s="904">
        <f>IF($D247="","",STDEVP(終値!E247:X247))</f>
      </c>
      <c r="G247" s="904">
        <f>IF($D247="","",$E247+BB816設定!$B$4*$F247)</f>
      </c>
      <c r="H247" s="904">
        <f>IF($D247="","",$E247+BB816設定!$B$5*$F247)</f>
      </c>
      <c r="I247" s="904">
        <f>IF($D247="","",$E247-BB816設定!$B$5*$F247)</f>
      </c>
      <c r="J247" s="904">
        <f>IF($D247="","",$E247-BB816設定!$B$4*$F247)</f>
      </c>
      <c r="K247" s="904">
        <f>IF($D247="","",IFERROR(($D247-$J247)/($G247-$J247),""))</f>
      </c>
      <c r="L247" s="904">
        <f>IF($D247="","",IFERROR(($G247-$J247)/$E247*100,""))</f>
      </c>
      <c r="M247" s="904">
        <f>IF($D247="","",IFERROR(100-100/(1+SUMPRODUCT((終値!E247:R247&gt;終値!F247:S247)*(終値!E247:R247-終値!F247:S247))/SUMPRODUCT((終値!E247:R247&lt;終値!F247:S247)*(終値!F247:S247-終値!E247:R247))),100))</f>
      </c>
      <c r="N247" s="904">
        <f>IF($D247="","",IFERROR(100-100/(1+SUMPRODUCT((((高値!E247:R247+安値!E247:R247+終値!E247:R247)/3)&gt;((高値!F247:S247+安値!F247:S247+終値!F247:S247)/3))*((高値!E247:R247+安値!E247:R247+終値!E247:R247)/3)*出来高!E247:R247)/SUMPRODUCT((((高値!E247:R247+安値!E247:R247+終値!E247:R247)/3)&lt;((高値!F247:S247+安値!F247:S247+終値!F247:S247)/3))*((高値!E247:R247+安値!E247:R247+終値!E247:R247)/3)*出来高!E247:R247)),50))</f>
      </c>
      <c r="O247" s="913">
        <f>IF($D247="","",IFERROR(出来高!E247/AVERAGE(出来高!E247:I247),""))</f>
      </c>
      <c r="P247" s="906">
        <f>IF($D247="","",IFERROR($D247/終値!Y247-1,""))</f>
      </c>
      <c r="Q247" s="907">
        <f>IF($D247="","",MAX(0,MIN(100,IF($D247&gt;$G247,25,IF($D247&gt;$H247,15,IF($D247&gt;$E247,5,0)))+IF($O247&gt;=2,20,IF($O247&gt;=1.5,14,IF($O247&gt;=1.2,8,0)))+IF($N247&gt;=80,15,IF($N247&gt;=60,18,IF($N247&gt;=50,8,0)))+IF(AND($M247&gt;70,$M247&lt;=80),18,IF(AND($M247&gt;60,$M247&lt;=70),14,IF(AND($M247&gt;50,$M247&lt;=60),6,0)))+IF($P247&gt;=0.1,14,IF($P247&gt;=0.03,7,0))+IF($M247&gt;80,-12,0)+IF($M247&lt;40,-20,0)+IF($N247&lt;40,-15,0)+IF($K247&lt;0.2,-18,0)+IF($P247&lt;=-0.1,-10,0))))</f>
      </c>
      <c r="R247" s="911">
        <f>IF($D247="","",IF(AND($D247&gt;$G247,$O247&gt;=BB816設定!$B$6,$N247&gt;=BB816設定!$B$7,$M247&lt;=BB816設定!$B$8),"○","－"))</f>
      </c>
      <c r="S247" s="908">
        <f>IF($D247="","",IF(AND($R247="○",$Q247&gt;=BB816設定!$B$9),"◎買い",IF($Q247&gt;=BB816設定!$B$10,"○監視",IF(OR($M247&lt;40,$K247&lt;0.2),"▲弱い","－"))))</f>
      </c>
      <c r="T247" s="911">
        <f>IF($D247="","",IF(AND($D247&gt;$G247,$O247&gt;=BB816設定!$B$14,$N247&gt;=BB816設定!$B$15,$M247&lt;=BB816設定!$B$16),"買い可","見送り"))</f>
      </c>
      <c r="U247" s="911">
        <f>IF($D247="","",IF(AND($D247&gt;$H247,$M247&gt;=BB816設定!$B$17,$N247&gt;=BB816設定!$B$18,$O247&gt;=BB816設定!$B$19),"買い可","見送り"))</f>
      </c>
      <c r="V247" s="904">
        <f>IF($S247="◎買い",$D247,"")</f>
      </c>
      <c r="W247" s="904">
        <f>IF($S247="◎買い",ROUND($D247*(1-BB816設定!$B$11/100),1),"")</f>
      </c>
      <c r="X247" s="904">
        <f>IF($S247="◎買い",BB816設定!$B$11/BB816設定!$B$13,"")</f>
      </c>
      <c r="Y247" s="904">
        <f>IF($D247="","",$Q247+(10000-ROW())/100000)</f>
      </c>
      <c r="Z247" s="905">
        <f>IF($D247="","",$D247*BB816設定!$B$21)</f>
      </c>
      <c r="AA247" s="911">
        <f>IF($D247="","",IF($Z247&lt;=BB816設定!$B$20/BB816設定!$B$13,"○","×（1枠に入らない）"))</f>
      </c>
    </row>
    <row r="248">
      <c r="A248" s="903">
        <f>IF(終値!A248="","",HYPERLINK("https://kabutan.jp/stock/?code="&amp;終値!A248,"📈"))</f>
      </c>
      <c r="B248" s="911">
        <f>IF(終値!A248="","",終値!A248)</f>
      </c>
      <c r="C248" s="903">
        <f>IF(終値!A248="","",終値!B248)</f>
      </c>
      <c r="D248" s="904">
        <f>IF(終値!A248="","",終値!E248)</f>
      </c>
      <c r="E248" s="904">
        <f>IF($D248="","",AVERAGE(終値!E248:X248))</f>
      </c>
      <c r="F248" s="904">
        <f>IF($D248="","",STDEVP(終値!E248:X248))</f>
      </c>
      <c r="G248" s="904">
        <f>IF($D248="","",$E248+BB816設定!$B$4*$F248)</f>
      </c>
      <c r="H248" s="904">
        <f>IF($D248="","",$E248+BB816設定!$B$5*$F248)</f>
      </c>
      <c r="I248" s="904">
        <f>IF($D248="","",$E248-BB816設定!$B$5*$F248)</f>
      </c>
      <c r="J248" s="904">
        <f>IF($D248="","",$E248-BB816設定!$B$4*$F248)</f>
      </c>
      <c r="K248" s="904">
        <f>IF($D248="","",IFERROR(($D248-$J248)/($G248-$J248),""))</f>
      </c>
      <c r="L248" s="904">
        <f>IF($D248="","",IFERROR(($G248-$J248)/$E248*100,""))</f>
      </c>
      <c r="M248" s="904">
        <f>IF($D248="","",IFERROR(100-100/(1+SUMPRODUCT((終値!E248:R248&gt;終値!F248:S248)*(終値!E248:R248-終値!F248:S248))/SUMPRODUCT((終値!E248:R248&lt;終値!F248:S248)*(終値!F248:S248-終値!E248:R248))),100))</f>
      </c>
      <c r="N248" s="904">
        <f>IF($D248="","",IFERROR(100-100/(1+SUMPRODUCT((((高値!E248:R248+安値!E248:R248+終値!E248:R248)/3)&gt;((高値!F248:S248+安値!F248:S248+終値!F248:S248)/3))*((高値!E248:R248+安値!E248:R248+終値!E248:R248)/3)*出来高!E248:R248)/SUMPRODUCT((((高値!E248:R248+安値!E248:R248+終値!E248:R248)/3)&lt;((高値!F248:S248+安値!F248:S248+終値!F248:S248)/3))*((高値!E248:R248+安値!E248:R248+終値!E248:R248)/3)*出来高!E248:R248)),50))</f>
      </c>
      <c r="O248" s="913">
        <f>IF($D248="","",IFERROR(出来高!E248/AVERAGE(出来高!E248:I248),""))</f>
      </c>
      <c r="P248" s="906">
        <f>IF($D248="","",IFERROR($D248/終値!Y248-1,""))</f>
      </c>
      <c r="Q248" s="907">
        <f>IF($D248="","",MAX(0,MIN(100,IF($D248&gt;$G248,25,IF($D248&gt;$H248,15,IF($D248&gt;$E248,5,0)))+IF($O248&gt;=2,20,IF($O248&gt;=1.5,14,IF($O248&gt;=1.2,8,0)))+IF($N248&gt;=80,15,IF($N248&gt;=60,18,IF($N248&gt;=50,8,0)))+IF(AND($M248&gt;70,$M248&lt;=80),18,IF(AND($M248&gt;60,$M248&lt;=70),14,IF(AND($M248&gt;50,$M248&lt;=60),6,0)))+IF($P248&gt;=0.1,14,IF($P248&gt;=0.03,7,0))+IF($M248&gt;80,-12,0)+IF($M248&lt;40,-20,0)+IF($N248&lt;40,-15,0)+IF($K248&lt;0.2,-18,0)+IF($P248&lt;=-0.1,-10,0))))</f>
      </c>
      <c r="R248" s="911">
        <f>IF($D248="","",IF(AND($D248&gt;$G248,$O248&gt;=BB816設定!$B$6,$N248&gt;=BB816設定!$B$7,$M248&lt;=BB816設定!$B$8),"○","－"))</f>
      </c>
      <c r="S248" s="908">
        <f>IF($D248="","",IF(AND($R248="○",$Q248&gt;=BB816設定!$B$9),"◎買い",IF($Q248&gt;=BB816設定!$B$10,"○監視",IF(OR($M248&lt;40,$K248&lt;0.2),"▲弱い","－"))))</f>
      </c>
      <c r="T248" s="911">
        <f>IF($D248="","",IF(AND($D248&gt;$G248,$O248&gt;=BB816設定!$B$14,$N248&gt;=BB816設定!$B$15,$M248&lt;=BB816設定!$B$16),"買い可","見送り"))</f>
      </c>
      <c r="U248" s="911">
        <f>IF($D248="","",IF(AND($D248&gt;$H248,$M248&gt;=BB816設定!$B$17,$N248&gt;=BB816設定!$B$18,$O248&gt;=BB816設定!$B$19),"買い可","見送り"))</f>
      </c>
      <c r="V248" s="904">
        <f>IF($S248="◎買い",$D248,"")</f>
      </c>
      <c r="W248" s="904">
        <f>IF($S248="◎買い",ROUND($D248*(1-BB816設定!$B$11/100),1),"")</f>
      </c>
      <c r="X248" s="904">
        <f>IF($S248="◎買い",BB816設定!$B$11/BB816設定!$B$13,"")</f>
      </c>
      <c r="Y248" s="904">
        <f>IF($D248="","",$Q248+(10000-ROW())/100000)</f>
      </c>
      <c r="Z248" s="905">
        <f>IF($D248="","",$D248*BB816設定!$B$21)</f>
      </c>
      <c r="AA248" s="911">
        <f>IF($D248="","",IF($Z248&lt;=BB816設定!$B$20/BB816設定!$B$13,"○","×（1枠に入らない）"))</f>
      </c>
    </row>
    <row r="249">
      <c r="A249" s="903">
        <f>IF(終値!A249="","",HYPERLINK("https://kabutan.jp/stock/?code="&amp;終値!A249,"📈"))</f>
      </c>
      <c r="B249" s="911">
        <f>IF(終値!A249="","",終値!A249)</f>
      </c>
      <c r="C249" s="903">
        <f>IF(終値!A249="","",終値!B249)</f>
      </c>
      <c r="D249" s="904">
        <f>IF(終値!A249="","",終値!E249)</f>
      </c>
      <c r="E249" s="904">
        <f>IF($D249="","",AVERAGE(終値!E249:X249))</f>
      </c>
      <c r="F249" s="904">
        <f>IF($D249="","",STDEVP(終値!E249:X249))</f>
      </c>
      <c r="G249" s="904">
        <f>IF($D249="","",$E249+BB816設定!$B$4*$F249)</f>
      </c>
      <c r="H249" s="904">
        <f>IF($D249="","",$E249+BB816設定!$B$5*$F249)</f>
      </c>
      <c r="I249" s="904">
        <f>IF($D249="","",$E249-BB816設定!$B$5*$F249)</f>
      </c>
      <c r="J249" s="904">
        <f>IF($D249="","",$E249-BB816設定!$B$4*$F249)</f>
      </c>
      <c r="K249" s="904">
        <f>IF($D249="","",IFERROR(($D249-$J249)/($G249-$J249),""))</f>
      </c>
      <c r="L249" s="904">
        <f>IF($D249="","",IFERROR(($G249-$J249)/$E249*100,""))</f>
      </c>
      <c r="M249" s="904">
        <f>IF($D249="","",IFERROR(100-100/(1+SUMPRODUCT((終値!E249:R249&gt;終値!F249:S249)*(終値!E249:R249-終値!F249:S249))/SUMPRODUCT((終値!E249:R249&lt;終値!F249:S249)*(終値!F249:S249-終値!E249:R249))),100))</f>
      </c>
      <c r="N249" s="904">
        <f>IF($D249="","",IFERROR(100-100/(1+SUMPRODUCT((((高値!E249:R249+安値!E249:R249+終値!E249:R249)/3)&gt;((高値!F249:S249+安値!F249:S249+終値!F249:S249)/3))*((高値!E249:R249+安値!E249:R249+終値!E249:R249)/3)*出来高!E249:R249)/SUMPRODUCT((((高値!E249:R249+安値!E249:R249+終値!E249:R249)/3)&lt;((高値!F249:S249+安値!F249:S249+終値!F249:S249)/3))*((高値!E249:R249+安値!E249:R249+終値!E249:R249)/3)*出来高!E249:R249)),50))</f>
      </c>
      <c r="O249" s="913">
        <f>IF($D249="","",IFERROR(出来高!E249/AVERAGE(出来高!E249:I249),""))</f>
      </c>
      <c r="P249" s="906">
        <f>IF($D249="","",IFERROR($D249/終値!Y249-1,""))</f>
      </c>
      <c r="Q249" s="907">
        <f>IF($D249="","",MAX(0,MIN(100,IF($D249&gt;$G249,25,IF($D249&gt;$H249,15,IF($D249&gt;$E249,5,0)))+IF($O249&gt;=2,20,IF($O249&gt;=1.5,14,IF($O249&gt;=1.2,8,0)))+IF($N249&gt;=80,15,IF($N249&gt;=60,18,IF($N249&gt;=50,8,0)))+IF(AND($M249&gt;70,$M249&lt;=80),18,IF(AND($M249&gt;60,$M249&lt;=70),14,IF(AND($M249&gt;50,$M249&lt;=60),6,0)))+IF($P249&gt;=0.1,14,IF($P249&gt;=0.03,7,0))+IF($M249&gt;80,-12,0)+IF($M249&lt;40,-20,0)+IF($N249&lt;40,-15,0)+IF($K249&lt;0.2,-18,0)+IF($P249&lt;=-0.1,-10,0))))</f>
      </c>
      <c r="R249" s="911">
        <f>IF($D249="","",IF(AND($D249&gt;$G249,$O249&gt;=BB816設定!$B$6,$N249&gt;=BB816設定!$B$7,$M249&lt;=BB816設定!$B$8),"○","－"))</f>
      </c>
      <c r="S249" s="908">
        <f>IF($D249="","",IF(AND($R249="○",$Q249&gt;=BB816設定!$B$9),"◎買い",IF($Q249&gt;=BB816設定!$B$10,"○監視",IF(OR($M249&lt;40,$K249&lt;0.2),"▲弱い","－"))))</f>
      </c>
      <c r="T249" s="911">
        <f>IF($D249="","",IF(AND($D249&gt;$G249,$O249&gt;=BB816設定!$B$14,$N249&gt;=BB816設定!$B$15,$M249&lt;=BB816設定!$B$16),"買い可","見送り"))</f>
      </c>
      <c r="U249" s="911">
        <f>IF($D249="","",IF(AND($D249&gt;$H249,$M249&gt;=BB816設定!$B$17,$N249&gt;=BB816設定!$B$18,$O249&gt;=BB816設定!$B$19),"買い可","見送り"))</f>
      </c>
      <c r="V249" s="904">
        <f>IF($S249="◎買い",$D249,"")</f>
      </c>
      <c r="W249" s="904">
        <f>IF($S249="◎買い",ROUND($D249*(1-BB816設定!$B$11/100),1),"")</f>
      </c>
      <c r="X249" s="904">
        <f>IF($S249="◎買い",BB816設定!$B$11/BB816設定!$B$13,"")</f>
      </c>
      <c r="Y249" s="904">
        <f>IF($D249="","",$Q249+(10000-ROW())/100000)</f>
      </c>
      <c r="Z249" s="905">
        <f>IF($D249="","",$D249*BB816設定!$B$21)</f>
      </c>
      <c r="AA249" s="911">
        <f>IF($D249="","",IF($Z249&lt;=BB816設定!$B$20/BB816設定!$B$13,"○","×（1枠に入らない）"))</f>
      </c>
    </row>
    <row r="250">
      <c r="A250" s="903">
        <f>IF(終値!A250="","",HYPERLINK("https://kabutan.jp/stock/?code="&amp;終値!A250,"📈"))</f>
      </c>
      <c r="B250" s="911">
        <f>IF(終値!A250="","",終値!A250)</f>
      </c>
      <c r="C250" s="903">
        <f>IF(終値!A250="","",終値!B250)</f>
      </c>
      <c r="D250" s="904">
        <f>IF(終値!A250="","",終値!E250)</f>
      </c>
      <c r="E250" s="904">
        <f>IF($D250="","",AVERAGE(終値!E250:X250))</f>
      </c>
      <c r="F250" s="904">
        <f>IF($D250="","",STDEVP(終値!E250:X250))</f>
      </c>
      <c r="G250" s="904">
        <f>IF($D250="","",$E250+BB816設定!$B$4*$F250)</f>
      </c>
      <c r="H250" s="904">
        <f>IF($D250="","",$E250+BB816設定!$B$5*$F250)</f>
      </c>
      <c r="I250" s="904">
        <f>IF($D250="","",$E250-BB816設定!$B$5*$F250)</f>
      </c>
      <c r="J250" s="904">
        <f>IF($D250="","",$E250-BB816設定!$B$4*$F250)</f>
      </c>
      <c r="K250" s="904">
        <f>IF($D250="","",IFERROR(($D250-$J250)/($G250-$J250),""))</f>
      </c>
      <c r="L250" s="904">
        <f>IF($D250="","",IFERROR(($G250-$J250)/$E250*100,""))</f>
      </c>
      <c r="M250" s="904">
        <f>IF($D250="","",IFERROR(100-100/(1+SUMPRODUCT((終値!E250:R250&gt;終値!F250:S250)*(終値!E250:R250-終値!F250:S250))/SUMPRODUCT((終値!E250:R250&lt;終値!F250:S250)*(終値!F250:S250-終値!E250:R250))),100))</f>
      </c>
      <c r="N250" s="904">
        <f>IF($D250="","",IFERROR(100-100/(1+SUMPRODUCT((((高値!E250:R250+安値!E250:R250+終値!E250:R250)/3)&gt;((高値!F250:S250+安値!F250:S250+終値!F250:S250)/3))*((高値!E250:R250+安値!E250:R250+終値!E250:R250)/3)*出来高!E250:R250)/SUMPRODUCT((((高値!E250:R250+安値!E250:R250+終値!E250:R250)/3)&lt;((高値!F250:S250+安値!F250:S250+終値!F250:S250)/3))*((高値!E250:R250+安値!E250:R250+終値!E250:R250)/3)*出来高!E250:R250)),50))</f>
      </c>
      <c r="O250" s="913">
        <f>IF($D250="","",IFERROR(出来高!E250/AVERAGE(出来高!E250:I250),""))</f>
      </c>
      <c r="P250" s="906">
        <f>IF($D250="","",IFERROR($D250/終値!Y250-1,""))</f>
      </c>
      <c r="Q250" s="907">
        <f>IF($D250="","",MAX(0,MIN(100,IF($D250&gt;$G250,25,IF($D250&gt;$H250,15,IF($D250&gt;$E250,5,0)))+IF($O250&gt;=2,20,IF($O250&gt;=1.5,14,IF($O250&gt;=1.2,8,0)))+IF($N250&gt;=80,15,IF($N250&gt;=60,18,IF($N250&gt;=50,8,0)))+IF(AND($M250&gt;70,$M250&lt;=80),18,IF(AND($M250&gt;60,$M250&lt;=70),14,IF(AND($M250&gt;50,$M250&lt;=60),6,0)))+IF($P250&gt;=0.1,14,IF($P250&gt;=0.03,7,0))+IF($M250&gt;80,-12,0)+IF($M250&lt;40,-20,0)+IF($N250&lt;40,-15,0)+IF($K250&lt;0.2,-18,0)+IF($P250&lt;=-0.1,-10,0))))</f>
      </c>
      <c r="R250" s="911">
        <f>IF($D250="","",IF(AND($D250&gt;$G250,$O250&gt;=BB816設定!$B$6,$N250&gt;=BB816設定!$B$7,$M250&lt;=BB816設定!$B$8),"○","－"))</f>
      </c>
      <c r="S250" s="908">
        <f>IF($D250="","",IF(AND($R250="○",$Q250&gt;=BB816設定!$B$9),"◎買い",IF($Q250&gt;=BB816設定!$B$10,"○監視",IF(OR($M250&lt;40,$K250&lt;0.2),"▲弱い","－"))))</f>
      </c>
      <c r="T250" s="911">
        <f>IF($D250="","",IF(AND($D250&gt;$G250,$O250&gt;=BB816設定!$B$14,$N250&gt;=BB816設定!$B$15,$M250&lt;=BB816設定!$B$16),"買い可","見送り"))</f>
      </c>
      <c r="U250" s="911">
        <f>IF($D250="","",IF(AND($D250&gt;$H250,$M250&gt;=BB816設定!$B$17,$N250&gt;=BB816設定!$B$18,$O250&gt;=BB816設定!$B$19),"買い可","見送り"))</f>
      </c>
      <c r="V250" s="904">
        <f>IF($S250="◎買い",$D250,"")</f>
      </c>
      <c r="W250" s="904">
        <f>IF($S250="◎買い",ROUND($D250*(1-BB816設定!$B$11/100),1),"")</f>
      </c>
      <c r="X250" s="904">
        <f>IF($S250="◎買い",BB816設定!$B$11/BB816設定!$B$13,"")</f>
      </c>
      <c r="Y250" s="904">
        <f>IF($D250="","",$Q250+(10000-ROW())/100000)</f>
      </c>
      <c r="Z250" s="905">
        <f>IF($D250="","",$D250*BB816設定!$B$21)</f>
      </c>
      <c r="AA250" s="911">
        <f>IF($D250="","",IF($Z250&lt;=BB816設定!$B$20/BB816設定!$B$13,"○","×（1枠に入らない）"))</f>
      </c>
    </row>
    <row r="251">
      <c r="A251" s="903">
        <f>IF(終値!A251="","",HYPERLINK("https://kabutan.jp/stock/?code="&amp;終値!A251,"📈"))</f>
      </c>
      <c r="B251" s="911">
        <f>IF(終値!A251="","",終値!A251)</f>
      </c>
      <c r="C251" s="903">
        <f>IF(終値!A251="","",終値!B251)</f>
      </c>
      <c r="D251" s="904">
        <f>IF(終値!A251="","",終値!E251)</f>
      </c>
      <c r="E251" s="904">
        <f>IF($D251="","",AVERAGE(終値!E251:X251))</f>
      </c>
      <c r="F251" s="904">
        <f>IF($D251="","",STDEVP(終値!E251:X251))</f>
      </c>
      <c r="G251" s="904">
        <f>IF($D251="","",$E251+BB816設定!$B$4*$F251)</f>
      </c>
      <c r="H251" s="904">
        <f>IF($D251="","",$E251+BB816設定!$B$5*$F251)</f>
      </c>
      <c r="I251" s="904">
        <f>IF($D251="","",$E251-BB816設定!$B$5*$F251)</f>
      </c>
      <c r="J251" s="904">
        <f>IF($D251="","",$E251-BB816設定!$B$4*$F251)</f>
      </c>
      <c r="K251" s="904">
        <f>IF($D251="","",IFERROR(($D251-$J251)/($G251-$J251),""))</f>
      </c>
      <c r="L251" s="904">
        <f>IF($D251="","",IFERROR(($G251-$J251)/$E251*100,""))</f>
      </c>
      <c r="M251" s="904">
        <f>IF($D251="","",IFERROR(100-100/(1+SUMPRODUCT((終値!E251:R251&gt;終値!F251:S251)*(終値!E251:R251-終値!F251:S251))/SUMPRODUCT((終値!E251:R251&lt;終値!F251:S251)*(終値!F251:S251-終値!E251:R251))),100))</f>
      </c>
      <c r="N251" s="904">
        <f>IF($D251="","",IFERROR(100-100/(1+SUMPRODUCT((((高値!E251:R251+安値!E251:R251+終値!E251:R251)/3)&gt;((高値!F251:S251+安値!F251:S251+終値!F251:S251)/3))*((高値!E251:R251+安値!E251:R251+終値!E251:R251)/3)*出来高!E251:R251)/SUMPRODUCT((((高値!E251:R251+安値!E251:R251+終値!E251:R251)/3)&lt;((高値!F251:S251+安値!F251:S251+終値!F251:S251)/3))*((高値!E251:R251+安値!E251:R251+終値!E251:R251)/3)*出来高!E251:R251)),50))</f>
      </c>
      <c r="O251" s="913">
        <f>IF($D251="","",IFERROR(出来高!E251/AVERAGE(出来高!E251:I251),""))</f>
      </c>
      <c r="P251" s="906">
        <f>IF($D251="","",IFERROR($D251/終値!Y251-1,""))</f>
      </c>
      <c r="Q251" s="907">
        <f>IF($D251="","",MAX(0,MIN(100,IF($D251&gt;$G251,25,IF($D251&gt;$H251,15,IF($D251&gt;$E251,5,0)))+IF($O251&gt;=2,20,IF($O251&gt;=1.5,14,IF($O251&gt;=1.2,8,0)))+IF($N251&gt;=80,15,IF($N251&gt;=60,18,IF($N251&gt;=50,8,0)))+IF(AND($M251&gt;70,$M251&lt;=80),18,IF(AND($M251&gt;60,$M251&lt;=70),14,IF(AND($M251&gt;50,$M251&lt;=60),6,0)))+IF($P251&gt;=0.1,14,IF($P251&gt;=0.03,7,0))+IF($M251&gt;80,-12,0)+IF($M251&lt;40,-20,0)+IF($N251&lt;40,-15,0)+IF($K251&lt;0.2,-18,0)+IF($P251&lt;=-0.1,-10,0))))</f>
      </c>
      <c r="R251" s="911">
        <f>IF($D251="","",IF(AND($D251&gt;$G251,$O251&gt;=BB816設定!$B$6,$N251&gt;=BB816設定!$B$7,$M251&lt;=BB816設定!$B$8),"○","－"))</f>
      </c>
      <c r="S251" s="908">
        <f>IF($D251="","",IF(AND($R251="○",$Q251&gt;=BB816設定!$B$9),"◎買い",IF($Q251&gt;=BB816設定!$B$10,"○監視",IF(OR($M251&lt;40,$K251&lt;0.2),"▲弱い","－"))))</f>
      </c>
      <c r="T251" s="911">
        <f>IF($D251="","",IF(AND($D251&gt;$G251,$O251&gt;=BB816設定!$B$14,$N251&gt;=BB816設定!$B$15,$M251&lt;=BB816設定!$B$16),"買い可","見送り"))</f>
      </c>
      <c r="U251" s="911">
        <f>IF($D251="","",IF(AND($D251&gt;$H251,$M251&gt;=BB816設定!$B$17,$N251&gt;=BB816設定!$B$18,$O251&gt;=BB816設定!$B$19),"買い可","見送り"))</f>
      </c>
      <c r="V251" s="904">
        <f>IF($S251="◎買い",$D251,"")</f>
      </c>
      <c r="W251" s="904">
        <f>IF($S251="◎買い",ROUND($D251*(1-BB816設定!$B$11/100),1),"")</f>
      </c>
      <c r="X251" s="904">
        <f>IF($S251="◎買い",BB816設定!$B$11/BB816設定!$B$13,"")</f>
      </c>
      <c r="Y251" s="904">
        <f>IF($D251="","",$Q251+(10000-ROW())/100000)</f>
      </c>
      <c r="Z251" s="905">
        <f>IF($D251="","",$D251*BB816設定!$B$21)</f>
      </c>
      <c r="AA251" s="911">
        <f>IF($D251="","",IF($Z251&lt;=BB816設定!$B$20/BB816設定!$B$13,"○","×（1枠に入らない）"))</f>
      </c>
    </row>
    <row r="252">
      <c r="A252" s="903">
        <f>IF(終値!A252="","",HYPERLINK("https://kabutan.jp/stock/?code="&amp;終値!A252,"📈"))</f>
      </c>
      <c r="B252" s="911">
        <f>IF(終値!A252="","",終値!A252)</f>
      </c>
      <c r="C252" s="903">
        <f>IF(終値!A252="","",終値!B252)</f>
      </c>
      <c r="D252" s="904">
        <f>IF(終値!A252="","",終値!E252)</f>
      </c>
      <c r="E252" s="904">
        <f>IF($D252="","",AVERAGE(終値!E252:X252))</f>
      </c>
      <c r="F252" s="904">
        <f>IF($D252="","",STDEVP(終値!E252:X252))</f>
      </c>
      <c r="G252" s="904">
        <f>IF($D252="","",$E252+BB816設定!$B$4*$F252)</f>
      </c>
      <c r="H252" s="904">
        <f>IF($D252="","",$E252+BB816設定!$B$5*$F252)</f>
      </c>
      <c r="I252" s="904">
        <f>IF($D252="","",$E252-BB816設定!$B$5*$F252)</f>
      </c>
      <c r="J252" s="904">
        <f>IF($D252="","",$E252-BB816設定!$B$4*$F252)</f>
      </c>
      <c r="K252" s="904">
        <f>IF($D252="","",IFERROR(($D252-$J252)/($G252-$J252),""))</f>
      </c>
      <c r="L252" s="904">
        <f>IF($D252="","",IFERROR(($G252-$J252)/$E252*100,""))</f>
      </c>
      <c r="M252" s="904">
        <f>IF($D252="","",IFERROR(100-100/(1+SUMPRODUCT((終値!E252:R252&gt;終値!F252:S252)*(終値!E252:R252-終値!F252:S252))/SUMPRODUCT((終値!E252:R252&lt;終値!F252:S252)*(終値!F252:S252-終値!E252:R252))),100))</f>
      </c>
      <c r="N252" s="904">
        <f>IF($D252="","",IFERROR(100-100/(1+SUMPRODUCT((((高値!E252:R252+安値!E252:R252+終値!E252:R252)/3)&gt;((高値!F252:S252+安値!F252:S252+終値!F252:S252)/3))*((高値!E252:R252+安値!E252:R252+終値!E252:R252)/3)*出来高!E252:R252)/SUMPRODUCT((((高値!E252:R252+安値!E252:R252+終値!E252:R252)/3)&lt;((高値!F252:S252+安値!F252:S252+終値!F252:S252)/3))*((高値!E252:R252+安値!E252:R252+終値!E252:R252)/3)*出来高!E252:R252)),50))</f>
      </c>
      <c r="O252" s="913">
        <f>IF($D252="","",IFERROR(出来高!E252/AVERAGE(出来高!E252:I252),""))</f>
      </c>
      <c r="P252" s="906">
        <f>IF($D252="","",IFERROR($D252/終値!Y252-1,""))</f>
      </c>
      <c r="Q252" s="907">
        <f>IF($D252="","",MAX(0,MIN(100,IF($D252&gt;$G252,25,IF($D252&gt;$H252,15,IF($D252&gt;$E252,5,0)))+IF($O252&gt;=2,20,IF($O252&gt;=1.5,14,IF($O252&gt;=1.2,8,0)))+IF($N252&gt;=80,15,IF($N252&gt;=60,18,IF($N252&gt;=50,8,0)))+IF(AND($M252&gt;70,$M252&lt;=80),18,IF(AND($M252&gt;60,$M252&lt;=70),14,IF(AND($M252&gt;50,$M252&lt;=60),6,0)))+IF($P252&gt;=0.1,14,IF($P252&gt;=0.03,7,0))+IF($M252&gt;80,-12,0)+IF($M252&lt;40,-20,0)+IF($N252&lt;40,-15,0)+IF($K252&lt;0.2,-18,0)+IF($P252&lt;=-0.1,-10,0))))</f>
      </c>
      <c r="R252" s="911">
        <f>IF($D252="","",IF(AND($D252&gt;$G252,$O252&gt;=BB816設定!$B$6,$N252&gt;=BB816設定!$B$7,$M252&lt;=BB816設定!$B$8),"○","－"))</f>
      </c>
      <c r="S252" s="908">
        <f>IF($D252="","",IF(AND($R252="○",$Q252&gt;=BB816設定!$B$9),"◎買い",IF($Q252&gt;=BB816設定!$B$10,"○監視",IF(OR($M252&lt;40,$K252&lt;0.2),"▲弱い","－"))))</f>
      </c>
      <c r="T252" s="911">
        <f>IF($D252="","",IF(AND($D252&gt;$G252,$O252&gt;=BB816設定!$B$14,$N252&gt;=BB816設定!$B$15,$M252&lt;=BB816設定!$B$16),"買い可","見送り"))</f>
      </c>
      <c r="U252" s="911">
        <f>IF($D252="","",IF(AND($D252&gt;$H252,$M252&gt;=BB816設定!$B$17,$N252&gt;=BB816設定!$B$18,$O252&gt;=BB816設定!$B$19),"買い可","見送り"))</f>
      </c>
      <c r="V252" s="904">
        <f>IF($S252="◎買い",$D252,"")</f>
      </c>
      <c r="W252" s="904">
        <f>IF($S252="◎買い",ROUND($D252*(1-BB816設定!$B$11/100),1),"")</f>
      </c>
      <c r="X252" s="904">
        <f>IF($S252="◎買い",BB816設定!$B$11/BB816設定!$B$13,"")</f>
      </c>
      <c r="Y252" s="904">
        <f>IF($D252="","",$Q252+(10000-ROW())/100000)</f>
      </c>
      <c r="Z252" s="905">
        <f>IF($D252="","",$D252*BB816設定!$B$21)</f>
      </c>
      <c r="AA252" s="911">
        <f>IF($D252="","",IF($Z252&lt;=BB816設定!$B$20/BB816設定!$B$13,"○","×（1枠に入らない）"))</f>
      </c>
    </row>
    <row r="253">
      <c r="A253" s="903">
        <f>IF(終値!A253="","",HYPERLINK("https://kabutan.jp/stock/?code="&amp;終値!A253,"📈"))</f>
      </c>
      <c r="B253" s="911">
        <f>IF(終値!A253="","",終値!A253)</f>
      </c>
      <c r="C253" s="903">
        <f>IF(終値!A253="","",終値!B253)</f>
      </c>
      <c r="D253" s="904">
        <f>IF(終値!A253="","",終値!E253)</f>
      </c>
      <c r="E253" s="904">
        <f>IF($D253="","",AVERAGE(終値!E253:X253))</f>
      </c>
      <c r="F253" s="904">
        <f>IF($D253="","",STDEVP(終値!E253:X253))</f>
      </c>
      <c r="G253" s="904">
        <f>IF($D253="","",$E253+BB816設定!$B$4*$F253)</f>
      </c>
      <c r="H253" s="904">
        <f>IF($D253="","",$E253+BB816設定!$B$5*$F253)</f>
      </c>
      <c r="I253" s="904">
        <f>IF($D253="","",$E253-BB816設定!$B$5*$F253)</f>
      </c>
      <c r="J253" s="904">
        <f>IF($D253="","",$E253-BB816設定!$B$4*$F253)</f>
      </c>
      <c r="K253" s="904">
        <f>IF($D253="","",IFERROR(($D253-$J253)/($G253-$J253),""))</f>
      </c>
      <c r="L253" s="904">
        <f>IF($D253="","",IFERROR(($G253-$J253)/$E253*100,""))</f>
      </c>
      <c r="M253" s="904">
        <f>IF($D253="","",IFERROR(100-100/(1+SUMPRODUCT((終値!E253:R253&gt;終値!F253:S253)*(終値!E253:R253-終値!F253:S253))/SUMPRODUCT((終値!E253:R253&lt;終値!F253:S253)*(終値!F253:S253-終値!E253:R253))),100))</f>
      </c>
      <c r="N253" s="904">
        <f>IF($D253="","",IFERROR(100-100/(1+SUMPRODUCT((((高値!E253:R253+安値!E253:R253+終値!E253:R253)/3)&gt;((高値!F253:S253+安値!F253:S253+終値!F253:S253)/3))*((高値!E253:R253+安値!E253:R253+終値!E253:R253)/3)*出来高!E253:R253)/SUMPRODUCT((((高値!E253:R253+安値!E253:R253+終値!E253:R253)/3)&lt;((高値!F253:S253+安値!F253:S253+終値!F253:S253)/3))*((高値!E253:R253+安値!E253:R253+終値!E253:R253)/3)*出来高!E253:R253)),50))</f>
      </c>
      <c r="O253" s="913">
        <f>IF($D253="","",IFERROR(出来高!E253/AVERAGE(出来高!E253:I253),""))</f>
      </c>
      <c r="P253" s="906">
        <f>IF($D253="","",IFERROR($D253/終値!Y253-1,""))</f>
      </c>
      <c r="Q253" s="907">
        <f>IF($D253="","",MAX(0,MIN(100,IF($D253&gt;$G253,25,IF($D253&gt;$H253,15,IF($D253&gt;$E253,5,0)))+IF($O253&gt;=2,20,IF($O253&gt;=1.5,14,IF($O253&gt;=1.2,8,0)))+IF($N253&gt;=80,15,IF($N253&gt;=60,18,IF($N253&gt;=50,8,0)))+IF(AND($M253&gt;70,$M253&lt;=80),18,IF(AND($M253&gt;60,$M253&lt;=70),14,IF(AND($M253&gt;50,$M253&lt;=60),6,0)))+IF($P253&gt;=0.1,14,IF($P253&gt;=0.03,7,0))+IF($M253&gt;80,-12,0)+IF($M253&lt;40,-20,0)+IF($N253&lt;40,-15,0)+IF($K253&lt;0.2,-18,0)+IF($P253&lt;=-0.1,-10,0))))</f>
      </c>
      <c r="R253" s="911">
        <f>IF($D253="","",IF(AND($D253&gt;$G253,$O253&gt;=BB816設定!$B$6,$N253&gt;=BB816設定!$B$7,$M253&lt;=BB816設定!$B$8),"○","－"))</f>
      </c>
      <c r="S253" s="908">
        <f>IF($D253="","",IF(AND($R253="○",$Q253&gt;=BB816設定!$B$9),"◎買い",IF($Q253&gt;=BB816設定!$B$10,"○監視",IF(OR($M253&lt;40,$K253&lt;0.2),"▲弱い","－"))))</f>
      </c>
      <c r="T253" s="911">
        <f>IF($D253="","",IF(AND($D253&gt;$G253,$O253&gt;=BB816設定!$B$14,$N253&gt;=BB816設定!$B$15,$M253&lt;=BB816設定!$B$16),"買い可","見送り"))</f>
      </c>
      <c r="U253" s="911">
        <f>IF($D253="","",IF(AND($D253&gt;$H253,$M253&gt;=BB816設定!$B$17,$N253&gt;=BB816設定!$B$18,$O253&gt;=BB816設定!$B$19),"買い可","見送り"))</f>
      </c>
      <c r="V253" s="904">
        <f>IF($S253="◎買い",$D253,"")</f>
      </c>
      <c r="W253" s="904">
        <f>IF($S253="◎買い",ROUND($D253*(1-BB816設定!$B$11/100),1),"")</f>
      </c>
      <c r="X253" s="904">
        <f>IF($S253="◎買い",BB816設定!$B$11/BB816設定!$B$13,"")</f>
      </c>
      <c r="Y253" s="904">
        <f>IF($D253="","",$Q253+(10000-ROW())/100000)</f>
      </c>
      <c r="Z253" s="905">
        <f>IF($D253="","",$D253*BB816設定!$B$21)</f>
      </c>
      <c r="AA253" s="911">
        <f>IF($D253="","",IF($Z253&lt;=BB816設定!$B$20/BB816設定!$B$13,"○","×（1枠に入らない）"))</f>
      </c>
    </row>
    <row r="254">
      <c r="A254" s="903">
        <f>IF(終値!A254="","",HYPERLINK("https://kabutan.jp/stock/?code="&amp;終値!A254,"📈"))</f>
      </c>
      <c r="B254" s="911">
        <f>IF(終値!A254="","",終値!A254)</f>
      </c>
      <c r="C254" s="903">
        <f>IF(終値!A254="","",終値!B254)</f>
      </c>
      <c r="D254" s="904">
        <f>IF(終値!A254="","",終値!E254)</f>
      </c>
      <c r="E254" s="904">
        <f>IF($D254="","",AVERAGE(終値!E254:X254))</f>
      </c>
      <c r="F254" s="904">
        <f>IF($D254="","",STDEVP(終値!E254:X254))</f>
      </c>
      <c r="G254" s="904">
        <f>IF($D254="","",$E254+BB816設定!$B$4*$F254)</f>
      </c>
      <c r="H254" s="904">
        <f>IF($D254="","",$E254+BB816設定!$B$5*$F254)</f>
      </c>
      <c r="I254" s="904">
        <f>IF($D254="","",$E254-BB816設定!$B$5*$F254)</f>
      </c>
      <c r="J254" s="904">
        <f>IF($D254="","",$E254-BB816設定!$B$4*$F254)</f>
      </c>
      <c r="K254" s="904">
        <f>IF($D254="","",IFERROR(($D254-$J254)/($G254-$J254),""))</f>
      </c>
      <c r="L254" s="904">
        <f>IF($D254="","",IFERROR(($G254-$J254)/$E254*100,""))</f>
      </c>
      <c r="M254" s="904">
        <f>IF($D254="","",IFERROR(100-100/(1+SUMPRODUCT((終値!E254:R254&gt;終値!F254:S254)*(終値!E254:R254-終値!F254:S254))/SUMPRODUCT((終値!E254:R254&lt;終値!F254:S254)*(終値!F254:S254-終値!E254:R254))),100))</f>
      </c>
      <c r="N254" s="904">
        <f>IF($D254="","",IFERROR(100-100/(1+SUMPRODUCT((((高値!E254:R254+安値!E254:R254+終値!E254:R254)/3)&gt;((高値!F254:S254+安値!F254:S254+終値!F254:S254)/3))*((高値!E254:R254+安値!E254:R254+終値!E254:R254)/3)*出来高!E254:R254)/SUMPRODUCT((((高値!E254:R254+安値!E254:R254+終値!E254:R254)/3)&lt;((高値!F254:S254+安値!F254:S254+終値!F254:S254)/3))*((高値!E254:R254+安値!E254:R254+終値!E254:R254)/3)*出来高!E254:R254)),50))</f>
      </c>
      <c r="O254" s="913">
        <f>IF($D254="","",IFERROR(出来高!E254/AVERAGE(出来高!E254:I254),""))</f>
      </c>
      <c r="P254" s="906">
        <f>IF($D254="","",IFERROR($D254/終値!Y254-1,""))</f>
      </c>
      <c r="Q254" s="907">
        <f>IF($D254="","",MAX(0,MIN(100,IF($D254&gt;$G254,25,IF($D254&gt;$H254,15,IF($D254&gt;$E254,5,0)))+IF($O254&gt;=2,20,IF($O254&gt;=1.5,14,IF($O254&gt;=1.2,8,0)))+IF($N254&gt;=80,15,IF($N254&gt;=60,18,IF($N254&gt;=50,8,0)))+IF(AND($M254&gt;70,$M254&lt;=80),18,IF(AND($M254&gt;60,$M254&lt;=70),14,IF(AND($M254&gt;50,$M254&lt;=60),6,0)))+IF($P254&gt;=0.1,14,IF($P254&gt;=0.03,7,0))+IF($M254&gt;80,-12,0)+IF($M254&lt;40,-20,0)+IF($N254&lt;40,-15,0)+IF($K254&lt;0.2,-18,0)+IF($P254&lt;=-0.1,-10,0))))</f>
      </c>
      <c r="R254" s="911">
        <f>IF($D254="","",IF(AND($D254&gt;$G254,$O254&gt;=BB816設定!$B$6,$N254&gt;=BB816設定!$B$7,$M254&lt;=BB816設定!$B$8),"○","－"))</f>
      </c>
      <c r="S254" s="908">
        <f>IF($D254="","",IF(AND($R254="○",$Q254&gt;=BB816設定!$B$9),"◎買い",IF($Q254&gt;=BB816設定!$B$10,"○監視",IF(OR($M254&lt;40,$K254&lt;0.2),"▲弱い","－"))))</f>
      </c>
      <c r="T254" s="911">
        <f>IF($D254="","",IF(AND($D254&gt;$G254,$O254&gt;=BB816設定!$B$14,$N254&gt;=BB816設定!$B$15,$M254&lt;=BB816設定!$B$16),"買い可","見送り"))</f>
      </c>
      <c r="U254" s="911">
        <f>IF($D254="","",IF(AND($D254&gt;$H254,$M254&gt;=BB816設定!$B$17,$N254&gt;=BB816設定!$B$18,$O254&gt;=BB816設定!$B$19),"買い可","見送り"))</f>
      </c>
      <c r="V254" s="904">
        <f>IF($S254="◎買い",$D254,"")</f>
      </c>
      <c r="W254" s="904">
        <f>IF($S254="◎買い",ROUND($D254*(1-BB816設定!$B$11/100),1),"")</f>
      </c>
      <c r="X254" s="904">
        <f>IF($S254="◎買い",BB816設定!$B$11/BB816設定!$B$13,"")</f>
      </c>
      <c r="Y254" s="904">
        <f>IF($D254="","",$Q254+(10000-ROW())/100000)</f>
      </c>
      <c r="Z254" s="905">
        <f>IF($D254="","",$D254*BB816設定!$B$21)</f>
      </c>
      <c r="AA254" s="911">
        <f>IF($D254="","",IF($Z254&lt;=BB816設定!$B$20/BB816設定!$B$13,"○","×（1枠に入らない）"))</f>
      </c>
    </row>
    <row r="255">
      <c r="A255" s="903">
        <f>IF(終値!A255="","",HYPERLINK("https://kabutan.jp/stock/?code="&amp;終値!A255,"📈"))</f>
      </c>
      <c r="B255" s="911">
        <f>IF(終値!A255="","",終値!A255)</f>
      </c>
      <c r="C255" s="903">
        <f>IF(終値!A255="","",終値!B255)</f>
      </c>
      <c r="D255" s="904">
        <f>IF(終値!A255="","",終値!E255)</f>
      </c>
      <c r="E255" s="904">
        <f>IF($D255="","",AVERAGE(終値!E255:X255))</f>
      </c>
      <c r="F255" s="904">
        <f>IF($D255="","",STDEVP(終値!E255:X255))</f>
      </c>
      <c r="G255" s="904">
        <f>IF($D255="","",$E255+BB816設定!$B$4*$F255)</f>
      </c>
      <c r="H255" s="904">
        <f>IF($D255="","",$E255+BB816設定!$B$5*$F255)</f>
      </c>
      <c r="I255" s="904">
        <f>IF($D255="","",$E255-BB816設定!$B$5*$F255)</f>
      </c>
      <c r="J255" s="904">
        <f>IF($D255="","",$E255-BB816設定!$B$4*$F255)</f>
      </c>
      <c r="K255" s="904">
        <f>IF($D255="","",IFERROR(($D255-$J255)/($G255-$J255),""))</f>
      </c>
      <c r="L255" s="904">
        <f>IF($D255="","",IFERROR(($G255-$J255)/$E255*100,""))</f>
      </c>
      <c r="M255" s="904">
        <f>IF($D255="","",IFERROR(100-100/(1+SUMPRODUCT((終値!E255:R255&gt;終値!F255:S255)*(終値!E255:R255-終値!F255:S255))/SUMPRODUCT((終値!E255:R255&lt;終値!F255:S255)*(終値!F255:S255-終値!E255:R255))),100))</f>
      </c>
      <c r="N255" s="904">
        <f>IF($D255="","",IFERROR(100-100/(1+SUMPRODUCT((((高値!E255:R255+安値!E255:R255+終値!E255:R255)/3)&gt;((高値!F255:S255+安値!F255:S255+終値!F255:S255)/3))*((高値!E255:R255+安値!E255:R255+終値!E255:R255)/3)*出来高!E255:R255)/SUMPRODUCT((((高値!E255:R255+安値!E255:R255+終値!E255:R255)/3)&lt;((高値!F255:S255+安値!F255:S255+終値!F255:S255)/3))*((高値!E255:R255+安値!E255:R255+終値!E255:R255)/3)*出来高!E255:R255)),50))</f>
      </c>
      <c r="O255" s="913">
        <f>IF($D255="","",IFERROR(出来高!E255/AVERAGE(出来高!E255:I255),""))</f>
      </c>
      <c r="P255" s="906">
        <f>IF($D255="","",IFERROR($D255/終値!Y255-1,""))</f>
      </c>
      <c r="Q255" s="907">
        <f>IF($D255="","",MAX(0,MIN(100,IF($D255&gt;$G255,25,IF($D255&gt;$H255,15,IF($D255&gt;$E255,5,0)))+IF($O255&gt;=2,20,IF($O255&gt;=1.5,14,IF($O255&gt;=1.2,8,0)))+IF($N255&gt;=80,15,IF($N255&gt;=60,18,IF($N255&gt;=50,8,0)))+IF(AND($M255&gt;70,$M255&lt;=80),18,IF(AND($M255&gt;60,$M255&lt;=70),14,IF(AND($M255&gt;50,$M255&lt;=60),6,0)))+IF($P255&gt;=0.1,14,IF($P255&gt;=0.03,7,0))+IF($M255&gt;80,-12,0)+IF($M255&lt;40,-20,0)+IF($N255&lt;40,-15,0)+IF($K255&lt;0.2,-18,0)+IF($P255&lt;=-0.1,-10,0))))</f>
      </c>
      <c r="R255" s="911">
        <f>IF($D255="","",IF(AND($D255&gt;$G255,$O255&gt;=BB816設定!$B$6,$N255&gt;=BB816設定!$B$7,$M255&lt;=BB816設定!$B$8),"○","－"))</f>
      </c>
      <c r="S255" s="908">
        <f>IF($D255="","",IF(AND($R255="○",$Q255&gt;=BB816設定!$B$9),"◎買い",IF($Q255&gt;=BB816設定!$B$10,"○監視",IF(OR($M255&lt;40,$K255&lt;0.2),"▲弱い","－"))))</f>
      </c>
      <c r="T255" s="911">
        <f>IF($D255="","",IF(AND($D255&gt;$G255,$O255&gt;=BB816設定!$B$14,$N255&gt;=BB816設定!$B$15,$M255&lt;=BB816設定!$B$16),"買い可","見送り"))</f>
      </c>
      <c r="U255" s="911">
        <f>IF($D255="","",IF(AND($D255&gt;$H255,$M255&gt;=BB816設定!$B$17,$N255&gt;=BB816設定!$B$18,$O255&gt;=BB816設定!$B$19),"買い可","見送り"))</f>
      </c>
      <c r="V255" s="904">
        <f>IF($S255="◎買い",$D255,"")</f>
      </c>
      <c r="W255" s="904">
        <f>IF($S255="◎買い",ROUND($D255*(1-BB816設定!$B$11/100),1),"")</f>
      </c>
      <c r="X255" s="904">
        <f>IF($S255="◎買い",BB816設定!$B$11/BB816設定!$B$13,"")</f>
      </c>
      <c r="Y255" s="904">
        <f>IF($D255="","",$Q255+(10000-ROW())/100000)</f>
      </c>
      <c r="Z255" s="905">
        <f>IF($D255="","",$D255*BB816設定!$B$21)</f>
      </c>
      <c r="AA255" s="911">
        <f>IF($D255="","",IF($Z255&lt;=BB816設定!$B$20/BB816設定!$B$13,"○","×（1枠に入らない）"))</f>
      </c>
    </row>
    <row r="256">
      <c r="A256" s="903">
        <f>IF(終値!A256="","",HYPERLINK("https://kabutan.jp/stock/?code="&amp;終値!A256,"📈"))</f>
      </c>
      <c r="B256" s="911">
        <f>IF(終値!A256="","",終値!A256)</f>
      </c>
      <c r="C256" s="903">
        <f>IF(終値!A256="","",終値!B256)</f>
      </c>
      <c r="D256" s="904">
        <f>IF(終値!A256="","",終値!E256)</f>
      </c>
      <c r="E256" s="904">
        <f>IF($D256="","",AVERAGE(終値!E256:X256))</f>
      </c>
      <c r="F256" s="904">
        <f>IF($D256="","",STDEVP(終値!E256:X256))</f>
      </c>
      <c r="G256" s="904">
        <f>IF($D256="","",$E256+BB816設定!$B$4*$F256)</f>
      </c>
      <c r="H256" s="904">
        <f>IF($D256="","",$E256+BB816設定!$B$5*$F256)</f>
      </c>
      <c r="I256" s="904">
        <f>IF($D256="","",$E256-BB816設定!$B$5*$F256)</f>
      </c>
      <c r="J256" s="904">
        <f>IF($D256="","",$E256-BB816設定!$B$4*$F256)</f>
      </c>
      <c r="K256" s="904">
        <f>IF($D256="","",IFERROR(($D256-$J256)/($G256-$J256),""))</f>
      </c>
      <c r="L256" s="904">
        <f>IF($D256="","",IFERROR(($G256-$J256)/$E256*100,""))</f>
      </c>
      <c r="M256" s="904">
        <f>IF($D256="","",IFERROR(100-100/(1+SUMPRODUCT((終値!E256:R256&gt;終値!F256:S256)*(終値!E256:R256-終値!F256:S256))/SUMPRODUCT((終値!E256:R256&lt;終値!F256:S256)*(終値!F256:S256-終値!E256:R256))),100))</f>
      </c>
      <c r="N256" s="904">
        <f>IF($D256="","",IFERROR(100-100/(1+SUMPRODUCT((((高値!E256:R256+安値!E256:R256+終値!E256:R256)/3)&gt;((高値!F256:S256+安値!F256:S256+終値!F256:S256)/3))*((高値!E256:R256+安値!E256:R256+終値!E256:R256)/3)*出来高!E256:R256)/SUMPRODUCT((((高値!E256:R256+安値!E256:R256+終値!E256:R256)/3)&lt;((高値!F256:S256+安値!F256:S256+終値!F256:S256)/3))*((高値!E256:R256+安値!E256:R256+終値!E256:R256)/3)*出来高!E256:R256)),50))</f>
      </c>
      <c r="O256" s="913">
        <f>IF($D256="","",IFERROR(出来高!E256/AVERAGE(出来高!E256:I256),""))</f>
      </c>
      <c r="P256" s="906">
        <f>IF($D256="","",IFERROR($D256/終値!Y256-1,""))</f>
      </c>
      <c r="Q256" s="907">
        <f>IF($D256="","",MAX(0,MIN(100,IF($D256&gt;$G256,25,IF($D256&gt;$H256,15,IF($D256&gt;$E256,5,0)))+IF($O256&gt;=2,20,IF($O256&gt;=1.5,14,IF($O256&gt;=1.2,8,0)))+IF($N256&gt;=80,15,IF($N256&gt;=60,18,IF($N256&gt;=50,8,0)))+IF(AND($M256&gt;70,$M256&lt;=80),18,IF(AND($M256&gt;60,$M256&lt;=70),14,IF(AND($M256&gt;50,$M256&lt;=60),6,0)))+IF($P256&gt;=0.1,14,IF($P256&gt;=0.03,7,0))+IF($M256&gt;80,-12,0)+IF($M256&lt;40,-20,0)+IF($N256&lt;40,-15,0)+IF($K256&lt;0.2,-18,0)+IF($P256&lt;=-0.1,-10,0))))</f>
      </c>
      <c r="R256" s="911">
        <f>IF($D256="","",IF(AND($D256&gt;$G256,$O256&gt;=BB816設定!$B$6,$N256&gt;=BB816設定!$B$7,$M256&lt;=BB816設定!$B$8),"○","－"))</f>
      </c>
      <c r="S256" s="908">
        <f>IF($D256="","",IF(AND($R256="○",$Q256&gt;=BB816設定!$B$9),"◎買い",IF($Q256&gt;=BB816設定!$B$10,"○監視",IF(OR($M256&lt;40,$K256&lt;0.2),"▲弱い","－"))))</f>
      </c>
      <c r="T256" s="911">
        <f>IF($D256="","",IF(AND($D256&gt;$G256,$O256&gt;=BB816設定!$B$14,$N256&gt;=BB816設定!$B$15,$M256&lt;=BB816設定!$B$16),"買い可","見送り"))</f>
      </c>
      <c r="U256" s="911">
        <f>IF($D256="","",IF(AND($D256&gt;$H256,$M256&gt;=BB816設定!$B$17,$N256&gt;=BB816設定!$B$18,$O256&gt;=BB816設定!$B$19),"買い可","見送り"))</f>
      </c>
      <c r="V256" s="904">
        <f>IF($S256="◎買い",$D256,"")</f>
      </c>
      <c r="W256" s="904">
        <f>IF($S256="◎買い",ROUND($D256*(1-BB816設定!$B$11/100),1),"")</f>
      </c>
      <c r="X256" s="904">
        <f>IF($S256="◎買い",BB816設定!$B$11/BB816設定!$B$13,"")</f>
      </c>
      <c r="Y256" s="904">
        <f>IF($D256="","",$Q256+(10000-ROW())/100000)</f>
      </c>
      <c r="Z256" s="905">
        <f>IF($D256="","",$D256*BB816設定!$B$21)</f>
      </c>
      <c r="AA256" s="911">
        <f>IF($D256="","",IF($Z256&lt;=BB816設定!$B$20/BB816設定!$B$13,"○","×（1枠に入らない）"))</f>
      </c>
    </row>
    <row r="257">
      <c r="A257" s="903">
        <f>IF(終値!A257="","",HYPERLINK("https://kabutan.jp/stock/?code="&amp;終値!A257,"📈"))</f>
      </c>
      <c r="B257" s="911">
        <f>IF(終値!A257="","",終値!A257)</f>
      </c>
      <c r="C257" s="903">
        <f>IF(終値!A257="","",終値!B257)</f>
      </c>
      <c r="D257" s="904">
        <f>IF(終値!A257="","",終値!E257)</f>
      </c>
      <c r="E257" s="904">
        <f>IF($D257="","",AVERAGE(終値!E257:X257))</f>
      </c>
      <c r="F257" s="904">
        <f>IF($D257="","",STDEVP(終値!E257:X257))</f>
      </c>
      <c r="G257" s="904">
        <f>IF($D257="","",$E257+BB816設定!$B$4*$F257)</f>
      </c>
      <c r="H257" s="904">
        <f>IF($D257="","",$E257+BB816設定!$B$5*$F257)</f>
      </c>
      <c r="I257" s="904">
        <f>IF($D257="","",$E257-BB816設定!$B$5*$F257)</f>
      </c>
      <c r="J257" s="904">
        <f>IF($D257="","",$E257-BB816設定!$B$4*$F257)</f>
      </c>
      <c r="K257" s="904">
        <f>IF($D257="","",IFERROR(($D257-$J257)/($G257-$J257),""))</f>
      </c>
      <c r="L257" s="904">
        <f>IF($D257="","",IFERROR(($G257-$J257)/$E257*100,""))</f>
      </c>
      <c r="M257" s="904">
        <f>IF($D257="","",IFERROR(100-100/(1+SUMPRODUCT((終値!E257:R257&gt;終値!F257:S257)*(終値!E257:R257-終値!F257:S257))/SUMPRODUCT((終値!E257:R257&lt;終値!F257:S257)*(終値!F257:S257-終値!E257:R257))),100))</f>
      </c>
      <c r="N257" s="904">
        <f>IF($D257="","",IFERROR(100-100/(1+SUMPRODUCT((((高値!E257:R257+安値!E257:R257+終値!E257:R257)/3)&gt;((高値!F257:S257+安値!F257:S257+終値!F257:S257)/3))*((高値!E257:R257+安値!E257:R257+終値!E257:R257)/3)*出来高!E257:R257)/SUMPRODUCT((((高値!E257:R257+安値!E257:R257+終値!E257:R257)/3)&lt;((高値!F257:S257+安値!F257:S257+終値!F257:S257)/3))*((高値!E257:R257+安値!E257:R257+終値!E257:R257)/3)*出来高!E257:R257)),50))</f>
      </c>
      <c r="O257" s="913">
        <f>IF($D257="","",IFERROR(出来高!E257/AVERAGE(出来高!E257:I257),""))</f>
      </c>
      <c r="P257" s="906">
        <f>IF($D257="","",IFERROR($D257/終値!Y257-1,""))</f>
      </c>
      <c r="Q257" s="907">
        <f>IF($D257="","",MAX(0,MIN(100,IF($D257&gt;$G257,25,IF($D257&gt;$H257,15,IF($D257&gt;$E257,5,0)))+IF($O257&gt;=2,20,IF($O257&gt;=1.5,14,IF($O257&gt;=1.2,8,0)))+IF($N257&gt;=80,15,IF($N257&gt;=60,18,IF($N257&gt;=50,8,0)))+IF(AND($M257&gt;70,$M257&lt;=80),18,IF(AND($M257&gt;60,$M257&lt;=70),14,IF(AND($M257&gt;50,$M257&lt;=60),6,0)))+IF($P257&gt;=0.1,14,IF($P257&gt;=0.03,7,0))+IF($M257&gt;80,-12,0)+IF($M257&lt;40,-20,0)+IF($N257&lt;40,-15,0)+IF($K257&lt;0.2,-18,0)+IF($P257&lt;=-0.1,-10,0))))</f>
      </c>
      <c r="R257" s="911">
        <f>IF($D257="","",IF(AND($D257&gt;$G257,$O257&gt;=BB816設定!$B$6,$N257&gt;=BB816設定!$B$7,$M257&lt;=BB816設定!$B$8),"○","－"))</f>
      </c>
      <c r="S257" s="908">
        <f>IF($D257="","",IF(AND($R257="○",$Q257&gt;=BB816設定!$B$9),"◎買い",IF($Q257&gt;=BB816設定!$B$10,"○監視",IF(OR($M257&lt;40,$K257&lt;0.2),"▲弱い","－"))))</f>
      </c>
      <c r="T257" s="911">
        <f>IF($D257="","",IF(AND($D257&gt;$G257,$O257&gt;=BB816設定!$B$14,$N257&gt;=BB816設定!$B$15,$M257&lt;=BB816設定!$B$16),"買い可","見送り"))</f>
      </c>
      <c r="U257" s="911">
        <f>IF($D257="","",IF(AND($D257&gt;$H257,$M257&gt;=BB816設定!$B$17,$N257&gt;=BB816設定!$B$18,$O257&gt;=BB816設定!$B$19),"買い可","見送り"))</f>
      </c>
      <c r="V257" s="904">
        <f>IF($S257="◎買い",$D257,"")</f>
      </c>
      <c r="W257" s="904">
        <f>IF($S257="◎買い",ROUND($D257*(1-BB816設定!$B$11/100),1),"")</f>
      </c>
      <c r="X257" s="904">
        <f>IF($S257="◎買い",BB816設定!$B$11/BB816設定!$B$13,"")</f>
      </c>
      <c r="Y257" s="904">
        <f>IF($D257="","",$Q257+(10000-ROW())/100000)</f>
      </c>
      <c r="Z257" s="905">
        <f>IF($D257="","",$D257*BB816設定!$B$21)</f>
      </c>
      <c r="AA257" s="911">
        <f>IF($D257="","",IF($Z257&lt;=BB816設定!$B$20/BB816設定!$B$13,"○","×（1枠に入らない）"))</f>
      </c>
    </row>
    <row r="258">
      <c r="A258" s="903">
        <f>IF(終値!A258="","",HYPERLINK("https://kabutan.jp/stock/?code="&amp;終値!A258,"📈"))</f>
      </c>
      <c r="B258" s="911">
        <f>IF(終値!A258="","",終値!A258)</f>
      </c>
      <c r="C258" s="903">
        <f>IF(終値!A258="","",終値!B258)</f>
      </c>
      <c r="D258" s="904">
        <f>IF(終値!A258="","",終値!E258)</f>
      </c>
      <c r="E258" s="904">
        <f>IF($D258="","",AVERAGE(終値!E258:X258))</f>
      </c>
      <c r="F258" s="904">
        <f>IF($D258="","",STDEVP(終値!E258:X258))</f>
      </c>
      <c r="G258" s="904">
        <f>IF($D258="","",$E258+BB816設定!$B$4*$F258)</f>
      </c>
      <c r="H258" s="904">
        <f>IF($D258="","",$E258+BB816設定!$B$5*$F258)</f>
      </c>
      <c r="I258" s="904">
        <f>IF($D258="","",$E258-BB816設定!$B$5*$F258)</f>
      </c>
      <c r="J258" s="904">
        <f>IF($D258="","",$E258-BB816設定!$B$4*$F258)</f>
      </c>
      <c r="K258" s="904">
        <f>IF($D258="","",IFERROR(($D258-$J258)/($G258-$J258),""))</f>
      </c>
      <c r="L258" s="904">
        <f>IF($D258="","",IFERROR(($G258-$J258)/$E258*100,""))</f>
      </c>
      <c r="M258" s="904">
        <f>IF($D258="","",IFERROR(100-100/(1+SUMPRODUCT((終値!E258:R258&gt;終値!F258:S258)*(終値!E258:R258-終値!F258:S258))/SUMPRODUCT((終値!E258:R258&lt;終値!F258:S258)*(終値!F258:S258-終値!E258:R258))),100))</f>
      </c>
      <c r="N258" s="904">
        <f>IF($D258="","",IFERROR(100-100/(1+SUMPRODUCT((((高値!E258:R258+安値!E258:R258+終値!E258:R258)/3)&gt;((高値!F258:S258+安値!F258:S258+終値!F258:S258)/3))*((高値!E258:R258+安値!E258:R258+終値!E258:R258)/3)*出来高!E258:R258)/SUMPRODUCT((((高値!E258:R258+安値!E258:R258+終値!E258:R258)/3)&lt;((高値!F258:S258+安値!F258:S258+終値!F258:S258)/3))*((高値!E258:R258+安値!E258:R258+終値!E258:R258)/3)*出来高!E258:R258)),50))</f>
      </c>
      <c r="O258" s="913">
        <f>IF($D258="","",IFERROR(出来高!E258/AVERAGE(出来高!E258:I258),""))</f>
      </c>
      <c r="P258" s="906">
        <f>IF($D258="","",IFERROR($D258/終値!Y258-1,""))</f>
      </c>
      <c r="Q258" s="907">
        <f>IF($D258="","",MAX(0,MIN(100,IF($D258&gt;$G258,25,IF($D258&gt;$H258,15,IF($D258&gt;$E258,5,0)))+IF($O258&gt;=2,20,IF($O258&gt;=1.5,14,IF($O258&gt;=1.2,8,0)))+IF($N258&gt;=80,15,IF($N258&gt;=60,18,IF($N258&gt;=50,8,0)))+IF(AND($M258&gt;70,$M258&lt;=80),18,IF(AND($M258&gt;60,$M258&lt;=70),14,IF(AND($M258&gt;50,$M258&lt;=60),6,0)))+IF($P258&gt;=0.1,14,IF($P258&gt;=0.03,7,0))+IF($M258&gt;80,-12,0)+IF($M258&lt;40,-20,0)+IF($N258&lt;40,-15,0)+IF($K258&lt;0.2,-18,0)+IF($P258&lt;=-0.1,-10,0))))</f>
      </c>
      <c r="R258" s="911">
        <f>IF($D258="","",IF(AND($D258&gt;$G258,$O258&gt;=BB816設定!$B$6,$N258&gt;=BB816設定!$B$7,$M258&lt;=BB816設定!$B$8),"○","－"))</f>
      </c>
      <c r="S258" s="908">
        <f>IF($D258="","",IF(AND($R258="○",$Q258&gt;=BB816設定!$B$9),"◎買い",IF($Q258&gt;=BB816設定!$B$10,"○監視",IF(OR($M258&lt;40,$K258&lt;0.2),"▲弱い","－"))))</f>
      </c>
      <c r="T258" s="911">
        <f>IF($D258="","",IF(AND($D258&gt;$G258,$O258&gt;=BB816設定!$B$14,$N258&gt;=BB816設定!$B$15,$M258&lt;=BB816設定!$B$16),"買い可","見送り"))</f>
      </c>
      <c r="U258" s="911">
        <f>IF($D258="","",IF(AND($D258&gt;$H258,$M258&gt;=BB816設定!$B$17,$N258&gt;=BB816設定!$B$18,$O258&gt;=BB816設定!$B$19),"買い可","見送り"))</f>
      </c>
      <c r="V258" s="904">
        <f>IF($S258="◎買い",$D258,"")</f>
      </c>
      <c r="W258" s="904">
        <f>IF($S258="◎買い",ROUND($D258*(1-BB816設定!$B$11/100),1),"")</f>
      </c>
      <c r="X258" s="904">
        <f>IF($S258="◎買い",BB816設定!$B$11/BB816設定!$B$13,"")</f>
      </c>
      <c r="Y258" s="904">
        <f>IF($D258="","",$Q258+(10000-ROW())/100000)</f>
      </c>
      <c r="Z258" s="905">
        <f>IF($D258="","",$D258*BB816設定!$B$21)</f>
      </c>
      <c r="AA258" s="911">
        <f>IF($D258="","",IF($Z258&lt;=BB816設定!$B$20/BB816設定!$B$13,"○","×（1枠に入らない）"))</f>
      </c>
    </row>
    <row r="259">
      <c r="A259" s="903">
        <f>IF(終値!A259="","",HYPERLINK("https://kabutan.jp/stock/?code="&amp;終値!A259,"📈"))</f>
      </c>
      <c r="B259" s="911">
        <f>IF(終値!A259="","",終値!A259)</f>
      </c>
      <c r="C259" s="903">
        <f>IF(終値!A259="","",終値!B259)</f>
      </c>
      <c r="D259" s="904">
        <f>IF(終値!A259="","",終値!E259)</f>
      </c>
      <c r="E259" s="904">
        <f>IF($D259="","",AVERAGE(終値!E259:X259))</f>
      </c>
      <c r="F259" s="904">
        <f>IF($D259="","",STDEVP(終値!E259:X259))</f>
      </c>
      <c r="G259" s="904">
        <f>IF($D259="","",$E259+BB816設定!$B$4*$F259)</f>
      </c>
      <c r="H259" s="904">
        <f>IF($D259="","",$E259+BB816設定!$B$5*$F259)</f>
      </c>
      <c r="I259" s="904">
        <f>IF($D259="","",$E259-BB816設定!$B$5*$F259)</f>
      </c>
      <c r="J259" s="904">
        <f>IF($D259="","",$E259-BB816設定!$B$4*$F259)</f>
      </c>
      <c r="K259" s="904">
        <f>IF($D259="","",IFERROR(($D259-$J259)/($G259-$J259),""))</f>
      </c>
      <c r="L259" s="904">
        <f>IF($D259="","",IFERROR(($G259-$J259)/$E259*100,""))</f>
      </c>
      <c r="M259" s="904">
        <f>IF($D259="","",IFERROR(100-100/(1+SUMPRODUCT((終値!E259:R259&gt;終値!F259:S259)*(終値!E259:R259-終値!F259:S259))/SUMPRODUCT((終値!E259:R259&lt;終値!F259:S259)*(終値!F259:S259-終値!E259:R259))),100))</f>
      </c>
      <c r="N259" s="904">
        <f>IF($D259="","",IFERROR(100-100/(1+SUMPRODUCT((((高値!E259:R259+安値!E259:R259+終値!E259:R259)/3)&gt;((高値!F259:S259+安値!F259:S259+終値!F259:S259)/3))*((高値!E259:R259+安値!E259:R259+終値!E259:R259)/3)*出来高!E259:R259)/SUMPRODUCT((((高値!E259:R259+安値!E259:R259+終値!E259:R259)/3)&lt;((高値!F259:S259+安値!F259:S259+終値!F259:S259)/3))*((高値!E259:R259+安値!E259:R259+終値!E259:R259)/3)*出来高!E259:R259)),50))</f>
      </c>
      <c r="O259" s="913">
        <f>IF($D259="","",IFERROR(出来高!E259/AVERAGE(出来高!E259:I259),""))</f>
      </c>
      <c r="P259" s="906">
        <f>IF($D259="","",IFERROR($D259/終値!Y259-1,""))</f>
      </c>
      <c r="Q259" s="907">
        <f>IF($D259="","",MAX(0,MIN(100,IF($D259&gt;$G259,25,IF($D259&gt;$H259,15,IF($D259&gt;$E259,5,0)))+IF($O259&gt;=2,20,IF($O259&gt;=1.5,14,IF($O259&gt;=1.2,8,0)))+IF($N259&gt;=80,15,IF($N259&gt;=60,18,IF($N259&gt;=50,8,0)))+IF(AND($M259&gt;70,$M259&lt;=80),18,IF(AND($M259&gt;60,$M259&lt;=70),14,IF(AND($M259&gt;50,$M259&lt;=60),6,0)))+IF($P259&gt;=0.1,14,IF($P259&gt;=0.03,7,0))+IF($M259&gt;80,-12,0)+IF($M259&lt;40,-20,0)+IF($N259&lt;40,-15,0)+IF($K259&lt;0.2,-18,0)+IF($P259&lt;=-0.1,-10,0))))</f>
      </c>
      <c r="R259" s="911">
        <f>IF($D259="","",IF(AND($D259&gt;$G259,$O259&gt;=BB816設定!$B$6,$N259&gt;=BB816設定!$B$7,$M259&lt;=BB816設定!$B$8),"○","－"))</f>
      </c>
      <c r="S259" s="908">
        <f>IF($D259="","",IF(AND($R259="○",$Q259&gt;=BB816設定!$B$9),"◎買い",IF($Q259&gt;=BB816設定!$B$10,"○監視",IF(OR($M259&lt;40,$K259&lt;0.2),"▲弱い","－"))))</f>
      </c>
      <c r="T259" s="911">
        <f>IF($D259="","",IF(AND($D259&gt;$G259,$O259&gt;=BB816設定!$B$14,$N259&gt;=BB816設定!$B$15,$M259&lt;=BB816設定!$B$16),"買い可","見送り"))</f>
      </c>
      <c r="U259" s="911">
        <f>IF($D259="","",IF(AND($D259&gt;$H259,$M259&gt;=BB816設定!$B$17,$N259&gt;=BB816設定!$B$18,$O259&gt;=BB816設定!$B$19),"買い可","見送り"))</f>
      </c>
      <c r="V259" s="904">
        <f>IF($S259="◎買い",$D259,"")</f>
      </c>
      <c r="W259" s="904">
        <f>IF($S259="◎買い",ROUND($D259*(1-BB816設定!$B$11/100),1),"")</f>
      </c>
      <c r="X259" s="904">
        <f>IF($S259="◎買い",BB816設定!$B$11/BB816設定!$B$13,"")</f>
      </c>
      <c r="Y259" s="904">
        <f>IF($D259="","",$Q259+(10000-ROW())/100000)</f>
      </c>
      <c r="Z259" s="905">
        <f>IF($D259="","",$D259*BB816設定!$B$21)</f>
      </c>
      <c r="AA259" s="911">
        <f>IF($D259="","",IF($Z259&lt;=BB816設定!$B$20/BB816設定!$B$13,"○","×（1枠に入らない）"))</f>
      </c>
    </row>
    <row r="260">
      <c r="A260" s="903">
        <f>IF(終値!A260="","",HYPERLINK("https://kabutan.jp/stock/?code="&amp;終値!A260,"📈"))</f>
      </c>
      <c r="B260" s="911">
        <f>IF(終値!A260="","",終値!A260)</f>
      </c>
      <c r="C260" s="903">
        <f>IF(終値!A260="","",終値!B260)</f>
      </c>
      <c r="D260" s="904">
        <f>IF(終値!A260="","",終値!E260)</f>
      </c>
      <c r="E260" s="904">
        <f>IF($D260="","",AVERAGE(終値!E260:X260))</f>
      </c>
      <c r="F260" s="904">
        <f>IF($D260="","",STDEVP(終値!E260:X260))</f>
      </c>
      <c r="G260" s="904">
        <f>IF($D260="","",$E260+BB816設定!$B$4*$F260)</f>
      </c>
      <c r="H260" s="904">
        <f>IF($D260="","",$E260+BB816設定!$B$5*$F260)</f>
      </c>
      <c r="I260" s="904">
        <f>IF($D260="","",$E260-BB816設定!$B$5*$F260)</f>
      </c>
      <c r="J260" s="904">
        <f>IF($D260="","",$E260-BB816設定!$B$4*$F260)</f>
      </c>
      <c r="K260" s="904">
        <f>IF($D260="","",IFERROR(($D260-$J260)/($G260-$J260),""))</f>
      </c>
      <c r="L260" s="904">
        <f>IF($D260="","",IFERROR(($G260-$J260)/$E260*100,""))</f>
      </c>
      <c r="M260" s="904">
        <f>IF($D260="","",IFERROR(100-100/(1+SUMPRODUCT((終値!E260:R260&gt;終値!F260:S260)*(終値!E260:R260-終値!F260:S260))/SUMPRODUCT((終値!E260:R260&lt;終値!F260:S260)*(終値!F260:S260-終値!E260:R260))),100))</f>
      </c>
      <c r="N260" s="904">
        <f>IF($D260="","",IFERROR(100-100/(1+SUMPRODUCT((((高値!E260:R260+安値!E260:R260+終値!E260:R260)/3)&gt;((高値!F260:S260+安値!F260:S260+終値!F260:S260)/3))*((高値!E260:R260+安値!E260:R260+終値!E260:R260)/3)*出来高!E260:R260)/SUMPRODUCT((((高値!E260:R260+安値!E260:R260+終値!E260:R260)/3)&lt;((高値!F260:S260+安値!F260:S260+終値!F260:S260)/3))*((高値!E260:R260+安値!E260:R260+終値!E260:R260)/3)*出来高!E260:R260)),50))</f>
      </c>
      <c r="O260" s="913">
        <f>IF($D260="","",IFERROR(出来高!E260/AVERAGE(出来高!E260:I260),""))</f>
      </c>
      <c r="P260" s="906">
        <f>IF($D260="","",IFERROR($D260/終値!Y260-1,""))</f>
      </c>
      <c r="Q260" s="907">
        <f>IF($D260="","",MAX(0,MIN(100,IF($D260&gt;$G260,25,IF($D260&gt;$H260,15,IF($D260&gt;$E260,5,0)))+IF($O260&gt;=2,20,IF($O260&gt;=1.5,14,IF($O260&gt;=1.2,8,0)))+IF($N260&gt;=80,15,IF($N260&gt;=60,18,IF($N260&gt;=50,8,0)))+IF(AND($M260&gt;70,$M260&lt;=80),18,IF(AND($M260&gt;60,$M260&lt;=70),14,IF(AND($M260&gt;50,$M260&lt;=60),6,0)))+IF($P260&gt;=0.1,14,IF($P260&gt;=0.03,7,0))+IF($M260&gt;80,-12,0)+IF($M260&lt;40,-20,0)+IF($N260&lt;40,-15,0)+IF($K260&lt;0.2,-18,0)+IF($P260&lt;=-0.1,-10,0))))</f>
      </c>
      <c r="R260" s="911">
        <f>IF($D260="","",IF(AND($D260&gt;$G260,$O260&gt;=BB816設定!$B$6,$N260&gt;=BB816設定!$B$7,$M260&lt;=BB816設定!$B$8),"○","－"))</f>
      </c>
      <c r="S260" s="908">
        <f>IF($D260="","",IF(AND($R260="○",$Q260&gt;=BB816設定!$B$9),"◎買い",IF($Q260&gt;=BB816設定!$B$10,"○監視",IF(OR($M260&lt;40,$K260&lt;0.2),"▲弱い","－"))))</f>
      </c>
      <c r="T260" s="911">
        <f>IF($D260="","",IF(AND($D260&gt;$G260,$O260&gt;=BB816設定!$B$14,$N260&gt;=BB816設定!$B$15,$M260&lt;=BB816設定!$B$16),"買い可","見送り"))</f>
      </c>
      <c r="U260" s="911">
        <f>IF($D260="","",IF(AND($D260&gt;$H260,$M260&gt;=BB816設定!$B$17,$N260&gt;=BB816設定!$B$18,$O260&gt;=BB816設定!$B$19),"買い可","見送り"))</f>
      </c>
      <c r="V260" s="904">
        <f>IF($S260="◎買い",$D260,"")</f>
      </c>
      <c r="W260" s="904">
        <f>IF($S260="◎買い",ROUND($D260*(1-BB816設定!$B$11/100),1),"")</f>
      </c>
      <c r="X260" s="904">
        <f>IF($S260="◎買い",BB816設定!$B$11/BB816設定!$B$13,"")</f>
      </c>
      <c r="Y260" s="904">
        <f>IF($D260="","",$Q260+(10000-ROW())/100000)</f>
      </c>
      <c r="Z260" s="905">
        <f>IF($D260="","",$D260*BB816設定!$B$21)</f>
      </c>
      <c r="AA260" s="911">
        <f>IF($D260="","",IF($Z260&lt;=BB816設定!$B$20/BB816設定!$B$13,"○","×（1枠に入らない）"))</f>
      </c>
    </row>
    <row r="261">
      <c r="A261" s="903">
        <f>IF(終値!A261="","",HYPERLINK("https://kabutan.jp/stock/?code="&amp;終値!A261,"📈"))</f>
      </c>
      <c r="B261" s="911">
        <f>IF(終値!A261="","",終値!A261)</f>
      </c>
      <c r="C261" s="903">
        <f>IF(終値!A261="","",終値!B261)</f>
      </c>
      <c r="D261" s="904">
        <f>IF(終値!A261="","",終値!E261)</f>
      </c>
      <c r="E261" s="904">
        <f>IF($D261="","",AVERAGE(終値!E261:X261))</f>
      </c>
      <c r="F261" s="904">
        <f>IF($D261="","",STDEVP(終値!E261:X261))</f>
      </c>
      <c r="G261" s="904">
        <f>IF($D261="","",$E261+BB816設定!$B$4*$F261)</f>
      </c>
      <c r="H261" s="904">
        <f>IF($D261="","",$E261+BB816設定!$B$5*$F261)</f>
      </c>
      <c r="I261" s="904">
        <f>IF($D261="","",$E261-BB816設定!$B$5*$F261)</f>
      </c>
      <c r="J261" s="904">
        <f>IF($D261="","",$E261-BB816設定!$B$4*$F261)</f>
      </c>
      <c r="K261" s="904">
        <f>IF($D261="","",IFERROR(($D261-$J261)/($G261-$J261),""))</f>
      </c>
      <c r="L261" s="904">
        <f>IF($D261="","",IFERROR(($G261-$J261)/$E261*100,""))</f>
      </c>
      <c r="M261" s="904">
        <f>IF($D261="","",IFERROR(100-100/(1+SUMPRODUCT((終値!E261:R261&gt;終値!F261:S261)*(終値!E261:R261-終値!F261:S261))/SUMPRODUCT((終値!E261:R261&lt;終値!F261:S261)*(終値!F261:S261-終値!E261:R261))),100))</f>
      </c>
      <c r="N261" s="904">
        <f>IF($D261="","",IFERROR(100-100/(1+SUMPRODUCT((((高値!E261:R261+安値!E261:R261+終値!E261:R261)/3)&gt;((高値!F261:S261+安値!F261:S261+終値!F261:S261)/3))*((高値!E261:R261+安値!E261:R261+終値!E261:R261)/3)*出来高!E261:R261)/SUMPRODUCT((((高値!E261:R261+安値!E261:R261+終値!E261:R261)/3)&lt;((高値!F261:S261+安値!F261:S261+終値!F261:S261)/3))*((高値!E261:R261+安値!E261:R261+終値!E261:R261)/3)*出来高!E261:R261)),50))</f>
      </c>
      <c r="O261" s="913">
        <f>IF($D261="","",IFERROR(出来高!E261/AVERAGE(出来高!E261:I261),""))</f>
      </c>
      <c r="P261" s="906">
        <f>IF($D261="","",IFERROR($D261/終値!Y261-1,""))</f>
      </c>
      <c r="Q261" s="907">
        <f>IF($D261="","",MAX(0,MIN(100,IF($D261&gt;$G261,25,IF($D261&gt;$H261,15,IF($D261&gt;$E261,5,0)))+IF($O261&gt;=2,20,IF($O261&gt;=1.5,14,IF($O261&gt;=1.2,8,0)))+IF($N261&gt;=80,15,IF($N261&gt;=60,18,IF($N261&gt;=50,8,0)))+IF(AND($M261&gt;70,$M261&lt;=80),18,IF(AND($M261&gt;60,$M261&lt;=70),14,IF(AND($M261&gt;50,$M261&lt;=60),6,0)))+IF($P261&gt;=0.1,14,IF($P261&gt;=0.03,7,0))+IF($M261&gt;80,-12,0)+IF($M261&lt;40,-20,0)+IF($N261&lt;40,-15,0)+IF($K261&lt;0.2,-18,0)+IF($P261&lt;=-0.1,-10,0))))</f>
      </c>
      <c r="R261" s="911">
        <f>IF($D261="","",IF(AND($D261&gt;$G261,$O261&gt;=BB816設定!$B$6,$N261&gt;=BB816設定!$B$7,$M261&lt;=BB816設定!$B$8),"○","－"))</f>
      </c>
      <c r="S261" s="908">
        <f>IF($D261="","",IF(AND($R261="○",$Q261&gt;=BB816設定!$B$9),"◎買い",IF($Q261&gt;=BB816設定!$B$10,"○監視",IF(OR($M261&lt;40,$K261&lt;0.2),"▲弱い","－"))))</f>
      </c>
      <c r="T261" s="911">
        <f>IF($D261="","",IF(AND($D261&gt;$G261,$O261&gt;=BB816設定!$B$14,$N261&gt;=BB816設定!$B$15,$M261&lt;=BB816設定!$B$16),"買い可","見送り"))</f>
      </c>
      <c r="U261" s="911">
        <f>IF($D261="","",IF(AND($D261&gt;$H261,$M261&gt;=BB816設定!$B$17,$N261&gt;=BB816設定!$B$18,$O261&gt;=BB816設定!$B$19),"買い可","見送り"))</f>
      </c>
      <c r="V261" s="904">
        <f>IF($S261="◎買い",$D261,"")</f>
      </c>
      <c r="W261" s="904">
        <f>IF($S261="◎買い",ROUND($D261*(1-BB816設定!$B$11/100),1),"")</f>
      </c>
      <c r="X261" s="904">
        <f>IF($S261="◎買い",BB816設定!$B$11/BB816設定!$B$13,"")</f>
      </c>
      <c r="Y261" s="904">
        <f>IF($D261="","",$Q261+(10000-ROW())/100000)</f>
      </c>
      <c r="Z261" s="905">
        <f>IF($D261="","",$D261*BB816設定!$B$21)</f>
      </c>
      <c r="AA261" s="911">
        <f>IF($D261="","",IF($Z261&lt;=BB816設定!$B$20/BB816設定!$B$13,"○","×（1枠に入らない）"))</f>
      </c>
    </row>
    <row r="262">
      <c r="A262" s="903">
        <f>IF(終値!A262="","",HYPERLINK("https://kabutan.jp/stock/?code="&amp;終値!A262,"📈"))</f>
      </c>
      <c r="B262" s="911">
        <f>IF(終値!A262="","",終値!A262)</f>
      </c>
      <c r="C262" s="903">
        <f>IF(終値!A262="","",終値!B262)</f>
      </c>
      <c r="D262" s="904">
        <f>IF(終値!A262="","",終値!E262)</f>
      </c>
      <c r="E262" s="904">
        <f>IF($D262="","",AVERAGE(終値!E262:X262))</f>
      </c>
      <c r="F262" s="904">
        <f>IF($D262="","",STDEVP(終値!E262:X262))</f>
      </c>
      <c r="G262" s="904">
        <f>IF($D262="","",$E262+BB816設定!$B$4*$F262)</f>
      </c>
      <c r="H262" s="904">
        <f>IF($D262="","",$E262+BB816設定!$B$5*$F262)</f>
      </c>
      <c r="I262" s="904">
        <f>IF($D262="","",$E262-BB816設定!$B$5*$F262)</f>
      </c>
      <c r="J262" s="904">
        <f>IF($D262="","",$E262-BB816設定!$B$4*$F262)</f>
      </c>
      <c r="K262" s="904">
        <f>IF($D262="","",IFERROR(($D262-$J262)/($G262-$J262),""))</f>
      </c>
      <c r="L262" s="904">
        <f>IF($D262="","",IFERROR(($G262-$J262)/$E262*100,""))</f>
      </c>
      <c r="M262" s="904">
        <f>IF($D262="","",IFERROR(100-100/(1+SUMPRODUCT((終値!E262:R262&gt;終値!F262:S262)*(終値!E262:R262-終値!F262:S262))/SUMPRODUCT((終値!E262:R262&lt;終値!F262:S262)*(終値!F262:S262-終値!E262:R262))),100))</f>
      </c>
      <c r="N262" s="904">
        <f>IF($D262="","",IFERROR(100-100/(1+SUMPRODUCT((((高値!E262:R262+安値!E262:R262+終値!E262:R262)/3)&gt;((高値!F262:S262+安値!F262:S262+終値!F262:S262)/3))*((高値!E262:R262+安値!E262:R262+終値!E262:R262)/3)*出来高!E262:R262)/SUMPRODUCT((((高値!E262:R262+安値!E262:R262+終値!E262:R262)/3)&lt;((高値!F262:S262+安値!F262:S262+終値!F262:S262)/3))*((高値!E262:R262+安値!E262:R262+終値!E262:R262)/3)*出来高!E262:R262)),50))</f>
      </c>
      <c r="O262" s="913">
        <f>IF($D262="","",IFERROR(出来高!E262/AVERAGE(出来高!E262:I262),""))</f>
      </c>
      <c r="P262" s="906">
        <f>IF($D262="","",IFERROR($D262/終値!Y262-1,""))</f>
      </c>
      <c r="Q262" s="907">
        <f>IF($D262="","",MAX(0,MIN(100,IF($D262&gt;$G262,25,IF($D262&gt;$H262,15,IF($D262&gt;$E262,5,0)))+IF($O262&gt;=2,20,IF($O262&gt;=1.5,14,IF($O262&gt;=1.2,8,0)))+IF($N262&gt;=80,15,IF($N262&gt;=60,18,IF($N262&gt;=50,8,0)))+IF(AND($M262&gt;70,$M262&lt;=80),18,IF(AND($M262&gt;60,$M262&lt;=70),14,IF(AND($M262&gt;50,$M262&lt;=60),6,0)))+IF($P262&gt;=0.1,14,IF($P262&gt;=0.03,7,0))+IF($M262&gt;80,-12,0)+IF($M262&lt;40,-20,0)+IF($N262&lt;40,-15,0)+IF($K262&lt;0.2,-18,0)+IF($P262&lt;=-0.1,-10,0))))</f>
      </c>
      <c r="R262" s="911">
        <f>IF($D262="","",IF(AND($D262&gt;$G262,$O262&gt;=BB816設定!$B$6,$N262&gt;=BB816設定!$B$7,$M262&lt;=BB816設定!$B$8),"○","－"))</f>
      </c>
      <c r="S262" s="908">
        <f>IF($D262="","",IF(AND($R262="○",$Q262&gt;=BB816設定!$B$9),"◎買い",IF($Q262&gt;=BB816設定!$B$10,"○監視",IF(OR($M262&lt;40,$K262&lt;0.2),"▲弱い","－"))))</f>
      </c>
      <c r="T262" s="911">
        <f>IF($D262="","",IF(AND($D262&gt;$G262,$O262&gt;=BB816設定!$B$14,$N262&gt;=BB816設定!$B$15,$M262&lt;=BB816設定!$B$16),"買い可","見送り"))</f>
      </c>
      <c r="U262" s="911">
        <f>IF($D262="","",IF(AND($D262&gt;$H262,$M262&gt;=BB816設定!$B$17,$N262&gt;=BB816設定!$B$18,$O262&gt;=BB816設定!$B$19),"買い可","見送り"))</f>
      </c>
      <c r="V262" s="904">
        <f>IF($S262="◎買い",$D262,"")</f>
      </c>
      <c r="W262" s="904">
        <f>IF($S262="◎買い",ROUND($D262*(1-BB816設定!$B$11/100),1),"")</f>
      </c>
      <c r="X262" s="904">
        <f>IF($S262="◎買い",BB816設定!$B$11/BB816設定!$B$13,"")</f>
      </c>
      <c r="Y262" s="904">
        <f>IF($D262="","",$Q262+(10000-ROW())/100000)</f>
      </c>
      <c r="Z262" s="905">
        <f>IF($D262="","",$D262*BB816設定!$B$21)</f>
      </c>
      <c r="AA262" s="911">
        <f>IF($D262="","",IF($Z262&lt;=BB816設定!$B$20/BB816設定!$B$13,"○","×（1枠に入らない）"))</f>
      </c>
    </row>
    <row r="263">
      <c r="A263" s="903">
        <f>IF(終値!A263="","",HYPERLINK("https://kabutan.jp/stock/?code="&amp;終値!A263,"📈"))</f>
      </c>
      <c r="B263" s="911">
        <f>IF(終値!A263="","",終値!A263)</f>
      </c>
      <c r="C263" s="903">
        <f>IF(終値!A263="","",終値!B263)</f>
      </c>
      <c r="D263" s="904">
        <f>IF(終値!A263="","",終値!E263)</f>
      </c>
      <c r="E263" s="904">
        <f>IF($D263="","",AVERAGE(終値!E263:X263))</f>
      </c>
      <c r="F263" s="904">
        <f>IF($D263="","",STDEVP(終値!E263:X263))</f>
      </c>
      <c r="G263" s="904">
        <f>IF($D263="","",$E263+BB816設定!$B$4*$F263)</f>
      </c>
      <c r="H263" s="904">
        <f>IF($D263="","",$E263+BB816設定!$B$5*$F263)</f>
      </c>
      <c r="I263" s="904">
        <f>IF($D263="","",$E263-BB816設定!$B$5*$F263)</f>
      </c>
      <c r="J263" s="904">
        <f>IF($D263="","",$E263-BB816設定!$B$4*$F263)</f>
      </c>
      <c r="K263" s="904">
        <f>IF($D263="","",IFERROR(($D263-$J263)/($G263-$J263),""))</f>
      </c>
      <c r="L263" s="904">
        <f>IF($D263="","",IFERROR(($G263-$J263)/$E263*100,""))</f>
      </c>
      <c r="M263" s="904">
        <f>IF($D263="","",IFERROR(100-100/(1+SUMPRODUCT((終値!E263:R263&gt;終値!F263:S263)*(終値!E263:R263-終値!F263:S263))/SUMPRODUCT((終値!E263:R263&lt;終値!F263:S263)*(終値!F263:S263-終値!E263:R263))),100))</f>
      </c>
      <c r="N263" s="904">
        <f>IF($D263="","",IFERROR(100-100/(1+SUMPRODUCT((((高値!E263:R263+安値!E263:R263+終値!E263:R263)/3)&gt;((高値!F263:S263+安値!F263:S263+終値!F263:S263)/3))*((高値!E263:R263+安値!E263:R263+終値!E263:R263)/3)*出来高!E263:R263)/SUMPRODUCT((((高値!E263:R263+安値!E263:R263+終値!E263:R263)/3)&lt;((高値!F263:S263+安値!F263:S263+終値!F263:S263)/3))*((高値!E263:R263+安値!E263:R263+終値!E263:R263)/3)*出来高!E263:R263)),50))</f>
      </c>
      <c r="O263" s="913">
        <f>IF($D263="","",IFERROR(出来高!E263/AVERAGE(出来高!E263:I263),""))</f>
      </c>
      <c r="P263" s="906">
        <f>IF($D263="","",IFERROR($D263/終値!Y263-1,""))</f>
      </c>
      <c r="Q263" s="907">
        <f>IF($D263="","",MAX(0,MIN(100,IF($D263&gt;$G263,25,IF($D263&gt;$H263,15,IF($D263&gt;$E263,5,0)))+IF($O263&gt;=2,20,IF($O263&gt;=1.5,14,IF($O263&gt;=1.2,8,0)))+IF($N263&gt;=80,15,IF($N263&gt;=60,18,IF($N263&gt;=50,8,0)))+IF(AND($M263&gt;70,$M263&lt;=80),18,IF(AND($M263&gt;60,$M263&lt;=70),14,IF(AND($M263&gt;50,$M263&lt;=60),6,0)))+IF($P263&gt;=0.1,14,IF($P263&gt;=0.03,7,0))+IF($M263&gt;80,-12,0)+IF($M263&lt;40,-20,0)+IF($N263&lt;40,-15,0)+IF($K263&lt;0.2,-18,0)+IF($P263&lt;=-0.1,-10,0))))</f>
      </c>
      <c r="R263" s="911">
        <f>IF($D263="","",IF(AND($D263&gt;$G263,$O263&gt;=BB816設定!$B$6,$N263&gt;=BB816設定!$B$7,$M263&lt;=BB816設定!$B$8),"○","－"))</f>
      </c>
      <c r="S263" s="908">
        <f>IF($D263="","",IF(AND($R263="○",$Q263&gt;=BB816設定!$B$9),"◎買い",IF($Q263&gt;=BB816設定!$B$10,"○監視",IF(OR($M263&lt;40,$K263&lt;0.2),"▲弱い","－"))))</f>
      </c>
      <c r="T263" s="911">
        <f>IF($D263="","",IF(AND($D263&gt;$G263,$O263&gt;=BB816設定!$B$14,$N263&gt;=BB816設定!$B$15,$M263&lt;=BB816設定!$B$16),"買い可","見送り"))</f>
      </c>
      <c r="U263" s="911">
        <f>IF($D263="","",IF(AND($D263&gt;$H263,$M263&gt;=BB816設定!$B$17,$N263&gt;=BB816設定!$B$18,$O263&gt;=BB816設定!$B$19),"買い可","見送り"))</f>
      </c>
      <c r="V263" s="904">
        <f>IF($S263="◎買い",$D263,"")</f>
      </c>
      <c r="W263" s="904">
        <f>IF($S263="◎買い",ROUND($D263*(1-BB816設定!$B$11/100),1),"")</f>
      </c>
      <c r="X263" s="904">
        <f>IF($S263="◎買い",BB816設定!$B$11/BB816設定!$B$13,"")</f>
      </c>
      <c r="Y263" s="904">
        <f>IF($D263="","",$Q263+(10000-ROW())/100000)</f>
      </c>
      <c r="Z263" s="905">
        <f>IF($D263="","",$D263*BB816設定!$B$21)</f>
      </c>
      <c r="AA263" s="911">
        <f>IF($D263="","",IF($Z263&lt;=BB816設定!$B$20/BB816設定!$B$13,"○","×（1枠に入らない）"))</f>
      </c>
    </row>
    <row r="264">
      <c r="A264" s="903">
        <f>IF(終値!A264="","",HYPERLINK("https://kabutan.jp/stock/?code="&amp;終値!A264,"📈"))</f>
      </c>
      <c r="B264" s="911">
        <f>IF(終値!A264="","",終値!A264)</f>
      </c>
      <c r="C264" s="903">
        <f>IF(終値!A264="","",終値!B264)</f>
      </c>
      <c r="D264" s="904">
        <f>IF(終値!A264="","",終値!E264)</f>
      </c>
      <c r="E264" s="904">
        <f>IF($D264="","",AVERAGE(終値!E264:X264))</f>
      </c>
      <c r="F264" s="904">
        <f>IF($D264="","",STDEVP(終値!E264:X264))</f>
      </c>
      <c r="G264" s="904">
        <f>IF($D264="","",$E264+BB816設定!$B$4*$F264)</f>
      </c>
      <c r="H264" s="904">
        <f>IF($D264="","",$E264+BB816設定!$B$5*$F264)</f>
      </c>
      <c r="I264" s="904">
        <f>IF($D264="","",$E264-BB816設定!$B$5*$F264)</f>
      </c>
      <c r="J264" s="904">
        <f>IF($D264="","",$E264-BB816設定!$B$4*$F264)</f>
      </c>
      <c r="K264" s="904">
        <f>IF($D264="","",IFERROR(($D264-$J264)/($G264-$J264),""))</f>
      </c>
      <c r="L264" s="904">
        <f>IF($D264="","",IFERROR(($G264-$J264)/$E264*100,""))</f>
      </c>
      <c r="M264" s="904">
        <f>IF($D264="","",IFERROR(100-100/(1+SUMPRODUCT((終値!E264:R264&gt;終値!F264:S264)*(終値!E264:R264-終値!F264:S264))/SUMPRODUCT((終値!E264:R264&lt;終値!F264:S264)*(終値!F264:S264-終値!E264:R264))),100))</f>
      </c>
      <c r="N264" s="904">
        <f>IF($D264="","",IFERROR(100-100/(1+SUMPRODUCT((((高値!E264:R264+安値!E264:R264+終値!E264:R264)/3)&gt;((高値!F264:S264+安値!F264:S264+終値!F264:S264)/3))*((高値!E264:R264+安値!E264:R264+終値!E264:R264)/3)*出来高!E264:R264)/SUMPRODUCT((((高値!E264:R264+安値!E264:R264+終値!E264:R264)/3)&lt;((高値!F264:S264+安値!F264:S264+終値!F264:S264)/3))*((高値!E264:R264+安値!E264:R264+終値!E264:R264)/3)*出来高!E264:R264)),50))</f>
      </c>
      <c r="O264" s="913">
        <f>IF($D264="","",IFERROR(出来高!E264/AVERAGE(出来高!E264:I264),""))</f>
      </c>
      <c r="P264" s="906">
        <f>IF($D264="","",IFERROR($D264/終値!Y264-1,""))</f>
      </c>
      <c r="Q264" s="907">
        <f>IF($D264="","",MAX(0,MIN(100,IF($D264&gt;$G264,25,IF($D264&gt;$H264,15,IF($D264&gt;$E264,5,0)))+IF($O264&gt;=2,20,IF($O264&gt;=1.5,14,IF($O264&gt;=1.2,8,0)))+IF($N264&gt;=80,15,IF($N264&gt;=60,18,IF($N264&gt;=50,8,0)))+IF(AND($M264&gt;70,$M264&lt;=80),18,IF(AND($M264&gt;60,$M264&lt;=70),14,IF(AND($M264&gt;50,$M264&lt;=60),6,0)))+IF($P264&gt;=0.1,14,IF($P264&gt;=0.03,7,0))+IF($M264&gt;80,-12,0)+IF($M264&lt;40,-20,0)+IF($N264&lt;40,-15,0)+IF($K264&lt;0.2,-18,0)+IF($P264&lt;=-0.1,-10,0))))</f>
      </c>
      <c r="R264" s="911">
        <f>IF($D264="","",IF(AND($D264&gt;$G264,$O264&gt;=BB816設定!$B$6,$N264&gt;=BB816設定!$B$7,$M264&lt;=BB816設定!$B$8),"○","－"))</f>
      </c>
      <c r="S264" s="908">
        <f>IF($D264="","",IF(AND($R264="○",$Q264&gt;=BB816設定!$B$9),"◎買い",IF($Q264&gt;=BB816設定!$B$10,"○監視",IF(OR($M264&lt;40,$K264&lt;0.2),"▲弱い","－"))))</f>
      </c>
      <c r="T264" s="911">
        <f>IF($D264="","",IF(AND($D264&gt;$G264,$O264&gt;=BB816設定!$B$14,$N264&gt;=BB816設定!$B$15,$M264&lt;=BB816設定!$B$16),"買い可","見送り"))</f>
      </c>
      <c r="U264" s="911">
        <f>IF($D264="","",IF(AND($D264&gt;$H264,$M264&gt;=BB816設定!$B$17,$N264&gt;=BB816設定!$B$18,$O264&gt;=BB816設定!$B$19),"買い可","見送り"))</f>
      </c>
      <c r="V264" s="904">
        <f>IF($S264="◎買い",$D264,"")</f>
      </c>
      <c r="W264" s="904">
        <f>IF($S264="◎買い",ROUND($D264*(1-BB816設定!$B$11/100),1),"")</f>
      </c>
      <c r="X264" s="904">
        <f>IF($S264="◎買い",BB816設定!$B$11/BB816設定!$B$13,"")</f>
      </c>
      <c r="Y264" s="904">
        <f>IF($D264="","",$Q264+(10000-ROW())/100000)</f>
      </c>
      <c r="Z264" s="905">
        <f>IF($D264="","",$D264*BB816設定!$B$21)</f>
      </c>
      <c r="AA264" s="911">
        <f>IF($D264="","",IF($Z264&lt;=BB816設定!$B$20/BB816設定!$B$13,"○","×（1枠に入らない）"))</f>
      </c>
    </row>
    <row r="265">
      <c r="A265" s="903">
        <f>IF(終値!A265="","",HYPERLINK("https://kabutan.jp/stock/?code="&amp;終値!A265,"📈"))</f>
      </c>
      <c r="B265" s="911">
        <f>IF(終値!A265="","",終値!A265)</f>
      </c>
      <c r="C265" s="903">
        <f>IF(終値!A265="","",終値!B265)</f>
      </c>
      <c r="D265" s="904">
        <f>IF(終値!A265="","",終値!E265)</f>
      </c>
      <c r="E265" s="904">
        <f>IF($D265="","",AVERAGE(終値!E265:X265))</f>
      </c>
      <c r="F265" s="904">
        <f>IF($D265="","",STDEVP(終値!E265:X265))</f>
      </c>
      <c r="G265" s="904">
        <f>IF($D265="","",$E265+BB816設定!$B$4*$F265)</f>
      </c>
      <c r="H265" s="904">
        <f>IF($D265="","",$E265+BB816設定!$B$5*$F265)</f>
      </c>
      <c r="I265" s="904">
        <f>IF($D265="","",$E265-BB816設定!$B$5*$F265)</f>
      </c>
      <c r="J265" s="904">
        <f>IF($D265="","",$E265-BB816設定!$B$4*$F265)</f>
      </c>
      <c r="K265" s="904">
        <f>IF($D265="","",IFERROR(($D265-$J265)/($G265-$J265),""))</f>
      </c>
      <c r="L265" s="904">
        <f>IF($D265="","",IFERROR(($G265-$J265)/$E265*100,""))</f>
      </c>
      <c r="M265" s="904">
        <f>IF($D265="","",IFERROR(100-100/(1+SUMPRODUCT((終値!E265:R265&gt;終値!F265:S265)*(終値!E265:R265-終値!F265:S265))/SUMPRODUCT((終値!E265:R265&lt;終値!F265:S265)*(終値!F265:S265-終値!E265:R265))),100))</f>
      </c>
      <c r="N265" s="904">
        <f>IF($D265="","",IFERROR(100-100/(1+SUMPRODUCT((((高値!E265:R265+安値!E265:R265+終値!E265:R265)/3)&gt;((高値!F265:S265+安値!F265:S265+終値!F265:S265)/3))*((高値!E265:R265+安値!E265:R265+終値!E265:R265)/3)*出来高!E265:R265)/SUMPRODUCT((((高値!E265:R265+安値!E265:R265+終値!E265:R265)/3)&lt;((高値!F265:S265+安値!F265:S265+終値!F265:S265)/3))*((高値!E265:R265+安値!E265:R265+終値!E265:R265)/3)*出来高!E265:R265)),50))</f>
      </c>
      <c r="O265" s="913">
        <f>IF($D265="","",IFERROR(出来高!E265/AVERAGE(出来高!E265:I265),""))</f>
      </c>
      <c r="P265" s="906">
        <f>IF($D265="","",IFERROR($D265/終値!Y265-1,""))</f>
      </c>
      <c r="Q265" s="907">
        <f>IF($D265="","",MAX(0,MIN(100,IF($D265&gt;$G265,25,IF($D265&gt;$H265,15,IF($D265&gt;$E265,5,0)))+IF($O265&gt;=2,20,IF($O265&gt;=1.5,14,IF($O265&gt;=1.2,8,0)))+IF($N265&gt;=80,15,IF($N265&gt;=60,18,IF($N265&gt;=50,8,0)))+IF(AND($M265&gt;70,$M265&lt;=80),18,IF(AND($M265&gt;60,$M265&lt;=70),14,IF(AND($M265&gt;50,$M265&lt;=60),6,0)))+IF($P265&gt;=0.1,14,IF($P265&gt;=0.03,7,0))+IF($M265&gt;80,-12,0)+IF($M265&lt;40,-20,0)+IF($N265&lt;40,-15,0)+IF($K265&lt;0.2,-18,0)+IF($P265&lt;=-0.1,-10,0))))</f>
      </c>
      <c r="R265" s="911">
        <f>IF($D265="","",IF(AND($D265&gt;$G265,$O265&gt;=BB816設定!$B$6,$N265&gt;=BB816設定!$B$7,$M265&lt;=BB816設定!$B$8),"○","－"))</f>
      </c>
      <c r="S265" s="908">
        <f>IF($D265="","",IF(AND($R265="○",$Q265&gt;=BB816設定!$B$9),"◎買い",IF($Q265&gt;=BB816設定!$B$10,"○監視",IF(OR($M265&lt;40,$K265&lt;0.2),"▲弱い","－"))))</f>
      </c>
      <c r="T265" s="911">
        <f>IF($D265="","",IF(AND($D265&gt;$G265,$O265&gt;=BB816設定!$B$14,$N265&gt;=BB816設定!$B$15,$M265&lt;=BB816設定!$B$16),"買い可","見送り"))</f>
      </c>
      <c r="U265" s="911">
        <f>IF($D265="","",IF(AND($D265&gt;$H265,$M265&gt;=BB816設定!$B$17,$N265&gt;=BB816設定!$B$18,$O265&gt;=BB816設定!$B$19),"買い可","見送り"))</f>
      </c>
      <c r="V265" s="904">
        <f>IF($S265="◎買い",$D265,"")</f>
      </c>
      <c r="W265" s="904">
        <f>IF($S265="◎買い",ROUND($D265*(1-BB816設定!$B$11/100),1),"")</f>
      </c>
      <c r="X265" s="904">
        <f>IF($S265="◎買い",BB816設定!$B$11/BB816設定!$B$13,"")</f>
      </c>
      <c r="Y265" s="904">
        <f>IF($D265="","",$Q265+(10000-ROW())/100000)</f>
      </c>
      <c r="Z265" s="905">
        <f>IF($D265="","",$D265*BB816設定!$B$21)</f>
      </c>
      <c r="AA265" s="911">
        <f>IF($D265="","",IF($Z265&lt;=BB816設定!$B$20/BB816設定!$B$13,"○","×（1枠に入らない）"))</f>
      </c>
    </row>
    <row r="266">
      <c r="A266" s="903">
        <f>IF(終値!A266="","",HYPERLINK("https://kabutan.jp/stock/?code="&amp;終値!A266,"📈"))</f>
      </c>
      <c r="B266" s="911">
        <f>IF(終値!A266="","",終値!A266)</f>
      </c>
      <c r="C266" s="903">
        <f>IF(終値!A266="","",終値!B266)</f>
      </c>
      <c r="D266" s="904">
        <f>IF(終値!A266="","",終値!E266)</f>
      </c>
      <c r="E266" s="904">
        <f>IF($D266="","",AVERAGE(終値!E266:X266))</f>
      </c>
      <c r="F266" s="904">
        <f>IF($D266="","",STDEVP(終値!E266:X266))</f>
      </c>
      <c r="G266" s="904">
        <f>IF($D266="","",$E266+BB816設定!$B$4*$F266)</f>
      </c>
      <c r="H266" s="904">
        <f>IF($D266="","",$E266+BB816設定!$B$5*$F266)</f>
      </c>
      <c r="I266" s="904">
        <f>IF($D266="","",$E266-BB816設定!$B$5*$F266)</f>
      </c>
      <c r="J266" s="904">
        <f>IF($D266="","",$E266-BB816設定!$B$4*$F266)</f>
      </c>
      <c r="K266" s="904">
        <f>IF($D266="","",IFERROR(($D266-$J266)/($G266-$J266),""))</f>
      </c>
      <c r="L266" s="904">
        <f>IF($D266="","",IFERROR(($G266-$J266)/$E266*100,""))</f>
      </c>
      <c r="M266" s="904">
        <f>IF($D266="","",IFERROR(100-100/(1+SUMPRODUCT((終値!E266:R266&gt;終値!F266:S266)*(終値!E266:R266-終値!F266:S266))/SUMPRODUCT((終値!E266:R266&lt;終値!F266:S266)*(終値!F266:S266-終値!E266:R266))),100))</f>
      </c>
      <c r="N266" s="904">
        <f>IF($D266="","",IFERROR(100-100/(1+SUMPRODUCT((((高値!E266:R266+安値!E266:R266+終値!E266:R266)/3)&gt;((高値!F266:S266+安値!F266:S266+終値!F266:S266)/3))*((高値!E266:R266+安値!E266:R266+終値!E266:R266)/3)*出来高!E266:R266)/SUMPRODUCT((((高値!E266:R266+安値!E266:R266+終値!E266:R266)/3)&lt;((高値!F266:S266+安値!F266:S266+終値!F266:S266)/3))*((高値!E266:R266+安値!E266:R266+終値!E266:R266)/3)*出来高!E266:R266)),50))</f>
      </c>
      <c r="O266" s="913">
        <f>IF($D266="","",IFERROR(出来高!E266/AVERAGE(出来高!E266:I266),""))</f>
      </c>
      <c r="P266" s="906">
        <f>IF($D266="","",IFERROR($D266/終値!Y266-1,""))</f>
      </c>
      <c r="Q266" s="907">
        <f>IF($D266="","",MAX(0,MIN(100,IF($D266&gt;$G266,25,IF($D266&gt;$H266,15,IF($D266&gt;$E266,5,0)))+IF($O266&gt;=2,20,IF($O266&gt;=1.5,14,IF($O266&gt;=1.2,8,0)))+IF($N266&gt;=80,15,IF($N266&gt;=60,18,IF($N266&gt;=50,8,0)))+IF(AND($M266&gt;70,$M266&lt;=80),18,IF(AND($M266&gt;60,$M266&lt;=70),14,IF(AND($M266&gt;50,$M266&lt;=60),6,0)))+IF($P266&gt;=0.1,14,IF($P266&gt;=0.03,7,0))+IF($M266&gt;80,-12,0)+IF($M266&lt;40,-20,0)+IF($N266&lt;40,-15,0)+IF($K266&lt;0.2,-18,0)+IF($P266&lt;=-0.1,-10,0))))</f>
      </c>
      <c r="R266" s="911">
        <f>IF($D266="","",IF(AND($D266&gt;$G266,$O266&gt;=BB816設定!$B$6,$N266&gt;=BB816設定!$B$7,$M266&lt;=BB816設定!$B$8),"○","－"))</f>
      </c>
      <c r="S266" s="908">
        <f>IF($D266="","",IF(AND($R266="○",$Q266&gt;=BB816設定!$B$9),"◎買い",IF($Q266&gt;=BB816設定!$B$10,"○監視",IF(OR($M266&lt;40,$K266&lt;0.2),"▲弱い","－"))))</f>
      </c>
      <c r="T266" s="911">
        <f>IF($D266="","",IF(AND($D266&gt;$G266,$O266&gt;=BB816設定!$B$14,$N266&gt;=BB816設定!$B$15,$M266&lt;=BB816設定!$B$16),"買い可","見送り"))</f>
      </c>
      <c r="U266" s="911">
        <f>IF($D266="","",IF(AND($D266&gt;$H266,$M266&gt;=BB816設定!$B$17,$N266&gt;=BB816設定!$B$18,$O266&gt;=BB816設定!$B$19),"買い可","見送り"))</f>
      </c>
      <c r="V266" s="904">
        <f>IF($S266="◎買い",$D266,"")</f>
      </c>
      <c r="W266" s="904">
        <f>IF($S266="◎買い",ROUND($D266*(1-BB816設定!$B$11/100),1),"")</f>
      </c>
      <c r="X266" s="904">
        <f>IF($S266="◎買い",BB816設定!$B$11/BB816設定!$B$13,"")</f>
      </c>
      <c r="Y266" s="904">
        <f>IF($D266="","",$Q266+(10000-ROW())/100000)</f>
      </c>
      <c r="Z266" s="905">
        <f>IF($D266="","",$D266*BB816設定!$B$21)</f>
      </c>
      <c r="AA266" s="911">
        <f>IF($D266="","",IF($Z266&lt;=BB816設定!$B$20/BB816設定!$B$13,"○","×（1枠に入らない）"))</f>
      </c>
    </row>
    <row r="267">
      <c r="A267" s="903">
        <f>IF(終値!A267="","",HYPERLINK("https://kabutan.jp/stock/?code="&amp;終値!A267,"📈"))</f>
      </c>
      <c r="B267" s="911">
        <f>IF(終値!A267="","",終値!A267)</f>
      </c>
      <c r="C267" s="903">
        <f>IF(終値!A267="","",終値!B267)</f>
      </c>
      <c r="D267" s="904">
        <f>IF(終値!A267="","",終値!E267)</f>
      </c>
      <c r="E267" s="904">
        <f>IF($D267="","",AVERAGE(終値!E267:X267))</f>
      </c>
      <c r="F267" s="904">
        <f>IF($D267="","",STDEVP(終値!E267:X267))</f>
      </c>
      <c r="G267" s="904">
        <f>IF($D267="","",$E267+BB816設定!$B$4*$F267)</f>
      </c>
      <c r="H267" s="904">
        <f>IF($D267="","",$E267+BB816設定!$B$5*$F267)</f>
      </c>
      <c r="I267" s="904">
        <f>IF($D267="","",$E267-BB816設定!$B$5*$F267)</f>
      </c>
      <c r="J267" s="904">
        <f>IF($D267="","",$E267-BB816設定!$B$4*$F267)</f>
      </c>
      <c r="K267" s="904">
        <f>IF($D267="","",IFERROR(($D267-$J267)/($G267-$J267),""))</f>
      </c>
      <c r="L267" s="904">
        <f>IF($D267="","",IFERROR(($G267-$J267)/$E267*100,""))</f>
      </c>
      <c r="M267" s="904">
        <f>IF($D267="","",IFERROR(100-100/(1+SUMPRODUCT((終値!E267:R267&gt;終値!F267:S267)*(終値!E267:R267-終値!F267:S267))/SUMPRODUCT((終値!E267:R267&lt;終値!F267:S267)*(終値!F267:S267-終値!E267:R267))),100))</f>
      </c>
      <c r="N267" s="904">
        <f>IF($D267="","",IFERROR(100-100/(1+SUMPRODUCT((((高値!E267:R267+安値!E267:R267+終値!E267:R267)/3)&gt;((高値!F267:S267+安値!F267:S267+終値!F267:S267)/3))*((高値!E267:R267+安値!E267:R267+終値!E267:R267)/3)*出来高!E267:R267)/SUMPRODUCT((((高値!E267:R267+安値!E267:R267+終値!E267:R267)/3)&lt;((高値!F267:S267+安値!F267:S267+終値!F267:S267)/3))*((高値!E267:R267+安値!E267:R267+終値!E267:R267)/3)*出来高!E267:R267)),50))</f>
      </c>
      <c r="O267" s="913">
        <f>IF($D267="","",IFERROR(出来高!E267/AVERAGE(出来高!E267:I267),""))</f>
      </c>
      <c r="P267" s="906">
        <f>IF($D267="","",IFERROR($D267/終値!Y267-1,""))</f>
      </c>
      <c r="Q267" s="907">
        <f>IF($D267="","",MAX(0,MIN(100,IF($D267&gt;$G267,25,IF($D267&gt;$H267,15,IF($D267&gt;$E267,5,0)))+IF($O267&gt;=2,20,IF($O267&gt;=1.5,14,IF($O267&gt;=1.2,8,0)))+IF($N267&gt;=80,15,IF($N267&gt;=60,18,IF($N267&gt;=50,8,0)))+IF(AND($M267&gt;70,$M267&lt;=80),18,IF(AND($M267&gt;60,$M267&lt;=70),14,IF(AND($M267&gt;50,$M267&lt;=60),6,0)))+IF($P267&gt;=0.1,14,IF($P267&gt;=0.03,7,0))+IF($M267&gt;80,-12,0)+IF($M267&lt;40,-20,0)+IF($N267&lt;40,-15,0)+IF($K267&lt;0.2,-18,0)+IF($P267&lt;=-0.1,-10,0))))</f>
      </c>
      <c r="R267" s="911">
        <f>IF($D267="","",IF(AND($D267&gt;$G267,$O267&gt;=BB816設定!$B$6,$N267&gt;=BB816設定!$B$7,$M267&lt;=BB816設定!$B$8),"○","－"))</f>
      </c>
      <c r="S267" s="908">
        <f>IF($D267="","",IF(AND($R267="○",$Q267&gt;=BB816設定!$B$9),"◎買い",IF($Q267&gt;=BB816設定!$B$10,"○監視",IF(OR($M267&lt;40,$K267&lt;0.2),"▲弱い","－"))))</f>
      </c>
      <c r="T267" s="911">
        <f>IF($D267="","",IF(AND($D267&gt;$G267,$O267&gt;=BB816設定!$B$14,$N267&gt;=BB816設定!$B$15,$M267&lt;=BB816設定!$B$16),"買い可","見送り"))</f>
      </c>
      <c r="U267" s="911">
        <f>IF($D267="","",IF(AND($D267&gt;$H267,$M267&gt;=BB816設定!$B$17,$N267&gt;=BB816設定!$B$18,$O267&gt;=BB816設定!$B$19),"買い可","見送り"))</f>
      </c>
      <c r="V267" s="904">
        <f>IF($S267="◎買い",$D267,"")</f>
      </c>
      <c r="W267" s="904">
        <f>IF($S267="◎買い",ROUND($D267*(1-BB816設定!$B$11/100),1),"")</f>
      </c>
      <c r="X267" s="904">
        <f>IF($S267="◎買い",BB816設定!$B$11/BB816設定!$B$13,"")</f>
      </c>
      <c r="Y267" s="904">
        <f>IF($D267="","",$Q267+(10000-ROW())/100000)</f>
      </c>
      <c r="Z267" s="905">
        <f>IF($D267="","",$D267*BB816設定!$B$21)</f>
      </c>
      <c r="AA267" s="911">
        <f>IF($D267="","",IF($Z267&lt;=BB816設定!$B$20/BB816設定!$B$13,"○","×（1枠に入らない）"))</f>
      </c>
    </row>
    <row r="268">
      <c r="A268" s="903">
        <f>IF(終値!A268="","",HYPERLINK("https://kabutan.jp/stock/?code="&amp;終値!A268,"📈"))</f>
      </c>
      <c r="B268" s="911">
        <f>IF(終値!A268="","",終値!A268)</f>
      </c>
      <c r="C268" s="903">
        <f>IF(終値!A268="","",終値!B268)</f>
      </c>
      <c r="D268" s="904">
        <f>IF(終値!A268="","",終値!E268)</f>
      </c>
      <c r="E268" s="904">
        <f>IF($D268="","",AVERAGE(終値!E268:X268))</f>
      </c>
      <c r="F268" s="904">
        <f>IF($D268="","",STDEVP(終値!E268:X268))</f>
      </c>
      <c r="G268" s="904">
        <f>IF($D268="","",$E268+BB816設定!$B$4*$F268)</f>
      </c>
      <c r="H268" s="904">
        <f>IF($D268="","",$E268+BB816設定!$B$5*$F268)</f>
      </c>
      <c r="I268" s="904">
        <f>IF($D268="","",$E268-BB816設定!$B$5*$F268)</f>
      </c>
      <c r="J268" s="904">
        <f>IF($D268="","",$E268-BB816設定!$B$4*$F268)</f>
      </c>
      <c r="K268" s="904">
        <f>IF($D268="","",IFERROR(($D268-$J268)/($G268-$J268),""))</f>
      </c>
      <c r="L268" s="904">
        <f>IF($D268="","",IFERROR(($G268-$J268)/$E268*100,""))</f>
      </c>
      <c r="M268" s="904">
        <f>IF($D268="","",IFERROR(100-100/(1+SUMPRODUCT((終値!E268:R268&gt;終値!F268:S268)*(終値!E268:R268-終値!F268:S268))/SUMPRODUCT((終値!E268:R268&lt;終値!F268:S268)*(終値!F268:S268-終値!E268:R268))),100))</f>
      </c>
      <c r="N268" s="904">
        <f>IF($D268="","",IFERROR(100-100/(1+SUMPRODUCT((((高値!E268:R268+安値!E268:R268+終値!E268:R268)/3)&gt;((高値!F268:S268+安値!F268:S268+終値!F268:S268)/3))*((高値!E268:R268+安値!E268:R268+終値!E268:R268)/3)*出来高!E268:R268)/SUMPRODUCT((((高値!E268:R268+安値!E268:R268+終値!E268:R268)/3)&lt;((高値!F268:S268+安値!F268:S268+終値!F268:S268)/3))*((高値!E268:R268+安値!E268:R268+終値!E268:R268)/3)*出来高!E268:R268)),50))</f>
      </c>
      <c r="O268" s="913">
        <f>IF($D268="","",IFERROR(出来高!E268/AVERAGE(出来高!E268:I268),""))</f>
      </c>
      <c r="P268" s="906">
        <f>IF($D268="","",IFERROR($D268/終値!Y268-1,""))</f>
      </c>
      <c r="Q268" s="907">
        <f>IF($D268="","",MAX(0,MIN(100,IF($D268&gt;$G268,25,IF($D268&gt;$H268,15,IF($D268&gt;$E268,5,0)))+IF($O268&gt;=2,20,IF($O268&gt;=1.5,14,IF($O268&gt;=1.2,8,0)))+IF($N268&gt;=80,15,IF($N268&gt;=60,18,IF($N268&gt;=50,8,0)))+IF(AND($M268&gt;70,$M268&lt;=80),18,IF(AND($M268&gt;60,$M268&lt;=70),14,IF(AND($M268&gt;50,$M268&lt;=60),6,0)))+IF($P268&gt;=0.1,14,IF($P268&gt;=0.03,7,0))+IF($M268&gt;80,-12,0)+IF($M268&lt;40,-20,0)+IF($N268&lt;40,-15,0)+IF($K268&lt;0.2,-18,0)+IF($P268&lt;=-0.1,-10,0))))</f>
      </c>
      <c r="R268" s="911">
        <f>IF($D268="","",IF(AND($D268&gt;$G268,$O268&gt;=BB816設定!$B$6,$N268&gt;=BB816設定!$B$7,$M268&lt;=BB816設定!$B$8),"○","－"))</f>
      </c>
      <c r="S268" s="908">
        <f>IF($D268="","",IF(AND($R268="○",$Q268&gt;=BB816設定!$B$9),"◎買い",IF($Q268&gt;=BB816設定!$B$10,"○監視",IF(OR($M268&lt;40,$K268&lt;0.2),"▲弱い","－"))))</f>
      </c>
      <c r="T268" s="911">
        <f>IF($D268="","",IF(AND($D268&gt;$G268,$O268&gt;=BB816設定!$B$14,$N268&gt;=BB816設定!$B$15,$M268&lt;=BB816設定!$B$16),"買い可","見送り"))</f>
      </c>
      <c r="U268" s="911">
        <f>IF($D268="","",IF(AND($D268&gt;$H268,$M268&gt;=BB816設定!$B$17,$N268&gt;=BB816設定!$B$18,$O268&gt;=BB816設定!$B$19),"買い可","見送り"))</f>
      </c>
      <c r="V268" s="904">
        <f>IF($S268="◎買い",$D268,"")</f>
      </c>
      <c r="W268" s="904">
        <f>IF($S268="◎買い",ROUND($D268*(1-BB816設定!$B$11/100),1),"")</f>
      </c>
      <c r="X268" s="904">
        <f>IF($S268="◎買い",BB816設定!$B$11/BB816設定!$B$13,"")</f>
      </c>
      <c r="Y268" s="904">
        <f>IF($D268="","",$Q268+(10000-ROW())/100000)</f>
      </c>
      <c r="Z268" s="905">
        <f>IF($D268="","",$D268*BB816設定!$B$21)</f>
      </c>
      <c r="AA268" s="911">
        <f>IF($D268="","",IF($Z268&lt;=BB816設定!$B$20/BB816設定!$B$13,"○","×（1枠に入らない）"))</f>
      </c>
    </row>
    <row r="269">
      <c r="A269" s="903">
        <f>IF(終値!A269="","",HYPERLINK("https://kabutan.jp/stock/?code="&amp;終値!A269,"📈"))</f>
      </c>
      <c r="B269" s="911">
        <f>IF(終値!A269="","",終値!A269)</f>
      </c>
      <c r="C269" s="903">
        <f>IF(終値!A269="","",終値!B269)</f>
      </c>
      <c r="D269" s="904">
        <f>IF(終値!A269="","",終値!E269)</f>
      </c>
      <c r="E269" s="904">
        <f>IF($D269="","",AVERAGE(終値!E269:X269))</f>
      </c>
      <c r="F269" s="904">
        <f>IF($D269="","",STDEVP(終値!E269:X269))</f>
      </c>
      <c r="G269" s="904">
        <f>IF($D269="","",$E269+BB816設定!$B$4*$F269)</f>
      </c>
      <c r="H269" s="904">
        <f>IF($D269="","",$E269+BB816設定!$B$5*$F269)</f>
      </c>
      <c r="I269" s="904">
        <f>IF($D269="","",$E269-BB816設定!$B$5*$F269)</f>
      </c>
      <c r="J269" s="904">
        <f>IF($D269="","",$E269-BB816設定!$B$4*$F269)</f>
      </c>
      <c r="K269" s="904">
        <f>IF($D269="","",IFERROR(($D269-$J269)/($G269-$J269),""))</f>
      </c>
      <c r="L269" s="904">
        <f>IF($D269="","",IFERROR(($G269-$J269)/$E269*100,""))</f>
      </c>
      <c r="M269" s="904">
        <f>IF($D269="","",IFERROR(100-100/(1+SUMPRODUCT((終値!E269:R269&gt;終値!F269:S269)*(終値!E269:R269-終値!F269:S269))/SUMPRODUCT((終値!E269:R269&lt;終値!F269:S269)*(終値!F269:S269-終値!E269:R269))),100))</f>
      </c>
      <c r="N269" s="904">
        <f>IF($D269="","",IFERROR(100-100/(1+SUMPRODUCT((((高値!E269:R269+安値!E269:R269+終値!E269:R269)/3)&gt;((高値!F269:S269+安値!F269:S269+終値!F269:S269)/3))*((高値!E269:R269+安値!E269:R269+終値!E269:R269)/3)*出来高!E269:R269)/SUMPRODUCT((((高値!E269:R269+安値!E269:R269+終値!E269:R269)/3)&lt;((高値!F269:S269+安値!F269:S269+終値!F269:S269)/3))*((高値!E269:R269+安値!E269:R269+終値!E269:R269)/3)*出来高!E269:R269)),50))</f>
      </c>
      <c r="O269" s="913">
        <f>IF($D269="","",IFERROR(出来高!E269/AVERAGE(出来高!E269:I269),""))</f>
      </c>
      <c r="P269" s="906">
        <f>IF($D269="","",IFERROR($D269/終値!Y269-1,""))</f>
      </c>
      <c r="Q269" s="907">
        <f>IF($D269="","",MAX(0,MIN(100,IF($D269&gt;$G269,25,IF($D269&gt;$H269,15,IF($D269&gt;$E269,5,0)))+IF($O269&gt;=2,20,IF($O269&gt;=1.5,14,IF($O269&gt;=1.2,8,0)))+IF($N269&gt;=80,15,IF($N269&gt;=60,18,IF($N269&gt;=50,8,0)))+IF(AND($M269&gt;70,$M269&lt;=80),18,IF(AND($M269&gt;60,$M269&lt;=70),14,IF(AND($M269&gt;50,$M269&lt;=60),6,0)))+IF($P269&gt;=0.1,14,IF($P269&gt;=0.03,7,0))+IF($M269&gt;80,-12,0)+IF($M269&lt;40,-20,0)+IF($N269&lt;40,-15,0)+IF($K269&lt;0.2,-18,0)+IF($P269&lt;=-0.1,-10,0))))</f>
      </c>
      <c r="R269" s="911">
        <f>IF($D269="","",IF(AND($D269&gt;$G269,$O269&gt;=BB816設定!$B$6,$N269&gt;=BB816設定!$B$7,$M269&lt;=BB816設定!$B$8),"○","－"))</f>
      </c>
      <c r="S269" s="908">
        <f>IF($D269="","",IF(AND($R269="○",$Q269&gt;=BB816設定!$B$9),"◎買い",IF($Q269&gt;=BB816設定!$B$10,"○監視",IF(OR($M269&lt;40,$K269&lt;0.2),"▲弱い","－"))))</f>
      </c>
      <c r="T269" s="911">
        <f>IF($D269="","",IF(AND($D269&gt;$G269,$O269&gt;=BB816設定!$B$14,$N269&gt;=BB816設定!$B$15,$M269&lt;=BB816設定!$B$16),"買い可","見送り"))</f>
      </c>
      <c r="U269" s="911">
        <f>IF($D269="","",IF(AND($D269&gt;$H269,$M269&gt;=BB816設定!$B$17,$N269&gt;=BB816設定!$B$18,$O269&gt;=BB816設定!$B$19),"買い可","見送り"))</f>
      </c>
      <c r="V269" s="904">
        <f>IF($S269="◎買い",$D269,"")</f>
      </c>
      <c r="W269" s="904">
        <f>IF($S269="◎買い",ROUND($D269*(1-BB816設定!$B$11/100),1),"")</f>
      </c>
      <c r="X269" s="904">
        <f>IF($S269="◎買い",BB816設定!$B$11/BB816設定!$B$13,"")</f>
      </c>
      <c r="Y269" s="904">
        <f>IF($D269="","",$Q269+(10000-ROW())/100000)</f>
      </c>
      <c r="Z269" s="905">
        <f>IF($D269="","",$D269*BB816設定!$B$21)</f>
      </c>
      <c r="AA269" s="911">
        <f>IF($D269="","",IF($Z269&lt;=BB816設定!$B$20/BB816設定!$B$13,"○","×（1枠に入らない）"))</f>
      </c>
    </row>
    <row r="270">
      <c r="A270" s="903">
        <f>IF(終値!A270="","",HYPERLINK("https://kabutan.jp/stock/?code="&amp;終値!A270,"📈"))</f>
      </c>
      <c r="B270" s="911">
        <f>IF(終値!A270="","",終値!A270)</f>
      </c>
      <c r="C270" s="903">
        <f>IF(終値!A270="","",終値!B270)</f>
      </c>
      <c r="D270" s="904">
        <f>IF(終値!A270="","",終値!E270)</f>
      </c>
      <c r="E270" s="904">
        <f>IF($D270="","",AVERAGE(終値!E270:X270))</f>
      </c>
      <c r="F270" s="904">
        <f>IF($D270="","",STDEVP(終値!E270:X270))</f>
      </c>
      <c r="G270" s="904">
        <f>IF($D270="","",$E270+BB816設定!$B$4*$F270)</f>
      </c>
      <c r="H270" s="904">
        <f>IF($D270="","",$E270+BB816設定!$B$5*$F270)</f>
      </c>
      <c r="I270" s="904">
        <f>IF($D270="","",$E270-BB816設定!$B$5*$F270)</f>
      </c>
      <c r="J270" s="904">
        <f>IF($D270="","",$E270-BB816設定!$B$4*$F270)</f>
      </c>
      <c r="K270" s="904">
        <f>IF($D270="","",IFERROR(($D270-$J270)/($G270-$J270),""))</f>
      </c>
      <c r="L270" s="904">
        <f>IF($D270="","",IFERROR(($G270-$J270)/$E270*100,""))</f>
      </c>
      <c r="M270" s="904">
        <f>IF($D270="","",IFERROR(100-100/(1+SUMPRODUCT((終値!E270:R270&gt;終値!F270:S270)*(終値!E270:R270-終値!F270:S270))/SUMPRODUCT((終値!E270:R270&lt;終値!F270:S270)*(終値!F270:S270-終値!E270:R270))),100))</f>
      </c>
      <c r="N270" s="904">
        <f>IF($D270="","",IFERROR(100-100/(1+SUMPRODUCT((((高値!E270:R270+安値!E270:R270+終値!E270:R270)/3)&gt;((高値!F270:S270+安値!F270:S270+終値!F270:S270)/3))*((高値!E270:R270+安値!E270:R270+終値!E270:R270)/3)*出来高!E270:R270)/SUMPRODUCT((((高値!E270:R270+安値!E270:R270+終値!E270:R270)/3)&lt;((高値!F270:S270+安値!F270:S270+終値!F270:S270)/3))*((高値!E270:R270+安値!E270:R270+終値!E270:R270)/3)*出来高!E270:R270)),50))</f>
      </c>
      <c r="O270" s="913">
        <f>IF($D270="","",IFERROR(出来高!E270/AVERAGE(出来高!E270:I270),""))</f>
      </c>
      <c r="P270" s="906">
        <f>IF($D270="","",IFERROR($D270/終値!Y270-1,""))</f>
      </c>
      <c r="Q270" s="907">
        <f>IF($D270="","",MAX(0,MIN(100,IF($D270&gt;$G270,25,IF($D270&gt;$H270,15,IF($D270&gt;$E270,5,0)))+IF($O270&gt;=2,20,IF($O270&gt;=1.5,14,IF($O270&gt;=1.2,8,0)))+IF($N270&gt;=80,15,IF($N270&gt;=60,18,IF($N270&gt;=50,8,0)))+IF(AND($M270&gt;70,$M270&lt;=80),18,IF(AND($M270&gt;60,$M270&lt;=70),14,IF(AND($M270&gt;50,$M270&lt;=60),6,0)))+IF($P270&gt;=0.1,14,IF($P270&gt;=0.03,7,0))+IF($M270&gt;80,-12,0)+IF($M270&lt;40,-20,0)+IF($N270&lt;40,-15,0)+IF($K270&lt;0.2,-18,0)+IF($P270&lt;=-0.1,-10,0))))</f>
      </c>
      <c r="R270" s="911">
        <f>IF($D270="","",IF(AND($D270&gt;$G270,$O270&gt;=BB816設定!$B$6,$N270&gt;=BB816設定!$B$7,$M270&lt;=BB816設定!$B$8),"○","－"))</f>
      </c>
      <c r="S270" s="908">
        <f>IF($D270="","",IF(AND($R270="○",$Q270&gt;=BB816設定!$B$9),"◎買い",IF($Q270&gt;=BB816設定!$B$10,"○監視",IF(OR($M270&lt;40,$K270&lt;0.2),"▲弱い","－"))))</f>
      </c>
      <c r="T270" s="911">
        <f>IF($D270="","",IF(AND($D270&gt;$G270,$O270&gt;=BB816設定!$B$14,$N270&gt;=BB816設定!$B$15,$M270&lt;=BB816設定!$B$16),"買い可","見送り"))</f>
      </c>
      <c r="U270" s="911">
        <f>IF($D270="","",IF(AND($D270&gt;$H270,$M270&gt;=BB816設定!$B$17,$N270&gt;=BB816設定!$B$18,$O270&gt;=BB816設定!$B$19),"買い可","見送り"))</f>
      </c>
      <c r="V270" s="904">
        <f>IF($S270="◎買い",$D270,"")</f>
      </c>
      <c r="W270" s="904">
        <f>IF($S270="◎買い",ROUND($D270*(1-BB816設定!$B$11/100),1),"")</f>
      </c>
      <c r="X270" s="904">
        <f>IF($S270="◎買い",BB816設定!$B$11/BB816設定!$B$13,"")</f>
      </c>
      <c r="Y270" s="904">
        <f>IF($D270="","",$Q270+(10000-ROW())/100000)</f>
      </c>
      <c r="Z270" s="905">
        <f>IF($D270="","",$D270*BB816設定!$B$21)</f>
      </c>
      <c r="AA270" s="911">
        <f>IF($D270="","",IF($Z270&lt;=BB816設定!$B$20/BB816設定!$B$13,"○","×（1枠に入らない）"))</f>
      </c>
    </row>
    <row r="271">
      <c r="A271" s="903">
        <f>IF(終値!A271="","",HYPERLINK("https://kabutan.jp/stock/?code="&amp;終値!A271,"📈"))</f>
      </c>
      <c r="B271" s="911">
        <f>IF(終値!A271="","",終値!A271)</f>
      </c>
      <c r="C271" s="903">
        <f>IF(終値!A271="","",終値!B271)</f>
      </c>
      <c r="D271" s="904">
        <f>IF(終値!A271="","",終値!E271)</f>
      </c>
      <c r="E271" s="904">
        <f>IF($D271="","",AVERAGE(終値!E271:X271))</f>
      </c>
      <c r="F271" s="904">
        <f>IF($D271="","",STDEVP(終値!E271:X271))</f>
      </c>
      <c r="G271" s="904">
        <f>IF($D271="","",$E271+BB816設定!$B$4*$F271)</f>
      </c>
      <c r="H271" s="904">
        <f>IF($D271="","",$E271+BB816設定!$B$5*$F271)</f>
      </c>
      <c r="I271" s="904">
        <f>IF($D271="","",$E271-BB816設定!$B$5*$F271)</f>
      </c>
      <c r="J271" s="904">
        <f>IF($D271="","",$E271-BB816設定!$B$4*$F271)</f>
      </c>
      <c r="K271" s="904">
        <f>IF($D271="","",IFERROR(($D271-$J271)/($G271-$J271),""))</f>
      </c>
      <c r="L271" s="904">
        <f>IF($D271="","",IFERROR(($G271-$J271)/$E271*100,""))</f>
      </c>
      <c r="M271" s="904">
        <f>IF($D271="","",IFERROR(100-100/(1+SUMPRODUCT((終値!E271:R271&gt;終値!F271:S271)*(終値!E271:R271-終値!F271:S271))/SUMPRODUCT((終値!E271:R271&lt;終値!F271:S271)*(終値!F271:S271-終値!E271:R271))),100))</f>
      </c>
      <c r="N271" s="904">
        <f>IF($D271="","",IFERROR(100-100/(1+SUMPRODUCT((((高値!E271:R271+安値!E271:R271+終値!E271:R271)/3)&gt;((高値!F271:S271+安値!F271:S271+終値!F271:S271)/3))*((高値!E271:R271+安値!E271:R271+終値!E271:R271)/3)*出来高!E271:R271)/SUMPRODUCT((((高値!E271:R271+安値!E271:R271+終値!E271:R271)/3)&lt;((高値!F271:S271+安値!F271:S271+終値!F271:S271)/3))*((高値!E271:R271+安値!E271:R271+終値!E271:R271)/3)*出来高!E271:R271)),50))</f>
      </c>
      <c r="O271" s="913">
        <f>IF($D271="","",IFERROR(出来高!E271/AVERAGE(出来高!E271:I271),""))</f>
      </c>
      <c r="P271" s="906">
        <f>IF($D271="","",IFERROR($D271/終値!Y271-1,""))</f>
      </c>
      <c r="Q271" s="907">
        <f>IF($D271="","",MAX(0,MIN(100,IF($D271&gt;$G271,25,IF($D271&gt;$H271,15,IF($D271&gt;$E271,5,0)))+IF($O271&gt;=2,20,IF($O271&gt;=1.5,14,IF($O271&gt;=1.2,8,0)))+IF($N271&gt;=80,15,IF($N271&gt;=60,18,IF($N271&gt;=50,8,0)))+IF(AND($M271&gt;70,$M271&lt;=80),18,IF(AND($M271&gt;60,$M271&lt;=70),14,IF(AND($M271&gt;50,$M271&lt;=60),6,0)))+IF($P271&gt;=0.1,14,IF($P271&gt;=0.03,7,0))+IF($M271&gt;80,-12,0)+IF($M271&lt;40,-20,0)+IF($N271&lt;40,-15,0)+IF($K271&lt;0.2,-18,0)+IF($P271&lt;=-0.1,-10,0))))</f>
      </c>
      <c r="R271" s="911">
        <f>IF($D271="","",IF(AND($D271&gt;$G271,$O271&gt;=BB816設定!$B$6,$N271&gt;=BB816設定!$B$7,$M271&lt;=BB816設定!$B$8),"○","－"))</f>
      </c>
      <c r="S271" s="908">
        <f>IF($D271="","",IF(AND($R271="○",$Q271&gt;=BB816設定!$B$9),"◎買い",IF($Q271&gt;=BB816設定!$B$10,"○監視",IF(OR($M271&lt;40,$K271&lt;0.2),"▲弱い","－"))))</f>
      </c>
      <c r="T271" s="911">
        <f>IF($D271="","",IF(AND($D271&gt;$G271,$O271&gt;=BB816設定!$B$14,$N271&gt;=BB816設定!$B$15,$M271&lt;=BB816設定!$B$16),"買い可","見送り"))</f>
      </c>
      <c r="U271" s="911">
        <f>IF($D271="","",IF(AND($D271&gt;$H271,$M271&gt;=BB816設定!$B$17,$N271&gt;=BB816設定!$B$18,$O271&gt;=BB816設定!$B$19),"買い可","見送り"))</f>
      </c>
      <c r="V271" s="904">
        <f>IF($S271="◎買い",$D271,"")</f>
      </c>
      <c r="W271" s="904">
        <f>IF($S271="◎買い",ROUND($D271*(1-BB816設定!$B$11/100),1),"")</f>
      </c>
      <c r="X271" s="904">
        <f>IF($S271="◎買い",BB816設定!$B$11/BB816設定!$B$13,"")</f>
      </c>
      <c r="Y271" s="904">
        <f>IF($D271="","",$Q271+(10000-ROW())/100000)</f>
      </c>
      <c r="Z271" s="905">
        <f>IF($D271="","",$D271*BB816設定!$B$21)</f>
      </c>
      <c r="AA271" s="911">
        <f>IF($D271="","",IF($Z271&lt;=BB816設定!$B$20/BB816設定!$B$13,"○","×（1枠に入らない）"))</f>
      </c>
    </row>
    <row r="272">
      <c r="A272" s="903">
        <f>IF(終値!A272="","",HYPERLINK("https://kabutan.jp/stock/?code="&amp;終値!A272,"📈"))</f>
      </c>
      <c r="B272" s="911">
        <f>IF(終値!A272="","",終値!A272)</f>
      </c>
      <c r="C272" s="903">
        <f>IF(終値!A272="","",終値!B272)</f>
      </c>
      <c r="D272" s="904">
        <f>IF(終値!A272="","",終値!E272)</f>
      </c>
      <c r="E272" s="904">
        <f>IF($D272="","",AVERAGE(終値!E272:X272))</f>
      </c>
      <c r="F272" s="904">
        <f>IF($D272="","",STDEVP(終値!E272:X272))</f>
      </c>
      <c r="G272" s="904">
        <f>IF($D272="","",$E272+BB816設定!$B$4*$F272)</f>
      </c>
      <c r="H272" s="904">
        <f>IF($D272="","",$E272+BB816設定!$B$5*$F272)</f>
      </c>
      <c r="I272" s="904">
        <f>IF($D272="","",$E272-BB816設定!$B$5*$F272)</f>
      </c>
      <c r="J272" s="904">
        <f>IF($D272="","",$E272-BB816設定!$B$4*$F272)</f>
      </c>
      <c r="K272" s="904">
        <f>IF($D272="","",IFERROR(($D272-$J272)/($G272-$J272),""))</f>
      </c>
      <c r="L272" s="904">
        <f>IF($D272="","",IFERROR(($G272-$J272)/$E272*100,""))</f>
      </c>
      <c r="M272" s="904">
        <f>IF($D272="","",IFERROR(100-100/(1+SUMPRODUCT((終値!E272:R272&gt;終値!F272:S272)*(終値!E272:R272-終値!F272:S272))/SUMPRODUCT((終値!E272:R272&lt;終値!F272:S272)*(終値!F272:S272-終値!E272:R272))),100))</f>
      </c>
      <c r="N272" s="904">
        <f>IF($D272="","",IFERROR(100-100/(1+SUMPRODUCT((((高値!E272:R272+安値!E272:R272+終値!E272:R272)/3)&gt;((高値!F272:S272+安値!F272:S272+終値!F272:S272)/3))*((高値!E272:R272+安値!E272:R272+終値!E272:R272)/3)*出来高!E272:R272)/SUMPRODUCT((((高値!E272:R272+安値!E272:R272+終値!E272:R272)/3)&lt;((高値!F272:S272+安値!F272:S272+終値!F272:S272)/3))*((高値!E272:R272+安値!E272:R272+終値!E272:R272)/3)*出来高!E272:R272)),50))</f>
      </c>
      <c r="O272" s="913">
        <f>IF($D272="","",IFERROR(出来高!E272/AVERAGE(出来高!E272:I272),""))</f>
      </c>
      <c r="P272" s="906">
        <f>IF($D272="","",IFERROR($D272/終値!Y272-1,""))</f>
      </c>
      <c r="Q272" s="907">
        <f>IF($D272="","",MAX(0,MIN(100,IF($D272&gt;$G272,25,IF($D272&gt;$H272,15,IF($D272&gt;$E272,5,0)))+IF($O272&gt;=2,20,IF($O272&gt;=1.5,14,IF($O272&gt;=1.2,8,0)))+IF($N272&gt;=80,15,IF($N272&gt;=60,18,IF($N272&gt;=50,8,0)))+IF(AND($M272&gt;70,$M272&lt;=80),18,IF(AND($M272&gt;60,$M272&lt;=70),14,IF(AND($M272&gt;50,$M272&lt;=60),6,0)))+IF($P272&gt;=0.1,14,IF($P272&gt;=0.03,7,0))+IF($M272&gt;80,-12,0)+IF($M272&lt;40,-20,0)+IF($N272&lt;40,-15,0)+IF($K272&lt;0.2,-18,0)+IF($P272&lt;=-0.1,-10,0))))</f>
      </c>
      <c r="R272" s="911">
        <f>IF($D272="","",IF(AND($D272&gt;$G272,$O272&gt;=BB816設定!$B$6,$N272&gt;=BB816設定!$B$7,$M272&lt;=BB816設定!$B$8),"○","－"))</f>
      </c>
      <c r="S272" s="908">
        <f>IF($D272="","",IF(AND($R272="○",$Q272&gt;=BB816設定!$B$9),"◎買い",IF($Q272&gt;=BB816設定!$B$10,"○監視",IF(OR($M272&lt;40,$K272&lt;0.2),"▲弱い","－"))))</f>
      </c>
      <c r="T272" s="911">
        <f>IF($D272="","",IF(AND($D272&gt;$G272,$O272&gt;=BB816設定!$B$14,$N272&gt;=BB816設定!$B$15,$M272&lt;=BB816設定!$B$16),"買い可","見送り"))</f>
      </c>
      <c r="U272" s="911">
        <f>IF($D272="","",IF(AND($D272&gt;$H272,$M272&gt;=BB816設定!$B$17,$N272&gt;=BB816設定!$B$18,$O272&gt;=BB816設定!$B$19),"買い可","見送り"))</f>
      </c>
      <c r="V272" s="904">
        <f>IF($S272="◎買い",$D272,"")</f>
      </c>
      <c r="W272" s="904">
        <f>IF($S272="◎買い",ROUND($D272*(1-BB816設定!$B$11/100),1),"")</f>
      </c>
      <c r="X272" s="904">
        <f>IF($S272="◎買い",BB816設定!$B$11/BB816設定!$B$13,"")</f>
      </c>
      <c r="Y272" s="904">
        <f>IF($D272="","",$Q272+(10000-ROW())/100000)</f>
      </c>
      <c r="Z272" s="905">
        <f>IF($D272="","",$D272*BB816設定!$B$21)</f>
      </c>
      <c r="AA272" s="911">
        <f>IF($D272="","",IF($Z272&lt;=BB816設定!$B$20/BB816設定!$B$13,"○","×（1枠に入らない）"))</f>
      </c>
    </row>
    <row r="273">
      <c r="A273" s="903">
        <f>IF(終値!A273="","",HYPERLINK("https://kabutan.jp/stock/?code="&amp;終値!A273,"📈"))</f>
      </c>
      <c r="B273" s="911">
        <f>IF(終値!A273="","",終値!A273)</f>
      </c>
      <c r="C273" s="903">
        <f>IF(終値!A273="","",終値!B273)</f>
      </c>
      <c r="D273" s="904">
        <f>IF(終値!A273="","",終値!E273)</f>
      </c>
      <c r="E273" s="904">
        <f>IF($D273="","",AVERAGE(終値!E273:X273))</f>
      </c>
      <c r="F273" s="904">
        <f>IF($D273="","",STDEVP(終値!E273:X273))</f>
      </c>
      <c r="G273" s="904">
        <f>IF($D273="","",$E273+BB816設定!$B$4*$F273)</f>
      </c>
      <c r="H273" s="904">
        <f>IF($D273="","",$E273+BB816設定!$B$5*$F273)</f>
      </c>
      <c r="I273" s="904">
        <f>IF($D273="","",$E273-BB816設定!$B$5*$F273)</f>
      </c>
      <c r="J273" s="904">
        <f>IF($D273="","",$E273-BB816設定!$B$4*$F273)</f>
      </c>
      <c r="K273" s="904">
        <f>IF($D273="","",IFERROR(($D273-$J273)/($G273-$J273),""))</f>
      </c>
      <c r="L273" s="904">
        <f>IF($D273="","",IFERROR(($G273-$J273)/$E273*100,""))</f>
      </c>
      <c r="M273" s="904">
        <f>IF($D273="","",IFERROR(100-100/(1+SUMPRODUCT((終値!E273:R273&gt;終値!F273:S273)*(終値!E273:R273-終値!F273:S273))/SUMPRODUCT((終値!E273:R273&lt;終値!F273:S273)*(終値!F273:S273-終値!E273:R273))),100))</f>
      </c>
      <c r="N273" s="904">
        <f>IF($D273="","",IFERROR(100-100/(1+SUMPRODUCT((((高値!E273:R273+安値!E273:R273+終値!E273:R273)/3)&gt;((高値!F273:S273+安値!F273:S273+終値!F273:S273)/3))*((高値!E273:R273+安値!E273:R273+終値!E273:R273)/3)*出来高!E273:R273)/SUMPRODUCT((((高値!E273:R273+安値!E273:R273+終値!E273:R273)/3)&lt;((高値!F273:S273+安値!F273:S273+終値!F273:S273)/3))*((高値!E273:R273+安値!E273:R273+終値!E273:R273)/3)*出来高!E273:R273)),50))</f>
      </c>
      <c r="O273" s="913">
        <f>IF($D273="","",IFERROR(出来高!E273/AVERAGE(出来高!E273:I273),""))</f>
      </c>
      <c r="P273" s="906">
        <f>IF($D273="","",IFERROR($D273/終値!Y273-1,""))</f>
      </c>
      <c r="Q273" s="907">
        <f>IF($D273="","",MAX(0,MIN(100,IF($D273&gt;$G273,25,IF($D273&gt;$H273,15,IF($D273&gt;$E273,5,0)))+IF($O273&gt;=2,20,IF($O273&gt;=1.5,14,IF($O273&gt;=1.2,8,0)))+IF($N273&gt;=80,15,IF($N273&gt;=60,18,IF($N273&gt;=50,8,0)))+IF(AND($M273&gt;70,$M273&lt;=80),18,IF(AND($M273&gt;60,$M273&lt;=70),14,IF(AND($M273&gt;50,$M273&lt;=60),6,0)))+IF($P273&gt;=0.1,14,IF($P273&gt;=0.03,7,0))+IF($M273&gt;80,-12,0)+IF($M273&lt;40,-20,0)+IF($N273&lt;40,-15,0)+IF($K273&lt;0.2,-18,0)+IF($P273&lt;=-0.1,-10,0))))</f>
      </c>
      <c r="R273" s="911">
        <f>IF($D273="","",IF(AND($D273&gt;$G273,$O273&gt;=BB816設定!$B$6,$N273&gt;=BB816設定!$B$7,$M273&lt;=BB816設定!$B$8),"○","－"))</f>
      </c>
      <c r="S273" s="908">
        <f>IF($D273="","",IF(AND($R273="○",$Q273&gt;=BB816設定!$B$9),"◎買い",IF($Q273&gt;=BB816設定!$B$10,"○監視",IF(OR($M273&lt;40,$K273&lt;0.2),"▲弱い","－"))))</f>
      </c>
      <c r="T273" s="911">
        <f>IF($D273="","",IF(AND($D273&gt;$G273,$O273&gt;=BB816設定!$B$14,$N273&gt;=BB816設定!$B$15,$M273&lt;=BB816設定!$B$16),"買い可","見送り"))</f>
      </c>
      <c r="U273" s="911">
        <f>IF($D273="","",IF(AND($D273&gt;$H273,$M273&gt;=BB816設定!$B$17,$N273&gt;=BB816設定!$B$18,$O273&gt;=BB816設定!$B$19),"買い可","見送り"))</f>
      </c>
      <c r="V273" s="904">
        <f>IF($S273="◎買い",$D273,"")</f>
      </c>
      <c r="W273" s="904">
        <f>IF($S273="◎買い",ROUND($D273*(1-BB816設定!$B$11/100),1),"")</f>
      </c>
      <c r="X273" s="904">
        <f>IF($S273="◎買い",BB816設定!$B$11/BB816設定!$B$13,"")</f>
      </c>
      <c r="Y273" s="904">
        <f>IF($D273="","",$Q273+(10000-ROW())/100000)</f>
      </c>
      <c r="Z273" s="905">
        <f>IF($D273="","",$D273*BB816設定!$B$21)</f>
      </c>
      <c r="AA273" s="911">
        <f>IF($D273="","",IF($Z273&lt;=BB816設定!$B$20/BB816設定!$B$13,"○","×（1枠に入らない）"))</f>
      </c>
    </row>
    <row r="274">
      <c r="A274" s="903">
        <f>IF(終値!A274="","",HYPERLINK("https://kabutan.jp/stock/?code="&amp;終値!A274,"📈"))</f>
      </c>
      <c r="B274" s="911">
        <f>IF(終値!A274="","",終値!A274)</f>
      </c>
      <c r="C274" s="903">
        <f>IF(終値!A274="","",終値!B274)</f>
      </c>
      <c r="D274" s="904">
        <f>IF(終値!A274="","",終値!E274)</f>
      </c>
      <c r="E274" s="904">
        <f>IF($D274="","",AVERAGE(終値!E274:X274))</f>
      </c>
      <c r="F274" s="904">
        <f>IF($D274="","",STDEVP(終値!E274:X274))</f>
      </c>
      <c r="G274" s="904">
        <f>IF($D274="","",$E274+BB816設定!$B$4*$F274)</f>
      </c>
      <c r="H274" s="904">
        <f>IF($D274="","",$E274+BB816設定!$B$5*$F274)</f>
      </c>
      <c r="I274" s="904">
        <f>IF($D274="","",$E274-BB816設定!$B$5*$F274)</f>
      </c>
      <c r="J274" s="904">
        <f>IF($D274="","",$E274-BB816設定!$B$4*$F274)</f>
      </c>
      <c r="K274" s="904">
        <f>IF($D274="","",IFERROR(($D274-$J274)/($G274-$J274),""))</f>
      </c>
      <c r="L274" s="904">
        <f>IF($D274="","",IFERROR(($G274-$J274)/$E274*100,""))</f>
      </c>
      <c r="M274" s="904">
        <f>IF($D274="","",IFERROR(100-100/(1+SUMPRODUCT((終値!E274:R274&gt;終値!F274:S274)*(終値!E274:R274-終値!F274:S274))/SUMPRODUCT((終値!E274:R274&lt;終値!F274:S274)*(終値!F274:S274-終値!E274:R274))),100))</f>
      </c>
      <c r="N274" s="904">
        <f>IF($D274="","",IFERROR(100-100/(1+SUMPRODUCT((((高値!E274:R274+安値!E274:R274+終値!E274:R274)/3)&gt;((高値!F274:S274+安値!F274:S274+終値!F274:S274)/3))*((高値!E274:R274+安値!E274:R274+終値!E274:R274)/3)*出来高!E274:R274)/SUMPRODUCT((((高値!E274:R274+安値!E274:R274+終値!E274:R274)/3)&lt;((高値!F274:S274+安値!F274:S274+終値!F274:S274)/3))*((高値!E274:R274+安値!E274:R274+終値!E274:R274)/3)*出来高!E274:R274)),50))</f>
      </c>
      <c r="O274" s="913">
        <f>IF($D274="","",IFERROR(出来高!E274/AVERAGE(出来高!E274:I274),""))</f>
      </c>
      <c r="P274" s="906">
        <f>IF($D274="","",IFERROR($D274/終値!Y274-1,""))</f>
      </c>
      <c r="Q274" s="907">
        <f>IF($D274="","",MAX(0,MIN(100,IF($D274&gt;$G274,25,IF($D274&gt;$H274,15,IF($D274&gt;$E274,5,0)))+IF($O274&gt;=2,20,IF($O274&gt;=1.5,14,IF($O274&gt;=1.2,8,0)))+IF($N274&gt;=80,15,IF($N274&gt;=60,18,IF($N274&gt;=50,8,0)))+IF(AND($M274&gt;70,$M274&lt;=80),18,IF(AND($M274&gt;60,$M274&lt;=70),14,IF(AND($M274&gt;50,$M274&lt;=60),6,0)))+IF($P274&gt;=0.1,14,IF($P274&gt;=0.03,7,0))+IF($M274&gt;80,-12,0)+IF($M274&lt;40,-20,0)+IF($N274&lt;40,-15,0)+IF($K274&lt;0.2,-18,0)+IF($P274&lt;=-0.1,-10,0))))</f>
      </c>
      <c r="R274" s="911">
        <f>IF($D274="","",IF(AND($D274&gt;$G274,$O274&gt;=BB816設定!$B$6,$N274&gt;=BB816設定!$B$7,$M274&lt;=BB816設定!$B$8),"○","－"))</f>
      </c>
      <c r="S274" s="908">
        <f>IF($D274="","",IF(AND($R274="○",$Q274&gt;=BB816設定!$B$9),"◎買い",IF($Q274&gt;=BB816設定!$B$10,"○監視",IF(OR($M274&lt;40,$K274&lt;0.2),"▲弱い","－"))))</f>
      </c>
      <c r="T274" s="911">
        <f>IF($D274="","",IF(AND($D274&gt;$G274,$O274&gt;=BB816設定!$B$14,$N274&gt;=BB816設定!$B$15,$M274&lt;=BB816設定!$B$16),"買い可","見送り"))</f>
      </c>
      <c r="U274" s="911">
        <f>IF($D274="","",IF(AND($D274&gt;$H274,$M274&gt;=BB816設定!$B$17,$N274&gt;=BB816設定!$B$18,$O274&gt;=BB816設定!$B$19),"買い可","見送り"))</f>
      </c>
      <c r="V274" s="904">
        <f>IF($S274="◎買い",$D274,"")</f>
      </c>
      <c r="W274" s="904">
        <f>IF($S274="◎買い",ROUND($D274*(1-BB816設定!$B$11/100),1),"")</f>
      </c>
      <c r="X274" s="904">
        <f>IF($S274="◎買い",BB816設定!$B$11/BB816設定!$B$13,"")</f>
      </c>
      <c r="Y274" s="904">
        <f>IF($D274="","",$Q274+(10000-ROW())/100000)</f>
      </c>
      <c r="Z274" s="905">
        <f>IF($D274="","",$D274*BB816設定!$B$21)</f>
      </c>
      <c r="AA274" s="911">
        <f>IF($D274="","",IF($Z274&lt;=BB816設定!$B$20/BB816設定!$B$13,"○","×（1枠に入らない）"))</f>
      </c>
    </row>
    <row r="275">
      <c r="A275" s="903">
        <f>IF(終値!A275="","",HYPERLINK("https://kabutan.jp/stock/?code="&amp;終値!A275,"📈"))</f>
      </c>
      <c r="B275" s="911">
        <f>IF(終値!A275="","",終値!A275)</f>
      </c>
      <c r="C275" s="903">
        <f>IF(終値!A275="","",終値!B275)</f>
      </c>
      <c r="D275" s="904">
        <f>IF(終値!A275="","",終値!E275)</f>
      </c>
      <c r="E275" s="904">
        <f>IF($D275="","",AVERAGE(終値!E275:X275))</f>
      </c>
      <c r="F275" s="904">
        <f>IF($D275="","",STDEVP(終値!E275:X275))</f>
      </c>
      <c r="G275" s="904">
        <f>IF($D275="","",$E275+BB816設定!$B$4*$F275)</f>
      </c>
      <c r="H275" s="904">
        <f>IF($D275="","",$E275+BB816設定!$B$5*$F275)</f>
      </c>
      <c r="I275" s="904">
        <f>IF($D275="","",$E275-BB816設定!$B$5*$F275)</f>
      </c>
      <c r="J275" s="904">
        <f>IF($D275="","",$E275-BB816設定!$B$4*$F275)</f>
      </c>
      <c r="K275" s="904">
        <f>IF($D275="","",IFERROR(($D275-$J275)/($G275-$J275),""))</f>
      </c>
      <c r="L275" s="904">
        <f>IF($D275="","",IFERROR(($G275-$J275)/$E275*100,""))</f>
      </c>
      <c r="M275" s="904">
        <f>IF($D275="","",IFERROR(100-100/(1+SUMPRODUCT((終値!E275:R275&gt;終値!F275:S275)*(終値!E275:R275-終値!F275:S275))/SUMPRODUCT((終値!E275:R275&lt;終値!F275:S275)*(終値!F275:S275-終値!E275:R275))),100))</f>
      </c>
      <c r="N275" s="904">
        <f>IF($D275="","",IFERROR(100-100/(1+SUMPRODUCT((((高値!E275:R275+安値!E275:R275+終値!E275:R275)/3)&gt;((高値!F275:S275+安値!F275:S275+終値!F275:S275)/3))*((高値!E275:R275+安値!E275:R275+終値!E275:R275)/3)*出来高!E275:R275)/SUMPRODUCT((((高値!E275:R275+安値!E275:R275+終値!E275:R275)/3)&lt;((高値!F275:S275+安値!F275:S275+終値!F275:S275)/3))*((高値!E275:R275+安値!E275:R275+終値!E275:R275)/3)*出来高!E275:R275)),50))</f>
      </c>
      <c r="O275" s="913">
        <f>IF($D275="","",IFERROR(出来高!E275/AVERAGE(出来高!E275:I275),""))</f>
      </c>
      <c r="P275" s="906">
        <f>IF($D275="","",IFERROR($D275/終値!Y275-1,""))</f>
      </c>
      <c r="Q275" s="907">
        <f>IF($D275="","",MAX(0,MIN(100,IF($D275&gt;$G275,25,IF($D275&gt;$H275,15,IF($D275&gt;$E275,5,0)))+IF($O275&gt;=2,20,IF($O275&gt;=1.5,14,IF($O275&gt;=1.2,8,0)))+IF($N275&gt;=80,15,IF($N275&gt;=60,18,IF($N275&gt;=50,8,0)))+IF(AND($M275&gt;70,$M275&lt;=80),18,IF(AND($M275&gt;60,$M275&lt;=70),14,IF(AND($M275&gt;50,$M275&lt;=60),6,0)))+IF($P275&gt;=0.1,14,IF($P275&gt;=0.03,7,0))+IF($M275&gt;80,-12,0)+IF($M275&lt;40,-20,0)+IF($N275&lt;40,-15,0)+IF($K275&lt;0.2,-18,0)+IF($P275&lt;=-0.1,-10,0))))</f>
      </c>
      <c r="R275" s="911">
        <f>IF($D275="","",IF(AND($D275&gt;$G275,$O275&gt;=BB816設定!$B$6,$N275&gt;=BB816設定!$B$7,$M275&lt;=BB816設定!$B$8),"○","－"))</f>
      </c>
      <c r="S275" s="908">
        <f>IF($D275="","",IF(AND($R275="○",$Q275&gt;=BB816設定!$B$9),"◎買い",IF($Q275&gt;=BB816設定!$B$10,"○監視",IF(OR($M275&lt;40,$K275&lt;0.2),"▲弱い","－"))))</f>
      </c>
      <c r="T275" s="911">
        <f>IF($D275="","",IF(AND($D275&gt;$G275,$O275&gt;=BB816設定!$B$14,$N275&gt;=BB816設定!$B$15,$M275&lt;=BB816設定!$B$16),"買い可","見送り"))</f>
      </c>
      <c r="U275" s="911">
        <f>IF($D275="","",IF(AND($D275&gt;$H275,$M275&gt;=BB816設定!$B$17,$N275&gt;=BB816設定!$B$18,$O275&gt;=BB816設定!$B$19),"買い可","見送り"))</f>
      </c>
      <c r="V275" s="904">
        <f>IF($S275="◎買い",$D275,"")</f>
      </c>
      <c r="W275" s="904">
        <f>IF($S275="◎買い",ROUND($D275*(1-BB816設定!$B$11/100),1),"")</f>
      </c>
      <c r="X275" s="904">
        <f>IF($S275="◎買い",BB816設定!$B$11/BB816設定!$B$13,"")</f>
      </c>
      <c r="Y275" s="904">
        <f>IF($D275="","",$Q275+(10000-ROW())/100000)</f>
      </c>
      <c r="Z275" s="905">
        <f>IF($D275="","",$D275*BB816設定!$B$21)</f>
      </c>
      <c r="AA275" s="911">
        <f>IF($D275="","",IF($Z275&lt;=BB816設定!$B$20/BB816設定!$B$13,"○","×（1枠に入らない）"))</f>
      </c>
    </row>
    <row r="276">
      <c r="A276" s="903">
        <f>IF(終値!A276="","",HYPERLINK("https://kabutan.jp/stock/?code="&amp;終値!A276,"📈"))</f>
      </c>
      <c r="B276" s="911">
        <f>IF(終値!A276="","",終値!A276)</f>
      </c>
      <c r="C276" s="903">
        <f>IF(終値!A276="","",終値!B276)</f>
      </c>
      <c r="D276" s="904">
        <f>IF(終値!A276="","",終値!E276)</f>
      </c>
      <c r="E276" s="904">
        <f>IF($D276="","",AVERAGE(終値!E276:X276))</f>
      </c>
      <c r="F276" s="904">
        <f>IF($D276="","",STDEVP(終値!E276:X276))</f>
      </c>
      <c r="G276" s="904">
        <f>IF($D276="","",$E276+BB816設定!$B$4*$F276)</f>
      </c>
      <c r="H276" s="904">
        <f>IF($D276="","",$E276+BB816設定!$B$5*$F276)</f>
      </c>
      <c r="I276" s="904">
        <f>IF($D276="","",$E276-BB816設定!$B$5*$F276)</f>
      </c>
      <c r="J276" s="904">
        <f>IF($D276="","",$E276-BB816設定!$B$4*$F276)</f>
      </c>
      <c r="K276" s="904">
        <f>IF($D276="","",IFERROR(($D276-$J276)/($G276-$J276),""))</f>
      </c>
      <c r="L276" s="904">
        <f>IF($D276="","",IFERROR(($G276-$J276)/$E276*100,""))</f>
      </c>
      <c r="M276" s="904">
        <f>IF($D276="","",IFERROR(100-100/(1+SUMPRODUCT((終値!E276:R276&gt;終値!F276:S276)*(終値!E276:R276-終値!F276:S276))/SUMPRODUCT((終値!E276:R276&lt;終値!F276:S276)*(終値!F276:S276-終値!E276:R276))),100))</f>
      </c>
      <c r="N276" s="904">
        <f>IF($D276="","",IFERROR(100-100/(1+SUMPRODUCT((((高値!E276:R276+安値!E276:R276+終値!E276:R276)/3)&gt;((高値!F276:S276+安値!F276:S276+終値!F276:S276)/3))*((高値!E276:R276+安値!E276:R276+終値!E276:R276)/3)*出来高!E276:R276)/SUMPRODUCT((((高値!E276:R276+安値!E276:R276+終値!E276:R276)/3)&lt;((高値!F276:S276+安値!F276:S276+終値!F276:S276)/3))*((高値!E276:R276+安値!E276:R276+終値!E276:R276)/3)*出来高!E276:R276)),50))</f>
      </c>
      <c r="O276" s="913">
        <f>IF($D276="","",IFERROR(出来高!E276/AVERAGE(出来高!E276:I276),""))</f>
      </c>
      <c r="P276" s="906">
        <f>IF($D276="","",IFERROR($D276/終値!Y276-1,""))</f>
      </c>
      <c r="Q276" s="907">
        <f>IF($D276="","",MAX(0,MIN(100,IF($D276&gt;$G276,25,IF($D276&gt;$H276,15,IF($D276&gt;$E276,5,0)))+IF($O276&gt;=2,20,IF($O276&gt;=1.5,14,IF($O276&gt;=1.2,8,0)))+IF($N276&gt;=80,15,IF($N276&gt;=60,18,IF($N276&gt;=50,8,0)))+IF(AND($M276&gt;70,$M276&lt;=80),18,IF(AND($M276&gt;60,$M276&lt;=70),14,IF(AND($M276&gt;50,$M276&lt;=60),6,0)))+IF($P276&gt;=0.1,14,IF($P276&gt;=0.03,7,0))+IF($M276&gt;80,-12,0)+IF($M276&lt;40,-20,0)+IF($N276&lt;40,-15,0)+IF($K276&lt;0.2,-18,0)+IF($P276&lt;=-0.1,-10,0))))</f>
      </c>
      <c r="R276" s="911">
        <f>IF($D276="","",IF(AND($D276&gt;$G276,$O276&gt;=BB816設定!$B$6,$N276&gt;=BB816設定!$B$7,$M276&lt;=BB816設定!$B$8),"○","－"))</f>
      </c>
      <c r="S276" s="908">
        <f>IF($D276="","",IF(AND($R276="○",$Q276&gt;=BB816設定!$B$9),"◎買い",IF($Q276&gt;=BB816設定!$B$10,"○監視",IF(OR($M276&lt;40,$K276&lt;0.2),"▲弱い","－"))))</f>
      </c>
      <c r="T276" s="911">
        <f>IF($D276="","",IF(AND($D276&gt;$G276,$O276&gt;=BB816設定!$B$14,$N276&gt;=BB816設定!$B$15,$M276&lt;=BB816設定!$B$16),"買い可","見送り"))</f>
      </c>
      <c r="U276" s="911">
        <f>IF($D276="","",IF(AND($D276&gt;$H276,$M276&gt;=BB816設定!$B$17,$N276&gt;=BB816設定!$B$18,$O276&gt;=BB816設定!$B$19),"買い可","見送り"))</f>
      </c>
      <c r="V276" s="904">
        <f>IF($S276="◎買い",$D276,"")</f>
      </c>
      <c r="W276" s="904">
        <f>IF($S276="◎買い",ROUND($D276*(1-BB816設定!$B$11/100),1),"")</f>
      </c>
      <c r="X276" s="904">
        <f>IF($S276="◎買い",BB816設定!$B$11/BB816設定!$B$13,"")</f>
      </c>
      <c r="Y276" s="904">
        <f>IF($D276="","",$Q276+(10000-ROW())/100000)</f>
      </c>
      <c r="Z276" s="905">
        <f>IF($D276="","",$D276*BB816設定!$B$21)</f>
      </c>
      <c r="AA276" s="911">
        <f>IF($D276="","",IF($Z276&lt;=BB816設定!$B$20/BB816設定!$B$13,"○","×（1枠に入らない）"))</f>
      </c>
    </row>
    <row r="277">
      <c r="A277" s="903">
        <f>IF(終値!A277="","",HYPERLINK("https://kabutan.jp/stock/?code="&amp;終値!A277,"📈"))</f>
      </c>
      <c r="B277" s="911">
        <f>IF(終値!A277="","",終値!A277)</f>
      </c>
      <c r="C277" s="903">
        <f>IF(終値!A277="","",終値!B277)</f>
      </c>
      <c r="D277" s="904">
        <f>IF(終値!A277="","",終値!E277)</f>
      </c>
      <c r="E277" s="904">
        <f>IF($D277="","",AVERAGE(終値!E277:X277))</f>
      </c>
      <c r="F277" s="904">
        <f>IF($D277="","",STDEVP(終値!E277:X277))</f>
      </c>
      <c r="G277" s="904">
        <f>IF($D277="","",$E277+BB816設定!$B$4*$F277)</f>
      </c>
      <c r="H277" s="904">
        <f>IF($D277="","",$E277+BB816設定!$B$5*$F277)</f>
      </c>
      <c r="I277" s="904">
        <f>IF($D277="","",$E277-BB816設定!$B$5*$F277)</f>
      </c>
      <c r="J277" s="904">
        <f>IF($D277="","",$E277-BB816設定!$B$4*$F277)</f>
      </c>
      <c r="K277" s="904">
        <f>IF($D277="","",IFERROR(($D277-$J277)/($G277-$J277),""))</f>
      </c>
      <c r="L277" s="904">
        <f>IF($D277="","",IFERROR(($G277-$J277)/$E277*100,""))</f>
      </c>
      <c r="M277" s="904">
        <f>IF($D277="","",IFERROR(100-100/(1+SUMPRODUCT((終値!E277:R277&gt;終値!F277:S277)*(終値!E277:R277-終値!F277:S277))/SUMPRODUCT((終値!E277:R277&lt;終値!F277:S277)*(終値!F277:S277-終値!E277:R277))),100))</f>
      </c>
      <c r="N277" s="904">
        <f>IF($D277="","",IFERROR(100-100/(1+SUMPRODUCT((((高値!E277:R277+安値!E277:R277+終値!E277:R277)/3)&gt;((高値!F277:S277+安値!F277:S277+終値!F277:S277)/3))*((高値!E277:R277+安値!E277:R277+終値!E277:R277)/3)*出来高!E277:R277)/SUMPRODUCT((((高値!E277:R277+安値!E277:R277+終値!E277:R277)/3)&lt;((高値!F277:S277+安値!F277:S277+終値!F277:S277)/3))*((高値!E277:R277+安値!E277:R277+終値!E277:R277)/3)*出来高!E277:R277)),50))</f>
      </c>
      <c r="O277" s="913">
        <f>IF($D277="","",IFERROR(出来高!E277/AVERAGE(出来高!E277:I277),""))</f>
      </c>
      <c r="P277" s="906">
        <f>IF($D277="","",IFERROR($D277/終値!Y277-1,""))</f>
      </c>
      <c r="Q277" s="907">
        <f>IF($D277="","",MAX(0,MIN(100,IF($D277&gt;$G277,25,IF($D277&gt;$H277,15,IF($D277&gt;$E277,5,0)))+IF($O277&gt;=2,20,IF($O277&gt;=1.5,14,IF($O277&gt;=1.2,8,0)))+IF($N277&gt;=80,15,IF($N277&gt;=60,18,IF($N277&gt;=50,8,0)))+IF(AND($M277&gt;70,$M277&lt;=80),18,IF(AND($M277&gt;60,$M277&lt;=70),14,IF(AND($M277&gt;50,$M277&lt;=60),6,0)))+IF($P277&gt;=0.1,14,IF($P277&gt;=0.03,7,0))+IF($M277&gt;80,-12,0)+IF($M277&lt;40,-20,0)+IF($N277&lt;40,-15,0)+IF($K277&lt;0.2,-18,0)+IF($P277&lt;=-0.1,-10,0))))</f>
      </c>
      <c r="R277" s="911">
        <f>IF($D277="","",IF(AND($D277&gt;$G277,$O277&gt;=BB816設定!$B$6,$N277&gt;=BB816設定!$B$7,$M277&lt;=BB816設定!$B$8),"○","－"))</f>
      </c>
      <c r="S277" s="908">
        <f>IF($D277="","",IF(AND($R277="○",$Q277&gt;=BB816設定!$B$9),"◎買い",IF($Q277&gt;=BB816設定!$B$10,"○監視",IF(OR($M277&lt;40,$K277&lt;0.2),"▲弱い","－"))))</f>
      </c>
      <c r="T277" s="911">
        <f>IF($D277="","",IF(AND($D277&gt;$G277,$O277&gt;=BB816設定!$B$14,$N277&gt;=BB816設定!$B$15,$M277&lt;=BB816設定!$B$16),"買い可","見送り"))</f>
      </c>
      <c r="U277" s="911">
        <f>IF($D277="","",IF(AND($D277&gt;$H277,$M277&gt;=BB816設定!$B$17,$N277&gt;=BB816設定!$B$18,$O277&gt;=BB816設定!$B$19),"買い可","見送り"))</f>
      </c>
      <c r="V277" s="904">
        <f>IF($S277="◎買い",$D277,"")</f>
      </c>
      <c r="W277" s="904">
        <f>IF($S277="◎買い",ROUND($D277*(1-BB816設定!$B$11/100),1),"")</f>
      </c>
      <c r="X277" s="904">
        <f>IF($S277="◎買い",BB816設定!$B$11/BB816設定!$B$13,"")</f>
      </c>
      <c r="Y277" s="904">
        <f>IF($D277="","",$Q277+(10000-ROW())/100000)</f>
      </c>
      <c r="Z277" s="905">
        <f>IF($D277="","",$D277*BB816設定!$B$21)</f>
      </c>
      <c r="AA277" s="911">
        <f>IF($D277="","",IF($Z277&lt;=BB816設定!$B$20/BB816設定!$B$13,"○","×（1枠に入らない）"))</f>
      </c>
    </row>
    <row r="278">
      <c r="A278" s="903">
        <f>IF(終値!A278="","",HYPERLINK("https://kabutan.jp/stock/?code="&amp;終値!A278,"📈"))</f>
      </c>
      <c r="B278" s="911">
        <f>IF(終値!A278="","",終値!A278)</f>
      </c>
      <c r="C278" s="903">
        <f>IF(終値!A278="","",終値!B278)</f>
      </c>
      <c r="D278" s="904">
        <f>IF(終値!A278="","",終値!E278)</f>
      </c>
      <c r="E278" s="904">
        <f>IF($D278="","",AVERAGE(終値!E278:X278))</f>
      </c>
      <c r="F278" s="904">
        <f>IF($D278="","",STDEVP(終値!E278:X278))</f>
      </c>
      <c r="G278" s="904">
        <f>IF($D278="","",$E278+BB816設定!$B$4*$F278)</f>
      </c>
      <c r="H278" s="904">
        <f>IF($D278="","",$E278+BB816設定!$B$5*$F278)</f>
      </c>
      <c r="I278" s="904">
        <f>IF($D278="","",$E278-BB816設定!$B$5*$F278)</f>
      </c>
      <c r="J278" s="904">
        <f>IF($D278="","",$E278-BB816設定!$B$4*$F278)</f>
      </c>
      <c r="K278" s="904">
        <f>IF($D278="","",IFERROR(($D278-$J278)/($G278-$J278),""))</f>
      </c>
      <c r="L278" s="904">
        <f>IF($D278="","",IFERROR(($G278-$J278)/$E278*100,""))</f>
      </c>
      <c r="M278" s="904">
        <f>IF($D278="","",IFERROR(100-100/(1+SUMPRODUCT((終値!E278:R278&gt;終値!F278:S278)*(終値!E278:R278-終値!F278:S278))/SUMPRODUCT((終値!E278:R278&lt;終値!F278:S278)*(終値!F278:S278-終値!E278:R278))),100))</f>
      </c>
      <c r="N278" s="904">
        <f>IF($D278="","",IFERROR(100-100/(1+SUMPRODUCT((((高値!E278:R278+安値!E278:R278+終値!E278:R278)/3)&gt;((高値!F278:S278+安値!F278:S278+終値!F278:S278)/3))*((高値!E278:R278+安値!E278:R278+終値!E278:R278)/3)*出来高!E278:R278)/SUMPRODUCT((((高値!E278:R278+安値!E278:R278+終値!E278:R278)/3)&lt;((高値!F278:S278+安値!F278:S278+終値!F278:S278)/3))*((高値!E278:R278+安値!E278:R278+終値!E278:R278)/3)*出来高!E278:R278)),50))</f>
      </c>
      <c r="O278" s="913">
        <f>IF($D278="","",IFERROR(出来高!E278/AVERAGE(出来高!E278:I278),""))</f>
      </c>
      <c r="P278" s="906">
        <f>IF($D278="","",IFERROR($D278/終値!Y278-1,""))</f>
      </c>
      <c r="Q278" s="907">
        <f>IF($D278="","",MAX(0,MIN(100,IF($D278&gt;$G278,25,IF($D278&gt;$H278,15,IF($D278&gt;$E278,5,0)))+IF($O278&gt;=2,20,IF($O278&gt;=1.5,14,IF($O278&gt;=1.2,8,0)))+IF($N278&gt;=80,15,IF($N278&gt;=60,18,IF($N278&gt;=50,8,0)))+IF(AND($M278&gt;70,$M278&lt;=80),18,IF(AND($M278&gt;60,$M278&lt;=70),14,IF(AND($M278&gt;50,$M278&lt;=60),6,0)))+IF($P278&gt;=0.1,14,IF($P278&gt;=0.03,7,0))+IF($M278&gt;80,-12,0)+IF($M278&lt;40,-20,0)+IF($N278&lt;40,-15,0)+IF($K278&lt;0.2,-18,0)+IF($P278&lt;=-0.1,-10,0))))</f>
      </c>
      <c r="R278" s="911">
        <f>IF($D278="","",IF(AND($D278&gt;$G278,$O278&gt;=BB816設定!$B$6,$N278&gt;=BB816設定!$B$7,$M278&lt;=BB816設定!$B$8),"○","－"))</f>
      </c>
      <c r="S278" s="908">
        <f>IF($D278="","",IF(AND($R278="○",$Q278&gt;=BB816設定!$B$9),"◎買い",IF($Q278&gt;=BB816設定!$B$10,"○監視",IF(OR($M278&lt;40,$K278&lt;0.2),"▲弱い","－"))))</f>
      </c>
      <c r="T278" s="911">
        <f>IF($D278="","",IF(AND($D278&gt;$G278,$O278&gt;=BB816設定!$B$14,$N278&gt;=BB816設定!$B$15,$M278&lt;=BB816設定!$B$16),"買い可","見送り"))</f>
      </c>
      <c r="U278" s="911">
        <f>IF($D278="","",IF(AND($D278&gt;$H278,$M278&gt;=BB816設定!$B$17,$N278&gt;=BB816設定!$B$18,$O278&gt;=BB816設定!$B$19),"買い可","見送り"))</f>
      </c>
      <c r="V278" s="904">
        <f>IF($S278="◎買い",$D278,"")</f>
      </c>
      <c r="W278" s="904">
        <f>IF($S278="◎買い",ROUND($D278*(1-BB816設定!$B$11/100),1),"")</f>
      </c>
      <c r="X278" s="904">
        <f>IF($S278="◎買い",BB816設定!$B$11/BB816設定!$B$13,"")</f>
      </c>
      <c r="Y278" s="904">
        <f>IF($D278="","",$Q278+(10000-ROW())/100000)</f>
      </c>
      <c r="Z278" s="905">
        <f>IF($D278="","",$D278*BB816設定!$B$21)</f>
      </c>
      <c r="AA278" s="911">
        <f>IF($D278="","",IF($Z278&lt;=BB816設定!$B$20/BB816設定!$B$13,"○","×（1枠に入らない）"))</f>
      </c>
    </row>
    <row r="279">
      <c r="A279" s="903">
        <f>IF(終値!A279="","",HYPERLINK("https://kabutan.jp/stock/?code="&amp;終値!A279,"📈"))</f>
      </c>
      <c r="B279" s="911">
        <f>IF(終値!A279="","",終値!A279)</f>
      </c>
      <c r="C279" s="903">
        <f>IF(終値!A279="","",終値!B279)</f>
      </c>
      <c r="D279" s="904">
        <f>IF(終値!A279="","",終値!E279)</f>
      </c>
      <c r="E279" s="904">
        <f>IF($D279="","",AVERAGE(終値!E279:X279))</f>
      </c>
      <c r="F279" s="904">
        <f>IF($D279="","",STDEVP(終値!E279:X279))</f>
      </c>
      <c r="G279" s="904">
        <f>IF($D279="","",$E279+BB816設定!$B$4*$F279)</f>
      </c>
      <c r="H279" s="904">
        <f>IF($D279="","",$E279+BB816設定!$B$5*$F279)</f>
      </c>
      <c r="I279" s="904">
        <f>IF($D279="","",$E279-BB816設定!$B$5*$F279)</f>
      </c>
      <c r="J279" s="904">
        <f>IF($D279="","",$E279-BB816設定!$B$4*$F279)</f>
      </c>
      <c r="K279" s="904">
        <f>IF($D279="","",IFERROR(($D279-$J279)/($G279-$J279),""))</f>
      </c>
      <c r="L279" s="904">
        <f>IF($D279="","",IFERROR(($G279-$J279)/$E279*100,""))</f>
      </c>
      <c r="M279" s="904">
        <f>IF($D279="","",IFERROR(100-100/(1+SUMPRODUCT((終値!E279:R279&gt;終値!F279:S279)*(終値!E279:R279-終値!F279:S279))/SUMPRODUCT((終値!E279:R279&lt;終値!F279:S279)*(終値!F279:S279-終値!E279:R279))),100))</f>
      </c>
      <c r="N279" s="904">
        <f>IF($D279="","",IFERROR(100-100/(1+SUMPRODUCT((((高値!E279:R279+安値!E279:R279+終値!E279:R279)/3)&gt;((高値!F279:S279+安値!F279:S279+終値!F279:S279)/3))*((高値!E279:R279+安値!E279:R279+終値!E279:R279)/3)*出来高!E279:R279)/SUMPRODUCT((((高値!E279:R279+安値!E279:R279+終値!E279:R279)/3)&lt;((高値!F279:S279+安値!F279:S279+終値!F279:S279)/3))*((高値!E279:R279+安値!E279:R279+終値!E279:R279)/3)*出来高!E279:R279)),50))</f>
      </c>
      <c r="O279" s="913">
        <f>IF($D279="","",IFERROR(出来高!E279/AVERAGE(出来高!E279:I279),""))</f>
      </c>
      <c r="P279" s="906">
        <f>IF($D279="","",IFERROR($D279/終値!Y279-1,""))</f>
      </c>
      <c r="Q279" s="907">
        <f>IF($D279="","",MAX(0,MIN(100,IF($D279&gt;$G279,25,IF($D279&gt;$H279,15,IF($D279&gt;$E279,5,0)))+IF($O279&gt;=2,20,IF($O279&gt;=1.5,14,IF($O279&gt;=1.2,8,0)))+IF($N279&gt;=80,15,IF($N279&gt;=60,18,IF($N279&gt;=50,8,0)))+IF(AND($M279&gt;70,$M279&lt;=80),18,IF(AND($M279&gt;60,$M279&lt;=70),14,IF(AND($M279&gt;50,$M279&lt;=60),6,0)))+IF($P279&gt;=0.1,14,IF($P279&gt;=0.03,7,0))+IF($M279&gt;80,-12,0)+IF($M279&lt;40,-20,0)+IF($N279&lt;40,-15,0)+IF($K279&lt;0.2,-18,0)+IF($P279&lt;=-0.1,-10,0))))</f>
      </c>
      <c r="R279" s="911">
        <f>IF($D279="","",IF(AND($D279&gt;$G279,$O279&gt;=BB816設定!$B$6,$N279&gt;=BB816設定!$B$7,$M279&lt;=BB816設定!$B$8),"○","－"))</f>
      </c>
      <c r="S279" s="908">
        <f>IF($D279="","",IF(AND($R279="○",$Q279&gt;=BB816設定!$B$9),"◎買い",IF($Q279&gt;=BB816設定!$B$10,"○監視",IF(OR($M279&lt;40,$K279&lt;0.2),"▲弱い","－"))))</f>
      </c>
      <c r="T279" s="911">
        <f>IF($D279="","",IF(AND($D279&gt;$G279,$O279&gt;=BB816設定!$B$14,$N279&gt;=BB816設定!$B$15,$M279&lt;=BB816設定!$B$16),"買い可","見送り"))</f>
      </c>
      <c r="U279" s="911">
        <f>IF($D279="","",IF(AND($D279&gt;$H279,$M279&gt;=BB816設定!$B$17,$N279&gt;=BB816設定!$B$18,$O279&gt;=BB816設定!$B$19),"買い可","見送り"))</f>
      </c>
      <c r="V279" s="904">
        <f>IF($S279="◎買い",$D279,"")</f>
      </c>
      <c r="W279" s="904">
        <f>IF($S279="◎買い",ROUND($D279*(1-BB816設定!$B$11/100),1),"")</f>
      </c>
      <c r="X279" s="904">
        <f>IF($S279="◎買い",BB816設定!$B$11/BB816設定!$B$13,"")</f>
      </c>
      <c r="Y279" s="904">
        <f>IF($D279="","",$Q279+(10000-ROW())/100000)</f>
      </c>
      <c r="Z279" s="905">
        <f>IF($D279="","",$D279*BB816設定!$B$21)</f>
      </c>
      <c r="AA279" s="911">
        <f>IF($D279="","",IF($Z279&lt;=BB816設定!$B$20/BB816設定!$B$13,"○","×（1枠に入らない）"))</f>
      </c>
    </row>
    <row r="280">
      <c r="A280" s="903">
        <f>IF(終値!A280="","",HYPERLINK("https://kabutan.jp/stock/?code="&amp;終値!A280,"📈"))</f>
      </c>
      <c r="B280" s="911">
        <f>IF(終値!A280="","",終値!A280)</f>
      </c>
      <c r="C280" s="903">
        <f>IF(終値!A280="","",終値!B280)</f>
      </c>
      <c r="D280" s="904">
        <f>IF(終値!A280="","",終値!E280)</f>
      </c>
      <c r="E280" s="904">
        <f>IF($D280="","",AVERAGE(終値!E280:X280))</f>
      </c>
      <c r="F280" s="904">
        <f>IF($D280="","",STDEVP(終値!E280:X280))</f>
      </c>
      <c r="G280" s="904">
        <f>IF($D280="","",$E280+BB816設定!$B$4*$F280)</f>
      </c>
      <c r="H280" s="904">
        <f>IF($D280="","",$E280+BB816設定!$B$5*$F280)</f>
      </c>
      <c r="I280" s="904">
        <f>IF($D280="","",$E280-BB816設定!$B$5*$F280)</f>
      </c>
      <c r="J280" s="904">
        <f>IF($D280="","",$E280-BB816設定!$B$4*$F280)</f>
      </c>
      <c r="K280" s="904">
        <f>IF($D280="","",IFERROR(($D280-$J280)/($G280-$J280),""))</f>
      </c>
      <c r="L280" s="904">
        <f>IF($D280="","",IFERROR(($G280-$J280)/$E280*100,""))</f>
      </c>
      <c r="M280" s="904">
        <f>IF($D280="","",IFERROR(100-100/(1+SUMPRODUCT((終値!E280:R280&gt;終値!F280:S280)*(終値!E280:R280-終値!F280:S280))/SUMPRODUCT((終値!E280:R280&lt;終値!F280:S280)*(終値!F280:S280-終値!E280:R280))),100))</f>
      </c>
      <c r="N280" s="904">
        <f>IF($D280="","",IFERROR(100-100/(1+SUMPRODUCT((((高値!E280:R280+安値!E280:R280+終値!E280:R280)/3)&gt;((高値!F280:S280+安値!F280:S280+終値!F280:S280)/3))*((高値!E280:R280+安値!E280:R280+終値!E280:R280)/3)*出来高!E280:R280)/SUMPRODUCT((((高値!E280:R280+安値!E280:R280+終値!E280:R280)/3)&lt;((高値!F280:S280+安値!F280:S280+終値!F280:S280)/3))*((高値!E280:R280+安値!E280:R280+終値!E280:R280)/3)*出来高!E280:R280)),50))</f>
      </c>
      <c r="O280" s="913">
        <f>IF($D280="","",IFERROR(出来高!E280/AVERAGE(出来高!E280:I280),""))</f>
      </c>
      <c r="P280" s="906">
        <f>IF($D280="","",IFERROR($D280/終値!Y280-1,""))</f>
      </c>
      <c r="Q280" s="907">
        <f>IF($D280="","",MAX(0,MIN(100,IF($D280&gt;$G280,25,IF($D280&gt;$H280,15,IF($D280&gt;$E280,5,0)))+IF($O280&gt;=2,20,IF($O280&gt;=1.5,14,IF($O280&gt;=1.2,8,0)))+IF($N280&gt;=80,15,IF($N280&gt;=60,18,IF($N280&gt;=50,8,0)))+IF(AND($M280&gt;70,$M280&lt;=80),18,IF(AND($M280&gt;60,$M280&lt;=70),14,IF(AND($M280&gt;50,$M280&lt;=60),6,0)))+IF($P280&gt;=0.1,14,IF($P280&gt;=0.03,7,0))+IF($M280&gt;80,-12,0)+IF($M280&lt;40,-20,0)+IF($N280&lt;40,-15,0)+IF($K280&lt;0.2,-18,0)+IF($P280&lt;=-0.1,-10,0))))</f>
      </c>
      <c r="R280" s="911">
        <f>IF($D280="","",IF(AND($D280&gt;$G280,$O280&gt;=BB816設定!$B$6,$N280&gt;=BB816設定!$B$7,$M280&lt;=BB816設定!$B$8),"○","－"))</f>
      </c>
      <c r="S280" s="908">
        <f>IF($D280="","",IF(AND($R280="○",$Q280&gt;=BB816設定!$B$9),"◎買い",IF($Q280&gt;=BB816設定!$B$10,"○監視",IF(OR($M280&lt;40,$K280&lt;0.2),"▲弱い","－"))))</f>
      </c>
      <c r="T280" s="911">
        <f>IF($D280="","",IF(AND($D280&gt;$G280,$O280&gt;=BB816設定!$B$14,$N280&gt;=BB816設定!$B$15,$M280&lt;=BB816設定!$B$16),"買い可","見送り"))</f>
      </c>
      <c r="U280" s="911">
        <f>IF($D280="","",IF(AND($D280&gt;$H280,$M280&gt;=BB816設定!$B$17,$N280&gt;=BB816設定!$B$18,$O280&gt;=BB816設定!$B$19),"買い可","見送り"))</f>
      </c>
      <c r="V280" s="904">
        <f>IF($S280="◎買い",$D280,"")</f>
      </c>
      <c r="W280" s="904">
        <f>IF($S280="◎買い",ROUND($D280*(1-BB816設定!$B$11/100),1),"")</f>
      </c>
      <c r="X280" s="904">
        <f>IF($S280="◎買い",BB816設定!$B$11/BB816設定!$B$13,"")</f>
      </c>
      <c r="Y280" s="904">
        <f>IF($D280="","",$Q280+(10000-ROW())/100000)</f>
      </c>
      <c r="Z280" s="905">
        <f>IF($D280="","",$D280*BB816設定!$B$21)</f>
      </c>
      <c r="AA280" s="911">
        <f>IF($D280="","",IF($Z280&lt;=BB816設定!$B$20/BB816設定!$B$13,"○","×（1枠に入らない）"))</f>
      </c>
    </row>
    <row r="281">
      <c r="A281" s="903">
        <f>IF(終値!A281="","",HYPERLINK("https://kabutan.jp/stock/?code="&amp;終値!A281,"📈"))</f>
      </c>
      <c r="B281" s="911">
        <f>IF(終値!A281="","",終値!A281)</f>
      </c>
      <c r="C281" s="903">
        <f>IF(終値!A281="","",終値!B281)</f>
      </c>
      <c r="D281" s="904">
        <f>IF(終値!A281="","",終値!E281)</f>
      </c>
      <c r="E281" s="904">
        <f>IF($D281="","",AVERAGE(終値!E281:X281))</f>
      </c>
      <c r="F281" s="904">
        <f>IF($D281="","",STDEVP(終値!E281:X281))</f>
      </c>
      <c r="G281" s="904">
        <f>IF($D281="","",$E281+BB816設定!$B$4*$F281)</f>
      </c>
      <c r="H281" s="904">
        <f>IF($D281="","",$E281+BB816設定!$B$5*$F281)</f>
      </c>
      <c r="I281" s="904">
        <f>IF($D281="","",$E281-BB816設定!$B$5*$F281)</f>
      </c>
      <c r="J281" s="904">
        <f>IF($D281="","",$E281-BB816設定!$B$4*$F281)</f>
      </c>
      <c r="K281" s="904">
        <f>IF($D281="","",IFERROR(($D281-$J281)/($G281-$J281),""))</f>
      </c>
      <c r="L281" s="904">
        <f>IF($D281="","",IFERROR(($G281-$J281)/$E281*100,""))</f>
      </c>
      <c r="M281" s="904">
        <f>IF($D281="","",IFERROR(100-100/(1+SUMPRODUCT((終値!E281:R281&gt;終値!F281:S281)*(終値!E281:R281-終値!F281:S281))/SUMPRODUCT((終値!E281:R281&lt;終値!F281:S281)*(終値!F281:S281-終値!E281:R281))),100))</f>
      </c>
      <c r="N281" s="904">
        <f>IF($D281="","",IFERROR(100-100/(1+SUMPRODUCT((((高値!E281:R281+安値!E281:R281+終値!E281:R281)/3)&gt;((高値!F281:S281+安値!F281:S281+終値!F281:S281)/3))*((高値!E281:R281+安値!E281:R281+終値!E281:R281)/3)*出来高!E281:R281)/SUMPRODUCT((((高値!E281:R281+安値!E281:R281+終値!E281:R281)/3)&lt;((高値!F281:S281+安値!F281:S281+終値!F281:S281)/3))*((高値!E281:R281+安値!E281:R281+終値!E281:R281)/3)*出来高!E281:R281)),50))</f>
      </c>
      <c r="O281" s="913">
        <f>IF($D281="","",IFERROR(出来高!E281/AVERAGE(出来高!E281:I281),""))</f>
      </c>
      <c r="P281" s="906">
        <f>IF($D281="","",IFERROR($D281/終値!Y281-1,""))</f>
      </c>
      <c r="Q281" s="907">
        <f>IF($D281="","",MAX(0,MIN(100,IF($D281&gt;$G281,25,IF($D281&gt;$H281,15,IF($D281&gt;$E281,5,0)))+IF($O281&gt;=2,20,IF($O281&gt;=1.5,14,IF($O281&gt;=1.2,8,0)))+IF($N281&gt;=80,15,IF($N281&gt;=60,18,IF($N281&gt;=50,8,0)))+IF(AND($M281&gt;70,$M281&lt;=80),18,IF(AND($M281&gt;60,$M281&lt;=70),14,IF(AND($M281&gt;50,$M281&lt;=60),6,0)))+IF($P281&gt;=0.1,14,IF($P281&gt;=0.03,7,0))+IF($M281&gt;80,-12,0)+IF($M281&lt;40,-20,0)+IF($N281&lt;40,-15,0)+IF($K281&lt;0.2,-18,0)+IF($P281&lt;=-0.1,-10,0))))</f>
      </c>
      <c r="R281" s="911">
        <f>IF($D281="","",IF(AND($D281&gt;$G281,$O281&gt;=BB816設定!$B$6,$N281&gt;=BB816設定!$B$7,$M281&lt;=BB816設定!$B$8),"○","－"))</f>
      </c>
      <c r="S281" s="908">
        <f>IF($D281="","",IF(AND($R281="○",$Q281&gt;=BB816設定!$B$9),"◎買い",IF($Q281&gt;=BB816設定!$B$10,"○監視",IF(OR($M281&lt;40,$K281&lt;0.2),"▲弱い","－"))))</f>
      </c>
      <c r="T281" s="911">
        <f>IF($D281="","",IF(AND($D281&gt;$G281,$O281&gt;=BB816設定!$B$14,$N281&gt;=BB816設定!$B$15,$M281&lt;=BB816設定!$B$16),"買い可","見送り"))</f>
      </c>
      <c r="U281" s="911">
        <f>IF($D281="","",IF(AND($D281&gt;$H281,$M281&gt;=BB816設定!$B$17,$N281&gt;=BB816設定!$B$18,$O281&gt;=BB816設定!$B$19),"買い可","見送り"))</f>
      </c>
      <c r="V281" s="904">
        <f>IF($S281="◎買い",$D281,"")</f>
      </c>
      <c r="W281" s="904">
        <f>IF($S281="◎買い",ROUND($D281*(1-BB816設定!$B$11/100),1),"")</f>
      </c>
      <c r="X281" s="904">
        <f>IF($S281="◎買い",BB816設定!$B$11/BB816設定!$B$13,"")</f>
      </c>
      <c r="Y281" s="904">
        <f>IF($D281="","",$Q281+(10000-ROW())/100000)</f>
      </c>
      <c r="Z281" s="905">
        <f>IF($D281="","",$D281*BB816設定!$B$21)</f>
      </c>
      <c r="AA281" s="911">
        <f>IF($D281="","",IF($Z281&lt;=BB816設定!$B$20/BB816設定!$B$13,"○","×（1枠に入らない）"))</f>
      </c>
    </row>
    <row r="282">
      <c r="A282" s="903">
        <f>IF(終値!A282="","",HYPERLINK("https://kabutan.jp/stock/?code="&amp;終値!A282,"📈"))</f>
      </c>
      <c r="B282" s="911">
        <f>IF(終値!A282="","",終値!A282)</f>
      </c>
      <c r="C282" s="903">
        <f>IF(終値!A282="","",終値!B282)</f>
      </c>
      <c r="D282" s="904">
        <f>IF(終値!A282="","",終値!E282)</f>
      </c>
      <c r="E282" s="904">
        <f>IF($D282="","",AVERAGE(終値!E282:X282))</f>
      </c>
      <c r="F282" s="904">
        <f>IF($D282="","",STDEVP(終値!E282:X282))</f>
      </c>
      <c r="G282" s="904">
        <f>IF($D282="","",$E282+BB816設定!$B$4*$F282)</f>
      </c>
      <c r="H282" s="904">
        <f>IF($D282="","",$E282+BB816設定!$B$5*$F282)</f>
      </c>
      <c r="I282" s="904">
        <f>IF($D282="","",$E282-BB816設定!$B$5*$F282)</f>
      </c>
      <c r="J282" s="904">
        <f>IF($D282="","",$E282-BB816設定!$B$4*$F282)</f>
      </c>
      <c r="K282" s="904">
        <f>IF($D282="","",IFERROR(($D282-$J282)/($G282-$J282),""))</f>
      </c>
      <c r="L282" s="904">
        <f>IF($D282="","",IFERROR(($G282-$J282)/$E282*100,""))</f>
      </c>
      <c r="M282" s="904">
        <f>IF($D282="","",IFERROR(100-100/(1+SUMPRODUCT((終値!E282:R282&gt;終値!F282:S282)*(終値!E282:R282-終値!F282:S282))/SUMPRODUCT((終値!E282:R282&lt;終値!F282:S282)*(終値!F282:S282-終値!E282:R282))),100))</f>
      </c>
      <c r="N282" s="904">
        <f>IF($D282="","",IFERROR(100-100/(1+SUMPRODUCT((((高値!E282:R282+安値!E282:R282+終値!E282:R282)/3)&gt;((高値!F282:S282+安値!F282:S282+終値!F282:S282)/3))*((高値!E282:R282+安値!E282:R282+終値!E282:R282)/3)*出来高!E282:R282)/SUMPRODUCT((((高値!E282:R282+安値!E282:R282+終値!E282:R282)/3)&lt;((高値!F282:S282+安値!F282:S282+終値!F282:S282)/3))*((高値!E282:R282+安値!E282:R282+終値!E282:R282)/3)*出来高!E282:R282)),50))</f>
      </c>
      <c r="O282" s="913">
        <f>IF($D282="","",IFERROR(出来高!E282/AVERAGE(出来高!E282:I282),""))</f>
      </c>
      <c r="P282" s="906">
        <f>IF($D282="","",IFERROR($D282/終値!Y282-1,""))</f>
      </c>
      <c r="Q282" s="907">
        <f>IF($D282="","",MAX(0,MIN(100,IF($D282&gt;$G282,25,IF($D282&gt;$H282,15,IF($D282&gt;$E282,5,0)))+IF($O282&gt;=2,20,IF($O282&gt;=1.5,14,IF($O282&gt;=1.2,8,0)))+IF($N282&gt;=80,15,IF($N282&gt;=60,18,IF($N282&gt;=50,8,0)))+IF(AND($M282&gt;70,$M282&lt;=80),18,IF(AND($M282&gt;60,$M282&lt;=70),14,IF(AND($M282&gt;50,$M282&lt;=60),6,0)))+IF($P282&gt;=0.1,14,IF($P282&gt;=0.03,7,0))+IF($M282&gt;80,-12,0)+IF($M282&lt;40,-20,0)+IF($N282&lt;40,-15,0)+IF($K282&lt;0.2,-18,0)+IF($P282&lt;=-0.1,-10,0))))</f>
      </c>
      <c r="R282" s="911">
        <f>IF($D282="","",IF(AND($D282&gt;$G282,$O282&gt;=BB816設定!$B$6,$N282&gt;=BB816設定!$B$7,$M282&lt;=BB816設定!$B$8),"○","－"))</f>
      </c>
      <c r="S282" s="908">
        <f>IF($D282="","",IF(AND($R282="○",$Q282&gt;=BB816設定!$B$9),"◎買い",IF($Q282&gt;=BB816設定!$B$10,"○監視",IF(OR($M282&lt;40,$K282&lt;0.2),"▲弱い","－"))))</f>
      </c>
      <c r="T282" s="911">
        <f>IF($D282="","",IF(AND($D282&gt;$G282,$O282&gt;=BB816設定!$B$14,$N282&gt;=BB816設定!$B$15,$M282&lt;=BB816設定!$B$16),"買い可","見送り"))</f>
      </c>
      <c r="U282" s="911">
        <f>IF($D282="","",IF(AND($D282&gt;$H282,$M282&gt;=BB816設定!$B$17,$N282&gt;=BB816設定!$B$18,$O282&gt;=BB816設定!$B$19),"買い可","見送り"))</f>
      </c>
      <c r="V282" s="904">
        <f>IF($S282="◎買い",$D282,"")</f>
      </c>
      <c r="W282" s="904">
        <f>IF($S282="◎買い",ROUND($D282*(1-BB816設定!$B$11/100),1),"")</f>
      </c>
      <c r="X282" s="904">
        <f>IF($S282="◎買い",BB816設定!$B$11/BB816設定!$B$13,"")</f>
      </c>
      <c r="Y282" s="904">
        <f>IF($D282="","",$Q282+(10000-ROW())/100000)</f>
      </c>
      <c r="Z282" s="905">
        <f>IF($D282="","",$D282*BB816設定!$B$21)</f>
      </c>
      <c r="AA282" s="911">
        <f>IF($D282="","",IF($Z282&lt;=BB816設定!$B$20/BB816設定!$B$13,"○","×（1枠に入らない）"))</f>
      </c>
    </row>
    <row r="283">
      <c r="A283" s="903">
        <f>IF(終値!A283="","",HYPERLINK("https://kabutan.jp/stock/?code="&amp;終値!A283,"📈"))</f>
      </c>
      <c r="B283" s="911">
        <f>IF(終値!A283="","",終値!A283)</f>
      </c>
      <c r="C283" s="903">
        <f>IF(終値!A283="","",終値!B283)</f>
      </c>
      <c r="D283" s="904">
        <f>IF(終値!A283="","",終値!E283)</f>
      </c>
      <c r="E283" s="904">
        <f>IF($D283="","",AVERAGE(終値!E283:X283))</f>
      </c>
      <c r="F283" s="904">
        <f>IF($D283="","",STDEVP(終値!E283:X283))</f>
      </c>
      <c r="G283" s="904">
        <f>IF($D283="","",$E283+BB816設定!$B$4*$F283)</f>
      </c>
      <c r="H283" s="904">
        <f>IF($D283="","",$E283+BB816設定!$B$5*$F283)</f>
      </c>
      <c r="I283" s="904">
        <f>IF($D283="","",$E283-BB816設定!$B$5*$F283)</f>
      </c>
      <c r="J283" s="904">
        <f>IF($D283="","",$E283-BB816設定!$B$4*$F283)</f>
      </c>
      <c r="K283" s="904">
        <f>IF($D283="","",IFERROR(($D283-$J283)/($G283-$J283),""))</f>
      </c>
      <c r="L283" s="904">
        <f>IF($D283="","",IFERROR(($G283-$J283)/$E283*100,""))</f>
      </c>
      <c r="M283" s="904">
        <f>IF($D283="","",IFERROR(100-100/(1+SUMPRODUCT((終値!E283:R283&gt;終値!F283:S283)*(終値!E283:R283-終値!F283:S283))/SUMPRODUCT((終値!E283:R283&lt;終値!F283:S283)*(終値!F283:S283-終値!E283:R283))),100))</f>
      </c>
      <c r="N283" s="904">
        <f>IF($D283="","",IFERROR(100-100/(1+SUMPRODUCT((((高値!E283:R283+安値!E283:R283+終値!E283:R283)/3)&gt;((高値!F283:S283+安値!F283:S283+終値!F283:S283)/3))*((高値!E283:R283+安値!E283:R283+終値!E283:R283)/3)*出来高!E283:R283)/SUMPRODUCT((((高値!E283:R283+安値!E283:R283+終値!E283:R283)/3)&lt;((高値!F283:S283+安値!F283:S283+終値!F283:S283)/3))*((高値!E283:R283+安値!E283:R283+終値!E283:R283)/3)*出来高!E283:R283)),50))</f>
      </c>
      <c r="O283" s="913">
        <f>IF($D283="","",IFERROR(出来高!E283/AVERAGE(出来高!E283:I283),""))</f>
      </c>
      <c r="P283" s="906">
        <f>IF($D283="","",IFERROR($D283/終値!Y283-1,""))</f>
      </c>
      <c r="Q283" s="907">
        <f>IF($D283="","",MAX(0,MIN(100,IF($D283&gt;$G283,25,IF($D283&gt;$H283,15,IF($D283&gt;$E283,5,0)))+IF($O283&gt;=2,20,IF($O283&gt;=1.5,14,IF($O283&gt;=1.2,8,0)))+IF($N283&gt;=80,15,IF($N283&gt;=60,18,IF($N283&gt;=50,8,0)))+IF(AND($M283&gt;70,$M283&lt;=80),18,IF(AND($M283&gt;60,$M283&lt;=70),14,IF(AND($M283&gt;50,$M283&lt;=60),6,0)))+IF($P283&gt;=0.1,14,IF($P283&gt;=0.03,7,0))+IF($M283&gt;80,-12,0)+IF($M283&lt;40,-20,0)+IF($N283&lt;40,-15,0)+IF($K283&lt;0.2,-18,0)+IF($P283&lt;=-0.1,-10,0))))</f>
      </c>
      <c r="R283" s="911">
        <f>IF($D283="","",IF(AND($D283&gt;$G283,$O283&gt;=BB816設定!$B$6,$N283&gt;=BB816設定!$B$7,$M283&lt;=BB816設定!$B$8),"○","－"))</f>
      </c>
      <c r="S283" s="908">
        <f>IF($D283="","",IF(AND($R283="○",$Q283&gt;=BB816設定!$B$9),"◎買い",IF($Q283&gt;=BB816設定!$B$10,"○監視",IF(OR($M283&lt;40,$K283&lt;0.2),"▲弱い","－"))))</f>
      </c>
      <c r="T283" s="911">
        <f>IF($D283="","",IF(AND($D283&gt;$G283,$O283&gt;=BB816設定!$B$14,$N283&gt;=BB816設定!$B$15,$M283&lt;=BB816設定!$B$16),"買い可","見送り"))</f>
      </c>
      <c r="U283" s="911">
        <f>IF($D283="","",IF(AND($D283&gt;$H283,$M283&gt;=BB816設定!$B$17,$N283&gt;=BB816設定!$B$18,$O283&gt;=BB816設定!$B$19),"買い可","見送り"))</f>
      </c>
      <c r="V283" s="904">
        <f>IF($S283="◎買い",$D283,"")</f>
      </c>
      <c r="W283" s="904">
        <f>IF($S283="◎買い",ROUND($D283*(1-BB816設定!$B$11/100),1),"")</f>
      </c>
      <c r="X283" s="904">
        <f>IF($S283="◎買い",BB816設定!$B$11/BB816設定!$B$13,"")</f>
      </c>
      <c r="Y283" s="904">
        <f>IF($D283="","",$Q283+(10000-ROW())/100000)</f>
      </c>
      <c r="Z283" s="905">
        <f>IF($D283="","",$D283*BB816設定!$B$21)</f>
      </c>
      <c r="AA283" s="911">
        <f>IF($D283="","",IF($Z283&lt;=BB816設定!$B$20/BB816設定!$B$13,"○","×（1枠に入らない）"))</f>
      </c>
    </row>
    <row r="284">
      <c r="A284" s="903">
        <f>IF(終値!A284="","",HYPERLINK("https://kabutan.jp/stock/?code="&amp;終値!A284,"📈"))</f>
      </c>
      <c r="B284" s="911">
        <f>IF(終値!A284="","",終値!A284)</f>
      </c>
      <c r="C284" s="903">
        <f>IF(終値!A284="","",終値!B284)</f>
      </c>
      <c r="D284" s="904">
        <f>IF(終値!A284="","",終値!E284)</f>
      </c>
      <c r="E284" s="904">
        <f>IF($D284="","",AVERAGE(終値!E284:X284))</f>
      </c>
      <c r="F284" s="904">
        <f>IF($D284="","",STDEVP(終値!E284:X284))</f>
      </c>
      <c r="G284" s="904">
        <f>IF($D284="","",$E284+BB816設定!$B$4*$F284)</f>
      </c>
      <c r="H284" s="904">
        <f>IF($D284="","",$E284+BB816設定!$B$5*$F284)</f>
      </c>
      <c r="I284" s="904">
        <f>IF($D284="","",$E284-BB816設定!$B$5*$F284)</f>
      </c>
      <c r="J284" s="904">
        <f>IF($D284="","",$E284-BB816設定!$B$4*$F284)</f>
      </c>
      <c r="K284" s="904">
        <f>IF($D284="","",IFERROR(($D284-$J284)/($G284-$J284),""))</f>
      </c>
      <c r="L284" s="904">
        <f>IF($D284="","",IFERROR(($G284-$J284)/$E284*100,""))</f>
      </c>
      <c r="M284" s="904">
        <f>IF($D284="","",IFERROR(100-100/(1+SUMPRODUCT((終値!E284:R284&gt;終値!F284:S284)*(終値!E284:R284-終値!F284:S284))/SUMPRODUCT((終値!E284:R284&lt;終値!F284:S284)*(終値!F284:S284-終値!E284:R284))),100))</f>
      </c>
      <c r="N284" s="904">
        <f>IF($D284="","",IFERROR(100-100/(1+SUMPRODUCT((((高値!E284:R284+安値!E284:R284+終値!E284:R284)/3)&gt;((高値!F284:S284+安値!F284:S284+終値!F284:S284)/3))*((高値!E284:R284+安値!E284:R284+終値!E284:R284)/3)*出来高!E284:R284)/SUMPRODUCT((((高値!E284:R284+安値!E284:R284+終値!E284:R284)/3)&lt;((高値!F284:S284+安値!F284:S284+終値!F284:S284)/3))*((高値!E284:R284+安値!E284:R284+終値!E284:R284)/3)*出来高!E284:R284)),50))</f>
      </c>
      <c r="O284" s="913">
        <f>IF($D284="","",IFERROR(出来高!E284/AVERAGE(出来高!E284:I284),""))</f>
      </c>
      <c r="P284" s="906">
        <f>IF($D284="","",IFERROR($D284/終値!Y284-1,""))</f>
      </c>
      <c r="Q284" s="907">
        <f>IF($D284="","",MAX(0,MIN(100,IF($D284&gt;$G284,25,IF($D284&gt;$H284,15,IF($D284&gt;$E284,5,0)))+IF($O284&gt;=2,20,IF($O284&gt;=1.5,14,IF($O284&gt;=1.2,8,0)))+IF($N284&gt;=80,15,IF($N284&gt;=60,18,IF($N284&gt;=50,8,0)))+IF(AND($M284&gt;70,$M284&lt;=80),18,IF(AND($M284&gt;60,$M284&lt;=70),14,IF(AND($M284&gt;50,$M284&lt;=60),6,0)))+IF($P284&gt;=0.1,14,IF($P284&gt;=0.03,7,0))+IF($M284&gt;80,-12,0)+IF($M284&lt;40,-20,0)+IF($N284&lt;40,-15,0)+IF($K284&lt;0.2,-18,0)+IF($P284&lt;=-0.1,-10,0))))</f>
      </c>
      <c r="R284" s="911">
        <f>IF($D284="","",IF(AND($D284&gt;$G284,$O284&gt;=BB816設定!$B$6,$N284&gt;=BB816設定!$B$7,$M284&lt;=BB816設定!$B$8),"○","－"))</f>
      </c>
      <c r="S284" s="908">
        <f>IF($D284="","",IF(AND($R284="○",$Q284&gt;=BB816設定!$B$9),"◎買い",IF($Q284&gt;=BB816設定!$B$10,"○監視",IF(OR($M284&lt;40,$K284&lt;0.2),"▲弱い","－"))))</f>
      </c>
      <c r="T284" s="911">
        <f>IF($D284="","",IF(AND($D284&gt;$G284,$O284&gt;=BB816設定!$B$14,$N284&gt;=BB816設定!$B$15,$M284&lt;=BB816設定!$B$16),"買い可","見送り"))</f>
      </c>
      <c r="U284" s="911">
        <f>IF($D284="","",IF(AND($D284&gt;$H284,$M284&gt;=BB816設定!$B$17,$N284&gt;=BB816設定!$B$18,$O284&gt;=BB816設定!$B$19),"買い可","見送り"))</f>
      </c>
      <c r="V284" s="904">
        <f>IF($S284="◎買い",$D284,"")</f>
      </c>
      <c r="W284" s="904">
        <f>IF($S284="◎買い",ROUND($D284*(1-BB816設定!$B$11/100),1),"")</f>
      </c>
      <c r="X284" s="904">
        <f>IF($S284="◎買い",BB816設定!$B$11/BB816設定!$B$13,"")</f>
      </c>
      <c r="Y284" s="904">
        <f>IF($D284="","",$Q284+(10000-ROW())/100000)</f>
      </c>
      <c r="Z284" s="905">
        <f>IF($D284="","",$D284*BB816設定!$B$21)</f>
      </c>
      <c r="AA284" s="911">
        <f>IF($D284="","",IF($Z284&lt;=BB816設定!$B$20/BB816設定!$B$13,"○","×（1枠に入らない）"))</f>
      </c>
    </row>
    <row r="285">
      <c r="A285" s="903">
        <f>IF(終値!A285="","",HYPERLINK("https://kabutan.jp/stock/?code="&amp;終値!A285,"📈"))</f>
      </c>
      <c r="B285" s="911">
        <f>IF(終値!A285="","",終値!A285)</f>
      </c>
      <c r="C285" s="903">
        <f>IF(終値!A285="","",終値!B285)</f>
      </c>
      <c r="D285" s="904">
        <f>IF(終値!A285="","",終値!E285)</f>
      </c>
      <c r="E285" s="904">
        <f>IF($D285="","",AVERAGE(終値!E285:X285))</f>
      </c>
      <c r="F285" s="904">
        <f>IF($D285="","",STDEVP(終値!E285:X285))</f>
      </c>
      <c r="G285" s="904">
        <f>IF($D285="","",$E285+BB816設定!$B$4*$F285)</f>
      </c>
      <c r="H285" s="904">
        <f>IF($D285="","",$E285+BB816設定!$B$5*$F285)</f>
      </c>
      <c r="I285" s="904">
        <f>IF($D285="","",$E285-BB816設定!$B$5*$F285)</f>
      </c>
      <c r="J285" s="904">
        <f>IF($D285="","",$E285-BB816設定!$B$4*$F285)</f>
      </c>
      <c r="K285" s="904">
        <f>IF($D285="","",IFERROR(($D285-$J285)/($G285-$J285),""))</f>
      </c>
      <c r="L285" s="904">
        <f>IF($D285="","",IFERROR(($G285-$J285)/$E285*100,""))</f>
      </c>
      <c r="M285" s="904">
        <f>IF($D285="","",IFERROR(100-100/(1+SUMPRODUCT((終値!E285:R285&gt;終値!F285:S285)*(終値!E285:R285-終値!F285:S285))/SUMPRODUCT((終値!E285:R285&lt;終値!F285:S285)*(終値!F285:S285-終値!E285:R285))),100))</f>
      </c>
      <c r="N285" s="904">
        <f>IF($D285="","",IFERROR(100-100/(1+SUMPRODUCT((((高値!E285:R285+安値!E285:R285+終値!E285:R285)/3)&gt;((高値!F285:S285+安値!F285:S285+終値!F285:S285)/3))*((高値!E285:R285+安値!E285:R285+終値!E285:R285)/3)*出来高!E285:R285)/SUMPRODUCT((((高値!E285:R285+安値!E285:R285+終値!E285:R285)/3)&lt;((高値!F285:S285+安値!F285:S285+終値!F285:S285)/3))*((高値!E285:R285+安値!E285:R285+終値!E285:R285)/3)*出来高!E285:R285)),50))</f>
      </c>
      <c r="O285" s="913">
        <f>IF($D285="","",IFERROR(出来高!E285/AVERAGE(出来高!E285:I285),""))</f>
      </c>
      <c r="P285" s="906">
        <f>IF($D285="","",IFERROR($D285/終値!Y285-1,""))</f>
      </c>
      <c r="Q285" s="907">
        <f>IF($D285="","",MAX(0,MIN(100,IF($D285&gt;$G285,25,IF($D285&gt;$H285,15,IF($D285&gt;$E285,5,0)))+IF($O285&gt;=2,20,IF($O285&gt;=1.5,14,IF($O285&gt;=1.2,8,0)))+IF($N285&gt;=80,15,IF($N285&gt;=60,18,IF($N285&gt;=50,8,0)))+IF(AND($M285&gt;70,$M285&lt;=80),18,IF(AND($M285&gt;60,$M285&lt;=70),14,IF(AND($M285&gt;50,$M285&lt;=60),6,0)))+IF($P285&gt;=0.1,14,IF($P285&gt;=0.03,7,0))+IF($M285&gt;80,-12,0)+IF($M285&lt;40,-20,0)+IF($N285&lt;40,-15,0)+IF($K285&lt;0.2,-18,0)+IF($P285&lt;=-0.1,-10,0))))</f>
      </c>
      <c r="R285" s="911">
        <f>IF($D285="","",IF(AND($D285&gt;$G285,$O285&gt;=BB816設定!$B$6,$N285&gt;=BB816設定!$B$7,$M285&lt;=BB816設定!$B$8),"○","－"))</f>
      </c>
      <c r="S285" s="908">
        <f>IF($D285="","",IF(AND($R285="○",$Q285&gt;=BB816設定!$B$9),"◎買い",IF($Q285&gt;=BB816設定!$B$10,"○監視",IF(OR($M285&lt;40,$K285&lt;0.2),"▲弱い","－"))))</f>
      </c>
      <c r="T285" s="911">
        <f>IF($D285="","",IF(AND($D285&gt;$G285,$O285&gt;=BB816設定!$B$14,$N285&gt;=BB816設定!$B$15,$M285&lt;=BB816設定!$B$16),"買い可","見送り"))</f>
      </c>
      <c r="U285" s="911">
        <f>IF($D285="","",IF(AND($D285&gt;$H285,$M285&gt;=BB816設定!$B$17,$N285&gt;=BB816設定!$B$18,$O285&gt;=BB816設定!$B$19),"買い可","見送り"))</f>
      </c>
      <c r="V285" s="904">
        <f>IF($S285="◎買い",$D285,"")</f>
      </c>
      <c r="W285" s="904">
        <f>IF($S285="◎買い",ROUND($D285*(1-BB816設定!$B$11/100),1),"")</f>
      </c>
      <c r="X285" s="904">
        <f>IF($S285="◎買い",BB816設定!$B$11/BB816設定!$B$13,"")</f>
      </c>
      <c r="Y285" s="904">
        <f>IF($D285="","",$Q285+(10000-ROW())/100000)</f>
      </c>
      <c r="Z285" s="905">
        <f>IF($D285="","",$D285*BB816設定!$B$21)</f>
      </c>
      <c r="AA285" s="911">
        <f>IF($D285="","",IF($Z285&lt;=BB816設定!$B$20/BB816設定!$B$13,"○","×（1枠に入らない）"))</f>
      </c>
    </row>
    <row r="286">
      <c r="A286" s="903">
        <f>IF(終値!A286="","",HYPERLINK("https://kabutan.jp/stock/?code="&amp;終値!A286,"📈"))</f>
      </c>
      <c r="B286" s="911">
        <f>IF(終値!A286="","",終値!A286)</f>
      </c>
      <c r="C286" s="903">
        <f>IF(終値!A286="","",終値!B286)</f>
      </c>
      <c r="D286" s="904">
        <f>IF(終値!A286="","",終値!E286)</f>
      </c>
      <c r="E286" s="904">
        <f>IF($D286="","",AVERAGE(終値!E286:X286))</f>
      </c>
      <c r="F286" s="904">
        <f>IF($D286="","",STDEVP(終値!E286:X286))</f>
      </c>
      <c r="G286" s="904">
        <f>IF($D286="","",$E286+BB816設定!$B$4*$F286)</f>
      </c>
      <c r="H286" s="904">
        <f>IF($D286="","",$E286+BB816設定!$B$5*$F286)</f>
      </c>
      <c r="I286" s="904">
        <f>IF($D286="","",$E286-BB816設定!$B$5*$F286)</f>
      </c>
      <c r="J286" s="904">
        <f>IF($D286="","",$E286-BB816設定!$B$4*$F286)</f>
      </c>
      <c r="K286" s="904">
        <f>IF($D286="","",IFERROR(($D286-$J286)/($G286-$J286),""))</f>
      </c>
      <c r="L286" s="904">
        <f>IF($D286="","",IFERROR(($G286-$J286)/$E286*100,""))</f>
      </c>
      <c r="M286" s="904">
        <f>IF($D286="","",IFERROR(100-100/(1+SUMPRODUCT((終値!E286:R286&gt;終値!F286:S286)*(終値!E286:R286-終値!F286:S286))/SUMPRODUCT((終値!E286:R286&lt;終値!F286:S286)*(終値!F286:S286-終値!E286:R286))),100))</f>
      </c>
      <c r="N286" s="904">
        <f>IF($D286="","",IFERROR(100-100/(1+SUMPRODUCT((((高値!E286:R286+安値!E286:R286+終値!E286:R286)/3)&gt;((高値!F286:S286+安値!F286:S286+終値!F286:S286)/3))*((高値!E286:R286+安値!E286:R286+終値!E286:R286)/3)*出来高!E286:R286)/SUMPRODUCT((((高値!E286:R286+安値!E286:R286+終値!E286:R286)/3)&lt;((高値!F286:S286+安値!F286:S286+終値!F286:S286)/3))*((高値!E286:R286+安値!E286:R286+終値!E286:R286)/3)*出来高!E286:R286)),50))</f>
      </c>
      <c r="O286" s="913">
        <f>IF($D286="","",IFERROR(出来高!E286/AVERAGE(出来高!E286:I286),""))</f>
      </c>
      <c r="P286" s="906">
        <f>IF($D286="","",IFERROR($D286/終値!Y286-1,""))</f>
      </c>
      <c r="Q286" s="907">
        <f>IF($D286="","",MAX(0,MIN(100,IF($D286&gt;$G286,25,IF($D286&gt;$H286,15,IF($D286&gt;$E286,5,0)))+IF($O286&gt;=2,20,IF($O286&gt;=1.5,14,IF($O286&gt;=1.2,8,0)))+IF($N286&gt;=80,15,IF($N286&gt;=60,18,IF($N286&gt;=50,8,0)))+IF(AND($M286&gt;70,$M286&lt;=80),18,IF(AND($M286&gt;60,$M286&lt;=70),14,IF(AND($M286&gt;50,$M286&lt;=60),6,0)))+IF($P286&gt;=0.1,14,IF($P286&gt;=0.03,7,0))+IF($M286&gt;80,-12,0)+IF($M286&lt;40,-20,0)+IF($N286&lt;40,-15,0)+IF($K286&lt;0.2,-18,0)+IF($P286&lt;=-0.1,-10,0))))</f>
      </c>
      <c r="R286" s="911">
        <f>IF($D286="","",IF(AND($D286&gt;$G286,$O286&gt;=BB816設定!$B$6,$N286&gt;=BB816設定!$B$7,$M286&lt;=BB816設定!$B$8),"○","－"))</f>
      </c>
      <c r="S286" s="908">
        <f>IF($D286="","",IF(AND($R286="○",$Q286&gt;=BB816設定!$B$9),"◎買い",IF($Q286&gt;=BB816設定!$B$10,"○監視",IF(OR($M286&lt;40,$K286&lt;0.2),"▲弱い","－"))))</f>
      </c>
      <c r="T286" s="911">
        <f>IF($D286="","",IF(AND($D286&gt;$G286,$O286&gt;=BB816設定!$B$14,$N286&gt;=BB816設定!$B$15,$M286&lt;=BB816設定!$B$16),"買い可","見送り"))</f>
      </c>
      <c r="U286" s="911">
        <f>IF($D286="","",IF(AND($D286&gt;$H286,$M286&gt;=BB816設定!$B$17,$N286&gt;=BB816設定!$B$18,$O286&gt;=BB816設定!$B$19),"買い可","見送り"))</f>
      </c>
      <c r="V286" s="904">
        <f>IF($S286="◎買い",$D286,"")</f>
      </c>
      <c r="W286" s="904">
        <f>IF($S286="◎買い",ROUND($D286*(1-BB816設定!$B$11/100),1),"")</f>
      </c>
      <c r="X286" s="904">
        <f>IF($S286="◎買い",BB816設定!$B$11/BB816設定!$B$13,"")</f>
      </c>
      <c r="Y286" s="904">
        <f>IF($D286="","",$Q286+(10000-ROW())/100000)</f>
      </c>
      <c r="Z286" s="905">
        <f>IF($D286="","",$D286*BB816設定!$B$21)</f>
      </c>
      <c r="AA286" s="911">
        <f>IF($D286="","",IF($Z286&lt;=BB816設定!$B$20/BB816設定!$B$13,"○","×（1枠に入らない）"))</f>
      </c>
    </row>
    <row r="287">
      <c r="A287" s="903">
        <f>IF(終値!A287="","",HYPERLINK("https://kabutan.jp/stock/?code="&amp;終値!A287,"📈"))</f>
      </c>
      <c r="B287" s="911">
        <f>IF(終値!A287="","",終値!A287)</f>
      </c>
      <c r="C287" s="903">
        <f>IF(終値!A287="","",終値!B287)</f>
      </c>
      <c r="D287" s="904">
        <f>IF(終値!A287="","",終値!E287)</f>
      </c>
      <c r="E287" s="904">
        <f>IF($D287="","",AVERAGE(終値!E287:X287))</f>
      </c>
      <c r="F287" s="904">
        <f>IF($D287="","",STDEVP(終値!E287:X287))</f>
      </c>
      <c r="G287" s="904">
        <f>IF($D287="","",$E287+BB816設定!$B$4*$F287)</f>
      </c>
      <c r="H287" s="904">
        <f>IF($D287="","",$E287+BB816設定!$B$5*$F287)</f>
      </c>
      <c r="I287" s="904">
        <f>IF($D287="","",$E287-BB816設定!$B$5*$F287)</f>
      </c>
      <c r="J287" s="904">
        <f>IF($D287="","",$E287-BB816設定!$B$4*$F287)</f>
      </c>
      <c r="K287" s="904">
        <f>IF($D287="","",IFERROR(($D287-$J287)/($G287-$J287),""))</f>
      </c>
      <c r="L287" s="904">
        <f>IF($D287="","",IFERROR(($G287-$J287)/$E287*100,""))</f>
      </c>
      <c r="M287" s="904">
        <f>IF($D287="","",IFERROR(100-100/(1+SUMPRODUCT((終値!E287:R287&gt;終値!F287:S287)*(終値!E287:R287-終値!F287:S287))/SUMPRODUCT((終値!E287:R287&lt;終値!F287:S287)*(終値!F287:S287-終値!E287:R287))),100))</f>
      </c>
      <c r="N287" s="904">
        <f>IF($D287="","",IFERROR(100-100/(1+SUMPRODUCT((((高値!E287:R287+安値!E287:R287+終値!E287:R287)/3)&gt;((高値!F287:S287+安値!F287:S287+終値!F287:S287)/3))*((高値!E287:R287+安値!E287:R287+終値!E287:R287)/3)*出来高!E287:R287)/SUMPRODUCT((((高値!E287:R287+安値!E287:R287+終値!E287:R287)/3)&lt;((高値!F287:S287+安値!F287:S287+終値!F287:S287)/3))*((高値!E287:R287+安値!E287:R287+終値!E287:R287)/3)*出来高!E287:R287)),50))</f>
      </c>
      <c r="O287" s="913">
        <f>IF($D287="","",IFERROR(出来高!E287/AVERAGE(出来高!E287:I287),""))</f>
      </c>
      <c r="P287" s="906">
        <f>IF($D287="","",IFERROR($D287/終値!Y287-1,""))</f>
      </c>
      <c r="Q287" s="907">
        <f>IF($D287="","",MAX(0,MIN(100,IF($D287&gt;$G287,25,IF($D287&gt;$H287,15,IF($D287&gt;$E287,5,0)))+IF($O287&gt;=2,20,IF($O287&gt;=1.5,14,IF($O287&gt;=1.2,8,0)))+IF($N287&gt;=80,15,IF($N287&gt;=60,18,IF($N287&gt;=50,8,0)))+IF(AND($M287&gt;70,$M287&lt;=80),18,IF(AND($M287&gt;60,$M287&lt;=70),14,IF(AND($M287&gt;50,$M287&lt;=60),6,0)))+IF($P287&gt;=0.1,14,IF($P287&gt;=0.03,7,0))+IF($M287&gt;80,-12,0)+IF($M287&lt;40,-20,0)+IF($N287&lt;40,-15,0)+IF($K287&lt;0.2,-18,0)+IF($P287&lt;=-0.1,-10,0))))</f>
      </c>
      <c r="R287" s="911">
        <f>IF($D287="","",IF(AND($D287&gt;$G287,$O287&gt;=BB816設定!$B$6,$N287&gt;=BB816設定!$B$7,$M287&lt;=BB816設定!$B$8),"○","－"))</f>
      </c>
      <c r="S287" s="908">
        <f>IF($D287="","",IF(AND($R287="○",$Q287&gt;=BB816設定!$B$9),"◎買い",IF($Q287&gt;=BB816設定!$B$10,"○監視",IF(OR($M287&lt;40,$K287&lt;0.2),"▲弱い","－"))))</f>
      </c>
      <c r="T287" s="911">
        <f>IF($D287="","",IF(AND($D287&gt;$G287,$O287&gt;=BB816設定!$B$14,$N287&gt;=BB816設定!$B$15,$M287&lt;=BB816設定!$B$16),"買い可","見送り"))</f>
      </c>
      <c r="U287" s="911">
        <f>IF($D287="","",IF(AND($D287&gt;$H287,$M287&gt;=BB816設定!$B$17,$N287&gt;=BB816設定!$B$18,$O287&gt;=BB816設定!$B$19),"買い可","見送り"))</f>
      </c>
      <c r="V287" s="904">
        <f>IF($S287="◎買い",$D287,"")</f>
      </c>
      <c r="W287" s="904">
        <f>IF($S287="◎買い",ROUND($D287*(1-BB816設定!$B$11/100),1),"")</f>
      </c>
      <c r="X287" s="904">
        <f>IF($S287="◎買い",BB816設定!$B$11/BB816設定!$B$13,"")</f>
      </c>
      <c r="Y287" s="904">
        <f>IF($D287="","",$Q287+(10000-ROW())/100000)</f>
      </c>
      <c r="Z287" s="905">
        <f>IF($D287="","",$D287*BB816設定!$B$21)</f>
      </c>
      <c r="AA287" s="911">
        <f>IF($D287="","",IF($Z287&lt;=BB816設定!$B$20/BB816設定!$B$13,"○","×（1枠に入らない）"))</f>
      </c>
    </row>
    <row r="288">
      <c r="A288" s="903">
        <f>IF(終値!A288="","",HYPERLINK("https://kabutan.jp/stock/?code="&amp;終値!A288,"📈"))</f>
      </c>
      <c r="B288" s="911">
        <f>IF(終値!A288="","",終値!A288)</f>
      </c>
      <c r="C288" s="903">
        <f>IF(終値!A288="","",終値!B288)</f>
      </c>
      <c r="D288" s="904">
        <f>IF(終値!A288="","",終値!E288)</f>
      </c>
      <c r="E288" s="904">
        <f>IF($D288="","",AVERAGE(終値!E288:X288))</f>
      </c>
      <c r="F288" s="904">
        <f>IF($D288="","",STDEVP(終値!E288:X288))</f>
      </c>
      <c r="G288" s="904">
        <f>IF($D288="","",$E288+BB816設定!$B$4*$F288)</f>
      </c>
      <c r="H288" s="904">
        <f>IF($D288="","",$E288+BB816設定!$B$5*$F288)</f>
      </c>
      <c r="I288" s="904">
        <f>IF($D288="","",$E288-BB816設定!$B$5*$F288)</f>
      </c>
      <c r="J288" s="904">
        <f>IF($D288="","",$E288-BB816設定!$B$4*$F288)</f>
      </c>
      <c r="K288" s="904">
        <f>IF($D288="","",IFERROR(($D288-$J288)/($G288-$J288),""))</f>
      </c>
      <c r="L288" s="904">
        <f>IF($D288="","",IFERROR(($G288-$J288)/$E288*100,""))</f>
      </c>
      <c r="M288" s="904">
        <f>IF($D288="","",IFERROR(100-100/(1+SUMPRODUCT((終値!E288:R288&gt;終値!F288:S288)*(終値!E288:R288-終値!F288:S288))/SUMPRODUCT((終値!E288:R288&lt;終値!F288:S288)*(終値!F288:S288-終値!E288:R288))),100))</f>
      </c>
      <c r="N288" s="904">
        <f>IF($D288="","",IFERROR(100-100/(1+SUMPRODUCT((((高値!E288:R288+安値!E288:R288+終値!E288:R288)/3)&gt;((高値!F288:S288+安値!F288:S288+終値!F288:S288)/3))*((高値!E288:R288+安値!E288:R288+終値!E288:R288)/3)*出来高!E288:R288)/SUMPRODUCT((((高値!E288:R288+安値!E288:R288+終値!E288:R288)/3)&lt;((高値!F288:S288+安値!F288:S288+終値!F288:S288)/3))*((高値!E288:R288+安値!E288:R288+終値!E288:R288)/3)*出来高!E288:R288)),50))</f>
      </c>
      <c r="O288" s="913">
        <f>IF($D288="","",IFERROR(出来高!E288/AVERAGE(出来高!E288:I288),""))</f>
      </c>
      <c r="P288" s="906">
        <f>IF($D288="","",IFERROR($D288/終値!Y288-1,""))</f>
      </c>
      <c r="Q288" s="907">
        <f>IF($D288="","",MAX(0,MIN(100,IF($D288&gt;$G288,25,IF($D288&gt;$H288,15,IF($D288&gt;$E288,5,0)))+IF($O288&gt;=2,20,IF($O288&gt;=1.5,14,IF($O288&gt;=1.2,8,0)))+IF($N288&gt;=80,15,IF($N288&gt;=60,18,IF($N288&gt;=50,8,0)))+IF(AND($M288&gt;70,$M288&lt;=80),18,IF(AND($M288&gt;60,$M288&lt;=70),14,IF(AND($M288&gt;50,$M288&lt;=60),6,0)))+IF($P288&gt;=0.1,14,IF($P288&gt;=0.03,7,0))+IF($M288&gt;80,-12,0)+IF($M288&lt;40,-20,0)+IF($N288&lt;40,-15,0)+IF($K288&lt;0.2,-18,0)+IF($P288&lt;=-0.1,-10,0))))</f>
      </c>
      <c r="R288" s="911">
        <f>IF($D288="","",IF(AND($D288&gt;$G288,$O288&gt;=BB816設定!$B$6,$N288&gt;=BB816設定!$B$7,$M288&lt;=BB816設定!$B$8),"○","－"))</f>
      </c>
      <c r="S288" s="908">
        <f>IF($D288="","",IF(AND($R288="○",$Q288&gt;=BB816設定!$B$9),"◎買い",IF($Q288&gt;=BB816設定!$B$10,"○監視",IF(OR($M288&lt;40,$K288&lt;0.2),"▲弱い","－"))))</f>
      </c>
      <c r="T288" s="911">
        <f>IF($D288="","",IF(AND($D288&gt;$G288,$O288&gt;=BB816設定!$B$14,$N288&gt;=BB816設定!$B$15,$M288&lt;=BB816設定!$B$16),"買い可","見送り"))</f>
      </c>
      <c r="U288" s="911">
        <f>IF($D288="","",IF(AND($D288&gt;$H288,$M288&gt;=BB816設定!$B$17,$N288&gt;=BB816設定!$B$18,$O288&gt;=BB816設定!$B$19),"買い可","見送り"))</f>
      </c>
      <c r="V288" s="904">
        <f>IF($S288="◎買い",$D288,"")</f>
      </c>
      <c r="W288" s="904">
        <f>IF($S288="◎買い",ROUND($D288*(1-BB816設定!$B$11/100),1),"")</f>
      </c>
      <c r="X288" s="904">
        <f>IF($S288="◎買い",BB816設定!$B$11/BB816設定!$B$13,"")</f>
      </c>
      <c r="Y288" s="904">
        <f>IF($D288="","",$Q288+(10000-ROW())/100000)</f>
      </c>
      <c r="Z288" s="905">
        <f>IF($D288="","",$D288*BB816設定!$B$21)</f>
      </c>
      <c r="AA288" s="911">
        <f>IF($D288="","",IF($Z288&lt;=BB816設定!$B$20/BB816設定!$B$13,"○","×（1枠に入らない）"))</f>
      </c>
    </row>
    <row r="289">
      <c r="A289" s="903">
        <f>IF(終値!A289="","",HYPERLINK("https://kabutan.jp/stock/?code="&amp;終値!A289,"📈"))</f>
      </c>
      <c r="B289" s="911">
        <f>IF(終値!A289="","",終値!A289)</f>
      </c>
      <c r="C289" s="903">
        <f>IF(終値!A289="","",終値!B289)</f>
      </c>
      <c r="D289" s="904">
        <f>IF(終値!A289="","",終値!E289)</f>
      </c>
      <c r="E289" s="904">
        <f>IF($D289="","",AVERAGE(終値!E289:X289))</f>
      </c>
      <c r="F289" s="904">
        <f>IF($D289="","",STDEVP(終値!E289:X289))</f>
      </c>
      <c r="G289" s="904">
        <f>IF($D289="","",$E289+BB816設定!$B$4*$F289)</f>
      </c>
      <c r="H289" s="904">
        <f>IF($D289="","",$E289+BB816設定!$B$5*$F289)</f>
      </c>
      <c r="I289" s="904">
        <f>IF($D289="","",$E289-BB816設定!$B$5*$F289)</f>
      </c>
      <c r="J289" s="904">
        <f>IF($D289="","",$E289-BB816設定!$B$4*$F289)</f>
      </c>
      <c r="K289" s="904">
        <f>IF($D289="","",IFERROR(($D289-$J289)/($G289-$J289),""))</f>
      </c>
      <c r="L289" s="904">
        <f>IF($D289="","",IFERROR(($G289-$J289)/$E289*100,""))</f>
      </c>
      <c r="M289" s="904">
        <f>IF($D289="","",IFERROR(100-100/(1+SUMPRODUCT((終値!E289:R289&gt;終値!F289:S289)*(終値!E289:R289-終値!F289:S289))/SUMPRODUCT((終値!E289:R289&lt;終値!F289:S289)*(終値!F289:S289-終値!E289:R289))),100))</f>
      </c>
      <c r="N289" s="904">
        <f>IF($D289="","",IFERROR(100-100/(1+SUMPRODUCT((((高値!E289:R289+安値!E289:R289+終値!E289:R289)/3)&gt;((高値!F289:S289+安値!F289:S289+終値!F289:S289)/3))*((高値!E289:R289+安値!E289:R289+終値!E289:R289)/3)*出来高!E289:R289)/SUMPRODUCT((((高値!E289:R289+安値!E289:R289+終値!E289:R289)/3)&lt;((高値!F289:S289+安値!F289:S289+終値!F289:S289)/3))*((高値!E289:R289+安値!E289:R289+終値!E289:R289)/3)*出来高!E289:R289)),50))</f>
      </c>
      <c r="O289" s="913">
        <f>IF($D289="","",IFERROR(出来高!E289/AVERAGE(出来高!E289:I289),""))</f>
      </c>
      <c r="P289" s="906">
        <f>IF($D289="","",IFERROR($D289/終値!Y289-1,""))</f>
      </c>
      <c r="Q289" s="907">
        <f>IF($D289="","",MAX(0,MIN(100,IF($D289&gt;$G289,25,IF($D289&gt;$H289,15,IF($D289&gt;$E289,5,0)))+IF($O289&gt;=2,20,IF($O289&gt;=1.5,14,IF($O289&gt;=1.2,8,0)))+IF($N289&gt;=80,15,IF($N289&gt;=60,18,IF($N289&gt;=50,8,0)))+IF(AND($M289&gt;70,$M289&lt;=80),18,IF(AND($M289&gt;60,$M289&lt;=70),14,IF(AND($M289&gt;50,$M289&lt;=60),6,0)))+IF($P289&gt;=0.1,14,IF($P289&gt;=0.03,7,0))+IF($M289&gt;80,-12,0)+IF($M289&lt;40,-20,0)+IF($N289&lt;40,-15,0)+IF($K289&lt;0.2,-18,0)+IF($P289&lt;=-0.1,-10,0))))</f>
      </c>
      <c r="R289" s="911">
        <f>IF($D289="","",IF(AND($D289&gt;$G289,$O289&gt;=BB816設定!$B$6,$N289&gt;=BB816設定!$B$7,$M289&lt;=BB816設定!$B$8),"○","－"))</f>
      </c>
      <c r="S289" s="908">
        <f>IF($D289="","",IF(AND($R289="○",$Q289&gt;=BB816設定!$B$9),"◎買い",IF($Q289&gt;=BB816設定!$B$10,"○監視",IF(OR($M289&lt;40,$K289&lt;0.2),"▲弱い","－"))))</f>
      </c>
      <c r="T289" s="911">
        <f>IF($D289="","",IF(AND($D289&gt;$G289,$O289&gt;=BB816設定!$B$14,$N289&gt;=BB816設定!$B$15,$M289&lt;=BB816設定!$B$16),"買い可","見送り"))</f>
      </c>
      <c r="U289" s="911">
        <f>IF($D289="","",IF(AND($D289&gt;$H289,$M289&gt;=BB816設定!$B$17,$N289&gt;=BB816設定!$B$18,$O289&gt;=BB816設定!$B$19),"買い可","見送り"))</f>
      </c>
      <c r="V289" s="904">
        <f>IF($S289="◎買い",$D289,"")</f>
      </c>
      <c r="W289" s="904">
        <f>IF($S289="◎買い",ROUND($D289*(1-BB816設定!$B$11/100),1),"")</f>
      </c>
      <c r="X289" s="904">
        <f>IF($S289="◎買い",BB816設定!$B$11/BB816設定!$B$13,"")</f>
      </c>
      <c r="Y289" s="904">
        <f>IF($D289="","",$Q289+(10000-ROW())/100000)</f>
      </c>
      <c r="Z289" s="905">
        <f>IF($D289="","",$D289*BB816設定!$B$21)</f>
      </c>
      <c r="AA289" s="911">
        <f>IF($D289="","",IF($Z289&lt;=BB816設定!$B$20/BB816設定!$B$13,"○","×（1枠に入らない）"))</f>
      </c>
    </row>
    <row r="290">
      <c r="A290" s="903">
        <f>IF(終値!A290="","",HYPERLINK("https://kabutan.jp/stock/?code="&amp;終値!A290,"📈"))</f>
      </c>
      <c r="B290" s="911">
        <f>IF(終値!A290="","",終値!A290)</f>
      </c>
      <c r="C290" s="903">
        <f>IF(終値!A290="","",終値!B290)</f>
      </c>
      <c r="D290" s="904">
        <f>IF(終値!A290="","",終値!E290)</f>
      </c>
      <c r="E290" s="904">
        <f>IF($D290="","",AVERAGE(終値!E290:X290))</f>
      </c>
      <c r="F290" s="904">
        <f>IF($D290="","",STDEVP(終値!E290:X290))</f>
      </c>
      <c r="G290" s="904">
        <f>IF($D290="","",$E290+BB816設定!$B$4*$F290)</f>
      </c>
      <c r="H290" s="904">
        <f>IF($D290="","",$E290+BB816設定!$B$5*$F290)</f>
      </c>
      <c r="I290" s="904">
        <f>IF($D290="","",$E290-BB816設定!$B$5*$F290)</f>
      </c>
      <c r="J290" s="904">
        <f>IF($D290="","",$E290-BB816設定!$B$4*$F290)</f>
      </c>
      <c r="K290" s="904">
        <f>IF($D290="","",IFERROR(($D290-$J290)/($G290-$J290),""))</f>
      </c>
      <c r="L290" s="904">
        <f>IF($D290="","",IFERROR(($G290-$J290)/$E290*100,""))</f>
      </c>
      <c r="M290" s="904">
        <f>IF($D290="","",IFERROR(100-100/(1+SUMPRODUCT((終値!E290:R290&gt;終値!F290:S290)*(終値!E290:R290-終値!F290:S290))/SUMPRODUCT((終値!E290:R290&lt;終値!F290:S290)*(終値!F290:S290-終値!E290:R290))),100))</f>
      </c>
      <c r="N290" s="904">
        <f>IF($D290="","",IFERROR(100-100/(1+SUMPRODUCT((((高値!E290:R290+安値!E290:R290+終値!E290:R290)/3)&gt;((高値!F290:S290+安値!F290:S290+終値!F290:S290)/3))*((高値!E290:R290+安値!E290:R290+終値!E290:R290)/3)*出来高!E290:R290)/SUMPRODUCT((((高値!E290:R290+安値!E290:R290+終値!E290:R290)/3)&lt;((高値!F290:S290+安値!F290:S290+終値!F290:S290)/3))*((高値!E290:R290+安値!E290:R290+終値!E290:R290)/3)*出来高!E290:R290)),50))</f>
      </c>
      <c r="O290" s="913">
        <f>IF($D290="","",IFERROR(出来高!E290/AVERAGE(出来高!E290:I290),""))</f>
      </c>
      <c r="P290" s="906">
        <f>IF($D290="","",IFERROR($D290/終値!Y290-1,""))</f>
      </c>
      <c r="Q290" s="907">
        <f>IF($D290="","",MAX(0,MIN(100,IF($D290&gt;$G290,25,IF($D290&gt;$H290,15,IF($D290&gt;$E290,5,0)))+IF($O290&gt;=2,20,IF($O290&gt;=1.5,14,IF($O290&gt;=1.2,8,0)))+IF($N290&gt;=80,15,IF($N290&gt;=60,18,IF($N290&gt;=50,8,0)))+IF(AND($M290&gt;70,$M290&lt;=80),18,IF(AND($M290&gt;60,$M290&lt;=70),14,IF(AND($M290&gt;50,$M290&lt;=60),6,0)))+IF($P290&gt;=0.1,14,IF($P290&gt;=0.03,7,0))+IF($M290&gt;80,-12,0)+IF($M290&lt;40,-20,0)+IF($N290&lt;40,-15,0)+IF($K290&lt;0.2,-18,0)+IF($P290&lt;=-0.1,-10,0))))</f>
      </c>
      <c r="R290" s="911">
        <f>IF($D290="","",IF(AND($D290&gt;$G290,$O290&gt;=BB816設定!$B$6,$N290&gt;=BB816設定!$B$7,$M290&lt;=BB816設定!$B$8),"○","－"))</f>
      </c>
      <c r="S290" s="908">
        <f>IF($D290="","",IF(AND($R290="○",$Q290&gt;=BB816設定!$B$9),"◎買い",IF($Q290&gt;=BB816設定!$B$10,"○監視",IF(OR($M290&lt;40,$K290&lt;0.2),"▲弱い","－"))))</f>
      </c>
      <c r="T290" s="911">
        <f>IF($D290="","",IF(AND($D290&gt;$G290,$O290&gt;=BB816設定!$B$14,$N290&gt;=BB816設定!$B$15,$M290&lt;=BB816設定!$B$16),"買い可","見送り"))</f>
      </c>
      <c r="U290" s="911">
        <f>IF($D290="","",IF(AND($D290&gt;$H290,$M290&gt;=BB816設定!$B$17,$N290&gt;=BB816設定!$B$18,$O290&gt;=BB816設定!$B$19),"買い可","見送り"))</f>
      </c>
      <c r="V290" s="904">
        <f>IF($S290="◎買い",$D290,"")</f>
      </c>
      <c r="W290" s="904">
        <f>IF($S290="◎買い",ROUND($D290*(1-BB816設定!$B$11/100),1),"")</f>
      </c>
      <c r="X290" s="904">
        <f>IF($S290="◎買い",BB816設定!$B$11/BB816設定!$B$13,"")</f>
      </c>
      <c r="Y290" s="904">
        <f>IF($D290="","",$Q290+(10000-ROW())/100000)</f>
      </c>
      <c r="Z290" s="905">
        <f>IF($D290="","",$D290*BB816設定!$B$21)</f>
      </c>
      <c r="AA290" s="911">
        <f>IF($D290="","",IF($Z290&lt;=BB816設定!$B$20/BB816設定!$B$13,"○","×（1枠に入らない）"))</f>
      </c>
    </row>
    <row r="291">
      <c r="A291" s="903">
        <f>IF(終値!A291="","",HYPERLINK("https://kabutan.jp/stock/?code="&amp;終値!A291,"📈"))</f>
      </c>
      <c r="B291" s="911">
        <f>IF(終値!A291="","",終値!A291)</f>
      </c>
      <c r="C291" s="903">
        <f>IF(終値!A291="","",終値!B291)</f>
      </c>
      <c r="D291" s="904">
        <f>IF(終値!A291="","",終値!E291)</f>
      </c>
      <c r="E291" s="904">
        <f>IF($D291="","",AVERAGE(終値!E291:X291))</f>
      </c>
      <c r="F291" s="904">
        <f>IF($D291="","",STDEVP(終値!E291:X291))</f>
      </c>
      <c r="G291" s="904">
        <f>IF($D291="","",$E291+BB816設定!$B$4*$F291)</f>
      </c>
      <c r="H291" s="904">
        <f>IF($D291="","",$E291+BB816設定!$B$5*$F291)</f>
      </c>
      <c r="I291" s="904">
        <f>IF($D291="","",$E291-BB816設定!$B$5*$F291)</f>
      </c>
      <c r="J291" s="904">
        <f>IF($D291="","",$E291-BB816設定!$B$4*$F291)</f>
      </c>
      <c r="K291" s="904">
        <f>IF($D291="","",IFERROR(($D291-$J291)/($G291-$J291),""))</f>
      </c>
      <c r="L291" s="904">
        <f>IF($D291="","",IFERROR(($G291-$J291)/$E291*100,""))</f>
      </c>
      <c r="M291" s="904">
        <f>IF($D291="","",IFERROR(100-100/(1+SUMPRODUCT((終値!E291:R291&gt;終値!F291:S291)*(終値!E291:R291-終値!F291:S291))/SUMPRODUCT((終値!E291:R291&lt;終値!F291:S291)*(終値!F291:S291-終値!E291:R291))),100))</f>
      </c>
      <c r="N291" s="904">
        <f>IF($D291="","",IFERROR(100-100/(1+SUMPRODUCT((((高値!E291:R291+安値!E291:R291+終値!E291:R291)/3)&gt;((高値!F291:S291+安値!F291:S291+終値!F291:S291)/3))*((高値!E291:R291+安値!E291:R291+終値!E291:R291)/3)*出来高!E291:R291)/SUMPRODUCT((((高値!E291:R291+安値!E291:R291+終値!E291:R291)/3)&lt;((高値!F291:S291+安値!F291:S291+終値!F291:S291)/3))*((高値!E291:R291+安値!E291:R291+終値!E291:R291)/3)*出来高!E291:R291)),50))</f>
      </c>
      <c r="O291" s="913">
        <f>IF($D291="","",IFERROR(出来高!E291/AVERAGE(出来高!E291:I291),""))</f>
      </c>
      <c r="P291" s="906">
        <f>IF($D291="","",IFERROR($D291/終値!Y291-1,""))</f>
      </c>
      <c r="Q291" s="907">
        <f>IF($D291="","",MAX(0,MIN(100,IF($D291&gt;$G291,25,IF($D291&gt;$H291,15,IF($D291&gt;$E291,5,0)))+IF($O291&gt;=2,20,IF($O291&gt;=1.5,14,IF($O291&gt;=1.2,8,0)))+IF($N291&gt;=80,15,IF($N291&gt;=60,18,IF($N291&gt;=50,8,0)))+IF(AND($M291&gt;70,$M291&lt;=80),18,IF(AND($M291&gt;60,$M291&lt;=70),14,IF(AND($M291&gt;50,$M291&lt;=60),6,0)))+IF($P291&gt;=0.1,14,IF($P291&gt;=0.03,7,0))+IF($M291&gt;80,-12,0)+IF($M291&lt;40,-20,0)+IF($N291&lt;40,-15,0)+IF($K291&lt;0.2,-18,0)+IF($P291&lt;=-0.1,-10,0))))</f>
      </c>
      <c r="R291" s="911">
        <f>IF($D291="","",IF(AND($D291&gt;$G291,$O291&gt;=BB816設定!$B$6,$N291&gt;=BB816設定!$B$7,$M291&lt;=BB816設定!$B$8),"○","－"))</f>
      </c>
      <c r="S291" s="908">
        <f>IF($D291="","",IF(AND($R291="○",$Q291&gt;=BB816設定!$B$9),"◎買い",IF($Q291&gt;=BB816設定!$B$10,"○監視",IF(OR($M291&lt;40,$K291&lt;0.2),"▲弱い","－"))))</f>
      </c>
      <c r="T291" s="911">
        <f>IF($D291="","",IF(AND($D291&gt;$G291,$O291&gt;=BB816設定!$B$14,$N291&gt;=BB816設定!$B$15,$M291&lt;=BB816設定!$B$16),"買い可","見送り"))</f>
      </c>
      <c r="U291" s="911">
        <f>IF($D291="","",IF(AND($D291&gt;$H291,$M291&gt;=BB816設定!$B$17,$N291&gt;=BB816設定!$B$18,$O291&gt;=BB816設定!$B$19),"買い可","見送り"))</f>
      </c>
      <c r="V291" s="904">
        <f>IF($S291="◎買い",$D291,"")</f>
      </c>
      <c r="W291" s="904">
        <f>IF($S291="◎買い",ROUND($D291*(1-BB816設定!$B$11/100),1),"")</f>
      </c>
      <c r="X291" s="904">
        <f>IF($S291="◎買い",BB816設定!$B$11/BB816設定!$B$13,"")</f>
      </c>
      <c r="Y291" s="904">
        <f>IF($D291="","",$Q291+(10000-ROW())/100000)</f>
      </c>
      <c r="Z291" s="905">
        <f>IF($D291="","",$D291*BB816設定!$B$21)</f>
      </c>
      <c r="AA291" s="911">
        <f>IF($D291="","",IF($Z291&lt;=BB816設定!$B$20/BB816設定!$B$13,"○","×（1枠に入らない）"))</f>
      </c>
    </row>
    <row r="292">
      <c r="A292" s="903">
        <f>IF(終値!A292="","",HYPERLINK("https://kabutan.jp/stock/?code="&amp;終値!A292,"📈"))</f>
      </c>
      <c r="B292" s="911">
        <f>IF(終値!A292="","",終値!A292)</f>
      </c>
      <c r="C292" s="903">
        <f>IF(終値!A292="","",終値!B292)</f>
      </c>
      <c r="D292" s="904">
        <f>IF(終値!A292="","",終値!E292)</f>
      </c>
      <c r="E292" s="904">
        <f>IF($D292="","",AVERAGE(終値!E292:X292))</f>
      </c>
      <c r="F292" s="904">
        <f>IF($D292="","",STDEVP(終値!E292:X292))</f>
      </c>
      <c r="G292" s="904">
        <f>IF($D292="","",$E292+BB816設定!$B$4*$F292)</f>
      </c>
      <c r="H292" s="904">
        <f>IF($D292="","",$E292+BB816設定!$B$5*$F292)</f>
      </c>
      <c r="I292" s="904">
        <f>IF($D292="","",$E292-BB816設定!$B$5*$F292)</f>
      </c>
      <c r="J292" s="904">
        <f>IF($D292="","",$E292-BB816設定!$B$4*$F292)</f>
      </c>
      <c r="K292" s="904">
        <f>IF($D292="","",IFERROR(($D292-$J292)/($G292-$J292),""))</f>
      </c>
      <c r="L292" s="904">
        <f>IF($D292="","",IFERROR(($G292-$J292)/$E292*100,""))</f>
      </c>
      <c r="M292" s="904">
        <f>IF($D292="","",IFERROR(100-100/(1+SUMPRODUCT((終値!E292:R292&gt;終値!F292:S292)*(終値!E292:R292-終値!F292:S292))/SUMPRODUCT((終値!E292:R292&lt;終値!F292:S292)*(終値!F292:S292-終値!E292:R292))),100))</f>
      </c>
      <c r="N292" s="904">
        <f>IF($D292="","",IFERROR(100-100/(1+SUMPRODUCT((((高値!E292:R292+安値!E292:R292+終値!E292:R292)/3)&gt;((高値!F292:S292+安値!F292:S292+終値!F292:S292)/3))*((高値!E292:R292+安値!E292:R292+終値!E292:R292)/3)*出来高!E292:R292)/SUMPRODUCT((((高値!E292:R292+安値!E292:R292+終値!E292:R292)/3)&lt;((高値!F292:S292+安値!F292:S292+終値!F292:S292)/3))*((高値!E292:R292+安値!E292:R292+終値!E292:R292)/3)*出来高!E292:R292)),50))</f>
      </c>
      <c r="O292" s="913">
        <f>IF($D292="","",IFERROR(出来高!E292/AVERAGE(出来高!E292:I292),""))</f>
      </c>
      <c r="P292" s="906">
        <f>IF($D292="","",IFERROR($D292/終値!Y292-1,""))</f>
      </c>
      <c r="Q292" s="907">
        <f>IF($D292="","",MAX(0,MIN(100,IF($D292&gt;$G292,25,IF($D292&gt;$H292,15,IF($D292&gt;$E292,5,0)))+IF($O292&gt;=2,20,IF($O292&gt;=1.5,14,IF($O292&gt;=1.2,8,0)))+IF($N292&gt;=80,15,IF($N292&gt;=60,18,IF($N292&gt;=50,8,0)))+IF(AND($M292&gt;70,$M292&lt;=80),18,IF(AND($M292&gt;60,$M292&lt;=70),14,IF(AND($M292&gt;50,$M292&lt;=60),6,0)))+IF($P292&gt;=0.1,14,IF($P292&gt;=0.03,7,0))+IF($M292&gt;80,-12,0)+IF($M292&lt;40,-20,0)+IF($N292&lt;40,-15,0)+IF($K292&lt;0.2,-18,0)+IF($P292&lt;=-0.1,-10,0))))</f>
      </c>
      <c r="R292" s="911">
        <f>IF($D292="","",IF(AND($D292&gt;$G292,$O292&gt;=BB816設定!$B$6,$N292&gt;=BB816設定!$B$7,$M292&lt;=BB816設定!$B$8),"○","－"))</f>
      </c>
      <c r="S292" s="908">
        <f>IF($D292="","",IF(AND($R292="○",$Q292&gt;=BB816設定!$B$9),"◎買い",IF($Q292&gt;=BB816設定!$B$10,"○監視",IF(OR($M292&lt;40,$K292&lt;0.2),"▲弱い","－"))))</f>
      </c>
      <c r="T292" s="911">
        <f>IF($D292="","",IF(AND($D292&gt;$G292,$O292&gt;=BB816設定!$B$14,$N292&gt;=BB816設定!$B$15,$M292&lt;=BB816設定!$B$16),"買い可","見送り"))</f>
      </c>
      <c r="U292" s="911">
        <f>IF($D292="","",IF(AND($D292&gt;$H292,$M292&gt;=BB816設定!$B$17,$N292&gt;=BB816設定!$B$18,$O292&gt;=BB816設定!$B$19),"買い可","見送り"))</f>
      </c>
      <c r="V292" s="904">
        <f>IF($S292="◎買い",$D292,"")</f>
      </c>
      <c r="W292" s="904">
        <f>IF($S292="◎買い",ROUND($D292*(1-BB816設定!$B$11/100),1),"")</f>
      </c>
      <c r="X292" s="904">
        <f>IF($S292="◎買い",BB816設定!$B$11/BB816設定!$B$13,"")</f>
      </c>
      <c r="Y292" s="904">
        <f>IF($D292="","",$Q292+(10000-ROW())/100000)</f>
      </c>
      <c r="Z292" s="905">
        <f>IF($D292="","",$D292*BB816設定!$B$21)</f>
      </c>
      <c r="AA292" s="911">
        <f>IF($D292="","",IF($Z292&lt;=BB816設定!$B$20/BB816設定!$B$13,"○","×（1枠に入らない）"))</f>
      </c>
    </row>
    <row r="293">
      <c r="A293" s="903">
        <f>IF(終値!A293="","",HYPERLINK("https://kabutan.jp/stock/?code="&amp;終値!A293,"📈"))</f>
      </c>
      <c r="B293" s="911">
        <f>IF(終値!A293="","",終値!A293)</f>
      </c>
      <c r="C293" s="903">
        <f>IF(終値!A293="","",終値!B293)</f>
      </c>
      <c r="D293" s="904">
        <f>IF(終値!A293="","",終値!E293)</f>
      </c>
      <c r="E293" s="904">
        <f>IF($D293="","",AVERAGE(終値!E293:X293))</f>
      </c>
      <c r="F293" s="904">
        <f>IF($D293="","",STDEVP(終値!E293:X293))</f>
      </c>
      <c r="G293" s="904">
        <f>IF($D293="","",$E293+BB816設定!$B$4*$F293)</f>
      </c>
      <c r="H293" s="904">
        <f>IF($D293="","",$E293+BB816設定!$B$5*$F293)</f>
      </c>
      <c r="I293" s="904">
        <f>IF($D293="","",$E293-BB816設定!$B$5*$F293)</f>
      </c>
      <c r="J293" s="904">
        <f>IF($D293="","",$E293-BB816設定!$B$4*$F293)</f>
      </c>
      <c r="K293" s="904">
        <f>IF($D293="","",IFERROR(($D293-$J293)/($G293-$J293),""))</f>
      </c>
      <c r="L293" s="904">
        <f>IF($D293="","",IFERROR(($G293-$J293)/$E293*100,""))</f>
      </c>
      <c r="M293" s="904">
        <f>IF($D293="","",IFERROR(100-100/(1+SUMPRODUCT((終値!E293:R293&gt;終値!F293:S293)*(終値!E293:R293-終値!F293:S293))/SUMPRODUCT((終値!E293:R293&lt;終値!F293:S293)*(終値!F293:S293-終値!E293:R293))),100))</f>
      </c>
      <c r="N293" s="904">
        <f>IF($D293="","",IFERROR(100-100/(1+SUMPRODUCT((((高値!E293:R293+安値!E293:R293+終値!E293:R293)/3)&gt;((高値!F293:S293+安値!F293:S293+終値!F293:S293)/3))*((高値!E293:R293+安値!E293:R293+終値!E293:R293)/3)*出来高!E293:R293)/SUMPRODUCT((((高値!E293:R293+安値!E293:R293+終値!E293:R293)/3)&lt;((高値!F293:S293+安値!F293:S293+終値!F293:S293)/3))*((高値!E293:R293+安値!E293:R293+終値!E293:R293)/3)*出来高!E293:R293)),50))</f>
      </c>
      <c r="O293" s="913">
        <f>IF($D293="","",IFERROR(出来高!E293/AVERAGE(出来高!E293:I293),""))</f>
      </c>
      <c r="P293" s="906">
        <f>IF($D293="","",IFERROR($D293/終値!Y293-1,""))</f>
      </c>
      <c r="Q293" s="907">
        <f>IF($D293="","",MAX(0,MIN(100,IF($D293&gt;$G293,25,IF($D293&gt;$H293,15,IF($D293&gt;$E293,5,0)))+IF($O293&gt;=2,20,IF($O293&gt;=1.5,14,IF($O293&gt;=1.2,8,0)))+IF($N293&gt;=80,15,IF($N293&gt;=60,18,IF($N293&gt;=50,8,0)))+IF(AND($M293&gt;70,$M293&lt;=80),18,IF(AND($M293&gt;60,$M293&lt;=70),14,IF(AND($M293&gt;50,$M293&lt;=60),6,0)))+IF($P293&gt;=0.1,14,IF($P293&gt;=0.03,7,0))+IF($M293&gt;80,-12,0)+IF($M293&lt;40,-20,0)+IF($N293&lt;40,-15,0)+IF($K293&lt;0.2,-18,0)+IF($P293&lt;=-0.1,-10,0))))</f>
      </c>
      <c r="R293" s="911">
        <f>IF($D293="","",IF(AND($D293&gt;$G293,$O293&gt;=BB816設定!$B$6,$N293&gt;=BB816設定!$B$7,$M293&lt;=BB816設定!$B$8),"○","－"))</f>
      </c>
      <c r="S293" s="908">
        <f>IF($D293="","",IF(AND($R293="○",$Q293&gt;=BB816設定!$B$9),"◎買い",IF($Q293&gt;=BB816設定!$B$10,"○監視",IF(OR($M293&lt;40,$K293&lt;0.2),"▲弱い","－"))))</f>
      </c>
      <c r="T293" s="911">
        <f>IF($D293="","",IF(AND($D293&gt;$G293,$O293&gt;=BB816設定!$B$14,$N293&gt;=BB816設定!$B$15,$M293&lt;=BB816設定!$B$16),"買い可","見送り"))</f>
      </c>
      <c r="U293" s="911">
        <f>IF($D293="","",IF(AND($D293&gt;$H293,$M293&gt;=BB816設定!$B$17,$N293&gt;=BB816設定!$B$18,$O293&gt;=BB816設定!$B$19),"買い可","見送り"))</f>
      </c>
      <c r="V293" s="904">
        <f>IF($S293="◎買い",$D293,"")</f>
      </c>
      <c r="W293" s="904">
        <f>IF($S293="◎買い",ROUND($D293*(1-BB816設定!$B$11/100),1),"")</f>
      </c>
      <c r="X293" s="904">
        <f>IF($S293="◎買い",BB816設定!$B$11/BB816設定!$B$13,"")</f>
      </c>
      <c r="Y293" s="904">
        <f>IF($D293="","",$Q293+(10000-ROW())/100000)</f>
      </c>
      <c r="Z293" s="905">
        <f>IF($D293="","",$D293*BB816設定!$B$21)</f>
      </c>
      <c r="AA293" s="911">
        <f>IF($D293="","",IF($Z293&lt;=BB816設定!$B$20/BB816設定!$B$13,"○","×（1枠に入らない）"))</f>
      </c>
    </row>
    <row r="294">
      <c r="A294" s="903">
        <f>IF(終値!A294="","",HYPERLINK("https://kabutan.jp/stock/?code="&amp;終値!A294,"📈"))</f>
      </c>
      <c r="B294" s="911">
        <f>IF(終値!A294="","",終値!A294)</f>
      </c>
      <c r="C294" s="903">
        <f>IF(終値!A294="","",終値!B294)</f>
      </c>
      <c r="D294" s="904">
        <f>IF(終値!A294="","",終値!E294)</f>
      </c>
      <c r="E294" s="904">
        <f>IF($D294="","",AVERAGE(終値!E294:X294))</f>
      </c>
      <c r="F294" s="904">
        <f>IF($D294="","",STDEVP(終値!E294:X294))</f>
      </c>
      <c r="G294" s="904">
        <f>IF($D294="","",$E294+BB816設定!$B$4*$F294)</f>
      </c>
      <c r="H294" s="904">
        <f>IF($D294="","",$E294+BB816設定!$B$5*$F294)</f>
      </c>
      <c r="I294" s="904">
        <f>IF($D294="","",$E294-BB816設定!$B$5*$F294)</f>
      </c>
      <c r="J294" s="904">
        <f>IF($D294="","",$E294-BB816設定!$B$4*$F294)</f>
      </c>
      <c r="K294" s="904">
        <f>IF($D294="","",IFERROR(($D294-$J294)/($G294-$J294),""))</f>
      </c>
      <c r="L294" s="904">
        <f>IF($D294="","",IFERROR(($G294-$J294)/$E294*100,""))</f>
      </c>
      <c r="M294" s="904">
        <f>IF($D294="","",IFERROR(100-100/(1+SUMPRODUCT((終値!E294:R294&gt;終値!F294:S294)*(終値!E294:R294-終値!F294:S294))/SUMPRODUCT((終値!E294:R294&lt;終値!F294:S294)*(終値!F294:S294-終値!E294:R294))),100))</f>
      </c>
      <c r="N294" s="904">
        <f>IF($D294="","",IFERROR(100-100/(1+SUMPRODUCT((((高値!E294:R294+安値!E294:R294+終値!E294:R294)/3)&gt;((高値!F294:S294+安値!F294:S294+終値!F294:S294)/3))*((高値!E294:R294+安値!E294:R294+終値!E294:R294)/3)*出来高!E294:R294)/SUMPRODUCT((((高値!E294:R294+安値!E294:R294+終値!E294:R294)/3)&lt;((高値!F294:S294+安値!F294:S294+終値!F294:S294)/3))*((高値!E294:R294+安値!E294:R294+終値!E294:R294)/3)*出来高!E294:R294)),50))</f>
      </c>
      <c r="O294" s="913">
        <f>IF($D294="","",IFERROR(出来高!E294/AVERAGE(出来高!E294:I294),""))</f>
      </c>
      <c r="P294" s="906">
        <f>IF($D294="","",IFERROR($D294/終値!Y294-1,""))</f>
      </c>
      <c r="Q294" s="907">
        <f>IF($D294="","",MAX(0,MIN(100,IF($D294&gt;$G294,25,IF($D294&gt;$H294,15,IF($D294&gt;$E294,5,0)))+IF($O294&gt;=2,20,IF($O294&gt;=1.5,14,IF($O294&gt;=1.2,8,0)))+IF($N294&gt;=80,15,IF($N294&gt;=60,18,IF($N294&gt;=50,8,0)))+IF(AND($M294&gt;70,$M294&lt;=80),18,IF(AND($M294&gt;60,$M294&lt;=70),14,IF(AND($M294&gt;50,$M294&lt;=60),6,0)))+IF($P294&gt;=0.1,14,IF($P294&gt;=0.03,7,0))+IF($M294&gt;80,-12,0)+IF($M294&lt;40,-20,0)+IF($N294&lt;40,-15,0)+IF($K294&lt;0.2,-18,0)+IF($P294&lt;=-0.1,-10,0))))</f>
      </c>
      <c r="R294" s="911">
        <f>IF($D294="","",IF(AND($D294&gt;$G294,$O294&gt;=BB816設定!$B$6,$N294&gt;=BB816設定!$B$7,$M294&lt;=BB816設定!$B$8),"○","－"))</f>
      </c>
      <c r="S294" s="908">
        <f>IF($D294="","",IF(AND($R294="○",$Q294&gt;=BB816設定!$B$9),"◎買い",IF($Q294&gt;=BB816設定!$B$10,"○監視",IF(OR($M294&lt;40,$K294&lt;0.2),"▲弱い","－"))))</f>
      </c>
      <c r="T294" s="911">
        <f>IF($D294="","",IF(AND($D294&gt;$G294,$O294&gt;=BB816設定!$B$14,$N294&gt;=BB816設定!$B$15,$M294&lt;=BB816設定!$B$16),"買い可","見送り"))</f>
      </c>
      <c r="U294" s="911">
        <f>IF($D294="","",IF(AND($D294&gt;$H294,$M294&gt;=BB816設定!$B$17,$N294&gt;=BB816設定!$B$18,$O294&gt;=BB816設定!$B$19),"買い可","見送り"))</f>
      </c>
      <c r="V294" s="904">
        <f>IF($S294="◎買い",$D294,"")</f>
      </c>
      <c r="W294" s="904">
        <f>IF($S294="◎買い",ROUND($D294*(1-BB816設定!$B$11/100),1),"")</f>
      </c>
      <c r="X294" s="904">
        <f>IF($S294="◎買い",BB816設定!$B$11/BB816設定!$B$13,"")</f>
      </c>
      <c r="Y294" s="904">
        <f>IF($D294="","",$Q294+(10000-ROW())/100000)</f>
      </c>
      <c r="Z294" s="905">
        <f>IF($D294="","",$D294*BB816設定!$B$21)</f>
      </c>
      <c r="AA294" s="911">
        <f>IF($D294="","",IF($Z294&lt;=BB816設定!$B$20/BB816設定!$B$13,"○","×（1枠に入らない）"))</f>
      </c>
    </row>
    <row r="295">
      <c r="A295" s="903">
        <f>IF(終値!A295="","",HYPERLINK("https://kabutan.jp/stock/?code="&amp;終値!A295,"📈"))</f>
      </c>
      <c r="B295" s="911">
        <f>IF(終値!A295="","",終値!A295)</f>
      </c>
      <c r="C295" s="903">
        <f>IF(終値!A295="","",終値!B295)</f>
      </c>
      <c r="D295" s="904">
        <f>IF(終値!A295="","",終値!E295)</f>
      </c>
      <c r="E295" s="904">
        <f>IF($D295="","",AVERAGE(終値!E295:X295))</f>
      </c>
      <c r="F295" s="904">
        <f>IF($D295="","",STDEVP(終値!E295:X295))</f>
      </c>
      <c r="G295" s="904">
        <f>IF($D295="","",$E295+BB816設定!$B$4*$F295)</f>
      </c>
      <c r="H295" s="904">
        <f>IF($D295="","",$E295+BB816設定!$B$5*$F295)</f>
      </c>
      <c r="I295" s="904">
        <f>IF($D295="","",$E295-BB816設定!$B$5*$F295)</f>
      </c>
      <c r="J295" s="904">
        <f>IF($D295="","",$E295-BB816設定!$B$4*$F295)</f>
      </c>
      <c r="K295" s="904">
        <f>IF($D295="","",IFERROR(($D295-$J295)/($G295-$J295),""))</f>
      </c>
      <c r="L295" s="904">
        <f>IF($D295="","",IFERROR(($G295-$J295)/$E295*100,""))</f>
      </c>
      <c r="M295" s="904">
        <f>IF($D295="","",IFERROR(100-100/(1+SUMPRODUCT((終値!E295:R295&gt;終値!F295:S295)*(終値!E295:R295-終値!F295:S295))/SUMPRODUCT((終値!E295:R295&lt;終値!F295:S295)*(終値!F295:S295-終値!E295:R295))),100))</f>
      </c>
      <c r="N295" s="904">
        <f>IF($D295="","",IFERROR(100-100/(1+SUMPRODUCT((((高値!E295:R295+安値!E295:R295+終値!E295:R295)/3)&gt;((高値!F295:S295+安値!F295:S295+終値!F295:S295)/3))*((高値!E295:R295+安値!E295:R295+終値!E295:R295)/3)*出来高!E295:R295)/SUMPRODUCT((((高値!E295:R295+安値!E295:R295+終値!E295:R295)/3)&lt;((高値!F295:S295+安値!F295:S295+終値!F295:S295)/3))*((高値!E295:R295+安値!E295:R295+終値!E295:R295)/3)*出来高!E295:R295)),50))</f>
      </c>
      <c r="O295" s="913">
        <f>IF($D295="","",IFERROR(出来高!E295/AVERAGE(出来高!E295:I295),""))</f>
      </c>
      <c r="P295" s="906">
        <f>IF($D295="","",IFERROR($D295/終値!Y295-1,""))</f>
      </c>
      <c r="Q295" s="907">
        <f>IF($D295="","",MAX(0,MIN(100,IF($D295&gt;$G295,25,IF($D295&gt;$H295,15,IF($D295&gt;$E295,5,0)))+IF($O295&gt;=2,20,IF($O295&gt;=1.5,14,IF($O295&gt;=1.2,8,0)))+IF($N295&gt;=80,15,IF($N295&gt;=60,18,IF($N295&gt;=50,8,0)))+IF(AND($M295&gt;70,$M295&lt;=80),18,IF(AND($M295&gt;60,$M295&lt;=70),14,IF(AND($M295&gt;50,$M295&lt;=60),6,0)))+IF($P295&gt;=0.1,14,IF($P295&gt;=0.03,7,0))+IF($M295&gt;80,-12,0)+IF($M295&lt;40,-20,0)+IF($N295&lt;40,-15,0)+IF($K295&lt;0.2,-18,0)+IF($P295&lt;=-0.1,-10,0))))</f>
      </c>
      <c r="R295" s="911">
        <f>IF($D295="","",IF(AND($D295&gt;$G295,$O295&gt;=BB816設定!$B$6,$N295&gt;=BB816設定!$B$7,$M295&lt;=BB816設定!$B$8),"○","－"))</f>
      </c>
      <c r="S295" s="908">
        <f>IF($D295="","",IF(AND($R295="○",$Q295&gt;=BB816設定!$B$9),"◎買い",IF($Q295&gt;=BB816設定!$B$10,"○監視",IF(OR($M295&lt;40,$K295&lt;0.2),"▲弱い","－"))))</f>
      </c>
      <c r="T295" s="911">
        <f>IF($D295="","",IF(AND($D295&gt;$G295,$O295&gt;=BB816設定!$B$14,$N295&gt;=BB816設定!$B$15,$M295&lt;=BB816設定!$B$16),"買い可","見送り"))</f>
      </c>
      <c r="U295" s="911">
        <f>IF($D295="","",IF(AND($D295&gt;$H295,$M295&gt;=BB816設定!$B$17,$N295&gt;=BB816設定!$B$18,$O295&gt;=BB816設定!$B$19),"買い可","見送り"))</f>
      </c>
      <c r="V295" s="904">
        <f>IF($S295="◎買い",$D295,"")</f>
      </c>
      <c r="W295" s="904">
        <f>IF($S295="◎買い",ROUND($D295*(1-BB816設定!$B$11/100),1),"")</f>
      </c>
      <c r="X295" s="904">
        <f>IF($S295="◎買い",BB816設定!$B$11/BB816設定!$B$13,"")</f>
      </c>
      <c r="Y295" s="904">
        <f>IF($D295="","",$Q295+(10000-ROW())/100000)</f>
      </c>
      <c r="Z295" s="905">
        <f>IF($D295="","",$D295*BB816設定!$B$21)</f>
      </c>
      <c r="AA295" s="911">
        <f>IF($D295="","",IF($Z295&lt;=BB816設定!$B$20/BB816設定!$B$13,"○","×（1枠に入らない）"))</f>
      </c>
    </row>
    <row r="296">
      <c r="A296" s="903">
        <f>IF(終値!A296="","",HYPERLINK("https://kabutan.jp/stock/?code="&amp;終値!A296,"📈"))</f>
      </c>
      <c r="B296" s="911">
        <f>IF(終値!A296="","",終値!A296)</f>
      </c>
      <c r="C296" s="903">
        <f>IF(終値!A296="","",終値!B296)</f>
      </c>
      <c r="D296" s="904">
        <f>IF(終値!A296="","",終値!E296)</f>
      </c>
      <c r="E296" s="904">
        <f>IF($D296="","",AVERAGE(終値!E296:X296))</f>
      </c>
      <c r="F296" s="904">
        <f>IF($D296="","",STDEVP(終値!E296:X296))</f>
      </c>
      <c r="G296" s="904">
        <f>IF($D296="","",$E296+BB816設定!$B$4*$F296)</f>
      </c>
      <c r="H296" s="904">
        <f>IF($D296="","",$E296+BB816設定!$B$5*$F296)</f>
      </c>
      <c r="I296" s="904">
        <f>IF($D296="","",$E296-BB816設定!$B$5*$F296)</f>
      </c>
      <c r="J296" s="904">
        <f>IF($D296="","",$E296-BB816設定!$B$4*$F296)</f>
      </c>
      <c r="K296" s="904">
        <f>IF($D296="","",IFERROR(($D296-$J296)/($G296-$J296),""))</f>
      </c>
      <c r="L296" s="904">
        <f>IF($D296="","",IFERROR(($G296-$J296)/$E296*100,""))</f>
      </c>
      <c r="M296" s="904">
        <f>IF($D296="","",IFERROR(100-100/(1+SUMPRODUCT((終値!E296:R296&gt;終値!F296:S296)*(終値!E296:R296-終値!F296:S296))/SUMPRODUCT((終値!E296:R296&lt;終値!F296:S296)*(終値!F296:S296-終値!E296:R296))),100))</f>
      </c>
      <c r="N296" s="904">
        <f>IF($D296="","",IFERROR(100-100/(1+SUMPRODUCT((((高値!E296:R296+安値!E296:R296+終値!E296:R296)/3)&gt;((高値!F296:S296+安値!F296:S296+終値!F296:S296)/3))*((高値!E296:R296+安値!E296:R296+終値!E296:R296)/3)*出来高!E296:R296)/SUMPRODUCT((((高値!E296:R296+安値!E296:R296+終値!E296:R296)/3)&lt;((高値!F296:S296+安値!F296:S296+終値!F296:S296)/3))*((高値!E296:R296+安値!E296:R296+終値!E296:R296)/3)*出来高!E296:R296)),50))</f>
      </c>
      <c r="O296" s="913">
        <f>IF($D296="","",IFERROR(出来高!E296/AVERAGE(出来高!E296:I296),""))</f>
      </c>
      <c r="P296" s="906">
        <f>IF($D296="","",IFERROR($D296/終値!Y296-1,""))</f>
      </c>
      <c r="Q296" s="907">
        <f>IF($D296="","",MAX(0,MIN(100,IF($D296&gt;$G296,25,IF($D296&gt;$H296,15,IF($D296&gt;$E296,5,0)))+IF($O296&gt;=2,20,IF($O296&gt;=1.5,14,IF($O296&gt;=1.2,8,0)))+IF($N296&gt;=80,15,IF($N296&gt;=60,18,IF($N296&gt;=50,8,0)))+IF(AND($M296&gt;70,$M296&lt;=80),18,IF(AND($M296&gt;60,$M296&lt;=70),14,IF(AND($M296&gt;50,$M296&lt;=60),6,0)))+IF($P296&gt;=0.1,14,IF($P296&gt;=0.03,7,0))+IF($M296&gt;80,-12,0)+IF($M296&lt;40,-20,0)+IF($N296&lt;40,-15,0)+IF($K296&lt;0.2,-18,0)+IF($P296&lt;=-0.1,-10,0))))</f>
      </c>
      <c r="R296" s="911">
        <f>IF($D296="","",IF(AND($D296&gt;$G296,$O296&gt;=BB816設定!$B$6,$N296&gt;=BB816設定!$B$7,$M296&lt;=BB816設定!$B$8),"○","－"))</f>
      </c>
      <c r="S296" s="908">
        <f>IF($D296="","",IF(AND($R296="○",$Q296&gt;=BB816設定!$B$9),"◎買い",IF($Q296&gt;=BB816設定!$B$10,"○監視",IF(OR($M296&lt;40,$K296&lt;0.2),"▲弱い","－"))))</f>
      </c>
      <c r="T296" s="911">
        <f>IF($D296="","",IF(AND($D296&gt;$G296,$O296&gt;=BB816設定!$B$14,$N296&gt;=BB816設定!$B$15,$M296&lt;=BB816設定!$B$16),"買い可","見送り"))</f>
      </c>
      <c r="U296" s="911">
        <f>IF($D296="","",IF(AND($D296&gt;$H296,$M296&gt;=BB816設定!$B$17,$N296&gt;=BB816設定!$B$18,$O296&gt;=BB816設定!$B$19),"買い可","見送り"))</f>
      </c>
      <c r="V296" s="904">
        <f>IF($S296="◎買い",$D296,"")</f>
      </c>
      <c r="W296" s="904">
        <f>IF($S296="◎買い",ROUND($D296*(1-BB816設定!$B$11/100),1),"")</f>
      </c>
      <c r="X296" s="904">
        <f>IF($S296="◎買い",BB816設定!$B$11/BB816設定!$B$13,"")</f>
      </c>
      <c r="Y296" s="904">
        <f>IF($D296="","",$Q296+(10000-ROW())/100000)</f>
      </c>
      <c r="Z296" s="905">
        <f>IF($D296="","",$D296*BB816設定!$B$21)</f>
      </c>
      <c r="AA296" s="911">
        <f>IF($D296="","",IF($Z296&lt;=BB816設定!$B$20/BB816設定!$B$13,"○","×（1枠に入らない）"))</f>
      </c>
    </row>
    <row r="297">
      <c r="A297" s="903">
        <f>IF(終値!A297="","",HYPERLINK("https://kabutan.jp/stock/?code="&amp;終値!A297,"📈"))</f>
      </c>
      <c r="B297" s="911">
        <f>IF(終値!A297="","",終値!A297)</f>
      </c>
      <c r="C297" s="903">
        <f>IF(終値!A297="","",終値!B297)</f>
      </c>
      <c r="D297" s="904">
        <f>IF(終値!A297="","",終値!E297)</f>
      </c>
      <c r="E297" s="904">
        <f>IF($D297="","",AVERAGE(終値!E297:X297))</f>
      </c>
      <c r="F297" s="904">
        <f>IF($D297="","",STDEVP(終値!E297:X297))</f>
      </c>
      <c r="G297" s="904">
        <f>IF($D297="","",$E297+BB816設定!$B$4*$F297)</f>
      </c>
      <c r="H297" s="904">
        <f>IF($D297="","",$E297+BB816設定!$B$5*$F297)</f>
      </c>
      <c r="I297" s="904">
        <f>IF($D297="","",$E297-BB816設定!$B$5*$F297)</f>
      </c>
      <c r="J297" s="904">
        <f>IF($D297="","",$E297-BB816設定!$B$4*$F297)</f>
      </c>
      <c r="K297" s="904">
        <f>IF($D297="","",IFERROR(($D297-$J297)/($G297-$J297),""))</f>
      </c>
      <c r="L297" s="904">
        <f>IF($D297="","",IFERROR(($G297-$J297)/$E297*100,""))</f>
      </c>
      <c r="M297" s="904">
        <f>IF($D297="","",IFERROR(100-100/(1+SUMPRODUCT((終値!E297:R297&gt;終値!F297:S297)*(終値!E297:R297-終値!F297:S297))/SUMPRODUCT((終値!E297:R297&lt;終値!F297:S297)*(終値!F297:S297-終値!E297:R297))),100))</f>
      </c>
      <c r="N297" s="904">
        <f>IF($D297="","",IFERROR(100-100/(1+SUMPRODUCT((((高値!E297:R297+安値!E297:R297+終値!E297:R297)/3)&gt;((高値!F297:S297+安値!F297:S297+終値!F297:S297)/3))*((高値!E297:R297+安値!E297:R297+終値!E297:R297)/3)*出来高!E297:R297)/SUMPRODUCT((((高値!E297:R297+安値!E297:R297+終値!E297:R297)/3)&lt;((高値!F297:S297+安値!F297:S297+終値!F297:S297)/3))*((高値!E297:R297+安値!E297:R297+終値!E297:R297)/3)*出来高!E297:R297)),50))</f>
      </c>
      <c r="O297" s="913">
        <f>IF($D297="","",IFERROR(出来高!E297/AVERAGE(出来高!E297:I297),""))</f>
      </c>
      <c r="P297" s="906">
        <f>IF($D297="","",IFERROR($D297/終値!Y297-1,""))</f>
      </c>
      <c r="Q297" s="907">
        <f>IF($D297="","",MAX(0,MIN(100,IF($D297&gt;$G297,25,IF($D297&gt;$H297,15,IF($D297&gt;$E297,5,0)))+IF($O297&gt;=2,20,IF($O297&gt;=1.5,14,IF($O297&gt;=1.2,8,0)))+IF($N297&gt;=80,15,IF($N297&gt;=60,18,IF($N297&gt;=50,8,0)))+IF(AND($M297&gt;70,$M297&lt;=80),18,IF(AND($M297&gt;60,$M297&lt;=70),14,IF(AND($M297&gt;50,$M297&lt;=60),6,0)))+IF($P297&gt;=0.1,14,IF($P297&gt;=0.03,7,0))+IF($M297&gt;80,-12,0)+IF($M297&lt;40,-20,0)+IF($N297&lt;40,-15,0)+IF($K297&lt;0.2,-18,0)+IF($P297&lt;=-0.1,-10,0))))</f>
      </c>
      <c r="R297" s="911">
        <f>IF($D297="","",IF(AND($D297&gt;$G297,$O297&gt;=BB816設定!$B$6,$N297&gt;=BB816設定!$B$7,$M297&lt;=BB816設定!$B$8),"○","－"))</f>
      </c>
      <c r="S297" s="908">
        <f>IF($D297="","",IF(AND($R297="○",$Q297&gt;=BB816設定!$B$9),"◎買い",IF($Q297&gt;=BB816設定!$B$10,"○監視",IF(OR($M297&lt;40,$K297&lt;0.2),"▲弱い","－"))))</f>
      </c>
      <c r="T297" s="911">
        <f>IF($D297="","",IF(AND($D297&gt;$G297,$O297&gt;=BB816設定!$B$14,$N297&gt;=BB816設定!$B$15,$M297&lt;=BB816設定!$B$16),"買い可","見送り"))</f>
      </c>
      <c r="U297" s="911">
        <f>IF($D297="","",IF(AND($D297&gt;$H297,$M297&gt;=BB816設定!$B$17,$N297&gt;=BB816設定!$B$18,$O297&gt;=BB816設定!$B$19),"買い可","見送り"))</f>
      </c>
      <c r="V297" s="904">
        <f>IF($S297="◎買い",$D297,"")</f>
      </c>
      <c r="W297" s="904">
        <f>IF($S297="◎買い",ROUND($D297*(1-BB816設定!$B$11/100),1),"")</f>
      </c>
      <c r="X297" s="904">
        <f>IF($S297="◎買い",BB816設定!$B$11/BB816設定!$B$13,"")</f>
      </c>
      <c r="Y297" s="904">
        <f>IF($D297="","",$Q297+(10000-ROW())/100000)</f>
      </c>
      <c r="Z297" s="905">
        <f>IF($D297="","",$D297*BB816設定!$B$21)</f>
      </c>
      <c r="AA297" s="911">
        <f>IF($D297="","",IF($Z297&lt;=BB816設定!$B$20/BB816設定!$B$13,"○","×（1枠に入らない）"))</f>
      </c>
    </row>
    <row r="298">
      <c r="A298" s="903">
        <f>IF(終値!A298="","",HYPERLINK("https://kabutan.jp/stock/?code="&amp;終値!A298,"📈"))</f>
      </c>
      <c r="B298" s="911">
        <f>IF(終値!A298="","",終値!A298)</f>
      </c>
      <c r="C298" s="903">
        <f>IF(終値!A298="","",終値!B298)</f>
      </c>
      <c r="D298" s="904">
        <f>IF(終値!A298="","",終値!E298)</f>
      </c>
      <c r="E298" s="904">
        <f>IF($D298="","",AVERAGE(終値!E298:X298))</f>
      </c>
      <c r="F298" s="904">
        <f>IF($D298="","",STDEVP(終値!E298:X298))</f>
      </c>
      <c r="G298" s="904">
        <f>IF($D298="","",$E298+BB816設定!$B$4*$F298)</f>
      </c>
      <c r="H298" s="904">
        <f>IF($D298="","",$E298+BB816設定!$B$5*$F298)</f>
      </c>
      <c r="I298" s="904">
        <f>IF($D298="","",$E298-BB816設定!$B$5*$F298)</f>
      </c>
      <c r="J298" s="904">
        <f>IF($D298="","",$E298-BB816設定!$B$4*$F298)</f>
      </c>
      <c r="K298" s="904">
        <f>IF($D298="","",IFERROR(($D298-$J298)/($G298-$J298),""))</f>
      </c>
      <c r="L298" s="904">
        <f>IF($D298="","",IFERROR(($G298-$J298)/$E298*100,""))</f>
      </c>
      <c r="M298" s="904">
        <f>IF($D298="","",IFERROR(100-100/(1+SUMPRODUCT((終値!E298:R298&gt;終値!F298:S298)*(終値!E298:R298-終値!F298:S298))/SUMPRODUCT((終値!E298:R298&lt;終値!F298:S298)*(終値!F298:S298-終値!E298:R298))),100))</f>
      </c>
      <c r="N298" s="904">
        <f>IF($D298="","",IFERROR(100-100/(1+SUMPRODUCT((((高値!E298:R298+安値!E298:R298+終値!E298:R298)/3)&gt;((高値!F298:S298+安値!F298:S298+終値!F298:S298)/3))*((高値!E298:R298+安値!E298:R298+終値!E298:R298)/3)*出来高!E298:R298)/SUMPRODUCT((((高値!E298:R298+安値!E298:R298+終値!E298:R298)/3)&lt;((高値!F298:S298+安値!F298:S298+終値!F298:S298)/3))*((高値!E298:R298+安値!E298:R298+終値!E298:R298)/3)*出来高!E298:R298)),50))</f>
      </c>
      <c r="O298" s="913">
        <f>IF($D298="","",IFERROR(出来高!E298/AVERAGE(出来高!E298:I298),""))</f>
      </c>
      <c r="P298" s="906">
        <f>IF($D298="","",IFERROR($D298/終値!Y298-1,""))</f>
      </c>
      <c r="Q298" s="907">
        <f>IF($D298="","",MAX(0,MIN(100,IF($D298&gt;$G298,25,IF($D298&gt;$H298,15,IF($D298&gt;$E298,5,0)))+IF($O298&gt;=2,20,IF($O298&gt;=1.5,14,IF($O298&gt;=1.2,8,0)))+IF($N298&gt;=80,15,IF($N298&gt;=60,18,IF($N298&gt;=50,8,0)))+IF(AND($M298&gt;70,$M298&lt;=80),18,IF(AND($M298&gt;60,$M298&lt;=70),14,IF(AND($M298&gt;50,$M298&lt;=60),6,0)))+IF($P298&gt;=0.1,14,IF($P298&gt;=0.03,7,0))+IF($M298&gt;80,-12,0)+IF($M298&lt;40,-20,0)+IF($N298&lt;40,-15,0)+IF($K298&lt;0.2,-18,0)+IF($P298&lt;=-0.1,-10,0))))</f>
      </c>
      <c r="R298" s="911">
        <f>IF($D298="","",IF(AND($D298&gt;$G298,$O298&gt;=BB816設定!$B$6,$N298&gt;=BB816設定!$B$7,$M298&lt;=BB816設定!$B$8),"○","－"))</f>
      </c>
      <c r="S298" s="908">
        <f>IF($D298="","",IF(AND($R298="○",$Q298&gt;=BB816設定!$B$9),"◎買い",IF($Q298&gt;=BB816設定!$B$10,"○監視",IF(OR($M298&lt;40,$K298&lt;0.2),"▲弱い","－"))))</f>
      </c>
      <c r="T298" s="911">
        <f>IF($D298="","",IF(AND($D298&gt;$G298,$O298&gt;=BB816設定!$B$14,$N298&gt;=BB816設定!$B$15,$M298&lt;=BB816設定!$B$16),"買い可","見送り"))</f>
      </c>
      <c r="U298" s="911">
        <f>IF($D298="","",IF(AND($D298&gt;$H298,$M298&gt;=BB816設定!$B$17,$N298&gt;=BB816設定!$B$18,$O298&gt;=BB816設定!$B$19),"買い可","見送り"))</f>
      </c>
      <c r="V298" s="904">
        <f>IF($S298="◎買い",$D298,"")</f>
      </c>
      <c r="W298" s="904">
        <f>IF($S298="◎買い",ROUND($D298*(1-BB816設定!$B$11/100),1),"")</f>
      </c>
      <c r="X298" s="904">
        <f>IF($S298="◎買い",BB816設定!$B$11/BB816設定!$B$13,"")</f>
      </c>
      <c r="Y298" s="904">
        <f>IF($D298="","",$Q298+(10000-ROW())/100000)</f>
      </c>
      <c r="Z298" s="905">
        <f>IF($D298="","",$D298*BB816設定!$B$21)</f>
      </c>
      <c r="AA298" s="911">
        <f>IF($D298="","",IF($Z298&lt;=BB816設定!$B$20/BB816設定!$B$13,"○","×（1枠に入らない）"))</f>
      </c>
    </row>
    <row r="299">
      <c r="A299" s="903">
        <f>IF(終値!A299="","",HYPERLINK("https://kabutan.jp/stock/?code="&amp;終値!A299,"📈"))</f>
      </c>
      <c r="B299" s="911">
        <f>IF(終値!A299="","",終値!A299)</f>
      </c>
      <c r="C299" s="903">
        <f>IF(終値!A299="","",終値!B299)</f>
      </c>
      <c r="D299" s="904">
        <f>IF(終値!A299="","",終値!E299)</f>
      </c>
      <c r="E299" s="904">
        <f>IF($D299="","",AVERAGE(終値!E299:X299))</f>
      </c>
      <c r="F299" s="904">
        <f>IF($D299="","",STDEVP(終値!E299:X299))</f>
      </c>
      <c r="G299" s="904">
        <f>IF($D299="","",$E299+BB816設定!$B$4*$F299)</f>
      </c>
      <c r="H299" s="904">
        <f>IF($D299="","",$E299+BB816設定!$B$5*$F299)</f>
      </c>
      <c r="I299" s="904">
        <f>IF($D299="","",$E299-BB816設定!$B$5*$F299)</f>
      </c>
      <c r="J299" s="904">
        <f>IF($D299="","",$E299-BB816設定!$B$4*$F299)</f>
      </c>
      <c r="K299" s="904">
        <f>IF($D299="","",IFERROR(($D299-$J299)/($G299-$J299),""))</f>
      </c>
      <c r="L299" s="904">
        <f>IF($D299="","",IFERROR(($G299-$J299)/$E299*100,""))</f>
      </c>
      <c r="M299" s="904">
        <f>IF($D299="","",IFERROR(100-100/(1+SUMPRODUCT((終値!E299:R299&gt;終値!F299:S299)*(終値!E299:R299-終値!F299:S299))/SUMPRODUCT((終値!E299:R299&lt;終値!F299:S299)*(終値!F299:S299-終値!E299:R299))),100))</f>
      </c>
      <c r="N299" s="904">
        <f>IF($D299="","",IFERROR(100-100/(1+SUMPRODUCT((((高値!E299:R299+安値!E299:R299+終値!E299:R299)/3)&gt;((高値!F299:S299+安値!F299:S299+終値!F299:S299)/3))*((高値!E299:R299+安値!E299:R299+終値!E299:R299)/3)*出来高!E299:R299)/SUMPRODUCT((((高値!E299:R299+安値!E299:R299+終値!E299:R299)/3)&lt;((高値!F299:S299+安値!F299:S299+終値!F299:S299)/3))*((高値!E299:R299+安値!E299:R299+終値!E299:R299)/3)*出来高!E299:R299)),50))</f>
      </c>
      <c r="O299" s="913">
        <f>IF($D299="","",IFERROR(出来高!E299/AVERAGE(出来高!E299:I299),""))</f>
      </c>
      <c r="P299" s="906">
        <f>IF($D299="","",IFERROR($D299/終値!Y299-1,""))</f>
      </c>
      <c r="Q299" s="907">
        <f>IF($D299="","",MAX(0,MIN(100,IF($D299&gt;$G299,25,IF($D299&gt;$H299,15,IF($D299&gt;$E299,5,0)))+IF($O299&gt;=2,20,IF($O299&gt;=1.5,14,IF($O299&gt;=1.2,8,0)))+IF($N299&gt;=80,15,IF($N299&gt;=60,18,IF($N299&gt;=50,8,0)))+IF(AND($M299&gt;70,$M299&lt;=80),18,IF(AND($M299&gt;60,$M299&lt;=70),14,IF(AND($M299&gt;50,$M299&lt;=60),6,0)))+IF($P299&gt;=0.1,14,IF($P299&gt;=0.03,7,0))+IF($M299&gt;80,-12,0)+IF($M299&lt;40,-20,0)+IF($N299&lt;40,-15,0)+IF($K299&lt;0.2,-18,0)+IF($P299&lt;=-0.1,-10,0))))</f>
      </c>
      <c r="R299" s="911">
        <f>IF($D299="","",IF(AND($D299&gt;$G299,$O299&gt;=BB816設定!$B$6,$N299&gt;=BB816設定!$B$7,$M299&lt;=BB816設定!$B$8),"○","－"))</f>
      </c>
      <c r="S299" s="908">
        <f>IF($D299="","",IF(AND($R299="○",$Q299&gt;=BB816設定!$B$9),"◎買い",IF($Q299&gt;=BB816設定!$B$10,"○監視",IF(OR($M299&lt;40,$K299&lt;0.2),"▲弱い","－"))))</f>
      </c>
      <c r="T299" s="911">
        <f>IF($D299="","",IF(AND($D299&gt;$G299,$O299&gt;=BB816設定!$B$14,$N299&gt;=BB816設定!$B$15,$M299&lt;=BB816設定!$B$16),"買い可","見送り"))</f>
      </c>
      <c r="U299" s="911">
        <f>IF($D299="","",IF(AND($D299&gt;$H299,$M299&gt;=BB816設定!$B$17,$N299&gt;=BB816設定!$B$18,$O299&gt;=BB816設定!$B$19),"買い可","見送り"))</f>
      </c>
      <c r="V299" s="904">
        <f>IF($S299="◎買い",$D299,"")</f>
      </c>
      <c r="W299" s="904">
        <f>IF($S299="◎買い",ROUND($D299*(1-BB816設定!$B$11/100),1),"")</f>
      </c>
      <c r="X299" s="904">
        <f>IF($S299="◎買い",BB816設定!$B$11/BB816設定!$B$13,"")</f>
      </c>
      <c r="Y299" s="904">
        <f>IF($D299="","",$Q299+(10000-ROW())/100000)</f>
      </c>
      <c r="Z299" s="905">
        <f>IF($D299="","",$D299*BB816設定!$B$21)</f>
      </c>
      <c r="AA299" s="911">
        <f>IF($D299="","",IF($Z299&lt;=BB816設定!$B$20/BB816設定!$B$13,"○","×（1枠に入らない）"))</f>
      </c>
    </row>
    <row r="300">
      <c r="A300" s="903">
        <f>IF(終値!A300="","",HYPERLINK("https://kabutan.jp/stock/?code="&amp;終値!A300,"📈"))</f>
      </c>
      <c r="B300" s="911">
        <f>IF(終値!A300="","",終値!A300)</f>
      </c>
      <c r="C300" s="903">
        <f>IF(終値!A300="","",終値!B300)</f>
      </c>
      <c r="D300" s="904">
        <f>IF(終値!A300="","",終値!E300)</f>
      </c>
      <c r="E300" s="904">
        <f>IF($D300="","",AVERAGE(終値!E300:X300))</f>
      </c>
      <c r="F300" s="904">
        <f>IF($D300="","",STDEVP(終値!E300:X300))</f>
      </c>
      <c r="G300" s="904">
        <f>IF($D300="","",$E300+BB816設定!$B$4*$F300)</f>
      </c>
      <c r="H300" s="904">
        <f>IF($D300="","",$E300+BB816設定!$B$5*$F300)</f>
      </c>
      <c r="I300" s="904">
        <f>IF($D300="","",$E300-BB816設定!$B$5*$F300)</f>
      </c>
      <c r="J300" s="904">
        <f>IF($D300="","",$E300-BB816設定!$B$4*$F300)</f>
      </c>
      <c r="K300" s="904">
        <f>IF($D300="","",IFERROR(($D300-$J300)/($G300-$J300),""))</f>
      </c>
      <c r="L300" s="904">
        <f>IF($D300="","",IFERROR(($G300-$J300)/$E300*100,""))</f>
      </c>
      <c r="M300" s="904">
        <f>IF($D300="","",IFERROR(100-100/(1+SUMPRODUCT((終値!E300:R300&gt;終値!F300:S300)*(終値!E300:R300-終値!F300:S300))/SUMPRODUCT((終値!E300:R300&lt;終値!F300:S300)*(終値!F300:S300-終値!E300:R300))),100))</f>
      </c>
      <c r="N300" s="904">
        <f>IF($D300="","",IFERROR(100-100/(1+SUMPRODUCT((((高値!E300:R300+安値!E300:R300+終値!E300:R300)/3)&gt;((高値!F300:S300+安値!F300:S300+終値!F300:S300)/3))*((高値!E300:R300+安値!E300:R300+終値!E300:R300)/3)*出来高!E300:R300)/SUMPRODUCT((((高値!E300:R300+安値!E300:R300+終値!E300:R300)/3)&lt;((高値!F300:S300+安値!F300:S300+終値!F300:S300)/3))*((高値!E300:R300+安値!E300:R300+終値!E300:R300)/3)*出来高!E300:R300)),50))</f>
      </c>
      <c r="O300" s="913">
        <f>IF($D300="","",IFERROR(出来高!E300/AVERAGE(出来高!E300:I300),""))</f>
      </c>
      <c r="P300" s="906">
        <f>IF($D300="","",IFERROR($D300/終値!Y300-1,""))</f>
      </c>
      <c r="Q300" s="907">
        <f>IF($D300="","",MAX(0,MIN(100,IF($D300&gt;$G300,25,IF($D300&gt;$H300,15,IF($D300&gt;$E300,5,0)))+IF($O300&gt;=2,20,IF($O300&gt;=1.5,14,IF($O300&gt;=1.2,8,0)))+IF($N300&gt;=80,15,IF($N300&gt;=60,18,IF($N300&gt;=50,8,0)))+IF(AND($M300&gt;70,$M300&lt;=80),18,IF(AND($M300&gt;60,$M300&lt;=70),14,IF(AND($M300&gt;50,$M300&lt;=60),6,0)))+IF($P300&gt;=0.1,14,IF($P300&gt;=0.03,7,0))+IF($M300&gt;80,-12,0)+IF($M300&lt;40,-20,0)+IF($N300&lt;40,-15,0)+IF($K300&lt;0.2,-18,0)+IF($P300&lt;=-0.1,-10,0))))</f>
      </c>
      <c r="R300" s="911">
        <f>IF($D300="","",IF(AND($D300&gt;$G300,$O300&gt;=BB816設定!$B$6,$N300&gt;=BB816設定!$B$7,$M300&lt;=BB816設定!$B$8),"○","－"))</f>
      </c>
      <c r="S300" s="908">
        <f>IF($D300="","",IF(AND($R300="○",$Q300&gt;=BB816設定!$B$9),"◎買い",IF($Q300&gt;=BB816設定!$B$10,"○監視",IF(OR($M300&lt;40,$K300&lt;0.2),"▲弱い","－"))))</f>
      </c>
      <c r="T300" s="911">
        <f>IF($D300="","",IF(AND($D300&gt;$G300,$O300&gt;=BB816設定!$B$14,$N300&gt;=BB816設定!$B$15,$M300&lt;=BB816設定!$B$16),"買い可","見送り"))</f>
      </c>
      <c r="U300" s="911">
        <f>IF($D300="","",IF(AND($D300&gt;$H300,$M300&gt;=BB816設定!$B$17,$N300&gt;=BB816設定!$B$18,$O300&gt;=BB816設定!$B$19),"買い可","見送り"))</f>
      </c>
      <c r="V300" s="904">
        <f>IF($S300="◎買い",$D300,"")</f>
      </c>
      <c r="W300" s="904">
        <f>IF($S300="◎買い",ROUND($D300*(1-BB816設定!$B$11/100),1),"")</f>
      </c>
      <c r="X300" s="904">
        <f>IF($S300="◎買い",BB816設定!$B$11/BB816設定!$B$13,"")</f>
      </c>
      <c r="Y300" s="904">
        <f>IF($D300="","",$Q300+(10000-ROW())/100000)</f>
      </c>
      <c r="Z300" s="905">
        <f>IF($D300="","",$D300*BB816設定!$B$21)</f>
      </c>
      <c r="AA300" s="911">
        <f>IF($D300="","",IF($Z300&lt;=BB816設定!$B$20/BB816設定!$B$13,"○","×（1枠に入らない）"))</f>
      </c>
    </row>
    <row r="301">
      <c r="A301" s="903">
        <f>IF(終値!A301="","",HYPERLINK("https://kabutan.jp/stock/?code="&amp;終値!A301,"📈"))</f>
      </c>
      <c r="B301" s="911">
        <f>IF(終値!A301="","",終値!A301)</f>
      </c>
      <c r="C301" s="903">
        <f>IF(終値!A301="","",終値!B301)</f>
      </c>
      <c r="D301" s="904">
        <f>IF(終値!A301="","",終値!E301)</f>
      </c>
      <c r="E301" s="904">
        <f>IF($D301="","",AVERAGE(終値!E301:X301))</f>
      </c>
      <c r="F301" s="904">
        <f>IF($D301="","",STDEVP(終値!E301:X301))</f>
      </c>
      <c r="G301" s="904">
        <f>IF($D301="","",$E301+BB816設定!$B$4*$F301)</f>
      </c>
      <c r="H301" s="904">
        <f>IF($D301="","",$E301+BB816設定!$B$5*$F301)</f>
      </c>
      <c r="I301" s="904">
        <f>IF($D301="","",$E301-BB816設定!$B$5*$F301)</f>
      </c>
      <c r="J301" s="904">
        <f>IF($D301="","",$E301-BB816設定!$B$4*$F301)</f>
      </c>
      <c r="K301" s="904">
        <f>IF($D301="","",IFERROR(($D301-$J301)/($G301-$J301),""))</f>
      </c>
      <c r="L301" s="904">
        <f>IF($D301="","",IFERROR(($G301-$J301)/$E301*100,""))</f>
      </c>
      <c r="M301" s="904">
        <f>IF($D301="","",IFERROR(100-100/(1+SUMPRODUCT((終値!E301:R301&gt;終値!F301:S301)*(終値!E301:R301-終値!F301:S301))/SUMPRODUCT((終値!E301:R301&lt;終値!F301:S301)*(終値!F301:S301-終値!E301:R301))),100))</f>
      </c>
      <c r="N301" s="904">
        <f>IF($D301="","",IFERROR(100-100/(1+SUMPRODUCT((((高値!E301:R301+安値!E301:R301+終値!E301:R301)/3)&gt;((高値!F301:S301+安値!F301:S301+終値!F301:S301)/3))*((高値!E301:R301+安値!E301:R301+終値!E301:R301)/3)*出来高!E301:R301)/SUMPRODUCT((((高値!E301:R301+安値!E301:R301+終値!E301:R301)/3)&lt;((高値!F301:S301+安値!F301:S301+終値!F301:S301)/3))*((高値!E301:R301+安値!E301:R301+終値!E301:R301)/3)*出来高!E301:R301)),50))</f>
      </c>
      <c r="O301" s="913">
        <f>IF($D301="","",IFERROR(出来高!E301/AVERAGE(出来高!E301:I301),""))</f>
      </c>
      <c r="P301" s="906">
        <f>IF($D301="","",IFERROR($D301/終値!Y301-1,""))</f>
      </c>
      <c r="Q301" s="907">
        <f>IF($D301="","",MAX(0,MIN(100,IF($D301&gt;$G301,25,IF($D301&gt;$H301,15,IF($D301&gt;$E301,5,0)))+IF($O301&gt;=2,20,IF($O301&gt;=1.5,14,IF($O301&gt;=1.2,8,0)))+IF($N301&gt;=80,15,IF($N301&gt;=60,18,IF($N301&gt;=50,8,0)))+IF(AND($M301&gt;70,$M301&lt;=80),18,IF(AND($M301&gt;60,$M301&lt;=70),14,IF(AND($M301&gt;50,$M301&lt;=60),6,0)))+IF($P301&gt;=0.1,14,IF($P301&gt;=0.03,7,0))+IF($M301&gt;80,-12,0)+IF($M301&lt;40,-20,0)+IF($N301&lt;40,-15,0)+IF($K301&lt;0.2,-18,0)+IF($P301&lt;=-0.1,-10,0))))</f>
      </c>
      <c r="R301" s="911">
        <f>IF($D301="","",IF(AND($D301&gt;$G301,$O301&gt;=BB816設定!$B$6,$N301&gt;=BB816設定!$B$7,$M301&lt;=BB816設定!$B$8),"○","－"))</f>
      </c>
      <c r="S301" s="908">
        <f>IF($D301="","",IF(AND($R301="○",$Q301&gt;=BB816設定!$B$9),"◎買い",IF($Q301&gt;=BB816設定!$B$10,"○監視",IF(OR($M301&lt;40,$K301&lt;0.2),"▲弱い","－"))))</f>
      </c>
      <c r="T301" s="911">
        <f>IF($D301="","",IF(AND($D301&gt;$G301,$O301&gt;=BB816設定!$B$14,$N301&gt;=BB816設定!$B$15,$M301&lt;=BB816設定!$B$16),"買い可","見送り"))</f>
      </c>
      <c r="U301" s="911">
        <f>IF($D301="","",IF(AND($D301&gt;$H301,$M301&gt;=BB816設定!$B$17,$N301&gt;=BB816設定!$B$18,$O301&gt;=BB816設定!$B$19),"買い可","見送り"))</f>
      </c>
      <c r="V301" s="904">
        <f>IF($S301="◎買い",$D301,"")</f>
      </c>
      <c r="W301" s="904">
        <f>IF($S301="◎買い",ROUND($D301*(1-BB816設定!$B$11/100),1),"")</f>
      </c>
      <c r="X301" s="904">
        <f>IF($S301="◎買い",BB816設定!$B$11/BB816設定!$B$13,"")</f>
      </c>
      <c r="Y301" s="904">
        <f>IF($D301="","",$Q301+(10000-ROW())/100000)</f>
      </c>
      <c r="Z301" s="905">
        <f>IF($D301="","",$D301*BB816設定!$B$21)</f>
      </c>
      <c r="AA301" s="911">
        <f>IF($D301="","",IF($Z301&lt;=BB816設定!$B$20/BB816設定!$B$13,"○","×（1枠に入らない）"))</f>
      </c>
    </row>
    <row r="302">
      <c r="A302" s="903">
        <f>IF(終値!A302="","",HYPERLINK("https://kabutan.jp/stock/?code="&amp;終値!A302,"📈"))</f>
      </c>
      <c r="B302" s="911">
        <f>IF(終値!A302="","",終値!A302)</f>
      </c>
      <c r="C302" s="903">
        <f>IF(終値!A302="","",終値!B302)</f>
      </c>
      <c r="D302" s="904">
        <f>IF(終値!A302="","",終値!E302)</f>
      </c>
      <c r="E302" s="904">
        <f>IF($D302="","",AVERAGE(終値!E302:X302))</f>
      </c>
      <c r="F302" s="904">
        <f>IF($D302="","",STDEVP(終値!E302:X302))</f>
      </c>
      <c r="G302" s="904">
        <f>IF($D302="","",$E302+BB816設定!$B$4*$F302)</f>
      </c>
      <c r="H302" s="904">
        <f>IF($D302="","",$E302+BB816設定!$B$5*$F302)</f>
      </c>
      <c r="I302" s="904">
        <f>IF($D302="","",$E302-BB816設定!$B$5*$F302)</f>
      </c>
      <c r="J302" s="904">
        <f>IF($D302="","",$E302-BB816設定!$B$4*$F302)</f>
      </c>
      <c r="K302" s="904">
        <f>IF($D302="","",IFERROR(($D302-$J302)/($G302-$J302),""))</f>
      </c>
      <c r="L302" s="904">
        <f>IF($D302="","",IFERROR(($G302-$J302)/$E302*100,""))</f>
      </c>
      <c r="M302" s="904">
        <f>IF($D302="","",IFERROR(100-100/(1+SUMPRODUCT((終値!E302:R302&gt;終値!F302:S302)*(終値!E302:R302-終値!F302:S302))/SUMPRODUCT((終値!E302:R302&lt;終値!F302:S302)*(終値!F302:S302-終値!E302:R302))),100))</f>
      </c>
      <c r="N302" s="904">
        <f>IF($D302="","",IFERROR(100-100/(1+SUMPRODUCT((((高値!E302:R302+安値!E302:R302+終値!E302:R302)/3)&gt;((高値!F302:S302+安値!F302:S302+終値!F302:S302)/3))*((高値!E302:R302+安値!E302:R302+終値!E302:R302)/3)*出来高!E302:R302)/SUMPRODUCT((((高値!E302:R302+安値!E302:R302+終値!E302:R302)/3)&lt;((高値!F302:S302+安値!F302:S302+終値!F302:S302)/3))*((高値!E302:R302+安値!E302:R302+終値!E302:R302)/3)*出来高!E302:R302)),50))</f>
      </c>
      <c r="O302" s="913">
        <f>IF($D302="","",IFERROR(出来高!E302/AVERAGE(出来高!E302:I302),""))</f>
      </c>
      <c r="P302" s="906">
        <f>IF($D302="","",IFERROR($D302/終値!Y302-1,""))</f>
      </c>
      <c r="Q302" s="907">
        <f>IF($D302="","",MAX(0,MIN(100,IF($D302&gt;$G302,25,IF($D302&gt;$H302,15,IF($D302&gt;$E302,5,0)))+IF($O302&gt;=2,20,IF($O302&gt;=1.5,14,IF($O302&gt;=1.2,8,0)))+IF($N302&gt;=80,15,IF($N302&gt;=60,18,IF($N302&gt;=50,8,0)))+IF(AND($M302&gt;70,$M302&lt;=80),18,IF(AND($M302&gt;60,$M302&lt;=70),14,IF(AND($M302&gt;50,$M302&lt;=60),6,0)))+IF($P302&gt;=0.1,14,IF($P302&gt;=0.03,7,0))+IF($M302&gt;80,-12,0)+IF($M302&lt;40,-20,0)+IF($N302&lt;40,-15,0)+IF($K302&lt;0.2,-18,0)+IF($P302&lt;=-0.1,-10,0))))</f>
      </c>
      <c r="R302" s="911">
        <f>IF($D302="","",IF(AND($D302&gt;$G302,$O302&gt;=BB816設定!$B$6,$N302&gt;=BB816設定!$B$7,$M302&lt;=BB816設定!$B$8),"○","－"))</f>
      </c>
      <c r="S302" s="908">
        <f>IF($D302="","",IF(AND($R302="○",$Q302&gt;=BB816設定!$B$9),"◎買い",IF($Q302&gt;=BB816設定!$B$10,"○監視",IF(OR($M302&lt;40,$K302&lt;0.2),"▲弱い","－"))))</f>
      </c>
      <c r="T302" s="911">
        <f>IF($D302="","",IF(AND($D302&gt;$G302,$O302&gt;=BB816設定!$B$14,$N302&gt;=BB816設定!$B$15,$M302&lt;=BB816設定!$B$16),"買い可","見送り"))</f>
      </c>
      <c r="U302" s="911">
        <f>IF($D302="","",IF(AND($D302&gt;$H302,$M302&gt;=BB816設定!$B$17,$N302&gt;=BB816設定!$B$18,$O302&gt;=BB816設定!$B$19),"買い可","見送り"))</f>
      </c>
      <c r="V302" s="904">
        <f>IF($S302="◎買い",$D302,"")</f>
      </c>
      <c r="W302" s="904">
        <f>IF($S302="◎買い",ROUND($D302*(1-BB816設定!$B$11/100),1),"")</f>
      </c>
      <c r="X302" s="904">
        <f>IF($S302="◎買い",BB816設定!$B$11/BB816設定!$B$13,"")</f>
      </c>
      <c r="Y302" s="904">
        <f>IF($D302="","",$Q302+(10000-ROW())/100000)</f>
      </c>
      <c r="Z302" s="905">
        <f>IF($D302="","",$D302*BB816設定!$B$21)</f>
      </c>
      <c r="AA302" s="911">
        <f>IF($D302="","",IF($Z302&lt;=BB816設定!$B$20/BB816設定!$B$13,"○","×（1枠に入らない）"))</f>
      </c>
    </row>
    <row r="303">
      <c r="A303" s="903">
        <f>IF(終値!A303="","",HYPERLINK("https://kabutan.jp/stock/?code="&amp;終値!A303,"📈"))</f>
      </c>
      <c r="B303" s="911">
        <f>IF(終値!A303="","",終値!A303)</f>
      </c>
      <c r="C303" s="903">
        <f>IF(終値!A303="","",終値!B303)</f>
      </c>
      <c r="D303" s="904">
        <f>IF(終値!A303="","",終値!E303)</f>
      </c>
      <c r="E303" s="904">
        <f>IF($D303="","",AVERAGE(終値!E303:X303))</f>
      </c>
      <c r="F303" s="904">
        <f>IF($D303="","",STDEVP(終値!E303:X303))</f>
      </c>
      <c r="G303" s="904">
        <f>IF($D303="","",$E303+BB816設定!$B$4*$F303)</f>
      </c>
      <c r="H303" s="904">
        <f>IF($D303="","",$E303+BB816設定!$B$5*$F303)</f>
      </c>
      <c r="I303" s="904">
        <f>IF($D303="","",$E303-BB816設定!$B$5*$F303)</f>
      </c>
      <c r="J303" s="904">
        <f>IF($D303="","",$E303-BB816設定!$B$4*$F303)</f>
      </c>
      <c r="K303" s="904">
        <f>IF($D303="","",IFERROR(($D303-$J303)/($G303-$J303),""))</f>
      </c>
      <c r="L303" s="904">
        <f>IF($D303="","",IFERROR(($G303-$J303)/$E303*100,""))</f>
      </c>
      <c r="M303" s="904">
        <f>IF($D303="","",IFERROR(100-100/(1+SUMPRODUCT((終値!E303:R303&gt;終値!F303:S303)*(終値!E303:R303-終値!F303:S303))/SUMPRODUCT((終値!E303:R303&lt;終値!F303:S303)*(終値!F303:S303-終値!E303:R303))),100))</f>
      </c>
      <c r="N303" s="904">
        <f>IF($D303="","",IFERROR(100-100/(1+SUMPRODUCT((((高値!E303:R303+安値!E303:R303+終値!E303:R303)/3)&gt;((高値!F303:S303+安値!F303:S303+終値!F303:S303)/3))*((高値!E303:R303+安値!E303:R303+終値!E303:R303)/3)*出来高!E303:R303)/SUMPRODUCT((((高値!E303:R303+安値!E303:R303+終値!E303:R303)/3)&lt;((高値!F303:S303+安値!F303:S303+終値!F303:S303)/3))*((高値!E303:R303+安値!E303:R303+終値!E303:R303)/3)*出来高!E303:R303)),50))</f>
      </c>
      <c r="O303" s="913">
        <f>IF($D303="","",IFERROR(出来高!E303/AVERAGE(出来高!E303:I303),""))</f>
      </c>
      <c r="P303" s="906">
        <f>IF($D303="","",IFERROR($D303/終値!Y303-1,""))</f>
      </c>
      <c r="Q303" s="907">
        <f>IF($D303="","",MAX(0,MIN(100,IF($D303&gt;$G303,25,IF($D303&gt;$H303,15,IF($D303&gt;$E303,5,0)))+IF($O303&gt;=2,20,IF($O303&gt;=1.5,14,IF($O303&gt;=1.2,8,0)))+IF($N303&gt;=80,15,IF($N303&gt;=60,18,IF($N303&gt;=50,8,0)))+IF(AND($M303&gt;70,$M303&lt;=80),18,IF(AND($M303&gt;60,$M303&lt;=70),14,IF(AND($M303&gt;50,$M303&lt;=60),6,0)))+IF($P303&gt;=0.1,14,IF($P303&gt;=0.03,7,0))+IF($M303&gt;80,-12,0)+IF($M303&lt;40,-20,0)+IF($N303&lt;40,-15,0)+IF($K303&lt;0.2,-18,0)+IF($P303&lt;=-0.1,-10,0))))</f>
      </c>
      <c r="R303" s="911">
        <f>IF($D303="","",IF(AND($D303&gt;$G303,$O303&gt;=BB816設定!$B$6,$N303&gt;=BB816設定!$B$7,$M303&lt;=BB816設定!$B$8),"○","－"))</f>
      </c>
      <c r="S303" s="908">
        <f>IF($D303="","",IF(AND($R303="○",$Q303&gt;=BB816設定!$B$9),"◎買い",IF($Q303&gt;=BB816設定!$B$10,"○監視",IF(OR($M303&lt;40,$K303&lt;0.2),"▲弱い","－"))))</f>
      </c>
      <c r="T303" s="911">
        <f>IF($D303="","",IF(AND($D303&gt;$G303,$O303&gt;=BB816設定!$B$14,$N303&gt;=BB816設定!$B$15,$M303&lt;=BB816設定!$B$16),"買い可","見送り"))</f>
      </c>
      <c r="U303" s="911">
        <f>IF($D303="","",IF(AND($D303&gt;$H303,$M303&gt;=BB816設定!$B$17,$N303&gt;=BB816設定!$B$18,$O303&gt;=BB816設定!$B$19),"買い可","見送り"))</f>
      </c>
      <c r="V303" s="904">
        <f>IF($S303="◎買い",$D303,"")</f>
      </c>
      <c r="W303" s="904">
        <f>IF($S303="◎買い",ROUND($D303*(1-BB816設定!$B$11/100),1),"")</f>
      </c>
      <c r="X303" s="904">
        <f>IF($S303="◎買い",BB816設定!$B$11/BB816設定!$B$13,"")</f>
      </c>
      <c r="Y303" s="904">
        <f>IF($D303="","",$Q303+(10000-ROW())/100000)</f>
      </c>
      <c r="Z303" s="905">
        <f>IF($D303="","",$D303*BB816設定!$B$21)</f>
      </c>
      <c r="AA303" s="911">
        <f>IF($D303="","",IF($Z303&lt;=BB816設定!$B$20/BB816設定!$B$13,"○","×（1枠に入らない）"))</f>
      </c>
    </row>
    <row r="304">
      <c r="A304" s="903">
        <f>IF(終値!A304="","",HYPERLINK("https://kabutan.jp/stock/?code="&amp;終値!A304,"📈"))</f>
      </c>
      <c r="B304" s="911">
        <f>IF(終値!A304="","",終値!A304)</f>
      </c>
      <c r="C304" s="903">
        <f>IF(終値!A304="","",終値!B304)</f>
      </c>
      <c r="D304" s="904">
        <f>IF(終値!A304="","",終値!E304)</f>
      </c>
      <c r="E304" s="904">
        <f>IF($D304="","",AVERAGE(終値!E304:X304))</f>
      </c>
      <c r="F304" s="904">
        <f>IF($D304="","",STDEVP(終値!E304:X304))</f>
      </c>
      <c r="G304" s="904">
        <f>IF($D304="","",$E304+BB816設定!$B$4*$F304)</f>
      </c>
      <c r="H304" s="904">
        <f>IF($D304="","",$E304+BB816設定!$B$5*$F304)</f>
      </c>
      <c r="I304" s="904">
        <f>IF($D304="","",$E304-BB816設定!$B$5*$F304)</f>
      </c>
      <c r="J304" s="904">
        <f>IF($D304="","",$E304-BB816設定!$B$4*$F304)</f>
      </c>
      <c r="K304" s="904">
        <f>IF($D304="","",IFERROR(($D304-$J304)/($G304-$J304),""))</f>
      </c>
      <c r="L304" s="904">
        <f>IF($D304="","",IFERROR(($G304-$J304)/$E304*100,""))</f>
      </c>
      <c r="M304" s="904">
        <f>IF($D304="","",IFERROR(100-100/(1+SUMPRODUCT((終値!E304:R304&gt;終値!F304:S304)*(終値!E304:R304-終値!F304:S304))/SUMPRODUCT((終値!E304:R304&lt;終値!F304:S304)*(終値!F304:S304-終値!E304:R304))),100))</f>
      </c>
      <c r="N304" s="904">
        <f>IF($D304="","",IFERROR(100-100/(1+SUMPRODUCT((((高値!E304:R304+安値!E304:R304+終値!E304:R304)/3)&gt;((高値!F304:S304+安値!F304:S304+終値!F304:S304)/3))*((高値!E304:R304+安値!E304:R304+終値!E304:R304)/3)*出来高!E304:R304)/SUMPRODUCT((((高値!E304:R304+安値!E304:R304+終値!E304:R304)/3)&lt;((高値!F304:S304+安値!F304:S304+終値!F304:S304)/3))*((高値!E304:R304+安値!E304:R304+終値!E304:R304)/3)*出来高!E304:R304)),50))</f>
      </c>
      <c r="O304" s="913">
        <f>IF($D304="","",IFERROR(出来高!E304/AVERAGE(出来高!E304:I304),""))</f>
      </c>
      <c r="P304" s="906">
        <f>IF($D304="","",IFERROR($D304/終値!Y304-1,""))</f>
      </c>
      <c r="Q304" s="907">
        <f>IF($D304="","",MAX(0,MIN(100,IF($D304&gt;$G304,25,IF($D304&gt;$H304,15,IF($D304&gt;$E304,5,0)))+IF($O304&gt;=2,20,IF($O304&gt;=1.5,14,IF($O304&gt;=1.2,8,0)))+IF($N304&gt;=80,15,IF($N304&gt;=60,18,IF($N304&gt;=50,8,0)))+IF(AND($M304&gt;70,$M304&lt;=80),18,IF(AND($M304&gt;60,$M304&lt;=70),14,IF(AND($M304&gt;50,$M304&lt;=60),6,0)))+IF($P304&gt;=0.1,14,IF($P304&gt;=0.03,7,0))+IF($M304&gt;80,-12,0)+IF($M304&lt;40,-20,0)+IF($N304&lt;40,-15,0)+IF($K304&lt;0.2,-18,0)+IF($P304&lt;=-0.1,-10,0))))</f>
      </c>
      <c r="R304" s="911">
        <f>IF($D304="","",IF(AND($D304&gt;$G304,$O304&gt;=BB816設定!$B$6,$N304&gt;=BB816設定!$B$7,$M304&lt;=BB816設定!$B$8),"○","－"))</f>
      </c>
      <c r="S304" s="908">
        <f>IF($D304="","",IF(AND($R304="○",$Q304&gt;=BB816設定!$B$9),"◎買い",IF($Q304&gt;=BB816設定!$B$10,"○監視",IF(OR($M304&lt;40,$K304&lt;0.2),"▲弱い","－"))))</f>
      </c>
      <c r="T304" s="911">
        <f>IF($D304="","",IF(AND($D304&gt;$G304,$O304&gt;=BB816設定!$B$14,$N304&gt;=BB816設定!$B$15,$M304&lt;=BB816設定!$B$16),"買い可","見送り"))</f>
      </c>
      <c r="U304" s="911">
        <f>IF($D304="","",IF(AND($D304&gt;$H304,$M304&gt;=BB816設定!$B$17,$N304&gt;=BB816設定!$B$18,$O304&gt;=BB816設定!$B$19),"買い可","見送り"))</f>
      </c>
      <c r="V304" s="904">
        <f>IF($S304="◎買い",$D304,"")</f>
      </c>
      <c r="W304" s="904">
        <f>IF($S304="◎買い",ROUND($D304*(1-BB816設定!$B$11/100),1),"")</f>
      </c>
      <c r="X304" s="904">
        <f>IF($S304="◎買い",BB816設定!$B$11/BB816設定!$B$13,"")</f>
      </c>
      <c r="Y304" s="904">
        <f>IF($D304="","",$Q304+(10000-ROW())/100000)</f>
      </c>
      <c r="Z304" s="905">
        <f>IF($D304="","",$D304*BB816設定!$B$21)</f>
      </c>
      <c r="AA304" s="911">
        <f>IF($D304="","",IF($Z304&lt;=BB816設定!$B$20/BB816設定!$B$13,"○","×（1枠に入らない）"))</f>
      </c>
    </row>
    <row r="305">
      <c r="A305" s="903">
        <f>IF(終値!A305="","",HYPERLINK("https://kabutan.jp/stock/?code="&amp;終値!A305,"📈"))</f>
      </c>
      <c r="B305" s="911">
        <f>IF(終値!A305="","",終値!A305)</f>
      </c>
      <c r="C305" s="903">
        <f>IF(終値!A305="","",終値!B305)</f>
      </c>
      <c r="D305" s="904">
        <f>IF(終値!A305="","",終値!E305)</f>
      </c>
      <c r="E305" s="904">
        <f>IF($D305="","",AVERAGE(終値!E305:X305))</f>
      </c>
      <c r="F305" s="904">
        <f>IF($D305="","",STDEVP(終値!E305:X305))</f>
      </c>
      <c r="G305" s="904">
        <f>IF($D305="","",$E305+BB816設定!$B$4*$F305)</f>
      </c>
      <c r="H305" s="904">
        <f>IF($D305="","",$E305+BB816設定!$B$5*$F305)</f>
      </c>
      <c r="I305" s="904">
        <f>IF($D305="","",$E305-BB816設定!$B$5*$F305)</f>
      </c>
      <c r="J305" s="904">
        <f>IF($D305="","",$E305-BB816設定!$B$4*$F305)</f>
      </c>
      <c r="K305" s="904">
        <f>IF($D305="","",IFERROR(($D305-$J305)/($G305-$J305),""))</f>
      </c>
      <c r="L305" s="904">
        <f>IF($D305="","",IFERROR(($G305-$J305)/$E305*100,""))</f>
      </c>
      <c r="M305" s="904">
        <f>IF($D305="","",IFERROR(100-100/(1+SUMPRODUCT((終値!E305:R305&gt;終値!F305:S305)*(終値!E305:R305-終値!F305:S305))/SUMPRODUCT((終値!E305:R305&lt;終値!F305:S305)*(終値!F305:S305-終値!E305:R305))),100))</f>
      </c>
      <c r="N305" s="904">
        <f>IF($D305="","",IFERROR(100-100/(1+SUMPRODUCT((((高値!E305:R305+安値!E305:R305+終値!E305:R305)/3)&gt;((高値!F305:S305+安値!F305:S305+終値!F305:S305)/3))*((高値!E305:R305+安値!E305:R305+終値!E305:R305)/3)*出来高!E305:R305)/SUMPRODUCT((((高値!E305:R305+安値!E305:R305+終値!E305:R305)/3)&lt;((高値!F305:S305+安値!F305:S305+終値!F305:S305)/3))*((高値!E305:R305+安値!E305:R305+終値!E305:R305)/3)*出来高!E305:R305)),50))</f>
      </c>
      <c r="O305" s="913">
        <f>IF($D305="","",IFERROR(出来高!E305/AVERAGE(出来高!E305:I305),""))</f>
      </c>
      <c r="P305" s="906">
        <f>IF($D305="","",IFERROR($D305/終値!Y305-1,""))</f>
      </c>
      <c r="Q305" s="907">
        <f>IF($D305="","",MAX(0,MIN(100,IF($D305&gt;$G305,25,IF($D305&gt;$H305,15,IF($D305&gt;$E305,5,0)))+IF($O305&gt;=2,20,IF($O305&gt;=1.5,14,IF($O305&gt;=1.2,8,0)))+IF($N305&gt;=80,15,IF($N305&gt;=60,18,IF($N305&gt;=50,8,0)))+IF(AND($M305&gt;70,$M305&lt;=80),18,IF(AND($M305&gt;60,$M305&lt;=70),14,IF(AND($M305&gt;50,$M305&lt;=60),6,0)))+IF($P305&gt;=0.1,14,IF($P305&gt;=0.03,7,0))+IF($M305&gt;80,-12,0)+IF($M305&lt;40,-20,0)+IF($N305&lt;40,-15,0)+IF($K305&lt;0.2,-18,0)+IF($P305&lt;=-0.1,-10,0))))</f>
      </c>
      <c r="R305" s="911">
        <f>IF($D305="","",IF(AND($D305&gt;$G305,$O305&gt;=BB816設定!$B$6,$N305&gt;=BB816設定!$B$7,$M305&lt;=BB816設定!$B$8),"○","－"))</f>
      </c>
      <c r="S305" s="908">
        <f>IF($D305="","",IF(AND($R305="○",$Q305&gt;=BB816設定!$B$9),"◎買い",IF($Q305&gt;=BB816設定!$B$10,"○監視",IF(OR($M305&lt;40,$K305&lt;0.2),"▲弱い","－"))))</f>
      </c>
      <c r="T305" s="911">
        <f>IF($D305="","",IF(AND($D305&gt;$G305,$O305&gt;=BB816設定!$B$14,$N305&gt;=BB816設定!$B$15,$M305&lt;=BB816設定!$B$16),"買い可","見送り"))</f>
      </c>
      <c r="U305" s="911">
        <f>IF($D305="","",IF(AND($D305&gt;$H305,$M305&gt;=BB816設定!$B$17,$N305&gt;=BB816設定!$B$18,$O305&gt;=BB816設定!$B$19),"買い可","見送り"))</f>
      </c>
      <c r="V305" s="904">
        <f>IF($S305="◎買い",$D305,"")</f>
      </c>
      <c r="W305" s="904">
        <f>IF($S305="◎買い",ROUND($D305*(1-BB816設定!$B$11/100),1),"")</f>
      </c>
      <c r="X305" s="904">
        <f>IF($S305="◎買い",BB816設定!$B$11/BB816設定!$B$13,"")</f>
      </c>
      <c r="Y305" s="904">
        <f>IF($D305="","",$Q305+(10000-ROW())/100000)</f>
      </c>
      <c r="Z305" s="905">
        <f>IF($D305="","",$D305*BB816設定!$B$21)</f>
      </c>
      <c r="AA305" s="911">
        <f>IF($D305="","",IF($Z305&lt;=BB816設定!$B$20/BB816設定!$B$13,"○","×（1枠に入らない）"))</f>
      </c>
    </row>
    <row r="306">
      <c r="A306" s="903">
        <f>IF(終値!A306="","",HYPERLINK("https://kabutan.jp/stock/?code="&amp;終値!A306,"📈"))</f>
      </c>
      <c r="B306" s="911">
        <f>IF(終値!A306="","",終値!A306)</f>
      </c>
      <c r="C306" s="903">
        <f>IF(終値!A306="","",終値!B306)</f>
      </c>
      <c r="D306" s="904">
        <f>IF(終値!A306="","",終値!E306)</f>
      </c>
      <c r="E306" s="904">
        <f>IF($D306="","",AVERAGE(終値!E306:X306))</f>
      </c>
      <c r="F306" s="904">
        <f>IF($D306="","",STDEVP(終値!E306:X306))</f>
      </c>
      <c r="G306" s="904">
        <f>IF($D306="","",$E306+BB816設定!$B$4*$F306)</f>
      </c>
      <c r="H306" s="904">
        <f>IF($D306="","",$E306+BB816設定!$B$5*$F306)</f>
      </c>
      <c r="I306" s="904">
        <f>IF($D306="","",$E306-BB816設定!$B$5*$F306)</f>
      </c>
      <c r="J306" s="904">
        <f>IF($D306="","",$E306-BB816設定!$B$4*$F306)</f>
      </c>
      <c r="K306" s="904">
        <f>IF($D306="","",IFERROR(($D306-$J306)/($G306-$J306),""))</f>
      </c>
      <c r="L306" s="904">
        <f>IF($D306="","",IFERROR(($G306-$J306)/$E306*100,""))</f>
      </c>
      <c r="M306" s="904">
        <f>IF($D306="","",IFERROR(100-100/(1+SUMPRODUCT((終値!E306:R306&gt;終値!F306:S306)*(終値!E306:R306-終値!F306:S306))/SUMPRODUCT((終値!E306:R306&lt;終値!F306:S306)*(終値!F306:S306-終値!E306:R306))),100))</f>
      </c>
      <c r="N306" s="904">
        <f>IF($D306="","",IFERROR(100-100/(1+SUMPRODUCT((((高値!E306:R306+安値!E306:R306+終値!E306:R306)/3)&gt;((高値!F306:S306+安値!F306:S306+終値!F306:S306)/3))*((高値!E306:R306+安値!E306:R306+終値!E306:R306)/3)*出来高!E306:R306)/SUMPRODUCT((((高値!E306:R306+安値!E306:R306+終値!E306:R306)/3)&lt;((高値!F306:S306+安値!F306:S306+終値!F306:S306)/3))*((高値!E306:R306+安値!E306:R306+終値!E306:R306)/3)*出来高!E306:R306)),50))</f>
      </c>
      <c r="O306" s="913">
        <f>IF($D306="","",IFERROR(出来高!E306/AVERAGE(出来高!E306:I306),""))</f>
      </c>
      <c r="P306" s="906">
        <f>IF($D306="","",IFERROR($D306/終値!Y306-1,""))</f>
      </c>
      <c r="Q306" s="907">
        <f>IF($D306="","",MAX(0,MIN(100,IF($D306&gt;$G306,25,IF($D306&gt;$H306,15,IF($D306&gt;$E306,5,0)))+IF($O306&gt;=2,20,IF($O306&gt;=1.5,14,IF($O306&gt;=1.2,8,0)))+IF($N306&gt;=80,15,IF($N306&gt;=60,18,IF($N306&gt;=50,8,0)))+IF(AND($M306&gt;70,$M306&lt;=80),18,IF(AND($M306&gt;60,$M306&lt;=70),14,IF(AND($M306&gt;50,$M306&lt;=60),6,0)))+IF($P306&gt;=0.1,14,IF($P306&gt;=0.03,7,0))+IF($M306&gt;80,-12,0)+IF($M306&lt;40,-20,0)+IF($N306&lt;40,-15,0)+IF($K306&lt;0.2,-18,0)+IF($P306&lt;=-0.1,-10,0))))</f>
      </c>
      <c r="R306" s="911">
        <f>IF($D306="","",IF(AND($D306&gt;$G306,$O306&gt;=BB816設定!$B$6,$N306&gt;=BB816設定!$B$7,$M306&lt;=BB816設定!$B$8),"○","－"))</f>
      </c>
      <c r="S306" s="908">
        <f>IF($D306="","",IF(AND($R306="○",$Q306&gt;=BB816設定!$B$9),"◎買い",IF($Q306&gt;=BB816設定!$B$10,"○監視",IF(OR($M306&lt;40,$K306&lt;0.2),"▲弱い","－"))))</f>
      </c>
      <c r="T306" s="911">
        <f>IF($D306="","",IF(AND($D306&gt;$G306,$O306&gt;=BB816設定!$B$14,$N306&gt;=BB816設定!$B$15,$M306&lt;=BB816設定!$B$16),"買い可","見送り"))</f>
      </c>
      <c r="U306" s="911">
        <f>IF($D306="","",IF(AND($D306&gt;$H306,$M306&gt;=BB816設定!$B$17,$N306&gt;=BB816設定!$B$18,$O306&gt;=BB816設定!$B$19),"買い可","見送り"))</f>
      </c>
      <c r="V306" s="904">
        <f>IF($S306="◎買い",$D306,"")</f>
      </c>
      <c r="W306" s="904">
        <f>IF($S306="◎買い",ROUND($D306*(1-BB816設定!$B$11/100),1),"")</f>
      </c>
      <c r="X306" s="904">
        <f>IF($S306="◎買い",BB816設定!$B$11/BB816設定!$B$13,"")</f>
      </c>
      <c r="Y306" s="904">
        <f>IF($D306="","",$Q306+(10000-ROW())/100000)</f>
      </c>
      <c r="Z306" s="905">
        <f>IF($D306="","",$D306*BB816設定!$B$21)</f>
      </c>
      <c r="AA306" s="911">
        <f>IF($D306="","",IF($Z306&lt;=BB816設定!$B$20/BB816設定!$B$13,"○","×（1枠に入らない）"))</f>
      </c>
    </row>
    <row r="307">
      <c r="A307" s="903">
        <f>IF(終値!A307="","",HYPERLINK("https://kabutan.jp/stock/?code="&amp;終値!A307,"📈"))</f>
      </c>
      <c r="B307" s="911">
        <f>IF(終値!A307="","",終値!A307)</f>
      </c>
      <c r="C307" s="903">
        <f>IF(終値!A307="","",終値!B307)</f>
      </c>
      <c r="D307" s="904">
        <f>IF(終値!A307="","",終値!E307)</f>
      </c>
      <c r="E307" s="904">
        <f>IF($D307="","",AVERAGE(終値!E307:X307))</f>
      </c>
      <c r="F307" s="904">
        <f>IF($D307="","",STDEVP(終値!E307:X307))</f>
      </c>
      <c r="G307" s="904">
        <f>IF($D307="","",$E307+BB816設定!$B$4*$F307)</f>
      </c>
      <c r="H307" s="904">
        <f>IF($D307="","",$E307+BB816設定!$B$5*$F307)</f>
      </c>
      <c r="I307" s="904">
        <f>IF($D307="","",$E307-BB816設定!$B$5*$F307)</f>
      </c>
      <c r="J307" s="904">
        <f>IF($D307="","",$E307-BB816設定!$B$4*$F307)</f>
      </c>
      <c r="K307" s="904">
        <f>IF($D307="","",IFERROR(($D307-$J307)/($G307-$J307),""))</f>
      </c>
      <c r="L307" s="904">
        <f>IF($D307="","",IFERROR(($G307-$J307)/$E307*100,""))</f>
      </c>
      <c r="M307" s="904">
        <f>IF($D307="","",IFERROR(100-100/(1+SUMPRODUCT((終値!E307:R307&gt;終値!F307:S307)*(終値!E307:R307-終値!F307:S307))/SUMPRODUCT((終値!E307:R307&lt;終値!F307:S307)*(終値!F307:S307-終値!E307:R307))),100))</f>
      </c>
      <c r="N307" s="904">
        <f>IF($D307="","",IFERROR(100-100/(1+SUMPRODUCT((((高値!E307:R307+安値!E307:R307+終値!E307:R307)/3)&gt;((高値!F307:S307+安値!F307:S307+終値!F307:S307)/3))*((高値!E307:R307+安値!E307:R307+終値!E307:R307)/3)*出来高!E307:R307)/SUMPRODUCT((((高値!E307:R307+安値!E307:R307+終値!E307:R307)/3)&lt;((高値!F307:S307+安値!F307:S307+終値!F307:S307)/3))*((高値!E307:R307+安値!E307:R307+終値!E307:R307)/3)*出来高!E307:R307)),50))</f>
      </c>
      <c r="O307" s="913">
        <f>IF($D307="","",IFERROR(出来高!E307/AVERAGE(出来高!E307:I307),""))</f>
      </c>
      <c r="P307" s="906">
        <f>IF($D307="","",IFERROR($D307/終値!Y307-1,""))</f>
      </c>
      <c r="Q307" s="907">
        <f>IF($D307="","",MAX(0,MIN(100,IF($D307&gt;$G307,25,IF($D307&gt;$H307,15,IF($D307&gt;$E307,5,0)))+IF($O307&gt;=2,20,IF($O307&gt;=1.5,14,IF($O307&gt;=1.2,8,0)))+IF($N307&gt;=80,15,IF($N307&gt;=60,18,IF($N307&gt;=50,8,0)))+IF(AND($M307&gt;70,$M307&lt;=80),18,IF(AND($M307&gt;60,$M307&lt;=70),14,IF(AND($M307&gt;50,$M307&lt;=60),6,0)))+IF($P307&gt;=0.1,14,IF($P307&gt;=0.03,7,0))+IF($M307&gt;80,-12,0)+IF($M307&lt;40,-20,0)+IF($N307&lt;40,-15,0)+IF($K307&lt;0.2,-18,0)+IF($P307&lt;=-0.1,-10,0))))</f>
      </c>
      <c r="R307" s="911">
        <f>IF($D307="","",IF(AND($D307&gt;$G307,$O307&gt;=BB816設定!$B$6,$N307&gt;=BB816設定!$B$7,$M307&lt;=BB816設定!$B$8),"○","－"))</f>
      </c>
      <c r="S307" s="908">
        <f>IF($D307="","",IF(AND($R307="○",$Q307&gt;=BB816設定!$B$9),"◎買い",IF($Q307&gt;=BB816設定!$B$10,"○監視",IF(OR($M307&lt;40,$K307&lt;0.2),"▲弱い","－"))))</f>
      </c>
      <c r="T307" s="911">
        <f>IF($D307="","",IF(AND($D307&gt;$G307,$O307&gt;=BB816設定!$B$14,$N307&gt;=BB816設定!$B$15,$M307&lt;=BB816設定!$B$16),"買い可","見送り"))</f>
      </c>
      <c r="U307" s="911">
        <f>IF($D307="","",IF(AND($D307&gt;$H307,$M307&gt;=BB816設定!$B$17,$N307&gt;=BB816設定!$B$18,$O307&gt;=BB816設定!$B$19),"買い可","見送り"))</f>
      </c>
      <c r="V307" s="904">
        <f>IF($S307="◎買い",$D307,"")</f>
      </c>
      <c r="W307" s="904">
        <f>IF($S307="◎買い",ROUND($D307*(1-BB816設定!$B$11/100),1),"")</f>
      </c>
      <c r="X307" s="904">
        <f>IF($S307="◎買い",BB816設定!$B$11/BB816設定!$B$13,"")</f>
      </c>
      <c r="Y307" s="904">
        <f>IF($D307="","",$Q307+(10000-ROW())/100000)</f>
      </c>
      <c r="Z307" s="905">
        <f>IF($D307="","",$D307*BB816設定!$B$21)</f>
      </c>
      <c r="AA307" s="911">
        <f>IF($D307="","",IF($Z307&lt;=BB816設定!$B$20/BB816設定!$B$13,"○","×（1枠に入らない）"))</f>
      </c>
    </row>
    <row r="308">
      <c r="A308" s="903">
        <f>IF(終値!A308="","",HYPERLINK("https://kabutan.jp/stock/?code="&amp;終値!A308,"📈"))</f>
      </c>
      <c r="B308" s="911">
        <f>IF(終値!A308="","",終値!A308)</f>
      </c>
      <c r="C308" s="903">
        <f>IF(終値!A308="","",終値!B308)</f>
      </c>
      <c r="D308" s="904">
        <f>IF(終値!A308="","",終値!E308)</f>
      </c>
      <c r="E308" s="904">
        <f>IF($D308="","",AVERAGE(終値!E308:X308))</f>
      </c>
      <c r="F308" s="904">
        <f>IF($D308="","",STDEVP(終値!E308:X308))</f>
      </c>
      <c r="G308" s="904">
        <f>IF($D308="","",$E308+BB816設定!$B$4*$F308)</f>
      </c>
      <c r="H308" s="904">
        <f>IF($D308="","",$E308+BB816設定!$B$5*$F308)</f>
      </c>
      <c r="I308" s="904">
        <f>IF($D308="","",$E308-BB816設定!$B$5*$F308)</f>
      </c>
      <c r="J308" s="904">
        <f>IF($D308="","",$E308-BB816設定!$B$4*$F308)</f>
      </c>
      <c r="K308" s="904">
        <f>IF($D308="","",IFERROR(($D308-$J308)/($G308-$J308),""))</f>
      </c>
      <c r="L308" s="904">
        <f>IF($D308="","",IFERROR(($G308-$J308)/$E308*100,""))</f>
      </c>
      <c r="M308" s="904">
        <f>IF($D308="","",IFERROR(100-100/(1+SUMPRODUCT((終値!E308:R308&gt;終値!F308:S308)*(終値!E308:R308-終値!F308:S308))/SUMPRODUCT((終値!E308:R308&lt;終値!F308:S308)*(終値!F308:S308-終値!E308:R308))),100))</f>
      </c>
      <c r="N308" s="904">
        <f>IF($D308="","",IFERROR(100-100/(1+SUMPRODUCT((((高値!E308:R308+安値!E308:R308+終値!E308:R308)/3)&gt;((高値!F308:S308+安値!F308:S308+終値!F308:S308)/3))*((高値!E308:R308+安値!E308:R308+終値!E308:R308)/3)*出来高!E308:R308)/SUMPRODUCT((((高値!E308:R308+安値!E308:R308+終値!E308:R308)/3)&lt;((高値!F308:S308+安値!F308:S308+終値!F308:S308)/3))*((高値!E308:R308+安値!E308:R308+終値!E308:R308)/3)*出来高!E308:R308)),50))</f>
      </c>
      <c r="O308" s="913">
        <f>IF($D308="","",IFERROR(出来高!E308/AVERAGE(出来高!E308:I308),""))</f>
      </c>
      <c r="P308" s="906">
        <f>IF($D308="","",IFERROR($D308/終値!Y308-1,""))</f>
      </c>
      <c r="Q308" s="907">
        <f>IF($D308="","",MAX(0,MIN(100,IF($D308&gt;$G308,25,IF($D308&gt;$H308,15,IF($D308&gt;$E308,5,0)))+IF($O308&gt;=2,20,IF($O308&gt;=1.5,14,IF($O308&gt;=1.2,8,0)))+IF($N308&gt;=80,15,IF($N308&gt;=60,18,IF($N308&gt;=50,8,0)))+IF(AND($M308&gt;70,$M308&lt;=80),18,IF(AND($M308&gt;60,$M308&lt;=70),14,IF(AND($M308&gt;50,$M308&lt;=60),6,0)))+IF($P308&gt;=0.1,14,IF($P308&gt;=0.03,7,0))+IF($M308&gt;80,-12,0)+IF($M308&lt;40,-20,0)+IF($N308&lt;40,-15,0)+IF($K308&lt;0.2,-18,0)+IF($P308&lt;=-0.1,-10,0))))</f>
      </c>
      <c r="R308" s="911">
        <f>IF($D308="","",IF(AND($D308&gt;$G308,$O308&gt;=BB816設定!$B$6,$N308&gt;=BB816設定!$B$7,$M308&lt;=BB816設定!$B$8),"○","－"))</f>
      </c>
      <c r="S308" s="908">
        <f>IF($D308="","",IF(AND($R308="○",$Q308&gt;=BB816設定!$B$9),"◎買い",IF($Q308&gt;=BB816設定!$B$10,"○監視",IF(OR($M308&lt;40,$K308&lt;0.2),"▲弱い","－"))))</f>
      </c>
      <c r="T308" s="911">
        <f>IF($D308="","",IF(AND($D308&gt;$G308,$O308&gt;=BB816設定!$B$14,$N308&gt;=BB816設定!$B$15,$M308&lt;=BB816設定!$B$16),"買い可","見送り"))</f>
      </c>
      <c r="U308" s="911">
        <f>IF($D308="","",IF(AND($D308&gt;$H308,$M308&gt;=BB816設定!$B$17,$N308&gt;=BB816設定!$B$18,$O308&gt;=BB816設定!$B$19),"買い可","見送り"))</f>
      </c>
      <c r="V308" s="904">
        <f>IF($S308="◎買い",$D308,"")</f>
      </c>
      <c r="W308" s="904">
        <f>IF($S308="◎買い",ROUND($D308*(1-BB816設定!$B$11/100),1),"")</f>
      </c>
      <c r="X308" s="904">
        <f>IF($S308="◎買い",BB816設定!$B$11/BB816設定!$B$13,"")</f>
      </c>
      <c r="Y308" s="904">
        <f>IF($D308="","",$Q308+(10000-ROW())/100000)</f>
      </c>
      <c r="Z308" s="905">
        <f>IF($D308="","",$D308*BB816設定!$B$21)</f>
      </c>
      <c r="AA308" s="911">
        <f>IF($D308="","",IF($Z308&lt;=BB816設定!$B$20/BB816設定!$B$13,"○","×（1枠に入らない）"))</f>
      </c>
    </row>
    <row r="309">
      <c r="A309" s="903">
        <f>IF(終値!A309="","",HYPERLINK("https://kabutan.jp/stock/?code="&amp;終値!A309,"📈"))</f>
      </c>
      <c r="B309" s="911">
        <f>IF(終値!A309="","",終値!A309)</f>
      </c>
      <c r="C309" s="903">
        <f>IF(終値!A309="","",終値!B309)</f>
      </c>
      <c r="D309" s="904">
        <f>IF(終値!A309="","",終値!E309)</f>
      </c>
      <c r="E309" s="904">
        <f>IF($D309="","",AVERAGE(終値!E309:X309))</f>
      </c>
      <c r="F309" s="904">
        <f>IF($D309="","",STDEVP(終値!E309:X309))</f>
      </c>
      <c r="G309" s="904">
        <f>IF($D309="","",$E309+BB816設定!$B$4*$F309)</f>
      </c>
      <c r="H309" s="904">
        <f>IF($D309="","",$E309+BB816設定!$B$5*$F309)</f>
      </c>
      <c r="I309" s="904">
        <f>IF($D309="","",$E309-BB816設定!$B$5*$F309)</f>
      </c>
      <c r="J309" s="904">
        <f>IF($D309="","",$E309-BB816設定!$B$4*$F309)</f>
      </c>
      <c r="K309" s="904">
        <f>IF($D309="","",IFERROR(($D309-$J309)/($G309-$J309),""))</f>
      </c>
      <c r="L309" s="904">
        <f>IF($D309="","",IFERROR(($G309-$J309)/$E309*100,""))</f>
      </c>
      <c r="M309" s="904">
        <f>IF($D309="","",IFERROR(100-100/(1+SUMPRODUCT((終値!E309:R309&gt;終値!F309:S309)*(終値!E309:R309-終値!F309:S309))/SUMPRODUCT((終値!E309:R309&lt;終値!F309:S309)*(終値!F309:S309-終値!E309:R309))),100))</f>
      </c>
      <c r="N309" s="904">
        <f>IF($D309="","",IFERROR(100-100/(1+SUMPRODUCT((((高値!E309:R309+安値!E309:R309+終値!E309:R309)/3)&gt;((高値!F309:S309+安値!F309:S309+終値!F309:S309)/3))*((高値!E309:R309+安値!E309:R309+終値!E309:R309)/3)*出来高!E309:R309)/SUMPRODUCT((((高値!E309:R309+安値!E309:R309+終値!E309:R309)/3)&lt;((高値!F309:S309+安値!F309:S309+終値!F309:S309)/3))*((高値!E309:R309+安値!E309:R309+終値!E309:R309)/3)*出来高!E309:R309)),50))</f>
      </c>
      <c r="O309" s="913">
        <f>IF($D309="","",IFERROR(出来高!E309/AVERAGE(出来高!E309:I309),""))</f>
      </c>
      <c r="P309" s="906">
        <f>IF($D309="","",IFERROR($D309/終値!Y309-1,""))</f>
      </c>
      <c r="Q309" s="907">
        <f>IF($D309="","",MAX(0,MIN(100,IF($D309&gt;$G309,25,IF($D309&gt;$H309,15,IF($D309&gt;$E309,5,0)))+IF($O309&gt;=2,20,IF($O309&gt;=1.5,14,IF($O309&gt;=1.2,8,0)))+IF($N309&gt;=80,15,IF($N309&gt;=60,18,IF($N309&gt;=50,8,0)))+IF(AND($M309&gt;70,$M309&lt;=80),18,IF(AND($M309&gt;60,$M309&lt;=70),14,IF(AND($M309&gt;50,$M309&lt;=60),6,0)))+IF($P309&gt;=0.1,14,IF($P309&gt;=0.03,7,0))+IF($M309&gt;80,-12,0)+IF($M309&lt;40,-20,0)+IF($N309&lt;40,-15,0)+IF($K309&lt;0.2,-18,0)+IF($P309&lt;=-0.1,-10,0))))</f>
      </c>
      <c r="R309" s="911">
        <f>IF($D309="","",IF(AND($D309&gt;$G309,$O309&gt;=BB816設定!$B$6,$N309&gt;=BB816設定!$B$7,$M309&lt;=BB816設定!$B$8),"○","－"))</f>
      </c>
      <c r="S309" s="908">
        <f>IF($D309="","",IF(AND($R309="○",$Q309&gt;=BB816設定!$B$9),"◎買い",IF($Q309&gt;=BB816設定!$B$10,"○監視",IF(OR($M309&lt;40,$K309&lt;0.2),"▲弱い","－"))))</f>
      </c>
      <c r="T309" s="911">
        <f>IF($D309="","",IF(AND($D309&gt;$G309,$O309&gt;=BB816設定!$B$14,$N309&gt;=BB816設定!$B$15,$M309&lt;=BB816設定!$B$16),"買い可","見送り"))</f>
      </c>
      <c r="U309" s="911">
        <f>IF($D309="","",IF(AND($D309&gt;$H309,$M309&gt;=BB816設定!$B$17,$N309&gt;=BB816設定!$B$18,$O309&gt;=BB816設定!$B$19),"買い可","見送り"))</f>
      </c>
      <c r="V309" s="904">
        <f>IF($S309="◎買い",$D309,"")</f>
      </c>
      <c r="W309" s="904">
        <f>IF($S309="◎買い",ROUND($D309*(1-BB816設定!$B$11/100),1),"")</f>
      </c>
      <c r="X309" s="904">
        <f>IF($S309="◎買い",BB816設定!$B$11/BB816設定!$B$13,"")</f>
      </c>
      <c r="Y309" s="904">
        <f>IF($D309="","",$Q309+(10000-ROW())/100000)</f>
      </c>
      <c r="Z309" s="905">
        <f>IF($D309="","",$D309*BB816設定!$B$21)</f>
      </c>
      <c r="AA309" s="911">
        <f>IF($D309="","",IF($Z309&lt;=BB816設定!$B$20/BB816設定!$B$13,"○","×（1枠に入らない）"))</f>
      </c>
    </row>
    <row r="310">
      <c r="A310" s="903">
        <f>IF(終値!A310="","",HYPERLINK("https://kabutan.jp/stock/?code="&amp;終値!A310,"📈"))</f>
      </c>
      <c r="B310" s="911">
        <f>IF(終値!A310="","",終値!A310)</f>
      </c>
      <c r="C310" s="903">
        <f>IF(終値!A310="","",終値!B310)</f>
      </c>
      <c r="D310" s="904">
        <f>IF(終値!A310="","",終値!E310)</f>
      </c>
      <c r="E310" s="904">
        <f>IF($D310="","",AVERAGE(終値!E310:X310))</f>
      </c>
      <c r="F310" s="904">
        <f>IF($D310="","",STDEVP(終値!E310:X310))</f>
      </c>
      <c r="G310" s="904">
        <f>IF($D310="","",$E310+BB816設定!$B$4*$F310)</f>
      </c>
      <c r="H310" s="904">
        <f>IF($D310="","",$E310+BB816設定!$B$5*$F310)</f>
      </c>
      <c r="I310" s="904">
        <f>IF($D310="","",$E310-BB816設定!$B$5*$F310)</f>
      </c>
      <c r="J310" s="904">
        <f>IF($D310="","",$E310-BB816設定!$B$4*$F310)</f>
      </c>
      <c r="K310" s="904">
        <f>IF($D310="","",IFERROR(($D310-$J310)/($G310-$J310),""))</f>
      </c>
      <c r="L310" s="904">
        <f>IF($D310="","",IFERROR(($G310-$J310)/$E310*100,""))</f>
      </c>
      <c r="M310" s="904">
        <f>IF($D310="","",IFERROR(100-100/(1+SUMPRODUCT((終値!E310:R310&gt;終値!F310:S310)*(終値!E310:R310-終値!F310:S310))/SUMPRODUCT((終値!E310:R310&lt;終値!F310:S310)*(終値!F310:S310-終値!E310:R310))),100))</f>
      </c>
      <c r="N310" s="904">
        <f>IF($D310="","",IFERROR(100-100/(1+SUMPRODUCT((((高値!E310:R310+安値!E310:R310+終値!E310:R310)/3)&gt;((高値!F310:S310+安値!F310:S310+終値!F310:S310)/3))*((高値!E310:R310+安値!E310:R310+終値!E310:R310)/3)*出来高!E310:R310)/SUMPRODUCT((((高値!E310:R310+安値!E310:R310+終値!E310:R310)/3)&lt;((高値!F310:S310+安値!F310:S310+終値!F310:S310)/3))*((高値!E310:R310+安値!E310:R310+終値!E310:R310)/3)*出来高!E310:R310)),50))</f>
      </c>
      <c r="O310" s="913">
        <f>IF($D310="","",IFERROR(出来高!E310/AVERAGE(出来高!E310:I310),""))</f>
      </c>
      <c r="P310" s="906">
        <f>IF($D310="","",IFERROR($D310/終値!Y310-1,""))</f>
      </c>
      <c r="Q310" s="907">
        <f>IF($D310="","",MAX(0,MIN(100,IF($D310&gt;$G310,25,IF($D310&gt;$H310,15,IF($D310&gt;$E310,5,0)))+IF($O310&gt;=2,20,IF($O310&gt;=1.5,14,IF($O310&gt;=1.2,8,0)))+IF($N310&gt;=80,15,IF($N310&gt;=60,18,IF($N310&gt;=50,8,0)))+IF(AND($M310&gt;70,$M310&lt;=80),18,IF(AND($M310&gt;60,$M310&lt;=70),14,IF(AND($M310&gt;50,$M310&lt;=60),6,0)))+IF($P310&gt;=0.1,14,IF($P310&gt;=0.03,7,0))+IF($M310&gt;80,-12,0)+IF($M310&lt;40,-20,0)+IF($N310&lt;40,-15,0)+IF($K310&lt;0.2,-18,0)+IF($P310&lt;=-0.1,-10,0))))</f>
      </c>
      <c r="R310" s="911">
        <f>IF($D310="","",IF(AND($D310&gt;$G310,$O310&gt;=BB816設定!$B$6,$N310&gt;=BB816設定!$B$7,$M310&lt;=BB816設定!$B$8),"○","－"))</f>
      </c>
      <c r="S310" s="908">
        <f>IF($D310="","",IF(AND($R310="○",$Q310&gt;=BB816設定!$B$9),"◎買い",IF($Q310&gt;=BB816設定!$B$10,"○監視",IF(OR($M310&lt;40,$K310&lt;0.2),"▲弱い","－"))))</f>
      </c>
      <c r="T310" s="911">
        <f>IF($D310="","",IF(AND($D310&gt;$G310,$O310&gt;=BB816設定!$B$14,$N310&gt;=BB816設定!$B$15,$M310&lt;=BB816設定!$B$16),"買い可","見送り"))</f>
      </c>
      <c r="U310" s="911">
        <f>IF($D310="","",IF(AND($D310&gt;$H310,$M310&gt;=BB816設定!$B$17,$N310&gt;=BB816設定!$B$18,$O310&gt;=BB816設定!$B$19),"買い可","見送り"))</f>
      </c>
      <c r="V310" s="904">
        <f>IF($S310="◎買い",$D310,"")</f>
      </c>
      <c r="W310" s="904">
        <f>IF($S310="◎買い",ROUND($D310*(1-BB816設定!$B$11/100),1),"")</f>
      </c>
      <c r="X310" s="904">
        <f>IF($S310="◎買い",BB816設定!$B$11/BB816設定!$B$13,"")</f>
      </c>
      <c r="Y310" s="904">
        <f>IF($D310="","",$Q310+(10000-ROW())/100000)</f>
      </c>
      <c r="Z310" s="905">
        <f>IF($D310="","",$D310*BB816設定!$B$21)</f>
      </c>
      <c r="AA310" s="911">
        <f>IF($D310="","",IF($Z310&lt;=BB816設定!$B$20/BB816設定!$B$13,"○","×（1枠に入らない）"))</f>
      </c>
    </row>
    <row r="311">
      <c r="A311" s="903">
        <f>IF(終値!A311="","",HYPERLINK("https://kabutan.jp/stock/?code="&amp;終値!A311,"📈"))</f>
      </c>
      <c r="B311" s="911">
        <f>IF(終値!A311="","",終値!A311)</f>
      </c>
      <c r="C311" s="903">
        <f>IF(終値!A311="","",終値!B311)</f>
      </c>
      <c r="D311" s="904">
        <f>IF(終値!A311="","",終値!E311)</f>
      </c>
      <c r="E311" s="904">
        <f>IF($D311="","",AVERAGE(終値!E311:X311))</f>
      </c>
      <c r="F311" s="904">
        <f>IF($D311="","",STDEVP(終値!E311:X311))</f>
      </c>
      <c r="G311" s="904">
        <f>IF($D311="","",$E311+BB816設定!$B$4*$F311)</f>
      </c>
      <c r="H311" s="904">
        <f>IF($D311="","",$E311+BB816設定!$B$5*$F311)</f>
      </c>
      <c r="I311" s="904">
        <f>IF($D311="","",$E311-BB816設定!$B$5*$F311)</f>
      </c>
      <c r="J311" s="904">
        <f>IF($D311="","",$E311-BB816設定!$B$4*$F311)</f>
      </c>
      <c r="K311" s="904">
        <f>IF($D311="","",IFERROR(($D311-$J311)/($G311-$J311),""))</f>
      </c>
      <c r="L311" s="904">
        <f>IF($D311="","",IFERROR(($G311-$J311)/$E311*100,""))</f>
      </c>
      <c r="M311" s="904">
        <f>IF($D311="","",IFERROR(100-100/(1+SUMPRODUCT((終値!E311:R311&gt;終値!F311:S311)*(終値!E311:R311-終値!F311:S311))/SUMPRODUCT((終値!E311:R311&lt;終値!F311:S311)*(終値!F311:S311-終値!E311:R311))),100))</f>
      </c>
      <c r="N311" s="904">
        <f>IF($D311="","",IFERROR(100-100/(1+SUMPRODUCT((((高値!E311:R311+安値!E311:R311+終値!E311:R311)/3)&gt;((高値!F311:S311+安値!F311:S311+終値!F311:S311)/3))*((高値!E311:R311+安値!E311:R311+終値!E311:R311)/3)*出来高!E311:R311)/SUMPRODUCT((((高値!E311:R311+安値!E311:R311+終値!E311:R311)/3)&lt;((高値!F311:S311+安値!F311:S311+終値!F311:S311)/3))*((高値!E311:R311+安値!E311:R311+終値!E311:R311)/3)*出来高!E311:R311)),50))</f>
      </c>
      <c r="O311" s="913">
        <f>IF($D311="","",IFERROR(出来高!E311/AVERAGE(出来高!E311:I311),""))</f>
      </c>
      <c r="P311" s="906">
        <f>IF($D311="","",IFERROR($D311/終値!Y311-1,""))</f>
      </c>
      <c r="Q311" s="907">
        <f>IF($D311="","",MAX(0,MIN(100,IF($D311&gt;$G311,25,IF($D311&gt;$H311,15,IF($D311&gt;$E311,5,0)))+IF($O311&gt;=2,20,IF($O311&gt;=1.5,14,IF($O311&gt;=1.2,8,0)))+IF($N311&gt;=80,15,IF($N311&gt;=60,18,IF($N311&gt;=50,8,0)))+IF(AND($M311&gt;70,$M311&lt;=80),18,IF(AND($M311&gt;60,$M311&lt;=70),14,IF(AND($M311&gt;50,$M311&lt;=60),6,0)))+IF($P311&gt;=0.1,14,IF($P311&gt;=0.03,7,0))+IF($M311&gt;80,-12,0)+IF($M311&lt;40,-20,0)+IF($N311&lt;40,-15,0)+IF($K311&lt;0.2,-18,0)+IF($P311&lt;=-0.1,-10,0))))</f>
      </c>
      <c r="R311" s="911">
        <f>IF($D311="","",IF(AND($D311&gt;$G311,$O311&gt;=BB816設定!$B$6,$N311&gt;=BB816設定!$B$7,$M311&lt;=BB816設定!$B$8),"○","－"))</f>
      </c>
      <c r="S311" s="908">
        <f>IF($D311="","",IF(AND($R311="○",$Q311&gt;=BB816設定!$B$9),"◎買い",IF($Q311&gt;=BB816設定!$B$10,"○監視",IF(OR($M311&lt;40,$K311&lt;0.2),"▲弱い","－"))))</f>
      </c>
      <c r="T311" s="911">
        <f>IF($D311="","",IF(AND($D311&gt;$G311,$O311&gt;=BB816設定!$B$14,$N311&gt;=BB816設定!$B$15,$M311&lt;=BB816設定!$B$16),"買い可","見送り"))</f>
      </c>
      <c r="U311" s="911">
        <f>IF($D311="","",IF(AND($D311&gt;$H311,$M311&gt;=BB816設定!$B$17,$N311&gt;=BB816設定!$B$18,$O311&gt;=BB816設定!$B$19),"買い可","見送り"))</f>
      </c>
      <c r="V311" s="904">
        <f>IF($S311="◎買い",$D311,"")</f>
      </c>
      <c r="W311" s="904">
        <f>IF($S311="◎買い",ROUND($D311*(1-BB816設定!$B$11/100),1),"")</f>
      </c>
      <c r="X311" s="904">
        <f>IF($S311="◎買い",BB816設定!$B$11/BB816設定!$B$13,"")</f>
      </c>
      <c r="Y311" s="904">
        <f>IF($D311="","",$Q311+(10000-ROW())/100000)</f>
      </c>
      <c r="Z311" s="905">
        <f>IF($D311="","",$D311*BB816設定!$B$21)</f>
      </c>
      <c r="AA311" s="911">
        <f>IF($D311="","",IF($Z311&lt;=BB816設定!$B$20/BB816設定!$B$13,"○","×（1枠に入らない）"))</f>
      </c>
    </row>
    <row r="312">
      <c r="A312" s="903">
        <f>IF(終値!A312="","",HYPERLINK("https://kabutan.jp/stock/?code="&amp;終値!A312,"📈"))</f>
      </c>
      <c r="B312" s="911">
        <f>IF(終値!A312="","",終値!A312)</f>
      </c>
      <c r="C312" s="903">
        <f>IF(終値!A312="","",終値!B312)</f>
      </c>
      <c r="D312" s="904">
        <f>IF(終値!A312="","",終値!E312)</f>
      </c>
      <c r="E312" s="904">
        <f>IF($D312="","",AVERAGE(終値!E312:X312))</f>
      </c>
      <c r="F312" s="904">
        <f>IF($D312="","",STDEVP(終値!E312:X312))</f>
      </c>
      <c r="G312" s="904">
        <f>IF($D312="","",$E312+BB816設定!$B$4*$F312)</f>
      </c>
      <c r="H312" s="904">
        <f>IF($D312="","",$E312+BB816設定!$B$5*$F312)</f>
      </c>
      <c r="I312" s="904">
        <f>IF($D312="","",$E312-BB816設定!$B$5*$F312)</f>
      </c>
      <c r="J312" s="904">
        <f>IF($D312="","",$E312-BB816設定!$B$4*$F312)</f>
      </c>
      <c r="K312" s="904">
        <f>IF($D312="","",IFERROR(($D312-$J312)/($G312-$J312),""))</f>
      </c>
      <c r="L312" s="904">
        <f>IF($D312="","",IFERROR(($G312-$J312)/$E312*100,""))</f>
      </c>
      <c r="M312" s="904">
        <f>IF($D312="","",IFERROR(100-100/(1+SUMPRODUCT((終値!E312:R312&gt;終値!F312:S312)*(終値!E312:R312-終値!F312:S312))/SUMPRODUCT((終値!E312:R312&lt;終値!F312:S312)*(終値!F312:S312-終値!E312:R312))),100))</f>
      </c>
      <c r="N312" s="904">
        <f>IF($D312="","",IFERROR(100-100/(1+SUMPRODUCT((((高値!E312:R312+安値!E312:R312+終値!E312:R312)/3)&gt;((高値!F312:S312+安値!F312:S312+終値!F312:S312)/3))*((高値!E312:R312+安値!E312:R312+終値!E312:R312)/3)*出来高!E312:R312)/SUMPRODUCT((((高値!E312:R312+安値!E312:R312+終値!E312:R312)/3)&lt;((高値!F312:S312+安値!F312:S312+終値!F312:S312)/3))*((高値!E312:R312+安値!E312:R312+終値!E312:R312)/3)*出来高!E312:R312)),50))</f>
      </c>
      <c r="O312" s="913">
        <f>IF($D312="","",IFERROR(出来高!E312/AVERAGE(出来高!E312:I312),""))</f>
      </c>
      <c r="P312" s="906">
        <f>IF($D312="","",IFERROR($D312/終値!Y312-1,""))</f>
      </c>
      <c r="Q312" s="907">
        <f>IF($D312="","",MAX(0,MIN(100,IF($D312&gt;$G312,25,IF($D312&gt;$H312,15,IF($D312&gt;$E312,5,0)))+IF($O312&gt;=2,20,IF($O312&gt;=1.5,14,IF($O312&gt;=1.2,8,0)))+IF($N312&gt;=80,15,IF($N312&gt;=60,18,IF($N312&gt;=50,8,0)))+IF(AND($M312&gt;70,$M312&lt;=80),18,IF(AND($M312&gt;60,$M312&lt;=70),14,IF(AND($M312&gt;50,$M312&lt;=60),6,0)))+IF($P312&gt;=0.1,14,IF($P312&gt;=0.03,7,0))+IF($M312&gt;80,-12,0)+IF($M312&lt;40,-20,0)+IF($N312&lt;40,-15,0)+IF($K312&lt;0.2,-18,0)+IF($P312&lt;=-0.1,-10,0))))</f>
      </c>
      <c r="R312" s="911">
        <f>IF($D312="","",IF(AND($D312&gt;$G312,$O312&gt;=BB816設定!$B$6,$N312&gt;=BB816設定!$B$7,$M312&lt;=BB816設定!$B$8),"○","－"))</f>
      </c>
      <c r="S312" s="908">
        <f>IF($D312="","",IF(AND($R312="○",$Q312&gt;=BB816設定!$B$9),"◎買い",IF($Q312&gt;=BB816設定!$B$10,"○監視",IF(OR($M312&lt;40,$K312&lt;0.2),"▲弱い","－"))))</f>
      </c>
      <c r="T312" s="911">
        <f>IF($D312="","",IF(AND($D312&gt;$G312,$O312&gt;=BB816設定!$B$14,$N312&gt;=BB816設定!$B$15,$M312&lt;=BB816設定!$B$16),"買い可","見送り"))</f>
      </c>
      <c r="U312" s="911">
        <f>IF($D312="","",IF(AND($D312&gt;$H312,$M312&gt;=BB816設定!$B$17,$N312&gt;=BB816設定!$B$18,$O312&gt;=BB816設定!$B$19),"買い可","見送り"))</f>
      </c>
      <c r="V312" s="904">
        <f>IF($S312="◎買い",$D312,"")</f>
      </c>
      <c r="W312" s="904">
        <f>IF($S312="◎買い",ROUND($D312*(1-BB816設定!$B$11/100),1),"")</f>
      </c>
      <c r="X312" s="904">
        <f>IF($S312="◎買い",BB816設定!$B$11/BB816設定!$B$13,"")</f>
      </c>
      <c r="Y312" s="904">
        <f>IF($D312="","",$Q312+(10000-ROW())/100000)</f>
      </c>
      <c r="Z312" s="905">
        <f>IF($D312="","",$D312*BB816設定!$B$21)</f>
      </c>
      <c r="AA312" s="911">
        <f>IF($D312="","",IF($Z312&lt;=BB816設定!$B$20/BB816設定!$B$13,"○","×（1枠に入らない）"))</f>
      </c>
    </row>
    <row r="313">
      <c r="A313" s="903">
        <f>IF(終値!A313="","",HYPERLINK("https://kabutan.jp/stock/?code="&amp;終値!A313,"📈"))</f>
      </c>
      <c r="B313" s="911">
        <f>IF(終値!A313="","",終値!A313)</f>
      </c>
      <c r="C313" s="903">
        <f>IF(終値!A313="","",終値!B313)</f>
      </c>
      <c r="D313" s="904">
        <f>IF(終値!A313="","",終値!E313)</f>
      </c>
      <c r="E313" s="904">
        <f>IF($D313="","",AVERAGE(終値!E313:X313))</f>
      </c>
      <c r="F313" s="904">
        <f>IF($D313="","",STDEVP(終値!E313:X313))</f>
      </c>
      <c r="G313" s="904">
        <f>IF($D313="","",$E313+BB816設定!$B$4*$F313)</f>
      </c>
      <c r="H313" s="904">
        <f>IF($D313="","",$E313+BB816設定!$B$5*$F313)</f>
      </c>
      <c r="I313" s="904">
        <f>IF($D313="","",$E313-BB816設定!$B$5*$F313)</f>
      </c>
      <c r="J313" s="904">
        <f>IF($D313="","",$E313-BB816設定!$B$4*$F313)</f>
      </c>
      <c r="K313" s="904">
        <f>IF($D313="","",IFERROR(($D313-$J313)/($G313-$J313),""))</f>
      </c>
      <c r="L313" s="904">
        <f>IF($D313="","",IFERROR(($G313-$J313)/$E313*100,""))</f>
      </c>
      <c r="M313" s="904">
        <f>IF($D313="","",IFERROR(100-100/(1+SUMPRODUCT((終値!E313:R313&gt;終値!F313:S313)*(終値!E313:R313-終値!F313:S313))/SUMPRODUCT((終値!E313:R313&lt;終値!F313:S313)*(終値!F313:S313-終値!E313:R313))),100))</f>
      </c>
      <c r="N313" s="904">
        <f>IF($D313="","",IFERROR(100-100/(1+SUMPRODUCT((((高値!E313:R313+安値!E313:R313+終値!E313:R313)/3)&gt;((高値!F313:S313+安値!F313:S313+終値!F313:S313)/3))*((高値!E313:R313+安値!E313:R313+終値!E313:R313)/3)*出来高!E313:R313)/SUMPRODUCT((((高値!E313:R313+安値!E313:R313+終値!E313:R313)/3)&lt;((高値!F313:S313+安値!F313:S313+終値!F313:S313)/3))*((高値!E313:R313+安値!E313:R313+終値!E313:R313)/3)*出来高!E313:R313)),50))</f>
      </c>
      <c r="O313" s="913">
        <f>IF($D313="","",IFERROR(出来高!E313/AVERAGE(出来高!E313:I313),""))</f>
      </c>
      <c r="P313" s="906">
        <f>IF($D313="","",IFERROR($D313/終値!Y313-1,""))</f>
      </c>
      <c r="Q313" s="907">
        <f>IF($D313="","",MAX(0,MIN(100,IF($D313&gt;$G313,25,IF($D313&gt;$H313,15,IF($D313&gt;$E313,5,0)))+IF($O313&gt;=2,20,IF($O313&gt;=1.5,14,IF($O313&gt;=1.2,8,0)))+IF($N313&gt;=80,15,IF($N313&gt;=60,18,IF($N313&gt;=50,8,0)))+IF(AND($M313&gt;70,$M313&lt;=80),18,IF(AND($M313&gt;60,$M313&lt;=70),14,IF(AND($M313&gt;50,$M313&lt;=60),6,0)))+IF($P313&gt;=0.1,14,IF($P313&gt;=0.03,7,0))+IF($M313&gt;80,-12,0)+IF($M313&lt;40,-20,0)+IF($N313&lt;40,-15,0)+IF($K313&lt;0.2,-18,0)+IF($P313&lt;=-0.1,-10,0))))</f>
      </c>
      <c r="R313" s="911">
        <f>IF($D313="","",IF(AND($D313&gt;$G313,$O313&gt;=BB816設定!$B$6,$N313&gt;=BB816設定!$B$7,$M313&lt;=BB816設定!$B$8),"○","－"))</f>
      </c>
      <c r="S313" s="908">
        <f>IF($D313="","",IF(AND($R313="○",$Q313&gt;=BB816設定!$B$9),"◎買い",IF($Q313&gt;=BB816設定!$B$10,"○監視",IF(OR($M313&lt;40,$K313&lt;0.2),"▲弱い","－"))))</f>
      </c>
      <c r="T313" s="911">
        <f>IF($D313="","",IF(AND($D313&gt;$G313,$O313&gt;=BB816設定!$B$14,$N313&gt;=BB816設定!$B$15,$M313&lt;=BB816設定!$B$16),"買い可","見送り"))</f>
      </c>
      <c r="U313" s="911">
        <f>IF($D313="","",IF(AND($D313&gt;$H313,$M313&gt;=BB816設定!$B$17,$N313&gt;=BB816設定!$B$18,$O313&gt;=BB816設定!$B$19),"買い可","見送り"))</f>
      </c>
      <c r="V313" s="904">
        <f>IF($S313="◎買い",$D313,"")</f>
      </c>
      <c r="W313" s="904">
        <f>IF($S313="◎買い",ROUND($D313*(1-BB816設定!$B$11/100),1),"")</f>
      </c>
      <c r="X313" s="904">
        <f>IF($S313="◎買い",BB816設定!$B$11/BB816設定!$B$13,"")</f>
      </c>
      <c r="Y313" s="904">
        <f>IF($D313="","",$Q313+(10000-ROW())/100000)</f>
      </c>
      <c r="Z313" s="905">
        <f>IF($D313="","",$D313*BB816設定!$B$21)</f>
      </c>
      <c r="AA313" s="911">
        <f>IF($D313="","",IF($Z313&lt;=BB816設定!$B$20/BB816設定!$B$13,"○","×（1枠に入らない）"))</f>
      </c>
    </row>
    <row r="314">
      <c r="A314" s="903">
        <f>IF(終値!A314="","",HYPERLINK("https://kabutan.jp/stock/?code="&amp;終値!A314,"📈"))</f>
      </c>
      <c r="B314" s="911">
        <f>IF(終値!A314="","",終値!A314)</f>
      </c>
      <c r="C314" s="903">
        <f>IF(終値!A314="","",終値!B314)</f>
      </c>
      <c r="D314" s="904">
        <f>IF(終値!A314="","",終値!E314)</f>
      </c>
      <c r="E314" s="904">
        <f>IF($D314="","",AVERAGE(終値!E314:X314))</f>
      </c>
      <c r="F314" s="904">
        <f>IF($D314="","",STDEVP(終値!E314:X314))</f>
      </c>
      <c r="G314" s="904">
        <f>IF($D314="","",$E314+BB816設定!$B$4*$F314)</f>
      </c>
      <c r="H314" s="904">
        <f>IF($D314="","",$E314+BB816設定!$B$5*$F314)</f>
      </c>
      <c r="I314" s="904">
        <f>IF($D314="","",$E314-BB816設定!$B$5*$F314)</f>
      </c>
      <c r="J314" s="904">
        <f>IF($D314="","",$E314-BB816設定!$B$4*$F314)</f>
      </c>
      <c r="K314" s="904">
        <f>IF($D314="","",IFERROR(($D314-$J314)/($G314-$J314),""))</f>
      </c>
      <c r="L314" s="904">
        <f>IF($D314="","",IFERROR(($G314-$J314)/$E314*100,""))</f>
      </c>
      <c r="M314" s="904">
        <f>IF($D314="","",IFERROR(100-100/(1+SUMPRODUCT((終値!E314:R314&gt;終値!F314:S314)*(終値!E314:R314-終値!F314:S314))/SUMPRODUCT((終値!E314:R314&lt;終値!F314:S314)*(終値!F314:S314-終値!E314:R314))),100))</f>
      </c>
      <c r="N314" s="904">
        <f>IF($D314="","",IFERROR(100-100/(1+SUMPRODUCT((((高値!E314:R314+安値!E314:R314+終値!E314:R314)/3)&gt;((高値!F314:S314+安値!F314:S314+終値!F314:S314)/3))*((高値!E314:R314+安値!E314:R314+終値!E314:R314)/3)*出来高!E314:R314)/SUMPRODUCT((((高値!E314:R314+安値!E314:R314+終値!E314:R314)/3)&lt;((高値!F314:S314+安値!F314:S314+終値!F314:S314)/3))*((高値!E314:R314+安値!E314:R314+終値!E314:R314)/3)*出来高!E314:R314)),50))</f>
      </c>
      <c r="O314" s="913">
        <f>IF($D314="","",IFERROR(出来高!E314/AVERAGE(出来高!E314:I314),""))</f>
      </c>
      <c r="P314" s="906">
        <f>IF($D314="","",IFERROR($D314/終値!Y314-1,""))</f>
      </c>
      <c r="Q314" s="907">
        <f>IF($D314="","",MAX(0,MIN(100,IF($D314&gt;$G314,25,IF($D314&gt;$H314,15,IF($D314&gt;$E314,5,0)))+IF($O314&gt;=2,20,IF($O314&gt;=1.5,14,IF($O314&gt;=1.2,8,0)))+IF($N314&gt;=80,15,IF($N314&gt;=60,18,IF($N314&gt;=50,8,0)))+IF(AND($M314&gt;70,$M314&lt;=80),18,IF(AND($M314&gt;60,$M314&lt;=70),14,IF(AND($M314&gt;50,$M314&lt;=60),6,0)))+IF($P314&gt;=0.1,14,IF($P314&gt;=0.03,7,0))+IF($M314&gt;80,-12,0)+IF($M314&lt;40,-20,0)+IF($N314&lt;40,-15,0)+IF($K314&lt;0.2,-18,0)+IF($P314&lt;=-0.1,-10,0))))</f>
      </c>
      <c r="R314" s="911">
        <f>IF($D314="","",IF(AND($D314&gt;$G314,$O314&gt;=BB816設定!$B$6,$N314&gt;=BB816設定!$B$7,$M314&lt;=BB816設定!$B$8),"○","－"))</f>
      </c>
      <c r="S314" s="908">
        <f>IF($D314="","",IF(AND($R314="○",$Q314&gt;=BB816設定!$B$9),"◎買い",IF($Q314&gt;=BB816設定!$B$10,"○監視",IF(OR($M314&lt;40,$K314&lt;0.2),"▲弱い","－"))))</f>
      </c>
      <c r="T314" s="911">
        <f>IF($D314="","",IF(AND($D314&gt;$G314,$O314&gt;=BB816設定!$B$14,$N314&gt;=BB816設定!$B$15,$M314&lt;=BB816設定!$B$16),"買い可","見送り"))</f>
      </c>
      <c r="U314" s="911">
        <f>IF($D314="","",IF(AND($D314&gt;$H314,$M314&gt;=BB816設定!$B$17,$N314&gt;=BB816設定!$B$18,$O314&gt;=BB816設定!$B$19),"買い可","見送り"))</f>
      </c>
      <c r="V314" s="904">
        <f>IF($S314="◎買い",$D314,"")</f>
      </c>
      <c r="W314" s="904">
        <f>IF($S314="◎買い",ROUND($D314*(1-BB816設定!$B$11/100),1),"")</f>
      </c>
      <c r="X314" s="904">
        <f>IF($S314="◎買い",BB816設定!$B$11/BB816設定!$B$13,"")</f>
      </c>
      <c r="Y314" s="904">
        <f>IF($D314="","",$Q314+(10000-ROW())/100000)</f>
      </c>
      <c r="Z314" s="905">
        <f>IF($D314="","",$D314*BB816設定!$B$21)</f>
      </c>
      <c r="AA314" s="911">
        <f>IF($D314="","",IF($Z314&lt;=BB816設定!$B$20/BB816設定!$B$13,"○","×（1枠に入らない）"))</f>
      </c>
    </row>
    <row r="315">
      <c r="A315" s="903">
        <f>IF(終値!A315="","",HYPERLINK("https://kabutan.jp/stock/?code="&amp;終値!A315,"📈"))</f>
      </c>
      <c r="B315" s="911">
        <f>IF(終値!A315="","",終値!A315)</f>
      </c>
      <c r="C315" s="903">
        <f>IF(終値!A315="","",終値!B315)</f>
      </c>
      <c r="D315" s="904">
        <f>IF(終値!A315="","",終値!E315)</f>
      </c>
      <c r="E315" s="904">
        <f>IF($D315="","",AVERAGE(終値!E315:X315))</f>
      </c>
      <c r="F315" s="904">
        <f>IF($D315="","",STDEVP(終値!E315:X315))</f>
      </c>
      <c r="G315" s="904">
        <f>IF($D315="","",$E315+BB816設定!$B$4*$F315)</f>
      </c>
      <c r="H315" s="904">
        <f>IF($D315="","",$E315+BB816設定!$B$5*$F315)</f>
      </c>
      <c r="I315" s="904">
        <f>IF($D315="","",$E315-BB816設定!$B$5*$F315)</f>
      </c>
      <c r="J315" s="904">
        <f>IF($D315="","",$E315-BB816設定!$B$4*$F315)</f>
      </c>
      <c r="K315" s="904">
        <f>IF($D315="","",IFERROR(($D315-$J315)/($G315-$J315),""))</f>
      </c>
      <c r="L315" s="904">
        <f>IF($D315="","",IFERROR(($G315-$J315)/$E315*100,""))</f>
      </c>
      <c r="M315" s="904">
        <f>IF($D315="","",IFERROR(100-100/(1+SUMPRODUCT((終値!E315:R315&gt;終値!F315:S315)*(終値!E315:R315-終値!F315:S315))/SUMPRODUCT((終値!E315:R315&lt;終値!F315:S315)*(終値!F315:S315-終値!E315:R315))),100))</f>
      </c>
      <c r="N315" s="904">
        <f>IF($D315="","",IFERROR(100-100/(1+SUMPRODUCT((((高値!E315:R315+安値!E315:R315+終値!E315:R315)/3)&gt;((高値!F315:S315+安値!F315:S315+終値!F315:S315)/3))*((高値!E315:R315+安値!E315:R315+終値!E315:R315)/3)*出来高!E315:R315)/SUMPRODUCT((((高値!E315:R315+安値!E315:R315+終値!E315:R315)/3)&lt;((高値!F315:S315+安値!F315:S315+終値!F315:S315)/3))*((高値!E315:R315+安値!E315:R315+終値!E315:R315)/3)*出来高!E315:R315)),50))</f>
      </c>
      <c r="O315" s="913">
        <f>IF($D315="","",IFERROR(出来高!E315/AVERAGE(出来高!E315:I315),""))</f>
      </c>
      <c r="P315" s="906">
        <f>IF($D315="","",IFERROR($D315/終値!Y315-1,""))</f>
      </c>
      <c r="Q315" s="907">
        <f>IF($D315="","",MAX(0,MIN(100,IF($D315&gt;$G315,25,IF($D315&gt;$H315,15,IF($D315&gt;$E315,5,0)))+IF($O315&gt;=2,20,IF($O315&gt;=1.5,14,IF($O315&gt;=1.2,8,0)))+IF($N315&gt;=80,15,IF($N315&gt;=60,18,IF($N315&gt;=50,8,0)))+IF(AND($M315&gt;70,$M315&lt;=80),18,IF(AND($M315&gt;60,$M315&lt;=70),14,IF(AND($M315&gt;50,$M315&lt;=60),6,0)))+IF($P315&gt;=0.1,14,IF($P315&gt;=0.03,7,0))+IF($M315&gt;80,-12,0)+IF($M315&lt;40,-20,0)+IF($N315&lt;40,-15,0)+IF($K315&lt;0.2,-18,0)+IF($P315&lt;=-0.1,-10,0))))</f>
      </c>
      <c r="R315" s="911">
        <f>IF($D315="","",IF(AND($D315&gt;$G315,$O315&gt;=BB816設定!$B$6,$N315&gt;=BB816設定!$B$7,$M315&lt;=BB816設定!$B$8),"○","－"))</f>
      </c>
      <c r="S315" s="908">
        <f>IF($D315="","",IF(AND($R315="○",$Q315&gt;=BB816設定!$B$9),"◎買い",IF($Q315&gt;=BB816設定!$B$10,"○監視",IF(OR($M315&lt;40,$K315&lt;0.2),"▲弱い","－"))))</f>
      </c>
      <c r="T315" s="911">
        <f>IF($D315="","",IF(AND($D315&gt;$G315,$O315&gt;=BB816設定!$B$14,$N315&gt;=BB816設定!$B$15,$M315&lt;=BB816設定!$B$16),"買い可","見送り"))</f>
      </c>
      <c r="U315" s="911">
        <f>IF($D315="","",IF(AND($D315&gt;$H315,$M315&gt;=BB816設定!$B$17,$N315&gt;=BB816設定!$B$18,$O315&gt;=BB816設定!$B$19),"買い可","見送り"))</f>
      </c>
      <c r="V315" s="904">
        <f>IF($S315="◎買い",$D315,"")</f>
      </c>
      <c r="W315" s="904">
        <f>IF($S315="◎買い",ROUND($D315*(1-BB816設定!$B$11/100),1),"")</f>
      </c>
      <c r="X315" s="904">
        <f>IF($S315="◎買い",BB816設定!$B$11/BB816設定!$B$13,"")</f>
      </c>
      <c r="Y315" s="904">
        <f>IF($D315="","",$Q315+(10000-ROW())/100000)</f>
      </c>
      <c r="Z315" s="905">
        <f>IF($D315="","",$D315*BB816設定!$B$21)</f>
      </c>
      <c r="AA315" s="911">
        <f>IF($D315="","",IF($Z315&lt;=BB816設定!$B$20/BB816設定!$B$13,"○","×（1枠に入らない）"))</f>
      </c>
    </row>
    <row r="316">
      <c r="A316" s="903">
        <f>IF(終値!A316="","",HYPERLINK("https://kabutan.jp/stock/?code="&amp;終値!A316,"📈"))</f>
      </c>
      <c r="B316" s="911">
        <f>IF(終値!A316="","",終値!A316)</f>
      </c>
      <c r="C316" s="903">
        <f>IF(終値!A316="","",終値!B316)</f>
      </c>
      <c r="D316" s="904">
        <f>IF(終値!A316="","",終値!E316)</f>
      </c>
      <c r="E316" s="904">
        <f>IF($D316="","",AVERAGE(終値!E316:X316))</f>
      </c>
      <c r="F316" s="904">
        <f>IF($D316="","",STDEVP(終値!E316:X316))</f>
      </c>
      <c r="G316" s="904">
        <f>IF($D316="","",$E316+BB816設定!$B$4*$F316)</f>
      </c>
      <c r="H316" s="904">
        <f>IF($D316="","",$E316+BB816設定!$B$5*$F316)</f>
      </c>
      <c r="I316" s="904">
        <f>IF($D316="","",$E316-BB816設定!$B$5*$F316)</f>
      </c>
      <c r="J316" s="904">
        <f>IF($D316="","",$E316-BB816設定!$B$4*$F316)</f>
      </c>
      <c r="K316" s="904">
        <f>IF($D316="","",IFERROR(($D316-$J316)/($G316-$J316),""))</f>
      </c>
      <c r="L316" s="904">
        <f>IF($D316="","",IFERROR(($G316-$J316)/$E316*100,""))</f>
      </c>
      <c r="M316" s="904">
        <f>IF($D316="","",IFERROR(100-100/(1+SUMPRODUCT((終値!E316:R316&gt;終値!F316:S316)*(終値!E316:R316-終値!F316:S316))/SUMPRODUCT((終値!E316:R316&lt;終値!F316:S316)*(終値!F316:S316-終値!E316:R316))),100))</f>
      </c>
      <c r="N316" s="904">
        <f>IF($D316="","",IFERROR(100-100/(1+SUMPRODUCT((((高値!E316:R316+安値!E316:R316+終値!E316:R316)/3)&gt;((高値!F316:S316+安値!F316:S316+終値!F316:S316)/3))*((高値!E316:R316+安値!E316:R316+終値!E316:R316)/3)*出来高!E316:R316)/SUMPRODUCT((((高値!E316:R316+安値!E316:R316+終値!E316:R316)/3)&lt;((高値!F316:S316+安値!F316:S316+終値!F316:S316)/3))*((高値!E316:R316+安値!E316:R316+終値!E316:R316)/3)*出来高!E316:R316)),50))</f>
      </c>
      <c r="O316" s="913">
        <f>IF($D316="","",IFERROR(出来高!E316/AVERAGE(出来高!E316:I316),""))</f>
      </c>
      <c r="P316" s="906">
        <f>IF($D316="","",IFERROR($D316/終値!Y316-1,""))</f>
      </c>
      <c r="Q316" s="907">
        <f>IF($D316="","",MAX(0,MIN(100,IF($D316&gt;$G316,25,IF($D316&gt;$H316,15,IF($D316&gt;$E316,5,0)))+IF($O316&gt;=2,20,IF($O316&gt;=1.5,14,IF($O316&gt;=1.2,8,0)))+IF($N316&gt;=80,15,IF($N316&gt;=60,18,IF($N316&gt;=50,8,0)))+IF(AND($M316&gt;70,$M316&lt;=80),18,IF(AND($M316&gt;60,$M316&lt;=70),14,IF(AND($M316&gt;50,$M316&lt;=60),6,0)))+IF($P316&gt;=0.1,14,IF($P316&gt;=0.03,7,0))+IF($M316&gt;80,-12,0)+IF($M316&lt;40,-20,0)+IF($N316&lt;40,-15,0)+IF($K316&lt;0.2,-18,0)+IF($P316&lt;=-0.1,-10,0))))</f>
      </c>
      <c r="R316" s="911">
        <f>IF($D316="","",IF(AND($D316&gt;$G316,$O316&gt;=BB816設定!$B$6,$N316&gt;=BB816設定!$B$7,$M316&lt;=BB816設定!$B$8),"○","－"))</f>
      </c>
      <c r="S316" s="908">
        <f>IF($D316="","",IF(AND($R316="○",$Q316&gt;=BB816設定!$B$9),"◎買い",IF($Q316&gt;=BB816設定!$B$10,"○監視",IF(OR($M316&lt;40,$K316&lt;0.2),"▲弱い","－"))))</f>
      </c>
      <c r="T316" s="911">
        <f>IF($D316="","",IF(AND($D316&gt;$G316,$O316&gt;=BB816設定!$B$14,$N316&gt;=BB816設定!$B$15,$M316&lt;=BB816設定!$B$16),"買い可","見送り"))</f>
      </c>
      <c r="U316" s="911">
        <f>IF($D316="","",IF(AND($D316&gt;$H316,$M316&gt;=BB816設定!$B$17,$N316&gt;=BB816設定!$B$18,$O316&gt;=BB816設定!$B$19),"買い可","見送り"))</f>
      </c>
      <c r="V316" s="904">
        <f>IF($S316="◎買い",$D316,"")</f>
      </c>
      <c r="W316" s="904">
        <f>IF($S316="◎買い",ROUND($D316*(1-BB816設定!$B$11/100),1),"")</f>
      </c>
      <c r="X316" s="904">
        <f>IF($S316="◎買い",BB816設定!$B$11/BB816設定!$B$13,"")</f>
      </c>
      <c r="Y316" s="904">
        <f>IF($D316="","",$Q316+(10000-ROW())/100000)</f>
      </c>
      <c r="Z316" s="905">
        <f>IF($D316="","",$D316*BB816設定!$B$21)</f>
      </c>
      <c r="AA316" s="911">
        <f>IF($D316="","",IF($Z316&lt;=BB816設定!$B$20/BB816設定!$B$13,"○","×（1枠に入らない）"))</f>
      </c>
    </row>
    <row r="317">
      <c r="A317" s="903">
        <f>IF(終値!A317="","",HYPERLINK("https://kabutan.jp/stock/?code="&amp;終値!A317,"📈"))</f>
      </c>
      <c r="B317" s="911">
        <f>IF(終値!A317="","",終値!A317)</f>
      </c>
      <c r="C317" s="903">
        <f>IF(終値!A317="","",終値!B317)</f>
      </c>
      <c r="D317" s="904">
        <f>IF(終値!A317="","",終値!E317)</f>
      </c>
      <c r="E317" s="904">
        <f>IF($D317="","",AVERAGE(終値!E317:X317))</f>
      </c>
      <c r="F317" s="904">
        <f>IF($D317="","",STDEVP(終値!E317:X317))</f>
      </c>
      <c r="G317" s="904">
        <f>IF($D317="","",$E317+BB816設定!$B$4*$F317)</f>
      </c>
      <c r="H317" s="904">
        <f>IF($D317="","",$E317+BB816設定!$B$5*$F317)</f>
      </c>
      <c r="I317" s="904">
        <f>IF($D317="","",$E317-BB816設定!$B$5*$F317)</f>
      </c>
      <c r="J317" s="904">
        <f>IF($D317="","",$E317-BB816設定!$B$4*$F317)</f>
      </c>
      <c r="K317" s="904">
        <f>IF($D317="","",IFERROR(($D317-$J317)/($G317-$J317),""))</f>
      </c>
      <c r="L317" s="904">
        <f>IF($D317="","",IFERROR(($G317-$J317)/$E317*100,""))</f>
      </c>
      <c r="M317" s="904">
        <f>IF($D317="","",IFERROR(100-100/(1+SUMPRODUCT((終値!E317:R317&gt;終値!F317:S317)*(終値!E317:R317-終値!F317:S317))/SUMPRODUCT((終値!E317:R317&lt;終値!F317:S317)*(終値!F317:S317-終値!E317:R317))),100))</f>
      </c>
      <c r="N317" s="904">
        <f>IF($D317="","",IFERROR(100-100/(1+SUMPRODUCT((((高値!E317:R317+安値!E317:R317+終値!E317:R317)/3)&gt;((高値!F317:S317+安値!F317:S317+終値!F317:S317)/3))*((高値!E317:R317+安値!E317:R317+終値!E317:R317)/3)*出来高!E317:R317)/SUMPRODUCT((((高値!E317:R317+安値!E317:R317+終値!E317:R317)/3)&lt;((高値!F317:S317+安値!F317:S317+終値!F317:S317)/3))*((高値!E317:R317+安値!E317:R317+終値!E317:R317)/3)*出来高!E317:R317)),50))</f>
      </c>
      <c r="O317" s="913">
        <f>IF($D317="","",IFERROR(出来高!E317/AVERAGE(出来高!E317:I317),""))</f>
      </c>
      <c r="P317" s="906">
        <f>IF($D317="","",IFERROR($D317/終値!Y317-1,""))</f>
      </c>
      <c r="Q317" s="907">
        <f>IF($D317="","",MAX(0,MIN(100,IF($D317&gt;$G317,25,IF($D317&gt;$H317,15,IF($D317&gt;$E317,5,0)))+IF($O317&gt;=2,20,IF($O317&gt;=1.5,14,IF($O317&gt;=1.2,8,0)))+IF($N317&gt;=80,15,IF($N317&gt;=60,18,IF($N317&gt;=50,8,0)))+IF(AND($M317&gt;70,$M317&lt;=80),18,IF(AND($M317&gt;60,$M317&lt;=70),14,IF(AND($M317&gt;50,$M317&lt;=60),6,0)))+IF($P317&gt;=0.1,14,IF($P317&gt;=0.03,7,0))+IF($M317&gt;80,-12,0)+IF($M317&lt;40,-20,0)+IF($N317&lt;40,-15,0)+IF($K317&lt;0.2,-18,0)+IF($P317&lt;=-0.1,-10,0))))</f>
      </c>
      <c r="R317" s="911">
        <f>IF($D317="","",IF(AND($D317&gt;$G317,$O317&gt;=BB816設定!$B$6,$N317&gt;=BB816設定!$B$7,$M317&lt;=BB816設定!$B$8),"○","－"))</f>
      </c>
      <c r="S317" s="908">
        <f>IF($D317="","",IF(AND($R317="○",$Q317&gt;=BB816設定!$B$9),"◎買い",IF($Q317&gt;=BB816設定!$B$10,"○監視",IF(OR($M317&lt;40,$K317&lt;0.2),"▲弱い","－"))))</f>
      </c>
      <c r="T317" s="911">
        <f>IF($D317="","",IF(AND($D317&gt;$G317,$O317&gt;=BB816設定!$B$14,$N317&gt;=BB816設定!$B$15,$M317&lt;=BB816設定!$B$16),"買い可","見送り"))</f>
      </c>
      <c r="U317" s="911">
        <f>IF($D317="","",IF(AND($D317&gt;$H317,$M317&gt;=BB816設定!$B$17,$N317&gt;=BB816設定!$B$18,$O317&gt;=BB816設定!$B$19),"買い可","見送り"))</f>
      </c>
      <c r="V317" s="904">
        <f>IF($S317="◎買い",$D317,"")</f>
      </c>
      <c r="W317" s="904">
        <f>IF($S317="◎買い",ROUND($D317*(1-BB816設定!$B$11/100),1),"")</f>
      </c>
      <c r="X317" s="904">
        <f>IF($S317="◎買い",BB816設定!$B$11/BB816設定!$B$13,"")</f>
      </c>
      <c r="Y317" s="904">
        <f>IF($D317="","",$Q317+(10000-ROW())/100000)</f>
      </c>
      <c r="Z317" s="905">
        <f>IF($D317="","",$D317*BB816設定!$B$21)</f>
      </c>
      <c r="AA317" s="911">
        <f>IF($D317="","",IF($Z317&lt;=BB816設定!$B$20/BB816設定!$B$13,"○","×（1枠に入らない）"))</f>
      </c>
    </row>
    <row r="318">
      <c r="A318" s="903">
        <f>IF(終値!A318="","",HYPERLINK("https://kabutan.jp/stock/?code="&amp;終値!A318,"📈"))</f>
      </c>
      <c r="B318" s="911">
        <f>IF(終値!A318="","",終値!A318)</f>
      </c>
      <c r="C318" s="903">
        <f>IF(終値!A318="","",終値!B318)</f>
      </c>
      <c r="D318" s="904">
        <f>IF(終値!A318="","",終値!E318)</f>
      </c>
      <c r="E318" s="904">
        <f>IF($D318="","",AVERAGE(終値!E318:X318))</f>
      </c>
      <c r="F318" s="904">
        <f>IF($D318="","",STDEVP(終値!E318:X318))</f>
      </c>
      <c r="G318" s="904">
        <f>IF($D318="","",$E318+BB816設定!$B$4*$F318)</f>
      </c>
      <c r="H318" s="904">
        <f>IF($D318="","",$E318+BB816設定!$B$5*$F318)</f>
      </c>
      <c r="I318" s="904">
        <f>IF($D318="","",$E318-BB816設定!$B$5*$F318)</f>
      </c>
      <c r="J318" s="904">
        <f>IF($D318="","",$E318-BB816設定!$B$4*$F318)</f>
      </c>
      <c r="K318" s="904">
        <f>IF($D318="","",IFERROR(($D318-$J318)/($G318-$J318),""))</f>
      </c>
      <c r="L318" s="904">
        <f>IF($D318="","",IFERROR(($G318-$J318)/$E318*100,""))</f>
      </c>
      <c r="M318" s="904">
        <f>IF($D318="","",IFERROR(100-100/(1+SUMPRODUCT((終値!E318:R318&gt;終値!F318:S318)*(終値!E318:R318-終値!F318:S318))/SUMPRODUCT((終値!E318:R318&lt;終値!F318:S318)*(終値!F318:S318-終値!E318:R318))),100))</f>
      </c>
      <c r="N318" s="904">
        <f>IF($D318="","",IFERROR(100-100/(1+SUMPRODUCT((((高値!E318:R318+安値!E318:R318+終値!E318:R318)/3)&gt;((高値!F318:S318+安値!F318:S318+終値!F318:S318)/3))*((高値!E318:R318+安値!E318:R318+終値!E318:R318)/3)*出来高!E318:R318)/SUMPRODUCT((((高値!E318:R318+安値!E318:R318+終値!E318:R318)/3)&lt;((高値!F318:S318+安値!F318:S318+終値!F318:S318)/3))*((高値!E318:R318+安値!E318:R318+終値!E318:R318)/3)*出来高!E318:R318)),50))</f>
      </c>
      <c r="O318" s="913">
        <f>IF($D318="","",IFERROR(出来高!E318/AVERAGE(出来高!E318:I318),""))</f>
      </c>
      <c r="P318" s="906">
        <f>IF($D318="","",IFERROR($D318/終値!Y318-1,""))</f>
      </c>
      <c r="Q318" s="907">
        <f>IF($D318="","",MAX(0,MIN(100,IF($D318&gt;$G318,25,IF($D318&gt;$H318,15,IF($D318&gt;$E318,5,0)))+IF($O318&gt;=2,20,IF($O318&gt;=1.5,14,IF($O318&gt;=1.2,8,0)))+IF($N318&gt;=80,15,IF($N318&gt;=60,18,IF($N318&gt;=50,8,0)))+IF(AND($M318&gt;70,$M318&lt;=80),18,IF(AND($M318&gt;60,$M318&lt;=70),14,IF(AND($M318&gt;50,$M318&lt;=60),6,0)))+IF($P318&gt;=0.1,14,IF($P318&gt;=0.03,7,0))+IF($M318&gt;80,-12,0)+IF($M318&lt;40,-20,0)+IF($N318&lt;40,-15,0)+IF($K318&lt;0.2,-18,0)+IF($P318&lt;=-0.1,-10,0))))</f>
      </c>
      <c r="R318" s="911">
        <f>IF($D318="","",IF(AND($D318&gt;$G318,$O318&gt;=BB816設定!$B$6,$N318&gt;=BB816設定!$B$7,$M318&lt;=BB816設定!$B$8),"○","－"))</f>
      </c>
      <c r="S318" s="908">
        <f>IF($D318="","",IF(AND($R318="○",$Q318&gt;=BB816設定!$B$9),"◎買い",IF($Q318&gt;=BB816設定!$B$10,"○監視",IF(OR($M318&lt;40,$K318&lt;0.2),"▲弱い","－"))))</f>
      </c>
      <c r="T318" s="911">
        <f>IF($D318="","",IF(AND($D318&gt;$G318,$O318&gt;=BB816設定!$B$14,$N318&gt;=BB816設定!$B$15,$M318&lt;=BB816設定!$B$16),"買い可","見送り"))</f>
      </c>
      <c r="U318" s="911">
        <f>IF($D318="","",IF(AND($D318&gt;$H318,$M318&gt;=BB816設定!$B$17,$N318&gt;=BB816設定!$B$18,$O318&gt;=BB816設定!$B$19),"買い可","見送り"))</f>
      </c>
      <c r="V318" s="904">
        <f>IF($S318="◎買い",$D318,"")</f>
      </c>
      <c r="W318" s="904">
        <f>IF($S318="◎買い",ROUND($D318*(1-BB816設定!$B$11/100),1),"")</f>
      </c>
      <c r="X318" s="904">
        <f>IF($S318="◎買い",BB816設定!$B$11/BB816設定!$B$13,"")</f>
      </c>
      <c r="Y318" s="904">
        <f>IF($D318="","",$Q318+(10000-ROW())/100000)</f>
      </c>
      <c r="Z318" s="905">
        <f>IF($D318="","",$D318*BB816設定!$B$21)</f>
      </c>
      <c r="AA318" s="911">
        <f>IF($D318="","",IF($Z318&lt;=BB816設定!$B$20/BB816設定!$B$13,"○","×（1枠に入らない）"))</f>
      </c>
    </row>
    <row r="319">
      <c r="A319" s="903">
        <f>IF(終値!A319="","",HYPERLINK("https://kabutan.jp/stock/?code="&amp;終値!A319,"📈"))</f>
      </c>
      <c r="B319" s="911">
        <f>IF(終値!A319="","",終値!A319)</f>
      </c>
      <c r="C319" s="903">
        <f>IF(終値!A319="","",終値!B319)</f>
      </c>
      <c r="D319" s="904">
        <f>IF(終値!A319="","",終値!E319)</f>
      </c>
      <c r="E319" s="904">
        <f>IF($D319="","",AVERAGE(終値!E319:X319))</f>
      </c>
      <c r="F319" s="904">
        <f>IF($D319="","",STDEVP(終値!E319:X319))</f>
      </c>
      <c r="G319" s="904">
        <f>IF($D319="","",$E319+BB816設定!$B$4*$F319)</f>
      </c>
      <c r="H319" s="904">
        <f>IF($D319="","",$E319+BB816設定!$B$5*$F319)</f>
      </c>
      <c r="I319" s="904">
        <f>IF($D319="","",$E319-BB816設定!$B$5*$F319)</f>
      </c>
      <c r="J319" s="904">
        <f>IF($D319="","",$E319-BB816設定!$B$4*$F319)</f>
      </c>
      <c r="K319" s="904">
        <f>IF($D319="","",IFERROR(($D319-$J319)/($G319-$J319),""))</f>
      </c>
      <c r="L319" s="904">
        <f>IF($D319="","",IFERROR(($G319-$J319)/$E319*100,""))</f>
      </c>
      <c r="M319" s="904">
        <f>IF($D319="","",IFERROR(100-100/(1+SUMPRODUCT((終値!E319:R319&gt;終値!F319:S319)*(終値!E319:R319-終値!F319:S319))/SUMPRODUCT((終値!E319:R319&lt;終値!F319:S319)*(終値!F319:S319-終値!E319:R319))),100))</f>
      </c>
      <c r="N319" s="904">
        <f>IF($D319="","",IFERROR(100-100/(1+SUMPRODUCT((((高値!E319:R319+安値!E319:R319+終値!E319:R319)/3)&gt;((高値!F319:S319+安値!F319:S319+終値!F319:S319)/3))*((高値!E319:R319+安値!E319:R319+終値!E319:R319)/3)*出来高!E319:R319)/SUMPRODUCT((((高値!E319:R319+安値!E319:R319+終値!E319:R319)/3)&lt;((高値!F319:S319+安値!F319:S319+終値!F319:S319)/3))*((高値!E319:R319+安値!E319:R319+終値!E319:R319)/3)*出来高!E319:R319)),50))</f>
      </c>
      <c r="O319" s="913">
        <f>IF($D319="","",IFERROR(出来高!E319/AVERAGE(出来高!E319:I319),""))</f>
      </c>
      <c r="P319" s="906">
        <f>IF($D319="","",IFERROR($D319/終値!Y319-1,""))</f>
      </c>
      <c r="Q319" s="907">
        <f>IF($D319="","",MAX(0,MIN(100,IF($D319&gt;$G319,25,IF($D319&gt;$H319,15,IF($D319&gt;$E319,5,0)))+IF($O319&gt;=2,20,IF($O319&gt;=1.5,14,IF($O319&gt;=1.2,8,0)))+IF($N319&gt;=80,15,IF($N319&gt;=60,18,IF($N319&gt;=50,8,0)))+IF(AND($M319&gt;70,$M319&lt;=80),18,IF(AND($M319&gt;60,$M319&lt;=70),14,IF(AND($M319&gt;50,$M319&lt;=60),6,0)))+IF($P319&gt;=0.1,14,IF($P319&gt;=0.03,7,0))+IF($M319&gt;80,-12,0)+IF($M319&lt;40,-20,0)+IF($N319&lt;40,-15,0)+IF($K319&lt;0.2,-18,0)+IF($P319&lt;=-0.1,-10,0))))</f>
      </c>
      <c r="R319" s="911">
        <f>IF($D319="","",IF(AND($D319&gt;$G319,$O319&gt;=BB816設定!$B$6,$N319&gt;=BB816設定!$B$7,$M319&lt;=BB816設定!$B$8),"○","－"))</f>
      </c>
      <c r="S319" s="908">
        <f>IF($D319="","",IF(AND($R319="○",$Q319&gt;=BB816設定!$B$9),"◎買い",IF($Q319&gt;=BB816設定!$B$10,"○監視",IF(OR($M319&lt;40,$K319&lt;0.2),"▲弱い","－"))))</f>
      </c>
      <c r="T319" s="911">
        <f>IF($D319="","",IF(AND($D319&gt;$G319,$O319&gt;=BB816設定!$B$14,$N319&gt;=BB816設定!$B$15,$M319&lt;=BB816設定!$B$16),"買い可","見送り"))</f>
      </c>
      <c r="U319" s="911">
        <f>IF($D319="","",IF(AND($D319&gt;$H319,$M319&gt;=BB816設定!$B$17,$N319&gt;=BB816設定!$B$18,$O319&gt;=BB816設定!$B$19),"買い可","見送り"))</f>
      </c>
      <c r="V319" s="904">
        <f>IF($S319="◎買い",$D319,"")</f>
      </c>
      <c r="W319" s="904">
        <f>IF($S319="◎買い",ROUND($D319*(1-BB816設定!$B$11/100),1),"")</f>
      </c>
      <c r="X319" s="904">
        <f>IF($S319="◎買い",BB816設定!$B$11/BB816設定!$B$13,"")</f>
      </c>
      <c r="Y319" s="904">
        <f>IF($D319="","",$Q319+(10000-ROW())/100000)</f>
      </c>
      <c r="Z319" s="905">
        <f>IF($D319="","",$D319*BB816設定!$B$21)</f>
      </c>
      <c r="AA319" s="911">
        <f>IF($D319="","",IF($Z319&lt;=BB816設定!$B$20/BB816設定!$B$13,"○","×（1枠に入らない）"))</f>
      </c>
    </row>
    <row r="320">
      <c r="A320" s="903">
        <f>IF(終値!A320="","",HYPERLINK("https://kabutan.jp/stock/?code="&amp;終値!A320,"📈"))</f>
      </c>
      <c r="B320" s="911">
        <f>IF(終値!A320="","",終値!A320)</f>
      </c>
      <c r="C320" s="903">
        <f>IF(終値!A320="","",終値!B320)</f>
      </c>
      <c r="D320" s="904">
        <f>IF(終値!A320="","",終値!E320)</f>
      </c>
      <c r="E320" s="904">
        <f>IF($D320="","",AVERAGE(終値!E320:X320))</f>
      </c>
      <c r="F320" s="904">
        <f>IF($D320="","",STDEVP(終値!E320:X320))</f>
      </c>
      <c r="G320" s="904">
        <f>IF($D320="","",$E320+BB816設定!$B$4*$F320)</f>
      </c>
      <c r="H320" s="904">
        <f>IF($D320="","",$E320+BB816設定!$B$5*$F320)</f>
      </c>
      <c r="I320" s="904">
        <f>IF($D320="","",$E320-BB816設定!$B$5*$F320)</f>
      </c>
      <c r="J320" s="904">
        <f>IF($D320="","",$E320-BB816設定!$B$4*$F320)</f>
      </c>
      <c r="K320" s="904">
        <f>IF($D320="","",IFERROR(($D320-$J320)/($G320-$J320),""))</f>
      </c>
      <c r="L320" s="904">
        <f>IF($D320="","",IFERROR(($G320-$J320)/$E320*100,""))</f>
      </c>
      <c r="M320" s="904">
        <f>IF($D320="","",IFERROR(100-100/(1+SUMPRODUCT((終値!E320:R320&gt;終値!F320:S320)*(終値!E320:R320-終値!F320:S320))/SUMPRODUCT((終値!E320:R320&lt;終値!F320:S320)*(終値!F320:S320-終値!E320:R320))),100))</f>
      </c>
      <c r="N320" s="904">
        <f>IF($D320="","",IFERROR(100-100/(1+SUMPRODUCT((((高値!E320:R320+安値!E320:R320+終値!E320:R320)/3)&gt;((高値!F320:S320+安値!F320:S320+終値!F320:S320)/3))*((高値!E320:R320+安値!E320:R320+終値!E320:R320)/3)*出来高!E320:R320)/SUMPRODUCT((((高値!E320:R320+安値!E320:R320+終値!E320:R320)/3)&lt;((高値!F320:S320+安値!F320:S320+終値!F320:S320)/3))*((高値!E320:R320+安値!E320:R320+終値!E320:R320)/3)*出来高!E320:R320)),50))</f>
      </c>
      <c r="O320" s="913">
        <f>IF($D320="","",IFERROR(出来高!E320/AVERAGE(出来高!E320:I320),""))</f>
      </c>
      <c r="P320" s="906">
        <f>IF($D320="","",IFERROR($D320/終値!Y320-1,""))</f>
      </c>
      <c r="Q320" s="907">
        <f>IF($D320="","",MAX(0,MIN(100,IF($D320&gt;$G320,25,IF($D320&gt;$H320,15,IF($D320&gt;$E320,5,0)))+IF($O320&gt;=2,20,IF($O320&gt;=1.5,14,IF($O320&gt;=1.2,8,0)))+IF($N320&gt;=80,15,IF($N320&gt;=60,18,IF($N320&gt;=50,8,0)))+IF(AND($M320&gt;70,$M320&lt;=80),18,IF(AND($M320&gt;60,$M320&lt;=70),14,IF(AND($M320&gt;50,$M320&lt;=60),6,0)))+IF($P320&gt;=0.1,14,IF($P320&gt;=0.03,7,0))+IF($M320&gt;80,-12,0)+IF($M320&lt;40,-20,0)+IF($N320&lt;40,-15,0)+IF($K320&lt;0.2,-18,0)+IF($P320&lt;=-0.1,-10,0))))</f>
      </c>
      <c r="R320" s="911">
        <f>IF($D320="","",IF(AND($D320&gt;$G320,$O320&gt;=BB816設定!$B$6,$N320&gt;=BB816設定!$B$7,$M320&lt;=BB816設定!$B$8),"○","－"))</f>
      </c>
      <c r="S320" s="908">
        <f>IF($D320="","",IF(AND($R320="○",$Q320&gt;=BB816設定!$B$9),"◎買い",IF($Q320&gt;=BB816設定!$B$10,"○監視",IF(OR($M320&lt;40,$K320&lt;0.2),"▲弱い","－"))))</f>
      </c>
      <c r="T320" s="911">
        <f>IF($D320="","",IF(AND($D320&gt;$G320,$O320&gt;=BB816設定!$B$14,$N320&gt;=BB816設定!$B$15,$M320&lt;=BB816設定!$B$16),"買い可","見送り"))</f>
      </c>
      <c r="U320" s="911">
        <f>IF($D320="","",IF(AND($D320&gt;$H320,$M320&gt;=BB816設定!$B$17,$N320&gt;=BB816設定!$B$18,$O320&gt;=BB816設定!$B$19),"買い可","見送り"))</f>
      </c>
      <c r="V320" s="904">
        <f>IF($S320="◎買い",$D320,"")</f>
      </c>
      <c r="W320" s="904">
        <f>IF($S320="◎買い",ROUND($D320*(1-BB816設定!$B$11/100),1),"")</f>
      </c>
      <c r="X320" s="904">
        <f>IF($S320="◎買い",BB816設定!$B$11/BB816設定!$B$13,"")</f>
      </c>
      <c r="Y320" s="904">
        <f>IF($D320="","",$Q320+(10000-ROW())/100000)</f>
      </c>
      <c r="Z320" s="905">
        <f>IF($D320="","",$D320*BB816設定!$B$21)</f>
      </c>
      <c r="AA320" s="911">
        <f>IF($D320="","",IF($Z320&lt;=BB816設定!$B$20/BB816設定!$B$13,"○","×（1枠に入らない）"))</f>
      </c>
    </row>
    <row r="321">
      <c r="A321" s="903">
        <f>IF(終値!A321="","",HYPERLINK("https://kabutan.jp/stock/?code="&amp;終値!A321,"📈"))</f>
      </c>
      <c r="B321" s="911">
        <f>IF(終値!A321="","",終値!A321)</f>
      </c>
      <c r="C321" s="903">
        <f>IF(終値!A321="","",終値!B321)</f>
      </c>
      <c r="D321" s="904">
        <f>IF(終値!A321="","",終値!E321)</f>
      </c>
      <c r="E321" s="904">
        <f>IF($D321="","",AVERAGE(終値!E321:X321))</f>
      </c>
      <c r="F321" s="904">
        <f>IF($D321="","",STDEVP(終値!E321:X321))</f>
      </c>
      <c r="G321" s="904">
        <f>IF($D321="","",$E321+BB816設定!$B$4*$F321)</f>
      </c>
      <c r="H321" s="904">
        <f>IF($D321="","",$E321+BB816設定!$B$5*$F321)</f>
      </c>
      <c r="I321" s="904">
        <f>IF($D321="","",$E321-BB816設定!$B$5*$F321)</f>
      </c>
      <c r="J321" s="904">
        <f>IF($D321="","",$E321-BB816設定!$B$4*$F321)</f>
      </c>
      <c r="K321" s="904">
        <f>IF($D321="","",IFERROR(($D321-$J321)/($G321-$J321),""))</f>
      </c>
      <c r="L321" s="904">
        <f>IF($D321="","",IFERROR(($G321-$J321)/$E321*100,""))</f>
      </c>
      <c r="M321" s="904">
        <f>IF($D321="","",IFERROR(100-100/(1+SUMPRODUCT((終値!E321:R321&gt;終値!F321:S321)*(終値!E321:R321-終値!F321:S321))/SUMPRODUCT((終値!E321:R321&lt;終値!F321:S321)*(終値!F321:S321-終値!E321:R321))),100))</f>
      </c>
      <c r="N321" s="904">
        <f>IF($D321="","",IFERROR(100-100/(1+SUMPRODUCT((((高値!E321:R321+安値!E321:R321+終値!E321:R321)/3)&gt;((高値!F321:S321+安値!F321:S321+終値!F321:S321)/3))*((高値!E321:R321+安値!E321:R321+終値!E321:R321)/3)*出来高!E321:R321)/SUMPRODUCT((((高値!E321:R321+安値!E321:R321+終値!E321:R321)/3)&lt;((高値!F321:S321+安値!F321:S321+終値!F321:S321)/3))*((高値!E321:R321+安値!E321:R321+終値!E321:R321)/3)*出来高!E321:R321)),50))</f>
      </c>
      <c r="O321" s="913">
        <f>IF($D321="","",IFERROR(出来高!E321/AVERAGE(出来高!E321:I321),""))</f>
      </c>
      <c r="P321" s="906">
        <f>IF($D321="","",IFERROR($D321/終値!Y321-1,""))</f>
      </c>
      <c r="Q321" s="907">
        <f>IF($D321="","",MAX(0,MIN(100,IF($D321&gt;$G321,25,IF($D321&gt;$H321,15,IF($D321&gt;$E321,5,0)))+IF($O321&gt;=2,20,IF($O321&gt;=1.5,14,IF($O321&gt;=1.2,8,0)))+IF($N321&gt;=80,15,IF($N321&gt;=60,18,IF($N321&gt;=50,8,0)))+IF(AND($M321&gt;70,$M321&lt;=80),18,IF(AND($M321&gt;60,$M321&lt;=70),14,IF(AND($M321&gt;50,$M321&lt;=60),6,0)))+IF($P321&gt;=0.1,14,IF($P321&gt;=0.03,7,0))+IF($M321&gt;80,-12,0)+IF($M321&lt;40,-20,0)+IF($N321&lt;40,-15,0)+IF($K321&lt;0.2,-18,0)+IF($P321&lt;=-0.1,-10,0))))</f>
      </c>
      <c r="R321" s="911">
        <f>IF($D321="","",IF(AND($D321&gt;$G321,$O321&gt;=BB816設定!$B$6,$N321&gt;=BB816設定!$B$7,$M321&lt;=BB816設定!$B$8),"○","－"))</f>
      </c>
      <c r="S321" s="908">
        <f>IF($D321="","",IF(AND($R321="○",$Q321&gt;=BB816設定!$B$9),"◎買い",IF($Q321&gt;=BB816設定!$B$10,"○監視",IF(OR($M321&lt;40,$K321&lt;0.2),"▲弱い","－"))))</f>
      </c>
      <c r="T321" s="911">
        <f>IF($D321="","",IF(AND($D321&gt;$G321,$O321&gt;=BB816設定!$B$14,$N321&gt;=BB816設定!$B$15,$M321&lt;=BB816設定!$B$16),"買い可","見送り"))</f>
      </c>
      <c r="U321" s="911">
        <f>IF($D321="","",IF(AND($D321&gt;$H321,$M321&gt;=BB816設定!$B$17,$N321&gt;=BB816設定!$B$18,$O321&gt;=BB816設定!$B$19),"買い可","見送り"))</f>
      </c>
      <c r="V321" s="904">
        <f>IF($S321="◎買い",$D321,"")</f>
      </c>
      <c r="W321" s="904">
        <f>IF($S321="◎買い",ROUND($D321*(1-BB816設定!$B$11/100),1),"")</f>
      </c>
      <c r="X321" s="904">
        <f>IF($S321="◎買い",BB816設定!$B$11/BB816設定!$B$13,"")</f>
      </c>
      <c r="Y321" s="904">
        <f>IF($D321="","",$Q321+(10000-ROW())/100000)</f>
      </c>
      <c r="Z321" s="905">
        <f>IF($D321="","",$D321*BB816設定!$B$21)</f>
      </c>
      <c r="AA321" s="911">
        <f>IF($D321="","",IF($Z321&lt;=BB816設定!$B$20/BB816設定!$B$13,"○","×（1枠に入らない）"))</f>
      </c>
    </row>
    <row r="322">
      <c r="A322" s="903">
        <f>IF(終値!A322="","",HYPERLINK("https://kabutan.jp/stock/?code="&amp;終値!A322,"📈"))</f>
      </c>
      <c r="B322" s="911">
        <f>IF(終値!A322="","",終値!A322)</f>
      </c>
      <c r="C322" s="903">
        <f>IF(終値!A322="","",終値!B322)</f>
      </c>
      <c r="D322" s="904">
        <f>IF(終値!A322="","",終値!E322)</f>
      </c>
      <c r="E322" s="904">
        <f>IF($D322="","",AVERAGE(終値!E322:X322))</f>
      </c>
      <c r="F322" s="904">
        <f>IF($D322="","",STDEVP(終値!E322:X322))</f>
      </c>
      <c r="G322" s="904">
        <f>IF($D322="","",$E322+BB816設定!$B$4*$F322)</f>
      </c>
      <c r="H322" s="904">
        <f>IF($D322="","",$E322+BB816設定!$B$5*$F322)</f>
      </c>
      <c r="I322" s="904">
        <f>IF($D322="","",$E322-BB816設定!$B$5*$F322)</f>
      </c>
      <c r="J322" s="904">
        <f>IF($D322="","",$E322-BB816設定!$B$4*$F322)</f>
      </c>
      <c r="K322" s="904">
        <f>IF($D322="","",IFERROR(($D322-$J322)/($G322-$J322),""))</f>
      </c>
      <c r="L322" s="904">
        <f>IF($D322="","",IFERROR(($G322-$J322)/$E322*100,""))</f>
      </c>
      <c r="M322" s="904">
        <f>IF($D322="","",IFERROR(100-100/(1+SUMPRODUCT((終値!E322:R322&gt;終値!F322:S322)*(終値!E322:R322-終値!F322:S322))/SUMPRODUCT((終値!E322:R322&lt;終値!F322:S322)*(終値!F322:S322-終値!E322:R322))),100))</f>
      </c>
      <c r="N322" s="904">
        <f>IF($D322="","",IFERROR(100-100/(1+SUMPRODUCT((((高値!E322:R322+安値!E322:R322+終値!E322:R322)/3)&gt;((高値!F322:S322+安値!F322:S322+終値!F322:S322)/3))*((高値!E322:R322+安値!E322:R322+終値!E322:R322)/3)*出来高!E322:R322)/SUMPRODUCT((((高値!E322:R322+安値!E322:R322+終値!E322:R322)/3)&lt;((高値!F322:S322+安値!F322:S322+終値!F322:S322)/3))*((高値!E322:R322+安値!E322:R322+終値!E322:R322)/3)*出来高!E322:R322)),50))</f>
      </c>
      <c r="O322" s="913">
        <f>IF($D322="","",IFERROR(出来高!E322/AVERAGE(出来高!E322:I322),""))</f>
      </c>
      <c r="P322" s="906">
        <f>IF($D322="","",IFERROR($D322/終値!Y322-1,""))</f>
      </c>
      <c r="Q322" s="907">
        <f>IF($D322="","",MAX(0,MIN(100,IF($D322&gt;$G322,25,IF($D322&gt;$H322,15,IF($D322&gt;$E322,5,0)))+IF($O322&gt;=2,20,IF($O322&gt;=1.5,14,IF($O322&gt;=1.2,8,0)))+IF($N322&gt;=80,15,IF($N322&gt;=60,18,IF($N322&gt;=50,8,0)))+IF(AND($M322&gt;70,$M322&lt;=80),18,IF(AND($M322&gt;60,$M322&lt;=70),14,IF(AND($M322&gt;50,$M322&lt;=60),6,0)))+IF($P322&gt;=0.1,14,IF($P322&gt;=0.03,7,0))+IF($M322&gt;80,-12,0)+IF($M322&lt;40,-20,0)+IF($N322&lt;40,-15,0)+IF($K322&lt;0.2,-18,0)+IF($P322&lt;=-0.1,-10,0))))</f>
      </c>
      <c r="R322" s="911">
        <f>IF($D322="","",IF(AND($D322&gt;$G322,$O322&gt;=BB816設定!$B$6,$N322&gt;=BB816設定!$B$7,$M322&lt;=BB816設定!$B$8),"○","－"))</f>
      </c>
      <c r="S322" s="908">
        <f>IF($D322="","",IF(AND($R322="○",$Q322&gt;=BB816設定!$B$9),"◎買い",IF($Q322&gt;=BB816設定!$B$10,"○監視",IF(OR($M322&lt;40,$K322&lt;0.2),"▲弱い","－"))))</f>
      </c>
      <c r="T322" s="911">
        <f>IF($D322="","",IF(AND($D322&gt;$G322,$O322&gt;=BB816設定!$B$14,$N322&gt;=BB816設定!$B$15,$M322&lt;=BB816設定!$B$16),"買い可","見送り"))</f>
      </c>
      <c r="U322" s="911">
        <f>IF($D322="","",IF(AND($D322&gt;$H322,$M322&gt;=BB816設定!$B$17,$N322&gt;=BB816設定!$B$18,$O322&gt;=BB816設定!$B$19),"買い可","見送り"))</f>
      </c>
      <c r="V322" s="904">
        <f>IF($S322="◎買い",$D322,"")</f>
      </c>
      <c r="W322" s="904">
        <f>IF($S322="◎買い",ROUND($D322*(1-BB816設定!$B$11/100),1),"")</f>
      </c>
      <c r="X322" s="904">
        <f>IF($S322="◎買い",BB816設定!$B$11/BB816設定!$B$13,"")</f>
      </c>
      <c r="Y322" s="904">
        <f>IF($D322="","",$Q322+(10000-ROW())/100000)</f>
      </c>
      <c r="Z322" s="905">
        <f>IF($D322="","",$D322*BB816設定!$B$21)</f>
      </c>
      <c r="AA322" s="911">
        <f>IF($D322="","",IF($Z322&lt;=BB816設定!$B$20/BB816設定!$B$13,"○","×（1枠に入らない）"))</f>
      </c>
    </row>
    <row r="323">
      <c r="A323" s="903">
        <f>IF(終値!A323="","",HYPERLINK("https://kabutan.jp/stock/?code="&amp;終値!A323,"📈"))</f>
      </c>
      <c r="B323" s="911">
        <f>IF(終値!A323="","",終値!A323)</f>
      </c>
      <c r="C323" s="903">
        <f>IF(終値!A323="","",終値!B323)</f>
      </c>
      <c r="D323" s="904">
        <f>IF(終値!A323="","",終値!E323)</f>
      </c>
      <c r="E323" s="904">
        <f>IF($D323="","",AVERAGE(終値!E323:X323))</f>
      </c>
      <c r="F323" s="904">
        <f>IF($D323="","",STDEVP(終値!E323:X323))</f>
      </c>
      <c r="G323" s="904">
        <f>IF($D323="","",$E323+BB816設定!$B$4*$F323)</f>
      </c>
      <c r="H323" s="904">
        <f>IF($D323="","",$E323+BB816設定!$B$5*$F323)</f>
      </c>
      <c r="I323" s="904">
        <f>IF($D323="","",$E323-BB816設定!$B$5*$F323)</f>
      </c>
      <c r="J323" s="904">
        <f>IF($D323="","",$E323-BB816設定!$B$4*$F323)</f>
      </c>
      <c r="K323" s="904">
        <f>IF($D323="","",IFERROR(($D323-$J323)/($G323-$J323),""))</f>
      </c>
      <c r="L323" s="904">
        <f>IF($D323="","",IFERROR(($G323-$J323)/$E323*100,""))</f>
      </c>
      <c r="M323" s="904">
        <f>IF($D323="","",IFERROR(100-100/(1+SUMPRODUCT((終値!E323:R323&gt;終値!F323:S323)*(終値!E323:R323-終値!F323:S323))/SUMPRODUCT((終値!E323:R323&lt;終値!F323:S323)*(終値!F323:S323-終値!E323:R323))),100))</f>
      </c>
      <c r="N323" s="904">
        <f>IF($D323="","",IFERROR(100-100/(1+SUMPRODUCT((((高値!E323:R323+安値!E323:R323+終値!E323:R323)/3)&gt;((高値!F323:S323+安値!F323:S323+終値!F323:S323)/3))*((高値!E323:R323+安値!E323:R323+終値!E323:R323)/3)*出来高!E323:R323)/SUMPRODUCT((((高値!E323:R323+安値!E323:R323+終値!E323:R323)/3)&lt;((高値!F323:S323+安値!F323:S323+終値!F323:S323)/3))*((高値!E323:R323+安値!E323:R323+終値!E323:R323)/3)*出来高!E323:R323)),50))</f>
      </c>
      <c r="O323" s="913">
        <f>IF($D323="","",IFERROR(出来高!E323/AVERAGE(出来高!E323:I323),""))</f>
      </c>
      <c r="P323" s="906">
        <f>IF($D323="","",IFERROR($D323/終値!Y323-1,""))</f>
      </c>
      <c r="Q323" s="907">
        <f>IF($D323="","",MAX(0,MIN(100,IF($D323&gt;$G323,25,IF($D323&gt;$H323,15,IF($D323&gt;$E323,5,0)))+IF($O323&gt;=2,20,IF($O323&gt;=1.5,14,IF($O323&gt;=1.2,8,0)))+IF($N323&gt;=80,15,IF($N323&gt;=60,18,IF($N323&gt;=50,8,0)))+IF(AND($M323&gt;70,$M323&lt;=80),18,IF(AND($M323&gt;60,$M323&lt;=70),14,IF(AND($M323&gt;50,$M323&lt;=60),6,0)))+IF($P323&gt;=0.1,14,IF($P323&gt;=0.03,7,0))+IF($M323&gt;80,-12,0)+IF($M323&lt;40,-20,0)+IF($N323&lt;40,-15,0)+IF($K323&lt;0.2,-18,0)+IF($P323&lt;=-0.1,-10,0))))</f>
      </c>
      <c r="R323" s="911">
        <f>IF($D323="","",IF(AND($D323&gt;$G323,$O323&gt;=BB816設定!$B$6,$N323&gt;=BB816設定!$B$7,$M323&lt;=BB816設定!$B$8),"○","－"))</f>
      </c>
      <c r="S323" s="908">
        <f>IF($D323="","",IF(AND($R323="○",$Q323&gt;=BB816設定!$B$9),"◎買い",IF($Q323&gt;=BB816設定!$B$10,"○監視",IF(OR($M323&lt;40,$K323&lt;0.2),"▲弱い","－"))))</f>
      </c>
      <c r="T323" s="911">
        <f>IF($D323="","",IF(AND($D323&gt;$G323,$O323&gt;=BB816設定!$B$14,$N323&gt;=BB816設定!$B$15,$M323&lt;=BB816設定!$B$16),"買い可","見送り"))</f>
      </c>
      <c r="U323" s="911">
        <f>IF($D323="","",IF(AND($D323&gt;$H323,$M323&gt;=BB816設定!$B$17,$N323&gt;=BB816設定!$B$18,$O323&gt;=BB816設定!$B$19),"買い可","見送り"))</f>
      </c>
      <c r="V323" s="904">
        <f>IF($S323="◎買い",$D323,"")</f>
      </c>
      <c r="W323" s="904">
        <f>IF($S323="◎買い",ROUND($D323*(1-BB816設定!$B$11/100),1),"")</f>
      </c>
      <c r="X323" s="904">
        <f>IF($S323="◎買い",BB816設定!$B$11/BB816設定!$B$13,"")</f>
      </c>
      <c r="Y323" s="904">
        <f>IF($D323="","",$Q323+(10000-ROW())/100000)</f>
      </c>
      <c r="Z323" s="905">
        <f>IF($D323="","",$D323*BB816設定!$B$21)</f>
      </c>
      <c r="AA323" s="911">
        <f>IF($D323="","",IF($Z323&lt;=BB816設定!$B$20/BB816設定!$B$13,"○","×（1枠に入らない）"))</f>
      </c>
    </row>
    <row r="324">
      <c r="A324" s="903">
        <f>IF(終値!A324="","",HYPERLINK("https://kabutan.jp/stock/?code="&amp;終値!A324,"📈"))</f>
      </c>
      <c r="B324" s="911">
        <f>IF(終値!A324="","",終値!A324)</f>
      </c>
      <c r="C324" s="903">
        <f>IF(終値!A324="","",終値!B324)</f>
      </c>
      <c r="D324" s="904">
        <f>IF(終値!A324="","",終値!E324)</f>
      </c>
      <c r="E324" s="904">
        <f>IF($D324="","",AVERAGE(終値!E324:X324))</f>
      </c>
      <c r="F324" s="904">
        <f>IF($D324="","",STDEVP(終値!E324:X324))</f>
      </c>
      <c r="G324" s="904">
        <f>IF($D324="","",$E324+BB816設定!$B$4*$F324)</f>
      </c>
      <c r="H324" s="904">
        <f>IF($D324="","",$E324+BB816設定!$B$5*$F324)</f>
      </c>
      <c r="I324" s="904">
        <f>IF($D324="","",$E324-BB816設定!$B$5*$F324)</f>
      </c>
      <c r="J324" s="904">
        <f>IF($D324="","",$E324-BB816設定!$B$4*$F324)</f>
      </c>
      <c r="K324" s="904">
        <f>IF($D324="","",IFERROR(($D324-$J324)/($G324-$J324),""))</f>
      </c>
      <c r="L324" s="904">
        <f>IF($D324="","",IFERROR(($G324-$J324)/$E324*100,""))</f>
      </c>
      <c r="M324" s="904">
        <f>IF($D324="","",IFERROR(100-100/(1+SUMPRODUCT((終値!E324:R324&gt;終値!F324:S324)*(終値!E324:R324-終値!F324:S324))/SUMPRODUCT((終値!E324:R324&lt;終値!F324:S324)*(終値!F324:S324-終値!E324:R324))),100))</f>
      </c>
      <c r="N324" s="904">
        <f>IF($D324="","",IFERROR(100-100/(1+SUMPRODUCT((((高値!E324:R324+安値!E324:R324+終値!E324:R324)/3)&gt;((高値!F324:S324+安値!F324:S324+終値!F324:S324)/3))*((高値!E324:R324+安値!E324:R324+終値!E324:R324)/3)*出来高!E324:R324)/SUMPRODUCT((((高値!E324:R324+安値!E324:R324+終値!E324:R324)/3)&lt;((高値!F324:S324+安値!F324:S324+終値!F324:S324)/3))*((高値!E324:R324+安値!E324:R324+終値!E324:R324)/3)*出来高!E324:R324)),50))</f>
      </c>
      <c r="O324" s="913">
        <f>IF($D324="","",IFERROR(出来高!E324/AVERAGE(出来高!E324:I324),""))</f>
      </c>
      <c r="P324" s="906">
        <f>IF($D324="","",IFERROR($D324/終値!Y324-1,""))</f>
      </c>
      <c r="Q324" s="907">
        <f>IF($D324="","",MAX(0,MIN(100,IF($D324&gt;$G324,25,IF($D324&gt;$H324,15,IF($D324&gt;$E324,5,0)))+IF($O324&gt;=2,20,IF($O324&gt;=1.5,14,IF($O324&gt;=1.2,8,0)))+IF($N324&gt;=80,15,IF($N324&gt;=60,18,IF($N324&gt;=50,8,0)))+IF(AND($M324&gt;70,$M324&lt;=80),18,IF(AND($M324&gt;60,$M324&lt;=70),14,IF(AND($M324&gt;50,$M324&lt;=60),6,0)))+IF($P324&gt;=0.1,14,IF($P324&gt;=0.03,7,0))+IF($M324&gt;80,-12,0)+IF($M324&lt;40,-20,0)+IF($N324&lt;40,-15,0)+IF($K324&lt;0.2,-18,0)+IF($P324&lt;=-0.1,-10,0))))</f>
      </c>
      <c r="R324" s="911">
        <f>IF($D324="","",IF(AND($D324&gt;$G324,$O324&gt;=BB816設定!$B$6,$N324&gt;=BB816設定!$B$7,$M324&lt;=BB816設定!$B$8),"○","－"))</f>
      </c>
      <c r="S324" s="908">
        <f>IF($D324="","",IF(AND($R324="○",$Q324&gt;=BB816設定!$B$9),"◎買い",IF($Q324&gt;=BB816設定!$B$10,"○監視",IF(OR($M324&lt;40,$K324&lt;0.2),"▲弱い","－"))))</f>
      </c>
      <c r="T324" s="911">
        <f>IF($D324="","",IF(AND($D324&gt;$G324,$O324&gt;=BB816設定!$B$14,$N324&gt;=BB816設定!$B$15,$M324&lt;=BB816設定!$B$16),"買い可","見送り"))</f>
      </c>
      <c r="U324" s="911">
        <f>IF($D324="","",IF(AND($D324&gt;$H324,$M324&gt;=BB816設定!$B$17,$N324&gt;=BB816設定!$B$18,$O324&gt;=BB816設定!$B$19),"買い可","見送り"))</f>
      </c>
      <c r="V324" s="904">
        <f>IF($S324="◎買い",$D324,"")</f>
      </c>
      <c r="W324" s="904">
        <f>IF($S324="◎買い",ROUND($D324*(1-BB816設定!$B$11/100),1),"")</f>
      </c>
      <c r="X324" s="904">
        <f>IF($S324="◎買い",BB816設定!$B$11/BB816設定!$B$13,"")</f>
      </c>
      <c r="Y324" s="904">
        <f>IF($D324="","",$Q324+(10000-ROW())/100000)</f>
      </c>
      <c r="Z324" s="905">
        <f>IF($D324="","",$D324*BB816設定!$B$21)</f>
      </c>
      <c r="AA324" s="911">
        <f>IF($D324="","",IF($Z324&lt;=BB816設定!$B$20/BB816設定!$B$13,"○","×（1枠に入らない）"))</f>
      </c>
    </row>
    <row r="325">
      <c r="A325" s="903">
        <f>IF(終値!A325="","",HYPERLINK("https://kabutan.jp/stock/?code="&amp;終値!A325,"📈"))</f>
      </c>
      <c r="B325" s="911">
        <f>IF(終値!A325="","",終値!A325)</f>
      </c>
      <c r="C325" s="903">
        <f>IF(終値!A325="","",終値!B325)</f>
      </c>
      <c r="D325" s="904">
        <f>IF(終値!A325="","",終値!E325)</f>
      </c>
      <c r="E325" s="904">
        <f>IF($D325="","",AVERAGE(終値!E325:X325))</f>
      </c>
      <c r="F325" s="904">
        <f>IF($D325="","",STDEVP(終値!E325:X325))</f>
      </c>
      <c r="G325" s="904">
        <f>IF($D325="","",$E325+BB816設定!$B$4*$F325)</f>
      </c>
      <c r="H325" s="904">
        <f>IF($D325="","",$E325+BB816設定!$B$5*$F325)</f>
      </c>
      <c r="I325" s="904">
        <f>IF($D325="","",$E325-BB816設定!$B$5*$F325)</f>
      </c>
      <c r="J325" s="904">
        <f>IF($D325="","",$E325-BB816設定!$B$4*$F325)</f>
      </c>
      <c r="K325" s="904">
        <f>IF($D325="","",IFERROR(($D325-$J325)/($G325-$J325),""))</f>
      </c>
      <c r="L325" s="904">
        <f>IF($D325="","",IFERROR(($G325-$J325)/$E325*100,""))</f>
      </c>
      <c r="M325" s="904">
        <f>IF($D325="","",IFERROR(100-100/(1+SUMPRODUCT((終値!E325:R325&gt;終値!F325:S325)*(終値!E325:R325-終値!F325:S325))/SUMPRODUCT((終値!E325:R325&lt;終値!F325:S325)*(終値!F325:S325-終値!E325:R325))),100))</f>
      </c>
      <c r="N325" s="904">
        <f>IF($D325="","",IFERROR(100-100/(1+SUMPRODUCT((((高値!E325:R325+安値!E325:R325+終値!E325:R325)/3)&gt;((高値!F325:S325+安値!F325:S325+終値!F325:S325)/3))*((高値!E325:R325+安値!E325:R325+終値!E325:R325)/3)*出来高!E325:R325)/SUMPRODUCT((((高値!E325:R325+安値!E325:R325+終値!E325:R325)/3)&lt;((高値!F325:S325+安値!F325:S325+終値!F325:S325)/3))*((高値!E325:R325+安値!E325:R325+終値!E325:R325)/3)*出来高!E325:R325)),50))</f>
      </c>
      <c r="O325" s="913">
        <f>IF($D325="","",IFERROR(出来高!E325/AVERAGE(出来高!E325:I325),""))</f>
      </c>
      <c r="P325" s="906">
        <f>IF($D325="","",IFERROR($D325/終値!Y325-1,""))</f>
      </c>
      <c r="Q325" s="907">
        <f>IF($D325="","",MAX(0,MIN(100,IF($D325&gt;$G325,25,IF($D325&gt;$H325,15,IF($D325&gt;$E325,5,0)))+IF($O325&gt;=2,20,IF($O325&gt;=1.5,14,IF($O325&gt;=1.2,8,0)))+IF($N325&gt;=80,15,IF($N325&gt;=60,18,IF($N325&gt;=50,8,0)))+IF(AND($M325&gt;70,$M325&lt;=80),18,IF(AND($M325&gt;60,$M325&lt;=70),14,IF(AND($M325&gt;50,$M325&lt;=60),6,0)))+IF($P325&gt;=0.1,14,IF($P325&gt;=0.03,7,0))+IF($M325&gt;80,-12,0)+IF($M325&lt;40,-20,0)+IF($N325&lt;40,-15,0)+IF($K325&lt;0.2,-18,0)+IF($P325&lt;=-0.1,-10,0))))</f>
      </c>
      <c r="R325" s="911">
        <f>IF($D325="","",IF(AND($D325&gt;$G325,$O325&gt;=BB816設定!$B$6,$N325&gt;=BB816設定!$B$7,$M325&lt;=BB816設定!$B$8),"○","－"))</f>
      </c>
      <c r="S325" s="908">
        <f>IF($D325="","",IF(AND($R325="○",$Q325&gt;=BB816設定!$B$9),"◎買い",IF($Q325&gt;=BB816設定!$B$10,"○監視",IF(OR($M325&lt;40,$K325&lt;0.2),"▲弱い","－"))))</f>
      </c>
      <c r="T325" s="911">
        <f>IF($D325="","",IF(AND($D325&gt;$G325,$O325&gt;=BB816設定!$B$14,$N325&gt;=BB816設定!$B$15,$M325&lt;=BB816設定!$B$16),"買い可","見送り"))</f>
      </c>
      <c r="U325" s="911">
        <f>IF($D325="","",IF(AND($D325&gt;$H325,$M325&gt;=BB816設定!$B$17,$N325&gt;=BB816設定!$B$18,$O325&gt;=BB816設定!$B$19),"買い可","見送り"))</f>
      </c>
      <c r="V325" s="904">
        <f>IF($S325="◎買い",$D325,"")</f>
      </c>
      <c r="W325" s="904">
        <f>IF($S325="◎買い",ROUND($D325*(1-BB816設定!$B$11/100),1),"")</f>
      </c>
      <c r="X325" s="904">
        <f>IF($S325="◎買い",BB816設定!$B$11/BB816設定!$B$13,"")</f>
      </c>
      <c r="Y325" s="904">
        <f>IF($D325="","",$Q325+(10000-ROW())/100000)</f>
      </c>
      <c r="Z325" s="905">
        <f>IF($D325="","",$D325*BB816設定!$B$21)</f>
      </c>
      <c r="AA325" s="911">
        <f>IF($D325="","",IF($Z325&lt;=BB816設定!$B$20/BB816設定!$B$13,"○","×（1枠に入らない）"))</f>
      </c>
    </row>
    <row r="326">
      <c r="A326" s="903">
        <f>IF(終値!A326="","",HYPERLINK("https://kabutan.jp/stock/?code="&amp;終値!A326,"📈"))</f>
      </c>
      <c r="B326" s="911">
        <f>IF(終値!A326="","",終値!A326)</f>
      </c>
      <c r="C326" s="903">
        <f>IF(終値!A326="","",終値!B326)</f>
      </c>
      <c r="D326" s="904">
        <f>IF(終値!A326="","",終値!E326)</f>
      </c>
      <c r="E326" s="904">
        <f>IF($D326="","",AVERAGE(終値!E326:X326))</f>
      </c>
      <c r="F326" s="904">
        <f>IF($D326="","",STDEVP(終値!E326:X326))</f>
      </c>
      <c r="G326" s="904">
        <f>IF($D326="","",$E326+BB816設定!$B$4*$F326)</f>
      </c>
      <c r="H326" s="904">
        <f>IF($D326="","",$E326+BB816設定!$B$5*$F326)</f>
      </c>
      <c r="I326" s="904">
        <f>IF($D326="","",$E326-BB816設定!$B$5*$F326)</f>
      </c>
      <c r="J326" s="904">
        <f>IF($D326="","",$E326-BB816設定!$B$4*$F326)</f>
      </c>
      <c r="K326" s="904">
        <f>IF($D326="","",IFERROR(($D326-$J326)/($G326-$J326),""))</f>
      </c>
      <c r="L326" s="904">
        <f>IF($D326="","",IFERROR(($G326-$J326)/$E326*100,""))</f>
      </c>
      <c r="M326" s="904">
        <f>IF($D326="","",IFERROR(100-100/(1+SUMPRODUCT((終値!E326:R326&gt;終値!F326:S326)*(終値!E326:R326-終値!F326:S326))/SUMPRODUCT((終値!E326:R326&lt;終値!F326:S326)*(終値!F326:S326-終値!E326:R326))),100))</f>
      </c>
      <c r="N326" s="904">
        <f>IF($D326="","",IFERROR(100-100/(1+SUMPRODUCT((((高値!E326:R326+安値!E326:R326+終値!E326:R326)/3)&gt;((高値!F326:S326+安値!F326:S326+終値!F326:S326)/3))*((高値!E326:R326+安値!E326:R326+終値!E326:R326)/3)*出来高!E326:R326)/SUMPRODUCT((((高値!E326:R326+安値!E326:R326+終値!E326:R326)/3)&lt;((高値!F326:S326+安値!F326:S326+終値!F326:S326)/3))*((高値!E326:R326+安値!E326:R326+終値!E326:R326)/3)*出来高!E326:R326)),50))</f>
      </c>
      <c r="O326" s="913">
        <f>IF($D326="","",IFERROR(出来高!E326/AVERAGE(出来高!E326:I326),""))</f>
      </c>
      <c r="P326" s="906">
        <f>IF($D326="","",IFERROR($D326/終値!Y326-1,""))</f>
      </c>
      <c r="Q326" s="907">
        <f>IF($D326="","",MAX(0,MIN(100,IF($D326&gt;$G326,25,IF($D326&gt;$H326,15,IF($D326&gt;$E326,5,0)))+IF($O326&gt;=2,20,IF($O326&gt;=1.5,14,IF($O326&gt;=1.2,8,0)))+IF($N326&gt;=80,15,IF($N326&gt;=60,18,IF($N326&gt;=50,8,0)))+IF(AND($M326&gt;70,$M326&lt;=80),18,IF(AND($M326&gt;60,$M326&lt;=70),14,IF(AND($M326&gt;50,$M326&lt;=60),6,0)))+IF($P326&gt;=0.1,14,IF($P326&gt;=0.03,7,0))+IF($M326&gt;80,-12,0)+IF($M326&lt;40,-20,0)+IF($N326&lt;40,-15,0)+IF($K326&lt;0.2,-18,0)+IF($P326&lt;=-0.1,-10,0))))</f>
      </c>
      <c r="R326" s="911">
        <f>IF($D326="","",IF(AND($D326&gt;$G326,$O326&gt;=BB816設定!$B$6,$N326&gt;=BB816設定!$B$7,$M326&lt;=BB816設定!$B$8),"○","－"))</f>
      </c>
      <c r="S326" s="908">
        <f>IF($D326="","",IF(AND($R326="○",$Q326&gt;=BB816設定!$B$9),"◎買い",IF($Q326&gt;=BB816設定!$B$10,"○監視",IF(OR($M326&lt;40,$K326&lt;0.2),"▲弱い","－"))))</f>
      </c>
      <c r="T326" s="911">
        <f>IF($D326="","",IF(AND($D326&gt;$G326,$O326&gt;=BB816設定!$B$14,$N326&gt;=BB816設定!$B$15,$M326&lt;=BB816設定!$B$16),"買い可","見送り"))</f>
      </c>
      <c r="U326" s="911">
        <f>IF($D326="","",IF(AND($D326&gt;$H326,$M326&gt;=BB816設定!$B$17,$N326&gt;=BB816設定!$B$18,$O326&gt;=BB816設定!$B$19),"買い可","見送り"))</f>
      </c>
      <c r="V326" s="904">
        <f>IF($S326="◎買い",$D326,"")</f>
      </c>
      <c r="W326" s="904">
        <f>IF($S326="◎買い",ROUND($D326*(1-BB816設定!$B$11/100),1),"")</f>
      </c>
      <c r="X326" s="904">
        <f>IF($S326="◎買い",BB816設定!$B$11/BB816設定!$B$13,"")</f>
      </c>
      <c r="Y326" s="904">
        <f>IF($D326="","",$Q326+(10000-ROW())/100000)</f>
      </c>
      <c r="Z326" s="905">
        <f>IF($D326="","",$D326*BB816設定!$B$21)</f>
      </c>
      <c r="AA326" s="911">
        <f>IF($D326="","",IF($Z326&lt;=BB816設定!$B$20/BB816設定!$B$13,"○","×（1枠に入らない）"))</f>
      </c>
    </row>
    <row r="327">
      <c r="A327" s="903">
        <f>IF(終値!A327="","",HYPERLINK("https://kabutan.jp/stock/?code="&amp;終値!A327,"📈"))</f>
      </c>
      <c r="B327" s="911">
        <f>IF(終値!A327="","",終値!A327)</f>
      </c>
      <c r="C327" s="903">
        <f>IF(終値!A327="","",終値!B327)</f>
      </c>
      <c r="D327" s="904">
        <f>IF(終値!A327="","",終値!E327)</f>
      </c>
      <c r="E327" s="904">
        <f>IF($D327="","",AVERAGE(終値!E327:X327))</f>
      </c>
      <c r="F327" s="904">
        <f>IF($D327="","",STDEVP(終値!E327:X327))</f>
      </c>
      <c r="G327" s="904">
        <f>IF($D327="","",$E327+BB816設定!$B$4*$F327)</f>
      </c>
      <c r="H327" s="904">
        <f>IF($D327="","",$E327+BB816設定!$B$5*$F327)</f>
      </c>
      <c r="I327" s="904">
        <f>IF($D327="","",$E327-BB816設定!$B$5*$F327)</f>
      </c>
      <c r="J327" s="904">
        <f>IF($D327="","",$E327-BB816設定!$B$4*$F327)</f>
      </c>
      <c r="K327" s="904">
        <f>IF($D327="","",IFERROR(($D327-$J327)/($G327-$J327),""))</f>
      </c>
      <c r="L327" s="904">
        <f>IF($D327="","",IFERROR(($G327-$J327)/$E327*100,""))</f>
      </c>
      <c r="M327" s="904">
        <f>IF($D327="","",IFERROR(100-100/(1+SUMPRODUCT((終値!E327:R327&gt;終値!F327:S327)*(終値!E327:R327-終値!F327:S327))/SUMPRODUCT((終値!E327:R327&lt;終値!F327:S327)*(終値!F327:S327-終値!E327:R327))),100))</f>
      </c>
      <c r="N327" s="904">
        <f>IF($D327="","",IFERROR(100-100/(1+SUMPRODUCT((((高値!E327:R327+安値!E327:R327+終値!E327:R327)/3)&gt;((高値!F327:S327+安値!F327:S327+終値!F327:S327)/3))*((高値!E327:R327+安値!E327:R327+終値!E327:R327)/3)*出来高!E327:R327)/SUMPRODUCT((((高値!E327:R327+安値!E327:R327+終値!E327:R327)/3)&lt;((高値!F327:S327+安値!F327:S327+終値!F327:S327)/3))*((高値!E327:R327+安値!E327:R327+終値!E327:R327)/3)*出来高!E327:R327)),50))</f>
      </c>
      <c r="O327" s="913">
        <f>IF($D327="","",IFERROR(出来高!E327/AVERAGE(出来高!E327:I327),""))</f>
      </c>
      <c r="P327" s="906">
        <f>IF($D327="","",IFERROR($D327/終値!Y327-1,""))</f>
      </c>
      <c r="Q327" s="907">
        <f>IF($D327="","",MAX(0,MIN(100,IF($D327&gt;$G327,25,IF($D327&gt;$H327,15,IF($D327&gt;$E327,5,0)))+IF($O327&gt;=2,20,IF($O327&gt;=1.5,14,IF($O327&gt;=1.2,8,0)))+IF($N327&gt;=80,15,IF($N327&gt;=60,18,IF($N327&gt;=50,8,0)))+IF(AND($M327&gt;70,$M327&lt;=80),18,IF(AND($M327&gt;60,$M327&lt;=70),14,IF(AND($M327&gt;50,$M327&lt;=60),6,0)))+IF($P327&gt;=0.1,14,IF($P327&gt;=0.03,7,0))+IF($M327&gt;80,-12,0)+IF($M327&lt;40,-20,0)+IF($N327&lt;40,-15,0)+IF($K327&lt;0.2,-18,0)+IF($P327&lt;=-0.1,-10,0))))</f>
      </c>
      <c r="R327" s="911">
        <f>IF($D327="","",IF(AND($D327&gt;$G327,$O327&gt;=BB816設定!$B$6,$N327&gt;=BB816設定!$B$7,$M327&lt;=BB816設定!$B$8),"○","－"))</f>
      </c>
      <c r="S327" s="908">
        <f>IF($D327="","",IF(AND($R327="○",$Q327&gt;=BB816設定!$B$9),"◎買い",IF($Q327&gt;=BB816設定!$B$10,"○監視",IF(OR($M327&lt;40,$K327&lt;0.2),"▲弱い","－"))))</f>
      </c>
      <c r="T327" s="911">
        <f>IF($D327="","",IF(AND($D327&gt;$G327,$O327&gt;=BB816設定!$B$14,$N327&gt;=BB816設定!$B$15,$M327&lt;=BB816設定!$B$16),"買い可","見送り"))</f>
      </c>
      <c r="U327" s="911">
        <f>IF($D327="","",IF(AND($D327&gt;$H327,$M327&gt;=BB816設定!$B$17,$N327&gt;=BB816設定!$B$18,$O327&gt;=BB816設定!$B$19),"買い可","見送り"))</f>
      </c>
      <c r="V327" s="904">
        <f>IF($S327="◎買い",$D327,"")</f>
      </c>
      <c r="W327" s="904">
        <f>IF($S327="◎買い",ROUND($D327*(1-BB816設定!$B$11/100),1),"")</f>
      </c>
      <c r="X327" s="904">
        <f>IF($S327="◎買い",BB816設定!$B$11/BB816設定!$B$13,"")</f>
      </c>
      <c r="Y327" s="904">
        <f>IF($D327="","",$Q327+(10000-ROW())/100000)</f>
      </c>
      <c r="Z327" s="905">
        <f>IF($D327="","",$D327*BB816設定!$B$21)</f>
      </c>
      <c r="AA327" s="911">
        <f>IF($D327="","",IF($Z327&lt;=BB816設定!$B$20/BB816設定!$B$13,"○","×（1枠に入らない）"))</f>
      </c>
    </row>
    <row r="328">
      <c r="A328" s="903">
        <f>IF(終値!A328="","",HYPERLINK("https://kabutan.jp/stock/?code="&amp;終値!A328,"📈"))</f>
      </c>
      <c r="B328" s="911">
        <f>IF(終値!A328="","",終値!A328)</f>
      </c>
      <c r="C328" s="903">
        <f>IF(終値!A328="","",終値!B328)</f>
      </c>
      <c r="D328" s="904">
        <f>IF(終値!A328="","",終値!E328)</f>
      </c>
      <c r="E328" s="904">
        <f>IF($D328="","",AVERAGE(終値!E328:X328))</f>
      </c>
      <c r="F328" s="904">
        <f>IF($D328="","",STDEVP(終値!E328:X328))</f>
      </c>
      <c r="G328" s="904">
        <f>IF($D328="","",$E328+BB816設定!$B$4*$F328)</f>
      </c>
      <c r="H328" s="904">
        <f>IF($D328="","",$E328+BB816設定!$B$5*$F328)</f>
      </c>
      <c r="I328" s="904">
        <f>IF($D328="","",$E328-BB816設定!$B$5*$F328)</f>
      </c>
      <c r="J328" s="904">
        <f>IF($D328="","",$E328-BB816設定!$B$4*$F328)</f>
      </c>
      <c r="K328" s="904">
        <f>IF($D328="","",IFERROR(($D328-$J328)/($G328-$J328),""))</f>
      </c>
      <c r="L328" s="904">
        <f>IF($D328="","",IFERROR(($G328-$J328)/$E328*100,""))</f>
      </c>
      <c r="M328" s="904">
        <f>IF($D328="","",IFERROR(100-100/(1+SUMPRODUCT((終値!E328:R328&gt;終値!F328:S328)*(終値!E328:R328-終値!F328:S328))/SUMPRODUCT((終値!E328:R328&lt;終値!F328:S328)*(終値!F328:S328-終値!E328:R328))),100))</f>
      </c>
      <c r="N328" s="904">
        <f>IF($D328="","",IFERROR(100-100/(1+SUMPRODUCT((((高値!E328:R328+安値!E328:R328+終値!E328:R328)/3)&gt;((高値!F328:S328+安値!F328:S328+終値!F328:S328)/3))*((高値!E328:R328+安値!E328:R328+終値!E328:R328)/3)*出来高!E328:R328)/SUMPRODUCT((((高値!E328:R328+安値!E328:R328+終値!E328:R328)/3)&lt;((高値!F328:S328+安値!F328:S328+終値!F328:S328)/3))*((高値!E328:R328+安値!E328:R328+終値!E328:R328)/3)*出来高!E328:R328)),50))</f>
      </c>
      <c r="O328" s="913">
        <f>IF($D328="","",IFERROR(出来高!E328/AVERAGE(出来高!E328:I328),""))</f>
      </c>
      <c r="P328" s="906">
        <f>IF($D328="","",IFERROR($D328/終値!Y328-1,""))</f>
      </c>
      <c r="Q328" s="907">
        <f>IF($D328="","",MAX(0,MIN(100,IF($D328&gt;$G328,25,IF($D328&gt;$H328,15,IF($D328&gt;$E328,5,0)))+IF($O328&gt;=2,20,IF($O328&gt;=1.5,14,IF($O328&gt;=1.2,8,0)))+IF($N328&gt;=80,15,IF($N328&gt;=60,18,IF($N328&gt;=50,8,0)))+IF(AND($M328&gt;70,$M328&lt;=80),18,IF(AND($M328&gt;60,$M328&lt;=70),14,IF(AND($M328&gt;50,$M328&lt;=60),6,0)))+IF($P328&gt;=0.1,14,IF($P328&gt;=0.03,7,0))+IF($M328&gt;80,-12,0)+IF($M328&lt;40,-20,0)+IF($N328&lt;40,-15,0)+IF($K328&lt;0.2,-18,0)+IF($P328&lt;=-0.1,-10,0))))</f>
      </c>
      <c r="R328" s="911">
        <f>IF($D328="","",IF(AND($D328&gt;$G328,$O328&gt;=BB816設定!$B$6,$N328&gt;=BB816設定!$B$7,$M328&lt;=BB816設定!$B$8),"○","－"))</f>
      </c>
      <c r="S328" s="908">
        <f>IF($D328="","",IF(AND($R328="○",$Q328&gt;=BB816設定!$B$9),"◎買い",IF($Q328&gt;=BB816設定!$B$10,"○監視",IF(OR($M328&lt;40,$K328&lt;0.2),"▲弱い","－"))))</f>
      </c>
      <c r="T328" s="911">
        <f>IF($D328="","",IF(AND($D328&gt;$G328,$O328&gt;=BB816設定!$B$14,$N328&gt;=BB816設定!$B$15,$M328&lt;=BB816設定!$B$16),"買い可","見送り"))</f>
      </c>
      <c r="U328" s="911">
        <f>IF($D328="","",IF(AND($D328&gt;$H328,$M328&gt;=BB816設定!$B$17,$N328&gt;=BB816設定!$B$18,$O328&gt;=BB816設定!$B$19),"買い可","見送り"))</f>
      </c>
      <c r="V328" s="904">
        <f>IF($S328="◎買い",$D328,"")</f>
      </c>
      <c r="W328" s="904">
        <f>IF($S328="◎買い",ROUND($D328*(1-BB816設定!$B$11/100),1),"")</f>
      </c>
      <c r="X328" s="904">
        <f>IF($S328="◎買い",BB816設定!$B$11/BB816設定!$B$13,"")</f>
      </c>
      <c r="Y328" s="904">
        <f>IF($D328="","",$Q328+(10000-ROW())/100000)</f>
      </c>
      <c r="Z328" s="905">
        <f>IF($D328="","",$D328*BB816設定!$B$21)</f>
      </c>
      <c r="AA328" s="911">
        <f>IF($D328="","",IF($Z328&lt;=BB816設定!$B$20/BB816設定!$B$13,"○","×（1枠に入らない）"))</f>
      </c>
    </row>
    <row r="329">
      <c r="A329" s="903">
        <f>IF(終値!A329="","",HYPERLINK("https://kabutan.jp/stock/?code="&amp;終値!A329,"📈"))</f>
      </c>
      <c r="B329" s="911">
        <f>IF(終値!A329="","",終値!A329)</f>
      </c>
      <c r="C329" s="903">
        <f>IF(終値!A329="","",終値!B329)</f>
      </c>
      <c r="D329" s="904">
        <f>IF(終値!A329="","",終値!E329)</f>
      </c>
      <c r="E329" s="904">
        <f>IF($D329="","",AVERAGE(終値!E329:X329))</f>
      </c>
      <c r="F329" s="904">
        <f>IF($D329="","",STDEVP(終値!E329:X329))</f>
      </c>
      <c r="G329" s="904">
        <f>IF($D329="","",$E329+BB816設定!$B$4*$F329)</f>
      </c>
      <c r="H329" s="904">
        <f>IF($D329="","",$E329+BB816設定!$B$5*$F329)</f>
      </c>
      <c r="I329" s="904">
        <f>IF($D329="","",$E329-BB816設定!$B$5*$F329)</f>
      </c>
      <c r="J329" s="904">
        <f>IF($D329="","",$E329-BB816設定!$B$4*$F329)</f>
      </c>
      <c r="K329" s="904">
        <f>IF($D329="","",IFERROR(($D329-$J329)/($G329-$J329),""))</f>
      </c>
      <c r="L329" s="904">
        <f>IF($D329="","",IFERROR(($G329-$J329)/$E329*100,""))</f>
      </c>
      <c r="M329" s="904">
        <f>IF($D329="","",IFERROR(100-100/(1+SUMPRODUCT((終値!E329:R329&gt;終値!F329:S329)*(終値!E329:R329-終値!F329:S329))/SUMPRODUCT((終値!E329:R329&lt;終値!F329:S329)*(終値!F329:S329-終値!E329:R329))),100))</f>
      </c>
      <c r="N329" s="904">
        <f>IF($D329="","",IFERROR(100-100/(1+SUMPRODUCT((((高値!E329:R329+安値!E329:R329+終値!E329:R329)/3)&gt;((高値!F329:S329+安値!F329:S329+終値!F329:S329)/3))*((高値!E329:R329+安値!E329:R329+終値!E329:R329)/3)*出来高!E329:R329)/SUMPRODUCT((((高値!E329:R329+安値!E329:R329+終値!E329:R329)/3)&lt;((高値!F329:S329+安値!F329:S329+終値!F329:S329)/3))*((高値!E329:R329+安値!E329:R329+終値!E329:R329)/3)*出来高!E329:R329)),50))</f>
      </c>
      <c r="O329" s="913">
        <f>IF($D329="","",IFERROR(出来高!E329/AVERAGE(出来高!E329:I329),""))</f>
      </c>
      <c r="P329" s="906">
        <f>IF($D329="","",IFERROR($D329/終値!Y329-1,""))</f>
      </c>
      <c r="Q329" s="907">
        <f>IF($D329="","",MAX(0,MIN(100,IF($D329&gt;$G329,25,IF($D329&gt;$H329,15,IF($D329&gt;$E329,5,0)))+IF($O329&gt;=2,20,IF($O329&gt;=1.5,14,IF($O329&gt;=1.2,8,0)))+IF($N329&gt;=80,15,IF($N329&gt;=60,18,IF($N329&gt;=50,8,0)))+IF(AND($M329&gt;70,$M329&lt;=80),18,IF(AND($M329&gt;60,$M329&lt;=70),14,IF(AND($M329&gt;50,$M329&lt;=60),6,0)))+IF($P329&gt;=0.1,14,IF($P329&gt;=0.03,7,0))+IF($M329&gt;80,-12,0)+IF($M329&lt;40,-20,0)+IF($N329&lt;40,-15,0)+IF($K329&lt;0.2,-18,0)+IF($P329&lt;=-0.1,-10,0))))</f>
      </c>
      <c r="R329" s="911">
        <f>IF($D329="","",IF(AND($D329&gt;$G329,$O329&gt;=BB816設定!$B$6,$N329&gt;=BB816設定!$B$7,$M329&lt;=BB816設定!$B$8),"○","－"))</f>
      </c>
      <c r="S329" s="908">
        <f>IF($D329="","",IF(AND($R329="○",$Q329&gt;=BB816設定!$B$9),"◎買い",IF($Q329&gt;=BB816設定!$B$10,"○監視",IF(OR($M329&lt;40,$K329&lt;0.2),"▲弱い","－"))))</f>
      </c>
      <c r="T329" s="911">
        <f>IF($D329="","",IF(AND($D329&gt;$G329,$O329&gt;=BB816設定!$B$14,$N329&gt;=BB816設定!$B$15,$M329&lt;=BB816設定!$B$16),"買い可","見送り"))</f>
      </c>
      <c r="U329" s="911">
        <f>IF($D329="","",IF(AND($D329&gt;$H329,$M329&gt;=BB816設定!$B$17,$N329&gt;=BB816設定!$B$18,$O329&gt;=BB816設定!$B$19),"買い可","見送り"))</f>
      </c>
      <c r="V329" s="904">
        <f>IF($S329="◎買い",$D329,"")</f>
      </c>
      <c r="W329" s="904">
        <f>IF($S329="◎買い",ROUND($D329*(1-BB816設定!$B$11/100),1),"")</f>
      </c>
      <c r="X329" s="904">
        <f>IF($S329="◎買い",BB816設定!$B$11/BB816設定!$B$13,"")</f>
      </c>
      <c r="Y329" s="904">
        <f>IF($D329="","",$Q329+(10000-ROW())/100000)</f>
      </c>
      <c r="Z329" s="905">
        <f>IF($D329="","",$D329*BB816設定!$B$21)</f>
      </c>
      <c r="AA329" s="911">
        <f>IF($D329="","",IF($Z329&lt;=BB816設定!$B$20/BB816設定!$B$13,"○","×（1枠に入らない）"))</f>
      </c>
    </row>
    <row r="330">
      <c r="A330" s="903">
        <f>IF(終値!A330="","",HYPERLINK("https://kabutan.jp/stock/?code="&amp;終値!A330,"📈"))</f>
      </c>
      <c r="B330" s="911">
        <f>IF(終値!A330="","",終値!A330)</f>
      </c>
      <c r="C330" s="903">
        <f>IF(終値!A330="","",終値!B330)</f>
      </c>
      <c r="D330" s="904">
        <f>IF(終値!A330="","",終値!E330)</f>
      </c>
      <c r="E330" s="904">
        <f>IF($D330="","",AVERAGE(終値!E330:X330))</f>
      </c>
      <c r="F330" s="904">
        <f>IF($D330="","",STDEVP(終値!E330:X330))</f>
      </c>
      <c r="G330" s="904">
        <f>IF($D330="","",$E330+BB816設定!$B$4*$F330)</f>
      </c>
      <c r="H330" s="904">
        <f>IF($D330="","",$E330+BB816設定!$B$5*$F330)</f>
      </c>
      <c r="I330" s="904">
        <f>IF($D330="","",$E330-BB816設定!$B$5*$F330)</f>
      </c>
      <c r="J330" s="904">
        <f>IF($D330="","",$E330-BB816設定!$B$4*$F330)</f>
      </c>
      <c r="K330" s="904">
        <f>IF($D330="","",IFERROR(($D330-$J330)/($G330-$J330),""))</f>
      </c>
      <c r="L330" s="904">
        <f>IF($D330="","",IFERROR(($G330-$J330)/$E330*100,""))</f>
      </c>
      <c r="M330" s="904">
        <f>IF($D330="","",IFERROR(100-100/(1+SUMPRODUCT((終値!E330:R330&gt;終値!F330:S330)*(終値!E330:R330-終値!F330:S330))/SUMPRODUCT((終値!E330:R330&lt;終値!F330:S330)*(終値!F330:S330-終値!E330:R330))),100))</f>
      </c>
      <c r="N330" s="904">
        <f>IF($D330="","",IFERROR(100-100/(1+SUMPRODUCT((((高値!E330:R330+安値!E330:R330+終値!E330:R330)/3)&gt;((高値!F330:S330+安値!F330:S330+終値!F330:S330)/3))*((高値!E330:R330+安値!E330:R330+終値!E330:R330)/3)*出来高!E330:R330)/SUMPRODUCT((((高値!E330:R330+安値!E330:R330+終値!E330:R330)/3)&lt;((高値!F330:S330+安値!F330:S330+終値!F330:S330)/3))*((高値!E330:R330+安値!E330:R330+終値!E330:R330)/3)*出来高!E330:R330)),50))</f>
      </c>
      <c r="O330" s="913">
        <f>IF($D330="","",IFERROR(出来高!E330/AVERAGE(出来高!E330:I330),""))</f>
      </c>
      <c r="P330" s="906">
        <f>IF($D330="","",IFERROR($D330/終値!Y330-1,""))</f>
      </c>
      <c r="Q330" s="907">
        <f>IF($D330="","",MAX(0,MIN(100,IF($D330&gt;$G330,25,IF($D330&gt;$H330,15,IF($D330&gt;$E330,5,0)))+IF($O330&gt;=2,20,IF($O330&gt;=1.5,14,IF($O330&gt;=1.2,8,0)))+IF($N330&gt;=80,15,IF($N330&gt;=60,18,IF($N330&gt;=50,8,0)))+IF(AND($M330&gt;70,$M330&lt;=80),18,IF(AND($M330&gt;60,$M330&lt;=70),14,IF(AND($M330&gt;50,$M330&lt;=60),6,0)))+IF($P330&gt;=0.1,14,IF($P330&gt;=0.03,7,0))+IF($M330&gt;80,-12,0)+IF($M330&lt;40,-20,0)+IF($N330&lt;40,-15,0)+IF($K330&lt;0.2,-18,0)+IF($P330&lt;=-0.1,-10,0))))</f>
      </c>
      <c r="R330" s="911">
        <f>IF($D330="","",IF(AND($D330&gt;$G330,$O330&gt;=BB816設定!$B$6,$N330&gt;=BB816設定!$B$7,$M330&lt;=BB816設定!$B$8),"○","－"))</f>
      </c>
      <c r="S330" s="908">
        <f>IF($D330="","",IF(AND($R330="○",$Q330&gt;=BB816設定!$B$9),"◎買い",IF($Q330&gt;=BB816設定!$B$10,"○監視",IF(OR($M330&lt;40,$K330&lt;0.2),"▲弱い","－"))))</f>
      </c>
      <c r="T330" s="911">
        <f>IF($D330="","",IF(AND($D330&gt;$G330,$O330&gt;=BB816設定!$B$14,$N330&gt;=BB816設定!$B$15,$M330&lt;=BB816設定!$B$16),"買い可","見送り"))</f>
      </c>
      <c r="U330" s="911">
        <f>IF($D330="","",IF(AND($D330&gt;$H330,$M330&gt;=BB816設定!$B$17,$N330&gt;=BB816設定!$B$18,$O330&gt;=BB816設定!$B$19),"買い可","見送り"))</f>
      </c>
      <c r="V330" s="904">
        <f>IF($S330="◎買い",$D330,"")</f>
      </c>
      <c r="W330" s="904">
        <f>IF($S330="◎買い",ROUND($D330*(1-BB816設定!$B$11/100),1),"")</f>
      </c>
      <c r="X330" s="904">
        <f>IF($S330="◎買い",BB816設定!$B$11/BB816設定!$B$13,"")</f>
      </c>
      <c r="Y330" s="904">
        <f>IF($D330="","",$Q330+(10000-ROW())/100000)</f>
      </c>
      <c r="Z330" s="905">
        <f>IF($D330="","",$D330*BB816設定!$B$21)</f>
      </c>
      <c r="AA330" s="911">
        <f>IF($D330="","",IF($Z330&lt;=BB816設定!$B$20/BB816設定!$B$13,"○","×（1枠に入らない）"))</f>
      </c>
    </row>
    <row r="331">
      <c r="A331" s="903">
        <f>IF(終値!A331="","",HYPERLINK("https://kabutan.jp/stock/?code="&amp;終値!A331,"📈"))</f>
      </c>
      <c r="B331" s="911">
        <f>IF(終値!A331="","",終値!A331)</f>
      </c>
      <c r="C331" s="903">
        <f>IF(終値!A331="","",終値!B331)</f>
      </c>
      <c r="D331" s="904">
        <f>IF(終値!A331="","",終値!E331)</f>
      </c>
      <c r="E331" s="904">
        <f>IF($D331="","",AVERAGE(終値!E331:X331))</f>
      </c>
      <c r="F331" s="904">
        <f>IF($D331="","",STDEVP(終値!E331:X331))</f>
      </c>
      <c r="G331" s="904">
        <f>IF($D331="","",$E331+BB816設定!$B$4*$F331)</f>
      </c>
      <c r="H331" s="904">
        <f>IF($D331="","",$E331+BB816設定!$B$5*$F331)</f>
      </c>
      <c r="I331" s="904">
        <f>IF($D331="","",$E331-BB816設定!$B$5*$F331)</f>
      </c>
      <c r="J331" s="904">
        <f>IF($D331="","",$E331-BB816設定!$B$4*$F331)</f>
      </c>
      <c r="K331" s="904">
        <f>IF($D331="","",IFERROR(($D331-$J331)/($G331-$J331),""))</f>
      </c>
      <c r="L331" s="904">
        <f>IF($D331="","",IFERROR(($G331-$J331)/$E331*100,""))</f>
      </c>
      <c r="M331" s="904">
        <f>IF($D331="","",IFERROR(100-100/(1+SUMPRODUCT((終値!E331:R331&gt;終値!F331:S331)*(終値!E331:R331-終値!F331:S331))/SUMPRODUCT((終値!E331:R331&lt;終値!F331:S331)*(終値!F331:S331-終値!E331:R331))),100))</f>
      </c>
      <c r="N331" s="904">
        <f>IF($D331="","",IFERROR(100-100/(1+SUMPRODUCT((((高値!E331:R331+安値!E331:R331+終値!E331:R331)/3)&gt;((高値!F331:S331+安値!F331:S331+終値!F331:S331)/3))*((高値!E331:R331+安値!E331:R331+終値!E331:R331)/3)*出来高!E331:R331)/SUMPRODUCT((((高値!E331:R331+安値!E331:R331+終値!E331:R331)/3)&lt;((高値!F331:S331+安値!F331:S331+終値!F331:S331)/3))*((高値!E331:R331+安値!E331:R331+終値!E331:R331)/3)*出来高!E331:R331)),50))</f>
      </c>
      <c r="O331" s="913">
        <f>IF($D331="","",IFERROR(出来高!E331/AVERAGE(出来高!E331:I331),""))</f>
      </c>
      <c r="P331" s="906">
        <f>IF($D331="","",IFERROR($D331/終値!Y331-1,""))</f>
      </c>
      <c r="Q331" s="907">
        <f>IF($D331="","",MAX(0,MIN(100,IF($D331&gt;$G331,25,IF($D331&gt;$H331,15,IF($D331&gt;$E331,5,0)))+IF($O331&gt;=2,20,IF($O331&gt;=1.5,14,IF($O331&gt;=1.2,8,0)))+IF($N331&gt;=80,15,IF($N331&gt;=60,18,IF($N331&gt;=50,8,0)))+IF(AND($M331&gt;70,$M331&lt;=80),18,IF(AND($M331&gt;60,$M331&lt;=70),14,IF(AND($M331&gt;50,$M331&lt;=60),6,0)))+IF($P331&gt;=0.1,14,IF($P331&gt;=0.03,7,0))+IF($M331&gt;80,-12,0)+IF($M331&lt;40,-20,0)+IF($N331&lt;40,-15,0)+IF($K331&lt;0.2,-18,0)+IF($P331&lt;=-0.1,-10,0))))</f>
      </c>
      <c r="R331" s="911">
        <f>IF($D331="","",IF(AND($D331&gt;$G331,$O331&gt;=BB816設定!$B$6,$N331&gt;=BB816設定!$B$7,$M331&lt;=BB816設定!$B$8),"○","－"))</f>
      </c>
      <c r="S331" s="908">
        <f>IF($D331="","",IF(AND($R331="○",$Q331&gt;=BB816設定!$B$9),"◎買い",IF($Q331&gt;=BB816設定!$B$10,"○監視",IF(OR($M331&lt;40,$K331&lt;0.2),"▲弱い","－"))))</f>
      </c>
      <c r="T331" s="911">
        <f>IF($D331="","",IF(AND($D331&gt;$G331,$O331&gt;=BB816設定!$B$14,$N331&gt;=BB816設定!$B$15,$M331&lt;=BB816設定!$B$16),"買い可","見送り"))</f>
      </c>
      <c r="U331" s="911">
        <f>IF($D331="","",IF(AND($D331&gt;$H331,$M331&gt;=BB816設定!$B$17,$N331&gt;=BB816設定!$B$18,$O331&gt;=BB816設定!$B$19),"買い可","見送り"))</f>
      </c>
      <c r="V331" s="904">
        <f>IF($S331="◎買い",$D331,"")</f>
      </c>
      <c r="W331" s="904">
        <f>IF($S331="◎買い",ROUND($D331*(1-BB816設定!$B$11/100),1),"")</f>
      </c>
      <c r="X331" s="904">
        <f>IF($S331="◎買い",BB816設定!$B$11/BB816設定!$B$13,"")</f>
      </c>
      <c r="Y331" s="904">
        <f>IF($D331="","",$Q331+(10000-ROW())/100000)</f>
      </c>
      <c r="Z331" s="905">
        <f>IF($D331="","",$D331*BB816設定!$B$21)</f>
      </c>
      <c r="AA331" s="911">
        <f>IF($D331="","",IF($Z331&lt;=BB816設定!$B$20/BB816設定!$B$13,"○","×（1枠に入らない）"))</f>
      </c>
    </row>
    <row r="332">
      <c r="A332" s="903">
        <f>IF(終値!A332="","",HYPERLINK("https://kabutan.jp/stock/?code="&amp;終値!A332,"📈"))</f>
      </c>
      <c r="B332" s="911">
        <f>IF(終値!A332="","",終値!A332)</f>
      </c>
      <c r="C332" s="903">
        <f>IF(終値!A332="","",終値!B332)</f>
      </c>
      <c r="D332" s="904">
        <f>IF(終値!A332="","",終値!E332)</f>
      </c>
      <c r="E332" s="904">
        <f>IF($D332="","",AVERAGE(終値!E332:X332))</f>
      </c>
      <c r="F332" s="904">
        <f>IF($D332="","",STDEVP(終値!E332:X332))</f>
      </c>
      <c r="G332" s="904">
        <f>IF($D332="","",$E332+BB816設定!$B$4*$F332)</f>
      </c>
      <c r="H332" s="904">
        <f>IF($D332="","",$E332+BB816設定!$B$5*$F332)</f>
      </c>
      <c r="I332" s="904">
        <f>IF($D332="","",$E332-BB816設定!$B$5*$F332)</f>
      </c>
      <c r="J332" s="904">
        <f>IF($D332="","",$E332-BB816設定!$B$4*$F332)</f>
      </c>
      <c r="K332" s="904">
        <f>IF($D332="","",IFERROR(($D332-$J332)/($G332-$J332),""))</f>
      </c>
      <c r="L332" s="904">
        <f>IF($D332="","",IFERROR(($G332-$J332)/$E332*100,""))</f>
      </c>
      <c r="M332" s="904">
        <f>IF($D332="","",IFERROR(100-100/(1+SUMPRODUCT((終値!E332:R332&gt;終値!F332:S332)*(終値!E332:R332-終値!F332:S332))/SUMPRODUCT((終値!E332:R332&lt;終値!F332:S332)*(終値!F332:S332-終値!E332:R332))),100))</f>
      </c>
      <c r="N332" s="904">
        <f>IF($D332="","",IFERROR(100-100/(1+SUMPRODUCT((((高値!E332:R332+安値!E332:R332+終値!E332:R332)/3)&gt;((高値!F332:S332+安値!F332:S332+終値!F332:S332)/3))*((高値!E332:R332+安値!E332:R332+終値!E332:R332)/3)*出来高!E332:R332)/SUMPRODUCT((((高値!E332:R332+安値!E332:R332+終値!E332:R332)/3)&lt;((高値!F332:S332+安値!F332:S332+終値!F332:S332)/3))*((高値!E332:R332+安値!E332:R332+終値!E332:R332)/3)*出来高!E332:R332)),50))</f>
      </c>
      <c r="O332" s="913">
        <f>IF($D332="","",IFERROR(出来高!E332/AVERAGE(出来高!E332:I332),""))</f>
      </c>
      <c r="P332" s="906">
        <f>IF($D332="","",IFERROR($D332/終値!Y332-1,""))</f>
      </c>
      <c r="Q332" s="907">
        <f>IF($D332="","",MAX(0,MIN(100,IF($D332&gt;$G332,25,IF($D332&gt;$H332,15,IF($D332&gt;$E332,5,0)))+IF($O332&gt;=2,20,IF($O332&gt;=1.5,14,IF($O332&gt;=1.2,8,0)))+IF($N332&gt;=80,15,IF($N332&gt;=60,18,IF($N332&gt;=50,8,0)))+IF(AND($M332&gt;70,$M332&lt;=80),18,IF(AND($M332&gt;60,$M332&lt;=70),14,IF(AND($M332&gt;50,$M332&lt;=60),6,0)))+IF($P332&gt;=0.1,14,IF($P332&gt;=0.03,7,0))+IF($M332&gt;80,-12,0)+IF($M332&lt;40,-20,0)+IF($N332&lt;40,-15,0)+IF($K332&lt;0.2,-18,0)+IF($P332&lt;=-0.1,-10,0))))</f>
      </c>
      <c r="R332" s="911">
        <f>IF($D332="","",IF(AND($D332&gt;$G332,$O332&gt;=BB816設定!$B$6,$N332&gt;=BB816設定!$B$7,$M332&lt;=BB816設定!$B$8),"○","－"))</f>
      </c>
      <c r="S332" s="908">
        <f>IF($D332="","",IF(AND($R332="○",$Q332&gt;=BB816設定!$B$9),"◎買い",IF($Q332&gt;=BB816設定!$B$10,"○監視",IF(OR($M332&lt;40,$K332&lt;0.2),"▲弱い","－"))))</f>
      </c>
      <c r="T332" s="911">
        <f>IF($D332="","",IF(AND($D332&gt;$G332,$O332&gt;=BB816設定!$B$14,$N332&gt;=BB816設定!$B$15,$M332&lt;=BB816設定!$B$16),"買い可","見送り"))</f>
      </c>
      <c r="U332" s="911">
        <f>IF($D332="","",IF(AND($D332&gt;$H332,$M332&gt;=BB816設定!$B$17,$N332&gt;=BB816設定!$B$18,$O332&gt;=BB816設定!$B$19),"買い可","見送り"))</f>
      </c>
      <c r="V332" s="904">
        <f>IF($S332="◎買い",$D332,"")</f>
      </c>
      <c r="W332" s="904">
        <f>IF($S332="◎買い",ROUND($D332*(1-BB816設定!$B$11/100),1),"")</f>
      </c>
      <c r="X332" s="904">
        <f>IF($S332="◎買い",BB816設定!$B$11/BB816設定!$B$13,"")</f>
      </c>
      <c r="Y332" s="904">
        <f>IF($D332="","",$Q332+(10000-ROW())/100000)</f>
      </c>
      <c r="Z332" s="905">
        <f>IF($D332="","",$D332*BB816設定!$B$21)</f>
      </c>
      <c r="AA332" s="911">
        <f>IF($D332="","",IF($Z332&lt;=BB816設定!$B$20/BB816設定!$B$13,"○","×（1枠に入らない）"))</f>
      </c>
    </row>
    <row r="333">
      <c r="A333" s="903">
        <f>IF(終値!A333="","",HYPERLINK("https://kabutan.jp/stock/?code="&amp;終値!A333,"📈"))</f>
      </c>
      <c r="B333" s="911">
        <f>IF(終値!A333="","",終値!A333)</f>
      </c>
      <c r="C333" s="903">
        <f>IF(終値!A333="","",終値!B333)</f>
      </c>
      <c r="D333" s="904">
        <f>IF(終値!A333="","",終値!E333)</f>
      </c>
      <c r="E333" s="904">
        <f>IF($D333="","",AVERAGE(終値!E333:X333))</f>
      </c>
      <c r="F333" s="904">
        <f>IF($D333="","",STDEVP(終値!E333:X333))</f>
      </c>
      <c r="G333" s="904">
        <f>IF($D333="","",$E333+BB816設定!$B$4*$F333)</f>
      </c>
      <c r="H333" s="904">
        <f>IF($D333="","",$E333+BB816設定!$B$5*$F333)</f>
      </c>
      <c r="I333" s="904">
        <f>IF($D333="","",$E333-BB816設定!$B$5*$F333)</f>
      </c>
      <c r="J333" s="904">
        <f>IF($D333="","",$E333-BB816設定!$B$4*$F333)</f>
      </c>
      <c r="K333" s="904">
        <f>IF($D333="","",IFERROR(($D333-$J333)/($G333-$J333),""))</f>
      </c>
      <c r="L333" s="904">
        <f>IF($D333="","",IFERROR(($G333-$J333)/$E333*100,""))</f>
      </c>
      <c r="M333" s="904">
        <f>IF($D333="","",IFERROR(100-100/(1+SUMPRODUCT((終値!E333:R333&gt;終値!F333:S333)*(終値!E333:R333-終値!F333:S333))/SUMPRODUCT((終値!E333:R333&lt;終値!F333:S333)*(終値!F333:S333-終値!E333:R333))),100))</f>
      </c>
      <c r="N333" s="904">
        <f>IF($D333="","",IFERROR(100-100/(1+SUMPRODUCT((((高値!E333:R333+安値!E333:R333+終値!E333:R333)/3)&gt;((高値!F333:S333+安値!F333:S333+終値!F333:S333)/3))*((高値!E333:R333+安値!E333:R333+終値!E333:R333)/3)*出来高!E333:R333)/SUMPRODUCT((((高値!E333:R333+安値!E333:R333+終値!E333:R333)/3)&lt;((高値!F333:S333+安値!F333:S333+終値!F333:S333)/3))*((高値!E333:R333+安値!E333:R333+終値!E333:R333)/3)*出来高!E333:R333)),50))</f>
      </c>
      <c r="O333" s="913">
        <f>IF($D333="","",IFERROR(出来高!E333/AVERAGE(出来高!E333:I333),""))</f>
      </c>
      <c r="P333" s="906">
        <f>IF($D333="","",IFERROR($D333/終値!Y333-1,""))</f>
      </c>
      <c r="Q333" s="907">
        <f>IF($D333="","",MAX(0,MIN(100,IF($D333&gt;$G333,25,IF($D333&gt;$H333,15,IF($D333&gt;$E333,5,0)))+IF($O333&gt;=2,20,IF($O333&gt;=1.5,14,IF($O333&gt;=1.2,8,0)))+IF($N333&gt;=80,15,IF($N333&gt;=60,18,IF($N333&gt;=50,8,0)))+IF(AND($M333&gt;70,$M333&lt;=80),18,IF(AND($M333&gt;60,$M333&lt;=70),14,IF(AND($M333&gt;50,$M333&lt;=60),6,0)))+IF($P333&gt;=0.1,14,IF($P333&gt;=0.03,7,0))+IF($M333&gt;80,-12,0)+IF($M333&lt;40,-20,0)+IF($N333&lt;40,-15,0)+IF($K333&lt;0.2,-18,0)+IF($P333&lt;=-0.1,-10,0))))</f>
      </c>
      <c r="R333" s="911">
        <f>IF($D333="","",IF(AND($D333&gt;$G333,$O333&gt;=BB816設定!$B$6,$N333&gt;=BB816設定!$B$7,$M333&lt;=BB816設定!$B$8),"○","－"))</f>
      </c>
      <c r="S333" s="908">
        <f>IF($D333="","",IF(AND($R333="○",$Q333&gt;=BB816設定!$B$9),"◎買い",IF($Q333&gt;=BB816設定!$B$10,"○監視",IF(OR($M333&lt;40,$K333&lt;0.2),"▲弱い","－"))))</f>
      </c>
      <c r="T333" s="911">
        <f>IF($D333="","",IF(AND($D333&gt;$G333,$O333&gt;=BB816設定!$B$14,$N333&gt;=BB816設定!$B$15,$M333&lt;=BB816設定!$B$16),"買い可","見送り"))</f>
      </c>
      <c r="U333" s="911">
        <f>IF($D333="","",IF(AND($D333&gt;$H333,$M333&gt;=BB816設定!$B$17,$N333&gt;=BB816設定!$B$18,$O333&gt;=BB816設定!$B$19),"買い可","見送り"))</f>
      </c>
      <c r="V333" s="904">
        <f>IF($S333="◎買い",$D333,"")</f>
      </c>
      <c r="W333" s="904">
        <f>IF($S333="◎買い",ROUND($D333*(1-BB816設定!$B$11/100),1),"")</f>
      </c>
      <c r="X333" s="904">
        <f>IF($S333="◎買い",BB816設定!$B$11/BB816設定!$B$13,"")</f>
      </c>
      <c r="Y333" s="904">
        <f>IF($D333="","",$Q333+(10000-ROW())/100000)</f>
      </c>
      <c r="Z333" s="905">
        <f>IF($D333="","",$D333*BB816設定!$B$21)</f>
      </c>
      <c r="AA333" s="911">
        <f>IF($D333="","",IF($Z333&lt;=BB816設定!$B$20/BB816設定!$B$13,"○","×（1枠に入らない）"))</f>
      </c>
    </row>
    <row r="334">
      <c r="A334" s="903">
        <f>IF(終値!A334="","",HYPERLINK("https://kabutan.jp/stock/?code="&amp;終値!A334,"📈"))</f>
      </c>
      <c r="B334" s="911">
        <f>IF(終値!A334="","",終値!A334)</f>
      </c>
      <c r="C334" s="903">
        <f>IF(終値!A334="","",終値!B334)</f>
      </c>
      <c r="D334" s="904">
        <f>IF(終値!A334="","",終値!E334)</f>
      </c>
      <c r="E334" s="904">
        <f>IF($D334="","",AVERAGE(終値!E334:X334))</f>
      </c>
      <c r="F334" s="904">
        <f>IF($D334="","",STDEVP(終値!E334:X334))</f>
      </c>
      <c r="G334" s="904">
        <f>IF($D334="","",$E334+BB816設定!$B$4*$F334)</f>
      </c>
      <c r="H334" s="904">
        <f>IF($D334="","",$E334+BB816設定!$B$5*$F334)</f>
      </c>
      <c r="I334" s="904">
        <f>IF($D334="","",$E334-BB816設定!$B$5*$F334)</f>
      </c>
      <c r="J334" s="904">
        <f>IF($D334="","",$E334-BB816設定!$B$4*$F334)</f>
      </c>
      <c r="K334" s="904">
        <f>IF($D334="","",IFERROR(($D334-$J334)/($G334-$J334),""))</f>
      </c>
      <c r="L334" s="904">
        <f>IF($D334="","",IFERROR(($G334-$J334)/$E334*100,""))</f>
      </c>
      <c r="M334" s="904">
        <f>IF($D334="","",IFERROR(100-100/(1+SUMPRODUCT((終値!E334:R334&gt;終値!F334:S334)*(終値!E334:R334-終値!F334:S334))/SUMPRODUCT((終値!E334:R334&lt;終値!F334:S334)*(終値!F334:S334-終値!E334:R334))),100))</f>
      </c>
      <c r="N334" s="904">
        <f>IF($D334="","",IFERROR(100-100/(1+SUMPRODUCT((((高値!E334:R334+安値!E334:R334+終値!E334:R334)/3)&gt;((高値!F334:S334+安値!F334:S334+終値!F334:S334)/3))*((高値!E334:R334+安値!E334:R334+終値!E334:R334)/3)*出来高!E334:R334)/SUMPRODUCT((((高値!E334:R334+安値!E334:R334+終値!E334:R334)/3)&lt;((高値!F334:S334+安値!F334:S334+終値!F334:S334)/3))*((高値!E334:R334+安値!E334:R334+終値!E334:R334)/3)*出来高!E334:R334)),50))</f>
      </c>
      <c r="O334" s="913">
        <f>IF($D334="","",IFERROR(出来高!E334/AVERAGE(出来高!E334:I334),""))</f>
      </c>
      <c r="P334" s="906">
        <f>IF($D334="","",IFERROR($D334/終値!Y334-1,""))</f>
      </c>
      <c r="Q334" s="907">
        <f>IF($D334="","",MAX(0,MIN(100,IF($D334&gt;$G334,25,IF($D334&gt;$H334,15,IF($D334&gt;$E334,5,0)))+IF($O334&gt;=2,20,IF($O334&gt;=1.5,14,IF($O334&gt;=1.2,8,0)))+IF($N334&gt;=80,15,IF($N334&gt;=60,18,IF($N334&gt;=50,8,0)))+IF(AND($M334&gt;70,$M334&lt;=80),18,IF(AND($M334&gt;60,$M334&lt;=70),14,IF(AND($M334&gt;50,$M334&lt;=60),6,0)))+IF($P334&gt;=0.1,14,IF($P334&gt;=0.03,7,0))+IF($M334&gt;80,-12,0)+IF($M334&lt;40,-20,0)+IF($N334&lt;40,-15,0)+IF($K334&lt;0.2,-18,0)+IF($P334&lt;=-0.1,-10,0))))</f>
      </c>
      <c r="R334" s="911">
        <f>IF($D334="","",IF(AND($D334&gt;$G334,$O334&gt;=BB816設定!$B$6,$N334&gt;=BB816設定!$B$7,$M334&lt;=BB816設定!$B$8),"○","－"))</f>
      </c>
      <c r="S334" s="908">
        <f>IF($D334="","",IF(AND($R334="○",$Q334&gt;=BB816設定!$B$9),"◎買い",IF($Q334&gt;=BB816設定!$B$10,"○監視",IF(OR($M334&lt;40,$K334&lt;0.2),"▲弱い","－"))))</f>
      </c>
      <c r="T334" s="911">
        <f>IF($D334="","",IF(AND($D334&gt;$G334,$O334&gt;=BB816設定!$B$14,$N334&gt;=BB816設定!$B$15,$M334&lt;=BB816設定!$B$16),"買い可","見送り"))</f>
      </c>
      <c r="U334" s="911">
        <f>IF($D334="","",IF(AND($D334&gt;$H334,$M334&gt;=BB816設定!$B$17,$N334&gt;=BB816設定!$B$18,$O334&gt;=BB816設定!$B$19),"買い可","見送り"))</f>
      </c>
      <c r="V334" s="904">
        <f>IF($S334="◎買い",$D334,"")</f>
      </c>
      <c r="W334" s="904">
        <f>IF($S334="◎買い",ROUND($D334*(1-BB816設定!$B$11/100),1),"")</f>
      </c>
      <c r="X334" s="904">
        <f>IF($S334="◎買い",BB816設定!$B$11/BB816設定!$B$13,"")</f>
      </c>
      <c r="Y334" s="904">
        <f>IF($D334="","",$Q334+(10000-ROW())/100000)</f>
      </c>
      <c r="Z334" s="905">
        <f>IF($D334="","",$D334*BB816設定!$B$21)</f>
      </c>
      <c r="AA334" s="911">
        <f>IF($D334="","",IF($Z334&lt;=BB816設定!$B$20/BB816設定!$B$13,"○","×（1枠に入らない）"))</f>
      </c>
    </row>
    <row r="335">
      <c r="A335" s="903">
        <f>IF(終値!A335="","",HYPERLINK("https://kabutan.jp/stock/?code="&amp;終値!A335,"📈"))</f>
      </c>
      <c r="B335" s="911">
        <f>IF(終値!A335="","",終値!A335)</f>
      </c>
      <c r="C335" s="903">
        <f>IF(終値!A335="","",終値!B335)</f>
      </c>
      <c r="D335" s="904">
        <f>IF(終値!A335="","",終値!E335)</f>
      </c>
      <c r="E335" s="904">
        <f>IF($D335="","",AVERAGE(終値!E335:X335))</f>
      </c>
      <c r="F335" s="904">
        <f>IF($D335="","",STDEVP(終値!E335:X335))</f>
      </c>
      <c r="G335" s="904">
        <f>IF($D335="","",$E335+BB816設定!$B$4*$F335)</f>
      </c>
      <c r="H335" s="904">
        <f>IF($D335="","",$E335+BB816設定!$B$5*$F335)</f>
      </c>
      <c r="I335" s="904">
        <f>IF($D335="","",$E335-BB816設定!$B$5*$F335)</f>
      </c>
      <c r="J335" s="904">
        <f>IF($D335="","",$E335-BB816設定!$B$4*$F335)</f>
      </c>
      <c r="K335" s="904">
        <f>IF($D335="","",IFERROR(($D335-$J335)/($G335-$J335),""))</f>
      </c>
      <c r="L335" s="904">
        <f>IF($D335="","",IFERROR(($G335-$J335)/$E335*100,""))</f>
      </c>
      <c r="M335" s="904">
        <f>IF($D335="","",IFERROR(100-100/(1+SUMPRODUCT((終値!E335:R335&gt;終値!F335:S335)*(終値!E335:R335-終値!F335:S335))/SUMPRODUCT((終値!E335:R335&lt;終値!F335:S335)*(終値!F335:S335-終値!E335:R335))),100))</f>
      </c>
      <c r="N335" s="904">
        <f>IF($D335="","",IFERROR(100-100/(1+SUMPRODUCT((((高値!E335:R335+安値!E335:R335+終値!E335:R335)/3)&gt;((高値!F335:S335+安値!F335:S335+終値!F335:S335)/3))*((高値!E335:R335+安値!E335:R335+終値!E335:R335)/3)*出来高!E335:R335)/SUMPRODUCT((((高値!E335:R335+安値!E335:R335+終値!E335:R335)/3)&lt;((高値!F335:S335+安値!F335:S335+終値!F335:S335)/3))*((高値!E335:R335+安値!E335:R335+終値!E335:R335)/3)*出来高!E335:R335)),50))</f>
      </c>
      <c r="O335" s="913">
        <f>IF($D335="","",IFERROR(出来高!E335/AVERAGE(出来高!E335:I335),""))</f>
      </c>
      <c r="P335" s="906">
        <f>IF($D335="","",IFERROR($D335/終値!Y335-1,""))</f>
      </c>
      <c r="Q335" s="907">
        <f>IF($D335="","",MAX(0,MIN(100,IF($D335&gt;$G335,25,IF($D335&gt;$H335,15,IF($D335&gt;$E335,5,0)))+IF($O335&gt;=2,20,IF($O335&gt;=1.5,14,IF($O335&gt;=1.2,8,0)))+IF($N335&gt;=80,15,IF($N335&gt;=60,18,IF($N335&gt;=50,8,0)))+IF(AND($M335&gt;70,$M335&lt;=80),18,IF(AND($M335&gt;60,$M335&lt;=70),14,IF(AND($M335&gt;50,$M335&lt;=60),6,0)))+IF($P335&gt;=0.1,14,IF($P335&gt;=0.03,7,0))+IF($M335&gt;80,-12,0)+IF($M335&lt;40,-20,0)+IF($N335&lt;40,-15,0)+IF($K335&lt;0.2,-18,0)+IF($P335&lt;=-0.1,-10,0))))</f>
      </c>
      <c r="R335" s="911">
        <f>IF($D335="","",IF(AND($D335&gt;$G335,$O335&gt;=BB816設定!$B$6,$N335&gt;=BB816設定!$B$7,$M335&lt;=BB816設定!$B$8),"○","－"))</f>
      </c>
      <c r="S335" s="908">
        <f>IF($D335="","",IF(AND($R335="○",$Q335&gt;=BB816設定!$B$9),"◎買い",IF($Q335&gt;=BB816設定!$B$10,"○監視",IF(OR($M335&lt;40,$K335&lt;0.2),"▲弱い","－"))))</f>
      </c>
      <c r="T335" s="911">
        <f>IF($D335="","",IF(AND($D335&gt;$G335,$O335&gt;=BB816設定!$B$14,$N335&gt;=BB816設定!$B$15,$M335&lt;=BB816設定!$B$16),"買い可","見送り"))</f>
      </c>
      <c r="U335" s="911">
        <f>IF($D335="","",IF(AND($D335&gt;$H335,$M335&gt;=BB816設定!$B$17,$N335&gt;=BB816設定!$B$18,$O335&gt;=BB816設定!$B$19),"買い可","見送り"))</f>
      </c>
      <c r="V335" s="904">
        <f>IF($S335="◎買い",$D335,"")</f>
      </c>
      <c r="W335" s="904">
        <f>IF($S335="◎買い",ROUND($D335*(1-BB816設定!$B$11/100),1),"")</f>
      </c>
      <c r="X335" s="904">
        <f>IF($S335="◎買い",BB816設定!$B$11/BB816設定!$B$13,"")</f>
      </c>
      <c r="Y335" s="904">
        <f>IF($D335="","",$Q335+(10000-ROW())/100000)</f>
      </c>
      <c r="Z335" s="905">
        <f>IF($D335="","",$D335*BB816設定!$B$21)</f>
      </c>
      <c r="AA335" s="911">
        <f>IF($D335="","",IF($Z335&lt;=BB816設定!$B$20/BB816設定!$B$13,"○","×（1枠に入らない）"))</f>
      </c>
    </row>
    <row r="336">
      <c r="A336" s="903">
        <f>IF(終値!A336="","",HYPERLINK("https://kabutan.jp/stock/?code="&amp;終値!A336,"📈"))</f>
      </c>
      <c r="B336" s="911">
        <f>IF(終値!A336="","",終値!A336)</f>
      </c>
      <c r="C336" s="903">
        <f>IF(終値!A336="","",終値!B336)</f>
      </c>
      <c r="D336" s="904">
        <f>IF(終値!A336="","",終値!E336)</f>
      </c>
      <c r="E336" s="904">
        <f>IF($D336="","",AVERAGE(終値!E336:X336))</f>
      </c>
      <c r="F336" s="904">
        <f>IF($D336="","",STDEVP(終値!E336:X336))</f>
      </c>
      <c r="G336" s="904">
        <f>IF($D336="","",$E336+BB816設定!$B$4*$F336)</f>
      </c>
      <c r="H336" s="904">
        <f>IF($D336="","",$E336+BB816設定!$B$5*$F336)</f>
      </c>
      <c r="I336" s="904">
        <f>IF($D336="","",$E336-BB816設定!$B$5*$F336)</f>
      </c>
      <c r="J336" s="904">
        <f>IF($D336="","",$E336-BB816設定!$B$4*$F336)</f>
      </c>
      <c r="K336" s="904">
        <f>IF($D336="","",IFERROR(($D336-$J336)/($G336-$J336),""))</f>
      </c>
      <c r="L336" s="904">
        <f>IF($D336="","",IFERROR(($G336-$J336)/$E336*100,""))</f>
      </c>
      <c r="M336" s="904">
        <f>IF($D336="","",IFERROR(100-100/(1+SUMPRODUCT((終値!E336:R336&gt;終値!F336:S336)*(終値!E336:R336-終値!F336:S336))/SUMPRODUCT((終値!E336:R336&lt;終値!F336:S336)*(終値!F336:S336-終値!E336:R336))),100))</f>
      </c>
      <c r="N336" s="904">
        <f>IF($D336="","",IFERROR(100-100/(1+SUMPRODUCT((((高値!E336:R336+安値!E336:R336+終値!E336:R336)/3)&gt;((高値!F336:S336+安値!F336:S336+終値!F336:S336)/3))*((高値!E336:R336+安値!E336:R336+終値!E336:R336)/3)*出来高!E336:R336)/SUMPRODUCT((((高値!E336:R336+安値!E336:R336+終値!E336:R336)/3)&lt;((高値!F336:S336+安値!F336:S336+終値!F336:S336)/3))*((高値!E336:R336+安値!E336:R336+終値!E336:R336)/3)*出来高!E336:R336)),50))</f>
      </c>
      <c r="O336" s="913">
        <f>IF($D336="","",IFERROR(出来高!E336/AVERAGE(出来高!E336:I336),""))</f>
      </c>
      <c r="P336" s="906">
        <f>IF($D336="","",IFERROR($D336/終値!Y336-1,""))</f>
      </c>
      <c r="Q336" s="907">
        <f>IF($D336="","",MAX(0,MIN(100,IF($D336&gt;$G336,25,IF($D336&gt;$H336,15,IF($D336&gt;$E336,5,0)))+IF($O336&gt;=2,20,IF($O336&gt;=1.5,14,IF($O336&gt;=1.2,8,0)))+IF($N336&gt;=80,15,IF($N336&gt;=60,18,IF($N336&gt;=50,8,0)))+IF(AND($M336&gt;70,$M336&lt;=80),18,IF(AND($M336&gt;60,$M336&lt;=70),14,IF(AND($M336&gt;50,$M336&lt;=60),6,0)))+IF($P336&gt;=0.1,14,IF($P336&gt;=0.03,7,0))+IF($M336&gt;80,-12,0)+IF($M336&lt;40,-20,0)+IF($N336&lt;40,-15,0)+IF($K336&lt;0.2,-18,0)+IF($P336&lt;=-0.1,-10,0))))</f>
      </c>
      <c r="R336" s="911">
        <f>IF($D336="","",IF(AND($D336&gt;$G336,$O336&gt;=BB816設定!$B$6,$N336&gt;=BB816設定!$B$7,$M336&lt;=BB816設定!$B$8),"○","－"))</f>
      </c>
      <c r="S336" s="908">
        <f>IF($D336="","",IF(AND($R336="○",$Q336&gt;=BB816設定!$B$9),"◎買い",IF($Q336&gt;=BB816設定!$B$10,"○監視",IF(OR($M336&lt;40,$K336&lt;0.2),"▲弱い","－"))))</f>
      </c>
      <c r="T336" s="911">
        <f>IF($D336="","",IF(AND($D336&gt;$G336,$O336&gt;=BB816設定!$B$14,$N336&gt;=BB816設定!$B$15,$M336&lt;=BB816設定!$B$16),"買い可","見送り"))</f>
      </c>
      <c r="U336" s="911">
        <f>IF($D336="","",IF(AND($D336&gt;$H336,$M336&gt;=BB816設定!$B$17,$N336&gt;=BB816設定!$B$18,$O336&gt;=BB816設定!$B$19),"買い可","見送り"))</f>
      </c>
      <c r="V336" s="904">
        <f>IF($S336="◎買い",$D336,"")</f>
      </c>
      <c r="W336" s="904">
        <f>IF($S336="◎買い",ROUND($D336*(1-BB816設定!$B$11/100),1),"")</f>
      </c>
      <c r="X336" s="904">
        <f>IF($S336="◎買い",BB816設定!$B$11/BB816設定!$B$13,"")</f>
      </c>
      <c r="Y336" s="904">
        <f>IF($D336="","",$Q336+(10000-ROW())/100000)</f>
      </c>
      <c r="Z336" s="905">
        <f>IF($D336="","",$D336*BB816設定!$B$21)</f>
      </c>
      <c r="AA336" s="911">
        <f>IF($D336="","",IF($Z336&lt;=BB816設定!$B$20/BB816設定!$B$13,"○","×（1枠に入らない）"))</f>
      </c>
    </row>
    <row r="337">
      <c r="A337" s="903">
        <f>IF(終値!A337="","",HYPERLINK("https://kabutan.jp/stock/?code="&amp;終値!A337,"📈"))</f>
      </c>
      <c r="B337" s="911">
        <f>IF(終値!A337="","",終値!A337)</f>
      </c>
      <c r="C337" s="903">
        <f>IF(終値!A337="","",終値!B337)</f>
      </c>
      <c r="D337" s="904">
        <f>IF(終値!A337="","",終値!E337)</f>
      </c>
      <c r="E337" s="904">
        <f>IF($D337="","",AVERAGE(終値!E337:X337))</f>
      </c>
      <c r="F337" s="904">
        <f>IF($D337="","",STDEVP(終値!E337:X337))</f>
      </c>
      <c r="G337" s="904">
        <f>IF($D337="","",$E337+BB816設定!$B$4*$F337)</f>
      </c>
      <c r="H337" s="904">
        <f>IF($D337="","",$E337+BB816設定!$B$5*$F337)</f>
      </c>
      <c r="I337" s="904">
        <f>IF($D337="","",$E337-BB816設定!$B$5*$F337)</f>
      </c>
      <c r="J337" s="904">
        <f>IF($D337="","",$E337-BB816設定!$B$4*$F337)</f>
      </c>
      <c r="K337" s="904">
        <f>IF($D337="","",IFERROR(($D337-$J337)/($G337-$J337),""))</f>
      </c>
      <c r="L337" s="904">
        <f>IF($D337="","",IFERROR(($G337-$J337)/$E337*100,""))</f>
      </c>
      <c r="M337" s="904">
        <f>IF($D337="","",IFERROR(100-100/(1+SUMPRODUCT((終値!E337:R337&gt;終値!F337:S337)*(終値!E337:R337-終値!F337:S337))/SUMPRODUCT((終値!E337:R337&lt;終値!F337:S337)*(終値!F337:S337-終値!E337:R337))),100))</f>
      </c>
      <c r="N337" s="904">
        <f>IF($D337="","",IFERROR(100-100/(1+SUMPRODUCT((((高値!E337:R337+安値!E337:R337+終値!E337:R337)/3)&gt;((高値!F337:S337+安値!F337:S337+終値!F337:S337)/3))*((高値!E337:R337+安値!E337:R337+終値!E337:R337)/3)*出来高!E337:R337)/SUMPRODUCT((((高値!E337:R337+安値!E337:R337+終値!E337:R337)/3)&lt;((高値!F337:S337+安値!F337:S337+終値!F337:S337)/3))*((高値!E337:R337+安値!E337:R337+終値!E337:R337)/3)*出来高!E337:R337)),50))</f>
      </c>
      <c r="O337" s="913">
        <f>IF($D337="","",IFERROR(出来高!E337/AVERAGE(出来高!E337:I337),""))</f>
      </c>
      <c r="P337" s="906">
        <f>IF($D337="","",IFERROR($D337/終値!Y337-1,""))</f>
      </c>
      <c r="Q337" s="907">
        <f>IF($D337="","",MAX(0,MIN(100,IF($D337&gt;$G337,25,IF($D337&gt;$H337,15,IF($D337&gt;$E337,5,0)))+IF($O337&gt;=2,20,IF($O337&gt;=1.5,14,IF($O337&gt;=1.2,8,0)))+IF($N337&gt;=80,15,IF($N337&gt;=60,18,IF($N337&gt;=50,8,0)))+IF(AND($M337&gt;70,$M337&lt;=80),18,IF(AND($M337&gt;60,$M337&lt;=70),14,IF(AND($M337&gt;50,$M337&lt;=60),6,0)))+IF($P337&gt;=0.1,14,IF($P337&gt;=0.03,7,0))+IF($M337&gt;80,-12,0)+IF($M337&lt;40,-20,0)+IF($N337&lt;40,-15,0)+IF($K337&lt;0.2,-18,0)+IF($P337&lt;=-0.1,-10,0))))</f>
      </c>
      <c r="R337" s="911">
        <f>IF($D337="","",IF(AND($D337&gt;$G337,$O337&gt;=BB816設定!$B$6,$N337&gt;=BB816設定!$B$7,$M337&lt;=BB816設定!$B$8),"○","－"))</f>
      </c>
      <c r="S337" s="908">
        <f>IF($D337="","",IF(AND($R337="○",$Q337&gt;=BB816設定!$B$9),"◎買い",IF($Q337&gt;=BB816設定!$B$10,"○監視",IF(OR($M337&lt;40,$K337&lt;0.2),"▲弱い","－"))))</f>
      </c>
      <c r="T337" s="911">
        <f>IF($D337="","",IF(AND($D337&gt;$G337,$O337&gt;=BB816設定!$B$14,$N337&gt;=BB816設定!$B$15,$M337&lt;=BB816設定!$B$16),"買い可","見送り"))</f>
      </c>
      <c r="U337" s="911">
        <f>IF($D337="","",IF(AND($D337&gt;$H337,$M337&gt;=BB816設定!$B$17,$N337&gt;=BB816設定!$B$18,$O337&gt;=BB816設定!$B$19),"買い可","見送り"))</f>
      </c>
      <c r="V337" s="904">
        <f>IF($S337="◎買い",$D337,"")</f>
      </c>
      <c r="W337" s="904">
        <f>IF($S337="◎買い",ROUND($D337*(1-BB816設定!$B$11/100),1),"")</f>
      </c>
      <c r="X337" s="904">
        <f>IF($S337="◎買い",BB816設定!$B$11/BB816設定!$B$13,"")</f>
      </c>
      <c r="Y337" s="904">
        <f>IF($D337="","",$Q337+(10000-ROW())/100000)</f>
      </c>
      <c r="Z337" s="905">
        <f>IF($D337="","",$D337*BB816設定!$B$21)</f>
      </c>
      <c r="AA337" s="911">
        <f>IF($D337="","",IF($Z337&lt;=BB816設定!$B$20/BB816設定!$B$13,"○","×（1枠に入らない）"))</f>
      </c>
    </row>
    <row r="338">
      <c r="A338" s="903">
        <f>IF(終値!A338="","",HYPERLINK("https://kabutan.jp/stock/?code="&amp;終値!A338,"📈"))</f>
      </c>
      <c r="B338" s="911">
        <f>IF(終値!A338="","",終値!A338)</f>
      </c>
      <c r="C338" s="903">
        <f>IF(終値!A338="","",終値!B338)</f>
      </c>
      <c r="D338" s="904">
        <f>IF(終値!A338="","",終値!E338)</f>
      </c>
      <c r="E338" s="904">
        <f>IF($D338="","",AVERAGE(終値!E338:X338))</f>
      </c>
      <c r="F338" s="904">
        <f>IF($D338="","",STDEVP(終値!E338:X338))</f>
      </c>
      <c r="G338" s="904">
        <f>IF($D338="","",$E338+BB816設定!$B$4*$F338)</f>
      </c>
      <c r="H338" s="904">
        <f>IF($D338="","",$E338+BB816設定!$B$5*$F338)</f>
      </c>
      <c r="I338" s="904">
        <f>IF($D338="","",$E338-BB816設定!$B$5*$F338)</f>
      </c>
      <c r="J338" s="904">
        <f>IF($D338="","",$E338-BB816設定!$B$4*$F338)</f>
      </c>
      <c r="K338" s="904">
        <f>IF($D338="","",IFERROR(($D338-$J338)/($G338-$J338),""))</f>
      </c>
      <c r="L338" s="904">
        <f>IF($D338="","",IFERROR(($G338-$J338)/$E338*100,""))</f>
      </c>
      <c r="M338" s="904">
        <f>IF($D338="","",IFERROR(100-100/(1+SUMPRODUCT((終値!E338:R338&gt;終値!F338:S338)*(終値!E338:R338-終値!F338:S338))/SUMPRODUCT((終値!E338:R338&lt;終値!F338:S338)*(終値!F338:S338-終値!E338:R338))),100))</f>
      </c>
      <c r="N338" s="904">
        <f>IF($D338="","",IFERROR(100-100/(1+SUMPRODUCT((((高値!E338:R338+安値!E338:R338+終値!E338:R338)/3)&gt;((高値!F338:S338+安値!F338:S338+終値!F338:S338)/3))*((高値!E338:R338+安値!E338:R338+終値!E338:R338)/3)*出来高!E338:R338)/SUMPRODUCT((((高値!E338:R338+安値!E338:R338+終値!E338:R338)/3)&lt;((高値!F338:S338+安値!F338:S338+終値!F338:S338)/3))*((高値!E338:R338+安値!E338:R338+終値!E338:R338)/3)*出来高!E338:R338)),50))</f>
      </c>
      <c r="O338" s="913">
        <f>IF($D338="","",IFERROR(出来高!E338/AVERAGE(出来高!E338:I338),""))</f>
      </c>
      <c r="P338" s="906">
        <f>IF($D338="","",IFERROR($D338/終値!Y338-1,""))</f>
      </c>
      <c r="Q338" s="907">
        <f>IF($D338="","",MAX(0,MIN(100,IF($D338&gt;$G338,25,IF($D338&gt;$H338,15,IF($D338&gt;$E338,5,0)))+IF($O338&gt;=2,20,IF($O338&gt;=1.5,14,IF($O338&gt;=1.2,8,0)))+IF($N338&gt;=80,15,IF($N338&gt;=60,18,IF($N338&gt;=50,8,0)))+IF(AND($M338&gt;70,$M338&lt;=80),18,IF(AND($M338&gt;60,$M338&lt;=70),14,IF(AND($M338&gt;50,$M338&lt;=60),6,0)))+IF($P338&gt;=0.1,14,IF($P338&gt;=0.03,7,0))+IF($M338&gt;80,-12,0)+IF($M338&lt;40,-20,0)+IF($N338&lt;40,-15,0)+IF($K338&lt;0.2,-18,0)+IF($P338&lt;=-0.1,-10,0))))</f>
      </c>
      <c r="R338" s="911">
        <f>IF($D338="","",IF(AND($D338&gt;$G338,$O338&gt;=BB816設定!$B$6,$N338&gt;=BB816設定!$B$7,$M338&lt;=BB816設定!$B$8),"○","－"))</f>
      </c>
      <c r="S338" s="908">
        <f>IF($D338="","",IF(AND($R338="○",$Q338&gt;=BB816設定!$B$9),"◎買い",IF($Q338&gt;=BB816設定!$B$10,"○監視",IF(OR($M338&lt;40,$K338&lt;0.2),"▲弱い","－"))))</f>
      </c>
      <c r="T338" s="911">
        <f>IF($D338="","",IF(AND($D338&gt;$G338,$O338&gt;=BB816設定!$B$14,$N338&gt;=BB816設定!$B$15,$M338&lt;=BB816設定!$B$16),"買い可","見送り"))</f>
      </c>
      <c r="U338" s="911">
        <f>IF($D338="","",IF(AND($D338&gt;$H338,$M338&gt;=BB816設定!$B$17,$N338&gt;=BB816設定!$B$18,$O338&gt;=BB816設定!$B$19),"買い可","見送り"))</f>
      </c>
      <c r="V338" s="904">
        <f>IF($S338="◎買い",$D338,"")</f>
      </c>
      <c r="W338" s="904">
        <f>IF($S338="◎買い",ROUND($D338*(1-BB816設定!$B$11/100),1),"")</f>
      </c>
      <c r="X338" s="904">
        <f>IF($S338="◎買い",BB816設定!$B$11/BB816設定!$B$13,"")</f>
      </c>
      <c r="Y338" s="904">
        <f>IF($D338="","",$Q338+(10000-ROW())/100000)</f>
      </c>
      <c r="Z338" s="905">
        <f>IF($D338="","",$D338*BB816設定!$B$21)</f>
      </c>
      <c r="AA338" s="911">
        <f>IF($D338="","",IF($Z338&lt;=BB816設定!$B$20/BB816設定!$B$13,"○","×（1枠に入らない）"))</f>
      </c>
    </row>
    <row r="339">
      <c r="A339" s="903">
        <f>IF(終値!A339="","",HYPERLINK("https://kabutan.jp/stock/?code="&amp;終値!A339,"📈"))</f>
      </c>
      <c r="B339" s="911">
        <f>IF(終値!A339="","",終値!A339)</f>
      </c>
      <c r="C339" s="903">
        <f>IF(終値!A339="","",終値!B339)</f>
      </c>
      <c r="D339" s="904">
        <f>IF(終値!A339="","",終値!E339)</f>
      </c>
      <c r="E339" s="904">
        <f>IF($D339="","",AVERAGE(終値!E339:X339))</f>
      </c>
      <c r="F339" s="904">
        <f>IF($D339="","",STDEVP(終値!E339:X339))</f>
      </c>
      <c r="G339" s="904">
        <f>IF($D339="","",$E339+BB816設定!$B$4*$F339)</f>
      </c>
      <c r="H339" s="904">
        <f>IF($D339="","",$E339+BB816設定!$B$5*$F339)</f>
      </c>
      <c r="I339" s="904">
        <f>IF($D339="","",$E339-BB816設定!$B$5*$F339)</f>
      </c>
      <c r="J339" s="904">
        <f>IF($D339="","",$E339-BB816設定!$B$4*$F339)</f>
      </c>
      <c r="K339" s="904">
        <f>IF($D339="","",IFERROR(($D339-$J339)/($G339-$J339),""))</f>
      </c>
      <c r="L339" s="904">
        <f>IF($D339="","",IFERROR(($G339-$J339)/$E339*100,""))</f>
      </c>
      <c r="M339" s="904">
        <f>IF($D339="","",IFERROR(100-100/(1+SUMPRODUCT((終値!E339:R339&gt;終値!F339:S339)*(終値!E339:R339-終値!F339:S339))/SUMPRODUCT((終値!E339:R339&lt;終値!F339:S339)*(終値!F339:S339-終値!E339:R339))),100))</f>
      </c>
      <c r="N339" s="904">
        <f>IF($D339="","",IFERROR(100-100/(1+SUMPRODUCT((((高値!E339:R339+安値!E339:R339+終値!E339:R339)/3)&gt;((高値!F339:S339+安値!F339:S339+終値!F339:S339)/3))*((高値!E339:R339+安値!E339:R339+終値!E339:R339)/3)*出来高!E339:R339)/SUMPRODUCT((((高値!E339:R339+安値!E339:R339+終値!E339:R339)/3)&lt;((高値!F339:S339+安値!F339:S339+終値!F339:S339)/3))*((高値!E339:R339+安値!E339:R339+終値!E339:R339)/3)*出来高!E339:R339)),50))</f>
      </c>
      <c r="O339" s="913">
        <f>IF($D339="","",IFERROR(出来高!E339/AVERAGE(出来高!E339:I339),""))</f>
      </c>
      <c r="P339" s="906">
        <f>IF($D339="","",IFERROR($D339/終値!Y339-1,""))</f>
      </c>
      <c r="Q339" s="907">
        <f>IF($D339="","",MAX(0,MIN(100,IF($D339&gt;$G339,25,IF($D339&gt;$H339,15,IF($D339&gt;$E339,5,0)))+IF($O339&gt;=2,20,IF($O339&gt;=1.5,14,IF($O339&gt;=1.2,8,0)))+IF($N339&gt;=80,15,IF($N339&gt;=60,18,IF($N339&gt;=50,8,0)))+IF(AND($M339&gt;70,$M339&lt;=80),18,IF(AND($M339&gt;60,$M339&lt;=70),14,IF(AND($M339&gt;50,$M339&lt;=60),6,0)))+IF($P339&gt;=0.1,14,IF($P339&gt;=0.03,7,0))+IF($M339&gt;80,-12,0)+IF($M339&lt;40,-20,0)+IF($N339&lt;40,-15,0)+IF($K339&lt;0.2,-18,0)+IF($P339&lt;=-0.1,-10,0))))</f>
      </c>
      <c r="R339" s="911">
        <f>IF($D339="","",IF(AND($D339&gt;$G339,$O339&gt;=BB816設定!$B$6,$N339&gt;=BB816設定!$B$7,$M339&lt;=BB816設定!$B$8),"○","－"))</f>
      </c>
      <c r="S339" s="908">
        <f>IF($D339="","",IF(AND($R339="○",$Q339&gt;=BB816設定!$B$9),"◎買い",IF($Q339&gt;=BB816設定!$B$10,"○監視",IF(OR($M339&lt;40,$K339&lt;0.2),"▲弱い","－"))))</f>
      </c>
      <c r="T339" s="911">
        <f>IF($D339="","",IF(AND($D339&gt;$G339,$O339&gt;=BB816設定!$B$14,$N339&gt;=BB816設定!$B$15,$M339&lt;=BB816設定!$B$16),"買い可","見送り"))</f>
      </c>
      <c r="U339" s="911">
        <f>IF($D339="","",IF(AND($D339&gt;$H339,$M339&gt;=BB816設定!$B$17,$N339&gt;=BB816設定!$B$18,$O339&gt;=BB816設定!$B$19),"買い可","見送り"))</f>
      </c>
      <c r="V339" s="904">
        <f>IF($S339="◎買い",$D339,"")</f>
      </c>
      <c r="W339" s="904">
        <f>IF($S339="◎買い",ROUND($D339*(1-BB816設定!$B$11/100),1),"")</f>
      </c>
      <c r="X339" s="904">
        <f>IF($S339="◎買い",BB816設定!$B$11/BB816設定!$B$13,"")</f>
      </c>
      <c r="Y339" s="904">
        <f>IF($D339="","",$Q339+(10000-ROW())/100000)</f>
      </c>
      <c r="Z339" s="905">
        <f>IF($D339="","",$D339*BB816設定!$B$21)</f>
      </c>
      <c r="AA339" s="911">
        <f>IF($D339="","",IF($Z339&lt;=BB816設定!$B$20/BB816設定!$B$13,"○","×（1枠に入らない）"))</f>
      </c>
    </row>
    <row r="340">
      <c r="A340" s="903">
        <f>IF(終値!A340="","",HYPERLINK("https://kabutan.jp/stock/?code="&amp;終値!A340,"📈"))</f>
      </c>
      <c r="B340" s="911">
        <f>IF(終値!A340="","",終値!A340)</f>
      </c>
      <c r="C340" s="903">
        <f>IF(終値!A340="","",終値!B340)</f>
      </c>
      <c r="D340" s="904">
        <f>IF(終値!A340="","",終値!E340)</f>
      </c>
      <c r="E340" s="904">
        <f>IF($D340="","",AVERAGE(終値!E340:X340))</f>
      </c>
      <c r="F340" s="904">
        <f>IF($D340="","",STDEVP(終値!E340:X340))</f>
      </c>
      <c r="G340" s="904">
        <f>IF($D340="","",$E340+BB816設定!$B$4*$F340)</f>
      </c>
      <c r="H340" s="904">
        <f>IF($D340="","",$E340+BB816設定!$B$5*$F340)</f>
      </c>
      <c r="I340" s="904">
        <f>IF($D340="","",$E340-BB816設定!$B$5*$F340)</f>
      </c>
      <c r="J340" s="904">
        <f>IF($D340="","",$E340-BB816設定!$B$4*$F340)</f>
      </c>
      <c r="K340" s="904">
        <f>IF($D340="","",IFERROR(($D340-$J340)/($G340-$J340),""))</f>
      </c>
      <c r="L340" s="904">
        <f>IF($D340="","",IFERROR(($G340-$J340)/$E340*100,""))</f>
      </c>
      <c r="M340" s="904">
        <f>IF($D340="","",IFERROR(100-100/(1+SUMPRODUCT((終値!E340:R340&gt;終値!F340:S340)*(終値!E340:R340-終値!F340:S340))/SUMPRODUCT((終値!E340:R340&lt;終値!F340:S340)*(終値!F340:S340-終値!E340:R340))),100))</f>
      </c>
      <c r="N340" s="904">
        <f>IF($D340="","",IFERROR(100-100/(1+SUMPRODUCT((((高値!E340:R340+安値!E340:R340+終値!E340:R340)/3)&gt;((高値!F340:S340+安値!F340:S340+終値!F340:S340)/3))*((高値!E340:R340+安値!E340:R340+終値!E340:R340)/3)*出来高!E340:R340)/SUMPRODUCT((((高値!E340:R340+安値!E340:R340+終値!E340:R340)/3)&lt;((高値!F340:S340+安値!F340:S340+終値!F340:S340)/3))*((高値!E340:R340+安値!E340:R340+終値!E340:R340)/3)*出来高!E340:R340)),50))</f>
      </c>
      <c r="O340" s="913">
        <f>IF($D340="","",IFERROR(出来高!E340/AVERAGE(出来高!E340:I340),""))</f>
      </c>
      <c r="P340" s="906">
        <f>IF($D340="","",IFERROR($D340/終値!Y340-1,""))</f>
      </c>
      <c r="Q340" s="907">
        <f>IF($D340="","",MAX(0,MIN(100,IF($D340&gt;$G340,25,IF($D340&gt;$H340,15,IF($D340&gt;$E340,5,0)))+IF($O340&gt;=2,20,IF($O340&gt;=1.5,14,IF($O340&gt;=1.2,8,0)))+IF($N340&gt;=80,15,IF($N340&gt;=60,18,IF($N340&gt;=50,8,0)))+IF(AND($M340&gt;70,$M340&lt;=80),18,IF(AND($M340&gt;60,$M340&lt;=70),14,IF(AND($M340&gt;50,$M340&lt;=60),6,0)))+IF($P340&gt;=0.1,14,IF($P340&gt;=0.03,7,0))+IF($M340&gt;80,-12,0)+IF($M340&lt;40,-20,0)+IF($N340&lt;40,-15,0)+IF($K340&lt;0.2,-18,0)+IF($P340&lt;=-0.1,-10,0))))</f>
      </c>
      <c r="R340" s="911">
        <f>IF($D340="","",IF(AND($D340&gt;$G340,$O340&gt;=BB816設定!$B$6,$N340&gt;=BB816設定!$B$7,$M340&lt;=BB816設定!$B$8),"○","－"))</f>
      </c>
      <c r="S340" s="908">
        <f>IF($D340="","",IF(AND($R340="○",$Q340&gt;=BB816設定!$B$9),"◎買い",IF($Q340&gt;=BB816設定!$B$10,"○監視",IF(OR($M340&lt;40,$K340&lt;0.2),"▲弱い","－"))))</f>
      </c>
      <c r="T340" s="911">
        <f>IF($D340="","",IF(AND($D340&gt;$G340,$O340&gt;=BB816設定!$B$14,$N340&gt;=BB816設定!$B$15,$M340&lt;=BB816設定!$B$16),"買い可","見送り"))</f>
      </c>
      <c r="U340" s="911">
        <f>IF($D340="","",IF(AND($D340&gt;$H340,$M340&gt;=BB816設定!$B$17,$N340&gt;=BB816設定!$B$18,$O340&gt;=BB816設定!$B$19),"買い可","見送り"))</f>
      </c>
      <c r="V340" s="904">
        <f>IF($S340="◎買い",$D340,"")</f>
      </c>
      <c r="W340" s="904">
        <f>IF($S340="◎買い",ROUND($D340*(1-BB816設定!$B$11/100),1),"")</f>
      </c>
      <c r="X340" s="904">
        <f>IF($S340="◎買い",BB816設定!$B$11/BB816設定!$B$13,"")</f>
      </c>
      <c r="Y340" s="904">
        <f>IF($D340="","",$Q340+(10000-ROW())/100000)</f>
      </c>
      <c r="Z340" s="905">
        <f>IF($D340="","",$D340*BB816設定!$B$21)</f>
      </c>
      <c r="AA340" s="911">
        <f>IF($D340="","",IF($Z340&lt;=BB816設定!$B$20/BB816設定!$B$13,"○","×（1枠に入らない）"))</f>
      </c>
    </row>
    <row r="341">
      <c r="A341" s="903">
        <f>IF(終値!A341="","",HYPERLINK("https://kabutan.jp/stock/?code="&amp;終値!A341,"📈"))</f>
      </c>
      <c r="B341" s="911">
        <f>IF(終値!A341="","",終値!A341)</f>
      </c>
      <c r="C341" s="903">
        <f>IF(終値!A341="","",終値!B341)</f>
      </c>
      <c r="D341" s="904">
        <f>IF(終値!A341="","",終値!E341)</f>
      </c>
      <c r="E341" s="904">
        <f>IF($D341="","",AVERAGE(終値!E341:X341))</f>
      </c>
      <c r="F341" s="904">
        <f>IF($D341="","",STDEVP(終値!E341:X341))</f>
      </c>
      <c r="G341" s="904">
        <f>IF($D341="","",$E341+BB816設定!$B$4*$F341)</f>
      </c>
      <c r="H341" s="904">
        <f>IF($D341="","",$E341+BB816設定!$B$5*$F341)</f>
      </c>
      <c r="I341" s="904">
        <f>IF($D341="","",$E341-BB816設定!$B$5*$F341)</f>
      </c>
      <c r="J341" s="904">
        <f>IF($D341="","",$E341-BB816設定!$B$4*$F341)</f>
      </c>
      <c r="K341" s="904">
        <f>IF($D341="","",IFERROR(($D341-$J341)/($G341-$J341),""))</f>
      </c>
      <c r="L341" s="904">
        <f>IF($D341="","",IFERROR(($G341-$J341)/$E341*100,""))</f>
      </c>
      <c r="M341" s="904">
        <f>IF($D341="","",IFERROR(100-100/(1+SUMPRODUCT((終値!E341:R341&gt;終値!F341:S341)*(終値!E341:R341-終値!F341:S341))/SUMPRODUCT((終値!E341:R341&lt;終値!F341:S341)*(終値!F341:S341-終値!E341:R341))),100))</f>
      </c>
      <c r="N341" s="904">
        <f>IF($D341="","",IFERROR(100-100/(1+SUMPRODUCT((((高値!E341:R341+安値!E341:R341+終値!E341:R341)/3)&gt;((高値!F341:S341+安値!F341:S341+終値!F341:S341)/3))*((高値!E341:R341+安値!E341:R341+終値!E341:R341)/3)*出来高!E341:R341)/SUMPRODUCT((((高値!E341:R341+安値!E341:R341+終値!E341:R341)/3)&lt;((高値!F341:S341+安値!F341:S341+終値!F341:S341)/3))*((高値!E341:R341+安値!E341:R341+終値!E341:R341)/3)*出来高!E341:R341)),50))</f>
      </c>
      <c r="O341" s="913">
        <f>IF($D341="","",IFERROR(出来高!E341/AVERAGE(出来高!E341:I341),""))</f>
      </c>
      <c r="P341" s="906">
        <f>IF($D341="","",IFERROR($D341/終値!Y341-1,""))</f>
      </c>
      <c r="Q341" s="907">
        <f>IF($D341="","",MAX(0,MIN(100,IF($D341&gt;$G341,25,IF($D341&gt;$H341,15,IF($D341&gt;$E341,5,0)))+IF($O341&gt;=2,20,IF($O341&gt;=1.5,14,IF($O341&gt;=1.2,8,0)))+IF($N341&gt;=80,15,IF($N341&gt;=60,18,IF($N341&gt;=50,8,0)))+IF(AND($M341&gt;70,$M341&lt;=80),18,IF(AND($M341&gt;60,$M341&lt;=70),14,IF(AND($M341&gt;50,$M341&lt;=60),6,0)))+IF($P341&gt;=0.1,14,IF($P341&gt;=0.03,7,0))+IF($M341&gt;80,-12,0)+IF($M341&lt;40,-20,0)+IF($N341&lt;40,-15,0)+IF($K341&lt;0.2,-18,0)+IF($P341&lt;=-0.1,-10,0))))</f>
      </c>
      <c r="R341" s="911">
        <f>IF($D341="","",IF(AND($D341&gt;$G341,$O341&gt;=BB816設定!$B$6,$N341&gt;=BB816設定!$B$7,$M341&lt;=BB816設定!$B$8),"○","－"))</f>
      </c>
      <c r="S341" s="908">
        <f>IF($D341="","",IF(AND($R341="○",$Q341&gt;=BB816設定!$B$9),"◎買い",IF($Q341&gt;=BB816設定!$B$10,"○監視",IF(OR($M341&lt;40,$K341&lt;0.2),"▲弱い","－"))))</f>
      </c>
      <c r="T341" s="911">
        <f>IF($D341="","",IF(AND($D341&gt;$G341,$O341&gt;=BB816設定!$B$14,$N341&gt;=BB816設定!$B$15,$M341&lt;=BB816設定!$B$16),"買い可","見送り"))</f>
      </c>
      <c r="U341" s="911">
        <f>IF($D341="","",IF(AND($D341&gt;$H341,$M341&gt;=BB816設定!$B$17,$N341&gt;=BB816設定!$B$18,$O341&gt;=BB816設定!$B$19),"買い可","見送り"))</f>
      </c>
      <c r="V341" s="904">
        <f>IF($S341="◎買い",$D341,"")</f>
      </c>
      <c r="W341" s="904">
        <f>IF($S341="◎買い",ROUND($D341*(1-BB816設定!$B$11/100),1),"")</f>
      </c>
      <c r="X341" s="904">
        <f>IF($S341="◎買い",BB816設定!$B$11/BB816設定!$B$13,"")</f>
      </c>
      <c r="Y341" s="904">
        <f>IF($D341="","",$Q341+(10000-ROW())/100000)</f>
      </c>
      <c r="Z341" s="905">
        <f>IF($D341="","",$D341*BB816設定!$B$21)</f>
      </c>
      <c r="AA341" s="911">
        <f>IF($D341="","",IF($Z341&lt;=BB816設定!$B$20/BB816設定!$B$13,"○","×（1枠に入らない）"))</f>
      </c>
    </row>
    <row r="342">
      <c r="A342" s="903">
        <f>IF(終値!A342="","",HYPERLINK("https://kabutan.jp/stock/?code="&amp;終値!A342,"📈"))</f>
      </c>
      <c r="B342" s="911">
        <f>IF(終値!A342="","",終値!A342)</f>
      </c>
      <c r="C342" s="903">
        <f>IF(終値!A342="","",終値!B342)</f>
      </c>
      <c r="D342" s="904">
        <f>IF(終値!A342="","",終値!E342)</f>
      </c>
      <c r="E342" s="904">
        <f>IF($D342="","",AVERAGE(終値!E342:X342))</f>
      </c>
      <c r="F342" s="904">
        <f>IF($D342="","",STDEVP(終値!E342:X342))</f>
      </c>
      <c r="G342" s="904">
        <f>IF($D342="","",$E342+BB816設定!$B$4*$F342)</f>
      </c>
      <c r="H342" s="904">
        <f>IF($D342="","",$E342+BB816設定!$B$5*$F342)</f>
      </c>
      <c r="I342" s="904">
        <f>IF($D342="","",$E342-BB816設定!$B$5*$F342)</f>
      </c>
      <c r="J342" s="904">
        <f>IF($D342="","",$E342-BB816設定!$B$4*$F342)</f>
      </c>
      <c r="K342" s="904">
        <f>IF($D342="","",IFERROR(($D342-$J342)/($G342-$J342),""))</f>
      </c>
      <c r="L342" s="904">
        <f>IF($D342="","",IFERROR(($G342-$J342)/$E342*100,""))</f>
      </c>
      <c r="M342" s="904">
        <f>IF($D342="","",IFERROR(100-100/(1+SUMPRODUCT((終値!E342:R342&gt;終値!F342:S342)*(終値!E342:R342-終値!F342:S342))/SUMPRODUCT((終値!E342:R342&lt;終値!F342:S342)*(終値!F342:S342-終値!E342:R342))),100))</f>
      </c>
      <c r="N342" s="904">
        <f>IF($D342="","",IFERROR(100-100/(1+SUMPRODUCT((((高値!E342:R342+安値!E342:R342+終値!E342:R342)/3)&gt;((高値!F342:S342+安値!F342:S342+終値!F342:S342)/3))*((高値!E342:R342+安値!E342:R342+終値!E342:R342)/3)*出来高!E342:R342)/SUMPRODUCT((((高値!E342:R342+安値!E342:R342+終値!E342:R342)/3)&lt;((高値!F342:S342+安値!F342:S342+終値!F342:S342)/3))*((高値!E342:R342+安値!E342:R342+終値!E342:R342)/3)*出来高!E342:R342)),50))</f>
      </c>
      <c r="O342" s="913">
        <f>IF($D342="","",IFERROR(出来高!E342/AVERAGE(出来高!E342:I342),""))</f>
      </c>
      <c r="P342" s="906">
        <f>IF($D342="","",IFERROR($D342/終値!Y342-1,""))</f>
      </c>
      <c r="Q342" s="907">
        <f>IF($D342="","",MAX(0,MIN(100,IF($D342&gt;$G342,25,IF($D342&gt;$H342,15,IF($D342&gt;$E342,5,0)))+IF($O342&gt;=2,20,IF($O342&gt;=1.5,14,IF($O342&gt;=1.2,8,0)))+IF($N342&gt;=80,15,IF($N342&gt;=60,18,IF($N342&gt;=50,8,0)))+IF(AND($M342&gt;70,$M342&lt;=80),18,IF(AND($M342&gt;60,$M342&lt;=70),14,IF(AND($M342&gt;50,$M342&lt;=60),6,0)))+IF($P342&gt;=0.1,14,IF($P342&gt;=0.03,7,0))+IF($M342&gt;80,-12,0)+IF($M342&lt;40,-20,0)+IF($N342&lt;40,-15,0)+IF($K342&lt;0.2,-18,0)+IF($P342&lt;=-0.1,-10,0))))</f>
      </c>
      <c r="R342" s="911">
        <f>IF($D342="","",IF(AND($D342&gt;$G342,$O342&gt;=BB816設定!$B$6,$N342&gt;=BB816設定!$B$7,$M342&lt;=BB816設定!$B$8),"○","－"))</f>
      </c>
      <c r="S342" s="908">
        <f>IF($D342="","",IF(AND($R342="○",$Q342&gt;=BB816設定!$B$9),"◎買い",IF($Q342&gt;=BB816設定!$B$10,"○監視",IF(OR($M342&lt;40,$K342&lt;0.2),"▲弱い","－"))))</f>
      </c>
      <c r="T342" s="911">
        <f>IF($D342="","",IF(AND($D342&gt;$G342,$O342&gt;=BB816設定!$B$14,$N342&gt;=BB816設定!$B$15,$M342&lt;=BB816設定!$B$16),"買い可","見送り"))</f>
      </c>
      <c r="U342" s="911">
        <f>IF($D342="","",IF(AND($D342&gt;$H342,$M342&gt;=BB816設定!$B$17,$N342&gt;=BB816設定!$B$18,$O342&gt;=BB816設定!$B$19),"買い可","見送り"))</f>
      </c>
      <c r="V342" s="904">
        <f>IF($S342="◎買い",$D342,"")</f>
      </c>
      <c r="W342" s="904">
        <f>IF($S342="◎買い",ROUND($D342*(1-BB816設定!$B$11/100),1),"")</f>
      </c>
      <c r="X342" s="904">
        <f>IF($S342="◎買い",BB816設定!$B$11/BB816設定!$B$13,"")</f>
      </c>
      <c r="Y342" s="904">
        <f>IF($D342="","",$Q342+(10000-ROW())/100000)</f>
      </c>
      <c r="Z342" s="905">
        <f>IF($D342="","",$D342*BB816設定!$B$21)</f>
      </c>
      <c r="AA342" s="911">
        <f>IF($D342="","",IF($Z342&lt;=BB816設定!$B$20/BB816設定!$B$13,"○","×（1枠に入らない）"))</f>
      </c>
    </row>
    <row r="343">
      <c r="A343" s="903">
        <f>IF(終値!A343="","",HYPERLINK("https://kabutan.jp/stock/?code="&amp;終値!A343,"📈"))</f>
      </c>
      <c r="B343" s="911">
        <f>IF(終値!A343="","",終値!A343)</f>
      </c>
      <c r="C343" s="903">
        <f>IF(終値!A343="","",終値!B343)</f>
      </c>
      <c r="D343" s="904">
        <f>IF(終値!A343="","",終値!E343)</f>
      </c>
      <c r="E343" s="904">
        <f>IF($D343="","",AVERAGE(終値!E343:X343))</f>
      </c>
      <c r="F343" s="904">
        <f>IF($D343="","",STDEVP(終値!E343:X343))</f>
      </c>
      <c r="G343" s="904">
        <f>IF($D343="","",$E343+BB816設定!$B$4*$F343)</f>
      </c>
      <c r="H343" s="904">
        <f>IF($D343="","",$E343+BB816設定!$B$5*$F343)</f>
      </c>
      <c r="I343" s="904">
        <f>IF($D343="","",$E343-BB816設定!$B$5*$F343)</f>
      </c>
      <c r="J343" s="904">
        <f>IF($D343="","",$E343-BB816設定!$B$4*$F343)</f>
      </c>
      <c r="K343" s="904">
        <f>IF($D343="","",IFERROR(($D343-$J343)/($G343-$J343),""))</f>
      </c>
      <c r="L343" s="904">
        <f>IF($D343="","",IFERROR(($G343-$J343)/$E343*100,""))</f>
      </c>
      <c r="M343" s="904">
        <f>IF($D343="","",IFERROR(100-100/(1+SUMPRODUCT((終値!E343:R343&gt;終値!F343:S343)*(終値!E343:R343-終値!F343:S343))/SUMPRODUCT((終値!E343:R343&lt;終値!F343:S343)*(終値!F343:S343-終値!E343:R343))),100))</f>
      </c>
      <c r="N343" s="904">
        <f>IF($D343="","",IFERROR(100-100/(1+SUMPRODUCT((((高値!E343:R343+安値!E343:R343+終値!E343:R343)/3)&gt;((高値!F343:S343+安値!F343:S343+終値!F343:S343)/3))*((高値!E343:R343+安値!E343:R343+終値!E343:R343)/3)*出来高!E343:R343)/SUMPRODUCT((((高値!E343:R343+安値!E343:R343+終値!E343:R343)/3)&lt;((高値!F343:S343+安値!F343:S343+終値!F343:S343)/3))*((高値!E343:R343+安値!E343:R343+終値!E343:R343)/3)*出来高!E343:R343)),50))</f>
      </c>
      <c r="O343" s="913">
        <f>IF($D343="","",IFERROR(出来高!E343/AVERAGE(出来高!E343:I343),""))</f>
      </c>
      <c r="P343" s="906">
        <f>IF($D343="","",IFERROR($D343/終値!Y343-1,""))</f>
      </c>
      <c r="Q343" s="907">
        <f>IF($D343="","",MAX(0,MIN(100,IF($D343&gt;$G343,25,IF($D343&gt;$H343,15,IF($D343&gt;$E343,5,0)))+IF($O343&gt;=2,20,IF($O343&gt;=1.5,14,IF($O343&gt;=1.2,8,0)))+IF($N343&gt;=80,15,IF($N343&gt;=60,18,IF($N343&gt;=50,8,0)))+IF(AND($M343&gt;70,$M343&lt;=80),18,IF(AND($M343&gt;60,$M343&lt;=70),14,IF(AND($M343&gt;50,$M343&lt;=60),6,0)))+IF($P343&gt;=0.1,14,IF($P343&gt;=0.03,7,0))+IF($M343&gt;80,-12,0)+IF($M343&lt;40,-20,0)+IF($N343&lt;40,-15,0)+IF($K343&lt;0.2,-18,0)+IF($P343&lt;=-0.1,-10,0))))</f>
      </c>
      <c r="R343" s="911">
        <f>IF($D343="","",IF(AND($D343&gt;$G343,$O343&gt;=BB816設定!$B$6,$N343&gt;=BB816設定!$B$7,$M343&lt;=BB816設定!$B$8),"○","－"))</f>
      </c>
      <c r="S343" s="908">
        <f>IF($D343="","",IF(AND($R343="○",$Q343&gt;=BB816設定!$B$9),"◎買い",IF($Q343&gt;=BB816設定!$B$10,"○監視",IF(OR($M343&lt;40,$K343&lt;0.2),"▲弱い","－"))))</f>
      </c>
      <c r="T343" s="911">
        <f>IF($D343="","",IF(AND($D343&gt;$G343,$O343&gt;=BB816設定!$B$14,$N343&gt;=BB816設定!$B$15,$M343&lt;=BB816設定!$B$16),"買い可","見送り"))</f>
      </c>
      <c r="U343" s="911">
        <f>IF($D343="","",IF(AND($D343&gt;$H343,$M343&gt;=BB816設定!$B$17,$N343&gt;=BB816設定!$B$18,$O343&gt;=BB816設定!$B$19),"買い可","見送り"))</f>
      </c>
      <c r="V343" s="904">
        <f>IF($S343="◎買い",$D343,"")</f>
      </c>
      <c r="W343" s="904">
        <f>IF($S343="◎買い",ROUND($D343*(1-BB816設定!$B$11/100),1),"")</f>
      </c>
      <c r="X343" s="904">
        <f>IF($S343="◎買い",BB816設定!$B$11/BB816設定!$B$13,"")</f>
      </c>
      <c r="Y343" s="904">
        <f>IF($D343="","",$Q343+(10000-ROW())/100000)</f>
      </c>
      <c r="Z343" s="905">
        <f>IF($D343="","",$D343*BB816設定!$B$21)</f>
      </c>
      <c r="AA343" s="911">
        <f>IF($D343="","",IF($Z343&lt;=BB816設定!$B$20/BB816設定!$B$13,"○","×（1枠に入らない）"))</f>
      </c>
    </row>
    <row r="344">
      <c r="A344" s="903">
        <f>IF(終値!A344="","",HYPERLINK("https://kabutan.jp/stock/?code="&amp;終値!A344,"📈"))</f>
      </c>
      <c r="B344" s="911">
        <f>IF(終値!A344="","",終値!A344)</f>
      </c>
      <c r="C344" s="903">
        <f>IF(終値!A344="","",終値!B344)</f>
      </c>
      <c r="D344" s="904">
        <f>IF(終値!A344="","",終値!E344)</f>
      </c>
      <c r="E344" s="904">
        <f>IF($D344="","",AVERAGE(終値!E344:X344))</f>
      </c>
      <c r="F344" s="904">
        <f>IF($D344="","",STDEVP(終値!E344:X344))</f>
      </c>
      <c r="G344" s="904">
        <f>IF($D344="","",$E344+BB816設定!$B$4*$F344)</f>
      </c>
      <c r="H344" s="904">
        <f>IF($D344="","",$E344+BB816設定!$B$5*$F344)</f>
      </c>
      <c r="I344" s="904">
        <f>IF($D344="","",$E344-BB816設定!$B$5*$F344)</f>
      </c>
      <c r="J344" s="904">
        <f>IF($D344="","",$E344-BB816設定!$B$4*$F344)</f>
      </c>
      <c r="K344" s="904">
        <f>IF($D344="","",IFERROR(($D344-$J344)/($G344-$J344),""))</f>
      </c>
      <c r="L344" s="904">
        <f>IF($D344="","",IFERROR(($G344-$J344)/$E344*100,""))</f>
      </c>
      <c r="M344" s="904">
        <f>IF($D344="","",IFERROR(100-100/(1+SUMPRODUCT((終値!E344:R344&gt;終値!F344:S344)*(終値!E344:R344-終値!F344:S344))/SUMPRODUCT((終値!E344:R344&lt;終値!F344:S344)*(終値!F344:S344-終値!E344:R344))),100))</f>
      </c>
      <c r="N344" s="904">
        <f>IF($D344="","",IFERROR(100-100/(1+SUMPRODUCT((((高値!E344:R344+安値!E344:R344+終値!E344:R344)/3)&gt;((高値!F344:S344+安値!F344:S344+終値!F344:S344)/3))*((高値!E344:R344+安値!E344:R344+終値!E344:R344)/3)*出来高!E344:R344)/SUMPRODUCT((((高値!E344:R344+安値!E344:R344+終値!E344:R344)/3)&lt;((高値!F344:S344+安値!F344:S344+終値!F344:S344)/3))*((高値!E344:R344+安値!E344:R344+終値!E344:R344)/3)*出来高!E344:R344)),50))</f>
      </c>
      <c r="O344" s="913">
        <f>IF($D344="","",IFERROR(出来高!E344/AVERAGE(出来高!E344:I344),""))</f>
      </c>
      <c r="P344" s="906">
        <f>IF($D344="","",IFERROR($D344/終値!Y344-1,""))</f>
      </c>
      <c r="Q344" s="907">
        <f>IF($D344="","",MAX(0,MIN(100,IF($D344&gt;$G344,25,IF($D344&gt;$H344,15,IF($D344&gt;$E344,5,0)))+IF($O344&gt;=2,20,IF($O344&gt;=1.5,14,IF($O344&gt;=1.2,8,0)))+IF($N344&gt;=80,15,IF($N344&gt;=60,18,IF($N344&gt;=50,8,0)))+IF(AND($M344&gt;70,$M344&lt;=80),18,IF(AND($M344&gt;60,$M344&lt;=70),14,IF(AND($M344&gt;50,$M344&lt;=60),6,0)))+IF($P344&gt;=0.1,14,IF($P344&gt;=0.03,7,0))+IF($M344&gt;80,-12,0)+IF($M344&lt;40,-20,0)+IF($N344&lt;40,-15,0)+IF($K344&lt;0.2,-18,0)+IF($P344&lt;=-0.1,-10,0))))</f>
      </c>
      <c r="R344" s="911">
        <f>IF($D344="","",IF(AND($D344&gt;$G344,$O344&gt;=BB816設定!$B$6,$N344&gt;=BB816設定!$B$7,$M344&lt;=BB816設定!$B$8),"○","－"))</f>
      </c>
      <c r="S344" s="908">
        <f>IF($D344="","",IF(AND($R344="○",$Q344&gt;=BB816設定!$B$9),"◎買い",IF($Q344&gt;=BB816設定!$B$10,"○監視",IF(OR($M344&lt;40,$K344&lt;0.2),"▲弱い","－"))))</f>
      </c>
      <c r="T344" s="911">
        <f>IF($D344="","",IF(AND($D344&gt;$G344,$O344&gt;=BB816設定!$B$14,$N344&gt;=BB816設定!$B$15,$M344&lt;=BB816設定!$B$16),"買い可","見送り"))</f>
      </c>
      <c r="U344" s="911">
        <f>IF($D344="","",IF(AND($D344&gt;$H344,$M344&gt;=BB816設定!$B$17,$N344&gt;=BB816設定!$B$18,$O344&gt;=BB816設定!$B$19),"買い可","見送り"))</f>
      </c>
      <c r="V344" s="904">
        <f>IF($S344="◎買い",$D344,"")</f>
      </c>
      <c r="W344" s="904">
        <f>IF($S344="◎買い",ROUND($D344*(1-BB816設定!$B$11/100),1),"")</f>
      </c>
      <c r="X344" s="904">
        <f>IF($S344="◎買い",BB816設定!$B$11/BB816設定!$B$13,"")</f>
      </c>
      <c r="Y344" s="904">
        <f>IF($D344="","",$Q344+(10000-ROW())/100000)</f>
      </c>
      <c r="Z344" s="905">
        <f>IF($D344="","",$D344*BB816設定!$B$21)</f>
      </c>
      <c r="AA344" s="911">
        <f>IF($D344="","",IF($Z344&lt;=BB816設定!$B$20/BB816設定!$B$13,"○","×（1枠に入らない）"))</f>
      </c>
    </row>
    <row r="345">
      <c r="A345" s="903">
        <f>IF(終値!A345="","",HYPERLINK("https://kabutan.jp/stock/?code="&amp;終値!A345,"📈"))</f>
      </c>
      <c r="B345" s="911">
        <f>IF(終値!A345="","",終値!A345)</f>
      </c>
      <c r="C345" s="903">
        <f>IF(終値!A345="","",終値!B345)</f>
      </c>
      <c r="D345" s="904">
        <f>IF(終値!A345="","",終値!E345)</f>
      </c>
      <c r="E345" s="904">
        <f>IF($D345="","",AVERAGE(終値!E345:X345))</f>
      </c>
      <c r="F345" s="904">
        <f>IF($D345="","",STDEVP(終値!E345:X345))</f>
      </c>
      <c r="G345" s="904">
        <f>IF($D345="","",$E345+BB816設定!$B$4*$F345)</f>
      </c>
      <c r="H345" s="904">
        <f>IF($D345="","",$E345+BB816設定!$B$5*$F345)</f>
      </c>
      <c r="I345" s="904">
        <f>IF($D345="","",$E345-BB816設定!$B$5*$F345)</f>
      </c>
      <c r="J345" s="904">
        <f>IF($D345="","",$E345-BB816設定!$B$4*$F345)</f>
      </c>
      <c r="K345" s="904">
        <f>IF($D345="","",IFERROR(($D345-$J345)/($G345-$J345),""))</f>
      </c>
      <c r="L345" s="904">
        <f>IF($D345="","",IFERROR(($G345-$J345)/$E345*100,""))</f>
      </c>
      <c r="M345" s="904">
        <f>IF($D345="","",IFERROR(100-100/(1+SUMPRODUCT((終値!E345:R345&gt;終値!F345:S345)*(終値!E345:R345-終値!F345:S345))/SUMPRODUCT((終値!E345:R345&lt;終値!F345:S345)*(終値!F345:S345-終値!E345:R345))),100))</f>
      </c>
      <c r="N345" s="904">
        <f>IF($D345="","",IFERROR(100-100/(1+SUMPRODUCT((((高値!E345:R345+安値!E345:R345+終値!E345:R345)/3)&gt;((高値!F345:S345+安値!F345:S345+終値!F345:S345)/3))*((高値!E345:R345+安値!E345:R345+終値!E345:R345)/3)*出来高!E345:R345)/SUMPRODUCT((((高値!E345:R345+安値!E345:R345+終値!E345:R345)/3)&lt;((高値!F345:S345+安値!F345:S345+終値!F345:S345)/3))*((高値!E345:R345+安値!E345:R345+終値!E345:R345)/3)*出来高!E345:R345)),50))</f>
      </c>
      <c r="O345" s="913">
        <f>IF($D345="","",IFERROR(出来高!E345/AVERAGE(出来高!E345:I345),""))</f>
      </c>
      <c r="P345" s="906">
        <f>IF($D345="","",IFERROR($D345/終値!Y345-1,""))</f>
      </c>
      <c r="Q345" s="907">
        <f>IF($D345="","",MAX(0,MIN(100,IF($D345&gt;$G345,25,IF($D345&gt;$H345,15,IF($D345&gt;$E345,5,0)))+IF($O345&gt;=2,20,IF($O345&gt;=1.5,14,IF($O345&gt;=1.2,8,0)))+IF($N345&gt;=80,15,IF($N345&gt;=60,18,IF($N345&gt;=50,8,0)))+IF(AND($M345&gt;70,$M345&lt;=80),18,IF(AND($M345&gt;60,$M345&lt;=70),14,IF(AND($M345&gt;50,$M345&lt;=60),6,0)))+IF($P345&gt;=0.1,14,IF($P345&gt;=0.03,7,0))+IF($M345&gt;80,-12,0)+IF($M345&lt;40,-20,0)+IF($N345&lt;40,-15,0)+IF($K345&lt;0.2,-18,0)+IF($P345&lt;=-0.1,-10,0))))</f>
      </c>
      <c r="R345" s="911">
        <f>IF($D345="","",IF(AND($D345&gt;$G345,$O345&gt;=BB816設定!$B$6,$N345&gt;=BB816設定!$B$7,$M345&lt;=BB816設定!$B$8),"○","－"))</f>
      </c>
      <c r="S345" s="908">
        <f>IF($D345="","",IF(AND($R345="○",$Q345&gt;=BB816設定!$B$9),"◎買い",IF($Q345&gt;=BB816設定!$B$10,"○監視",IF(OR($M345&lt;40,$K345&lt;0.2),"▲弱い","－"))))</f>
      </c>
      <c r="T345" s="911">
        <f>IF($D345="","",IF(AND($D345&gt;$G345,$O345&gt;=BB816設定!$B$14,$N345&gt;=BB816設定!$B$15,$M345&lt;=BB816設定!$B$16),"買い可","見送り"))</f>
      </c>
      <c r="U345" s="911">
        <f>IF($D345="","",IF(AND($D345&gt;$H345,$M345&gt;=BB816設定!$B$17,$N345&gt;=BB816設定!$B$18,$O345&gt;=BB816設定!$B$19),"買い可","見送り"))</f>
      </c>
      <c r="V345" s="904">
        <f>IF($S345="◎買い",$D345,"")</f>
      </c>
      <c r="W345" s="904">
        <f>IF($S345="◎買い",ROUND($D345*(1-BB816設定!$B$11/100),1),"")</f>
      </c>
      <c r="X345" s="904">
        <f>IF($S345="◎買い",BB816設定!$B$11/BB816設定!$B$13,"")</f>
      </c>
      <c r="Y345" s="904">
        <f>IF($D345="","",$Q345+(10000-ROW())/100000)</f>
      </c>
      <c r="Z345" s="905">
        <f>IF($D345="","",$D345*BB816設定!$B$21)</f>
      </c>
      <c r="AA345" s="911">
        <f>IF($D345="","",IF($Z345&lt;=BB816設定!$B$20/BB816設定!$B$13,"○","×（1枠に入らない）"))</f>
      </c>
    </row>
    <row r="346">
      <c r="A346" s="903">
        <f>IF(終値!A346="","",HYPERLINK("https://kabutan.jp/stock/?code="&amp;終値!A346,"📈"))</f>
      </c>
      <c r="B346" s="911">
        <f>IF(終値!A346="","",終値!A346)</f>
      </c>
      <c r="C346" s="903">
        <f>IF(終値!A346="","",終値!B346)</f>
      </c>
      <c r="D346" s="904">
        <f>IF(終値!A346="","",終値!E346)</f>
      </c>
      <c r="E346" s="904">
        <f>IF($D346="","",AVERAGE(終値!E346:X346))</f>
      </c>
      <c r="F346" s="904">
        <f>IF($D346="","",STDEVP(終値!E346:X346))</f>
      </c>
      <c r="G346" s="904">
        <f>IF($D346="","",$E346+BB816設定!$B$4*$F346)</f>
      </c>
      <c r="H346" s="904">
        <f>IF($D346="","",$E346+BB816設定!$B$5*$F346)</f>
      </c>
      <c r="I346" s="904">
        <f>IF($D346="","",$E346-BB816設定!$B$5*$F346)</f>
      </c>
      <c r="J346" s="904">
        <f>IF($D346="","",$E346-BB816設定!$B$4*$F346)</f>
      </c>
      <c r="K346" s="904">
        <f>IF($D346="","",IFERROR(($D346-$J346)/($G346-$J346),""))</f>
      </c>
      <c r="L346" s="904">
        <f>IF($D346="","",IFERROR(($G346-$J346)/$E346*100,""))</f>
      </c>
      <c r="M346" s="904">
        <f>IF($D346="","",IFERROR(100-100/(1+SUMPRODUCT((終値!E346:R346&gt;終値!F346:S346)*(終値!E346:R346-終値!F346:S346))/SUMPRODUCT((終値!E346:R346&lt;終値!F346:S346)*(終値!F346:S346-終値!E346:R346))),100))</f>
      </c>
      <c r="N346" s="904">
        <f>IF($D346="","",IFERROR(100-100/(1+SUMPRODUCT((((高値!E346:R346+安値!E346:R346+終値!E346:R346)/3)&gt;((高値!F346:S346+安値!F346:S346+終値!F346:S346)/3))*((高値!E346:R346+安値!E346:R346+終値!E346:R346)/3)*出来高!E346:R346)/SUMPRODUCT((((高値!E346:R346+安値!E346:R346+終値!E346:R346)/3)&lt;((高値!F346:S346+安値!F346:S346+終値!F346:S346)/3))*((高値!E346:R346+安値!E346:R346+終値!E346:R346)/3)*出来高!E346:R346)),50))</f>
      </c>
      <c r="O346" s="913">
        <f>IF($D346="","",IFERROR(出来高!E346/AVERAGE(出来高!E346:I346),""))</f>
      </c>
      <c r="P346" s="906">
        <f>IF($D346="","",IFERROR($D346/終値!Y346-1,""))</f>
      </c>
      <c r="Q346" s="907">
        <f>IF($D346="","",MAX(0,MIN(100,IF($D346&gt;$G346,25,IF($D346&gt;$H346,15,IF($D346&gt;$E346,5,0)))+IF($O346&gt;=2,20,IF($O346&gt;=1.5,14,IF($O346&gt;=1.2,8,0)))+IF($N346&gt;=80,15,IF($N346&gt;=60,18,IF($N346&gt;=50,8,0)))+IF(AND($M346&gt;70,$M346&lt;=80),18,IF(AND($M346&gt;60,$M346&lt;=70),14,IF(AND($M346&gt;50,$M346&lt;=60),6,0)))+IF($P346&gt;=0.1,14,IF($P346&gt;=0.03,7,0))+IF($M346&gt;80,-12,0)+IF($M346&lt;40,-20,0)+IF($N346&lt;40,-15,0)+IF($K346&lt;0.2,-18,0)+IF($P346&lt;=-0.1,-10,0))))</f>
      </c>
      <c r="R346" s="911">
        <f>IF($D346="","",IF(AND($D346&gt;$G346,$O346&gt;=BB816設定!$B$6,$N346&gt;=BB816設定!$B$7,$M346&lt;=BB816設定!$B$8),"○","－"))</f>
      </c>
      <c r="S346" s="908">
        <f>IF($D346="","",IF(AND($R346="○",$Q346&gt;=BB816設定!$B$9),"◎買い",IF($Q346&gt;=BB816設定!$B$10,"○監視",IF(OR($M346&lt;40,$K346&lt;0.2),"▲弱い","－"))))</f>
      </c>
      <c r="T346" s="911">
        <f>IF($D346="","",IF(AND($D346&gt;$G346,$O346&gt;=BB816設定!$B$14,$N346&gt;=BB816設定!$B$15,$M346&lt;=BB816設定!$B$16),"買い可","見送り"))</f>
      </c>
      <c r="U346" s="911">
        <f>IF($D346="","",IF(AND($D346&gt;$H346,$M346&gt;=BB816設定!$B$17,$N346&gt;=BB816設定!$B$18,$O346&gt;=BB816設定!$B$19),"買い可","見送り"))</f>
      </c>
      <c r="V346" s="904">
        <f>IF($S346="◎買い",$D346,"")</f>
      </c>
      <c r="W346" s="904">
        <f>IF($S346="◎買い",ROUND($D346*(1-BB816設定!$B$11/100),1),"")</f>
      </c>
      <c r="X346" s="904">
        <f>IF($S346="◎買い",BB816設定!$B$11/BB816設定!$B$13,"")</f>
      </c>
      <c r="Y346" s="904">
        <f>IF($D346="","",$Q346+(10000-ROW())/100000)</f>
      </c>
      <c r="Z346" s="905">
        <f>IF($D346="","",$D346*BB816設定!$B$21)</f>
      </c>
      <c r="AA346" s="911">
        <f>IF($D346="","",IF($Z346&lt;=BB816設定!$B$20/BB816設定!$B$13,"○","×（1枠に入らない）"))</f>
      </c>
    </row>
    <row r="347">
      <c r="A347" s="903">
        <f>IF(終値!A347="","",HYPERLINK("https://kabutan.jp/stock/?code="&amp;終値!A347,"📈"))</f>
      </c>
      <c r="B347" s="911">
        <f>IF(終値!A347="","",終値!A347)</f>
      </c>
      <c r="C347" s="903">
        <f>IF(終値!A347="","",終値!B347)</f>
      </c>
      <c r="D347" s="904">
        <f>IF(終値!A347="","",終値!E347)</f>
      </c>
      <c r="E347" s="904">
        <f>IF($D347="","",AVERAGE(終値!E347:X347))</f>
      </c>
      <c r="F347" s="904">
        <f>IF($D347="","",STDEVP(終値!E347:X347))</f>
      </c>
      <c r="G347" s="904">
        <f>IF($D347="","",$E347+BB816設定!$B$4*$F347)</f>
      </c>
      <c r="H347" s="904">
        <f>IF($D347="","",$E347+BB816設定!$B$5*$F347)</f>
      </c>
      <c r="I347" s="904">
        <f>IF($D347="","",$E347-BB816設定!$B$5*$F347)</f>
      </c>
      <c r="J347" s="904">
        <f>IF($D347="","",$E347-BB816設定!$B$4*$F347)</f>
      </c>
      <c r="K347" s="904">
        <f>IF($D347="","",IFERROR(($D347-$J347)/($G347-$J347),""))</f>
      </c>
      <c r="L347" s="904">
        <f>IF($D347="","",IFERROR(($G347-$J347)/$E347*100,""))</f>
      </c>
      <c r="M347" s="904">
        <f>IF($D347="","",IFERROR(100-100/(1+SUMPRODUCT((終値!E347:R347&gt;終値!F347:S347)*(終値!E347:R347-終値!F347:S347))/SUMPRODUCT((終値!E347:R347&lt;終値!F347:S347)*(終値!F347:S347-終値!E347:R347))),100))</f>
      </c>
      <c r="N347" s="904">
        <f>IF($D347="","",IFERROR(100-100/(1+SUMPRODUCT((((高値!E347:R347+安値!E347:R347+終値!E347:R347)/3)&gt;((高値!F347:S347+安値!F347:S347+終値!F347:S347)/3))*((高値!E347:R347+安値!E347:R347+終値!E347:R347)/3)*出来高!E347:R347)/SUMPRODUCT((((高値!E347:R347+安値!E347:R347+終値!E347:R347)/3)&lt;((高値!F347:S347+安値!F347:S347+終値!F347:S347)/3))*((高値!E347:R347+安値!E347:R347+終値!E347:R347)/3)*出来高!E347:R347)),50))</f>
      </c>
      <c r="O347" s="913">
        <f>IF($D347="","",IFERROR(出来高!E347/AVERAGE(出来高!E347:I347),""))</f>
      </c>
      <c r="P347" s="906">
        <f>IF($D347="","",IFERROR($D347/終値!Y347-1,""))</f>
      </c>
      <c r="Q347" s="907">
        <f>IF($D347="","",MAX(0,MIN(100,IF($D347&gt;$G347,25,IF($D347&gt;$H347,15,IF($D347&gt;$E347,5,0)))+IF($O347&gt;=2,20,IF($O347&gt;=1.5,14,IF($O347&gt;=1.2,8,0)))+IF($N347&gt;=80,15,IF($N347&gt;=60,18,IF($N347&gt;=50,8,0)))+IF(AND($M347&gt;70,$M347&lt;=80),18,IF(AND($M347&gt;60,$M347&lt;=70),14,IF(AND($M347&gt;50,$M347&lt;=60),6,0)))+IF($P347&gt;=0.1,14,IF($P347&gt;=0.03,7,0))+IF($M347&gt;80,-12,0)+IF($M347&lt;40,-20,0)+IF($N347&lt;40,-15,0)+IF($K347&lt;0.2,-18,0)+IF($P347&lt;=-0.1,-10,0))))</f>
      </c>
      <c r="R347" s="911">
        <f>IF($D347="","",IF(AND($D347&gt;$G347,$O347&gt;=BB816設定!$B$6,$N347&gt;=BB816設定!$B$7,$M347&lt;=BB816設定!$B$8),"○","－"))</f>
      </c>
      <c r="S347" s="908">
        <f>IF($D347="","",IF(AND($R347="○",$Q347&gt;=BB816設定!$B$9),"◎買い",IF($Q347&gt;=BB816設定!$B$10,"○監視",IF(OR($M347&lt;40,$K347&lt;0.2),"▲弱い","－"))))</f>
      </c>
      <c r="T347" s="911">
        <f>IF($D347="","",IF(AND($D347&gt;$G347,$O347&gt;=BB816設定!$B$14,$N347&gt;=BB816設定!$B$15,$M347&lt;=BB816設定!$B$16),"買い可","見送り"))</f>
      </c>
      <c r="U347" s="911">
        <f>IF($D347="","",IF(AND($D347&gt;$H347,$M347&gt;=BB816設定!$B$17,$N347&gt;=BB816設定!$B$18,$O347&gt;=BB816設定!$B$19),"買い可","見送り"))</f>
      </c>
      <c r="V347" s="904">
        <f>IF($S347="◎買い",$D347,"")</f>
      </c>
      <c r="W347" s="904">
        <f>IF($S347="◎買い",ROUND($D347*(1-BB816設定!$B$11/100),1),"")</f>
      </c>
      <c r="X347" s="904">
        <f>IF($S347="◎買い",BB816設定!$B$11/BB816設定!$B$13,"")</f>
      </c>
      <c r="Y347" s="904">
        <f>IF($D347="","",$Q347+(10000-ROW())/100000)</f>
      </c>
      <c r="Z347" s="905">
        <f>IF($D347="","",$D347*BB816設定!$B$21)</f>
      </c>
      <c r="AA347" s="911">
        <f>IF($D347="","",IF($Z347&lt;=BB816設定!$B$20/BB816設定!$B$13,"○","×（1枠に入らない）"))</f>
      </c>
    </row>
    <row r="348">
      <c r="A348" s="903">
        <f>IF(終値!A348="","",HYPERLINK("https://kabutan.jp/stock/?code="&amp;終値!A348,"📈"))</f>
      </c>
      <c r="B348" s="911">
        <f>IF(終値!A348="","",終値!A348)</f>
      </c>
      <c r="C348" s="903">
        <f>IF(終値!A348="","",終値!B348)</f>
      </c>
      <c r="D348" s="904">
        <f>IF(終値!A348="","",終値!E348)</f>
      </c>
      <c r="E348" s="904">
        <f>IF($D348="","",AVERAGE(終値!E348:X348))</f>
      </c>
      <c r="F348" s="904">
        <f>IF($D348="","",STDEVP(終値!E348:X348))</f>
      </c>
      <c r="G348" s="904">
        <f>IF($D348="","",$E348+BB816設定!$B$4*$F348)</f>
      </c>
      <c r="H348" s="904">
        <f>IF($D348="","",$E348+BB816設定!$B$5*$F348)</f>
      </c>
      <c r="I348" s="904">
        <f>IF($D348="","",$E348-BB816設定!$B$5*$F348)</f>
      </c>
      <c r="J348" s="904">
        <f>IF($D348="","",$E348-BB816設定!$B$4*$F348)</f>
      </c>
      <c r="K348" s="904">
        <f>IF($D348="","",IFERROR(($D348-$J348)/($G348-$J348),""))</f>
      </c>
      <c r="L348" s="904">
        <f>IF($D348="","",IFERROR(($G348-$J348)/$E348*100,""))</f>
      </c>
      <c r="M348" s="904">
        <f>IF($D348="","",IFERROR(100-100/(1+SUMPRODUCT((終値!E348:R348&gt;終値!F348:S348)*(終値!E348:R348-終値!F348:S348))/SUMPRODUCT((終値!E348:R348&lt;終値!F348:S348)*(終値!F348:S348-終値!E348:R348))),100))</f>
      </c>
      <c r="N348" s="904">
        <f>IF($D348="","",IFERROR(100-100/(1+SUMPRODUCT((((高値!E348:R348+安値!E348:R348+終値!E348:R348)/3)&gt;((高値!F348:S348+安値!F348:S348+終値!F348:S348)/3))*((高値!E348:R348+安値!E348:R348+終値!E348:R348)/3)*出来高!E348:R348)/SUMPRODUCT((((高値!E348:R348+安値!E348:R348+終値!E348:R348)/3)&lt;((高値!F348:S348+安値!F348:S348+終値!F348:S348)/3))*((高値!E348:R348+安値!E348:R348+終値!E348:R348)/3)*出来高!E348:R348)),50))</f>
      </c>
      <c r="O348" s="913">
        <f>IF($D348="","",IFERROR(出来高!E348/AVERAGE(出来高!E348:I348),""))</f>
      </c>
      <c r="P348" s="906">
        <f>IF($D348="","",IFERROR($D348/終値!Y348-1,""))</f>
      </c>
      <c r="Q348" s="907">
        <f>IF($D348="","",MAX(0,MIN(100,IF($D348&gt;$G348,25,IF($D348&gt;$H348,15,IF($D348&gt;$E348,5,0)))+IF($O348&gt;=2,20,IF($O348&gt;=1.5,14,IF($O348&gt;=1.2,8,0)))+IF($N348&gt;=80,15,IF($N348&gt;=60,18,IF($N348&gt;=50,8,0)))+IF(AND($M348&gt;70,$M348&lt;=80),18,IF(AND($M348&gt;60,$M348&lt;=70),14,IF(AND($M348&gt;50,$M348&lt;=60),6,0)))+IF($P348&gt;=0.1,14,IF($P348&gt;=0.03,7,0))+IF($M348&gt;80,-12,0)+IF($M348&lt;40,-20,0)+IF($N348&lt;40,-15,0)+IF($K348&lt;0.2,-18,0)+IF($P348&lt;=-0.1,-10,0))))</f>
      </c>
      <c r="R348" s="911">
        <f>IF($D348="","",IF(AND($D348&gt;$G348,$O348&gt;=BB816設定!$B$6,$N348&gt;=BB816設定!$B$7,$M348&lt;=BB816設定!$B$8),"○","－"))</f>
      </c>
      <c r="S348" s="908">
        <f>IF($D348="","",IF(AND($R348="○",$Q348&gt;=BB816設定!$B$9),"◎買い",IF($Q348&gt;=BB816設定!$B$10,"○監視",IF(OR($M348&lt;40,$K348&lt;0.2),"▲弱い","－"))))</f>
      </c>
      <c r="T348" s="911">
        <f>IF($D348="","",IF(AND($D348&gt;$G348,$O348&gt;=BB816設定!$B$14,$N348&gt;=BB816設定!$B$15,$M348&lt;=BB816設定!$B$16),"買い可","見送り"))</f>
      </c>
      <c r="U348" s="911">
        <f>IF($D348="","",IF(AND($D348&gt;$H348,$M348&gt;=BB816設定!$B$17,$N348&gt;=BB816設定!$B$18,$O348&gt;=BB816設定!$B$19),"買い可","見送り"))</f>
      </c>
      <c r="V348" s="904">
        <f>IF($S348="◎買い",$D348,"")</f>
      </c>
      <c r="W348" s="904">
        <f>IF($S348="◎買い",ROUND($D348*(1-BB816設定!$B$11/100),1),"")</f>
      </c>
      <c r="X348" s="904">
        <f>IF($S348="◎買い",BB816設定!$B$11/BB816設定!$B$13,"")</f>
      </c>
      <c r="Y348" s="904">
        <f>IF($D348="","",$Q348+(10000-ROW())/100000)</f>
      </c>
      <c r="Z348" s="905">
        <f>IF($D348="","",$D348*BB816設定!$B$21)</f>
      </c>
      <c r="AA348" s="911">
        <f>IF($D348="","",IF($Z348&lt;=BB816設定!$B$20/BB816設定!$B$13,"○","×（1枠に入らない）"))</f>
      </c>
    </row>
    <row r="349">
      <c r="A349" s="903">
        <f>IF(終値!A349="","",HYPERLINK("https://kabutan.jp/stock/?code="&amp;終値!A349,"📈"))</f>
      </c>
      <c r="B349" s="911">
        <f>IF(終値!A349="","",終値!A349)</f>
      </c>
      <c r="C349" s="903">
        <f>IF(終値!A349="","",終値!B349)</f>
      </c>
      <c r="D349" s="904">
        <f>IF(終値!A349="","",終値!E349)</f>
      </c>
      <c r="E349" s="904">
        <f>IF($D349="","",AVERAGE(終値!E349:X349))</f>
      </c>
      <c r="F349" s="904">
        <f>IF($D349="","",STDEVP(終値!E349:X349))</f>
      </c>
      <c r="G349" s="904">
        <f>IF($D349="","",$E349+BB816設定!$B$4*$F349)</f>
      </c>
      <c r="H349" s="904">
        <f>IF($D349="","",$E349+BB816設定!$B$5*$F349)</f>
      </c>
      <c r="I349" s="904">
        <f>IF($D349="","",$E349-BB816設定!$B$5*$F349)</f>
      </c>
      <c r="J349" s="904">
        <f>IF($D349="","",$E349-BB816設定!$B$4*$F349)</f>
      </c>
      <c r="K349" s="904">
        <f>IF($D349="","",IFERROR(($D349-$J349)/($G349-$J349),""))</f>
      </c>
      <c r="L349" s="904">
        <f>IF($D349="","",IFERROR(($G349-$J349)/$E349*100,""))</f>
      </c>
      <c r="M349" s="904">
        <f>IF($D349="","",IFERROR(100-100/(1+SUMPRODUCT((終値!E349:R349&gt;終値!F349:S349)*(終値!E349:R349-終値!F349:S349))/SUMPRODUCT((終値!E349:R349&lt;終値!F349:S349)*(終値!F349:S349-終値!E349:R349))),100))</f>
      </c>
      <c r="N349" s="904">
        <f>IF($D349="","",IFERROR(100-100/(1+SUMPRODUCT((((高値!E349:R349+安値!E349:R349+終値!E349:R349)/3)&gt;((高値!F349:S349+安値!F349:S349+終値!F349:S349)/3))*((高値!E349:R349+安値!E349:R349+終値!E349:R349)/3)*出来高!E349:R349)/SUMPRODUCT((((高値!E349:R349+安値!E349:R349+終値!E349:R349)/3)&lt;((高値!F349:S349+安値!F349:S349+終値!F349:S349)/3))*((高値!E349:R349+安値!E349:R349+終値!E349:R349)/3)*出来高!E349:R349)),50))</f>
      </c>
      <c r="O349" s="913">
        <f>IF($D349="","",IFERROR(出来高!E349/AVERAGE(出来高!E349:I349),""))</f>
      </c>
      <c r="P349" s="906">
        <f>IF($D349="","",IFERROR($D349/終値!Y349-1,""))</f>
      </c>
      <c r="Q349" s="907">
        <f>IF($D349="","",MAX(0,MIN(100,IF($D349&gt;$G349,25,IF($D349&gt;$H349,15,IF($D349&gt;$E349,5,0)))+IF($O349&gt;=2,20,IF($O349&gt;=1.5,14,IF($O349&gt;=1.2,8,0)))+IF($N349&gt;=80,15,IF($N349&gt;=60,18,IF($N349&gt;=50,8,0)))+IF(AND($M349&gt;70,$M349&lt;=80),18,IF(AND($M349&gt;60,$M349&lt;=70),14,IF(AND($M349&gt;50,$M349&lt;=60),6,0)))+IF($P349&gt;=0.1,14,IF($P349&gt;=0.03,7,0))+IF($M349&gt;80,-12,0)+IF($M349&lt;40,-20,0)+IF($N349&lt;40,-15,0)+IF($K349&lt;0.2,-18,0)+IF($P349&lt;=-0.1,-10,0))))</f>
      </c>
      <c r="R349" s="911">
        <f>IF($D349="","",IF(AND($D349&gt;$G349,$O349&gt;=BB816設定!$B$6,$N349&gt;=BB816設定!$B$7,$M349&lt;=BB816設定!$B$8),"○","－"))</f>
      </c>
      <c r="S349" s="908">
        <f>IF($D349="","",IF(AND($R349="○",$Q349&gt;=BB816設定!$B$9),"◎買い",IF($Q349&gt;=BB816設定!$B$10,"○監視",IF(OR($M349&lt;40,$K349&lt;0.2),"▲弱い","－"))))</f>
      </c>
      <c r="T349" s="911">
        <f>IF($D349="","",IF(AND($D349&gt;$G349,$O349&gt;=BB816設定!$B$14,$N349&gt;=BB816設定!$B$15,$M349&lt;=BB816設定!$B$16),"買い可","見送り"))</f>
      </c>
      <c r="U349" s="911">
        <f>IF($D349="","",IF(AND($D349&gt;$H349,$M349&gt;=BB816設定!$B$17,$N349&gt;=BB816設定!$B$18,$O349&gt;=BB816設定!$B$19),"買い可","見送り"))</f>
      </c>
      <c r="V349" s="904">
        <f>IF($S349="◎買い",$D349,"")</f>
      </c>
      <c r="W349" s="904">
        <f>IF($S349="◎買い",ROUND($D349*(1-BB816設定!$B$11/100),1),"")</f>
      </c>
      <c r="X349" s="904">
        <f>IF($S349="◎買い",BB816設定!$B$11/BB816設定!$B$13,"")</f>
      </c>
      <c r="Y349" s="904">
        <f>IF($D349="","",$Q349+(10000-ROW())/100000)</f>
      </c>
      <c r="Z349" s="905">
        <f>IF($D349="","",$D349*BB816設定!$B$21)</f>
      </c>
      <c r="AA349" s="911">
        <f>IF($D349="","",IF($Z349&lt;=BB816設定!$B$20/BB816設定!$B$13,"○","×（1枠に入らない）"))</f>
      </c>
    </row>
    <row r="350">
      <c r="A350" s="903">
        <f>IF(終値!A350="","",HYPERLINK("https://kabutan.jp/stock/?code="&amp;終値!A350,"📈"))</f>
      </c>
      <c r="B350" s="911">
        <f>IF(終値!A350="","",終値!A350)</f>
      </c>
      <c r="C350" s="903">
        <f>IF(終値!A350="","",終値!B350)</f>
      </c>
      <c r="D350" s="904">
        <f>IF(終値!A350="","",終値!E350)</f>
      </c>
      <c r="E350" s="904">
        <f>IF($D350="","",AVERAGE(終値!E350:X350))</f>
      </c>
      <c r="F350" s="904">
        <f>IF($D350="","",STDEVP(終値!E350:X350))</f>
      </c>
      <c r="G350" s="904">
        <f>IF($D350="","",$E350+BB816設定!$B$4*$F350)</f>
      </c>
      <c r="H350" s="904">
        <f>IF($D350="","",$E350+BB816設定!$B$5*$F350)</f>
      </c>
      <c r="I350" s="904">
        <f>IF($D350="","",$E350-BB816設定!$B$5*$F350)</f>
      </c>
      <c r="J350" s="904">
        <f>IF($D350="","",$E350-BB816設定!$B$4*$F350)</f>
      </c>
      <c r="K350" s="904">
        <f>IF($D350="","",IFERROR(($D350-$J350)/($G350-$J350),""))</f>
      </c>
      <c r="L350" s="904">
        <f>IF($D350="","",IFERROR(($G350-$J350)/$E350*100,""))</f>
      </c>
      <c r="M350" s="904">
        <f>IF($D350="","",IFERROR(100-100/(1+SUMPRODUCT((終値!E350:R350&gt;終値!F350:S350)*(終値!E350:R350-終値!F350:S350))/SUMPRODUCT((終値!E350:R350&lt;終値!F350:S350)*(終値!F350:S350-終値!E350:R350))),100))</f>
      </c>
      <c r="N350" s="904">
        <f>IF($D350="","",IFERROR(100-100/(1+SUMPRODUCT((((高値!E350:R350+安値!E350:R350+終値!E350:R350)/3)&gt;((高値!F350:S350+安値!F350:S350+終値!F350:S350)/3))*((高値!E350:R350+安値!E350:R350+終値!E350:R350)/3)*出来高!E350:R350)/SUMPRODUCT((((高値!E350:R350+安値!E350:R350+終値!E350:R350)/3)&lt;((高値!F350:S350+安値!F350:S350+終値!F350:S350)/3))*((高値!E350:R350+安値!E350:R350+終値!E350:R350)/3)*出来高!E350:R350)),50))</f>
      </c>
      <c r="O350" s="913">
        <f>IF($D350="","",IFERROR(出来高!E350/AVERAGE(出来高!E350:I350),""))</f>
      </c>
      <c r="P350" s="906">
        <f>IF($D350="","",IFERROR($D350/終値!Y350-1,""))</f>
      </c>
      <c r="Q350" s="907">
        <f>IF($D350="","",MAX(0,MIN(100,IF($D350&gt;$G350,25,IF($D350&gt;$H350,15,IF($D350&gt;$E350,5,0)))+IF($O350&gt;=2,20,IF($O350&gt;=1.5,14,IF($O350&gt;=1.2,8,0)))+IF($N350&gt;=80,15,IF($N350&gt;=60,18,IF($N350&gt;=50,8,0)))+IF(AND($M350&gt;70,$M350&lt;=80),18,IF(AND($M350&gt;60,$M350&lt;=70),14,IF(AND($M350&gt;50,$M350&lt;=60),6,0)))+IF($P350&gt;=0.1,14,IF($P350&gt;=0.03,7,0))+IF($M350&gt;80,-12,0)+IF($M350&lt;40,-20,0)+IF($N350&lt;40,-15,0)+IF($K350&lt;0.2,-18,0)+IF($P350&lt;=-0.1,-10,0))))</f>
      </c>
      <c r="R350" s="911">
        <f>IF($D350="","",IF(AND($D350&gt;$G350,$O350&gt;=BB816設定!$B$6,$N350&gt;=BB816設定!$B$7,$M350&lt;=BB816設定!$B$8),"○","－"))</f>
      </c>
      <c r="S350" s="908">
        <f>IF($D350="","",IF(AND($R350="○",$Q350&gt;=BB816設定!$B$9),"◎買い",IF($Q350&gt;=BB816設定!$B$10,"○監視",IF(OR($M350&lt;40,$K350&lt;0.2),"▲弱い","－"))))</f>
      </c>
      <c r="T350" s="911">
        <f>IF($D350="","",IF(AND($D350&gt;$G350,$O350&gt;=BB816設定!$B$14,$N350&gt;=BB816設定!$B$15,$M350&lt;=BB816設定!$B$16),"買い可","見送り"))</f>
      </c>
      <c r="U350" s="911">
        <f>IF($D350="","",IF(AND($D350&gt;$H350,$M350&gt;=BB816設定!$B$17,$N350&gt;=BB816設定!$B$18,$O350&gt;=BB816設定!$B$19),"買い可","見送り"))</f>
      </c>
      <c r="V350" s="904">
        <f>IF($S350="◎買い",$D350,"")</f>
      </c>
      <c r="W350" s="904">
        <f>IF($S350="◎買い",ROUND($D350*(1-BB816設定!$B$11/100),1),"")</f>
      </c>
      <c r="X350" s="904">
        <f>IF($S350="◎買い",BB816設定!$B$11/BB816設定!$B$13,"")</f>
      </c>
      <c r="Y350" s="904">
        <f>IF($D350="","",$Q350+(10000-ROW())/100000)</f>
      </c>
      <c r="Z350" s="905">
        <f>IF($D350="","",$D350*BB816設定!$B$21)</f>
      </c>
      <c r="AA350" s="911">
        <f>IF($D350="","",IF($Z350&lt;=BB816設定!$B$20/BB816設定!$B$13,"○","×（1枠に入らない）"))</f>
      </c>
    </row>
    <row r="351">
      <c r="A351" s="903">
        <f>IF(終値!A351="","",HYPERLINK("https://kabutan.jp/stock/?code="&amp;終値!A351,"📈"))</f>
      </c>
      <c r="B351" s="911">
        <f>IF(終値!A351="","",終値!A351)</f>
      </c>
      <c r="C351" s="903">
        <f>IF(終値!A351="","",終値!B351)</f>
      </c>
      <c r="D351" s="904">
        <f>IF(終値!A351="","",終値!E351)</f>
      </c>
      <c r="E351" s="904">
        <f>IF($D351="","",AVERAGE(終値!E351:X351))</f>
      </c>
      <c r="F351" s="904">
        <f>IF($D351="","",STDEVP(終値!E351:X351))</f>
      </c>
      <c r="G351" s="904">
        <f>IF($D351="","",$E351+BB816設定!$B$4*$F351)</f>
      </c>
      <c r="H351" s="904">
        <f>IF($D351="","",$E351+BB816設定!$B$5*$F351)</f>
      </c>
      <c r="I351" s="904">
        <f>IF($D351="","",$E351-BB816設定!$B$5*$F351)</f>
      </c>
      <c r="J351" s="904">
        <f>IF($D351="","",$E351-BB816設定!$B$4*$F351)</f>
      </c>
      <c r="K351" s="904">
        <f>IF($D351="","",IFERROR(($D351-$J351)/($G351-$J351),""))</f>
      </c>
      <c r="L351" s="904">
        <f>IF($D351="","",IFERROR(($G351-$J351)/$E351*100,""))</f>
      </c>
      <c r="M351" s="904">
        <f>IF($D351="","",IFERROR(100-100/(1+SUMPRODUCT((終値!E351:R351&gt;終値!F351:S351)*(終値!E351:R351-終値!F351:S351))/SUMPRODUCT((終値!E351:R351&lt;終値!F351:S351)*(終値!F351:S351-終値!E351:R351))),100))</f>
      </c>
      <c r="N351" s="904">
        <f>IF($D351="","",IFERROR(100-100/(1+SUMPRODUCT((((高値!E351:R351+安値!E351:R351+終値!E351:R351)/3)&gt;((高値!F351:S351+安値!F351:S351+終値!F351:S351)/3))*((高値!E351:R351+安値!E351:R351+終値!E351:R351)/3)*出来高!E351:R351)/SUMPRODUCT((((高値!E351:R351+安値!E351:R351+終値!E351:R351)/3)&lt;((高値!F351:S351+安値!F351:S351+終値!F351:S351)/3))*((高値!E351:R351+安値!E351:R351+終値!E351:R351)/3)*出来高!E351:R351)),50))</f>
      </c>
      <c r="O351" s="913">
        <f>IF($D351="","",IFERROR(出来高!E351/AVERAGE(出来高!E351:I351),""))</f>
      </c>
      <c r="P351" s="906">
        <f>IF($D351="","",IFERROR($D351/終値!Y351-1,""))</f>
      </c>
      <c r="Q351" s="907">
        <f>IF($D351="","",MAX(0,MIN(100,IF($D351&gt;$G351,25,IF($D351&gt;$H351,15,IF($D351&gt;$E351,5,0)))+IF($O351&gt;=2,20,IF($O351&gt;=1.5,14,IF($O351&gt;=1.2,8,0)))+IF($N351&gt;=80,15,IF($N351&gt;=60,18,IF($N351&gt;=50,8,0)))+IF(AND($M351&gt;70,$M351&lt;=80),18,IF(AND($M351&gt;60,$M351&lt;=70),14,IF(AND($M351&gt;50,$M351&lt;=60),6,0)))+IF($P351&gt;=0.1,14,IF($P351&gt;=0.03,7,0))+IF($M351&gt;80,-12,0)+IF($M351&lt;40,-20,0)+IF($N351&lt;40,-15,0)+IF($K351&lt;0.2,-18,0)+IF($P351&lt;=-0.1,-10,0))))</f>
      </c>
      <c r="R351" s="911">
        <f>IF($D351="","",IF(AND($D351&gt;$G351,$O351&gt;=BB816設定!$B$6,$N351&gt;=BB816設定!$B$7,$M351&lt;=BB816設定!$B$8),"○","－"))</f>
      </c>
      <c r="S351" s="908">
        <f>IF($D351="","",IF(AND($R351="○",$Q351&gt;=BB816設定!$B$9),"◎買い",IF($Q351&gt;=BB816設定!$B$10,"○監視",IF(OR($M351&lt;40,$K351&lt;0.2),"▲弱い","－"))))</f>
      </c>
      <c r="T351" s="911">
        <f>IF($D351="","",IF(AND($D351&gt;$G351,$O351&gt;=BB816設定!$B$14,$N351&gt;=BB816設定!$B$15,$M351&lt;=BB816設定!$B$16),"買い可","見送り"))</f>
      </c>
      <c r="U351" s="911">
        <f>IF($D351="","",IF(AND($D351&gt;$H351,$M351&gt;=BB816設定!$B$17,$N351&gt;=BB816設定!$B$18,$O351&gt;=BB816設定!$B$19),"買い可","見送り"))</f>
      </c>
      <c r="V351" s="904">
        <f>IF($S351="◎買い",$D351,"")</f>
      </c>
      <c r="W351" s="904">
        <f>IF($S351="◎買い",ROUND($D351*(1-BB816設定!$B$11/100),1),"")</f>
      </c>
      <c r="X351" s="904">
        <f>IF($S351="◎買い",BB816設定!$B$11/BB816設定!$B$13,"")</f>
      </c>
      <c r="Y351" s="904">
        <f>IF($D351="","",$Q351+(10000-ROW())/100000)</f>
      </c>
      <c r="Z351" s="905">
        <f>IF($D351="","",$D351*BB816設定!$B$21)</f>
      </c>
      <c r="AA351" s="911">
        <f>IF($D351="","",IF($Z351&lt;=BB816設定!$B$20/BB816設定!$B$13,"○","×（1枠に入らない）"))</f>
      </c>
    </row>
    <row r="352">
      <c r="A352" s="903">
        <f>IF(終値!A352="","",HYPERLINK("https://kabutan.jp/stock/?code="&amp;終値!A352,"📈"))</f>
      </c>
      <c r="B352" s="911">
        <f>IF(終値!A352="","",終値!A352)</f>
      </c>
      <c r="C352" s="903">
        <f>IF(終値!A352="","",終値!B352)</f>
      </c>
      <c r="D352" s="904">
        <f>IF(終値!A352="","",終値!E352)</f>
      </c>
      <c r="E352" s="904">
        <f>IF($D352="","",AVERAGE(終値!E352:X352))</f>
      </c>
      <c r="F352" s="904">
        <f>IF($D352="","",STDEVP(終値!E352:X352))</f>
      </c>
      <c r="G352" s="904">
        <f>IF($D352="","",$E352+BB816設定!$B$4*$F352)</f>
      </c>
      <c r="H352" s="904">
        <f>IF($D352="","",$E352+BB816設定!$B$5*$F352)</f>
      </c>
      <c r="I352" s="904">
        <f>IF($D352="","",$E352-BB816設定!$B$5*$F352)</f>
      </c>
      <c r="J352" s="904">
        <f>IF($D352="","",$E352-BB816設定!$B$4*$F352)</f>
      </c>
      <c r="K352" s="904">
        <f>IF($D352="","",IFERROR(($D352-$J352)/($G352-$J352),""))</f>
      </c>
      <c r="L352" s="904">
        <f>IF($D352="","",IFERROR(($G352-$J352)/$E352*100,""))</f>
      </c>
      <c r="M352" s="904">
        <f>IF($D352="","",IFERROR(100-100/(1+SUMPRODUCT((終値!E352:R352&gt;終値!F352:S352)*(終値!E352:R352-終値!F352:S352))/SUMPRODUCT((終値!E352:R352&lt;終値!F352:S352)*(終値!F352:S352-終値!E352:R352))),100))</f>
      </c>
      <c r="N352" s="904">
        <f>IF($D352="","",IFERROR(100-100/(1+SUMPRODUCT((((高値!E352:R352+安値!E352:R352+終値!E352:R352)/3)&gt;((高値!F352:S352+安値!F352:S352+終値!F352:S352)/3))*((高値!E352:R352+安値!E352:R352+終値!E352:R352)/3)*出来高!E352:R352)/SUMPRODUCT((((高値!E352:R352+安値!E352:R352+終値!E352:R352)/3)&lt;((高値!F352:S352+安値!F352:S352+終値!F352:S352)/3))*((高値!E352:R352+安値!E352:R352+終値!E352:R352)/3)*出来高!E352:R352)),50))</f>
      </c>
      <c r="O352" s="913">
        <f>IF($D352="","",IFERROR(出来高!E352/AVERAGE(出来高!E352:I352),""))</f>
      </c>
      <c r="P352" s="906">
        <f>IF($D352="","",IFERROR($D352/終値!Y352-1,""))</f>
      </c>
      <c r="Q352" s="907">
        <f>IF($D352="","",MAX(0,MIN(100,IF($D352&gt;$G352,25,IF($D352&gt;$H352,15,IF($D352&gt;$E352,5,0)))+IF($O352&gt;=2,20,IF($O352&gt;=1.5,14,IF($O352&gt;=1.2,8,0)))+IF($N352&gt;=80,15,IF($N352&gt;=60,18,IF($N352&gt;=50,8,0)))+IF(AND($M352&gt;70,$M352&lt;=80),18,IF(AND($M352&gt;60,$M352&lt;=70),14,IF(AND($M352&gt;50,$M352&lt;=60),6,0)))+IF($P352&gt;=0.1,14,IF($P352&gt;=0.03,7,0))+IF($M352&gt;80,-12,0)+IF($M352&lt;40,-20,0)+IF($N352&lt;40,-15,0)+IF($K352&lt;0.2,-18,0)+IF($P352&lt;=-0.1,-10,0))))</f>
      </c>
      <c r="R352" s="911">
        <f>IF($D352="","",IF(AND($D352&gt;$G352,$O352&gt;=BB816設定!$B$6,$N352&gt;=BB816設定!$B$7,$M352&lt;=BB816設定!$B$8),"○","－"))</f>
      </c>
      <c r="S352" s="908">
        <f>IF($D352="","",IF(AND($R352="○",$Q352&gt;=BB816設定!$B$9),"◎買い",IF($Q352&gt;=BB816設定!$B$10,"○監視",IF(OR($M352&lt;40,$K352&lt;0.2),"▲弱い","－"))))</f>
      </c>
      <c r="T352" s="911">
        <f>IF($D352="","",IF(AND($D352&gt;$G352,$O352&gt;=BB816設定!$B$14,$N352&gt;=BB816設定!$B$15,$M352&lt;=BB816設定!$B$16),"買い可","見送り"))</f>
      </c>
      <c r="U352" s="911">
        <f>IF($D352="","",IF(AND($D352&gt;$H352,$M352&gt;=BB816設定!$B$17,$N352&gt;=BB816設定!$B$18,$O352&gt;=BB816設定!$B$19),"買い可","見送り"))</f>
      </c>
      <c r="V352" s="904">
        <f>IF($S352="◎買い",$D352,"")</f>
      </c>
      <c r="W352" s="904">
        <f>IF($S352="◎買い",ROUND($D352*(1-BB816設定!$B$11/100),1),"")</f>
      </c>
      <c r="X352" s="904">
        <f>IF($S352="◎買い",BB816設定!$B$11/BB816設定!$B$13,"")</f>
      </c>
      <c r="Y352" s="904">
        <f>IF($D352="","",$Q352+(10000-ROW())/100000)</f>
      </c>
      <c r="Z352" s="905">
        <f>IF($D352="","",$D352*BB816設定!$B$21)</f>
      </c>
      <c r="AA352" s="911">
        <f>IF($D352="","",IF($Z352&lt;=BB816設定!$B$20/BB816設定!$B$13,"○","×（1枠に入らない）"))</f>
      </c>
    </row>
    <row r="353">
      <c r="A353" s="903">
        <f>IF(終値!A353="","",HYPERLINK("https://kabutan.jp/stock/?code="&amp;終値!A353,"📈"))</f>
      </c>
      <c r="B353" s="911">
        <f>IF(終値!A353="","",終値!A353)</f>
      </c>
      <c r="C353" s="903">
        <f>IF(終値!A353="","",終値!B353)</f>
      </c>
      <c r="D353" s="904">
        <f>IF(終値!A353="","",終値!E353)</f>
      </c>
      <c r="E353" s="904">
        <f>IF($D353="","",AVERAGE(終値!E353:X353))</f>
      </c>
      <c r="F353" s="904">
        <f>IF($D353="","",STDEVP(終値!E353:X353))</f>
      </c>
      <c r="G353" s="904">
        <f>IF($D353="","",$E353+BB816設定!$B$4*$F353)</f>
      </c>
      <c r="H353" s="904">
        <f>IF($D353="","",$E353+BB816設定!$B$5*$F353)</f>
      </c>
      <c r="I353" s="904">
        <f>IF($D353="","",$E353-BB816設定!$B$5*$F353)</f>
      </c>
      <c r="J353" s="904">
        <f>IF($D353="","",$E353-BB816設定!$B$4*$F353)</f>
      </c>
      <c r="K353" s="904">
        <f>IF($D353="","",IFERROR(($D353-$J353)/($G353-$J353),""))</f>
      </c>
      <c r="L353" s="904">
        <f>IF($D353="","",IFERROR(($G353-$J353)/$E353*100,""))</f>
      </c>
      <c r="M353" s="904">
        <f>IF($D353="","",IFERROR(100-100/(1+SUMPRODUCT((終値!E353:R353&gt;終値!F353:S353)*(終値!E353:R353-終値!F353:S353))/SUMPRODUCT((終値!E353:R353&lt;終値!F353:S353)*(終値!F353:S353-終値!E353:R353))),100))</f>
      </c>
      <c r="N353" s="904">
        <f>IF($D353="","",IFERROR(100-100/(1+SUMPRODUCT((((高値!E353:R353+安値!E353:R353+終値!E353:R353)/3)&gt;((高値!F353:S353+安値!F353:S353+終値!F353:S353)/3))*((高値!E353:R353+安値!E353:R353+終値!E353:R353)/3)*出来高!E353:R353)/SUMPRODUCT((((高値!E353:R353+安値!E353:R353+終値!E353:R353)/3)&lt;((高値!F353:S353+安値!F353:S353+終値!F353:S353)/3))*((高値!E353:R353+安値!E353:R353+終値!E353:R353)/3)*出来高!E353:R353)),50))</f>
      </c>
      <c r="O353" s="913">
        <f>IF($D353="","",IFERROR(出来高!E353/AVERAGE(出来高!E353:I353),""))</f>
      </c>
      <c r="P353" s="906">
        <f>IF($D353="","",IFERROR($D353/終値!Y353-1,""))</f>
      </c>
      <c r="Q353" s="907">
        <f>IF($D353="","",MAX(0,MIN(100,IF($D353&gt;$G353,25,IF($D353&gt;$H353,15,IF($D353&gt;$E353,5,0)))+IF($O353&gt;=2,20,IF($O353&gt;=1.5,14,IF($O353&gt;=1.2,8,0)))+IF($N353&gt;=80,15,IF($N353&gt;=60,18,IF($N353&gt;=50,8,0)))+IF(AND($M353&gt;70,$M353&lt;=80),18,IF(AND($M353&gt;60,$M353&lt;=70),14,IF(AND($M353&gt;50,$M353&lt;=60),6,0)))+IF($P353&gt;=0.1,14,IF($P353&gt;=0.03,7,0))+IF($M353&gt;80,-12,0)+IF($M353&lt;40,-20,0)+IF($N353&lt;40,-15,0)+IF($K353&lt;0.2,-18,0)+IF($P353&lt;=-0.1,-10,0))))</f>
      </c>
      <c r="R353" s="911">
        <f>IF($D353="","",IF(AND($D353&gt;$G353,$O353&gt;=BB816設定!$B$6,$N353&gt;=BB816設定!$B$7,$M353&lt;=BB816設定!$B$8),"○","－"))</f>
      </c>
      <c r="S353" s="908">
        <f>IF($D353="","",IF(AND($R353="○",$Q353&gt;=BB816設定!$B$9),"◎買い",IF($Q353&gt;=BB816設定!$B$10,"○監視",IF(OR($M353&lt;40,$K353&lt;0.2),"▲弱い","－"))))</f>
      </c>
      <c r="T353" s="911">
        <f>IF($D353="","",IF(AND($D353&gt;$G353,$O353&gt;=BB816設定!$B$14,$N353&gt;=BB816設定!$B$15,$M353&lt;=BB816設定!$B$16),"買い可","見送り"))</f>
      </c>
      <c r="U353" s="911">
        <f>IF($D353="","",IF(AND($D353&gt;$H353,$M353&gt;=BB816設定!$B$17,$N353&gt;=BB816設定!$B$18,$O353&gt;=BB816設定!$B$19),"買い可","見送り"))</f>
      </c>
      <c r="V353" s="904">
        <f>IF($S353="◎買い",$D353,"")</f>
      </c>
      <c r="W353" s="904">
        <f>IF($S353="◎買い",ROUND($D353*(1-BB816設定!$B$11/100),1),"")</f>
      </c>
      <c r="X353" s="904">
        <f>IF($S353="◎買い",BB816設定!$B$11/BB816設定!$B$13,"")</f>
      </c>
      <c r="Y353" s="904">
        <f>IF($D353="","",$Q353+(10000-ROW())/100000)</f>
      </c>
      <c r="Z353" s="905">
        <f>IF($D353="","",$D353*BB816設定!$B$21)</f>
      </c>
      <c r="AA353" s="911">
        <f>IF($D353="","",IF($Z353&lt;=BB816設定!$B$20/BB816設定!$B$13,"○","×（1枠に入らない）"))</f>
      </c>
    </row>
    <row r="354">
      <c r="A354" s="903">
        <f>IF(終値!A354="","",HYPERLINK("https://kabutan.jp/stock/?code="&amp;終値!A354,"📈"))</f>
      </c>
      <c r="B354" s="911">
        <f>IF(終値!A354="","",終値!A354)</f>
      </c>
      <c r="C354" s="903">
        <f>IF(終値!A354="","",終値!B354)</f>
      </c>
      <c r="D354" s="904">
        <f>IF(終値!A354="","",終値!E354)</f>
      </c>
      <c r="E354" s="904">
        <f>IF($D354="","",AVERAGE(終値!E354:X354))</f>
      </c>
      <c r="F354" s="904">
        <f>IF($D354="","",STDEVP(終値!E354:X354))</f>
      </c>
      <c r="G354" s="904">
        <f>IF($D354="","",$E354+BB816設定!$B$4*$F354)</f>
      </c>
      <c r="H354" s="904">
        <f>IF($D354="","",$E354+BB816設定!$B$5*$F354)</f>
      </c>
      <c r="I354" s="904">
        <f>IF($D354="","",$E354-BB816設定!$B$5*$F354)</f>
      </c>
      <c r="J354" s="904">
        <f>IF($D354="","",$E354-BB816設定!$B$4*$F354)</f>
      </c>
      <c r="K354" s="904">
        <f>IF($D354="","",IFERROR(($D354-$J354)/($G354-$J354),""))</f>
      </c>
      <c r="L354" s="904">
        <f>IF($D354="","",IFERROR(($G354-$J354)/$E354*100,""))</f>
      </c>
      <c r="M354" s="904">
        <f>IF($D354="","",IFERROR(100-100/(1+SUMPRODUCT((終値!E354:R354&gt;終値!F354:S354)*(終値!E354:R354-終値!F354:S354))/SUMPRODUCT((終値!E354:R354&lt;終値!F354:S354)*(終値!F354:S354-終値!E354:R354))),100))</f>
      </c>
      <c r="N354" s="904">
        <f>IF($D354="","",IFERROR(100-100/(1+SUMPRODUCT((((高値!E354:R354+安値!E354:R354+終値!E354:R354)/3)&gt;((高値!F354:S354+安値!F354:S354+終値!F354:S354)/3))*((高値!E354:R354+安値!E354:R354+終値!E354:R354)/3)*出来高!E354:R354)/SUMPRODUCT((((高値!E354:R354+安値!E354:R354+終値!E354:R354)/3)&lt;((高値!F354:S354+安値!F354:S354+終値!F354:S354)/3))*((高値!E354:R354+安値!E354:R354+終値!E354:R354)/3)*出来高!E354:R354)),50))</f>
      </c>
      <c r="O354" s="913">
        <f>IF($D354="","",IFERROR(出来高!E354/AVERAGE(出来高!E354:I354),""))</f>
      </c>
      <c r="P354" s="906">
        <f>IF($D354="","",IFERROR($D354/終値!Y354-1,""))</f>
      </c>
      <c r="Q354" s="907">
        <f>IF($D354="","",MAX(0,MIN(100,IF($D354&gt;$G354,25,IF($D354&gt;$H354,15,IF($D354&gt;$E354,5,0)))+IF($O354&gt;=2,20,IF($O354&gt;=1.5,14,IF($O354&gt;=1.2,8,0)))+IF($N354&gt;=80,15,IF($N354&gt;=60,18,IF($N354&gt;=50,8,0)))+IF(AND($M354&gt;70,$M354&lt;=80),18,IF(AND($M354&gt;60,$M354&lt;=70),14,IF(AND($M354&gt;50,$M354&lt;=60),6,0)))+IF($P354&gt;=0.1,14,IF($P354&gt;=0.03,7,0))+IF($M354&gt;80,-12,0)+IF($M354&lt;40,-20,0)+IF($N354&lt;40,-15,0)+IF($K354&lt;0.2,-18,0)+IF($P354&lt;=-0.1,-10,0))))</f>
      </c>
      <c r="R354" s="911">
        <f>IF($D354="","",IF(AND($D354&gt;$G354,$O354&gt;=BB816設定!$B$6,$N354&gt;=BB816設定!$B$7,$M354&lt;=BB816設定!$B$8),"○","－"))</f>
      </c>
      <c r="S354" s="908">
        <f>IF($D354="","",IF(AND($R354="○",$Q354&gt;=BB816設定!$B$9),"◎買い",IF($Q354&gt;=BB816設定!$B$10,"○監視",IF(OR($M354&lt;40,$K354&lt;0.2),"▲弱い","－"))))</f>
      </c>
      <c r="T354" s="911">
        <f>IF($D354="","",IF(AND($D354&gt;$G354,$O354&gt;=BB816設定!$B$14,$N354&gt;=BB816設定!$B$15,$M354&lt;=BB816設定!$B$16),"買い可","見送り"))</f>
      </c>
      <c r="U354" s="911">
        <f>IF($D354="","",IF(AND($D354&gt;$H354,$M354&gt;=BB816設定!$B$17,$N354&gt;=BB816設定!$B$18,$O354&gt;=BB816設定!$B$19),"買い可","見送り"))</f>
      </c>
      <c r="V354" s="904">
        <f>IF($S354="◎買い",$D354,"")</f>
      </c>
      <c r="W354" s="904">
        <f>IF($S354="◎買い",ROUND($D354*(1-BB816設定!$B$11/100),1),"")</f>
      </c>
      <c r="X354" s="904">
        <f>IF($S354="◎買い",BB816設定!$B$11/BB816設定!$B$13,"")</f>
      </c>
      <c r="Y354" s="904">
        <f>IF($D354="","",$Q354+(10000-ROW())/100000)</f>
      </c>
      <c r="Z354" s="905">
        <f>IF($D354="","",$D354*BB816設定!$B$21)</f>
      </c>
      <c r="AA354" s="911">
        <f>IF($D354="","",IF($Z354&lt;=BB816設定!$B$20/BB816設定!$B$13,"○","×（1枠に入らない）"))</f>
      </c>
    </row>
    <row r="355">
      <c r="A355" s="903">
        <f>IF(終値!A355="","",HYPERLINK("https://kabutan.jp/stock/?code="&amp;終値!A355,"📈"))</f>
      </c>
      <c r="B355" s="911">
        <f>IF(終値!A355="","",終値!A355)</f>
      </c>
      <c r="C355" s="903">
        <f>IF(終値!A355="","",終値!B355)</f>
      </c>
      <c r="D355" s="904">
        <f>IF(終値!A355="","",終値!E355)</f>
      </c>
      <c r="E355" s="904">
        <f>IF($D355="","",AVERAGE(終値!E355:X355))</f>
      </c>
      <c r="F355" s="904">
        <f>IF($D355="","",STDEVP(終値!E355:X355))</f>
      </c>
      <c r="G355" s="904">
        <f>IF($D355="","",$E355+BB816設定!$B$4*$F355)</f>
      </c>
      <c r="H355" s="904">
        <f>IF($D355="","",$E355+BB816設定!$B$5*$F355)</f>
      </c>
      <c r="I355" s="904">
        <f>IF($D355="","",$E355-BB816設定!$B$5*$F355)</f>
      </c>
      <c r="J355" s="904">
        <f>IF($D355="","",$E355-BB816設定!$B$4*$F355)</f>
      </c>
      <c r="K355" s="904">
        <f>IF($D355="","",IFERROR(($D355-$J355)/($G355-$J355),""))</f>
      </c>
      <c r="L355" s="904">
        <f>IF($D355="","",IFERROR(($G355-$J355)/$E355*100,""))</f>
      </c>
      <c r="M355" s="904">
        <f>IF($D355="","",IFERROR(100-100/(1+SUMPRODUCT((終値!E355:R355&gt;終値!F355:S355)*(終値!E355:R355-終値!F355:S355))/SUMPRODUCT((終値!E355:R355&lt;終値!F355:S355)*(終値!F355:S355-終値!E355:R355))),100))</f>
      </c>
      <c r="N355" s="904">
        <f>IF($D355="","",IFERROR(100-100/(1+SUMPRODUCT((((高値!E355:R355+安値!E355:R355+終値!E355:R355)/3)&gt;((高値!F355:S355+安値!F355:S355+終値!F355:S355)/3))*((高値!E355:R355+安値!E355:R355+終値!E355:R355)/3)*出来高!E355:R355)/SUMPRODUCT((((高値!E355:R355+安値!E355:R355+終値!E355:R355)/3)&lt;((高値!F355:S355+安値!F355:S355+終値!F355:S355)/3))*((高値!E355:R355+安値!E355:R355+終値!E355:R355)/3)*出来高!E355:R355)),50))</f>
      </c>
      <c r="O355" s="913">
        <f>IF($D355="","",IFERROR(出来高!E355/AVERAGE(出来高!E355:I355),""))</f>
      </c>
      <c r="P355" s="906">
        <f>IF($D355="","",IFERROR($D355/終値!Y355-1,""))</f>
      </c>
      <c r="Q355" s="907">
        <f>IF($D355="","",MAX(0,MIN(100,IF($D355&gt;$G355,25,IF($D355&gt;$H355,15,IF($D355&gt;$E355,5,0)))+IF($O355&gt;=2,20,IF($O355&gt;=1.5,14,IF($O355&gt;=1.2,8,0)))+IF($N355&gt;=80,15,IF($N355&gt;=60,18,IF($N355&gt;=50,8,0)))+IF(AND($M355&gt;70,$M355&lt;=80),18,IF(AND($M355&gt;60,$M355&lt;=70),14,IF(AND($M355&gt;50,$M355&lt;=60),6,0)))+IF($P355&gt;=0.1,14,IF($P355&gt;=0.03,7,0))+IF($M355&gt;80,-12,0)+IF($M355&lt;40,-20,0)+IF($N355&lt;40,-15,0)+IF($K355&lt;0.2,-18,0)+IF($P355&lt;=-0.1,-10,0))))</f>
      </c>
      <c r="R355" s="911">
        <f>IF($D355="","",IF(AND($D355&gt;$G355,$O355&gt;=BB816設定!$B$6,$N355&gt;=BB816設定!$B$7,$M355&lt;=BB816設定!$B$8),"○","－"))</f>
      </c>
      <c r="S355" s="908">
        <f>IF($D355="","",IF(AND($R355="○",$Q355&gt;=BB816設定!$B$9),"◎買い",IF($Q355&gt;=BB816設定!$B$10,"○監視",IF(OR($M355&lt;40,$K355&lt;0.2),"▲弱い","－"))))</f>
      </c>
      <c r="T355" s="911">
        <f>IF($D355="","",IF(AND($D355&gt;$G355,$O355&gt;=BB816設定!$B$14,$N355&gt;=BB816設定!$B$15,$M355&lt;=BB816設定!$B$16),"買い可","見送り"))</f>
      </c>
      <c r="U355" s="911">
        <f>IF($D355="","",IF(AND($D355&gt;$H355,$M355&gt;=BB816設定!$B$17,$N355&gt;=BB816設定!$B$18,$O355&gt;=BB816設定!$B$19),"買い可","見送り"))</f>
      </c>
      <c r="V355" s="904">
        <f>IF($S355="◎買い",$D355,"")</f>
      </c>
      <c r="W355" s="904">
        <f>IF($S355="◎買い",ROUND($D355*(1-BB816設定!$B$11/100),1),"")</f>
      </c>
      <c r="X355" s="904">
        <f>IF($S355="◎買い",BB816設定!$B$11/BB816設定!$B$13,"")</f>
      </c>
      <c r="Y355" s="904">
        <f>IF($D355="","",$Q355+(10000-ROW())/100000)</f>
      </c>
      <c r="Z355" s="905">
        <f>IF($D355="","",$D355*BB816設定!$B$21)</f>
      </c>
      <c r="AA355" s="911">
        <f>IF($D355="","",IF($Z355&lt;=BB816設定!$B$20/BB816設定!$B$13,"○","×（1枠に入らない）"))</f>
      </c>
    </row>
    <row r="356">
      <c r="A356" s="903">
        <f>IF(終値!A356="","",HYPERLINK("https://kabutan.jp/stock/?code="&amp;終値!A356,"📈"))</f>
      </c>
      <c r="B356" s="911">
        <f>IF(終値!A356="","",終値!A356)</f>
      </c>
      <c r="C356" s="903">
        <f>IF(終値!A356="","",終値!B356)</f>
      </c>
      <c r="D356" s="904">
        <f>IF(終値!A356="","",終値!E356)</f>
      </c>
      <c r="E356" s="904">
        <f>IF($D356="","",AVERAGE(終値!E356:X356))</f>
      </c>
      <c r="F356" s="904">
        <f>IF($D356="","",STDEVP(終値!E356:X356))</f>
      </c>
      <c r="G356" s="904">
        <f>IF($D356="","",$E356+BB816設定!$B$4*$F356)</f>
      </c>
      <c r="H356" s="904">
        <f>IF($D356="","",$E356+BB816設定!$B$5*$F356)</f>
      </c>
      <c r="I356" s="904">
        <f>IF($D356="","",$E356-BB816設定!$B$5*$F356)</f>
      </c>
      <c r="J356" s="904">
        <f>IF($D356="","",$E356-BB816設定!$B$4*$F356)</f>
      </c>
      <c r="K356" s="904">
        <f>IF($D356="","",IFERROR(($D356-$J356)/($G356-$J356),""))</f>
      </c>
      <c r="L356" s="904">
        <f>IF($D356="","",IFERROR(($G356-$J356)/$E356*100,""))</f>
      </c>
      <c r="M356" s="904">
        <f>IF($D356="","",IFERROR(100-100/(1+SUMPRODUCT((終値!E356:R356&gt;終値!F356:S356)*(終値!E356:R356-終値!F356:S356))/SUMPRODUCT((終値!E356:R356&lt;終値!F356:S356)*(終値!F356:S356-終値!E356:R356))),100))</f>
      </c>
      <c r="N356" s="904">
        <f>IF($D356="","",IFERROR(100-100/(1+SUMPRODUCT((((高値!E356:R356+安値!E356:R356+終値!E356:R356)/3)&gt;((高値!F356:S356+安値!F356:S356+終値!F356:S356)/3))*((高値!E356:R356+安値!E356:R356+終値!E356:R356)/3)*出来高!E356:R356)/SUMPRODUCT((((高値!E356:R356+安値!E356:R356+終値!E356:R356)/3)&lt;((高値!F356:S356+安値!F356:S356+終値!F356:S356)/3))*((高値!E356:R356+安値!E356:R356+終値!E356:R356)/3)*出来高!E356:R356)),50))</f>
      </c>
      <c r="O356" s="913">
        <f>IF($D356="","",IFERROR(出来高!E356/AVERAGE(出来高!E356:I356),""))</f>
      </c>
      <c r="P356" s="906">
        <f>IF($D356="","",IFERROR($D356/終値!Y356-1,""))</f>
      </c>
      <c r="Q356" s="907">
        <f>IF($D356="","",MAX(0,MIN(100,IF($D356&gt;$G356,25,IF($D356&gt;$H356,15,IF($D356&gt;$E356,5,0)))+IF($O356&gt;=2,20,IF($O356&gt;=1.5,14,IF($O356&gt;=1.2,8,0)))+IF($N356&gt;=80,15,IF($N356&gt;=60,18,IF($N356&gt;=50,8,0)))+IF(AND($M356&gt;70,$M356&lt;=80),18,IF(AND($M356&gt;60,$M356&lt;=70),14,IF(AND($M356&gt;50,$M356&lt;=60),6,0)))+IF($P356&gt;=0.1,14,IF($P356&gt;=0.03,7,0))+IF($M356&gt;80,-12,0)+IF($M356&lt;40,-20,0)+IF($N356&lt;40,-15,0)+IF($K356&lt;0.2,-18,0)+IF($P356&lt;=-0.1,-10,0))))</f>
      </c>
      <c r="R356" s="911">
        <f>IF($D356="","",IF(AND($D356&gt;$G356,$O356&gt;=BB816設定!$B$6,$N356&gt;=BB816設定!$B$7,$M356&lt;=BB816設定!$B$8),"○","－"))</f>
      </c>
      <c r="S356" s="908">
        <f>IF($D356="","",IF(AND($R356="○",$Q356&gt;=BB816設定!$B$9),"◎買い",IF($Q356&gt;=BB816設定!$B$10,"○監視",IF(OR($M356&lt;40,$K356&lt;0.2),"▲弱い","－"))))</f>
      </c>
      <c r="T356" s="911">
        <f>IF($D356="","",IF(AND($D356&gt;$G356,$O356&gt;=BB816設定!$B$14,$N356&gt;=BB816設定!$B$15,$M356&lt;=BB816設定!$B$16),"買い可","見送り"))</f>
      </c>
      <c r="U356" s="911">
        <f>IF($D356="","",IF(AND($D356&gt;$H356,$M356&gt;=BB816設定!$B$17,$N356&gt;=BB816設定!$B$18,$O356&gt;=BB816設定!$B$19),"買い可","見送り"))</f>
      </c>
      <c r="V356" s="904">
        <f>IF($S356="◎買い",$D356,"")</f>
      </c>
      <c r="W356" s="904">
        <f>IF($S356="◎買い",ROUND($D356*(1-BB816設定!$B$11/100),1),"")</f>
      </c>
      <c r="X356" s="904">
        <f>IF($S356="◎買い",BB816設定!$B$11/BB816設定!$B$13,"")</f>
      </c>
      <c r="Y356" s="904">
        <f>IF($D356="","",$Q356+(10000-ROW())/100000)</f>
      </c>
      <c r="Z356" s="905">
        <f>IF($D356="","",$D356*BB816設定!$B$21)</f>
      </c>
      <c r="AA356" s="911">
        <f>IF($D356="","",IF($Z356&lt;=BB816設定!$B$20/BB816設定!$B$13,"○","×（1枠に入らない）"))</f>
      </c>
    </row>
    <row r="357">
      <c r="A357" s="903">
        <f>IF(終値!A357="","",HYPERLINK("https://kabutan.jp/stock/?code="&amp;終値!A357,"📈"))</f>
      </c>
      <c r="B357" s="911">
        <f>IF(終値!A357="","",終値!A357)</f>
      </c>
      <c r="C357" s="903">
        <f>IF(終値!A357="","",終値!B357)</f>
      </c>
      <c r="D357" s="904">
        <f>IF(終値!A357="","",終値!E357)</f>
      </c>
      <c r="E357" s="904">
        <f>IF($D357="","",AVERAGE(終値!E357:X357))</f>
      </c>
      <c r="F357" s="904">
        <f>IF($D357="","",STDEVP(終値!E357:X357))</f>
      </c>
      <c r="G357" s="904">
        <f>IF($D357="","",$E357+BB816設定!$B$4*$F357)</f>
      </c>
      <c r="H357" s="904">
        <f>IF($D357="","",$E357+BB816設定!$B$5*$F357)</f>
      </c>
      <c r="I357" s="904">
        <f>IF($D357="","",$E357-BB816設定!$B$5*$F357)</f>
      </c>
      <c r="J357" s="904">
        <f>IF($D357="","",$E357-BB816設定!$B$4*$F357)</f>
      </c>
      <c r="K357" s="904">
        <f>IF($D357="","",IFERROR(($D357-$J357)/($G357-$J357),""))</f>
      </c>
      <c r="L357" s="904">
        <f>IF($D357="","",IFERROR(($G357-$J357)/$E357*100,""))</f>
      </c>
      <c r="M357" s="904">
        <f>IF($D357="","",IFERROR(100-100/(1+SUMPRODUCT((終値!E357:R357&gt;終値!F357:S357)*(終値!E357:R357-終値!F357:S357))/SUMPRODUCT((終値!E357:R357&lt;終値!F357:S357)*(終値!F357:S357-終値!E357:R357))),100))</f>
      </c>
      <c r="N357" s="904">
        <f>IF($D357="","",IFERROR(100-100/(1+SUMPRODUCT((((高値!E357:R357+安値!E357:R357+終値!E357:R357)/3)&gt;((高値!F357:S357+安値!F357:S357+終値!F357:S357)/3))*((高値!E357:R357+安値!E357:R357+終値!E357:R357)/3)*出来高!E357:R357)/SUMPRODUCT((((高値!E357:R357+安値!E357:R357+終値!E357:R357)/3)&lt;((高値!F357:S357+安値!F357:S357+終値!F357:S357)/3))*((高値!E357:R357+安値!E357:R357+終値!E357:R357)/3)*出来高!E357:R357)),50))</f>
      </c>
      <c r="O357" s="913">
        <f>IF($D357="","",IFERROR(出来高!E357/AVERAGE(出来高!E357:I357),""))</f>
      </c>
      <c r="P357" s="906">
        <f>IF($D357="","",IFERROR($D357/終値!Y357-1,""))</f>
      </c>
      <c r="Q357" s="907">
        <f>IF($D357="","",MAX(0,MIN(100,IF($D357&gt;$G357,25,IF($D357&gt;$H357,15,IF($D357&gt;$E357,5,0)))+IF($O357&gt;=2,20,IF($O357&gt;=1.5,14,IF($O357&gt;=1.2,8,0)))+IF($N357&gt;=80,15,IF($N357&gt;=60,18,IF($N357&gt;=50,8,0)))+IF(AND($M357&gt;70,$M357&lt;=80),18,IF(AND($M357&gt;60,$M357&lt;=70),14,IF(AND($M357&gt;50,$M357&lt;=60),6,0)))+IF($P357&gt;=0.1,14,IF($P357&gt;=0.03,7,0))+IF($M357&gt;80,-12,0)+IF($M357&lt;40,-20,0)+IF($N357&lt;40,-15,0)+IF($K357&lt;0.2,-18,0)+IF($P357&lt;=-0.1,-10,0))))</f>
      </c>
      <c r="R357" s="911">
        <f>IF($D357="","",IF(AND($D357&gt;$G357,$O357&gt;=BB816設定!$B$6,$N357&gt;=BB816設定!$B$7,$M357&lt;=BB816設定!$B$8),"○","－"))</f>
      </c>
      <c r="S357" s="908">
        <f>IF($D357="","",IF(AND($R357="○",$Q357&gt;=BB816設定!$B$9),"◎買い",IF($Q357&gt;=BB816設定!$B$10,"○監視",IF(OR($M357&lt;40,$K357&lt;0.2),"▲弱い","－"))))</f>
      </c>
      <c r="T357" s="911">
        <f>IF($D357="","",IF(AND($D357&gt;$G357,$O357&gt;=BB816設定!$B$14,$N357&gt;=BB816設定!$B$15,$M357&lt;=BB816設定!$B$16),"買い可","見送り"))</f>
      </c>
      <c r="U357" s="911">
        <f>IF($D357="","",IF(AND($D357&gt;$H357,$M357&gt;=BB816設定!$B$17,$N357&gt;=BB816設定!$B$18,$O357&gt;=BB816設定!$B$19),"買い可","見送り"))</f>
      </c>
      <c r="V357" s="904">
        <f>IF($S357="◎買い",$D357,"")</f>
      </c>
      <c r="W357" s="904">
        <f>IF($S357="◎買い",ROUND($D357*(1-BB816設定!$B$11/100),1),"")</f>
      </c>
      <c r="X357" s="904">
        <f>IF($S357="◎買い",BB816設定!$B$11/BB816設定!$B$13,"")</f>
      </c>
      <c r="Y357" s="904">
        <f>IF($D357="","",$Q357+(10000-ROW())/100000)</f>
      </c>
      <c r="Z357" s="905">
        <f>IF($D357="","",$D357*BB816設定!$B$21)</f>
      </c>
      <c r="AA357" s="911">
        <f>IF($D357="","",IF($Z357&lt;=BB816設定!$B$20/BB816設定!$B$13,"○","×（1枠に入らない）"))</f>
      </c>
    </row>
    <row r="358">
      <c r="A358" s="903">
        <f>IF(終値!A358="","",HYPERLINK("https://kabutan.jp/stock/?code="&amp;終値!A358,"📈"))</f>
      </c>
      <c r="B358" s="911">
        <f>IF(終値!A358="","",終値!A358)</f>
      </c>
      <c r="C358" s="903">
        <f>IF(終値!A358="","",終値!B358)</f>
      </c>
      <c r="D358" s="904">
        <f>IF(終値!A358="","",終値!E358)</f>
      </c>
      <c r="E358" s="904">
        <f>IF($D358="","",AVERAGE(終値!E358:X358))</f>
      </c>
      <c r="F358" s="904">
        <f>IF($D358="","",STDEVP(終値!E358:X358))</f>
      </c>
      <c r="G358" s="904">
        <f>IF($D358="","",$E358+BB816設定!$B$4*$F358)</f>
      </c>
      <c r="H358" s="904">
        <f>IF($D358="","",$E358+BB816設定!$B$5*$F358)</f>
      </c>
      <c r="I358" s="904">
        <f>IF($D358="","",$E358-BB816設定!$B$5*$F358)</f>
      </c>
      <c r="J358" s="904">
        <f>IF($D358="","",$E358-BB816設定!$B$4*$F358)</f>
      </c>
      <c r="K358" s="904">
        <f>IF($D358="","",IFERROR(($D358-$J358)/($G358-$J358),""))</f>
      </c>
      <c r="L358" s="904">
        <f>IF($D358="","",IFERROR(($G358-$J358)/$E358*100,""))</f>
      </c>
      <c r="M358" s="904">
        <f>IF($D358="","",IFERROR(100-100/(1+SUMPRODUCT((終値!E358:R358&gt;終値!F358:S358)*(終値!E358:R358-終値!F358:S358))/SUMPRODUCT((終値!E358:R358&lt;終値!F358:S358)*(終値!F358:S358-終値!E358:R358))),100))</f>
      </c>
      <c r="N358" s="904">
        <f>IF($D358="","",IFERROR(100-100/(1+SUMPRODUCT((((高値!E358:R358+安値!E358:R358+終値!E358:R358)/3)&gt;((高値!F358:S358+安値!F358:S358+終値!F358:S358)/3))*((高値!E358:R358+安値!E358:R358+終値!E358:R358)/3)*出来高!E358:R358)/SUMPRODUCT((((高値!E358:R358+安値!E358:R358+終値!E358:R358)/3)&lt;((高値!F358:S358+安値!F358:S358+終値!F358:S358)/3))*((高値!E358:R358+安値!E358:R358+終値!E358:R358)/3)*出来高!E358:R358)),50))</f>
      </c>
      <c r="O358" s="913">
        <f>IF($D358="","",IFERROR(出来高!E358/AVERAGE(出来高!E358:I358),""))</f>
      </c>
      <c r="P358" s="906">
        <f>IF($D358="","",IFERROR($D358/終値!Y358-1,""))</f>
      </c>
      <c r="Q358" s="907">
        <f>IF($D358="","",MAX(0,MIN(100,IF($D358&gt;$G358,25,IF($D358&gt;$H358,15,IF($D358&gt;$E358,5,0)))+IF($O358&gt;=2,20,IF($O358&gt;=1.5,14,IF($O358&gt;=1.2,8,0)))+IF($N358&gt;=80,15,IF($N358&gt;=60,18,IF($N358&gt;=50,8,0)))+IF(AND($M358&gt;70,$M358&lt;=80),18,IF(AND($M358&gt;60,$M358&lt;=70),14,IF(AND($M358&gt;50,$M358&lt;=60),6,0)))+IF($P358&gt;=0.1,14,IF($P358&gt;=0.03,7,0))+IF($M358&gt;80,-12,0)+IF($M358&lt;40,-20,0)+IF($N358&lt;40,-15,0)+IF($K358&lt;0.2,-18,0)+IF($P358&lt;=-0.1,-10,0))))</f>
      </c>
      <c r="R358" s="911">
        <f>IF($D358="","",IF(AND($D358&gt;$G358,$O358&gt;=BB816設定!$B$6,$N358&gt;=BB816設定!$B$7,$M358&lt;=BB816設定!$B$8),"○","－"))</f>
      </c>
      <c r="S358" s="908">
        <f>IF($D358="","",IF(AND($R358="○",$Q358&gt;=BB816設定!$B$9),"◎買い",IF($Q358&gt;=BB816設定!$B$10,"○監視",IF(OR($M358&lt;40,$K358&lt;0.2),"▲弱い","－"))))</f>
      </c>
      <c r="T358" s="911">
        <f>IF($D358="","",IF(AND($D358&gt;$G358,$O358&gt;=BB816設定!$B$14,$N358&gt;=BB816設定!$B$15,$M358&lt;=BB816設定!$B$16),"買い可","見送り"))</f>
      </c>
      <c r="U358" s="911">
        <f>IF($D358="","",IF(AND($D358&gt;$H358,$M358&gt;=BB816設定!$B$17,$N358&gt;=BB816設定!$B$18,$O358&gt;=BB816設定!$B$19),"買い可","見送り"))</f>
      </c>
      <c r="V358" s="904">
        <f>IF($S358="◎買い",$D358,"")</f>
      </c>
      <c r="W358" s="904">
        <f>IF($S358="◎買い",ROUND($D358*(1-BB816設定!$B$11/100),1),"")</f>
      </c>
      <c r="X358" s="904">
        <f>IF($S358="◎買い",BB816設定!$B$11/BB816設定!$B$13,"")</f>
      </c>
      <c r="Y358" s="904">
        <f>IF($D358="","",$Q358+(10000-ROW())/100000)</f>
      </c>
      <c r="Z358" s="905">
        <f>IF($D358="","",$D358*BB816設定!$B$21)</f>
      </c>
      <c r="AA358" s="911">
        <f>IF($D358="","",IF($Z358&lt;=BB816設定!$B$20/BB816設定!$B$13,"○","×（1枠に入らない）"))</f>
      </c>
    </row>
    <row r="359">
      <c r="A359" s="903">
        <f>IF(終値!A359="","",HYPERLINK("https://kabutan.jp/stock/?code="&amp;終値!A359,"📈"))</f>
      </c>
      <c r="B359" s="911">
        <f>IF(終値!A359="","",終値!A359)</f>
      </c>
      <c r="C359" s="903">
        <f>IF(終値!A359="","",終値!B359)</f>
      </c>
      <c r="D359" s="904">
        <f>IF(終値!A359="","",終値!E359)</f>
      </c>
      <c r="E359" s="904">
        <f>IF($D359="","",AVERAGE(終値!E359:X359))</f>
      </c>
      <c r="F359" s="904">
        <f>IF($D359="","",STDEVP(終値!E359:X359))</f>
      </c>
      <c r="G359" s="904">
        <f>IF($D359="","",$E359+BB816設定!$B$4*$F359)</f>
      </c>
      <c r="H359" s="904">
        <f>IF($D359="","",$E359+BB816設定!$B$5*$F359)</f>
      </c>
      <c r="I359" s="904">
        <f>IF($D359="","",$E359-BB816設定!$B$5*$F359)</f>
      </c>
      <c r="J359" s="904">
        <f>IF($D359="","",$E359-BB816設定!$B$4*$F359)</f>
      </c>
      <c r="K359" s="904">
        <f>IF($D359="","",IFERROR(($D359-$J359)/($G359-$J359),""))</f>
      </c>
      <c r="L359" s="904">
        <f>IF($D359="","",IFERROR(($G359-$J359)/$E359*100,""))</f>
      </c>
      <c r="M359" s="904">
        <f>IF($D359="","",IFERROR(100-100/(1+SUMPRODUCT((終値!E359:R359&gt;終値!F359:S359)*(終値!E359:R359-終値!F359:S359))/SUMPRODUCT((終値!E359:R359&lt;終値!F359:S359)*(終値!F359:S359-終値!E359:R359))),100))</f>
      </c>
      <c r="N359" s="904">
        <f>IF($D359="","",IFERROR(100-100/(1+SUMPRODUCT((((高値!E359:R359+安値!E359:R359+終値!E359:R359)/3)&gt;((高値!F359:S359+安値!F359:S359+終値!F359:S359)/3))*((高値!E359:R359+安値!E359:R359+終値!E359:R359)/3)*出来高!E359:R359)/SUMPRODUCT((((高値!E359:R359+安値!E359:R359+終値!E359:R359)/3)&lt;((高値!F359:S359+安値!F359:S359+終値!F359:S359)/3))*((高値!E359:R359+安値!E359:R359+終値!E359:R359)/3)*出来高!E359:R359)),50))</f>
      </c>
      <c r="O359" s="913">
        <f>IF($D359="","",IFERROR(出来高!E359/AVERAGE(出来高!E359:I359),""))</f>
      </c>
      <c r="P359" s="906">
        <f>IF($D359="","",IFERROR($D359/終値!Y359-1,""))</f>
      </c>
      <c r="Q359" s="907">
        <f>IF($D359="","",MAX(0,MIN(100,IF($D359&gt;$G359,25,IF($D359&gt;$H359,15,IF($D359&gt;$E359,5,0)))+IF($O359&gt;=2,20,IF($O359&gt;=1.5,14,IF($O359&gt;=1.2,8,0)))+IF($N359&gt;=80,15,IF($N359&gt;=60,18,IF($N359&gt;=50,8,0)))+IF(AND($M359&gt;70,$M359&lt;=80),18,IF(AND($M359&gt;60,$M359&lt;=70),14,IF(AND($M359&gt;50,$M359&lt;=60),6,0)))+IF($P359&gt;=0.1,14,IF($P359&gt;=0.03,7,0))+IF($M359&gt;80,-12,0)+IF($M359&lt;40,-20,0)+IF($N359&lt;40,-15,0)+IF($K359&lt;0.2,-18,0)+IF($P359&lt;=-0.1,-10,0))))</f>
      </c>
      <c r="R359" s="911">
        <f>IF($D359="","",IF(AND($D359&gt;$G359,$O359&gt;=BB816設定!$B$6,$N359&gt;=BB816設定!$B$7,$M359&lt;=BB816設定!$B$8),"○","－"))</f>
      </c>
      <c r="S359" s="908">
        <f>IF($D359="","",IF(AND($R359="○",$Q359&gt;=BB816設定!$B$9),"◎買い",IF($Q359&gt;=BB816設定!$B$10,"○監視",IF(OR($M359&lt;40,$K359&lt;0.2),"▲弱い","－"))))</f>
      </c>
      <c r="T359" s="911">
        <f>IF($D359="","",IF(AND($D359&gt;$G359,$O359&gt;=BB816設定!$B$14,$N359&gt;=BB816設定!$B$15,$M359&lt;=BB816設定!$B$16),"買い可","見送り"))</f>
      </c>
      <c r="U359" s="911">
        <f>IF($D359="","",IF(AND($D359&gt;$H359,$M359&gt;=BB816設定!$B$17,$N359&gt;=BB816設定!$B$18,$O359&gt;=BB816設定!$B$19),"買い可","見送り"))</f>
      </c>
      <c r="V359" s="904">
        <f>IF($S359="◎買い",$D359,"")</f>
      </c>
      <c r="W359" s="904">
        <f>IF($S359="◎買い",ROUND($D359*(1-BB816設定!$B$11/100),1),"")</f>
      </c>
      <c r="X359" s="904">
        <f>IF($S359="◎買い",BB816設定!$B$11/BB816設定!$B$13,"")</f>
      </c>
      <c r="Y359" s="904">
        <f>IF($D359="","",$Q359+(10000-ROW())/100000)</f>
      </c>
      <c r="Z359" s="905">
        <f>IF($D359="","",$D359*BB816設定!$B$21)</f>
      </c>
      <c r="AA359" s="911">
        <f>IF($D359="","",IF($Z359&lt;=BB816設定!$B$20/BB816設定!$B$13,"○","×（1枠に入らない）"))</f>
      </c>
    </row>
    <row r="360">
      <c r="A360" s="903">
        <f>IF(終値!A360="","",HYPERLINK("https://kabutan.jp/stock/?code="&amp;終値!A360,"📈"))</f>
      </c>
      <c r="B360" s="911">
        <f>IF(終値!A360="","",終値!A360)</f>
      </c>
      <c r="C360" s="903">
        <f>IF(終値!A360="","",終値!B360)</f>
      </c>
      <c r="D360" s="904">
        <f>IF(終値!A360="","",終値!E360)</f>
      </c>
      <c r="E360" s="904">
        <f>IF($D360="","",AVERAGE(終値!E360:X360))</f>
      </c>
      <c r="F360" s="904">
        <f>IF($D360="","",STDEVP(終値!E360:X360))</f>
      </c>
      <c r="G360" s="904">
        <f>IF($D360="","",$E360+BB816設定!$B$4*$F360)</f>
      </c>
      <c r="H360" s="904">
        <f>IF($D360="","",$E360+BB816設定!$B$5*$F360)</f>
      </c>
      <c r="I360" s="904">
        <f>IF($D360="","",$E360-BB816設定!$B$5*$F360)</f>
      </c>
      <c r="J360" s="904">
        <f>IF($D360="","",$E360-BB816設定!$B$4*$F360)</f>
      </c>
      <c r="K360" s="904">
        <f>IF($D360="","",IFERROR(($D360-$J360)/($G360-$J360),""))</f>
      </c>
      <c r="L360" s="904">
        <f>IF($D360="","",IFERROR(($G360-$J360)/$E360*100,""))</f>
      </c>
      <c r="M360" s="904">
        <f>IF($D360="","",IFERROR(100-100/(1+SUMPRODUCT((終値!E360:R360&gt;終値!F360:S360)*(終値!E360:R360-終値!F360:S360))/SUMPRODUCT((終値!E360:R360&lt;終値!F360:S360)*(終値!F360:S360-終値!E360:R360))),100))</f>
      </c>
      <c r="N360" s="904">
        <f>IF($D360="","",IFERROR(100-100/(1+SUMPRODUCT((((高値!E360:R360+安値!E360:R360+終値!E360:R360)/3)&gt;((高値!F360:S360+安値!F360:S360+終値!F360:S360)/3))*((高値!E360:R360+安値!E360:R360+終値!E360:R360)/3)*出来高!E360:R360)/SUMPRODUCT((((高値!E360:R360+安値!E360:R360+終値!E360:R360)/3)&lt;((高値!F360:S360+安値!F360:S360+終値!F360:S360)/3))*((高値!E360:R360+安値!E360:R360+終値!E360:R360)/3)*出来高!E360:R360)),50))</f>
      </c>
      <c r="O360" s="913">
        <f>IF($D360="","",IFERROR(出来高!E360/AVERAGE(出来高!E360:I360),""))</f>
      </c>
      <c r="P360" s="906">
        <f>IF($D360="","",IFERROR($D360/終値!Y360-1,""))</f>
      </c>
      <c r="Q360" s="907">
        <f>IF($D360="","",MAX(0,MIN(100,IF($D360&gt;$G360,25,IF($D360&gt;$H360,15,IF($D360&gt;$E360,5,0)))+IF($O360&gt;=2,20,IF($O360&gt;=1.5,14,IF($O360&gt;=1.2,8,0)))+IF($N360&gt;=80,15,IF($N360&gt;=60,18,IF($N360&gt;=50,8,0)))+IF(AND($M360&gt;70,$M360&lt;=80),18,IF(AND($M360&gt;60,$M360&lt;=70),14,IF(AND($M360&gt;50,$M360&lt;=60),6,0)))+IF($P360&gt;=0.1,14,IF($P360&gt;=0.03,7,0))+IF($M360&gt;80,-12,0)+IF($M360&lt;40,-20,0)+IF($N360&lt;40,-15,0)+IF($K360&lt;0.2,-18,0)+IF($P360&lt;=-0.1,-10,0))))</f>
      </c>
      <c r="R360" s="911">
        <f>IF($D360="","",IF(AND($D360&gt;$G360,$O360&gt;=BB816設定!$B$6,$N360&gt;=BB816設定!$B$7,$M360&lt;=BB816設定!$B$8),"○","－"))</f>
      </c>
      <c r="S360" s="908">
        <f>IF($D360="","",IF(AND($R360="○",$Q360&gt;=BB816設定!$B$9),"◎買い",IF($Q360&gt;=BB816設定!$B$10,"○監視",IF(OR($M360&lt;40,$K360&lt;0.2),"▲弱い","－"))))</f>
      </c>
      <c r="T360" s="911">
        <f>IF($D360="","",IF(AND($D360&gt;$G360,$O360&gt;=BB816設定!$B$14,$N360&gt;=BB816設定!$B$15,$M360&lt;=BB816設定!$B$16),"買い可","見送り"))</f>
      </c>
      <c r="U360" s="911">
        <f>IF($D360="","",IF(AND($D360&gt;$H360,$M360&gt;=BB816設定!$B$17,$N360&gt;=BB816設定!$B$18,$O360&gt;=BB816設定!$B$19),"買い可","見送り"))</f>
      </c>
      <c r="V360" s="904">
        <f>IF($S360="◎買い",$D360,"")</f>
      </c>
      <c r="W360" s="904">
        <f>IF($S360="◎買い",ROUND($D360*(1-BB816設定!$B$11/100),1),"")</f>
      </c>
      <c r="X360" s="904">
        <f>IF($S360="◎買い",BB816設定!$B$11/BB816設定!$B$13,"")</f>
      </c>
      <c r="Y360" s="904">
        <f>IF($D360="","",$Q360+(10000-ROW())/100000)</f>
      </c>
      <c r="Z360" s="905">
        <f>IF($D360="","",$D360*BB816設定!$B$21)</f>
      </c>
      <c r="AA360" s="911">
        <f>IF($D360="","",IF($Z360&lt;=BB816設定!$B$20/BB816設定!$B$13,"○","×（1枠に入らない）"))</f>
      </c>
    </row>
    <row r="361">
      <c r="A361" s="903">
        <f>IF(終値!A361="","",HYPERLINK("https://kabutan.jp/stock/?code="&amp;終値!A361,"📈"))</f>
      </c>
      <c r="B361" s="911">
        <f>IF(終値!A361="","",終値!A361)</f>
      </c>
      <c r="C361" s="903">
        <f>IF(終値!A361="","",終値!B361)</f>
      </c>
      <c r="D361" s="904">
        <f>IF(終値!A361="","",終値!E361)</f>
      </c>
      <c r="E361" s="904">
        <f>IF($D361="","",AVERAGE(終値!E361:X361))</f>
      </c>
      <c r="F361" s="904">
        <f>IF($D361="","",STDEVP(終値!E361:X361))</f>
      </c>
      <c r="G361" s="904">
        <f>IF($D361="","",$E361+BB816設定!$B$4*$F361)</f>
      </c>
      <c r="H361" s="904">
        <f>IF($D361="","",$E361+BB816設定!$B$5*$F361)</f>
      </c>
      <c r="I361" s="904">
        <f>IF($D361="","",$E361-BB816設定!$B$5*$F361)</f>
      </c>
      <c r="J361" s="904">
        <f>IF($D361="","",$E361-BB816設定!$B$4*$F361)</f>
      </c>
      <c r="K361" s="904">
        <f>IF($D361="","",IFERROR(($D361-$J361)/($G361-$J361),""))</f>
      </c>
      <c r="L361" s="904">
        <f>IF($D361="","",IFERROR(($G361-$J361)/$E361*100,""))</f>
      </c>
      <c r="M361" s="904">
        <f>IF($D361="","",IFERROR(100-100/(1+SUMPRODUCT((終値!E361:R361&gt;終値!F361:S361)*(終値!E361:R361-終値!F361:S361))/SUMPRODUCT((終値!E361:R361&lt;終値!F361:S361)*(終値!F361:S361-終値!E361:R361))),100))</f>
      </c>
      <c r="N361" s="904">
        <f>IF($D361="","",IFERROR(100-100/(1+SUMPRODUCT((((高値!E361:R361+安値!E361:R361+終値!E361:R361)/3)&gt;((高値!F361:S361+安値!F361:S361+終値!F361:S361)/3))*((高値!E361:R361+安値!E361:R361+終値!E361:R361)/3)*出来高!E361:R361)/SUMPRODUCT((((高値!E361:R361+安値!E361:R361+終値!E361:R361)/3)&lt;((高値!F361:S361+安値!F361:S361+終値!F361:S361)/3))*((高値!E361:R361+安値!E361:R361+終値!E361:R361)/3)*出来高!E361:R361)),50))</f>
      </c>
      <c r="O361" s="913">
        <f>IF($D361="","",IFERROR(出来高!E361/AVERAGE(出来高!E361:I361),""))</f>
      </c>
      <c r="P361" s="906">
        <f>IF($D361="","",IFERROR($D361/終値!Y361-1,""))</f>
      </c>
      <c r="Q361" s="907">
        <f>IF($D361="","",MAX(0,MIN(100,IF($D361&gt;$G361,25,IF($D361&gt;$H361,15,IF($D361&gt;$E361,5,0)))+IF($O361&gt;=2,20,IF($O361&gt;=1.5,14,IF($O361&gt;=1.2,8,0)))+IF($N361&gt;=80,15,IF($N361&gt;=60,18,IF($N361&gt;=50,8,0)))+IF(AND($M361&gt;70,$M361&lt;=80),18,IF(AND($M361&gt;60,$M361&lt;=70),14,IF(AND($M361&gt;50,$M361&lt;=60),6,0)))+IF($P361&gt;=0.1,14,IF($P361&gt;=0.03,7,0))+IF($M361&gt;80,-12,0)+IF($M361&lt;40,-20,0)+IF($N361&lt;40,-15,0)+IF($K361&lt;0.2,-18,0)+IF($P361&lt;=-0.1,-10,0))))</f>
      </c>
      <c r="R361" s="911">
        <f>IF($D361="","",IF(AND($D361&gt;$G361,$O361&gt;=BB816設定!$B$6,$N361&gt;=BB816設定!$B$7,$M361&lt;=BB816設定!$B$8),"○","－"))</f>
      </c>
      <c r="S361" s="908">
        <f>IF($D361="","",IF(AND($R361="○",$Q361&gt;=BB816設定!$B$9),"◎買い",IF($Q361&gt;=BB816設定!$B$10,"○監視",IF(OR($M361&lt;40,$K361&lt;0.2),"▲弱い","－"))))</f>
      </c>
      <c r="T361" s="911">
        <f>IF($D361="","",IF(AND($D361&gt;$G361,$O361&gt;=BB816設定!$B$14,$N361&gt;=BB816設定!$B$15,$M361&lt;=BB816設定!$B$16),"買い可","見送り"))</f>
      </c>
      <c r="U361" s="911">
        <f>IF($D361="","",IF(AND($D361&gt;$H361,$M361&gt;=BB816設定!$B$17,$N361&gt;=BB816設定!$B$18,$O361&gt;=BB816設定!$B$19),"買い可","見送り"))</f>
      </c>
      <c r="V361" s="904">
        <f>IF($S361="◎買い",$D361,"")</f>
      </c>
      <c r="W361" s="904">
        <f>IF($S361="◎買い",ROUND($D361*(1-BB816設定!$B$11/100),1),"")</f>
      </c>
      <c r="X361" s="904">
        <f>IF($S361="◎買い",BB816設定!$B$11/BB816設定!$B$13,"")</f>
      </c>
      <c r="Y361" s="904">
        <f>IF($D361="","",$Q361+(10000-ROW())/100000)</f>
      </c>
      <c r="Z361" s="905">
        <f>IF($D361="","",$D361*BB816設定!$B$21)</f>
      </c>
      <c r="AA361" s="911">
        <f>IF($D361="","",IF($Z361&lt;=BB816設定!$B$20/BB816設定!$B$13,"○","×（1枠に入らない）"))</f>
      </c>
    </row>
    <row r="362">
      <c r="A362" s="903">
        <f>IF(終値!A362="","",HYPERLINK("https://kabutan.jp/stock/?code="&amp;終値!A362,"📈"))</f>
      </c>
      <c r="B362" s="911">
        <f>IF(終値!A362="","",終値!A362)</f>
      </c>
      <c r="C362" s="903">
        <f>IF(終値!A362="","",終値!B362)</f>
      </c>
      <c r="D362" s="904">
        <f>IF(終値!A362="","",終値!E362)</f>
      </c>
      <c r="E362" s="904">
        <f>IF($D362="","",AVERAGE(終値!E362:X362))</f>
      </c>
      <c r="F362" s="904">
        <f>IF($D362="","",STDEVP(終値!E362:X362))</f>
      </c>
      <c r="G362" s="904">
        <f>IF($D362="","",$E362+BB816設定!$B$4*$F362)</f>
      </c>
      <c r="H362" s="904">
        <f>IF($D362="","",$E362+BB816設定!$B$5*$F362)</f>
      </c>
      <c r="I362" s="904">
        <f>IF($D362="","",$E362-BB816設定!$B$5*$F362)</f>
      </c>
      <c r="J362" s="904">
        <f>IF($D362="","",$E362-BB816設定!$B$4*$F362)</f>
      </c>
      <c r="K362" s="904">
        <f>IF($D362="","",IFERROR(($D362-$J362)/($G362-$J362),""))</f>
      </c>
      <c r="L362" s="904">
        <f>IF($D362="","",IFERROR(($G362-$J362)/$E362*100,""))</f>
      </c>
      <c r="M362" s="904">
        <f>IF($D362="","",IFERROR(100-100/(1+SUMPRODUCT((終値!E362:R362&gt;終値!F362:S362)*(終値!E362:R362-終値!F362:S362))/SUMPRODUCT((終値!E362:R362&lt;終値!F362:S362)*(終値!F362:S362-終値!E362:R362))),100))</f>
      </c>
      <c r="N362" s="904">
        <f>IF($D362="","",IFERROR(100-100/(1+SUMPRODUCT((((高値!E362:R362+安値!E362:R362+終値!E362:R362)/3)&gt;((高値!F362:S362+安値!F362:S362+終値!F362:S362)/3))*((高値!E362:R362+安値!E362:R362+終値!E362:R362)/3)*出来高!E362:R362)/SUMPRODUCT((((高値!E362:R362+安値!E362:R362+終値!E362:R362)/3)&lt;((高値!F362:S362+安値!F362:S362+終値!F362:S362)/3))*((高値!E362:R362+安値!E362:R362+終値!E362:R362)/3)*出来高!E362:R362)),50))</f>
      </c>
      <c r="O362" s="913">
        <f>IF($D362="","",IFERROR(出来高!E362/AVERAGE(出来高!E362:I362),""))</f>
      </c>
      <c r="P362" s="906">
        <f>IF($D362="","",IFERROR($D362/終値!Y362-1,""))</f>
      </c>
      <c r="Q362" s="907">
        <f>IF($D362="","",MAX(0,MIN(100,IF($D362&gt;$G362,25,IF($D362&gt;$H362,15,IF($D362&gt;$E362,5,0)))+IF($O362&gt;=2,20,IF($O362&gt;=1.5,14,IF($O362&gt;=1.2,8,0)))+IF($N362&gt;=80,15,IF($N362&gt;=60,18,IF($N362&gt;=50,8,0)))+IF(AND($M362&gt;70,$M362&lt;=80),18,IF(AND($M362&gt;60,$M362&lt;=70),14,IF(AND($M362&gt;50,$M362&lt;=60),6,0)))+IF($P362&gt;=0.1,14,IF($P362&gt;=0.03,7,0))+IF($M362&gt;80,-12,0)+IF($M362&lt;40,-20,0)+IF($N362&lt;40,-15,0)+IF($K362&lt;0.2,-18,0)+IF($P362&lt;=-0.1,-10,0))))</f>
      </c>
      <c r="R362" s="911">
        <f>IF($D362="","",IF(AND($D362&gt;$G362,$O362&gt;=BB816設定!$B$6,$N362&gt;=BB816設定!$B$7,$M362&lt;=BB816設定!$B$8),"○","－"))</f>
      </c>
      <c r="S362" s="908">
        <f>IF($D362="","",IF(AND($R362="○",$Q362&gt;=BB816設定!$B$9),"◎買い",IF($Q362&gt;=BB816設定!$B$10,"○監視",IF(OR($M362&lt;40,$K362&lt;0.2),"▲弱い","－"))))</f>
      </c>
      <c r="T362" s="911">
        <f>IF($D362="","",IF(AND($D362&gt;$G362,$O362&gt;=BB816設定!$B$14,$N362&gt;=BB816設定!$B$15,$M362&lt;=BB816設定!$B$16),"買い可","見送り"))</f>
      </c>
      <c r="U362" s="911">
        <f>IF($D362="","",IF(AND($D362&gt;$H362,$M362&gt;=BB816設定!$B$17,$N362&gt;=BB816設定!$B$18,$O362&gt;=BB816設定!$B$19),"買い可","見送り"))</f>
      </c>
      <c r="V362" s="904">
        <f>IF($S362="◎買い",$D362,"")</f>
      </c>
      <c r="W362" s="904">
        <f>IF($S362="◎買い",ROUND($D362*(1-BB816設定!$B$11/100),1),"")</f>
      </c>
      <c r="X362" s="904">
        <f>IF($S362="◎買い",BB816設定!$B$11/BB816設定!$B$13,"")</f>
      </c>
      <c r="Y362" s="904">
        <f>IF($D362="","",$Q362+(10000-ROW())/100000)</f>
      </c>
      <c r="Z362" s="905">
        <f>IF($D362="","",$D362*BB816設定!$B$21)</f>
      </c>
      <c r="AA362" s="911">
        <f>IF($D362="","",IF($Z362&lt;=BB816設定!$B$20/BB816設定!$B$13,"○","×（1枠に入らない）"))</f>
      </c>
    </row>
    <row r="363">
      <c r="A363" s="903">
        <f>IF(終値!A363="","",HYPERLINK("https://kabutan.jp/stock/?code="&amp;終値!A363,"📈"))</f>
      </c>
      <c r="B363" s="911">
        <f>IF(終値!A363="","",終値!A363)</f>
      </c>
      <c r="C363" s="903">
        <f>IF(終値!A363="","",終値!B363)</f>
      </c>
      <c r="D363" s="904">
        <f>IF(終値!A363="","",終値!E363)</f>
      </c>
      <c r="E363" s="904">
        <f>IF($D363="","",AVERAGE(終値!E363:X363))</f>
      </c>
      <c r="F363" s="904">
        <f>IF($D363="","",STDEVP(終値!E363:X363))</f>
      </c>
      <c r="G363" s="904">
        <f>IF($D363="","",$E363+BB816設定!$B$4*$F363)</f>
      </c>
      <c r="H363" s="904">
        <f>IF($D363="","",$E363+BB816設定!$B$5*$F363)</f>
      </c>
      <c r="I363" s="904">
        <f>IF($D363="","",$E363-BB816設定!$B$5*$F363)</f>
      </c>
      <c r="J363" s="904">
        <f>IF($D363="","",$E363-BB816設定!$B$4*$F363)</f>
      </c>
      <c r="K363" s="904">
        <f>IF($D363="","",IFERROR(($D363-$J363)/($G363-$J363),""))</f>
      </c>
      <c r="L363" s="904">
        <f>IF($D363="","",IFERROR(($G363-$J363)/$E363*100,""))</f>
      </c>
      <c r="M363" s="904">
        <f>IF($D363="","",IFERROR(100-100/(1+SUMPRODUCT((終値!E363:R363&gt;終値!F363:S363)*(終値!E363:R363-終値!F363:S363))/SUMPRODUCT((終値!E363:R363&lt;終値!F363:S363)*(終値!F363:S363-終値!E363:R363))),100))</f>
      </c>
      <c r="N363" s="904">
        <f>IF($D363="","",IFERROR(100-100/(1+SUMPRODUCT((((高値!E363:R363+安値!E363:R363+終値!E363:R363)/3)&gt;((高値!F363:S363+安値!F363:S363+終値!F363:S363)/3))*((高値!E363:R363+安値!E363:R363+終値!E363:R363)/3)*出来高!E363:R363)/SUMPRODUCT((((高値!E363:R363+安値!E363:R363+終値!E363:R363)/3)&lt;((高値!F363:S363+安値!F363:S363+終値!F363:S363)/3))*((高値!E363:R363+安値!E363:R363+終値!E363:R363)/3)*出来高!E363:R363)),50))</f>
      </c>
      <c r="O363" s="913">
        <f>IF($D363="","",IFERROR(出来高!E363/AVERAGE(出来高!E363:I363),""))</f>
      </c>
      <c r="P363" s="906">
        <f>IF($D363="","",IFERROR($D363/終値!Y363-1,""))</f>
      </c>
      <c r="Q363" s="907">
        <f>IF($D363="","",MAX(0,MIN(100,IF($D363&gt;$G363,25,IF($D363&gt;$H363,15,IF($D363&gt;$E363,5,0)))+IF($O363&gt;=2,20,IF($O363&gt;=1.5,14,IF($O363&gt;=1.2,8,0)))+IF($N363&gt;=80,15,IF($N363&gt;=60,18,IF($N363&gt;=50,8,0)))+IF(AND($M363&gt;70,$M363&lt;=80),18,IF(AND($M363&gt;60,$M363&lt;=70),14,IF(AND($M363&gt;50,$M363&lt;=60),6,0)))+IF($P363&gt;=0.1,14,IF($P363&gt;=0.03,7,0))+IF($M363&gt;80,-12,0)+IF($M363&lt;40,-20,0)+IF($N363&lt;40,-15,0)+IF($K363&lt;0.2,-18,0)+IF($P363&lt;=-0.1,-10,0))))</f>
      </c>
      <c r="R363" s="911">
        <f>IF($D363="","",IF(AND($D363&gt;$G363,$O363&gt;=BB816設定!$B$6,$N363&gt;=BB816設定!$B$7,$M363&lt;=BB816設定!$B$8),"○","－"))</f>
      </c>
      <c r="S363" s="908">
        <f>IF($D363="","",IF(AND($R363="○",$Q363&gt;=BB816設定!$B$9),"◎買い",IF($Q363&gt;=BB816設定!$B$10,"○監視",IF(OR($M363&lt;40,$K363&lt;0.2),"▲弱い","－"))))</f>
      </c>
      <c r="T363" s="911">
        <f>IF($D363="","",IF(AND($D363&gt;$G363,$O363&gt;=BB816設定!$B$14,$N363&gt;=BB816設定!$B$15,$M363&lt;=BB816設定!$B$16),"買い可","見送り"))</f>
      </c>
      <c r="U363" s="911">
        <f>IF($D363="","",IF(AND($D363&gt;$H363,$M363&gt;=BB816設定!$B$17,$N363&gt;=BB816設定!$B$18,$O363&gt;=BB816設定!$B$19),"買い可","見送り"))</f>
      </c>
      <c r="V363" s="904">
        <f>IF($S363="◎買い",$D363,"")</f>
      </c>
      <c r="W363" s="904">
        <f>IF($S363="◎買い",ROUND($D363*(1-BB816設定!$B$11/100),1),"")</f>
      </c>
      <c r="X363" s="904">
        <f>IF($S363="◎買い",BB816設定!$B$11/BB816設定!$B$13,"")</f>
      </c>
      <c r="Y363" s="904">
        <f>IF($D363="","",$Q363+(10000-ROW())/100000)</f>
      </c>
      <c r="Z363" s="905">
        <f>IF($D363="","",$D363*BB816設定!$B$21)</f>
      </c>
      <c r="AA363" s="911">
        <f>IF($D363="","",IF($Z363&lt;=BB816設定!$B$20/BB816設定!$B$13,"○","×（1枠に入らない）"))</f>
      </c>
    </row>
    <row r="364">
      <c r="A364" s="903">
        <f>IF(終値!A364="","",HYPERLINK("https://kabutan.jp/stock/?code="&amp;終値!A364,"📈"))</f>
      </c>
      <c r="B364" s="911">
        <f>IF(終値!A364="","",終値!A364)</f>
      </c>
      <c r="C364" s="903">
        <f>IF(終値!A364="","",終値!B364)</f>
      </c>
      <c r="D364" s="904">
        <f>IF(終値!A364="","",終値!E364)</f>
      </c>
      <c r="E364" s="904">
        <f>IF($D364="","",AVERAGE(終値!E364:X364))</f>
      </c>
      <c r="F364" s="904">
        <f>IF($D364="","",STDEVP(終値!E364:X364))</f>
      </c>
      <c r="G364" s="904">
        <f>IF($D364="","",$E364+BB816設定!$B$4*$F364)</f>
      </c>
      <c r="H364" s="904">
        <f>IF($D364="","",$E364+BB816設定!$B$5*$F364)</f>
      </c>
      <c r="I364" s="904">
        <f>IF($D364="","",$E364-BB816設定!$B$5*$F364)</f>
      </c>
      <c r="J364" s="904">
        <f>IF($D364="","",$E364-BB816設定!$B$4*$F364)</f>
      </c>
      <c r="K364" s="904">
        <f>IF($D364="","",IFERROR(($D364-$J364)/($G364-$J364),""))</f>
      </c>
      <c r="L364" s="904">
        <f>IF($D364="","",IFERROR(($G364-$J364)/$E364*100,""))</f>
      </c>
      <c r="M364" s="904">
        <f>IF($D364="","",IFERROR(100-100/(1+SUMPRODUCT((終値!E364:R364&gt;終値!F364:S364)*(終値!E364:R364-終値!F364:S364))/SUMPRODUCT((終値!E364:R364&lt;終値!F364:S364)*(終値!F364:S364-終値!E364:R364))),100))</f>
      </c>
      <c r="N364" s="904">
        <f>IF($D364="","",IFERROR(100-100/(1+SUMPRODUCT((((高値!E364:R364+安値!E364:R364+終値!E364:R364)/3)&gt;((高値!F364:S364+安値!F364:S364+終値!F364:S364)/3))*((高値!E364:R364+安値!E364:R364+終値!E364:R364)/3)*出来高!E364:R364)/SUMPRODUCT((((高値!E364:R364+安値!E364:R364+終値!E364:R364)/3)&lt;((高値!F364:S364+安値!F364:S364+終値!F364:S364)/3))*((高値!E364:R364+安値!E364:R364+終値!E364:R364)/3)*出来高!E364:R364)),50))</f>
      </c>
      <c r="O364" s="913">
        <f>IF($D364="","",IFERROR(出来高!E364/AVERAGE(出来高!E364:I364),""))</f>
      </c>
      <c r="P364" s="906">
        <f>IF($D364="","",IFERROR($D364/終値!Y364-1,""))</f>
      </c>
      <c r="Q364" s="907">
        <f>IF($D364="","",MAX(0,MIN(100,IF($D364&gt;$G364,25,IF($D364&gt;$H364,15,IF($D364&gt;$E364,5,0)))+IF($O364&gt;=2,20,IF($O364&gt;=1.5,14,IF($O364&gt;=1.2,8,0)))+IF($N364&gt;=80,15,IF($N364&gt;=60,18,IF($N364&gt;=50,8,0)))+IF(AND($M364&gt;70,$M364&lt;=80),18,IF(AND($M364&gt;60,$M364&lt;=70),14,IF(AND($M364&gt;50,$M364&lt;=60),6,0)))+IF($P364&gt;=0.1,14,IF($P364&gt;=0.03,7,0))+IF($M364&gt;80,-12,0)+IF($M364&lt;40,-20,0)+IF($N364&lt;40,-15,0)+IF($K364&lt;0.2,-18,0)+IF($P364&lt;=-0.1,-10,0))))</f>
      </c>
      <c r="R364" s="911">
        <f>IF($D364="","",IF(AND($D364&gt;$G364,$O364&gt;=BB816設定!$B$6,$N364&gt;=BB816設定!$B$7,$M364&lt;=BB816設定!$B$8),"○","－"))</f>
      </c>
      <c r="S364" s="908">
        <f>IF($D364="","",IF(AND($R364="○",$Q364&gt;=BB816設定!$B$9),"◎買い",IF($Q364&gt;=BB816設定!$B$10,"○監視",IF(OR($M364&lt;40,$K364&lt;0.2),"▲弱い","－"))))</f>
      </c>
      <c r="T364" s="911">
        <f>IF($D364="","",IF(AND($D364&gt;$G364,$O364&gt;=BB816設定!$B$14,$N364&gt;=BB816設定!$B$15,$M364&lt;=BB816設定!$B$16),"買い可","見送り"))</f>
      </c>
      <c r="U364" s="911">
        <f>IF($D364="","",IF(AND($D364&gt;$H364,$M364&gt;=BB816設定!$B$17,$N364&gt;=BB816設定!$B$18,$O364&gt;=BB816設定!$B$19),"買い可","見送り"))</f>
      </c>
      <c r="V364" s="904">
        <f>IF($S364="◎買い",$D364,"")</f>
      </c>
      <c r="W364" s="904">
        <f>IF($S364="◎買い",ROUND($D364*(1-BB816設定!$B$11/100),1),"")</f>
      </c>
      <c r="X364" s="904">
        <f>IF($S364="◎買い",BB816設定!$B$11/BB816設定!$B$13,"")</f>
      </c>
      <c r="Y364" s="904">
        <f>IF($D364="","",$Q364+(10000-ROW())/100000)</f>
      </c>
      <c r="Z364" s="905">
        <f>IF($D364="","",$D364*BB816設定!$B$21)</f>
      </c>
      <c r="AA364" s="911">
        <f>IF($D364="","",IF($Z364&lt;=BB816設定!$B$20/BB816設定!$B$13,"○","×（1枠に入らない）"))</f>
      </c>
    </row>
    <row r="365">
      <c r="A365" s="903">
        <f>IF(終値!A365="","",HYPERLINK("https://kabutan.jp/stock/?code="&amp;終値!A365,"📈"))</f>
      </c>
      <c r="B365" s="911">
        <f>IF(終値!A365="","",終値!A365)</f>
      </c>
      <c r="C365" s="903">
        <f>IF(終値!A365="","",終値!B365)</f>
      </c>
      <c r="D365" s="904">
        <f>IF(終値!A365="","",終値!E365)</f>
      </c>
      <c r="E365" s="904">
        <f>IF($D365="","",AVERAGE(終値!E365:X365))</f>
      </c>
      <c r="F365" s="904">
        <f>IF($D365="","",STDEVP(終値!E365:X365))</f>
      </c>
      <c r="G365" s="904">
        <f>IF($D365="","",$E365+BB816設定!$B$4*$F365)</f>
      </c>
      <c r="H365" s="904">
        <f>IF($D365="","",$E365+BB816設定!$B$5*$F365)</f>
      </c>
      <c r="I365" s="904">
        <f>IF($D365="","",$E365-BB816設定!$B$5*$F365)</f>
      </c>
      <c r="J365" s="904">
        <f>IF($D365="","",$E365-BB816設定!$B$4*$F365)</f>
      </c>
      <c r="K365" s="904">
        <f>IF($D365="","",IFERROR(($D365-$J365)/($G365-$J365),""))</f>
      </c>
      <c r="L365" s="904">
        <f>IF($D365="","",IFERROR(($G365-$J365)/$E365*100,""))</f>
      </c>
      <c r="M365" s="904">
        <f>IF($D365="","",IFERROR(100-100/(1+SUMPRODUCT((終値!E365:R365&gt;終値!F365:S365)*(終値!E365:R365-終値!F365:S365))/SUMPRODUCT((終値!E365:R365&lt;終値!F365:S365)*(終値!F365:S365-終値!E365:R365))),100))</f>
      </c>
      <c r="N365" s="904">
        <f>IF($D365="","",IFERROR(100-100/(1+SUMPRODUCT((((高値!E365:R365+安値!E365:R365+終値!E365:R365)/3)&gt;((高値!F365:S365+安値!F365:S365+終値!F365:S365)/3))*((高値!E365:R365+安値!E365:R365+終値!E365:R365)/3)*出来高!E365:R365)/SUMPRODUCT((((高値!E365:R365+安値!E365:R365+終値!E365:R365)/3)&lt;((高値!F365:S365+安値!F365:S365+終値!F365:S365)/3))*((高値!E365:R365+安値!E365:R365+終値!E365:R365)/3)*出来高!E365:R365)),50))</f>
      </c>
      <c r="O365" s="913">
        <f>IF($D365="","",IFERROR(出来高!E365/AVERAGE(出来高!E365:I365),""))</f>
      </c>
      <c r="P365" s="906">
        <f>IF($D365="","",IFERROR($D365/終値!Y365-1,""))</f>
      </c>
      <c r="Q365" s="907">
        <f>IF($D365="","",MAX(0,MIN(100,IF($D365&gt;$G365,25,IF($D365&gt;$H365,15,IF($D365&gt;$E365,5,0)))+IF($O365&gt;=2,20,IF($O365&gt;=1.5,14,IF($O365&gt;=1.2,8,0)))+IF($N365&gt;=80,15,IF($N365&gt;=60,18,IF($N365&gt;=50,8,0)))+IF(AND($M365&gt;70,$M365&lt;=80),18,IF(AND($M365&gt;60,$M365&lt;=70),14,IF(AND($M365&gt;50,$M365&lt;=60),6,0)))+IF($P365&gt;=0.1,14,IF($P365&gt;=0.03,7,0))+IF($M365&gt;80,-12,0)+IF($M365&lt;40,-20,0)+IF($N365&lt;40,-15,0)+IF($K365&lt;0.2,-18,0)+IF($P365&lt;=-0.1,-10,0))))</f>
      </c>
      <c r="R365" s="911">
        <f>IF($D365="","",IF(AND($D365&gt;$G365,$O365&gt;=BB816設定!$B$6,$N365&gt;=BB816設定!$B$7,$M365&lt;=BB816設定!$B$8),"○","－"))</f>
      </c>
      <c r="S365" s="908">
        <f>IF($D365="","",IF(AND($R365="○",$Q365&gt;=BB816設定!$B$9),"◎買い",IF($Q365&gt;=BB816設定!$B$10,"○監視",IF(OR($M365&lt;40,$K365&lt;0.2),"▲弱い","－"))))</f>
      </c>
      <c r="T365" s="911">
        <f>IF($D365="","",IF(AND($D365&gt;$G365,$O365&gt;=BB816設定!$B$14,$N365&gt;=BB816設定!$B$15,$M365&lt;=BB816設定!$B$16),"買い可","見送り"))</f>
      </c>
      <c r="U365" s="911">
        <f>IF($D365="","",IF(AND($D365&gt;$H365,$M365&gt;=BB816設定!$B$17,$N365&gt;=BB816設定!$B$18,$O365&gt;=BB816設定!$B$19),"買い可","見送り"))</f>
      </c>
      <c r="V365" s="904">
        <f>IF($S365="◎買い",$D365,"")</f>
      </c>
      <c r="W365" s="904">
        <f>IF($S365="◎買い",ROUND($D365*(1-BB816設定!$B$11/100),1),"")</f>
      </c>
      <c r="X365" s="904">
        <f>IF($S365="◎買い",BB816設定!$B$11/BB816設定!$B$13,"")</f>
      </c>
      <c r="Y365" s="904">
        <f>IF($D365="","",$Q365+(10000-ROW())/100000)</f>
      </c>
      <c r="Z365" s="905">
        <f>IF($D365="","",$D365*BB816設定!$B$21)</f>
      </c>
      <c r="AA365" s="911">
        <f>IF($D365="","",IF($Z365&lt;=BB816設定!$B$20/BB816設定!$B$13,"○","×（1枠に入らない）"))</f>
      </c>
    </row>
    <row r="366">
      <c r="A366" s="903">
        <f>IF(終値!A366="","",HYPERLINK("https://kabutan.jp/stock/?code="&amp;終値!A366,"📈"))</f>
      </c>
      <c r="B366" s="911">
        <f>IF(終値!A366="","",終値!A366)</f>
      </c>
      <c r="C366" s="903">
        <f>IF(終値!A366="","",終値!B366)</f>
      </c>
      <c r="D366" s="904">
        <f>IF(終値!A366="","",終値!E366)</f>
      </c>
      <c r="E366" s="904">
        <f>IF($D366="","",AVERAGE(終値!E366:X366))</f>
      </c>
      <c r="F366" s="904">
        <f>IF($D366="","",STDEVP(終値!E366:X366))</f>
      </c>
      <c r="G366" s="904">
        <f>IF($D366="","",$E366+BB816設定!$B$4*$F366)</f>
      </c>
      <c r="H366" s="904">
        <f>IF($D366="","",$E366+BB816設定!$B$5*$F366)</f>
      </c>
      <c r="I366" s="904">
        <f>IF($D366="","",$E366-BB816設定!$B$5*$F366)</f>
      </c>
      <c r="J366" s="904">
        <f>IF($D366="","",$E366-BB816設定!$B$4*$F366)</f>
      </c>
      <c r="K366" s="904">
        <f>IF($D366="","",IFERROR(($D366-$J366)/($G366-$J366),""))</f>
      </c>
      <c r="L366" s="904">
        <f>IF($D366="","",IFERROR(($G366-$J366)/$E366*100,""))</f>
      </c>
      <c r="M366" s="904">
        <f>IF($D366="","",IFERROR(100-100/(1+SUMPRODUCT((終値!E366:R366&gt;終値!F366:S366)*(終値!E366:R366-終値!F366:S366))/SUMPRODUCT((終値!E366:R366&lt;終値!F366:S366)*(終値!F366:S366-終値!E366:R366))),100))</f>
      </c>
      <c r="N366" s="904">
        <f>IF($D366="","",IFERROR(100-100/(1+SUMPRODUCT((((高値!E366:R366+安値!E366:R366+終値!E366:R366)/3)&gt;((高値!F366:S366+安値!F366:S366+終値!F366:S366)/3))*((高値!E366:R366+安値!E366:R366+終値!E366:R366)/3)*出来高!E366:R366)/SUMPRODUCT((((高値!E366:R366+安値!E366:R366+終値!E366:R366)/3)&lt;((高値!F366:S366+安値!F366:S366+終値!F366:S366)/3))*((高値!E366:R366+安値!E366:R366+終値!E366:R366)/3)*出来高!E366:R366)),50))</f>
      </c>
      <c r="O366" s="913">
        <f>IF($D366="","",IFERROR(出来高!E366/AVERAGE(出来高!E366:I366),""))</f>
      </c>
      <c r="P366" s="906">
        <f>IF($D366="","",IFERROR($D366/終値!Y366-1,""))</f>
      </c>
      <c r="Q366" s="907">
        <f>IF($D366="","",MAX(0,MIN(100,IF($D366&gt;$G366,25,IF($D366&gt;$H366,15,IF($D366&gt;$E366,5,0)))+IF($O366&gt;=2,20,IF($O366&gt;=1.5,14,IF($O366&gt;=1.2,8,0)))+IF($N366&gt;=80,15,IF($N366&gt;=60,18,IF($N366&gt;=50,8,0)))+IF(AND($M366&gt;70,$M366&lt;=80),18,IF(AND($M366&gt;60,$M366&lt;=70),14,IF(AND($M366&gt;50,$M366&lt;=60),6,0)))+IF($P366&gt;=0.1,14,IF($P366&gt;=0.03,7,0))+IF($M366&gt;80,-12,0)+IF($M366&lt;40,-20,0)+IF($N366&lt;40,-15,0)+IF($K366&lt;0.2,-18,0)+IF($P366&lt;=-0.1,-10,0))))</f>
      </c>
      <c r="R366" s="911">
        <f>IF($D366="","",IF(AND($D366&gt;$G366,$O366&gt;=BB816設定!$B$6,$N366&gt;=BB816設定!$B$7,$M366&lt;=BB816設定!$B$8),"○","－"))</f>
      </c>
      <c r="S366" s="908">
        <f>IF($D366="","",IF(AND($R366="○",$Q366&gt;=BB816設定!$B$9),"◎買い",IF($Q366&gt;=BB816設定!$B$10,"○監視",IF(OR($M366&lt;40,$K366&lt;0.2),"▲弱い","－"))))</f>
      </c>
      <c r="T366" s="911">
        <f>IF($D366="","",IF(AND($D366&gt;$G366,$O366&gt;=BB816設定!$B$14,$N366&gt;=BB816設定!$B$15,$M366&lt;=BB816設定!$B$16),"買い可","見送り"))</f>
      </c>
      <c r="U366" s="911">
        <f>IF($D366="","",IF(AND($D366&gt;$H366,$M366&gt;=BB816設定!$B$17,$N366&gt;=BB816設定!$B$18,$O366&gt;=BB816設定!$B$19),"買い可","見送り"))</f>
      </c>
      <c r="V366" s="904">
        <f>IF($S366="◎買い",$D366,"")</f>
      </c>
      <c r="W366" s="904">
        <f>IF($S366="◎買い",ROUND($D366*(1-BB816設定!$B$11/100),1),"")</f>
      </c>
      <c r="X366" s="904">
        <f>IF($S366="◎買い",BB816設定!$B$11/BB816設定!$B$13,"")</f>
      </c>
      <c r="Y366" s="904">
        <f>IF($D366="","",$Q366+(10000-ROW())/100000)</f>
      </c>
      <c r="Z366" s="905">
        <f>IF($D366="","",$D366*BB816設定!$B$21)</f>
      </c>
      <c r="AA366" s="911">
        <f>IF($D366="","",IF($Z366&lt;=BB816設定!$B$20/BB816設定!$B$13,"○","×（1枠に入らない）"))</f>
      </c>
    </row>
    <row r="367">
      <c r="A367" s="903">
        <f>IF(終値!A367="","",HYPERLINK("https://kabutan.jp/stock/?code="&amp;終値!A367,"📈"))</f>
      </c>
      <c r="B367" s="911">
        <f>IF(終値!A367="","",終値!A367)</f>
      </c>
      <c r="C367" s="903">
        <f>IF(終値!A367="","",終値!B367)</f>
      </c>
      <c r="D367" s="904">
        <f>IF(終値!A367="","",終値!E367)</f>
      </c>
      <c r="E367" s="904">
        <f>IF($D367="","",AVERAGE(終値!E367:X367))</f>
      </c>
      <c r="F367" s="904">
        <f>IF($D367="","",STDEVP(終値!E367:X367))</f>
      </c>
      <c r="G367" s="904">
        <f>IF($D367="","",$E367+BB816設定!$B$4*$F367)</f>
      </c>
      <c r="H367" s="904">
        <f>IF($D367="","",$E367+BB816設定!$B$5*$F367)</f>
      </c>
      <c r="I367" s="904">
        <f>IF($D367="","",$E367-BB816設定!$B$5*$F367)</f>
      </c>
      <c r="J367" s="904">
        <f>IF($D367="","",$E367-BB816設定!$B$4*$F367)</f>
      </c>
      <c r="K367" s="904">
        <f>IF($D367="","",IFERROR(($D367-$J367)/($G367-$J367),""))</f>
      </c>
      <c r="L367" s="904">
        <f>IF($D367="","",IFERROR(($G367-$J367)/$E367*100,""))</f>
      </c>
      <c r="M367" s="904">
        <f>IF($D367="","",IFERROR(100-100/(1+SUMPRODUCT((終値!E367:R367&gt;終値!F367:S367)*(終値!E367:R367-終値!F367:S367))/SUMPRODUCT((終値!E367:R367&lt;終値!F367:S367)*(終値!F367:S367-終値!E367:R367))),100))</f>
      </c>
      <c r="N367" s="904">
        <f>IF($D367="","",IFERROR(100-100/(1+SUMPRODUCT((((高値!E367:R367+安値!E367:R367+終値!E367:R367)/3)&gt;((高値!F367:S367+安値!F367:S367+終値!F367:S367)/3))*((高値!E367:R367+安値!E367:R367+終値!E367:R367)/3)*出来高!E367:R367)/SUMPRODUCT((((高値!E367:R367+安値!E367:R367+終値!E367:R367)/3)&lt;((高値!F367:S367+安値!F367:S367+終値!F367:S367)/3))*((高値!E367:R367+安値!E367:R367+終値!E367:R367)/3)*出来高!E367:R367)),50))</f>
      </c>
      <c r="O367" s="913">
        <f>IF($D367="","",IFERROR(出来高!E367/AVERAGE(出来高!E367:I367),""))</f>
      </c>
      <c r="P367" s="906">
        <f>IF($D367="","",IFERROR($D367/終値!Y367-1,""))</f>
      </c>
      <c r="Q367" s="907">
        <f>IF($D367="","",MAX(0,MIN(100,IF($D367&gt;$G367,25,IF($D367&gt;$H367,15,IF($D367&gt;$E367,5,0)))+IF($O367&gt;=2,20,IF($O367&gt;=1.5,14,IF($O367&gt;=1.2,8,0)))+IF($N367&gt;=80,15,IF($N367&gt;=60,18,IF($N367&gt;=50,8,0)))+IF(AND($M367&gt;70,$M367&lt;=80),18,IF(AND($M367&gt;60,$M367&lt;=70),14,IF(AND($M367&gt;50,$M367&lt;=60),6,0)))+IF($P367&gt;=0.1,14,IF($P367&gt;=0.03,7,0))+IF($M367&gt;80,-12,0)+IF($M367&lt;40,-20,0)+IF($N367&lt;40,-15,0)+IF($K367&lt;0.2,-18,0)+IF($P367&lt;=-0.1,-10,0))))</f>
      </c>
      <c r="R367" s="911">
        <f>IF($D367="","",IF(AND($D367&gt;$G367,$O367&gt;=BB816設定!$B$6,$N367&gt;=BB816設定!$B$7,$M367&lt;=BB816設定!$B$8),"○","－"))</f>
      </c>
      <c r="S367" s="908">
        <f>IF($D367="","",IF(AND($R367="○",$Q367&gt;=BB816設定!$B$9),"◎買い",IF($Q367&gt;=BB816設定!$B$10,"○監視",IF(OR($M367&lt;40,$K367&lt;0.2),"▲弱い","－"))))</f>
      </c>
      <c r="T367" s="911">
        <f>IF($D367="","",IF(AND($D367&gt;$G367,$O367&gt;=BB816設定!$B$14,$N367&gt;=BB816設定!$B$15,$M367&lt;=BB816設定!$B$16),"買い可","見送り"))</f>
      </c>
      <c r="U367" s="911">
        <f>IF($D367="","",IF(AND($D367&gt;$H367,$M367&gt;=BB816設定!$B$17,$N367&gt;=BB816設定!$B$18,$O367&gt;=BB816設定!$B$19),"買い可","見送り"))</f>
      </c>
      <c r="V367" s="904">
        <f>IF($S367="◎買い",$D367,"")</f>
      </c>
      <c r="W367" s="904">
        <f>IF($S367="◎買い",ROUND($D367*(1-BB816設定!$B$11/100),1),"")</f>
      </c>
      <c r="X367" s="904">
        <f>IF($S367="◎買い",BB816設定!$B$11/BB816設定!$B$13,"")</f>
      </c>
      <c r="Y367" s="904">
        <f>IF($D367="","",$Q367+(10000-ROW())/100000)</f>
      </c>
      <c r="Z367" s="905">
        <f>IF($D367="","",$D367*BB816設定!$B$21)</f>
      </c>
      <c r="AA367" s="911">
        <f>IF($D367="","",IF($Z367&lt;=BB816設定!$B$20/BB816設定!$B$13,"○","×（1枠に入らない）"))</f>
      </c>
    </row>
    <row r="368">
      <c r="A368" s="903">
        <f>IF(終値!A368="","",HYPERLINK("https://kabutan.jp/stock/?code="&amp;終値!A368,"📈"))</f>
      </c>
      <c r="B368" s="911">
        <f>IF(終値!A368="","",終値!A368)</f>
      </c>
      <c r="C368" s="903">
        <f>IF(終値!A368="","",終値!B368)</f>
      </c>
      <c r="D368" s="904">
        <f>IF(終値!A368="","",終値!E368)</f>
      </c>
      <c r="E368" s="904">
        <f>IF($D368="","",AVERAGE(終値!E368:X368))</f>
      </c>
      <c r="F368" s="904">
        <f>IF($D368="","",STDEVP(終値!E368:X368))</f>
      </c>
      <c r="G368" s="904">
        <f>IF($D368="","",$E368+BB816設定!$B$4*$F368)</f>
      </c>
      <c r="H368" s="904">
        <f>IF($D368="","",$E368+BB816設定!$B$5*$F368)</f>
      </c>
      <c r="I368" s="904">
        <f>IF($D368="","",$E368-BB816設定!$B$5*$F368)</f>
      </c>
      <c r="J368" s="904">
        <f>IF($D368="","",$E368-BB816設定!$B$4*$F368)</f>
      </c>
      <c r="K368" s="904">
        <f>IF($D368="","",IFERROR(($D368-$J368)/($G368-$J368),""))</f>
      </c>
      <c r="L368" s="904">
        <f>IF($D368="","",IFERROR(($G368-$J368)/$E368*100,""))</f>
      </c>
      <c r="M368" s="904">
        <f>IF($D368="","",IFERROR(100-100/(1+SUMPRODUCT((終値!E368:R368&gt;終値!F368:S368)*(終値!E368:R368-終値!F368:S368))/SUMPRODUCT((終値!E368:R368&lt;終値!F368:S368)*(終値!F368:S368-終値!E368:R368))),100))</f>
      </c>
      <c r="N368" s="904">
        <f>IF($D368="","",IFERROR(100-100/(1+SUMPRODUCT((((高値!E368:R368+安値!E368:R368+終値!E368:R368)/3)&gt;((高値!F368:S368+安値!F368:S368+終値!F368:S368)/3))*((高値!E368:R368+安値!E368:R368+終値!E368:R368)/3)*出来高!E368:R368)/SUMPRODUCT((((高値!E368:R368+安値!E368:R368+終値!E368:R368)/3)&lt;((高値!F368:S368+安値!F368:S368+終値!F368:S368)/3))*((高値!E368:R368+安値!E368:R368+終値!E368:R368)/3)*出来高!E368:R368)),50))</f>
      </c>
      <c r="O368" s="913">
        <f>IF($D368="","",IFERROR(出来高!E368/AVERAGE(出来高!E368:I368),""))</f>
      </c>
      <c r="P368" s="906">
        <f>IF($D368="","",IFERROR($D368/終値!Y368-1,""))</f>
      </c>
      <c r="Q368" s="907">
        <f>IF($D368="","",MAX(0,MIN(100,IF($D368&gt;$G368,25,IF($D368&gt;$H368,15,IF($D368&gt;$E368,5,0)))+IF($O368&gt;=2,20,IF($O368&gt;=1.5,14,IF($O368&gt;=1.2,8,0)))+IF($N368&gt;=80,15,IF($N368&gt;=60,18,IF($N368&gt;=50,8,0)))+IF(AND($M368&gt;70,$M368&lt;=80),18,IF(AND($M368&gt;60,$M368&lt;=70),14,IF(AND($M368&gt;50,$M368&lt;=60),6,0)))+IF($P368&gt;=0.1,14,IF($P368&gt;=0.03,7,0))+IF($M368&gt;80,-12,0)+IF($M368&lt;40,-20,0)+IF($N368&lt;40,-15,0)+IF($K368&lt;0.2,-18,0)+IF($P368&lt;=-0.1,-10,0))))</f>
      </c>
      <c r="R368" s="911">
        <f>IF($D368="","",IF(AND($D368&gt;$G368,$O368&gt;=BB816設定!$B$6,$N368&gt;=BB816設定!$B$7,$M368&lt;=BB816設定!$B$8),"○","－"))</f>
      </c>
      <c r="S368" s="908">
        <f>IF($D368="","",IF(AND($R368="○",$Q368&gt;=BB816設定!$B$9),"◎買い",IF($Q368&gt;=BB816設定!$B$10,"○監視",IF(OR($M368&lt;40,$K368&lt;0.2),"▲弱い","－"))))</f>
      </c>
      <c r="T368" s="911">
        <f>IF($D368="","",IF(AND($D368&gt;$G368,$O368&gt;=BB816設定!$B$14,$N368&gt;=BB816設定!$B$15,$M368&lt;=BB816設定!$B$16),"買い可","見送り"))</f>
      </c>
      <c r="U368" s="911">
        <f>IF($D368="","",IF(AND($D368&gt;$H368,$M368&gt;=BB816設定!$B$17,$N368&gt;=BB816設定!$B$18,$O368&gt;=BB816設定!$B$19),"買い可","見送り"))</f>
      </c>
      <c r="V368" s="904">
        <f>IF($S368="◎買い",$D368,"")</f>
      </c>
      <c r="W368" s="904">
        <f>IF($S368="◎買い",ROUND($D368*(1-BB816設定!$B$11/100),1),"")</f>
      </c>
      <c r="X368" s="904">
        <f>IF($S368="◎買い",BB816設定!$B$11/BB816設定!$B$13,"")</f>
      </c>
      <c r="Y368" s="904">
        <f>IF($D368="","",$Q368+(10000-ROW())/100000)</f>
      </c>
      <c r="Z368" s="905">
        <f>IF($D368="","",$D368*BB816設定!$B$21)</f>
      </c>
      <c r="AA368" s="911">
        <f>IF($D368="","",IF($Z368&lt;=BB816設定!$B$20/BB816設定!$B$13,"○","×（1枠に入らない）"))</f>
      </c>
    </row>
    <row r="369">
      <c r="A369" s="903">
        <f>IF(終値!A369="","",HYPERLINK("https://kabutan.jp/stock/?code="&amp;終値!A369,"📈"))</f>
      </c>
      <c r="B369" s="911">
        <f>IF(終値!A369="","",終値!A369)</f>
      </c>
      <c r="C369" s="903">
        <f>IF(終値!A369="","",終値!B369)</f>
      </c>
      <c r="D369" s="904">
        <f>IF(終値!A369="","",終値!E369)</f>
      </c>
      <c r="E369" s="904">
        <f>IF($D369="","",AVERAGE(終値!E369:X369))</f>
      </c>
      <c r="F369" s="904">
        <f>IF($D369="","",STDEVP(終値!E369:X369))</f>
      </c>
      <c r="G369" s="904">
        <f>IF($D369="","",$E369+BB816設定!$B$4*$F369)</f>
      </c>
      <c r="H369" s="904">
        <f>IF($D369="","",$E369+BB816設定!$B$5*$F369)</f>
      </c>
      <c r="I369" s="904">
        <f>IF($D369="","",$E369-BB816設定!$B$5*$F369)</f>
      </c>
      <c r="J369" s="904">
        <f>IF($D369="","",$E369-BB816設定!$B$4*$F369)</f>
      </c>
      <c r="K369" s="904">
        <f>IF($D369="","",IFERROR(($D369-$J369)/($G369-$J369),""))</f>
      </c>
      <c r="L369" s="904">
        <f>IF($D369="","",IFERROR(($G369-$J369)/$E369*100,""))</f>
      </c>
      <c r="M369" s="904">
        <f>IF($D369="","",IFERROR(100-100/(1+SUMPRODUCT((終値!E369:R369&gt;終値!F369:S369)*(終値!E369:R369-終値!F369:S369))/SUMPRODUCT((終値!E369:R369&lt;終値!F369:S369)*(終値!F369:S369-終値!E369:R369))),100))</f>
      </c>
      <c r="N369" s="904">
        <f>IF($D369="","",IFERROR(100-100/(1+SUMPRODUCT((((高値!E369:R369+安値!E369:R369+終値!E369:R369)/3)&gt;((高値!F369:S369+安値!F369:S369+終値!F369:S369)/3))*((高値!E369:R369+安値!E369:R369+終値!E369:R369)/3)*出来高!E369:R369)/SUMPRODUCT((((高値!E369:R369+安値!E369:R369+終値!E369:R369)/3)&lt;((高値!F369:S369+安値!F369:S369+終値!F369:S369)/3))*((高値!E369:R369+安値!E369:R369+終値!E369:R369)/3)*出来高!E369:R369)),50))</f>
      </c>
      <c r="O369" s="913">
        <f>IF($D369="","",IFERROR(出来高!E369/AVERAGE(出来高!E369:I369),""))</f>
      </c>
      <c r="P369" s="906">
        <f>IF($D369="","",IFERROR($D369/終値!Y369-1,""))</f>
      </c>
      <c r="Q369" s="907">
        <f>IF($D369="","",MAX(0,MIN(100,IF($D369&gt;$G369,25,IF($D369&gt;$H369,15,IF($D369&gt;$E369,5,0)))+IF($O369&gt;=2,20,IF($O369&gt;=1.5,14,IF($O369&gt;=1.2,8,0)))+IF($N369&gt;=80,15,IF($N369&gt;=60,18,IF($N369&gt;=50,8,0)))+IF(AND($M369&gt;70,$M369&lt;=80),18,IF(AND($M369&gt;60,$M369&lt;=70),14,IF(AND($M369&gt;50,$M369&lt;=60),6,0)))+IF($P369&gt;=0.1,14,IF($P369&gt;=0.03,7,0))+IF($M369&gt;80,-12,0)+IF($M369&lt;40,-20,0)+IF($N369&lt;40,-15,0)+IF($K369&lt;0.2,-18,0)+IF($P369&lt;=-0.1,-10,0))))</f>
      </c>
      <c r="R369" s="911">
        <f>IF($D369="","",IF(AND($D369&gt;$G369,$O369&gt;=BB816設定!$B$6,$N369&gt;=BB816設定!$B$7,$M369&lt;=BB816設定!$B$8),"○","－"))</f>
      </c>
      <c r="S369" s="908">
        <f>IF($D369="","",IF(AND($R369="○",$Q369&gt;=BB816設定!$B$9),"◎買い",IF($Q369&gt;=BB816設定!$B$10,"○監視",IF(OR($M369&lt;40,$K369&lt;0.2),"▲弱い","－"))))</f>
      </c>
      <c r="T369" s="911">
        <f>IF($D369="","",IF(AND($D369&gt;$G369,$O369&gt;=BB816設定!$B$14,$N369&gt;=BB816設定!$B$15,$M369&lt;=BB816設定!$B$16),"買い可","見送り"))</f>
      </c>
      <c r="U369" s="911">
        <f>IF($D369="","",IF(AND($D369&gt;$H369,$M369&gt;=BB816設定!$B$17,$N369&gt;=BB816設定!$B$18,$O369&gt;=BB816設定!$B$19),"買い可","見送り"))</f>
      </c>
      <c r="V369" s="904">
        <f>IF($S369="◎買い",$D369,"")</f>
      </c>
      <c r="W369" s="904">
        <f>IF($S369="◎買い",ROUND($D369*(1-BB816設定!$B$11/100),1),"")</f>
      </c>
      <c r="X369" s="904">
        <f>IF($S369="◎買い",BB816設定!$B$11/BB816設定!$B$13,"")</f>
      </c>
      <c r="Y369" s="904">
        <f>IF($D369="","",$Q369+(10000-ROW())/100000)</f>
      </c>
      <c r="Z369" s="905">
        <f>IF($D369="","",$D369*BB816設定!$B$21)</f>
      </c>
      <c r="AA369" s="911">
        <f>IF($D369="","",IF($Z369&lt;=BB816設定!$B$20/BB816設定!$B$13,"○","×（1枠に入らない）"))</f>
      </c>
    </row>
    <row r="370">
      <c r="A370" s="903">
        <f>IF(終値!A370="","",HYPERLINK("https://kabutan.jp/stock/?code="&amp;終値!A370,"📈"))</f>
      </c>
      <c r="B370" s="911">
        <f>IF(終値!A370="","",終値!A370)</f>
      </c>
      <c r="C370" s="903">
        <f>IF(終値!A370="","",終値!B370)</f>
      </c>
      <c r="D370" s="904">
        <f>IF(終値!A370="","",終値!E370)</f>
      </c>
      <c r="E370" s="904">
        <f>IF($D370="","",AVERAGE(終値!E370:X370))</f>
      </c>
      <c r="F370" s="904">
        <f>IF($D370="","",STDEVP(終値!E370:X370))</f>
      </c>
      <c r="G370" s="904">
        <f>IF($D370="","",$E370+BB816設定!$B$4*$F370)</f>
      </c>
      <c r="H370" s="904">
        <f>IF($D370="","",$E370+BB816設定!$B$5*$F370)</f>
      </c>
      <c r="I370" s="904">
        <f>IF($D370="","",$E370-BB816設定!$B$5*$F370)</f>
      </c>
      <c r="J370" s="904">
        <f>IF($D370="","",$E370-BB816設定!$B$4*$F370)</f>
      </c>
      <c r="K370" s="904">
        <f>IF($D370="","",IFERROR(($D370-$J370)/($G370-$J370),""))</f>
      </c>
      <c r="L370" s="904">
        <f>IF($D370="","",IFERROR(($G370-$J370)/$E370*100,""))</f>
      </c>
      <c r="M370" s="904">
        <f>IF($D370="","",IFERROR(100-100/(1+SUMPRODUCT((終値!E370:R370&gt;終値!F370:S370)*(終値!E370:R370-終値!F370:S370))/SUMPRODUCT((終値!E370:R370&lt;終値!F370:S370)*(終値!F370:S370-終値!E370:R370))),100))</f>
      </c>
      <c r="N370" s="904">
        <f>IF($D370="","",IFERROR(100-100/(1+SUMPRODUCT((((高値!E370:R370+安値!E370:R370+終値!E370:R370)/3)&gt;((高値!F370:S370+安値!F370:S370+終値!F370:S370)/3))*((高値!E370:R370+安値!E370:R370+終値!E370:R370)/3)*出来高!E370:R370)/SUMPRODUCT((((高値!E370:R370+安値!E370:R370+終値!E370:R370)/3)&lt;((高値!F370:S370+安値!F370:S370+終値!F370:S370)/3))*((高値!E370:R370+安値!E370:R370+終値!E370:R370)/3)*出来高!E370:R370)),50))</f>
      </c>
      <c r="O370" s="913">
        <f>IF($D370="","",IFERROR(出来高!E370/AVERAGE(出来高!E370:I370),""))</f>
      </c>
      <c r="P370" s="906">
        <f>IF($D370="","",IFERROR($D370/終値!Y370-1,""))</f>
      </c>
      <c r="Q370" s="907">
        <f>IF($D370="","",MAX(0,MIN(100,IF($D370&gt;$G370,25,IF($D370&gt;$H370,15,IF($D370&gt;$E370,5,0)))+IF($O370&gt;=2,20,IF($O370&gt;=1.5,14,IF($O370&gt;=1.2,8,0)))+IF($N370&gt;=80,15,IF($N370&gt;=60,18,IF($N370&gt;=50,8,0)))+IF(AND($M370&gt;70,$M370&lt;=80),18,IF(AND($M370&gt;60,$M370&lt;=70),14,IF(AND($M370&gt;50,$M370&lt;=60),6,0)))+IF($P370&gt;=0.1,14,IF($P370&gt;=0.03,7,0))+IF($M370&gt;80,-12,0)+IF($M370&lt;40,-20,0)+IF($N370&lt;40,-15,0)+IF($K370&lt;0.2,-18,0)+IF($P370&lt;=-0.1,-10,0))))</f>
      </c>
      <c r="R370" s="911">
        <f>IF($D370="","",IF(AND($D370&gt;$G370,$O370&gt;=BB816設定!$B$6,$N370&gt;=BB816設定!$B$7,$M370&lt;=BB816設定!$B$8),"○","－"))</f>
      </c>
      <c r="S370" s="908">
        <f>IF($D370="","",IF(AND($R370="○",$Q370&gt;=BB816設定!$B$9),"◎買い",IF($Q370&gt;=BB816設定!$B$10,"○監視",IF(OR($M370&lt;40,$K370&lt;0.2),"▲弱い","－"))))</f>
      </c>
      <c r="T370" s="911">
        <f>IF($D370="","",IF(AND($D370&gt;$G370,$O370&gt;=BB816設定!$B$14,$N370&gt;=BB816設定!$B$15,$M370&lt;=BB816設定!$B$16),"買い可","見送り"))</f>
      </c>
      <c r="U370" s="911">
        <f>IF($D370="","",IF(AND($D370&gt;$H370,$M370&gt;=BB816設定!$B$17,$N370&gt;=BB816設定!$B$18,$O370&gt;=BB816設定!$B$19),"買い可","見送り"))</f>
      </c>
      <c r="V370" s="904">
        <f>IF($S370="◎買い",$D370,"")</f>
      </c>
      <c r="W370" s="904">
        <f>IF($S370="◎買い",ROUND($D370*(1-BB816設定!$B$11/100),1),"")</f>
      </c>
      <c r="X370" s="904">
        <f>IF($S370="◎買い",BB816設定!$B$11/BB816設定!$B$13,"")</f>
      </c>
      <c r="Y370" s="904">
        <f>IF($D370="","",$Q370+(10000-ROW())/100000)</f>
      </c>
      <c r="Z370" s="905">
        <f>IF($D370="","",$D370*BB816設定!$B$21)</f>
      </c>
      <c r="AA370" s="911">
        <f>IF($D370="","",IF($Z370&lt;=BB816設定!$B$20/BB816設定!$B$13,"○","×（1枠に入らない）"))</f>
      </c>
    </row>
    <row r="371">
      <c r="A371" s="903">
        <f>IF(終値!A371="","",HYPERLINK("https://kabutan.jp/stock/?code="&amp;終値!A371,"📈"))</f>
      </c>
      <c r="B371" s="911">
        <f>IF(終値!A371="","",終値!A371)</f>
      </c>
      <c r="C371" s="903">
        <f>IF(終値!A371="","",終値!B371)</f>
      </c>
      <c r="D371" s="904">
        <f>IF(終値!A371="","",終値!E371)</f>
      </c>
      <c r="E371" s="904">
        <f>IF($D371="","",AVERAGE(終値!E371:X371))</f>
      </c>
      <c r="F371" s="904">
        <f>IF($D371="","",STDEVP(終値!E371:X371))</f>
      </c>
      <c r="G371" s="904">
        <f>IF($D371="","",$E371+BB816設定!$B$4*$F371)</f>
      </c>
      <c r="H371" s="904">
        <f>IF($D371="","",$E371+BB816設定!$B$5*$F371)</f>
      </c>
      <c r="I371" s="904">
        <f>IF($D371="","",$E371-BB816設定!$B$5*$F371)</f>
      </c>
      <c r="J371" s="904">
        <f>IF($D371="","",$E371-BB816設定!$B$4*$F371)</f>
      </c>
      <c r="K371" s="904">
        <f>IF($D371="","",IFERROR(($D371-$J371)/($G371-$J371),""))</f>
      </c>
      <c r="L371" s="904">
        <f>IF($D371="","",IFERROR(($G371-$J371)/$E371*100,""))</f>
      </c>
      <c r="M371" s="904">
        <f>IF($D371="","",IFERROR(100-100/(1+SUMPRODUCT((終値!E371:R371&gt;終値!F371:S371)*(終値!E371:R371-終値!F371:S371))/SUMPRODUCT((終値!E371:R371&lt;終値!F371:S371)*(終値!F371:S371-終値!E371:R371))),100))</f>
      </c>
      <c r="N371" s="904">
        <f>IF($D371="","",IFERROR(100-100/(1+SUMPRODUCT((((高値!E371:R371+安値!E371:R371+終値!E371:R371)/3)&gt;((高値!F371:S371+安値!F371:S371+終値!F371:S371)/3))*((高値!E371:R371+安値!E371:R371+終値!E371:R371)/3)*出来高!E371:R371)/SUMPRODUCT((((高値!E371:R371+安値!E371:R371+終値!E371:R371)/3)&lt;((高値!F371:S371+安値!F371:S371+終値!F371:S371)/3))*((高値!E371:R371+安値!E371:R371+終値!E371:R371)/3)*出来高!E371:R371)),50))</f>
      </c>
      <c r="O371" s="913">
        <f>IF($D371="","",IFERROR(出来高!E371/AVERAGE(出来高!E371:I371),""))</f>
      </c>
      <c r="P371" s="906">
        <f>IF($D371="","",IFERROR($D371/終値!Y371-1,""))</f>
      </c>
      <c r="Q371" s="907">
        <f>IF($D371="","",MAX(0,MIN(100,IF($D371&gt;$G371,25,IF($D371&gt;$H371,15,IF($D371&gt;$E371,5,0)))+IF($O371&gt;=2,20,IF($O371&gt;=1.5,14,IF($O371&gt;=1.2,8,0)))+IF($N371&gt;=80,15,IF($N371&gt;=60,18,IF($N371&gt;=50,8,0)))+IF(AND($M371&gt;70,$M371&lt;=80),18,IF(AND($M371&gt;60,$M371&lt;=70),14,IF(AND($M371&gt;50,$M371&lt;=60),6,0)))+IF($P371&gt;=0.1,14,IF($P371&gt;=0.03,7,0))+IF($M371&gt;80,-12,0)+IF($M371&lt;40,-20,0)+IF($N371&lt;40,-15,0)+IF($K371&lt;0.2,-18,0)+IF($P371&lt;=-0.1,-10,0))))</f>
      </c>
      <c r="R371" s="911">
        <f>IF($D371="","",IF(AND($D371&gt;$G371,$O371&gt;=BB816設定!$B$6,$N371&gt;=BB816設定!$B$7,$M371&lt;=BB816設定!$B$8),"○","－"))</f>
      </c>
      <c r="S371" s="908">
        <f>IF($D371="","",IF(AND($R371="○",$Q371&gt;=BB816設定!$B$9),"◎買い",IF($Q371&gt;=BB816設定!$B$10,"○監視",IF(OR($M371&lt;40,$K371&lt;0.2),"▲弱い","－"))))</f>
      </c>
      <c r="T371" s="911">
        <f>IF($D371="","",IF(AND($D371&gt;$G371,$O371&gt;=BB816設定!$B$14,$N371&gt;=BB816設定!$B$15,$M371&lt;=BB816設定!$B$16),"買い可","見送り"))</f>
      </c>
      <c r="U371" s="911">
        <f>IF($D371="","",IF(AND($D371&gt;$H371,$M371&gt;=BB816設定!$B$17,$N371&gt;=BB816設定!$B$18,$O371&gt;=BB816設定!$B$19),"買い可","見送り"))</f>
      </c>
      <c r="V371" s="904">
        <f>IF($S371="◎買い",$D371,"")</f>
      </c>
      <c r="W371" s="904">
        <f>IF($S371="◎買い",ROUND($D371*(1-BB816設定!$B$11/100),1),"")</f>
      </c>
      <c r="X371" s="904">
        <f>IF($S371="◎買い",BB816設定!$B$11/BB816設定!$B$13,"")</f>
      </c>
      <c r="Y371" s="904">
        <f>IF($D371="","",$Q371+(10000-ROW())/100000)</f>
      </c>
      <c r="Z371" s="905">
        <f>IF($D371="","",$D371*BB816設定!$B$21)</f>
      </c>
      <c r="AA371" s="911">
        <f>IF($D371="","",IF($Z371&lt;=BB816設定!$B$20/BB816設定!$B$13,"○","×（1枠に入らない）"))</f>
      </c>
    </row>
    <row r="372">
      <c r="A372" s="903">
        <f>IF(終値!A372="","",HYPERLINK("https://kabutan.jp/stock/?code="&amp;終値!A372,"📈"))</f>
      </c>
      <c r="B372" s="911">
        <f>IF(終値!A372="","",終値!A372)</f>
      </c>
      <c r="C372" s="903">
        <f>IF(終値!A372="","",終値!B372)</f>
      </c>
      <c r="D372" s="904">
        <f>IF(終値!A372="","",終値!E372)</f>
      </c>
      <c r="E372" s="904">
        <f>IF($D372="","",AVERAGE(終値!E372:X372))</f>
      </c>
      <c r="F372" s="904">
        <f>IF($D372="","",STDEVP(終値!E372:X372))</f>
      </c>
      <c r="G372" s="904">
        <f>IF($D372="","",$E372+BB816設定!$B$4*$F372)</f>
      </c>
      <c r="H372" s="904">
        <f>IF($D372="","",$E372+BB816設定!$B$5*$F372)</f>
      </c>
      <c r="I372" s="904">
        <f>IF($D372="","",$E372-BB816設定!$B$5*$F372)</f>
      </c>
      <c r="J372" s="904">
        <f>IF($D372="","",$E372-BB816設定!$B$4*$F372)</f>
      </c>
      <c r="K372" s="904">
        <f>IF($D372="","",IFERROR(($D372-$J372)/($G372-$J372),""))</f>
      </c>
      <c r="L372" s="904">
        <f>IF($D372="","",IFERROR(($G372-$J372)/$E372*100,""))</f>
      </c>
      <c r="M372" s="904">
        <f>IF($D372="","",IFERROR(100-100/(1+SUMPRODUCT((終値!E372:R372&gt;終値!F372:S372)*(終値!E372:R372-終値!F372:S372))/SUMPRODUCT((終値!E372:R372&lt;終値!F372:S372)*(終値!F372:S372-終値!E372:R372))),100))</f>
      </c>
      <c r="N372" s="904">
        <f>IF($D372="","",IFERROR(100-100/(1+SUMPRODUCT((((高値!E372:R372+安値!E372:R372+終値!E372:R372)/3)&gt;((高値!F372:S372+安値!F372:S372+終値!F372:S372)/3))*((高値!E372:R372+安値!E372:R372+終値!E372:R372)/3)*出来高!E372:R372)/SUMPRODUCT((((高値!E372:R372+安値!E372:R372+終値!E372:R372)/3)&lt;((高値!F372:S372+安値!F372:S372+終値!F372:S372)/3))*((高値!E372:R372+安値!E372:R372+終値!E372:R372)/3)*出来高!E372:R372)),50))</f>
      </c>
      <c r="O372" s="913">
        <f>IF($D372="","",IFERROR(出来高!E372/AVERAGE(出来高!E372:I372),""))</f>
      </c>
      <c r="P372" s="906">
        <f>IF($D372="","",IFERROR($D372/終値!Y372-1,""))</f>
      </c>
      <c r="Q372" s="907">
        <f>IF($D372="","",MAX(0,MIN(100,IF($D372&gt;$G372,25,IF($D372&gt;$H372,15,IF($D372&gt;$E372,5,0)))+IF($O372&gt;=2,20,IF($O372&gt;=1.5,14,IF($O372&gt;=1.2,8,0)))+IF($N372&gt;=80,15,IF($N372&gt;=60,18,IF($N372&gt;=50,8,0)))+IF(AND($M372&gt;70,$M372&lt;=80),18,IF(AND($M372&gt;60,$M372&lt;=70),14,IF(AND($M372&gt;50,$M372&lt;=60),6,0)))+IF($P372&gt;=0.1,14,IF($P372&gt;=0.03,7,0))+IF($M372&gt;80,-12,0)+IF($M372&lt;40,-20,0)+IF($N372&lt;40,-15,0)+IF($K372&lt;0.2,-18,0)+IF($P372&lt;=-0.1,-10,0))))</f>
      </c>
      <c r="R372" s="911">
        <f>IF($D372="","",IF(AND($D372&gt;$G372,$O372&gt;=BB816設定!$B$6,$N372&gt;=BB816設定!$B$7,$M372&lt;=BB816設定!$B$8),"○","－"))</f>
      </c>
      <c r="S372" s="908">
        <f>IF($D372="","",IF(AND($R372="○",$Q372&gt;=BB816設定!$B$9),"◎買い",IF($Q372&gt;=BB816設定!$B$10,"○監視",IF(OR($M372&lt;40,$K372&lt;0.2),"▲弱い","－"))))</f>
      </c>
      <c r="T372" s="911">
        <f>IF($D372="","",IF(AND($D372&gt;$G372,$O372&gt;=BB816設定!$B$14,$N372&gt;=BB816設定!$B$15,$M372&lt;=BB816設定!$B$16),"買い可","見送り"))</f>
      </c>
      <c r="U372" s="911">
        <f>IF($D372="","",IF(AND($D372&gt;$H372,$M372&gt;=BB816設定!$B$17,$N372&gt;=BB816設定!$B$18,$O372&gt;=BB816設定!$B$19),"買い可","見送り"))</f>
      </c>
      <c r="V372" s="904">
        <f>IF($S372="◎買い",$D372,"")</f>
      </c>
      <c r="W372" s="904">
        <f>IF($S372="◎買い",ROUND($D372*(1-BB816設定!$B$11/100),1),"")</f>
      </c>
      <c r="X372" s="904">
        <f>IF($S372="◎買い",BB816設定!$B$11/BB816設定!$B$13,"")</f>
      </c>
      <c r="Y372" s="904">
        <f>IF($D372="","",$Q372+(10000-ROW())/100000)</f>
      </c>
      <c r="Z372" s="905">
        <f>IF($D372="","",$D372*BB816設定!$B$21)</f>
      </c>
      <c r="AA372" s="911">
        <f>IF($D372="","",IF($Z372&lt;=BB816設定!$B$20/BB816設定!$B$13,"○","×（1枠に入らない）"))</f>
      </c>
    </row>
    <row r="373">
      <c r="A373" s="903">
        <f>IF(終値!A373="","",HYPERLINK("https://kabutan.jp/stock/?code="&amp;終値!A373,"📈"))</f>
      </c>
      <c r="B373" s="911">
        <f>IF(終値!A373="","",終値!A373)</f>
      </c>
      <c r="C373" s="903">
        <f>IF(終値!A373="","",終値!B373)</f>
      </c>
      <c r="D373" s="904">
        <f>IF(終値!A373="","",終値!E373)</f>
      </c>
      <c r="E373" s="904">
        <f>IF($D373="","",AVERAGE(終値!E373:X373))</f>
      </c>
      <c r="F373" s="904">
        <f>IF($D373="","",STDEVP(終値!E373:X373))</f>
      </c>
      <c r="G373" s="904">
        <f>IF($D373="","",$E373+BB816設定!$B$4*$F373)</f>
      </c>
      <c r="H373" s="904">
        <f>IF($D373="","",$E373+BB816設定!$B$5*$F373)</f>
      </c>
      <c r="I373" s="904">
        <f>IF($D373="","",$E373-BB816設定!$B$5*$F373)</f>
      </c>
      <c r="J373" s="904">
        <f>IF($D373="","",$E373-BB816設定!$B$4*$F373)</f>
      </c>
      <c r="K373" s="904">
        <f>IF($D373="","",IFERROR(($D373-$J373)/($G373-$J373),""))</f>
      </c>
      <c r="L373" s="904">
        <f>IF($D373="","",IFERROR(($G373-$J373)/$E373*100,""))</f>
      </c>
      <c r="M373" s="904">
        <f>IF($D373="","",IFERROR(100-100/(1+SUMPRODUCT((終値!E373:R373&gt;終値!F373:S373)*(終値!E373:R373-終値!F373:S373))/SUMPRODUCT((終値!E373:R373&lt;終値!F373:S373)*(終値!F373:S373-終値!E373:R373))),100))</f>
      </c>
      <c r="N373" s="904">
        <f>IF($D373="","",IFERROR(100-100/(1+SUMPRODUCT((((高値!E373:R373+安値!E373:R373+終値!E373:R373)/3)&gt;((高値!F373:S373+安値!F373:S373+終値!F373:S373)/3))*((高値!E373:R373+安値!E373:R373+終値!E373:R373)/3)*出来高!E373:R373)/SUMPRODUCT((((高値!E373:R373+安値!E373:R373+終値!E373:R373)/3)&lt;((高値!F373:S373+安値!F373:S373+終値!F373:S373)/3))*((高値!E373:R373+安値!E373:R373+終値!E373:R373)/3)*出来高!E373:R373)),50))</f>
      </c>
      <c r="O373" s="913">
        <f>IF($D373="","",IFERROR(出来高!E373/AVERAGE(出来高!E373:I373),""))</f>
      </c>
      <c r="P373" s="906">
        <f>IF($D373="","",IFERROR($D373/終値!Y373-1,""))</f>
      </c>
      <c r="Q373" s="907">
        <f>IF($D373="","",MAX(0,MIN(100,IF($D373&gt;$G373,25,IF($D373&gt;$H373,15,IF($D373&gt;$E373,5,0)))+IF($O373&gt;=2,20,IF($O373&gt;=1.5,14,IF($O373&gt;=1.2,8,0)))+IF($N373&gt;=80,15,IF($N373&gt;=60,18,IF($N373&gt;=50,8,0)))+IF(AND($M373&gt;70,$M373&lt;=80),18,IF(AND($M373&gt;60,$M373&lt;=70),14,IF(AND($M373&gt;50,$M373&lt;=60),6,0)))+IF($P373&gt;=0.1,14,IF($P373&gt;=0.03,7,0))+IF($M373&gt;80,-12,0)+IF($M373&lt;40,-20,0)+IF($N373&lt;40,-15,0)+IF($K373&lt;0.2,-18,0)+IF($P373&lt;=-0.1,-10,0))))</f>
      </c>
      <c r="R373" s="911">
        <f>IF($D373="","",IF(AND($D373&gt;$G373,$O373&gt;=BB816設定!$B$6,$N373&gt;=BB816設定!$B$7,$M373&lt;=BB816設定!$B$8),"○","－"))</f>
      </c>
      <c r="S373" s="908">
        <f>IF($D373="","",IF(AND($R373="○",$Q373&gt;=BB816設定!$B$9),"◎買い",IF($Q373&gt;=BB816設定!$B$10,"○監視",IF(OR($M373&lt;40,$K373&lt;0.2),"▲弱い","－"))))</f>
      </c>
      <c r="T373" s="911">
        <f>IF($D373="","",IF(AND($D373&gt;$G373,$O373&gt;=BB816設定!$B$14,$N373&gt;=BB816設定!$B$15,$M373&lt;=BB816設定!$B$16),"買い可","見送り"))</f>
      </c>
      <c r="U373" s="911">
        <f>IF($D373="","",IF(AND($D373&gt;$H373,$M373&gt;=BB816設定!$B$17,$N373&gt;=BB816設定!$B$18,$O373&gt;=BB816設定!$B$19),"買い可","見送り"))</f>
      </c>
      <c r="V373" s="904">
        <f>IF($S373="◎買い",$D373,"")</f>
      </c>
      <c r="W373" s="904">
        <f>IF($S373="◎買い",ROUND($D373*(1-BB816設定!$B$11/100),1),"")</f>
      </c>
      <c r="X373" s="904">
        <f>IF($S373="◎買い",BB816設定!$B$11/BB816設定!$B$13,"")</f>
      </c>
      <c r="Y373" s="904">
        <f>IF($D373="","",$Q373+(10000-ROW())/100000)</f>
      </c>
      <c r="Z373" s="905">
        <f>IF($D373="","",$D373*BB816設定!$B$21)</f>
      </c>
      <c r="AA373" s="911">
        <f>IF($D373="","",IF($Z373&lt;=BB816設定!$B$20/BB816設定!$B$13,"○","×（1枠に入らない）"))</f>
      </c>
    </row>
    <row r="374">
      <c r="A374" s="903">
        <f>IF(終値!A374="","",HYPERLINK("https://kabutan.jp/stock/?code="&amp;終値!A374,"📈"))</f>
      </c>
      <c r="B374" s="911">
        <f>IF(終値!A374="","",終値!A374)</f>
      </c>
      <c r="C374" s="903">
        <f>IF(終値!A374="","",終値!B374)</f>
      </c>
      <c r="D374" s="904">
        <f>IF(終値!A374="","",終値!E374)</f>
      </c>
      <c r="E374" s="904">
        <f>IF($D374="","",AVERAGE(終値!E374:X374))</f>
      </c>
      <c r="F374" s="904">
        <f>IF($D374="","",STDEVP(終値!E374:X374))</f>
      </c>
      <c r="G374" s="904">
        <f>IF($D374="","",$E374+BB816設定!$B$4*$F374)</f>
      </c>
      <c r="H374" s="904">
        <f>IF($D374="","",$E374+BB816設定!$B$5*$F374)</f>
      </c>
      <c r="I374" s="904">
        <f>IF($D374="","",$E374-BB816設定!$B$5*$F374)</f>
      </c>
      <c r="J374" s="904">
        <f>IF($D374="","",$E374-BB816設定!$B$4*$F374)</f>
      </c>
      <c r="K374" s="904">
        <f>IF($D374="","",IFERROR(($D374-$J374)/($G374-$J374),""))</f>
      </c>
      <c r="L374" s="904">
        <f>IF($D374="","",IFERROR(($G374-$J374)/$E374*100,""))</f>
      </c>
      <c r="M374" s="904">
        <f>IF($D374="","",IFERROR(100-100/(1+SUMPRODUCT((終値!E374:R374&gt;終値!F374:S374)*(終値!E374:R374-終値!F374:S374))/SUMPRODUCT((終値!E374:R374&lt;終値!F374:S374)*(終値!F374:S374-終値!E374:R374))),100))</f>
      </c>
      <c r="N374" s="904">
        <f>IF($D374="","",IFERROR(100-100/(1+SUMPRODUCT((((高値!E374:R374+安値!E374:R374+終値!E374:R374)/3)&gt;((高値!F374:S374+安値!F374:S374+終値!F374:S374)/3))*((高値!E374:R374+安値!E374:R374+終値!E374:R374)/3)*出来高!E374:R374)/SUMPRODUCT((((高値!E374:R374+安値!E374:R374+終値!E374:R374)/3)&lt;((高値!F374:S374+安値!F374:S374+終値!F374:S374)/3))*((高値!E374:R374+安値!E374:R374+終値!E374:R374)/3)*出来高!E374:R374)),50))</f>
      </c>
      <c r="O374" s="913">
        <f>IF($D374="","",IFERROR(出来高!E374/AVERAGE(出来高!E374:I374),""))</f>
      </c>
      <c r="P374" s="906">
        <f>IF($D374="","",IFERROR($D374/終値!Y374-1,""))</f>
      </c>
      <c r="Q374" s="907">
        <f>IF($D374="","",MAX(0,MIN(100,IF($D374&gt;$G374,25,IF($D374&gt;$H374,15,IF($D374&gt;$E374,5,0)))+IF($O374&gt;=2,20,IF($O374&gt;=1.5,14,IF($O374&gt;=1.2,8,0)))+IF($N374&gt;=80,15,IF($N374&gt;=60,18,IF($N374&gt;=50,8,0)))+IF(AND($M374&gt;70,$M374&lt;=80),18,IF(AND($M374&gt;60,$M374&lt;=70),14,IF(AND($M374&gt;50,$M374&lt;=60),6,0)))+IF($P374&gt;=0.1,14,IF($P374&gt;=0.03,7,0))+IF($M374&gt;80,-12,0)+IF($M374&lt;40,-20,0)+IF($N374&lt;40,-15,0)+IF($K374&lt;0.2,-18,0)+IF($P374&lt;=-0.1,-10,0))))</f>
      </c>
      <c r="R374" s="911">
        <f>IF($D374="","",IF(AND($D374&gt;$G374,$O374&gt;=BB816設定!$B$6,$N374&gt;=BB816設定!$B$7,$M374&lt;=BB816設定!$B$8),"○","－"))</f>
      </c>
      <c r="S374" s="908">
        <f>IF($D374="","",IF(AND($R374="○",$Q374&gt;=BB816設定!$B$9),"◎買い",IF($Q374&gt;=BB816設定!$B$10,"○監視",IF(OR($M374&lt;40,$K374&lt;0.2),"▲弱い","－"))))</f>
      </c>
      <c r="T374" s="911">
        <f>IF($D374="","",IF(AND($D374&gt;$G374,$O374&gt;=BB816設定!$B$14,$N374&gt;=BB816設定!$B$15,$M374&lt;=BB816設定!$B$16),"買い可","見送り"))</f>
      </c>
      <c r="U374" s="911">
        <f>IF($D374="","",IF(AND($D374&gt;$H374,$M374&gt;=BB816設定!$B$17,$N374&gt;=BB816設定!$B$18,$O374&gt;=BB816設定!$B$19),"買い可","見送り"))</f>
      </c>
      <c r="V374" s="904">
        <f>IF($S374="◎買い",$D374,"")</f>
      </c>
      <c r="W374" s="904">
        <f>IF($S374="◎買い",ROUND($D374*(1-BB816設定!$B$11/100),1),"")</f>
      </c>
      <c r="X374" s="904">
        <f>IF($S374="◎買い",BB816設定!$B$11/BB816設定!$B$13,"")</f>
      </c>
      <c r="Y374" s="904">
        <f>IF($D374="","",$Q374+(10000-ROW())/100000)</f>
      </c>
      <c r="Z374" s="905">
        <f>IF($D374="","",$D374*BB816設定!$B$21)</f>
      </c>
      <c r="AA374" s="911">
        <f>IF($D374="","",IF($Z374&lt;=BB816設定!$B$20/BB816設定!$B$13,"○","×（1枠に入らない）"))</f>
      </c>
    </row>
    <row r="375">
      <c r="A375" s="903">
        <f>IF(終値!A375="","",HYPERLINK("https://kabutan.jp/stock/?code="&amp;終値!A375,"📈"))</f>
      </c>
      <c r="B375" s="911">
        <f>IF(終値!A375="","",終値!A375)</f>
      </c>
      <c r="C375" s="903">
        <f>IF(終値!A375="","",終値!B375)</f>
      </c>
      <c r="D375" s="904">
        <f>IF(終値!A375="","",終値!E375)</f>
      </c>
      <c r="E375" s="904">
        <f>IF($D375="","",AVERAGE(終値!E375:X375))</f>
      </c>
      <c r="F375" s="904">
        <f>IF($D375="","",STDEVP(終値!E375:X375))</f>
      </c>
      <c r="G375" s="904">
        <f>IF($D375="","",$E375+BB816設定!$B$4*$F375)</f>
      </c>
      <c r="H375" s="904">
        <f>IF($D375="","",$E375+BB816設定!$B$5*$F375)</f>
      </c>
      <c r="I375" s="904">
        <f>IF($D375="","",$E375-BB816設定!$B$5*$F375)</f>
      </c>
      <c r="J375" s="904">
        <f>IF($D375="","",$E375-BB816設定!$B$4*$F375)</f>
      </c>
      <c r="K375" s="904">
        <f>IF($D375="","",IFERROR(($D375-$J375)/($G375-$J375),""))</f>
      </c>
      <c r="L375" s="904">
        <f>IF($D375="","",IFERROR(($G375-$J375)/$E375*100,""))</f>
      </c>
      <c r="M375" s="904">
        <f>IF($D375="","",IFERROR(100-100/(1+SUMPRODUCT((終値!E375:R375&gt;終値!F375:S375)*(終値!E375:R375-終値!F375:S375))/SUMPRODUCT((終値!E375:R375&lt;終値!F375:S375)*(終値!F375:S375-終値!E375:R375))),100))</f>
      </c>
      <c r="N375" s="904">
        <f>IF($D375="","",IFERROR(100-100/(1+SUMPRODUCT((((高値!E375:R375+安値!E375:R375+終値!E375:R375)/3)&gt;((高値!F375:S375+安値!F375:S375+終値!F375:S375)/3))*((高値!E375:R375+安値!E375:R375+終値!E375:R375)/3)*出来高!E375:R375)/SUMPRODUCT((((高値!E375:R375+安値!E375:R375+終値!E375:R375)/3)&lt;((高値!F375:S375+安値!F375:S375+終値!F375:S375)/3))*((高値!E375:R375+安値!E375:R375+終値!E375:R375)/3)*出来高!E375:R375)),50))</f>
      </c>
      <c r="O375" s="913">
        <f>IF($D375="","",IFERROR(出来高!E375/AVERAGE(出来高!E375:I375),""))</f>
      </c>
      <c r="P375" s="906">
        <f>IF($D375="","",IFERROR($D375/終値!Y375-1,""))</f>
      </c>
      <c r="Q375" s="907">
        <f>IF($D375="","",MAX(0,MIN(100,IF($D375&gt;$G375,25,IF($D375&gt;$H375,15,IF($D375&gt;$E375,5,0)))+IF($O375&gt;=2,20,IF($O375&gt;=1.5,14,IF($O375&gt;=1.2,8,0)))+IF($N375&gt;=80,15,IF($N375&gt;=60,18,IF($N375&gt;=50,8,0)))+IF(AND($M375&gt;70,$M375&lt;=80),18,IF(AND($M375&gt;60,$M375&lt;=70),14,IF(AND($M375&gt;50,$M375&lt;=60),6,0)))+IF($P375&gt;=0.1,14,IF($P375&gt;=0.03,7,0))+IF($M375&gt;80,-12,0)+IF($M375&lt;40,-20,0)+IF($N375&lt;40,-15,0)+IF($K375&lt;0.2,-18,0)+IF($P375&lt;=-0.1,-10,0))))</f>
      </c>
      <c r="R375" s="911">
        <f>IF($D375="","",IF(AND($D375&gt;$G375,$O375&gt;=BB816設定!$B$6,$N375&gt;=BB816設定!$B$7,$M375&lt;=BB816設定!$B$8),"○","－"))</f>
      </c>
      <c r="S375" s="908">
        <f>IF($D375="","",IF(AND($R375="○",$Q375&gt;=BB816設定!$B$9),"◎買い",IF($Q375&gt;=BB816設定!$B$10,"○監視",IF(OR($M375&lt;40,$K375&lt;0.2),"▲弱い","－"))))</f>
      </c>
      <c r="T375" s="911">
        <f>IF($D375="","",IF(AND($D375&gt;$G375,$O375&gt;=BB816設定!$B$14,$N375&gt;=BB816設定!$B$15,$M375&lt;=BB816設定!$B$16),"買い可","見送り"))</f>
      </c>
      <c r="U375" s="911">
        <f>IF($D375="","",IF(AND($D375&gt;$H375,$M375&gt;=BB816設定!$B$17,$N375&gt;=BB816設定!$B$18,$O375&gt;=BB816設定!$B$19),"買い可","見送り"))</f>
      </c>
      <c r="V375" s="904">
        <f>IF($S375="◎買い",$D375,"")</f>
      </c>
      <c r="W375" s="904">
        <f>IF($S375="◎買い",ROUND($D375*(1-BB816設定!$B$11/100),1),"")</f>
      </c>
      <c r="X375" s="904">
        <f>IF($S375="◎買い",BB816設定!$B$11/BB816設定!$B$13,"")</f>
      </c>
      <c r="Y375" s="904">
        <f>IF($D375="","",$Q375+(10000-ROW())/100000)</f>
      </c>
      <c r="Z375" s="905">
        <f>IF($D375="","",$D375*BB816設定!$B$21)</f>
      </c>
      <c r="AA375" s="911">
        <f>IF($D375="","",IF($Z375&lt;=BB816設定!$B$20/BB816設定!$B$13,"○","×（1枠に入らない）"))</f>
      </c>
    </row>
    <row r="376">
      <c r="A376" s="903">
        <f>IF(終値!A376="","",HYPERLINK("https://kabutan.jp/stock/?code="&amp;終値!A376,"📈"))</f>
      </c>
      <c r="B376" s="911">
        <f>IF(終値!A376="","",終値!A376)</f>
      </c>
      <c r="C376" s="903">
        <f>IF(終値!A376="","",終値!B376)</f>
      </c>
      <c r="D376" s="904">
        <f>IF(終値!A376="","",終値!E376)</f>
      </c>
      <c r="E376" s="904">
        <f>IF($D376="","",AVERAGE(終値!E376:X376))</f>
      </c>
      <c r="F376" s="904">
        <f>IF($D376="","",STDEVP(終値!E376:X376))</f>
      </c>
      <c r="G376" s="904">
        <f>IF($D376="","",$E376+BB816設定!$B$4*$F376)</f>
      </c>
      <c r="H376" s="904">
        <f>IF($D376="","",$E376+BB816設定!$B$5*$F376)</f>
      </c>
      <c r="I376" s="904">
        <f>IF($D376="","",$E376-BB816設定!$B$5*$F376)</f>
      </c>
      <c r="J376" s="904">
        <f>IF($D376="","",$E376-BB816設定!$B$4*$F376)</f>
      </c>
      <c r="K376" s="904">
        <f>IF($D376="","",IFERROR(($D376-$J376)/($G376-$J376),""))</f>
      </c>
      <c r="L376" s="904">
        <f>IF($D376="","",IFERROR(($G376-$J376)/$E376*100,""))</f>
      </c>
      <c r="M376" s="904">
        <f>IF($D376="","",IFERROR(100-100/(1+SUMPRODUCT((終値!E376:R376&gt;終値!F376:S376)*(終値!E376:R376-終値!F376:S376))/SUMPRODUCT((終値!E376:R376&lt;終値!F376:S376)*(終値!F376:S376-終値!E376:R376))),100))</f>
      </c>
      <c r="N376" s="904">
        <f>IF($D376="","",IFERROR(100-100/(1+SUMPRODUCT((((高値!E376:R376+安値!E376:R376+終値!E376:R376)/3)&gt;((高値!F376:S376+安値!F376:S376+終値!F376:S376)/3))*((高値!E376:R376+安値!E376:R376+終値!E376:R376)/3)*出来高!E376:R376)/SUMPRODUCT((((高値!E376:R376+安値!E376:R376+終値!E376:R376)/3)&lt;((高値!F376:S376+安値!F376:S376+終値!F376:S376)/3))*((高値!E376:R376+安値!E376:R376+終値!E376:R376)/3)*出来高!E376:R376)),50))</f>
      </c>
      <c r="O376" s="913">
        <f>IF($D376="","",IFERROR(出来高!E376/AVERAGE(出来高!E376:I376),""))</f>
      </c>
      <c r="P376" s="906">
        <f>IF($D376="","",IFERROR($D376/終値!Y376-1,""))</f>
      </c>
      <c r="Q376" s="907">
        <f>IF($D376="","",MAX(0,MIN(100,IF($D376&gt;$G376,25,IF($D376&gt;$H376,15,IF($D376&gt;$E376,5,0)))+IF($O376&gt;=2,20,IF($O376&gt;=1.5,14,IF($O376&gt;=1.2,8,0)))+IF($N376&gt;=80,15,IF($N376&gt;=60,18,IF($N376&gt;=50,8,0)))+IF(AND($M376&gt;70,$M376&lt;=80),18,IF(AND($M376&gt;60,$M376&lt;=70),14,IF(AND($M376&gt;50,$M376&lt;=60),6,0)))+IF($P376&gt;=0.1,14,IF($P376&gt;=0.03,7,0))+IF($M376&gt;80,-12,0)+IF($M376&lt;40,-20,0)+IF($N376&lt;40,-15,0)+IF($K376&lt;0.2,-18,0)+IF($P376&lt;=-0.1,-10,0))))</f>
      </c>
      <c r="R376" s="911">
        <f>IF($D376="","",IF(AND($D376&gt;$G376,$O376&gt;=BB816設定!$B$6,$N376&gt;=BB816設定!$B$7,$M376&lt;=BB816設定!$B$8),"○","－"))</f>
      </c>
      <c r="S376" s="908">
        <f>IF($D376="","",IF(AND($R376="○",$Q376&gt;=BB816設定!$B$9),"◎買い",IF($Q376&gt;=BB816設定!$B$10,"○監視",IF(OR($M376&lt;40,$K376&lt;0.2),"▲弱い","－"))))</f>
      </c>
      <c r="T376" s="911">
        <f>IF($D376="","",IF(AND($D376&gt;$G376,$O376&gt;=BB816設定!$B$14,$N376&gt;=BB816設定!$B$15,$M376&lt;=BB816設定!$B$16),"買い可","見送り"))</f>
      </c>
      <c r="U376" s="911">
        <f>IF($D376="","",IF(AND($D376&gt;$H376,$M376&gt;=BB816設定!$B$17,$N376&gt;=BB816設定!$B$18,$O376&gt;=BB816設定!$B$19),"買い可","見送り"))</f>
      </c>
      <c r="V376" s="904">
        <f>IF($S376="◎買い",$D376,"")</f>
      </c>
      <c r="W376" s="904">
        <f>IF($S376="◎買い",ROUND($D376*(1-BB816設定!$B$11/100),1),"")</f>
      </c>
      <c r="X376" s="904">
        <f>IF($S376="◎買い",BB816設定!$B$11/BB816設定!$B$13,"")</f>
      </c>
      <c r="Y376" s="904">
        <f>IF($D376="","",$Q376+(10000-ROW())/100000)</f>
      </c>
      <c r="Z376" s="905">
        <f>IF($D376="","",$D376*BB816設定!$B$21)</f>
      </c>
      <c r="AA376" s="911">
        <f>IF($D376="","",IF($Z376&lt;=BB816設定!$B$20/BB816設定!$B$13,"○","×（1枠に入らない）"))</f>
      </c>
    </row>
    <row r="377">
      <c r="A377" s="903">
        <f>IF(終値!A377="","",HYPERLINK("https://kabutan.jp/stock/?code="&amp;終値!A377,"📈"))</f>
      </c>
      <c r="B377" s="911">
        <f>IF(終値!A377="","",終値!A377)</f>
      </c>
      <c r="C377" s="903">
        <f>IF(終値!A377="","",終値!B377)</f>
      </c>
      <c r="D377" s="904">
        <f>IF(終値!A377="","",終値!E377)</f>
      </c>
      <c r="E377" s="904">
        <f>IF($D377="","",AVERAGE(終値!E377:X377))</f>
      </c>
      <c r="F377" s="904">
        <f>IF($D377="","",STDEVP(終値!E377:X377))</f>
      </c>
      <c r="G377" s="904">
        <f>IF($D377="","",$E377+BB816設定!$B$4*$F377)</f>
      </c>
      <c r="H377" s="904">
        <f>IF($D377="","",$E377+BB816設定!$B$5*$F377)</f>
      </c>
      <c r="I377" s="904">
        <f>IF($D377="","",$E377-BB816設定!$B$5*$F377)</f>
      </c>
      <c r="J377" s="904">
        <f>IF($D377="","",$E377-BB816設定!$B$4*$F377)</f>
      </c>
      <c r="K377" s="904">
        <f>IF($D377="","",IFERROR(($D377-$J377)/($G377-$J377),""))</f>
      </c>
      <c r="L377" s="904">
        <f>IF($D377="","",IFERROR(($G377-$J377)/$E377*100,""))</f>
      </c>
      <c r="M377" s="904">
        <f>IF($D377="","",IFERROR(100-100/(1+SUMPRODUCT((終値!E377:R377&gt;終値!F377:S377)*(終値!E377:R377-終値!F377:S377))/SUMPRODUCT((終値!E377:R377&lt;終値!F377:S377)*(終値!F377:S377-終値!E377:R377))),100))</f>
      </c>
      <c r="N377" s="904">
        <f>IF($D377="","",IFERROR(100-100/(1+SUMPRODUCT((((高値!E377:R377+安値!E377:R377+終値!E377:R377)/3)&gt;((高値!F377:S377+安値!F377:S377+終値!F377:S377)/3))*((高値!E377:R377+安値!E377:R377+終値!E377:R377)/3)*出来高!E377:R377)/SUMPRODUCT((((高値!E377:R377+安値!E377:R377+終値!E377:R377)/3)&lt;((高値!F377:S377+安値!F377:S377+終値!F377:S377)/3))*((高値!E377:R377+安値!E377:R377+終値!E377:R377)/3)*出来高!E377:R377)),50))</f>
      </c>
      <c r="O377" s="913">
        <f>IF($D377="","",IFERROR(出来高!E377/AVERAGE(出来高!E377:I377),""))</f>
      </c>
      <c r="P377" s="906">
        <f>IF($D377="","",IFERROR($D377/終値!Y377-1,""))</f>
      </c>
      <c r="Q377" s="907">
        <f>IF($D377="","",MAX(0,MIN(100,IF($D377&gt;$G377,25,IF($D377&gt;$H377,15,IF($D377&gt;$E377,5,0)))+IF($O377&gt;=2,20,IF($O377&gt;=1.5,14,IF($O377&gt;=1.2,8,0)))+IF($N377&gt;=80,15,IF($N377&gt;=60,18,IF($N377&gt;=50,8,0)))+IF(AND($M377&gt;70,$M377&lt;=80),18,IF(AND($M377&gt;60,$M377&lt;=70),14,IF(AND($M377&gt;50,$M377&lt;=60),6,0)))+IF($P377&gt;=0.1,14,IF($P377&gt;=0.03,7,0))+IF($M377&gt;80,-12,0)+IF($M377&lt;40,-20,0)+IF($N377&lt;40,-15,0)+IF($K377&lt;0.2,-18,0)+IF($P377&lt;=-0.1,-10,0))))</f>
      </c>
      <c r="R377" s="911">
        <f>IF($D377="","",IF(AND($D377&gt;$G377,$O377&gt;=BB816設定!$B$6,$N377&gt;=BB816設定!$B$7,$M377&lt;=BB816設定!$B$8),"○","－"))</f>
      </c>
      <c r="S377" s="908">
        <f>IF($D377="","",IF(AND($R377="○",$Q377&gt;=BB816設定!$B$9),"◎買い",IF($Q377&gt;=BB816設定!$B$10,"○監視",IF(OR($M377&lt;40,$K377&lt;0.2),"▲弱い","－"))))</f>
      </c>
      <c r="T377" s="911">
        <f>IF($D377="","",IF(AND($D377&gt;$G377,$O377&gt;=BB816設定!$B$14,$N377&gt;=BB816設定!$B$15,$M377&lt;=BB816設定!$B$16),"買い可","見送り"))</f>
      </c>
      <c r="U377" s="911">
        <f>IF($D377="","",IF(AND($D377&gt;$H377,$M377&gt;=BB816設定!$B$17,$N377&gt;=BB816設定!$B$18,$O377&gt;=BB816設定!$B$19),"買い可","見送り"))</f>
      </c>
      <c r="V377" s="904">
        <f>IF($S377="◎買い",$D377,"")</f>
      </c>
      <c r="W377" s="904">
        <f>IF($S377="◎買い",ROUND($D377*(1-BB816設定!$B$11/100),1),"")</f>
      </c>
      <c r="X377" s="904">
        <f>IF($S377="◎買い",BB816設定!$B$11/BB816設定!$B$13,"")</f>
      </c>
      <c r="Y377" s="904">
        <f>IF($D377="","",$Q377+(10000-ROW())/100000)</f>
      </c>
      <c r="Z377" s="905">
        <f>IF($D377="","",$D377*BB816設定!$B$21)</f>
      </c>
      <c r="AA377" s="911">
        <f>IF($D377="","",IF($Z377&lt;=BB816設定!$B$20/BB816設定!$B$13,"○","×（1枠に入らない）"))</f>
      </c>
    </row>
    <row r="378">
      <c r="A378" s="903">
        <f>IF(終値!A378="","",HYPERLINK("https://kabutan.jp/stock/?code="&amp;終値!A378,"📈"))</f>
      </c>
      <c r="B378" s="911">
        <f>IF(終値!A378="","",終値!A378)</f>
      </c>
      <c r="C378" s="903">
        <f>IF(終値!A378="","",終値!B378)</f>
      </c>
      <c r="D378" s="904">
        <f>IF(終値!A378="","",終値!E378)</f>
      </c>
      <c r="E378" s="904">
        <f>IF($D378="","",AVERAGE(終値!E378:X378))</f>
      </c>
      <c r="F378" s="904">
        <f>IF($D378="","",STDEVP(終値!E378:X378))</f>
      </c>
      <c r="G378" s="904">
        <f>IF($D378="","",$E378+BB816設定!$B$4*$F378)</f>
      </c>
      <c r="H378" s="904">
        <f>IF($D378="","",$E378+BB816設定!$B$5*$F378)</f>
      </c>
      <c r="I378" s="904">
        <f>IF($D378="","",$E378-BB816設定!$B$5*$F378)</f>
      </c>
      <c r="J378" s="904">
        <f>IF($D378="","",$E378-BB816設定!$B$4*$F378)</f>
      </c>
      <c r="K378" s="904">
        <f>IF($D378="","",IFERROR(($D378-$J378)/($G378-$J378),""))</f>
      </c>
      <c r="L378" s="904">
        <f>IF($D378="","",IFERROR(($G378-$J378)/$E378*100,""))</f>
      </c>
      <c r="M378" s="904">
        <f>IF($D378="","",IFERROR(100-100/(1+SUMPRODUCT((終値!E378:R378&gt;終値!F378:S378)*(終値!E378:R378-終値!F378:S378))/SUMPRODUCT((終値!E378:R378&lt;終値!F378:S378)*(終値!F378:S378-終値!E378:R378))),100))</f>
      </c>
      <c r="N378" s="904">
        <f>IF($D378="","",IFERROR(100-100/(1+SUMPRODUCT((((高値!E378:R378+安値!E378:R378+終値!E378:R378)/3)&gt;((高値!F378:S378+安値!F378:S378+終値!F378:S378)/3))*((高値!E378:R378+安値!E378:R378+終値!E378:R378)/3)*出来高!E378:R378)/SUMPRODUCT((((高値!E378:R378+安値!E378:R378+終値!E378:R378)/3)&lt;((高値!F378:S378+安値!F378:S378+終値!F378:S378)/3))*((高値!E378:R378+安値!E378:R378+終値!E378:R378)/3)*出来高!E378:R378)),50))</f>
      </c>
      <c r="O378" s="913">
        <f>IF($D378="","",IFERROR(出来高!E378/AVERAGE(出来高!E378:I378),""))</f>
      </c>
      <c r="P378" s="906">
        <f>IF($D378="","",IFERROR($D378/終値!Y378-1,""))</f>
      </c>
      <c r="Q378" s="907">
        <f>IF($D378="","",MAX(0,MIN(100,IF($D378&gt;$G378,25,IF($D378&gt;$H378,15,IF($D378&gt;$E378,5,0)))+IF($O378&gt;=2,20,IF($O378&gt;=1.5,14,IF($O378&gt;=1.2,8,0)))+IF($N378&gt;=80,15,IF($N378&gt;=60,18,IF($N378&gt;=50,8,0)))+IF(AND($M378&gt;70,$M378&lt;=80),18,IF(AND($M378&gt;60,$M378&lt;=70),14,IF(AND($M378&gt;50,$M378&lt;=60),6,0)))+IF($P378&gt;=0.1,14,IF($P378&gt;=0.03,7,0))+IF($M378&gt;80,-12,0)+IF($M378&lt;40,-20,0)+IF($N378&lt;40,-15,0)+IF($K378&lt;0.2,-18,0)+IF($P378&lt;=-0.1,-10,0))))</f>
      </c>
      <c r="R378" s="911">
        <f>IF($D378="","",IF(AND($D378&gt;$G378,$O378&gt;=BB816設定!$B$6,$N378&gt;=BB816設定!$B$7,$M378&lt;=BB816設定!$B$8),"○","－"))</f>
      </c>
      <c r="S378" s="908">
        <f>IF($D378="","",IF(AND($R378="○",$Q378&gt;=BB816設定!$B$9),"◎買い",IF($Q378&gt;=BB816設定!$B$10,"○監視",IF(OR($M378&lt;40,$K378&lt;0.2),"▲弱い","－"))))</f>
      </c>
      <c r="T378" s="911">
        <f>IF($D378="","",IF(AND($D378&gt;$G378,$O378&gt;=BB816設定!$B$14,$N378&gt;=BB816設定!$B$15,$M378&lt;=BB816設定!$B$16),"買い可","見送り"))</f>
      </c>
      <c r="U378" s="911">
        <f>IF($D378="","",IF(AND($D378&gt;$H378,$M378&gt;=BB816設定!$B$17,$N378&gt;=BB816設定!$B$18,$O378&gt;=BB816設定!$B$19),"買い可","見送り"))</f>
      </c>
      <c r="V378" s="904">
        <f>IF($S378="◎買い",$D378,"")</f>
      </c>
      <c r="W378" s="904">
        <f>IF($S378="◎買い",ROUND($D378*(1-BB816設定!$B$11/100),1),"")</f>
      </c>
      <c r="X378" s="904">
        <f>IF($S378="◎買い",BB816設定!$B$11/BB816設定!$B$13,"")</f>
      </c>
      <c r="Y378" s="904">
        <f>IF($D378="","",$Q378+(10000-ROW())/100000)</f>
      </c>
      <c r="Z378" s="905">
        <f>IF($D378="","",$D378*BB816設定!$B$21)</f>
      </c>
      <c r="AA378" s="911">
        <f>IF($D378="","",IF($Z378&lt;=BB816設定!$B$20/BB816設定!$B$13,"○","×（1枠に入らない）"))</f>
      </c>
    </row>
    <row r="379">
      <c r="A379" s="903">
        <f>IF(終値!A379="","",HYPERLINK("https://kabutan.jp/stock/?code="&amp;終値!A379,"📈"))</f>
      </c>
      <c r="B379" s="911">
        <f>IF(終値!A379="","",終値!A379)</f>
      </c>
      <c r="C379" s="903">
        <f>IF(終値!A379="","",終値!B379)</f>
      </c>
      <c r="D379" s="904">
        <f>IF(終値!A379="","",終値!E379)</f>
      </c>
      <c r="E379" s="904">
        <f>IF($D379="","",AVERAGE(終値!E379:X379))</f>
      </c>
      <c r="F379" s="904">
        <f>IF($D379="","",STDEVP(終値!E379:X379))</f>
      </c>
      <c r="G379" s="904">
        <f>IF($D379="","",$E379+BB816設定!$B$4*$F379)</f>
      </c>
      <c r="H379" s="904">
        <f>IF($D379="","",$E379+BB816設定!$B$5*$F379)</f>
      </c>
      <c r="I379" s="904">
        <f>IF($D379="","",$E379-BB816設定!$B$5*$F379)</f>
      </c>
      <c r="J379" s="904">
        <f>IF($D379="","",$E379-BB816設定!$B$4*$F379)</f>
      </c>
      <c r="K379" s="904">
        <f>IF($D379="","",IFERROR(($D379-$J379)/($G379-$J379),""))</f>
      </c>
      <c r="L379" s="904">
        <f>IF($D379="","",IFERROR(($G379-$J379)/$E379*100,""))</f>
      </c>
      <c r="M379" s="904">
        <f>IF($D379="","",IFERROR(100-100/(1+SUMPRODUCT((終値!E379:R379&gt;終値!F379:S379)*(終値!E379:R379-終値!F379:S379))/SUMPRODUCT((終値!E379:R379&lt;終値!F379:S379)*(終値!F379:S379-終値!E379:R379))),100))</f>
      </c>
      <c r="N379" s="904">
        <f>IF($D379="","",IFERROR(100-100/(1+SUMPRODUCT((((高値!E379:R379+安値!E379:R379+終値!E379:R379)/3)&gt;((高値!F379:S379+安値!F379:S379+終値!F379:S379)/3))*((高値!E379:R379+安値!E379:R379+終値!E379:R379)/3)*出来高!E379:R379)/SUMPRODUCT((((高値!E379:R379+安値!E379:R379+終値!E379:R379)/3)&lt;((高値!F379:S379+安値!F379:S379+終値!F379:S379)/3))*((高値!E379:R379+安値!E379:R379+終値!E379:R379)/3)*出来高!E379:R379)),50))</f>
      </c>
      <c r="O379" s="913">
        <f>IF($D379="","",IFERROR(出来高!E379/AVERAGE(出来高!E379:I379),""))</f>
      </c>
      <c r="P379" s="906">
        <f>IF($D379="","",IFERROR($D379/終値!Y379-1,""))</f>
      </c>
      <c r="Q379" s="907">
        <f>IF($D379="","",MAX(0,MIN(100,IF($D379&gt;$G379,25,IF($D379&gt;$H379,15,IF($D379&gt;$E379,5,0)))+IF($O379&gt;=2,20,IF($O379&gt;=1.5,14,IF($O379&gt;=1.2,8,0)))+IF($N379&gt;=80,15,IF($N379&gt;=60,18,IF($N379&gt;=50,8,0)))+IF(AND($M379&gt;70,$M379&lt;=80),18,IF(AND($M379&gt;60,$M379&lt;=70),14,IF(AND($M379&gt;50,$M379&lt;=60),6,0)))+IF($P379&gt;=0.1,14,IF($P379&gt;=0.03,7,0))+IF($M379&gt;80,-12,0)+IF($M379&lt;40,-20,0)+IF($N379&lt;40,-15,0)+IF($K379&lt;0.2,-18,0)+IF($P379&lt;=-0.1,-10,0))))</f>
      </c>
      <c r="R379" s="911">
        <f>IF($D379="","",IF(AND($D379&gt;$G379,$O379&gt;=BB816設定!$B$6,$N379&gt;=BB816設定!$B$7,$M379&lt;=BB816設定!$B$8),"○","－"))</f>
      </c>
      <c r="S379" s="908">
        <f>IF($D379="","",IF(AND($R379="○",$Q379&gt;=BB816設定!$B$9),"◎買い",IF($Q379&gt;=BB816設定!$B$10,"○監視",IF(OR($M379&lt;40,$K379&lt;0.2),"▲弱い","－"))))</f>
      </c>
      <c r="T379" s="911">
        <f>IF($D379="","",IF(AND($D379&gt;$G379,$O379&gt;=BB816設定!$B$14,$N379&gt;=BB816設定!$B$15,$M379&lt;=BB816設定!$B$16),"買い可","見送り"))</f>
      </c>
      <c r="U379" s="911">
        <f>IF($D379="","",IF(AND($D379&gt;$H379,$M379&gt;=BB816設定!$B$17,$N379&gt;=BB816設定!$B$18,$O379&gt;=BB816設定!$B$19),"買い可","見送り"))</f>
      </c>
      <c r="V379" s="904">
        <f>IF($S379="◎買い",$D379,"")</f>
      </c>
      <c r="W379" s="904">
        <f>IF($S379="◎買い",ROUND($D379*(1-BB816設定!$B$11/100),1),"")</f>
      </c>
      <c r="X379" s="904">
        <f>IF($S379="◎買い",BB816設定!$B$11/BB816設定!$B$13,"")</f>
      </c>
      <c r="Y379" s="904">
        <f>IF($D379="","",$Q379+(10000-ROW())/100000)</f>
      </c>
      <c r="Z379" s="905">
        <f>IF($D379="","",$D379*BB816設定!$B$21)</f>
      </c>
      <c r="AA379" s="911">
        <f>IF($D379="","",IF($Z379&lt;=BB816設定!$B$20/BB816設定!$B$13,"○","×（1枠に入らない）"))</f>
      </c>
    </row>
    <row r="380">
      <c r="A380" s="903">
        <f>IF(終値!A380="","",HYPERLINK("https://kabutan.jp/stock/?code="&amp;終値!A380,"📈"))</f>
      </c>
      <c r="B380" s="911">
        <f>IF(終値!A380="","",終値!A380)</f>
      </c>
      <c r="C380" s="903">
        <f>IF(終値!A380="","",終値!B380)</f>
      </c>
      <c r="D380" s="904">
        <f>IF(終値!A380="","",終値!E380)</f>
      </c>
      <c r="E380" s="904">
        <f>IF($D380="","",AVERAGE(終値!E380:X380))</f>
      </c>
      <c r="F380" s="904">
        <f>IF($D380="","",STDEVP(終値!E380:X380))</f>
      </c>
      <c r="G380" s="904">
        <f>IF($D380="","",$E380+BB816設定!$B$4*$F380)</f>
      </c>
      <c r="H380" s="904">
        <f>IF($D380="","",$E380+BB816設定!$B$5*$F380)</f>
      </c>
      <c r="I380" s="904">
        <f>IF($D380="","",$E380-BB816設定!$B$5*$F380)</f>
      </c>
      <c r="J380" s="904">
        <f>IF($D380="","",$E380-BB816設定!$B$4*$F380)</f>
      </c>
      <c r="K380" s="904">
        <f>IF($D380="","",IFERROR(($D380-$J380)/($G380-$J380),""))</f>
      </c>
      <c r="L380" s="904">
        <f>IF($D380="","",IFERROR(($G380-$J380)/$E380*100,""))</f>
      </c>
      <c r="M380" s="904">
        <f>IF($D380="","",IFERROR(100-100/(1+SUMPRODUCT((終値!E380:R380&gt;終値!F380:S380)*(終値!E380:R380-終値!F380:S380))/SUMPRODUCT((終値!E380:R380&lt;終値!F380:S380)*(終値!F380:S380-終値!E380:R380))),100))</f>
      </c>
      <c r="N380" s="904">
        <f>IF($D380="","",IFERROR(100-100/(1+SUMPRODUCT((((高値!E380:R380+安値!E380:R380+終値!E380:R380)/3)&gt;((高値!F380:S380+安値!F380:S380+終値!F380:S380)/3))*((高値!E380:R380+安値!E380:R380+終値!E380:R380)/3)*出来高!E380:R380)/SUMPRODUCT((((高値!E380:R380+安値!E380:R380+終値!E380:R380)/3)&lt;((高値!F380:S380+安値!F380:S380+終値!F380:S380)/3))*((高値!E380:R380+安値!E380:R380+終値!E380:R380)/3)*出来高!E380:R380)),50))</f>
      </c>
      <c r="O380" s="913">
        <f>IF($D380="","",IFERROR(出来高!E380/AVERAGE(出来高!E380:I380),""))</f>
      </c>
      <c r="P380" s="906">
        <f>IF($D380="","",IFERROR($D380/終値!Y380-1,""))</f>
      </c>
      <c r="Q380" s="907">
        <f>IF($D380="","",MAX(0,MIN(100,IF($D380&gt;$G380,25,IF($D380&gt;$H380,15,IF($D380&gt;$E380,5,0)))+IF($O380&gt;=2,20,IF($O380&gt;=1.5,14,IF($O380&gt;=1.2,8,0)))+IF($N380&gt;=80,15,IF($N380&gt;=60,18,IF($N380&gt;=50,8,0)))+IF(AND($M380&gt;70,$M380&lt;=80),18,IF(AND($M380&gt;60,$M380&lt;=70),14,IF(AND($M380&gt;50,$M380&lt;=60),6,0)))+IF($P380&gt;=0.1,14,IF($P380&gt;=0.03,7,0))+IF($M380&gt;80,-12,0)+IF($M380&lt;40,-20,0)+IF($N380&lt;40,-15,0)+IF($K380&lt;0.2,-18,0)+IF($P380&lt;=-0.1,-10,0))))</f>
      </c>
      <c r="R380" s="911">
        <f>IF($D380="","",IF(AND($D380&gt;$G380,$O380&gt;=BB816設定!$B$6,$N380&gt;=BB816設定!$B$7,$M380&lt;=BB816設定!$B$8),"○","－"))</f>
      </c>
      <c r="S380" s="908">
        <f>IF($D380="","",IF(AND($R380="○",$Q380&gt;=BB816設定!$B$9),"◎買い",IF($Q380&gt;=BB816設定!$B$10,"○監視",IF(OR($M380&lt;40,$K380&lt;0.2),"▲弱い","－"))))</f>
      </c>
      <c r="T380" s="911">
        <f>IF($D380="","",IF(AND($D380&gt;$G380,$O380&gt;=BB816設定!$B$14,$N380&gt;=BB816設定!$B$15,$M380&lt;=BB816設定!$B$16),"買い可","見送り"))</f>
      </c>
      <c r="U380" s="911">
        <f>IF($D380="","",IF(AND($D380&gt;$H380,$M380&gt;=BB816設定!$B$17,$N380&gt;=BB816設定!$B$18,$O380&gt;=BB816設定!$B$19),"買い可","見送り"))</f>
      </c>
      <c r="V380" s="904">
        <f>IF($S380="◎買い",$D380,"")</f>
      </c>
      <c r="W380" s="904">
        <f>IF($S380="◎買い",ROUND($D380*(1-BB816設定!$B$11/100),1),"")</f>
      </c>
      <c r="X380" s="904">
        <f>IF($S380="◎買い",BB816設定!$B$11/BB816設定!$B$13,"")</f>
      </c>
      <c r="Y380" s="904">
        <f>IF($D380="","",$Q380+(10000-ROW())/100000)</f>
      </c>
      <c r="Z380" s="905">
        <f>IF($D380="","",$D380*BB816設定!$B$21)</f>
      </c>
      <c r="AA380" s="911">
        <f>IF($D380="","",IF($Z380&lt;=BB816設定!$B$20/BB816設定!$B$13,"○","×（1枠に入らない）"))</f>
      </c>
    </row>
    <row r="381">
      <c r="A381" s="903">
        <f>IF(終値!A381="","",HYPERLINK("https://kabutan.jp/stock/?code="&amp;終値!A381,"📈"))</f>
      </c>
      <c r="B381" s="911">
        <f>IF(終値!A381="","",終値!A381)</f>
      </c>
      <c r="C381" s="903">
        <f>IF(終値!A381="","",終値!B381)</f>
      </c>
      <c r="D381" s="904">
        <f>IF(終値!A381="","",終値!E381)</f>
      </c>
      <c r="E381" s="904">
        <f>IF($D381="","",AVERAGE(終値!E381:X381))</f>
      </c>
      <c r="F381" s="904">
        <f>IF($D381="","",STDEVP(終値!E381:X381))</f>
      </c>
      <c r="G381" s="904">
        <f>IF($D381="","",$E381+BB816設定!$B$4*$F381)</f>
      </c>
      <c r="H381" s="904">
        <f>IF($D381="","",$E381+BB816設定!$B$5*$F381)</f>
      </c>
      <c r="I381" s="904">
        <f>IF($D381="","",$E381-BB816設定!$B$5*$F381)</f>
      </c>
      <c r="J381" s="904">
        <f>IF($D381="","",$E381-BB816設定!$B$4*$F381)</f>
      </c>
      <c r="K381" s="904">
        <f>IF($D381="","",IFERROR(($D381-$J381)/($G381-$J381),""))</f>
      </c>
      <c r="L381" s="904">
        <f>IF($D381="","",IFERROR(($G381-$J381)/$E381*100,""))</f>
      </c>
      <c r="M381" s="904">
        <f>IF($D381="","",IFERROR(100-100/(1+SUMPRODUCT((終値!E381:R381&gt;終値!F381:S381)*(終値!E381:R381-終値!F381:S381))/SUMPRODUCT((終値!E381:R381&lt;終値!F381:S381)*(終値!F381:S381-終値!E381:R381))),100))</f>
      </c>
      <c r="N381" s="904">
        <f>IF($D381="","",IFERROR(100-100/(1+SUMPRODUCT((((高値!E381:R381+安値!E381:R381+終値!E381:R381)/3)&gt;((高値!F381:S381+安値!F381:S381+終値!F381:S381)/3))*((高値!E381:R381+安値!E381:R381+終値!E381:R381)/3)*出来高!E381:R381)/SUMPRODUCT((((高値!E381:R381+安値!E381:R381+終値!E381:R381)/3)&lt;((高値!F381:S381+安値!F381:S381+終値!F381:S381)/3))*((高値!E381:R381+安値!E381:R381+終値!E381:R381)/3)*出来高!E381:R381)),50))</f>
      </c>
      <c r="O381" s="913">
        <f>IF($D381="","",IFERROR(出来高!E381/AVERAGE(出来高!E381:I381),""))</f>
      </c>
      <c r="P381" s="906">
        <f>IF($D381="","",IFERROR($D381/終値!Y381-1,""))</f>
      </c>
      <c r="Q381" s="907">
        <f>IF($D381="","",MAX(0,MIN(100,IF($D381&gt;$G381,25,IF($D381&gt;$H381,15,IF($D381&gt;$E381,5,0)))+IF($O381&gt;=2,20,IF($O381&gt;=1.5,14,IF($O381&gt;=1.2,8,0)))+IF($N381&gt;=80,15,IF($N381&gt;=60,18,IF($N381&gt;=50,8,0)))+IF(AND($M381&gt;70,$M381&lt;=80),18,IF(AND($M381&gt;60,$M381&lt;=70),14,IF(AND($M381&gt;50,$M381&lt;=60),6,0)))+IF($P381&gt;=0.1,14,IF($P381&gt;=0.03,7,0))+IF($M381&gt;80,-12,0)+IF($M381&lt;40,-20,0)+IF($N381&lt;40,-15,0)+IF($K381&lt;0.2,-18,0)+IF($P381&lt;=-0.1,-10,0))))</f>
      </c>
      <c r="R381" s="911">
        <f>IF($D381="","",IF(AND($D381&gt;$G381,$O381&gt;=BB816設定!$B$6,$N381&gt;=BB816設定!$B$7,$M381&lt;=BB816設定!$B$8),"○","－"))</f>
      </c>
      <c r="S381" s="908">
        <f>IF($D381="","",IF(AND($R381="○",$Q381&gt;=BB816設定!$B$9),"◎買い",IF($Q381&gt;=BB816設定!$B$10,"○監視",IF(OR($M381&lt;40,$K381&lt;0.2),"▲弱い","－"))))</f>
      </c>
      <c r="T381" s="911">
        <f>IF($D381="","",IF(AND($D381&gt;$G381,$O381&gt;=BB816設定!$B$14,$N381&gt;=BB816設定!$B$15,$M381&lt;=BB816設定!$B$16),"買い可","見送り"))</f>
      </c>
      <c r="U381" s="911">
        <f>IF($D381="","",IF(AND($D381&gt;$H381,$M381&gt;=BB816設定!$B$17,$N381&gt;=BB816設定!$B$18,$O381&gt;=BB816設定!$B$19),"買い可","見送り"))</f>
      </c>
      <c r="V381" s="904">
        <f>IF($S381="◎買い",$D381,"")</f>
      </c>
      <c r="W381" s="904">
        <f>IF($S381="◎買い",ROUND($D381*(1-BB816設定!$B$11/100),1),"")</f>
      </c>
      <c r="X381" s="904">
        <f>IF($S381="◎買い",BB816設定!$B$11/BB816設定!$B$13,"")</f>
      </c>
      <c r="Y381" s="904">
        <f>IF($D381="","",$Q381+(10000-ROW())/100000)</f>
      </c>
      <c r="Z381" s="905">
        <f>IF($D381="","",$D381*BB816設定!$B$21)</f>
      </c>
      <c r="AA381" s="911">
        <f>IF($D381="","",IF($Z381&lt;=BB816設定!$B$20/BB816設定!$B$13,"○","×（1枠に入らない）"))</f>
      </c>
    </row>
    <row r="382">
      <c r="A382" s="903">
        <f>IF(終値!A382="","",HYPERLINK("https://kabutan.jp/stock/?code="&amp;終値!A382,"📈"))</f>
      </c>
      <c r="B382" s="911">
        <f>IF(終値!A382="","",終値!A382)</f>
      </c>
      <c r="C382" s="903">
        <f>IF(終値!A382="","",終値!B382)</f>
      </c>
      <c r="D382" s="904">
        <f>IF(終値!A382="","",終値!E382)</f>
      </c>
      <c r="E382" s="904">
        <f>IF($D382="","",AVERAGE(終値!E382:X382))</f>
      </c>
      <c r="F382" s="904">
        <f>IF($D382="","",STDEVP(終値!E382:X382))</f>
      </c>
      <c r="G382" s="904">
        <f>IF($D382="","",$E382+BB816設定!$B$4*$F382)</f>
      </c>
      <c r="H382" s="904">
        <f>IF($D382="","",$E382+BB816設定!$B$5*$F382)</f>
      </c>
      <c r="I382" s="904">
        <f>IF($D382="","",$E382-BB816設定!$B$5*$F382)</f>
      </c>
      <c r="J382" s="904">
        <f>IF($D382="","",$E382-BB816設定!$B$4*$F382)</f>
      </c>
      <c r="K382" s="904">
        <f>IF($D382="","",IFERROR(($D382-$J382)/($G382-$J382),""))</f>
      </c>
      <c r="L382" s="904">
        <f>IF($D382="","",IFERROR(($G382-$J382)/$E382*100,""))</f>
      </c>
      <c r="M382" s="904">
        <f>IF($D382="","",IFERROR(100-100/(1+SUMPRODUCT((終値!E382:R382&gt;終値!F382:S382)*(終値!E382:R382-終値!F382:S382))/SUMPRODUCT((終値!E382:R382&lt;終値!F382:S382)*(終値!F382:S382-終値!E382:R382))),100))</f>
      </c>
      <c r="N382" s="904">
        <f>IF($D382="","",IFERROR(100-100/(1+SUMPRODUCT((((高値!E382:R382+安値!E382:R382+終値!E382:R382)/3)&gt;((高値!F382:S382+安値!F382:S382+終値!F382:S382)/3))*((高値!E382:R382+安値!E382:R382+終値!E382:R382)/3)*出来高!E382:R382)/SUMPRODUCT((((高値!E382:R382+安値!E382:R382+終値!E382:R382)/3)&lt;((高値!F382:S382+安値!F382:S382+終値!F382:S382)/3))*((高値!E382:R382+安値!E382:R382+終値!E382:R382)/3)*出来高!E382:R382)),50))</f>
      </c>
      <c r="O382" s="913">
        <f>IF($D382="","",IFERROR(出来高!E382/AVERAGE(出来高!E382:I382),""))</f>
      </c>
      <c r="P382" s="906">
        <f>IF($D382="","",IFERROR($D382/終値!Y382-1,""))</f>
      </c>
      <c r="Q382" s="907">
        <f>IF($D382="","",MAX(0,MIN(100,IF($D382&gt;$G382,25,IF($D382&gt;$H382,15,IF($D382&gt;$E382,5,0)))+IF($O382&gt;=2,20,IF($O382&gt;=1.5,14,IF($O382&gt;=1.2,8,0)))+IF($N382&gt;=80,15,IF($N382&gt;=60,18,IF($N382&gt;=50,8,0)))+IF(AND($M382&gt;70,$M382&lt;=80),18,IF(AND($M382&gt;60,$M382&lt;=70),14,IF(AND($M382&gt;50,$M382&lt;=60),6,0)))+IF($P382&gt;=0.1,14,IF($P382&gt;=0.03,7,0))+IF($M382&gt;80,-12,0)+IF($M382&lt;40,-20,0)+IF($N382&lt;40,-15,0)+IF($K382&lt;0.2,-18,0)+IF($P382&lt;=-0.1,-10,0))))</f>
      </c>
      <c r="R382" s="911">
        <f>IF($D382="","",IF(AND($D382&gt;$G382,$O382&gt;=BB816設定!$B$6,$N382&gt;=BB816設定!$B$7,$M382&lt;=BB816設定!$B$8),"○","－"))</f>
      </c>
      <c r="S382" s="908">
        <f>IF($D382="","",IF(AND($R382="○",$Q382&gt;=BB816設定!$B$9),"◎買い",IF($Q382&gt;=BB816設定!$B$10,"○監視",IF(OR($M382&lt;40,$K382&lt;0.2),"▲弱い","－"))))</f>
      </c>
      <c r="T382" s="911">
        <f>IF($D382="","",IF(AND($D382&gt;$G382,$O382&gt;=BB816設定!$B$14,$N382&gt;=BB816設定!$B$15,$M382&lt;=BB816設定!$B$16),"買い可","見送り"))</f>
      </c>
      <c r="U382" s="911">
        <f>IF($D382="","",IF(AND($D382&gt;$H382,$M382&gt;=BB816設定!$B$17,$N382&gt;=BB816設定!$B$18,$O382&gt;=BB816設定!$B$19),"買い可","見送り"))</f>
      </c>
      <c r="V382" s="904">
        <f>IF($S382="◎買い",$D382,"")</f>
      </c>
      <c r="W382" s="904">
        <f>IF($S382="◎買い",ROUND($D382*(1-BB816設定!$B$11/100),1),"")</f>
      </c>
      <c r="X382" s="904">
        <f>IF($S382="◎買い",BB816設定!$B$11/BB816設定!$B$13,"")</f>
      </c>
      <c r="Y382" s="904">
        <f>IF($D382="","",$Q382+(10000-ROW())/100000)</f>
      </c>
      <c r="Z382" s="905">
        <f>IF($D382="","",$D382*BB816設定!$B$21)</f>
      </c>
      <c r="AA382" s="911">
        <f>IF($D382="","",IF($Z382&lt;=BB816設定!$B$20/BB816設定!$B$13,"○","×（1枠に入らない）"))</f>
      </c>
    </row>
    <row r="383">
      <c r="A383" s="903">
        <f>IF(終値!A383="","",HYPERLINK("https://kabutan.jp/stock/?code="&amp;終値!A383,"📈"))</f>
      </c>
      <c r="B383" s="911">
        <f>IF(終値!A383="","",終値!A383)</f>
      </c>
      <c r="C383" s="903">
        <f>IF(終値!A383="","",終値!B383)</f>
      </c>
      <c r="D383" s="904">
        <f>IF(終値!A383="","",終値!E383)</f>
      </c>
      <c r="E383" s="904">
        <f>IF($D383="","",AVERAGE(終値!E383:X383))</f>
      </c>
      <c r="F383" s="904">
        <f>IF($D383="","",STDEVP(終値!E383:X383))</f>
      </c>
      <c r="G383" s="904">
        <f>IF($D383="","",$E383+BB816設定!$B$4*$F383)</f>
      </c>
      <c r="H383" s="904">
        <f>IF($D383="","",$E383+BB816設定!$B$5*$F383)</f>
      </c>
      <c r="I383" s="904">
        <f>IF($D383="","",$E383-BB816設定!$B$5*$F383)</f>
      </c>
      <c r="J383" s="904">
        <f>IF($D383="","",$E383-BB816設定!$B$4*$F383)</f>
      </c>
      <c r="K383" s="904">
        <f>IF($D383="","",IFERROR(($D383-$J383)/($G383-$J383),""))</f>
      </c>
      <c r="L383" s="904">
        <f>IF($D383="","",IFERROR(($G383-$J383)/$E383*100,""))</f>
      </c>
      <c r="M383" s="904">
        <f>IF($D383="","",IFERROR(100-100/(1+SUMPRODUCT((終値!E383:R383&gt;終値!F383:S383)*(終値!E383:R383-終値!F383:S383))/SUMPRODUCT((終値!E383:R383&lt;終値!F383:S383)*(終値!F383:S383-終値!E383:R383))),100))</f>
      </c>
      <c r="N383" s="904">
        <f>IF($D383="","",IFERROR(100-100/(1+SUMPRODUCT((((高値!E383:R383+安値!E383:R383+終値!E383:R383)/3)&gt;((高値!F383:S383+安値!F383:S383+終値!F383:S383)/3))*((高値!E383:R383+安値!E383:R383+終値!E383:R383)/3)*出来高!E383:R383)/SUMPRODUCT((((高値!E383:R383+安値!E383:R383+終値!E383:R383)/3)&lt;((高値!F383:S383+安値!F383:S383+終値!F383:S383)/3))*((高値!E383:R383+安値!E383:R383+終値!E383:R383)/3)*出来高!E383:R383)),50))</f>
      </c>
      <c r="O383" s="913">
        <f>IF($D383="","",IFERROR(出来高!E383/AVERAGE(出来高!E383:I383),""))</f>
      </c>
      <c r="P383" s="906">
        <f>IF($D383="","",IFERROR($D383/終値!Y383-1,""))</f>
      </c>
      <c r="Q383" s="907">
        <f>IF($D383="","",MAX(0,MIN(100,IF($D383&gt;$G383,25,IF($D383&gt;$H383,15,IF($D383&gt;$E383,5,0)))+IF($O383&gt;=2,20,IF($O383&gt;=1.5,14,IF($O383&gt;=1.2,8,0)))+IF($N383&gt;=80,15,IF($N383&gt;=60,18,IF($N383&gt;=50,8,0)))+IF(AND($M383&gt;70,$M383&lt;=80),18,IF(AND($M383&gt;60,$M383&lt;=70),14,IF(AND($M383&gt;50,$M383&lt;=60),6,0)))+IF($P383&gt;=0.1,14,IF($P383&gt;=0.03,7,0))+IF($M383&gt;80,-12,0)+IF($M383&lt;40,-20,0)+IF($N383&lt;40,-15,0)+IF($K383&lt;0.2,-18,0)+IF($P383&lt;=-0.1,-10,0))))</f>
      </c>
      <c r="R383" s="911">
        <f>IF($D383="","",IF(AND($D383&gt;$G383,$O383&gt;=BB816設定!$B$6,$N383&gt;=BB816設定!$B$7,$M383&lt;=BB816設定!$B$8),"○","－"))</f>
      </c>
      <c r="S383" s="908">
        <f>IF($D383="","",IF(AND($R383="○",$Q383&gt;=BB816設定!$B$9),"◎買い",IF($Q383&gt;=BB816設定!$B$10,"○監視",IF(OR($M383&lt;40,$K383&lt;0.2),"▲弱い","－"))))</f>
      </c>
      <c r="T383" s="911">
        <f>IF($D383="","",IF(AND($D383&gt;$G383,$O383&gt;=BB816設定!$B$14,$N383&gt;=BB816設定!$B$15,$M383&lt;=BB816設定!$B$16),"買い可","見送り"))</f>
      </c>
      <c r="U383" s="911">
        <f>IF($D383="","",IF(AND($D383&gt;$H383,$M383&gt;=BB816設定!$B$17,$N383&gt;=BB816設定!$B$18,$O383&gt;=BB816設定!$B$19),"買い可","見送り"))</f>
      </c>
      <c r="V383" s="904">
        <f>IF($S383="◎買い",$D383,"")</f>
      </c>
      <c r="W383" s="904">
        <f>IF($S383="◎買い",ROUND($D383*(1-BB816設定!$B$11/100),1),"")</f>
      </c>
      <c r="X383" s="904">
        <f>IF($S383="◎買い",BB816設定!$B$11/BB816設定!$B$13,"")</f>
      </c>
      <c r="Y383" s="904">
        <f>IF($D383="","",$Q383+(10000-ROW())/100000)</f>
      </c>
      <c r="Z383" s="905">
        <f>IF($D383="","",$D383*BB816設定!$B$21)</f>
      </c>
      <c r="AA383" s="911">
        <f>IF($D383="","",IF($Z383&lt;=BB816設定!$B$20/BB816設定!$B$13,"○","×（1枠に入らない）"))</f>
      </c>
    </row>
    <row r="384">
      <c r="A384" s="903">
        <f>IF(終値!A384="","",HYPERLINK("https://kabutan.jp/stock/?code="&amp;終値!A384,"📈"))</f>
      </c>
      <c r="B384" s="911">
        <f>IF(終値!A384="","",終値!A384)</f>
      </c>
      <c r="C384" s="903">
        <f>IF(終値!A384="","",終値!B384)</f>
      </c>
      <c r="D384" s="904">
        <f>IF(終値!A384="","",終値!E384)</f>
      </c>
      <c r="E384" s="904">
        <f>IF($D384="","",AVERAGE(終値!E384:X384))</f>
      </c>
      <c r="F384" s="904">
        <f>IF($D384="","",STDEVP(終値!E384:X384))</f>
      </c>
      <c r="G384" s="904">
        <f>IF($D384="","",$E384+BB816設定!$B$4*$F384)</f>
      </c>
      <c r="H384" s="904">
        <f>IF($D384="","",$E384+BB816設定!$B$5*$F384)</f>
      </c>
      <c r="I384" s="904">
        <f>IF($D384="","",$E384-BB816設定!$B$5*$F384)</f>
      </c>
      <c r="J384" s="904">
        <f>IF($D384="","",$E384-BB816設定!$B$4*$F384)</f>
      </c>
      <c r="K384" s="904">
        <f>IF($D384="","",IFERROR(($D384-$J384)/($G384-$J384),""))</f>
      </c>
      <c r="L384" s="904">
        <f>IF($D384="","",IFERROR(($G384-$J384)/$E384*100,""))</f>
      </c>
      <c r="M384" s="904">
        <f>IF($D384="","",IFERROR(100-100/(1+SUMPRODUCT((終値!E384:R384&gt;終値!F384:S384)*(終値!E384:R384-終値!F384:S384))/SUMPRODUCT((終値!E384:R384&lt;終値!F384:S384)*(終値!F384:S384-終値!E384:R384))),100))</f>
      </c>
      <c r="N384" s="904">
        <f>IF($D384="","",IFERROR(100-100/(1+SUMPRODUCT((((高値!E384:R384+安値!E384:R384+終値!E384:R384)/3)&gt;((高値!F384:S384+安値!F384:S384+終値!F384:S384)/3))*((高値!E384:R384+安値!E384:R384+終値!E384:R384)/3)*出来高!E384:R384)/SUMPRODUCT((((高値!E384:R384+安値!E384:R384+終値!E384:R384)/3)&lt;((高値!F384:S384+安値!F384:S384+終値!F384:S384)/3))*((高値!E384:R384+安値!E384:R384+終値!E384:R384)/3)*出来高!E384:R384)),50))</f>
      </c>
      <c r="O384" s="913">
        <f>IF($D384="","",IFERROR(出来高!E384/AVERAGE(出来高!E384:I384),""))</f>
      </c>
      <c r="P384" s="906">
        <f>IF($D384="","",IFERROR($D384/終値!Y384-1,""))</f>
      </c>
      <c r="Q384" s="907">
        <f>IF($D384="","",MAX(0,MIN(100,IF($D384&gt;$G384,25,IF($D384&gt;$H384,15,IF($D384&gt;$E384,5,0)))+IF($O384&gt;=2,20,IF($O384&gt;=1.5,14,IF($O384&gt;=1.2,8,0)))+IF($N384&gt;=80,15,IF($N384&gt;=60,18,IF($N384&gt;=50,8,0)))+IF(AND($M384&gt;70,$M384&lt;=80),18,IF(AND($M384&gt;60,$M384&lt;=70),14,IF(AND($M384&gt;50,$M384&lt;=60),6,0)))+IF($P384&gt;=0.1,14,IF($P384&gt;=0.03,7,0))+IF($M384&gt;80,-12,0)+IF($M384&lt;40,-20,0)+IF($N384&lt;40,-15,0)+IF($K384&lt;0.2,-18,0)+IF($P384&lt;=-0.1,-10,0))))</f>
      </c>
      <c r="R384" s="911">
        <f>IF($D384="","",IF(AND($D384&gt;$G384,$O384&gt;=BB816設定!$B$6,$N384&gt;=BB816設定!$B$7,$M384&lt;=BB816設定!$B$8),"○","－"))</f>
      </c>
      <c r="S384" s="908">
        <f>IF($D384="","",IF(AND($R384="○",$Q384&gt;=BB816設定!$B$9),"◎買い",IF($Q384&gt;=BB816設定!$B$10,"○監視",IF(OR($M384&lt;40,$K384&lt;0.2),"▲弱い","－"))))</f>
      </c>
      <c r="T384" s="911">
        <f>IF($D384="","",IF(AND($D384&gt;$G384,$O384&gt;=BB816設定!$B$14,$N384&gt;=BB816設定!$B$15,$M384&lt;=BB816設定!$B$16),"買い可","見送り"))</f>
      </c>
      <c r="U384" s="911">
        <f>IF($D384="","",IF(AND($D384&gt;$H384,$M384&gt;=BB816設定!$B$17,$N384&gt;=BB816設定!$B$18,$O384&gt;=BB816設定!$B$19),"買い可","見送り"))</f>
      </c>
      <c r="V384" s="904">
        <f>IF($S384="◎買い",$D384,"")</f>
      </c>
      <c r="W384" s="904">
        <f>IF($S384="◎買い",ROUND($D384*(1-BB816設定!$B$11/100),1),"")</f>
      </c>
      <c r="X384" s="904">
        <f>IF($S384="◎買い",BB816設定!$B$11/BB816設定!$B$13,"")</f>
      </c>
      <c r="Y384" s="904">
        <f>IF($D384="","",$Q384+(10000-ROW())/100000)</f>
      </c>
      <c r="Z384" s="905">
        <f>IF($D384="","",$D384*BB816設定!$B$21)</f>
      </c>
      <c r="AA384" s="911">
        <f>IF($D384="","",IF($Z384&lt;=BB816設定!$B$20/BB816設定!$B$13,"○","×（1枠に入らない）"))</f>
      </c>
    </row>
    <row r="385">
      <c r="A385" s="903">
        <f>IF(終値!A385="","",HYPERLINK("https://kabutan.jp/stock/?code="&amp;終値!A385,"📈"))</f>
      </c>
      <c r="B385" s="911">
        <f>IF(終値!A385="","",終値!A385)</f>
      </c>
      <c r="C385" s="903">
        <f>IF(終値!A385="","",終値!B385)</f>
      </c>
      <c r="D385" s="904">
        <f>IF(終値!A385="","",終値!E385)</f>
      </c>
      <c r="E385" s="904">
        <f>IF($D385="","",AVERAGE(終値!E385:X385))</f>
      </c>
      <c r="F385" s="904">
        <f>IF($D385="","",STDEVP(終値!E385:X385))</f>
      </c>
      <c r="G385" s="904">
        <f>IF($D385="","",$E385+BB816設定!$B$4*$F385)</f>
      </c>
      <c r="H385" s="904">
        <f>IF($D385="","",$E385+BB816設定!$B$5*$F385)</f>
      </c>
      <c r="I385" s="904">
        <f>IF($D385="","",$E385-BB816設定!$B$5*$F385)</f>
      </c>
      <c r="J385" s="904">
        <f>IF($D385="","",$E385-BB816設定!$B$4*$F385)</f>
      </c>
      <c r="K385" s="904">
        <f>IF($D385="","",IFERROR(($D385-$J385)/($G385-$J385),""))</f>
      </c>
      <c r="L385" s="904">
        <f>IF($D385="","",IFERROR(($G385-$J385)/$E385*100,""))</f>
      </c>
      <c r="M385" s="904">
        <f>IF($D385="","",IFERROR(100-100/(1+SUMPRODUCT((終値!E385:R385&gt;終値!F385:S385)*(終値!E385:R385-終値!F385:S385))/SUMPRODUCT((終値!E385:R385&lt;終値!F385:S385)*(終値!F385:S385-終値!E385:R385))),100))</f>
      </c>
      <c r="N385" s="904">
        <f>IF($D385="","",IFERROR(100-100/(1+SUMPRODUCT((((高値!E385:R385+安値!E385:R385+終値!E385:R385)/3)&gt;((高値!F385:S385+安値!F385:S385+終値!F385:S385)/3))*((高値!E385:R385+安値!E385:R385+終値!E385:R385)/3)*出来高!E385:R385)/SUMPRODUCT((((高値!E385:R385+安値!E385:R385+終値!E385:R385)/3)&lt;((高値!F385:S385+安値!F385:S385+終値!F385:S385)/3))*((高値!E385:R385+安値!E385:R385+終値!E385:R385)/3)*出来高!E385:R385)),50))</f>
      </c>
      <c r="O385" s="913">
        <f>IF($D385="","",IFERROR(出来高!E385/AVERAGE(出来高!E385:I385),""))</f>
      </c>
      <c r="P385" s="906">
        <f>IF($D385="","",IFERROR($D385/終値!Y385-1,""))</f>
      </c>
      <c r="Q385" s="907">
        <f>IF($D385="","",MAX(0,MIN(100,IF($D385&gt;$G385,25,IF($D385&gt;$H385,15,IF($D385&gt;$E385,5,0)))+IF($O385&gt;=2,20,IF($O385&gt;=1.5,14,IF($O385&gt;=1.2,8,0)))+IF($N385&gt;=80,15,IF($N385&gt;=60,18,IF($N385&gt;=50,8,0)))+IF(AND($M385&gt;70,$M385&lt;=80),18,IF(AND($M385&gt;60,$M385&lt;=70),14,IF(AND($M385&gt;50,$M385&lt;=60),6,0)))+IF($P385&gt;=0.1,14,IF($P385&gt;=0.03,7,0))+IF($M385&gt;80,-12,0)+IF($M385&lt;40,-20,0)+IF($N385&lt;40,-15,0)+IF($K385&lt;0.2,-18,0)+IF($P385&lt;=-0.1,-10,0))))</f>
      </c>
      <c r="R385" s="911">
        <f>IF($D385="","",IF(AND($D385&gt;$G385,$O385&gt;=BB816設定!$B$6,$N385&gt;=BB816設定!$B$7,$M385&lt;=BB816設定!$B$8),"○","－"))</f>
      </c>
      <c r="S385" s="908">
        <f>IF($D385="","",IF(AND($R385="○",$Q385&gt;=BB816設定!$B$9),"◎買い",IF($Q385&gt;=BB816設定!$B$10,"○監視",IF(OR($M385&lt;40,$K385&lt;0.2),"▲弱い","－"))))</f>
      </c>
      <c r="T385" s="911">
        <f>IF($D385="","",IF(AND($D385&gt;$G385,$O385&gt;=BB816設定!$B$14,$N385&gt;=BB816設定!$B$15,$M385&lt;=BB816設定!$B$16),"買い可","見送り"))</f>
      </c>
      <c r="U385" s="911">
        <f>IF($D385="","",IF(AND($D385&gt;$H385,$M385&gt;=BB816設定!$B$17,$N385&gt;=BB816設定!$B$18,$O385&gt;=BB816設定!$B$19),"買い可","見送り"))</f>
      </c>
      <c r="V385" s="904">
        <f>IF($S385="◎買い",$D385,"")</f>
      </c>
      <c r="W385" s="904">
        <f>IF($S385="◎買い",ROUND($D385*(1-BB816設定!$B$11/100),1),"")</f>
      </c>
      <c r="X385" s="904">
        <f>IF($S385="◎買い",BB816設定!$B$11/BB816設定!$B$13,"")</f>
      </c>
      <c r="Y385" s="904">
        <f>IF($D385="","",$Q385+(10000-ROW())/100000)</f>
      </c>
      <c r="Z385" s="905">
        <f>IF($D385="","",$D385*BB816設定!$B$21)</f>
      </c>
      <c r="AA385" s="911">
        <f>IF($D385="","",IF($Z385&lt;=BB816設定!$B$20/BB816設定!$B$13,"○","×（1枠に入らない）"))</f>
      </c>
    </row>
    <row r="386">
      <c r="A386" s="903">
        <f>IF(終値!A386="","",HYPERLINK("https://kabutan.jp/stock/?code="&amp;終値!A386,"📈"))</f>
      </c>
      <c r="B386" s="911">
        <f>IF(終値!A386="","",終値!A386)</f>
      </c>
      <c r="C386" s="903">
        <f>IF(終値!A386="","",終値!B386)</f>
      </c>
      <c r="D386" s="904">
        <f>IF(終値!A386="","",終値!E386)</f>
      </c>
      <c r="E386" s="904">
        <f>IF($D386="","",AVERAGE(終値!E386:X386))</f>
      </c>
      <c r="F386" s="904">
        <f>IF($D386="","",STDEVP(終値!E386:X386))</f>
      </c>
      <c r="G386" s="904">
        <f>IF($D386="","",$E386+BB816設定!$B$4*$F386)</f>
      </c>
      <c r="H386" s="904">
        <f>IF($D386="","",$E386+BB816設定!$B$5*$F386)</f>
      </c>
      <c r="I386" s="904">
        <f>IF($D386="","",$E386-BB816設定!$B$5*$F386)</f>
      </c>
      <c r="J386" s="904">
        <f>IF($D386="","",$E386-BB816設定!$B$4*$F386)</f>
      </c>
      <c r="K386" s="904">
        <f>IF($D386="","",IFERROR(($D386-$J386)/($G386-$J386),""))</f>
      </c>
      <c r="L386" s="904">
        <f>IF($D386="","",IFERROR(($G386-$J386)/$E386*100,""))</f>
      </c>
      <c r="M386" s="904">
        <f>IF($D386="","",IFERROR(100-100/(1+SUMPRODUCT((終値!E386:R386&gt;終値!F386:S386)*(終値!E386:R386-終値!F386:S386))/SUMPRODUCT((終値!E386:R386&lt;終値!F386:S386)*(終値!F386:S386-終値!E386:R386))),100))</f>
      </c>
      <c r="N386" s="904">
        <f>IF($D386="","",IFERROR(100-100/(1+SUMPRODUCT((((高値!E386:R386+安値!E386:R386+終値!E386:R386)/3)&gt;((高値!F386:S386+安値!F386:S386+終値!F386:S386)/3))*((高値!E386:R386+安値!E386:R386+終値!E386:R386)/3)*出来高!E386:R386)/SUMPRODUCT((((高値!E386:R386+安値!E386:R386+終値!E386:R386)/3)&lt;((高値!F386:S386+安値!F386:S386+終値!F386:S386)/3))*((高値!E386:R386+安値!E386:R386+終値!E386:R386)/3)*出来高!E386:R386)),50))</f>
      </c>
      <c r="O386" s="913">
        <f>IF($D386="","",IFERROR(出来高!E386/AVERAGE(出来高!E386:I386),""))</f>
      </c>
      <c r="P386" s="906">
        <f>IF($D386="","",IFERROR($D386/終値!Y386-1,""))</f>
      </c>
      <c r="Q386" s="907">
        <f>IF($D386="","",MAX(0,MIN(100,IF($D386&gt;$G386,25,IF($D386&gt;$H386,15,IF($D386&gt;$E386,5,0)))+IF($O386&gt;=2,20,IF($O386&gt;=1.5,14,IF($O386&gt;=1.2,8,0)))+IF($N386&gt;=80,15,IF($N386&gt;=60,18,IF($N386&gt;=50,8,0)))+IF(AND($M386&gt;70,$M386&lt;=80),18,IF(AND($M386&gt;60,$M386&lt;=70),14,IF(AND($M386&gt;50,$M386&lt;=60),6,0)))+IF($P386&gt;=0.1,14,IF($P386&gt;=0.03,7,0))+IF($M386&gt;80,-12,0)+IF($M386&lt;40,-20,0)+IF($N386&lt;40,-15,0)+IF($K386&lt;0.2,-18,0)+IF($P386&lt;=-0.1,-10,0))))</f>
      </c>
      <c r="R386" s="911">
        <f>IF($D386="","",IF(AND($D386&gt;$G386,$O386&gt;=BB816設定!$B$6,$N386&gt;=BB816設定!$B$7,$M386&lt;=BB816設定!$B$8),"○","－"))</f>
      </c>
      <c r="S386" s="908">
        <f>IF($D386="","",IF(AND($R386="○",$Q386&gt;=BB816設定!$B$9),"◎買い",IF($Q386&gt;=BB816設定!$B$10,"○監視",IF(OR($M386&lt;40,$K386&lt;0.2),"▲弱い","－"))))</f>
      </c>
      <c r="T386" s="911">
        <f>IF($D386="","",IF(AND($D386&gt;$G386,$O386&gt;=BB816設定!$B$14,$N386&gt;=BB816設定!$B$15,$M386&lt;=BB816設定!$B$16),"買い可","見送り"))</f>
      </c>
      <c r="U386" s="911">
        <f>IF($D386="","",IF(AND($D386&gt;$H386,$M386&gt;=BB816設定!$B$17,$N386&gt;=BB816設定!$B$18,$O386&gt;=BB816設定!$B$19),"買い可","見送り"))</f>
      </c>
      <c r="V386" s="904">
        <f>IF($S386="◎買い",$D386,"")</f>
      </c>
      <c r="W386" s="904">
        <f>IF($S386="◎買い",ROUND($D386*(1-BB816設定!$B$11/100),1),"")</f>
      </c>
      <c r="X386" s="904">
        <f>IF($S386="◎買い",BB816設定!$B$11/BB816設定!$B$13,"")</f>
      </c>
      <c r="Y386" s="904">
        <f>IF($D386="","",$Q386+(10000-ROW())/100000)</f>
      </c>
      <c r="Z386" s="905">
        <f>IF($D386="","",$D386*BB816設定!$B$21)</f>
      </c>
      <c r="AA386" s="911">
        <f>IF($D386="","",IF($Z386&lt;=BB816設定!$B$20/BB816設定!$B$13,"○","×（1枠に入らない）"))</f>
      </c>
    </row>
    <row r="387">
      <c r="A387" s="903">
        <f>IF(終値!A387="","",HYPERLINK("https://kabutan.jp/stock/?code="&amp;終値!A387,"📈"))</f>
      </c>
      <c r="B387" s="911">
        <f>IF(終値!A387="","",終値!A387)</f>
      </c>
      <c r="C387" s="903">
        <f>IF(終値!A387="","",終値!B387)</f>
      </c>
      <c r="D387" s="904">
        <f>IF(終値!A387="","",終値!E387)</f>
      </c>
      <c r="E387" s="904">
        <f>IF($D387="","",AVERAGE(終値!E387:X387))</f>
      </c>
      <c r="F387" s="904">
        <f>IF($D387="","",STDEVP(終値!E387:X387))</f>
      </c>
      <c r="G387" s="904">
        <f>IF($D387="","",$E387+BB816設定!$B$4*$F387)</f>
      </c>
      <c r="H387" s="904">
        <f>IF($D387="","",$E387+BB816設定!$B$5*$F387)</f>
      </c>
      <c r="I387" s="904">
        <f>IF($D387="","",$E387-BB816設定!$B$5*$F387)</f>
      </c>
      <c r="J387" s="904">
        <f>IF($D387="","",$E387-BB816設定!$B$4*$F387)</f>
      </c>
      <c r="K387" s="904">
        <f>IF($D387="","",IFERROR(($D387-$J387)/($G387-$J387),""))</f>
      </c>
      <c r="L387" s="904">
        <f>IF($D387="","",IFERROR(($G387-$J387)/$E387*100,""))</f>
      </c>
      <c r="M387" s="904">
        <f>IF($D387="","",IFERROR(100-100/(1+SUMPRODUCT((終値!E387:R387&gt;終値!F387:S387)*(終値!E387:R387-終値!F387:S387))/SUMPRODUCT((終値!E387:R387&lt;終値!F387:S387)*(終値!F387:S387-終値!E387:R387))),100))</f>
      </c>
      <c r="N387" s="904">
        <f>IF($D387="","",IFERROR(100-100/(1+SUMPRODUCT((((高値!E387:R387+安値!E387:R387+終値!E387:R387)/3)&gt;((高値!F387:S387+安値!F387:S387+終値!F387:S387)/3))*((高値!E387:R387+安値!E387:R387+終値!E387:R387)/3)*出来高!E387:R387)/SUMPRODUCT((((高値!E387:R387+安値!E387:R387+終値!E387:R387)/3)&lt;((高値!F387:S387+安値!F387:S387+終値!F387:S387)/3))*((高値!E387:R387+安値!E387:R387+終値!E387:R387)/3)*出来高!E387:R387)),50))</f>
      </c>
      <c r="O387" s="913">
        <f>IF($D387="","",IFERROR(出来高!E387/AVERAGE(出来高!E387:I387),""))</f>
      </c>
      <c r="P387" s="906">
        <f>IF($D387="","",IFERROR($D387/終値!Y387-1,""))</f>
      </c>
      <c r="Q387" s="907">
        <f>IF($D387="","",MAX(0,MIN(100,IF($D387&gt;$G387,25,IF($D387&gt;$H387,15,IF($D387&gt;$E387,5,0)))+IF($O387&gt;=2,20,IF($O387&gt;=1.5,14,IF($O387&gt;=1.2,8,0)))+IF($N387&gt;=80,15,IF($N387&gt;=60,18,IF($N387&gt;=50,8,0)))+IF(AND($M387&gt;70,$M387&lt;=80),18,IF(AND($M387&gt;60,$M387&lt;=70),14,IF(AND($M387&gt;50,$M387&lt;=60),6,0)))+IF($P387&gt;=0.1,14,IF($P387&gt;=0.03,7,0))+IF($M387&gt;80,-12,0)+IF($M387&lt;40,-20,0)+IF($N387&lt;40,-15,0)+IF($K387&lt;0.2,-18,0)+IF($P387&lt;=-0.1,-10,0))))</f>
      </c>
      <c r="R387" s="911">
        <f>IF($D387="","",IF(AND($D387&gt;$G387,$O387&gt;=BB816設定!$B$6,$N387&gt;=BB816設定!$B$7,$M387&lt;=BB816設定!$B$8),"○","－"))</f>
      </c>
      <c r="S387" s="908">
        <f>IF($D387="","",IF(AND($R387="○",$Q387&gt;=BB816設定!$B$9),"◎買い",IF($Q387&gt;=BB816設定!$B$10,"○監視",IF(OR($M387&lt;40,$K387&lt;0.2),"▲弱い","－"))))</f>
      </c>
      <c r="T387" s="911">
        <f>IF($D387="","",IF(AND($D387&gt;$G387,$O387&gt;=BB816設定!$B$14,$N387&gt;=BB816設定!$B$15,$M387&lt;=BB816設定!$B$16),"買い可","見送り"))</f>
      </c>
      <c r="U387" s="911">
        <f>IF($D387="","",IF(AND($D387&gt;$H387,$M387&gt;=BB816設定!$B$17,$N387&gt;=BB816設定!$B$18,$O387&gt;=BB816設定!$B$19),"買い可","見送り"))</f>
      </c>
      <c r="V387" s="904">
        <f>IF($S387="◎買い",$D387,"")</f>
      </c>
      <c r="W387" s="904">
        <f>IF($S387="◎買い",ROUND($D387*(1-BB816設定!$B$11/100),1),"")</f>
      </c>
      <c r="X387" s="904">
        <f>IF($S387="◎買い",BB816設定!$B$11/BB816設定!$B$13,"")</f>
      </c>
      <c r="Y387" s="904">
        <f>IF($D387="","",$Q387+(10000-ROW())/100000)</f>
      </c>
      <c r="Z387" s="905">
        <f>IF($D387="","",$D387*BB816設定!$B$21)</f>
      </c>
      <c r="AA387" s="911">
        <f>IF($D387="","",IF($Z387&lt;=BB816設定!$B$20/BB816設定!$B$13,"○","×（1枠に入らない）"))</f>
      </c>
    </row>
    <row r="388">
      <c r="A388" s="903">
        <f>IF(終値!A388="","",HYPERLINK("https://kabutan.jp/stock/?code="&amp;終値!A388,"📈"))</f>
      </c>
      <c r="B388" s="911">
        <f>IF(終値!A388="","",終値!A388)</f>
      </c>
      <c r="C388" s="903">
        <f>IF(終値!A388="","",終値!B388)</f>
      </c>
      <c r="D388" s="904">
        <f>IF(終値!A388="","",終値!E388)</f>
      </c>
      <c r="E388" s="904">
        <f>IF($D388="","",AVERAGE(終値!E388:X388))</f>
      </c>
      <c r="F388" s="904">
        <f>IF($D388="","",STDEVP(終値!E388:X388))</f>
      </c>
      <c r="G388" s="904">
        <f>IF($D388="","",$E388+BB816設定!$B$4*$F388)</f>
      </c>
      <c r="H388" s="904">
        <f>IF($D388="","",$E388+BB816設定!$B$5*$F388)</f>
      </c>
      <c r="I388" s="904">
        <f>IF($D388="","",$E388-BB816設定!$B$5*$F388)</f>
      </c>
      <c r="J388" s="904">
        <f>IF($D388="","",$E388-BB816設定!$B$4*$F388)</f>
      </c>
      <c r="K388" s="904">
        <f>IF($D388="","",IFERROR(($D388-$J388)/($G388-$J388),""))</f>
      </c>
      <c r="L388" s="904">
        <f>IF($D388="","",IFERROR(($G388-$J388)/$E388*100,""))</f>
      </c>
      <c r="M388" s="904">
        <f>IF($D388="","",IFERROR(100-100/(1+SUMPRODUCT((終値!E388:R388&gt;終値!F388:S388)*(終値!E388:R388-終値!F388:S388))/SUMPRODUCT((終値!E388:R388&lt;終値!F388:S388)*(終値!F388:S388-終値!E388:R388))),100))</f>
      </c>
      <c r="N388" s="904">
        <f>IF($D388="","",IFERROR(100-100/(1+SUMPRODUCT((((高値!E388:R388+安値!E388:R388+終値!E388:R388)/3)&gt;((高値!F388:S388+安値!F388:S388+終値!F388:S388)/3))*((高値!E388:R388+安値!E388:R388+終値!E388:R388)/3)*出来高!E388:R388)/SUMPRODUCT((((高値!E388:R388+安値!E388:R388+終値!E388:R388)/3)&lt;((高値!F388:S388+安値!F388:S388+終値!F388:S388)/3))*((高値!E388:R388+安値!E388:R388+終値!E388:R388)/3)*出来高!E388:R388)),50))</f>
      </c>
      <c r="O388" s="913">
        <f>IF($D388="","",IFERROR(出来高!E388/AVERAGE(出来高!E388:I388),""))</f>
      </c>
      <c r="P388" s="906">
        <f>IF($D388="","",IFERROR($D388/終値!Y388-1,""))</f>
      </c>
      <c r="Q388" s="907">
        <f>IF($D388="","",MAX(0,MIN(100,IF($D388&gt;$G388,25,IF($D388&gt;$H388,15,IF($D388&gt;$E388,5,0)))+IF($O388&gt;=2,20,IF($O388&gt;=1.5,14,IF($O388&gt;=1.2,8,0)))+IF($N388&gt;=80,15,IF($N388&gt;=60,18,IF($N388&gt;=50,8,0)))+IF(AND($M388&gt;70,$M388&lt;=80),18,IF(AND($M388&gt;60,$M388&lt;=70),14,IF(AND($M388&gt;50,$M388&lt;=60),6,0)))+IF($P388&gt;=0.1,14,IF($P388&gt;=0.03,7,0))+IF($M388&gt;80,-12,0)+IF($M388&lt;40,-20,0)+IF($N388&lt;40,-15,0)+IF($K388&lt;0.2,-18,0)+IF($P388&lt;=-0.1,-10,0))))</f>
      </c>
      <c r="R388" s="911">
        <f>IF($D388="","",IF(AND($D388&gt;$G388,$O388&gt;=BB816設定!$B$6,$N388&gt;=BB816設定!$B$7,$M388&lt;=BB816設定!$B$8),"○","－"))</f>
      </c>
      <c r="S388" s="908">
        <f>IF($D388="","",IF(AND($R388="○",$Q388&gt;=BB816設定!$B$9),"◎買い",IF($Q388&gt;=BB816設定!$B$10,"○監視",IF(OR($M388&lt;40,$K388&lt;0.2),"▲弱い","－"))))</f>
      </c>
      <c r="T388" s="911">
        <f>IF($D388="","",IF(AND($D388&gt;$G388,$O388&gt;=BB816設定!$B$14,$N388&gt;=BB816設定!$B$15,$M388&lt;=BB816設定!$B$16),"買い可","見送り"))</f>
      </c>
      <c r="U388" s="911">
        <f>IF($D388="","",IF(AND($D388&gt;$H388,$M388&gt;=BB816設定!$B$17,$N388&gt;=BB816設定!$B$18,$O388&gt;=BB816設定!$B$19),"買い可","見送り"))</f>
      </c>
      <c r="V388" s="904">
        <f>IF($S388="◎買い",$D388,"")</f>
      </c>
      <c r="W388" s="904">
        <f>IF($S388="◎買い",ROUND($D388*(1-BB816設定!$B$11/100),1),"")</f>
      </c>
      <c r="X388" s="904">
        <f>IF($S388="◎買い",BB816設定!$B$11/BB816設定!$B$13,"")</f>
      </c>
      <c r="Y388" s="904">
        <f>IF($D388="","",$Q388+(10000-ROW())/100000)</f>
      </c>
      <c r="Z388" s="905">
        <f>IF($D388="","",$D388*BB816設定!$B$21)</f>
      </c>
      <c r="AA388" s="911">
        <f>IF($D388="","",IF($Z388&lt;=BB816設定!$B$20/BB816設定!$B$13,"○","×（1枠に入らない）"))</f>
      </c>
    </row>
    <row r="389">
      <c r="A389" s="903">
        <f>IF(終値!A389="","",HYPERLINK("https://kabutan.jp/stock/?code="&amp;終値!A389,"📈"))</f>
      </c>
      <c r="B389" s="911">
        <f>IF(終値!A389="","",終値!A389)</f>
      </c>
      <c r="C389" s="903">
        <f>IF(終値!A389="","",終値!B389)</f>
      </c>
      <c r="D389" s="904">
        <f>IF(終値!A389="","",終値!E389)</f>
      </c>
      <c r="E389" s="904">
        <f>IF($D389="","",AVERAGE(終値!E389:X389))</f>
      </c>
      <c r="F389" s="904">
        <f>IF($D389="","",STDEVP(終値!E389:X389))</f>
      </c>
      <c r="G389" s="904">
        <f>IF($D389="","",$E389+BB816設定!$B$4*$F389)</f>
      </c>
      <c r="H389" s="904">
        <f>IF($D389="","",$E389+BB816設定!$B$5*$F389)</f>
      </c>
      <c r="I389" s="904">
        <f>IF($D389="","",$E389-BB816設定!$B$5*$F389)</f>
      </c>
      <c r="J389" s="904">
        <f>IF($D389="","",$E389-BB816設定!$B$4*$F389)</f>
      </c>
      <c r="K389" s="904">
        <f>IF($D389="","",IFERROR(($D389-$J389)/($G389-$J389),""))</f>
      </c>
      <c r="L389" s="904">
        <f>IF($D389="","",IFERROR(($G389-$J389)/$E389*100,""))</f>
      </c>
      <c r="M389" s="904">
        <f>IF($D389="","",IFERROR(100-100/(1+SUMPRODUCT((終値!E389:R389&gt;終値!F389:S389)*(終値!E389:R389-終値!F389:S389))/SUMPRODUCT((終値!E389:R389&lt;終値!F389:S389)*(終値!F389:S389-終値!E389:R389))),100))</f>
      </c>
      <c r="N389" s="904">
        <f>IF($D389="","",IFERROR(100-100/(1+SUMPRODUCT((((高値!E389:R389+安値!E389:R389+終値!E389:R389)/3)&gt;((高値!F389:S389+安値!F389:S389+終値!F389:S389)/3))*((高値!E389:R389+安値!E389:R389+終値!E389:R389)/3)*出来高!E389:R389)/SUMPRODUCT((((高値!E389:R389+安値!E389:R389+終値!E389:R389)/3)&lt;((高値!F389:S389+安値!F389:S389+終値!F389:S389)/3))*((高値!E389:R389+安値!E389:R389+終値!E389:R389)/3)*出来高!E389:R389)),50))</f>
      </c>
      <c r="O389" s="913">
        <f>IF($D389="","",IFERROR(出来高!E389/AVERAGE(出来高!E389:I389),""))</f>
      </c>
      <c r="P389" s="906">
        <f>IF($D389="","",IFERROR($D389/終値!Y389-1,""))</f>
      </c>
      <c r="Q389" s="907">
        <f>IF($D389="","",MAX(0,MIN(100,IF($D389&gt;$G389,25,IF($D389&gt;$H389,15,IF($D389&gt;$E389,5,0)))+IF($O389&gt;=2,20,IF($O389&gt;=1.5,14,IF($O389&gt;=1.2,8,0)))+IF($N389&gt;=80,15,IF($N389&gt;=60,18,IF($N389&gt;=50,8,0)))+IF(AND($M389&gt;70,$M389&lt;=80),18,IF(AND($M389&gt;60,$M389&lt;=70),14,IF(AND($M389&gt;50,$M389&lt;=60),6,0)))+IF($P389&gt;=0.1,14,IF($P389&gt;=0.03,7,0))+IF($M389&gt;80,-12,0)+IF($M389&lt;40,-20,0)+IF($N389&lt;40,-15,0)+IF($K389&lt;0.2,-18,0)+IF($P389&lt;=-0.1,-10,0))))</f>
      </c>
      <c r="R389" s="911">
        <f>IF($D389="","",IF(AND($D389&gt;$G389,$O389&gt;=BB816設定!$B$6,$N389&gt;=BB816設定!$B$7,$M389&lt;=BB816設定!$B$8),"○","－"))</f>
      </c>
      <c r="S389" s="908">
        <f>IF($D389="","",IF(AND($R389="○",$Q389&gt;=BB816設定!$B$9),"◎買い",IF($Q389&gt;=BB816設定!$B$10,"○監視",IF(OR($M389&lt;40,$K389&lt;0.2),"▲弱い","－"))))</f>
      </c>
      <c r="T389" s="911">
        <f>IF($D389="","",IF(AND($D389&gt;$G389,$O389&gt;=BB816設定!$B$14,$N389&gt;=BB816設定!$B$15,$M389&lt;=BB816設定!$B$16),"買い可","見送り"))</f>
      </c>
      <c r="U389" s="911">
        <f>IF($D389="","",IF(AND($D389&gt;$H389,$M389&gt;=BB816設定!$B$17,$N389&gt;=BB816設定!$B$18,$O389&gt;=BB816設定!$B$19),"買い可","見送り"))</f>
      </c>
      <c r="V389" s="904">
        <f>IF($S389="◎買い",$D389,"")</f>
      </c>
      <c r="W389" s="904">
        <f>IF($S389="◎買い",ROUND($D389*(1-BB816設定!$B$11/100),1),"")</f>
      </c>
      <c r="X389" s="904">
        <f>IF($S389="◎買い",BB816設定!$B$11/BB816設定!$B$13,"")</f>
      </c>
      <c r="Y389" s="904">
        <f>IF($D389="","",$Q389+(10000-ROW())/100000)</f>
      </c>
      <c r="Z389" s="905">
        <f>IF($D389="","",$D389*BB816設定!$B$21)</f>
      </c>
      <c r="AA389" s="911">
        <f>IF($D389="","",IF($Z389&lt;=BB816設定!$B$20/BB816設定!$B$13,"○","×（1枠に入らない）"))</f>
      </c>
    </row>
    <row r="390">
      <c r="A390" s="903">
        <f>IF(終値!A390="","",HYPERLINK("https://kabutan.jp/stock/?code="&amp;終値!A390,"📈"))</f>
      </c>
      <c r="B390" s="911">
        <f>IF(終値!A390="","",終値!A390)</f>
      </c>
      <c r="C390" s="903">
        <f>IF(終値!A390="","",終値!B390)</f>
      </c>
      <c r="D390" s="904">
        <f>IF(終値!A390="","",終値!E390)</f>
      </c>
      <c r="E390" s="904">
        <f>IF($D390="","",AVERAGE(終値!E390:X390))</f>
      </c>
      <c r="F390" s="904">
        <f>IF($D390="","",STDEVP(終値!E390:X390))</f>
      </c>
      <c r="G390" s="904">
        <f>IF($D390="","",$E390+BB816設定!$B$4*$F390)</f>
      </c>
      <c r="H390" s="904">
        <f>IF($D390="","",$E390+BB816設定!$B$5*$F390)</f>
      </c>
      <c r="I390" s="904">
        <f>IF($D390="","",$E390-BB816設定!$B$5*$F390)</f>
      </c>
      <c r="J390" s="904">
        <f>IF($D390="","",$E390-BB816設定!$B$4*$F390)</f>
      </c>
      <c r="K390" s="904">
        <f>IF($D390="","",IFERROR(($D390-$J390)/($G390-$J390),""))</f>
      </c>
      <c r="L390" s="904">
        <f>IF($D390="","",IFERROR(($G390-$J390)/$E390*100,""))</f>
      </c>
      <c r="M390" s="904">
        <f>IF($D390="","",IFERROR(100-100/(1+SUMPRODUCT((終値!E390:R390&gt;終値!F390:S390)*(終値!E390:R390-終値!F390:S390))/SUMPRODUCT((終値!E390:R390&lt;終値!F390:S390)*(終値!F390:S390-終値!E390:R390))),100))</f>
      </c>
      <c r="N390" s="904">
        <f>IF($D390="","",IFERROR(100-100/(1+SUMPRODUCT((((高値!E390:R390+安値!E390:R390+終値!E390:R390)/3)&gt;((高値!F390:S390+安値!F390:S390+終値!F390:S390)/3))*((高値!E390:R390+安値!E390:R390+終値!E390:R390)/3)*出来高!E390:R390)/SUMPRODUCT((((高値!E390:R390+安値!E390:R390+終値!E390:R390)/3)&lt;((高値!F390:S390+安値!F390:S390+終値!F390:S390)/3))*((高値!E390:R390+安値!E390:R390+終値!E390:R390)/3)*出来高!E390:R390)),50))</f>
      </c>
      <c r="O390" s="913">
        <f>IF($D390="","",IFERROR(出来高!E390/AVERAGE(出来高!E390:I390),""))</f>
      </c>
      <c r="P390" s="906">
        <f>IF($D390="","",IFERROR($D390/終値!Y390-1,""))</f>
      </c>
      <c r="Q390" s="907">
        <f>IF($D390="","",MAX(0,MIN(100,IF($D390&gt;$G390,25,IF($D390&gt;$H390,15,IF($D390&gt;$E390,5,0)))+IF($O390&gt;=2,20,IF($O390&gt;=1.5,14,IF($O390&gt;=1.2,8,0)))+IF($N390&gt;=80,15,IF($N390&gt;=60,18,IF($N390&gt;=50,8,0)))+IF(AND($M390&gt;70,$M390&lt;=80),18,IF(AND($M390&gt;60,$M390&lt;=70),14,IF(AND($M390&gt;50,$M390&lt;=60),6,0)))+IF($P390&gt;=0.1,14,IF($P390&gt;=0.03,7,0))+IF($M390&gt;80,-12,0)+IF($M390&lt;40,-20,0)+IF($N390&lt;40,-15,0)+IF($K390&lt;0.2,-18,0)+IF($P390&lt;=-0.1,-10,0))))</f>
      </c>
      <c r="R390" s="911">
        <f>IF($D390="","",IF(AND($D390&gt;$G390,$O390&gt;=BB816設定!$B$6,$N390&gt;=BB816設定!$B$7,$M390&lt;=BB816設定!$B$8),"○","－"))</f>
      </c>
      <c r="S390" s="908">
        <f>IF($D390="","",IF(AND($R390="○",$Q390&gt;=BB816設定!$B$9),"◎買い",IF($Q390&gt;=BB816設定!$B$10,"○監視",IF(OR($M390&lt;40,$K390&lt;0.2),"▲弱い","－"))))</f>
      </c>
      <c r="T390" s="911">
        <f>IF($D390="","",IF(AND($D390&gt;$G390,$O390&gt;=BB816設定!$B$14,$N390&gt;=BB816設定!$B$15,$M390&lt;=BB816設定!$B$16),"買い可","見送り"))</f>
      </c>
      <c r="U390" s="911">
        <f>IF($D390="","",IF(AND($D390&gt;$H390,$M390&gt;=BB816設定!$B$17,$N390&gt;=BB816設定!$B$18,$O390&gt;=BB816設定!$B$19),"買い可","見送り"))</f>
      </c>
      <c r="V390" s="904">
        <f>IF($S390="◎買い",$D390,"")</f>
      </c>
      <c r="W390" s="904">
        <f>IF($S390="◎買い",ROUND($D390*(1-BB816設定!$B$11/100),1),"")</f>
      </c>
      <c r="X390" s="904">
        <f>IF($S390="◎買い",BB816設定!$B$11/BB816設定!$B$13,"")</f>
      </c>
      <c r="Y390" s="904">
        <f>IF($D390="","",$Q390+(10000-ROW())/100000)</f>
      </c>
      <c r="Z390" s="905">
        <f>IF($D390="","",$D390*BB816設定!$B$21)</f>
      </c>
      <c r="AA390" s="911">
        <f>IF($D390="","",IF($Z390&lt;=BB816設定!$B$20/BB816設定!$B$13,"○","×（1枠に入らない）"))</f>
      </c>
    </row>
    <row r="391">
      <c r="A391" s="903">
        <f>IF(終値!A391="","",HYPERLINK("https://kabutan.jp/stock/?code="&amp;終値!A391,"📈"))</f>
      </c>
      <c r="B391" s="911">
        <f>IF(終値!A391="","",終値!A391)</f>
      </c>
      <c r="C391" s="903">
        <f>IF(終値!A391="","",終値!B391)</f>
      </c>
      <c r="D391" s="904">
        <f>IF(終値!A391="","",終値!E391)</f>
      </c>
      <c r="E391" s="904">
        <f>IF($D391="","",AVERAGE(終値!E391:X391))</f>
      </c>
      <c r="F391" s="904">
        <f>IF($D391="","",STDEVP(終値!E391:X391))</f>
      </c>
      <c r="G391" s="904">
        <f>IF($D391="","",$E391+BB816設定!$B$4*$F391)</f>
      </c>
      <c r="H391" s="904">
        <f>IF($D391="","",$E391+BB816設定!$B$5*$F391)</f>
      </c>
      <c r="I391" s="904">
        <f>IF($D391="","",$E391-BB816設定!$B$5*$F391)</f>
      </c>
      <c r="J391" s="904">
        <f>IF($D391="","",$E391-BB816設定!$B$4*$F391)</f>
      </c>
      <c r="K391" s="904">
        <f>IF($D391="","",IFERROR(($D391-$J391)/($G391-$J391),""))</f>
      </c>
      <c r="L391" s="904">
        <f>IF($D391="","",IFERROR(($G391-$J391)/$E391*100,""))</f>
      </c>
      <c r="M391" s="904">
        <f>IF($D391="","",IFERROR(100-100/(1+SUMPRODUCT((終値!E391:R391&gt;終値!F391:S391)*(終値!E391:R391-終値!F391:S391))/SUMPRODUCT((終値!E391:R391&lt;終値!F391:S391)*(終値!F391:S391-終値!E391:R391))),100))</f>
      </c>
      <c r="N391" s="904">
        <f>IF($D391="","",IFERROR(100-100/(1+SUMPRODUCT((((高値!E391:R391+安値!E391:R391+終値!E391:R391)/3)&gt;((高値!F391:S391+安値!F391:S391+終値!F391:S391)/3))*((高値!E391:R391+安値!E391:R391+終値!E391:R391)/3)*出来高!E391:R391)/SUMPRODUCT((((高値!E391:R391+安値!E391:R391+終値!E391:R391)/3)&lt;((高値!F391:S391+安値!F391:S391+終値!F391:S391)/3))*((高値!E391:R391+安値!E391:R391+終値!E391:R391)/3)*出来高!E391:R391)),50))</f>
      </c>
      <c r="O391" s="913">
        <f>IF($D391="","",IFERROR(出来高!E391/AVERAGE(出来高!E391:I391),""))</f>
      </c>
      <c r="P391" s="906">
        <f>IF($D391="","",IFERROR($D391/終値!Y391-1,""))</f>
      </c>
      <c r="Q391" s="907">
        <f>IF($D391="","",MAX(0,MIN(100,IF($D391&gt;$G391,25,IF($D391&gt;$H391,15,IF($D391&gt;$E391,5,0)))+IF($O391&gt;=2,20,IF($O391&gt;=1.5,14,IF($O391&gt;=1.2,8,0)))+IF($N391&gt;=80,15,IF($N391&gt;=60,18,IF($N391&gt;=50,8,0)))+IF(AND($M391&gt;70,$M391&lt;=80),18,IF(AND($M391&gt;60,$M391&lt;=70),14,IF(AND($M391&gt;50,$M391&lt;=60),6,0)))+IF($P391&gt;=0.1,14,IF($P391&gt;=0.03,7,0))+IF($M391&gt;80,-12,0)+IF($M391&lt;40,-20,0)+IF($N391&lt;40,-15,0)+IF($K391&lt;0.2,-18,0)+IF($P391&lt;=-0.1,-10,0))))</f>
      </c>
      <c r="R391" s="911">
        <f>IF($D391="","",IF(AND($D391&gt;$G391,$O391&gt;=BB816設定!$B$6,$N391&gt;=BB816設定!$B$7,$M391&lt;=BB816設定!$B$8),"○","－"))</f>
      </c>
      <c r="S391" s="908">
        <f>IF($D391="","",IF(AND($R391="○",$Q391&gt;=BB816設定!$B$9),"◎買い",IF($Q391&gt;=BB816設定!$B$10,"○監視",IF(OR($M391&lt;40,$K391&lt;0.2),"▲弱い","－"))))</f>
      </c>
      <c r="T391" s="911">
        <f>IF($D391="","",IF(AND($D391&gt;$G391,$O391&gt;=BB816設定!$B$14,$N391&gt;=BB816設定!$B$15,$M391&lt;=BB816設定!$B$16),"買い可","見送り"))</f>
      </c>
      <c r="U391" s="911">
        <f>IF($D391="","",IF(AND($D391&gt;$H391,$M391&gt;=BB816設定!$B$17,$N391&gt;=BB816設定!$B$18,$O391&gt;=BB816設定!$B$19),"買い可","見送り"))</f>
      </c>
      <c r="V391" s="904">
        <f>IF($S391="◎買い",$D391,"")</f>
      </c>
      <c r="W391" s="904">
        <f>IF($S391="◎買い",ROUND($D391*(1-BB816設定!$B$11/100),1),"")</f>
      </c>
      <c r="X391" s="904">
        <f>IF($S391="◎買い",BB816設定!$B$11/BB816設定!$B$13,"")</f>
      </c>
      <c r="Y391" s="904">
        <f>IF($D391="","",$Q391+(10000-ROW())/100000)</f>
      </c>
      <c r="Z391" s="905">
        <f>IF($D391="","",$D391*BB816設定!$B$21)</f>
      </c>
      <c r="AA391" s="911">
        <f>IF($D391="","",IF($Z391&lt;=BB816設定!$B$20/BB816設定!$B$13,"○","×（1枠に入らない）"))</f>
      </c>
    </row>
    <row r="392">
      <c r="A392" s="903">
        <f>IF(終値!A392="","",HYPERLINK("https://kabutan.jp/stock/?code="&amp;終値!A392,"📈"))</f>
      </c>
      <c r="B392" s="911">
        <f>IF(終値!A392="","",終値!A392)</f>
      </c>
      <c r="C392" s="903">
        <f>IF(終値!A392="","",終値!B392)</f>
      </c>
      <c r="D392" s="904">
        <f>IF(終値!A392="","",終値!E392)</f>
      </c>
      <c r="E392" s="904">
        <f>IF($D392="","",AVERAGE(終値!E392:X392))</f>
      </c>
      <c r="F392" s="904">
        <f>IF($D392="","",STDEVP(終値!E392:X392))</f>
      </c>
      <c r="G392" s="904">
        <f>IF($D392="","",$E392+BB816設定!$B$4*$F392)</f>
      </c>
      <c r="H392" s="904">
        <f>IF($D392="","",$E392+BB816設定!$B$5*$F392)</f>
      </c>
      <c r="I392" s="904">
        <f>IF($D392="","",$E392-BB816設定!$B$5*$F392)</f>
      </c>
      <c r="J392" s="904">
        <f>IF($D392="","",$E392-BB816設定!$B$4*$F392)</f>
      </c>
      <c r="K392" s="904">
        <f>IF($D392="","",IFERROR(($D392-$J392)/($G392-$J392),""))</f>
      </c>
      <c r="L392" s="904">
        <f>IF($D392="","",IFERROR(($G392-$J392)/$E392*100,""))</f>
      </c>
      <c r="M392" s="904">
        <f>IF($D392="","",IFERROR(100-100/(1+SUMPRODUCT((終値!E392:R392&gt;終値!F392:S392)*(終値!E392:R392-終値!F392:S392))/SUMPRODUCT((終値!E392:R392&lt;終値!F392:S392)*(終値!F392:S392-終値!E392:R392))),100))</f>
      </c>
      <c r="N392" s="904">
        <f>IF($D392="","",IFERROR(100-100/(1+SUMPRODUCT((((高値!E392:R392+安値!E392:R392+終値!E392:R392)/3)&gt;((高値!F392:S392+安値!F392:S392+終値!F392:S392)/3))*((高値!E392:R392+安値!E392:R392+終値!E392:R392)/3)*出来高!E392:R392)/SUMPRODUCT((((高値!E392:R392+安値!E392:R392+終値!E392:R392)/3)&lt;((高値!F392:S392+安値!F392:S392+終値!F392:S392)/3))*((高値!E392:R392+安値!E392:R392+終値!E392:R392)/3)*出来高!E392:R392)),50))</f>
      </c>
      <c r="O392" s="913">
        <f>IF($D392="","",IFERROR(出来高!E392/AVERAGE(出来高!E392:I392),""))</f>
      </c>
      <c r="P392" s="906">
        <f>IF($D392="","",IFERROR($D392/終値!Y392-1,""))</f>
      </c>
      <c r="Q392" s="907">
        <f>IF($D392="","",MAX(0,MIN(100,IF($D392&gt;$G392,25,IF($D392&gt;$H392,15,IF($D392&gt;$E392,5,0)))+IF($O392&gt;=2,20,IF($O392&gt;=1.5,14,IF($O392&gt;=1.2,8,0)))+IF($N392&gt;=80,15,IF($N392&gt;=60,18,IF($N392&gt;=50,8,0)))+IF(AND($M392&gt;70,$M392&lt;=80),18,IF(AND($M392&gt;60,$M392&lt;=70),14,IF(AND($M392&gt;50,$M392&lt;=60),6,0)))+IF($P392&gt;=0.1,14,IF($P392&gt;=0.03,7,0))+IF($M392&gt;80,-12,0)+IF($M392&lt;40,-20,0)+IF($N392&lt;40,-15,0)+IF($K392&lt;0.2,-18,0)+IF($P392&lt;=-0.1,-10,0))))</f>
      </c>
      <c r="R392" s="911">
        <f>IF($D392="","",IF(AND($D392&gt;$G392,$O392&gt;=BB816設定!$B$6,$N392&gt;=BB816設定!$B$7,$M392&lt;=BB816設定!$B$8),"○","－"))</f>
      </c>
      <c r="S392" s="908">
        <f>IF($D392="","",IF(AND($R392="○",$Q392&gt;=BB816設定!$B$9),"◎買い",IF($Q392&gt;=BB816設定!$B$10,"○監視",IF(OR($M392&lt;40,$K392&lt;0.2),"▲弱い","－"))))</f>
      </c>
      <c r="T392" s="911">
        <f>IF($D392="","",IF(AND($D392&gt;$G392,$O392&gt;=BB816設定!$B$14,$N392&gt;=BB816設定!$B$15,$M392&lt;=BB816設定!$B$16),"買い可","見送り"))</f>
      </c>
      <c r="U392" s="911">
        <f>IF($D392="","",IF(AND($D392&gt;$H392,$M392&gt;=BB816設定!$B$17,$N392&gt;=BB816設定!$B$18,$O392&gt;=BB816設定!$B$19),"買い可","見送り"))</f>
      </c>
      <c r="V392" s="904">
        <f>IF($S392="◎買い",$D392,"")</f>
      </c>
      <c r="W392" s="904">
        <f>IF($S392="◎買い",ROUND($D392*(1-BB816設定!$B$11/100),1),"")</f>
      </c>
      <c r="X392" s="904">
        <f>IF($S392="◎買い",BB816設定!$B$11/BB816設定!$B$13,"")</f>
      </c>
      <c r="Y392" s="904">
        <f>IF($D392="","",$Q392+(10000-ROW())/100000)</f>
      </c>
      <c r="Z392" s="905">
        <f>IF($D392="","",$D392*BB816設定!$B$21)</f>
      </c>
      <c r="AA392" s="911">
        <f>IF($D392="","",IF($Z392&lt;=BB816設定!$B$20/BB816設定!$B$13,"○","×（1枠に入らない）"))</f>
      </c>
    </row>
    <row r="393">
      <c r="A393" s="903">
        <f>IF(終値!A393="","",HYPERLINK("https://kabutan.jp/stock/?code="&amp;終値!A393,"📈"))</f>
      </c>
      <c r="B393" s="911">
        <f>IF(終値!A393="","",終値!A393)</f>
      </c>
      <c r="C393" s="903">
        <f>IF(終値!A393="","",終値!B393)</f>
      </c>
      <c r="D393" s="904">
        <f>IF(終値!A393="","",終値!E393)</f>
      </c>
      <c r="E393" s="904">
        <f>IF($D393="","",AVERAGE(終値!E393:X393))</f>
      </c>
      <c r="F393" s="904">
        <f>IF($D393="","",STDEVP(終値!E393:X393))</f>
      </c>
      <c r="G393" s="904">
        <f>IF($D393="","",$E393+BB816設定!$B$4*$F393)</f>
      </c>
      <c r="H393" s="904">
        <f>IF($D393="","",$E393+BB816設定!$B$5*$F393)</f>
      </c>
      <c r="I393" s="904">
        <f>IF($D393="","",$E393-BB816設定!$B$5*$F393)</f>
      </c>
      <c r="J393" s="904">
        <f>IF($D393="","",$E393-BB816設定!$B$4*$F393)</f>
      </c>
      <c r="K393" s="904">
        <f>IF($D393="","",IFERROR(($D393-$J393)/($G393-$J393),""))</f>
      </c>
      <c r="L393" s="904">
        <f>IF($D393="","",IFERROR(($G393-$J393)/$E393*100,""))</f>
      </c>
      <c r="M393" s="904">
        <f>IF($D393="","",IFERROR(100-100/(1+SUMPRODUCT((終値!E393:R393&gt;終値!F393:S393)*(終値!E393:R393-終値!F393:S393))/SUMPRODUCT((終値!E393:R393&lt;終値!F393:S393)*(終値!F393:S393-終値!E393:R393))),100))</f>
      </c>
      <c r="N393" s="904">
        <f>IF($D393="","",IFERROR(100-100/(1+SUMPRODUCT((((高値!E393:R393+安値!E393:R393+終値!E393:R393)/3)&gt;((高値!F393:S393+安値!F393:S393+終値!F393:S393)/3))*((高値!E393:R393+安値!E393:R393+終値!E393:R393)/3)*出来高!E393:R393)/SUMPRODUCT((((高値!E393:R393+安値!E393:R393+終値!E393:R393)/3)&lt;((高値!F393:S393+安値!F393:S393+終値!F393:S393)/3))*((高値!E393:R393+安値!E393:R393+終値!E393:R393)/3)*出来高!E393:R393)),50))</f>
      </c>
      <c r="O393" s="913">
        <f>IF($D393="","",IFERROR(出来高!E393/AVERAGE(出来高!E393:I393),""))</f>
      </c>
      <c r="P393" s="906">
        <f>IF($D393="","",IFERROR($D393/終値!Y393-1,""))</f>
      </c>
      <c r="Q393" s="907">
        <f>IF($D393="","",MAX(0,MIN(100,IF($D393&gt;$G393,25,IF($D393&gt;$H393,15,IF($D393&gt;$E393,5,0)))+IF($O393&gt;=2,20,IF($O393&gt;=1.5,14,IF($O393&gt;=1.2,8,0)))+IF($N393&gt;=80,15,IF($N393&gt;=60,18,IF($N393&gt;=50,8,0)))+IF(AND($M393&gt;70,$M393&lt;=80),18,IF(AND($M393&gt;60,$M393&lt;=70),14,IF(AND($M393&gt;50,$M393&lt;=60),6,0)))+IF($P393&gt;=0.1,14,IF($P393&gt;=0.03,7,0))+IF($M393&gt;80,-12,0)+IF($M393&lt;40,-20,0)+IF($N393&lt;40,-15,0)+IF($K393&lt;0.2,-18,0)+IF($P393&lt;=-0.1,-10,0))))</f>
      </c>
      <c r="R393" s="911">
        <f>IF($D393="","",IF(AND($D393&gt;$G393,$O393&gt;=BB816設定!$B$6,$N393&gt;=BB816設定!$B$7,$M393&lt;=BB816設定!$B$8),"○","－"))</f>
      </c>
      <c r="S393" s="908">
        <f>IF($D393="","",IF(AND($R393="○",$Q393&gt;=BB816設定!$B$9),"◎買い",IF($Q393&gt;=BB816設定!$B$10,"○監視",IF(OR($M393&lt;40,$K393&lt;0.2),"▲弱い","－"))))</f>
      </c>
      <c r="T393" s="911">
        <f>IF($D393="","",IF(AND($D393&gt;$G393,$O393&gt;=BB816設定!$B$14,$N393&gt;=BB816設定!$B$15,$M393&lt;=BB816設定!$B$16),"買い可","見送り"))</f>
      </c>
      <c r="U393" s="911">
        <f>IF($D393="","",IF(AND($D393&gt;$H393,$M393&gt;=BB816設定!$B$17,$N393&gt;=BB816設定!$B$18,$O393&gt;=BB816設定!$B$19),"買い可","見送り"))</f>
      </c>
      <c r="V393" s="904">
        <f>IF($S393="◎買い",$D393,"")</f>
      </c>
      <c r="W393" s="904">
        <f>IF($S393="◎買い",ROUND($D393*(1-BB816設定!$B$11/100),1),"")</f>
      </c>
      <c r="X393" s="904">
        <f>IF($S393="◎買い",BB816設定!$B$11/BB816設定!$B$13,"")</f>
      </c>
      <c r="Y393" s="904">
        <f>IF($D393="","",$Q393+(10000-ROW())/100000)</f>
      </c>
      <c r="Z393" s="905">
        <f>IF($D393="","",$D393*BB816設定!$B$21)</f>
      </c>
      <c r="AA393" s="911">
        <f>IF($D393="","",IF($Z393&lt;=BB816設定!$B$20/BB816設定!$B$13,"○","×（1枠に入らない）"))</f>
      </c>
    </row>
    <row r="394">
      <c r="A394" s="903">
        <f>IF(終値!A394="","",HYPERLINK("https://kabutan.jp/stock/?code="&amp;終値!A394,"📈"))</f>
      </c>
      <c r="B394" s="911">
        <f>IF(終値!A394="","",終値!A394)</f>
      </c>
      <c r="C394" s="903">
        <f>IF(終値!A394="","",終値!B394)</f>
      </c>
      <c r="D394" s="904">
        <f>IF(終値!A394="","",終値!E394)</f>
      </c>
      <c r="E394" s="904">
        <f>IF($D394="","",AVERAGE(終値!E394:X394))</f>
      </c>
      <c r="F394" s="904">
        <f>IF($D394="","",STDEVP(終値!E394:X394))</f>
      </c>
      <c r="G394" s="904">
        <f>IF($D394="","",$E394+BB816設定!$B$4*$F394)</f>
      </c>
      <c r="H394" s="904">
        <f>IF($D394="","",$E394+BB816設定!$B$5*$F394)</f>
      </c>
      <c r="I394" s="904">
        <f>IF($D394="","",$E394-BB816設定!$B$5*$F394)</f>
      </c>
      <c r="J394" s="904">
        <f>IF($D394="","",$E394-BB816設定!$B$4*$F394)</f>
      </c>
      <c r="K394" s="904">
        <f>IF($D394="","",IFERROR(($D394-$J394)/($G394-$J394),""))</f>
      </c>
      <c r="L394" s="904">
        <f>IF($D394="","",IFERROR(($G394-$J394)/$E394*100,""))</f>
      </c>
      <c r="M394" s="904">
        <f>IF($D394="","",IFERROR(100-100/(1+SUMPRODUCT((終値!E394:R394&gt;終値!F394:S394)*(終値!E394:R394-終値!F394:S394))/SUMPRODUCT((終値!E394:R394&lt;終値!F394:S394)*(終値!F394:S394-終値!E394:R394))),100))</f>
      </c>
      <c r="N394" s="904">
        <f>IF($D394="","",IFERROR(100-100/(1+SUMPRODUCT((((高値!E394:R394+安値!E394:R394+終値!E394:R394)/3)&gt;((高値!F394:S394+安値!F394:S394+終値!F394:S394)/3))*((高値!E394:R394+安値!E394:R394+終値!E394:R394)/3)*出来高!E394:R394)/SUMPRODUCT((((高値!E394:R394+安値!E394:R394+終値!E394:R394)/3)&lt;((高値!F394:S394+安値!F394:S394+終値!F394:S394)/3))*((高値!E394:R394+安値!E394:R394+終値!E394:R394)/3)*出来高!E394:R394)),50))</f>
      </c>
      <c r="O394" s="913">
        <f>IF($D394="","",IFERROR(出来高!E394/AVERAGE(出来高!E394:I394),""))</f>
      </c>
      <c r="P394" s="906">
        <f>IF($D394="","",IFERROR($D394/終値!Y394-1,""))</f>
      </c>
      <c r="Q394" s="907">
        <f>IF($D394="","",MAX(0,MIN(100,IF($D394&gt;$G394,25,IF($D394&gt;$H394,15,IF($D394&gt;$E394,5,0)))+IF($O394&gt;=2,20,IF($O394&gt;=1.5,14,IF($O394&gt;=1.2,8,0)))+IF($N394&gt;=80,15,IF($N394&gt;=60,18,IF($N394&gt;=50,8,0)))+IF(AND($M394&gt;70,$M394&lt;=80),18,IF(AND($M394&gt;60,$M394&lt;=70),14,IF(AND($M394&gt;50,$M394&lt;=60),6,0)))+IF($P394&gt;=0.1,14,IF($P394&gt;=0.03,7,0))+IF($M394&gt;80,-12,0)+IF($M394&lt;40,-20,0)+IF($N394&lt;40,-15,0)+IF($K394&lt;0.2,-18,0)+IF($P394&lt;=-0.1,-10,0))))</f>
      </c>
      <c r="R394" s="911">
        <f>IF($D394="","",IF(AND($D394&gt;$G394,$O394&gt;=BB816設定!$B$6,$N394&gt;=BB816設定!$B$7,$M394&lt;=BB816設定!$B$8),"○","－"))</f>
      </c>
      <c r="S394" s="908">
        <f>IF($D394="","",IF(AND($R394="○",$Q394&gt;=BB816設定!$B$9),"◎買い",IF($Q394&gt;=BB816設定!$B$10,"○監視",IF(OR($M394&lt;40,$K394&lt;0.2),"▲弱い","－"))))</f>
      </c>
      <c r="T394" s="911">
        <f>IF($D394="","",IF(AND($D394&gt;$G394,$O394&gt;=BB816設定!$B$14,$N394&gt;=BB816設定!$B$15,$M394&lt;=BB816設定!$B$16),"買い可","見送り"))</f>
      </c>
      <c r="U394" s="911">
        <f>IF($D394="","",IF(AND($D394&gt;$H394,$M394&gt;=BB816設定!$B$17,$N394&gt;=BB816設定!$B$18,$O394&gt;=BB816設定!$B$19),"買い可","見送り"))</f>
      </c>
      <c r="V394" s="904">
        <f>IF($S394="◎買い",$D394,"")</f>
      </c>
      <c r="W394" s="904">
        <f>IF($S394="◎買い",ROUND($D394*(1-BB816設定!$B$11/100),1),"")</f>
      </c>
      <c r="X394" s="904">
        <f>IF($S394="◎買い",BB816設定!$B$11/BB816設定!$B$13,"")</f>
      </c>
      <c r="Y394" s="904">
        <f>IF($D394="","",$Q394+(10000-ROW())/100000)</f>
      </c>
      <c r="Z394" s="905">
        <f>IF($D394="","",$D394*BB816設定!$B$21)</f>
      </c>
      <c r="AA394" s="911">
        <f>IF($D394="","",IF($Z394&lt;=BB816設定!$B$20/BB816設定!$B$13,"○","×（1枠に入らない）"))</f>
      </c>
    </row>
    <row r="395">
      <c r="A395" s="903">
        <f>IF(終値!A395="","",HYPERLINK("https://kabutan.jp/stock/?code="&amp;終値!A395,"📈"))</f>
      </c>
      <c r="B395" s="911">
        <f>IF(終値!A395="","",終値!A395)</f>
      </c>
      <c r="C395" s="903">
        <f>IF(終値!A395="","",終値!B395)</f>
      </c>
      <c r="D395" s="904">
        <f>IF(終値!A395="","",終値!E395)</f>
      </c>
      <c r="E395" s="904">
        <f>IF($D395="","",AVERAGE(終値!E395:X395))</f>
      </c>
      <c r="F395" s="904">
        <f>IF($D395="","",STDEVP(終値!E395:X395))</f>
      </c>
      <c r="G395" s="904">
        <f>IF($D395="","",$E395+BB816設定!$B$4*$F395)</f>
      </c>
      <c r="H395" s="904">
        <f>IF($D395="","",$E395+BB816設定!$B$5*$F395)</f>
      </c>
      <c r="I395" s="904">
        <f>IF($D395="","",$E395-BB816設定!$B$5*$F395)</f>
      </c>
      <c r="J395" s="904">
        <f>IF($D395="","",$E395-BB816設定!$B$4*$F395)</f>
      </c>
      <c r="K395" s="904">
        <f>IF($D395="","",IFERROR(($D395-$J395)/($G395-$J395),""))</f>
      </c>
      <c r="L395" s="904">
        <f>IF($D395="","",IFERROR(($G395-$J395)/$E395*100,""))</f>
      </c>
      <c r="M395" s="904">
        <f>IF($D395="","",IFERROR(100-100/(1+SUMPRODUCT((終値!E395:R395&gt;終値!F395:S395)*(終値!E395:R395-終値!F395:S395))/SUMPRODUCT((終値!E395:R395&lt;終値!F395:S395)*(終値!F395:S395-終値!E395:R395))),100))</f>
      </c>
      <c r="N395" s="904">
        <f>IF($D395="","",IFERROR(100-100/(1+SUMPRODUCT((((高値!E395:R395+安値!E395:R395+終値!E395:R395)/3)&gt;((高値!F395:S395+安値!F395:S395+終値!F395:S395)/3))*((高値!E395:R395+安値!E395:R395+終値!E395:R395)/3)*出来高!E395:R395)/SUMPRODUCT((((高値!E395:R395+安値!E395:R395+終値!E395:R395)/3)&lt;((高値!F395:S395+安値!F395:S395+終値!F395:S395)/3))*((高値!E395:R395+安値!E395:R395+終値!E395:R395)/3)*出来高!E395:R395)),50))</f>
      </c>
      <c r="O395" s="913">
        <f>IF($D395="","",IFERROR(出来高!E395/AVERAGE(出来高!E395:I395),""))</f>
      </c>
      <c r="P395" s="906">
        <f>IF($D395="","",IFERROR($D395/終値!Y395-1,""))</f>
      </c>
      <c r="Q395" s="907">
        <f>IF($D395="","",MAX(0,MIN(100,IF($D395&gt;$G395,25,IF($D395&gt;$H395,15,IF($D395&gt;$E395,5,0)))+IF($O395&gt;=2,20,IF($O395&gt;=1.5,14,IF($O395&gt;=1.2,8,0)))+IF($N395&gt;=80,15,IF($N395&gt;=60,18,IF($N395&gt;=50,8,0)))+IF(AND($M395&gt;70,$M395&lt;=80),18,IF(AND($M395&gt;60,$M395&lt;=70),14,IF(AND($M395&gt;50,$M395&lt;=60),6,0)))+IF($P395&gt;=0.1,14,IF($P395&gt;=0.03,7,0))+IF($M395&gt;80,-12,0)+IF($M395&lt;40,-20,0)+IF($N395&lt;40,-15,0)+IF($K395&lt;0.2,-18,0)+IF($P395&lt;=-0.1,-10,0))))</f>
      </c>
      <c r="R395" s="911">
        <f>IF($D395="","",IF(AND($D395&gt;$G395,$O395&gt;=BB816設定!$B$6,$N395&gt;=BB816設定!$B$7,$M395&lt;=BB816設定!$B$8),"○","－"))</f>
      </c>
      <c r="S395" s="908">
        <f>IF($D395="","",IF(AND($R395="○",$Q395&gt;=BB816設定!$B$9),"◎買い",IF($Q395&gt;=BB816設定!$B$10,"○監視",IF(OR($M395&lt;40,$K395&lt;0.2),"▲弱い","－"))))</f>
      </c>
      <c r="T395" s="911">
        <f>IF($D395="","",IF(AND($D395&gt;$G395,$O395&gt;=BB816設定!$B$14,$N395&gt;=BB816設定!$B$15,$M395&lt;=BB816設定!$B$16),"買い可","見送り"))</f>
      </c>
      <c r="U395" s="911">
        <f>IF($D395="","",IF(AND($D395&gt;$H395,$M395&gt;=BB816設定!$B$17,$N395&gt;=BB816設定!$B$18,$O395&gt;=BB816設定!$B$19),"買い可","見送り"))</f>
      </c>
      <c r="V395" s="904">
        <f>IF($S395="◎買い",$D395,"")</f>
      </c>
      <c r="W395" s="904">
        <f>IF($S395="◎買い",ROUND($D395*(1-BB816設定!$B$11/100),1),"")</f>
      </c>
      <c r="X395" s="904">
        <f>IF($S395="◎買い",BB816設定!$B$11/BB816設定!$B$13,"")</f>
      </c>
      <c r="Y395" s="904">
        <f>IF($D395="","",$Q395+(10000-ROW())/100000)</f>
      </c>
      <c r="Z395" s="905">
        <f>IF($D395="","",$D395*BB816設定!$B$21)</f>
      </c>
      <c r="AA395" s="911">
        <f>IF($D395="","",IF($Z395&lt;=BB816設定!$B$20/BB816設定!$B$13,"○","×（1枠に入らない）"))</f>
      </c>
    </row>
    <row r="396">
      <c r="A396" s="903">
        <f>IF(終値!A396="","",HYPERLINK("https://kabutan.jp/stock/?code="&amp;終値!A396,"📈"))</f>
      </c>
      <c r="B396" s="911">
        <f>IF(終値!A396="","",終値!A396)</f>
      </c>
      <c r="C396" s="903">
        <f>IF(終値!A396="","",終値!B396)</f>
      </c>
      <c r="D396" s="904">
        <f>IF(終値!A396="","",終値!E396)</f>
      </c>
      <c r="E396" s="904">
        <f>IF($D396="","",AVERAGE(終値!E396:X396))</f>
      </c>
      <c r="F396" s="904">
        <f>IF($D396="","",STDEVP(終値!E396:X396))</f>
      </c>
      <c r="G396" s="904">
        <f>IF($D396="","",$E396+BB816設定!$B$4*$F396)</f>
      </c>
      <c r="H396" s="904">
        <f>IF($D396="","",$E396+BB816設定!$B$5*$F396)</f>
      </c>
      <c r="I396" s="904">
        <f>IF($D396="","",$E396-BB816設定!$B$5*$F396)</f>
      </c>
      <c r="J396" s="904">
        <f>IF($D396="","",$E396-BB816設定!$B$4*$F396)</f>
      </c>
      <c r="K396" s="904">
        <f>IF($D396="","",IFERROR(($D396-$J396)/($G396-$J396),""))</f>
      </c>
      <c r="L396" s="904">
        <f>IF($D396="","",IFERROR(($G396-$J396)/$E396*100,""))</f>
      </c>
      <c r="M396" s="904">
        <f>IF($D396="","",IFERROR(100-100/(1+SUMPRODUCT((終値!E396:R396&gt;終値!F396:S396)*(終値!E396:R396-終値!F396:S396))/SUMPRODUCT((終値!E396:R396&lt;終値!F396:S396)*(終値!F396:S396-終値!E396:R396))),100))</f>
      </c>
      <c r="N396" s="904">
        <f>IF($D396="","",IFERROR(100-100/(1+SUMPRODUCT((((高値!E396:R396+安値!E396:R396+終値!E396:R396)/3)&gt;((高値!F396:S396+安値!F396:S396+終値!F396:S396)/3))*((高値!E396:R396+安値!E396:R396+終値!E396:R396)/3)*出来高!E396:R396)/SUMPRODUCT((((高値!E396:R396+安値!E396:R396+終値!E396:R396)/3)&lt;((高値!F396:S396+安値!F396:S396+終値!F396:S396)/3))*((高値!E396:R396+安値!E396:R396+終値!E396:R396)/3)*出来高!E396:R396)),50))</f>
      </c>
      <c r="O396" s="913">
        <f>IF($D396="","",IFERROR(出来高!E396/AVERAGE(出来高!E396:I396),""))</f>
      </c>
      <c r="P396" s="906">
        <f>IF($D396="","",IFERROR($D396/終値!Y396-1,""))</f>
      </c>
      <c r="Q396" s="907">
        <f>IF($D396="","",MAX(0,MIN(100,IF($D396&gt;$G396,25,IF($D396&gt;$H396,15,IF($D396&gt;$E396,5,0)))+IF($O396&gt;=2,20,IF($O396&gt;=1.5,14,IF($O396&gt;=1.2,8,0)))+IF($N396&gt;=80,15,IF($N396&gt;=60,18,IF($N396&gt;=50,8,0)))+IF(AND($M396&gt;70,$M396&lt;=80),18,IF(AND($M396&gt;60,$M396&lt;=70),14,IF(AND($M396&gt;50,$M396&lt;=60),6,0)))+IF($P396&gt;=0.1,14,IF($P396&gt;=0.03,7,0))+IF($M396&gt;80,-12,0)+IF($M396&lt;40,-20,0)+IF($N396&lt;40,-15,0)+IF($K396&lt;0.2,-18,0)+IF($P396&lt;=-0.1,-10,0))))</f>
      </c>
      <c r="R396" s="911">
        <f>IF($D396="","",IF(AND($D396&gt;$G396,$O396&gt;=BB816設定!$B$6,$N396&gt;=BB816設定!$B$7,$M396&lt;=BB816設定!$B$8),"○","－"))</f>
      </c>
      <c r="S396" s="908">
        <f>IF($D396="","",IF(AND($R396="○",$Q396&gt;=BB816設定!$B$9),"◎買い",IF($Q396&gt;=BB816設定!$B$10,"○監視",IF(OR($M396&lt;40,$K396&lt;0.2),"▲弱い","－"))))</f>
      </c>
      <c r="T396" s="911">
        <f>IF($D396="","",IF(AND($D396&gt;$G396,$O396&gt;=BB816設定!$B$14,$N396&gt;=BB816設定!$B$15,$M396&lt;=BB816設定!$B$16),"買い可","見送り"))</f>
      </c>
      <c r="U396" s="911">
        <f>IF($D396="","",IF(AND($D396&gt;$H396,$M396&gt;=BB816設定!$B$17,$N396&gt;=BB816設定!$B$18,$O396&gt;=BB816設定!$B$19),"買い可","見送り"))</f>
      </c>
      <c r="V396" s="904">
        <f>IF($S396="◎買い",$D396,"")</f>
      </c>
      <c r="W396" s="904">
        <f>IF($S396="◎買い",ROUND($D396*(1-BB816設定!$B$11/100),1),"")</f>
      </c>
      <c r="X396" s="904">
        <f>IF($S396="◎買い",BB816設定!$B$11/BB816設定!$B$13,"")</f>
      </c>
      <c r="Y396" s="904">
        <f>IF($D396="","",$Q396+(10000-ROW())/100000)</f>
      </c>
      <c r="Z396" s="905">
        <f>IF($D396="","",$D396*BB816設定!$B$21)</f>
      </c>
      <c r="AA396" s="911">
        <f>IF($D396="","",IF($Z396&lt;=BB816設定!$B$20/BB816設定!$B$13,"○","×（1枠に入らない）"))</f>
      </c>
    </row>
    <row r="397">
      <c r="A397" s="903">
        <f>IF(終値!A397="","",HYPERLINK("https://kabutan.jp/stock/?code="&amp;終値!A397,"📈"))</f>
      </c>
      <c r="B397" s="911">
        <f>IF(終値!A397="","",終値!A397)</f>
      </c>
      <c r="C397" s="903">
        <f>IF(終値!A397="","",終値!B397)</f>
      </c>
      <c r="D397" s="904">
        <f>IF(終値!A397="","",終値!E397)</f>
      </c>
      <c r="E397" s="904">
        <f>IF($D397="","",AVERAGE(終値!E397:X397))</f>
      </c>
      <c r="F397" s="904">
        <f>IF($D397="","",STDEVP(終値!E397:X397))</f>
      </c>
      <c r="G397" s="904">
        <f>IF($D397="","",$E397+BB816設定!$B$4*$F397)</f>
      </c>
      <c r="H397" s="904">
        <f>IF($D397="","",$E397+BB816設定!$B$5*$F397)</f>
      </c>
      <c r="I397" s="904">
        <f>IF($D397="","",$E397-BB816設定!$B$5*$F397)</f>
      </c>
      <c r="J397" s="904">
        <f>IF($D397="","",$E397-BB816設定!$B$4*$F397)</f>
      </c>
      <c r="K397" s="904">
        <f>IF($D397="","",IFERROR(($D397-$J397)/($G397-$J397),""))</f>
      </c>
      <c r="L397" s="904">
        <f>IF($D397="","",IFERROR(($G397-$J397)/$E397*100,""))</f>
      </c>
      <c r="M397" s="904">
        <f>IF($D397="","",IFERROR(100-100/(1+SUMPRODUCT((終値!E397:R397&gt;終値!F397:S397)*(終値!E397:R397-終値!F397:S397))/SUMPRODUCT((終値!E397:R397&lt;終値!F397:S397)*(終値!F397:S397-終値!E397:R397))),100))</f>
      </c>
      <c r="N397" s="904">
        <f>IF($D397="","",IFERROR(100-100/(1+SUMPRODUCT((((高値!E397:R397+安値!E397:R397+終値!E397:R397)/3)&gt;((高値!F397:S397+安値!F397:S397+終値!F397:S397)/3))*((高値!E397:R397+安値!E397:R397+終値!E397:R397)/3)*出来高!E397:R397)/SUMPRODUCT((((高値!E397:R397+安値!E397:R397+終値!E397:R397)/3)&lt;((高値!F397:S397+安値!F397:S397+終値!F397:S397)/3))*((高値!E397:R397+安値!E397:R397+終値!E397:R397)/3)*出来高!E397:R397)),50))</f>
      </c>
      <c r="O397" s="913">
        <f>IF($D397="","",IFERROR(出来高!E397/AVERAGE(出来高!E397:I397),""))</f>
      </c>
      <c r="P397" s="906">
        <f>IF($D397="","",IFERROR($D397/終値!Y397-1,""))</f>
      </c>
      <c r="Q397" s="907">
        <f>IF($D397="","",MAX(0,MIN(100,IF($D397&gt;$G397,25,IF($D397&gt;$H397,15,IF($D397&gt;$E397,5,0)))+IF($O397&gt;=2,20,IF($O397&gt;=1.5,14,IF($O397&gt;=1.2,8,0)))+IF($N397&gt;=80,15,IF($N397&gt;=60,18,IF($N397&gt;=50,8,0)))+IF(AND($M397&gt;70,$M397&lt;=80),18,IF(AND($M397&gt;60,$M397&lt;=70),14,IF(AND($M397&gt;50,$M397&lt;=60),6,0)))+IF($P397&gt;=0.1,14,IF($P397&gt;=0.03,7,0))+IF($M397&gt;80,-12,0)+IF($M397&lt;40,-20,0)+IF($N397&lt;40,-15,0)+IF($K397&lt;0.2,-18,0)+IF($P397&lt;=-0.1,-10,0))))</f>
      </c>
      <c r="R397" s="911">
        <f>IF($D397="","",IF(AND($D397&gt;$G397,$O397&gt;=BB816設定!$B$6,$N397&gt;=BB816設定!$B$7,$M397&lt;=BB816設定!$B$8),"○","－"))</f>
      </c>
      <c r="S397" s="908">
        <f>IF($D397="","",IF(AND($R397="○",$Q397&gt;=BB816設定!$B$9),"◎買い",IF($Q397&gt;=BB816設定!$B$10,"○監視",IF(OR($M397&lt;40,$K397&lt;0.2),"▲弱い","－"))))</f>
      </c>
      <c r="T397" s="911">
        <f>IF($D397="","",IF(AND($D397&gt;$G397,$O397&gt;=BB816設定!$B$14,$N397&gt;=BB816設定!$B$15,$M397&lt;=BB816設定!$B$16),"買い可","見送り"))</f>
      </c>
      <c r="U397" s="911">
        <f>IF($D397="","",IF(AND($D397&gt;$H397,$M397&gt;=BB816設定!$B$17,$N397&gt;=BB816設定!$B$18,$O397&gt;=BB816設定!$B$19),"買い可","見送り"))</f>
      </c>
      <c r="V397" s="904">
        <f>IF($S397="◎買い",$D397,"")</f>
      </c>
      <c r="W397" s="904">
        <f>IF($S397="◎買い",ROUND($D397*(1-BB816設定!$B$11/100),1),"")</f>
      </c>
      <c r="X397" s="904">
        <f>IF($S397="◎買い",BB816設定!$B$11/BB816設定!$B$13,"")</f>
      </c>
      <c r="Y397" s="904">
        <f>IF($D397="","",$Q397+(10000-ROW())/100000)</f>
      </c>
      <c r="Z397" s="905">
        <f>IF($D397="","",$D397*BB816設定!$B$21)</f>
      </c>
      <c r="AA397" s="911">
        <f>IF($D397="","",IF($Z397&lt;=BB816設定!$B$20/BB816設定!$B$13,"○","×（1枠に入らない）"))</f>
      </c>
    </row>
    <row r="398">
      <c r="A398" s="903">
        <f>IF(終値!A398="","",HYPERLINK("https://kabutan.jp/stock/?code="&amp;終値!A398,"📈"))</f>
      </c>
      <c r="B398" s="911">
        <f>IF(終値!A398="","",終値!A398)</f>
      </c>
      <c r="C398" s="903">
        <f>IF(終値!A398="","",終値!B398)</f>
      </c>
      <c r="D398" s="904">
        <f>IF(終値!A398="","",終値!E398)</f>
      </c>
      <c r="E398" s="904">
        <f>IF($D398="","",AVERAGE(終値!E398:X398))</f>
      </c>
      <c r="F398" s="904">
        <f>IF($D398="","",STDEVP(終値!E398:X398))</f>
      </c>
      <c r="G398" s="904">
        <f>IF($D398="","",$E398+BB816設定!$B$4*$F398)</f>
      </c>
      <c r="H398" s="904">
        <f>IF($D398="","",$E398+BB816設定!$B$5*$F398)</f>
      </c>
      <c r="I398" s="904">
        <f>IF($D398="","",$E398-BB816設定!$B$5*$F398)</f>
      </c>
      <c r="J398" s="904">
        <f>IF($D398="","",$E398-BB816設定!$B$4*$F398)</f>
      </c>
      <c r="K398" s="904">
        <f>IF($D398="","",IFERROR(($D398-$J398)/($G398-$J398),""))</f>
      </c>
      <c r="L398" s="904">
        <f>IF($D398="","",IFERROR(($G398-$J398)/$E398*100,""))</f>
      </c>
      <c r="M398" s="904">
        <f>IF($D398="","",IFERROR(100-100/(1+SUMPRODUCT((終値!E398:R398&gt;終値!F398:S398)*(終値!E398:R398-終値!F398:S398))/SUMPRODUCT((終値!E398:R398&lt;終値!F398:S398)*(終値!F398:S398-終値!E398:R398))),100))</f>
      </c>
      <c r="N398" s="904">
        <f>IF($D398="","",IFERROR(100-100/(1+SUMPRODUCT((((高値!E398:R398+安値!E398:R398+終値!E398:R398)/3)&gt;((高値!F398:S398+安値!F398:S398+終値!F398:S398)/3))*((高値!E398:R398+安値!E398:R398+終値!E398:R398)/3)*出来高!E398:R398)/SUMPRODUCT((((高値!E398:R398+安値!E398:R398+終値!E398:R398)/3)&lt;((高値!F398:S398+安値!F398:S398+終値!F398:S398)/3))*((高値!E398:R398+安値!E398:R398+終値!E398:R398)/3)*出来高!E398:R398)),50))</f>
      </c>
      <c r="O398" s="913">
        <f>IF($D398="","",IFERROR(出来高!E398/AVERAGE(出来高!E398:I398),""))</f>
      </c>
      <c r="P398" s="906">
        <f>IF($D398="","",IFERROR($D398/終値!Y398-1,""))</f>
      </c>
      <c r="Q398" s="907">
        <f>IF($D398="","",MAX(0,MIN(100,IF($D398&gt;$G398,25,IF($D398&gt;$H398,15,IF($D398&gt;$E398,5,0)))+IF($O398&gt;=2,20,IF($O398&gt;=1.5,14,IF($O398&gt;=1.2,8,0)))+IF($N398&gt;=80,15,IF($N398&gt;=60,18,IF($N398&gt;=50,8,0)))+IF(AND($M398&gt;70,$M398&lt;=80),18,IF(AND($M398&gt;60,$M398&lt;=70),14,IF(AND($M398&gt;50,$M398&lt;=60),6,0)))+IF($P398&gt;=0.1,14,IF($P398&gt;=0.03,7,0))+IF($M398&gt;80,-12,0)+IF($M398&lt;40,-20,0)+IF($N398&lt;40,-15,0)+IF($K398&lt;0.2,-18,0)+IF($P398&lt;=-0.1,-10,0))))</f>
      </c>
      <c r="R398" s="911">
        <f>IF($D398="","",IF(AND($D398&gt;$G398,$O398&gt;=BB816設定!$B$6,$N398&gt;=BB816設定!$B$7,$M398&lt;=BB816設定!$B$8),"○","－"))</f>
      </c>
      <c r="S398" s="908">
        <f>IF($D398="","",IF(AND($R398="○",$Q398&gt;=BB816設定!$B$9),"◎買い",IF($Q398&gt;=BB816設定!$B$10,"○監視",IF(OR($M398&lt;40,$K398&lt;0.2),"▲弱い","－"))))</f>
      </c>
      <c r="T398" s="911">
        <f>IF($D398="","",IF(AND($D398&gt;$G398,$O398&gt;=BB816設定!$B$14,$N398&gt;=BB816設定!$B$15,$M398&lt;=BB816設定!$B$16),"買い可","見送り"))</f>
      </c>
      <c r="U398" s="911">
        <f>IF($D398="","",IF(AND($D398&gt;$H398,$M398&gt;=BB816設定!$B$17,$N398&gt;=BB816設定!$B$18,$O398&gt;=BB816設定!$B$19),"買い可","見送り"))</f>
      </c>
      <c r="V398" s="904">
        <f>IF($S398="◎買い",$D398,"")</f>
      </c>
      <c r="W398" s="904">
        <f>IF($S398="◎買い",ROUND($D398*(1-BB816設定!$B$11/100),1),"")</f>
      </c>
      <c r="X398" s="904">
        <f>IF($S398="◎買い",BB816設定!$B$11/BB816設定!$B$13,"")</f>
      </c>
      <c r="Y398" s="904">
        <f>IF($D398="","",$Q398+(10000-ROW())/100000)</f>
      </c>
      <c r="Z398" s="905">
        <f>IF($D398="","",$D398*BB816設定!$B$21)</f>
      </c>
      <c r="AA398" s="911">
        <f>IF($D398="","",IF($Z398&lt;=BB816設定!$B$20/BB816設定!$B$13,"○","×（1枠に入らない）"))</f>
      </c>
    </row>
    <row r="399">
      <c r="A399" s="903">
        <f>IF(終値!A399="","",HYPERLINK("https://kabutan.jp/stock/?code="&amp;終値!A399,"📈"))</f>
      </c>
      <c r="B399" s="911">
        <f>IF(終値!A399="","",終値!A399)</f>
      </c>
      <c r="C399" s="903">
        <f>IF(終値!A399="","",終値!B399)</f>
      </c>
      <c r="D399" s="904">
        <f>IF(終値!A399="","",終値!E399)</f>
      </c>
      <c r="E399" s="904">
        <f>IF($D399="","",AVERAGE(終値!E399:X399))</f>
      </c>
      <c r="F399" s="904">
        <f>IF($D399="","",STDEVP(終値!E399:X399))</f>
      </c>
      <c r="G399" s="904">
        <f>IF($D399="","",$E399+BB816設定!$B$4*$F399)</f>
      </c>
      <c r="H399" s="904">
        <f>IF($D399="","",$E399+BB816設定!$B$5*$F399)</f>
      </c>
      <c r="I399" s="904">
        <f>IF($D399="","",$E399-BB816設定!$B$5*$F399)</f>
      </c>
      <c r="J399" s="904">
        <f>IF($D399="","",$E399-BB816設定!$B$4*$F399)</f>
      </c>
      <c r="K399" s="904">
        <f>IF($D399="","",IFERROR(($D399-$J399)/($G399-$J399),""))</f>
      </c>
      <c r="L399" s="904">
        <f>IF($D399="","",IFERROR(($G399-$J399)/$E399*100,""))</f>
      </c>
      <c r="M399" s="904">
        <f>IF($D399="","",IFERROR(100-100/(1+SUMPRODUCT((終値!E399:R399&gt;終値!F399:S399)*(終値!E399:R399-終値!F399:S399))/SUMPRODUCT((終値!E399:R399&lt;終値!F399:S399)*(終値!F399:S399-終値!E399:R399))),100))</f>
      </c>
      <c r="N399" s="904">
        <f>IF($D399="","",IFERROR(100-100/(1+SUMPRODUCT((((高値!E399:R399+安値!E399:R399+終値!E399:R399)/3)&gt;((高値!F399:S399+安値!F399:S399+終値!F399:S399)/3))*((高値!E399:R399+安値!E399:R399+終値!E399:R399)/3)*出来高!E399:R399)/SUMPRODUCT((((高値!E399:R399+安値!E399:R399+終値!E399:R399)/3)&lt;((高値!F399:S399+安値!F399:S399+終値!F399:S399)/3))*((高値!E399:R399+安値!E399:R399+終値!E399:R399)/3)*出来高!E399:R399)),50))</f>
      </c>
      <c r="O399" s="913">
        <f>IF($D399="","",IFERROR(出来高!E399/AVERAGE(出来高!E399:I399),""))</f>
      </c>
      <c r="P399" s="906">
        <f>IF($D399="","",IFERROR($D399/終値!Y399-1,""))</f>
      </c>
      <c r="Q399" s="907">
        <f>IF($D399="","",MAX(0,MIN(100,IF($D399&gt;$G399,25,IF($D399&gt;$H399,15,IF($D399&gt;$E399,5,0)))+IF($O399&gt;=2,20,IF($O399&gt;=1.5,14,IF($O399&gt;=1.2,8,0)))+IF($N399&gt;=80,15,IF($N399&gt;=60,18,IF($N399&gt;=50,8,0)))+IF(AND($M399&gt;70,$M399&lt;=80),18,IF(AND($M399&gt;60,$M399&lt;=70),14,IF(AND($M399&gt;50,$M399&lt;=60),6,0)))+IF($P399&gt;=0.1,14,IF($P399&gt;=0.03,7,0))+IF($M399&gt;80,-12,0)+IF($M399&lt;40,-20,0)+IF($N399&lt;40,-15,0)+IF($K399&lt;0.2,-18,0)+IF($P399&lt;=-0.1,-10,0))))</f>
      </c>
      <c r="R399" s="911">
        <f>IF($D399="","",IF(AND($D399&gt;$G399,$O399&gt;=BB816設定!$B$6,$N399&gt;=BB816設定!$B$7,$M399&lt;=BB816設定!$B$8),"○","－"))</f>
      </c>
      <c r="S399" s="908">
        <f>IF($D399="","",IF(AND($R399="○",$Q399&gt;=BB816設定!$B$9),"◎買い",IF($Q399&gt;=BB816設定!$B$10,"○監視",IF(OR($M399&lt;40,$K399&lt;0.2),"▲弱い","－"))))</f>
      </c>
      <c r="T399" s="911">
        <f>IF($D399="","",IF(AND($D399&gt;$G399,$O399&gt;=BB816設定!$B$14,$N399&gt;=BB816設定!$B$15,$M399&lt;=BB816設定!$B$16),"買い可","見送り"))</f>
      </c>
      <c r="U399" s="911">
        <f>IF($D399="","",IF(AND($D399&gt;$H399,$M399&gt;=BB816設定!$B$17,$N399&gt;=BB816設定!$B$18,$O399&gt;=BB816設定!$B$19),"買い可","見送り"))</f>
      </c>
      <c r="V399" s="904">
        <f>IF($S399="◎買い",$D399,"")</f>
      </c>
      <c r="W399" s="904">
        <f>IF($S399="◎買い",ROUND($D399*(1-BB816設定!$B$11/100),1),"")</f>
      </c>
      <c r="X399" s="904">
        <f>IF($S399="◎買い",BB816設定!$B$11/BB816設定!$B$13,"")</f>
      </c>
      <c r="Y399" s="904">
        <f>IF($D399="","",$Q399+(10000-ROW())/100000)</f>
      </c>
      <c r="Z399" s="905">
        <f>IF($D399="","",$D399*BB816設定!$B$21)</f>
      </c>
      <c r="AA399" s="911">
        <f>IF($D399="","",IF($Z399&lt;=BB816設定!$B$20/BB816設定!$B$13,"○","×（1枠に入らない）"))</f>
      </c>
    </row>
    <row r="400">
      <c r="A400" s="903">
        <f>IF(終値!A400="","",HYPERLINK("https://kabutan.jp/stock/?code="&amp;終値!A400,"📈"))</f>
      </c>
      <c r="B400" s="911">
        <f>IF(終値!A400="","",終値!A400)</f>
      </c>
      <c r="C400" s="903">
        <f>IF(終値!A400="","",終値!B400)</f>
      </c>
      <c r="D400" s="904">
        <f>IF(終値!A400="","",終値!E400)</f>
      </c>
      <c r="E400" s="904">
        <f>IF($D400="","",AVERAGE(終値!E400:X400))</f>
      </c>
      <c r="F400" s="904">
        <f>IF($D400="","",STDEVP(終値!E400:X400))</f>
      </c>
      <c r="G400" s="904">
        <f>IF($D400="","",$E400+BB816設定!$B$4*$F400)</f>
      </c>
      <c r="H400" s="904">
        <f>IF($D400="","",$E400+BB816設定!$B$5*$F400)</f>
      </c>
      <c r="I400" s="904">
        <f>IF($D400="","",$E400-BB816設定!$B$5*$F400)</f>
      </c>
      <c r="J400" s="904">
        <f>IF($D400="","",$E400-BB816設定!$B$4*$F400)</f>
      </c>
      <c r="K400" s="904">
        <f>IF($D400="","",IFERROR(($D400-$J400)/($G400-$J400),""))</f>
      </c>
      <c r="L400" s="904">
        <f>IF($D400="","",IFERROR(($G400-$J400)/$E400*100,""))</f>
      </c>
      <c r="M400" s="904">
        <f>IF($D400="","",IFERROR(100-100/(1+SUMPRODUCT((終値!E400:R400&gt;終値!F400:S400)*(終値!E400:R400-終値!F400:S400))/SUMPRODUCT((終値!E400:R400&lt;終値!F400:S400)*(終値!F400:S400-終値!E400:R400))),100))</f>
      </c>
      <c r="N400" s="904">
        <f>IF($D400="","",IFERROR(100-100/(1+SUMPRODUCT((((高値!E400:R400+安値!E400:R400+終値!E400:R400)/3)&gt;((高値!F400:S400+安値!F400:S400+終値!F400:S400)/3))*((高値!E400:R400+安値!E400:R400+終値!E400:R400)/3)*出来高!E400:R400)/SUMPRODUCT((((高値!E400:R400+安値!E400:R400+終値!E400:R400)/3)&lt;((高値!F400:S400+安値!F400:S400+終値!F400:S400)/3))*((高値!E400:R400+安値!E400:R400+終値!E400:R400)/3)*出来高!E400:R400)),50))</f>
      </c>
      <c r="O400" s="913">
        <f>IF($D400="","",IFERROR(出来高!E400/AVERAGE(出来高!E400:I400),""))</f>
      </c>
      <c r="P400" s="906">
        <f>IF($D400="","",IFERROR($D400/終値!Y400-1,""))</f>
      </c>
      <c r="Q400" s="907">
        <f>IF($D400="","",MAX(0,MIN(100,IF($D400&gt;$G400,25,IF($D400&gt;$H400,15,IF($D400&gt;$E400,5,0)))+IF($O400&gt;=2,20,IF($O400&gt;=1.5,14,IF($O400&gt;=1.2,8,0)))+IF($N400&gt;=80,15,IF($N400&gt;=60,18,IF($N400&gt;=50,8,0)))+IF(AND($M400&gt;70,$M400&lt;=80),18,IF(AND($M400&gt;60,$M400&lt;=70),14,IF(AND($M400&gt;50,$M400&lt;=60),6,0)))+IF($P400&gt;=0.1,14,IF($P400&gt;=0.03,7,0))+IF($M400&gt;80,-12,0)+IF($M400&lt;40,-20,0)+IF($N400&lt;40,-15,0)+IF($K400&lt;0.2,-18,0)+IF($P400&lt;=-0.1,-10,0))))</f>
      </c>
      <c r="R400" s="911">
        <f>IF($D400="","",IF(AND($D400&gt;$G400,$O400&gt;=BB816設定!$B$6,$N400&gt;=BB816設定!$B$7,$M400&lt;=BB816設定!$B$8),"○","－"))</f>
      </c>
      <c r="S400" s="908">
        <f>IF($D400="","",IF(AND($R400="○",$Q400&gt;=BB816設定!$B$9),"◎買い",IF($Q400&gt;=BB816設定!$B$10,"○監視",IF(OR($M400&lt;40,$K400&lt;0.2),"▲弱い","－"))))</f>
      </c>
      <c r="T400" s="911">
        <f>IF($D400="","",IF(AND($D400&gt;$G400,$O400&gt;=BB816設定!$B$14,$N400&gt;=BB816設定!$B$15,$M400&lt;=BB816設定!$B$16),"買い可","見送り"))</f>
      </c>
      <c r="U400" s="911">
        <f>IF($D400="","",IF(AND($D400&gt;$H400,$M400&gt;=BB816設定!$B$17,$N400&gt;=BB816設定!$B$18,$O400&gt;=BB816設定!$B$19),"買い可","見送り"))</f>
      </c>
      <c r="V400" s="904">
        <f>IF($S400="◎買い",$D400,"")</f>
      </c>
      <c r="W400" s="904">
        <f>IF($S400="◎買い",ROUND($D400*(1-BB816設定!$B$11/100),1),"")</f>
      </c>
      <c r="X400" s="904">
        <f>IF($S400="◎買い",BB816設定!$B$11/BB816設定!$B$13,"")</f>
      </c>
      <c r="Y400" s="904">
        <f>IF($D400="","",$Q400+(10000-ROW())/100000)</f>
      </c>
      <c r="Z400" s="905">
        <f>IF($D400="","",$D400*BB816設定!$B$21)</f>
      </c>
      <c r="AA400" s="911">
        <f>IF($D400="","",IF($Z400&lt;=BB816設定!$B$20/BB816設定!$B$13,"○","×（1枠に入らない）"))</f>
      </c>
    </row>
    <row r="401">
      <c r="A401" s="903">
        <f>IF(終値!A401="","",HYPERLINK("https://kabutan.jp/stock/?code="&amp;終値!A401,"📈"))</f>
      </c>
      <c r="B401" s="911">
        <f>IF(終値!A401="","",終値!A401)</f>
      </c>
      <c r="C401" s="903">
        <f>IF(終値!A401="","",終値!B401)</f>
      </c>
      <c r="D401" s="904">
        <f>IF(終値!A401="","",終値!E401)</f>
      </c>
      <c r="E401" s="904">
        <f>IF($D401="","",AVERAGE(終値!E401:X401))</f>
      </c>
      <c r="F401" s="904">
        <f>IF($D401="","",STDEVP(終値!E401:X401))</f>
      </c>
      <c r="G401" s="904">
        <f>IF($D401="","",$E401+BB816設定!$B$4*$F401)</f>
      </c>
      <c r="H401" s="904">
        <f>IF($D401="","",$E401+BB816設定!$B$5*$F401)</f>
      </c>
      <c r="I401" s="904">
        <f>IF($D401="","",$E401-BB816設定!$B$5*$F401)</f>
      </c>
      <c r="J401" s="904">
        <f>IF($D401="","",$E401-BB816設定!$B$4*$F401)</f>
      </c>
      <c r="K401" s="904">
        <f>IF($D401="","",IFERROR(($D401-$J401)/($G401-$J401),""))</f>
      </c>
      <c r="L401" s="904">
        <f>IF($D401="","",IFERROR(($G401-$J401)/$E401*100,""))</f>
      </c>
      <c r="M401" s="904">
        <f>IF($D401="","",IFERROR(100-100/(1+SUMPRODUCT((終値!E401:R401&gt;終値!F401:S401)*(終値!E401:R401-終値!F401:S401))/SUMPRODUCT((終値!E401:R401&lt;終値!F401:S401)*(終値!F401:S401-終値!E401:R401))),100))</f>
      </c>
      <c r="N401" s="904">
        <f>IF($D401="","",IFERROR(100-100/(1+SUMPRODUCT((((高値!E401:R401+安値!E401:R401+終値!E401:R401)/3)&gt;((高値!F401:S401+安値!F401:S401+終値!F401:S401)/3))*((高値!E401:R401+安値!E401:R401+終値!E401:R401)/3)*出来高!E401:R401)/SUMPRODUCT((((高値!E401:R401+安値!E401:R401+終値!E401:R401)/3)&lt;((高値!F401:S401+安値!F401:S401+終値!F401:S401)/3))*((高値!E401:R401+安値!E401:R401+終値!E401:R401)/3)*出来高!E401:R401)),50))</f>
      </c>
      <c r="O401" s="913">
        <f>IF($D401="","",IFERROR(出来高!E401/AVERAGE(出来高!E401:I401),""))</f>
      </c>
      <c r="P401" s="906">
        <f>IF($D401="","",IFERROR($D401/終値!Y401-1,""))</f>
      </c>
      <c r="Q401" s="907">
        <f>IF($D401="","",MAX(0,MIN(100,IF($D401&gt;$G401,25,IF($D401&gt;$H401,15,IF($D401&gt;$E401,5,0)))+IF($O401&gt;=2,20,IF($O401&gt;=1.5,14,IF($O401&gt;=1.2,8,0)))+IF($N401&gt;=80,15,IF($N401&gt;=60,18,IF($N401&gt;=50,8,0)))+IF(AND($M401&gt;70,$M401&lt;=80),18,IF(AND($M401&gt;60,$M401&lt;=70),14,IF(AND($M401&gt;50,$M401&lt;=60),6,0)))+IF($P401&gt;=0.1,14,IF($P401&gt;=0.03,7,0))+IF($M401&gt;80,-12,0)+IF($M401&lt;40,-20,0)+IF($N401&lt;40,-15,0)+IF($K401&lt;0.2,-18,0)+IF($P401&lt;=-0.1,-10,0))))</f>
      </c>
      <c r="R401" s="911">
        <f>IF($D401="","",IF(AND($D401&gt;$G401,$O401&gt;=BB816設定!$B$6,$N401&gt;=BB816設定!$B$7,$M401&lt;=BB816設定!$B$8),"○","－"))</f>
      </c>
      <c r="S401" s="908">
        <f>IF($D401="","",IF(AND($R401="○",$Q401&gt;=BB816設定!$B$9),"◎買い",IF($Q401&gt;=BB816設定!$B$10,"○監視",IF(OR($M401&lt;40,$K401&lt;0.2),"▲弱い","－"))))</f>
      </c>
      <c r="T401" s="911">
        <f>IF($D401="","",IF(AND($D401&gt;$G401,$O401&gt;=BB816設定!$B$14,$N401&gt;=BB816設定!$B$15,$M401&lt;=BB816設定!$B$16),"買い可","見送り"))</f>
      </c>
      <c r="U401" s="911">
        <f>IF($D401="","",IF(AND($D401&gt;$H401,$M401&gt;=BB816設定!$B$17,$N401&gt;=BB816設定!$B$18,$O401&gt;=BB816設定!$B$19),"買い可","見送り"))</f>
      </c>
      <c r="V401" s="904">
        <f>IF($S401="◎買い",$D401,"")</f>
      </c>
      <c r="W401" s="904">
        <f>IF($S401="◎買い",ROUND($D401*(1-BB816設定!$B$11/100),1),"")</f>
      </c>
      <c r="X401" s="904">
        <f>IF($S401="◎買い",BB816設定!$B$11/BB816設定!$B$13,"")</f>
      </c>
      <c r="Y401" s="904">
        <f>IF($D401="","",$Q401+(10000-ROW())/100000)</f>
      </c>
      <c r="Z401" s="905">
        <f>IF($D401="","",$D401*BB816設定!$B$21)</f>
      </c>
      <c r="AA401" s="911">
        <f>IF($D401="","",IF($Z401&lt;=BB816設定!$B$20/BB816設定!$B$13,"○","×（1枠に入らない）"))</f>
      </c>
    </row>
    <row r="402">
      <c r="A402" s="903">
        <f>IF(終値!A402="","",HYPERLINK("https://kabutan.jp/stock/?code="&amp;終値!A402,"📈"))</f>
      </c>
      <c r="B402" s="911">
        <f>IF(終値!A402="","",終値!A402)</f>
      </c>
      <c r="C402" s="903">
        <f>IF(終値!A402="","",終値!B402)</f>
      </c>
      <c r="D402" s="904">
        <f>IF(終値!A402="","",終値!E402)</f>
      </c>
      <c r="E402" s="904">
        <f>IF($D402="","",AVERAGE(終値!E402:X402))</f>
      </c>
      <c r="F402" s="904">
        <f>IF($D402="","",STDEVP(終値!E402:X402))</f>
      </c>
      <c r="G402" s="904">
        <f>IF($D402="","",$E402+BB816設定!$B$4*$F402)</f>
      </c>
      <c r="H402" s="904">
        <f>IF($D402="","",$E402+BB816設定!$B$5*$F402)</f>
      </c>
      <c r="I402" s="904">
        <f>IF($D402="","",$E402-BB816設定!$B$5*$F402)</f>
      </c>
      <c r="J402" s="904">
        <f>IF($D402="","",$E402-BB816設定!$B$4*$F402)</f>
      </c>
      <c r="K402" s="904">
        <f>IF($D402="","",IFERROR(($D402-$J402)/($G402-$J402),""))</f>
      </c>
      <c r="L402" s="904">
        <f>IF($D402="","",IFERROR(($G402-$J402)/$E402*100,""))</f>
      </c>
      <c r="M402" s="904">
        <f>IF($D402="","",IFERROR(100-100/(1+SUMPRODUCT((終値!E402:R402&gt;終値!F402:S402)*(終値!E402:R402-終値!F402:S402))/SUMPRODUCT((終値!E402:R402&lt;終値!F402:S402)*(終値!F402:S402-終値!E402:R402))),100))</f>
      </c>
      <c r="N402" s="904">
        <f>IF($D402="","",IFERROR(100-100/(1+SUMPRODUCT((((高値!E402:R402+安値!E402:R402+終値!E402:R402)/3)&gt;((高値!F402:S402+安値!F402:S402+終値!F402:S402)/3))*((高値!E402:R402+安値!E402:R402+終値!E402:R402)/3)*出来高!E402:R402)/SUMPRODUCT((((高値!E402:R402+安値!E402:R402+終値!E402:R402)/3)&lt;((高値!F402:S402+安値!F402:S402+終値!F402:S402)/3))*((高値!E402:R402+安値!E402:R402+終値!E402:R402)/3)*出来高!E402:R402)),50))</f>
      </c>
      <c r="O402" s="913">
        <f>IF($D402="","",IFERROR(出来高!E402/AVERAGE(出来高!E402:I402),""))</f>
      </c>
      <c r="P402" s="906">
        <f>IF($D402="","",IFERROR($D402/終値!Y402-1,""))</f>
      </c>
      <c r="Q402" s="907">
        <f>IF($D402="","",MAX(0,MIN(100,IF($D402&gt;$G402,25,IF($D402&gt;$H402,15,IF($D402&gt;$E402,5,0)))+IF($O402&gt;=2,20,IF($O402&gt;=1.5,14,IF($O402&gt;=1.2,8,0)))+IF($N402&gt;=80,15,IF($N402&gt;=60,18,IF($N402&gt;=50,8,0)))+IF(AND($M402&gt;70,$M402&lt;=80),18,IF(AND($M402&gt;60,$M402&lt;=70),14,IF(AND($M402&gt;50,$M402&lt;=60),6,0)))+IF($P402&gt;=0.1,14,IF($P402&gt;=0.03,7,0))+IF($M402&gt;80,-12,0)+IF($M402&lt;40,-20,0)+IF($N402&lt;40,-15,0)+IF($K402&lt;0.2,-18,0)+IF($P402&lt;=-0.1,-10,0))))</f>
      </c>
      <c r="R402" s="911">
        <f>IF($D402="","",IF(AND($D402&gt;$G402,$O402&gt;=BB816設定!$B$6,$N402&gt;=BB816設定!$B$7,$M402&lt;=BB816設定!$B$8),"○","－"))</f>
      </c>
      <c r="S402" s="908">
        <f>IF($D402="","",IF(AND($R402="○",$Q402&gt;=BB816設定!$B$9),"◎買い",IF($Q402&gt;=BB816設定!$B$10,"○監視",IF(OR($M402&lt;40,$K402&lt;0.2),"▲弱い","－"))))</f>
      </c>
      <c r="T402" s="911">
        <f>IF($D402="","",IF(AND($D402&gt;$G402,$O402&gt;=BB816設定!$B$14,$N402&gt;=BB816設定!$B$15,$M402&lt;=BB816設定!$B$16),"買い可","見送り"))</f>
      </c>
      <c r="U402" s="911">
        <f>IF($D402="","",IF(AND($D402&gt;$H402,$M402&gt;=BB816設定!$B$17,$N402&gt;=BB816設定!$B$18,$O402&gt;=BB816設定!$B$19),"買い可","見送り"))</f>
      </c>
      <c r="V402" s="904">
        <f>IF($S402="◎買い",$D402,"")</f>
      </c>
      <c r="W402" s="904">
        <f>IF($S402="◎買い",ROUND($D402*(1-BB816設定!$B$11/100),1),"")</f>
      </c>
      <c r="X402" s="904">
        <f>IF($S402="◎買い",BB816設定!$B$11/BB816設定!$B$13,"")</f>
      </c>
      <c r="Y402" s="904">
        <f>IF($D402="","",$Q402+(10000-ROW())/100000)</f>
      </c>
      <c r="Z402" s="905">
        <f>IF($D402="","",$D402*BB816設定!$B$21)</f>
      </c>
      <c r="AA402" s="911">
        <f>IF($D402="","",IF($Z402&lt;=BB816設定!$B$20/BB816設定!$B$13,"○","×（1枠に入らない）"))</f>
      </c>
    </row>
    <row r="403">
      <c r="A403" s="903">
        <f>IF(終値!A403="","",HYPERLINK("https://kabutan.jp/stock/?code="&amp;終値!A403,"📈"))</f>
      </c>
      <c r="B403" s="911">
        <f>IF(終値!A403="","",終値!A403)</f>
      </c>
      <c r="C403" s="903">
        <f>IF(終値!A403="","",終値!B403)</f>
      </c>
      <c r="D403" s="904">
        <f>IF(終値!A403="","",終値!E403)</f>
      </c>
      <c r="E403" s="904">
        <f>IF($D403="","",AVERAGE(終値!E403:X403))</f>
      </c>
      <c r="F403" s="904">
        <f>IF($D403="","",STDEVP(終値!E403:X403))</f>
      </c>
      <c r="G403" s="904">
        <f>IF($D403="","",$E403+BB816設定!$B$4*$F403)</f>
      </c>
      <c r="H403" s="904">
        <f>IF($D403="","",$E403+BB816設定!$B$5*$F403)</f>
      </c>
      <c r="I403" s="904">
        <f>IF($D403="","",$E403-BB816設定!$B$5*$F403)</f>
      </c>
      <c r="J403" s="904">
        <f>IF($D403="","",$E403-BB816設定!$B$4*$F403)</f>
      </c>
      <c r="K403" s="904">
        <f>IF($D403="","",IFERROR(($D403-$J403)/($G403-$J403),""))</f>
      </c>
      <c r="L403" s="904">
        <f>IF($D403="","",IFERROR(($G403-$J403)/$E403*100,""))</f>
      </c>
      <c r="M403" s="904">
        <f>IF($D403="","",IFERROR(100-100/(1+SUMPRODUCT((終値!E403:R403&gt;終値!F403:S403)*(終値!E403:R403-終値!F403:S403))/SUMPRODUCT((終値!E403:R403&lt;終値!F403:S403)*(終値!F403:S403-終値!E403:R403))),100))</f>
      </c>
      <c r="N403" s="904">
        <f>IF($D403="","",IFERROR(100-100/(1+SUMPRODUCT((((高値!E403:R403+安値!E403:R403+終値!E403:R403)/3)&gt;((高値!F403:S403+安値!F403:S403+終値!F403:S403)/3))*((高値!E403:R403+安値!E403:R403+終値!E403:R403)/3)*出来高!E403:R403)/SUMPRODUCT((((高値!E403:R403+安値!E403:R403+終値!E403:R403)/3)&lt;((高値!F403:S403+安値!F403:S403+終値!F403:S403)/3))*((高値!E403:R403+安値!E403:R403+終値!E403:R403)/3)*出来高!E403:R403)),50))</f>
      </c>
      <c r="O403" s="913">
        <f>IF($D403="","",IFERROR(出来高!E403/AVERAGE(出来高!E403:I403),""))</f>
      </c>
      <c r="P403" s="906">
        <f>IF($D403="","",IFERROR($D403/終値!Y403-1,""))</f>
      </c>
      <c r="Q403" s="907">
        <f>IF($D403="","",MAX(0,MIN(100,IF($D403&gt;$G403,25,IF($D403&gt;$H403,15,IF($D403&gt;$E403,5,0)))+IF($O403&gt;=2,20,IF($O403&gt;=1.5,14,IF($O403&gt;=1.2,8,0)))+IF($N403&gt;=80,15,IF($N403&gt;=60,18,IF($N403&gt;=50,8,0)))+IF(AND($M403&gt;70,$M403&lt;=80),18,IF(AND($M403&gt;60,$M403&lt;=70),14,IF(AND($M403&gt;50,$M403&lt;=60),6,0)))+IF($P403&gt;=0.1,14,IF($P403&gt;=0.03,7,0))+IF($M403&gt;80,-12,0)+IF($M403&lt;40,-20,0)+IF($N403&lt;40,-15,0)+IF($K403&lt;0.2,-18,0)+IF($P403&lt;=-0.1,-10,0))))</f>
      </c>
      <c r="R403" s="911">
        <f>IF($D403="","",IF(AND($D403&gt;$G403,$O403&gt;=BB816設定!$B$6,$N403&gt;=BB816設定!$B$7,$M403&lt;=BB816設定!$B$8),"○","－"))</f>
      </c>
      <c r="S403" s="908">
        <f>IF($D403="","",IF(AND($R403="○",$Q403&gt;=BB816設定!$B$9),"◎買い",IF($Q403&gt;=BB816設定!$B$10,"○監視",IF(OR($M403&lt;40,$K403&lt;0.2),"▲弱い","－"))))</f>
      </c>
      <c r="T403" s="911">
        <f>IF($D403="","",IF(AND($D403&gt;$G403,$O403&gt;=BB816設定!$B$14,$N403&gt;=BB816設定!$B$15,$M403&lt;=BB816設定!$B$16),"買い可","見送り"))</f>
      </c>
      <c r="U403" s="911">
        <f>IF($D403="","",IF(AND($D403&gt;$H403,$M403&gt;=BB816設定!$B$17,$N403&gt;=BB816設定!$B$18,$O403&gt;=BB816設定!$B$19),"買い可","見送り"))</f>
      </c>
      <c r="V403" s="904">
        <f>IF($S403="◎買い",$D403,"")</f>
      </c>
      <c r="W403" s="904">
        <f>IF($S403="◎買い",ROUND($D403*(1-BB816設定!$B$11/100),1),"")</f>
      </c>
      <c r="X403" s="904">
        <f>IF($S403="◎買い",BB816設定!$B$11/BB816設定!$B$13,"")</f>
      </c>
      <c r="Y403" s="904">
        <f>IF($D403="","",$Q403+(10000-ROW())/100000)</f>
      </c>
      <c r="Z403" s="905">
        <f>IF($D403="","",$D403*BB816設定!$B$21)</f>
      </c>
      <c r="AA403" s="911">
        <f>IF($D403="","",IF($Z403&lt;=BB816設定!$B$20/BB816設定!$B$13,"○","×（1枠に入らない）"))</f>
      </c>
    </row>
    <row r="404">
      <c r="A404" s="903">
        <f>IF(終値!A404="","",HYPERLINK("https://kabutan.jp/stock/?code="&amp;終値!A404,"📈"))</f>
      </c>
      <c r="B404" s="911">
        <f>IF(終値!A404="","",終値!A404)</f>
      </c>
      <c r="C404" s="903">
        <f>IF(終値!A404="","",終値!B404)</f>
      </c>
      <c r="D404" s="904">
        <f>IF(終値!A404="","",終値!E404)</f>
      </c>
      <c r="E404" s="904">
        <f>IF($D404="","",AVERAGE(終値!E404:X404))</f>
      </c>
      <c r="F404" s="904">
        <f>IF($D404="","",STDEVP(終値!E404:X404))</f>
      </c>
      <c r="G404" s="904">
        <f>IF($D404="","",$E404+BB816設定!$B$4*$F404)</f>
      </c>
      <c r="H404" s="904">
        <f>IF($D404="","",$E404+BB816設定!$B$5*$F404)</f>
      </c>
      <c r="I404" s="904">
        <f>IF($D404="","",$E404-BB816設定!$B$5*$F404)</f>
      </c>
      <c r="J404" s="904">
        <f>IF($D404="","",$E404-BB816設定!$B$4*$F404)</f>
      </c>
      <c r="K404" s="904">
        <f>IF($D404="","",IFERROR(($D404-$J404)/($G404-$J404),""))</f>
      </c>
      <c r="L404" s="904">
        <f>IF($D404="","",IFERROR(($G404-$J404)/$E404*100,""))</f>
      </c>
      <c r="M404" s="904">
        <f>IF($D404="","",IFERROR(100-100/(1+SUMPRODUCT((終値!E404:R404&gt;終値!F404:S404)*(終値!E404:R404-終値!F404:S404))/SUMPRODUCT((終値!E404:R404&lt;終値!F404:S404)*(終値!F404:S404-終値!E404:R404))),100))</f>
      </c>
      <c r="N404" s="904">
        <f>IF($D404="","",IFERROR(100-100/(1+SUMPRODUCT((((高値!E404:R404+安値!E404:R404+終値!E404:R404)/3)&gt;((高値!F404:S404+安値!F404:S404+終値!F404:S404)/3))*((高値!E404:R404+安値!E404:R404+終値!E404:R404)/3)*出来高!E404:R404)/SUMPRODUCT((((高値!E404:R404+安値!E404:R404+終値!E404:R404)/3)&lt;((高値!F404:S404+安値!F404:S404+終値!F404:S404)/3))*((高値!E404:R404+安値!E404:R404+終値!E404:R404)/3)*出来高!E404:R404)),50))</f>
      </c>
      <c r="O404" s="913">
        <f>IF($D404="","",IFERROR(出来高!E404/AVERAGE(出来高!E404:I404),""))</f>
      </c>
      <c r="P404" s="906">
        <f>IF($D404="","",IFERROR($D404/終値!Y404-1,""))</f>
      </c>
      <c r="Q404" s="907">
        <f>IF($D404="","",MAX(0,MIN(100,IF($D404&gt;$G404,25,IF($D404&gt;$H404,15,IF($D404&gt;$E404,5,0)))+IF($O404&gt;=2,20,IF($O404&gt;=1.5,14,IF($O404&gt;=1.2,8,0)))+IF($N404&gt;=80,15,IF($N404&gt;=60,18,IF($N404&gt;=50,8,0)))+IF(AND($M404&gt;70,$M404&lt;=80),18,IF(AND($M404&gt;60,$M404&lt;=70),14,IF(AND($M404&gt;50,$M404&lt;=60),6,0)))+IF($P404&gt;=0.1,14,IF($P404&gt;=0.03,7,0))+IF($M404&gt;80,-12,0)+IF($M404&lt;40,-20,0)+IF($N404&lt;40,-15,0)+IF($K404&lt;0.2,-18,0)+IF($P404&lt;=-0.1,-10,0))))</f>
      </c>
      <c r="R404" s="911">
        <f>IF($D404="","",IF(AND($D404&gt;$G404,$O404&gt;=BB816設定!$B$6,$N404&gt;=BB816設定!$B$7,$M404&lt;=BB816設定!$B$8),"○","－"))</f>
      </c>
      <c r="S404" s="908">
        <f>IF($D404="","",IF(AND($R404="○",$Q404&gt;=BB816設定!$B$9),"◎買い",IF($Q404&gt;=BB816設定!$B$10,"○監視",IF(OR($M404&lt;40,$K404&lt;0.2),"▲弱い","－"))))</f>
      </c>
      <c r="T404" s="911">
        <f>IF($D404="","",IF(AND($D404&gt;$G404,$O404&gt;=BB816設定!$B$14,$N404&gt;=BB816設定!$B$15,$M404&lt;=BB816設定!$B$16),"買い可","見送り"))</f>
      </c>
      <c r="U404" s="911">
        <f>IF($D404="","",IF(AND($D404&gt;$H404,$M404&gt;=BB816設定!$B$17,$N404&gt;=BB816設定!$B$18,$O404&gt;=BB816設定!$B$19),"買い可","見送り"))</f>
      </c>
      <c r="V404" s="904">
        <f>IF($S404="◎買い",$D404,"")</f>
      </c>
      <c r="W404" s="904">
        <f>IF($S404="◎買い",ROUND($D404*(1-BB816設定!$B$11/100),1),"")</f>
      </c>
      <c r="X404" s="904">
        <f>IF($S404="◎買い",BB816設定!$B$11/BB816設定!$B$13,"")</f>
      </c>
      <c r="Y404" s="904">
        <f>IF($D404="","",$Q404+(10000-ROW())/100000)</f>
      </c>
      <c r="Z404" s="905">
        <f>IF($D404="","",$D404*BB816設定!$B$21)</f>
      </c>
      <c r="AA404" s="911">
        <f>IF($D404="","",IF($Z404&lt;=BB816設定!$B$20/BB816設定!$B$13,"○","×（1枠に入らない）"))</f>
      </c>
    </row>
    <row r="405">
      <c r="A405" s="903">
        <f>IF(終値!A405="","",HYPERLINK("https://kabutan.jp/stock/?code="&amp;終値!A405,"📈"))</f>
      </c>
      <c r="B405" s="911">
        <f>IF(終値!A405="","",終値!A405)</f>
      </c>
      <c r="C405" s="903">
        <f>IF(終値!A405="","",終値!B405)</f>
      </c>
      <c r="D405" s="904">
        <f>IF(終値!A405="","",終値!E405)</f>
      </c>
      <c r="E405" s="904">
        <f>IF($D405="","",AVERAGE(終値!E405:X405))</f>
      </c>
      <c r="F405" s="904">
        <f>IF($D405="","",STDEVP(終値!E405:X405))</f>
      </c>
      <c r="G405" s="904">
        <f>IF($D405="","",$E405+BB816設定!$B$4*$F405)</f>
      </c>
      <c r="H405" s="904">
        <f>IF($D405="","",$E405+BB816設定!$B$5*$F405)</f>
      </c>
      <c r="I405" s="904">
        <f>IF($D405="","",$E405-BB816設定!$B$5*$F405)</f>
      </c>
      <c r="J405" s="904">
        <f>IF($D405="","",$E405-BB816設定!$B$4*$F405)</f>
      </c>
      <c r="K405" s="904">
        <f>IF($D405="","",IFERROR(($D405-$J405)/($G405-$J405),""))</f>
      </c>
      <c r="L405" s="904">
        <f>IF($D405="","",IFERROR(($G405-$J405)/$E405*100,""))</f>
      </c>
      <c r="M405" s="904">
        <f>IF($D405="","",IFERROR(100-100/(1+SUMPRODUCT((終値!E405:R405&gt;終値!F405:S405)*(終値!E405:R405-終値!F405:S405))/SUMPRODUCT((終値!E405:R405&lt;終値!F405:S405)*(終値!F405:S405-終値!E405:R405))),100))</f>
      </c>
      <c r="N405" s="904">
        <f>IF($D405="","",IFERROR(100-100/(1+SUMPRODUCT((((高値!E405:R405+安値!E405:R405+終値!E405:R405)/3)&gt;((高値!F405:S405+安値!F405:S405+終値!F405:S405)/3))*((高値!E405:R405+安値!E405:R405+終値!E405:R405)/3)*出来高!E405:R405)/SUMPRODUCT((((高値!E405:R405+安値!E405:R405+終値!E405:R405)/3)&lt;((高値!F405:S405+安値!F405:S405+終値!F405:S405)/3))*((高値!E405:R405+安値!E405:R405+終値!E405:R405)/3)*出来高!E405:R405)),50))</f>
      </c>
      <c r="O405" s="913">
        <f>IF($D405="","",IFERROR(出来高!E405/AVERAGE(出来高!E405:I405),""))</f>
      </c>
      <c r="P405" s="906">
        <f>IF($D405="","",IFERROR($D405/終値!Y405-1,""))</f>
      </c>
      <c r="Q405" s="907">
        <f>IF($D405="","",MAX(0,MIN(100,IF($D405&gt;$G405,25,IF($D405&gt;$H405,15,IF($D405&gt;$E405,5,0)))+IF($O405&gt;=2,20,IF($O405&gt;=1.5,14,IF($O405&gt;=1.2,8,0)))+IF($N405&gt;=80,15,IF($N405&gt;=60,18,IF($N405&gt;=50,8,0)))+IF(AND($M405&gt;70,$M405&lt;=80),18,IF(AND($M405&gt;60,$M405&lt;=70),14,IF(AND($M405&gt;50,$M405&lt;=60),6,0)))+IF($P405&gt;=0.1,14,IF($P405&gt;=0.03,7,0))+IF($M405&gt;80,-12,0)+IF($M405&lt;40,-20,0)+IF($N405&lt;40,-15,0)+IF($K405&lt;0.2,-18,0)+IF($P405&lt;=-0.1,-10,0))))</f>
      </c>
      <c r="R405" s="911">
        <f>IF($D405="","",IF(AND($D405&gt;$G405,$O405&gt;=BB816設定!$B$6,$N405&gt;=BB816設定!$B$7,$M405&lt;=BB816設定!$B$8),"○","－"))</f>
      </c>
      <c r="S405" s="908">
        <f>IF($D405="","",IF(AND($R405="○",$Q405&gt;=BB816設定!$B$9),"◎買い",IF($Q405&gt;=BB816設定!$B$10,"○監視",IF(OR($M405&lt;40,$K405&lt;0.2),"▲弱い","－"))))</f>
      </c>
      <c r="T405" s="911">
        <f>IF($D405="","",IF(AND($D405&gt;$G405,$O405&gt;=BB816設定!$B$14,$N405&gt;=BB816設定!$B$15,$M405&lt;=BB816設定!$B$16),"買い可","見送り"))</f>
      </c>
      <c r="U405" s="911">
        <f>IF($D405="","",IF(AND($D405&gt;$H405,$M405&gt;=BB816設定!$B$17,$N405&gt;=BB816設定!$B$18,$O405&gt;=BB816設定!$B$19),"買い可","見送り"))</f>
      </c>
      <c r="V405" s="904">
        <f>IF($S405="◎買い",$D405,"")</f>
      </c>
      <c r="W405" s="904">
        <f>IF($S405="◎買い",ROUND($D405*(1-BB816設定!$B$11/100),1),"")</f>
      </c>
      <c r="X405" s="904">
        <f>IF($S405="◎買い",BB816設定!$B$11/BB816設定!$B$13,"")</f>
      </c>
      <c r="Y405" s="904">
        <f>IF($D405="","",$Q405+(10000-ROW())/100000)</f>
      </c>
      <c r="Z405" s="905">
        <f>IF($D405="","",$D405*BB816設定!$B$21)</f>
      </c>
      <c r="AA405" s="911">
        <f>IF($D405="","",IF($Z405&lt;=BB816設定!$B$20/BB816設定!$B$13,"○","×（1枠に入らない）"))</f>
      </c>
    </row>
    <row r="406">
      <c r="A406" s="903">
        <f>IF(終値!A406="","",HYPERLINK("https://kabutan.jp/stock/?code="&amp;終値!A406,"📈"))</f>
      </c>
      <c r="B406" s="911">
        <f>IF(終値!A406="","",終値!A406)</f>
      </c>
      <c r="C406" s="903">
        <f>IF(終値!A406="","",終値!B406)</f>
      </c>
      <c r="D406" s="904">
        <f>IF(終値!A406="","",終値!E406)</f>
      </c>
      <c r="E406" s="904">
        <f>IF($D406="","",AVERAGE(終値!E406:X406))</f>
      </c>
      <c r="F406" s="904">
        <f>IF($D406="","",STDEVP(終値!E406:X406))</f>
      </c>
      <c r="G406" s="904">
        <f>IF($D406="","",$E406+BB816設定!$B$4*$F406)</f>
      </c>
      <c r="H406" s="904">
        <f>IF($D406="","",$E406+BB816設定!$B$5*$F406)</f>
      </c>
      <c r="I406" s="904">
        <f>IF($D406="","",$E406-BB816設定!$B$5*$F406)</f>
      </c>
      <c r="J406" s="904">
        <f>IF($D406="","",$E406-BB816設定!$B$4*$F406)</f>
      </c>
      <c r="K406" s="904">
        <f>IF($D406="","",IFERROR(($D406-$J406)/($G406-$J406),""))</f>
      </c>
      <c r="L406" s="904">
        <f>IF($D406="","",IFERROR(($G406-$J406)/$E406*100,""))</f>
      </c>
      <c r="M406" s="904">
        <f>IF($D406="","",IFERROR(100-100/(1+SUMPRODUCT((終値!E406:R406&gt;終値!F406:S406)*(終値!E406:R406-終値!F406:S406))/SUMPRODUCT((終値!E406:R406&lt;終値!F406:S406)*(終値!F406:S406-終値!E406:R406))),100))</f>
      </c>
      <c r="N406" s="904">
        <f>IF($D406="","",IFERROR(100-100/(1+SUMPRODUCT((((高値!E406:R406+安値!E406:R406+終値!E406:R406)/3)&gt;((高値!F406:S406+安値!F406:S406+終値!F406:S406)/3))*((高値!E406:R406+安値!E406:R406+終値!E406:R406)/3)*出来高!E406:R406)/SUMPRODUCT((((高値!E406:R406+安値!E406:R406+終値!E406:R406)/3)&lt;((高値!F406:S406+安値!F406:S406+終値!F406:S406)/3))*((高値!E406:R406+安値!E406:R406+終値!E406:R406)/3)*出来高!E406:R406)),50))</f>
      </c>
      <c r="O406" s="913">
        <f>IF($D406="","",IFERROR(出来高!E406/AVERAGE(出来高!E406:I406),""))</f>
      </c>
      <c r="P406" s="906">
        <f>IF($D406="","",IFERROR($D406/終値!Y406-1,""))</f>
      </c>
      <c r="Q406" s="907">
        <f>IF($D406="","",MAX(0,MIN(100,IF($D406&gt;$G406,25,IF($D406&gt;$H406,15,IF($D406&gt;$E406,5,0)))+IF($O406&gt;=2,20,IF($O406&gt;=1.5,14,IF($O406&gt;=1.2,8,0)))+IF($N406&gt;=80,15,IF($N406&gt;=60,18,IF($N406&gt;=50,8,0)))+IF(AND($M406&gt;70,$M406&lt;=80),18,IF(AND($M406&gt;60,$M406&lt;=70),14,IF(AND($M406&gt;50,$M406&lt;=60),6,0)))+IF($P406&gt;=0.1,14,IF($P406&gt;=0.03,7,0))+IF($M406&gt;80,-12,0)+IF($M406&lt;40,-20,0)+IF($N406&lt;40,-15,0)+IF($K406&lt;0.2,-18,0)+IF($P406&lt;=-0.1,-10,0))))</f>
      </c>
      <c r="R406" s="911">
        <f>IF($D406="","",IF(AND($D406&gt;$G406,$O406&gt;=BB816設定!$B$6,$N406&gt;=BB816設定!$B$7,$M406&lt;=BB816設定!$B$8),"○","－"))</f>
      </c>
      <c r="S406" s="908">
        <f>IF($D406="","",IF(AND($R406="○",$Q406&gt;=BB816設定!$B$9),"◎買い",IF($Q406&gt;=BB816設定!$B$10,"○監視",IF(OR($M406&lt;40,$K406&lt;0.2),"▲弱い","－"))))</f>
      </c>
      <c r="T406" s="911">
        <f>IF($D406="","",IF(AND($D406&gt;$G406,$O406&gt;=BB816設定!$B$14,$N406&gt;=BB816設定!$B$15,$M406&lt;=BB816設定!$B$16),"買い可","見送り"))</f>
      </c>
      <c r="U406" s="911">
        <f>IF($D406="","",IF(AND($D406&gt;$H406,$M406&gt;=BB816設定!$B$17,$N406&gt;=BB816設定!$B$18,$O406&gt;=BB816設定!$B$19),"買い可","見送り"))</f>
      </c>
      <c r="V406" s="904">
        <f>IF($S406="◎買い",$D406,"")</f>
      </c>
      <c r="W406" s="904">
        <f>IF($S406="◎買い",ROUND($D406*(1-BB816設定!$B$11/100),1),"")</f>
      </c>
      <c r="X406" s="904">
        <f>IF($S406="◎買い",BB816設定!$B$11/BB816設定!$B$13,"")</f>
      </c>
      <c r="Y406" s="904">
        <f>IF($D406="","",$Q406+(10000-ROW())/100000)</f>
      </c>
      <c r="Z406" s="905">
        <f>IF($D406="","",$D406*BB816設定!$B$21)</f>
      </c>
      <c r="AA406" s="911">
        <f>IF($D406="","",IF($Z406&lt;=BB816設定!$B$20/BB816設定!$B$13,"○","×（1枠に入らない）"))</f>
      </c>
    </row>
    <row r="407">
      <c r="A407" s="903">
        <f>IF(終値!A407="","",HYPERLINK("https://kabutan.jp/stock/?code="&amp;終値!A407,"📈"))</f>
      </c>
      <c r="B407" s="911">
        <f>IF(終値!A407="","",終値!A407)</f>
      </c>
      <c r="C407" s="903">
        <f>IF(終値!A407="","",終値!B407)</f>
      </c>
      <c r="D407" s="904">
        <f>IF(終値!A407="","",終値!E407)</f>
      </c>
      <c r="E407" s="904">
        <f>IF($D407="","",AVERAGE(終値!E407:X407))</f>
      </c>
      <c r="F407" s="904">
        <f>IF($D407="","",STDEVP(終値!E407:X407))</f>
      </c>
      <c r="G407" s="904">
        <f>IF($D407="","",$E407+BB816設定!$B$4*$F407)</f>
      </c>
      <c r="H407" s="904">
        <f>IF($D407="","",$E407+BB816設定!$B$5*$F407)</f>
      </c>
      <c r="I407" s="904">
        <f>IF($D407="","",$E407-BB816設定!$B$5*$F407)</f>
      </c>
      <c r="J407" s="904">
        <f>IF($D407="","",$E407-BB816設定!$B$4*$F407)</f>
      </c>
      <c r="K407" s="904">
        <f>IF($D407="","",IFERROR(($D407-$J407)/($G407-$J407),""))</f>
      </c>
      <c r="L407" s="904">
        <f>IF($D407="","",IFERROR(($G407-$J407)/$E407*100,""))</f>
      </c>
      <c r="M407" s="904">
        <f>IF($D407="","",IFERROR(100-100/(1+SUMPRODUCT((終値!E407:R407&gt;終値!F407:S407)*(終値!E407:R407-終値!F407:S407))/SUMPRODUCT((終値!E407:R407&lt;終値!F407:S407)*(終値!F407:S407-終値!E407:R407))),100))</f>
      </c>
      <c r="N407" s="904">
        <f>IF($D407="","",IFERROR(100-100/(1+SUMPRODUCT((((高値!E407:R407+安値!E407:R407+終値!E407:R407)/3)&gt;((高値!F407:S407+安値!F407:S407+終値!F407:S407)/3))*((高値!E407:R407+安値!E407:R407+終値!E407:R407)/3)*出来高!E407:R407)/SUMPRODUCT((((高値!E407:R407+安値!E407:R407+終値!E407:R407)/3)&lt;((高値!F407:S407+安値!F407:S407+終値!F407:S407)/3))*((高値!E407:R407+安値!E407:R407+終値!E407:R407)/3)*出来高!E407:R407)),50))</f>
      </c>
      <c r="O407" s="913">
        <f>IF($D407="","",IFERROR(出来高!E407/AVERAGE(出来高!E407:I407),""))</f>
      </c>
      <c r="P407" s="906">
        <f>IF($D407="","",IFERROR($D407/終値!Y407-1,""))</f>
      </c>
      <c r="Q407" s="907">
        <f>IF($D407="","",MAX(0,MIN(100,IF($D407&gt;$G407,25,IF($D407&gt;$H407,15,IF($D407&gt;$E407,5,0)))+IF($O407&gt;=2,20,IF($O407&gt;=1.5,14,IF($O407&gt;=1.2,8,0)))+IF($N407&gt;=80,15,IF($N407&gt;=60,18,IF($N407&gt;=50,8,0)))+IF(AND($M407&gt;70,$M407&lt;=80),18,IF(AND($M407&gt;60,$M407&lt;=70),14,IF(AND($M407&gt;50,$M407&lt;=60),6,0)))+IF($P407&gt;=0.1,14,IF($P407&gt;=0.03,7,0))+IF($M407&gt;80,-12,0)+IF($M407&lt;40,-20,0)+IF($N407&lt;40,-15,0)+IF($K407&lt;0.2,-18,0)+IF($P407&lt;=-0.1,-10,0))))</f>
      </c>
      <c r="R407" s="911">
        <f>IF($D407="","",IF(AND($D407&gt;$G407,$O407&gt;=BB816設定!$B$6,$N407&gt;=BB816設定!$B$7,$M407&lt;=BB816設定!$B$8),"○","－"))</f>
      </c>
      <c r="S407" s="908">
        <f>IF($D407="","",IF(AND($R407="○",$Q407&gt;=BB816設定!$B$9),"◎買い",IF($Q407&gt;=BB816設定!$B$10,"○監視",IF(OR($M407&lt;40,$K407&lt;0.2),"▲弱い","－"))))</f>
      </c>
      <c r="T407" s="911">
        <f>IF($D407="","",IF(AND($D407&gt;$G407,$O407&gt;=BB816設定!$B$14,$N407&gt;=BB816設定!$B$15,$M407&lt;=BB816設定!$B$16),"買い可","見送り"))</f>
      </c>
      <c r="U407" s="911">
        <f>IF($D407="","",IF(AND($D407&gt;$H407,$M407&gt;=BB816設定!$B$17,$N407&gt;=BB816設定!$B$18,$O407&gt;=BB816設定!$B$19),"買い可","見送り"))</f>
      </c>
      <c r="V407" s="904">
        <f>IF($S407="◎買い",$D407,"")</f>
      </c>
      <c r="W407" s="904">
        <f>IF($S407="◎買い",ROUND($D407*(1-BB816設定!$B$11/100),1),"")</f>
      </c>
      <c r="X407" s="904">
        <f>IF($S407="◎買い",BB816設定!$B$11/BB816設定!$B$13,"")</f>
      </c>
      <c r="Y407" s="904">
        <f>IF($D407="","",$Q407+(10000-ROW())/100000)</f>
      </c>
      <c r="Z407" s="905">
        <f>IF($D407="","",$D407*BB816設定!$B$21)</f>
      </c>
      <c r="AA407" s="911">
        <f>IF($D407="","",IF($Z407&lt;=BB816設定!$B$20/BB816設定!$B$13,"○","×（1枠に入らない）"))</f>
      </c>
    </row>
    <row r="408">
      <c r="A408" s="903">
        <f>IF(終値!A408="","",HYPERLINK("https://kabutan.jp/stock/?code="&amp;終値!A408,"📈"))</f>
      </c>
      <c r="B408" s="911">
        <f>IF(終値!A408="","",終値!A408)</f>
      </c>
      <c r="C408" s="903">
        <f>IF(終値!A408="","",終値!B408)</f>
      </c>
      <c r="D408" s="904">
        <f>IF(終値!A408="","",終値!E408)</f>
      </c>
      <c r="E408" s="904">
        <f>IF($D408="","",AVERAGE(終値!E408:X408))</f>
      </c>
      <c r="F408" s="904">
        <f>IF($D408="","",STDEVP(終値!E408:X408))</f>
      </c>
      <c r="G408" s="904">
        <f>IF($D408="","",$E408+BB816設定!$B$4*$F408)</f>
      </c>
      <c r="H408" s="904">
        <f>IF($D408="","",$E408+BB816設定!$B$5*$F408)</f>
      </c>
      <c r="I408" s="904">
        <f>IF($D408="","",$E408-BB816設定!$B$5*$F408)</f>
      </c>
      <c r="J408" s="904">
        <f>IF($D408="","",$E408-BB816設定!$B$4*$F408)</f>
      </c>
      <c r="K408" s="904">
        <f>IF($D408="","",IFERROR(($D408-$J408)/($G408-$J408),""))</f>
      </c>
      <c r="L408" s="904">
        <f>IF($D408="","",IFERROR(($G408-$J408)/$E408*100,""))</f>
      </c>
      <c r="M408" s="904">
        <f>IF($D408="","",IFERROR(100-100/(1+SUMPRODUCT((終値!E408:R408&gt;終値!F408:S408)*(終値!E408:R408-終値!F408:S408))/SUMPRODUCT((終値!E408:R408&lt;終値!F408:S408)*(終値!F408:S408-終値!E408:R408))),100))</f>
      </c>
      <c r="N408" s="904">
        <f>IF($D408="","",IFERROR(100-100/(1+SUMPRODUCT((((高値!E408:R408+安値!E408:R408+終値!E408:R408)/3)&gt;((高値!F408:S408+安値!F408:S408+終値!F408:S408)/3))*((高値!E408:R408+安値!E408:R408+終値!E408:R408)/3)*出来高!E408:R408)/SUMPRODUCT((((高値!E408:R408+安値!E408:R408+終値!E408:R408)/3)&lt;((高値!F408:S408+安値!F408:S408+終値!F408:S408)/3))*((高値!E408:R408+安値!E408:R408+終値!E408:R408)/3)*出来高!E408:R408)),50))</f>
      </c>
      <c r="O408" s="913">
        <f>IF($D408="","",IFERROR(出来高!E408/AVERAGE(出来高!E408:I408),""))</f>
      </c>
      <c r="P408" s="906">
        <f>IF($D408="","",IFERROR($D408/終値!Y408-1,""))</f>
      </c>
      <c r="Q408" s="907">
        <f>IF($D408="","",MAX(0,MIN(100,IF($D408&gt;$G408,25,IF($D408&gt;$H408,15,IF($D408&gt;$E408,5,0)))+IF($O408&gt;=2,20,IF($O408&gt;=1.5,14,IF($O408&gt;=1.2,8,0)))+IF($N408&gt;=80,15,IF($N408&gt;=60,18,IF($N408&gt;=50,8,0)))+IF(AND($M408&gt;70,$M408&lt;=80),18,IF(AND($M408&gt;60,$M408&lt;=70),14,IF(AND($M408&gt;50,$M408&lt;=60),6,0)))+IF($P408&gt;=0.1,14,IF($P408&gt;=0.03,7,0))+IF($M408&gt;80,-12,0)+IF($M408&lt;40,-20,0)+IF($N408&lt;40,-15,0)+IF($K408&lt;0.2,-18,0)+IF($P408&lt;=-0.1,-10,0))))</f>
      </c>
      <c r="R408" s="911">
        <f>IF($D408="","",IF(AND($D408&gt;$G408,$O408&gt;=BB816設定!$B$6,$N408&gt;=BB816設定!$B$7,$M408&lt;=BB816設定!$B$8),"○","－"))</f>
      </c>
      <c r="S408" s="908">
        <f>IF($D408="","",IF(AND($R408="○",$Q408&gt;=BB816設定!$B$9),"◎買い",IF($Q408&gt;=BB816設定!$B$10,"○監視",IF(OR($M408&lt;40,$K408&lt;0.2),"▲弱い","－"))))</f>
      </c>
      <c r="T408" s="911">
        <f>IF($D408="","",IF(AND($D408&gt;$G408,$O408&gt;=BB816設定!$B$14,$N408&gt;=BB816設定!$B$15,$M408&lt;=BB816設定!$B$16),"買い可","見送り"))</f>
      </c>
      <c r="U408" s="911">
        <f>IF($D408="","",IF(AND($D408&gt;$H408,$M408&gt;=BB816設定!$B$17,$N408&gt;=BB816設定!$B$18,$O408&gt;=BB816設定!$B$19),"買い可","見送り"))</f>
      </c>
      <c r="V408" s="904">
        <f>IF($S408="◎買い",$D408,"")</f>
      </c>
      <c r="W408" s="904">
        <f>IF($S408="◎買い",ROUND($D408*(1-BB816設定!$B$11/100),1),"")</f>
      </c>
      <c r="X408" s="904">
        <f>IF($S408="◎買い",BB816設定!$B$11/BB816設定!$B$13,"")</f>
      </c>
      <c r="Y408" s="904">
        <f>IF($D408="","",$Q408+(10000-ROW())/100000)</f>
      </c>
      <c r="Z408" s="905">
        <f>IF($D408="","",$D408*BB816設定!$B$21)</f>
      </c>
      <c r="AA408" s="911">
        <f>IF($D408="","",IF($Z408&lt;=BB816設定!$B$20/BB816設定!$B$13,"○","×（1枠に入らない）"))</f>
      </c>
    </row>
    <row r="409">
      <c r="A409" s="903">
        <f>IF(終値!A409="","",HYPERLINK("https://kabutan.jp/stock/?code="&amp;終値!A409,"📈"))</f>
      </c>
      <c r="B409" s="911">
        <f>IF(終値!A409="","",終値!A409)</f>
      </c>
      <c r="C409" s="903">
        <f>IF(終値!A409="","",終値!B409)</f>
      </c>
      <c r="D409" s="904">
        <f>IF(終値!A409="","",終値!E409)</f>
      </c>
      <c r="E409" s="904">
        <f>IF($D409="","",AVERAGE(終値!E409:X409))</f>
      </c>
      <c r="F409" s="904">
        <f>IF($D409="","",STDEVP(終値!E409:X409))</f>
      </c>
      <c r="G409" s="904">
        <f>IF($D409="","",$E409+BB816設定!$B$4*$F409)</f>
      </c>
      <c r="H409" s="904">
        <f>IF($D409="","",$E409+BB816設定!$B$5*$F409)</f>
      </c>
      <c r="I409" s="904">
        <f>IF($D409="","",$E409-BB816設定!$B$5*$F409)</f>
      </c>
      <c r="J409" s="904">
        <f>IF($D409="","",$E409-BB816設定!$B$4*$F409)</f>
      </c>
      <c r="K409" s="904">
        <f>IF($D409="","",IFERROR(($D409-$J409)/($G409-$J409),""))</f>
      </c>
      <c r="L409" s="904">
        <f>IF($D409="","",IFERROR(($G409-$J409)/$E409*100,""))</f>
      </c>
      <c r="M409" s="904">
        <f>IF($D409="","",IFERROR(100-100/(1+SUMPRODUCT((終値!E409:R409&gt;終値!F409:S409)*(終値!E409:R409-終値!F409:S409))/SUMPRODUCT((終値!E409:R409&lt;終値!F409:S409)*(終値!F409:S409-終値!E409:R409))),100))</f>
      </c>
      <c r="N409" s="904">
        <f>IF($D409="","",IFERROR(100-100/(1+SUMPRODUCT((((高値!E409:R409+安値!E409:R409+終値!E409:R409)/3)&gt;((高値!F409:S409+安値!F409:S409+終値!F409:S409)/3))*((高値!E409:R409+安値!E409:R409+終値!E409:R409)/3)*出来高!E409:R409)/SUMPRODUCT((((高値!E409:R409+安値!E409:R409+終値!E409:R409)/3)&lt;((高値!F409:S409+安値!F409:S409+終値!F409:S409)/3))*((高値!E409:R409+安値!E409:R409+終値!E409:R409)/3)*出来高!E409:R409)),50))</f>
      </c>
      <c r="O409" s="913">
        <f>IF($D409="","",IFERROR(出来高!E409/AVERAGE(出来高!E409:I409),""))</f>
      </c>
      <c r="P409" s="906">
        <f>IF($D409="","",IFERROR($D409/終値!Y409-1,""))</f>
      </c>
      <c r="Q409" s="907">
        <f>IF($D409="","",MAX(0,MIN(100,IF($D409&gt;$G409,25,IF($D409&gt;$H409,15,IF($D409&gt;$E409,5,0)))+IF($O409&gt;=2,20,IF($O409&gt;=1.5,14,IF($O409&gt;=1.2,8,0)))+IF($N409&gt;=80,15,IF($N409&gt;=60,18,IF($N409&gt;=50,8,0)))+IF(AND($M409&gt;70,$M409&lt;=80),18,IF(AND($M409&gt;60,$M409&lt;=70),14,IF(AND($M409&gt;50,$M409&lt;=60),6,0)))+IF($P409&gt;=0.1,14,IF($P409&gt;=0.03,7,0))+IF($M409&gt;80,-12,0)+IF($M409&lt;40,-20,0)+IF($N409&lt;40,-15,0)+IF($K409&lt;0.2,-18,0)+IF($P409&lt;=-0.1,-10,0))))</f>
      </c>
      <c r="R409" s="911">
        <f>IF($D409="","",IF(AND($D409&gt;$G409,$O409&gt;=BB816設定!$B$6,$N409&gt;=BB816設定!$B$7,$M409&lt;=BB816設定!$B$8),"○","－"))</f>
      </c>
      <c r="S409" s="908">
        <f>IF($D409="","",IF(AND($R409="○",$Q409&gt;=BB816設定!$B$9),"◎買い",IF($Q409&gt;=BB816設定!$B$10,"○監視",IF(OR($M409&lt;40,$K409&lt;0.2),"▲弱い","－"))))</f>
      </c>
      <c r="T409" s="911">
        <f>IF($D409="","",IF(AND($D409&gt;$G409,$O409&gt;=BB816設定!$B$14,$N409&gt;=BB816設定!$B$15,$M409&lt;=BB816設定!$B$16),"買い可","見送り"))</f>
      </c>
      <c r="U409" s="911">
        <f>IF($D409="","",IF(AND($D409&gt;$H409,$M409&gt;=BB816設定!$B$17,$N409&gt;=BB816設定!$B$18,$O409&gt;=BB816設定!$B$19),"買い可","見送り"))</f>
      </c>
      <c r="V409" s="904">
        <f>IF($S409="◎買い",$D409,"")</f>
      </c>
      <c r="W409" s="904">
        <f>IF($S409="◎買い",ROUND($D409*(1-BB816設定!$B$11/100),1),"")</f>
      </c>
      <c r="X409" s="904">
        <f>IF($S409="◎買い",BB816設定!$B$11/BB816設定!$B$13,"")</f>
      </c>
      <c r="Y409" s="904">
        <f>IF($D409="","",$Q409+(10000-ROW())/100000)</f>
      </c>
      <c r="Z409" s="905">
        <f>IF($D409="","",$D409*BB816設定!$B$21)</f>
      </c>
      <c r="AA409" s="911">
        <f>IF($D409="","",IF($Z409&lt;=BB816設定!$B$20/BB816設定!$B$13,"○","×（1枠に入らない）"))</f>
      </c>
    </row>
    <row r="410">
      <c r="A410" s="903">
        <f>IF(終値!A410="","",HYPERLINK("https://kabutan.jp/stock/?code="&amp;終値!A410,"📈"))</f>
      </c>
      <c r="B410" s="911">
        <f>IF(終値!A410="","",終値!A410)</f>
      </c>
      <c r="C410" s="903">
        <f>IF(終値!A410="","",終値!B410)</f>
      </c>
      <c r="D410" s="904">
        <f>IF(終値!A410="","",終値!E410)</f>
      </c>
      <c r="E410" s="904">
        <f>IF($D410="","",AVERAGE(終値!E410:X410))</f>
      </c>
      <c r="F410" s="904">
        <f>IF($D410="","",STDEVP(終値!E410:X410))</f>
      </c>
      <c r="G410" s="904">
        <f>IF($D410="","",$E410+BB816設定!$B$4*$F410)</f>
      </c>
      <c r="H410" s="904">
        <f>IF($D410="","",$E410+BB816設定!$B$5*$F410)</f>
      </c>
      <c r="I410" s="904">
        <f>IF($D410="","",$E410-BB816設定!$B$5*$F410)</f>
      </c>
      <c r="J410" s="904">
        <f>IF($D410="","",$E410-BB816設定!$B$4*$F410)</f>
      </c>
      <c r="K410" s="904">
        <f>IF($D410="","",IFERROR(($D410-$J410)/($G410-$J410),""))</f>
      </c>
      <c r="L410" s="904">
        <f>IF($D410="","",IFERROR(($G410-$J410)/$E410*100,""))</f>
      </c>
      <c r="M410" s="904">
        <f>IF($D410="","",IFERROR(100-100/(1+SUMPRODUCT((終値!E410:R410&gt;終値!F410:S410)*(終値!E410:R410-終値!F410:S410))/SUMPRODUCT((終値!E410:R410&lt;終値!F410:S410)*(終値!F410:S410-終値!E410:R410))),100))</f>
      </c>
      <c r="N410" s="904">
        <f>IF($D410="","",IFERROR(100-100/(1+SUMPRODUCT((((高値!E410:R410+安値!E410:R410+終値!E410:R410)/3)&gt;((高値!F410:S410+安値!F410:S410+終値!F410:S410)/3))*((高値!E410:R410+安値!E410:R410+終値!E410:R410)/3)*出来高!E410:R410)/SUMPRODUCT((((高値!E410:R410+安値!E410:R410+終値!E410:R410)/3)&lt;((高値!F410:S410+安値!F410:S410+終値!F410:S410)/3))*((高値!E410:R410+安値!E410:R410+終値!E410:R410)/3)*出来高!E410:R410)),50))</f>
      </c>
      <c r="O410" s="913">
        <f>IF($D410="","",IFERROR(出来高!E410/AVERAGE(出来高!E410:I410),""))</f>
      </c>
      <c r="P410" s="906">
        <f>IF($D410="","",IFERROR($D410/終値!Y410-1,""))</f>
      </c>
      <c r="Q410" s="907">
        <f>IF($D410="","",MAX(0,MIN(100,IF($D410&gt;$G410,25,IF($D410&gt;$H410,15,IF($D410&gt;$E410,5,0)))+IF($O410&gt;=2,20,IF($O410&gt;=1.5,14,IF($O410&gt;=1.2,8,0)))+IF($N410&gt;=80,15,IF($N410&gt;=60,18,IF($N410&gt;=50,8,0)))+IF(AND($M410&gt;70,$M410&lt;=80),18,IF(AND($M410&gt;60,$M410&lt;=70),14,IF(AND($M410&gt;50,$M410&lt;=60),6,0)))+IF($P410&gt;=0.1,14,IF($P410&gt;=0.03,7,0))+IF($M410&gt;80,-12,0)+IF($M410&lt;40,-20,0)+IF($N410&lt;40,-15,0)+IF($K410&lt;0.2,-18,0)+IF($P410&lt;=-0.1,-10,0))))</f>
      </c>
      <c r="R410" s="911">
        <f>IF($D410="","",IF(AND($D410&gt;$G410,$O410&gt;=BB816設定!$B$6,$N410&gt;=BB816設定!$B$7,$M410&lt;=BB816設定!$B$8),"○","－"))</f>
      </c>
      <c r="S410" s="908">
        <f>IF($D410="","",IF(AND($R410="○",$Q410&gt;=BB816設定!$B$9),"◎買い",IF($Q410&gt;=BB816設定!$B$10,"○監視",IF(OR($M410&lt;40,$K410&lt;0.2),"▲弱い","－"))))</f>
      </c>
      <c r="T410" s="911">
        <f>IF($D410="","",IF(AND($D410&gt;$G410,$O410&gt;=BB816設定!$B$14,$N410&gt;=BB816設定!$B$15,$M410&lt;=BB816設定!$B$16),"買い可","見送り"))</f>
      </c>
      <c r="U410" s="911">
        <f>IF($D410="","",IF(AND($D410&gt;$H410,$M410&gt;=BB816設定!$B$17,$N410&gt;=BB816設定!$B$18,$O410&gt;=BB816設定!$B$19),"買い可","見送り"))</f>
      </c>
      <c r="V410" s="904">
        <f>IF($S410="◎買い",$D410,"")</f>
      </c>
      <c r="W410" s="904">
        <f>IF($S410="◎買い",ROUND($D410*(1-BB816設定!$B$11/100),1),"")</f>
      </c>
      <c r="X410" s="904">
        <f>IF($S410="◎買い",BB816設定!$B$11/BB816設定!$B$13,"")</f>
      </c>
      <c r="Y410" s="904">
        <f>IF($D410="","",$Q410+(10000-ROW())/100000)</f>
      </c>
      <c r="Z410" s="905">
        <f>IF($D410="","",$D410*BB816設定!$B$21)</f>
      </c>
      <c r="AA410" s="911">
        <f>IF($D410="","",IF($Z410&lt;=BB816設定!$B$20/BB816設定!$B$13,"○","×（1枠に入らない）"))</f>
      </c>
    </row>
    <row r="411">
      <c r="A411" s="903">
        <f>IF(終値!A411="","",HYPERLINK("https://kabutan.jp/stock/?code="&amp;終値!A411,"📈"))</f>
      </c>
      <c r="B411" s="911">
        <f>IF(終値!A411="","",終値!A411)</f>
      </c>
      <c r="C411" s="903">
        <f>IF(終値!A411="","",終値!B411)</f>
      </c>
      <c r="D411" s="904">
        <f>IF(終値!A411="","",終値!E411)</f>
      </c>
      <c r="E411" s="904">
        <f>IF($D411="","",AVERAGE(終値!E411:X411))</f>
      </c>
      <c r="F411" s="904">
        <f>IF($D411="","",STDEVP(終値!E411:X411))</f>
      </c>
      <c r="G411" s="904">
        <f>IF($D411="","",$E411+BB816設定!$B$4*$F411)</f>
      </c>
      <c r="H411" s="904">
        <f>IF($D411="","",$E411+BB816設定!$B$5*$F411)</f>
      </c>
      <c r="I411" s="904">
        <f>IF($D411="","",$E411-BB816設定!$B$5*$F411)</f>
      </c>
      <c r="J411" s="904">
        <f>IF($D411="","",$E411-BB816設定!$B$4*$F411)</f>
      </c>
      <c r="K411" s="904">
        <f>IF($D411="","",IFERROR(($D411-$J411)/($G411-$J411),""))</f>
      </c>
      <c r="L411" s="904">
        <f>IF($D411="","",IFERROR(($G411-$J411)/$E411*100,""))</f>
      </c>
      <c r="M411" s="904">
        <f>IF($D411="","",IFERROR(100-100/(1+SUMPRODUCT((終値!E411:R411&gt;終値!F411:S411)*(終値!E411:R411-終値!F411:S411))/SUMPRODUCT((終値!E411:R411&lt;終値!F411:S411)*(終値!F411:S411-終値!E411:R411))),100))</f>
      </c>
      <c r="N411" s="904">
        <f>IF($D411="","",IFERROR(100-100/(1+SUMPRODUCT((((高値!E411:R411+安値!E411:R411+終値!E411:R411)/3)&gt;((高値!F411:S411+安値!F411:S411+終値!F411:S411)/3))*((高値!E411:R411+安値!E411:R411+終値!E411:R411)/3)*出来高!E411:R411)/SUMPRODUCT((((高値!E411:R411+安値!E411:R411+終値!E411:R411)/3)&lt;((高値!F411:S411+安値!F411:S411+終値!F411:S411)/3))*((高値!E411:R411+安値!E411:R411+終値!E411:R411)/3)*出来高!E411:R411)),50))</f>
      </c>
      <c r="O411" s="913">
        <f>IF($D411="","",IFERROR(出来高!E411/AVERAGE(出来高!E411:I411),""))</f>
      </c>
      <c r="P411" s="906">
        <f>IF($D411="","",IFERROR($D411/終値!Y411-1,""))</f>
      </c>
      <c r="Q411" s="907">
        <f>IF($D411="","",MAX(0,MIN(100,IF($D411&gt;$G411,25,IF($D411&gt;$H411,15,IF($D411&gt;$E411,5,0)))+IF($O411&gt;=2,20,IF($O411&gt;=1.5,14,IF($O411&gt;=1.2,8,0)))+IF($N411&gt;=80,15,IF($N411&gt;=60,18,IF($N411&gt;=50,8,0)))+IF(AND($M411&gt;70,$M411&lt;=80),18,IF(AND($M411&gt;60,$M411&lt;=70),14,IF(AND($M411&gt;50,$M411&lt;=60),6,0)))+IF($P411&gt;=0.1,14,IF($P411&gt;=0.03,7,0))+IF($M411&gt;80,-12,0)+IF($M411&lt;40,-20,0)+IF($N411&lt;40,-15,0)+IF($K411&lt;0.2,-18,0)+IF($P411&lt;=-0.1,-10,0))))</f>
      </c>
      <c r="R411" s="911">
        <f>IF($D411="","",IF(AND($D411&gt;$G411,$O411&gt;=BB816設定!$B$6,$N411&gt;=BB816設定!$B$7,$M411&lt;=BB816設定!$B$8),"○","－"))</f>
      </c>
      <c r="S411" s="908">
        <f>IF($D411="","",IF(AND($R411="○",$Q411&gt;=BB816設定!$B$9),"◎買い",IF($Q411&gt;=BB816設定!$B$10,"○監視",IF(OR($M411&lt;40,$K411&lt;0.2),"▲弱い","－"))))</f>
      </c>
      <c r="T411" s="911">
        <f>IF($D411="","",IF(AND($D411&gt;$G411,$O411&gt;=BB816設定!$B$14,$N411&gt;=BB816設定!$B$15,$M411&lt;=BB816設定!$B$16),"買い可","見送り"))</f>
      </c>
      <c r="U411" s="911">
        <f>IF($D411="","",IF(AND($D411&gt;$H411,$M411&gt;=BB816設定!$B$17,$N411&gt;=BB816設定!$B$18,$O411&gt;=BB816設定!$B$19),"買い可","見送り"))</f>
      </c>
      <c r="V411" s="904">
        <f>IF($S411="◎買い",$D411,"")</f>
      </c>
      <c r="W411" s="904">
        <f>IF($S411="◎買い",ROUND($D411*(1-BB816設定!$B$11/100),1),"")</f>
      </c>
      <c r="X411" s="904">
        <f>IF($S411="◎買い",BB816設定!$B$11/BB816設定!$B$13,"")</f>
      </c>
      <c r="Y411" s="904">
        <f>IF($D411="","",$Q411+(10000-ROW())/100000)</f>
      </c>
      <c r="Z411" s="905">
        <f>IF($D411="","",$D411*BB816設定!$B$21)</f>
      </c>
      <c r="AA411" s="911">
        <f>IF($D411="","",IF($Z411&lt;=BB816設定!$B$20/BB816設定!$B$13,"○","×（1枠に入らない）"))</f>
      </c>
    </row>
    <row r="412">
      <c r="A412" s="903">
        <f>IF(終値!A412="","",HYPERLINK("https://kabutan.jp/stock/?code="&amp;終値!A412,"📈"))</f>
      </c>
      <c r="B412" s="911">
        <f>IF(終値!A412="","",終値!A412)</f>
      </c>
      <c r="C412" s="903">
        <f>IF(終値!A412="","",終値!B412)</f>
      </c>
      <c r="D412" s="904">
        <f>IF(終値!A412="","",終値!E412)</f>
      </c>
      <c r="E412" s="904">
        <f>IF($D412="","",AVERAGE(終値!E412:X412))</f>
      </c>
      <c r="F412" s="904">
        <f>IF($D412="","",STDEVP(終値!E412:X412))</f>
      </c>
      <c r="G412" s="904">
        <f>IF($D412="","",$E412+BB816設定!$B$4*$F412)</f>
      </c>
      <c r="H412" s="904">
        <f>IF($D412="","",$E412+BB816設定!$B$5*$F412)</f>
      </c>
      <c r="I412" s="904">
        <f>IF($D412="","",$E412-BB816設定!$B$5*$F412)</f>
      </c>
      <c r="J412" s="904">
        <f>IF($D412="","",$E412-BB816設定!$B$4*$F412)</f>
      </c>
      <c r="K412" s="904">
        <f>IF($D412="","",IFERROR(($D412-$J412)/($G412-$J412),""))</f>
      </c>
      <c r="L412" s="904">
        <f>IF($D412="","",IFERROR(($G412-$J412)/$E412*100,""))</f>
      </c>
      <c r="M412" s="904">
        <f>IF($D412="","",IFERROR(100-100/(1+SUMPRODUCT((終値!E412:R412&gt;終値!F412:S412)*(終値!E412:R412-終値!F412:S412))/SUMPRODUCT((終値!E412:R412&lt;終値!F412:S412)*(終値!F412:S412-終値!E412:R412))),100))</f>
      </c>
      <c r="N412" s="904">
        <f>IF($D412="","",IFERROR(100-100/(1+SUMPRODUCT((((高値!E412:R412+安値!E412:R412+終値!E412:R412)/3)&gt;((高値!F412:S412+安値!F412:S412+終値!F412:S412)/3))*((高値!E412:R412+安値!E412:R412+終値!E412:R412)/3)*出来高!E412:R412)/SUMPRODUCT((((高値!E412:R412+安値!E412:R412+終値!E412:R412)/3)&lt;((高値!F412:S412+安値!F412:S412+終値!F412:S412)/3))*((高値!E412:R412+安値!E412:R412+終値!E412:R412)/3)*出来高!E412:R412)),50))</f>
      </c>
      <c r="O412" s="913">
        <f>IF($D412="","",IFERROR(出来高!E412/AVERAGE(出来高!E412:I412),""))</f>
      </c>
      <c r="P412" s="906">
        <f>IF($D412="","",IFERROR($D412/終値!Y412-1,""))</f>
      </c>
      <c r="Q412" s="907">
        <f>IF($D412="","",MAX(0,MIN(100,IF($D412&gt;$G412,25,IF($D412&gt;$H412,15,IF($D412&gt;$E412,5,0)))+IF($O412&gt;=2,20,IF($O412&gt;=1.5,14,IF($O412&gt;=1.2,8,0)))+IF($N412&gt;=80,15,IF($N412&gt;=60,18,IF($N412&gt;=50,8,0)))+IF(AND($M412&gt;70,$M412&lt;=80),18,IF(AND($M412&gt;60,$M412&lt;=70),14,IF(AND($M412&gt;50,$M412&lt;=60),6,0)))+IF($P412&gt;=0.1,14,IF($P412&gt;=0.03,7,0))+IF($M412&gt;80,-12,0)+IF($M412&lt;40,-20,0)+IF($N412&lt;40,-15,0)+IF($K412&lt;0.2,-18,0)+IF($P412&lt;=-0.1,-10,0))))</f>
      </c>
      <c r="R412" s="911">
        <f>IF($D412="","",IF(AND($D412&gt;$G412,$O412&gt;=BB816設定!$B$6,$N412&gt;=BB816設定!$B$7,$M412&lt;=BB816設定!$B$8),"○","－"))</f>
      </c>
      <c r="S412" s="908">
        <f>IF($D412="","",IF(AND($R412="○",$Q412&gt;=BB816設定!$B$9),"◎買い",IF($Q412&gt;=BB816設定!$B$10,"○監視",IF(OR($M412&lt;40,$K412&lt;0.2),"▲弱い","－"))))</f>
      </c>
      <c r="T412" s="911">
        <f>IF($D412="","",IF(AND($D412&gt;$G412,$O412&gt;=BB816設定!$B$14,$N412&gt;=BB816設定!$B$15,$M412&lt;=BB816設定!$B$16),"買い可","見送り"))</f>
      </c>
      <c r="U412" s="911">
        <f>IF($D412="","",IF(AND($D412&gt;$H412,$M412&gt;=BB816設定!$B$17,$N412&gt;=BB816設定!$B$18,$O412&gt;=BB816設定!$B$19),"買い可","見送り"))</f>
      </c>
      <c r="V412" s="904">
        <f>IF($S412="◎買い",$D412,"")</f>
      </c>
      <c r="W412" s="904">
        <f>IF($S412="◎買い",ROUND($D412*(1-BB816設定!$B$11/100),1),"")</f>
      </c>
      <c r="X412" s="904">
        <f>IF($S412="◎買い",BB816設定!$B$11/BB816設定!$B$13,"")</f>
      </c>
      <c r="Y412" s="904">
        <f>IF($D412="","",$Q412+(10000-ROW())/100000)</f>
      </c>
      <c r="Z412" s="905">
        <f>IF($D412="","",$D412*BB816設定!$B$21)</f>
      </c>
      <c r="AA412" s="911">
        <f>IF($D412="","",IF($Z412&lt;=BB816設定!$B$20/BB816設定!$B$13,"○","×（1枠に入らない）"))</f>
      </c>
    </row>
    <row r="413">
      <c r="A413" s="903">
        <f>IF(終値!A413="","",HYPERLINK("https://kabutan.jp/stock/?code="&amp;終値!A413,"📈"))</f>
      </c>
      <c r="B413" s="911">
        <f>IF(終値!A413="","",終値!A413)</f>
      </c>
      <c r="C413" s="903">
        <f>IF(終値!A413="","",終値!B413)</f>
      </c>
      <c r="D413" s="904">
        <f>IF(終値!A413="","",終値!E413)</f>
      </c>
      <c r="E413" s="904">
        <f>IF($D413="","",AVERAGE(終値!E413:X413))</f>
      </c>
      <c r="F413" s="904">
        <f>IF($D413="","",STDEVP(終値!E413:X413))</f>
      </c>
      <c r="G413" s="904">
        <f>IF($D413="","",$E413+BB816設定!$B$4*$F413)</f>
      </c>
      <c r="H413" s="904">
        <f>IF($D413="","",$E413+BB816設定!$B$5*$F413)</f>
      </c>
      <c r="I413" s="904">
        <f>IF($D413="","",$E413-BB816設定!$B$5*$F413)</f>
      </c>
      <c r="J413" s="904">
        <f>IF($D413="","",$E413-BB816設定!$B$4*$F413)</f>
      </c>
      <c r="K413" s="904">
        <f>IF($D413="","",IFERROR(($D413-$J413)/($G413-$J413),""))</f>
      </c>
      <c r="L413" s="904">
        <f>IF($D413="","",IFERROR(($G413-$J413)/$E413*100,""))</f>
      </c>
      <c r="M413" s="904">
        <f>IF($D413="","",IFERROR(100-100/(1+SUMPRODUCT((終値!E413:R413&gt;終値!F413:S413)*(終値!E413:R413-終値!F413:S413))/SUMPRODUCT((終値!E413:R413&lt;終値!F413:S413)*(終値!F413:S413-終値!E413:R413))),100))</f>
      </c>
      <c r="N413" s="904">
        <f>IF($D413="","",IFERROR(100-100/(1+SUMPRODUCT((((高値!E413:R413+安値!E413:R413+終値!E413:R413)/3)&gt;((高値!F413:S413+安値!F413:S413+終値!F413:S413)/3))*((高値!E413:R413+安値!E413:R413+終値!E413:R413)/3)*出来高!E413:R413)/SUMPRODUCT((((高値!E413:R413+安値!E413:R413+終値!E413:R413)/3)&lt;((高値!F413:S413+安値!F413:S413+終値!F413:S413)/3))*((高値!E413:R413+安値!E413:R413+終値!E413:R413)/3)*出来高!E413:R413)),50))</f>
      </c>
      <c r="O413" s="913">
        <f>IF($D413="","",IFERROR(出来高!E413/AVERAGE(出来高!E413:I413),""))</f>
      </c>
      <c r="P413" s="906">
        <f>IF($D413="","",IFERROR($D413/終値!Y413-1,""))</f>
      </c>
      <c r="Q413" s="907">
        <f>IF($D413="","",MAX(0,MIN(100,IF($D413&gt;$G413,25,IF($D413&gt;$H413,15,IF($D413&gt;$E413,5,0)))+IF($O413&gt;=2,20,IF($O413&gt;=1.5,14,IF($O413&gt;=1.2,8,0)))+IF($N413&gt;=80,15,IF($N413&gt;=60,18,IF($N413&gt;=50,8,0)))+IF(AND($M413&gt;70,$M413&lt;=80),18,IF(AND($M413&gt;60,$M413&lt;=70),14,IF(AND($M413&gt;50,$M413&lt;=60),6,0)))+IF($P413&gt;=0.1,14,IF($P413&gt;=0.03,7,0))+IF($M413&gt;80,-12,0)+IF($M413&lt;40,-20,0)+IF($N413&lt;40,-15,0)+IF($K413&lt;0.2,-18,0)+IF($P413&lt;=-0.1,-10,0))))</f>
      </c>
      <c r="R413" s="911">
        <f>IF($D413="","",IF(AND($D413&gt;$G413,$O413&gt;=BB816設定!$B$6,$N413&gt;=BB816設定!$B$7,$M413&lt;=BB816設定!$B$8),"○","－"))</f>
      </c>
      <c r="S413" s="908">
        <f>IF($D413="","",IF(AND($R413="○",$Q413&gt;=BB816設定!$B$9),"◎買い",IF($Q413&gt;=BB816設定!$B$10,"○監視",IF(OR($M413&lt;40,$K413&lt;0.2),"▲弱い","－"))))</f>
      </c>
      <c r="T413" s="911">
        <f>IF($D413="","",IF(AND($D413&gt;$G413,$O413&gt;=BB816設定!$B$14,$N413&gt;=BB816設定!$B$15,$M413&lt;=BB816設定!$B$16),"買い可","見送り"))</f>
      </c>
      <c r="U413" s="911">
        <f>IF($D413="","",IF(AND($D413&gt;$H413,$M413&gt;=BB816設定!$B$17,$N413&gt;=BB816設定!$B$18,$O413&gt;=BB816設定!$B$19),"買い可","見送り"))</f>
      </c>
      <c r="V413" s="904">
        <f>IF($S413="◎買い",$D413,"")</f>
      </c>
      <c r="W413" s="904">
        <f>IF($S413="◎買い",ROUND($D413*(1-BB816設定!$B$11/100),1),"")</f>
      </c>
      <c r="X413" s="904">
        <f>IF($S413="◎買い",BB816設定!$B$11/BB816設定!$B$13,"")</f>
      </c>
      <c r="Y413" s="904">
        <f>IF($D413="","",$Q413+(10000-ROW())/100000)</f>
      </c>
      <c r="Z413" s="905">
        <f>IF($D413="","",$D413*BB816設定!$B$21)</f>
      </c>
      <c r="AA413" s="911">
        <f>IF($D413="","",IF($Z413&lt;=BB816設定!$B$20/BB816設定!$B$13,"○","×（1枠に入らない）"))</f>
      </c>
    </row>
    <row r="414">
      <c r="A414" s="903">
        <f>IF(終値!A414="","",HYPERLINK("https://kabutan.jp/stock/?code="&amp;終値!A414,"📈"))</f>
      </c>
      <c r="B414" s="911">
        <f>IF(終値!A414="","",終値!A414)</f>
      </c>
      <c r="C414" s="903">
        <f>IF(終値!A414="","",終値!B414)</f>
      </c>
      <c r="D414" s="904">
        <f>IF(終値!A414="","",終値!E414)</f>
      </c>
      <c r="E414" s="904">
        <f>IF($D414="","",AVERAGE(終値!E414:X414))</f>
      </c>
      <c r="F414" s="904">
        <f>IF($D414="","",STDEVP(終値!E414:X414))</f>
      </c>
      <c r="G414" s="904">
        <f>IF($D414="","",$E414+BB816設定!$B$4*$F414)</f>
      </c>
      <c r="H414" s="904">
        <f>IF($D414="","",$E414+BB816設定!$B$5*$F414)</f>
      </c>
      <c r="I414" s="904">
        <f>IF($D414="","",$E414-BB816設定!$B$5*$F414)</f>
      </c>
      <c r="J414" s="904">
        <f>IF($D414="","",$E414-BB816設定!$B$4*$F414)</f>
      </c>
      <c r="K414" s="904">
        <f>IF($D414="","",IFERROR(($D414-$J414)/($G414-$J414),""))</f>
      </c>
      <c r="L414" s="904">
        <f>IF($D414="","",IFERROR(($G414-$J414)/$E414*100,""))</f>
      </c>
      <c r="M414" s="904">
        <f>IF($D414="","",IFERROR(100-100/(1+SUMPRODUCT((終値!E414:R414&gt;終値!F414:S414)*(終値!E414:R414-終値!F414:S414))/SUMPRODUCT((終値!E414:R414&lt;終値!F414:S414)*(終値!F414:S414-終値!E414:R414))),100))</f>
      </c>
      <c r="N414" s="904">
        <f>IF($D414="","",IFERROR(100-100/(1+SUMPRODUCT((((高値!E414:R414+安値!E414:R414+終値!E414:R414)/3)&gt;((高値!F414:S414+安値!F414:S414+終値!F414:S414)/3))*((高値!E414:R414+安値!E414:R414+終値!E414:R414)/3)*出来高!E414:R414)/SUMPRODUCT((((高値!E414:R414+安値!E414:R414+終値!E414:R414)/3)&lt;((高値!F414:S414+安値!F414:S414+終値!F414:S414)/3))*((高値!E414:R414+安値!E414:R414+終値!E414:R414)/3)*出来高!E414:R414)),50))</f>
      </c>
      <c r="O414" s="913">
        <f>IF($D414="","",IFERROR(出来高!E414/AVERAGE(出来高!E414:I414),""))</f>
      </c>
      <c r="P414" s="906">
        <f>IF($D414="","",IFERROR($D414/終値!Y414-1,""))</f>
      </c>
      <c r="Q414" s="907">
        <f>IF($D414="","",MAX(0,MIN(100,IF($D414&gt;$G414,25,IF($D414&gt;$H414,15,IF($D414&gt;$E414,5,0)))+IF($O414&gt;=2,20,IF($O414&gt;=1.5,14,IF($O414&gt;=1.2,8,0)))+IF($N414&gt;=80,15,IF($N414&gt;=60,18,IF($N414&gt;=50,8,0)))+IF(AND($M414&gt;70,$M414&lt;=80),18,IF(AND($M414&gt;60,$M414&lt;=70),14,IF(AND($M414&gt;50,$M414&lt;=60),6,0)))+IF($P414&gt;=0.1,14,IF($P414&gt;=0.03,7,0))+IF($M414&gt;80,-12,0)+IF($M414&lt;40,-20,0)+IF($N414&lt;40,-15,0)+IF($K414&lt;0.2,-18,0)+IF($P414&lt;=-0.1,-10,0))))</f>
      </c>
      <c r="R414" s="911">
        <f>IF($D414="","",IF(AND($D414&gt;$G414,$O414&gt;=BB816設定!$B$6,$N414&gt;=BB816設定!$B$7,$M414&lt;=BB816設定!$B$8),"○","－"))</f>
      </c>
      <c r="S414" s="908">
        <f>IF($D414="","",IF(AND($R414="○",$Q414&gt;=BB816設定!$B$9),"◎買い",IF($Q414&gt;=BB816設定!$B$10,"○監視",IF(OR($M414&lt;40,$K414&lt;0.2),"▲弱い","－"))))</f>
      </c>
      <c r="T414" s="911">
        <f>IF($D414="","",IF(AND($D414&gt;$G414,$O414&gt;=BB816設定!$B$14,$N414&gt;=BB816設定!$B$15,$M414&lt;=BB816設定!$B$16),"買い可","見送り"))</f>
      </c>
      <c r="U414" s="911">
        <f>IF($D414="","",IF(AND($D414&gt;$H414,$M414&gt;=BB816設定!$B$17,$N414&gt;=BB816設定!$B$18,$O414&gt;=BB816設定!$B$19),"買い可","見送り"))</f>
      </c>
      <c r="V414" s="904">
        <f>IF($S414="◎買い",$D414,"")</f>
      </c>
      <c r="W414" s="904">
        <f>IF($S414="◎買い",ROUND($D414*(1-BB816設定!$B$11/100),1),"")</f>
      </c>
      <c r="X414" s="904">
        <f>IF($S414="◎買い",BB816設定!$B$11/BB816設定!$B$13,"")</f>
      </c>
      <c r="Y414" s="904">
        <f>IF($D414="","",$Q414+(10000-ROW())/100000)</f>
      </c>
      <c r="Z414" s="905">
        <f>IF($D414="","",$D414*BB816設定!$B$21)</f>
      </c>
      <c r="AA414" s="911">
        <f>IF($D414="","",IF($Z414&lt;=BB816設定!$B$20/BB816設定!$B$13,"○","×（1枠に入らない）"))</f>
      </c>
    </row>
    <row r="415">
      <c r="A415" s="903">
        <f>IF(終値!A415="","",HYPERLINK("https://kabutan.jp/stock/?code="&amp;終値!A415,"📈"))</f>
      </c>
      <c r="B415" s="911">
        <f>IF(終値!A415="","",終値!A415)</f>
      </c>
      <c r="C415" s="903">
        <f>IF(終値!A415="","",終値!B415)</f>
      </c>
      <c r="D415" s="904">
        <f>IF(終値!A415="","",終値!E415)</f>
      </c>
      <c r="E415" s="904">
        <f>IF($D415="","",AVERAGE(終値!E415:X415))</f>
      </c>
      <c r="F415" s="904">
        <f>IF($D415="","",STDEVP(終値!E415:X415))</f>
      </c>
      <c r="G415" s="904">
        <f>IF($D415="","",$E415+BB816設定!$B$4*$F415)</f>
      </c>
      <c r="H415" s="904">
        <f>IF($D415="","",$E415+BB816設定!$B$5*$F415)</f>
      </c>
      <c r="I415" s="904">
        <f>IF($D415="","",$E415-BB816設定!$B$5*$F415)</f>
      </c>
      <c r="J415" s="904">
        <f>IF($D415="","",$E415-BB816設定!$B$4*$F415)</f>
      </c>
      <c r="K415" s="904">
        <f>IF($D415="","",IFERROR(($D415-$J415)/($G415-$J415),""))</f>
      </c>
      <c r="L415" s="904">
        <f>IF($D415="","",IFERROR(($G415-$J415)/$E415*100,""))</f>
      </c>
      <c r="M415" s="904">
        <f>IF($D415="","",IFERROR(100-100/(1+SUMPRODUCT((終値!E415:R415&gt;終値!F415:S415)*(終値!E415:R415-終値!F415:S415))/SUMPRODUCT((終値!E415:R415&lt;終値!F415:S415)*(終値!F415:S415-終値!E415:R415))),100))</f>
      </c>
      <c r="N415" s="904">
        <f>IF($D415="","",IFERROR(100-100/(1+SUMPRODUCT((((高値!E415:R415+安値!E415:R415+終値!E415:R415)/3)&gt;((高値!F415:S415+安値!F415:S415+終値!F415:S415)/3))*((高値!E415:R415+安値!E415:R415+終値!E415:R415)/3)*出来高!E415:R415)/SUMPRODUCT((((高値!E415:R415+安値!E415:R415+終値!E415:R415)/3)&lt;((高値!F415:S415+安値!F415:S415+終値!F415:S415)/3))*((高値!E415:R415+安値!E415:R415+終値!E415:R415)/3)*出来高!E415:R415)),50))</f>
      </c>
      <c r="O415" s="913">
        <f>IF($D415="","",IFERROR(出来高!E415/AVERAGE(出来高!E415:I415),""))</f>
      </c>
      <c r="P415" s="906">
        <f>IF($D415="","",IFERROR($D415/終値!Y415-1,""))</f>
      </c>
      <c r="Q415" s="907">
        <f>IF($D415="","",MAX(0,MIN(100,IF($D415&gt;$G415,25,IF($D415&gt;$H415,15,IF($D415&gt;$E415,5,0)))+IF($O415&gt;=2,20,IF($O415&gt;=1.5,14,IF($O415&gt;=1.2,8,0)))+IF($N415&gt;=80,15,IF($N415&gt;=60,18,IF($N415&gt;=50,8,0)))+IF(AND($M415&gt;70,$M415&lt;=80),18,IF(AND($M415&gt;60,$M415&lt;=70),14,IF(AND($M415&gt;50,$M415&lt;=60),6,0)))+IF($P415&gt;=0.1,14,IF($P415&gt;=0.03,7,0))+IF($M415&gt;80,-12,0)+IF($M415&lt;40,-20,0)+IF($N415&lt;40,-15,0)+IF($K415&lt;0.2,-18,0)+IF($P415&lt;=-0.1,-10,0))))</f>
      </c>
      <c r="R415" s="911">
        <f>IF($D415="","",IF(AND($D415&gt;$G415,$O415&gt;=BB816設定!$B$6,$N415&gt;=BB816設定!$B$7,$M415&lt;=BB816設定!$B$8),"○","－"))</f>
      </c>
      <c r="S415" s="908">
        <f>IF($D415="","",IF(AND($R415="○",$Q415&gt;=BB816設定!$B$9),"◎買い",IF($Q415&gt;=BB816設定!$B$10,"○監視",IF(OR($M415&lt;40,$K415&lt;0.2),"▲弱い","－"))))</f>
      </c>
      <c r="T415" s="911">
        <f>IF($D415="","",IF(AND($D415&gt;$G415,$O415&gt;=BB816設定!$B$14,$N415&gt;=BB816設定!$B$15,$M415&lt;=BB816設定!$B$16),"買い可","見送り"))</f>
      </c>
      <c r="U415" s="911">
        <f>IF($D415="","",IF(AND($D415&gt;$H415,$M415&gt;=BB816設定!$B$17,$N415&gt;=BB816設定!$B$18,$O415&gt;=BB816設定!$B$19),"買い可","見送り"))</f>
      </c>
      <c r="V415" s="904">
        <f>IF($S415="◎買い",$D415,"")</f>
      </c>
      <c r="W415" s="904">
        <f>IF($S415="◎買い",ROUND($D415*(1-BB816設定!$B$11/100),1),"")</f>
      </c>
      <c r="X415" s="904">
        <f>IF($S415="◎買い",BB816設定!$B$11/BB816設定!$B$13,"")</f>
      </c>
      <c r="Y415" s="904">
        <f>IF($D415="","",$Q415+(10000-ROW())/100000)</f>
      </c>
      <c r="Z415" s="905">
        <f>IF($D415="","",$D415*BB816設定!$B$21)</f>
      </c>
      <c r="AA415" s="911">
        <f>IF($D415="","",IF($Z415&lt;=BB816設定!$B$20/BB816設定!$B$13,"○","×（1枠に入らない）"))</f>
      </c>
    </row>
    <row r="416">
      <c r="A416" s="903">
        <f>IF(終値!A416="","",HYPERLINK("https://kabutan.jp/stock/?code="&amp;終値!A416,"📈"))</f>
      </c>
      <c r="B416" s="911">
        <f>IF(終値!A416="","",終値!A416)</f>
      </c>
      <c r="C416" s="903">
        <f>IF(終値!A416="","",終値!B416)</f>
      </c>
      <c r="D416" s="904">
        <f>IF(終値!A416="","",終値!E416)</f>
      </c>
      <c r="E416" s="904">
        <f>IF($D416="","",AVERAGE(終値!E416:X416))</f>
      </c>
      <c r="F416" s="904">
        <f>IF($D416="","",STDEVP(終値!E416:X416))</f>
      </c>
      <c r="G416" s="904">
        <f>IF($D416="","",$E416+BB816設定!$B$4*$F416)</f>
      </c>
      <c r="H416" s="904">
        <f>IF($D416="","",$E416+BB816設定!$B$5*$F416)</f>
      </c>
      <c r="I416" s="904">
        <f>IF($D416="","",$E416-BB816設定!$B$5*$F416)</f>
      </c>
      <c r="J416" s="904">
        <f>IF($D416="","",$E416-BB816設定!$B$4*$F416)</f>
      </c>
      <c r="K416" s="904">
        <f>IF($D416="","",IFERROR(($D416-$J416)/($G416-$J416),""))</f>
      </c>
      <c r="L416" s="904">
        <f>IF($D416="","",IFERROR(($G416-$J416)/$E416*100,""))</f>
      </c>
      <c r="M416" s="904">
        <f>IF($D416="","",IFERROR(100-100/(1+SUMPRODUCT((終値!E416:R416&gt;終値!F416:S416)*(終値!E416:R416-終値!F416:S416))/SUMPRODUCT((終値!E416:R416&lt;終値!F416:S416)*(終値!F416:S416-終値!E416:R416))),100))</f>
      </c>
      <c r="N416" s="904">
        <f>IF($D416="","",IFERROR(100-100/(1+SUMPRODUCT((((高値!E416:R416+安値!E416:R416+終値!E416:R416)/3)&gt;((高値!F416:S416+安値!F416:S416+終値!F416:S416)/3))*((高値!E416:R416+安値!E416:R416+終値!E416:R416)/3)*出来高!E416:R416)/SUMPRODUCT((((高値!E416:R416+安値!E416:R416+終値!E416:R416)/3)&lt;((高値!F416:S416+安値!F416:S416+終値!F416:S416)/3))*((高値!E416:R416+安値!E416:R416+終値!E416:R416)/3)*出来高!E416:R416)),50))</f>
      </c>
      <c r="O416" s="913">
        <f>IF($D416="","",IFERROR(出来高!E416/AVERAGE(出来高!E416:I416),""))</f>
      </c>
      <c r="P416" s="906">
        <f>IF($D416="","",IFERROR($D416/終値!Y416-1,""))</f>
      </c>
      <c r="Q416" s="907">
        <f>IF($D416="","",MAX(0,MIN(100,IF($D416&gt;$G416,25,IF($D416&gt;$H416,15,IF($D416&gt;$E416,5,0)))+IF($O416&gt;=2,20,IF($O416&gt;=1.5,14,IF($O416&gt;=1.2,8,0)))+IF($N416&gt;=80,15,IF($N416&gt;=60,18,IF($N416&gt;=50,8,0)))+IF(AND($M416&gt;70,$M416&lt;=80),18,IF(AND($M416&gt;60,$M416&lt;=70),14,IF(AND($M416&gt;50,$M416&lt;=60),6,0)))+IF($P416&gt;=0.1,14,IF($P416&gt;=0.03,7,0))+IF($M416&gt;80,-12,0)+IF($M416&lt;40,-20,0)+IF($N416&lt;40,-15,0)+IF($K416&lt;0.2,-18,0)+IF($P416&lt;=-0.1,-10,0))))</f>
      </c>
      <c r="R416" s="911">
        <f>IF($D416="","",IF(AND($D416&gt;$G416,$O416&gt;=BB816設定!$B$6,$N416&gt;=BB816設定!$B$7,$M416&lt;=BB816設定!$B$8),"○","－"))</f>
      </c>
      <c r="S416" s="908">
        <f>IF($D416="","",IF(AND($R416="○",$Q416&gt;=BB816設定!$B$9),"◎買い",IF($Q416&gt;=BB816設定!$B$10,"○監視",IF(OR($M416&lt;40,$K416&lt;0.2),"▲弱い","－"))))</f>
      </c>
      <c r="T416" s="911">
        <f>IF($D416="","",IF(AND($D416&gt;$G416,$O416&gt;=BB816設定!$B$14,$N416&gt;=BB816設定!$B$15,$M416&lt;=BB816設定!$B$16),"買い可","見送り"))</f>
      </c>
      <c r="U416" s="911">
        <f>IF($D416="","",IF(AND($D416&gt;$H416,$M416&gt;=BB816設定!$B$17,$N416&gt;=BB816設定!$B$18,$O416&gt;=BB816設定!$B$19),"買い可","見送り"))</f>
      </c>
      <c r="V416" s="904">
        <f>IF($S416="◎買い",$D416,"")</f>
      </c>
      <c r="W416" s="904">
        <f>IF($S416="◎買い",ROUND($D416*(1-BB816設定!$B$11/100),1),"")</f>
      </c>
      <c r="X416" s="904">
        <f>IF($S416="◎買い",BB816設定!$B$11/BB816設定!$B$13,"")</f>
      </c>
      <c r="Y416" s="904">
        <f>IF($D416="","",$Q416+(10000-ROW())/100000)</f>
      </c>
      <c r="Z416" s="905">
        <f>IF($D416="","",$D416*BB816設定!$B$21)</f>
      </c>
      <c r="AA416" s="911">
        <f>IF($D416="","",IF($Z416&lt;=BB816設定!$B$20/BB816設定!$B$13,"○","×（1枠に入らない）"))</f>
      </c>
    </row>
    <row r="417">
      <c r="A417" s="903">
        <f>IF(終値!A417="","",HYPERLINK("https://kabutan.jp/stock/?code="&amp;終値!A417,"📈"))</f>
      </c>
      <c r="B417" s="911">
        <f>IF(終値!A417="","",終値!A417)</f>
      </c>
      <c r="C417" s="903">
        <f>IF(終値!A417="","",終値!B417)</f>
      </c>
      <c r="D417" s="904">
        <f>IF(終値!A417="","",終値!E417)</f>
      </c>
      <c r="E417" s="904">
        <f>IF($D417="","",AVERAGE(終値!E417:X417))</f>
      </c>
      <c r="F417" s="904">
        <f>IF($D417="","",STDEVP(終値!E417:X417))</f>
      </c>
      <c r="G417" s="904">
        <f>IF($D417="","",$E417+BB816設定!$B$4*$F417)</f>
      </c>
      <c r="H417" s="904">
        <f>IF($D417="","",$E417+BB816設定!$B$5*$F417)</f>
      </c>
      <c r="I417" s="904">
        <f>IF($D417="","",$E417-BB816設定!$B$5*$F417)</f>
      </c>
      <c r="J417" s="904">
        <f>IF($D417="","",$E417-BB816設定!$B$4*$F417)</f>
      </c>
      <c r="K417" s="904">
        <f>IF($D417="","",IFERROR(($D417-$J417)/($G417-$J417),""))</f>
      </c>
      <c r="L417" s="904">
        <f>IF($D417="","",IFERROR(($G417-$J417)/$E417*100,""))</f>
      </c>
      <c r="M417" s="904">
        <f>IF($D417="","",IFERROR(100-100/(1+SUMPRODUCT((終値!E417:R417&gt;終値!F417:S417)*(終値!E417:R417-終値!F417:S417))/SUMPRODUCT((終値!E417:R417&lt;終値!F417:S417)*(終値!F417:S417-終値!E417:R417))),100))</f>
      </c>
      <c r="N417" s="904">
        <f>IF($D417="","",IFERROR(100-100/(1+SUMPRODUCT((((高値!E417:R417+安値!E417:R417+終値!E417:R417)/3)&gt;((高値!F417:S417+安値!F417:S417+終値!F417:S417)/3))*((高値!E417:R417+安値!E417:R417+終値!E417:R417)/3)*出来高!E417:R417)/SUMPRODUCT((((高値!E417:R417+安値!E417:R417+終値!E417:R417)/3)&lt;((高値!F417:S417+安値!F417:S417+終値!F417:S417)/3))*((高値!E417:R417+安値!E417:R417+終値!E417:R417)/3)*出来高!E417:R417)),50))</f>
      </c>
      <c r="O417" s="913">
        <f>IF($D417="","",IFERROR(出来高!E417/AVERAGE(出来高!E417:I417),""))</f>
      </c>
      <c r="P417" s="906">
        <f>IF($D417="","",IFERROR($D417/終値!Y417-1,""))</f>
      </c>
      <c r="Q417" s="907">
        <f>IF($D417="","",MAX(0,MIN(100,IF($D417&gt;$G417,25,IF($D417&gt;$H417,15,IF($D417&gt;$E417,5,0)))+IF($O417&gt;=2,20,IF($O417&gt;=1.5,14,IF($O417&gt;=1.2,8,0)))+IF($N417&gt;=80,15,IF($N417&gt;=60,18,IF($N417&gt;=50,8,0)))+IF(AND($M417&gt;70,$M417&lt;=80),18,IF(AND($M417&gt;60,$M417&lt;=70),14,IF(AND($M417&gt;50,$M417&lt;=60),6,0)))+IF($P417&gt;=0.1,14,IF($P417&gt;=0.03,7,0))+IF($M417&gt;80,-12,0)+IF($M417&lt;40,-20,0)+IF($N417&lt;40,-15,0)+IF($K417&lt;0.2,-18,0)+IF($P417&lt;=-0.1,-10,0))))</f>
      </c>
      <c r="R417" s="911">
        <f>IF($D417="","",IF(AND($D417&gt;$G417,$O417&gt;=BB816設定!$B$6,$N417&gt;=BB816設定!$B$7,$M417&lt;=BB816設定!$B$8),"○","－"))</f>
      </c>
      <c r="S417" s="908">
        <f>IF($D417="","",IF(AND($R417="○",$Q417&gt;=BB816設定!$B$9),"◎買い",IF($Q417&gt;=BB816設定!$B$10,"○監視",IF(OR($M417&lt;40,$K417&lt;0.2),"▲弱い","－"))))</f>
      </c>
      <c r="T417" s="911">
        <f>IF($D417="","",IF(AND($D417&gt;$G417,$O417&gt;=BB816設定!$B$14,$N417&gt;=BB816設定!$B$15,$M417&lt;=BB816設定!$B$16),"買い可","見送り"))</f>
      </c>
      <c r="U417" s="911">
        <f>IF($D417="","",IF(AND($D417&gt;$H417,$M417&gt;=BB816設定!$B$17,$N417&gt;=BB816設定!$B$18,$O417&gt;=BB816設定!$B$19),"買い可","見送り"))</f>
      </c>
      <c r="V417" s="904">
        <f>IF($S417="◎買い",$D417,"")</f>
      </c>
      <c r="W417" s="904">
        <f>IF($S417="◎買い",ROUND($D417*(1-BB816設定!$B$11/100),1),"")</f>
      </c>
      <c r="X417" s="904">
        <f>IF($S417="◎買い",BB816設定!$B$11/BB816設定!$B$13,"")</f>
      </c>
      <c r="Y417" s="904">
        <f>IF($D417="","",$Q417+(10000-ROW())/100000)</f>
      </c>
      <c r="Z417" s="905">
        <f>IF($D417="","",$D417*BB816設定!$B$21)</f>
      </c>
      <c r="AA417" s="911">
        <f>IF($D417="","",IF($Z417&lt;=BB816設定!$B$20/BB816設定!$B$13,"○","×（1枠に入らない）"))</f>
      </c>
    </row>
    <row r="418">
      <c r="A418" s="903">
        <f>IF(終値!A418="","",HYPERLINK("https://kabutan.jp/stock/?code="&amp;終値!A418,"📈"))</f>
      </c>
      <c r="B418" s="911">
        <f>IF(終値!A418="","",終値!A418)</f>
      </c>
      <c r="C418" s="903">
        <f>IF(終値!A418="","",終値!B418)</f>
      </c>
      <c r="D418" s="904">
        <f>IF(終値!A418="","",終値!E418)</f>
      </c>
      <c r="E418" s="904">
        <f>IF($D418="","",AVERAGE(終値!E418:X418))</f>
      </c>
      <c r="F418" s="904">
        <f>IF($D418="","",STDEVP(終値!E418:X418))</f>
      </c>
      <c r="G418" s="904">
        <f>IF($D418="","",$E418+BB816設定!$B$4*$F418)</f>
      </c>
      <c r="H418" s="904">
        <f>IF($D418="","",$E418+BB816設定!$B$5*$F418)</f>
      </c>
      <c r="I418" s="904">
        <f>IF($D418="","",$E418-BB816設定!$B$5*$F418)</f>
      </c>
      <c r="J418" s="904">
        <f>IF($D418="","",$E418-BB816設定!$B$4*$F418)</f>
      </c>
      <c r="K418" s="904">
        <f>IF($D418="","",IFERROR(($D418-$J418)/($G418-$J418),""))</f>
      </c>
      <c r="L418" s="904">
        <f>IF($D418="","",IFERROR(($G418-$J418)/$E418*100,""))</f>
      </c>
      <c r="M418" s="904">
        <f>IF($D418="","",IFERROR(100-100/(1+SUMPRODUCT((終値!E418:R418&gt;終値!F418:S418)*(終値!E418:R418-終値!F418:S418))/SUMPRODUCT((終値!E418:R418&lt;終値!F418:S418)*(終値!F418:S418-終値!E418:R418))),100))</f>
      </c>
      <c r="N418" s="904">
        <f>IF($D418="","",IFERROR(100-100/(1+SUMPRODUCT((((高値!E418:R418+安値!E418:R418+終値!E418:R418)/3)&gt;((高値!F418:S418+安値!F418:S418+終値!F418:S418)/3))*((高値!E418:R418+安値!E418:R418+終値!E418:R418)/3)*出来高!E418:R418)/SUMPRODUCT((((高値!E418:R418+安値!E418:R418+終値!E418:R418)/3)&lt;((高値!F418:S418+安値!F418:S418+終値!F418:S418)/3))*((高値!E418:R418+安値!E418:R418+終値!E418:R418)/3)*出来高!E418:R418)),50))</f>
      </c>
      <c r="O418" s="913">
        <f>IF($D418="","",IFERROR(出来高!E418/AVERAGE(出来高!E418:I418),""))</f>
      </c>
      <c r="P418" s="906">
        <f>IF($D418="","",IFERROR($D418/終値!Y418-1,""))</f>
      </c>
      <c r="Q418" s="907">
        <f>IF($D418="","",MAX(0,MIN(100,IF($D418&gt;$G418,25,IF($D418&gt;$H418,15,IF($D418&gt;$E418,5,0)))+IF($O418&gt;=2,20,IF($O418&gt;=1.5,14,IF($O418&gt;=1.2,8,0)))+IF($N418&gt;=80,15,IF($N418&gt;=60,18,IF($N418&gt;=50,8,0)))+IF(AND($M418&gt;70,$M418&lt;=80),18,IF(AND($M418&gt;60,$M418&lt;=70),14,IF(AND($M418&gt;50,$M418&lt;=60),6,0)))+IF($P418&gt;=0.1,14,IF($P418&gt;=0.03,7,0))+IF($M418&gt;80,-12,0)+IF($M418&lt;40,-20,0)+IF($N418&lt;40,-15,0)+IF($K418&lt;0.2,-18,0)+IF($P418&lt;=-0.1,-10,0))))</f>
      </c>
      <c r="R418" s="911">
        <f>IF($D418="","",IF(AND($D418&gt;$G418,$O418&gt;=BB816設定!$B$6,$N418&gt;=BB816設定!$B$7,$M418&lt;=BB816設定!$B$8),"○","－"))</f>
      </c>
      <c r="S418" s="908">
        <f>IF($D418="","",IF(AND($R418="○",$Q418&gt;=BB816設定!$B$9),"◎買い",IF($Q418&gt;=BB816設定!$B$10,"○監視",IF(OR($M418&lt;40,$K418&lt;0.2),"▲弱い","－"))))</f>
      </c>
      <c r="T418" s="911">
        <f>IF($D418="","",IF(AND($D418&gt;$G418,$O418&gt;=BB816設定!$B$14,$N418&gt;=BB816設定!$B$15,$M418&lt;=BB816設定!$B$16),"買い可","見送り"))</f>
      </c>
      <c r="U418" s="911">
        <f>IF($D418="","",IF(AND($D418&gt;$H418,$M418&gt;=BB816設定!$B$17,$N418&gt;=BB816設定!$B$18,$O418&gt;=BB816設定!$B$19),"買い可","見送り"))</f>
      </c>
      <c r="V418" s="904">
        <f>IF($S418="◎買い",$D418,"")</f>
      </c>
      <c r="W418" s="904">
        <f>IF($S418="◎買い",ROUND($D418*(1-BB816設定!$B$11/100),1),"")</f>
      </c>
      <c r="X418" s="904">
        <f>IF($S418="◎買い",BB816設定!$B$11/BB816設定!$B$13,"")</f>
      </c>
      <c r="Y418" s="904">
        <f>IF($D418="","",$Q418+(10000-ROW())/100000)</f>
      </c>
      <c r="Z418" s="905">
        <f>IF($D418="","",$D418*BB816設定!$B$21)</f>
      </c>
      <c r="AA418" s="911">
        <f>IF($D418="","",IF($Z418&lt;=BB816設定!$B$20/BB816設定!$B$13,"○","×（1枠に入らない）"))</f>
      </c>
    </row>
    <row r="419">
      <c r="A419" s="903">
        <f>IF(終値!A419="","",HYPERLINK("https://kabutan.jp/stock/?code="&amp;終値!A419,"📈"))</f>
      </c>
      <c r="B419" s="911">
        <f>IF(終値!A419="","",終値!A419)</f>
      </c>
      <c r="C419" s="903">
        <f>IF(終値!A419="","",終値!B419)</f>
      </c>
      <c r="D419" s="904">
        <f>IF(終値!A419="","",終値!E419)</f>
      </c>
      <c r="E419" s="904">
        <f>IF($D419="","",AVERAGE(終値!E419:X419))</f>
      </c>
      <c r="F419" s="904">
        <f>IF($D419="","",STDEVP(終値!E419:X419))</f>
      </c>
      <c r="G419" s="904">
        <f>IF($D419="","",$E419+BB816設定!$B$4*$F419)</f>
      </c>
      <c r="H419" s="904">
        <f>IF($D419="","",$E419+BB816設定!$B$5*$F419)</f>
      </c>
      <c r="I419" s="904">
        <f>IF($D419="","",$E419-BB816設定!$B$5*$F419)</f>
      </c>
      <c r="J419" s="904">
        <f>IF($D419="","",$E419-BB816設定!$B$4*$F419)</f>
      </c>
      <c r="K419" s="904">
        <f>IF($D419="","",IFERROR(($D419-$J419)/($G419-$J419),""))</f>
      </c>
      <c r="L419" s="904">
        <f>IF($D419="","",IFERROR(($G419-$J419)/$E419*100,""))</f>
      </c>
      <c r="M419" s="904">
        <f>IF($D419="","",IFERROR(100-100/(1+SUMPRODUCT((終値!E419:R419&gt;終値!F419:S419)*(終値!E419:R419-終値!F419:S419))/SUMPRODUCT((終値!E419:R419&lt;終値!F419:S419)*(終値!F419:S419-終値!E419:R419))),100))</f>
      </c>
      <c r="N419" s="904">
        <f>IF($D419="","",IFERROR(100-100/(1+SUMPRODUCT((((高値!E419:R419+安値!E419:R419+終値!E419:R419)/3)&gt;((高値!F419:S419+安値!F419:S419+終値!F419:S419)/3))*((高値!E419:R419+安値!E419:R419+終値!E419:R419)/3)*出来高!E419:R419)/SUMPRODUCT((((高値!E419:R419+安値!E419:R419+終値!E419:R419)/3)&lt;((高値!F419:S419+安値!F419:S419+終値!F419:S419)/3))*((高値!E419:R419+安値!E419:R419+終値!E419:R419)/3)*出来高!E419:R419)),50))</f>
      </c>
      <c r="O419" s="913">
        <f>IF($D419="","",IFERROR(出来高!E419/AVERAGE(出来高!E419:I419),""))</f>
      </c>
      <c r="P419" s="906">
        <f>IF($D419="","",IFERROR($D419/終値!Y419-1,""))</f>
      </c>
      <c r="Q419" s="907">
        <f>IF($D419="","",MAX(0,MIN(100,IF($D419&gt;$G419,25,IF($D419&gt;$H419,15,IF($D419&gt;$E419,5,0)))+IF($O419&gt;=2,20,IF($O419&gt;=1.5,14,IF($O419&gt;=1.2,8,0)))+IF($N419&gt;=80,15,IF($N419&gt;=60,18,IF($N419&gt;=50,8,0)))+IF(AND($M419&gt;70,$M419&lt;=80),18,IF(AND($M419&gt;60,$M419&lt;=70),14,IF(AND($M419&gt;50,$M419&lt;=60),6,0)))+IF($P419&gt;=0.1,14,IF($P419&gt;=0.03,7,0))+IF($M419&gt;80,-12,0)+IF($M419&lt;40,-20,0)+IF($N419&lt;40,-15,0)+IF($K419&lt;0.2,-18,0)+IF($P419&lt;=-0.1,-10,0))))</f>
      </c>
      <c r="R419" s="911">
        <f>IF($D419="","",IF(AND($D419&gt;$G419,$O419&gt;=BB816設定!$B$6,$N419&gt;=BB816設定!$B$7,$M419&lt;=BB816設定!$B$8),"○","－"))</f>
      </c>
      <c r="S419" s="908">
        <f>IF($D419="","",IF(AND($R419="○",$Q419&gt;=BB816設定!$B$9),"◎買い",IF($Q419&gt;=BB816設定!$B$10,"○監視",IF(OR($M419&lt;40,$K419&lt;0.2),"▲弱い","－"))))</f>
      </c>
      <c r="T419" s="911">
        <f>IF($D419="","",IF(AND($D419&gt;$G419,$O419&gt;=BB816設定!$B$14,$N419&gt;=BB816設定!$B$15,$M419&lt;=BB816設定!$B$16),"買い可","見送り"))</f>
      </c>
      <c r="U419" s="911">
        <f>IF($D419="","",IF(AND($D419&gt;$H419,$M419&gt;=BB816設定!$B$17,$N419&gt;=BB816設定!$B$18,$O419&gt;=BB816設定!$B$19),"買い可","見送り"))</f>
      </c>
      <c r="V419" s="904">
        <f>IF($S419="◎買い",$D419,"")</f>
      </c>
      <c r="W419" s="904">
        <f>IF($S419="◎買い",ROUND($D419*(1-BB816設定!$B$11/100),1),"")</f>
      </c>
      <c r="X419" s="904">
        <f>IF($S419="◎買い",BB816設定!$B$11/BB816設定!$B$13,"")</f>
      </c>
      <c r="Y419" s="904">
        <f>IF($D419="","",$Q419+(10000-ROW())/100000)</f>
      </c>
      <c r="Z419" s="905">
        <f>IF($D419="","",$D419*BB816設定!$B$21)</f>
      </c>
      <c r="AA419" s="911">
        <f>IF($D419="","",IF($Z419&lt;=BB816設定!$B$20/BB816設定!$B$13,"○","×（1枠に入らない）"))</f>
      </c>
    </row>
    <row r="420">
      <c r="A420" s="903">
        <f>IF(終値!A420="","",HYPERLINK("https://kabutan.jp/stock/?code="&amp;終値!A420,"📈"))</f>
      </c>
      <c r="B420" s="911">
        <f>IF(終値!A420="","",終値!A420)</f>
      </c>
      <c r="C420" s="903">
        <f>IF(終値!A420="","",終値!B420)</f>
      </c>
      <c r="D420" s="904">
        <f>IF(終値!A420="","",終値!E420)</f>
      </c>
      <c r="E420" s="904">
        <f>IF($D420="","",AVERAGE(終値!E420:X420))</f>
      </c>
      <c r="F420" s="904">
        <f>IF($D420="","",STDEVP(終値!E420:X420))</f>
      </c>
      <c r="G420" s="904">
        <f>IF($D420="","",$E420+BB816設定!$B$4*$F420)</f>
      </c>
      <c r="H420" s="904">
        <f>IF($D420="","",$E420+BB816設定!$B$5*$F420)</f>
      </c>
      <c r="I420" s="904">
        <f>IF($D420="","",$E420-BB816設定!$B$5*$F420)</f>
      </c>
      <c r="J420" s="904">
        <f>IF($D420="","",$E420-BB816設定!$B$4*$F420)</f>
      </c>
      <c r="K420" s="904">
        <f>IF($D420="","",IFERROR(($D420-$J420)/($G420-$J420),""))</f>
      </c>
      <c r="L420" s="904">
        <f>IF($D420="","",IFERROR(($G420-$J420)/$E420*100,""))</f>
      </c>
      <c r="M420" s="904">
        <f>IF($D420="","",IFERROR(100-100/(1+SUMPRODUCT((終値!E420:R420&gt;終値!F420:S420)*(終値!E420:R420-終値!F420:S420))/SUMPRODUCT((終値!E420:R420&lt;終値!F420:S420)*(終値!F420:S420-終値!E420:R420))),100))</f>
      </c>
      <c r="N420" s="904">
        <f>IF($D420="","",IFERROR(100-100/(1+SUMPRODUCT((((高値!E420:R420+安値!E420:R420+終値!E420:R420)/3)&gt;((高値!F420:S420+安値!F420:S420+終値!F420:S420)/3))*((高値!E420:R420+安値!E420:R420+終値!E420:R420)/3)*出来高!E420:R420)/SUMPRODUCT((((高値!E420:R420+安値!E420:R420+終値!E420:R420)/3)&lt;((高値!F420:S420+安値!F420:S420+終値!F420:S420)/3))*((高値!E420:R420+安値!E420:R420+終値!E420:R420)/3)*出来高!E420:R420)),50))</f>
      </c>
      <c r="O420" s="913">
        <f>IF($D420="","",IFERROR(出来高!E420/AVERAGE(出来高!E420:I420),""))</f>
      </c>
      <c r="P420" s="906">
        <f>IF($D420="","",IFERROR($D420/終値!Y420-1,""))</f>
      </c>
      <c r="Q420" s="907">
        <f>IF($D420="","",MAX(0,MIN(100,IF($D420&gt;$G420,25,IF($D420&gt;$H420,15,IF($D420&gt;$E420,5,0)))+IF($O420&gt;=2,20,IF($O420&gt;=1.5,14,IF($O420&gt;=1.2,8,0)))+IF($N420&gt;=80,15,IF($N420&gt;=60,18,IF($N420&gt;=50,8,0)))+IF(AND($M420&gt;70,$M420&lt;=80),18,IF(AND($M420&gt;60,$M420&lt;=70),14,IF(AND($M420&gt;50,$M420&lt;=60),6,0)))+IF($P420&gt;=0.1,14,IF($P420&gt;=0.03,7,0))+IF($M420&gt;80,-12,0)+IF($M420&lt;40,-20,0)+IF($N420&lt;40,-15,0)+IF($K420&lt;0.2,-18,0)+IF($P420&lt;=-0.1,-10,0))))</f>
      </c>
      <c r="R420" s="911">
        <f>IF($D420="","",IF(AND($D420&gt;$G420,$O420&gt;=BB816設定!$B$6,$N420&gt;=BB816設定!$B$7,$M420&lt;=BB816設定!$B$8),"○","－"))</f>
      </c>
      <c r="S420" s="908">
        <f>IF($D420="","",IF(AND($R420="○",$Q420&gt;=BB816設定!$B$9),"◎買い",IF($Q420&gt;=BB816設定!$B$10,"○監視",IF(OR($M420&lt;40,$K420&lt;0.2),"▲弱い","－"))))</f>
      </c>
      <c r="T420" s="911">
        <f>IF($D420="","",IF(AND($D420&gt;$G420,$O420&gt;=BB816設定!$B$14,$N420&gt;=BB816設定!$B$15,$M420&lt;=BB816設定!$B$16),"買い可","見送り"))</f>
      </c>
      <c r="U420" s="911">
        <f>IF($D420="","",IF(AND($D420&gt;$H420,$M420&gt;=BB816設定!$B$17,$N420&gt;=BB816設定!$B$18,$O420&gt;=BB816設定!$B$19),"買い可","見送り"))</f>
      </c>
      <c r="V420" s="904">
        <f>IF($S420="◎買い",$D420,"")</f>
      </c>
      <c r="W420" s="904">
        <f>IF($S420="◎買い",ROUND($D420*(1-BB816設定!$B$11/100),1),"")</f>
      </c>
      <c r="X420" s="904">
        <f>IF($S420="◎買い",BB816設定!$B$11/BB816設定!$B$13,"")</f>
      </c>
      <c r="Y420" s="904">
        <f>IF($D420="","",$Q420+(10000-ROW())/100000)</f>
      </c>
      <c r="Z420" s="905">
        <f>IF($D420="","",$D420*BB816設定!$B$21)</f>
      </c>
      <c r="AA420" s="911">
        <f>IF($D420="","",IF($Z420&lt;=BB816設定!$B$20/BB816設定!$B$13,"○","×（1枠に入らない）"))</f>
      </c>
    </row>
    <row r="421">
      <c r="A421" s="903">
        <f>IF(終値!A421="","",HYPERLINK("https://kabutan.jp/stock/?code="&amp;終値!A421,"📈"))</f>
      </c>
      <c r="B421" s="911">
        <f>IF(終値!A421="","",終値!A421)</f>
      </c>
      <c r="C421" s="903">
        <f>IF(終値!A421="","",終値!B421)</f>
      </c>
      <c r="D421" s="904">
        <f>IF(終値!A421="","",終値!E421)</f>
      </c>
      <c r="E421" s="904">
        <f>IF($D421="","",AVERAGE(終値!E421:X421))</f>
      </c>
      <c r="F421" s="904">
        <f>IF($D421="","",STDEVP(終値!E421:X421))</f>
      </c>
      <c r="G421" s="904">
        <f>IF($D421="","",$E421+BB816設定!$B$4*$F421)</f>
      </c>
      <c r="H421" s="904">
        <f>IF($D421="","",$E421+BB816設定!$B$5*$F421)</f>
      </c>
      <c r="I421" s="904">
        <f>IF($D421="","",$E421-BB816設定!$B$5*$F421)</f>
      </c>
      <c r="J421" s="904">
        <f>IF($D421="","",$E421-BB816設定!$B$4*$F421)</f>
      </c>
      <c r="K421" s="904">
        <f>IF($D421="","",IFERROR(($D421-$J421)/($G421-$J421),""))</f>
      </c>
      <c r="L421" s="904">
        <f>IF($D421="","",IFERROR(($G421-$J421)/$E421*100,""))</f>
      </c>
      <c r="M421" s="904">
        <f>IF($D421="","",IFERROR(100-100/(1+SUMPRODUCT((終値!E421:R421&gt;終値!F421:S421)*(終値!E421:R421-終値!F421:S421))/SUMPRODUCT((終値!E421:R421&lt;終値!F421:S421)*(終値!F421:S421-終値!E421:R421))),100))</f>
      </c>
      <c r="N421" s="904">
        <f>IF($D421="","",IFERROR(100-100/(1+SUMPRODUCT((((高値!E421:R421+安値!E421:R421+終値!E421:R421)/3)&gt;((高値!F421:S421+安値!F421:S421+終値!F421:S421)/3))*((高値!E421:R421+安値!E421:R421+終値!E421:R421)/3)*出来高!E421:R421)/SUMPRODUCT((((高値!E421:R421+安値!E421:R421+終値!E421:R421)/3)&lt;((高値!F421:S421+安値!F421:S421+終値!F421:S421)/3))*((高値!E421:R421+安値!E421:R421+終値!E421:R421)/3)*出来高!E421:R421)),50))</f>
      </c>
      <c r="O421" s="913">
        <f>IF($D421="","",IFERROR(出来高!E421/AVERAGE(出来高!E421:I421),""))</f>
      </c>
      <c r="P421" s="906">
        <f>IF($D421="","",IFERROR($D421/終値!Y421-1,""))</f>
      </c>
      <c r="Q421" s="907">
        <f>IF($D421="","",MAX(0,MIN(100,IF($D421&gt;$G421,25,IF($D421&gt;$H421,15,IF($D421&gt;$E421,5,0)))+IF($O421&gt;=2,20,IF($O421&gt;=1.5,14,IF($O421&gt;=1.2,8,0)))+IF($N421&gt;=80,15,IF($N421&gt;=60,18,IF($N421&gt;=50,8,0)))+IF(AND($M421&gt;70,$M421&lt;=80),18,IF(AND($M421&gt;60,$M421&lt;=70),14,IF(AND($M421&gt;50,$M421&lt;=60),6,0)))+IF($P421&gt;=0.1,14,IF($P421&gt;=0.03,7,0))+IF($M421&gt;80,-12,0)+IF($M421&lt;40,-20,0)+IF($N421&lt;40,-15,0)+IF($K421&lt;0.2,-18,0)+IF($P421&lt;=-0.1,-10,0))))</f>
      </c>
      <c r="R421" s="911">
        <f>IF($D421="","",IF(AND($D421&gt;$G421,$O421&gt;=BB816設定!$B$6,$N421&gt;=BB816設定!$B$7,$M421&lt;=BB816設定!$B$8),"○","－"))</f>
      </c>
      <c r="S421" s="908">
        <f>IF($D421="","",IF(AND($R421="○",$Q421&gt;=BB816設定!$B$9),"◎買い",IF($Q421&gt;=BB816設定!$B$10,"○監視",IF(OR($M421&lt;40,$K421&lt;0.2),"▲弱い","－"))))</f>
      </c>
      <c r="T421" s="911">
        <f>IF($D421="","",IF(AND($D421&gt;$G421,$O421&gt;=BB816設定!$B$14,$N421&gt;=BB816設定!$B$15,$M421&lt;=BB816設定!$B$16),"買い可","見送り"))</f>
      </c>
      <c r="U421" s="911">
        <f>IF($D421="","",IF(AND($D421&gt;$H421,$M421&gt;=BB816設定!$B$17,$N421&gt;=BB816設定!$B$18,$O421&gt;=BB816設定!$B$19),"買い可","見送り"))</f>
      </c>
      <c r="V421" s="904">
        <f>IF($S421="◎買い",$D421,"")</f>
      </c>
      <c r="W421" s="904">
        <f>IF($S421="◎買い",ROUND($D421*(1-BB816設定!$B$11/100),1),"")</f>
      </c>
      <c r="X421" s="904">
        <f>IF($S421="◎買い",BB816設定!$B$11/BB816設定!$B$13,"")</f>
      </c>
      <c r="Y421" s="904">
        <f>IF($D421="","",$Q421+(10000-ROW())/100000)</f>
      </c>
      <c r="Z421" s="905">
        <f>IF($D421="","",$D421*BB816設定!$B$21)</f>
      </c>
      <c r="AA421" s="911">
        <f>IF($D421="","",IF($Z421&lt;=BB816設定!$B$20/BB816設定!$B$13,"○","×（1枠に入らない）"))</f>
      </c>
    </row>
    <row r="422">
      <c r="A422" s="903">
        <f>IF(終値!A422="","",HYPERLINK("https://kabutan.jp/stock/?code="&amp;終値!A422,"📈"))</f>
      </c>
      <c r="B422" s="911">
        <f>IF(終値!A422="","",終値!A422)</f>
      </c>
      <c r="C422" s="903">
        <f>IF(終値!A422="","",終値!B422)</f>
      </c>
      <c r="D422" s="904">
        <f>IF(終値!A422="","",終値!E422)</f>
      </c>
      <c r="E422" s="904">
        <f>IF($D422="","",AVERAGE(終値!E422:X422))</f>
      </c>
      <c r="F422" s="904">
        <f>IF($D422="","",STDEVP(終値!E422:X422))</f>
      </c>
      <c r="G422" s="904">
        <f>IF($D422="","",$E422+BB816設定!$B$4*$F422)</f>
      </c>
      <c r="H422" s="904">
        <f>IF($D422="","",$E422+BB816設定!$B$5*$F422)</f>
      </c>
      <c r="I422" s="904">
        <f>IF($D422="","",$E422-BB816設定!$B$5*$F422)</f>
      </c>
      <c r="J422" s="904">
        <f>IF($D422="","",$E422-BB816設定!$B$4*$F422)</f>
      </c>
      <c r="K422" s="904">
        <f>IF($D422="","",IFERROR(($D422-$J422)/($G422-$J422),""))</f>
      </c>
      <c r="L422" s="904">
        <f>IF($D422="","",IFERROR(($G422-$J422)/$E422*100,""))</f>
      </c>
      <c r="M422" s="904">
        <f>IF($D422="","",IFERROR(100-100/(1+SUMPRODUCT((終値!E422:R422&gt;終値!F422:S422)*(終値!E422:R422-終値!F422:S422))/SUMPRODUCT((終値!E422:R422&lt;終値!F422:S422)*(終値!F422:S422-終値!E422:R422))),100))</f>
      </c>
      <c r="N422" s="904">
        <f>IF($D422="","",IFERROR(100-100/(1+SUMPRODUCT((((高値!E422:R422+安値!E422:R422+終値!E422:R422)/3)&gt;((高値!F422:S422+安値!F422:S422+終値!F422:S422)/3))*((高値!E422:R422+安値!E422:R422+終値!E422:R422)/3)*出来高!E422:R422)/SUMPRODUCT((((高値!E422:R422+安値!E422:R422+終値!E422:R422)/3)&lt;((高値!F422:S422+安値!F422:S422+終値!F422:S422)/3))*((高値!E422:R422+安値!E422:R422+終値!E422:R422)/3)*出来高!E422:R422)),50))</f>
      </c>
      <c r="O422" s="913">
        <f>IF($D422="","",IFERROR(出来高!E422/AVERAGE(出来高!E422:I422),""))</f>
      </c>
      <c r="P422" s="906">
        <f>IF($D422="","",IFERROR($D422/終値!Y422-1,""))</f>
      </c>
      <c r="Q422" s="907">
        <f>IF($D422="","",MAX(0,MIN(100,IF($D422&gt;$G422,25,IF($D422&gt;$H422,15,IF($D422&gt;$E422,5,0)))+IF($O422&gt;=2,20,IF($O422&gt;=1.5,14,IF($O422&gt;=1.2,8,0)))+IF($N422&gt;=80,15,IF($N422&gt;=60,18,IF($N422&gt;=50,8,0)))+IF(AND($M422&gt;70,$M422&lt;=80),18,IF(AND($M422&gt;60,$M422&lt;=70),14,IF(AND($M422&gt;50,$M422&lt;=60),6,0)))+IF($P422&gt;=0.1,14,IF($P422&gt;=0.03,7,0))+IF($M422&gt;80,-12,0)+IF($M422&lt;40,-20,0)+IF($N422&lt;40,-15,0)+IF($K422&lt;0.2,-18,0)+IF($P422&lt;=-0.1,-10,0))))</f>
      </c>
      <c r="R422" s="911">
        <f>IF($D422="","",IF(AND($D422&gt;$G422,$O422&gt;=BB816設定!$B$6,$N422&gt;=BB816設定!$B$7,$M422&lt;=BB816設定!$B$8),"○","－"))</f>
      </c>
      <c r="S422" s="908">
        <f>IF($D422="","",IF(AND($R422="○",$Q422&gt;=BB816設定!$B$9),"◎買い",IF($Q422&gt;=BB816設定!$B$10,"○監視",IF(OR($M422&lt;40,$K422&lt;0.2),"▲弱い","－"))))</f>
      </c>
      <c r="T422" s="911">
        <f>IF($D422="","",IF(AND($D422&gt;$G422,$O422&gt;=BB816設定!$B$14,$N422&gt;=BB816設定!$B$15,$M422&lt;=BB816設定!$B$16),"買い可","見送り"))</f>
      </c>
      <c r="U422" s="911">
        <f>IF($D422="","",IF(AND($D422&gt;$H422,$M422&gt;=BB816設定!$B$17,$N422&gt;=BB816設定!$B$18,$O422&gt;=BB816設定!$B$19),"買い可","見送り"))</f>
      </c>
      <c r="V422" s="904">
        <f>IF($S422="◎買い",$D422,"")</f>
      </c>
      <c r="W422" s="904">
        <f>IF($S422="◎買い",ROUND($D422*(1-BB816設定!$B$11/100),1),"")</f>
      </c>
      <c r="X422" s="904">
        <f>IF($S422="◎買い",BB816設定!$B$11/BB816設定!$B$13,"")</f>
      </c>
      <c r="Y422" s="904">
        <f>IF($D422="","",$Q422+(10000-ROW())/100000)</f>
      </c>
      <c r="Z422" s="905">
        <f>IF($D422="","",$D422*BB816設定!$B$21)</f>
      </c>
      <c r="AA422" s="911">
        <f>IF($D422="","",IF($Z422&lt;=BB816設定!$B$20/BB816設定!$B$13,"○","×（1枠に入らない）"))</f>
      </c>
    </row>
    <row r="423">
      <c r="A423" s="903">
        <f>IF(終値!A423="","",HYPERLINK("https://kabutan.jp/stock/?code="&amp;終値!A423,"📈"))</f>
      </c>
      <c r="B423" s="911">
        <f>IF(終値!A423="","",終値!A423)</f>
      </c>
      <c r="C423" s="903">
        <f>IF(終値!A423="","",終値!B423)</f>
      </c>
      <c r="D423" s="904">
        <f>IF(終値!A423="","",終値!E423)</f>
      </c>
      <c r="E423" s="904">
        <f>IF($D423="","",AVERAGE(終値!E423:X423))</f>
      </c>
      <c r="F423" s="904">
        <f>IF($D423="","",STDEVP(終値!E423:X423))</f>
      </c>
      <c r="G423" s="904">
        <f>IF($D423="","",$E423+BB816設定!$B$4*$F423)</f>
      </c>
      <c r="H423" s="904">
        <f>IF($D423="","",$E423+BB816設定!$B$5*$F423)</f>
      </c>
      <c r="I423" s="904">
        <f>IF($D423="","",$E423-BB816設定!$B$5*$F423)</f>
      </c>
      <c r="J423" s="904">
        <f>IF($D423="","",$E423-BB816設定!$B$4*$F423)</f>
      </c>
      <c r="K423" s="904">
        <f>IF($D423="","",IFERROR(($D423-$J423)/($G423-$J423),""))</f>
      </c>
      <c r="L423" s="904">
        <f>IF($D423="","",IFERROR(($G423-$J423)/$E423*100,""))</f>
      </c>
      <c r="M423" s="904">
        <f>IF($D423="","",IFERROR(100-100/(1+SUMPRODUCT((終値!E423:R423&gt;終値!F423:S423)*(終値!E423:R423-終値!F423:S423))/SUMPRODUCT((終値!E423:R423&lt;終値!F423:S423)*(終値!F423:S423-終値!E423:R423))),100))</f>
      </c>
      <c r="N423" s="904">
        <f>IF($D423="","",IFERROR(100-100/(1+SUMPRODUCT((((高値!E423:R423+安値!E423:R423+終値!E423:R423)/3)&gt;((高値!F423:S423+安値!F423:S423+終値!F423:S423)/3))*((高値!E423:R423+安値!E423:R423+終値!E423:R423)/3)*出来高!E423:R423)/SUMPRODUCT((((高値!E423:R423+安値!E423:R423+終値!E423:R423)/3)&lt;((高値!F423:S423+安値!F423:S423+終値!F423:S423)/3))*((高値!E423:R423+安値!E423:R423+終値!E423:R423)/3)*出来高!E423:R423)),50))</f>
      </c>
      <c r="O423" s="913">
        <f>IF($D423="","",IFERROR(出来高!E423/AVERAGE(出来高!E423:I423),""))</f>
      </c>
      <c r="P423" s="906">
        <f>IF($D423="","",IFERROR($D423/終値!Y423-1,""))</f>
      </c>
      <c r="Q423" s="907">
        <f>IF($D423="","",MAX(0,MIN(100,IF($D423&gt;$G423,25,IF($D423&gt;$H423,15,IF($D423&gt;$E423,5,0)))+IF($O423&gt;=2,20,IF($O423&gt;=1.5,14,IF($O423&gt;=1.2,8,0)))+IF($N423&gt;=80,15,IF($N423&gt;=60,18,IF($N423&gt;=50,8,0)))+IF(AND($M423&gt;70,$M423&lt;=80),18,IF(AND($M423&gt;60,$M423&lt;=70),14,IF(AND($M423&gt;50,$M423&lt;=60),6,0)))+IF($P423&gt;=0.1,14,IF($P423&gt;=0.03,7,0))+IF($M423&gt;80,-12,0)+IF($M423&lt;40,-20,0)+IF($N423&lt;40,-15,0)+IF($K423&lt;0.2,-18,0)+IF($P423&lt;=-0.1,-10,0))))</f>
      </c>
      <c r="R423" s="911">
        <f>IF($D423="","",IF(AND($D423&gt;$G423,$O423&gt;=BB816設定!$B$6,$N423&gt;=BB816設定!$B$7,$M423&lt;=BB816設定!$B$8),"○","－"))</f>
      </c>
      <c r="S423" s="908">
        <f>IF($D423="","",IF(AND($R423="○",$Q423&gt;=BB816設定!$B$9),"◎買い",IF($Q423&gt;=BB816設定!$B$10,"○監視",IF(OR($M423&lt;40,$K423&lt;0.2),"▲弱い","－"))))</f>
      </c>
      <c r="T423" s="911">
        <f>IF($D423="","",IF(AND($D423&gt;$G423,$O423&gt;=BB816設定!$B$14,$N423&gt;=BB816設定!$B$15,$M423&lt;=BB816設定!$B$16),"買い可","見送り"))</f>
      </c>
      <c r="U423" s="911">
        <f>IF($D423="","",IF(AND($D423&gt;$H423,$M423&gt;=BB816設定!$B$17,$N423&gt;=BB816設定!$B$18,$O423&gt;=BB816設定!$B$19),"買い可","見送り"))</f>
      </c>
      <c r="V423" s="904">
        <f>IF($S423="◎買い",$D423,"")</f>
      </c>
      <c r="W423" s="904">
        <f>IF($S423="◎買い",ROUND($D423*(1-BB816設定!$B$11/100),1),"")</f>
      </c>
      <c r="X423" s="904">
        <f>IF($S423="◎買い",BB816設定!$B$11/BB816設定!$B$13,"")</f>
      </c>
      <c r="Y423" s="904">
        <f>IF($D423="","",$Q423+(10000-ROW())/100000)</f>
      </c>
      <c r="Z423" s="905">
        <f>IF($D423="","",$D423*BB816設定!$B$21)</f>
      </c>
      <c r="AA423" s="911">
        <f>IF($D423="","",IF($Z423&lt;=BB816設定!$B$20/BB816設定!$B$13,"○","×（1枠に入らない）"))</f>
      </c>
    </row>
    <row r="424">
      <c r="A424" s="903">
        <f>IF(終値!A424="","",HYPERLINK("https://kabutan.jp/stock/?code="&amp;終値!A424,"📈"))</f>
      </c>
      <c r="B424" s="911">
        <f>IF(終値!A424="","",終値!A424)</f>
      </c>
      <c r="C424" s="903">
        <f>IF(終値!A424="","",終値!B424)</f>
      </c>
      <c r="D424" s="904">
        <f>IF(終値!A424="","",終値!E424)</f>
      </c>
      <c r="E424" s="904">
        <f>IF($D424="","",AVERAGE(終値!E424:X424))</f>
      </c>
      <c r="F424" s="904">
        <f>IF($D424="","",STDEVP(終値!E424:X424))</f>
      </c>
      <c r="G424" s="904">
        <f>IF($D424="","",$E424+BB816設定!$B$4*$F424)</f>
      </c>
      <c r="H424" s="904">
        <f>IF($D424="","",$E424+BB816設定!$B$5*$F424)</f>
      </c>
      <c r="I424" s="904">
        <f>IF($D424="","",$E424-BB816設定!$B$5*$F424)</f>
      </c>
      <c r="J424" s="904">
        <f>IF($D424="","",$E424-BB816設定!$B$4*$F424)</f>
      </c>
      <c r="K424" s="904">
        <f>IF($D424="","",IFERROR(($D424-$J424)/($G424-$J424),""))</f>
      </c>
      <c r="L424" s="904">
        <f>IF($D424="","",IFERROR(($G424-$J424)/$E424*100,""))</f>
      </c>
      <c r="M424" s="904">
        <f>IF($D424="","",IFERROR(100-100/(1+SUMPRODUCT((終値!E424:R424&gt;終値!F424:S424)*(終値!E424:R424-終値!F424:S424))/SUMPRODUCT((終値!E424:R424&lt;終値!F424:S424)*(終値!F424:S424-終値!E424:R424))),100))</f>
      </c>
      <c r="N424" s="904">
        <f>IF($D424="","",IFERROR(100-100/(1+SUMPRODUCT((((高値!E424:R424+安値!E424:R424+終値!E424:R424)/3)&gt;((高値!F424:S424+安値!F424:S424+終値!F424:S424)/3))*((高値!E424:R424+安値!E424:R424+終値!E424:R424)/3)*出来高!E424:R424)/SUMPRODUCT((((高値!E424:R424+安値!E424:R424+終値!E424:R424)/3)&lt;((高値!F424:S424+安値!F424:S424+終値!F424:S424)/3))*((高値!E424:R424+安値!E424:R424+終値!E424:R424)/3)*出来高!E424:R424)),50))</f>
      </c>
      <c r="O424" s="913">
        <f>IF($D424="","",IFERROR(出来高!E424/AVERAGE(出来高!E424:I424),""))</f>
      </c>
      <c r="P424" s="906">
        <f>IF($D424="","",IFERROR($D424/終値!Y424-1,""))</f>
      </c>
      <c r="Q424" s="907">
        <f>IF($D424="","",MAX(0,MIN(100,IF($D424&gt;$G424,25,IF($D424&gt;$H424,15,IF($D424&gt;$E424,5,0)))+IF($O424&gt;=2,20,IF($O424&gt;=1.5,14,IF($O424&gt;=1.2,8,0)))+IF($N424&gt;=80,15,IF($N424&gt;=60,18,IF($N424&gt;=50,8,0)))+IF(AND($M424&gt;70,$M424&lt;=80),18,IF(AND($M424&gt;60,$M424&lt;=70),14,IF(AND($M424&gt;50,$M424&lt;=60),6,0)))+IF($P424&gt;=0.1,14,IF($P424&gt;=0.03,7,0))+IF($M424&gt;80,-12,0)+IF($M424&lt;40,-20,0)+IF($N424&lt;40,-15,0)+IF($K424&lt;0.2,-18,0)+IF($P424&lt;=-0.1,-10,0))))</f>
      </c>
      <c r="R424" s="911">
        <f>IF($D424="","",IF(AND($D424&gt;$G424,$O424&gt;=BB816設定!$B$6,$N424&gt;=BB816設定!$B$7,$M424&lt;=BB816設定!$B$8),"○","－"))</f>
      </c>
      <c r="S424" s="908">
        <f>IF($D424="","",IF(AND($R424="○",$Q424&gt;=BB816設定!$B$9),"◎買い",IF($Q424&gt;=BB816設定!$B$10,"○監視",IF(OR($M424&lt;40,$K424&lt;0.2),"▲弱い","－"))))</f>
      </c>
      <c r="T424" s="911">
        <f>IF($D424="","",IF(AND($D424&gt;$G424,$O424&gt;=BB816設定!$B$14,$N424&gt;=BB816設定!$B$15,$M424&lt;=BB816設定!$B$16),"買い可","見送り"))</f>
      </c>
      <c r="U424" s="911">
        <f>IF($D424="","",IF(AND($D424&gt;$H424,$M424&gt;=BB816設定!$B$17,$N424&gt;=BB816設定!$B$18,$O424&gt;=BB816設定!$B$19),"買い可","見送り"))</f>
      </c>
      <c r="V424" s="904">
        <f>IF($S424="◎買い",$D424,"")</f>
      </c>
      <c r="W424" s="904">
        <f>IF($S424="◎買い",ROUND($D424*(1-BB816設定!$B$11/100),1),"")</f>
      </c>
      <c r="X424" s="904">
        <f>IF($S424="◎買い",BB816設定!$B$11/BB816設定!$B$13,"")</f>
      </c>
      <c r="Y424" s="904">
        <f>IF($D424="","",$Q424+(10000-ROW())/100000)</f>
      </c>
      <c r="Z424" s="905">
        <f>IF($D424="","",$D424*BB816設定!$B$21)</f>
      </c>
      <c r="AA424" s="911">
        <f>IF($D424="","",IF($Z424&lt;=BB816設定!$B$20/BB816設定!$B$13,"○","×（1枠に入らない）"))</f>
      </c>
    </row>
    <row r="425">
      <c r="A425" s="903">
        <f>IF(終値!A425="","",HYPERLINK("https://kabutan.jp/stock/?code="&amp;終値!A425,"📈"))</f>
      </c>
      <c r="B425" s="911">
        <f>IF(終値!A425="","",終値!A425)</f>
      </c>
      <c r="C425" s="903">
        <f>IF(終値!A425="","",終値!B425)</f>
      </c>
      <c r="D425" s="904">
        <f>IF(終値!A425="","",終値!E425)</f>
      </c>
      <c r="E425" s="904">
        <f>IF($D425="","",AVERAGE(終値!E425:X425))</f>
      </c>
      <c r="F425" s="904">
        <f>IF($D425="","",STDEVP(終値!E425:X425))</f>
      </c>
      <c r="G425" s="904">
        <f>IF($D425="","",$E425+BB816設定!$B$4*$F425)</f>
      </c>
      <c r="H425" s="904">
        <f>IF($D425="","",$E425+BB816設定!$B$5*$F425)</f>
      </c>
      <c r="I425" s="904">
        <f>IF($D425="","",$E425-BB816設定!$B$5*$F425)</f>
      </c>
      <c r="J425" s="904">
        <f>IF($D425="","",$E425-BB816設定!$B$4*$F425)</f>
      </c>
      <c r="K425" s="904">
        <f>IF($D425="","",IFERROR(($D425-$J425)/($G425-$J425),""))</f>
      </c>
      <c r="L425" s="904">
        <f>IF($D425="","",IFERROR(($G425-$J425)/$E425*100,""))</f>
      </c>
      <c r="M425" s="904">
        <f>IF($D425="","",IFERROR(100-100/(1+SUMPRODUCT((終値!E425:R425&gt;終値!F425:S425)*(終値!E425:R425-終値!F425:S425))/SUMPRODUCT((終値!E425:R425&lt;終値!F425:S425)*(終値!F425:S425-終値!E425:R425))),100))</f>
      </c>
      <c r="N425" s="904">
        <f>IF($D425="","",IFERROR(100-100/(1+SUMPRODUCT((((高値!E425:R425+安値!E425:R425+終値!E425:R425)/3)&gt;((高値!F425:S425+安値!F425:S425+終値!F425:S425)/3))*((高値!E425:R425+安値!E425:R425+終値!E425:R425)/3)*出来高!E425:R425)/SUMPRODUCT((((高値!E425:R425+安値!E425:R425+終値!E425:R425)/3)&lt;((高値!F425:S425+安値!F425:S425+終値!F425:S425)/3))*((高値!E425:R425+安値!E425:R425+終値!E425:R425)/3)*出来高!E425:R425)),50))</f>
      </c>
      <c r="O425" s="913">
        <f>IF($D425="","",IFERROR(出来高!E425/AVERAGE(出来高!E425:I425),""))</f>
      </c>
      <c r="P425" s="906">
        <f>IF($D425="","",IFERROR($D425/終値!Y425-1,""))</f>
      </c>
      <c r="Q425" s="907">
        <f>IF($D425="","",MAX(0,MIN(100,IF($D425&gt;$G425,25,IF($D425&gt;$H425,15,IF($D425&gt;$E425,5,0)))+IF($O425&gt;=2,20,IF($O425&gt;=1.5,14,IF($O425&gt;=1.2,8,0)))+IF($N425&gt;=80,15,IF($N425&gt;=60,18,IF($N425&gt;=50,8,0)))+IF(AND($M425&gt;70,$M425&lt;=80),18,IF(AND($M425&gt;60,$M425&lt;=70),14,IF(AND($M425&gt;50,$M425&lt;=60),6,0)))+IF($P425&gt;=0.1,14,IF($P425&gt;=0.03,7,0))+IF($M425&gt;80,-12,0)+IF($M425&lt;40,-20,0)+IF($N425&lt;40,-15,0)+IF($K425&lt;0.2,-18,0)+IF($P425&lt;=-0.1,-10,0))))</f>
      </c>
      <c r="R425" s="911">
        <f>IF($D425="","",IF(AND($D425&gt;$G425,$O425&gt;=BB816設定!$B$6,$N425&gt;=BB816設定!$B$7,$M425&lt;=BB816設定!$B$8),"○","－"))</f>
      </c>
      <c r="S425" s="908">
        <f>IF($D425="","",IF(AND($R425="○",$Q425&gt;=BB816設定!$B$9),"◎買い",IF($Q425&gt;=BB816設定!$B$10,"○監視",IF(OR($M425&lt;40,$K425&lt;0.2),"▲弱い","－"))))</f>
      </c>
      <c r="T425" s="911">
        <f>IF($D425="","",IF(AND($D425&gt;$G425,$O425&gt;=BB816設定!$B$14,$N425&gt;=BB816設定!$B$15,$M425&lt;=BB816設定!$B$16),"買い可","見送り"))</f>
      </c>
      <c r="U425" s="911">
        <f>IF($D425="","",IF(AND($D425&gt;$H425,$M425&gt;=BB816設定!$B$17,$N425&gt;=BB816設定!$B$18,$O425&gt;=BB816設定!$B$19),"買い可","見送り"))</f>
      </c>
      <c r="V425" s="904">
        <f>IF($S425="◎買い",$D425,"")</f>
      </c>
      <c r="W425" s="904">
        <f>IF($S425="◎買い",ROUND($D425*(1-BB816設定!$B$11/100),1),"")</f>
      </c>
      <c r="X425" s="904">
        <f>IF($S425="◎買い",BB816設定!$B$11/BB816設定!$B$13,"")</f>
      </c>
      <c r="Y425" s="904">
        <f>IF($D425="","",$Q425+(10000-ROW())/100000)</f>
      </c>
      <c r="Z425" s="905">
        <f>IF($D425="","",$D425*BB816設定!$B$21)</f>
      </c>
      <c r="AA425" s="911">
        <f>IF($D425="","",IF($Z425&lt;=BB816設定!$B$20/BB816設定!$B$13,"○","×（1枠に入らない）"))</f>
      </c>
    </row>
    <row r="426">
      <c r="A426" s="903">
        <f>IF(終値!A426="","",HYPERLINK("https://kabutan.jp/stock/?code="&amp;終値!A426,"📈"))</f>
      </c>
      <c r="B426" s="911">
        <f>IF(終値!A426="","",終値!A426)</f>
      </c>
      <c r="C426" s="903">
        <f>IF(終値!A426="","",終値!B426)</f>
      </c>
      <c r="D426" s="904">
        <f>IF(終値!A426="","",終値!E426)</f>
      </c>
      <c r="E426" s="904">
        <f>IF($D426="","",AVERAGE(終値!E426:X426))</f>
      </c>
      <c r="F426" s="904">
        <f>IF($D426="","",STDEVP(終値!E426:X426))</f>
      </c>
      <c r="G426" s="904">
        <f>IF($D426="","",$E426+BB816設定!$B$4*$F426)</f>
      </c>
      <c r="H426" s="904">
        <f>IF($D426="","",$E426+BB816設定!$B$5*$F426)</f>
      </c>
      <c r="I426" s="904">
        <f>IF($D426="","",$E426-BB816設定!$B$5*$F426)</f>
      </c>
      <c r="J426" s="904">
        <f>IF($D426="","",$E426-BB816設定!$B$4*$F426)</f>
      </c>
      <c r="K426" s="904">
        <f>IF($D426="","",IFERROR(($D426-$J426)/($G426-$J426),""))</f>
      </c>
      <c r="L426" s="904">
        <f>IF($D426="","",IFERROR(($G426-$J426)/$E426*100,""))</f>
      </c>
      <c r="M426" s="904">
        <f>IF($D426="","",IFERROR(100-100/(1+SUMPRODUCT((終値!E426:R426&gt;終値!F426:S426)*(終値!E426:R426-終値!F426:S426))/SUMPRODUCT((終値!E426:R426&lt;終値!F426:S426)*(終値!F426:S426-終値!E426:R426))),100))</f>
      </c>
      <c r="N426" s="904">
        <f>IF($D426="","",IFERROR(100-100/(1+SUMPRODUCT((((高値!E426:R426+安値!E426:R426+終値!E426:R426)/3)&gt;((高値!F426:S426+安値!F426:S426+終値!F426:S426)/3))*((高値!E426:R426+安値!E426:R426+終値!E426:R426)/3)*出来高!E426:R426)/SUMPRODUCT((((高値!E426:R426+安値!E426:R426+終値!E426:R426)/3)&lt;((高値!F426:S426+安値!F426:S426+終値!F426:S426)/3))*((高値!E426:R426+安値!E426:R426+終値!E426:R426)/3)*出来高!E426:R426)),50))</f>
      </c>
      <c r="O426" s="913">
        <f>IF($D426="","",IFERROR(出来高!E426/AVERAGE(出来高!E426:I426),""))</f>
      </c>
      <c r="P426" s="906">
        <f>IF($D426="","",IFERROR($D426/終値!Y426-1,""))</f>
      </c>
      <c r="Q426" s="907">
        <f>IF($D426="","",MAX(0,MIN(100,IF($D426&gt;$G426,25,IF($D426&gt;$H426,15,IF($D426&gt;$E426,5,0)))+IF($O426&gt;=2,20,IF($O426&gt;=1.5,14,IF($O426&gt;=1.2,8,0)))+IF($N426&gt;=80,15,IF($N426&gt;=60,18,IF($N426&gt;=50,8,0)))+IF(AND($M426&gt;70,$M426&lt;=80),18,IF(AND($M426&gt;60,$M426&lt;=70),14,IF(AND($M426&gt;50,$M426&lt;=60),6,0)))+IF($P426&gt;=0.1,14,IF($P426&gt;=0.03,7,0))+IF($M426&gt;80,-12,0)+IF($M426&lt;40,-20,0)+IF($N426&lt;40,-15,0)+IF($K426&lt;0.2,-18,0)+IF($P426&lt;=-0.1,-10,0))))</f>
      </c>
      <c r="R426" s="911">
        <f>IF($D426="","",IF(AND($D426&gt;$G426,$O426&gt;=BB816設定!$B$6,$N426&gt;=BB816設定!$B$7,$M426&lt;=BB816設定!$B$8),"○","－"))</f>
      </c>
      <c r="S426" s="908">
        <f>IF($D426="","",IF(AND($R426="○",$Q426&gt;=BB816設定!$B$9),"◎買い",IF($Q426&gt;=BB816設定!$B$10,"○監視",IF(OR($M426&lt;40,$K426&lt;0.2),"▲弱い","－"))))</f>
      </c>
      <c r="T426" s="911">
        <f>IF($D426="","",IF(AND($D426&gt;$G426,$O426&gt;=BB816設定!$B$14,$N426&gt;=BB816設定!$B$15,$M426&lt;=BB816設定!$B$16),"買い可","見送り"))</f>
      </c>
      <c r="U426" s="911">
        <f>IF($D426="","",IF(AND($D426&gt;$H426,$M426&gt;=BB816設定!$B$17,$N426&gt;=BB816設定!$B$18,$O426&gt;=BB816設定!$B$19),"買い可","見送り"))</f>
      </c>
      <c r="V426" s="904">
        <f>IF($S426="◎買い",$D426,"")</f>
      </c>
      <c r="W426" s="904">
        <f>IF($S426="◎買い",ROUND($D426*(1-BB816設定!$B$11/100),1),"")</f>
      </c>
      <c r="X426" s="904">
        <f>IF($S426="◎買い",BB816設定!$B$11/BB816設定!$B$13,"")</f>
      </c>
      <c r="Y426" s="904">
        <f>IF($D426="","",$Q426+(10000-ROW())/100000)</f>
      </c>
      <c r="Z426" s="905">
        <f>IF($D426="","",$D426*BB816設定!$B$21)</f>
      </c>
      <c r="AA426" s="911">
        <f>IF($D426="","",IF($Z426&lt;=BB816設定!$B$20/BB816設定!$B$13,"○","×（1枠に入らない）"))</f>
      </c>
    </row>
    <row r="427">
      <c r="A427" s="903">
        <f>IF(終値!A427="","",HYPERLINK("https://kabutan.jp/stock/?code="&amp;終値!A427,"📈"))</f>
      </c>
      <c r="B427" s="911">
        <f>IF(終値!A427="","",終値!A427)</f>
      </c>
      <c r="C427" s="903">
        <f>IF(終値!A427="","",終値!B427)</f>
      </c>
      <c r="D427" s="904">
        <f>IF(終値!A427="","",終値!E427)</f>
      </c>
      <c r="E427" s="904">
        <f>IF($D427="","",AVERAGE(終値!E427:X427))</f>
      </c>
      <c r="F427" s="904">
        <f>IF($D427="","",STDEVP(終値!E427:X427))</f>
      </c>
      <c r="G427" s="904">
        <f>IF($D427="","",$E427+BB816設定!$B$4*$F427)</f>
      </c>
      <c r="H427" s="904">
        <f>IF($D427="","",$E427+BB816設定!$B$5*$F427)</f>
      </c>
      <c r="I427" s="904">
        <f>IF($D427="","",$E427-BB816設定!$B$5*$F427)</f>
      </c>
      <c r="J427" s="904">
        <f>IF($D427="","",$E427-BB816設定!$B$4*$F427)</f>
      </c>
      <c r="K427" s="904">
        <f>IF($D427="","",IFERROR(($D427-$J427)/($G427-$J427),""))</f>
      </c>
      <c r="L427" s="904">
        <f>IF($D427="","",IFERROR(($G427-$J427)/$E427*100,""))</f>
      </c>
      <c r="M427" s="904">
        <f>IF($D427="","",IFERROR(100-100/(1+SUMPRODUCT((終値!E427:R427&gt;終値!F427:S427)*(終値!E427:R427-終値!F427:S427))/SUMPRODUCT((終値!E427:R427&lt;終値!F427:S427)*(終値!F427:S427-終値!E427:R427))),100))</f>
      </c>
      <c r="N427" s="904">
        <f>IF($D427="","",IFERROR(100-100/(1+SUMPRODUCT((((高値!E427:R427+安値!E427:R427+終値!E427:R427)/3)&gt;((高値!F427:S427+安値!F427:S427+終値!F427:S427)/3))*((高値!E427:R427+安値!E427:R427+終値!E427:R427)/3)*出来高!E427:R427)/SUMPRODUCT((((高値!E427:R427+安値!E427:R427+終値!E427:R427)/3)&lt;((高値!F427:S427+安値!F427:S427+終値!F427:S427)/3))*((高値!E427:R427+安値!E427:R427+終値!E427:R427)/3)*出来高!E427:R427)),50))</f>
      </c>
      <c r="O427" s="913">
        <f>IF($D427="","",IFERROR(出来高!E427/AVERAGE(出来高!E427:I427),""))</f>
      </c>
      <c r="P427" s="906">
        <f>IF($D427="","",IFERROR($D427/終値!Y427-1,""))</f>
      </c>
      <c r="Q427" s="907">
        <f>IF($D427="","",MAX(0,MIN(100,IF($D427&gt;$G427,25,IF($D427&gt;$H427,15,IF($D427&gt;$E427,5,0)))+IF($O427&gt;=2,20,IF($O427&gt;=1.5,14,IF($O427&gt;=1.2,8,0)))+IF($N427&gt;=80,15,IF($N427&gt;=60,18,IF($N427&gt;=50,8,0)))+IF(AND($M427&gt;70,$M427&lt;=80),18,IF(AND($M427&gt;60,$M427&lt;=70),14,IF(AND($M427&gt;50,$M427&lt;=60),6,0)))+IF($P427&gt;=0.1,14,IF($P427&gt;=0.03,7,0))+IF($M427&gt;80,-12,0)+IF($M427&lt;40,-20,0)+IF($N427&lt;40,-15,0)+IF($K427&lt;0.2,-18,0)+IF($P427&lt;=-0.1,-10,0))))</f>
      </c>
      <c r="R427" s="911">
        <f>IF($D427="","",IF(AND($D427&gt;$G427,$O427&gt;=BB816設定!$B$6,$N427&gt;=BB816設定!$B$7,$M427&lt;=BB816設定!$B$8),"○","－"))</f>
      </c>
      <c r="S427" s="908">
        <f>IF($D427="","",IF(AND($R427="○",$Q427&gt;=BB816設定!$B$9),"◎買い",IF($Q427&gt;=BB816設定!$B$10,"○監視",IF(OR($M427&lt;40,$K427&lt;0.2),"▲弱い","－"))))</f>
      </c>
      <c r="T427" s="911">
        <f>IF($D427="","",IF(AND($D427&gt;$G427,$O427&gt;=BB816設定!$B$14,$N427&gt;=BB816設定!$B$15,$M427&lt;=BB816設定!$B$16),"買い可","見送り"))</f>
      </c>
      <c r="U427" s="911">
        <f>IF($D427="","",IF(AND($D427&gt;$H427,$M427&gt;=BB816設定!$B$17,$N427&gt;=BB816設定!$B$18,$O427&gt;=BB816設定!$B$19),"買い可","見送り"))</f>
      </c>
      <c r="V427" s="904">
        <f>IF($S427="◎買い",$D427,"")</f>
      </c>
      <c r="W427" s="904">
        <f>IF($S427="◎買い",ROUND($D427*(1-BB816設定!$B$11/100),1),"")</f>
      </c>
      <c r="X427" s="904">
        <f>IF($S427="◎買い",BB816設定!$B$11/BB816設定!$B$13,"")</f>
      </c>
      <c r="Y427" s="904">
        <f>IF($D427="","",$Q427+(10000-ROW())/100000)</f>
      </c>
      <c r="Z427" s="905">
        <f>IF($D427="","",$D427*BB816設定!$B$21)</f>
      </c>
      <c r="AA427" s="911">
        <f>IF($D427="","",IF($Z427&lt;=BB816設定!$B$20/BB816設定!$B$13,"○","×（1枠に入らない）"))</f>
      </c>
    </row>
    <row r="428">
      <c r="A428" s="903">
        <f>IF(終値!A428="","",HYPERLINK("https://kabutan.jp/stock/?code="&amp;終値!A428,"📈"))</f>
      </c>
      <c r="B428" s="911">
        <f>IF(終値!A428="","",終値!A428)</f>
      </c>
      <c r="C428" s="903">
        <f>IF(終値!A428="","",終値!B428)</f>
      </c>
      <c r="D428" s="904">
        <f>IF(終値!A428="","",終値!E428)</f>
      </c>
      <c r="E428" s="904">
        <f>IF($D428="","",AVERAGE(終値!E428:X428))</f>
      </c>
      <c r="F428" s="904">
        <f>IF($D428="","",STDEVP(終値!E428:X428))</f>
      </c>
      <c r="G428" s="904">
        <f>IF($D428="","",$E428+BB816設定!$B$4*$F428)</f>
      </c>
      <c r="H428" s="904">
        <f>IF($D428="","",$E428+BB816設定!$B$5*$F428)</f>
      </c>
      <c r="I428" s="904">
        <f>IF($D428="","",$E428-BB816設定!$B$5*$F428)</f>
      </c>
      <c r="J428" s="904">
        <f>IF($D428="","",$E428-BB816設定!$B$4*$F428)</f>
      </c>
      <c r="K428" s="904">
        <f>IF($D428="","",IFERROR(($D428-$J428)/($G428-$J428),""))</f>
      </c>
      <c r="L428" s="904">
        <f>IF($D428="","",IFERROR(($G428-$J428)/$E428*100,""))</f>
      </c>
      <c r="M428" s="904">
        <f>IF($D428="","",IFERROR(100-100/(1+SUMPRODUCT((終値!E428:R428&gt;終値!F428:S428)*(終値!E428:R428-終値!F428:S428))/SUMPRODUCT((終値!E428:R428&lt;終値!F428:S428)*(終値!F428:S428-終値!E428:R428))),100))</f>
      </c>
      <c r="N428" s="904">
        <f>IF($D428="","",IFERROR(100-100/(1+SUMPRODUCT((((高値!E428:R428+安値!E428:R428+終値!E428:R428)/3)&gt;((高値!F428:S428+安値!F428:S428+終値!F428:S428)/3))*((高値!E428:R428+安値!E428:R428+終値!E428:R428)/3)*出来高!E428:R428)/SUMPRODUCT((((高値!E428:R428+安値!E428:R428+終値!E428:R428)/3)&lt;((高値!F428:S428+安値!F428:S428+終値!F428:S428)/3))*((高値!E428:R428+安値!E428:R428+終値!E428:R428)/3)*出来高!E428:R428)),50))</f>
      </c>
      <c r="O428" s="913">
        <f>IF($D428="","",IFERROR(出来高!E428/AVERAGE(出来高!E428:I428),""))</f>
      </c>
      <c r="P428" s="906">
        <f>IF($D428="","",IFERROR($D428/終値!Y428-1,""))</f>
      </c>
      <c r="Q428" s="907">
        <f>IF($D428="","",MAX(0,MIN(100,IF($D428&gt;$G428,25,IF($D428&gt;$H428,15,IF($D428&gt;$E428,5,0)))+IF($O428&gt;=2,20,IF($O428&gt;=1.5,14,IF($O428&gt;=1.2,8,0)))+IF($N428&gt;=80,15,IF($N428&gt;=60,18,IF($N428&gt;=50,8,0)))+IF(AND($M428&gt;70,$M428&lt;=80),18,IF(AND($M428&gt;60,$M428&lt;=70),14,IF(AND($M428&gt;50,$M428&lt;=60),6,0)))+IF($P428&gt;=0.1,14,IF($P428&gt;=0.03,7,0))+IF($M428&gt;80,-12,0)+IF($M428&lt;40,-20,0)+IF($N428&lt;40,-15,0)+IF($K428&lt;0.2,-18,0)+IF($P428&lt;=-0.1,-10,0))))</f>
      </c>
      <c r="R428" s="911">
        <f>IF($D428="","",IF(AND($D428&gt;$G428,$O428&gt;=BB816設定!$B$6,$N428&gt;=BB816設定!$B$7,$M428&lt;=BB816設定!$B$8),"○","－"))</f>
      </c>
      <c r="S428" s="908">
        <f>IF($D428="","",IF(AND($R428="○",$Q428&gt;=BB816設定!$B$9),"◎買い",IF($Q428&gt;=BB816設定!$B$10,"○監視",IF(OR($M428&lt;40,$K428&lt;0.2),"▲弱い","－"))))</f>
      </c>
      <c r="T428" s="911">
        <f>IF($D428="","",IF(AND($D428&gt;$G428,$O428&gt;=BB816設定!$B$14,$N428&gt;=BB816設定!$B$15,$M428&lt;=BB816設定!$B$16),"買い可","見送り"))</f>
      </c>
      <c r="U428" s="911">
        <f>IF($D428="","",IF(AND($D428&gt;$H428,$M428&gt;=BB816設定!$B$17,$N428&gt;=BB816設定!$B$18,$O428&gt;=BB816設定!$B$19),"買い可","見送り"))</f>
      </c>
      <c r="V428" s="904">
        <f>IF($S428="◎買い",$D428,"")</f>
      </c>
      <c r="W428" s="904">
        <f>IF($S428="◎買い",ROUND($D428*(1-BB816設定!$B$11/100),1),"")</f>
      </c>
      <c r="X428" s="904">
        <f>IF($S428="◎買い",BB816設定!$B$11/BB816設定!$B$13,"")</f>
      </c>
      <c r="Y428" s="904">
        <f>IF($D428="","",$Q428+(10000-ROW())/100000)</f>
      </c>
      <c r="Z428" s="905">
        <f>IF($D428="","",$D428*BB816設定!$B$21)</f>
      </c>
      <c r="AA428" s="911">
        <f>IF($D428="","",IF($Z428&lt;=BB816設定!$B$20/BB816設定!$B$13,"○","×（1枠に入らない）"))</f>
      </c>
    </row>
    <row r="429">
      <c r="A429" s="903">
        <f>IF(終値!A429="","",HYPERLINK("https://kabutan.jp/stock/?code="&amp;終値!A429,"📈"))</f>
      </c>
      <c r="B429" s="911">
        <f>IF(終値!A429="","",終値!A429)</f>
      </c>
      <c r="C429" s="903">
        <f>IF(終値!A429="","",終値!B429)</f>
      </c>
      <c r="D429" s="904">
        <f>IF(終値!A429="","",終値!E429)</f>
      </c>
      <c r="E429" s="904">
        <f>IF($D429="","",AVERAGE(終値!E429:X429))</f>
      </c>
      <c r="F429" s="904">
        <f>IF($D429="","",STDEVP(終値!E429:X429))</f>
      </c>
      <c r="G429" s="904">
        <f>IF($D429="","",$E429+BB816設定!$B$4*$F429)</f>
      </c>
      <c r="H429" s="904">
        <f>IF($D429="","",$E429+BB816設定!$B$5*$F429)</f>
      </c>
      <c r="I429" s="904">
        <f>IF($D429="","",$E429-BB816設定!$B$5*$F429)</f>
      </c>
      <c r="J429" s="904">
        <f>IF($D429="","",$E429-BB816設定!$B$4*$F429)</f>
      </c>
      <c r="K429" s="904">
        <f>IF($D429="","",IFERROR(($D429-$J429)/($G429-$J429),""))</f>
      </c>
      <c r="L429" s="904">
        <f>IF($D429="","",IFERROR(($G429-$J429)/$E429*100,""))</f>
      </c>
      <c r="M429" s="904">
        <f>IF($D429="","",IFERROR(100-100/(1+SUMPRODUCT((終値!E429:R429&gt;終値!F429:S429)*(終値!E429:R429-終値!F429:S429))/SUMPRODUCT((終値!E429:R429&lt;終値!F429:S429)*(終値!F429:S429-終値!E429:R429))),100))</f>
      </c>
      <c r="N429" s="904">
        <f>IF($D429="","",IFERROR(100-100/(1+SUMPRODUCT((((高値!E429:R429+安値!E429:R429+終値!E429:R429)/3)&gt;((高値!F429:S429+安値!F429:S429+終値!F429:S429)/3))*((高値!E429:R429+安値!E429:R429+終値!E429:R429)/3)*出来高!E429:R429)/SUMPRODUCT((((高値!E429:R429+安値!E429:R429+終値!E429:R429)/3)&lt;((高値!F429:S429+安値!F429:S429+終値!F429:S429)/3))*((高値!E429:R429+安値!E429:R429+終値!E429:R429)/3)*出来高!E429:R429)),50))</f>
      </c>
      <c r="O429" s="913">
        <f>IF($D429="","",IFERROR(出来高!E429/AVERAGE(出来高!E429:I429),""))</f>
      </c>
      <c r="P429" s="906">
        <f>IF($D429="","",IFERROR($D429/終値!Y429-1,""))</f>
      </c>
      <c r="Q429" s="907">
        <f>IF($D429="","",MAX(0,MIN(100,IF($D429&gt;$G429,25,IF($D429&gt;$H429,15,IF($D429&gt;$E429,5,0)))+IF($O429&gt;=2,20,IF($O429&gt;=1.5,14,IF($O429&gt;=1.2,8,0)))+IF($N429&gt;=80,15,IF($N429&gt;=60,18,IF($N429&gt;=50,8,0)))+IF(AND($M429&gt;70,$M429&lt;=80),18,IF(AND($M429&gt;60,$M429&lt;=70),14,IF(AND($M429&gt;50,$M429&lt;=60),6,0)))+IF($P429&gt;=0.1,14,IF($P429&gt;=0.03,7,0))+IF($M429&gt;80,-12,0)+IF($M429&lt;40,-20,0)+IF($N429&lt;40,-15,0)+IF($K429&lt;0.2,-18,0)+IF($P429&lt;=-0.1,-10,0))))</f>
      </c>
      <c r="R429" s="911">
        <f>IF($D429="","",IF(AND($D429&gt;$G429,$O429&gt;=BB816設定!$B$6,$N429&gt;=BB816設定!$B$7,$M429&lt;=BB816設定!$B$8),"○","－"))</f>
      </c>
      <c r="S429" s="908">
        <f>IF($D429="","",IF(AND($R429="○",$Q429&gt;=BB816設定!$B$9),"◎買い",IF($Q429&gt;=BB816設定!$B$10,"○監視",IF(OR($M429&lt;40,$K429&lt;0.2),"▲弱い","－"))))</f>
      </c>
      <c r="T429" s="911">
        <f>IF($D429="","",IF(AND($D429&gt;$G429,$O429&gt;=BB816設定!$B$14,$N429&gt;=BB816設定!$B$15,$M429&lt;=BB816設定!$B$16),"買い可","見送り"))</f>
      </c>
      <c r="U429" s="911">
        <f>IF($D429="","",IF(AND($D429&gt;$H429,$M429&gt;=BB816設定!$B$17,$N429&gt;=BB816設定!$B$18,$O429&gt;=BB816設定!$B$19),"買い可","見送り"))</f>
      </c>
      <c r="V429" s="904">
        <f>IF($S429="◎買い",$D429,"")</f>
      </c>
      <c r="W429" s="904">
        <f>IF($S429="◎買い",ROUND($D429*(1-BB816設定!$B$11/100),1),"")</f>
      </c>
      <c r="X429" s="904">
        <f>IF($S429="◎買い",BB816設定!$B$11/BB816設定!$B$13,"")</f>
      </c>
      <c r="Y429" s="904">
        <f>IF($D429="","",$Q429+(10000-ROW())/100000)</f>
      </c>
      <c r="Z429" s="905">
        <f>IF($D429="","",$D429*BB816設定!$B$21)</f>
      </c>
      <c r="AA429" s="911">
        <f>IF($D429="","",IF($Z429&lt;=BB816設定!$B$20/BB816設定!$B$13,"○","×（1枠に入らない）"))</f>
      </c>
    </row>
    <row r="430">
      <c r="A430" s="903">
        <f>IF(終値!A430="","",HYPERLINK("https://kabutan.jp/stock/?code="&amp;終値!A430,"📈"))</f>
      </c>
      <c r="B430" s="911">
        <f>IF(終値!A430="","",終値!A430)</f>
      </c>
      <c r="C430" s="903">
        <f>IF(終値!A430="","",終値!B430)</f>
      </c>
      <c r="D430" s="904">
        <f>IF(終値!A430="","",終値!E430)</f>
      </c>
      <c r="E430" s="904">
        <f>IF($D430="","",AVERAGE(終値!E430:X430))</f>
      </c>
      <c r="F430" s="904">
        <f>IF($D430="","",STDEVP(終値!E430:X430))</f>
      </c>
      <c r="G430" s="904">
        <f>IF($D430="","",$E430+BB816設定!$B$4*$F430)</f>
      </c>
      <c r="H430" s="904">
        <f>IF($D430="","",$E430+BB816設定!$B$5*$F430)</f>
      </c>
      <c r="I430" s="904">
        <f>IF($D430="","",$E430-BB816設定!$B$5*$F430)</f>
      </c>
      <c r="J430" s="904">
        <f>IF($D430="","",$E430-BB816設定!$B$4*$F430)</f>
      </c>
      <c r="K430" s="904">
        <f>IF($D430="","",IFERROR(($D430-$J430)/($G430-$J430),""))</f>
      </c>
      <c r="L430" s="904">
        <f>IF($D430="","",IFERROR(($G430-$J430)/$E430*100,""))</f>
      </c>
      <c r="M430" s="904">
        <f>IF($D430="","",IFERROR(100-100/(1+SUMPRODUCT((終値!E430:R430&gt;終値!F430:S430)*(終値!E430:R430-終値!F430:S430))/SUMPRODUCT((終値!E430:R430&lt;終値!F430:S430)*(終値!F430:S430-終値!E430:R430))),100))</f>
      </c>
      <c r="N430" s="904">
        <f>IF($D430="","",IFERROR(100-100/(1+SUMPRODUCT((((高値!E430:R430+安値!E430:R430+終値!E430:R430)/3)&gt;((高値!F430:S430+安値!F430:S430+終値!F430:S430)/3))*((高値!E430:R430+安値!E430:R430+終値!E430:R430)/3)*出来高!E430:R430)/SUMPRODUCT((((高値!E430:R430+安値!E430:R430+終値!E430:R430)/3)&lt;((高値!F430:S430+安値!F430:S430+終値!F430:S430)/3))*((高値!E430:R430+安値!E430:R430+終値!E430:R430)/3)*出来高!E430:R430)),50))</f>
      </c>
      <c r="O430" s="913">
        <f>IF($D430="","",IFERROR(出来高!E430/AVERAGE(出来高!E430:I430),""))</f>
      </c>
      <c r="P430" s="906">
        <f>IF($D430="","",IFERROR($D430/終値!Y430-1,""))</f>
      </c>
      <c r="Q430" s="907">
        <f>IF($D430="","",MAX(0,MIN(100,IF($D430&gt;$G430,25,IF($D430&gt;$H430,15,IF($D430&gt;$E430,5,0)))+IF($O430&gt;=2,20,IF($O430&gt;=1.5,14,IF($O430&gt;=1.2,8,0)))+IF($N430&gt;=80,15,IF($N430&gt;=60,18,IF($N430&gt;=50,8,0)))+IF(AND($M430&gt;70,$M430&lt;=80),18,IF(AND($M430&gt;60,$M430&lt;=70),14,IF(AND($M430&gt;50,$M430&lt;=60),6,0)))+IF($P430&gt;=0.1,14,IF($P430&gt;=0.03,7,0))+IF($M430&gt;80,-12,0)+IF($M430&lt;40,-20,0)+IF($N430&lt;40,-15,0)+IF($K430&lt;0.2,-18,0)+IF($P430&lt;=-0.1,-10,0))))</f>
      </c>
      <c r="R430" s="911">
        <f>IF($D430="","",IF(AND($D430&gt;$G430,$O430&gt;=BB816設定!$B$6,$N430&gt;=BB816設定!$B$7,$M430&lt;=BB816設定!$B$8),"○","－"))</f>
      </c>
      <c r="S430" s="908">
        <f>IF($D430="","",IF(AND($R430="○",$Q430&gt;=BB816設定!$B$9),"◎買い",IF($Q430&gt;=BB816設定!$B$10,"○監視",IF(OR($M430&lt;40,$K430&lt;0.2),"▲弱い","－"))))</f>
      </c>
      <c r="T430" s="911">
        <f>IF($D430="","",IF(AND($D430&gt;$G430,$O430&gt;=BB816設定!$B$14,$N430&gt;=BB816設定!$B$15,$M430&lt;=BB816設定!$B$16),"買い可","見送り"))</f>
      </c>
      <c r="U430" s="911">
        <f>IF($D430="","",IF(AND($D430&gt;$H430,$M430&gt;=BB816設定!$B$17,$N430&gt;=BB816設定!$B$18,$O430&gt;=BB816設定!$B$19),"買い可","見送り"))</f>
      </c>
      <c r="V430" s="904">
        <f>IF($S430="◎買い",$D430,"")</f>
      </c>
      <c r="W430" s="904">
        <f>IF($S430="◎買い",ROUND($D430*(1-BB816設定!$B$11/100),1),"")</f>
      </c>
      <c r="X430" s="904">
        <f>IF($S430="◎買い",BB816設定!$B$11/BB816設定!$B$13,"")</f>
      </c>
      <c r="Y430" s="904">
        <f>IF($D430="","",$Q430+(10000-ROW())/100000)</f>
      </c>
      <c r="Z430" s="905">
        <f>IF($D430="","",$D430*BB816設定!$B$21)</f>
      </c>
      <c r="AA430" s="911">
        <f>IF($D430="","",IF($Z430&lt;=BB816設定!$B$20/BB816設定!$B$13,"○","×（1枠に入らない）"))</f>
      </c>
    </row>
    <row r="431">
      <c r="A431" s="903">
        <f>IF(終値!A431="","",HYPERLINK("https://kabutan.jp/stock/?code="&amp;終値!A431,"📈"))</f>
      </c>
      <c r="B431" s="911">
        <f>IF(終値!A431="","",終値!A431)</f>
      </c>
      <c r="C431" s="903">
        <f>IF(終値!A431="","",終値!B431)</f>
      </c>
      <c r="D431" s="904">
        <f>IF(終値!A431="","",終値!E431)</f>
      </c>
      <c r="E431" s="904">
        <f>IF($D431="","",AVERAGE(終値!E431:X431))</f>
      </c>
      <c r="F431" s="904">
        <f>IF($D431="","",STDEVP(終値!E431:X431))</f>
      </c>
      <c r="G431" s="904">
        <f>IF($D431="","",$E431+BB816設定!$B$4*$F431)</f>
      </c>
      <c r="H431" s="904">
        <f>IF($D431="","",$E431+BB816設定!$B$5*$F431)</f>
      </c>
      <c r="I431" s="904">
        <f>IF($D431="","",$E431-BB816設定!$B$5*$F431)</f>
      </c>
      <c r="J431" s="904">
        <f>IF($D431="","",$E431-BB816設定!$B$4*$F431)</f>
      </c>
      <c r="K431" s="904">
        <f>IF($D431="","",IFERROR(($D431-$J431)/($G431-$J431),""))</f>
      </c>
      <c r="L431" s="904">
        <f>IF($D431="","",IFERROR(($G431-$J431)/$E431*100,""))</f>
      </c>
      <c r="M431" s="904">
        <f>IF($D431="","",IFERROR(100-100/(1+SUMPRODUCT((終値!E431:R431&gt;終値!F431:S431)*(終値!E431:R431-終値!F431:S431))/SUMPRODUCT((終値!E431:R431&lt;終値!F431:S431)*(終値!F431:S431-終値!E431:R431))),100))</f>
      </c>
      <c r="N431" s="904">
        <f>IF($D431="","",IFERROR(100-100/(1+SUMPRODUCT((((高値!E431:R431+安値!E431:R431+終値!E431:R431)/3)&gt;((高値!F431:S431+安値!F431:S431+終値!F431:S431)/3))*((高値!E431:R431+安値!E431:R431+終値!E431:R431)/3)*出来高!E431:R431)/SUMPRODUCT((((高値!E431:R431+安値!E431:R431+終値!E431:R431)/3)&lt;((高値!F431:S431+安値!F431:S431+終値!F431:S431)/3))*((高値!E431:R431+安値!E431:R431+終値!E431:R431)/3)*出来高!E431:R431)),50))</f>
      </c>
      <c r="O431" s="913">
        <f>IF($D431="","",IFERROR(出来高!E431/AVERAGE(出来高!E431:I431),""))</f>
      </c>
      <c r="P431" s="906">
        <f>IF($D431="","",IFERROR($D431/終値!Y431-1,""))</f>
      </c>
      <c r="Q431" s="907">
        <f>IF($D431="","",MAX(0,MIN(100,IF($D431&gt;$G431,25,IF($D431&gt;$H431,15,IF($D431&gt;$E431,5,0)))+IF($O431&gt;=2,20,IF($O431&gt;=1.5,14,IF($O431&gt;=1.2,8,0)))+IF($N431&gt;=80,15,IF($N431&gt;=60,18,IF($N431&gt;=50,8,0)))+IF(AND($M431&gt;70,$M431&lt;=80),18,IF(AND($M431&gt;60,$M431&lt;=70),14,IF(AND($M431&gt;50,$M431&lt;=60),6,0)))+IF($P431&gt;=0.1,14,IF($P431&gt;=0.03,7,0))+IF($M431&gt;80,-12,0)+IF($M431&lt;40,-20,0)+IF($N431&lt;40,-15,0)+IF($K431&lt;0.2,-18,0)+IF($P431&lt;=-0.1,-10,0))))</f>
      </c>
      <c r="R431" s="911">
        <f>IF($D431="","",IF(AND($D431&gt;$G431,$O431&gt;=BB816設定!$B$6,$N431&gt;=BB816設定!$B$7,$M431&lt;=BB816設定!$B$8),"○","－"))</f>
      </c>
      <c r="S431" s="908">
        <f>IF($D431="","",IF(AND($R431="○",$Q431&gt;=BB816設定!$B$9),"◎買い",IF($Q431&gt;=BB816設定!$B$10,"○監視",IF(OR($M431&lt;40,$K431&lt;0.2),"▲弱い","－"))))</f>
      </c>
      <c r="T431" s="911">
        <f>IF($D431="","",IF(AND($D431&gt;$G431,$O431&gt;=BB816設定!$B$14,$N431&gt;=BB816設定!$B$15,$M431&lt;=BB816設定!$B$16),"買い可","見送り"))</f>
      </c>
      <c r="U431" s="911">
        <f>IF($D431="","",IF(AND($D431&gt;$H431,$M431&gt;=BB816設定!$B$17,$N431&gt;=BB816設定!$B$18,$O431&gt;=BB816設定!$B$19),"買い可","見送り"))</f>
      </c>
      <c r="V431" s="904">
        <f>IF($S431="◎買い",$D431,"")</f>
      </c>
      <c r="W431" s="904">
        <f>IF($S431="◎買い",ROUND($D431*(1-BB816設定!$B$11/100),1),"")</f>
      </c>
      <c r="X431" s="904">
        <f>IF($S431="◎買い",BB816設定!$B$11/BB816設定!$B$13,"")</f>
      </c>
      <c r="Y431" s="904">
        <f>IF($D431="","",$Q431+(10000-ROW())/100000)</f>
      </c>
      <c r="Z431" s="905">
        <f>IF($D431="","",$D431*BB816設定!$B$21)</f>
      </c>
      <c r="AA431" s="911">
        <f>IF($D431="","",IF($Z431&lt;=BB816設定!$B$20/BB816設定!$B$13,"○","×（1枠に入らない）"))</f>
      </c>
    </row>
    <row r="432">
      <c r="A432" s="903">
        <f>IF(終値!A432="","",HYPERLINK("https://kabutan.jp/stock/?code="&amp;終値!A432,"📈"))</f>
      </c>
      <c r="B432" s="911">
        <f>IF(終値!A432="","",終値!A432)</f>
      </c>
      <c r="C432" s="903">
        <f>IF(終値!A432="","",終値!B432)</f>
      </c>
      <c r="D432" s="904">
        <f>IF(終値!A432="","",終値!E432)</f>
      </c>
      <c r="E432" s="904">
        <f>IF($D432="","",AVERAGE(終値!E432:X432))</f>
      </c>
      <c r="F432" s="904">
        <f>IF($D432="","",STDEVP(終値!E432:X432))</f>
      </c>
      <c r="G432" s="904">
        <f>IF($D432="","",$E432+BB816設定!$B$4*$F432)</f>
      </c>
      <c r="H432" s="904">
        <f>IF($D432="","",$E432+BB816設定!$B$5*$F432)</f>
      </c>
      <c r="I432" s="904">
        <f>IF($D432="","",$E432-BB816設定!$B$5*$F432)</f>
      </c>
      <c r="J432" s="904">
        <f>IF($D432="","",$E432-BB816設定!$B$4*$F432)</f>
      </c>
      <c r="K432" s="904">
        <f>IF($D432="","",IFERROR(($D432-$J432)/($G432-$J432),""))</f>
      </c>
      <c r="L432" s="904">
        <f>IF($D432="","",IFERROR(($G432-$J432)/$E432*100,""))</f>
      </c>
      <c r="M432" s="904">
        <f>IF($D432="","",IFERROR(100-100/(1+SUMPRODUCT((終値!E432:R432&gt;終値!F432:S432)*(終値!E432:R432-終値!F432:S432))/SUMPRODUCT((終値!E432:R432&lt;終値!F432:S432)*(終値!F432:S432-終値!E432:R432))),100))</f>
      </c>
      <c r="N432" s="904">
        <f>IF($D432="","",IFERROR(100-100/(1+SUMPRODUCT((((高値!E432:R432+安値!E432:R432+終値!E432:R432)/3)&gt;((高値!F432:S432+安値!F432:S432+終値!F432:S432)/3))*((高値!E432:R432+安値!E432:R432+終値!E432:R432)/3)*出来高!E432:R432)/SUMPRODUCT((((高値!E432:R432+安値!E432:R432+終値!E432:R432)/3)&lt;((高値!F432:S432+安値!F432:S432+終値!F432:S432)/3))*((高値!E432:R432+安値!E432:R432+終値!E432:R432)/3)*出来高!E432:R432)),50))</f>
      </c>
      <c r="O432" s="913">
        <f>IF($D432="","",IFERROR(出来高!E432/AVERAGE(出来高!E432:I432),""))</f>
      </c>
      <c r="P432" s="906">
        <f>IF($D432="","",IFERROR($D432/終値!Y432-1,""))</f>
      </c>
      <c r="Q432" s="907">
        <f>IF($D432="","",MAX(0,MIN(100,IF($D432&gt;$G432,25,IF($D432&gt;$H432,15,IF($D432&gt;$E432,5,0)))+IF($O432&gt;=2,20,IF($O432&gt;=1.5,14,IF($O432&gt;=1.2,8,0)))+IF($N432&gt;=80,15,IF($N432&gt;=60,18,IF($N432&gt;=50,8,0)))+IF(AND($M432&gt;70,$M432&lt;=80),18,IF(AND($M432&gt;60,$M432&lt;=70),14,IF(AND($M432&gt;50,$M432&lt;=60),6,0)))+IF($P432&gt;=0.1,14,IF($P432&gt;=0.03,7,0))+IF($M432&gt;80,-12,0)+IF($M432&lt;40,-20,0)+IF($N432&lt;40,-15,0)+IF($K432&lt;0.2,-18,0)+IF($P432&lt;=-0.1,-10,0))))</f>
      </c>
      <c r="R432" s="911">
        <f>IF($D432="","",IF(AND($D432&gt;$G432,$O432&gt;=BB816設定!$B$6,$N432&gt;=BB816設定!$B$7,$M432&lt;=BB816設定!$B$8),"○","－"))</f>
      </c>
      <c r="S432" s="908">
        <f>IF($D432="","",IF(AND($R432="○",$Q432&gt;=BB816設定!$B$9),"◎買い",IF($Q432&gt;=BB816設定!$B$10,"○監視",IF(OR($M432&lt;40,$K432&lt;0.2),"▲弱い","－"))))</f>
      </c>
      <c r="T432" s="911">
        <f>IF($D432="","",IF(AND($D432&gt;$G432,$O432&gt;=BB816設定!$B$14,$N432&gt;=BB816設定!$B$15,$M432&lt;=BB816設定!$B$16),"買い可","見送り"))</f>
      </c>
      <c r="U432" s="911">
        <f>IF($D432="","",IF(AND($D432&gt;$H432,$M432&gt;=BB816設定!$B$17,$N432&gt;=BB816設定!$B$18,$O432&gt;=BB816設定!$B$19),"買い可","見送り"))</f>
      </c>
      <c r="V432" s="904">
        <f>IF($S432="◎買い",$D432,"")</f>
      </c>
      <c r="W432" s="904">
        <f>IF($S432="◎買い",ROUND($D432*(1-BB816設定!$B$11/100),1),"")</f>
      </c>
      <c r="X432" s="904">
        <f>IF($S432="◎買い",BB816設定!$B$11/BB816設定!$B$13,"")</f>
      </c>
      <c r="Y432" s="904">
        <f>IF($D432="","",$Q432+(10000-ROW())/100000)</f>
      </c>
      <c r="Z432" s="905">
        <f>IF($D432="","",$D432*BB816設定!$B$21)</f>
      </c>
      <c r="AA432" s="911">
        <f>IF($D432="","",IF($Z432&lt;=BB816設定!$B$20/BB816設定!$B$13,"○","×（1枠に入らない）"))</f>
      </c>
    </row>
    <row r="433">
      <c r="A433" s="903">
        <f>IF(終値!A433="","",HYPERLINK("https://kabutan.jp/stock/?code="&amp;終値!A433,"📈"))</f>
      </c>
      <c r="B433" s="911">
        <f>IF(終値!A433="","",終値!A433)</f>
      </c>
      <c r="C433" s="903">
        <f>IF(終値!A433="","",終値!B433)</f>
      </c>
      <c r="D433" s="904">
        <f>IF(終値!A433="","",終値!E433)</f>
      </c>
      <c r="E433" s="904">
        <f>IF($D433="","",AVERAGE(終値!E433:X433))</f>
      </c>
      <c r="F433" s="904">
        <f>IF($D433="","",STDEVP(終値!E433:X433))</f>
      </c>
      <c r="G433" s="904">
        <f>IF($D433="","",$E433+BB816設定!$B$4*$F433)</f>
      </c>
      <c r="H433" s="904">
        <f>IF($D433="","",$E433+BB816設定!$B$5*$F433)</f>
      </c>
      <c r="I433" s="904">
        <f>IF($D433="","",$E433-BB816設定!$B$5*$F433)</f>
      </c>
      <c r="J433" s="904">
        <f>IF($D433="","",$E433-BB816設定!$B$4*$F433)</f>
      </c>
      <c r="K433" s="904">
        <f>IF($D433="","",IFERROR(($D433-$J433)/($G433-$J433),""))</f>
      </c>
      <c r="L433" s="904">
        <f>IF($D433="","",IFERROR(($G433-$J433)/$E433*100,""))</f>
      </c>
      <c r="M433" s="904">
        <f>IF($D433="","",IFERROR(100-100/(1+SUMPRODUCT((終値!E433:R433&gt;終値!F433:S433)*(終値!E433:R433-終値!F433:S433))/SUMPRODUCT((終値!E433:R433&lt;終値!F433:S433)*(終値!F433:S433-終値!E433:R433))),100))</f>
      </c>
      <c r="N433" s="904">
        <f>IF($D433="","",IFERROR(100-100/(1+SUMPRODUCT((((高値!E433:R433+安値!E433:R433+終値!E433:R433)/3)&gt;((高値!F433:S433+安値!F433:S433+終値!F433:S433)/3))*((高値!E433:R433+安値!E433:R433+終値!E433:R433)/3)*出来高!E433:R433)/SUMPRODUCT((((高値!E433:R433+安値!E433:R433+終値!E433:R433)/3)&lt;((高値!F433:S433+安値!F433:S433+終値!F433:S433)/3))*((高値!E433:R433+安値!E433:R433+終値!E433:R433)/3)*出来高!E433:R433)),50))</f>
      </c>
      <c r="O433" s="913">
        <f>IF($D433="","",IFERROR(出来高!E433/AVERAGE(出来高!E433:I433),""))</f>
      </c>
      <c r="P433" s="906">
        <f>IF($D433="","",IFERROR($D433/終値!Y433-1,""))</f>
      </c>
      <c r="Q433" s="907">
        <f>IF($D433="","",MAX(0,MIN(100,IF($D433&gt;$G433,25,IF($D433&gt;$H433,15,IF($D433&gt;$E433,5,0)))+IF($O433&gt;=2,20,IF($O433&gt;=1.5,14,IF($O433&gt;=1.2,8,0)))+IF($N433&gt;=80,15,IF($N433&gt;=60,18,IF($N433&gt;=50,8,0)))+IF(AND($M433&gt;70,$M433&lt;=80),18,IF(AND($M433&gt;60,$M433&lt;=70),14,IF(AND($M433&gt;50,$M433&lt;=60),6,0)))+IF($P433&gt;=0.1,14,IF($P433&gt;=0.03,7,0))+IF($M433&gt;80,-12,0)+IF($M433&lt;40,-20,0)+IF($N433&lt;40,-15,0)+IF($K433&lt;0.2,-18,0)+IF($P433&lt;=-0.1,-10,0))))</f>
      </c>
      <c r="R433" s="911">
        <f>IF($D433="","",IF(AND($D433&gt;$G433,$O433&gt;=BB816設定!$B$6,$N433&gt;=BB816設定!$B$7,$M433&lt;=BB816設定!$B$8),"○","－"))</f>
      </c>
      <c r="S433" s="908">
        <f>IF($D433="","",IF(AND($R433="○",$Q433&gt;=BB816設定!$B$9),"◎買い",IF($Q433&gt;=BB816設定!$B$10,"○監視",IF(OR($M433&lt;40,$K433&lt;0.2),"▲弱い","－"))))</f>
      </c>
      <c r="T433" s="911">
        <f>IF($D433="","",IF(AND($D433&gt;$G433,$O433&gt;=BB816設定!$B$14,$N433&gt;=BB816設定!$B$15,$M433&lt;=BB816設定!$B$16),"買い可","見送り"))</f>
      </c>
      <c r="U433" s="911">
        <f>IF($D433="","",IF(AND($D433&gt;$H433,$M433&gt;=BB816設定!$B$17,$N433&gt;=BB816設定!$B$18,$O433&gt;=BB816設定!$B$19),"買い可","見送り"))</f>
      </c>
      <c r="V433" s="904">
        <f>IF($S433="◎買い",$D433,"")</f>
      </c>
      <c r="W433" s="904">
        <f>IF($S433="◎買い",ROUND($D433*(1-BB816設定!$B$11/100),1),"")</f>
      </c>
      <c r="X433" s="904">
        <f>IF($S433="◎買い",BB816設定!$B$11/BB816設定!$B$13,"")</f>
      </c>
      <c r="Y433" s="904">
        <f>IF($D433="","",$Q433+(10000-ROW())/100000)</f>
      </c>
      <c r="Z433" s="905">
        <f>IF($D433="","",$D433*BB816設定!$B$21)</f>
      </c>
      <c r="AA433" s="911">
        <f>IF($D433="","",IF($Z433&lt;=BB816設定!$B$20/BB816設定!$B$13,"○","×（1枠に入らない）"))</f>
      </c>
    </row>
    <row r="434">
      <c r="A434" s="903">
        <f>IF(終値!A434="","",HYPERLINK("https://kabutan.jp/stock/?code="&amp;終値!A434,"📈"))</f>
      </c>
      <c r="B434" s="911">
        <f>IF(終値!A434="","",終値!A434)</f>
      </c>
      <c r="C434" s="903">
        <f>IF(終値!A434="","",終値!B434)</f>
      </c>
      <c r="D434" s="904">
        <f>IF(終値!A434="","",終値!E434)</f>
      </c>
      <c r="E434" s="904">
        <f>IF($D434="","",AVERAGE(終値!E434:X434))</f>
      </c>
      <c r="F434" s="904">
        <f>IF($D434="","",STDEVP(終値!E434:X434))</f>
      </c>
      <c r="G434" s="904">
        <f>IF($D434="","",$E434+BB816設定!$B$4*$F434)</f>
      </c>
      <c r="H434" s="904">
        <f>IF($D434="","",$E434+BB816設定!$B$5*$F434)</f>
      </c>
      <c r="I434" s="904">
        <f>IF($D434="","",$E434-BB816設定!$B$5*$F434)</f>
      </c>
      <c r="J434" s="904">
        <f>IF($D434="","",$E434-BB816設定!$B$4*$F434)</f>
      </c>
      <c r="K434" s="904">
        <f>IF($D434="","",IFERROR(($D434-$J434)/($G434-$J434),""))</f>
      </c>
      <c r="L434" s="904">
        <f>IF($D434="","",IFERROR(($G434-$J434)/$E434*100,""))</f>
      </c>
      <c r="M434" s="904">
        <f>IF($D434="","",IFERROR(100-100/(1+SUMPRODUCT((終値!E434:R434&gt;終値!F434:S434)*(終値!E434:R434-終値!F434:S434))/SUMPRODUCT((終値!E434:R434&lt;終値!F434:S434)*(終値!F434:S434-終値!E434:R434))),100))</f>
      </c>
      <c r="N434" s="904">
        <f>IF($D434="","",IFERROR(100-100/(1+SUMPRODUCT((((高値!E434:R434+安値!E434:R434+終値!E434:R434)/3)&gt;((高値!F434:S434+安値!F434:S434+終値!F434:S434)/3))*((高値!E434:R434+安値!E434:R434+終値!E434:R434)/3)*出来高!E434:R434)/SUMPRODUCT((((高値!E434:R434+安値!E434:R434+終値!E434:R434)/3)&lt;((高値!F434:S434+安値!F434:S434+終値!F434:S434)/3))*((高値!E434:R434+安値!E434:R434+終値!E434:R434)/3)*出来高!E434:R434)),50))</f>
      </c>
      <c r="O434" s="913">
        <f>IF($D434="","",IFERROR(出来高!E434/AVERAGE(出来高!E434:I434),""))</f>
      </c>
      <c r="P434" s="906">
        <f>IF($D434="","",IFERROR($D434/終値!Y434-1,""))</f>
      </c>
      <c r="Q434" s="907">
        <f>IF($D434="","",MAX(0,MIN(100,IF($D434&gt;$G434,25,IF($D434&gt;$H434,15,IF($D434&gt;$E434,5,0)))+IF($O434&gt;=2,20,IF($O434&gt;=1.5,14,IF($O434&gt;=1.2,8,0)))+IF($N434&gt;=80,15,IF($N434&gt;=60,18,IF($N434&gt;=50,8,0)))+IF(AND($M434&gt;70,$M434&lt;=80),18,IF(AND($M434&gt;60,$M434&lt;=70),14,IF(AND($M434&gt;50,$M434&lt;=60),6,0)))+IF($P434&gt;=0.1,14,IF($P434&gt;=0.03,7,0))+IF($M434&gt;80,-12,0)+IF($M434&lt;40,-20,0)+IF($N434&lt;40,-15,0)+IF($K434&lt;0.2,-18,0)+IF($P434&lt;=-0.1,-10,0))))</f>
      </c>
      <c r="R434" s="911">
        <f>IF($D434="","",IF(AND($D434&gt;$G434,$O434&gt;=BB816設定!$B$6,$N434&gt;=BB816設定!$B$7,$M434&lt;=BB816設定!$B$8),"○","－"))</f>
      </c>
      <c r="S434" s="908">
        <f>IF($D434="","",IF(AND($R434="○",$Q434&gt;=BB816設定!$B$9),"◎買い",IF($Q434&gt;=BB816設定!$B$10,"○監視",IF(OR($M434&lt;40,$K434&lt;0.2),"▲弱い","－"))))</f>
      </c>
      <c r="T434" s="911">
        <f>IF($D434="","",IF(AND($D434&gt;$G434,$O434&gt;=BB816設定!$B$14,$N434&gt;=BB816設定!$B$15,$M434&lt;=BB816設定!$B$16),"買い可","見送り"))</f>
      </c>
      <c r="U434" s="911">
        <f>IF($D434="","",IF(AND($D434&gt;$H434,$M434&gt;=BB816設定!$B$17,$N434&gt;=BB816設定!$B$18,$O434&gt;=BB816設定!$B$19),"買い可","見送り"))</f>
      </c>
      <c r="V434" s="904">
        <f>IF($S434="◎買い",$D434,"")</f>
      </c>
      <c r="W434" s="904">
        <f>IF($S434="◎買い",ROUND($D434*(1-BB816設定!$B$11/100),1),"")</f>
      </c>
      <c r="X434" s="904">
        <f>IF($S434="◎買い",BB816設定!$B$11/BB816設定!$B$13,"")</f>
      </c>
      <c r="Y434" s="904">
        <f>IF($D434="","",$Q434+(10000-ROW())/100000)</f>
      </c>
      <c r="Z434" s="905">
        <f>IF($D434="","",$D434*BB816設定!$B$21)</f>
      </c>
      <c r="AA434" s="911">
        <f>IF($D434="","",IF($Z434&lt;=BB816設定!$B$20/BB816設定!$B$13,"○","×（1枠に入らない）"))</f>
      </c>
    </row>
    <row r="435">
      <c r="A435" s="903">
        <f>IF(終値!A435="","",HYPERLINK("https://kabutan.jp/stock/?code="&amp;終値!A435,"📈"))</f>
      </c>
      <c r="B435" s="911">
        <f>IF(終値!A435="","",終値!A435)</f>
      </c>
      <c r="C435" s="903">
        <f>IF(終値!A435="","",終値!B435)</f>
      </c>
      <c r="D435" s="904">
        <f>IF(終値!A435="","",終値!E435)</f>
      </c>
      <c r="E435" s="904">
        <f>IF($D435="","",AVERAGE(終値!E435:X435))</f>
      </c>
      <c r="F435" s="904">
        <f>IF($D435="","",STDEVP(終値!E435:X435))</f>
      </c>
      <c r="G435" s="904">
        <f>IF($D435="","",$E435+BB816設定!$B$4*$F435)</f>
      </c>
      <c r="H435" s="904">
        <f>IF($D435="","",$E435+BB816設定!$B$5*$F435)</f>
      </c>
      <c r="I435" s="904">
        <f>IF($D435="","",$E435-BB816設定!$B$5*$F435)</f>
      </c>
      <c r="J435" s="904">
        <f>IF($D435="","",$E435-BB816設定!$B$4*$F435)</f>
      </c>
      <c r="K435" s="904">
        <f>IF($D435="","",IFERROR(($D435-$J435)/($G435-$J435),""))</f>
      </c>
      <c r="L435" s="904">
        <f>IF($D435="","",IFERROR(($G435-$J435)/$E435*100,""))</f>
      </c>
      <c r="M435" s="904">
        <f>IF($D435="","",IFERROR(100-100/(1+SUMPRODUCT((終値!E435:R435&gt;終値!F435:S435)*(終値!E435:R435-終値!F435:S435))/SUMPRODUCT((終値!E435:R435&lt;終値!F435:S435)*(終値!F435:S435-終値!E435:R435))),100))</f>
      </c>
      <c r="N435" s="904">
        <f>IF($D435="","",IFERROR(100-100/(1+SUMPRODUCT((((高値!E435:R435+安値!E435:R435+終値!E435:R435)/3)&gt;((高値!F435:S435+安値!F435:S435+終値!F435:S435)/3))*((高値!E435:R435+安値!E435:R435+終値!E435:R435)/3)*出来高!E435:R435)/SUMPRODUCT((((高値!E435:R435+安値!E435:R435+終値!E435:R435)/3)&lt;((高値!F435:S435+安値!F435:S435+終値!F435:S435)/3))*((高値!E435:R435+安値!E435:R435+終値!E435:R435)/3)*出来高!E435:R435)),50))</f>
      </c>
      <c r="O435" s="913">
        <f>IF($D435="","",IFERROR(出来高!E435/AVERAGE(出来高!E435:I435),""))</f>
      </c>
      <c r="P435" s="906">
        <f>IF($D435="","",IFERROR($D435/終値!Y435-1,""))</f>
      </c>
      <c r="Q435" s="907">
        <f>IF($D435="","",MAX(0,MIN(100,IF($D435&gt;$G435,25,IF($D435&gt;$H435,15,IF($D435&gt;$E435,5,0)))+IF($O435&gt;=2,20,IF($O435&gt;=1.5,14,IF($O435&gt;=1.2,8,0)))+IF($N435&gt;=80,15,IF($N435&gt;=60,18,IF($N435&gt;=50,8,0)))+IF(AND($M435&gt;70,$M435&lt;=80),18,IF(AND($M435&gt;60,$M435&lt;=70),14,IF(AND($M435&gt;50,$M435&lt;=60),6,0)))+IF($P435&gt;=0.1,14,IF($P435&gt;=0.03,7,0))+IF($M435&gt;80,-12,0)+IF($M435&lt;40,-20,0)+IF($N435&lt;40,-15,0)+IF($K435&lt;0.2,-18,0)+IF($P435&lt;=-0.1,-10,0))))</f>
      </c>
      <c r="R435" s="911">
        <f>IF($D435="","",IF(AND($D435&gt;$G435,$O435&gt;=BB816設定!$B$6,$N435&gt;=BB816設定!$B$7,$M435&lt;=BB816設定!$B$8),"○","－"))</f>
      </c>
      <c r="S435" s="908">
        <f>IF($D435="","",IF(AND($R435="○",$Q435&gt;=BB816設定!$B$9),"◎買い",IF($Q435&gt;=BB816設定!$B$10,"○監視",IF(OR($M435&lt;40,$K435&lt;0.2),"▲弱い","－"))))</f>
      </c>
      <c r="T435" s="911">
        <f>IF($D435="","",IF(AND($D435&gt;$G435,$O435&gt;=BB816設定!$B$14,$N435&gt;=BB816設定!$B$15,$M435&lt;=BB816設定!$B$16),"買い可","見送り"))</f>
      </c>
      <c r="U435" s="911">
        <f>IF($D435="","",IF(AND($D435&gt;$H435,$M435&gt;=BB816設定!$B$17,$N435&gt;=BB816設定!$B$18,$O435&gt;=BB816設定!$B$19),"買い可","見送り"))</f>
      </c>
      <c r="V435" s="904">
        <f>IF($S435="◎買い",$D435,"")</f>
      </c>
      <c r="W435" s="904">
        <f>IF($S435="◎買い",ROUND($D435*(1-BB816設定!$B$11/100),1),"")</f>
      </c>
      <c r="X435" s="904">
        <f>IF($S435="◎買い",BB816設定!$B$11/BB816設定!$B$13,"")</f>
      </c>
      <c r="Y435" s="904">
        <f>IF($D435="","",$Q435+(10000-ROW())/100000)</f>
      </c>
      <c r="Z435" s="905">
        <f>IF($D435="","",$D435*BB816設定!$B$21)</f>
      </c>
      <c r="AA435" s="911">
        <f>IF($D435="","",IF($Z435&lt;=BB816設定!$B$20/BB816設定!$B$13,"○","×（1枠に入らない）"))</f>
      </c>
    </row>
    <row r="436">
      <c r="A436" s="903">
        <f>IF(終値!A436="","",HYPERLINK("https://kabutan.jp/stock/?code="&amp;終値!A436,"📈"))</f>
      </c>
      <c r="B436" s="911">
        <f>IF(終値!A436="","",終値!A436)</f>
      </c>
      <c r="C436" s="903">
        <f>IF(終値!A436="","",終値!B436)</f>
      </c>
      <c r="D436" s="904">
        <f>IF(終値!A436="","",終値!E436)</f>
      </c>
      <c r="E436" s="904">
        <f>IF($D436="","",AVERAGE(終値!E436:X436))</f>
      </c>
      <c r="F436" s="904">
        <f>IF($D436="","",STDEVP(終値!E436:X436))</f>
      </c>
      <c r="G436" s="904">
        <f>IF($D436="","",$E436+BB816設定!$B$4*$F436)</f>
      </c>
      <c r="H436" s="904">
        <f>IF($D436="","",$E436+BB816設定!$B$5*$F436)</f>
      </c>
      <c r="I436" s="904">
        <f>IF($D436="","",$E436-BB816設定!$B$5*$F436)</f>
      </c>
      <c r="J436" s="904">
        <f>IF($D436="","",$E436-BB816設定!$B$4*$F436)</f>
      </c>
      <c r="K436" s="904">
        <f>IF($D436="","",IFERROR(($D436-$J436)/($G436-$J436),""))</f>
      </c>
      <c r="L436" s="904">
        <f>IF($D436="","",IFERROR(($G436-$J436)/$E436*100,""))</f>
      </c>
      <c r="M436" s="904">
        <f>IF($D436="","",IFERROR(100-100/(1+SUMPRODUCT((終値!E436:R436&gt;終値!F436:S436)*(終値!E436:R436-終値!F436:S436))/SUMPRODUCT((終値!E436:R436&lt;終値!F436:S436)*(終値!F436:S436-終値!E436:R436))),100))</f>
      </c>
      <c r="N436" s="904">
        <f>IF($D436="","",IFERROR(100-100/(1+SUMPRODUCT((((高値!E436:R436+安値!E436:R436+終値!E436:R436)/3)&gt;((高値!F436:S436+安値!F436:S436+終値!F436:S436)/3))*((高値!E436:R436+安値!E436:R436+終値!E436:R436)/3)*出来高!E436:R436)/SUMPRODUCT((((高値!E436:R436+安値!E436:R436+終値!E436:R436)/3)&lt;((高値!F436:S436+安値!F436:S436+終値!F436:S436)/3))*((高値!E436:R436+安値!E436:R436+終値!E436:R436)/3)*出来高!E436:R436)),50))</f>
      </c>
      <c r="O436" s="913">
        <f>IF($D436="","",IFERROR(出来高!E436/AVERAGE(出来高!E436:I436),""))</f>
      </c>
      <c r="P436" s="906">
        <f>IF($D436="","",IFERROR($D436/終値!Y436-1,""))</f>
      </c>
      <c r="Q436" s="907">
        <f>IF($D436="","",MAX(0,MIN(100,IF($D436&gt;$G436,25,IF($D436&gt;$H436,15,IF($D436&gt;$E436,5,0)))+IF($O436&gt;=2,20,IF($O436&gt;=1.5,14,IF($O436&gt;=1.2,8,0)))+IF($N436&gt;=80,15,IF($N436&gt;=60,18,IF($N436&gt;=50,8,0)))+IF(AND($M436&gt;70,$M436&lt;=80),18,IF(AND($M436&gt;60,$M436&lt;=70),14,IF(AND($M436&gt;50,$M436&lt;=60),6,0)))+IF($P436&gt;=0.1,14,IF($P436&gt;=0.03,7,0))+IF($M436&gt;80,-12,0)+IF($M436&lt;40,-20,0)+IF($N436&lt;40,-15,0)+IF($K436&lt;0.2,-18,0)+IF($P436&lt;=-0.1,-10,0))))</f>
      </c>
      <c r="R436" s="911">
        <f>IF($D436="","",IF(AND($D436&gt;$G436,$O436&gt;=BB816設定!$B$6,$N436&gt;=BB816設定!$B$7,$M436&lt;=BB816設定!$B$8),"○","－"))</f>
      </c>
      <c r="S436" s="908">
        <f>IF($D436="","",IF(AND($R436="○",$Q436&gt;=BB816設定!$B$9),"◎買い",IF($Q436&gt;=BB816設定!$B$10,"○監視",IF(OR($M436&lt;40,$K436&lt;0.2),"▲弱い","－"))))</f>
      </c>
      <c r="T436" s="911">
        <f>IF($D436="","",IF(AND($D436&gt;$G436,$O436&gt;=BB816設定!$B$14,$N436&gt;=BB816設定!$B$15,$M436&lt;=BB816設定!$B$16),"買い可","見送り"))</f>
      </c>
      <c r="U436" s="911">
        <f>IF($D436="","",IF(AND($D436&gt;$H436,$M436&gt;=BB816設定!$B$17,$N436&gt;=BB816設定!$B$18,$O436&gt;=BB816設定!$B$19),"買い可","見送り"))</f>
      </c>
      <c r="V436" s="904">
        <f>IF($S436="◎買い",$D436,"")</f>
      </c>
      <c r="W436" s="904">
        <f>IF($S436="◎買い",ROUND($D436*(1-BB816設定!$B$11/100),1),"")</f>
      </c>
      <c r="X436" s="904">
        <f>IF($S436="◎買い",BB816設定!$B$11/BB816設定!$B$13,"")</f>
      </c>
      <c r="Y436" s="904">
        <f>IF($D436="","",$Q436+(10000-ROW())/100000)</f>
      </c>
      <c r="Z436" s="905">
        <f>IF($D436="","",$D436*BB816設定!$B$21)</f>
      </c>
      <c r="AA436" s="911">
        <f>IF($D436="","",IF($Z436&lt;=BB816設定!$B$20/BB816設定!$B$13,"○","×（1枠に入らない）"))</f>
      </c>
    </row>
    <row r="437">
      <c r="A437" s="903">
        <f>IF(終値!A437="","",HYPERLINK("https://kabutan.jp/stock/?code="&amp;終値!A437,"📈"))</f>
      </c>
      <c r="B437" s="911">
        <f>IF(終値!A437="","",終値!A437)</f>
      </c>
      <c r="C437" s="903">
        <f>IF(終値!A437="","",終値!B437)</f>
      </c>
      <c r="D437" s="904">
        <f>IF(終値!A437="","",終値!E437)</f>
      </c>
      <c r="E437" s="904">
        <f>IF($D437="","",AVERAGE(終値!E437:X437))</f>
      </c>
      <c r="F437" s="904">
        <f>IF($D437="","",STDEVP(終値!E437:X437))</f>
      </c>
      <c r="G437" s="904">
        <f>IF($D437="","",$E437+BB816設定!$B$4*$F437)</f>
      </c>
      <c r="H437" s="904">
        <f>IF($D437="","",$E437+BB816設定!$B$5*$F437)</f>
      </c>
      <c r="I437" s="904">
        <f>IF($D437="","",$E437-BB816設定!$B$5*$F437)</f>
      </c>
      <c r="J437" s="904">
        <f>IF($D437="","",$E437-BB816設定!$B$4*$F437)</f>
      </c>
      <c r="K437" s="904">
        <f>IF($D437="","",IFERROR(($D437-$J437)/($G437-$J437),""))</f>
      </c>
      <c r="L437" s="904">
        <f>IF($D437="","",IFERROR(($G437-$J437)/$E437*100,""))</f>
      </c>
      <c r="M437" s="904">
        <f>IF($D437="","",IFERROR(100-100/(1+SUMPRODUCT((終値!E437:R437&gt;終値!F437:S437)*(終値!E437:R437-終値!F437:S437))/SUMPRODUCT((終値!E437:R437&lt;終値!F437:S437)*(終値!F437:S437-終値!E437:R437))),100))</f>
      </c>
      <c r="N437" s="904">
        <f>IF($D437="","",IFERROR(100-100/(1+SUMPRODUCT((((高値!E437:R437+安値!E437:R437+終値!E437:R437)/3)&gt;((高値!F437:S437+安値!F437:S437+終値!F437:S437)/3))*((高値!E437:R437+安値!E437:R437+終値!E437:R437)/3)*出来高!E437:R437)/SUMPRODUCT((((高値!E437:R437+安値!E437:R437+終値!E437:R437)/3)&lt;((高値!F437:S437+安値!F437:S437+終値!F437:S437)/3))*((高値!E437:R437+安値!E437:R437+終値!E437:R437)/3)*出来高!E437:R437)),50))</f>
      </c>
      <c r="O437" s="913">
        <f>IF($D437="","",IFERROR(出来高!E437/AVERAGE(出来高!E437:I437),""))</f>
      </c>
      <c r="P437" s="906">
        <f>IF($D437="","",IFERROR($D437/終値!Y437-1,""))</f>
      </c>
      <c r="Q437" s="907">
        <f>IF($D437="","",MAX(0,MIN(100,IF($D437&gt;$G437,25,IF($D437&gt;$H437,15,IF($D437&gt;$E437,5,0)))+IF($O437&gt;=2,20,IF($O437&gt;=1.5,14,IF($O437&gt;=1.2,8,0)))+IF($N437&gt;=80,15,IF($N437&gt;=60,18,IF($N437&gt;=50,8,0)))+IF(AND($M437&gt;70,$M437&lt;=80),18,IF(AND($M437&gt;60,$M437&lt;=70),14,IF(AND($M437&gt;50,$M437&lt;=60),6,0)))+IF($P437&gt;=0.1,14,IF($P437&gt;=0.03,7,0))+IF($M437&gt;80,-12,0)+IF($M437&lt;40,-20,0)+IF($N437&lt;40,-15,0)+IF($K437&lt;0.2,-18,0)+IF($P437&lt;=-0.1,-10,0))))</f>
      </c>
      <c r="R437" s="911">
        <f>IF($D437="","",IF(AND($D437&gt;$G437,$O437&gt;=BB816設定!$B$6,$N437&gt;=BB816設定!$B$7,$M437&lt;=BB816設定!$B$8),"○","－"))</f>
      </c>
      <c r="S437" s="908">
        <f>IF($D437="","",IF(AND($R437="○",$Q437&gt;=BB816設定!$B$9),"◎買い",IF($Q437&gt;=BB816設定!$B$10,"○監視",IF(OR($M437&lt;40,$K437&lt;0.2),"▲弱い","－"))))</f>
      </c>
      <c r="T437" s="911">
        <f>IF($D437="","",IF(AND($D437&gt;$G437,$O437&gt;=BB816設定!$B$14,$N437&gt;=BB816設定!$B$15,$M437&lt;=BB816設定!$B$16),"買い可","見送り"))</f>
      </c>
      <c r="U437" s="911">
        <f>IF($D437="","",IF(AND($D437&gt;$H437,$M437&gt;=BB816設定!$B$17,$N437&gt;=BB816設定!$B$18,$O437&gt;=BB816設定!$B$19),"買い可","見送り"))</f>
      </c>
      <c r="V437" s="904">
        <f>IF($S437="◎買い",$D437,"")</f>
      </c>
      <c r="W437" s="904">
        <f>IF($S437="◎買い",ROUND($D437*(1-BB816設定!$B$11/100),1),"")</f>
      </c>
      <c r="X437" s="904">
        <f>IF($S437="◎買い",BB816設定!$B$11/BB816設定!$B$13,"")</f>
      </c>
      <c r="Y437" s="904">
        <f>IF($D437="","",$Q437+(10000-ROW())/100000)</f>
      </c>
      <c r="Z437" s="905">
        <f>IF($D437="","",$D437*BB816設定!$B$21)</f>
      </c>
      <c r="AA437" s="911">
        <f>IF($D437="","",IF($Z437&lt;=BB816設定!$B$20/BB816設定!$B$13,"○","×（1枠に入らない）"))</f>
      </c>
    </row>
    <row r="438">
      <c r="A438" s="903">
        <f>IF(終値!A438="","",HYPERLINK("https://kabutan.jp/stock/?code="&amp;終値!A438,"📈"))</f>
      </c>
      <c r="B438" s="911">
        <f>IF(終値!A438="","",終値!A438)</f>
      </c>
      <c r="C438" s="903">
        <f>IF(終値!A438="","",終値!B438)</f>
      </c>
      <c r="D438" s="904">
        <f>IF(終値!A438="","",終値!E438)</f>
      </c>
      <c r="E438" s="904">
        <f>IF($D438="","",AVERAGE(終値!E438:X438))</f>
      </c>
      <c r="F438" s="904">
        <f>IF($D438="","",STDEVP(終値!E438:X438))</f>
      </c>
      <c r="G438" s="904">
        <f>IF($D438="","",$E438+BB816設定!$B$4*$F438)</f>
      </c>
      <c r="H438" s="904">
        <f>IF($D438="","",$E438+BB816設定!$B$5*$F438)</f>
      </c>
      <c r="I438" s="904">
        <f>IF($D438="","",$E438-BB816設定!$B$5*$F438)</f>
      </c>
      <c r="J438" s="904">
        <f>IF($D438="","",$E438-BB816設定!$B$4*$F438)</f>
      </c>
      <c r="K438" s="904">
        <f>IF($D438="","",IFERROR(($D438-$J438)/($G438-$J438),""))</f>
      </c>
      <c r="L438" s="904">
        <f>IF($D438="","",IFERROR(($G438-$J438)/$E438*100,""))</f>
      </c>
      <c r="M438" s="904">
        <f>IF($D438="","",IFERROR(100-100/(1+SUMPRODUCT((終値!E438:R438&gt;終値!F438:S438)*(終値!E438:R438-終値!F438:S438))/SUMPRODUCT((終値!E438:R438&lt;終値!F438:S438)*(終値!F438:S438-終値!E438:R438))),100))</f>
      </c>
      <c r="N438" s="904">
        <f>IF($D438="","",IFERROR(100-100/(1+SUMPRODUCT((((高値!E438:R438+安値!E438:R438+終値!E438:R438)/3)&gt;((高値!F438:S438+安値!F438:S438+終値!F438:S438)/3))*((高値!E438:R438+安値!E438:R438+終値!E438:R438)/3)*出来高!E438:R438)/SUMPRODUCT((((高値!E438:R438+安値!E438:R438+終値!E438:R438)/3)&lt;((高値!F438:S438+安値!F438:S438+終値!F438:S438)/3))*((高値!E438:R438+安値!E438:R438+終値!E438:R438)/3)*出来高!E438:R438)),50))</f>
      </c>
      <c r="O438" s="913">
        <f>IF($D438="","",IFERROR(出来高!E438/AVERAGE(出来高!E438:I438),""))</f>
      </c>
      <c r="P438" s="906">
        <f>IF($D438="","",IFERROR($D438/終値!Y438-1,""))</f>
      </c>
      <c r="Q438" s="907">
        <f>IF($D438="","",MAX(0,MIN(100,IF($D438&gt;$G438,25,IF($D438&gt;$H438,15,IF($D438&gt;$E438,5,0)))+IF($O438&gt;=2,20,IF($O438&gt;=1.5,14,IF($O438&gt;=1.2,8,0)))+IF($N438&gt;=80,15,IF($N438&gt;=60,18,IF($N438&gt;=50,8,0)))+IF(AND($M438&gt;70,$M438&lt;=80),18,IF(AND($M438&gt;60,$M438&lt;=70),14,IF(AND($M438&gt;50,$M438&lt;=60),6,0)))+IF($P438&gt;=0.1,14,IF($P438&gt;=0.03,7,0))+IF($M438&gt;80,-12,0)+IF($M438&lt;40,-20,0)+IF($N438&lt;40,-15,0)+IF($K438&lt;0.2,-18,0)+IF($P438&lt;=-0.1,-10,0))))</f>
      </c>
      <c r="R438" s="911">
        <f>IF($D438="","",IF(AND($D438&gt;$G438,$O438&gt;=BB816設定!$B$6,$N438&gt;=BB816設定!$B$7,$M438&lt;=BB816設定!$B$8),"○","－"))</f>
      </c>
      <c r="S438" s="908">
        <f>IF($D438="","",IF(AND($R438="○",$Q438&gt;=BB816設定!$B$9),"◎買い",IF($Q438&gt;=BB816設定!$B$10,"○監視",IF(OR($M438&lt;40,$K438&lt;0.2),"▲弱い","－"))))</f>
      </c>
      <c r="T438" s="911">
        <f>IF($D438="","",IF(AND($D438&gt;$G438,$O438&gt;=BB816設定!$B$14,$N438&gt;=BB816設定!$B$15,$M438&lt;=BB816設定!$B$16),"買い可","見送り"))</f>
      </c>
      <c r="U438" s="911">
        <f>IF($D438="","",IF(AND($D438&gt;$H438,$M438&gt;=BB816設定!$B$17,$N438&gt;=BB816設定!$B$18,$O438&gt;=BB816設定!$B$19),"買い可","見送り"))</f>
      </c>
      <c r="V438" s="904">
        <f>IF($S438="◎買い",$D438,"")</f>
      </c>
      <c r="W438" s="904">
        <f>IF($S438="◎買い",ROUND($D438*(1-BB816設定!$B$11/100),1),"")</f>
      </c>
      <c r="X438" s="904">
        <f>IF($S438="◎買い",BB816設定!$B$11/BB816設定!$B$13,"")</f>
      </c>
      <c r="Y438" s="904">
        <f>IF($D438="","",$Q438+(10000-ROW())/100000)</f>
      </c>
      <c r="Z438" s="905">
        <f>IF($D438="","",$D438*BB816設定!$B$21)</f>
      </c>
      <c r="AA438" s="911">
        <f>IF($D438="","",IF($Z438&lt;=BB816設定!$B$20/BB816設定!$B$13,"○","×（1枠に入らない）"))</f>
      </c>
    </row>
    <row r="439">
      <c r="A439" s="903">
        <f>IF(終値!A439="","",HYPERLINK("https://kabutan.jp/stock/?code="&amp;終値!A439,"📈"))</f>
      </c>
      <c r="B439" s="911">
        <f>IF(終値!A439="","",終値!A439)</f>
      </c>
      <c r="C439" s="903">
        <f>IF(終値!A439="","",終値!B439)</f>
      </c>
      <c r="D439" s="904">
        <f>IF(終値!A439="","",終値!E439)</f>
      </c>
      <c r="E439" s="904">
        <f>IF($D439="","",AVERAGE(終値!E439:X439))</f>
      </c>
      <c r="F439" s="904">
        <f>IF($D439="","",STDEVP(終値!E439:X439))</f>
      </c>
      <c r="G439" s="904">
        <f>IF($D439="","",$E439+BB816設定!$B$4*$F439)</f>
      </c>
      <c r="H439" s="904">
        <f>IF($D439="","",$E439+BB816設定!$B$5*$F439)</f>
      </c>
      <c r="I439" s="904">
        <f>IF($D439="","",$E439-BB816設定!$B$5*$F439)</f>
      </c>
      <c r="J439" s="904">
        <f>IF($D439="","",$E439-BB816設定!$B$4*$F439)</f>
      </c>
      <c r="K439" s="904">
        <f>IF($D439="","",IFERROR(($D439-$J439)/($G439-$J439),""))</f>
      </c>
      <c r="L439" s="904">
        <f>IF($D439="","",IFERROR(($G439-$J439)/$E439*100,""))</f>
      </c>
      <c r="M439" s="904">
        <f>IF($D439="","",IFERROR(100-100/(1+SUMPRODUCT((終値!E439:R439&gt;終値!F439:S439)*(終値!E439:R439-終値!F439:S439))/SUMPRODUCT((終値!E439:R439&lt;終値!F439:S439)*(終値!F439:S439-終値!E439:R439))),100))</f>
      </c>
      <c r="N439" s="904">
        <f>IF($D439="","",IFERROR(100-100/(1+SUMPRODUCT((((高値!E439:R439+安値!E439:R439+終値!E439:R439)/3)&gt;((高値!F439:S439+安値!F439:S439+終値!F439:S439)/3))*((高値!E439:R439+安値!E439:R439+終値!E439:R439)/3)*出来高!E439:R439)/SUMPRODUCT((((高値!E439:R439+安値!E439:R439+終値!E439:R439)/3)&lt;((高値!F439:S439+安値!F439:S439+終値!F439:S439)/3))*((高値!E439:R439+安値!E439:R439+終値!E439:R439)/3)*出来高!E439:R439)),50))</f>
      </c>
      <c r="O439" s="913">
        <f>IF($D439="","",IFERROR(出来高!E439/AVERAGE(出来高!E439:I439),""))</f>
      </c>
      <c r="P439" s="906">
        <f>IF($D439="","",IFERROR($D439/終値!Y439-1,""))</f>
      </c>
      <c r="Q439" s="907">
        <f>IF($D439="","",MAX(0,MIN(100,IF($D439&gt;$G439,25,IF($D439&gt;$H439,15,IF($D439&gt;$E439,5,0)))+IF($O439&gt;=2,20,IF($O439&gt;=1.5,14,IF($O439&gt;=1.2,8,0)))+IF($N439&gt;=80,15,IF($N439&gt;=60,18,IF($N439&gt;=50,8,0)))+IF(AND($M439&gt;70,$M439&lt;=80),18,IF(AND($M439&gt;60,$M439&lt;=70),14,IF(AND($M439&gt;50,$M439&lt;=60),6,0)))+IF($P439&gt;=0.1,14,IF($P439&gt;=0.03,7,0))+IF($M439&gt;80,-12,0)+IF($M439&lt;40,-20,0)+IF($N439&lt;40,-15,0)+IF($K439&lt;0.2,-18,0)+IF($P439&lt;=-0.1,-10,0))))</f>
      </c>
      <c r="R439" s="911">
        <f>IF($D439="","",IF(AND($D439&gt;$G439,$O439&gt;=BB816設定!$B$6,$N439&gt;=BB816設定!$B$7,$M439&lt;=BB816設定!$B$8),"○","－"))</f>
      </c>
      <c r="S439" s="908">
        <f>IF($D439="","",IF(AND($R439="○",$Q439&gt;=BB816設定!$B$9),"◎買い",IF($Q439&gt;=BB816設定!$B$10,"○監視",IF(OR($M439&lt;40,$K439&lt;0.2),"▲弱い","－"))))</f>
      </c>
      <c r="T439" s="911">
        <f>IF($D439="","",IF(AND($D439&gt;$G439,$O439&gt;=BB816設定!$B$14,$N439&gt;=BB816設定!$B$15,$M439&lt;=BB816設定!$B$16),"買い可","見送り"))</f>
      </c>
      <c r="U439" s="911">
        <f>IF($D439="","",IF(AND($D439&gt;$H439,$M439&gt;=BB816設定!$B$17,$N439&gt;=BB816設定!$B$18,$O439&gt;=BB816設定!$B$19),"買い可","見送り"))</f>
      </c>
      <c r="V439" s="904">
        <f>IF($S439="◎買い",$D439,"")</f>
      </c>
      <c r="W439" s="904">
        <f>IF($S439="◎買い",ROUND($D439*(1-BB816設定!$B$11/100),1),"")</f>
      </c>
      <c r="X439" s="904">
        <f>IF($S439="◎買い",BB816設定!$B$11/BB816設定!$B$13,"")</f>
      </c>
      <c r="Y439" s="904">
        <f>IF($D439="","",$Q439+(10000-ROW())/100000)</f>
      </c>
      <c r="Z439" s="905">
        <f>IF($D439="","",$D439*BB816設定!$B$21)</f>
      </c>
      <c r="AA439" s="911">
        <f>IF($D439="","",IF($Z439&lt;=BB816設定!$B$20/BB816設定!$B$13,"○","×（1枠に入らない）"))</f>
      </c>
    </row>
    <row r="440">
      <c r="A440" s="903">
        <f>IF(終値!A440="","",HYPERLINK("https://kabutan.jp/stock/?code="&amp;終値!A440,"📈"))</f>
      </c>
      <c r="B440" s="911">
        <f>IF(終値!A440="","",終値!A440)</f>
      </c>
      <c r="C440" s="903">
        <f>IF(終値!A440="","",終値!B440)</f>
      </c>
      <c r="D440" s="904">
        <f>IF(終値!A440="","",終値!E440)</f>
      </c>
      <c r="E440" s="904">
        <f>IF($D440="","",AVERAGE(終値!E440:X440))</f>
      </c>
      <c r="F440" s="904">
        <f>IF($D440="","",STDEVP(終値!E440:X440))</f>
      </c>
      <c r="G440" s="904">
        <f>IF($D440="","",$E440+BB816設定!$B$4*$F440)</f>
      </c>
      <c r="H440" s="904">
        <f>IF($D440="","",$E440+BB816設定!$B$5*$F440)</f>
      </c>
      <c r="I440" s="904">
        <f>IF($D440="","",$E440-BB816設定!$B$5*$F440)</f>
      </c>
      <c r="J440" s="904">
        <f>IF($D440="","",$E440-BB816設定!$B$4*$F440)</f>
      </c>
      <c r="K440" s="904">
        <f>IF($D440="","",IFERROR(($D440-$J440)/($G440-$J440),""))</f>
      </c>
      <c r="L440" s="904">
        <f>IF($D440="","",IFERROR(($G440-$J440)/$E440*100,""))</f>
      </c>
      <c r="M440" s="904">
        <f>IF($D440="","",IFERROR(100-100/(1+SUMPRODUCT((終値!E440:R440&gt;終値!F440:S440)*(終値!E440:R440-終値!F440:S440))/SUMPRODUCT((終値!E440:R440&lt;終値!F440:S440)*(終値!F440:S440-終値!E440:R440))),100))</f>
      </c>
      <c r="N440" s="904">
        <f>IF($D440="","",IFERROR(100-100/(1+SUMPRODUCT((((高値!E440:R440+安値!E440:R440+終値!E440:R440)/3)&gt;((高値!F440:S440+安値!F440:S440+終値!F440:S440)/3))*((高値!E440:R440+安値!E440:R440+終値!E440:R440)/3)*出来高!E440:R440)/SUMPRODUCT((((高値!E440:R440+安値!E440:R440+終値!E440:R440)/3)&lt;((高値!F440:S440+安値!F440:S440+終値!F440:S440)/3))*((高値!E440:R440+安値!E440:R440+終値!E440:R440)/3)*出来高!E440:R440)),50))</f>
      </c>
      <c r="O440" s="913">
        <f>IF($D440="","",IFERROR(出来高!E440/AVERAGE(出来高!E440:I440),""))</f>
      </c>
      <c r="P440" s="906">
        <f>IF($D440="","",IFERROR($D440/終値!Y440-1,""))</f>
      </c>
      <c r="Q440" s="907">
        <f>IF($D440="","",MAX(0,MIN(100,IF($D440&gt;$G440,25,IF($D440&gt;$H440,15,IF($D440&gt;$E440,5,0)))+IF($O440&gt;=2,20,IF($O440&gt;=1.5,14,IF($O440&gt;=1.2,8,0)))+IF($N440&gt;=80,15,IF($N440&gt;=60,18,IF($N440&gt;=50,8,0)))+IF(AND($M440&gt;70,$M440&lt;=80),18,IF(AND($M440&gt;60,$M440&lt;=70),14,IF(AND($M440&gt;50,$M440&lt;=60),6,0)))+IF($P440&gt;=0.1,14,IF($P440&gt;=0.03,7,0))+IF($M440&gt;80,-12,0)+IF($M440&lt;40,-20,0)+IF($N440&lt;40,-15,0)+IF($K440&lt;0.2,-18,0)+IF($P440&lt;=-0.1,-10,0))))</f>
      </c>
      <c r="R440" s="911">
        <f>IF($D440="","",IF(AND($D440&gt;$G440,$O440&gt;=BB816設定!$B$6,$N440&gt;=BB816設定!$B$7,$M440&lt;=BB816設定!$B$8),"○","－"))</f>
      </c>
      <c r="S440" s="908">
        <f>IF($D440="","",IF(AND($R440="○",$Q440&gt;=BB816設定!$B$9),"◎買い",IF($Q440&gt;=BB816設定!$B$10,"○監視",IF(OR($M440&lt;40,$K440&lt;0.2),"▲弱い","－"))))</f>
      </c>
      <c r="T440" s="911">
        <f>IF($D440="","",IF(AND($D440&gt;$G440,$O440&gt;=BB816設定!$B$14,$N440&gt;=BB816設定!$B$15,$M440&lt;=BB816設定!$B$16),"買い可","見送り"))</f>
      </c>
      <c r="U440" s="911">
        <f>IF($D440="","",IF(AND($D440&gt;$H440,$M440&gt;=BB816設定!$B$17,$N440&gt;=BB816設定!$B$18,$O440&gt;=BB816設定!$B$19),"買い可","見送り"))</f>
      </c>
      <c r="V440" s="904">
        <f>IF($S440="◎買い",$D440,"")</f>
      </c>
      <c r="W440" s="904">
        <f>IF($S440="◎買い",ROUND($D440*(1-BB816設定!$B$11/100),1),"")</f>
      </c>
      <c r="X440" s="904">
        <f>IF($S440="◎買い",BB816設定!$B$11/BB816設定!$B$13,"")</f>
      </c>
      <c r="Y440" s="904">
        <f>IF($D440="","",$Q440+(10000-ROW())/100000)</f>
      </c>
      <c r="Z440" s="905">
        <f>IF($D440="","",$D440*BB816設定!$B$21)</f>
      </c>
      <c r="AA440" s="911">
        <f>IF($D440="","",IF($Z440&lt;=BB816設定!$B$20/BB816設定!$B$13,"○","×（1枠に入らない）"))</f>
      </c>
    </row>
    <row r="441">
      <c r="A441" s="903">
        <f>IF(終値!A441="","",HYPERLINK("https://kabutan.jp/stock/?code="&amp;終値!A441,"📈"))</f>
      </c>
      <c r="B441" s="911">
        <f>IF(終値!A441="","",終値!A441)</f>
      </c>
      <c r="C441" s="903">
        <f>IF(終値!A441="","",終値!B441)</f>
      </c>
      <c r="D441" s="904">
        <f>IF(終値!A441="","",終値!E441)</f>
      </c>
      <c r="E441" s="904">
        <f>IF($D441="","",AVERAGE(終値!E441:X441))</f>
      </c>
      <c r="F441" s="904">
        <f>IF($D441="","",STDEVP(終値!E441:X441))</f>
      </c>
      <c r="G441" s="904">
        <f>IF($D441="","",$E441+BB816設定!$B$4*$F441)</f>
      </c>
      <c r="H441" s="904">
        <f>IF($D441="","",$E441+BB816設定!$B$5*$F441)</f>
      </c>
      <c r="I441" s="904">
        <f>IF($D441="","",$E441-BB816設定!$B$5*$F441)</f>
      </c>
      <c r="J441" s="904">
        <f>IF($D441="","",$E441-BB816設定!$B$4*$F441)</f>
      </c>
      <c r="K441" s="904">
        <f>IF($D441="","",IFERROR(($D441-$J441)/($G441-$J441),""))</f>
      </c>
      <c r="L441" s="904">
        <f>IF($D441="","",IFERROR(($G441-$J441)/$E441*100,""))</f>
      </c>
      <c r="M441" s="904">
        <f>IF($D441="","",IFERROR(100-100/(1+SUMPRODUCT((終値!E441:R441&gt;終値!F441:S441)*(終値!E441:R441-終値!F441:S441))/SUMPRODUCT((終値!E441:R441&lt;終値!F441:S441)*(終値!F441:S441-終値!E441:R441))),100))</f>
      </c>
      <c r="N441" s="904">
        <f>IF($D441="","",IFERROR(100-100/(1+SUMPRODUCT((((高値!E441:R441+安値!E441:R441+終値!E441:R441)/3)&gt;((高値!F441:S441+安値!F441:S441+終値!F441:S441)/3))*((高値!E441:R441+安値!E441:R441+終値!E441:R441)/3)*出来高!E441:R441)/SUMPRODUCT((((高値!E441:R441+安値!E441:R441+終値!E441:R441)/3)&lt;((高値!F441:S441+安値!F441:S441+終値!F441:S441)/3))*((高値!E441:R441+安値!E441:R441+終値!E441:R441)/3)*出来高!E441:R441)),50))</f>
      </c>
      <c r="O441" s="913">
        <f>IF($D441="","",IFERROR(出来高!E441/AVERAGE(出来高!E441:I441),""))</f>
      </c>
      <c r="P441" s="906">
        <f>IF($D441="","",IFERROR($D441/終値!Y441-1,""))</f>
      </c>
      <c r="Q441" s="907">
        <f>IF($D441="","",MAX(0,MIN(100,IF($D441&gt;$G441,25,IF($D441&gt;$H441,15,IF($D441&gt;$E441,5,0)))+IF($O441&gt;=2,20,IF($O441&gt;=1.5,14,IF($O441&gt;=1.2,8,0)))+IF($N441&gt;=80,15,IF($N441&gt;=60,18,IF($N441&gt;=50,8,0)))+IF(AND($M441&gt;70,$M441&lt;=80),18,IF(AND($M441&gt;60,$M441&lt;=70),14,IF(AND($M441&gt;50,$M441&lt;=60),6,0)))+IF($P441&gt;=0.1,14,IF($P441&gt;=0.03,7,0))+IF($M441&gt;80,-12,0)+IF($M441&lt;40,-20,0)+IF($N441&lt;40,-15,0)+IF($K441&lt;0.2,-18,0)+IF($P441&lt;=-0.1,-10,0))))</f>
      </c>
      <c r="R441" s="911">
        <f>IF($D441="","",IF(AND($D441&gt;$G441,$O441&gt;=BB816設定!$B$6,$N441&gt;=BB816設定!$B$7,$M441&lt;=BB816設定!$B$8),"○","－"))</f>
      </c>
      <c r="S441" s="908">
        <f>IF($D441="","",IF(AND($R441="○",$Q441&gt;=BB816設定!$B$9),"◎買い",IF($Q441&gt;=BB816設定!$B$10,"○監視",IF(OR($M441&lt;40,$K441&lt;0.2),"▲弱い","－"))))</f>
      </c>
      <c r="T441" s="911">
        <f>IF($D441="","",IF(AND($D441&gt;$G441,$O441&gt;=BB816設定!$B$14,$N441&gt;=BB816設定!$B$15,$M441&lt;=BB816設定!$B$16),"買い可","見送り"))</f>
      </c>
      <c r="U441" s="911">
        <f>IF($D441="","",IF(AND($D441&gt;$H441,$M441&gt;=BB816設定!$B$17,$N441&gt;=BB816設定!$B$18,$O441&gt;=BB816設定!$B$19),"買い可","見送り"))</f>
      </c>
      <c r="V441" s="904">
        <f>IF($S441="◎買い",$D441,"")</f>
      </c>
      <c r="W441" s="904">
        <f>IF($S441="◎買い",ROUND($D441*(1-BB816設定!$B$11/100),1),"")</f>
      </c>
      <c r="X441" s="904">
        <f>IF($S441="◎買い",BB816設定!$B$11/BB816設定!$B$13,"")</f>
      </c>
      <c r="Y441" s="904">
        <f>IF($D441="","",$Q441+(10000-ROW())/100000)</f>
      </c>
      <c r="Z441" s="905">
        <f>IF($D441="","",$D441*BB816設定!$B$21)</f>
      </c>
      <c r="AA441" s="911">
        <f>IF($D441="","",IF($Z441&lt;=BB816設定!$B$20/BB816設定!$B$13,"○","×（1枠に入らない）"))</f>
      </c>
    </row>
    <row r="442">
      <c r="A442" s="903">
        <f>IF(終値!A442="","",HYPERLINK("https://kabutan.jp/stock/?code="&amp;終値!A442,"📈"))</f>
      </c>
      <c r="B442" s="911">
        <f>IF(終値!A442="","",終値!A442)</f>
      </c>
      <c r="C442" s="903">
        <f>IF(終値!A442="","",終値!B442)</f>
      </c>
      <c r="D442" s="904">
        <f>IF(終値!A442="","",終値!E442)</f>
      </c>
      <c r="E442" s="904">
        <f>IF($D442="","",AVERAGE(終値!E442:X442))</f>
      </c>
      <c r="F442" s="904">
        <f>IF($D442="","",STDEVP(終値!E442:X442))</f>
      </c>
      <c r="G442" s="904">
        <f>IF($D442="","",$E442+BB816設定!$B$4*$F442)</f>
      </c>
      <c r="H442" s="904">
        <f>IF($D442="","",$E442+BB816設定!$B$5*$F442)</f>
      </c>
      <c r="I442" s="904">
        <f>IF($D442="","",$E442-BB816設定!$B$5*$F442)</f>
      </c>
      <c r="J442" s="904">
        <f>IF($D442="","",$E442-BB816設定!$B$4*$F442)</f>
      </c>
      <c r="K442" s="904">
        <f>IF($D442="","",IFERROR(($D442-$J442)/($G442-$J442),""))</f>
      </c>
      <c r="L442" s="904">
        <f>IF($D442="","",IFERROR(($G442-$J442)/$E442*100,""))</f>
      </c>
      <c r="M442" s="904">
        <f>IF($D442="","",IFERROR(100-100/(1+SUMPRODUCT((終値!E442:R442&gt;終値!F442:S442)*(終値!E442:R442-終値!F442:S442))/SUMPRODUCT((終値!E442:R442&lt;終値!F442:S442)*(終値!F442:S442-終値!E442:R442))),100))</f>
      </c>
      <c r="N442" s="904">
        <f>IF($D442="","",IFERROR(100-100/(1+SUMPRODUCT((((高値!E442:R442+安値!E442:R442+終値!E442:R442)/3)&gt;((高値!F442:S442+安値!F442:S442+終値!F442:S442)/3))*((高値!E442:R442+安値!E442:R442+終値!E442:R442)/3)*出来高!E442:R442)/SUMPRODUCT((((高値!E442:R442+安値!E442:R442+終値!E442:R442)/3)&lt;((高値!F442:S442+安値!F442:S442+終値!F442:S442)/3))*((高値!E442:R442+安値!E442:R442+終値!E442:R442)/3)*出来高!E442:R442)),50))</f>
      </c>
      <c r="O442" s="913">
        <f>IF($D442="","",IFERROR(出来高!E442/AVERAGE(出来高!E442:I442),""))</f>
      </c>
      <c r="P442" s="906">
        <f>IF($D442="","",IFERROR($D442/終値!Y442-1,""))</f>
      </c>
      <c r="Q442" s="907">
        <f>IF($D442="","",MAX(0,MIN(100,IF($D442&gt;$G442,25,IF($D442&gt;$H442,15,IF($D442&gt;$E442,5,0)))+IF($O442&gt;=2,20,IF($O442&gt;=1.5,14,IF($O442&gt;=1.2,8,0)))+IF($N442&gt;=80,15,IF($N442&gt;=60,18,IF($N442&gt;=50,8,0)))+IF(AND($M442&gt;70,$M442&lt;=80),18,IF(AND($M442&gt;60,$M442&lt;=70),14,IF(AND($M442&gt;50,$M442&lt;=60),6,0)))+IF($P442&gt;=0.1,14,IF($P442&gt;=0.03,7,0))+IF($M442&gt;80,-12,0)+IF($M442&lt;40,-20,0)+IF($N442&lt;40,-15,0)+IF($K442&lt;0.2,-18,0)+IF($P442&lt;=-0.1,-10,0))))</f>
      </c>
      <c r="R442" s="911">
        <f>IF($D442="","",IF(AND($D442&gt;$G442,$O442&gt;=BB816設定!$B$6,$N442&gt;=BB816設定!$B$7,$M442&lt;=BB816設定!$B$8),"○","－"))</f>
      </c>
      <c r="S442" s="908">
        <f>IF($D442="","",IF(AND($R442="○",$Q442&gt;=BB816設定!$B$9),"◎買い",IF($Q442&gt;=BB816設定!$B$10,"○監視",IF(OR($M442&lt;40,$K442&lt;0.2),"▲弱い","－"))))</f>
      </c>
      <c r="T442" s="911">
        <f>IF($D442="","",IF(AND($D442&gt;$G442,$O442&gt;=BB816設定!$B$14,$N442&gt;=BB816設定!$B$15,$M442&lt;=BB816設定!$B$16),"買い可","見送り"))</f>
      </c>
      <c r="U442" s="911">
        <f>IF($D442="","",IF(AND($D442&gt;$H442,$M442&gt;=BB816設定!$B$17,$N442&gt;=BB816設定!$B$18,$O442&gt;=BB816設定!$B$19),"買い可","見送り"))</f>
      </c>
      <c r="V442" s="904">
        <f>IF($S442="◎買い",$D442,"")</f>
      </c>
      <c r="W442" s="904">
        <f>IF($S442="◎買い",ROUND($D442*(1-BB816設定!$B$11/100),1),"")</f>
      </c>
      <c r="X442" s="904">
        <f>IF($S442="◎買い",BB816設定!$B$11/BB816設定!$B$13,"")</f>
      </c>
      <c r="Y442" s="904">
        <f>IF($D442="","",$Q442+(10000-ROW())/100000)</f>
      </c>
      <c r="Z442" s="905">
        <f>IF($D442="","",$D442*BB816設定!$B$21)</f>
      </c>
      <c r="AA442" s="911">
        <f>IF($D442="","",IF($Z442&lt;=BB816設定!$B$20/BB816設定!$B$13,"○","×（1枠に入らない）"))</f>
      </c>
    </row>
    <row r="443">
      <c r="A443" s="903">
        <f>IF(終値!A443="","",HYPERLINK("https://kabutan.jp/stock/?code="&amp;終値!A443,"📈"))</f>
      </c>
      <c r="B443" s="911">
        <f>IF(終値!A443="","",終値!A443)</f>
      </c>
      <c r="C443" s="903">
        <f>IF(終値!A443="","",終値!B443)</f>
      </c>
      <c r="D443" s="904">
        <f>IF(終値!A443="","",終値!E443)</f>
      </c>
      <c r="E443" s="904">
        <f>IF($D443="","",AVERAGE(終値!E443:X443))</f>
      </c>
      <c r="F443" s="904">
        <f>IF($D443="","",STDEVP(終値!E443:X443))</f>
      </c>
      <c r="G443" s="904">
        <f>IF($D443="","",$E443+BB816設定!$B$4*$F443)</f>
      </c>
      <c r="H443" s="904">
        <f>IF($D443="","",$E443+BB816設定!$B$5*$F443)</f>
      </c>
      <c r="I443" s="904">
        <f>IF($D443="","",$E443-BB816設定!$B$5*$F443)</f>
      </c>
      <c r="J443" s="904">
        <f>IF($D443="","",$E443-BB816設定!$B$4*$F443)</f>
      </c>
      <c r="K443" s="904">
        <f>IF($D443="","",IFERROR(($D443-$J443)/($G443-$J443),""))</f>
      </c>
      <c r="L443" s="904">
        <f>IF($D443="","",IFERROR(($G443-$J443)/$E443*100,""))</f>
      </c>
      <c r="M443" s="904">
        <f>IF($D443="","",IFERROR(100-100/(1+SUMPRODUCT((終値!E443:R443&gt;終値!F443:S443)*(終値!E443:R443-終値!F443:S443))/SUMPRODUCT((終値!E443:R443&lt;終値!F443:S443)*(終値!F443:S443-終値!E443:R443))),100))</f>
      </c>
      <c r="N443" s="904">
        <f>IF($D443="","",IFERROR(100-100/(1+SUMPRODUCT((((高値!E443:R443+安値!E443:R443+終値!E443:R443)/3)&gt;((高値!F443:S443+安値!F443:S443+終値!F443:S443)/3))*((高値!E443:R443+安値!E443:R443+終値!E443:R443)/3)*出来高!E443:R443)/SUMPRODUCT((((高値!E443:R443+安値!E443:R443+終値!E443:R443)/3)&lt;((高値!F443:S443+安値!F443:S443+終値!F443:S443)/3))*((高値!E443:R443+安値!E443:R443+終値!E443:R443)/3)*出来高!E443:R443)),50))</f>
      </c>
      <c r="O443" s="913">
        <f>IF($D443="","",IFERROR(出来高!E443/AVERAGE(出来高!E443:I443),""))</f>
      </c>
      <c r="P443" s="906">
        <f>IF($D443="","",IFERROR($D443/終値!Y443-1,""))</f>
      </c>
      <c r="Q443" s="907">
        <f>IF($D443="","",MAX(0,MIN(100,IF($D443&gt;$G443,25,IF($D443&gt;$H443,15,IF($D443&gt;$E443,5,0)))+IF($O443&gt;=2,20,IF($O443&gt;=1.5,14,IF($O443&gt;=1.2,8,0)))+IF($N443&gt;=80,15,IF($N443&gt;=60,18,IF($N443&gt;=50,8,0)))+IF(AND($M443&gt;70,$M443&lt;=80),18,IF(AND($M443&gt;60,$M443&lt;=70),14,IF(AND($M443&gt;50,$M443&lt;=60),6,0)))+IF($P443&gt;=0.1,14,IF($P443&gt;=0.03,7,0))+IF($M443&gt;80,-12,0)+IF($M443&lt;40,-20,0)+IF($N443&lt;40,-15,0)+IF($K443&lt;0.2,-18,0)+IF($P443&lt;=-0.1,-10,0))))</f>
      </c>
      <c r="R443" s="911">
        <f>IF($D443="","",IF(AND($D443&gt;$G443,$O443&gt;=BB816設定!$B$6,$N443&gt;=BB816設定!$B$7,$M443&lt;=BB816設定!$B$8),"○","－"))</f>
      </c>
      <c r="S443" s="908">
        <f>IF($D443="","",IF(AND($R443="○",$Q443&gt;=BB816設定!$B$9),"◎買い",IF($Q443&gt;=BB816設定!$B$10,"○監視",IF(OR($M443&lt;40,$K443&lt;0.2),"▲弱い","－"))))</f>
      </c>
      <c r="T443" s="911">
        <f>IF($D443="","",IF(AND($D443&gt;$G443,$O443&gt;=BB816設定!$B$14,$N443&gt;=BB816設定!$B$15,$M443&lt;=BB816設定!$B$16),"買い可","見送り"))</f>
      </c>
      <c r="U443" s="911">
        <f>IF($D443="","",IF(AND($D443&gt;$H443,$M443&gt;=BB816設定!$B$17,$N443&gt;=BB816設定!$B$18,$O443&gt;=BB816設定!$B$19),"買い可","見送り"))</f>
      </c>
      <c r="V443" s="904">
        <f>IF($S443="◎買い",$D443,"")</f>
      </c>
      <c r="W443" s="904">
        <f>IF($S443="◎買い",ROUND($D443*(1-BB816設定!$B$11/100),1),"")</f>
      </c>
      <c r="X443" s="904">
        <f>IF($S443="◎買い",BB816設定!$B$11/BB816設定!$B$13,"")</f>
      </c>
      <c r="Y443" s="904">
        <f>IF($D443="","",$Q443+(10000-ROW())/100000)</f>
      </c>
      <c r="Z443" s="905">
        <f>IF($D443="","",$D443*BB816設定!$B$21)</f>
      </c>
      <c r="AA443" s="911">
        <f>IF($D443="","",IF($Z443&lt;=BB816設定!$B$20/BB816設定!$B$13,"○","×（1枠に入らない）"))</f>
      </c>
    </row>
    <row r="444">
      <c r="A444" s="903">
        <f>IF(終値!A444="","",HYPERLINK("https://kabutan.jp/stock/?code="&amp;終値!A444,"📈"))</f>
      </c>
      <c r="B444" s="911">
        <f>IF(終値!A444="","",終値!A444)</f>
      </c>
      <c r="C444" s="903">
        <f>IF(終値!A444="","",終値!B444)</f>
      </c>
      <c r="D444" s="904">
        <f>IF(終値!A444="","",終値!E444)</f>
      </c>
      <c r="E444" s="904">
        <f>IF($D444="","",AVERAGE(終値!E444:X444))</f>
      </c>
      <c r="F444" s="904">
        <f>IF($D444="","",STDEVP(終値!E444:X444))</f>
      </c>
      <c r="G444" s="904">
        <f>IF($D444="","",$E444+BB816設定!$B$4*$F444)</f>
      </c>
      <c r="H444" s="904">
        <f>IF($D444="","",$E444+BB816設定!$B$5*$F444)</f>
      </c>
      <c r="I444" s="904">
        <f>IF($D444="","",$E444-BB816設定!$B$5*$F444)</f>
      </c>
      <c r="J444" s="904">
        <f>IF($D444="","",$E444-BB816設定!$B$4*$F444)</f>
      </c>
      <c r="K444" s="904">
        <f>IF($D444="","",IFERROR(($D444-$J444)/($G444-$J444),""))</f>
      </c>
      <c r="L444" s="904">
        <f>IF($D444="","",IFERROR(($G444-$J444)/$E444*100,""))</f>
      </c>
      <c r="M444" s="904">
        <f>IF($D444="","",IFERROR(100-100/(1+SUMPRODUCT((終値!E444:R444&gt;終値!F444:S444)*(終値!E444:R444-終値!F444:S444))/SUMPRODUCT((終値!E444:R444&lt;終値!F444:S444)*(終値!F444:S444-終値!E444:R444))),100))</f>
      </c>
      <c r="N444" s="904">
        <f>IF($D444="","",IFERROR(100-100/(1+SUMPRODUCT((((高値!E444:R444+安値!E444:R444+終値!E444:R444)/3)&gt;((高値!F444:S444+安値!F444:S444+終値!F444:S444)/3))*((高値!E444:R444+安値!E444:R444+終値!E444:R444)/3)*出来高!E444:R444)/SUMPRODUCT((((高値!E444:R444+安値!E444:R444+終値!E444:R444)/3)&lt;((高値!F444:S444+安値!F444:S444+終値!F444:S444)/3))*((高値!E444:R444+安値!E444:R444+終値!E444:R444)/3)*出来高!E444:R444)),50))</f>
      </c>
      <c r="O444" s="913">
        <f>IF($D444="","",IFERROR(出来高!E444/AVERAGE(出来高!E444:I444),""))</f>
      </c>
      <c r="P444" s="906">
        <f>IF($D444="","",IFERROR($D444/終値!Y444-1,""))</f>
      </c>
      <c r="Q444" s="907">
        <f>IF($D444="","",MAX(0,MIN(100,IF($D444&gt;$G444,25,IF($D444&gt;$H444,15,IF($D444&gt;$E444,5,0)))+IF($O444&gt;=2,20,IF($O444&gt;=1.5,14,IF($O444&gt;=1.2,8,0)))+IF($N444&gt;=80,15,IF($N444&gt;=60,18,IF($N444&gt;=50,8,0)))+IF(AND($M444&gt;70,$M444&lt;=80),18,IF(AND($M444&gt;60,$M444&lt;=70),14,IF(AND($M444&gt;50,$M444&lt;=60),6,0)))+IF($P444&gt;=0.1,14,IF($P444&gt;=0.03,7,0))+IF($M444&gt;80,-12,0)+IF($M444&lt;40,-20,0)+IF($N444&lt;40,-15,0)+IF($K444&lt;0.2,-18,0)+IF($P444&lt;=-0.1,-10,0))))</f>
      </c>
      <c r="R444" s="911">
        <f>IF($D444="","",IF(AND($D444&gt;$G444,$O444&gt;=BB816設定!$B$6,$N444&gt;=BB816設定!$B$7,$M444&lt;=BB816設定!$B$8),"○","－"))</f>
      </c>
      <c r="S444" s="908">
        <f>IF($D444="","",IF(AND($R444="○",$Q444&gt;=BB816設定!$B$9),"◎買い",IF($Q444&gt;=BB816設定!$B$10,"○監視",IF(OR($M444&lt;40,$K444&lt;0.2),"▲弱い","－"))))</f>
      </c>
      <c r="T444" s="911">
        <f>IF($D444="","",IF(AND($D444&gt;$G444,$O444&gt;=BB816設定!$B$14,$N444&gt;=BB816設定!$B$15,$M444&lt;=BB816設定!$B$16),"買い可","見送り"))</f>
      </c>
      <c r="U444" s="911">
        <f>IF($D444="","",IF(AND($D444&gt;$H444,$M444&gt;=BB816設定!$B$17,$N444&gt;=BB816設定!$B$18,$O444&gt;=BB816設定!$B$19),"買い可","見送り"))</f>
      </c>
      <c r="V444" s="904">
        <f>IF($S444="◎買い",$D444,"")</f>
      </c>
      <c r="W444" s="904">
        <f>IF($S444="◎買い",ROUND($D444*(1-BB816設定!$B$11/100),1),"")</f>
      </c>
      <c r="X444" s="904">
        <f>IF($S444="◎買い",BB816設定!$B$11/BB816設定!$B$13,"")</f>
      </c>
      <c r="Y444" s="904">
        <f>IF($D444="","",$Q444+(10000-ROW())/100000)</f>
      </c>
      <c r="Z444" s="905">
        <f>IF($D444="","",$D444*BB816設定!$B$21)</f>
      </c>
      <c r="AA444" s="911">
        <f>IF($D444="","",IF($Z444&lt;=BB816設定!$B$20/BB816設定!$B$13,"○","×（1枠に入らない）"))</f>
      </c>
    </row>
    <row r="445">
      <c r="A445" s="903">
        <f>IF(終値!A445="","",HYPERLINK("https://kabutan.jp/stock/?code="&amp;終値!A445,"📈"))</f>
      </c>
      <c r="B445" s="911">
        <f>IF(終値!A445="","",終値!A445)</f>
      </c>
      <c r="C445" s="903">
        <f>IF(終値!A445="","",終値!B445)</f>
      </c>
      <c r="D445" s="904">
        <f>IF(終値!A445="","",終値!E445)</f>
      </c>
      <c r="E445" s="904">
        <f>IF($D445="","",AVERAGE(終値!E445:X445))</f>
      </c>
      <c r="F445" s="904">
        <f>IF($D445="","",STDEVP(終値!E445:X445))</f>
      </c>
      <c r="G445" s="904">
        <f>IF($D445="","",$E445+BB816設定!$B$4*$F445)</f>
      </c>
      <c r="H445" s="904">
        <f>IF($D445="","",$E445+BB816設定!$B$5*$F445)</f>
      </c>
      <c r="I445" s="904">
        <f>IF($D445="","",$E445-BB816設定!$B$5*$F445)</f>
      </c>
      <c r="J445" s="904">
        <f>IF($D445="","",$E445-BB816設定!$B$4*$F445)</f>
      </c>
      <c r="K445" s="904">
        <f>IF($D445="","",IFERROR(($D445-$J445)/($G445-$J445),""))</f>
      </c>
      <c r="L445" s="904">
        <f>IF($D445="","",IFERROR(($G445-$J445)/$E445*100,""))</f>
      </c>
      <c r="M445" s="904">
        <f>IF($D445="","",IFERROR(100-100/(1+SUMPRODUCT((終値!E445:R445&gt;終値!F445:S445)*(終値!E445:R445-終値!F445:S445))/SUMPRODUCT((終値!E445:R445&lt;終値!F445:S445)*(終値!F445:S445-終値!E445:R445))),100))</f>
      </c>
      <c r="N445" s="904">
        <f>IF($D445="","",IFERROR(100-100/(1+SUMPRODUCT((((高値!E445:R445+安値!E445:R445+終値!E445:R445)/3)&gt;((高値!F445:S445+安値!F445:S445+終値!F445:S445)/3))*((高値!E445:R445+安値!E445:R445+終値!E445:R445)/3)*出来高!E445:R445)/SUMPRODUCT((((高値!E445:R445+安値!E445:R445+終値!E445:R445)/3)&lt;((高値!F445:S445+安値!F445:S445+終値!F445:S445)/3))*((高値!E445:R445+安値!E445:R445+終値!E445:R445)/3)*出来高!E445:R445)),50))</f>
      </c>
      <c r="O445" s="913">
        <f>IF($D445="","",IFERROR(出来高!E445/AVERAGE(出来高!E445:I445),""))</f>
      </c>
      <c r="P445" s="906">
        <f>IF($D445="","",IFERROR($D445/終値!Y445-1,""))</f>
      </c>
      <c r="Q445" s="907">
        <f>IF($D445="","",MAX(0,MIN(100,IF($D445&gt;$G445,25,IF($D445&gt;$H445,15,IF($D445&gt;$E445,5,0)))+IF($O445&gt;=2,20,IF($O445&gt;=1.5,14,IF($O445&gt;=1.2,8,0)))+IF($N445&gt;=80,15,IF($N445&gt;=60,18,IF($N445&gt;=50,8,0)))+IF(AND($M445&gt;70,$M445&lt;=80),18,IF(AND($M445&gt;60,$M445&lt;=70),14,IF(AND($M445&gt;50,$M445&lt;=60),6,0)))+IF($P445&gt;=0.1,14,IF($P445&gt;=0.03,7,0))+IF($M445&gt;80,-12,0)+IF($M445&lt;40,-20,0)+IF($N445&lt;40,-15,0)+IF($K445&lt;0.2,-18,0)+IF($P445&lt;=-0.1,-10,0))))</f>
      </c>
      <c r="R445" s="911">
        <f>IF($D445="","",IF(AND($D445&gt;$G445,$O445&gt;=BB816設定!$B$6,$N445&gt;=BB816設定!$B$7,$M445&lt;=BB816設定!$B$8),"○","－"))</f>
      </c>
      <c r="S445" s="908">
        <f>IF($D445="","",IF(AND($R445="○",$Q445&gt;=BB816設定!$B$9),"◎買い",IF($Q445&gt;=BB816設定!$B$10,"○監視",IF(OR($M445&lt;40,$K445&lt;0.2),"▲弱い","－"))))</f>
      </c>
      <c r="T445" s="911">
        <f>IF($D445="","",IF(AND($D445&gt;$G445,$O445&gt;=BB816設定!$B$14,$N445&gt;=BB816設定!$B$15,$M445&lt;=BB816設定!$B$16),"買い可","見送り"))</f>
      </c>
      <c r="U445" s="911">
        <f>IF($D445="","",IF(AND($D445&gt;$H445,$M445&gt;=BB816設定!$B$17,$N445&gt;=BB816設定!$B$18,$O445&gt;=BB816設定!$B$19),"買い可","見送り"))</f>
      </c>
      <c r="V445" s="904">
        <f>IF($S445="◎買い",$D445,"")</f>
      </c>
      <c r="W445" s="904">
        <f>IF($S445="◎買い",ROUND($D445*(1-BB816設定!$B$11/100),1),"")</f>
      </c>
      <c r="X445" s="904">
        <f>IF($S445="◎買い",BB816設定!$B$11/BB816設定!$B$13,"")</f>
      </c>
      <c r="Y445" s="904">
        <f>IF($D445="","",$Q445+(10000-ROW())/100000)</f>
      </c>
      <c r="Z445" s="905">
        <f>IF($D445="","",$D445*BB816設定!$B$21)</f>
      </c>
      <c r="AA445" s="911">
        <f>IF($D445="","",IF($Z445&lt;=BB816設定!$B$20/BB816設定!$B$13,"○","×（1枠に入らない）"))</f>
      </c>
    </row>
    <row r="446">
      <c r="A446" s="903">
        <f>IF(終値!A446="","",HYPERLINK("https://kabutan.jp/stock/?code="&amp;終値!A446,"📈"))</f>
      </c>
      <c r="B446" s="911">
        <f>IF(終値!A446="","",終値!A446)</f>
      </c>
      <c r="C446" s="903">
        <f>IF(終値!A446="","",終値!B446)</f>
      </c>
      <c r="D446" s="904">
        <f>IF(終値!A446="","",終値!E446)</f>
      </c>
      <c r="E446" s="904">
        <f>IF($D446="","",AVERAGE(終値!E446:X446))</f>
      </c>
      <c r="F446" s="904">
        <f>IF($D446="","",STDEVP(終値!E446:X446))</f>
      </c>
      <c r="G446" s="904">
        <f>IF($D446="","",$E446+BB816設定!$B$4*$F446)</f>
      </c>
      <c r="H446" s="904">
        <f>IF($D446="","",$E446+BB816設定!$B$5*$F446)</f>
      </c>
      <c r="I446" s="904">
        <f>IF($D446="","",$E446-BB816設定!$B$5*$F446)</f>
      </c>
      <c r="J446" s="904">
        <f>IF($D446="","",$E446-BB816設定!$B$4*$F446)</f>
      </c>
      <c r="K446" s="904">
        <f>IF($D446="","",IFERROR(($D446-$J446)/($G446-$J446),""))</f>
      </c>
      <c r="L446" s="904">
        <f>IF($D446="","",IFERROR(($G446-$J446)/$E446*100,""))</f>
      </c>
      <c r="M446" s="904">
        <f>IF($D446="","",IFERROR(100-100/(1+SUMPRODUCT((終値!E446:R446&gt;終値!F446:S446)*(終値!E446:R446-終値!F446:S446))/SUMPRODUCT((終値!E446:R446&lt;終値!F446:S446)*(終値!F446:S446-終値!E446:R446))),100))</f>
      </c>
      <c r="N446" s="904">
        <f>IF($D446="","",IFERROR(100-100/(1+SUMPRODUCT((((高値!E446:R446+安値!E446:R446+終値!E446:R446)/3)&gt;((高値!F446:S446+安値!F446:S446+終値!F446:S446)/3))*((高値!E446:R446+安値!E446:R446+終値!E446:R446)/3)*出来高!E446:R446)/SUMPRODUCT((((高値!E446:R446+安値!E446:R446+終値!E446:R446)/3)&lt;((高値!F446:S446+安値!F446:S446+終値!F446:S446)/3))*((高値!E446:R446+安値!E446:R446+終値!E446:R446)/3)*出来高!E446:R446)),50))</f>
      </c>
      <c r="O446" s="913">
        <f>IF($D446="","",IFERROR(出来高!E446/AVERAGE(出来高!E446:I446),""))</f>
      </c>
      <c r="P446" s="906">
        <f>IF($D446="","",IFERROR($D446/終値!Y446-1,""))</f>
      </c>
      <c r="Q446" s="907">
        <f>IF($D446="","",MAX(0,MIN(100,IF($D446&gt;$G446,25,IF($D446&gt;$H446,15,IF($D446&gt;$E446,5,0)))+IF($O446&gt;=2,20,IF($O446&gt;=1.5,14,IF($O446&gt;=1.2,8,0)))+IF($N446&gt;=80,15,IF($N446&gt;=60,18,IF($N446&gt;=50,8,0)))+IF(AND($M446&gt;70,$M446&lt;=80),18,IF(AND($M446&gt;60,$M446&lt;=70),14,IF(AND($M446&gt;50,$M446&lt;=60),6,0)))+IF($P446&gt;=0.1,14,IF($P446&gt;=0.03,7,0))+IF($M446&gt;80,-12,0)+IF($M446&lt;40,-20,0)+IF($N446&lt;40,-15,0)+IF($K446&lt;0.2,-18,0)+IF($P446&lt;=-0.1,-10,0))))</f>
      </c>
      <c r="R446" s="911">
        <f>IF($D446="","",IF(AND($D446&gt;$G446,$O446&gt;=BB816設定!$B$6,$N446&gt;=BB816設定!$B$7,$M446&lt;=BB816設定!$B$8),"○","－"))</f>
      </c>
      <c r="S446" s="908">
        <f>IF($D446="","",IF(AND($R446="○",$Q446&gt;=BB816設定!$B$9),"◎買い",IF($Q446&gt;=BB816設定!$B$10,"○監視",IF(OR($M446&lt;40,$K446&lt;0.2),"▲弱い","－"))))</f>
      </c>
      <c r="T446" s="911">
        <f>IF($D446="","",IF(AND($D446&gt;$G446,$O446&gt;=BB816設定!$B$14,$N446&gt;=BB816設定!$B$15,$M446&lt;=BB816設定!$B$16),"買い可","見送り"))</f>
      </c>
      <c r="U446" s="911">
        <f>IF($D446="","",IF(AND($D446&gt;$H446,$M446&gt;=BB816設定!$B$17,$N446&gt;=BB816設定!$B$18,$O446&gt;=BB816設定!$B$19),"買い可","見送り"))</f>
      </c>
      <c r="V446" s="904">
        <f>IF($S446="◎買い",$D446,"")</f>
      </c>
      <c r="W446" s="904">
        <f>IF($S446="◎買い",ROUND($D446*(1-BB816設定!$B$11/100),1),"")</f>
      </c>
      <c r="X446" s="904">
        <f>IF($S446="◎買い",BB816設定!$B$11/BB816設定!$B$13,"")</f>
      </c>
      <c r="Y446" s="904">
        <f>IF($D446="","",$Q446+(10000-ROW())/100000)</f>
      </c>
      <c r="Z446" s="905">
        <f>IF($D446="","",$D446*BB816設定!$B$21)</f>
      </c>
      <c r="AA446" s="911">
        <f>IF($D446="","",IF($Z446&lt;=BB816設定!$B$20/BB816設定!$B$13,"○","×（1枠に入らない）"))</f>
      </c>
    </row>
    <row r="447">
      <c r="A447" s="903">
        <f>IF(終値!A447="","",HYPERLINK("https://kabutan.jp/stock/?code="&amp;終値!A447,"📈"))</f>
      </c>
      <c r="B447" s="911">
        <f>IF(終値!A447="","",終値!A447)</f>
      </c>
      <c r="C447" s="903">
        <f>IF(終値!A447="","",終値!B447)</f>
      </c>
      <c r="D447" s="904">
        <f>IF(終値!A447="","",終値!E447)</f>
      </c>
      <c r="E447" s="904">
        <f>IF($D447="","",AVERAGE(終値!E447:X447))</f>
      </c>
      <c r="F447" s="904">
        <f>IF($D447="","",STDEVP(終値!E447:X447))</f>
      </c>
      <c r="G447" s="904">
        <f>IF($D447="","",$E447+BB816設定!$B$4*$F447)</f>
      </c>
      <c r="H447" s="904">
        <f>IF($D447="","",$E447+BB816設定!$B$5*$F447)</f>
      </c>
      <c r="I447" s="904">
        <f>IF($D447="","",$E447-BB816設定!$B$5*$F447)</f>
      </c>
      <c r="J447" s="904">
        <f>IF($D447="","",$E447-BB816設定!$B$4*$F447)</f>
      </c>
      <c r="K447" s="904">
        <f>IF($D447="","",IFERROR(($D447-$J447)/($G447-$J447),""))</f>
      </c>
      <c r="L447" s="904">
        <f>IF($D447="","",IFERROR(($G447-$J447)/$E447*100,""))</f>
      </c>
      <c r="M447" s="904">
        <f>IF($D447="","",IFERROR(100-100/(1+SUMPRODUCT((終値!E447:R447&gt;終値!F447:S447)*(終値!E447:R447-終値!F447:S447))/SUMPRODUCT((終値!E447:R447&lt;終値!F447:S447)*(終値!F447:S447-終値!E447:R447))),100))</f>
      </c>
      <c r="N447" s="904">
        <f>IF($D447="","",IFERROR(100-100/(1+SUMPRODUCT((((高値!E447:R447+安値!E447:R447+終値!E447:R447)/3)&gt;((高値!F447:S447+安値!F447:S447+終値!F447:S447)/3))*((高値!E447:R447+安値!E447:R447+終値!E447:R447)/3)*出来高!E447:R447)/SUMPRODUCT((((高値!E447:R447+安値!E447:R447+終値!E447:R447)/3)&lt;((高値!F447:S447+安値!F447:S447+終値!F447:S447)/3))*((高値!E447:R447+安値!E447:R447+終値!E447:R447)/3)*出来高!E447:R447)),50))</f>
      </c>
      <c r="O447" s="913">
        <f>IF($D447="","",IFERROR(出来高!E447/AVERAGE(出来高!E447:I447),""))</f>
      </c>
      <c r="P447" s="906">
        <f>IF($D447="","",IFERROR($D447/終値!Y447-1,""))</f>
      </c>
      <c r="Q447" s="907">
        <f>IF($D447="","",MAX(0,MIN(100,IF($D447&gt;$G447,25,IF($D447&gt;$H447,15,IF($D447&gt;$E447,5,0)))+IF($O447&gt;=2,20,IF($O447&gt;=1.5,14,IF($O447&gt;=1.2,8,0)))+IF($N447&gt;=80,15,IF($N447&gt;=60,18,IF($N447&gt;=50,8,0)))+IF(AND($M447&gt;70,$M447&lt;=80),18,IF(AND($M447&gt;60,$M447&lt;=70),14,IF(AND($M447&gt;50,$M447&lt;=60),6,0)))+IF($P447&gt;=0.1,14,IF($P447&gt;=0.03,7,0))+IF($M447&gt;80,-12,0)+IF($M447&lt;40,-20,0)+IF($N447&lt;40,-15,0)+IF($K447&lt;0.2,-18,0)+IF($P447&lt;=-0.1,-10,0))))</f>
      </c>
      <c r="R447" s="911">
        <f>IF($D447="","",IF(AND($D447&gt;$G447,$O447&gt;=BB816設定!$B$6,$N447&gt;=BB816設定!$B$7,$M447&lt;=BB816設定!$B$8),"○","－"))</f>
      </c>
      <c r="S447" s="908">
        <f>IF($D447="","",IF(AND($R447="○",$Q447&gt;=BB816設定!$B$9),"◎買い",IF($Q447&gt;=BB816設定!$B$10,"○監視",IF(OR($M447&lt;40,$K447&lt;0.2),"▲弱い","－"))))</f>
      </c>
      <c r="T447" s="911">
        <f>IF($D447="","",IF(AND($D447&gt;$G447,$O447&gt;=BB816設定!$B$14,$N447&gt;=BB816設定!$B$15,$M447&lt;=BB816設定!$B$16),"買い可","見送り"))</f>
      </c>
      <c r="U447" s="911">
        <f>IF($D447="","",IF(AND($D447&gt;$H447,$M447&gt;=BB816設定!$B$17,$N447&gt;=BB816設定!$B$18,$O447&gt;=BB816設定!$B$19),"買い可","見送り"))</f>
      </c>
      <c r="V447" s="904">
        <f>IF($S447="◎買い",$D447,"")</f>
      </c>
      <c r="W447" s="904">
        <f>IF($S447="◎買い",ROUND($D447*(1-BB816設定!$B$11/100),1),"")</f>
      </c>
      <c r="X447" s="904">
        <f>IF($S447="◎買い",BB816設定!$B$11/BB816設定!$B$13,"")</f>
      </c>
      <c r="Y447" s="904">
        <f>IF($D447="","",$Q447+(10000-ROW())/100000)</f>
      </c>
      <c r="Z447" s="905">
        <f>IF($D447="","",$D447*BB816設定!$B$21)</f>
      </c>
      <c r="AA447" s="911">
        <f>IF($D447="","",IF($Z447&lt;=BB816設定!$B$20/BB816設定!$B$13,"○","×（1枠に入らない）"))</f>
      </c>
    </row>
    <row r="448">
      <c r="A448" s="903">
        <f>IF(終値!A448="","",HYPERLINK("https://kabutan.jp/stock/?code="&amp;終値!A448,"📈"))</f>
      </c>
      <c r="B448" s="911">
        <f>IF(終値!A448="","",終値!A448)</f>
      </c>
      <c r="C448" s="903">
        <f>IF(終値!A448="","",終値!B448)</f>
      </c>
      <c r="D448" s="904">
        <f>IF(終値!A448="","",終値!E448)</f>
      </c>
      <c r="E448" s="904">
        <f>IF($D448="","",AVERAGE(終値!E448:X448))</f>
      </c>
      <c r="F448" s="904">
        <f>IF($D448="","",STDEVP(終値!E448:X448))</f>
      </c>
      <c r="G448" s="904">
        <f>IF($D448="","",$E448+BB816設定!$B$4*$F448)</f>
      </c>
      <c r="H448" s="904">
        <f>IF($D448="","",$E448+BB816設定!$B$5*$F448)</f>
      </c>
      <c r="I448" s="904">
        <f>IF($D448="","",$E448-BB816設定!$B$5*$F448)</f>
      </c>
      <c r="J448" s="904">
        <f>IF($D448="","",$E448-BB816設定!$B$4*$F448)</f>
      </c>
      <c r="K448" s="904">
        <f>IF($D448="","",IFERROR(($D448-$J448)/($G448-$J448),""))</f>
      </c>
      <c r="L448" s="904">
        <f>IF($D448="","",IFERROR(($G448-$J448)/$E448*100,""))</f>
      </c>
      <c r="M448" s="904">
        <f>IF($D448="","",IFERROR(100-100/(1+SUMPRODUCT((終値!E448:R448&gt;終値!F448:S448)*(終値!E448:R448-終値!F448:S448))/SUMPRODUCT((終値!E448:R448&lt;終値!F448:S448)*(終値!F448:S448-終値!E448:R448))),100))</f>
      </c>
      <c r="N448" s="904">
        <f>IF($D448="","",IFERROR(100-100/(1+SUMPRODUCT((((高値!E448:R448+安値!E448:R448+終値!E448:R448)/3)&gt;((高値!F448:S448+安値!F448:S448+終値!F448:S448)/3))*((高値!E448:R448+安値!E448:R448+終値!E448:R448)/3)*出来高!E448:R448)/SUMPRODUCT((((高値!E448:R448+安値!E448:R448+終値!E448:R448)/3)&lt;((高値!F448:S448+安値!F448:S448+終値!F448:S448)/3))*((高値!E448:R448+安値!E448:R448+終値!E448:R448)/3)*出来高!E448:R448)),50))</f>
      </c>
      <c r="O448" s="913">
        <f>IF($D448="","",IFERROR(出来高!E448/AVERAGE(出来高!E448:I448),""))</f>
      </c>
      <c r="P448" s="906">
        <f>IF($D448="","",IFERROR($D448/終値!Y448-1,""))</f>
      </c>
      <c r="Q448" s="907">
        <f>IF($D448="","",MAX(0,MIN(100,IF($D448&gt;$G448,25,IF($D448&gt;$H448,15,IF($D448&gt;$E448,5,0)))+IF($O448&gt;=2,20,IF($O448&gt;=1.5,14,IF($O448&gt;=1.2,8,0)))+IF($N448&gt;=80,15,IF($N448&gt;=60,18,IF($N448&gt;=50,8,0)))+IF(AND($M448&gt;70,$M448&lt;=80),18,IF(AND($M448&gt;60,$M448&lt;=70),14,IF(AND($M448&gt;50,$M448&lt;=60),6,0)))+IF($P448&gt;=0.1,14,IF($P448&gt;=0.03,7,0))+IF($M448&gt;80,-12,0)+IF($M448&lt;40,-20,0)+IF($N448&lt;40,-15,0)+IF($K448&lt;0.2,-18,0)+IF($P448&lt;=-0.1,-10,0))))</f>
      </c>
      <c r="R448" s="911">
        <f>IF($D448="","",IF(AND($D448&gt;$G448,$O448&gt;=BB816設定!$B$6,$N448&gt;=BB816設定!$B$7,$M448&lt;=BB816設定!$B$8),"○","－"))</f>
      </c>
      <c r="S448" s="908">
        <f>IF($D448="","",IF(AND($R448="○",$Q448&gt;=BB816設定!$B$9),"◎買い",IF($Q448&gt;=BB816設定!$B$10,"○監視",IF(OR($M448&lt;40,$K448&lt;0.2),"▲弱い","－"))))</f>
      </c>
      <c r="T448" s="911">
        <f>IF($D448="","",IF(AND($D448&gt;$G448,$O448&gt;=BB816設定!$B$14,$N448&gt;=BB816設定!$B$15,$M448&lt;=BB816設定!$B$16),"買い可","見送り"))</f>
      </c>
      <c r="U448" s="911">
        <f>IF($D448="","",IF(AND($D448&gt;$H448,$M448&gt;=BB816設定!$B$17,$N448&gt;=BB816設定!$B$18,$O448&gt;=BB816設定!$B$19),"買い可","見送り"))</f>
      </c>
      <c r="V448" s="904">
        <f>IF($S448="◎買い",$D448,"")</f>
      </c>
      <c r="W448" s="904">
        <f>IF($S448="◎買い",ROUND($D448*(1-BB816設定!$B$11/100),1),"")</f>
      </c>
      <c r="X448" s="904">
        <f>IF($S448="◎買い",BB816設定!$B$11/BB816設定!$B$13,"")</f>
      </c>
      <c r="Y448" s="904">
        <f>IF($D448="","",$Q448+(10000-ROW())/100000)</f>
      </c>
      <c r="Z448" s="905">
        <f>IF($D448="","",$D448*BB816設定!$B$21)</f>
      </c>
      <c r="AA448" s="911">
        <f>IF($D448="","",IF($Z448&lt;=BB816設定!$B$20/BB816設定!$B$13,"○","×（1枠に入らない）"))</f>
      </c>
    </row>
    <row r="449">
      <c r="A449" s="903">
        <f>IF(終値!A449="","",HYPERLINK("https://kabutan.jp/stock/?code="&amp;終値!A449,"📈"))</f>
      </c>
      <c r="B449" s="911">
        <f>IF(終値!A449="","",終値!A449)</f>
      </c>
      <c r="C449" s="903">
        <f>IF(終値!A449="","",終値!B449)</f>
      </c>
      <c r="D449" s="904">
        <f>IF(終値!A449="","",終値!E449)</f>
      </c>
      <c r="E449" s="904">
        <f>IF($D449="","",AVERAGE(終値!E449:X449))</f>
      </c>
      <c r="F449" s="904">
        <f>IF($D449="","",STDEVP(終値!E449:X449))</f>
      </c>
      <c r="G449" s="904">
        <f>IF($D449="","",$E449+BB816設定!$B$4*$F449)</f>
      </c>
      <c r="H449" s="904">
        <f>IF($D449="","",$E449+BB816設定!$B$5*$F449)</f>
      </c>
      <c r="I449" s="904">
        <f>IF($D449="","",$E449-BB816設定!$B$5*$F449)</f>
      </c>
      <c r="J449" s="904">
        <f>IF($D449="","",$E449-BB816設定!$B$4*$F449)</f>
      </c>
      <c r="K449" s="904">
        <f>IF($D449="","",IFERROR(($D449-$J449)/($G449-$J449),""))</f>
      </c>
      <c r="L449" s="904">
        <f>IF($D449="","",IFERROR(($G449-$J449)/$E449*100,""))</f>
      </c>
      <c r="M449" s="904">
        <f>IF($D449="","",IFERROR(100-100/(1+SUMPRODUCT((終値!E449:R449&gt;終値!F449:S449)*(終値!E449:R449-終値!F449:S449))/SUMPRODUCT((終値!E449:R449&lt;終値!F449:S449)*(終値!F449:S449-終値!E449:R449))),100))</f>
      </c>
      <c r="N449" s="904">
        <f>IF($D449="","",IFERROR(100-100/(1+SUMPRODUCT((((高値!E449:R449+安値!E449:R449+終値!E449:R449)/3)&gt;((高値!F449:S449+安値!F449:S449+終値!F449:S449)/3))*((高値!E449:R449+安値!E449:R449+終値!E449:R449)/3)*出来高!E449:R449)/SUMPRODUCT((((高値!E449:R449+安値!E449:R449+終値!E449:R449)/3)&lt;((高値!F449:S449+安値!F449:S449+終値!F449:S449)/3))*((高値!E449:R449+安値!E449:R449+終値!E449:R449)/3)*出来高!E449:R449)),50))</f>
      </c>
      <c r="O449" s="913">
        <f>IF($D449="","",IFERROR(出来高!E449/AVERAGE(出来高!E449:I449),""))</f>
      </c>
      <c r="P449" s="906">
        <f>IF($D449="","",IFERROR($D449/終値!Y449-1,""))</f>
      </c>
      <c r="Q449" s="907">
        <f>IF($D449="","",MAX(0,MIN(100,IF($D449&gt;$G449,25,IF($D449&gt;$H449,15,IF($D449&gt;$E449,5,0)))+IF($O449&gt;=2,20,IF($O449&gt;=1.5,14,IF($O449&gt;=1.2,8,0)))+IF($N449&gt;=80,15,IF($N449&gt;=60,18,IF($N449&gt;=50,8,0)))+IF(AND($M449&gt;70,$M449&lt;=80),18,IF(AND($M449&gt;60,$M449&lt;=70),14,IF(AND($M449&gt;50,$M449&lt;=60),6,0)))+IF($P449&gt;=0.1,14,IF($P449&gt;=0.03,7,0))+IF($M449&gt;80,-12,0)+IF($M449&lt;40,-20,0)+IF($N449&lt;40,-15,0)+IF($K449&lt;0.2,-18,0)+IF($P449&lt;=-0.1,-10,0))))</f>
      </c>
      <c r="R449" s="911">
        <f>IF($D449="","",IF(AND($D449&gt;$G449,$O449&gt;=BB816設定!$B$6,$N449&gt;=BB816設定!$B$7,$M449&lt;=BB816設定!$B$8),"○","－"))</f>
      </c>
      <c r="S449" s="908">
        <f>IF($D449="","",IF(AND($R449="○",$Q449&gt;=BB816設定!$B$9),"◎買い",IF($Q449&gt;=BB816設定!$B$10,"○監視",IF(OR($M449&lt;40,$K449&lt;0.2),"▲弱い","－"))))</f>
      </c>
      <c r="T449" s="911">
        <f>IF($D449="","",IF(AND($D449&gt;$G449,$O449&gt;=BB816設定!$B$14,$N449&gt;=BB816設定!$B$15,$M449&lt;=BB816設定!$B$16),"買い可","見送り"))</f>
      </c>
      <c r="U449" s="911">
        <f>IF($D449="","",IF(AND($D449&gt;$H449,$M449&gt;=BB816設定!$B$17,$N449&gt;=BB816設定!$B$18,$O449&gt;=BB816設定!$B$19),"買い可","見送り"))</f>
      </c>
      <c r="V449" s="904">
        <f>IF($S449="◎買い",$D449,"")</f>
      </c>
      <c r="W449" s="904">
        <f>IF($S449="◎買い",ROUND($D449*(1-BB816設定!$B$11/100),1),"")</f>
      </c>
      <c r="X449" s="904">
        <f>IF($S449="◎買い",BB816設定!$B$11/BB816設定!$B$13,"")</f>
      </c>
      <c r="Y449" s="904">
        <f>IF($D449="","",$Q449+(10000-ROW())/100000)</f>
      </c>
      <c r="Z449" s="905">
        <f>IF($D449="","",$D449*BB816設定!$B$21)</f>
      </c>
      <c r="AA449" s="911">
        <f>IF($D449="","",IF($Z449&lt;=BB816設定!$B$20/BB816設定!$B$13,"○","×（1枠に入らない）"))</f>
      </c>
    </row>
    <row r="450">
      <c r="A450" s="903">
        <f>IF(終値!A450="","",HYPERLINK("https://kabutan.jp/stock/?code="&amp;終値!A450,"📈"))</f>
      </c>
      <c r="B450" s="911">
        <f>IF(終値!A450="","",終値!A450)</f>
      </c>
      <c r="C450" s="903">
        <f>IF(終値!A450="","",終値!B450)</f>
      </c>
      <c r="D450" s="904">
        <f>IF(終値!A450="","",終値!E450)</f>
      </c>
      <c r="E450" s="904">
        <f>IF($D450="","",AVERAGE(終値!E450:X450))</f>
      </c>
      <c r="F450" s="904">
        <f>IF($D450="","",STDEVP(終値!E450:X450))</f>
      </c>
      <c r="G450" s="904">
        <f>IF($D450="","",$E450+BB816設定!$B$4*$F450)</f>
      </c>
      <c r="H450" s="904">
        <f>IF($D450="","",$E450+BB816設定!$B$5*$F450)</f>
      </c>
      <c r="I450" s="904">
        <f>IF($D450="","",$E450-BB816設定!$B$5*$F450)</f>
      </c>
      <c r="J450" s="904">
        <f>IF($D450="","",$E450-BB816設定!$B$4*$F450)</f>
      </c>
      <c r="K450" s="904">
        <f>IF($D450="","",IFERROR(($D450-$J450)/($G450-$J450),""))</f>
      </c>
      <c r="L450" s="904">
        <f>IF($D450="","",IFERROR(($G450-$J450)/$E450*100,""))</f>
      </c>
      <c r="M450" s="904">
        <f>IF($D450="","",IFERROR(100-100/(1+SUMPRODUCT((終値!E450:R450&gt;終値!F450:S450)*(終値!E450:R450-終値!F450:S450))/SUMPRODUCT((終値!E450:R450&lt;終値!F450:S450)*(終値!F450:S450-終値!E450:R450))),100))</f>
      </c>
      <c r="N450" s="904">
        <f>IF($D450="","",IFERROR(100-100/(1+SUMPRODUCT((((高値!E450:R450+安値!E450:R450+終値!E450:R450)/3)&gt;((高値!F450:S450+安値!F450:S450+終値!F450:S450)/3))*((高値!E450:R450+安値!E450:R450+終値!E450:R450)/3)*出来高!E450:R450)/SUMPRODUCT((((高値!E450:R450+安値!E450:R450+終値!E450:R450)/3)&lt;((高値!F450:S450+安値!F450:S450+終値!F450:S450)/3))*((高値!E450:R450+安値!E450:R450+終値!E450:R450)/3)*出来高!E450:R450)),50))</f>
      </c>
      <c r="O450" s="913">
        <f>IF($D450="","",IFERROR(出来高!E450/AVERAGE(出来高!E450:I450),""))</f>
      </c>
      <c r="P450" s="906">
        <f>IF($D450="","",IFERROR($D450/終値!Y450-1,""))</f>
      </c>
      <c r="Q450" s="907">
        <f>IF($D450="","",MAX(0,MIN(100,IF($D450&gt;$G450,25,IF($D450&gt;$H450,15,IF($D450&gt;$E450,5,0)))+IF($O450&gt;=2,20,IF($O450&gt;=1.5,14,IF($O450&gt;=1.2,8,0)))+IF($N450&gt;=80,15,IF($N450&gt;=60,18,IF($N450&gt;=50,8,0)))+IF(AND($M450&gt;70,$M450&lt;=80),18,IF(AND($M450&gt;60,$M450&lt;=70),14,IF(AND($M450&gt;50,$M450&lt;=60),6,0)))+IF($P450&gt;=0.1,14,IF($P450&gt;=0.03,7,0))+IF($M450&gt;80,-12,0)+IF($M450&lt;40,-20,0)+IF($N450&lt;40,-15,0)+IF($K450&lt;0.2,-18,0)+IF($P450&lt;=-0.1,-10,0))))</f>
      </c>
      <c r="R450" s="911">
        <f>IF($D450="","",IF(AND($D450&gt;$G450,$O450&gt;=BB816設定!$B$6,$N450&gt;=BB816設定!$B$7,$M450&lt;=BB816設定!$B$8),"○","－"))</f>
      </c>
      <c r="S450" s="908">
        <f>IF($D450="","",IF(AND($R450="○",$Q450&gt;=BB816設定!$B$9),"◎買い",IF($Q450&gt;=BB816設定!$B$10,"○監視",IF(OR($M450&lt;40,$K450&lt;0.2),"▲弱い","－"))))</f>
      </c>
      <c r="T450" s="911">
        <f>IF($D450="","",IF(AND($D450&gt;$G450,$O450&gt;=BB816設定!$B$14,$N450&gt;=BB816設定!$B$15,$M450&lt;=BB816設定!$B$16),"買い可","見送り"))</f>
      </c>
      <c r="U450" s="911">
        <f>IF($D450="","",IF(AND($D450&gt;$H450,$M450&gt;=BB816設定!$B$17,$N450&gt;=BB816設定!$B$18,$O450&gt;=BB816設定!$B$19),"買い可","見送り"))</f>
      </c>
      <c r="V450" s="904">
        <f>IF($S450="◎買い",$D450,"")</f>
      </c>
      <c r="W450" s="904">
        <f>IF($S450="◎買い",ROUND($D450*(1-BB816設定!$B$11/100),1),"")</f>
      </c>
      <c r="X450" s="904">
        <f>IF($S450="◎買い",BB816設定!$B$11/BB816設定!$B$13,"")</f>
      </c>
      <c r="Y450" s="904">
        <f>IF($D450="","",$Q450+(10000-ROW())/100000)</f>
      </c>
      <c r="Z450" s="905">
        <f>IF($D450="","",$D450*BB816設定!$B$21)</f>
      </c>
      <c r="AA450" s="911">
        <f>IF($D450="","",IF($Z450&lt;=BB816設定!$B$20/BB816設定!$B$13,"○","×（1枠に入らない）"))</f>
      </c>
    </row>
    <row r="451">
      <c r="A451" s="903">
        <f>IF(終値!A451="","",HYPERLINK("https://kabutan.jp/stock/?code="&amp;終値!A451,"📈"))</f>
      </c>
      <c r="B451" s="911">
        <f>IF(終値!A451="","",終値!A451)</f>
      </c>
      <c r="C451" s="903">
        <f>IF(終値!A451="","",終値!B451)</f>
      </c>
      <c r="D451" s="904">
        <f>IF(終値!A451="","",終値!E451)</f>
      </c>
      <c r="E451" s="904">
        <f>IF($D451="","",AVERAGE(終値!E451:X451))</f>
      </c>
      <c r="F451" s="904">
        <f>IF($D451="","",STDEVP(終値!E451:X451))</f>
      </c>
      <c r="G451" s="904">
        <f>IF($D451="","",$E451+BB816設定!$B$4*$F451)</f>
      </c>
      <c r="H451" s="904">
        <f>IF($D451="","",$E451+BB816設定!$B$5*$F451)</f>
      </c>
      <c r="I451" s="904">
        <f>IF($D451="","",$E451-BB816設定!$B$5*$F451)</f>
      </c>
      <c r="J451" s="904">
        <f>IF($D451="","",$E451-BB816設定!$B$4*$F451)</f>
      </c>
      <c r="K451" s="904">
        <f>IF($D451="","",IFERROR(($D451-$J451)/($G451-$J451),""))</f>
      </c>
      <c r="L451" s="904">
        <f>IF($D451="","",IFERROR(($G451-$J451)/$E451*100,""))</f>
      </c>
      <c r="M451" s="904">
        <f>IF($D451="","",IFERROR(100-100/(1+SUMPRODUCT((終値!E451:R451&gt;終値!F451:S451)*(終値!E451:R451-終値!F451:S451))/SUMPRODUCT((終値!E451:R451&lt;終値!F451:S451)*(終値!F451:S451-終値!E451:R451))),100))</f>
      </c>
      <c r="N451" s="904">
        <f>IF($D451="","",IFERROR(100-100/(1+SUMPRODUCT((((高値!E451:R451+安値!E451:R451+終値!E451:R451)/3)&gt;((高値!F451:S451+安値!F451:S451+終値!F451:S451)/3))*((高値!E451:R451+安値!E451:R451+終値!E451:R451)/3)*出来高!E451:R451)/SUMPRODUCT((((高値!E451:R451+安値!E451:R451+終値!E451:R451)/3)&lt;((高値!F451:S451+安値!F451:S451+終値!F451:S451)/3))*((高値!E451:R451+安値!E451:R451+終値!E451:R451)/3)*出来高!E451:R451)),50))</f>
      </c>
      <c r="O451" s="913">
        <f>IF($D451="","",IFERROR(出来高!E451/AVERAGE(出来高!E451:I451),""))</f>
      </c>
      <c r="P451" s="906">
        <f>IF($D451="","",IFERROR($D451/終値!Y451-1,""))</f>
      </c>
      <c r="Q451" s="907">
        <f>IF($D451="","",MAX(0,MIN(100,IF($D451&gt;$G451,25,IF($D451&gt;$H451,15,IF($D451&gt;$E451,5,0)))+IF($O451&gt;=2,20,IF($O451&gt;=1.5,14,IF($O451&gt;=1.2,8,0)))+IF($N451&gt;=80,15,IF($N451&gt;=60,18,IF($N451&gt;=50,8,0)))+IF(AND($M451&gt;70,$M451&lt;=80),18,IF(AND($M451&gt;60,$M451&lt;=70),14,IF(AND($M451&gt;50,$M451&lt;=60),6,0)))+IF($P451&gt;=0.1,14,IF($P451&gt;=0.03,7,0))+IF($M451&gt;80,-12,0)+IF($M451&lt;40,-20,0)+IF($N451&lt;40,-15,0)+IF($K451&lt;0.2,-18,0)+IF($P451&lt;=-0.1,-10,0))))</f>
      </c>
      <c r="R451" s="911">
        <f>IF($D451="","",IF(AND($D451&gt;$G451,$O451&gt;=BB816設定!$B$6,$N451&gt;=BB816設定!$B$7,$M451&lt;=BB816設定!$B$8),"○","－"))</f>
      </c>
      <c r="S451" s="908">
        <f>IF($D451="","",IF(AND($R451="○",$Q451&gt;=BB816設定!$B$9),"◎買い",IF($Q451&gt;=BB816設定!$B$10,"○監視",IF(OR($M451&lt;40,$K451&lt;0.2),"▲弱い","－"))))</f>
      </c>
      <c r="T451" s="911">
        <f>IF($D451="","",IF(AND($D451&gt;$G451,$O451&gt;=BB816設定!$B$14,$N451&gt;=BB816設定!$B$15,$M451&lt;=BB816設定!$B$16),"買い可","見送り"))</f>
      </c>
      <c r="U451" s="911">
        <f>IF($D451="","",IF(AND($D451&gt;$H451,$M451&gt;=BB816設定!$B$17,$N451&gt;=BB816設定!$B$18,$O451&gt;=BB816設定!$B$19),"買い可","見送り"))</f>
      </c>
      <c r="V451" s="904">
        <f>IF($S451="◎買い",$D451,"")</f>
      </c>
      <c r="W451" s="904">
        <f>IF($S451="◎買い",ROUND($D451*(1-BB816設定!$B$11/100),1),"")</f>
      </c>
      <c r="X451" s="904">
        <f>IF($S451="◎買い",BB816設定!$B$11/BB816設定!$B$13,"")</f>
      </c>
      <c r="Y451" s="904">
        <f>IF($D451="","",$Q451+(10000-ROW())/100000)</f>
      </c>
      <c r="Z451" s="905">
        <f>IF($D451="","",$D451*BB816設定!$B$21)</f>
      </c>
      <c r="AA451" s="911">
        <f>IF($D451="","",IF($Z451&lt;=BB816設定!$B$20/BB816設定!$B$13,"○","×（1枠に入らない）"))</f>
      </c>
    </row>
    <row r="452">
      <c r="A452" s="903">
        <f>IF(終値!A452="","",HYPERLINK("https://kabutan.jp/stock/?code="&amp;終値!A452,"📈"))</f>
      </c>
      <c r="B452" s="911">
        <f>IF(終値!A452="","",終値!A452)</f>
      </c>
      <c r="C452" s="903">
        <f>IF(終値!A452="","",終値!B452)</f>
      </c>
      <c r="D452" s="904">
        <f>IF(終値!A452="","",終値!E452)</f>
      </c>
      <c r="E452" s="904">
        <f>IF($D452="","",AVERAGE(終値!E452:X452))</f>
      </c>
      <c r="F452" s="904">
        <f>IF($D452="","",STDEVP(終値!E452:X452))</f>
      </c>
      <c r="G452" s="904">
        <f>IF($D452="","",$E452+BB816設定!$B$4*$F452)</f>
      </c>
      <c r="H452" s="904">
        <f>IF($D452="","",$E452+BB816設定!$B$5*$F452)</f>
      </c>
      <c r="I452" s="904">
        <f>IF($D452="","",$E452-BB816設定!$B$5*$F452)</f>
      </c>
      <c r="J452" s="904">
        <f>IF($D452="","",$E452-BB816設定!$B$4*$F452)</f>
      </c>
      <c r="K452" s="904">
        <f>IF($D452="","",IFERROR(($D452-$J452)/($G452-$J452),""))</f>
      </c>
      <c r="L452" s="904">
        <f>IF($D452="","",IFERROR(($G452-$J452)/$E452*100,""))</f>
      </c>
      <c r="M452" s="904">
        <f>IF($D452="","",IFERROR(100-100/(1+SUMPRODUCT((終値!E452:R452&gt;終値!F452:S452)*(終値!E452:R452-終値!F452:S452))/SUMPRODUCT((終値!E452:R452&lt;終値!F452:S452)*(終値!F452:S452-終値!E452:R452))),100))</f>
      </c>
      <c r="N452" s="904">
        <f>IF($D452="","",IFERROR(100-100/(1+SUMPRODUCT((((高値!E452:R452+安値!E452:R452+終値!E452:R452)/3)&gt;((高値!F452:S452+安値!F452:S452+終値!F452:S452)/3))*((高値!E452:R452+安値!E452:R452+終値!E452:R452)/3)*出来高!E452:R452)/SUMPRODUCT((((高値!E452:R452+安値!E452:R452+終値!E452:R452)/3)&lt;((高値!F452:S452+安値!F452:S452+終値!F452:S452)/3))*((高値!E452:R452+安値!E452:R452+終値!E452:R452)/3)*出来高!E452:R452)),50))</f>
      </c>
      <c r="O452" s="913">
        <f>IF($D452="","",IFERROR(出来高!E452/AVERAGE(出来高!E452:I452),""))</f>
      </c>
      <c r="P452" s="906">
        <f>IF($D452="","",IFERROR($D452/終値!Y452-1,""))</f>
      </c>
      <c r="Q452" s="907">
        <f>IF($D452="","",MAX(0,MIN(100,IF($D452&gt;$G452,25,IF($D452&gt;$H452,15,IF($D452&gt;$E452,5,0)))+IF($O452&gt;=2,20,IF($O452&gt;=1.5,14,IF($O452&gt;=1.2,8,0)))+IF($N452&gt;=80,15,IF($N452&gt;=60,18,IF($N452&gt;=50,8,0)))+IF(AND($M452&gt;70,$M452&lt;=80),18,IF(AND($M452&gt;60,$M452&lt;=70),14,IF(AND($M452&gt;50,$M452&lt;=60),6,0)))+IF($P452&gt;=0.1,14,IF($P452&gt;=0.03,7,0))+IF($M452&gt;80,-12,0)+IF($M452&lt;40,-20,0)+IF($N452&lt;40,-15,0)+IF($K452&lt;0.2,-18,0)+IF($P452&lt;=-0.1,-10,0))))</f>
      </c>
      <c r="R452" s="911">
        <f>IF($D452="","",IF(AND($D452&gt;$G452,$O452&gt;=BB816設定!$B$6,$N452&gt;=BB816設定!$B$7,$M452&lt;=BB816設定!$B$8),"○","－"))</f>
      </c>
      <c r="S452" s="908">
        <f>IF($D452="","",IF(AND($R452="○",$Q452&gt;=BB816設定!$B$9),"◎買い",IF($Q452&gt;=BB816設定!$B$10,"○監視",IF(OR($M452&lt;40,$K452&lt;0.2),"▲弱い","－"))))</f>
      </c>
      <c r="T452" s="911">
        <f>IF($D452="","",IF(AND($D452&gt;$G452,$O452&gt;=BB816設定!$B$14,$N452&gt;=BB816設定!$B$15,$M452&lt;=BB816設定!$B$16),"買い可","見送り"))</f>
      </c>
      <c r="U452" s="911">
        <f>IF($D452="","",IF(AND($D452&gt;$H452,$M452&gt;=BB816設定!$B$17,$N452&gt;=BB816設定!$B$18,$O452&gt;=BB816設定!$B$19),"買い可","見送り"))</f>
      </c>
      <c r="V452" s="904">
        <f>IF($S452="◎買い",$D452,"")</f>
      </c>
      <c r="W452" s="904">
        <f>IF($S452="◎買い",ROUND($D452*(1-BB816設定!$B$11/100),1),"")</f>
      </c>
      <c r="X452" s="904">
        <f>IF($S452="◎買い",BB816設定!$B$11/BB816設定!$B$13,"")</f>
      </c>
      <c r="Y452" s="904">
        <f>IF($D452="","",$Q452+(10000-ROW())/100000)</f>
      </c>
      <c r="Z452" s="905">
        <f>IF($D452="","",$D452*BB816設定!$B$21)</f>
      </c>
      <c r="AA452" s="911">
        <f>IF($D452="","",IF($Z452&lt;=BB816設定!$B$20/BB816設定!$B$13,"○","×（1枠に入らない）"))</f>
      </c>
    </row>
    <row r="453">
      <c r="A453" s="903">
        <f>IF(終値!A453="","",HYPERLINK("https://kabutan.jp/stock/?code="&amp;終値!A453,"📈"))</f>
      </c>
      <c r="B453" s="911">
        <f>IF(終値!A453="","",終値!A453)</f>
      </c>
      <c r="C453" s="903">
        <f>IF(終値!A453="","",終値!B453)</f>
      </c>
      <c r="D453" s="904">
        <f>IF(終値!A453="","",終値!E453)</f>
      </c>
      <c r="E453" s="904">
        <f>IF($D453="","",AVERAGE(終値!E453:X453))</f>
      </c>
      <c r="F453" s="904">
        <f>IF($D453="","",STDEVP(終値!E453:X453))</f>
      </c>
      <c r="G453" s="904">
        <f>IF($D453="","",$E453+BB816設定!$B$4*$F453)</f>
      </c>
      <c r="H453" s="904">
        <f>IF($D453="","",$E453+BB816設定!$B$5*$F453)</f>
      </c>
      <c r="I453" s="904">
        <f>IF($D453="","",$E453-BB816設定!$B$5*$F453)</f>
      </c>
      <c r="J453" s="904">
        <f>IF($D453="","",$E453-BB816設定!$B$4*$F453)</f>
      </c>
      <c r="K453" s="904">
        <f>IF($D453="","",IFERROR(($D453-$J453)/($G453-$J453),""))</f>
      </c>
      <c r="L453" s="904">
        <f>IF($D453="","",IFERROR(($G453-$J453)/$E453*100,""))</f>
      </c>
      <c r="M453" s="904">
        <f>IF($D453="","",IFERROR(100-100/(1+SUMPRODUCT((終値!E453:R453&gt;終値!F453:S453)*(終値!E453:R453-終値!F453:S453))/SUMPRODUCT((終値!E453:R453&lt;終値!F453:S453)*(終値!F453:S453-終値!E453:R453))),100))</f>
      </c>
      <c r="N453" s="904">
        <f>IF($D453="","",IFERROR(100-100/(1+SUMPRODUCT((((高値!E453:R453+安値!E453:R453+終値!E453:R453)/3)&gt;((高値!F453:S453+安値!F453:S453+終値!F453:S453)/3))*((高値!E453:R453+安値!E453:R453+終値!E453:R453)/3)*出来高!E453:R453)/SUMPRODUCT((((高値!E453:R453+安値!E453:R453+終値!E453:R453)/3)&lt;((高値!F453:S453+安値!F453:S453+終値!F453:S453)/3))*((高値!E453:R453+安値!E453:R453+終値!E453:R453)/3)*出来高!E453:R453)),50))</f>
      </c>
      <c r="O453" s="913">
        <f>IF($D453="","",IFERROR(出来高!E453/AVERAGE(出来高!E453:I453),""))</f>
      </c>
      <c r="P453" s="906">
        <f>IF($D453="","",IFERROR($D453/終値!Y453-1,""))</f>
      </c>
      <c r="Q453" s="907">
        <f>IF($D453="","",MAX(0,MIN(100,IF($D453&gt;$G453,25,IF($D453&gt;$H453,15,IF($D453&gt;$E453,5,0)))+IF($O453&gt;=2,20,IF($O453&gt;=1.5,14,IF($O453&gt;=1.2,8,0)))+IF($N453&gt;=80,15,IF($N453&gt;=60,18,IF($N453&gt;=50,8,0)))+IF(AND($M453&gt;70,$M453&lt;=80),18,IF(AND($M453&gt;60,$M453&lt;=70),14,IF(AND($M453&gt;50,$M453&lt;=60),6,0)))+IF($P453&gt;=0.1,14,IF($P453&gt;=0.03,7,0))+IF($M453&gt;80,-12,0)+IF($M453&lt;40,-20,0)+IF($N453&lt;40,-15,0)+IF($K453&lt;0.2,-18,0)+IF($P453&lt;=-0.1,-10,0))))</f>
      </c>
      <c r="R453" s="911">
        <f>IF($D453="","",IF(AND($D453&gt;$G453,$O453&gt;=BB816設定!$B$6,$N453&gt;=BB816設定!$B$7,$M453&lt;=BB816設定!$B$8),"○","－"))</f>
      </c>
      <c r="S453" s="908">
        <f>IF($D453="","",IF(AND($R453="○",$Q453&gt;=BB816設定!$B$9),"◎買い",IF($Q453&gt;=BB816設定!$B$10,"○監視",IF(OR($M453&lt;40,$K453&lt;0.2),"▲弱い","－"))))</f>
      </c>
      <c r="T453" s="911">
        <f>IF($D453="","",IF(AND($D453&gt;$G453,$O453&gt;=BB816設定!$B$14,$N453&gt;=BB816設定!$B$15,$M453&lt;=BB816設定!$B$16),"買い可","見送り"))</f>
      </c>
      <c r="U453" s="911">
        <f>IF($D453="","",IF(AND($D453&gt;$H453,$M453&gt;=BB816設定!$B$17,$N453&gt;=BB816設定!$B$18,$O453&gt;=BB816設定!$B$19),"買い可","見送り"))</f>
      </c>
      <c r="V453" s="904">
        <f>IF($S453="◎買い",$D453,"")</f>
      </c>
      <c r="W453" s="904">
        <f>IF($S453="◎買い",ROUND($D453*(1-BB816設定!$B$11/100),1),"")</f>
      </c>
      <c r="X453" s="904">
        <f>IF($S453="◎買い",BB816設定!$B$11/BB816設定!$B$13,"")</f>
      </c>
      <c r="Y453" s="904">
        <f>IF($D453="","",$Q453+(10000-ROW())/100000)</f>
      </c>
      <c r="Z453" s="905">
        <f>IF($D453="","",$D453*BB816設定!$B$21)</f>
      </c>
      <c r="AA453" s="911">
        <f>IF($D453="","",IF($Z453&lt;=BB816設定!$B$20/BB816設定!$B$13,"○","×（1枠に入らない）"))</f>
      </c>
    </row>
    <row r="454">
      <c r="A454" s="903">
        <f>IF(終値!A454="","",HYPERLINK("https://kabutan.jp/stock/?code="&amp;終値!A454,"📈"))</f>
      </c>
      <c r="B454" s="911">
        <f>IF(終値!A454="","",終値!A454)</f>
      </c>
      <c r="C454" s="903">
        <f>IF(終値!A454="","",終値!B454)</f>
      </c>
      <c r="D454" s="904">
        <f>IF(終値!A454="","",終値!E454)</f>
      </c>
      <c r="E454" s="904">
        <f>IF($D454="","",AVERAGE(終値!E454:X454))</f>
      </c>
      <c r="F454" s="904">
        <f>IF($D454="","",STDEVP(終値!E454:X454))</f>
      </c>
      <c r="G454" s="904">
        <f>IF($D454="","",$E454+BB816設定!$B$4*$F454)</f>
      </c>
      <c r="H454" s="904">
        <f>IF($D454="","",$E454+BB816設定!$B$5*$F454)</f>
      </c>
      <c r="I454" s="904">
        <f>IF($D454="","",$E454-BB816設定!$B$5*$F454)</f>
      </c>
      <c r="J454" s="904">
        <f>IF($D454="","",$E454-BB816設定!$B$4*$F454)</f>
      </c>
      <c r="K454" s="904">
        <f>IF($D454="","",IFERROR(($D454-$J454)/($G454-$J454),""))</f>
      </c>
      <c r="L454" s="904">
        <f>IF($D454="","",IFERROR(($G454-$J454)/$E454*100,""))</f>
      </c>
      <c r="M454" s="904">
        <f>IF($D454="","",IFERROR(100-100/(1+SUMPRODUCT((終値!E454:R454&gt;終値!F454:S454)*(終値!E454:R454-終値!F454:S454))/SUMPRODUCT((終値!E454:R454&lt;終値!F454:S454)*(終値!F454:S454-終値!E454:R454))),100))</f>
      </c>
      <c r="N454" s="904">
        <f>IF($D454="","",IFERROR(100-100/(1+SUMPRODUCT((((高値!E454:R454+安値!E454:R454+終値!E454:R454)/3)&gt;((高値!F454:S454+安値!F454:S454+終値!F454:S454)/3))*((高値!E454:R454+安値!E454:R454+終値!E454:R454)/3)*出来高!E454:R454)/SUMPRODUCT((((高値!E454:R454+安値!E454:R454+終値!E454:R454)/3)&lt;((高値!F454:S454+安値!F454:S454+終値!F454:S454)/3))*((高値!E454:R454+安値!E454:R454+終値!E454:R454)/3)*出来高!E454:R454)),50))</f>
      </c>
      <c r="O454" s="913">
        <f>IF($D454="","",IFERROR(出来高!E454/AVERAGE(出来高!E454:I454),""))</f>
      </c>
      <c r="P454" s="906">
        <f>IF($D454="","",IFERROR($D454/終値!Y454-1,""))</f>
      </c>
      <c r="Q454" s="907">
        <f>IF($D454="","",MAX(0,MIN(100,IF($D454&gt;$G454,25,IF($D454&gt;$H454,15,IF($D454&gt;$E454,5,0)))+IF($O454&gt;=2,20,IF($O454&gt;=1.5,14,IF($O454&gt;=1.2,8,0)))+IF($N454&gt;=80,15,IF($N454&gt;=60,18,IF($N454&gt;=50,8,0)))+IF(AND($M454&gt;70,$M454&lt;=80),18,IF(AND($M454&gt;60,$M454&lt;=70),14,IF(AND($M454&gt;50,$M454&lt;=60),6,0)))+IF($P454&gt;=0.1,14,IF($P454&gt;=0.03,7,0))+IF($M454&gt;80,-12,0)+IF($M454&lt;40,-20,0)+IF($N454&lt;40,-15,0)+IF($K454&lt;0.2,-18,0)+IF($P454&lt;=-0.1,-10,0))))</f>
      </c>
      <c r="R454" s="911">
        <f>IF($D454="","",IF(AND($D454&gt;$G454,$O454&gt;=BB816設定!$B$6,$N454&gt;=BB816設定!$B$7,$M454&lt;=BB816設定!$B$8),"○","－"))</f>
      </c>
      <c r="S454" s="908">
        <f>IF($D454="","",IF(AND($R454="○",$Q454&gt;=BB816設定!$B$9),"◎買い",IF($Q454&gt;=BB816設定!$B$10,"○監視",IF(OR($M454&lt;40,$K454&lt;0.2),"▲弱い","－"))))</f>
      </c>
      <c r="T454" s="911">
        <f>IF($D454="","",IF(AND($D454&gt;$G454,$O454&gt;=BB816設定!$B$14,$N454&gt;=BB816設定!$B$15,$M454&lt;=BB816設定!$B$16),"買い可","見送り"))</f>
      </c>
      <c r="U454" s="911">
        <f>IF($D454="","",IF(AND($D454&gt;$H454,$M454&gt;=BB816設定!$B$17,$N454&gt;=BB816設定!$B$18,$O454&gt;=BB816設定!$B$19),"買い可","見送り"))</f>
      </c>
      <c r="V454" s="904">
        <f>IF($S454="◎買い",$D454,"")</f>
      </c>
      <c r="W454" s="904">
        <f>IF($S454="◎買い",ROUND($D454*(1-BB816設定!$B$11/100),1),"")</f>
      </c>
      <c r="X454" s="904">
        <f>IF($S454="◎買い",BB816設定!$B$11/BB816設定!$B$13,"")</f>
      </c>
      <c r="Y454" s="904">
        <f>IF($D454="","",$Q454+(10000-ROW())/100000)</f>
      </c>
      <c r="Z454" s="905">
        <f>IF($D454="","",$D454*BB816設定!$B$21)</f>
      </c>
      <c r="AA454" s="911">
        <f>IF($D454="","",IF($Z454&lt;=BB816設定!$B$20/BB816設定!$B$13,"○","×（1枠に入らない）"))</f>
      </c>
    </row>
    <row r="455">
      <c r="A455" s="903">
        <f>IF(終値!A455="","",HYPERLINK("https://kabutan.jp/stock/?code="&amp;終値!A455,"📈"))</f>
      </c>
      <c r="B455" s="911">
        <f>IF(終値!A455="","",終値!A455)</f>
      </c>
      <c r="C455" s="903">
        <f>IF(終値!A455="","",終値!B455)</f>
      </c>
      <c r="D455" s="904">
        <f>IF(終値!A455="","",終値!E455)</f>
      </c>
      <c r="E455" s="904">
        <f>IF($D455="","",AVERAGE(終値!E455:X455))</f>
      </c>
      <c r="F455" s="904">
        <f>IF($D455="","",STDEVP(終値!E455:X455))</f>
      </c>
      <c r="G455" s="904">
        <f>IF($D455="","",$E455+BB816設定!$B$4*$F455)</f>
      </c>
      <c r="H455" s="904">
        <f>IF($D455="","",$E455+BB816設定!$B$5*$F455)</f>
      </c>
      <c r="I455" s="904">
        <f>IF($D455="","",$E455-BB816設定!$B$5*$F455)</f>
      </c>
      <c r="J455" s="904">
        <f>IF($D455="","",$E455-BB816設定!$B$4*$F455)</f>
      </c>
      <c r="K455" s="904">
        <f>IF($D455="","",IFERROR(($D455-$J455)/($G455-$J455),""))</f>
      </c>
      <c r="L455" s="904">
        <f>IF($D455="","",IFERROR(($G455-$J455)/$E455*100,""))</f>
      </c>
      <c r="M455" s="904">
        <f>IF($D455="","",IFERROR(100-100/(1+SUMPRODUCT((終値!E455:R455&gt;終値!F455:S455)*(終値!E455:R455-終値!F455:S455))/SUMPRODUCT((終値!E455:R455&lt;終値!F455:S455)*(終値!F455:S455-終値!E455:R455))),100))</f>
      </c>
      <c r="N455" s="904">
        <f>IF($D455="","",IFERROR(100-100/(1+SUMPRODUCT((((高値!E455:R455+安値!E455:R455+終値!E455:R455)/3)&gt;((高値!F455:S455+安値!F455:S455+終値!F455:S455)/3))*((高値!E455:R455+安値!E455:R455+終値!E455:R455)/3)*出来高!E455:R455)/SUMPRODUCT((((高値!E455:R455+安値!E455:R455+終値!E455:R455)/3)&lt;((高値!F455:S455+安値!F455:S455+終値!F455:S455)/3))*((高値!E455:R455+安値!E455:R455+終値!E455:R455)/3)*出来高!E455:R455)),50))</f>
      </c>
      <c r="O455" s="913">
        <f>IF($D455="","",IFERROR(出来高!E455/AVERAGE(出来高!E455:I455),""))</f>
      </c>
      <c r="P455" s="906">
        <f>IF($D455="","",IFERROR($D455/終値!Y455-1,""))</f>
      </c>
      <c r="Q455" s="907">
        <f>IF($D455="","",MAX(0,MIN(100,IF($D455&gt;$G455,25,IF($D455&gt;$H455,15,IF($D455&gt;$E455,5,0)))+IF($O455&gt;=2,20,IF($O455&gt;=1.5,14,IF($O455&gt;=1.2,8,0)))+IF($N455&gt;=80,15,IF($N455&gt;=60,18,IF($N455&gt;=50,8,0)))+IF(AND($M455&gt;70,$M455&lt;=80),18,IF(AND($M455&gt;60,$M455&lt;=70),14,IF(AND($M455&gt;50,$M455&lt;=60),6,0)))+IF($P455&gt;=0.1,14,IF($P455&gt;=0.03,7,0))+IF($M455&gt;80,-12,0)+IF($M455&lt;40,-20,0)+IF($N455&lt;40,-15,0)+IF($K455&lt;0.2,-18,0)+IF($P455&lt;=-0.1,-10,0))))</f>
      </c>
      <c r="R455" s="911">
        <f>IF($D455="","",IF(AND($D455&gt;$G455,$O455&gt;=BB816設定!$B$6,$N455&gt;=BB816設定!$B$7,$M455&lt;=BB816設定!$B$8),"○","－"))</f>
      </c>
      <c r="S455" s="908">
        <f>IF($D455="","",IF(AND($R455="○",$Q455&gt;=BB816設定!$B$9),"◎買い",IF($Q455&gt;=BB816設定!$B$10,"○監視",IF(OR($M455&lt;40,$K455&lt;0.2),"▲弱い","－"))))</f>
      </c>
      <c r="T455" s="911">
        <f>IF($D455="","",IF(AND($D455&gt;$G455,$O455&gt;=BB816設定!$B$14,$N455&gt;=BB816設定!$B$15,$M455&lt;=BB816設定!$B$16),"買い可","見送り"))</f>
      </c>
      <c r="U455" s="911">
        <f>IF($D455="","",IF(AND($D455&gt;$H455,$M455&gt;=BB816設定!$B$17,$N455&gt;=BB816設定!$B$18,$O455&gt;=BB816設定!$B$19),"買い可","見送り"))</f>
      </c>
      <c r="V455" s="904">
        <f>IF($S455="◎買い",$D455,"")</f>
      </c>
      <c r="W455" s="904">
        <f>IF($S455="◎買い",ROUND($D455*(1-BB816設定!$B$11/100),1),"")</f>
      </c>
      <c r="X455" s="904">
        <f>IF($S455="◎買い",BB816設定!$B$11/BB816設定!$B$13,"")</f>
      </c>
      <c r="Y455" s="904">
        <f>IF($D455="","",$Q455+(10000-ROW())/100000)</f>
      </c>
      <c r="Z455" s="905">
        <f>IF($D455="","",$D455*BB816設定!$B$21)</f>
      </c>
      <c r="AA455" s="911">
        <f>IF($D455="","",IF($Z455&lt;=BB816設定!$B$20/BB816設定!$B$13,"○","×（1枠に入らない）"))</f>
      </c>
    </row>
    <row r="456">
      <c r="A456" s="903">
        <f>IF(終値!A456="","",HYPERLINK("https://kabutan.jp/stock/?code="&amp;終値!A456,"📈"))</f>
      </c>
      <c r="B456" s="911">
        <f>IF(終値!A456="","",終値!A456)</f>
      </c>
      <c r="C456" s="903">
        <f>IF(終値!A456="","",終値!B456)</f>
      </c>
      <c r="D456" s="904">
        <f>IF(終値!A456="","",終値!E456)</f>
      </c>
      <c r="E456" s="904">
        <f>IF($D456="","",AVERAGE(終値!E456:X456))</f>
      </c>
      <c r="F456" s="904">
        <f>IF($D456="","",STDEVP(終値!E456:X456))</f>
      </c>
      <c r="G456" s="904">
        <f>IF($D456="","",$E456+BB816設定!$B$4*$F456)</f>
      </c>
      <c r="H456" s="904">
        <f>IF($D456="","",$E456+BB816設定!$B$5*$F456)</f>
      </c>
      <c r="I456" s="904">
        <f>IF($D456="","",$E456-BB816設定!$B$5*$F456)</f>
      </c>
      <c r="J456" s="904">
        <f>IF($D456="","",$E456-BB816設定!$B$4*$F456)</f>
      </c>
      <c r="K456" s="904">
        <f>IF($D456="","",IFERROR(($D456-$J456)/($G456-$J456),""))</f>
      </c>
      <c r="L456" s="904">
        <f>IF($D456="","",IFERROR(($G456-$J456)/$E456*100,""))</f>
      </c>
      <c r="M456" s="904">
        <f>IF($D456="","",IFERROR(100-100/(1+SUMPRODUCT((終値!E456:R456&gt;終値!F456:S456)*(終値!E456:R456-終値!F456:S456))/SUMPRODUCT((終値!E456:R456&lt;終値!F456:S456)*(終値!F456:S456-終値!E456:R456))),100))</f>
      </c>
      <c r="N456" s="904">
        <f>IF($D456="","",IFERROR(100-100/(1+SUMPRODUCT((((高値!E456:R456+安値!E456:R456+終値!E456:R456)/3)&gt;((高値!F456:S456+安値!F456:S456+終値!F456:S456)/3))*((高値!E456:R456+安値!E456:R456+終値!E456:R456)/3)*出来高!E456:R456)/SUMPRODUCT((((高値!E456:R456+安値!E456:R456+終値!E456:R456)/3)&lt;((高値!F456:S456+安値!F456:S456+終値!F456:S456)/3))*((高値!E456:R456+安値!E456:R456+終値!E456:R456)/3)*出来高!E456:R456)),50))</f>
      </c>
      <c r="O456" s="913">
        <f>IF($D456="","",IFERROR(出来高!E456/AVERAGE(出来高!E456:I456),""))</f>
      </c>
      <c r="P456" s="906">
        <f>IF($D456="","",IFERROR($D456/終値!Y456-1,""))</f>
      </c>
      <c r="Q456" s="907">
        <f>IF($D456="","",MAX(0,MIN(100,IF($D456&gt;$G456,25,IF($D456&gt;$H456,15,IF($D456&gt;$E456,5,0)))+IF($O456&gt;=2,20,IF($O456&gt;=1.5,14,IF($O456&gt;=1.2,8,0)))+IF($N456&gt;=80,15,IF($N456&gt;=60,18,IF($N456&gt;=50,8,0)))+IF(AND($M456&gt;70,$M456&lt;=80),18,IF(AND($M456&gt;60,$M456&lt;=70),14,IF(AND($M456&gt;50,$M456&lt;=60),6,0)))+IF($P456&gt;=0.1,14,IF($P456&gt;=0.03,7,0))+IF($M456&gt;80,-12,0)+IF($M456&lt;40,-20,0)+IF($N456&lt;40,-15,0)+IF($K456&lt;0.2,-18,0)+IF($P456&lt;=-0.1,-10,0))))</f>
      </c>
      <c r="R456" s="911">
        <f>IF($D456="","",IF(AND($D456&gt;$G456,$O456&gt;=BB816設定!$B$6,$N456&gt;=BB816設定!$B$7,$M456&lt;=BB816設定!$B$8),"○","－"))</f>
      </c>
      <c r="S456" s="908">
        <f>IF($D456="","",IF(AND($R456="○",$Q456&gt;=BB816設定!$B$9),"◎買い",IF($Q456&gt;=BB816設定!$B$10,"○監視",IF(OR($M456&lt;40,$K456&lt;0.2),"▲弱い","－"))))</f>
      </c>
      <c r="T456" s="911">
        <f>IF($D456="","",IF(AND($D456&gt;$G456,$O456&gt;=BB816設定!$B$14,$N456&gt;=BB816設定!$B$15,$M456&lt;=BB816設定!$B$16),"買い可","見送り"))</f>
      </c>
      <c r="U456" s="911">
        <f>IF($D456="","",IF(AND($D456&gt;$H456,$M456&gt;=BB816設定!$B$17,$N456&gt;=BB816設定!$B$18,$O456&gt;=BB816設定!$B$19),"買い可","見送り"))</f>
      </c>
      <c r="V456" s="904">
        <f>IF($S456="◎買い",$D456,"")</f>
      </c>
      <c r="W456" s="904">
        <f>IF($S456="◎買い",ROUND($D456*(1-BB816設定!$B$11/100),1),"")</f>
      </c>
      <c r="X456" s="904">
        <f>IF($S456="◎買い",BB816設定!$B$11/BB816設定!$B$13,"")</f>
      </c>
      <c r="Y456" s="904">
        <f>IF($D456="","",$Q456+(10000-ROW())/100000)</f>
      </c>
      <c r="Z456" s="905">
        <f>IF($D456="","",$D456*BB816設定!$B$21)</f>
      </c>
      <c r="AA456" s="911">
        <f>IF($D456="","",IF($Z456&lt;=BB816設定!$B$20/BB816設定!$B$13,"○","×（1枠に入らない）"))</f>
      </c>
    </row>
    <row r="457">
      <c r="A457" s="903">
        <f>IF(終値!A457="","",HYPERLINK("https://kabutan.jp/stock/?code="&amp;終値!A457,"📈"))</f>
      </c>
      <c r="B457" s="911">
        <f>IF(終値!A457="","",終値!A457)</f>
      </c>
      <c r="C457" s="903">
        <f>IF(終値!A457="","",終値!B457)</f>
      </c>
      <c r="D457" s="904">
        <f>IF(終値!A457="","",終値!E457)</f>
      </c>
      <c r="E457" s="904">
        <f>IF($D457="","",AVERAGE(終値!E457:X457))</f>
      </c>
      <c r="F457" s="904">
        <f>IF($D457="","",STDEVP(終値!E457:X457))</f>
      </c>
      <c r="G457" s="904">
        <f>IF($D457="","",$E457+BB816設定!$B$4*$F457)</f>
      </c>
      <c r="H457" s="904">
        <f>IF($D457="","",$E457+BB816設定!$B$5*$F457)</f>
      </c>
      <c r="I457" s="904">
        <f>IF($D457="","",$E457-BB816設定!$B$5*$F457)</f>
      </c>
      <c r="J457" s="904">
        <f>IF($D457="","",$E457-BB816設定!$B$4*$F457)</f>
      </c>
      <c r="K457" s="904">
        <f>IF($D457="","",IFERROR(($D457-$J457)/($G457-$J457),""))</f>
      </c>
      <c r="L457" s="904">
        <f>IF($D457="","",IFERROR(($G457-$J457)/$E457*100,""))</f>
      </c>
      <c r="M457" s="904">
        <f>IF($D457="","",IFERROR(100-100/(1+SUMPRODUCT((終値!E457:R457&gt;終値!F457:S457)*(終値!E457:R457-終値!F457:S457))/SUMPRODUCT((終値!E457:R457&lt;終値!F457:S457)*(終値!F457:S457-終値!E457:R457))),100))</f>
      </c>
      <c r="N457" s="904">
        <f>IF($D457="","",IFERROR(100-100/(1+SUMPRODUCT((((高値!E457:R457+安値!E457:R457+終値!E457:R457)/3)&gt;((高値!F457:S457+安値!F457:S457+終値!F457:S457)/3))*((高値!E457:R457+安値!E457:R457+終値!E457:R457)/3)*出来高!E457:R457)/SUMPRODUCT((((高値!E457:R457+安値!E457:R457+終値!E457:R457)/3)&lt;((高値!F457:S457+安値!F457:S457+終値!F457:S457)/3))*((高値!E457:R457+安値!E457:R457+終値!E457:R457)/3)*出来高!E457:R457)),50))</f>
      </c>
      <c r="O457" s="913">
        <f>IF($D457="","",IFERROR(出来高!E457/AVERAGE(出来高!E457:I457),""))</f>
      </c>
      <c r="P457" s="906">
        <f>IF($D457="","",IFERROR($D457/終値!Y457-1,""))</f>
      </c>
      <c r="Q457" s="907">
        <f>IF($D457="","",MAX(0,MIN(100,IF($D457&gt;$G457,25,IF($D457&gt;$H457,15,IF($D457&gt;$E457,5,0)))+IF($O457&gt;=2,20,IF($O457&gt;=1.5,14,IF($O457&gt;=1.2,8,0)))+IF($N457&gt;=80,15,IF($N457&gt;=60,18,IF($N457&gt;=50,8,0)))+IF(AND($M457&gt;70,$M457&lt;=80),18,IF(AND($M457&gt;60,$M457&lt;=70),14,IF(AND($M457&gt;50,$M457&lt;=60),6,0)))+IF($P457&gt;=0.1,14,IF($P457&gt;=0.03,7,0))+IF($M457&gt;80,-12,0)+IF($M457&lt;40,-20,0)+IF($N457&lt;40,-15,0)+IF($K457&lt;0.2,-18,0)+IF($P457&lt;=-0.1,-10,0))))</f>
      </c>
      <c r="R457" s="911">
        <f>IF($D457="","",IF(AND($D457&gt;$G457,$O457&gt;=BB816設定!$B$6,$N457&gt;=BB816設定!$B$7,$M457&lt;=BB816設定!$B$8),"○","－"))</f>
      </c>
      <c r="S457" s="908">
        <f>IF($D457="","",IF(AND($R457="○",$Q457&gt;=BB816設定!$B$9),"◎買い",IF($Q457&gt;=BB816設定!$B$10,"○監視",IF(OR($M457&lt;40,$K457&lt;0.2),"▲弱い","－"))))</f>
      </c>
      <c r="T457" s="911">
        <f>IF($D457="","",IF(AND($D457&gt;$G457,$O457&gt;=BB816設定!$B$14,$N457&gt;=BB816設定!$B$15,$M457&lt;=BB816設定!$B$16),"買い可","見送り"))</f>
      </c>
      <c r="U457" s="911">
        <f>IF($D457="","",IF(AND($D457&gt;$H457,$M457&gt;=BB816設定!$B$17,$N457&gt;=BB816設定!$B$18,$O457&gt;=BB816設定!$B$19),"買い可","見送り"))</f>
      </c>
      <c r="V457" s="904">
        <f>IF($S457="◎買い",$D457,"")</f>
      </c>
      <c r="W457" s="904">
        <f>IF($S457="◎買い",ROUND($D457*(1-BB816設定!$B$11/100),1),"")</f>
      </c>
      <c r="X457" s="904">
        <f>IF($S457="◎買い",BB816設定!$B$11/BB816設定!$B$13,"")</f>
      </c>
      <c r="Y457" s="904">
        <f>IF($D457="","",$Q457+(10000-ROW())/100000)</f>
      </c>
      <c r="Z457" s="905">
        <f>IF($D457="","",$D457*BB816設定!$B$21)</f>
      </c>
      <c r="AA457" s="911">
        <f>IF($D457="","",IF($Z457&lt;=BB816設定!$B$20/BB816設定!$B$13,"○","×（1枠に入らない）"))</f>
      </c>
    </row>
    <row r="458">
      <c r="A458" s="903">
        <f>IF(終値!A458="","",HYPERLINK("https://kabutan.jp/stock/?code="&amp;終値!A458,"📈"))</f>
      </c>
      <c r="B458" s="911">
        <f>IF(終値!A458="","",終値!A458)</f>
      </c>
      <c r="C458" s="903">
        <f>IF(終値!A458="","",終値!B458)</f>
      </c>
      <c r="D458" s="904">
        <f>IF(終値!A458="","",終値!E458)</f>
      </c>
      <c r="E458" s="904">
        <f>IF($D458="","",AVERAGE(終値!E458:X458))</f>
      </c>
      <c r="F458" s="904">
        <f>IF($D458="","",STDEVP(終値!E458:X458))</f>
      </c>
      <c r="G458" s="904">
        <f>IF($D458="","",$E458+BB816設定!$B$4*$F458)</f>
      </c>
      <c r="H458" s="904">
        <f>IF($D458="","",$E458+BB816設定!$B$5*$F458)</f>
      </c>
      <c r="I458" s="904">
        <f>IF($D458="","",$E458-BB816設定!$B$5*$F458)</f>
      </c>
      <c r="J458" s="904">
        <f>IF($D458="","",$E458-BB816設定!$B$4*$F458)</f>
      </c>
      <c r="K458" s="904">
        <f>IF($D458="","",IFERROR(($D458-$J458)/($G458-$J458),""))</f>
      </c>
      <c r="L458" s="904">
        <f>IF($D458="","",IFERROR(($G458-$J458)/$E458*100,""))</f>
      </c>
      <c r="M458" s="904">
        <f>IF($D458="","",IFERROR(100-100/(1+SUMPRODUCT((終値!E458:R458&gt;終値!F458:S458)*(終値!E458:R458-終値!F458:S458))/SUMPRODUCT((終値!E458:R458&lt;終値!F458:S458)*(終値!F458:S458-終値!E458:R458))),100))</f>
      </c>
      <c r="N458" s="904">
        <f>IF($D458="","",IFERROR(100-100/(1+SUMPRODUCT((((高値!E458:R458+安値!E458:R458+終値!E458:R458)/3)&gt;((高値!F458:S458+安値!F458:S458+終値!F458:S458)/3))*((高値!E458:R458+安値!E458:R458+終値!E458:R458)/3)*出来高!E458:R458)/SUMPRODUCT((((高値!E458:R458+安値!E458:R458+終値!E458:R458)/3)&lt;((高値!F458:S458+安値!F458:S458+終値!F458:S458)/3))*((高値!E458:R458+安値!E458:R458+終値!E458:R458)/3)*出来高!E458:R458)),50))</f>
      </c>
      <c r="O458" s="913">
        <f>IF($D458="","",IFERROR(出来高!E458/AVERAGE(出来高!E458:I458),""))</f>
      </c>
      <c r="P458" s="906">
        <f>IF($D458="","",IFERROR($D458/終値!Y458-1,""))</f>
      </c>
      <c r="Q458" s="907">
        <f>IF($D458="","",MAX(0,MIN(100,IF($D458&gt;$G458,25,IF($D458&gt;$H458,15,IF($D458&gt;$E458,5,0)))+IF($O458&gt;=2,20,IF($O458&gt;=1.5,14,IF($O458&gt;=1.2,8,0)))+IF($N458&gt;=80,15,IF($N458&gt;=60,18,IF($N458&gt;=50,8,0)))+IF(AND($M458&gt;70,$M458&lt;=80),18,IF(AND($M458&gt;60,$M458&lt;=70),14,IF(AND($M458&gt;50,$M458&lt;=60),6,0)))+IF($P458&gt;=0.1,14,IF($P458&gt;=0.03,7,0))+IF($M458&gt;80,-12,0)+IF($M458&lt;40,-20,0)+IF($N458&lt;40,-15,0)+IF($K458&lt;0.2,-18,0)+IF($P458&lt;=-0.1,-10,0))))</f>
      </c>
      <c r="R458" s="911">
        <f>IF($D458="","",IF(AND($D458&gt;$G458,$O458&gt;=BB816設定!$B$6,$N458&gt;=BB816設定!$B$7,$M458&lt;=BB816設定!$B$8),"○","－"))</f>
      </c>
      <c r="S458" s="908">
        <f>IF($D458="","",IF(AND($R458="○",$Q458&gt;=BB816設定!$B$9),"◎買い",IF($Q458&gt;=BB816設定!$B$10,"○監視",IF(OR($M458&lt;40,$K458&lt;0.2),"▲弱い","－"))))</f>
      </c>
      <c r="T458" s="911">
        <f>IF($D458="","",IF(AND($D458&gt;$G458,$O458&gt;=BB816設定!$B$14,$N458&gt;=BB816設定!$B$15,$M458&lt;=BB816設定!$B$16),"買い可","見送り"))</f>
      </c>
      <c r="U458" s="911">
        <f>IF($D458="","",IF(AND($D458&gt;$H458,$M458&gt;=BB816設定!$B$17,$N458&gt;=BB816設定!$B$18,$O458&gt;=BB816設定!$B$19),"買い可","見送り"))</f>
      </c>
      <c r="V458" s="904">
        <f>IF($S458="◎買い",$D458,"")</f>
      </c>
      <c r="W458" s="904">
        <f>IF($S458="◎買い",ROUND($D458*(1-BB816設定!$B$11/100),1),"")</f>
      </c>
      <c r="X458" s="904">
        <f>IF($S458="◎買い",BB816設定!$B$11/BB816設定!$B$13,"")</f>
      </c>
      <c r="Y458" s="904">
        <f>IF($D458="","",$Q458+(10000-ROW())/100000)</f>
      </c>
      <c r="Z458" s="905">
        <f>IF($D458="","",$D458*BB816設定!$B$21)</f>
      </c>
      <c r="AA458" s="911">
        <f>IF($D458="","",IF($Z458&lt;=BB816設定!$B$20/BB816設定!$B$13,"○","×（1枠に入らない）"))</f>
      </c>
    </row>
    <row r="459">
      <c r="A459" s="903">
        <f>IF(終値!A459="","",HYPERLINK("https://kabutan.jp/stock/?code="&amp;終値!A459,"📈"))</f>
      </c>
      <c r="B459" s="911">
        <f>IF(終値!A459="","",終値!A459)</f>
      </c>
      <c r="C459" s="903">
        <f>IF(終値!A459="","",終値!B459)</f>
      </c>
      <c r="D459" s="904">
        <f>IF(終値!A459="","",終値!E459)</f>
      </c>
      <c r="E459" s="904">
        <f>IF($D459="","",AVERAGE(終値!E459:X459))</f>
      </c>
      <c r="F459" s="904">
        <f>IF($D459="","",STDEVP(終値!E459:X459))</f>
      </c>
      <c r="G459" s="904">
        <f>IF($D459="","",$E459+BB816設定!$B$4*$F459)</f>
      </c>
      <c r="H459" s="904">
        <f>IF($D459="","",$E459+BB816設定!$B$5*$F459)</f>
      </c>
      <c r="I459" s="904">
        <f>IF($D459="","",$E459-BB816設定!$B$5*$F459)</f>
      </c>
      <c r="J459" s="904">
        <f>IF($D459="","",$E459-BB816設定!$B$4*$F459)</f>
      </c>
      <c r="K459" s="904">
        <f>IF($D459="","",IFERROR(($D459-$J459)/($G459-$J459),""))</f>
      </c>
      <c r="L459" s="904">
        <f>IF($D459="","",IFERROR(($G459-$J459)/$E459*100,""))</f>
      </c>
      <c r="M459" s="904">
        <f>IF($D459="","",IFERROR(100-100/(1+SUMPRODUCT((終値!E459:R459&gt;終値!F459:S459)*(終値!E459:R459-終値!F459:S459))/SUMPRODUCT((終値!E459:R459&lt;終値!F459:S459)*(終値!F459:S459-終値!E459:R459))),100))</f>
      </c>
      <c r="N459" s="904">
        <f>IF($D459="","",IFERROR(100-100/(1+SUMPRODUCT((((高値!E459:R459+安値!E459:R459+終値!E459:R459)/3)&gt;((高値!F459:S459+安値!F459:S459+終値!F459:S459)/3))*((高値!E459:R459+安値!E459:R459+終値!E459:R459)/3)*出来高!E459:R459)/SUMPRODUCT((((高値!E459:R459+安値!E459:R459+終値!E459:R459)/3)&lt;((高値!F459:S459+安値!F459:S459+終値!F459:S459)/3))*((高値!E459:R459+安値!E459:R459+終値!E459:R459)/3)*出来高!E459:R459)),50))</f>
      </c>
      <c r="O459" s="913">
        <f>IF($D459="","",IFERROR(出来高!E459/AVERAGE(出来高!E459:I459),""))</f>
      </c>
      <c r="P459" s="906">
        <f>IF($D459="","",IFERROR($D459/終値!Y459-1,""))</f>
      </c>
      <c r="Q459" s="907">
        <f>IF($D459="","",MAX(0,MIN(100,IF($D459&gt;$G459,25,IF($D459&gt;$H459,15,IF($D459&gt;$E459,5,0)))+IF($O459&gt;=2,20,IF($O459&gt;=1.5,14,IF($O459&gt;=1.2,8,0)))+IF($N459&gt;=80,15,IF($N459&gt;=60,18,IF($N459&gt;=50,8,0)))+IF(AND($M459&gt;70,$M459&lt;=80),18,IF(AND($M459&gt;60,$M459&lt;=70),14,IF(AND($M459&gt;50,$M459&lt;=60),6,0)))+IF($P459&gt;=0.1,14,IF($P459&gt;=0.03,7,0))+IF($M459&gt;80,-12,0)+IF($M459&lt;40,-20,0)+IF($N459&lt;40,-15,0)+IF($K459&lt;0.2,-18,0)+IF($P459&lt;=-0.1,-10,0))))</f>
      </c>
      <c r="R459" s="911">
        <f>IF($D459="","",IF(AND($D459&gt;$G459,$O459&gt;=BB816設定!$B$6,$N459&gt;=BB816設定!$B$7,$M459&lt;=BB816設定!$B$8),"○","－"))</f>
      </c>
      <c r="S459" s="908">
        <f>IF($D459="","",IF(AND($R459="○",$Q459&gt;=BB816設定!$B$9),"◎買い",IF($Q459&gt;=BB816設定!$B$10,"○監視",IF(OR($M459&lt;40,$K459&lt;0.2),"▲弱い","－"))))</f>
      </c>
      <c r="T459" s="911">
        <f>IF($D459="","",IF(AND($D459&gt;$G459,$O459&gt;=BB816設定!$B$14,$N459&gt;=BB816設定!$B$15,$M459&lt;=BB816設定!$B$16),"買い可","見送り"))</f>
      </c>
      <c r="U459" s="911">
        <f>IF($D459="","",IF(AND($D459&gt;$H459,$M459&gt;=BB816設定!$B$17,$N459&gt;=BB816設定!$B$18,$O459&gt;=BB816設定!$B$19),"買い可","見送り"))</f>
      </c>
      <c r="V459" s="904">
        <f>IF($S459="◎買い",$D459,"")</f>
      </c>
      <c r="W459" s="904">
        <f>IF($S459="◎買い",ROUND($D459*(1-BB816設定!$B$11/100),1),"")</f>
      </c>
      <c r="X459" s="904">
        <f>IF($S459="◎買い",BB816設定!$B$11/BB816設定!$B$13,"")</f>
      </c>
      <c r="Y459" s="904">
        <f>IF($D459="","",$Q459+(10000-ROW())/100000)</f>
      </c>
      <c r="Z459" s="905">
        <f>IF($D459="","",$D459*BB816設定!$B$21)</f>
      </c>
      <c r="AA459" s="911">
        <f>IF($D459="","",IF($Z459&lt;=BB816設定!$B$20/BB816設定!$B$13,"○","×（1枠に入らない）"))</f>
      </c>
    </row>
    <row r="460">
      <c r="A460" s="903">
        <f>IF(終値!A460="","",HYPERLINK("https://kabutan.jp/stock/?code="&amp;終値!A460,"📈"))</f>
      </c>
      <c r="B460" s="911">
        <f>IF(終値!A460="","",終値!A460)</f>
      </c>
      <c r="C460" s="903">
        <f>IF(終値!A460="","",終値!B460)</f>
      </c>
      <c r="D460" s="904">
        <f>IF(終値!A460="","",終値!E460)</f>
      </c>
      <c r="E460" s="904">
        <f>IF($D460="","",AVERAGE(終値!E460:X460))</f>
      </c>
      <c r="F460" s="904">
        <f>IF($D460="","",STDEVP(終値!E460:X460))</f>
      </c>
      <c r="G460" s="904">
        <f>IF($D460="","",$E460+BB816設定!$B$4*$F460)</f>
      </c>
      <c r="H460" s="904">
        <f>IF($D460="","",$E460+BB816設定!$B$5*$F460)</f>
      </c>
      <c r="I460" s="904">
        <f>IF($D460="","",$E460-BB816設定!$B$5*$F460)</f>
      </c>
      <c r="J460" s="904">
        <f>IF($D460="","",$E460-BB816設定!$B$4*$F460)</f>
      </c>
      <c r="K460" s="904">
        <f>IF($D460="","",IFERROR(($D460-$J460)/($G460-$J460),""))</f>
      </c>
      <c r="L460" s="904">
        <f>IF($D460="","",IFERROR(($G460-$J460)/$E460*100,""))</f>
      </c>
      <c r="M460" s="904">
        <f>IF($D460="","",IFERROR(100-100/(1+SUMPRODUCT((終値!E460:R460&gt;終値!F460:S460)*(終値!E460:R460-終値!F460:S460))/SUMPRODUCT((終値!E460:R460&lt;終値!F460:S460)*(終値!F460:S460-終値!E460:R460))),100))</f>
      </c>
      <c r="N460" s="904">
        <f>IF($D460="","",IFERROR(100-100/(1+SUMPRODUCT((((高値!E460:R460+安値!E460:R460+終値!E460:R460)/3)&gt;((高値!F460:S460+安値!F460:S460+終値!F460:S460)/3))*((高値!E460:R460+安値!E460:R460+終値!E460:R460)/3)*出来高!E460:R460)/SUMPRODUCT((((高値!E460:R460+安値!E460:R460+終値!E460:R460)/3)&lt;((高値!F460:S460+安値!F460:S460+終値!F460:S460)/3))*((高値!E460:R460+安値!E460:R460+終値!E460:R460)/3)*出来高!E460:R460)),50))</f>
      </c>
      <c r="O460" s="913">
        <f>IF($D460="","",IFERROR(出来高!E460/AVERAGE(出来高!E460:I460),""))</f>
      </c>
      <c r="P460" s="906">
        <f>IF($D460="","",IFERROR($D460/終値!Y460-1,""))</f>
      </c>
      <c r="Q460" s="907">
        <f>IF($D460="","",MAX(0,MIN(100,IF($D460&gt;$G460,25,IF($D460&gt;$H460,15,IF($D460&gt;$E460,5,0)))+IF($O460&gt;=2,20,IF($O460&gt;=1.5,14,IF($O460&gt;=1.2,8,0)))+IF($N460&gt;=80,15,IF($N460&gt;=60,18,IF($N460&gt;=50,8,0)))+IF(AND($M460&gt;70,$M460&lt;=80),18,IF(AND($M460&gt;60,$M460&lt;=70),14,IF(AND($M460&gt;50,$M460&lt;=60),6,0)))+IF($P460&gt;=0.1,14,IF($P460&gt;=0.03,7,0))+IF($M460&gt;80,-12,0)+IF($M460&lt;40,-20,0)+IF($N460&lt;40,-15,0)+IF($K460&lt;0.2,-18,0)+IF($P460&lt;=-0.1,-10,0))))</f>
      </c>
      <c r="R460" s="911">
        <f>IF($D460="","",IF(AND($D460&gt;$G460,$O460&gt;=BB816設定!$B$6,$N460&gt;=BB816設定!$B$7,$M460&lt;=BB816設定!$B$8),"○","－"))</f>
      </c>
      <c r="S460" s="908">
        <f>IF($D460="","",IF(AND($R460="○",$Q460&gt;=BB816設定!$B$9),"◎買い",IF($Q460&gt;=BB816設定!$B$10,"○監視",IF(OR($M460&lt;40,$K460&lt;0.2),"▲弱い","－"))))</f>
      </c>
      <c r="T460" s="911">
        <f>IF($D460="","",IF(AND($D460&gt;$G460,$O460&gt;=BB816設定!$B$14,$N460&gt;=BB816設定!$B$15,$M460&lt;=BB816設定!$B$16),"買い可","見送り"))</f>
      </c>
      <c r="U460" s="911">
        <f>IF($D460="","",IF(AND($D460&gt;$H460,$M460&gt;=BB816設定!$B$17,$N460&gt;=BB816設定!$B$18,$O460&gt;=BB816設定!$B$19),"買い可","見送り"))</f>
      </c>
      <c r="V460" s="904">
        <f>IF($S460="◎買い",$D460,"")</f>
      </c>
      <c r="W460" s="904">
        <f>IF($S460="◎買い",ROUND($D460*(1-BB816設定!$B$11/100),1),"")</f>
      </c>
      <c r="X460" s="904">
        <f>IF($S460="◎買い",BB816設定!$B$11/BB816設定!$B$13,"")</f>
      </c>
      <c r="Y460" s="904">
        <f>IF($D460="","",$Q460+(10000-ROW())/100000)</f>
      </c>
      <c r="Z460" s="905">
        <f>IF($D460="","",$D460*BB816設定!$B$21)</f>
      </c>
      <c r="AA460" s="911">
        <f>IF($D460="","",IF($Z460&lt;=BB816設定!$B$20/BB816設定!$B$13,"○","×（1枠に入らない）"))</f>
      </c>
    </row>
    <row r="461">
      <c r="A461" s="903">
        <f>IF(終値!A461="","",HYPERLINK("https://kabutan.jp/stock/?code="&amp;終値!A461,"📈"))</f>
      </c>
      <c r="B461" s="911">
        <f>IF(終値!A461="","",終値!A461)</f>
      </c>
      <c r="C461" s="903">
        <f>IF(終値!A461="","",終値!B461)</f>
      </c>
      <c r="D461" s="904">
        <f>IF(終値!A461="","",終値!E461)</f>
      </c>
      <c r="E461" s="904">
        <f>IF($D461="","",AVERAGE(終値!E461:X461))</f>
      </c>
      <c r="F461" s="904">
        <f>IF($D461="","",STDEVP(終値!E461:X461))</f>
      </c>
      <c r="G461" s="904">
        <f>IF($D461="","",$E461+BB816設定!$B$4*$F461)</f>
      </c>
      <c r="H461" s="904">
        <f>IF($D461="","",$E461+BB816設定!$B$5*$F461)</f>
      </c>
      <c r="I461" s="904">
        <f>IF($D461="","",$E461-BB816設定!$B$5*$F461)</f>
      </c>
      <c r="J461" s="904">
        <f>IF($D461="","",$E461-BB816設定!$B$4*$F461)</f>
      </c>
      <c r="K461" s="904">
        <f>IF($D461="","",IFERROR(($D461-$J461)/($G461-$J461),""))</f>
      </c>
      <c r="L461" s="904">
        <f>IF($D461="","",IFERROR(($G461-$J461)/$E461*100,""))</f>
      </c>
      <c r="M461" s="904">
        <f>IF($D461="","",IFERROR(100-100/(1+SUMPRODUCT((終値!E461:R461&gt;終値!F461:S461)*(終値!E461:R461-終値!F461:S461))/SUMPRODUCT((終値!E461:R461&lt;終値!F461:S461)*(終値!F461:S461-終値!E461:R461))),100))</f>
      </c>
      <c r="N461" s="904">
        <f>IF($D461="","",IFERROR(100-100/(1+SUMPRODUCT((((高値!E461:R461+安値!E461:R461+終値!E461:R461)/3)&gt;((高値!F461:S461+安値!F461:S461+終値!F461:S461)/3))*((高値!E461:R461+安値!E461:R461+終値!E461:R461)/3)*出来高!E461:R461)/SUMPRODUCT((((高値!E461:R461+安値!E461:R461+終値!E461:R461)/3)&lt;((高値!F461:S461+安値!F461:S461+終値!F461:S461)/3))*((高値!E461:R461+安値!E461:R461+終値!E461:R461)/3)*出来高!E461:R461)),50))</f>
      </c>
      <c r="O461" s="913">
        <f>IF($D461="","",IFERROR(出来高!E461/AVERAGE(出来高!E461:I461),""))</f>
      </c>
      <c r="P461" s="906">
        <f>IF($D461="","",IFERROR($D461/終値!Y461-1,""))</f>
      </c>
      <c r="Q461" s="907">
        <f>IF($D461="","",MAX(0,MIN(100,IF($D461&gt;$G461,25,IF($D461&gt;$H461,15,IF($D461&gt;$E461,5,0)))+IF($O461&gt;=2,20,IF($O461&gt;=1.5,14,IF($O461&gt;=1.2,8,0)))+IF($N461&gt;=80,15,IF($N461&gt;=60,18,IF($N461&gt;=50,8,0)))+IF(AND($M461&gt;70,$M461&lt;=80),18,IF(AND($M461&gt;60,$M461&lt;=70),14,IF(AND($M461&gt;50,$M461&lt;=60),6,0)))+IF($P461&gt;=0.1,14,IF($P461&gt;=0.03,7,0))+IF($M461&gt;80,-12,0)+IF($M461&lt;40,-20,0)+IF($N461&lt;40,-15,0)+IF($K461&lt;0.2,-18,0)+IF($P461&lt;=-0.1,-10,0))))</f>
      </c>
      <c r="R461" s="911">
        <f>IF($D461="","",IF(AND($D461&gt;$G461,$O461&gt;=BB816設定!$B$6,$N461&gt;=BB816設定!$B$7,$M461&lt;=BB816設定!$B$8),"○","－"))</f>
      </c>
      <c r="S461" s="908">
        <f>IF($D461="","",IF(AND($R461="○",$Q461&gt;=BB816設定!$B$9),"◎買い",IF($Q461&gt;=BB816設定!$B$10,"○監視",IF(OR($M461&lt;40,$K461&lt;0.2),"▲弱い","－"))))</f>
      </c>
      <c r="T461" s="911">
        <f>IF($D461="","",IF(AND($D461&gt;$G461,$O461&gt;=BB816設定!$B$14,$N461&gt;=BB816設定!$B$15,$M461&lt;=BB816設定!$B$16),"買い可","見送り"))</f>
      </c>
      <c r="U461" s="911">
        <f>IF($D461="","",IF(AND($D461&gt;$H461,$M461&gt;=BB816設定!$B$17,$N461&gt;=BB816設定!$B$18,$O461&gt;=BB816設定!$B$19),"買い可","見送り"))</f>
      </c>
      <c r="V461" s="904">
        <f>IF($S461="◎買い",$D461,"")</f>
      </c>
      <c r="W461" s="904">
        <f>IF($S461="◎買い",ROUND($D461*(1-BB816設定!$B$11/100),1),"")</f>
      </c>
      <c r="X461" s="904">
        <f>IF($S461="◎買い",BB816設定!$B$11/BB816設定!$B$13,"")</f>
      </c>
      <c r="Y461" s="904">
        <f>IF($D461="","",$Q461+(10000-ROW())/100000)</f>
      </c>
      <c r="Z461" s="905">
        <f>IF($D461="","",$D461*BB816設定!$B$21)</f>
      </c>
      <c r="AA461" s="911">
        <f>IF($D461="","",IF($Z461&lt;=BB816設定!$B$20/BB816設定!$B$13,"○","×（1枠に入らない）"))</f>
      </c>
    </row>
    <row r="462">
      <c r="A462" s="903">
        <f>IF(終値!A462="","",HYPERLINK("https://kabutan.jp/stock/?code="&amp;終値!A462,"📈"))</f>
      </c>
      <c r="B462" s="911">
        <f>IF(終値!A462="","",終値!A462)</f>
      </c>
      <c r="C462" s="903">
        <f>IF(終値!A462="","",終値!B462)</f>
      </c>
      <c r="D462" s="904">
        <f>IF(終値!A462="","",終値!E462)</f>
      </c>
      <c r="E462" s="904">
        <f>IF($D462="","",AVERAGE(終値!E462:X462))</f>
      </c>
      <c r="F462" s="904">
        <f>IF($D462="","",STDEVP(終値!E462:X462))</f>
      </c>
      <c r="G462" s="904">
        <f>IF($D462="","",$E462+BB816設定!$B$4*$F462)</f>
      </c>
      <c r="H462" s="904">
        <f>IF($D462="","",$E462+BB816設定!$B$5*$F462)</f>
      </c>
      <c r="I462" s="904">
        <f>IF($D462="","",$E462-BB816設定!$B$5*$F462)</f>
      </c>
      <c r="J462" s="904">
        <f>IF($D462="","",$E462-BB816設定!$B$4*$F462)</f>
      </c>
      <c r="K462" s="904">
        <f>IF($D462="","",IFERROR(($D462-$J462)/($G462-$J462),""))</f>
      </c>
      <c r="L462" s="904">
        <f>IF($D462="","",IFERROR(($G462-$J462)/$E462*100,""))</f>
      </c>
      <c r="M462" s="904">
        <f>IF($D462="","",IFERROR(100-100/(1+SUMPRODUCT((終値!E462:R462&gt;終値!F462:S462)*(終値!E462:R462-終値!F462:S462))/SUMPRODUCT((終値!E462:R462&lt;終値!F462:S462)*(終値!F462:S462-終値!E462:R462))),100))</f>
      </c>
      <c r="N462" s="904">
        <f>IF($D462="","",IFERROR(100-100/(1+SUMPRODUCT((((高値!E462:R462+安値!E462:R462+終値!E462:R462)/3)&gt;((高値!F462:S462+安値!F462:S462+終値!F462:S462)/3))*((高値!E462:R462+安値!E462:R462+終値!E462:R462)/3)*出来高!E462:R462)/SUMPRODUCT((((高値!E462:R462+安値!E462:R462+終値!E462:R462)/3)&lt;((高値!F462:S462+安値!F462:S462+終値!F462:S462)/3))*((高値!E462:R462+安値!E462:R462+終値!E462:R462)/3)*出来高!E462:R462)),50))</f>
      </c>
      <c r="O462" s="913">
        <f>IF($D462="","",IFERROR(出来高!E462/AVERAGE(出来高!E462:I462),""))</f>
      </c>
      <c r="P462" s="906">
        <f>IF($D462="","",IFERROR($D462/終値!Y462-1,""))</f>
      </c>
      <c r="Q462" s="907">
        <f>IF($D462="","",MAX(0,MIN(100,IF($D462&gt;$G462,25,IF($D462&gt;$H462,15,IF($D462&gt;$E462,5,0)))+IF($O462&gt;=2,20,IF($O462&gt;=1.5,14,IF($O462&gt;=1.2,8,0)))+IF($N462&gt;=80,15,IF($N462&gt;=60,18,IF($N462&gt;=50,8,0)))+IF(AND($M462&gt;70,$M462&lt;=80),18,IF(AND($M462&gt;60,$M462&lt;=70),14,IF(AND($M462&gt;50,$M462&lt;=60),6,0)))+IF($P462&gt;=0.1,14,IF($P462&gt;=0.03,7,0))+IF($M462&gt;80,-12,0)+IF($M462&lt;40,-20,0)+IF($N462&lt;40,-15,0)+IF($K462&lt;0.2,-18,0)+IF($P462&lt;=-0.1,-10,0))))</f>
      </c>
      <c r="R462" s="911">
        <f>IF($D462="","",IF(AND($D462&gt;$G462,$O462&gt;=BB816設定!$B$6,$N462&gt;=BB816設定!$B$7,$M462&lt;=BB816設定!$B$8),"○","－"))</f>
      </c>
      <c r="S462" s="908">
        <f>IF($D462="","",IF(AND($R462="○",$Q462&gt;=BB816設定!$B$9),"◎買い",IF($Q462&gt;=BB816設定!$B$10,"○監視",IF(OR($M462&lt;40,$K462&lt;0.2),"▲弱い","－"))))</f>
      </c>
      <c r="T462" s="911">
        <f>IF($D462="","",IF(AND($D462&gt;$G462,$O462&gt;=BB816設定!$B$14,$N462&gt;=BB816設定!$B$15,$M462&lt;=BB816設定!$B$16),"買い可","見送り"))</f>
      </c>
      <c r="U462" s="911">
        <f>IF($D462="","",IF(AND($D462&gt;$H462,$M462&gt;=BB816設定!$B$17,$N462&gt;=BB816設定!$B$18,$O462&gt;=BB816設定!$B$19),"買い可","見送り"))</f>
      </c>
      <c r="V462" s="904">
        <f>IF($S462="◎買い",$D462,"")</f>
      </c>
      <c r="W462" s="904">
        <f>IF($S462="◎買い",ROUND($D462*(1-BB816設定!$B$11/100),1),"")</f>
      </c>
      <c r="X462" s="904">
        <f>IF($S462="◎買い",BB816設定!$B$11/BB816設定!$B$13,"")</f>
      </c>
      <c r="Y462" s="904">
        <f>IF($D462="","",$Q462+(10000-ROW())/100000)</f>
      </c>
      <c r="Z462" s="905">
        <f>IF($D462="","",$D462*BB816設定!$B$21)</f>
      </c>
      <c r="AA462" s="911">
        <f>IF($D462="","",IF($Z462&lt;=BB816設定!$B$20/BB816設定!$B$13,"○","×（1枠に入らない）"))</f>
      </c>
    </row>
    <row r="463">
      <c r="A463" s="903">
        <f>IF(終値!A463="","",HYPERLINK("https://kabutan.jp/stock/?code="&amp;終値!A463,"📈"))</f>
      </c>
      <c r="B463" s="911">
        <f>IF(終値!A463="","",終値!A463)</f>
      </c>
      <c r="C463" s="903">
        <f>IF(終値!A463="","",終値!B463)</f>
      </c>
      <c r="D463" s="904">
        <f>IF(終値!A463="","",終値!E463)</f>
      </c>
      <c r="E463" s="904">
        <f>IF($D463="","",AVERAGE(終値!E463:X463))</f>
      </c>
      <c r="F463" s="904">
        <f>IF($D463="","",STDEVP(終値!E463:X463))</f>
      </c>
      <c r="G463" s="904">
        <f>IF($D463="","",$E463+BB816設定!$B$4*$F463)</f>
      </c>
      <c r="H463" s="904">
        <f>IF($D463="","",$E463+BB816設定!$B$5*$F463)</f>
      </c>
      <c r="I463" s="904">
        <f>IF($D463="","",$E463-BB816設定!$B$5*$F463)</f>
      </c>
      <c r="J463" s="904">
        <f>IF($D463="","",$E463-BB816設定!$B$4*$F463)</f>
      </c>
      <c r="K463" s="904">
        <f>IF($D463="","",IFERROR(($D463-$J463)/($G463-$J463),""))</f>
      </c>
      <c r="L463" s="904">
        <f>IF($D463="","",IFERROR(($G463-$J463)/$E463*100,""))</f>
      </c>
      <c r="M463" s="904">
        <f>IF($D463="","",IFERROR(100-100/(1+SUMPRODUCT((終値!E463:R463&gt;終値!F463:S463)*(終値!E463:R463-終値!F463:S463))/SUMPRODUCT((終値!E463:R463&lt;終値!F463:S463)*(終値!F463:S463-終値!E463:R463))),100))</f>
      </c>
      <c r="N463" s="904">
        <f>IF($D463="","",IFERROR(100-100/(1+SUMPRODUCT((((高値!E463:R463+安値!E463:R463+終値!E463:R463)/3)&gt;((高値!F463:S463+安値!F463:S463+終値!F463:S463)/3))*((高値!E463:R463+安値!E463:R463+終値!E463:R463)/3)*出来高!E463:R463)/SUMPRODUCT((((高値!E463:R463+安値!E463:R463+終値!E463:R463)/3)&lt;((高値!F463:S463+安値!F463:S463+終値!F463:S463)/3))*((高値!E463:R463+安値!E463:R463+終値!E463:R463)/3)*出来高!E463:R463)),50))</f>
      </c>
      <c r="O463" s="913">
        <f>IF($D463="","",IFERROR(出来高!E463/AVERAGE(出来高!E463:I463),""))</f>
      </c>
      <c r="P463" s="906">
        <f>IF($D463="","",IFERROR($D463/終値!Y463-1,""))</f>
      </c>
      <c r="Q463" s="907">
        <f>IF($D463="","",MAX(0,MIN(100,IF($D463&gt;$G463,25,IF($D463&gt;$H463,15,IF($D463&gt;$E463,5,0)))+IF($O463&gt;=2,20,IF($O463&gt;=1.5,14,IF($O463&gt;=1.2,8,0)))+IF($N463&gt;=80,15,IF($N463&gt;=60,18,IF($N463&gt;=50,8,0)))+IF(AND($M463&gt;70,$M463&lt;=80),18,IF(AND($M463&gt;60,$M463&lt;=70),14,IF(AND($M463&gt;50,$M463&lt;=60),6,0)))+IF($P463&gt;=0.1,14,IF($P463&gt;=0.03,7,0))+IF($M463&gt;80,-12,0)+IF($M463&lt;40,-20,0)+IF($N463&lt;40,-15,0)+IF($K463&lt;0.2,-18,0)+IF($P463&lt;=-0.1,-10,0))))</f>
      </c>
      <c r="R463" s="911">
        <f>IF($D463="","",IF(AND($D463&gt;$G463,$O463&gt;=BB816設定!$B$6,$N463&gt;=BB816設定!$B$7,$M463&lt;=BB816設定!$B$8),"○","－"))</f>
      </c>
      <c r="S463" s="908">
        <f>IF($D463="","",IF(AND($R463="○",$Q463&gt;=BB816設定!$B$9),"◎買い",IF($Q463&gt;=BB816設定!$B$10,"○監視",IF(OR($M463&lt;40,$K463&lt;0.2),"▲弱い","－"))))</f>
      </c>
      <c r="T463" s="911">
        <f>IF($D463="","",IF(AND($D463&gt;$G463,$O463&gt;=BB816設定!$B$14,$N463&gt;=BB816設定!$B$15,$M463&lt;=BB816設定!$B$16),"買い可","見送り"))</f>
      </c>
      <c r="U463" s="911">
        <f>IF($D463="","",IF(AND($D463&gt;$H463,$M463&gt;=BB816設定!$B$17,$N463&gt;=BB816設定!$B$18,$O463&gt;=BB816設定!$B$19),"買い可","見送り"))</f>
      </c>
      <c r="V463" s="904">
        <f>IF($S463="◎買い",$D463,"")</f>
      </c>
      <c r="W463" s="904">
        <f>IF($S463="◎買い",ROUND($D463*(1-BB816設定!$B$11/100),1),"")</f>
      </c>
      <c r="X463" s="904">
        <f>IF($S463="◎買い",BB816設定!$B$11/BB816設定!$B$13,"")</f>
      </c>
      <c r="Y463" s="904">
        <f>IF($D463="","",$Q463+(10000-ROW())/100000)</f>
      </c>
      <c r="Z463" s="905">
        <f>IF($D463="","",$D463*BB816設定!$B$21)</f>
      </c>
      <c r="AA463" s="911">
        <f>IF($D463="","",IF($Z463&lt;=BB816設定!$B$20/BB816設定!$B$13,"○","×（1枠に入らない）"))</f>
      </c>
    </row>
    <row r="464">
      <c r="A464" s="903">
        <f>IF(終値!A464="","",HYPERLINK("https://kabutan.jp/stock/?code="&amp;終値!A464,"📈"))</f>
      </c>
      <c r="B464" s="911">
        <f>IF(終値!A464="","",終値!A464)</f>
      </c>
      <c r="C464" s="903">
        <f>IF(終値!A464="","",終値!B464)</f>
      </c>
      <c r="D464" s="904">
        <f>IF(終値!A464="","",終値!E464)</f>
      </c>
      <c r="E464" s="904">
        <f>IF($D464="","",AVERAGE(終値!E464:X464))</f>
      </c>
      <c r="F464" s="904">
        <f>IF($D464="","",STDEVP(終値!E464:X464))</f>
      </c>
      <c r="G464" s="904">
        <f>IF($D464="","",$E464+BB816設定!$B$4*$F464)</f>
      </c>
      <c r="H464" s="904">
        <f>IF($D464="","",$E464+BB816設定!$B$5*$F464)</f>
      </c>
      <c r="I464" s="904">
        <f>IF($D464="","",$E464-BB816設定!$B$5*$F464)</f>
      </c>
      <c r="J464" s="904">
        <f>IF($D464="","",$E464-BB816設定!$B$4*$F464)</f>
      </c>
      <c r="K464" s="904">
        <f>IF($D464="","",IFERROR(($D464-$J464)/($G464-$J464),""))</f>
      </c>
      <c r="L464" s="904">
        <f>IF($D464="","",IFERROR(($G464-$J464)/$E464*100,""))</f>
      </c>
      <c r="M464" s="904">
        <f>IF($D464="","",IFERROR(100-100/(1+SUMPRODUCT((終値!E464:R464&gt;終値!F464:S464)*(終値!E464:R464-終値!F464:S464))/SUMPRODUCT((終値!E464:R464&lt;終値!F464:S464)*(終値!F464:S464-終値!E464:R464))),100))</f>
      </c>
      <c r="N464" s="904">
        <f>IF($D464="","",IFERROR(100-100/(1+SUMPRODUCT((((高値!E464:R464+安値!E464:R464+終値!E464:R464)/3)&gt;((高値!F464:S464+安値!F464:S464+終値!F464:S464)/3))*((高値!E464:R464+安値!E464:R464+終値!E464:R464)/3)*出来高!E464:R464)/SUMPRODUCT((((高値!E464:R464+安値!E464:R464+終値!E464:R464)/3)&lt;((高値!F464:S464+安値!F464:S464+終値!F464:S464)/3))*((高値!E464:R464+安値!E464:R464+終値!E464:R464)/3)*出来高!E464:R464)),50))</f>
      </c>
      <c r="O464" s="913">
        <f>IF($D464="","",IFERROR(出来高!E464/AVERAGE(出来高!E464:I464),""))</f>
      </c>
      <c r="P464" s="906">
        <f>IF($D464="","",IFERROR($D464/終値!Y464-1,""))</f>
      </c>
      <c r="Q464" s="907">
        <f>IF($D464="","",MAX(0,MIN(100,IF($D464&gt;$G464,25,IF($D464&gt;$H464,15,IF($D464&gt;$E464,5,0)))+IF($O464&gt;=2,20,IF($O464&gt;=1.5,14,IF($O464&gt;=1.2,8,0)))+IF($N464&gt;=80,15,IF($N464&gt;=60,18,IF($N464&gt;=50,8,0)))+IF(AND($M464&gt;70,$M464&lt;=80),18,IF(AND($M464&gt;60,$M464&lt;=70),14,IF(AND($M464&gt;50,$M464&lt;=60),6,0)))+IF($P464&gt;=0.1,14,IF($P464&gt;=0.03,7,0))+IF($M464&gt;80,-12,0)+IF($M464&lt;40,-20,0)+IF($N464&lt;40,-15,0)+IF($K464&lt;0.2,-18,0)+IF($P464&lt;=-0.1,-10,0))))</f>
      </c>
      <c r="R464" s="911">
        <f>IF($D464="","",IF(AND($D464&gt;$G464,$O464&gt;=BB816設定!$B$6,$N464&gt;=BB816設定!$B$7,$M464&lt;=BB816設定!$B$8),"○","－"))</f>
      </c>
      <c r="S464" s="908">
        <f>IF($D464="","",IF(AND($R464="○",$Q464&gt;=BB816設定!$B$9),"◎買い",IF($Q464&gt;=BB816設定!$B$10,"○監視",IF(OR($M464&lt;40,$K464&lt;0.2),"▲弱い","－"))))</f>
      </c>
      <c r="T464" s="911">
        <f>IF($D464="","",IF(AND($D464&gt;$G464,$O464&gt;=BB816設定!$B$14,$N464&gt;=BB816設定!$B$15,$M464&lt;=BB816設定!$B$16),"買い可","見送り"))</f>
      </c>
      <c r="U464" s="911">
        <f>IF($D464="","",IF(AND($D464&gt;$H464,$M464&gt;=BB816設定!$B$17,$N464&gt;=BB816設定!$B$18,$O464&gt;=BB816設定!$B$19),"買い可","見送り"))</f>
      </c>
      <c r="V464" s="904">
        <f>IF($S464="◎買い",$D464,"")</f>
      </c>
      <c r="W464" s="904">
        <f>IF($S464="◎買い",ROUND($D464*(1-BB816設定!$B$11/100),1),"")</f>
      </c>
      <c r="X464" s="904">
        <f>IF($S464="◎買い",BB816設定!$B$11/BB816設定!$B$13,"")</f>
      </c>
      <c r="Y464" s="904">
        <f>IF($D464="","",$Q464+(10000-ROW())/100000)</f>
      </c>
      <c r="Z464" s="905">
        <f>IF($D464="","",$D464*BB816設定!$B$21)</f>
      </c>
      <c r="AA464" s="911">
        <f>IF($D464="","",IF($Z464&lt;=BB816設定!$B$20/BB816設定!$B$13,"○","×（1枠に入らない）"))</f>
      </c>
    </row>
    <row r="465">
      <c r="A465" s="903">
        <f>IF(終値!A465="","",HYPERLINK("https://kabutan.jp/stock/?code="&amp;終値!A465,"📈"))</f>
      </c>
      <c r="B465" s="911">
        <f>IF(終値!A465="","",終値!A465)</f>
      </c>
      <c r="C465" s="903">
        <f>IF(終値!A465="","",終値!B465)</f>
      </c>
      <c r="D465" s="904">
        <f>IF(終値!A465="","",終値!E465)</f>
      </c>
      <c r="E465" s="904">
        <f>IF($D465="","",AVERAGE(終値!E465:X465))</f>
      </c>
      <c r="F465" s="904">
        <f>IF($D465="","",STDEVP(終値!E465:X465))</f>
      </c>
      <c r="G465" s="904">
        <f>IF($D465="","",$E465+BB816設定!$B$4*$F465)</f>
      </c>
      <c r="H465" s="904">
        <f>IF($D465="","",$E465+BB816設定!$B$5*$F465)</f>
      </c>
      <c r="I465" s="904">
        <f>IF($D465="","",$E465-BB816設定!$B$5*$F465)</f>
      </c>
      <c r="J465" s="904">
        <f>IF($D465="","",$E465-BB816設定!$B$4*$F465)</f>
      </c>
      <c r="K465" s="904">
        <f>IF($D465="","",IFERROR(($D465-$J465)/($G465-$J465),""))</f>
      </c>
      <c r="L465" s="904">
        <f>IF($D465="","",IFERROR(($G465-$J465)/$E465*100,""))</f>
      </c>
      <c r="M465" s="904">
        <f>IF($D465="","",IFERROR(100-100/(1+SUMPRODUCT((終値!E465:R465&gt;終値!F465:S465)*(終値!E465:R465-終値!F465:S465))/SUMPRODUCT((終値!E465:R465&lt;終値!F465:S465)*(終値!F465:S465-終値!E465:R465))),100))</f>
      </c>
      <c r="N465" s="904">
        <f>IF($D465="","",IFERROR(100-100/(1+SUMPRODUCT((((高値!E465:R465+安値!E465:R465+終値!E465:R465)/3)&gt;((高値!F465:S465+安値!F465:S465+終値!F465:S465)/3))*((高値!E465:R465+安値!E465:R465+終値!E465:R465)/3)*出来高!E465:R465)/SUMPRODUCT((((高値!E465:R465+安値!E465:R465+終値!E465:R465)/3)&lt;((高値!F465:S465+安値!F465:S465+終値!F465:S465)/3))*((高値!E465:R465+安値!E465:R465+終値!E465:R465)/3)*出来高!E465:R465)),50))</f>
      </c>
      <c r="O465" s="913">
        <f>IF($D465="","",IFERROR(出来高!E465/AVERAGE(出来高!E465:I465),""))</f>
      </c>
      <c r="P465" s="906">
        <f>IF($D465="","",IFERROR($D465/終値!Y465-1,""))</f>
      </c>
      <c r="Q465" s="907">
        <f>IF($D465="","",MAX(0,MIN(100,IF($D465&gt;$G465,25,IF($D465&gt;$H465,15,IF($D465&gt;$E465,5,0)))+IF($O465&gt;=2,20,IF($O465&gt;=1.5,14,IF($O465&gt;=1.2,8,0)))+IF($N465&gt;=80,15,IF($N465&gt;=60,18,IF($N465&gt;=50,8,0)))+IF(AND($M465&gt;70,$M465&lt;=80),18,IF(AND($M465&gt;60,$M465&lt;=70),14,IF(AND($M465&gt;50,$M465&lt;=60),6,0)))+IF($P465&gt;=0.1,14,IF($P465&gt;=0.03,7,0))+IF($M465&gt;80,-12,0)+IF($M465&lt;40,-20,0)+IF($N465&lt;40,-15,0)+IF($K465&lt;0.2,-18,0)+IF($P465&lt;=-0.1,-10,0))))</f>
      </c>
      <c r="R465" s="911">
        <f>IF($D465="","",IF(AND($D465&gt;$G465,$O465&gt;=BB816設定!$B$6,$N465&gt;=BB816設定!$B$7,$M465&lt;=BB816設定!$B$8),"○","－"))</f>
      </c>
      <c r="S465" s="908">
        <f>IF($D465="","",IF(AND($R465="○",$Q465&gt;=BB816設定!$B$9),"◎買い",IF($Q465&gt;=BB816設定!$B$10,"○監視",IF(OR($M465&lt;40,$K465&lt;0.2),"▲弱い","－"))))</f>
      </c>
      <c r="T465" s="911">
        <f>IF($D465="","",IF(AND($D465&gt;$G465,$O465&gt;=BB816設定!$B$14,$N465&gt;=BB816設定!$B$15,$M465&lt;=BB816設定!$B$16),"買い可","見送り"))</f>
      </c>
      <c r="U465" s="911">
        <f>IF($D465="","",IF(AND($D465&gt;$H465,$M465&gt;=BB816設定!$B$17,$N465&gt;=BB816設定!$B$18,$O465&gt;=BB816設定!$B$19),"買い可","見送り"))</f>
      </c>
      <c r="V465" s="904">
        <f>IF($S465="◎買い",$D465,"")</f>
      </c>
      <c r="W465" s="904">
        <f>IF($S465="◎買い",ROUND($D465*(1-BB816設定!$B$11/100),1),"")</f>
      </c>
      <c r="X465" s="904">
        <f>IF($S465="◎買い",BB816設定!$B$11/BB816設定!$B$13,"")</f>
      </c>
      <c r="Y465" s="904">
        <f>IF($D465="","",$Q465+(10000-ROW())/100000)</f>
      </c>
      <c r="Z465" s="905">
        <f>IF($D465="","",$D465*BB816設定!$B$21)</f>
      </c>
      <c r="AA465" s="911">
        <f>IF($D465="","",IF($Z465&lt;=BB816設定!$B$20/BB816設定!$B$13,"○","×（1枠に入らない）"))</f>
      </c>
    </row>
    <row r="466">
      <c r="A466" s="903">
        <f>IF(終値!A466="","",HYPERLINK("https://kabutan.jp/stock/?code="&amp;終値!A466,"📈"))</f>
      </c>
      <c r="B466" s="911">
        <f>IF(終値!A466="","",終値!A466)</f>
      </c>
      <c r="C466" s="903">
        <f>IF(終値!A466="","",終値!B466)</f>
      </c>
      <c r="D466" s="904">
        <f>IF(終値!A466="","",終値!E466)</f>
      </c>
      <c r="E466" s="904">
        <f>IF($D466="","",AVERAGE(終値!E466:X466))</f>
      </c>
      <c r="F466" s="904">
        <f>IF($D466="","",STDEVP(終値!E466:X466))</f>
      </c>
      <c r="G466" s="904">
        <f>IF($D466="","",$E466+BB816設定!$B$4*$F466)</f>
      </c>
      <c r="H466" s="904">
        <f>IF($D466="","",$E466+BB816設定!$B$5*$F466)</f>
      </c>
      <c r="I466" s="904">
        <f>IF($D466="","",$E466-BB816設定!$B$5*$F466)</f>
      </c>
      <c r="J466" s="904">
        <f>IF($D466="","",$E466-BB816設定!$B$4*$F466)</f>
      </c>
      <c r="K466" s="904">
        <f>IF($D466="","",IFERROR(($D466-$J466)/($G466-$J466),""))</f>
      </c>
      <c r="L466" s="904">
        <f>IF($D466="","",IFERROR(($G466-$J466)/$E466*100,""))</f>
      </c>
      <c r="M466" s="904">
        <f>IF($D466="","",IFERROR(100-100/(1+SUMPRODUCT((終値!E466:R466&gt;終値!F466:S466)*(終値!E466:R466-終値!F466:S466))/SUMPRODUCT((終値!E466:R466&lt;終値!F466:S466)*(終値!F466:S466-終値!E466:R466))),100))</f>
      </c>
      <c r="N466" s="904">
        <f>IF($D466="","",IFERROR(100-100/(1+SUMPRODUCT((((高値!E466:R466+安値!E466:R466+終値!E466:R466)/3)&gt;((高値!F466:S466+安値!F466:S466+終値!F466:S466)/3))*((高値!E466:R466+安値!E466:R466+終値!E466:R466)/3)*出来高!E466:R466)/SUMPRODUCT((((高値!E466:R466+安値!E466:R466+終値!E466:R466)/3)&lt;((高値!F466:S466+安値!F466:S466+終値!F466:S466)/3))*((高値!E466:R466+安値!E466:R466+終値!E466:R466)/3)*出来高!E466:R466)),50))</f>
      </c>
      <c r="O466" s="913">
        <f>IF($D466="","",IFERROR(出来高!E466/AVERAGE(出来高!E466:I466),""))</f>
      </c>
      <c r="P466" s="906">
        <f>IF($D466="","",IFERROR($D466/終値!Y466-1,""))</f>
      </c>
      <c r="Q466" s="907">
        <f>IF($D466="","",MAX(0,MIN(100,IF($D466&gt;$G466,25,IF($D466&gt;$H466,15,IF($D466&gt;$E466,5,0)))+IF($O466&gt;=2,20,IF($O466&gt;=1.5,14,IF($O466&gt;=1.2,8,0)))+IF($N466&gt;=80,15,IF($N466&gt;=60,18,IF($N466&gt;=50,8,0)))+IF(AND($M466&gt;70,$M466&lt;=80),18,IF(AND($M466&gt;60,$M466&lt;=70),14,IF(AND($M466&gt;50,$M466&lt;=60),6,0)))+IF($P466&gt;=0.1,14,IF($P466&gt;=0.03,7,0))+IF($M466&gt;80,-12,0)+IF($M466&lt;40,-20,0)+IF($N466&lt;40,-15,0)+IF($K466&lt;0.2,-18,0)+IF($P466&lt;=-0.1,-10,0))))</f>
      </c>
      <c r="R466" s="911">
        <f>IF($D466="","",IF(AND($D466&gt;$G466,$O466&gt;=BB816設定!$B$6,$N466&gt;=BB816設定!$B$7,$M466&lt;=BB816設定!$B$8),"○","－"))</f>
      </c>
      <c r="S466" s="908">
        <f>IF($D466="","",IF(AND($R466="○",$Q466&gt;=BB816設定!$B$9),"◎買い",IF($Q466&gt;=BB816設定!$B$10,"○監視",IF(OR($M466&lt;40,$K466&lt;0.2),"▲弱い","－"))))</f>
      </c>
      <c r="T466" s="911">
        <f>IF($D466="","",IF(AND($D466&gt;$G466,$O466&gt;=BB816設定!$B$14,$N466&gt;=BB816設定!$B$15,$M466&lt;=BB816設定!$B$16),"買い可","見送り"))</f>
      </c>
      <c r="U466" s="911">
        <f>IF($D466="","",IF(AND($D466&gt;$H466,$M466&gt;=BB816設定!$B$17,$N466&gt;=BB816設定!$B$18,$O466&gt;=BB816設定!$B$19),"買い可","見送り"))</f>
      </c>
      <c r="V466" s="904">
        <f>IF($S466="◎買い",$D466,"")</f>
      </c>
      <c r="W466" s="904">
        <f>IF($S466="◎買い",ROUND($D466*(1-BB816設定!$B$11/100),1),"")</f>
      </c>
      <c r="X466" s="904">
        <f>IF($S466="◎買い",BB816設定!$B$11/BB816設定!$B$13,"")</f>
      </c>
      <c r="Y466" s="904">
        <f>IF($D466="","",$Q466+(10000-ROW())/100000)</f>
      </c>
      <c r="Z466" s="905">
        <f>IF($D466="","",$D466*BB816設定!$B$21)</f>
      </c>
      <c r="AA466" s="911">
        <f>IF($D466="","",IF($Z466&lt;=BB816設定!$B$20/BB816設定!$B$13,"○","×（1枠に入らない）"))</f>
      </c>
    </row>
    <row r="467">
      <c r="A467" s="903">
        <f>IF(終値!A467="","",HYPERLINK("https://kabutan.jp/stock/?code="&amp;終値!A467,"📈"))</f>
      </c>
      <c r="B467" s="911">
        <f>IF(終値!A467="","",終値!A467)</f>
      </c>
      <c r="C467" s="903">
        <f>IF(終値!A467="","",終値!B467)</f>
      </c>
      <c r="D467" s="904">
        <f>IF(終値!A467="","",終値!E467)</f>
      </c>
      <c r="E467" s="904">
        <f>IF($D467="","",AVERAGE(終値!E467:X467))</f>
      </c>
      <c r="F467" s="904">
        <f>IF($D467="","",STDEVP(終値!E467:X467))</f>
      </c>
      <c r="G467" s="904">
        <f>IF($D467="","",$E467+BB816設定!$B$4*$F467)</f>
      </c>
      <c r="H467" s="904">
        <f>IF($D467="","",$E467+BB816設定!$B$5*$F467)</f>
      </c>
      <c r="I467" s="904">
        <f>IF($D467="","",$E467-BB816設定!$B$5*$F467)</f>
      </c>
      <c r="J467" s="904">
        <f>IF($D467="","",$E467-BB816設定!$B$4*$F467)</f>
      </c>
      <c r="K467" s="904">
        <f>IF($D467="","",IFERROR(($D467-$J467)/($G467-$J467),""))</f>
      </c>
      <c r="L467" s="904">
        <f>IF($D467="","",IFERROR(($G467-$J467)/$E467*100,""))</f>
      </c>
      <c r="M467" s="904">
        <f>IF($D467="","",IFERROR(100-100/(1+SUMPRODUCT((終値!E467:R467&gt;終値!F467:S467)*(終値!E467:R467-終値!F467:S467))/SUMPRODUCT((終値!E467:R467&lt;終値!F467:S467)*(終値!F467:S467-終値!E467:R467))),100))</f>
      </c>
      <c r="N467" s="904">
        <f>IF($D467="","",IFERROR(100-100/(1+SUMPRODUCT((((高値!E467:R467+安値!E467:R467+終値!E467:R467)/3)&gt;((高値!F467:S467+安値!F467:S467+終値!F467:S467)/3))*((高値!E467:R467+安値!E467:R467+終値!E467:R467)/3)*出来高!E467:R467)/SUMPRODUCT((((高値!E467:R467+安値!E467:R467+終値!E467:R467)/3)&lt;((高値!F467:S467+安値!F467:S467+終値!F467:S467)/3))*((高値!E467:R467+安値!E467:R467+終値!E467:R467)/3)*出来高!E467:R467)),50))</f>
      </c>
      <c r="O467" s="913">
        <f>IF($D467="","",IFERROR(出来高!E467/AVERAGE(出来高!E467:I467),""))</f>
      </c>
      <c r="P467" s="906">
        <f>IF($D467="","",IFERROR($D467/終値!Y467-1,""))</f>
      </c>
      <c r="Q467" s="907">
        <f>IF($D467="","",MAX(0,MIN(100,IF($D467&gt;$G467,25,IF($D467&gt;$H467,15,IF($D467&gt;$E467,5,0)))+IF($O467&gt;=2,20,IF($O467&gt;=1.5,14,IF($O467&gt;=1.2,8,0)))+IF($N467&gt;=80,15,IF($N467&gt;=60,18,IF($N467&gt;=50,8,0)))+IF(AND($M467&gt;70,$M467&lt;=80),18,IF(AND($M467&gt;60,$M467&lt;=70),14,IF(AND($M467&gt;50,$M467&lt;=60),6,0)))+IF($P467&gt;=0.1,14,IF($P467&gt;=0.03,7,0))+IF($M467&gt;80,-12,0)+IF($M467&lt;40,-20,0)+IF($N467&lt;40,-15,0)+IF($K467&lt;0.2,-18,0)+IF($P467&lt;=-0.1,-10,0))))</f>
      </c>
      <c r="R467" s="911">
        <f>IF($D467="","",IF(AND($D467&gt;$G467,$O467&gt;=BB816設定!$B$6,$N467&gt;=BB816設定!$B$7,$M467&lt;=BB816設定!$B$8),"○","－"))</f>
      </c>
      <c r="S467" s="908">
        <f>IF($D467="","",IF(AND($R467="○",$Q467&gt;=BB816設定!$B$9),"◎買い",IF($Q467&gt;=BB816設定!$B$10,"○監視",IF(OR($M467&lt;40,$K467&lt;0.2),"▲弱い","－"))))</f>
      </c>
      <c r="T467" s="911">
        <f>IF($D467="","",IF(AND($D467&gt;$G467,$O467&gt;=BB816設定!$B$14,$N467&gt;=BB816設定!$B$15,$M467&lt;=BB816設定!$B$16),"買い可","見送り"))</f>
      </c>
      <c r="U467" s="911">
        <f>IF($D467="","",IF(AND($D467&gt;$H467,$M467&gt;=BB816設定!$B$17,$N467&gt;=BB816設定!$B$18,$O467&gt;=BB816設定!$B$19),"買い可","見送り"))</f>
      </c>
      <c r="V467" s="904">
        <f>IF($S467="◎買い",$D467,"")</f>
      </c>
      <c r="W467" s="904">
        <f>IF($S467="◎買い",ROUND($D467*(1-BB816設定!$B$11/100),1),"")</f>
      </c>
      <c r="X467" s="904">
        <f>IF($S467="◎買い",BB816設定!$B$11/BB816設定!$B$13,"")</f>
      </c>
      <c r="Y467" s="904">
        <f>IF($D467="","",$Q467+(10000-ROW())/100000)</f>
      </c>
      <c r="Z467" s="905">
        <f>IF($D467="","",$D467*BB816設定!$B$21)</f>
      </c>
      <c r="AA467" s="911">
        <f>IF($D467="","",IF($Z467&lt;=BB816設定!$B$20/BB816設定!$B$13,"○","×（1枠に入らない）"))</f>
      </c>
    </row>
    <row r="468">
      <c r="A468" s="903">
        <f>IF(終値!A468="","",HYPERLINK("https://kabutan.jp/stock/?code="&amp;終値!A468,"📈"))</f>
      </c>
      <c r="B468" s="911">
        <f>IF(終値!A468="","",終値!A468)</f>
      </c>
      <c r="C468" s="903">
        <f>IF(終値!A468="","",終値!B468)</f>
      </c>
      <c r="D468" s="904">
        <f>IF(終値!A468="","",終値!E468)</f>
      </c>
      <c r="E468" s="904">
        <f>IF($D468="","",AVERAGE(終値!E468:X468))</f>
      </c>
      <c r="F468" s="904">
        <f>IF($D468="","",STDEVP(終値!E468:X468))</f>
      </c>
      <c r="G468" s="904">
        <f>IF($D468="","",$E468+BB816設定!$B$4*$F468)</f>
      </c>
      <c r="H468" s="904">
        <f>IF($D468="","",$E468+BB816設定!$B$5*$F468)</f>
      </c>
      <c r="I468" s="904">
        <f>IF($D468="","",$E468-BB816設定!$B$5*$F468)</f>
      </c>
      <c r="J468" s="904">
        <f>IF($D468="","",$E468-BB816設定!$B$4*$F468)</f>
      </c>
      <c r="K468" s="904">
        <f>IF($D468="","",IFERROR(($D468-$J468)/($G468-$J468),""))</f>
      </c>
      <c r="L468" s="904">
        <f>IF($D468="","",IFERROR(($G468-$J468)/$E468*100,""))</f>
      </c>
      <c r="M468" s="904">
        <f>IF($D468="","",IFERROR(100-100/(1+SUMPRODUCT((終値!E468:R468&gt;終値!F468:S468)*(終値!E468:R468-終値!F468:S468))/SUMPRODUCT((終値!E468:R468&lt;終値!F468:S468)*(終値!F468:S468-終値!E468:R468))),100))</f>
      </c>
      <c r="N468" s="904">
        <f>IF($D468="","",IFERROR(100-100/(1+SUMPRODUCT((((高値!E468:R468+安値!E468:R468+終値!E468:R468)/3)&gt;((高値!F468:S468+安値!F468:S468+終値!F468:S468)/3))*((高値!E468:R468+安値!E468:R468+終値!E468:R468)/3)*出来高!E468:R468)/SUMPRODUCT((((高値!E468:R468+安値!E468:R468+終値!E468:R468)/3)&lt;((高値!F468:S468+安値!F468:S468+終値!F468:S468)/3))*((高値!E468:R468+安値!E468:R468+終値!E468:R468)/3)*出来高!E468:R468)),50))</f>
      </c>
      <c r="O468" s="913">
        <f>IF($D468="","",IFERROR(出来高!E468/AVERAGE(出来高!E468:I468),""))</f>
      </c>
      <c r="P468" s="906">
        <f>IF($D468="","",IFERROR($D468/終値!Y468-1,""))</f>
      </c>
      <c r="Q468" s="907">
        <f>IF($D468="","",MAX(0,MIN(100,IF($D468&gt;$G468,25,IF($D468&gt;$H468,15,IF($D468&gt;$E468,5,0)))+IF($O468&gt;=2,20,IF($O468&gt;=1.5,14,IF($O468&gt;=1.2,8,0)))+IF($N468&gt;=80,15,IF($N468&gt;=60,18,IF($N468&gt;=50,8,0)))+IF(AND($M468&gt;70,$M468&lt;=80),18,IF(AND($M468&gt;60,$M468&lt;=70),14,IF(AND($M468&gt;50,$M468&lt;=60),6,0)))+IF($P468&gt;=0.1,14,IF($P468&gt;=0.03,7,0))+IF($M468&gt;80,-12,0)+IF($M468&lt;40,-20,0)+IF($N468&lt;40,-15,0)+IF($K468&lt;0.2,-18,0)+IF($P468&lt;=-0.1,-10,0))))</f>
      </c>
      <c r="R468" s="911">
        <f>IF($D468="","",IF(AND($D468&gt;$G468,$O468&gt;=BB816設定!$B$6,$N468&gt;=BB816設定!$B$7,$M468&lt;=BB816設定!$B$8),"○","－"))</f>
      </c>
      <c r="S468" s="908">
        <f>IF($D468="","",IF(AND($R468="○",$Q468&gt;=BB816設定!$B$9),"◎買い",IF($Q468&gt;=BB816設定!$B$10,"○監視",IF(OR($M468&lt;40,$K468&lt;0.2),"▲弱い","－"))))</f>
      </c>
      <c r="T468" s="911">
        <f>IF($D468="","",IF(AND($D468&gt;$G468,$O468&gt;=BB816設定!$B$14,$N468&gt;=BB816設定!$B$15,$M468&lt;=BB816設定!$B$16),"買い可","見送り"))</f>
      </c>
      <c r="U468" s="911">
        <f>IF($D468="","",IF(AND($D468&gt;$H468,$M468&gt;=BB816設定!$B$17,$N468&gt;=BB816設定!$B$18,$O468&gt;=BB816設定!$B$19),"買い可","見送り"))</f>
      </c>
      <c r="V468" s="904">
        <f>IF($S468="◎買い",$D468,"")</f>
      </c>
      <c r="W468" s="904">
        <f>IF($S468="◎買い",ROUND($D468*(1-BB816設定!$B$11/100),1),"")</f>
      </c>
      <c r="X468" s="904">
        <f>IF($S468="◎買い",BB816設定!$B$11/BB816設定!$B$13,"")</f>
      </c>
      <c r="Y468" s="904">
        <f>IF($D468="","",$Q468+(10000-ROW())/100000)</f>
      </c>
      <c r="Z468" s="905">
        <f>IF($D468="","",$D468*BB816設定!$B$21)</f>
      </c>
      <c r="AA468" s="911">
        <f>IF($D468="","",IF($Z468&lt;=BB816設定!$B$20/BB816設定!$B$13,"○","×（1枠に入らない）"))</f>
      </c>
    </row>
    <row r="469">
      <c r="A469" s="903">
        <f>IF(終値!A469="","",HYPERLINK("https://kabutan.jp/stock/?code="&amp;終値!A469,"📈"))</f>
      </c>
      <c r="B469" s="911">
        <f>IF(終値!A469="","",終値!A469)</f>
      </c>
      <c r="C469" s="903">
        <f>IF(終値!A469="","",終値!B469)</f>
      </c>
      <c r="D469" s="904">
        <f>IF(終値!A469="","",終値!E469)</f>
      </c>
      <c r="E469" s="904">
        <f>IF($D469="","",AVERAGE(終値!E469:X469))</f>
      </c>
      <c r="F469" s="904">
        <f>IF($D469="","",STDEVP(終値!E469:X469))</f>
      </c>
      <c r="G469" s="904">
        <f>IF($D469="","",$E469+BB816設定!$B$4*$F469)</f>
      </c>
      <c r="H469" s="904">
        <f>IF($D469="","",$E469+BB816設定!$B$5*$F469)</f>
      </c>
      <c r="I469" s="904">
        <f>IF($D469="","",$E469-BB816設定!$B$5*$F469)</f>
      </c>
      <c r="J469" s="904">
        <f>IF($D469="","",$E469-BB816設定!$B$4*$F469)</f>
      </c>
      <c r="K469" s="904">
        <f>IF($D469="","",IFERROR(($D469-$J469)/($G469-$J469),""))</f>
      </c>
      <c r="L469" s="904">
        <f>IF($D469="","",IFERROR(($G469-$J469)/$E469*100,""))</f>
      </c>
      <c r="M469" s="904">
        <f>IF($D469="","",IFERROR(100-100/(1+SUMPRODUCT((終値!E469:R469&gt;終値!F469:S469)*(終値!E469:R469-終値!F469:S469))/SUMPRODUCT((終値!E469:R469&lt;終値!F469:S469)*(終値!F469:S469-終値!E469:R469))),100))</f>
      </c>
      <c r="N469" s="904">
        <f>IF($D469="","",IFERROR(100-100/(1+SUMPRODUCT((((高値!E469:R469+安値!E469:R469+終値!E469:R469)/3)&gt;((高値!F469:S469+安値!F469:S469+終値!F469:S469)/3))*((高値!E469:R469+安値!E469:R469+終値!E469:R469)/3)*出来高!E469:R469)/SUMPRODUCT((((高値!E469:R469+安値!E469:R469+終値!E469:R469)/3)&lt;((高値!F469:S469+安値!F469:S469+終値!F469:S469)/3))*((高値!E469:R469+安値!E469:R469+終値!E469:R469)/3)*出来高!E469:R469)),50))</f>
      </c>
      <c r="O469" s="913">
        <f>IF($D469="","",IFERROR(出来高!E469/AVERAGE(出来高!E469:I469),""))</f>
      </c>
      <c r="P469" s="906">
        <f>IF($D469="","",IFERROR($D469/終値!Y469-1,""))</f>
      </c>
      <c r="Q469" s="907">
        <f>IF($D469="","",MAX(0,MIN(100,IF($D469&gt;$G469,25,IF($D469&gt;$H469,15,IF($D469&gt;$E469,5,0)))+IF($O469&gt;=2,20,IF($O469&gt;=1.5,14,IF($O469&gt;=1.2,8,0)))+IF($N469&gt;=80,15,IF($N469&gt;=60,18,IF($N469&gt;=50,8,0)))+IF(AND($M469&gt;70,$M469&lt;=80),18,IF(AND($M469&gt;60,$M469&lt;=70),14,IF(AND($M469&gt;50,$M469&lt;=60),6,0)))+IF($P469&gt;=0.1,14,IF($P469&gt;=0.03,7,0))+IF($M469&gt;80,-12,0)+IF($M469&lt;40,-20,0)+IF($N469&lt;40,-15,0)+IF($K469&lt;0.2,-18,0)+IF($P469&lt;=-0.1,-10,0))))</f>
      </c>
      <c r="R469" s="911">
        <f>IF($D469="","",IF(AND($D469&gt;$G469,$O469&gt;=BB816設定!$B$6,$N469&gt;=BB816設定!$B$7,$M469&lt;=BB816設定!$B$8),"○","－"))</f>
      </c>
      <c r="S469" s="908">
        <f>IF($D469="","",IF(AND($R469="○",$Q469&gt;=BB816設定!$B$9),"◎買い",IF($Q469&gt;=BB816設定!$B$10,"○監視",IF(OR($M469&lt;40,$K469&lt;0.2),"▲弱い","－"))))</f>
      </c>
      <c r="T469" s="911">
        <f>IF($D469="","",IF(AND($D469&gt;$G469,$O469&gt;=BB816設定!$B$14,$N469&gt;=BB816設定!$B$15,$M469&lt;=BB816設定!$B$16),"買い可","見送り"))</f>
      </c>
      <c r="U469" s="911">
        <f>IF($D469="","",IF(AND($D469&gt;$H469,$M469&gt;=BB816設定!$B$17,$N469&gt;=BB816設定!$B$18,$O469&gt;=BB816設定!$B$19),"買い可","見送り"))</f>
      </c>
      <c r="V469" s="904">
        <f>IF($S469="◎買い",$D469,"")</f>
      </c>
      <c r="W469" s="904">
        <f>IF($S469="◎買い",ROUND($D469*(1-BB816設定!$B$11/100),1),"")</f>
      </c>
      <c r="X469" s="904">
        <f>IF($S469="◎買い",BB816設定!$B$11/BB816設定!$B$13,"")</f>
      </c>
      <c r="Y469" s="904">
        <f>IF($D469="","",$Q469+(10000-ROW())/100000)</f>
      </c>
      <c r="Z469" s="905">
        <f>IF($D469="","",$D469*BB816設定!$B$21)</f>
      </c>
      <c r="AA469" s="911">
        <f>IF($D469="","",IF($Z469&lt;=BB816設定!$B$20/BB816設定!$B$13,"○","×（1枠に入らない）"))</f>
      </c>
    </row>
    <row r="470">
      <c r="A470" s="903">
        <f>IF(終値!A470="","",HYPERLINK("https://kabutan.jp/stock/?code="&amp;終値!A470,"📈"))</f>
      </c>
      <c r="B470" s="911">
        <f>IF(終値!A470="","",終値!A470)</f>
      </c>
      <c r="C470" s="903">
        <f>IF(終値!A470="","",終値!B470)</f>
      </c>
      <c r="D470" s="904">
        <f>IF(終値!A470="","",終値!E470)</f>
      </c>
      <c r="E470" s="904">
        <f>IF($D470="","",AVERAGE(終値!E470:X470))</f>
      </c>
      <c r="F470" s="904">
        <f>IF($D470="","",STDEVP(終値!E470:X470))</f>
      </c>
      <c r="G470" s="904">
        <f>IF($D470="","",$E470+BB816設定!$B$4*$F470)</f>
      </c>
      <c r="H470" s="904">
        <f>IF($D470="","",$E470+BB816設定!$B$5*$F470)</f>
      </c>
      <c r="I470" s="904">
        <f>IF($D470="","",$E470-BB816設定!$B$5*$F470)</f>
      </c>
      <c r="J470" s="904">
        <f>IF($D470="","",$E470-BB816設定!$B$4*$F470)</f>
      </c>
      <c r="K470" s="904">
        <f>IF($D470="","",IFERROR(($D470-$J470)/($G470-$J470),""))</f>
      </c>
      <c r="L470" s="904">
        <f>IF($D470="","",IFERROR(($G470-$J470)/$E470*100,""))</f>
      </c>
      <c r="M470" s="904">
        <f>IF($D470="","",IFERROR(100-100/(1+SUMPRODUCT((終値!E470:R470&gt;終値!F470:S470)*(終値!E470:R470-終値!F470:S470))/SUMPRODUCT((終値!E470:R470&lt;終値!F470:S470)*(終値!F470:S470-終値!E470:R470))),100))</f>
      </c>
      <c r="N470" s="904">
        <f>IF($D470="","",IFERROR(100-100/(1+SUMPRODUCT((((高値!E470:R470+安値!E470:R470+終値!E470:R470)/3)&gt;((高値!F470:S470+安値!F470:S470+終値!F470:S470)/3))*((高値!E470:R470+安値!E470:R470+終値!E470:R470)/3)*出来高!E470:R470)/SUMPRODUCT((((高値!E470:R470+安値!E470:R470+終値!E470:R470)/3)&lt;((高値!F470:S470+安値!F470:S470+終値!F470:S470)/3))*((高値!E470:R470+安値!E470:R470+終値!E470:R470)/3)*出来高!E470:R470)),50))</f>
      </c>
      <c r="O470" s="913">
        <f>IF($D470="","",IFERROR(出来高!E470/AVERAGE(出来高!E470:I470),""))</f>
      </c>
      <c r="P470" s="906">
        <f>IF($D470="","",IFERROR($D470/終値!Y470-1,""))</f>
      </c>
      <c r="Q470" s="907">
        <f>IF($D470="","",MAX(0,MIN(100,IF($D470&gt;$G470,25,IF($D470&gt;$H470,15,IF($D470&gt;$E470,5,0)))+IF($O470&gt;=2,20,IF($O470&gt;=1.5,14,IF($O470&gt;=1.2,8,0)))+IF($N470&gt;=80,15,IF($N470&gt;=60,18,IF($N470&gt;=50,8,0)))+IF(AND($M470&gt;70,$M470&lt;=80),18,IF(AND($M470&gt;60,$M470&lt;=70),14,IF(AND($M470&gt;50,$M470&lt;=60),6,0)))+IF($P470&gt;=0.1,14,IF($P470&gt;=0.03,7,0))+IF($M470&gt;80,-12,0)+IF($M470&lt;40,-20,0)+IF($N470&lt;40,-15,0)+IF($K470&lt;0.2,-18,0)+IF($P470&lt;=-0.1,-10,0))))</f>
      </c>
      <c r="R470" s="911">
        <f>IF($D470="","",IF(AND($D470&gt;$G470,$O470&gt;=BB816設定!$B$6,$N470&gt;=BB816設定!$B$7,$M470&lt;=BB816設定!$B$8),"○","－"))</f>
      </c>
      <c r="S470" s="908">
        <f>IF($D470="","",IF(AND($R470="○",$Q470&gt;=BB816設定!$B$9),"◎買い",IF($Q470&gt;=BB816設定!$B$10,"○監視",IF(OR($M470&lt;40,$K470&lt;0.2),"▲弱い","－"))))</f>
      </c>
      <c r="T470" s="911">
        <f>IF($D470="","",IF(AND($D470&gt;$G470,$O470&gt;=BB816設定!$B$14,$N470&gt;=BB816設定!$B$15,$M470&lt;=BB816設定!$B$16),"買い可","見送り"))</f>
      </c>
      <c r="U470" s="911">
        <f>IF($D470="","",IF(AND($D470&gt;$H470,$M470&gt;=BB816設定!$B$17,$N470&gt;=BB816設定!$B$18,$O470&gt;=BB816設定!$B$19),"買い可","見送り"))</f>
      </c>
      <c r="V470" s="904">
        <f>IF($S470="◎買い",$D470,"")</f>
      </c>
      <c r="W470" s="904">
        <f>IF($S470="◎買い",ROUND($D470*(1-BB816設定!$B$11/100),1),"")</f>
      </c>
      <c r="X470" s="904">
        <f>IF($S470="◎買い",BB816設定!$B$11/BB816設定!$B$13,"")</f>
      </c>
      <c r="Y470" s="904">
        <f>IF($D470="","",$Q470+(10000-ROW())/100000)</f>
      </c>
      <c r="Z470" s="905">
        <f>IF($D470="","",$D470*BB816設定!$B$21)</f>
      </c>
      <c r="AA470" s="911">
        <f>IF($D470="","",IF($Z470&lt;=BB816設定!$B$20/BB816設定!$B$13,"○","×（1枠に入らない）"))</f>
      </c>
    </row>
    <row r="471">
      <c r="A471" s="903">
        <f>IF(終値!A471="","",HYPERLINK("https://kabutan.jp/stock/?code="&amp;終値!A471,"📈"))</f>
      </c>
      <c r="B471" s="911">
        <f>IF(終値!A471="","",終値!A471)</f>
      </c>
      <c r="C471" s="903">
        <f>IF(終値!A471="","",終値!B471)</f>
      </c>
      <c r="D471" s="904">
        <f>IF(終値!A471="","",終値!E471)</f>
      </c>
      <c r="E471" s="904">
        <f>IF($D471="","",AVERAGE(終値!E471:X471))</f>
      </c>
      <c r="F471" s="904">
        <f>IF($D471="","",STDEVP(終値!E471:X471))</f>
      </c>
      <c r="G471" s="904">
        <f>IF($D471="","",$E471+BB816設定!$B$4*$F471)</f>
      </c>
      <c r="H471" s="904">
        <f>IF($D471="","",$E471+BB816設定!$B$5*$F471)</f>
      </c>
      <c r="I471" s="904">
        <f>IF($D471="","",$E471-BB816設定!$B$5*$F471)</f>
      </c>
      <c r="J471" s="904">
        <f>IF($D471="","",$E471-BB816設定!$B$4*$F471)</f>
      </c>
      <c r="K471" s="904">
        <f>IF($D471="","",IFERROR(($D471-$J471)/($G471-$J471),""))</f>
      </c>
      <c r="L471" s="904">
        <f>IF($D471="","",IFERROR(($G471-$J471)/$E471*100,""))</f>
      </c>
      <c r="M471" s="904">
        <f>IF($D471="","",IFERROR(100-100/(1+SUMPRODUCT((終値!E471:R471&gt;終値!F471:S471)*(終値!E471:R471-終値!F471:S471))/SUMPRODUCT((終値!E471:R471&lt;終値!F471:S471)*(終値!F471:S471-終値!E471:R471))),100))</f>
      </c>
      <c r="N471" s="904">
        <f>IF($D471="","",IFERROR(100-100/(1+SUMPRODUCT((((高値!E471:R471+安値!E471:R471+終値!E471:R471)/3)&gt;((高値!F471:S471+安値!F471:S471+終値!F471:S471)/3))*((高値!E471:R471+安値!E471:R471+終値!E471:R471)/3)*出来高!E471:R471)/SUMPRODUCT((((高値!E471:R471+安値!E471:R471+終値!E471:R471)/3)&lt;((高値!F471:S471+安値!F471:S471+終値!F471:S471)/3))*((高値!E471:R471+安値!E471:R471+終値!E471:R471)/3)*出来高!E471:R471)),50))</f>
      </c>
      <c r="O471" s="913">
        <f>IF($D471="","",IFERROR(出来高!E471/AVERAGE(出来高!E471:I471),""))</f>
      </c>
      <c r="P471" s="906">
        <f>IF($D471="","",IFERROR($D471/終値!Y471-1,""))</f>
      </c>
      <c r="Q471" s="907">
        <f>IF($D471="","",MAX(0,MIN(100,IF($D471&gt;$G471,25,IF($D471&gt;$H471,15,IF($D471&gt;$E471,5,0)))+IF($O471&gt;=2,20,IF($O471&gt;=1.5,14,IF($O471&gt;=1.2,8,0)))+IF($N471&gt;=80,15,IF($N471&gt;=60,18,IF($N471&gt;=50,8,0)))+IF(AND($M471&gt;70,$M471&lt;=80),18,IF(AND($M471&gt;60,$M471&lt;=70),14,IF(AND($M471&gt;50,$M471&lt;=60),6,0)))+IF($P471&gt;=0.1,14,IF($P471&gt;=0.03,7,0))+IF($M471&gt;80,-12,0)+IF($M471&lt;40,-20,0)+IF($N471&lt;40,-15,0)+IF($K471&lt;0.2,-18,0)+IF($P471&lt;=-0.1,-10,0))))</f>
      </c>
      <c r="R471" s="911">
        <f>IF($D471="","",IF(AND($D471&gt;$G471,$O471&gt;=BB816設定!$B$6,$N471&gt;=BB816設定!$B$7,$M471&lt;=BB816設定!$B$8),"○","－"))</f>
      </c>
      <c r="S471" s="908">
        <f>IF($D471="","",IF(AND($R471="○",$Q471&gt;=BB816設定!$B$9),"◎買い",IF($Q471&gt;=BB816設定!$B$10,"○監視",IF(OR($M471&lt;40,$K471&lt;0.2),"▲弱い","－"))))</f>
      </c>
      <c r="T471" s="911">
        <f>IF($D471="","",IF(AND($D471&gt;$G471,$O471&gt;=BB816設定!$B$14,$N471&gt;=BB816設定!$B$15,$M471&lt;=BB816設定!$B$16),"買い可","見送り"))</f>
      </c>
      <c r="U471" s="911">
        <f>IF($D471="","",IF(AND($D471&gt;$H471,$M471&gt;=BB816設定!$B$17,$N471&gt;=BB816設定!$B$18,$O471&gt;=BB816設定!$B$19),"買い可","見送り"))</f>
      </c>
      <c r="V471" s="904">
        <f>IF($S471="◎買い",$D471,"")</f>
      </c>
      <c r="W471" s="904">
        <f>IF($S471="◎買い",ROUND($D471*(1-BB816設定!$B$11/100),1),"")</f>
      </c>
      <c r="X471" s="904">
        <f>IF($S471="◎買い",BB816設定!$B$11/BB816設定!$B$13,"")</f>
      </c>
      <c r="Y471" s="904">
        <f>IF($D471="","",$Q471+(10000-ROW())/100000)</f>
      </c>
      <c r="Z471" s="905">
        <f>IF($D471="","",$D471*BB816設定!$B$21)</f>
      </c>
      <c r="AA471" s="911">
        <f>IF($D471="","",IF($Z471&lt;=BB816設定!$B$20/BB816設定!$B$13,"○","×（1枠に入らない）"))</f>
      </c>
    </row>
    <row r="472">
      <c r="A472" s="903">
        <f>IF(終値!A472="","",HYPERLINK("https://kabutan.jp/stock/?code="&amp;終値!A472,"📈"))</f>
      </c>
      <c r="B472" s="911">
        <f>IF(終値!A472="","",終値!A472)</f>
      </c>
      <c r="C472" s="903">
        <f>IF(終値!A472="","",終値!B472)</f>
      </c>
      <c r="D472" s="904">
        <f>IF(終値!A472="","",終値!E472)</f>
      </c>
      <c r="E472" s="904">
        <f>IF($D472="","",AVERAGE(終値!E472:X472))</f>
      </c>
      <c r="F472" s="904">
        <f>IF($D472="","",STDEVP(終値!E472:X472))</f>
      </c>
      <c r="G472" s="904">
        <f>IF($D472="","",$E472+BB816設定!$B$4*$F472)</f>
      </c>
      <c r="H472" s="904">
        <f>IF($D472="","",$E472+BB816設定!$B$5*$F472)</f>
      </c>
      <c r="I472" s="904">
        <f>IF($D472="","",$E472-BB816設定!$B$5*$F472)</f>
      </c>
      <c r="J472" s="904">
        <f>IF($D472="","",$E472-BB816設定!$B$4*$F472)</f>
      </c>
      <c r="K472" s="904">
        <f>IF($D472="","",IFERROR(($D472-$J472)/($G472-$J472),""))</f>
      </c>
      <c r="L472" s="904">
        <f>IF($D472="","",IFERROR(($G472-$J472)/$E472*100,""))</f>
      </c>
      <c r="M472" s="904">
        <f>IF($D472="","",IFERROR(100-100/(1+SUMPRODUCT((終値!E472:R472&gt;終値!F472:S472)*(終値!E472:R472-終値!F472:S472))/SUMPRODUCT((終値!E472:R472&lt;終値!F472:S472)*(終値!F472:S472-終値!E472:R472))),100))</f>
      </c>
      <c r="N472" s="904">
        <f>IF($D472="","",IFERROR(100-100/(1+SUMPRODUCT((((高値!E472:R472+安値!E472:R472+終値!E472:R472)/3)&gt;((高値!F472:S472+安値!F472:S472+終値!F472:S472)/3))*((高値!E472:R472+安値!E472:R472+終値!E472:R472)/3)*出来高!E472:R472)/SUMPRODUCT((((高値!E472:R472+安値!E472:R472+終値!E472:R472)/3)&lt;((高値!F472:S472+安値!F472:S472+終値!F472:S472)/3))*((高値!E472:R472+安値!E472:R472+終値!E472:R472)/3)*出来高!E472:R472)),50))</f>
      </c>
      <c r="O472" s="913">
        <f>IF($D472="","",IFERROR(出来高!E472/AVERAGE(出来高!E472:I472),""))</f>
      </c>
      <c r="P472" s="906">
        <f>IF($D472="","",IFERROR($D472/終値!Y472-1,""))</f>
      </c>
      <c r="Q472" s="907">
        <f>IF($D472="","",MAX(0,MIN(100,IF($D472&gt;$G472,25,IF($D472&gt;$H472,15,IF($D472&gt;$E472,5,0)))+IF($O472&gt;=2,20,IF($O472&gt;=1.5,14,IF($O472&gt;=1.2,8,0)))+IF($N472&gt;=80,15,IF($N472&gt;=60,18,IF($N472&gt;=50,8,0)))+IF(AND($M472&gt;70,$M472&lt;=80),18,IF(AND($M472&gt;60,$M472&lt;=70),14,IF(AND($M472&gt;50,$M472&lt;=60),6,0)))+IF($P472&gt;=0.1,14,IF($P472&gt;=0.03,7,0))+IF($M472&gt;80,-12,0)+IF($M472&lt;40,-20,0)+IF($N472&lt;40,-15,0)+IF($K472&lt;0.2,-18,0)+IF($P472&lt;=-0.1,-10,0))))</f>
      </c>
      <c r="R472" s="911">
        <f>IF($D472="","",IF(AND($D472&gt;$G472,$O472&gt;=BB816設定!$B$6,$N472&gt;=BB816設定!$B$7,$M472&lt;=BB816設定!$B$8),"○","－"))</f>
      </c>
      <c r="S472" s="908">
        <f>IF($D472="","",IF(AND($R472="○",$Q472&gt;=BB816設定!$B$9),"◎買い",IF($Q472&gt;=BB816設定!$B$10,"○監視",IF(OR($M472&lt;40,$K472&lt;0.2),"▲弱い","－"))))</f>
      </c>
      <c r="T472" s="911">
        <f>IF($D472="","",IF(AND($D472&gt;$G472,$O472&gt;=BB816設定!$B$14,$N472&gt;=BB816設定!$B$15,$M472&lt;=BB816設定!$B$16),"買い可","見送り"))</f>
      </c>
      <c r="U472" s="911">
        <f>IF($D472="","",IF(AND($D472&gt;$H472,$M472&gt;=BB816設定!$B$17,$N472&gt;=BB816設定!$B$18,$O472&gt;=BB816設定!$B$19),"買い可","見送り"))</f>
      </c>
      <c r="V472" s="904">
        <f>IF($S472="◎買い",$D472,"")</f>
      </c>
      <c r="W472" s="904">
        <f>IF($S472="◎買い",ROUND($D472*(1-BB816設定!$B$11/100),1),"")</f>
      </c>
      <c r="X472" s="904">
        <f>IF($S472="◎買い",BB816設定!$B$11/BB816設定!$B$13,"")</f>
      </c>
      <c r="Y472" s="904">
        <f>IF($D472="","",$Q472+(10000-ROW())/100000)</f>
      </c>
      <c r="Z472" s="905">
        <f>IF($D472="","",$D472*BB816設定!$B$21)</f>
      </c>
      <c r="AA472" s="911">
        <f>IF($D472="","",IF($Z472&lt;=BB816設定!$B$20/BB816設定!$B$13,"○","×（1枠に入らない）"))</f>
      </c>
    </row>
    <row r="473">
      <c r="A473" s="903">
        <f>IF(終値!A473="","",HYPERLINK("https://kabutan.jp/stock/?code="&amp;終値!A473,"📈"))</f>
      </c>
      <c r="B473" s="911">
        <f>IF(終値!A473="","",終値!A473)</f>
      </c>
      <c r="C473" s="903">
        <f>IF(終値!A473="","",終値!B473)</f>
      </c>
      <c r="D473" s="904">
        <f>IF(終値!A473="","",終値!E473)</f>
      </c>
      <c r="E473" s="904">
        <f>IF($D473="","",AVERAGE(終値!E473:X473))</f>
      </c>
      <c r="F473" s="904">
        <f>IF($D473="","",STDEVP(終値!E473:X473))</f>
      </c>
      <c r="G473" s="904">
        <f>IF($D473="","",$E473+BB816設定!$B$4*$F473)</f>
      </c>
      <c r="H473" s="904">
        <f>IF($D473="","",$E473+BB816設定!$B$5*$F473)</f>
      </c>
      <c r="I473" s="904">
        <f>IF($D473="","",$E473-BB816設定!$B$5*$F473)</f>
      </c>
      <c r="J473" s="904">
        <f>IF($D473="","",$E473-BB816設定!$B$4*$F473)</f>
      </c>
      <c r="K473" s="904">
        <f>IF($D473="","",IFERROR(($D473-$J473)/($G473-$J473),""))</f>
      </c>
      <c r="L473" s="904">
        <f>IF($D473="","",IFERROR(($G473-$J473)/$E473*100,""))</f>
      </c>
      <c r="M473" s="904">
        <f>IF($D473="","",IFERROR(100-100/(1+SUMPRODUCT((終値!E473:R473&gt;終値!F473:S473)*(終値!E473:R473-終値!F473:S473))/SUMPRODUCT((終値!E473:R473&lt;終値!F473:S473)*(終値!F473:S473-終値!E473:R473))),100))</f>
      </c>
      <c r="N473" s="904">
        <f>IF($D473="","",IFERROR(100-100/(1+SUMPRODUCT((((高値!E473:R473+安値!E473:R473+終値!E473:R473)/3)&gt;((高値!F473:S473+安値!F473:S473+終値!F473:S473)/3))*((高値!E473:R473+安値!E473:R473+終値!E473:R473)/3)*出来高!E473:R473)/SUMPRODUCT((((高値!E473:R473+安値!E473:R473+終値!E473:R473)/3)&lt;((高値!F473:S473+安値!F473:S473+終値!F473:S473)/3))*((高値!E473:R473+安値!E473:R473+終値!E473:R473)/3)*出来高!E473:R473)),50))</f>
      </c>
      <c r="O473" s="913">
        <f>IF($D473="","",IFERROR(出来高!E473/AVERAGE(出来高!E473:I473),""))</f>
      </c>
      <c r="P473" s="906">
        <f>IF($D473="","",IFERROR($D473/終値!Y473-1,""))</f>
      </c>
      <c r="Q473" s="907">
        <f>IF($D473="","",MAX(0,MIN(100,IF($D473&gt;$G473,25,IF($D473&gt;$H473,15,IF($D473&gt;$E473,5,0)))+IF($O473&gt;=2,20,IF($O473&gt;=1.5,14,IF($O473&gt;=1.2,8,0)))+IF($N473&gt;=80,15,IF($N473&gt;=60,18,IF($N473&gt;=50,8,0)))+IF(AND($M473&gt;70,$M473&lt;=80),18,IF(AND($M473&gt;60,$M473&lt;=70),14,IF(AND($M473&gt;50,$M473&lt;=60),6,0)))+IF($P473&gt;=0.1,14,IF($P473&gt;=0.03,7,0))+IF($M473&gt;80,-12,0)+IF($M473&lt;40,-20,0)+IF($N473&lt;40,-15,0)+IF($K473&lt;0.2,-18,0)+IF($P473&lt;=-0.1,-10,0))))</f>
      </c>
      <c r="R473" s="911">
        <f>IF($D473="","",IF(AND($D473&gt;$G473,$O473&gt;=BB816設定!$B$6,$N473&gt;=BB816設定!$B$7,$M473&lt;=BB816設定!$B$8),"○","－"))</f>
      </c>
      <c r="S473" s="908">
        <f>IF($D473="","",IF(AND($R473="○",$Q473&gt;=BB816設定!$B$9),"◎買い",IF($Q473&gt;=BB816設定!$B$10,"○監視",IF(OR($M473&lt;40,$K473&lt;0.2),"▲弱い","－"))))</f>
      </c>
      <c r="T473" s="911">
        <f>IF($D473="","",IF(AND($D473&gt;$G473,$O473&gt;=BB816設定!$B$14,$N473&gt;=BB816設定!$B$15,$M473&lt;=BB816設定!$B$16),"買い可","見送り"))</f>
      </c>
      <c r="U473" s="911">
        <f>IF($D473="","",IF(AND($D473&gt;$H473,$M473&gt;=BB816設定!$B$17,$N473&gt;=BB816設定!$B$18,$O473&gt;=BB816設定!$B$19),"買い可","見送り"))</f>
      </c>
      <c r="V473" s="904">
        <f>IF($S473="◎買い",$D473,"")</f>
      </c>
      <c r="W473" s="904">
        <f>IF($S473="◎買い",ROUND($D473*(1-BB816設定!$B$11/100),1),"")</f>
      </c>
      <c r="X473" s="904">
        <f>IF($S473="◎買い",BB816設定!$B$11/BB816設定!$B$13,"")</f>
      </c>
      <c r="Y473" s="904">
        <f>IF($D473="","",$Q473+(10000-ROW())/100000)</f>
      </c>
      <c r="Z473" s="905">
        <f>IF($D473="","",$D473*BB816設定!$B$21)</f>
      </c>
      <c r="AA473" s="911">
        <f>IF($D473="","",IF($Z473&lt;=BB816設定!$B$20/BB816設定!$B$13,"○","×（1枠に入らない）"))</f>
      </c>
    </row>
    <row r="474">
      <c r="A474" s="903">
        <f>IF(終値!A474="","",HYPERLINK("https://kabutan.jp/stock/?code="&amp;終値!A474,"📈"))</f>
      </c>
      <c r="B474" s="911">
        <f>IF(終値!A474="","",終値!A474)</f>
      </c>
      <c r="C474" s="903">
        <f>IF(終値!A474="","",終値!B474)</f>
      </c>
      <c r="D474" s="904">
        <f>IF(終値!A474="","",終値!E474)</f>
      </c>
      <c r="E474" s="904">
        <f>IF($D474="","",AVERAGE(終値!E474:X474))</f>
      </c>
      <c r="F474" s="904">
        <f>IF($D474="","",STDEVP(終値!E474:X474))</f>
      </c>
      <c r="G474" s="904">
        <f>IF($D474="","",$E474+BB816設定!$B$4*$F474)</f>
      </c>
      <c r="H474" s="904">
        <f>IF($D474="","",$E474+BB816設定!$B$5*$F474)</f>
      </c>
      <c r="I474" s="904">
        <f>IF($D474="","",$E474-BB816設定!$B$5*$F474)</f>
      </c>
      <c r="J474" s="904">
        <f>IF($D474="","",$E474-BB816設定!$B$4*$F474)</f>
      </c>
      <c r="K474" s="904">
        <f>IF($D474="","",IFERROR(($D474-$J474)/($G474-$J474),""))</f>
      </c>
      <c r="L474" s="904">
        <f>IF($D474="","",IFERROR(($G474-$J474)/$E474*100,""))</f>
      </c>
      <c r="M474" s="904">
        <f>IF($D474="","",IFERROR(100-100/(1+SUMPRODUCT((終値!E474:R474&gt;終値!F474:S474)*(終値!E474:R474-終値!F474:S474))/SUMPRODUCT((終値!E474:R474&lt;終値!F474:S474)*(終値!F474:S474-終値!E474:R474))),100))</f>
      </c>
      <c r="N474" s="904">
        <f>IF($D474="","",IFERROR(100-100/(1+SUMPRODUCT((((高値!E474:R474+安値!E474:R474+終値!E474:R474)/3)&gt;((高値!F474:S474+安値!F474:S474+終値!F474:S474)/3))*((高値!E474:R474+安値!E474:R474+終値!E474:R474)/3)*出来高!E474:R474)/SUMPRODUCT((((高値!E474:R474+安値!E474:R474+終値!E474:R474)/3)&lt;((高値!F474:S474+安値!F474:S474+終値!F474:S474)/3))*((高値!E474:R474+安値!E474:R474+終値!E474:R474)/3)*出来高!E474:R474)),50))</f>
      </c>
      <c r="O474" s="913">
        <f>IF($D474="","",IFERROR(出来高!E474/AVERAGE(出来高!E474:I474),""))</f>
      </c>
      <c r="P474" s="906">
        <f>IF($D474="","",IFERROR($D474/終値!Y474-1,""))</f>
      </c>
      <c r="Q474" s="907">
        <f>IF($D474="","",MAX(0,MIN(100,IF($D474&gt;$G474,25,IF($D474&gt;$H474,15,IF($D474&gt;$E474,5,0)))+IF($O474&gt;=2,20,IF($O474&gt;=1.5,14,IF($O474&gt;=1.2,8,0)))+IF($N474&gt;=80,15,IF($N474&gt;=60,18,IF($N474&gt;=50,8,0)))+IF(AND($M474&gt;70,$M474&lt;=80),18,IF(AND($M474&gt;60,$M474&lt;=70),14,IF(AND($M474&gt;50,$M474&lt;=60),6,0)))+IF($P474&gt;=0.1,14,IF($P474&gt;=0.03,7,0))+IF($M474&gt;80,-12,0)+IF($M474&lt;40,-20,0)+IF($N474&lt;40,-15,0)+IF($K474&lt;0.2,-18,0)+IF($P474&lt;=-0.1,-10,0))))</f>
      </c>
      <c r="R474" s="911">
        <f>IF($D474="","",IF(AND($D474&gt;$G474,$O474&gt;=BB816設定!$B$6,$N474&gt;=BB816設定!$B$7,$M474&lt;=BB816設定!$B$8),"○","－"))</f>
      </c>
      <c r="S474" s="908">
        <f>IF($D474="","",IF(AND($R474="○",$Q474&gt;=BB816設定!$B$9),"◎買い",IF($Q474&gt;=BB816設定!$B$10,"○監視",IF(OR($M474&lt;40,$K474&lt;0.2),"▲弱い","－"))))</f>
      </c>
      <c r="T474" s="911">
        <f>IF($D474="","",IF(AND($D474&gt;$G474,$O474&gt;=BB816設定!$B$14,$N474&gt;=BB816設定!$B$15,$M474&lt;=BB816設定!$B$16),"買い可","見送り"))</f>
      </c>
      <c r="U474" s="911">
        <f>IF($D474="","",IF(AND($D474&gt;$H474,$M474&gt;=BB816設定!$B$17,$N474&gt;=BB816設定!$B$18,$O474&gt;=BB816設定!$B$19),"買い可","見送り"))</f>
      </c>
      <c r="V474" s="904">
        <f>IF($S474="◎買い",$D474,"")</f>
      </c>
      <c r="W474" s="904">
        <f>IF($S474="◎買い",ROUND($D474*(1-BB816設定!$B$11/100),1),"")</f>
      </c>
      <c r="X474" s="904">
        <f>IF($S474="◎買い",BB816設定!$B$11/BB816設定!$B$13,"")</f>
      </c>
      <c r="Y474" s="904">
        <f>IF($D474="","",$Q474+(10000-ROW())/100000)</f>
      </c>
      <c r="Z474" s="905">
        <f>IF($D474="","",$D474*BB816設定!$B$21)</f>
      </c>
      <c r="AA474" s="911">
        <f>IF($D474="","",IF($Z474&lt;=BB816設定!$B$20/BB816設定!$B$13,"○","×（1枠に入らない）"))</f>
      </c>
    </row>
    <row r="475">
      <c r="A475" s="903">
        <f>IF(終値!A475="","",HYPERLINK("https://kabutan.jp/stock/?code="&amp;終値!A475,"📈"))</f>
      </c>
      <c r="B475" s="911">
        <f>IF(終値!A475="","",終値!A475)</f>
      </c>
      <c r="C475" s="903">
        <f>IF(終値!A475="","",終値!B475)</f>
      </c>
      <c r="D475" s="904">
        <f>IF(終値!A475="","",終値!E475)</f>
      </c>
      <c r="E475" s="904">
        <f>IF($D475="","",AVERAGE(終値!E475:X475))</f>
      </c>
      <c r="F475" s="904">
        <f>IF($D475="","",STDEVP(終値!E475:X475))</f>
      </c>
      <c r="G475" s="904">
        <f>IF($D475="","",$E475+BB816設定!$B$4*$F475)</f>
      </c>
      <c r="H475" s="904">
        <f>IF($D475="","",$E475+BB816設定!$B$5*$F475)</f>
      </c>
      <c r="I475" s="904">
        <f>IF($D475="","",$E475-BB816設定!$B$5*$F475)</f>
      </c>
      <c r="J475" s="904">
        <f>IF($D475="","",$E475-BB816設定!$B$4*$F475)</f>
      </c>
      <c r="K475" s="904">
        <f>IF($D475="","",IFERROR(($D475-$J475)/($G475-$J475),""))</f>
      </c>
      <c r="L475" s="904">
        <f>IF($D475="","",IFERROR(($G475-$J475)/$E475*100,""))</f>
      </c>
      <c r="M475" s="904">
        <f>IF($D475="","",IFERROR(100-100/(1+SUMPRODUCT((終値!E475:R475&gt;終値!F475:S475)*(終値!E475:R475-終値!F475:S475))/SUMPRODUCT((終値!E475:R475&lt;終値!F475:S475)*(終値!F475:S475-終値!E475:R475))),100))</f>
      </c>
      <c r="N475" s="904">
        <f>IF($D475="","",IFERROR(100-100/(1+SUMPRODUCT((((高値!E475:R475+安値!E475:R475+終値!E475:R475)/3)&gt;((高値!F475:S475+安値!F475:S475+終値!F475:S475)/3))*((高値!E475:R475+安値!E475:R475+終値!E475:R475)/3)*出来高!E475:R475)/SUMPRODUCT((((高値!E475:R475+安値!E475:R475+終値!E475:R475)/3)&lt;((高値!F475:S475+安値!F475:S475+終値!F475:S475)/3))*((高値!E475:R475+安値!E475:R475+終値!E475:R475)/3)*出来高!E475:R475)),50))</f>
      </c>
      <c r="O475" s="913">
        <f>IF($D475="","",IFERROR(出来高!E475/AVERAGE(出来高!E475:I475),""))</f>
      </c>
      <c r="P475" s="906">
        <f>IF($D475="","",IFERROR($D475/終値!Y475-1,""))</f>
      </c>
      <c r="Q475" s="907">
        <f>IF($D475="","",MAX(0,MIN(100,IF($D475&gt;$G475,25,IF($D475&gt;$H475,15,IF($D475&gt;$E475,5,0)))+IF($O475&gt;=2,20,IF($O475&gt;=1.5,14,IF($O475&gt;=1.2,8,0)))+IF($N475&gt;=80,15,IF($N475&gt;=60,18,IF($N475&gt;=50,8,0)))+IF(AND($M475&gt;70,$M475&lt;=80),18,IF(AND($M475&gt;60,$M475&lt;=70),14,IF(AND($M475&gt;50,$M475&lt;=60),6,0)))+IF($P475&gt;=0.1,14,IF($P475&gt;=0.03,7,0))+IF($M475&gt;80,-12,0)+IF($M475&lt;40,-20,0)+IF($N475&lt;40,-15,0)+IF($K475&lt;0.2,-18,0)+IF($P475&lt;=-0.1,-10,0))))</f>
      </c>
      <c r="R475" s="911">
        <f>IF($D475="","",IF(AND($D475&gt;$G475,$O475&gt;=BB816設定!$B$6,$N475&gt;=BB816設定!$B$7,$M475&lt;=BB816設定!$B$8),"○","－"))</f>
      </c>
      <c r="S475" s="908">
        <f>IF($D475="","",IF(AND($R475="○",$Q475&gt;=BB816設定!$B$9),"◎買い",IF($Q475&gt;=BB816設定!$B$10,"○監視",IF(OR($M475&lt;40,$K475&lt;0.2),"▲弱い","－"))))</f>
      </c>
      <c r="T475" s="911">
        <f>IF($D475="","",IF(AND($D475&gt;$G475,$O475&gt;=BB816設定!$B$14,$N475&gt;=BB816設定!$B$15,$M475&lt;=BB816設定!$B$16),"買い可","見送り"))</f>
      </c>
      <c r="U475" s="911">
        <f>IF($D475="","",IF(AND($D475&gt;$H475,$M475&gt;=BB816設定!$B$17,$N475&gt;=BB816設定!$B$18,$O475&gt;=BB816設定!$B$19),"買い可","見送り"))</f>
      </c>
      <c r="V475" s="904">
        <f>IF($S475="◎買い",$D475,"")</f>
      </c>
      <c r="W475" s="904">
        <f>IF($S475="◎買い",ROUND($D475*(1-BB816設定!$B$11/100),1),"")</f>
      </c>
      <c r="X475" s="904">
        <f>IF($S475="◎買い",BB816設定!$B$11/BB816設定!$B$13,"")</f>
      </c>
      <c r="Y475" s="904">
        <f>IF($D475="","",$Q475+(10000-ROW())/100000)</f>
      </c>
      <c r="Z475" s="905">
        <f>IF($D475="","",$D475*BB816設定!$B$21)</f>
      </c>
      <c r="AA475" s="911">
        <f>IF($D475="","",IF($Z475&lt;=BB816設定!$B$20/BB816設定!$B$13,"○","×（1枠に入らない）"))</f>
      </c>
    </row>
    <row r="476">
      <c r="A476" s="903">
        <f>IF(終値!A476="","",HYPERLINK("https://kabutan.jp/stock/?code="&amp;終値!A476,"📈"))</f>
      </c>
      <c r="B476" s="911">
        <f>IF(終値!A476="","",終値!A476)</f>
      </c>
      <c r="C476" s="903">
        <f>IF(終値!A476="","",終値!B476)</f>
      </c>
      <c r="D476" s="904">
        <f>IF(終値!A476="","",終値!E476)</f>
      </c>
      <c r="E476" s="904">
        <f>IF($D476="","",AVERAGE(終値!E476:X476))</f>
      </c>
      <c r="F476" s="904">
        <f>IF($D476="","",STDEVP(終値!E476:X476))</f>
      </c>
      <c r="G476" s="904">
        <f>IF($D476="","",$E476+BB816設定!$B$4*$F476)</f>
      </c>
      <c r="H476" s="904">
        <f>IF($D476="","",$E476+BB816設定!$B$5*$F476)</f>
      </c>
      <c r="I476" s="904">
        <f>IF($D476="","",$E476-BB816設定!$B$5*$F476)</f>
      </c>
      <c r="J476" s="904">
        <f>IF($D476="","",$E476-BB816設定!$B$4*$F476)</f>
      </c>
      <c r="K476" s="904">
        <f>IF($D476="","",IFERROR(($D476-$J476)/($G476-$J476),""))</f>
      </c>
      <c r="L476" s="904">
        <f>IF($D476="","",IFERROR(($G476-$J476)/$E476*100,""))</f>
      </c>
      <c r="M476" s="904">
        <f>IF($D476="","",IFERROR(100-100/(1+SUMPRODUCT((終値!E476:R476&gt;終値!F476:S476)*(終値!E476:R476-終値!F476:S476))/SUMPRODUCT((終値!E476:R476&lt;終値!F476:S476)*(終値!F476:S476-終値!E476:R476))),100))</f>
      </c>
      <c r="N476" s="904">
        <f>IF($D476="","",IFERROR(100-100/(1+SUMPRODUCT((((高値!E476:R476+安値!E476:R476+終値!E476:R476)/3)&gt;((高値!F476:S476+安値!F476:S476+終値!F476:S476)/3))*((高値!E476:R476+安値!E476:R476+終値!E476:R476)/3)*出来高!E476:R476)/SUMPRODUCT((((高値!E476:R476+安値!E476:R476+終値!E476:R476)/3)&lt;((高値!F476:S476+安値!F476:S476+終値!F476:S476)/3))*((高値!E476:R476+安値!E476:R476+終値!E476:R476)/3)*出来高!E476:R476)),50))</f>
      </c>
      <c r="O476" s="913">
        <f>IF($D476="","",IFERROR(出来高!E476/AVERAGE(出来高!E476:I476),""))</f>
      </c>
      <c r="P476" s="906">
        <f>IF($D476="","",IFERROR($D476/終値!Y476-1,""))</f>
      </c>
      <c r="Q476" s="907">
        <f>IF($D476="","",MAX(0,MIN(100,IF($D476&gt;$G476,25,IF($D476&gt;$H476,15,IF($D476&gt;$E476,5,0)))+IF($O476&gt;=2,20,IF($O476&gt;=1.5,14,IF($O476&gt;=1.2,8,0)))+IF($N476&gt;=80,15,IF($N476&gt;=60,18,IF($N476&gt;=50,8,0)))+IF(AND($M476&gt;70,$M476&lt;=80),18,IF(AND($M476&gt;60,$M476&lt;=70),14,IF(AND($M476&gt;50,$M476&lt;=60),6,0)))+IF($P476&gt;=0.1,14,IF($P476&gt;=0.03,7,0))+IF($M476&gt;80,-12,0)+IF($M476&lt;40,-20,0)+IF($N476&lt;40,-15,0)+IF($K476&lt;0.2,-18,0)+IF($P476&lt;=-0.1,-10,0))))</f>
      </c>
      <c r="R476" s="911">
        <f>IF($D476="","",IF(AND($D476&gt;$G476,$O476&gt;=BB816設定!$B$6,$N476&gt;=BB816設定!$B$7,$M476&lt;=BB816設定!$B$8),"○","－"))</f>
      </c>
      <c r="S476" s="908">
        <f>IF($D476="","",IF(AND($R476="○",$Q476&gt;=BB816設定!$B$9),"◎買い",IF($Q476&gt;=BB816設定!$B$10,"○監視",IF(OR($M476&lt;40,$K476&lt;0.2),"▲弱い","－"))))</f>
      </c>
      <c r="T476" s="911">
        <f>IF($D476="","",IF(AND($D476&gt;$G476,$O476&gt;=BB816設定!$B$14,$N476&gt;=BB816設定!$B$15,$M476&lt;=BB816設定!$B$16),"買い可","見送り"))</f>
      </c>
      <c r="U476" s="911">
        <f>IF($D476="","",IF(AND($D476&gt;$H476,$M476&gt;=BB816設定!$B$17,$N476&gt;=BB816設定!$B$18,$O476&gt;=BB816設定!$B$19),"買い可","見送り"))</f>
      </c>
      <c r="V476" s="904">
        <f>IF($S476="◎買い",$D476,"")</f>
      </c>
      <c r="W476" s="904">
        <f>IF($S476="◎買い",ROUND($D476*(1-BB816設定!$B$11/100),1),"")</f>
      </c>
      <c r="X476" s="904">
        <f>IF($S476="◎買い",BB816設定!$B$11/BB816設定!$B$13,"")</f>
      </c>
      <c r="Y476" s="904">
        <f>IF($D476="","",$Q476+(10000-ROW())/100000)</f>
      </c>
      <c r="Z476" s="905">
        <f>IF($D476="","",$D476*BB816設定!$B$21)</f>
      </c>
      <c r="AA476" s="911">
        <f>IF($D476="","",IF($Z476&lt;=BB816設定!$B$20/BB816設定!$B$13,"○","×（1枠に入らない）"))</f>
      </c>
    </row>
    <row r="477">
      <c r="A477" s="903">
        <f>IF(終値!A477="","",HYPERLINK("https://kabutan.jp/stock/?code="&amp;終値!A477,"📈"))</f>
      </c>
      <c r="B477" s="911">
        <f>IF(終値!A477="","",終値!A477)</f>
      </c>
      <c r="C477" s="903">
        <f>IF(終値!A477="","",終値!B477)</f>
      </c>
      <c r="D477" s="904">
        <f>IF(終値!A477="","",終値!E477)</f>
      </c>
      <c r="E477" s="904">
        <f>IF($D477="","",AVERAGE(終値!E477:X477))</f>
      </c>
      <c r="F477" s="904">
        <f>IF($D477="","",STDEVP(終値!E477:X477))</f>
      </c>
      <c r="G477" s="904">
        <f>IF($D477="","",$E477+BB816設定!$B$4*$F477)</f>
      </c>
      <c r="H477" s="904">
        <f>IF($D477="","",$E477+BB816設定!$B$5*$F477)</f>
      </c>
      <c r="I477" s="904">
        <f>IF($D477="","",$E477-BB816設定!$B$5*$F477)</f>
      </c>
      <c r="J477" s="904">
        <f>IF($D477="","",$E477-BB816設定!$B$4*$F477)</f>
      </c>
      <c r="K477" s="904">
        <f>IF($D477="","",IFERROR(($D477-$J477)/($G477-$J477),""))</f>
      </c>
      <c r="L477" s="904">
        <f>IF($D477="","",IFERROR(($G477-$J477)/$E477*100,""))</f>
      </c>
      <c r="M477" s="904">
        <f>IF($D477="","",IFERROR(100-100/(1+SUMPRODUCT((終値!E477:R477&gt;終値!F477:S477)*(終値!E477:R477-終値!F477:S477))/SUMPRODUCT((終値!E477:R477&lt;終値!F477:S477)*(終値!F477:S477-終値!E477:R477))),100))</f>
      </c>
      <c r="N477" s="904">
        <f>IF($D477="","",IFERROR(100-100/(1+SUMPRODUCT((((高値!E477:R477+安値!E477:R477+終値!E477:R477)/3)&gt;((高値!F477:S477+安値!F477:S477+終値!F477:S477)/3))*((高値!E477:R477+安値!E477:R477+終値!E477:R477)/3)*出来高!E477:R477)/SUMPRODUCT((((高値!E477:R477+安値!E477:R477+終値!E477:R477)/3)&lt;((高値!F477:S477+安値!F477:S477+終値!F477:S477)/3))*((高値!E477:R477+安値!E477:R477+終値!E477:R477)/3)*出来高!E477:R477)),50))</f>
      </c>
      <c r="O477" s="913">
        <f>IF($D477="","",IFERROR(出来高!E477/AVERAGE(出来高!E477:I477),""))</f>
      </c>
      <c r="P477" s="906">
        <f>IF($D477="","",IFERROR($D477/終値!Y477-1,""))</f>
      </c>
      <c r="Q477" s="907">
        <f>IF($D477="","",MAX(0,MIN(100,IF($D477&gt;$G477,25,IF($D477&gt;$H477,15,IF($D477&gt;$E477,5,0)))+IF($O477&gt;=2,20,IF($O477&gt;=1.5,14,IF($O477&gt;=1.2,8,0)))+IF($N477&gt;=80,15,IF($N477&gt;=60,18,IF($N477&gt;=50,8,0)))+IF(AND($M477&gt;70,$M477&lt;=80),18,IF(AND($M477&gt;60,$M477&lt;=70),14,IF(AND($M477&gt;50,$M477&lt;=60),6,0)))+IF($P477&gt;=0.1,14,IF($P477&gt;=0.03,7,0))+IF($M477&gt;80,-12,0)+IF($M477&lt;40,-20,0)+IF($N477&lt;40,-15,0)+IF($K477&lt;0.2,-18,0)+IF($P477&lt;=-0.1,-10,0))))</f>
      </c>
      <c r="R477" s="911">
        <f>IF($D477="","",IF(AND($D477&gt;$G477,$O477&gt;=BB816設定!$B$6,$N477&gt;=BB816設定!$B$7,$M477&lt;=BB816設定!$B$8),"○","－"))</f>
      </c>
      <c r="S477" s="908">
        <f>IF($D477="","",IF(AND($R477="○",$Q477&gt;=BB816設定!$B$9),"◎買い",IF($Q477&gt;=BB816設定!$B$10,"○監視",IF(OR($M477&lt;40,$K477&lt;0.2),"▲弱い","－"))))</f>
      </c>
      <c r="T477" s="911">
        <f>IF($D477="","",IF(AND($D477&gt;$G477,$O477&gt;=BB816設定!$B$14,$N477&gt;=BB816設定!$B$15,$M477&lt;=BB816設定!$B$16),"買い可","見送り"))</f>
      </c>
      <c r="U477" s="911">
        <f>IF($D477="","",IF(AND($D477&gt;$H477,$M477&gt;=BB816設定!$B$17,$N477&gt;=BB816設定!$B$18,$O477&gt;=BB816設定!$B$19),"買い可","見送り"))</f>
      </c>
      <c r="V477" s="904">
        <f>IF($S477="◎買い",$D477,"")</f>
      </c>
      <c r="W477" s="904">
        <f>IF($S477="◎買い",ROUND($D477*(1-BB816設定!$B$11/100),1),"")</f>
      </c>
      <c r="X477" s="904">
        <f>IF($S477="◎買い",BB816設定!$B$11/BB816設定!$B$13,"")</f>
      </c>
      <c r="Y477" s="904">
        <f>IF($D477="","",$Q477+(10000-ROW())/100000)</f>
      </c>
      <c r="Z477" s="905">
        <f>IF($D477="","",$D477*BB816設定!$B$21)</f>
      </c>
      <c r="AA477" s="911">
        <f>IF($D477="","",IF($Z477&lt;=BB816設定!$B$20/BB816設定!$B$13,"○","×（1枠に入らない）"))</f>
      </c>
    </row>
    <row r="478">
      <c r="A478" s="903">
        <f>IF(終値!A478="","",HYPERLINK("https://kabutan.jp/stock/?code="&amp;終値!A478,"📈"))</f>
      </c>
      <c r="B478" s="911">
        <f>IF(終値!A478="","",終値!A478)</f>
      </c>
      <c r="C478" s="903">
        <f>IF(終値!A478="","",終値!B478)</f>
      </c>
      <c r="D478" s="904">
        <f>IF(終値!A478="","",終値!E478)</f>
      </c>
      <c r="E478" s="904">
        <f>IF($D478="","",AVERAGE(終値!E478:X478))</f>
      </c>
      <c r="F478" s="904">
        <f>IF($D478="","",STDEVP(終値!E478:X478))</f>
      </c>
      <c r="G478" s="904">
        <f>IF($D478="","",$E478+BB816設定!$B$4*$F478)</f>
      </c>
      <c r="H478" s="904">
        <f>IF($D478="","",$E478+BB816設定!$B$5*$F478)</f>
      </c>
      <c r="I478" s="904">
        <f>IF($D478="","",$E478-BB816設定!$B$5*$F478)</f>
      </c>
      <c r="J478" s="904">
        <f>IF($D478="","",$E478-BB816設定!$B$4*$F478)</f>
      </c>
      <c r="K478" s="904">
        <f>IF($D478="","",IFERROR(($D478-$J478)/($G478-$J478),""))</f>
      </c>
      <c r="L478" s="904">
        <f>IF($D478="","",IFERROR(($G478-$J478)/$E478*100,""))</f>
      </c>
      <c r="M478" s="904">
        <f>IF($D478="","",IFERROR(100-100/(1+SUMPRODUCT((終値!E478:R478&gt;終値!F478:S478)*(終値!E478:R478-終値!F478:S478))/SUMPRODUCT((終値!E478:R478&lt;終値!F478:S478)*(終値!F478:S478-終値!E478:R478))),100))</f>
      </c>
      <c r="N478" s="904">
        <f>IF($D478="","",IFERROR(100-100/(1+SUMPRODUCT((((高値!E478:R478+安値!E478:R478+終値!E478:R478)/3)&gt;((高値!F478:S478+安値!F478:S478+終値!F478:S478)/3))*((高値!E478:R478+安値!E478:R478+終値!E478:R478)/3)*出来高!E478:R478)/SUMPRODUCT((((高値!E478:R478+安値!E478:R478+終値!E478:R478)/3)&lt;((高値!F478:S478+安値!F478:S478+終値!F478:S478)/3))*((高値!E478:R478+安値!E478:R478+終値!E478:R478)/3)*出来高!E478:R478)),50))</f>
      </c>
      <c r="O478" s="913">
        <f>IF($D478="","",IFERROR(出来高!E478/AVERAGE(出来高!E478:I478),""))</f>
      </c>
      <c r="P478" s="906">
        <f>IF($D478="","",IFERROR($D478/終値!Y478-1,""))</f>
      </c>
      <c r="Q478" s="907">
        <f>IF($D478="","",MAX(0,MIN(100,IF($D478&gt;$G478,25,IF($D478&gt;$H478,15,IF($D478&gt;$E478,5,0)))+IF($O478&gt;=2,20,IF($O478&gt;=1.5,14,IF($O478&gt;=1.2,8,0)))+IF($N478&gt;=80,15,IF($N478&gt;=60,18,IF($N478&gt;=50,8,0)))+IF(AND($M478&gt;70,$M478&lt;=80),18,IF(AND($M478&gt;60,$M478&lt;=70),14,IF(AND($M478&gt;50,$M478&lt;=60),6,0)))+IF($P478&gt;=0.1,14,IF($P478&gt;=0.03,7,0))+IF($M478&gt;80,-12,0)+IF($M478&lt;40,-20,0)+IF($N478&lt;40,-15,0)+IF($K478&lt;0.2,-18,0)+IF($P478&lt;=-0.1,-10,0))))</f>
      </c>
      <c r="R478" s="911">
        <f>IF($D478="","",IF(AND($D478&gt;$G478,$O478&gt;=BB816設定!$B$6,$N478&gt;=BB816設定!$B$7,$M478&lt;=BB816設定!$B$8),"○","－"))</f>
      </c>
      <c r="S478" s="908">
        <f>IF($D478="","",IF(AND($R478="○",$Q478&gt;=BB816設定!$B$9),"◎買い",IF($Q478&gt;=BB816設定!$B$10,"○監視",IF(OR($M478&lt;40,$K478&lt;0.2),"▲弱い","－"))))</f>
      </c>
      <c r="T478" s="911">
        <f>IF($D478="","",IF(AND($D478&gt;$G478,$O478&gt;=BB816設定!$B$14,$N478&gt;=BB816設定!$B$15,$M478&lt;=BB816設定!$B$16),"買い可","見送り"))</f>
      </c>
      <c r="U478" s="911">
        <f>IF($D478="","",IF(AND($D478&gt;$H478,$M478&gt;=BB816設定!$B$17,$N478&gt;=BB816設定!$B$18,$O478&gt;=BB816設定!$B$19),"買い可","見送り"))</f>
      </c>
      <c r="V478" s="904">
        <f>IF($S478="◎買い",$D478,"")</f>
      </c>
      <c r="W478" s="904">
        <f>IF($S478="◎買い",ROUND($D478*(1-BB816設定!$B$11/100),1),"")</f>
      </c>
      <c r="X478" s="904">
        <f>IF($S478="◎買い",BB816設定!$B$11/BB816設定!$B$13,"")</f>
      </c>
      <c r="Y478" s="904">
        <f>IF($D478="","",$Q478+(10000-ROW())/100000)</f>
      </c>
      <c r="Z478" s="905">
        <f>IF($D478="","",$D478*BB816設定!$B$21)</f>
      </c>
      <c r="AA478" s="911">
        <f>IF($D478="","",IF($Z478&lt;=BB816設定!$B$20/BB816設定!$B$13,"○","×（1枠に入らない）"))</f>
      </c>
    </row>
    <row r="479">
      <c r="A479" s="903">
        <f>IF(終値!A479="","",HYPERLINK("https://kabutan.jp/stock/?code="&amp;終値!A479,"📈"))</f>
      </c>
      <c r="B479" s="911">
        <f>IF(終値!A479="","",終値!A479)</f>
      </c>
      <c r="C479" s="903">
        <f>IF(終値!A479="","",終値!B479)</f>
      </c>
      <c r="D479" s="904">
        <f>IF(終値!A479="","",終値!E479)</f>
      </c>
      <c r="E479" s="904">
        <f>IF($D479="","",AVERAGE(終値!E479:X479))</f>
      </c>
      <c r="F479" s="904">
        <f>IF($D479="","",STDEVP(終値!E479:X479))</f>
      </c>
      <c r="G479" s="904">
        <f>IF($D479="","",$E479+BB816設定!$B$4*$F479)</f>
      </c>
      <c r="H479" s="904">
        <f>IF($D479="","",$E479+BB816設定!$B$5*$F479)</f>
      </c>
      <c r="I479" s="904">
        <f>IF($D479="","",$E479-BB816設定!$B$5*$F479)</f>
      </c>
      <c r="J479" s="904">
        <f>IF($D479="","",$E479-BB816設定!$B$4*$F479)</f>
      </c>
      <c r="K479" s="904">
        <f>IF($D479="","",IFERROR(($D479-$J479)/($G479-$J479),""))</f>
      </c>
      <c r="L479" s="904">
        <f>IF($D479="","",IFERROR(($G479-$J479)/$E479*100,""))</f>
      </c>
      <c r="M479" s="904">
        <f>IF($D479="","",IFERROR(100-100/(1+SUMPRODUCT((終値!E479:R479&gt;終値!F479:S479)*(終値!E479:R479-終値!F479:S479))/SUMPRODUCT((終値!E479:R479&lt;終値!F479:S479)*(終値!F479:S479-終値!E479:R479))),100))</f>
      </c>
      <c r="N479" s="904">
        <f>IF($D479="","",IFERROR(100-100/(1+SUMPRODUCT((((高値!E479:R479+安値!E479:R479+終値!E479:R479)/3)&gt;((高値!F479:S479+安値!F479:S479+終値!F479:S479)/3))*((高値!E479:R479+安値!E479:R479+終値!E479:R479)/3)*出来高!E479:R479)/SUMPRODUCT((((高値!E479:R479+安値!E479:R479+終値!E479:R479)/3)&lt;((高値!F479:S479+安値!F479:S479+終値!F479:S479)/3))*((高値!E479:R479+安値!E479:R479+終値!E479:R479)/3)*出来高!E479:R479)),50))</f>
      </c>
      <c r="O479" s="913">
        <f>IF($D479="","",IFERROR(出来高!E479/AVERAGE(出来高!E479:I479),""))</f>
      </c>
      <c r="P479" s="906">
        <f>IF($D479="","",IFERROR($D479/終値!Y479-1,""))</f>
      </c>
      <c r="Q479" s="907">
        <f>IF($D479="","",MAX(0,MIN(100,IF($D479&gt;$G479,25,IF($D479&gt;$H479,15,IF($D479&gt;$E479,5,0)))+IF($O479&gt;=2,20,IF($O479&gt;=1.5,14,IF($O479&gt;=1.2,8,0)))+IF($N479&gt;=80,15,IF($N479&gt;=60,18,IF($N479&gt;=50,8,0)))+IF(AND($M479&gt;70,$M479&lt;=80),18,IF(AND($M479&gt;60,$M479&lt;=70),14,IF(AND($M479&gt;50,$M479&lt;=60),6,0)))+IF($P479&gt;=0.1,14,IF($P479&gt;=0.03,7,0))+IF($M479&gt;80,-12,0)+IF($M479&lt;40,-20,0)+IF($N479&lt;40,-15,0)+IF($K479&lt;0.2,-18,0)+IF($P479&lt;=-0.1,-10,0))))</f>
      </c>
      <c r="R479" s="911">
        <f>IF($D479="","",IF(AND($D479&gt;$G479,$O479&gt;=BB816設定!$B$6,$N479&gt;=BB816設定!$B$7,$M479&lt;=BB816設定!$B$8),"○","－"))</f>
      </c>
      <c r="S479" s="908">
        <f>IF($D479="","",IF(AND($R479="○",$Q479&gt;=BB816設定!$B$9),"◎買い",IF($Q479&gt;=BB816設定!$B$10,"○監視",IF(OR($M479&lt;40,$K479&lt;0.2),"▲弱い","－"))))</f>
      </c>
      <c r="T479" s="911">
        <f>IF($D479="","",IF(AND($D479&gt;$G479,$O479&gt;=BB816設定!$B$14,$N479&gt;=BB816設定!$B$15,$M479&lt;=BB816設定!$B$16),"買い可","見送り"))</f>
      </c>
      <c r="U479" s="911">
        <f>IF($D479="","",IF(AND($D479&gt;$H479,$M479&gt;=BB816設定!$B$17,$N479&gt;=BB816設定!$B$18,$O479&gt;=BB816設定!$B$19),"買い可","見送り"))</f>
      </c>
      <c r="V479" s="904">
        <f>IF($S479="◎買い",$D479,"")</f>
      </c>
      <c r="W479" s="904">
        <f>IF($S479="◎買い",ROUND($D479*(1-BB816設定!$B$11/100),1),"")</f>
      </c>
      <c r="X479" s="904">
        <f>IF($S479="◎買い",BB816設定!$B$11/BB816設定!$B$13,"")</f>
      </c>
      <c r="Y479" s="904">
        <f>IF($D479="","",$Q479+(10000-ROW())/100000)</f>
      </c>
      <c r="Z479" s="905">
        <f>IF($D479="","",$D479*BB816設定!$B$21)</f>
      </c>
      <c r="AA479" s="911">
        <f>IF($D479="","",IF($Z479&lt;=BB816設定!$B$20/BB816設定!$B$13,"○","×（1枠に入らない）"))</f>
      </c>
    </row>
    <row r="480">
      <c r="A480" s="903">
        <f>IF(終値!A480="","",HYPERLINK("https://kabutan.jp/stock/?code="&amp;終値!A480,"📈"))</f>
      </c>
      <c r="B480" s="911">
        <f>IF(終値!A480="","",終値!A480)</f>
      </c>
      <c r="C480" s="903">
        <f>IF(終値!A480="","",終値!B480)</f>
      </c>
      <c r="D480" s="904">
        <f>IF(終値!A480="","",終値!E480)</f>
      </c>
      <c r="E480" s="904">
        <f>IF($D480="","",AVERAGE(終値!E480:X480))</f>
      </c>
      <c r="F480" s="904">
        <f>IF($D480="","",STDEVP(終値!E480:X480))</f>
      </c>
      <c r="G480" s="904">
        <f>IF($D480="","",$E480+BB816設定!$B$4*$F480)</f>
      </c>
      <c r="H480" s="904">
        <f>IF($D480="","",$E480+BB816設定!$B$5*$F480)</f>
      </c>
      <c r="I480" s="904">
        <f>IF($D480="","",$E480-BB816設定!$B$5*$F480)</f>
      </c>
      <c r="J480" s="904">
        <f>IF($D480="","",$E480-BB816設定!$B$4*$F480)</f>
      </c>
      <c r="K480" s="904">
        <f>IF($D480="","",IFERROR(($D480-$J480)/($G480-$J480),""))</f>
      </c>
      <c r="L480" s="904">
        <f>IF($D480="","",IFERROR(($G480-$J480)/$E480*100,""))</f>
      </c>
      <c r="M480" s="904">
        <f>IF($D480="","",IFERROR(100-100/(1+SUMPRODUCT((終値!E480:R480&gt;終値!F480:S480)*(終値!E480:R480-終値!F480:S480))/SUMPRODUCT((終値!E480:R480&lt;終値!F480:S480)*(終値!F480:S480-終値!E480:R480))),100))</f>
      </c>
      <c r="N480" s="904">
        <f>IF($D480="","",IFERROR(100-100/(1+SUMPRODUCT((((高値!E480:R480+安値!E480:R480+終値!E480:R480)/3)&gt;((高値!F480:S480+安値!F480:S480+終値!F480:S480)/3))*((高値!E480:R480+安値!E480:R480+終値!E480:R480)/3)*出来高!E480:R480)/SUMPRODUCT((((高値!E480:R480+安値!E480:R480+終値!E480:R480)/3)&lt;((高値!F480:S480+安値!F480:S480+終値!F480:S480)/3))*((高値!E480:R480+安値!E480:R480+終値!E480:R480)/3)*出来高!E480:R480)),50))</f>
      </c>
      <c r="O480" s="913">
        <f>IF($D480="","",IFERROR(出来高!E480/AVERAGE(出来高!E480:I480),""))</f>
      </c>
      <c r="P480" s="906">
        <f>IF($D480="","",IFERROR($D480/終値!Y480-1,""))</f>
      </c>
      <c r="Q480" s="907">
        <f>IF($D480="","",MAX(0,MIN(100,IF($D480&gt;$G480,25,IF($D480&gt;$H480,15,IF($D480&gt;$E480,5,0)))+IF($O480&gt;=2,20,IF($O480&gt;=1.5,14,IF($O480&gt;=1.2,8,0)))+IF($N480&gt;=80,15,IF($N480&gt;=60,18,IF($N480&gt;=50,8,0)))+IF(AND($M480&gt;70,$M480&lt;=80),18,IF(AND($M480&gt;60,$M480&lt;=70),14,IF(AND($M480&gt;50,$M480&lt;=60),6,0)))+IF($P480&gt;=0.1,14,IF($P480&gt;=0.03,7,0))+IF($M480&gt;80,-12,0)+IF($M480&lt;40,-20,0)+IF($N480&lt;40,-15,0)+IF($K480&lt;0.2,-18,0)+IF($P480&lt;=-0.1,-10,0))))</f>
      </c>
      <c r="R480" s="911">
        <f>IF($D480="","",IF(AND($D480&gt;$G480,$O480&gt;=BB816設定!$B$6,$N480&gt;=BB816設定!$B$7,$M480&lt;=BB816設定!$B$8),"○","－"))</f>
      </c>
      <c r="S480" s="908">
        <f>IF($D480="","",IF(AND($R480="○",$Q480&gt;=BB816設定!$B$9),"◎買い",IF($Q480&gt;=BB816設定!$B$10,"○監視",IF(OR($M480&lt;40,$K480&lt;0.2),"▲弱い","－"))))</f>
      </c>
      <c r="T480" s="911">
        <f>IF($D480="","",IF(AND($D480&gt;$G480,$O480&gt;=BB816設定!$B$14,$N480&gt;=BB816設定!$B$15,$M480&lt;=BB816設定!$B$16),"買い可","見送り"))</f>
      </c>
      <c r="U480" s="911">
        <f>IF($D480="","",IF(AND($D480&gt;$H480,$M480&gt;=BB816設定!$B$17,$N480&gt;=BB816設定!$B$18,$O480&gt;=BB816設定!$B$19),"買い可","見送り"))</f>
      </c>
      <c r="V480" s="904">
        <f>IF($S480="◎買い",$D480,"")</f>
      </c>
      <c r="W480" s="904">
        <f>IF($S480="◎買い",ROUND($D480*(1-BB816設定!$B$11/100),1),"")</f>
      </c>
      <c r="X480" s="904">
        <f>IF($S480="◎買い",BB816設定!$B$11/BB816設定!$B$13,"")</f>
      </c>
      <c r="Y480" s="904">
        <f>IF($D480="","",$Q480+(10000-ROW())/100000)</f>
      </c>
      <c r="Z480" s="905">
        <f>IF($D480="","",$D480*BB816設定!$B$21)</f>
      </c>
      <c r="AA480" s="911">
        <f>IF($D480="","",IF($Z480&lt;=BB816設定!$B$20/BB816設定!$B$13,"○","×（1枠に入らない）"))</f>
      </c>
    </row>
    <row r="481">
      <c r="A481" s="903">
        <f>IF(終値!A481="","",HYPERLINK("https://kabutan.jp/stock/?code="&amp;終値!A481,"📈"))</f>
      </c>
      <c r="B481" s="911">
        <f>IF(終値!A481="","",終値!A481)</f>
      </c>
      <c r="C481" s="903">
        <f>IF(終値!A481="","",終値!B481)</f>
      </c>
      <c r="D481" s="904">
        <f>IF(終値!A481="","",終値!E481)</f>
      </c>
      <c r="E481" s="904">
        <f>IF($D481="","",AVERAGE(終値!E481:X481))</f>
      </c>
      <c r="F481" s="904">
        <f>IF($D481="","",STDEVP(終値!E481:X481))</f>
      </c>
      <c r="G481" s="904">
        <f>IF($D481="","",$E481+BB816設定!$B$4*$F481)</f>
      </c>
      <c r="H481" s="904">
        <f>IF($D481="","",$E481+BB816設定!$B$5*$F481)</f>
      </c>
      <c r="I481" s="904">
        <f>IF($D481="","",$E481-BB816設定!$B$5*$F481)</f>
      </c>
      <c r="J481" s="904">
        <f>IF($D481="","",$E481-BB816設定!$B$4*$F481)</f>
      </c>
      <c r="K481" s="904">
        <f>IF($D481="","",IFERROR(($D481-$J481)/($G481-$J481),""))</f>
      </c>
      <c r="L481" s="904">
        <f>IF($D481="","",IFERROR(($G481-$J481)/$E481*100,""))</f>
      </c>
      <c r="M481" s="904">
        <f>IF($D481="","",IFERROR(100-100/(1+SUMPRODUCT((終値!E481:R481&gt;終値!F481:S481)*(終値!E481:R481-終値!F481:S481))/SUMPRODUCT((終値!E481:R481&lt;終値!F481:S481)*(終値!F481:S481-終値!E481:R481))),100))</f>
      </c>
      <c r="N481" s="904">
        <f>IF($D481="","",IFERROR(100-100/(1+SUMPRODUCT((((高値!E481:R481+安値!E481:R481+終値!E481:R481)/3)&gt;((高値!F481:S481+安値!F481:S481+終値!F481:S481)/3))*((高値!E481:R481+安値!E481:R481+終値!E481:R481)/3)*出来高!E481:R481)/SUMPRODUCT((((高値!E481:R481+安値!E481:R481+終値!E481:R481)/3)&lt;((高値!F481:S481+安値!F481:S481+終値!F481:S481)/3))*((高値!E481:R481+安値!E481:R481+終値!E481:R481)/3)*出来高!E481:R481)),50))</f>
      </c>
      <c r="O481" s="913">
        <f>IF($D481="","",IFERROR(出来高!E481/AVERAGE(出来高!E481:I481),""))</f>
      </c>
      <c r="P481" s="906">
        <f>IF($D481="","",IFERROR($D481/終値!Y481-1,""))</f>
      </c>
      <c r="Q481" s="907">
        <f>IF($D481="","",MAX(0,MIN(100,IF($D481&gt;$G481,25,IF($D481&gt;$H481,15,IF($D481&gt;$E481,5,0)))+IF($O481&gt;=2,20,IF($O481&gt;=1.5,14,IF($O481&gt;=1.2,8,0)))+IF($N481&gt;=80,15,IF($N481&gt;=60,18,IF($N481&gt;=50,8,0)))+IF(AND($M481&gt;70,$M481&lt;=80),18,IF(AND($M481&gt;60,$M481&lt;=70),14,IF(AND($M481&gt;50,$M481&lt;=60),6,0)))+IF($P481&gt;=0.1,14,IF($P481&gt;=0.03,7,0))+IF($M481&gt;80,-12,0)+IF($M481&lt;40,-20,0)+IF($N481&lt;40,-15,0)+IF($K481&lt;0.2,-18,0)+IF($P481&lt;=-0.1,-10,0))))</f>
      </c>
      <c r="R481" s="911">
        <f>IF($D481="","",IF(AND($D481&gt;$G481,$O481&gt;=BB816設定!$B$6,$N481&gt;=BB816設定!$B$7,$M481&lt;=BB816設定!$B$8),"○","－"))</f>
      </c>
      <c r="S481" s="908">
        <f>IF($D481="","",IF(AND($R481="○",$Q481&gt;=BB816設定!$B$9),"◎買い",IF($Q481&gt;=BB816設定!$B$10,"○監視",IF(OR($M481&lt;40,$K481&lt;0.2),"▲弱い","－"))))</f>
      </c>
      <c r="T481" s="911">
        <f>IF($D481="","",IF(AND($D481&gt;$G481,$O481&gt;=BB816設定!$B$14,$N481&gt;=BB816設定!$B$15,$M481&lt;=BB816設定!$B$16),"買い可","見送り"))</f>
      </c>
      <c r="U481" s="911">
        <f>IF($D481="","",IF(AND($D481&gt;$H481,$M481&gt;=BB816設定!$B$17,$N481&gt;=BB816設定!$B$18,$O481&gt;=BB816設定!$B$19),"買い可","見送り"))</f>
      </c>
      <c r="V481" s="904">
        <f>IF($S481="◎買い",$D481,"")</f>
      </c>
      <c r="W481" s="904">
        <f>IF($S481="◎買い",ROUND($D481*(1-BB816設定!$B$11/100),1),"")</f>
      </c>
      <c r="X481" s="904">
        <f>IF($S481="◎買い",BB816設定!$B$11/BB816設定!$B$13,"")</f>
      </c>
      <c r="Y481" s="904">
        <f>IF($D481="","",$Q481+(10000-ROW())/100000)</f>
      </c>
      <c r="Z481" s="905">
        <f>IF($D481="","",$D481*BB816設定!$B$21)</f>
      </c>
      <c r="AA481" s="911">
        <f>IF($D481="","",IF($Z481&lt;=BB816設定!$B$20/BB816設定!$B$13,"○","×（1枠に入らない）"))</f>
      </c>
    </row>
    <row r="482">
      <c r="A482" s="903">
        <f>IF(終値!A482="","",HYPERLINK("https://kabutan.jp/stock/?code="&amp;終値!A482,"📈"))</f>
      </c>
      <c r="B482" s="911">
        <f>IF(終値!A482="","",終値!A482)</f>
      </c>
      <c r="C482" s="903">
        <f>IF(終値!A482="","",終値!B482)</f>
      </c>
      <c r="D482" s="904">
        <f>IF(終値!A482="","",終値!E482)</f>
      </c>
      <c r="E482" s="904">
        <f>IF($D482="","",AVERAGE(終値!E482:X482))</f>
      </c>
      <c r="F482" s="904">
        <f>IF($D482="","",STDEVP(終値!E482:X482))</f>
      </c>
      <c r="G482" s="904">
        <f>IF($D482="","",$E482+BB816設定!$B$4*$F482)</f>
      </c>
      <c r="H482" s="904">
        <f>IF($D482="","",$E482+BB816設定!$B$5*$F482)</f>
      </c>
      <c r="I482" s="904">
        <f>IF($D482="","",$E482-BB816設定!$B$5*$F482)</f>
      </c>
      <c r="J482" s="904">
        <f>IF($D482="","",$E482-BB816設定!$B$4*$F482)</f>
      </c>
      <c r="K482" s="904">
        <f>IF($D482="","",IFERROR(($D482-$J482)/($G482-$J482),""))</f>
      </c>
      <c r="L482" s="904">
        <f>IF($D482="","",IFERROR(($G482-$J482)/$E482*100,""))</f>
      </c>
      <c r="M482" s="904">
        <f>IF($D482="","",IFERROR(100-100/(1+SUMPRODUCT((終値!E482:R482&gt;終値!F482:S482)*(終値!E482:R482-終値!F482:S482))/SUMPRODUCT((終値!E482:R482&lt;終値!F482:S482)*(終値!F482:S482-終値!E482:R482))),100))</f>
      </c>
      <c r="N482" s="904">
        <f>IF($D482="","",IFERROR(100-100/(1+SUMPRODUCT((((高値!E482:R482+安値!E482:R482+終値!E482:R482)/3)&gt;((高値!F482:S482+安値!F482:S482+終値!F482:S482)/3))*((高値!E482:R482+安値!E482:R482+終値!E482:R482)/3)*出来高!E482:R482)/SUMPRODUCT((((高値!E482:R482+安値!E482:R482+終値!E482:R482)/3)&lt;((高値!F482:S482+安値!F482:S482+終値!F482:S482)/3))*((高値!E482:R482+安値!E482:R482+終値!E482:R482)/3)*出来高!E482:R482)),50))</f>
      </c>
      <c r="O482" s="913">
        <f>IF($D482="","",IFERROR(出来高!E482/AVERAGE(出来高!E482:I482),""))</f>
      </c>
      <c r="P482" s="906">
        <f>IF($D482="","",IFERROR($D482/終値!Y482-1,""))</f>
      </c>
      <c r="Q482" s="907">
        <f>IF($D482="","",MAX(0,MIN(100,IF($D482&gt;$G482,25,IF($D482&gt;$H482,15,IF($D482&gt;$E482,5,0)))+IF($O482&gt;=2,20,IF($O482&gt;=1.5,14,IF($O482&gt;=1.2,8,0)))+IF($N482&gt;=80,15,IF($N482&gt;=60,18,IF($N482&gt;=50,8,0)))+IF(AND($M482&gt;70,$M482&lt;=80),18,IF(AND($M482&gt;60,$M482&lt;=70),14,IF(AND($M482&gt;50,$M482&lt;=60),6,0)))+IF($P482&gt;=0.1,14,IF($P482&gt;=0.03,7,0))+IF($M482&gt;80,-12,0)+IF($M482&lt;40,-20,0)+IF($N482&lt;40,-15,0)+IF($K482&lt;0.2,-18,0)+IF($P482&lt;=-0.1,-10,0))))</f>
      </c>
      <c r="R482" s="911">
        <f>IF($D482="","",IF(AND($D482&gt;$G482,$O482&gt;=BB816設定!$B$6,$N482&gt;=BB816設定!$B$7,$M482&lt;=BB816設定!$B$8),"○","－"))</f>
      </c>
      <c r="S482" s="908">
        <f>IF($D482="","",IF(AND($R482="○",$Q482&gt;=BB816設定!$B$9),"◎買い",IF($Q482&gt;=BB816設定!$B$10,"○監視",IF(OR($M482&lt;40,$K482&lt;0.2),"▲弱い","－"))))</f>
      </c>
      <c r="T482" s="911">
        <f>IF($D482="","",IF(AND($D482&gt;$G482,$O482&gt;=BB816設定!$B$14,$N482&gt;=BB816設定!$B$15,$M482&lt;=BB816設定!$B$16),"買い可","見送り"))</f>
      </c>
      <c r="U482" s="911">
        <f>IF($D482="","",IF(AND($D482&gt;$H482,$M482&gt;=BB816設定!$B$17,$N482&gt;=BB816設定!$B$18,$O482&gt;=BB816設定!$B$19),"買い可","見送り"))</f>
      </c>
      <c r="V482" s="904">
        <f>IF($S482="◎買い",$D482,"")</f>
      </c>
      <c r="W482" s="904">
        <f>IF($S482="◎買い",ROUND($D482*(1-BB816設定!$B$11/100),1),"")</f>
      </c>
      <c r="X482" s="904">
        <f>IF($S482="◎買い",BB816設定!$B$11/BB816設定!$B$13,"")</f>
      </c>
      <c r="Y482" s="904">
        <f>IF($D482="","",$Q482+(10000-ROW())/100000)</f>
      </c>
      <c r="Z482" s="905">
        <f>IF($D482="","",$D482*BB816設定!$B$21)</f>
      </c>
      <c r="AA482" s="911">
        <f>IF($D482="","",IF($Z482&lt;=BB816設定!$B$20/BB816設定!$B$13,"○","×（1枠に入らない）"))</f>
      </c>
    </row>
    <row r="483">
      <c r="A483" s="903">
        <f>IF(終値!A483="","",HYPERLINK("https://kabutan.jp/stock/?code="&amp;終値!A483,"📈"))</f>
      </c>
      <c r="B483" s="911">
        <f>IF(終値!A483="","",終値!A483)</f>
      </c>
      <c r="C483" s="903">
        <f>IF(終値!A483="","",終値!B483)</f>
      </c>
      <c r="D483" s="904">
        <f>IF(終値!A483="","",終値!E483)</f>
      </c>
      <c r="E483" s="904">
        <f>IF($D483="","",AVERAGE(終値!E483:X483))</f>
      </c>
      <c r="F483" s="904">
        <f>IF($D483="","",STDEVP(終値!E483:X483))</f>
      </c>
      <c r="G483" s="904">
        <f>IF($D483="","",$E483+BB816設定!$B$4*$F483)</f>
      </c>
      <c r="H483" s="904">
        <f>IF($D483="","",$E483+BB816設定!$B$5*$F483)</f>
      </c>
      <c r="I483" s="904">
        <f>IF($D483="","",$E483-BB816設定!$B$5*$F483)</f>
      </c>
      <c r="J483" s="904">
        <f>IF($D483="","",$E483-BB816設定!$B$4*$F483)</f>
      </c>
      <c r="K483" s="904">
        <f>IF($D483="","",IFERROR(($D483-$J483)/($G483-$J483),""))</f>
      </c>
      <c r="L483" s="904">
        <f>IF($D483="","",IFERROR(($G483-$J483)/$E483*100,""))</f>
      </c>
      <c r="M483" s="904">
        <f>IF($D483="","",IFERROR(100-100/(1+SUMPRODUCT((終値!E483:R483&gt;終値!F483:S483)*(終値!E483:R483-終値!F483:S483))/SUMPRODUCT((終値!E483:R483&lt;終値!F483:S483)*(終値!F483:S483-終値!E483:R483))),100))</f>
      </c>
      <c r="N483" s="904">
        <f>IF($D483="","",IFERROR(100-100/(1+SUMPRODUCT((((高値!E483:R483+安値!E483:R483+終値!E483:R483)/3)&gt;((高値!F483:S483+安値!F483:S483+終値!F483:S483)/3))*((高値!E483:R483+安値!E483:R483+終値!E483:R483)/3)*出来高!E483:R483)/SUMPRODUCT((((高値!E483:R483+安値!E483:R483+終値!E483:R483)/3)&lt;((高値!F483:S483+安値!F483:S483+終値!F483:S483)/3))*((高値!E483:R483+安値!E483:R483+終値!E483:R483)/3)*出来高!E483:R483)),50))</f>
      </c>
      <c r="O483" s="913">
        <f>IF($D483="","",IFERROR(出来高!E483/AVERAGE(出来高!E483:I483),""))</f>
      </c>
      <c r="P483" s="906">
        <f>IF($D483="","",IFERROR($D483/終値!Y483-1,""))</f>
      </c>
      <c r="Q483" s="907">
        <f>IF($D483="","",MAX(0,MIN(100,IF($D483&gt;$G483,25,IF($D483&gt;$H483,15,IF($D483&gt;$E483,5,0)))+IF($O483&gt;=2,20,IF($O483&gt;=1.5,14,IF($O483&gt;=1.2,8,0)))+IF($N483&gt;=80,15,IF($N483&gt;=60,18,IF($N483&gt;=50,8,0)))+IF(AND($M483&gt;70,$M483&lt;=80),18,IF(AND($M483&gt;60,$M483&lt;=70),14,IF(AND($M483&gt;50,$M483&lt;=60),6,0)))+IF($P483&gt;=0.1,14,IF($P483&gt;=0.03,7,0))+IF($M483&gt;80,-12,0)+IF($M483&lt;40,-20,0)+IF($N483&lt;40,-15,0)+IF($K483&lt;0.2,-18,0)+IF($P483&lt;=-0.1,-10,0))))</f>
      </c>
      <c r="R483" s="911">
        <f>IF($D483="","",IF(AND($D483&gt;$G483,$O483&gt;=BB816設定!$B$6,$N483&gt;=BB816設定!$B$7,$M483&lt;=BB816設定!$B$8),"○","－"))</f>
      </c>
      <c r="S483" s="908">
        <f>IF($D483="","",IF(AND($R483="○",$Q483&gt;=BB816設定!$B$9),"◎買い",IF($Q483&gt;=BB816設定!$B$10,"○監視",IF(OR($M483&lt;40,$K483&lt;0.2),"▲弱い","－"))))</f>
      </c>
      <c r="T483" s="911">
        <f>IF($D483="","",IF(AND($D483&gt;$G483,$O483&gt;=BB816設定!$B$14,$N483&gt;=BB816設定!$B$15,$M483&lt;=BB816設定!$B$16),"買い可","見送り"))</f>
      </c>
      <c r="U483" s="911">
        <f>IF($D483="","",IF(AND($D483&gt;$H483,$M483&gt;=BB816設定!$B$17,$N483&gt;=BB816設定!$B$18,$O483&gt;=BB816設定!$B$19),"買い可","見送り"))</f>
      </c>
      <c r="V483" s="904">
        <f>IF($S483="◎買い",$D483,"")</f>
      </c>
      <c r="W483" s="904">
        <f>IF($S483="◎買い",ROUND($D483*(1-BB816設定!$B$11/100),1),"")</f>
      </c>
      <c r="X483" s="904">
        <f>IF($S483="◎買い",BB816設定!$B$11/BB816設定!$B$13,"")</f>
      </c>
      <c r="Y483" s="904">
        <f>IF($D483="","",$Q483+(10000-ROW())/100000)</f>
      </c>
      <c r="Z483" s="905">
        <f>IF($D483="","",$D483*BB816設定!$B$21)</f>
      </c>
      <c r="AA483" s="911">
        <f>IF($D483="","",IF($Z483&lt;=BB816設定!$B$20/BB816設定!$B$13,"○","×（1枠に入らない）"))</f>
      </c>
    </row>
    <row r="484">
      <c r="A484" s="903">
        <f>IF(終値!A484="","",HYPERLINK("https://kabutan.jp/stock/?code="&amp;終値!A484,"📈"))</f>
      </c>
      <c r="B484" s="911">
        <f>IF(終値!A484="","",終値!A484)</f>
      </c>
      <c r="C484" s="903">
        <f>IF(終値!A484="","",終値!B484)</f>
      </c>
      <c r="D484" s="904">
        <f>IF(終値!A484="","",終値!E484)</f>
      </c>
      <c r="E484" s="904">
        <f>IF($D484="","",AVERAGE(終値!E484:X484))</f>
      </c>
      <c r="F484" s="904">
        <f>IF($D484="","",STDEVP(終値!E484:X484))</f>
      </c>
      <c r="G484" s="904">
        <f>IF($D484="","",$E484+BB816設定!$B$4*$F484)</f>
      </c>
      <c r="H484" s="904">
        <f>IF($D484="","",$E484+BB816設定!$B$5*$F484)</f>
      </c>
      <c r="I484" s="904">
        <f>IF($D484="","",$E484-BB816設定!$B$5*$F484)</f>
      </c>
      <c r="J484" s="904">
        <f>IF($D484="","",$E484-BB816設定!$B$4*$F484)</f>
      </c>
      <c r="K484" s="904">
        <f>IF($D484="","",IFERROR(($D484-$J484)/($G484-$J484),""))</f>
      </c>
      <c r="L484" s="904">
        <f>IF($D484="","",IFERROR(($G484-$J484)/$E484*100,""))</f>
      </c>
      <c r="M484" s="904">
        <f>IF($D484="","",IFERROR(100-100/(1+SUMPRODUCT((終値!E484:R484&gt;終値!F484:S484)*(終値!E484:R484-終値!F484:S484))/SUMPRODUCT((終値!E484:R484&lt;終値!F484:S484)*(終値!F484:S484-終値!E484:R484))),100))</f>
      </c>
      <c r="N484" s="904">
        <f>IF($D484="","",IFERROR(100-100/(1+SUMPRODUCT((((高値!E484:R484+安値!E484:R484+終値!E484:R484)/3)&gt;((高値!F484:S484+安値!F484:S484+終値!F484:S484)/3))*((高値!E484:R484+安値!E484:R484+終値!E484:R484)/3)*出来高!E484:R484)/SUMPRODUCT((((高値!E484:R484+安値!E484:R484+終値!E484:R484)/3)&lt;((高値!F484:S484+安値!F484:S484+終値!F484:S484)/3))*((高値!E484:R484+安値!E484:R484+終値!E484:R484)/3)*出来高!E484:R484)),50))</f>
      </c>
      <c r="O484" s="913">
        <f>IF($D484="","",IFERROR(出来高!E484/AVERAGE(出来高!E484:I484),""))</f>
      </c>
      <c r="P484" s="906">
        <f>IF($D484="","",IFERROR($D484/終値!Y484-1,""))</f>
      </c>
      <c r="Q484" s="907">
        <f>IF($D484="","",MAX(0,MIN(100,IF($D484&gt;$G484,25,IF($D484&gt;$H484,15,IF($D484&gt;$E484,5,0)))+IF($O484&gt;=2,20,IF($O484&gt;=1.5,14,IF($O484&gt;=1.2,8,0)))+IF($N484&gt;=80,15,IF($N484&gt;=60,18,IF($N484&gt;=50,8,0)))+IF(AND($M484&gt;70,$M484&lt;=80),18,IF(AND($M484&gt;60,$M484&lt;=70),14,IF(AND($M484&gt;50,$M484&lt;=60),6,0)))+IF($P484&gt;=0.1,14,IF($P484&gt;=0.03,7,0))+IF($M484&gt;80,-12,0)+IF($M484&lt;40,-20,0)+IF($N484&lt;40,-15,0)+IF($K484&lt;0.2,-18,0)+IF($P484&lt;=-0.1,-10,0))))</f>
      </c>
      <c r="R484" s="911">
        <f>IF($D484="","",IF(AND($D484&gt;$G484,$O484&gt;=BB816設定!$B$6,$N484&gt;=BB816設定!$B$7,$M484&lt;=BB816設定!$B$8),"○","－"))</f>
      </c>
      <c r="S484" s="908">
        <f>IF($D484="","",IF(AND($R484="○",$Q484&gt;=BB816設定!$B$9),"◎買い",IF($Q484&gt;=BB816設定!$B$10,"○監視",IF(OR($M484&lt;40,$K484&lt;0.2),"▲弱い","－"))))</f>
      </c>
      <c r="T484" s="911">
        <f>IF($D484="","",IF(AND($D484&gt;$G484,$O484&gt;=BB816設定!$B$14,$N484&gt;=BB816設定!$B$15,$M484&lt;=BB816設定!$B$16),"買い可","見送り"))</f>
      </c>
      <c r="U484" s="911">
        <f>IF($D484="","",IF(AND($D484&gt;$H484,$M484&gt;=BB816設定!$B$17,$N484&gt;=BB816設定!$B$18,$O484&gt;=BB816設定!$B$19),"買い可","見送り"))</f>
      </c>
      <c r="V484" s="904">
        <f>IF($S484="◎買い",$D484,"")</f>
      </c>
      <c r="W484" s="904">
        <f>IF($S484="◎買い",ROUND($D484*(1-BB816設定!$B$11/100),1),"")</f>
      </c>
      <c r="X484" s="904">
        <f>IF($S484="◎買い",BB816設定!$B$11/BB816設定!$B$13,"")</f>
      </c>
      <c r="Y484" s="904">
        <f>IF($D484="","",$Q484+(10000-ROW())/100000)</f>
      </c>
      <c r="Z484" s="905">
        <f>IF($D484="","",$D484*BB816設定!$B$21)</f>
      </c>
      <c r="AA484" s="911">
        <f>IF($D484="","",IF($Z484&lt;=BB816設定!$B$20/BB816設定!$B$13,"○","×（1枠に入らない）"))</f>
      </c>
    </row>
    <row r="485">
      <c r="A485" s="903">
        <f>IF(終値!A485="","",HYPERLINK("https://kabutan.jp/stock/?code="&amp;終値!A485,"📈"))</f>
      </c>
      <c r="B485" s="911">
        <f>IF(終値!A485="","",終値!A485)</f>
      </c>
      <c r="C485" s="903">
        <f>IF(終値!A485="","",終値!B485)</f>
      </c>
      <c r="D485" s="904">
        <f>IF(終値!A485="","",終値!E485)</f>
      </c>
      <c r="E485" s="904">
        <f>IF($D485="","",AVERAGE(終値!E485:X485))</f>
      </c>
      <c r="F485" s="904">
        <f>IF($D485="","",STDEVP(終値!E485:X485))</f>
      </c>
      <c r="G485" s="904">
        <f>IF($D485="","",$E485+BB816設定!$B$4*$F485)</f>
      </c>
      <c r="H485" s="904">
        <f>IF($D485="","",$E485+BB816設定!$B$5*$F485)</f>
      </c>
      <c r="I485" s="904">
        <f>IF($D485="","",$E485-BB816設定!$B$5*$F485)</f>
      </c>
      <c r="J485" s="904">
        <f>IF($D485="","",$E485-BB816設定!$B$4*$F485)</f>
      </c>
      <c r="K485" s="904">
        <f>IF($D485="","",IFERROR(($D485-$J485)/($G485-$J485),""))</f>
      </c>
      <c r="L485" s="904">
        <f>IF($D485="","",IFERROR(($G485-$J485)/$E485*100,""))</f>
      </c>
      <c r="M485" s="904">
        <f>IF($D485="","",IFERROR(100-100/(1+SUMPRODUCT((終値!E485:R485&gt;終値!F485:S485)*(終値!E485:R485-終値!F485:S485))/SUMPRODUCT((終値!E485:R485&lt;終値!F485:S485)*(終値!F485:S485-終値!E485:R485))),100))</f>
      </c>
      <c r="N485" s="904">
        <f>IF($D485="","",IFERROR(100-100/(1+SUMPRODUCT((((高値!E485:R485+安値!E485:R485+終値!E485:R485)/3)&gt;((高値!F485:S485+安値!F485:S485+終値!F485:S485)/3))*((高値!E485:R485+安値!E485:R485+終値!E485:R485)/3)*出来高!E485:R485)/SUMPRODUCT((((高値!E485:R485+安値!E485:R485+終値!E485:R485)/3)&lt;((高値!F485:S485+安値!F485:S485+終値!F485:S485)/3))*((高値!E485:R485+安値!E485:R485+終値!E485:R485)/3)*出来高!E485:R485)),50))</f>
      </c>
      <c r="O485" s="913">
        <f>IF($D485="","",IFERROR(出来高!E485/AVERAGE(出来高!E485:I485),""))</f>
      </c>
      <c r="P485" s="906">
        <f>IF($D485="","",IFERROR($D485/終値!Y485-1,""))</f>
      </c>
      <c r="Q485" s="907">
        <f>IF($D485="","",MAX(0,MIN(100,IF($D485&gt;$G485,25,IF($D485&gt;$H485,15,IF($D485&gt;$E485,5,0)))+IF($O485&gt;=2,20,IF($O485&gt;=1.5,14,IF($O485&gt;=1.2,8,0)))+IF($N485&gt;=80,15,IF($N485&gt;=60,18,IF($N485&gt;=50,8,0)))+IF(AND($M485&gt;70,$M485&lt;=80),18,IF(AND($M485&gt;60,$M485&lt;=70),14,IF(AND($M485&gt;50,$M485&lt;=60),6,0)))+IF($P485&gt;=0.1,14,IF($P485&gt;=0.03,7,0))+IF($M485&gt;80,-12,0)+IF($M485&lt;40,-20,0)+IF($N485&lt;40,-15,0)+IF($K485&lt;0.2,-18,0)+IF($P485&lt;=-0.1,-10,0))))</f>
      </c>
      <c r="R485" s="911">
        <f>IF($D485="","",IF(AND($D485&gt;$G485,$O485&gt;=BB816設定!$B$6,$N485&gt;=BB816設定!$B$7,$M485&lt;=BB816設定!$B$8),"○","－"))</f>
      </c>
      <c r="S485" s="908">
        <f>IF($D485="","",IF(AND($R485="○",$Q485&gt;=BB816設定!$B$9),"◎買い",IF($Q485&gt;=BB816設定!$B$10,"○監視",IF(OR($M485&lt;40,$K485&lt;0.2),"▲弱い","－"))))</f>
      </c>
      <c r="T485" s="911">
        <f>IF($D485="","",IF(AND($D485&gt;$G485,$O485&gt;=BB816設定!$B$14,$N485&gt;=BB816設定!$B$15,$M485&lt;=BB816設定!$B$16),"買い可","見送り"))</f>
      </c>
      <c r="U485" s="911">
        <f>IF($D485="","",IF(AND($D485&gt;$H485,$M485&gt;=BB816設定!$B$17,$N485&gt;=BB816設定!$B$18,$O485&gt;=BB816設定!$B$19),"買い可","見送り"))</f>
      </c>
      <c r="V485" s="904">
        <f>IF($S485="◎買い",$D485,"")</f>
      </c>
      <c r="W485" s="904">
        <f>IF($S485="◎買い",ROUND($D485*(1-BB816設定!$B$11/100),1),"")</f>
      </c>
      <c r="X485" s="904">
        <f>IF($S485="◎買い",BB816設定!$B$11/BB816設定!$B$13,"")</f>
      </c>
      <c r="Y485" s="904">
        <f>IF($D485="","",$Q485+(10000-ROW())/100000)</f>
      </c>
      <c r="Z485" s="905">
        <f>IF($D485="","",$D485*BB816設定!$B$21)</f>
      </c>
      <c r="AA485" s="911">
        <f>IF($D485="","",IF($Z485&lt;=BB816設定!$B$20/BB816設定!$B$13,"○","×（1枠に入らない）"))</f>
      </c>
    </row>
    <row r="486">
      <c r="A486" s="903">
        <f>IF(終値!A486="","",HYPERLINK("https://kabutan.jp/stock/?code="&amp;終値!A486,"📈"))</f>
      </c>
      <c r="B486" s="911">
        <f>IF(終値!A486="","",終値!A486)</f>
      </c>
      <c r="C486" s="903">
        <f>IF(終値!A486="","",終値!B486)</f>
      </c>
      <c r="D486" s="904">
        <f>IF(終値!A486="","",終値!E486)</f>
      </c>
      <c r="E486" s="904">
        <f>IF($D486="","",AVERAGE(終値!E486:X486))</f>
      </c>
      <c r="F486" s="904">
        <f>IF($D486="","",STDEVP(終値!E486:X486))</f>
      </c>
      <c r="G486" s="904">
        <f>IF($D486="","",$E486+BB816設定!$B$4*$F486)</f>
      </c>
      <c r="H486" s="904">
        <f>IF($D486="","",$E486+BB816設定!$B$5*$F486)</f>
      </c>
      <c r="I486" s="904">
        <f>IF($D486="","",$E486-BB816設定!$B$5*$F486)</f>
      </c>
      <c r="J486" s="904">
        <f>IF($D486="","",$E486-BB816設定!$B$4*$F486)</f>
      </c>
      <c r="K486" s="904">
        <f>IF($D486="","",IFERROR(($D486-$J486)/($G486-$J486),""))</f>
      </c>
      <c r="L486" s="904">
        <f>IF($D486="","",IFERROR(($G486-$J486)/$E486*100,""))</f>
      </c>
      <c r="M486" s="904">
        <f>IF($D486="","",IFERROR(100-100/(1+SUMPRODUCT((終値!E486:R486&gt;終値!F486:S486)*(終値!E486:R486-終値!F486:S486))/SUMPRODUCT((終値!E486:R486&lt;終値!F486:S486)*(終値!F486:S486-終値!E486:R486))),100))</f>
      </c>
      <c r="N486" s="904">
        <f>IF($D486="","",IFERROR(100-100/(1+SUMPRODUCT((((高値!E486:R486+安値!E486:R486+終値!E486:R486)/3)&gt;((高値!F486:S486+安値!F486:S486+終値!F486:S486)/3))*((高値!E486:R486+安値!E486:R486+終値!E486:R486)/3)*出来高!E486:R486)/SUMPRODUCT((((高値!E486:R486+安値!E486:R486+終値!E486:R486)/3)&lt;((高値!F486:S486+安値!F486:S486+終値!F486:S486)/3))*((高値!E486:R486+安値!E486:R486+終値!E486:R486)/3)*出来高!E486:R486)),50))</f>
      </c>
      <c r="O486" s="913">
        <f>IF($D486="","",IFERROR(出来高!E486/AVERAGE(出来高!E486:I486),""))</f>
      </c>
      <c r="P486" s="906">
        <f>IF($D486="","",IFERROR($D486/終値!Y486-1,""))</f>
      </c>
      <c r="Q486" s="907">
        <f>IF($D486="","",MAX(0,MIN(100,IF($D486&gt;$G486,25,IF($D486&gt;$H486,15,IF($D486&gt;$E486,5,0)))+IF($O486&gt;=2,20,IF($O486&gt;=1.5,14,IF($O486&gt;=1.2,8,0)))+IF($N486&gt;=80,15,IF($N486&gt;=60,18,IF($N486&gt;=50,8,0)))+IF(AND($M486&gt;70,$M486&lt;=80),18,IF(AND($M486&gt;60,$M486&lt;=70),14,IF(AND($M486&gt;50,$M486&lt;=60),6,0)))+IF($P486&gt;=0.1,14,IF($P486&gt;=0.03,7,0))+IF($M486&gt;80,-12,0)+IF($M486&lt;40,-20,0)+IF($N486&lt;40,-15,0)+IF($K486&lt;0.2,-18,0)+IF($P486&lt;=-0.1,-10,0))))</f>
      </c>
      <c r="R486" s="911">
        <f>IF($D486="","",IF(AND($D486&gt;$G486,$O486&gt;=BB816設定!$B$6,$N486&gt;=BB816設定!$B$7,$M486&lt;=BB816設定!$B$8),"○","－"))</f>
      </c>
      <c r="S486" s="908">
        <f>IF($D486="","",IF(AND($R486="○",$Q486&gt;=BB816設定!$B$9),"◎買い",IF($Q486&gt;=BB816設定!$B$10,"○監視",IF(OR($M486&lt;40,$K486&lt;0.2),"▲弱い","－"))))</f>
      </c>
      <c r="T486" s="911">
        <f>IF($D486="","",IF(AND($D486&gt;$G486,$O486&gt;=BB816設定!$B$14,$N486&gt;=BB816設定!$B$15,$M486&lt;=BB816設定!$B$16),"買い可","見送り"))</f>
      </c>
      <c r="U486" s="911">
        <f>IF($D486="","",IF(AND($D486&gt;$H486,$M486&gt;=BB816設定!$B$17,$N486&gt;=BB816設定!$B$18,$O486&gt;=BB816設定!$B$19),"買い可","見送り"))</f>
      </c>
      <c r="V486" s="904">
        <f>IF($S486="◎買い",$D486,"")</f>
      </c>
      <c r="W486" s="904">
        <f>IF($S486="◎買い",ROUND($D486*(1-BB816設定!$B$11/100),1),"")</f>
      </c>
      <c r="X486" s="904">
        <f>IF($S486="◎買い",BB816設定!$B$11/BB816設定!$B$13,"")</f>
      </c>
      <c r="Y486" s="904">
        <f>IF($D486="","",$Q486+(10000-ROW())/100000)</f>
      </c>
      <c r="Z486" s="905">
        <f>IF($D486="","",$D486*BB816設定!$B$21)</f>
      </c>
      <c r="AA486" s="911">
        <f>IF($D486="","",IF($Z486&lt;=BB816設定!$B$20/BB816設定!$B$13,"○","×（1枠に入らない）"))</f>
      </c>
    </row>
    <row r="487">
      <c r="A487" s="903">
        <f>IF(終値!A487="","",HYPERLINK("https://kabutan.jp/stock/?code="&amp;終値!A487,"📈"))</f>
      </c>
      <c r="B487" s="911">
        <f>IF(終値!A487="","",終値!A487)</f>
      </c>
      <c r="C487" s="903">
        <f>IF(終値!A487="","",終値!B487)</f>
      </c>
      <c r="D487" s="904">
        <f>IF(終値!A487="","",終値!E487)</f>
      </c>
      <c r="E487" s="904">
        <f>IF($D487="","",AVERAGE(終値!E487:X487))</f>
      </c>
      <c r="F487" s="904">
        <f>IF($D487="","",STDEVP(終値!E487:X487))</f>
      </c>
      <c r="G487" s="904">
        <f>IF($D487="","",$E487+BB816設定!$B$4*$F487)</f>
      </c>
      <c r="H487" s="904">
        <f>IF($D487="","",$E487+BB816設定!$B$5*$F487)</f>
      </c>
      <c r="I487" s="904">
        <f>IF($D487="","",$E487-BB816設定!$B$5*$F487)</f>
      </c>
      <c r="J487" s="904">
        <f>IF($D487="","",$E487-BB816設定!$B$4*$F487)</f>
      </c>
      <c r="K487" s="904">
        <f>IF($D487="","",IFERROR(($D487-$J487)/($G487-$J487),""))</f>
      </c>
      <c r="L487" s="904">
        <f>IF($D487="","",IFERROR(($G487-$J487)/$E487*100,""))</f>
      </c>
      <c r="M487" s="904">
        <f>IF($D487="","",IFERROR(100-100/(1+SUMPRODUCT((終値!E487:R487&gt;終値!F487:S487)*(終値!E487:R487-終値!F487:S487))/SUMPRODUCT((終値!E487:R487&lt;終値!F487:S487)*(終値!F487:S487-終値!E487:R487))),100))</f>
      </c>
      <c r="N487" s="904">
        <f>IF($D487="","",IFERROR(100-100/(1+SUMPRODUCT((((高値!E487:R487+安値!E487:R487+終値!E487:R487)/3)&gt;((高値!F487:S487+安値!F487:S487+終値!F487:S487)/3))*((高値!E487:R487+安値!E487:R487+終値!E487:R487)/3)*出来高!E487:R487)/SUMPRODUCT((((高値!E487:R487+安値!E487:R487+終値!E487:R487)/3)&lt;((高値!F487:S487+安値!F487:S487+終値!F487:S487)/3))*((高値!E487:R487+安値!E487:R487+終値!E487:R487)/3)*出来高!E487:R487)),50))</f>
      </c>
      <c r="O487" s="913">
        <f>IF($D487="","",IFERROR(出来高!E487/AVERAGE(出来高!E487:I487),""))</f>
      </c>
      <c r="P487" s="906">
        <f>IF($D487="","",IFERROR($D487/終値!Y487-1,""))</f>
      </c>
      <c r="Q487" s="907">
        <f>IF($D487="","",MAX(0,MIN(100,IF($D487&gt;$G487,25,IF($D487&gt;$H487,15,IF($D487&gt;$E487,5,0)))+IF($O487&gt;=2,20,IF($O487&gt;=1.5,14,IF($O487&gt;=1.2,8,0)))+IF($N487&gt;=80,15,IF($N487&gt;=60,18,IF($N487&gt;=50,8,0)))+IF(AND($M487&gt;70,$M487&lt;=80),18,IF(AND($M487&gt;60,$M487&lt;=70),14,IF(AND($M487&gt;50,$M487&lt;=60),6,0)))+IF($P487&gt;=0.1,14,IF($P487&gt;=0.03,7,0))+IF($M487&gt;80,-12,0)+IF($M487&lt;40,-20,0)+IF($N487&lt;40,-15,0)+IF($K487&lt;0.2,-18,0)+IF($P487&lt;=-0.1,-10,0))))</f>
      </c>
      <c r="R487" s="911">
        <f>IF($D487="","",IF(AND($D487&gt;$G487,$O487&gt;=BB816設定!$B$6,$N487&gt;=BB816設定!$B$7,$M487&lt;=BB816設定!$B$8),"○","－"))</f>
      </c>
      <c r="S487" s="908">
        <f>IF($D487="","",IF(AND($R487="○",$Q487&gt;=BB816設定!$B$9),"◎買い",IF($Q487&gt;=BB816設定!$B$10,"○監視",IF(OR($M487&lt;40,$K487&lt;0.2),"▲弱い","－"))))</f>
      </c>
      <c r="T487" s="911">
        <f>IF($D487="","",IF(AND($D487&gt;$G487,$O487&gt;=BB816設定!$B$14,$N487&gt;=BB816設定!$B$15,$M487&lt;=BB816設定!$B$16),"買い可","見送り"))</f>
      </c>
      <c r="U487" s="911">
        <f>IF($D487="","",IF(AND($D487&gt;$H487,$M487&gt;=BB816設定!$B$17,$N487&gt;=BB816設定!$B$18,$O487&gt;=BB816設定!$B$19),"買い可","見送り"))</f>
      </c>
      <c r="V487" s="904">
        <f>IF($S487="◎買い",$D487,"")</f>
      </c>
      <c r="W487" s="904">
        <f>IF($S487="◎買い",ROUND($D487*(1-BB816設定!$B$11/100),1),"")</f>
      </c>
      <c r="X487" s="904">
        <f>IF($S487="◎買い",BB816設定!$B$11/BB816設定!$B$13,"")</f>
      </c>
      <c r="Y487" s="904">
        <f>IF($D487="","",$Q487+(10000-ROW())/100000)</f>
      </c>
      <c r="Z487" s="905">
        <f>IF($D487="","",$D487*BB816設定!$B$21)</f>
      </c>
      <c r="AA487" s="911">
        <f>IF($D487="","",IF($Z487&lt;=BB816設定!$B$20/BB816設定!$B$13,"○","×（1枠に入らない）"))</f>
      </c>
    </row>
    <row r="488">
      <c r="A488" s="903">
        <f>IF(終値!A488="","",HYPERLINK("https://kabutan.jp/stock/?code="&amp;終値!A488,"📈"))</f>
      </c>
      <c r="B488" s="911">
        <f>IF(終値!A488="","",終値!A488)</f>
      </c>
      <c r="C488" s="903">
        <f>IF(終値!A488="","",終値!B488)</f>
      </c>
      <c r="D488" s="904">
        <f>IF(終値!A488="","",終値!E488)</f>
      </c>
      <c r="E488" s="904">
        <f>IF($D488="","",AVERAGE(終値!E488:X488))</f>
      </c>
      <c r="F488" s="904">
        <f>IF($D488="","",STDEVP(終値!E488:X488))</f>
      </c>
      <c r="G488" s="904">
        <f>IF($D488="","",$E488+BB816設定!$B$4*$F488)</f>
      </c>
      <c r="H488" s="904">
        <f>IF($D488="","",$E488+BB816設定!$B$5*$F488)</f>
      </c>
      <c r="I488" s="904">
        <f>IF($D488="","",$E488-BB816設定!$B$5*$F488)</f>
      </c>
      <c r="J488" s="904">
        <f>IF($D488="","",$E488-BB816設定!$B$4*$F488)</f>
      </c>
      <c r="K488" s="904">
        <f>IF($D488="","",IFERROR(($D488-$J488)/($G488-$J488),""))</f>
      </c>
      <c r="L488" s="904">
        <f>IF($D488="","",IFERROR(($G488-$J488)/$E488*100,""))</f>
      </c>
      <c r="M488" s="904">
        <f>IF($D488="","",IFERROR(100-100/(1+SUMPRODUCT((終値!E488:R488&gt;終値!F488:S488)*(終値!E488:R488-終値!F488:S488))/SUMPRODUCT((終値!E488:R488&lt;終値!F488:S488)*(終値!F488:S488-終値!E488:R488))),100))</f>
      </c>
      <c r="N488" s="904">
        <f>IF($D488="","",IFERROR(100-100/(1+SUMPRODUCT((((高値!E488:R488+安値!E488:R488+終値!E488:R488)/3)&gt;((高値!F488:S488+安値!F488:S488+終値!F488:S488)/3))*((高値!E488:R488+安値!E488:R488+終値!E488:R488)/3)*出来高!E488:R488)/SUMPRODUCT((((高値!E488:R488+安値!E488:R488+終値!E488:R488)/3)&lt;((高値!F488:S488+安値!F488:S488+終値!F488:S488)/3))*((高値!E488:R488+安値!E488:R488+終値!E488:R488)/3)*出来高!E488:R488)),50))</f>
      </c>
      <c r="O488" s="913">
        <f>IF($D488="","",IFERROR(出来高!E488/AVERAGE(出来高!E488:I488),""))</f>
      </c>
      <c r="P488" s="906">
        <f>IF($D488="","",IFERROR($D488/終値!Y488-1,""))</f>
      </c>
      <c r="Q488" s="907">
        <f>IF($D488="","",MAX(0,MIN(100,IF($D488&gt;$G488,25,IF($D488&gt;$H488,15,IF($D488&gt;$E488,5,0)))+IF($O488&gt;=2,20,IF($O488&gt;=1.5,14,IF($O488&gt;=1.2,8,0)))+IF($N488&gt;=80,15,IF($N488&gt;=60,18,IF($N488&gt;=50,8,0)))+IF(AND($M488&gt;70,$M488&lt;=80),18,IF(AND($M488&gt;60,$M488&lt;=70),14,IF(AND($M488&gt;50,$M488&lt;=60),6,0)))+IF($P488&gt;=0.1,14,IF($P488&gt;=0.03,7,0))+IF($M488&gt;80,-12,0)+IF($M488&lt;40,-20,0)+IF($N488&lt;40,-15,0)+IF($K488&lt;0.2,-18,0)+IF($P488&lt;=-0.1,-10,0))))</f>
      </c>
      <c r="R488" s="911">
        <f>IF($D488="","",IF(AND($D488&gt;$G488,$O488&gt;=BB816設定!$B$6,$N488&gt;=BB816設定!$B$7,$M488&lt;=BB816設定!$B$8),"○","－"))</f>
      </c>
      <c r="S488" s="908">
        <f>IF($D488="","",IF(AND($R488="○",$Q488&gt;=BB816設定!$B$9),"◎買い",IF($Q488&gt;=BB816設定!$B$10,"○監視",IF(OR($M488&lt;40,$K488&lt;0.2),"▲弱い","－"))))</f>
      </c>
      <c r="T488" s="911">
        <f>IF($D488="","",IF(AND($D488&gt;$G488,$O488&gt;=BB816設定!$B$14,$N488&gt;=BB816設定!$B$15,$M488&lt;=BB816設定!$B$16),"買い可","見送り"))</f>
      </c>
      <c r="U488" s="911">
        <f>IF($D488="","",IF(AND($D488&gt;$H488,$M488&gt;=BB816設定!$B$17,$N488&gt;=BB816設定!$B$18,$O488&gt;=BB816設定!$B$19),"買い可","見送り"))</f>
      </c>
      <c r="V488" s="904">
        <f>IF($S488="◎買い",$D488,"")</f>
      </c>
      <c r="W488" s="904">
        <f>IF($S488="◎買い",ROUND($D488*(1-BB816設定!$B$11/100),1),"")</f>
      </c>
      <c r="X488" s="904">
        <f>IF($S488="◎買い",BB816設定!$B$11/BB816設定!$B$13,"")</f>
      </c>
      <c r="Y488" s="904">
        <f>IF($D488="","",$Q488+(10000-ROW())/100000)</f>
      </c>
      <c r="Z488" s="905">
        <f>IF($D488="","",$D488*BB816設定!$B$21)</f>
      </c>
      <c r="AA488" s="911">
        <f>IF($D488="","",IF($Z488&lt;=BB816設定!$B$20/BB816設定!$B$13,"○","×（1枠に入らない）"))</f>
      </c>
    </row>
    <row r="489">
      <c r="A489" s="903">
        <f>IF(終値!A489="","",HYPERLINK("https://kabutan.jp/stock/?code="&amp;終値!A489,"📈"))</f>
      </c>
      <c r="B489" s="911">
        <f>IF(終値!A489="","",終値!A489)</f>
      </c>
      <c r="C489" s="903">
        <f>IF(終値!A489="","",終値!B489)</f>
      </c>
      <c r="D489" s="904">
        <f>IF(終値!A489="","",終値!E489)</f>
      </c>
      <c r="E489" s="904">
        <f>IF($D489="","",AVERAGE(終値!E489:X489))</f>
      </c>
      <c r="F489" s="904">
        <f>IF($D489="","",STDEVP(終値!E489:X489))</f>
      </c>
      <c r="G489" s="904">
        <f>IF($D489="","",$E489+BB816設定!$B$4*$F489)</f>
      </c>
      <c r="H489" s="904">
        <f>IF($D489="","",$E489+BB816設定!$B$5*$F489)</f>
      </c>
      <c r="I489" s="904">
        <f>IF($D489="","",$E489-BB816設定!$B$5*$F489)</f>
      </c>
      <c r="J489" s="904">
        <f>IF($D489="","",$E489-BB816設定!$B$4*$F489)</f>
      </c>
      <c r="K489" s="904">
        <f>IF($D489="","",IFERROR(($D489-$J489)/($G489-$J489),""))</f>
      </c>
      <c r="L489" s="904">
        <f>IF($D489="","",IFERROR(($G489-$J489)/$E489*100,""))</f>
      </c>
      <c r="M489" s="904">
        <f>IF($D489="","",IFERROR(100-100/(1+SUMPRODUCT((終値!E489:R489&gt;終値!F489:S489)*(終値!E489:R489-終値!F489:S489))/SUMPRODUCT((終値!E489:R489&lt;終値!F489:S489)*(終値!F489:S489-終値!E489:R489))),100))</f>
      </c>
      <c r="N489" s="904">
        <f>IF($D489="","",IFERROR(100-100/(1+SUMPRODUCT((((高値!E489:R489+安値!E489:R489+終値!E489:R489)/3)&gt;((高値!F489:S489+安値!F489:S489+終値!F489:S489)/3))*((高値!E489:R489+安値!E489:R489+終値!E489:R489)/3)*出来高!E489:R489)/SUMPRODUCT((((高値!E489:R489+安値!E489:R489+終値!E489:R489)/3)&lt;((高値!F489:S489+安値!F489:S489+終値!F489:S489)/3))*((高値!E489:R489+安値!E489:R489+終値!E489:R489)/3)*出来高!E489:R489)),50))</f>
      </c>
      <c r="O489" s="913">
        <f>IF($D489="","",IFERROR(出来高!E489/AVERAGE(出来高!E489:I489),""))</f>
      </c>
      <c r="P489" s="906">
        <f>IF($D489="","",IFERROR($D489/終値!Y489-1,""))</f>
      </c>
      <c r="Q489" s="907">
        <f>IF($D489="","",MAX(0,MIN(100,IF($D489&gt;$G489,25,IF($D489&gt;$H489,15,IF($D489&gt;$E489,5,0)))+IF($O489&gt;=2,20,IF($O489&gt;=1.5,14,IF($O489&gt;=1.2,8,0)))+IF($N489&gt;=80,15,IF($N489&gt;=60,18,IF($N489&gt;=50,8,0)))+IF(AND($M489&gt;70,$M489&lt;=80),18,IF(AND($M489&gt;60,$M489&lt;=70),14,IF(AND($M489&gt;50,$M489&lt;=60),6,0)))+IF($P489&gt;=0.1,14,IF($P489&gt;=0.03,7,0))+IF($M489&gt;80,-12,0)+IF($M489&lt;40,-20,0)+IF($N489&lt;40,-15,0)+IF($K489&lt;0.2,-18,0)+IF($P489&lt;=-0.1,-10,0))))</f>
      </c>
      <c r="R489" s="911">
        <f>IF($D489="","",IF(AND($D489&gt;$G489,$O489&gt;=BB816設定!$B$6,$N489&gt;=BB816設定!$B$7,$M489&lt;=BB816設定!$B$8),"○","－"))</f>
      </c>
      <c r="S489" s="908">
        <f>IF($D489="","",IF(AND($R489="○",$Q489&gt;=BB816設定!$B$9),"◎買い",IF($Q489&gt;=BB816設定!$B$10,"○監視",IF(OR($M489&lt;40,$K489&lt;0.2),"▲弱い","－"))))</f>
      </c>
      <c r="T489" s="911">
        <f>IF($D489="","",IF(AND($D489&gt;$G489,$O489&gt;=BB816設定!$B$14,$N489&gt;=BB816設定!$B$15,$M489&lt;=BB816設定!$B$16),"買い可","見送り"))</f>
      </c>
      <c r="U489" s="911">
        <f>IF($D489="","",IF(AND($D489&gt;$H489,$M489&gt;=BB816設定!$B$17,$N489&gt;=BB816設定!$B$18,$O489&gt;=BB816設定!$B$19),"買い可","見送り"))</f>
      </c>
      <c r="V489" s="904">
        <f>IF($S489="◎買い",$D489,"")</f>
      </c>
      <c r="W489" s="904">
        <f>IF($S489="◎買い",ROUND($D489*(1-BB816設定!$B$11/100),1),"")</f>
      </c>
      <c r="X489" s="904">
        <f>IF($S489="◎買い",BB816設定!$B$11/BB816設定!$B$13,"")</f>
      </c>
      <c r="Y489" s="904">
        <f>IF($D489="","",$Q489+(10000-ROW())/100000)</f>
      </c>
      <c r="Z489" s="905">
        <f>IF($D489="","",$D489*BB816設定!$B$21)</f>
      </c>
      <c r="AA489" s="911">
        <f>IF($D489="","",IF($Z489&lt;=BB816設定!$B$20/BB816設定!$B$13,"○","×（1枠に入らない）"))</f>
      </c>
    </row>
    <row r="490">
      <c r="A490" s="903">
        <f>IF(終値!A490="","",HYPERLINK("https://kabutan.jp/stock/?code="&amp;終値!A490,"📈"))</f>
      </c>
      <c r="B490" s="911">
        <f>IF(終値!A490="","",終値!A490)</f>
      </c>
      <c r="C490" s="903">
        <f>IF(終値!A490="","",終値!B490)</f>
      </c>
      <c r="D490" s="904">
        <f>IF(終値!A490="","",終値!E490)</f>
      </c>
      <c r="E490" s="904">
        <f>IF($D490="","",AVERAGE(終値!E490:X490))</f>
      </c>
      <c r="F490" s="904">
        <f>IF($D490="","",STDEVP(終値!E490:X490))</f>
      </c>
      <c r="G490" s="904">
        <f>IF($D490="","",$E490+BB816設定!$B$4*$F490)</f>
      </c>
      <c r="H490" s="904">
        <f>IF($D490="","",$E490+BB816設定!$B$5*$F490)</f>
      </c>
      <c r="I490" s="904">
        <f>IF($D490="","",$E490-BB816設定!$B$5*$F490)</f>
      </c>
      <c r="J490" s="904">
        <f>IF($D490="","",$E490-BB816設定!$B$4*$F490)</f>
      </c>
      <c r="K490" s="904">
        <f>IF($D490="","",IFERROR(($D490-$J490)/($G490-$J490),""))</f>
      </c>
      <c r="L490" s="904">
        <f>IF($D490="","",IFERROR(($G490-$J490)/$E490*100,""))</f>
      </c>
      <c r="M490" s="904">
        <f>IF($D490="","",IFERROR(100-100/(1+SUMPRODUCT((終値!E490:R490&gt;終値!F490:S490)*(終値!E490:R490-終値!F490:S490))/SUMPRODUCT((終値!E490:R490&lt;終値!F490:S490)*(終値!F490:S490-終値!E490:R490))),100))</f>
      </c>
      <c r="N490" s="904">
        <f>IF($D490="","",IFERROR(100-100/(1+SUMPRODUCT((((高値!E490:R490+安値!E490:R490+終値!E490:R490)/3)&gt;((高値!F490:S490+安値!F490:S490+終値!F490:S490)/3))*((高値!E490:R490+安値!E490:R490+終値!E490:R490)/3)*出来高!E490:R490)/SUMPRODUCT((((高値!E490:R490+安値!E490:R490+終値!E490:R490)/3)&lt;((高値!F490:S490+安値!F490:S490+終値!F490:S490)/3))*((高値!E490:R490+安値!E490:R490+終値!E490:R490)/3)*出来高!E490:R490)),50))</f>
      </c>
      <c r="O490" s="913">
        <f>IF($D490="","",IFERROR(出来高!E490/AVERAGE(出来高!E490:I490),""))</f>
      </c>
      <c r="P490" s="906">
        <f>IF($D490="","",IFERROR($D490/終値!Y490-1,""))</f>
      </c>
      <c r="Q490" s="907">
        <f>IF($D490="","",MAX(0,MIN(100,IF($D490&gt;$G490,25,IF($D490&gt;$H490,15,IF($D490&gt;$E490,5,0)))+IF($O490&gt;=2,20,IF($O490&gt;=1.5,14,IF($O490&gt;=1.2,8,0)))+IF($N490&gt;=80,15,IF($N490&gt;=60,18,IF($N490&gt;=50,8,0)))+IF(AND($M490&gt;70,$M490&lt;=80),18,IF(AND($M490&gt;60,$M490&lt;=70),14,IF(AND($M490&gt;50,$M490&lt;=60),6,0)))+IF($P490&gt;=0.1,14,IF($P490&gt;=0.03,7,0))+IF($M490&gt;80,-12,0)+IF($M490&lt;40,-20,0)+IF($N490&lt;40,-15,0)+IF($K490&lt;0.2,-18,0)+IF($P490&lt;=-0.1,-10,0))))</f>
      </c>
      <c r="R490" s="911">
        <f>IF($D490="","",IF(AND($D490&gt;$G490,$O490&gt;=BB816設定!$B$6,$N490&gt;=BB816設定!$B$7,$M490&lt;=BB816設定!$B$8),"○","－"))</f>
      </c>
      <c r="S490" s="908">
        <f>IF($D490="","",IF(AND($R490="○",$Q490&gt;=BB816設定!$B$9),"◎買い",IF($Q490&gt;=BB816設定!$B$10,"○監視",IF(OR($M490&lt;40,$K490&lt;0.2),"▲弱い","－"))))</f>
      </c>
      <c r="T490" s="911">
        <f>IF($D490="","",IF(AND($D490&gt;$G490,$O490&gt;=BB816設定!$B$14,$N490&gt;=BB816設定!$B$15,$M490&lt;=BB816設定!$B$16),"買い可","見送り"))</f>
      </c>
      <c r="U490" s="911">
        <f>IF($D490="","",IF(AND($D490&gt;$H490,$M490&gt;=BB816設定!$B$17,$N490&gt;=BB816設定!$B$18,$O490&gt;=BB816設定!$B$19),"買い可","見送り"))</f>
      </c>
      <c r="V490" s="904">
        <f>IF($S490="◎買い",$D490,"")</f>
      </c>
      <c r="W490" s="904">
        <f>IF($S490="◎買い",ROUND($D490*(1-BB816設定!$B$11/100),1),"")</f>
      </c>
      <c r="X490" s="904">
        <f>IF($S490="◎買い",BB816設定!$B$11/BB816設定!$B$13,"")</f>
      </c>
      <c r="Y490" s="904">
        <f>IF($D490="","",$Q490+(10000-ROW())/100000)</f>
      </c>
      <c r="Z490" s="905">
        <f>IF($D490="","",$D490*BB816設定!$B$21)</f>
      </c>
      <c r="AA490" s="911">
        <f>IF($D490="","",IF($Z490&lt;=BB816設定!$B$20/BB816設定!$B$13,"○","×（1枠に入らない）"))</f>
      </c>
    </row>
    <row r="491">
      <c r="A491" s="903">
        <f>IF(終値!A491="","",HYPERLINK("https://kabutan.jp/stock/?code="&amp;終値!A491,"📈"))</f>
      </c>
      <c r="B491" s="911">
        <f>IF(終値!A491="","",終値!A491)</f>
      </c>
      <c r="C491" s="903">
        <f>IF(終値!A491="","",終値!B491)</f>
      </c>
      <c r="D491" s="904">
        <f>IF(終値!A491="","",終値!E491)</f>
      </c>
      <c r="E491" s="904">
        <f>IF($D491="","",AVERAGE(終値!E491:X491))</f>
      </c>
      <c r="F491" s="904">
        <f>IF($D491="","",STDEVP(終値!E491:X491))</f>
      </c>
      <c r="G491" s="904">
        <f>IF($D491="","",$E491+BB816設定!$B$4*$F491)</f>
      </c>
      <c r="H491" s="904">
        <f>IF($D491="","",$E491+BB816設定!$B$5*$F491)</f>
      </c>
      <c r="I491" s="904">
        <f>IF($D491="","",$E491-BB816設定!$B$5*$F491)</f>
      </c>
      <c r="J491" s="904">
        <f>IF($D491="","",$E491-BB816設定!$B$4*$F491)</f>
      </c>
      <c r="K491" s="904">
        <f>IF($D491="","",IFERROR(($D491-$J491)/($G491-$J491),""))</f>
      </c>
      <c r="L491" s="904">
        <f>IF($D491="","",IFERROR(($G491-$J491)/$E491*100,""))</f>
      </c>
      <c r="M491" s="904">
        <f>IF($D491="","",IFERROR(100-100/(1+SUMPRODUCT((終値!E491:R491&gt;終値!F491:S491)*(終値!E491:R491-終値!F491:S491))/SUMPRODUCT((終値!E491:R491&lt;終値!F491:S491)*(終値!F491:S491-終値!E491:R491))),100))</f>
      </c>
      <c r="N491" s="904">
        <f>IF($D491="","",IFERROR(100-100/(1+SUMPRODUCT((((高値!E491:R491+安値!E491:R491+終値!E491:R491)/3)&gt;((高値!F491:S491+安値!F491:S491+終値!F491:S491)/3))*((高値!E491:R491+安値!E491:R491+終値!E491:R491)/3)*出来高!E491:R491)/SUMPRODUCT((((高値!E491:R491+安値!E491:R491+終値!E491:R491)/3)&lt;((高値!F491:S491+安値!F491:S491+終値!F491:S491)/3))*((高値!E491:R491+安値!E491:R491+終値!E491:R491)/3)*出来高!E491:R491)),50))</f>
      </c>
      <c r="O491" s="913">
        <f>IF($D491="","",IFERROR(出来高!E491/AVERAGE(出来高!E491:I491),""))</f>
      </c>
      <c r="P491" s="906">
        <f>IF($D491="","",IFERROR($D491/終値!Y491-1,""))</f>
      </c>
      <c r="Q491" s="907">
        <f>IF($D491="","",MAX(0,MIN(100,IF($D491&gt;$G491,25,IF($D491&gt;$H491,15,IF($D491&gt;$E491,5,0)))+IF($O491&gt;=2,20,IF($O491&gt;=1.5,14,IF($O491&gt;=1.2,8,0)))+IF($N491&gt;=80,15,IF($N491&gt;=60,18,IF($N491&gt;=50,8,0)))+IF(AND($M491&gt;70,$M491&lt;=80),18,IF(AND($M491&gt;60,$M491&lt;=70),14,IF(AND($M491&gt;50,$M491&lt;=60),6,0)))+IF($P491&gt;=0.1,14,IF($P491&gt;=0.03,7,0))+IF($M491&gt;80,-12,0)+IF($M491&lt;40,-20,0)+IF($N491&lt;40,-15,0)+IF($K491&lt;0.2,-18,0)+IF($P491&lt;=-0.1,-10,0))))</f>
      </c>
      <c r="R491" s="911">
        <f>IF($D491="","",IF(AND($D491&gt;$G491,$O491&gt;=BB816設定!$B$6,$N491&gt;=BB816設定!$B$7,$M491&lt;=BB816設定!$B$8),"○","－"))</f>
      </c>
      <c r="S491" s="908">
        <f>IF($D491="","",IF(AND($R491="○",$Q491&gt;=BB816設定!$B$9),"◎買い",IF($Q491&gt;=BB816設定!$B$10,"○監視",IF(OR($M491&lt;40,$K491&lt;0.2),"▲弱い","－"))))</f>
      </c>
      <c r="T491" s="911">
        <f>IF($D491="","",IF(AND($D491&gt;$G491,$O491&gt;=BB816設定!$B$14,$N491&gt;=BB816設定!$B$15,$M491&lt;=BB816設定!$B$16),"買い可","見送り"))</f>
      </c>
      <c r="U491" s="911">
        <f>IF($D491="","",IF(AND($D491&gt;$H491,$M491&gt;=BB816設定!$B$17,$N491&gt;=BB816設定!$B$18,$O491&gt;=BB816設定!$B$19),"買い可","見送り"))</f>
      </c>
      <c r="V491" s="904">
        <f>IF($S491="◎買い",$D491,"")</f>
      </c>
      <c r="W491" s="904">
        <f>IF($S491="◎買い",ROUND($D491*(1-BB816設定!$B$11/100),1),"")</f>
      </c>
      <c r="X491" s="904">
        <f>IF($S491="◎買い",BB816設定!$B$11/BB816設定!$B$13,"")</f>
      </c>
      <c r="Y491" s="904">
        <f>IF($D491="","",$Q491+(10000-ROW())/100000)</f>
      </c>
      <c r="Z491" s="905">
        <f>IF($D491="","",$D491*BB816設定!$B$21)</f>
      </c>
      <c r="AA491" s="911">
        <f>IF($D491="","",IF($Z491&lt;=BB816設定!$B$20/BB816設定!$B$13,"○","×（1枠に入らない）"))</f>
      </c>
    </row>
    <row r="492">
      <c r="A492" s="903">
        <f>IF(終値!A492="","",HYPERLINK("https://kabutan.jp/stock/?code="&amp;終値!A492,"📈"))</f>
      </c>
      <c r="B492" s="911">
        <f>IF(終値!A492="","",終値!A492)</f>
      </c>
      <c r="C492" s="903">
        <f>IF(終値!A492="","",終値!B492)</f>
      </c>
      <c r="D492" s="904">
        <f>IF(終値!A492="","",終値!E492)</f>
      </c>
      <c r="E492" s="904">
        <f>IF($D492="","",AVERAGE(終値!E492:X492))</f>
      </c>
      <c r="F492" s="904">
        <f>IF($D492="","",STDEVP(終値!E492:X492))</f>
      </c>
      <c r="G492" s="904">
        <f>IF($D492="","",$E492+BB816設定!$B$4*$F492)</f>
      </c>
      <c r="H492" s="904">
        <f>IF($D492="","",$E492+BB816設定!$B$5*$F492)</f>
      </c>
      <c r="I492" s="904">
        <f>IF($D492="","",$E492-BB816設定!$B$5*$F492)</f>
      </c>
      <c r="J492" s="904">
        <f>IF($D492="","",$E492-BB816設定!$B$4*$F492)</f>
      </c>
      <c r="K492" s="904">
        <f>IF($D492="","",IFERROR(($D492-$J492)/($G492-$J492),""))</f>
      </c>
      <c r="L492" s="904">
        <f>IF($D492="","",IFERROR(($G492-$J492)/$E492*100,""))</f>
      </c>
      <c r="M492" s="904">
        <f>IF($D492="","",IFERROR(100-100/(1+SUMPRODUCT((終値!E492:R492&gt;終値!F492:S492)*(終値!E492:R492-終値!F492:S492))/SUMPRODUCT((終値!E492:R492&lt;終値!F492:S492)*(終値!F492:S492-終値!E492:R492))),100))</f>
      </c>
      <c r="N492" s="904">
        <f>IF($D492="","",IFERROR(100-100/(1+SUMPRODUCT((((高値!E492:R492+安値!E492:R492+終値!E492:R492)/3)&gt;((高値!F492:S492+安値!F492:S492+終値!F492:S492)/3))*((高値!E492:R492+安値!E492:R492+終値!E492:R492)/3)*出来高!E492:R492)/SUMPRODUCT((((高値!E492:R492+安値!E492:R492+終値!E492:R492)/3)&lt;((高値!F492:S492+安値!F492:S492+終値!F492:S492)/3))*((高値!E492:R492+安値!E492:R492+終値!E492:R492)/3)*出来高!E492:R492)),50))</f>
      </c>
      <c r="O492" s="913">
        <f>IF($D492="","",IFERROR(出来高!E492/AVERAGE(出来高!E492:I492),""))</f>
      </c>
      <c r="P492" s="906">
        <f>IF($D492="","",IFERROR($D492/終値!Y492-1,""))</f>
      </c>
      <c r="Q492" s="907">
        <f>IF($D492="","",MAX(0,MIN(100,IF($D492&gt;$G492,25,IF($D492&gt;$H492,15,IF($D492&gt;$E492,5,0)))+IF($O492&gt;=2,20,IF($O492&gt;=1.5,14,IF($O492&gt;=1.2,8,0)))+IF($N492&gt;=80,15,IF($N492&gt;=60,18,IF($N492&gt;=50,8,0)))+IF(AND($M492&gt;70,$M492&lt;=80),18,IF(AND($M492&gt;60,$M492&lt;=70),14,IF(AND($M492&gt;50,$M492&lt;=60),6,0)))+IF($P492&gt;=0.1,14,IF($P492&gt;=0.03,7,0))+IF($M492&gt;80,-12,0)+IF($M492&lt;40,-20,0)+IF($N492&lt;40,-15,0)+IF($K492&lt;0.2,-18,0)+IF($P492&lt;=-0.1,-10,0))))</f>
      </c>
      <c r="R492" s="911">
        <f>IF($D492="","",IF(AND($D492&gt;$G492,$O492&gt;=BB816設定!$B$6,$N492&gt;=BB816設定!$B$7,$M492&lt;=BB816設定!$B$8),"○","－"))</f>
      </c>
      <c r="S492" s="908">
        <f>IF($D492="","",IF(AND($R492="○",$Q492&gt;=BB816設定!$B$9),"◎買い",IF($Q492&gt;=BB816設定!$B$10,"○監視",IF(OR($M492&lt;40,$K492&lt;0.2),"▲弱い","－"))))</f>
      </c>
      <c r="T492" s="911">
        <f>IF($D492="","",IF(AND($D492&gt;$G492,$O492&gt;=BB816設定!$B$14,$N492&gt;=BB816設定!$B$15,$M492&lt;=BB816設定!$B$16),"買い可","見送り"))</f>
      </c>
      <c r="U492" s="911">
        <f>IF($D492="","",IF(AND($D492&gt;$H492,$M492&gt;=BB816設定!$B$17,$N492&gt;=BB816設定!$B$18,$O492&gt;=BB816設定!$B$19),"買い可","見送り"))</f>
      </c>
      <c r="V492" s="904">
        <f>IF($S492="◎買い",$D492,"")</f>
      </c>
      <c r="W492" s="904">
        <f>IF($S492="◎買い",ROUND($D492*(1-BB816設定!$B$11/100),1),"")</f>
      </c>
      <c r="X492" s="904">
        <f>IF($S492="◎買い",BB816設定!$B$11/BB816設定!$B$13,"")</f>
      </c>
      <c r="Y492" s="904">
        <f>IF($D492="","",$Q492+(10000-ROW())/100000)</f>
      </c>
      <c r="Z492" s="905">
        <f>IF($D492="","",$D492*BB816設定!$B$21)</f>
      </c>
      <c r="AA492" s="911">
        <f>IF($D492="","",IF($Z492&lt;=BB816設定!$B$20/BB816設定!$B$13,"○","×（1枠に入らない）"))</f>
      </c>
    </row>
    <row r="493">
      <c r="A493" s="903">
        <f>IF(終値!A493="","",HYPERLINK("https://kabutan.jp/stock/?code="&amp;終値!A493,"📈"))</f>
      </c>
      <c r="B493" s="911">
        <f>IF(終値!A493="","",終値!A493)</f>
      </c>
      <c r="C493" s="903">
        <f>IF(終値!A493="","",終値!B493)</f>
      </c>
      <c r="D493" s="904">
        <f>IF(終値!A493="","",終値!E493)</f>
      </c>
      <c r="E493" s="904">
        <f>IF($D493="","",AVERAGE(終値!E493:X493))</f>
      </c>
      <c r="F493" s="904">
        <f>IF($D493="","",STDEVP(終値!E493:X493))</f>
      </c>
      <c r="G493" s="904">
        <f>IF($D493="","",$E493+BB816設定!$B$4*$F493)</f>
      </c>
      <c r="H493" s="904">
        <f>IF($D493="","",$E493+BB816設定!$B$5*$F493)</f>
      </c>
      <c r="I493" s="904">
        <f>IF($D493="","",$E493-BB816設定!$B$5*$F493)</f>
      </c>
      <c r="J493" s="904">
        <f>IF($D493="","",$E493-BB816設定!$B$4*$F493)</f>
      </c>
      <c r="K493" s="904">
        <f>IF($D493="","",IFERROR(($D493-$J493)/($G493-$J493),""))</f>
      </c>
      <c r="L493" s="904">
        <f>IF($D493="","",IFERROR(($G493-$J493)/$E493*100,""))</f>
      </c>
      <c r="M493" s="904">
        <f>IF($D493="","",IFERROR(100-100/(1+SUMPRODUCT((終値!E493:R493&gt;終値!F493:S493)*(終値!E493:R493-終値!F493:S493))/SUMPRODUCT((終値!E493:R493&lt;終値!F493:S493)*(終値!F493:S493-終値!E493:R493))),100))</f>
      </c>
      <c r="N493" s="904">
        <f>IF($D493="","",IFERROR(100-100/(1+SUMPRODUCT((((高値!E493:R493+安値!E493:R493+終値!E493:R493)/3)&gt;((高値!F493:S493+安値!F493:S493+終値!F493:S493)/3))*((高値!E493:R493+安値!E493:R493+終値!E493:R493)/3)*出来高!E493:R493)/SUMPRODUCT((((高値!E493:R493+安値!E493:R493+終値!E493:R493)/3)&lt;((高値!F493:S493+安値!F493:S493+終値!F493:S493)/3))*((高値!E493:R493+安値!E493:R493+終値!E493:R493)/3)*出来高!E493:R493)),50))</f>
      </c>
      <c r="O493" s="913">
        <f>IF($D493="","",IFERROR(出来高!E493/AVERAGE(出来高!E493:I493),""))</f>
      </c>
      <c r="P493" s="906">
        <f>IF($D493="","",IFERROR($D493/終値!Y493-1,""))</f>
      </c>
      <c r="Q493" s="907">
        <f>IF($D493="","",MAX(0,MIN(100,IF($D493&gt;$G493,25,IF($D493&gt;$H493,15,IF($D493&gt;$E493,5,0)))+IF($O493&gt;=2,20,IF($O493&gt;=1.5,14,IF($O493&gt;=1.2,8,0)))+IF($N493&gt;=80,15,IF($N493&gt;=60,18,IF($N493&gt;=50,8,0)))+IF(AND($M493&gt;70,$M493&lt;=80),18,IF(AND($M493&gt;60,$M493&lt;=70),14,IF(AND($M493&gt;50,$M493&lt;=60),6,0)))+IF($P493&gt;=0.1,14,IF($P493&gt;=0.03,7,0))+IF($M493&gt;80,-12,0)+IF($M493&lt;40,-20,0)+IF($N493&lt;40,-15,0)+IF($K493&lt;0.2,-18,0)+IF($P493&lt;=-0.1,-10,0))))</f>
      </c>
      <c r="R493" s="911">
        <f>IF($D493="","",IF(AND($D493&gt;$G493,$O493&gt;=BB816設定!$B$6,$N493&gt;=BB816設定!$B$7,$M493&lt;=BB816設定!$B$8),"○","－"))</f>
      </c>
      <c r="S493" s="908">
        <f>IF($D493="","",IF(AND($R493="○",$Q493&gt;=BB816設定!$B$9),"◎買い",IF($Q493&gt;=BB816設定!$B$10,"○監視",IF(OR($M493&lt;40,$K493&lt;0.2),"▲弱い","－"))))</f>
      </c>
      <c r="T493" s="911">
        <f>IF($D493="","",IF(AND($D493&gt;$G493,$O493&gt;=BB816設定!$B$14,$N493&gt;=BB816設定!$B$15,$M493&lt;=BB816設定!$B$16),"買い可","見送り"))</f>
      </c>
      <c r="U493" s="911">
        <f>IF($D493="","",IF(AND($D493&gt;$H493,$M493&gt;=BB816設定!$B$17,$N493&gt;=BB816設定!$B$18,$O493&gt;=BB816設定!$B$19),"買い可","見送り"))</f>
      </c>
      <c r="V493" s="904">
        <f>IF($S493="◎買い",$D493,"")</f>
      </c>
      <c r="W493" s="904">
        <f>IF($S493="◎買い",ROUND($D493*(1-BB816設定!$B$11/100),1),"")</f>
      </c>
      <c r="X493" s="904">
        <f>IF($S493="◎買い",BB816設定!$B$11/BB816設定!$B$13,"")</f>
      </c>
      <c r="Y493" s="904">
        <f>IF($D493="","",$Q493+(10000-ROW())/100000)</f>
      </c>
      <c r="Z493" s="905">
        <f>IF($D493="","",$D493*BB816設定!$B$21)</f>
      </c>
      <c r="AA493" s="911">
        <f>IF($D493="","",IF($Z493&lt;=BB816設定!$B$20/BB816設定!$B$13,"○","×（1枠に入らない）"))</f>
      </c>
    </row>
    <row r="494">
      <c r="A494" s="903">
        <f>IF(終値!A494="","",HYPERLINK("https://kabutan.jp/stock/?code="&amp;終値!A494,"📈"))</f>
      </c>
      <c r="B494" s="911">
        <f>IF(終値!A494="","",終値!A494)</f>
      </c>
      <c r="C494" s="903">
        <f>IF(終値!A494="","",終値!B494)</f>
      </c>
      <c r="D494" s="904">
        <f>IF(終値!A494="","",終値!E494)</f>
      </c>
      <c r="E494" s="904">
        <f>IF($D494="","",AVERAGE(終値!E494:X494))</f>
      </c>
      <c r="F494" s="904">
        <f>IF($D494="","",STDEVP(終値!E494:X494))</f>
      </c>
      <c r="G494" s="904">
        <f>IF($D494="","",$E494+BB816設定!$B$4*$F494)</f>
      </c>
      <c r="H494" s="904">
        <f>IF($D494="","",$E494+BB816設定!$B$5*$F494)</f>
      </c>
      <c r="I494" s="904">
        <f>IF($D494="","",$E494-BB816設定!$B$5*$F494)</f>
      </c>
      <c r="J494" s="904">
        <f>IF($D494="","",$E494-BB816設定!$B$4*$F494)</f>
      </c>
      <c r="K494" s="904">
        <f>IF($D494="","",IFERROR(($D494-$J494)/($G494-$J494),""))</f>
      </c>
      <c r="L494" s="904">
        <f>IF($D494="","",IFERROR(($G494-$J494)/$E494*100,""))</f>
      </c>
      <c r="M494" s="904">
        <f>IF($D494="","",IFERROR(100-100/(1+SUMPRODUCT((終値!E494:R494&gt;終値!F494:S494)*(終値!E494:R494-終値!F494:S494))/SUMPRODUCT((終値!E494:R494&lt;終値!F494:S494)*(終値!F494:S494-終値!E494:R494))),100))</f>
      </c>
      <c r="N494" s="904">
        <f>IF($D494="","",IFERROR(100-100/(1+SUMPRODUCT((((高値!E494:R494+安値!E494:R494+終値!E494:R494)/3)&gt;((高値!F494:S494+安値!F494:S494+終値!F494:S494)/3))*((高値!E494:R494+安値!E494:R494+終値!E494:R494)/3)*出来高!E494:R494)/SUMPRODUCT((((高値!E494:R494+安値!E494:R494+終値!E494:R494)/3)&lt;((高値!F494:S494+安値!F494:S494+終値!F494:S494)/3))*((高値!E494:R494+安値!E494:R494+終値!E494:R494)/3)*出来高!E494:R494)),50))</f>
      </c>
      <c r="O494" s="913">
        <f>IF($D494="","",IFERROR(出来高!E494/AVERAGE(出来高!E494:I494),""))</f>
      </c>
      <c r="P494" s="906">
        <f>IF($D494="","",IFERROR($D494/終値!Y494-1,""))</f>
      </c>
      <c r="Q494" s="907">
        <f>IF($D494="","",MAX(0,MIN(100,IF($D494&gt;$G494,25,IF($D494&gt;$H494,15,IF($D494&gt;$E494,5,0)))+IF($O494&gt;=2,20,IF($O494&gt;=1.5,14,IF($O494&gt;=1.2,8,0)))+IF($N494&gt;=80,15,IF($N494&gt;=60,18,IF($N494&gt;=50,8,0)))+IF(AND($M494&gt;70,$M494&lt;=80),18,IF(AND($M494&gt;60,$M494&lt;=70),14,IF(AND($M494&gt;50,$M494&lt;=60),6,0)))+IF($P494&gt;=0.1,14,IF($P494&gt;=0.03,7,0))+IF($M494&gt;80,-12,0)+IF($M494&lt;40,-20,0)+IF($N494&lt;40,-15,0)+IF($K494&lt;0.2,-18,0)+IF($P494&lt;=-0.1,-10,0))))</f>
      </c>
      <c r="R494" s="911">
        <f>IF($D494="","",IF(AND($D494&gt;$G494,$O494&gt;=BB816設定!$B$6,$N494&gt;=BB816設定!$B$7,$M494&lt;=BB816設定!$B$8),"○","－"))</f>
      </c>
      <c r="S494" s="908">
        <f>IF($D494="","",IF(AND($R494="○",$Q494&gt;=BB816設定!$B$9),"◎買い",IF($Q494&gt;=BB816設定!$B$10,"○監視",IF(OR($M494&lt;40,$K494&lt;0.2),"▲弱い","－"))))</f>
      </c>
      <c r="T494" s="911">
        <f>IF($D494="","",IF(AND($D494&gt;$G494,$O494&gt;=BB816設定!$B$14,$N494&gt;=BB816設定!$B$15,$M494&lt;=BB816設定!$B$16),"買い可","見送り"))</f>
      </c>
      <c r="U494" s="911">
        <f>IF($D494="","",IF(AND($D494&gt;$H494,$M494&gt;=BB816設定!$B$17,$N494&gt;=BB816設定!$B$18,$O494&gt;=BB816設定!$B$19),"買い可","見送り"))</f>
      </c>
      <c r="V494" s="904">
        <f>IF($S494="◎買い",$D494,"")</f>
      </c>
      <c r="W494" s="904">
        <f>IF($S494="◎買い",ROUND($D494*(1-BB816設定!$B$11/100),1),"")</f>
      </c>
      <c r="X494" s="904">
        <f>IF($S494="◎買い",BB816設定!$B$11/BB816設定!$B$13,"")</f>
      </c>
      <c r="Y494" s="904">
        <f>IF($D494="","",$Q494+(10000-ROW())/100000)</f>
      </c>
      <c r="Z494" s="905">
        <f>IF($D494="","",$D494*BB816設定!$B$21)</f>
      </c>
      <c r="AA494" s="911">
        <f>IF($D494="","",IF($Z494&lt;=BB816設定!$B$20/BB816設定!$B$13,"○","×（1枠に入らない）"))</f>
      </c>
    </row>
    <row r="495">
      <c r="A495" s="903">
        <f>IF(終値!A495="","",HYPERLINK("https://kabutan.jp/stock/?code="&amp;終値!A495,"📈"))</f>
      </c>
      <c r="B495" s="911">
        <f>IF(終値!A495="","",終値!A495)</f>
      </c>
      <c r="C495" s="903">
        <f>IF(終値!A495="","",終値!B495)</f>
      </c>
      <c r="D495" s="904">
        <f>IF(終値!A495="","",終値!E495)</f>
      </c>
      <c r="E495" s="904">
        <f>IF($D495="","",AVERAGE(終値!E495:X495))</f>
      </c>
      <c r="F495" s="904">
        <f>IF($D495="","",STDEVP(終値!E495:X495))</f>
      </c>
      <c r="G495" s="904">
        <f>IF($D495="","",$E495+BB816設定!$B$4*$F495)</f>
      </c>
      <c r="H495" s="904">
        <f>IF($D495="","",$E495+BB816設定!$B$5*$F495)</f>
      </c>
      <c r="I495" s="904">
        <f>IF($D495="","",$E495-BB816設定!$B$5*$F495)</f>
      </c>
      <c r="J495" s="904">
        <f>IF($D495="","",$E495-BB816設定!$B$4*$F495)</f>
      </c>
      <c r="K495" s="904">
        <f>IF($D495="","",IFERROR(($D495-$J495)/($G495-$J495),""))</f>
      </c>
      <c r="L495" s="904">
        <f>IF($D495="","",IFERROR(($G495-$J495)/$E495*100,""))</f>
      </c>
      <c r="M495" s="904">
        <f>IF($D495="","",IFERROR(100-100/(1+SUMPRODUCT((終値!E495:R495&gt;終値!F495:S495)*(終値!E495:R495-終値!F495:S495))/SUMPRODUCT((終値!E495:R495&lt;終値!F495:S495)*(終値!F495:S495-終値!E495:R495))),100))</f>
      </c>
      <c r="N495" s="904">
        <f>IF($D495="","",IFERROR(100-100/(1+SUMPRODUCT((((高値!E495:R495+安値!E495:R495+終値!E495:R495)/3)&gt;((高値!F495:S495+安値!F495:S495+終値!F495:S495)/3))*((高値!E495:R495+安値!E495:R495+終値!E495:R495)/3)*出来高!E495:R495)/SUMPRODUCT((((高値!E495:R495+安値!E495:R495+終値!E495:R495)/3)&lt;((高値!F495:S495+安値!F495:S495+終値!F495:S495)/3))*((高値!E495:R495+安値!E495:R495+終値!E495:R495)/3)*出来高!E495:R495)),50))</f>
      </c>
      <c r="O495" s="913">
        <f>IF($D495="","",IFERROR(出来高!E495/AVERAGE(出来高!E495:I495),""))</f>
      </c>
      <c r="P495" s="906">
        <f>IF($D495="","",IFERROR($D495/終値!Y495-1,""))</f>
      </c>
      <c r="Q495" s="907">
        <f>IF($D495="","",MAX(0,MIN(100,IF($D495&gt;$G495,25,IF($D495&gt;$H495,15,IF($D495&gt;$E495,5,0)))+IF($O495&gt;=2,20,IF($O495&gt;=1.5,14,IF($O495&gt;=1.2,8,0)))+IF($N495&gt;=80,15,IF($N495&gt;=60,18,IF($N495&gt;=50,8,0)))+IF(AND($M495&gt;70,$M495&lt;=80),18,IF(AND($M495&gt;60,$M495&lt;=70),14,IF(AND($M495&gt;50,$M495&lt;=60),6,0)))+IF($P495&gt;=0.1,14,IF($P495&gt;=0.03,7,0))+IF($M495&gt;80,-12,0)+IF($M495&lt;40,-20,0)+IF($N495&lt;40,-15,0)+IF($K495&lt;0.2,-18,0)+IF($P495&lt;=-0.1,-10,0))))</f>
      </c>
      <c r="R495" s="911">
        <f>IF($D495="","",IF(AND($D495&gt;$G495,$O495&gt;=BB816設定!$B$6,$N495&gt;=BB816設定!$B$7,$M495&lt;=BB816設定!$B$8),"○","－"))</f>
      </c>
      <c r="S495" s="908">
        <f>IF($D495="","",IF(AND($R495="○",$Q495&gt;=BB816設定!$B$9),"◎買い",IF($Q495&gt;=BB816設定!$B$10,"○監視",IF(OR($M495&lt;40,$K495&lt;0.2),"▲弱い","－"))))</f>
      </c>
      <c r="T495" s="911">
        <f>IF($D495="","",IF(AND($D495&gt;$G495,$O495&gt;=BB816設定!$B$14,$N495&gt;=BB816設定!$B$15,$M495&lt;=BB816設定!$B$16),"買い可","見送り"))</f>
      </c>
      <c r="U495" s="911">
        <f>IF($D495="","",IF(AND($D495&gt;$H495,$M495&gt;=BB816設定!$B$17,$N495&gt;=BB816設定!$B$18,$O495&gt;=BB816設定!$B$19),"買い可","見送り"))</f>
      </c>
      <c r="V495" s="904">
        <f>IF($S495="◎買い",$D495,"")</f>
      </c>
      <c r="W495" s="904">
        <f>IF($S495="◎買い",ROUND($D495*(1-BB816設定!$B$11/100),1),"")</f>
      </c>
      <c r="X495" s="904">
        <f>IF($S495="◎買い",BB816設定!$B$11/BB816設定!$B$13,"")</f>
      </c>
      <c r="Y495" s="904">
        <f>IF($D495="","",$Q495+(10000-ROW())/100000)</f>
      </c>
      <c r="Z495" s="905">
        <f>IF($D495="","",$D495*BB816設定!$B$21)</f>
      </c>
      <c r="AA495" s="911">
        <f>IF($D495="","",IF($Z495&lt;=BB816設定!$B$20/BB816設定!$B$13,"○","×（1枠に入らない）"))</f>
      </c>
    </row>
    <row r="496">
      <c r="A496" s="903">
        <f>IF(終値!A496="","",HYPERLINK("https://kabutan.jp/stock/?code="&amp;終値!A496,"📈"))</f>
      </c>
      <c r="B496" s="911">
        <f>IF(終値!A496="","",終値!A496)</f>
      </c>
      <c r="C496" s="903">
        <f>IF(終値!A496="","",終値!B496)</f>
      </c>
      <c r="D496" s="904">
        <f>IF(終値!A496="","",終値!E496)</f>
      </c>
      <c r="E496" s="904">
        <f>IF($D496="","",AVERAGE(終値!E496:X496))</f>
      </c>
      <c r="F496" s="904">
        <f>IF($D496="","",STDEVP(終値!E496:X496))</f>
      </c>
      <c r="G496" s="904">
        <f>IF($D496="","",$E496+BB816設定!$B$4*$F496)</f>
      </c>
      <c r="H496" s="904">
        <f>IF($D496="","",$E496+BB816設定!$B$5*$F496)</f>
      </c>
      <c r="I496" s="904">
        <f>IF($D496="","",$E496-BB816設定!$B$5*$F496)</f>
      </c>
      <c r="J496" s="904">
        <f>IF($D496="","",$E496-BB816設定!$B$4*$F496)</f>
      </c>
      <c r="K496" s="904">
        <f>IF($D496="","",IFERROR(($D496-$J496)/($G496-$J496),""))</f>
      </c>
      <c r="L496" s="904">
        <f>IF($D496="","",IFERROR(($G496-$J496)/$E496*100,""))</f>
      </c>
      <c r="M496" s="904">
        <f>IF($D496="","",IFERROR(100-100/(1+SUMPRODUCT((終値!E496:R496&gt;終値!F496:S496)*(終値!E496:R496-終値!F496:S496))/SUMPRODUCT((終値!E496:R496&lt;終値!F496:S496)*(終値!F496:S496-終値!E496:R496))),100))</f>
      </c>
      <c r="N496" s="904">
        <f>IF($D496="","",IFERROR(100-100/(1+SUMPRODUCT((((高値!E496:R496+安値!E496:R496+終値!E496:R496)/3)&gt;((高値!F496:S496+安値!F496:S496+終値!F496:S496)/3))*((高値!E496:R496+安値!E496:R496+終値!E496:R496)/3)*出来高!E496:R496)/SUMPRODUCT((((高値!E496:R496+安値!E496:R496+終値!E496:R496)/3)&lt;((高値!F496:S496+安値!F496:S496+終値!F496:S496)/3))*((高値!E496:R496+安値!E496:R496+終値!E496:R496)/3)*出来高!E496:R496)),50))</f>
      </c>
      <c r="O496" s="913">
        <f>IF($D496="","",IFERROR(出来高!E496/AVERAGE(出来高!E496:I496),""))</f>
      </c>
      <c r="P496" s="906">
        <f>IF($D496="","",IFERROR($D496/終値!Y496-1,""))</f>
      </c>
      <c r="Q496" s="907">
        <f>IF($D496="","",MAX(0,MIN(100,IF($D496&gt;$G496,25,IF($D496&gt;$H496,15,IF($D496&gt;$E496,5,0)))+IF($O496&gt;=2,20,IF($O496&gt;=1.5,14,IF($O496&gt;=1.2,8,0)))+IF($N496&gt;=80,15,IF($N496&gt;=60,18,IF($N496&gt;=50,8,0)))+IF(AND($M496&gt;70,$M496&lt;=80),18,IF(AND($M496&gt;60,$M496&lt;=70),14,IF(AND($M496&gt;50,$M496&lt;=60),6,0)))+IF($P496&gt;=0.1,14,IF($P496&gt;=0.03,7,0))+IF($M496&gt;80,-12,0)+IF($M496&lt;40,-20,0)+IF($N496&lt;40,-15,0)+IF($K496&lt;0.2,-18,0)+IF($P496&lt;=-0.1,-10,0))))</f>
      </c>
      <c r="R496" s="911">
        <f>IF($D496="","",IF(AND($D496&gt;$G496,$O496&gt;=BB816設定!$B$6,$N496&gt;=BB816設定!$B$7,$M496&lt;=BB816設定!$B$8),"○","－"))</f>
      </c>
      <c r="S496" s="908">
        <f>IF($D496="","",IF(AND($R496="○",$Q496&gt;=BB816設定!$B$9),"◎買い",IF($Q496&gt;=BB816設定!$B$10,"○監視",IF(OR($M496&lt;40,$K496&lt;0.2),"▲弱い","－"))))</f>
      </c>
      <c r="T496" s="911">
        <f>IF($D496="","",IF(AND($D496&gt;$G496,$O496&gt;=BB816設定!$B$14,$N496&gt;=BB816設定!$B$15,$M496&lt;=BB816設定!$B$16),"買い可","見送り"))</f>
      </c>
      <c r="U496" s="911">
        <f>IF($D496="","",IF(AND($D496&gt;$H496,$M496&gt;=BB816設定!$B$17,$N496&gt;=BB816設定!$B$18,$O496&gt;=BB816設定!$B$19),"買い可","見送り"))</f>
      </c>
      <c r="V496" s="904">
        <f>IF($S496="◎買い",$D496,"")</f>
      </c>
      <c r="W496" s="904">
        <f>IF($S496="◎買い",ROUND($D496*(1-BB816設定!$B$11/100),1),"")</f>
      </c>
      <c r="X496" s="904">
        <f>IF($S496="◎買い",BB816設定!$B$11/BB816設定!$B$13,"")</f>
      </c>
      <c r="Y496" s="904">
        <f>IF($D496="","",$Q496+(10000-ROW())/100000)</f>
      </c>
      <c r="Z496" s="905">
        <f>IF($D496="","",$D496*BB816設定!$B$21)</f>
      </c>
      <c r="AA496" s="911">
        <f>IF($D496="","",IF($Z496&lt;=BB816設定!$B$20/BB816設定!$B$13,"○","×（1枠に入らない）"))</f>
      </c>
    </row>
    <row r="497">
      <c r="A497" s="903">
        <f>IF(終値!A497="","",HYPERLINK("https://kabutan.jp/stock/?code="&amp;終値!A497,"📈"))</f>
      </c>
      <c r="B497" s="911">
        <f>IF(終値!A497="","",終値!A497)</f>
      </c>
      <c r="C497" s="903">
        <f>IF(終値!A497="","",終値!B497)</f>
      </c>
      <c r="D497" s="904">
        <f>IF(終値!A497="","",終値!E497)</f>
      </c>
      <c r="E497" s="904">
        <f>IF($D497="","",AVERAGE(終値!E497:X497))</f>
      </c>
      <c r="F497" s="904">
        <f>IF($D497="","",STDEVP(終値!E497:X497))</f>
      </c>
      <c r="G497" s="904">
        <f>IF($D497="","",$E497+BB816設定!$B$4*$F497)</f>
      </c>
      <c r="H497" s="904">
        <f>IF($D497="","",$E497+BB816設定!$B$5*$F497)</f>
      </c>
      <c r="I497" s="904">
        <f>IF($D497="","",$E497-BB816設定!$B$5*$F497)</f>
      </c>
      <c r="J497" s="904">
        <f>IF($D497="","",$E497-BB816設定!$B$4*$F497)</f>
      </c>
      <c r="K497" s="904">
        <f>IF($D497="","",IFERROR(($D497-$J497)/($G497-$J497),""))</f>
      </c>
      <c r="L497" s="904">
        <f>IF($D497="","",IFERROR(($G497-$J497)/$E497*100,""))</f>
      </c>
      <c r="M497" s="904">
        <f>IF($D497="","",IFERROR(100-100/(1+SUMPRODUCT((終値!E497:R497&gt;終値!F497:S497)*(終値!E497:R497-終値!F497:S497))/SUMPRODUCT((終値!E497:R497&lt;終値!F497:S497)*(終値!F497:S497-終値!E497:R497))),100))</f>
      </c>
      <c r="N497" s="904">
        <f>IF($D497="","",IFERROR(100-100/(1+SUMPRODUCT((((高値!E497:R497+安値!E497:R497+終値!E497:R497)/3)&gt;((高値!F497:S497+安値!F497:S497+終値!F497:S497)/3))*((高値!E497:R497+安値!E497:R497+終値!E497:R497)/3)*出来高!E497:R497)/SUMPRODUCT((((高値!E497:R497+安値!E497:R497+終値!E497:R497)/3)&lt;((高値!F497:S497+安値!F497:S497+終値!F497:S497)/3))*((高値!E497:R497+安値!E497:R497+終値!E497:R497)/3)*出来高!E497:R497)),50))</f>
      </c>
      <c r="O497" s="913">
        <f>IF($D497="","",IFERROR(出来高!E497/AVERAGE(出来高!E497:I497),""))</f>
      </c>
      <c r="P497" s="906">
        <f>IF($D497="","",IFERROR($D497/終値!Y497-1,""))</f>
      </c>
      <c r="Q497" s="907">
        <f>IF($D497="","",MAX(0,MIN(100,IF($D497&gt;$G497,25,IF($D497&gt;$H497,15,IF($D497&gt;$E497,5,0)))+IF($O497&gt;=2,20,IF($O497&gt;=1.5,14,IF($O497&gt;=1.2,8,0)))+IF($N497&gt;=80,15,IF($N497&gt;=60,18,IF($N497&gt;=50,8,0)))+IF(AND($M497&gt;70,$M497&lt;=80),18,IF(AND($M497&gt;60,$M497&lt;=70),14,IF(AND($M497&gt;50,$M497&lt;=60),6,0)))+IF($P497&gt;=0.1,14,IF($P497&gt;=0.03,7,0))+IF($M497&gt;80,-12,0)+IF($M497&lt;40,-20,0)+IF($N497&lt;40,-15,0)+IF($K497&lt;0.2,-18,0)+IF($P497&lt;=-0.1,-10,0))))</f>
      </c>
      <c r="R497" s="911">
        <f>IF($D497="","",IF(AND($D497&gt;$G497,$O497&gt;=BB816設定!$B$6,$N497&gt;=BB816設定!$B$7,$M497&lt;=BB816設定!$B$8),"○","－"))</f>
      </c>
      <c r="S497" s="908">
        <f>IF($D497="","",IF(AND($R497="○",$Q497&gt;=BB816設定!$B$9),"◎買い",IF($Q497&gt;=BB816設定!$B$10,"○監視",IF(OR($M497&lt;40,$K497&lt;0.2),"▲弱い","－"))))</f>
      </c>
      <c r="T497" s="911">
        <f>IF($D497="","",IF(AND($D497&gt;$G497,$O497&gt;=BB816設定!$B$14,$N497&gt;=BB816設定!$B$15,$M497&lt;=BB816設定!$B$16),"買い可","見送り"))</f>
      </c>
      <c r="U497" s="911">
        <f>IF($D497="","",IF(AND($D497&gt;$H497,$M497&gt;=BB816設定!$B$17,$N497&gt;=BB816設定!$B$18,$O497&gt;=BB816設定!$B$19),"買い可","見送り"))</f>
      </c>
      <c r="V497" s="904">
        <f>IF($S497="◎買い",$D497,"")</f>
      </c>
      <c r="W497" s="904">
        <f>IF($S497="◎買い",ROUND($D497*(1-BB816設定!$B$11/100),1),"")</f>
      </c>
      <c r="X497" s="904">
        <f>IF($S497="◎買い",BB816設定!$B$11/BB816設定!$B$13,"")</f>
      </c>
      <c r="Y497" s="904">
        <f>IF($D497="","",$Q497+(10000-ROW())/100000)</f>
      </c>
      <c r="Z497" s="905">
        <f>IF($D497="","",$D497*BB816設定!$B$21)</f>
      </c>
      <c r="AA497" s="911">
        <f>IF($D497="","",IF($Z497&lt;=BB816設定!$B$20/BB816設定!$B$13,"○","×（1枠に入らない）"))</f>
      </c>
    </row>
    <row r="498">
      <c r="A498" s="903">
        <f>IF(終値!A498="","",HYPERLINK("https://kabutan.jp/stock/?code="&amp;終値!A498,"📈"))</f>
      </c>
      <c r="B498" s="911">
        <f>IF(終値!A498="","",終値!A498)</f>
      </c>
      <c r="C498" s="903">
        <f>IF(終値!A498="","",終値!B498)</f>
      </c>
      <c r="D498" s="904">
        <f>IF(終値!A498="","",終値!E498)</f>
      </c>
      <c r="E498" s="904">
        <f>IF($D498="","",AVERAGE(終値!E498:X498))</f>
      </c>
      <c r="F498" s="904">
        <f>IF($D498="","",STDEVP(終値!E498:X498))</f>
      </c>
      <c r="G498" s="904">
        <f>IF($D498="","",$E498+BB816設定!$B$4*$F498)</f>
      </c>
      <c r="H498" s="904">
        <f>IF($D498="","",$E498+BB816設定!$B$5*$F498)</f>
      </c>
      <c r="I498" s="904">
        <f>IF($D498="","",$E498-BB816設定!$B$5*$F498)</f>
      </c>
      <c r="J498" s="904">
        <f>IF($D498="","",$E498-BB816設定!$B$4*$F498)</f>
      </c>
      <c r="K498" s="904">
        <f>IF($D498="","",IFERROR(($D498-$J498)/($G498-$J498),""))</f>
      </c>
      <c r="L498" s="904">
        <f>IF($D498="","",IFERROR(($G498-$J498)/$E498*100,""))</f>
      </c>
      <c r="M498" s="904">
        <f>IF($D498="","",IFERROR(100-100/(1+SUMPRODUCT((終値!E498:R498&gt;終値!F498:S498)*(終値!E498:R498-終値!F498:S498))/SUMPRODUCT((終値!E498:R498&lt;終値!F498:S498)*(終値!F498:S498-終値!E498:R498))),100))</f>
      </c>
      <c r="N498" s="904">
        <f>IF($D498="","",IFERROR(100-100/(1+SUMPRODUCT((((高値!E498:R498+安値!E498:R498+終値!E498:R498)/3)&gt;((高値!F498:S498+安値!F498:S498+終値!F498:S498)/3))*((高値!E498:R498+安値!E498:R498+終値!E498:R498)/3)*出来高!E498:R498)/SUMPRODUCT((((高値!E498:R498+安値!E498:R498+終値!E498:R498)/3)&lt;((高値!F498:S498+安値!F498:S498+終値!F498:S498)/3))*((高値!E498:R498+安値!E498:R498+終値!E498:R498)/3)*出来高!E498:R498)),50))</f>
      </c>
      <c r="O498" s="913">
        <f>IF($D498="","",IFERROR(出来高!E498/AVERAGE(出来高!E498:I498),""))</f>
      </c>
      <c r="P498" s="906">
        <f>IF($D498="","",IFERROR($D498/終値!Y498-1,""))</f>
      </c>
      <c r="Q498" s="907">
        <f>IF($D498="","",MAX(0,MIN(100,IF($D498&gt;$G498,25,IF($D498&gt;$H498,15,IF($D498&gt;$E498,5,0)))+IF($O498&gt;=2,20,IF($O498&gt;=1.5,14,IF($O498&gt;=1.2,8,0)))+IF($N498&gt;=80,15,IF($N498&gt;=60,18,IF($N498&gt;=50,8,0)))+IF(AND($M498&gt;70,$M498&lt;=80),18,IF(AND($M498&gt;60,$M498&lt;=70),14,IF(AND($M498&gt;50,$M498&lt;=60),6,0)))+IF($P498&gt;=0.1,14,IF($P498&gt;=0.03,7,0))+IF($M498&gt;80,-12,0)+IF($M498&lt;40,-20,0)+IF($N498&lt;40,-15,0)+IF($K498&lt;0.2,-18,0)+IF($P498&lt;=-0.1,-10,0))))</f>
      </c>
      <c r="R498" s="911">
        <f>IF($D498="","",IF(AND($D498&gt;$G498,$O498&gt;=BB816設定!$B$6,$N498&gt;=BB816設定!$B$7,$M498&lt;=BB816設定!$B$8),"○","－"))</f>
      </c>
      <c r="S498" s="908">
        <f>IF($D498="","",IF(AND($R498="○",$Q498&gt;=BB816設定!$B$9),"◎買い",IF($Q498&gt;=BB816設定!$B$10,"○監視",IF(OR($M498&lt;40,$K498&lt;0.2),"▲弱い","－"))))</f>
      </c>
      <c r="T498" s="911">
        <f>IF($D498="","",IF(AND($D498&gt;$G498,$O498&gt;=BB816設定!$B$14,$N498&gt;=BB816設定!$B$15,$M498&lt;=BB816設定!$B$16),"買い可","見送り"))</f>
      </c>
      <c r="U498" s="911">
        <f>IF($D498="","",IF(AND($D498&gt;$H498,$M498&gt;=BB816設定!$B$17,$N498&gt;=BB816設定!$B$18,$O498&gt;=BB816設定!$B$19),"買い可","見送り"))</f>
      </c>
      <c r="V498" s="904">
        <f>IF($S498="◎買い",$D498,"")</f>
      </c>
      <c r="W498" s="904">
        <f>IF($S498="◎買い",ROUND($D498*(1-BB816設定!$B$11/100),1),"")</f>
      </c>
      <c r="X498" s="904">
        <f>IF($S498="◎買い",BB816設定!$B$11/BB816設定!$B$13,"")</f>
      </c>
      <c r="Y498" s="904">
        <f>IF($D498="","",$Q498+(10000-ROW())/100000)</f>
      </c>
      <c r="Z498" s="905">
        <f>IF($D498="","",$D498*BB816設定!$B$21)</f>
      </c>
      <c r="AA498" s="911">
        <f>IF($D498="","",IF($Z498&lt;=BB816設定!$B$20/BB816設定!$B$13,"○","×（1枠に入らない）"))</f>
      </c>
    </row>
    <row r="499">
      <c r="A499" s="903">
        <f>IF(終値!A499="","",HYPERLINK("https://kabutan.jp/stock/?code="&amp;終値!A499,"📈"))</f>
      </c>
      <c r="B499" s="911">
        <f>IF(終値!A499="","",終値!A499)</f>
      </c>
      <c r="C499" s="903">
        <f>IF(終値!A499="","",終値!B499)</f>
      </c>
      <c r="D499" s="904">
        <f>IF(終値!A499="","",終値!E499)</f>
      </c>
      <c r="E499" s="904">
        <f>IF($D499="","",AVERAGE(終値!E499:X499))</f>
      </c>
      <c r="F499" s="904">
        <f>IF($D499="","",STDEVP(終値!E499:X499))</f>
      </c>
      <c r="G499" s="904">
        <f>IF($D499="","",$E499+BB816設定!$B$4*$F499)</f>
      </c>
      <c r="H499" s="904">
        <f>IF($D499="","",$E499+BB816設定!$B$5*$F499)</f>
      </c>
      <c r="I499" s="904">
        <f>IF($D499="","",$E499-BB816設定!$B$5*$F499)</f>
      </c>
      <c r="J499" s="904">
        <f>IF($D499="","",$E499-BB816設定!$B$4*$F499)</f>
      </c>
      <c r="K499" s="904">
        <f>IF($D499="","",IFERROR(($D499-$J499)/($G499-$J499),""))</f>
      </c>
      <c r="L499" s="904">
        <f>IF($D499="","",IFERROR(($G499-$J499)/$E499*100,""))</f>
      </c>
      <c r="M499" s="904">
        <f>IF($D499="","",IFERROR(100-100/(1+SUMPRODUCT((終値!E499:R499&gt;終値!F499:S499)*(終値!E499:R499-終値!F499:S499))/SUMPRODUCT((終値!E499:R499&lt;終値!F499:S499)*(終値!F499:S499-終値!E499:R499))),100))</f>
      </c>
      <c r="N499" s="904">
        <f>IF($D499="","",IFERROR(100-100/(1+SUMPRODUCT((((高値!E499:R499+安値!E499:R499+終値!E499:R499)/3)&gt;((高値!F499:S499+安値!F499:S499+終値!F499:S499)/3))*((高値!E499:R499+安値!E499:R499+終値!E499:R499)/3)*出来高!E499:R499)/SUMPRODUCT((((高値!E499:R499+安値!E499:R499+終値!E499:R499)/3)&lt;((高値!F499:S499+安値!F499:S499+終値!F499:S499)/3))*((高値!E499:R499+安値!E499:R499+終値!E499:R499)/3)*出来高!E499:R499)),50))</f>
      </c>
      <c r="O499" s="913">
        <f>IF($D499="","",IFERROR(出来高!E499/AVERAGE(出来高!E499:I499),""))</f>
      </c>
      <c r="P499" s="906">
        <f>IF($D499="","",IFERROR($D499/終値!Y499-1,""))</f>
      </c>
      <c r="Q499" s="907">
        <f>IF($D499="","",MAX(0,MIN(100,IF($D499&gt;$G499,25,IF($D499&gt;$H499,15,IF($D499&gt;$E499,5,0)))+IF($O499&gt;=2,20,IF($O499&gt;=1.5,14,IF($O499&gt;=1.2,8,0)))+IF($N499&gt;=80,15,IF($N499&gt;=60,18,IF($N499&gt;=50,8,0)))+IF(AND($M499&gt;70,$M499&lt;=80),18,IF(AND($M499&gt;60,$M499&lt;=70),14,IF(AND($M499&gt;50,$M499&lt;=60),6,0)))+IF($P499&gt;=0.1,14,IF($P499&gt;=0.03,7,0))+IF($M499&gt;80,-12,0)+IF($M499&lt;40,-20,0)+IF($N499&lt;40,-15,0)+IF($K499&lt;0.2,-18,0)+IF($P499&lt;=-0.1,-10,0))))</f>
      </c>
      <c r="R499" s="911">
        <f>IF($D499="","",IF(AND($D499&gt;$G499,$O499&gt;=BB816設定!$B$6,$N499&gt;=BB816設定!$B$7,$M499&lt;=BB816設定!$B$8),"○","－"))</f>
      </c>
      <c r="S499" s="908">
        <f>IF($D499="","",IF(AND($R499="○",$Q499&gt;=BB816設定!$B$9),"◎買い",IF($Q499&gt;=BB816設定!$B$10,"○監視",IF(OR($M499&lt;40,$K499&lt;0.2),"▲弱い","－"))))</f>
      </c>
      <c r="T499" s="911">
        <f>IF($D499="","",IF(AND($D499&gt;$G499,$O499&gt;=BB816設定!$B$14,$N499&gt;=BB816設定!$B$15,$M499&lt;=BB816設定!$B$16),"買い可","見送り"))</f>
      </c>
      <c r="U499" s="911">
        <f>IF($D499="","",IF(AND($D499&gt;$H499,$M499&gt;=BB816設定!$B$17,$N499&gt;=BB816設定!$B$18,$O499&gt;=BB816設定!$B$19),"買い可","見送り"))</f>
      </c>
      <c r="V499" s="904">
        <f>IF($S499="◎買い",$D499,"")</f>
      </c>
      <c r="W499" s="904">
        <f>IF($S499="◎買い",ROUND($D499*(1-BB816設定!$B$11/100),1),"")</f>
      </c>
      <c r="X499" s="904">
        <f>IF($S499="◎買い",BB816設定!$B$11/BB816設定!$B$13,"")</f>
      </c>
      <c r="Y499" s="904">
        <f>IF($D499="","",$Q499+(10000-ROW())/100000)</f>
      </c>
      <c r="Z499" s="905">
        <f>IF($D499="","",$D499*BB816設定!$B$21)</f>
      </c>
      <c r="AA499" s="911">
        <f>IF($D499="","",IF($Z499&lt;=BB816設定!$B$20/BB816設定!$B$13,"○","×（1枠に入らない）"))</f>
      </c>
    </row>
    <row r="500">
      <c r="A500" s="903">
        <f>IF(終値!A500="","",HYPERLINK("https://kabutan.jp/stock/?code="&amp;終値!A500,"📈"))</f>
      </c>
      <c r="B500" s="911">
        <f>IF(終値!A500="","",終値!A500)</f>
      </c>
      <c r="C500" s="903">
        <f>IF(終値!A500="","",終値!B500)</f>
      </c>
      <c r="D500" s="904">
        <f>IF(終値!A500="","",終値!E500)</f>
      </c>
      <c r="E500" s="904">
        <f>IF($D500="","",AVERAGE(終値!E500:X500))</f>
      </c>
      <c r="F500" s="904">
        <f>IF($D500="","",STDEVP(終値!E500:X500))</f>
      </c>
      <c r="G500" s="904">
        <f>IF($D500="","",$E500+BB816設定!$B$4*$F500)</f>
      </c>
      <c r="H500" s="904">
        <f>IF($D500="","",$E500+BB816設定!$B$5*$F500)</f>
      </c>
      <c r="I500" s="904">
        <f>IF($D500="","",$E500-BB816設定!$B$5*$F500)</f>
      </c>
      <c r="J500" s="904">
        <f>IF($D500="","",$E500-BB816設定!$B$4*$F500)</f>
      </c>
      <c r="K500" s="904">
        <f>IF($D500="","",IFERROR(($D500-$J500)/($G500-$J500),""))</f>
      </c>
      <c r="L500" s="904">
        <f>IF($D500="","",IFERROR(($G500-$J500)/$E500*100,""))</f>
      </c>
      <c r="M500" s="904">
        <f>IF($D500="","",IFERROR(100-100/(1+SUMPRODUCT((終値!E500:R500&gt;終値!F500:S500)*(終値!E500:R500-終値!F500:S500))/SUMPRODUCT((終値!E500:R500&lt;終値!F500:S500)*(終値!F500:S500-終値!E500:R500))),100))</f>
      </c>
      <c r="N500" s="904">
        <f>IF($D500="","",IFERROR(100-100/(1+SUMPRODUCT((((高値!E500:R500+安値!E500:R500+終値!E500:R500)/3)&gt;((高値!F500:S500+安値!F500:S500+終値!F500:S500)/3))*((高値!E500:R500+安値!E500:R500+終値!E500:R500)/3)*出来高!E500:R500)/SUMPRODUCT((((高値!E500:R500+安値!E500:R500+終値!E500:R500)/3)&lt;((高値!F500:S500+安値!F500:S500+終値!F500:S500)/3))*((高値!E500:R500+安値!E500:R500+終値!E500:R500)/3)*出来高!E500:R500)),50))</f>
      </c>
      <c r="O500" s="913">
        <f>IF($D500="","",IFERROR(出来高!E500/AVERAGE(出来高!E500:I500),""))</f>
      </c>
      <c r="P500" s="906">
        <f>IF($D500="","",IFERROR($D500/終値!Y500-1,""))</f>
      </c>
      <c r="Q500" s="907">
        <f>IF($D500="","",MAX(0,MIN(100,IF($D500&gt;$G500,25,IF($D500&gt;$H500,15,IF($D500&gt;$E500,5,0)))+IF($O500&gt;=2,20,IF($O500&gt;=1.5,14,IF($O500&gt;=1.2,8,0)))+IF($N500&gt;=80,15,IF($N500&gt;=60,18,IF($N500&gt;=50,8,0)))+IF(AND($M500&gt;70,$M500&lt;=80),18,IF(AND($M500&gt;60,$M500&lt;=70),14,IF(AND($M500&gt;50,$M500&lt;=60),6,0)))+IF($P500&gt;=0.1,14,IF($P500&gt;=0.03,7,0))+IF($M500&gt;80,-12,0)+IF($M500&lt;40,-20,0)+IF($N500&lt;40,-15,0)+IF($K500&lt;0.2,-18,0)+IF($P500&lt;=-0.1,-10,0))))</f>
      </c>
      <c r="R500" s="911">
        <f>IF($D500="","",IF(AND($D500&gt;$G500,$O500&gt;=BB816設定!$B$6,$N500&gt;=BB816設定!$B$7,$M500&lt;=BB816設定!$B$8),"○","－"))</f>
      </c>
      <c r="S500" s="908">
        <f>IF($D500="","",IF(AND($R500="○",$Q500&gt;=BB816設定!$B$9),"◎買い",IF($Q500&gt;=BB816設定!$B$10,"○監視",IF(OR($M500&lt;40,$K500&lt;0.2),"▲弱い","－"))))</f>
      </c>
      <c r="T500" s="911">
        <f>IF($D500="","",IF(AND($D500&gt;$G500,$O500&gt;=BB816設定!$B$14,$N500&gt;=BB816設定!$B$15,$M500&lt;=BB816設定!$B$16),"買い可","見送り"))</f>
      </c>
      <c r="U500" s="911">
        <f>IF($D500="","",IF(AND($D500&gt;$H500,$M500&gt;=BB816設定!$B$17,$N500&gt;=BB816設定!$B$18,$O500&gt;=BB816設定!$B$19),"買い可","見送り"))</f>
      </c>
      <c r="V500" s="904">
        <f>IF($S500="◎買い",$D500,"")</f>
      </c>
      <c r="W500" s="904">
        <f>IF($S500="◎買い",ROUND($D500*(1-BB816設定!$B$11/100),1),"")</f>
      </c>
      <c r="X500" s="904">
        <f>IF($S500="◎買い",BB816設定!$B$11/BB816設定!$B$13,"")</f>
      </c>
      <c r="Y500" s="904">
        <f>IF($D500="","",$Q500+(10000-ROW())/100000)</f>
      </c>
      <c r="Z500" s="905">
        <f>IF($D500="","",$D500*BB816設定!$B$21)</f>
      </c>
      <c r="AA500" s="911">
        <f>IF($D500="","",IF($Z500&lt;=BB816設定!$B$20/BB816設定!$B$13,"○","×（1枠に入らない）"))</f>
      </c>
    </row>
    <row r="501">
      <c r="A501" s="903">
        <f>IF(終値!A501="","",HYPERLINK("https://kabutan.jp/stock/?code="&amp;終値!A501,"📈"))</f>
      </c>
      <c r="B501" s="911">
        <f>IF(終値!A501="","",終値!A501)</f>
      </c>
      <c r="C501" s="903">
        <f>IF(終値!A501="","",終値!B501)</f>
      </c>
      <c r="D501" s="904">
        <f>IF(終値!A501="","",終値!E501)</f>
      </c>
      <c r="E501" s="904">
        <f>IF($D501="","",AVERAGE(終値!E501:X501))</f>
      </c>
      <c r="F501" s="904">
        <f>IF($D501="","",STDEVP(終値!E501:X501))</f>
      </c>
      <c r="G501" s="904">
        <f>IF($D501="","",$E501+BB816設定!$B$4*$F501)</f>
      </c>
      <c r="H501" s="904">
        <f>IF($D501="","",$E501+BB816設定!$B$5*$F501)</f>
      </c>
      <c r="I501" s="904">
        <f>IF($D501="","",$E501-BB816設定!$B$5*$F501)</f>
      </c>
      <c r="J501" s="904">
        <f>IF($D501="","",$E501-BB816設定!$B$4*$F501)</f>
      </c>
      <c r="K501" s="904">
        <f>IF($D501="","",IFERROR(($D501-$J501)/($G501-$J501),""))</f>
      </c>
      <c r="L501" s="904">
        <f>IF($D501="","",IFERROR(($G501-$J501)/$E501*100,""))</f>
      </c>
      <c r="M501" s="904">
        <f>IF($D501="","",IFERROR(100-100/(1+SUMPRODUCT((終値!E501:R501&gt;終値!F501:S501)*(終値!E501:R501-終値!F501:S501))/SUMPRODUCT((終値!E501:R501&lt;終値!F501:S501)*(終値!F501:S501-終値!E501:R501))),100))</f>
      </c>
      <c r="N501" s="904">
        <f>IF($D501="","",IFERROR(100-100/(1+SUMPRODUCT((((高値!E501:R501+安値!E501:R501+終値!E501:R501)/3)&gt;((高値!F501:S501+安値!F501:S501+終値!F501:S501)/3))*((高値!E501:R501+安値!E501:R501+終値!E501:R501)/3)*出来高!E501:R501)/SUMPRODUCT((((高値!E501:R501+安値!E501:R501+終値!E501:R501)/3)&lt;((高値!F501:S501+安値!F501:S501+終値!F501:S501)/3))*((高値!E501:R501+安値!E501:R501+終値!E501:R501)/3)*出来高!E501:R501)),50))</f>
      </c>
      <c r="O501" s="913">
        <f>IF($D501="","",IFERROR(出来高!E501/AVERAGE(出来高!E501:I501),""))</f>
      </c>
      <c r="P501" s="906">
        <f>IF($D501="","",IFERROR($D501/終値!Y501-1,""))</f>
      </c>
      <c r="Q501" s="907">
        <f>IF($D501="","",MAX(0,MIN(100,IF($D501&gt;$G501,25,IF($D501&gt;$H501,15,IF($D501&gt;$E501,5,0)))+IF($O501&gt;=2,20,IF($O501&gt;=1.5,14,IF($O501&gt;=1.2,8,0)))+IF($N501&gt;=80,15,IF($N501&gt;=60,18,IF($N501&gt;=50,8,0)))+IF(AND($M501&gt;70,$M501&lt;=80),18,IF(AND($M501&gt;60,$M501&lt;=70),14,IF(AND($M501&gt;50,$M501&lt;=60),6,0)))+IF($P501&gt;=0.1,14,IF($P501&gt;=0.03,7,0))+IF($M501&gt;80,-12,0)+IF($M501&lt;40,-20,0)+IF($N501&lt;40,-15,0)+IF($K501&lt;0.2,-18,0)+IF($P501&lt;=-0.1,-10,0))))</f>
      </c>
      <c r="R501" s="911">
        <f>IF($D501="","",IF(AND($D501&gt;$G501,$O501&gt;=BB816設定!$B$6,$N501&gt;=BB816設定!$B$7,$M501&lt;=BB816設定!$B$8),"○","－"))</f>
      </c>
      <c r="S501" s="908">
        <f>IF($D501="","",IF(AND($R501="○",$Q501&gt;=BB816設定!$B$9),"◎買い",IF($Q501&gt;=BB816設定!$B$10,"○監視",IF(OR($M501&lt;40,$K501&lt;0.2),"▲弱い","－"))))</f>
      </c>
      <c r="T501" s="911">
        <f>IF($D501="","",IF(AND($D501&gt;$G501,$O501&gt;=BB816設定!$B$14,$N501&gt;=BB816設定!$B$15,$M501&lt;=BB816設定!$B$16),"買い可","見送り"))</f>
      </c>
      <c r="U501" s="911">
        <f>IF($D501="","",IF(AND($D501&gt;$H501,$M501&gt;=BB816設定!$B$17,$N501&gt;=BB816設定!$B$18,$O501&gt;=BB816設定!$B$19),"買い可","見送り"))</f>
      </c>
      <c r="V501" s="904">
        <f>IF($S501="◎買い",$D501,"")</f>
      </c>
      <c r="W501" s="904">
        <f>IF($S501="◎買い",ROUND($D501*(1-BB816設定!$B$11/100),1),"")</f>
      </c>
      <c r="X501" s="904">
        <f>IF($S501="◎買い",BB816設定!$B$11/BB816設定!$B$13,"")</f>
      </c>
      <c r="Y501" s="904">
        <f>IF($D501="","",$Q501+(10000-ROW())/100000)</f>
      </c>
      <c r="Z501" s="905">
        <f>IF($D501="","",$D501*BB816設定!$B$21)</f>
      </c>
      <c r="AA501" s="911">
        <f>IF($D501="","",IF($Z501&lt;=BB816設定!$B$20/BB816設定!$B$13,"○","×（1枠に入らない）"))</f>
      </c>
    </row>
    <row r="502">
      <c r="A502" s="903">
        <f>IF(終値!A502="","",HYPERLINK("https://kabutan.jp/stock/?code="&amp;終値!A502,"📈"))</f>
      </c>
      <c r="B502" s="911">
        <f>IF(終値!A502="","",終値!A502)</f>
      </c>
      <c r="C502" s="903">
        <f>IF(終値!A502="","",終値!B502)</f>
      </c>
      <c r="D502" s="904">
        <f>IF(終値!A502="","",終値!E502)</f>
      </c>
      <c r="E502" s="904">
        <f>IF($D502="","",AVERAGE(終値!E502:X502))</f>
      </c>
      <c r="F502" s="904">
        <f>IF($D502="","",STDEVP(終値!E502:X502))</f>
      </c>
      <c r="G502" s="904">
        <f>IF($D502="","",$E502+BB816設定!$B$4*$F502)</f>
      </c>
      <c r="H502" s="904">
        <f>IF($D502="","",$E502+BB816設定!$B$5*$F502)</f>
      </c>
      <c r="I502" s="904">
        <f>IF($D502="","",$E502-BB816設定!$B$5*$F502)</f>
      </c>
      <c r="J502" s="904">
        <f>IF($D502="","",$E502-BB816設定!$B$4*$F502)</f>
      </c>
      <c r="K502" s="904">
        <f>IF($D502="","",IFERROR(($D502-$J502)/($G502-$J502),""))</f>
      </c>
      <c r="L502" s="904">
        <f>IF($D502="","",IFERROR(($G502-$J502)/$E502*100,""))</f>
      </c>
      <c r="M502" s="904">
        <f>IF($D502="","",IFERROR(100-100/(1+SUMPRODUCT((終値!E502:R502&gt;終値!F502:S502)*(終値!E502:R502-終値!F502:S502))/SUMPRODUCT((終値!E502:R502&lt;終値!F502:S502)*(終値!F502:S502-終値!E502:R502))),100))</f>
      </c>
      <c r="N502" s="904">
        <f>IF($D502="","",IFERROR(100-100/(1+SUMPRODUCT((((高値!E502:R502+安値!E502:R502+終値!E502:R502)/3)&gt;((高値!F502:S502+安値!F502:S502+終値!F502:S502)/3))*((高値!E502:R502+安値!E502:R502+終値!E502:R502)/3)*出来高!E502:R502)/SUMPRODUCT((((高値!E502:R502+安値!E502:R502+終値!E502:R502)/3)&lt;((高値!F502:S502+安値!F502:S502+終値!F502:S502)/3))*((高値!E502:R502+安値!E502:R502+終値!E502:R502)/3)*出来高!E502:R502)),50))</f>
      </c>
      <c r="O502" s="913">
        <f>IF($D502="","",IFERROR(出来高!E502/AVERAGE(出来高!E502:I502),""))</f>
      </c>
      <c r="P502" s="906">
        <f>IF($D502="","",IFERROR($D502/終値!Y502-1,""))</f>
      </c>
      <c r="Q502" s="907">
        <f>IF($D502="","",MAX(0,MIN(100,IF($D502&gt;$G502,25,IF($D502&gt;$H502,15,IF($D502&gt;$E502,5,0)))+IF($O502&gt;=2,20,IF($O502&gt;=1.5,14,IF($O502&gt;=1.2,8,0)))+IF($N502&gt;=80,15,IF($N502&gt;=60,18,IF($N502&gt;=50,8,0)))+IF(AND($M502&gt;70,$M502&lt;=80),18,IF(AND($M502&gt;60,$M502&lt;=70),14,IF(AND($M502&gt;50,$M502&lt;=60),6,0)))+IF($P502&gt;=0.1,14,IF($P502&gt;=0.03,7,0))+IF($M502&gt;80,-12,0)+IF($M502&lt;40,-20,0)+IF($N502&lt;40,-15,0)+IF($K502&lt;0.2,-18,0)+IF($P502&lt;=-0.1,-10,0))))</f>
      </c>
      <c r="R502" s="911">
        <f>IF($D502="","",IF(AND($D502&gt;$G502,$O502&gt;=BB816設定!$B$6,$N502&gt;=BB816設定!$B$7,$M502&lt;=BB816設定!$B$8),"○","－"))</f>
      </c>
      <c r="S502" s="908">
        <f>IF($D502="","",IF(AND($R502="○",$Q502&gt;=BB816設定!$B$9),"◎買い",IF($Q502&gt;=BB816設定!$B$10,"○監視",IF(OR($M502&lt;40,$K502&lt;0.2),"▲弱い","－"))))</f>
      </c>
      <c r="T502" s="911">
        <f>IF($D502="","",IF(AND($D502&gt;$G502,$O502&gt;=BB816設定!$B$14,$N502&gt;=BB816設定!$B$15,$M502&lt;=BB816設定!$B$16),"買い可","見送り"))</f>
      </c>
      <c r="U502" s="911">
        <f>IF($D502="","",IF(AND($D502&gt;$H502,$M502&gt;=BB816設定!$B$17,$N502&gt;=BB816設定!$B$18,$O502&gt;=BB816設定!$B$19),"買い可","見送り"))</f>
      </c>
      <c r="V502" s="904">
        <f>IF($S502="◎買い",$D502,"")</f>
      </c>
      <c r="W502" s="904">
        <f>IF($S502="◎買い",ROUND($D502*(1-BB816設定!$B$11/100),1),"")</f>
      </c>
      <c r="X502" s="904">
        <f>IF($S502="◎買い",BB816設定!$B$11/BB816設定!$B$13,"")</f>
      </c>
      <c r="Y502" s="904">
        <f>IF($D502="","",$Q502+(10000-ROW())/100000)</f>
      </c>
      <c r="Z502" s="905">
        <f>IF($D502="","",$D502*BB816設定!$B$21)</f>
      </c>
      <c r="AA502" s="911">
        <f>IF($D502="","",IF($Z502&lt;=BB816設定!$B$20/BB816設定!$B$13,"○","×（1枠に入らない）"))</f>
      </c>
    </row>
    <row r="503">
      <c r="A503" s="903">
        <f>IF(終値!A503="","",HYPERLINK("https://kabutan.jp/stock/?code="&amp;終値!A503,"📈"))</f>
      </c>
      <c r="B503" s="911">
        <f>IF(終値!A503="","",終値!A503)</f>
      </c>
      <c r="C503" s="903">
        <f>IF(終値!A503="","",終値!B503)</f>
      </c>
      <c r="D503" s="904">
        <f>IF(終値!A503="","",終値!E503)</f>
      </c>
      <c r="E503" s="904">
        <f>IF($D503="","",AVERAGE(終値!E503:X503))</f>
      </c>
      <c r="F503" s="904">
        <f>IF($D503="","",STDEVP(終値!E503:X503))</f>
      </c>
      <c r="G503" s="904">
        <f>IF($D503="","",$E503+BB816設定!$B$4*$F503)</f>
      </c>
      <c r="H503" s="904">
        <f>IF($D503="","",$E503+BB816設定!$B$5*$F503)</f>
      </c>
      <c r="I503" s="904">
        <f>IF($D503="","",$E503-BB816設定!$B$5*$F503)</f>
      </c>
      <c r="J503" s="904">
        <f>IF($D503="","",$E503-BB816設定!$B$4*$F503)</f>
      </c>
      <c r="K503" s="904">
        <f>IF($D503="","",IFERROR(($D503-$J503)/($G503-$J503),""))</f>
      </c>
      <c r="L503" s="904">
        <f>IF($D503="","",IFERROR(($G503-$J503)/$E503*100,""))</f>
      </c>
      <c r="M503" s="904">
        <f>IF($D503="","",IFERROR(100-100/(1+SUMPRODUCT((終値!E503:R503&gt;終値!F503:S503)*(終値!E503:R503-終値!F503:S503))/SUMPRODUCT((終値!E503:R503&lt;終値!F503:S503)*(終値!F503:S503-終値!E503:R503))),100))</f>
      </c>
      <c r="N503" s="904">
        <f>IF($D503="","",IFERROR(100-100/(1+SUMPRODUCT((((高値!E503:R503+安値!E503:R503+終値!E503:R503)/3)&gt;((高値!F503:S503+安値!F503:S503+終値!F503:S503)/3))*((高値!E503:R503+安値!E503:R503+終値!E503:R503)/3)*出来高!E503:R503)/SUMPRODUCT((((高値!E503:R503+安値!E503:R503+終値!E503:R503)/3)&lt;((高値!F503:S503+安値!F503:S503+終値!F503:S503)/3))*((高値!E503:R503+安値!E503:R503+終値!E503:R503)/3)*出来高!E503:R503)),50))</f>
      </c>
      <c r="O503" s="913">
        <f>IF($D503="","",IFERROR(出来高!E503/AVERAGE(出来高!E503:I503),""))</f>
      </c>
      <c r="P503" s="906">
        <f>IF($D503="","",IFERROR($D503/終値!Y503-1,""))</f>
      </c>
      <c r="Q503" s="907">
        <f>IF($D503="","",MAX(0,MIN(100,IF($D503&gt;$G503,25,IF($D503&gt;$H503,15,IF($D503&gt;$E503,5,0)))+IF($O503&gt;=2,20,IF($O503&gt;=1.5,14,IF($O503&gt;=1.2,8,0)))+IF($N503&gt;=80,15,IF($N503&gt;=60,18,IF($N503&gt;=50,8,0)))+IF(AND($M503&gt;70,$M503&lt;=80),18,IF(AND($M503&gt;60,$M503&lt;=70),14,IF(AND($M503&gt;50,$M503&lt;=60),6,0)))+IF($P503&gt;=0.1,14,IF($P503&gt;=0.03,7,0))+IF($M503&gt;80,-12,0)+IF($M503&lt;40,-20,0)+IF($N503&lt;40,-15,0)+IF($K503&lt;0.2,-18,0)+IF($P503&lt;=-0.1,-10,0))))</f>
      </c>
      <c r="R503" s="911">
        <f>IF($D503="","",IF(AND($D503&gt;$G503,$O503&gt;=BB816設定!$B$6,$N503&gt;=BB816設定!$B$7,$M503&lt;=BB816設定!$B$8),"○","－"))</f>
      </c>
      <c r="S503" s="908">
        <f>IF($D503="","",IF(AND($R503="○",$Q503&gt;=BB816設定!$B$9),"◎買い",IF($Q503&gt;=BB816設定!$B$10,"○監視",IF(OR($M503&lt;40,$K503&lt;0.2),"▲弱い","－"))))</f>
      </c>
      <c r="T503" s="911">
        <f>IF($D503="","",IF(AND($D503&gt;$G503,$O503&gt;=BB816設定!$B$14,$N503&gt;=BB816設定!$B$15,$M503&lt;=BB816設定!$B$16),"買い可","見送り"))</f>
      </c>
      <c r="U503" s="911">
        <f>IF($D503="","",IF(AND($D503&gt;$H503,$M503&gt;=BB816設定!$B$17,$N503&gt;=BB816設定!$B$18,$O503&gt;=BB816設定!$B$19),"買い可","見送り"))</f>
      </c>
      <c r="V503" s="904">
        <f>IF($S503="◎買い",$D503,"")</f>
      </c>
      <c r="W503" s="904">
        <f>IF($S503="◎買い",ROUND($D503*(1-BB816設定!$B$11/100),1),"")</f>
      </c>
      <c r="X503" s="904">
        <f>IF($S503="◎買い",BB816設定!$B$11/BB816設定!$B$13,"")</f>
      </c>
      <c r="Y503" s="904">
        <f>IF($D503="","",$Q503+(10000-ROW())/100000)</f>
      </c>
      <c r="Z503" s="905">
        <f>IF($D503="","",$D503*BB816設定!$B$21)</f>
      </c>
      <c r="AA503" s="911">
        <f>IF($D503="","",IF($Z503&lt;=BB816設定!$B$20/BB816設定!$B$13,"○","×（1枠に入らない）"))</f>
      </c>
    </row>
    <row r="504">
      <c r="A504" s="903">
        <f>IF(終値!A504="","",HYPERLINK("https://kabutan.jp/stock/?code="&amp;終値!A504,"📈"))</f>
      </c>
      <c r="B504" s="911">
        <f>IF(終値!A504="","",終値!A504)</f>
      </c>
      <c r="C504" s="903">
        <f>IF(終値!A504="","",終値!B504)</f>
      </c>
      <c r="D504" s="904">
        <f>IF(終値!A504="","",終値!E504)</f>
      </c>
      <c r="E504" s="904">
        <f>IF($D504="","",AVERAGE(終値!E504:X504))</f>
      </c>
      <c r="F504" s="904">
        <f>IF($D504="","",STDEVP(終値!E504:X504))</f>
      </c>
      <c r="G504" s="904">
        <f>IF($D504="","",$E504+BB816設定!$B$4*$F504)</f>
      </c>
      <c r="H504" s="904">
        <f>IF($D504="","",$E504+BB816設定!$B$5*$F504)</f>
      </c>
      <c r="I504" s="904">
        <f>IF($D504="","",$E504-BB816設定!$B$5*$F504)</f>
      </c>
      <c r="J504" s="904">
        <f>IF($D504="","",$E504-BB816設定!$B$4*$F504)</f>
      </c>
      <c r="K504" s="904">
        <f>IF($D504="","",IFERROR(($D504-$J504)/($G504-$J504),""))</f>
      </c>
      <c r="L504" s="904">
        <f>IF($D504="","",IFERROR(($G504-$J504)/$E504*100,""))</f>
      </c>
      <c r="M504" s="904">
        <f>IF($D504="","",IFERROR(100-100/(1+SUMPRODUCT((終値!E504:R504&gt;終値!F504:S504)*(終値!E504:R504-終値!F504:S504))/SUMPRODUCT((終値!E504:R504&lt;終値!F504:S504)*(終値!F504:S504-終値!E504:R504))),100))</f>
      </c>
      <c r="N504" s="904">
        <f>IF($D504="","",IFERROR(100-100/(1+SUMPRODUCT((((高値!E504:R504+安値!E504:R504+終値!E504:R504)/3)&gt;((高値!F504:S504+安値!F504:S504+終値!F504:S504)/3))*((高値!E504:R504+安値!E504:R504+終値!E504:R504)/3)*出来高!E504:R504)/SUMPRODUCT((((高値!E504:R504+安値!E504:R504+終値!E504:R504)/3)&lt;((高値!F504:S504+安値!F504:S504+終値!F504:S504)/3))*((高値!E504:R504+安値!E504:R504+終値!E504:R504)/3)*出来高!E504:R504)),50))</f>
      </c>
      <c r="O504" s="913">
        <f>IF($D504="","",IFERROR(出来高!E504/AVERAGE(出来高!E504:I504),""))</f>
      </c>
      <c r="P504" s="906">
        <f>IF($D504="","",IFERROR($D504/終値!Y504-1,""))</f>
      </c>
      <c r="Q504" s="907">
        <f>IF($D504="","",MAX(0,MIN(100,IF($D504&gt;$G504,25,IF($D504&gt;$H504,15,IF($D504&gt;$E504,5,0)))+IF($O504&gt;=2,20,IF($O504&gt;=1.5,14,IF($O504&gt;=1.2,8,0)))+IF($N504&gt;=80,15,IF($N504&gt;=60,18,IF($N504&gt;=50,8,0)))+IF(AND($M504&gt;70,$M504&lt;=80),18,IF(AND($M504&gt;60,$M504&lt;=70),14,IF(AND($M504&gt;50,$M504&lt;=60),6,0)))+IF($P504&gt;=0.1,14,IF($P504&gt;=0.03,7,0))+IF($M504&gt;80,-12,0)+IF($M504&lt;40,-20,0)+IF($N504&lt;40,-15,0)+IF($K504&lt;0.2,-18,0)+IF($P504&lt;=-0.1,-10,0))))</f>
      </c>
      <c r="R504" s="911">
        <f>IF($D504="","",IF(AND($D504&gt;$G504,$O504&gt;=BB816設定!$B$6,$N504&gt;=BB816設定!$B$7,$M504&lt;=BB816設定!$B$8),"○","－"))</f>
      </c>
      <c r="S504" s="908">
        <f>IF($D504="","",IF(AND($R504="○",$Q504&gt;=BB816設定!$B$9),"◎買い",IF($Q504&gt;=BB816設定!$B$10,"○監視",IF(OR($M504&lt;40,$K504&lt;0.2),"▲弱い","－"))))</f>
      </c>
      <c r="T504" s="911">
        <f>IF($D504="","",IF(AND($D504&gt;$G504,$O504&gt;=BB816設定!$B$14,$N504&gt;=BB816設定!$B$15,$M504&lt;=BB816設定!$B$16),"買い可","見送り"))</f>
      </c>
      <c r="U504" s="911">
        <f>IF($D504="","",IF(AND($D504&gt;$H504,$M504&gt;=BB816設定!$B$17,$N504&gt;=BB816設定!$B$18,$O504&gt;=BB816設定!$B$19),"買い可","見送り"))</f>
      </c>
      <c r="V504" s="904">
        <f>IF($S504="◎買い",$D504,"")</f>
      </c>
      <c r="W504" s="904">
        <f>IF($S504="◎買い",ROUND($D504*(1-BB816設定!$B$11/100),1),"")</f>
      </c>
      <c r="X504" s="904">
        <f>IF($S504="◎買い",BB816設定!$B$11/BB816設定!$B$13,"")</f>
      </c>
      <c r="Y504" s="904">
        <f>IF($D504="","",$Q504+(10000-ROW())/100000)</f>
      </c>
      <c r="Z504" s="905">
        <f>IF($D504="","",$D504*BB816設定!$B$21)</f>
      </c>
      <c r="AA504" s="911">
        <f>IF($D504="","",IF($Z504&lt;=BB816設定!$B$20/BB816設定!$B$13,"○","×（1枠に入らない）"))</f>
      </c>
    </row>
    <row r="505">
      <c r="A505" s="903">
        <f>IF(終値!A505="","",HYPERLINK("https://kabutan.jp/stock/?code="&amp;終値!A505,"📈"))</f>
      </c>
      <c r="B505" s="911">
        <f>IF(終値!A505="","",終値!A505)</f>
      </c>
      <c r="C505" s="903">
        <f>IF(終値!A505="","",終値!B505)</f>
      </c>
      <c r="D505" s="904">
        <f>IF(終値!A505="","",終値!E505)</f>
      </c>
      <c r="E505" s="904">
        <f>IF($D505="","",AVERAGE(終値!E505:X505))</f>
      </c>
      <c r="F505" s="904">
        <f>IF($D505="","",STDEVP(終値!E505:X505))</f>
      </c>
      <c r="G505" s="904">
        <f>IF($D505="","",$E505+BB816設定!$B$4*$F505)</f>
      </c>
      <c r="H505" s="904">
        <f>IF($D505="","",$E505+BB816設定!$B$5*$F505)</f>
      </c>
      <c r="I505" s="904">
        <f>IF($D505="","",$E505-BB816設定!$B$5*$F505)</f>
      </c>
      <c r="J505" s="904">
        <f>IF($D505="","",$E505-BB816設定!$B$4*$F505)</f>
      </c>
      <c r="K505" s="904">
        <f>IF($D505="","",IFERROR(($D505-$J505)/($G505-$J505),""))</f>
      </c>
      <c r="L505" s="904">
        <f>IF($D505="","",IFERROR(($G505-$J505)/$E505*100,""))</f>
      </c>
      <c r="M505" s="904">
        <f>IF($D505="","",IFERROR(100-100/(1+SUMPRODUCT((終値!E505:R505&gt;終値!F505:S505)*(終値!E505:R505-終値!F505:S505))/SUMPRODUCT((終値!E505:R505&lt;終値!F505:S505)*(終値!F505:S505-終値!E505:R505))),100))</f>
      </c>
      <c r="N505" s="904">
        <f>IF($D505="","",IFERROR(100-100/(1+SUMPRODUCT((((高値!E505:R505+安値!E505:R505+終値!E505:R505)/3)&gt;((高値!F505:S505+安値!F505:S505+終値!F505:S505)/3))*((高値!E505:R505+安値!E505:R505+終値!E505:R505)/3)*出来高!E505:R505)/SUMPRODUCT((((高値!E505:R505+安値!E505:R505+終値!E505:R505)/3)&lt;((高値!F505:S505+安値!F505:S505+終値!F505:S505)/3))*((高値!E505:R505+安値!E505:R505+終値!E505:R505)/3)*出来高!E505:R505)),50))</f>
      </c>
      <c r="O505" s="913">
        <f>IF($D505="","",IFERROR(出来高!E505/AVERAGE(出来高!E505:I505),""))</f>
      </c>
      <c r="P505" s="906">
        <f>IF($D505="","",IFERROR($D505/終値!Y505-1,""))</f>
      </c>
      <c r="Q505" s="907">
        <f>IF($D505="","",MAX(0,MIN(100,IF($D505&gt;$G505,25,IF($D505&gt;$H505,15,IF($D505&gt;$E505,5,0)))+IF($O505&gt;=2,20,IF($O505&gt;=1.5,14,IF($O505&gt;=1.2,8,0)))+IF($N505&gt;=80,15,IF($N505&gt;=60,18,IF($N505&gt;=50,8,0)))+IF(AND($M505&gt;70,$M505&lt;=80),18,IF(AND($M505&gt;60,$M505&lt;=70),14,IF(AND($M505&gt;50,$M505&lt;=60),6,0)))+IF($P505&gt;=0.1,14,IF($P505&gt;=0.03,7,0))+IF($M505&gt;80,-12,0)+IF($M505&lt;40,-20,0)+IF($N505&lt;40,-15,0)+IF($K505&lt;0.2,-18,0)+IF($P505&lt;=-0.1,-10,0))))</f>
      </c>
      <c r="R505" s="911">
        <f>IF($D505="","",IF(AND($D505&gt;$G505,$O505&gt;=BB816設定!$B$6,$N505&gt;=BB816設定!$B$7,$M505&lt;=BB816設定!$B$8),"○","－"))</f>
      </c>
      <c r="S505" s="908">
        <f>IF($D505="","",IF(AND($R505="○",$Q505&gt;=BB816設定!$B$9),"◎買い",IF($Q505&gt;=BB816設定!$B$10,"○監視",IF(OR($M505&lt;40,$K505&lt;0.2),"▲弱い","－"))))</f>
      </c>
      <c r="T505" s="911">
        <f>IF($D505="","",IF(AND($D505&gt;$G505,$O505&gt;=BB816設定!$B$14,$N505&gt;=BB816設定!$B$15,$M505&lt;=BB816設定!$B$16),"買い可","見送り"))</f>
      </c>
      <c r="U505" s="911">
        <f>IF($D505="","",IF(AND($D505&gt;$H505,$M505&gt;=BB816設定!$B$17,$N505&gt;=BB816設定!$B$18,$O505&gt;=BB816設定!$B$19),"買い可","見送り"))</f>
      </c>
      <c r="V505" s="904">
        <f>IF($S505="◎買い",$D505,"")</f>
      </c>
      <c r="W505" s="904">
        <f>IF($S505="◎買い",ROUND($D505*(1-BB816設定!$B$11/100),1),"")</f>
      </c>
      <c r="X505" s="904">
        <f>IF($S505="◎買い",BB816設定!$B$11/BB816設定!$B$13,"")</f>
      </c>
      <c r="Y505" s="904">
        <f>IF($D505="","",$Q505+(10000-ROW())/100000)</f>
      </c>
      <c r="Z505" s="905">
        <f>IF($D505="","",$D505*BB816設定!$B$21)</f>
      </c>
      <c r="AA505" s="911">
        <f>IF($D505="","",IF($Z505&lt;=BB816設定!$B$20/BB816設定!$B$13,"○","×（1枠に入らない）"))</f>
      </c>
    </row>
  </sheetData>
  <pageMargins left="0.4" right="0.4" top="0.4" bottom="0.4" header="0.2" footer="0.2"/>
</worksheet>
</file>

<file path=xl/worksheets/sheet4.xml><?xml version="1.0" encoding="utf-8"?>
<worksheet xmlns="http://schemas.openxmlformats.org/spreadsheetml/2006/main" xmlns:r="http://schemas.openxmlformats.org/officeDocument/2006/relationships">
  <dimension ref="A1:C37"/>
  <sheetViews>
    <sheetView showGridLines="0" workbookViewId="0"/>
  </sheetViews>
  <sheetFormatPr defaultRowHeight="18"/>
  <cols>
    <col min="1" max="1" width="30" customWidth="1"/>
    <col min="2" max="2" width="12" customWidth="1"/>
    <col min="3" max="3" width="78" customWidth="1"/>
  </cols>
  <sheetData>
    <row r="1" ht="24" customHeight="1">
      <c r="A1" s="900" t="inlineStr">
        <is>
          <t xml:space="preserve">⚙ BB816 設定（青字のセルは変更できます）</t>
        </is>
      </c>
    </row>
    <row r="2">
      <c r="A2" s="901" t="inlineStr">
        <is>
          <t xml:space="preserve">ここを変えると BB816判定 と BB816候補 の判定が変わります。既定値は300銘柄×250営業日の実測から決めた値です。／ BB816スコアの配点そのものは数式に固定してあります（実測の超過リターンから決めた重みのため）。下の設定で動くのは「買い条件・監視・守り/攻めの判定・損切り・枠数」です。</t>
        </is>
      </c>
    </row>
    <row r="3">
      <c r="A3" s="902" t="inlineStr">
        <is>
          <t xml:space="preserve">項目</t>
        </is>
      </c>
      <c r="B3" s="902" t="inlineStr">
        <is>
          <t xml:space="preserve">値</t>
        </is>
      </c>
      <c r="C3" s="902" t="inlineStr">
        <is>
          <t xml:space="preserve">説明</t>
        </is>
      </c>
    </row>
    <row r="4">
      <c r="A4" s="903" t="inlineStr">
        <is>
          <t xml:space="preserve">外側バンド σ倍率</t>
        </is>
      </c>
      <c r="B4" s="909">
        <v>2</v>
      </c>
      <c r="C4" s="903" t="inlineStr">
        <is>
          <t xml:space="preserve">±2σ。買い条件のブレイク判定に使う</t>
        </is>
      </c>
    </row>
    <row r="5">
      <c r="A5" s="903" t="inlineStr">
        <is>
          <t xml:space="preserve">内側バンド σ倍率</t>
        </is>
      </c>
      <c r="B5" s="909">
        <v>1</v>
      </c>
      <c r="C5" s="903" t="inlineStr">
        <is>
          <t xml:space="preserve">±1σ。攻め型の判定と参考表示に使う</t>
        </is>
      </c>
    </row>
    <row r="6">
      <c r="A6" s="903" t="inlineStr">
        <is>
          <t xml:space="preserve">買い 出来高倍率の下限</t>
        </is>
      </c>
      <c r="B6" s="909">
        <v>1.5</v>
      </c>
      <c r="C6" s="903" t="inlineStr">
        <is>
          <t xml:space="preserve">当日出来高 ÷ 直近5日平均。実測: 2倍以上が超過+1.14%、1.5倍で件数を確保</t>
        </is>
      </c>
    </row>
    <row r="7">
      <c r="A7" s="903" t="inlineStr">
        <is>
          <t xml:space="preserve">買い MFI下限</t>
        </is>
      </c>
      <c r="B7" s="909">
        <v>55</v>
      </c>
      <c r="C7" s="903" t="inlineStr">
        <is>
          <t xml:space="preserve">資金流入の確認。MFI60〜80の超過は+0.96%</t>
        </is>
      </c>
    </row>
    <row r="8">
      <c r="A8" s="903" t="inlineStr">
        <is>
          <t xml:space="preserve">買い RSI上限</t>
        </is>
      </c>
      <c r="B8" s="909">
        <v>80</v>
      </c>
      <c r="C8" s="903" t="inlineStr">
        <is>
          <t xml:space="preserve">過熱しすぎを除外。RSI&gt;80は超過が伸びない</t>
        </is>
      </c>
    </row>
    <row r="9">
      <c r="A9" s="903" t="inlineStr">
        <is>
          <t xml:space="preserve">買い スコア下限</t>
        </is>
      </c>
      <c r="B9" s="909">
        <v>40</v>
      </c>
      <c r="C9" s="903" t="inlineStr">
        <is>
          <t xml:space="preserve">BB816スコア。40未満の帯は超過がマイナス〜ゼロ</t>
        </is>
      </c>
    </row>
    <row r="10">
      <c r="A10" s="903" t="inlineStr">
        <is>
          <t xml:space="preserve">監視 スコア下限</t>
        </is>
      </c>
      <c r="B10" s="909">
        <v>60</v>
      </c>
      <c r="C10" s="903" t="inlineStr">
        <is>
          <t xml:space="preserve">買い条件は未成立だが、翌日以降の候補として見ておく水準</t>
        </is>
      </c>
    </row>
    <row r="11">
      <c r="A11" s="903" t="inlineStr">
        <is>
          <t xml:space="preserve">損切り %</t>
        </is>
      </c>
      <c r="B11" s="909">
        <v>8</v>
      </c>
      <c r="C11" s="903" t="inlineStr">
        <is>
          <t xml:space="preserve">建値からの下落率。-8%で1トレード最悪-8%、-10%以下の損失をゼロにできる</t>
        </is>
      </c>
    </row>
    <row r="12">
      <c r="A12" s="903" t="inlineStr">
        <is>
          <t xml:space="preserve">保有 営業日数</t>
        </is>
      </c>
      <c r="B12" s="909">
        <v>10</v>
      </c>
      <c r="C12" s="903" t="inlineStr">
        <is>
          <t xml:space="preserve">10営業日で手仕舞い。15日に伸ばすと枠が詰まり資金効率が落ちる</t>
        </is>
      </c>
    </row>
    <row r="13">
      <c r="A13" s="903" t="inlineStr">
        <is>
          <t xml:space="preserve">資金の枠数</t>
        </is>
      </c>
      <c r="B13" s="909">
        <v>8</v>
      </c>
      <c r="C13" s="903" t="inlineStr">
        <is>
          <t xml:space="preserve">1銘柄あたり 1÷枠数。8枠なら12.5%。1日の新規は最大3銘柄</t>
        </is>
      </c>
    </row>
    <row r="14">
      <c r="A14" s="903" t="inlineStr">
        <is>
          <t xml:space="preserve">守り 出来高倍率</t>
        </is>
      </c>
      <c r="B14" s="909">
        <v>2</v>
      </c>
      <c r="C14" s="903" t="inlineStr">
        <is>
          <t xml:space="preserve">リスク分析官の条件（厳しめ）</t>
        </is>
      </c>
    </row>
    <row r="15">
      <c r="A15" s="903" t="inlineStr">
        <is>
          <t xml:space="preserve">守り MFI下限</t>
        </is>
      </c>
      <c r="B15" s="909">
        <v>60</v>
      </c>
      <c r="C15" s="903" t="inlineStr">
        <is>
          <t xml:space="preserve">同上</t>
        </is>
      </c>
    </row>
    <row r="16">
      <c r="A16" s="903" t="inlineStr">
        <is>
          <t xml:space="preserve">守り RSI上限</t>
        </is>
      </c>
      <c r="B16" s="909">
        <v>75</v>
      </c>
      <c r="C16" s="903" t="inlineStr">
        <is>
          <t xml:space="preserve">同上</t>
        </is>
      </c>
    </row>
    <row r="17">
      <c r="A17" s="903" t="inlineStr">
        <is>
          <t xml:space="preserve">攻め RSI下限</t>
        </is>
      </c>
      <c r="B17" s="909">
        <v>60</v>
      </c>
      <c r="C17" s="903" t="inlineStr">
        <is>
          <t xml:space="preserve">トレーダー分析官の条件（広め）</t>
        </is>
      </c>
    </row>
    <row r="18">
      <c r="A18" s="903" t="inlineStr">
        <is>
          <t xml:space="preserve">攻め MFI下限</t>
        </is>
      </c>
      <c r="B18" s="909">
        <v>60</v>
      </c>
      <c r="C18" s="903" t="inlineStr">
        <is>
          <t xml:space="preserve">同上</t>
        </is>
      </c>
    </row>
    <row r="19">
      <c r="A19" s="903" t="inlineStr">
        <is>
          <t xml:space="preserve">攻め 出来高倍率</t>
        </is>
      </c>
      <c r="B19" s="909">
        <v>1.2</v>
      </c>
      <c r="C19" s="903" t="inlineStr">
        <is>
          <t xml:space="preserve">同上</t>
        </is>
      </c>
    </row>
    <row r="20">
      <c r="A20" s="903" t="inlineStr">
        <is>
          <t xml:space="preserve">総資金（円）</t>
        </is>
      </c>
      <c r="B20" s="909">
        <v>3000000</v>
      </c>
      <c r="C20" s="903" t="inlineStr">
        <is>
          <t xml:space="preserve">運用に使う金額。1枠の金額＝総資金÷枠数 を出すために使う</t>
        </is>
      </c>
    </row>
    <row r="21">
      <c r="A21" s="903" t="inlineStr">
        <is>
          <t xml:space="preserve">1単元の株数</t>
        </is>
      </c>
      <c r="B21" s="909">
        <v>100</v>
      </c>
      <c r="C21" s="903" t="inlineStr">
        <is>
          <t xml:space="preserve">日本株は通常100株単位。1銘柄の必要資金＝株価×この株数</t>
        </is>
      </c>
    </row>
    <row r="23">
      <c r="A23" s="910" t="inlineStr">
        <is>
          <t xml:space="preserve">■ 1トレードで許容する損失</t>
        </is>
      </c>
    </row>
    <row r="24">
      <c r="A24" s="903" t="inlineStr">
        <is>
          <t xml:space="preserve">損切り% ÷ 枠数 = 総資金に対する1トレードの最大損失</t>
        </is>
      </c>
      <c r="B24" s="904">
        <f>BB816設定!$B$11/BB816設定!$B$13</f>
      </c>
      <c r="C24" s="903" t="inlineStr">
        <is>
          <t xml:space="preserve">既定値なら 8 ÷ 8 = 1.0%。ここが1%を超える設定にはしないこと</t>
        </is>
      </c>
    </row>
    <row r="25">
      <c r="A25" s="903" t="inlineStr">
        <is>
          <t xml:space="preserve">1枠の金額 = 総資金 ÷ 枠数</t>
        </is>
      </c>
      <c r="B25" s="905">
        <f>BB816設定!$B$20/BB816設定!$B$13</f>
      </c>
      <c r="C25" s="903" t="inlineStr">
        <is>
          <t xml:space="preserve">1銘柄に入れる金額。株価×100株 がこれを超える銘柄は買えない（判定シートAA列で×になる）</t>
        </is>
      </c>
    </row>
    <row r="27">
      <c r="A27" s="910" t="inlineStr">
        <is>
          <t xml:space="preserve">■ 資金が少ないときの枠数の目安（実測・開始日13通りの中央値）</t>
        </is>
      </c>
    </row>
    <row r="28">
      <c r="A28" s="901" t="inlineStr">
        <is>
          <t xml:space="preserve">枠1 / 1日1件   中央値+17.8%  最大DD -61.0%   ← 分散がなく危険。採用しないこと</t>
        </is>
      </c>
    </row>
    <row r="29">
      <c r="A29" s="901" t="inlineStr">
        <is>
          <t xml:space="preserve">枠2 / 1日1件   中央値+11.5%  最大DD -41.2%   ← 同上</t>
        </is>
      </c>
    </row>
    <row r="30">
      <c r="A30" s="901" t="inlineStr">
        <is>
          <t xml:space="preserve">枠3 / 1日1件   中央値+87.4%  最大DD -19.6%   ← 資金が小さいならここが下限</t>
        </is>
      </c>
    </row>
    <row r="31">
      <c r="A31" s="901" t="inlineStr">
        <is>
          <t xml:space="preserve">枠4 / 1日1件   中央値+71.7%  最大DD -21.6%</t>
        </is>
      </c>
    </row>
    <row r="32">
      <c r="A32" s="901" t="inlineStr">
        <is>
          <t xml:space="preserve">枠6 / 1日2件   中央値+109.3% 最大DD -23.3%</t>
        </is>
      </c>
    </row>
    <row r="33">
      <c r="A33" s="901" t="inlineStr">
        <is>
          <t xml:space="preserve">枠8 / 1日3件   中央値+95.7%  最大DD -22.9%   ← 既定値</t>
        </is>
      </c>
    </row>
    <row r="34">
      <c r="A34" s="901" t="inlineStr">
        <is>
          <t xml:space="preserve">※ 枠が3〜4しか取れないときは「1日に建てるのは1件だけ」にすること。</t>
        </is>
      </c>
    </row>
    <row r="35">
      <c r="A35" s="901" t="inlineStr">
        <is>
          <t xml:space="preserve">   同じ日に2件入れると建玉が同じ日の地合いに偏り、枠3では中央値が+87.4%→+47.5%に落ちた。</t>
        </is>
      </c>
    </row>
  </sheetData>
  <pageMargins left="0.4" right="0.4" top="0.4" bottom="0.4" header="0.2" footer="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499984740745262"/>
  </sheetPr>
  <dimension ref="A1:IT505"/>
  <sheetViews>
    <sheetView showGridLines="0" workbookViewId="0">
      <pane xSplit="4" ySplit="4" topLeftCell="E15" activePane="bottomRight" state="frozen"/>
      <selection activeCell="C162" sqref="C162"/>
      <selection pane="topRight" activeCell="C162" sqref="C162"/>
      <selection pane="bottomLeft" activeCell="C162" sqref="C162"/>
      <selection pane="bottomRight" activeCell="A64" sqref="A64:XFD64"/>
    </sheetView>
  </sheetViews>
  <sheetFormatPr defaultColWidth="9" defaultRowHeight="13.2"/>
  <cols>
    <col min="1" max="1" width="9" style="4" customWidth="1"/>
    <col min="2" max="2" width="18" style="4" customWidth="1"/>
    <col min="3" max="4" width="10" style="4" customWidth="1"/>
    <col min="5" max="64" width="7" style="4" customWidth="1"/>
    <col min="65" max="66" width="9" style="4" customWidth="1"/>
    <col min="67" max="78" width="9" style="4"/>
    <col min="105" max="254" width="7" style="1" customWidth="1"/>
    <col min="255" max="16384" width="9" style="4"/>
  </cols>
  <sheetData>
    <row r="1" spans="1:254" ht="30" customHeight="1">
      <c r="A1" s="856" t="s">
        <v>582</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8"/>
    </row>
    <row r="2" spans="1:254" ht="18" customHeight="1">
      <c r="A2" s="182" t="s">
        <v>1</v>
      </c>
      <c r="B2" s="182" t="s">
        <v>2</v>
      </c>
      <c r="C2" s="182" t="s">
        <v>583</v>
      </c>
      <c r="D2" s="182" t="s">
        <v>4</v>
      </c>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83"/>
      <c r="AW2" s="183"/>
      <c r="AX2" s="183"/>
      <c r="AY2" s="183"/>
      <c r="AZ2" s="183"/>
      <c r="BA2" s="183"/>
      <c r="BB2" s="183"/>
      <c r="BC2" s="183"/>
      <c r="BD2" s="183"/>
      <c r="BE2" s="183"/>
      <c r="BF2" s="183"/>
      <c r="BG2" s="183"/>
      <c r="BH2" s="183"/>
      <c r="BI2" s="183"/>
      <c r="BJ2" s="183"/>
      <c r="BK2" s="183"/>
      <c r="BL2" s="183"/>
    </row>
    <row r="3" spans="1:254" s="186" customFormat="1" ht="22.5" customHeight="1">
      <c r="A3" s="184" t="s">
        <v>5</v>
      </c>
      <c r="B3" s="184"/>
      <c r="C3" s="203" t="s">
        <v>6</v>
      </c>
      <c r="D3" s="184"/>
      <c r="E3" s="185">
        <v>46240</v>
      </c>
      <c r="F3" s="185">
        <v>46239</v>
      </c>
      <c r="G3" s="185">
        <v>46238</v>
      </c>
      <c r="H3" s="185">
        <v>46237</v>
      </c>
      <c r="I3" s="185">
        <v>46234</v>
      </c>
      <c r="J3" s="185">
        <v>46233</v>
      </c>
      <c r="K3" s="185">
        <v>46232</v>
      </c>
      <c r="L3" s="185">
        <v>46231</v>
      </c>
      <c r="M3" s="185">
        <v>46230</v>
      </c>
      <c r="N3" s="185">
        <v>46227</v>
      </c>
      <c r="O3" s="185">
        <v>46226</v>
      </c>
      <c r="P3" s="185">
        <v>46225</v>
      </c>
      <c r="Q3" s="185">
        <v>46224</v>
      </c>
      <c r="R3" s="185">
        <v>46220</v>
      </c>
      <c r="S3" s="185">
        <v>46219</v>
      </c>
      <c r="T3" s="185">
        <v>46218</v>
      </c>
      <c r="U3" s="185">
        <v>46217</v>
      </c>
      <c r="V3" s="185">
        <v>46216</v>
      </c>
      <c r="W3" s="185">
        <v>46213</v>
      </c>
      <c r="X3" s="185">
        <v>46212</v>
      </c>
      <c r="Y3" s="185">
        <v>46211</v>
      </c>
      <c r="Z3" s="185">
        <v>46210</v>
      </c>
      <c r="AA3" s="185">
        <v>46209</v>
      </c>
      <c r="AB3" s="185">
        <v>46206</v>
      </c>
      <c r="AC3" s="185">
        <v>46205</v>
      </c>
      <c r="AD3" s="185">
        <v>46204</v>
      </c>
      <c r="AE3" s="185">
        <v>46203</v>
      </c>
      <c r="AF3" s="185">
        <v>46202</v>
      </c>
      <c r="AG3" s="185">
        <v>46199</v>
      </c>
      <c r="AH3" s="185">
        <v>46198</v>
      </c>
      <c r="AI3" s="185">
        <v>46197</v>
      </c>
      <c r="AJ3" s="185">
        <v>46196</v>
      </c>
      <c r="AK3" s="185">
        <v>46195</v>
      </c>
      <c r="AL3" s="185">
        <v>46192</v>
      </c>
      <c r="AM3" s="185">
        <v>46191</v>
      </c>
      <c r="AN3" s="185">
        <v>46190</v>
      </c>
      <c r="AO3" s="185">
        <v>46189</v>
      </c>
      <c r="AP3" s="185">
        <v>46188</v>
      </c>
      <c r="AQ3" s="185">
        <v>46185</v>
      </c>
      <c r="AR3" s="185">
        <v>46184</v>
      </c>
      <c r="AS3" s="185">
        <v>46183</v>
      </c>
      <c r="AT3" s="185">
        <v>46182</v>
      </c>
      <c r="AU3" s="185">
        <v>46181</v>
      </c>
      <c r="AV3" s="185">
        <v>46178</v>
      </c>
      <c r="AW3" s="185">
        <v>46177</v>
      </c>
      <c r="AX3" s="185">
        <v>46176</v>
      </c>
      <c r="AY3" s="185">
        <v>46175</v>
      </c>
      <c r="AZ3" s="185">
        <v>46174</v>
      </c>
      <c r="BA3" s="185">
        <v>46171</v>
      </c>
      <c r="BB3" s="185">
        <v>46170</v>
      </c>
      <c r="BC3" s="185">
        <v>46169</v>
      </c>
      <c r="BD3" s="185">
        <v>46168</v>
      </c>
      <c r="BE3" s="185">
        <v>46167</v>
      </c>
      <c r="BF3" s="185">
        <v>46164</v>
      </c>
      <c r="BG3" s="185">
        <v>46163</v>
      </c>
      <c r="BH3" s="185">
        <v>46162</v>
      </c>
      <c r="BI3" s="185">
        <v>46161</v>
      </c>
      <c r="BJ3" s="185">
        <v>46160</v>
      </c>
      <c r="BK3" s="185">
        <v>46157</v>
      </c>
      <c r="BL3" s="185">
        <v>46156</v>
      </c>
      <c r="BM3" s="733">
        <v>46155</v>
      </c>
      <c r="BN3" s="733">
        <v>46154</v>
      </c>
      <c r="BO3" s="733">
        <v>46153</v>
      </c>
      <c r="BP3" s="733">
        <v>46150</v>
      </c>
      <c r="BQ3" s="733">
        <v>46149</v>
      </c>
      <c r="BR3" s="733">
        <v>46143</v>
      </c>
      <c r="BS3" s="733">
        <v>46142</v>
      </c>
      <c r="BT3" s="733">
        <v>46140</v>
      </c>
      <c r="BU3" s="733">
        <v>46139</v>
      </c>
      <c r="BV3" s="733">
        <v>46136</v>
      </c>
      <c r="BW3" s="733">
        <v>46135</v>
      </c>
      <c r="BX3" s="733">
        <v>46134</v>
      </c>
      <c r="BY3" s="733">
        <v>46133</v>
      </c>
      <c r="BZ3" s="733">
        <v>46132</v>
      </c>
      <c r="CA3" s="828">
        <v>46129</v>
      </c>
      <c r="CB3" s="828">
        <v>46128</v>
      </c>
      <c r="CC3" s="828">
        <v>46127</v>
      </c>
      <c r="CD3" s="828">
        <v>46126</v>
      </c>
      <c r="CE3" s="828">
        <v>46125</v>
      </c>
      <c r="CF3" s="828">
        <v>46122</v>
      </c>
      <c r="CG3" s="828">
        <v>46121</v>
      </c>
      <c r="CH3" s="828">
        <v>46120</v>
      </c>
      <c r="CI3" s="828">
        <v>46119</v>
      </c>
      <c r="CJ3" s="828">
        <v>46118</v>
      </c>
      <c r="CK3" s="828">
        <v>46115</v>
      </c>
      <c r="CL3" s="828">
        <v>46114</v>
      </c>
      <c r="CM3" s="828">
        <v>46113</v>
      </c>
      <c r="CN3" s="828">
        <v>46112</v>
      </c>
      <c r="CO3" s="828">
        <v>46111</v>
      </c>
      <c r="CP3" s="828">
        <v>46108</v>
      </c>
      <c r="CQ3" s="828">
        <v>46107</v>
      </c>
      <c r="CR3" s="828">
        <v>46106</v>
      </c>
      <c r="CS3" s="828">
        <v>46105</v>
      </c>
      <c r="CT3" s="828">
        <v>46104</v>
      </c>
      <c r="CU3" s="828">
        <v>46100</v>
      </c>
      <c r="CV3" s="828">
        <v>46099</v>
      </c>
      <c r="CW3" s="828">
        <v>46098</v>
      </c>
      <c r="CX3" s="828">
        <v>46097</v>
      </c>
      <c r="CY3" s="828">
        <v>46094</v>
      </c>
      <c r="CZ3" s="828">
        <v>46093</v>
      </c>
      <c r="DA3" s="733">
        <v>46092</v>
      </c>
      <c r="DB3" s="733">
        <v>46091</v>
      </c>
      <c r="DC3" s="733">
        <v>46090</v>
      </c>
      <c r="DD3" s="733">
        <v>46087</v>
      </c>
      <c r="DE3" s="733">
        <v>46086</v>
      </c>
      <c r="DF3" s="733">
        <v>46085</v>
      </c>
      <c r="DG3" s="733">
        <v>46084</v>
      </c>
      <c r="DH3" s="733">
        <v>46083</v>
      </c>
      <c r="DI3" s="733">
        <v>46080</v>
      </c>
      <c r="DJ3" s="733">
        <v>46079</v>
      </c>
      <c r="DK3" s="733">
        <v>46078</v>
      </c>
      <c r="DL3" s="733">
        <v>46077</v>
      </c>
      <c r="DM3" s="733">
        <v>46073</v>
      </c>
      <c r="DN3" s="733">
        <v>46072</v>
      </c>
      <c r="DO3" s="733">
        <v>46071</v>
      </c>
      <c r="DP3" s="733">
        <v>46070</v>
      </c>
      <c r="DQ3" s="733">
        <v>46069</v>
      </c>
      <c r="DR3" s="733">
        <v>46066</v>
      </c>
      <c r="DS3" s="733">
        <v>46065</v>
      </c>
      <c r="DT3" s="733">
        <v>46063</v>
      </c>
      <c r="DU3" s="733">
        <v>46062</v>
      </c>
      <c r="DV3" s="733">
        <v>46059</v>
      </c>
      <c r="DW3" s="733">
        <v>46058</v>
      </c>
      <c r="DX3" s="733">
        <v>46057</v>
      </c>
      <c r="DY3" s="733">
        <v>46056</v>
      </c>
      <c r="DZ3" s="733">
        <v>46055</v>
      </c>
      <c r="EA3" s="733">
        <v>46052</v>
      </c>
      <c r="EB3" s="733">
        <v>46051</v>
      </c>
      <c r="EC3" s="733">
        <v>46050</v>
      </c>
      <c r="ED3" s="733">
        <v>46049</v>
      </c>
      <c r="EE3" s="733">
        <v>46048</v>
      </c>
      <c r="EF3" s="733">
        <v>46045</v>
      </c>
      <c r="EG3" s="733">
        <v>46044</v>
      </c>
      <c r="EH3" s="733">
        <v>46043</v>
      </c>
      <c r="EI3" s="733">
        <v>46042</v>
      </c>
      <c r="EJ3" s="733">
        <v>46041</v>
      </c>
      <c r="EK3" s="733">
        <v>46038</v>
      </c>
      <c r="EL3" s="733">
        <v>46037</v>
      </c>
      <c r="EM3" s="733">
        <v>46036</v>
      </c>
      <c r="EN3" s="733">
        <v>46035</v>
      </c>
      <c r="EO3" s="733">
        <v>46031</v>
      </c>
      <c r="EP3" s="733">
        <v>46030</v>
      </c>
      <c r="EQ3" s="733">
        <v>46029</v>
      </c>
      <c r="ER3" s="733">
        <v>46028</v>
      </c>
      <c r="ES3" s="733">
        <v>46027</v>
      </c>
      <c r="ET3" s="733">
        <v>46021</v>
      </c>
      <c r="EU3" s="733">
        <v>46020</v>
      </c>
      <c r="EV3" s="733">
        <v>46017</v>
      </c>
      <c r="EW3" s="733">
        <v>46016</v>
      </c>
      <c r="EX3" s="733">
        <v>46015</v>
      </c>
      <c r="EY3" s="733">
        <v>46014</v>
      </c>
      <c r="EZ3" s="733">
        <v>46013</v>
      </c>
      <c r="FA3" s="733">
        <v>46010</v>
      </c>
      <c r="FB3" s="733">
        <v>46009</v>
      </c>
      <c r="FC3" s="733">
        <v>46008</v>
      </c>
      <c r="FD3" s="733">
        <v>46007</v>
      </c>
      <c r="FE3" s="733">
        <v>46006</v>
      </c>
      <c r="FF3" s="733">
        <v>46003</v>
      </c>
      <c r="FG3" s="733">
        <v>46002</v>
      </c>
      <c r="FH3" s="733">
        <v>46001</v>
      </c>
      <c r="FI3" s="733">
        <v>46000</v>
      </c>
      <c r="FJ3" s="733">
        <v>45999</v>
      </c>
      <c r="FK3" s="733">
        <v>45996</v>
      </c>
      <c r="FL3" s="733">
        <v>45995</v>
      </c>
      <c r="FM3" s="733">
        <v>45994</v>
      </c>
      <c r="FN3" s="733">
        <v>45993</v>
      </c>
      <c r="FO3" s="733">
        <v>45992</v>
      </c>
      <c r="FP3" s="733">
        <v>45989</v>
      </c>
      <c r="FQ3" s="733">
        <v>45988</v>
      </c>
      <c r="FR3" s="733">
        <v>45987</v>
      </c>
      <c r="FS3" s="733">
        <v>45986</v>
      </c>
      <c r="FT3" s="733">
        <v>45982</v>
      </c>
      <c r="FU3" s="733">
        <v>45981</v>
      </c>
      <c r="FV3" s="733">
        <v>45980</v>
      </c>
      <c r="FW3" s="733">
        <v>45979</v>
      </c>
      <c r="FX3" s="733">
        <v>45978</v>
      </c>
      <c r="FY3" s="733">
        <v>45975</v>
      </c>
      <c r="FZ3" s="733">
        <v>45974</v>
      </c>
      <c r="GA3" s="733">
        <v>45973</v>
      </c>
      <c r="GB3" s="733">
        <v>45972</v>
      </c>
      <c r="GC3" s="733">
        <v>45971</v>
      </c>
      <c r="GD3" s="733">
        <v>45968</v>
      </c>
      <c r="GE3" s="733">
        <v>45967</v>
      </c>
      <c r="GF3" s="733">
        <v>45966</v>
      </c>
      <c r="GG3" s="733">
        <v>45965</v>
      </c>
      <c r="GH3" s="733">
        <v>45961</v>
      </c>
      <c r="GI3" s="733">
        <v>45960</v>
      </c>
      <c r="GJ3" s="733">
        <v>45959</v>
      </c>
      <c r="GK3" s="733">
        <v>45958</v>
      </c>
      <c r="GL3" s="733">
        <v>45957</v>
      </c>
      <c r="GM3" s="733">
        <v>45954</v>
      </c>
      <c r="GN3" s="733">
        <v>45953</v>
      </c>
      <c r="GO3" s="733">
        <v>45952</v>
      </c>
      <c r="GP3" s="733">
        <v>45951</v>
      </c>
      <c r="GQ3" s="733">
        <v>45950</v>
      </c>
      <c r="GR3" s="733">
        <v>45947</v>
      </c>
      <c r="GS3" s="733">
        <v>45946</v>
      </c>
      <c r="GT3" s="733">
        <v>45945</v>
      </c>
      <c r="GU3" s="733">
        <v>45944</v>
      </c>
      <c r="GV3" s="733">
        <v>45940</v>
      </c>
      <c r="GW3" s="733">
        <v>45939</v>
      </c>
      <c r="GX3" s="733">
        <v>45938</v>
      </c>
      <c r="GY3" s="733">
        <v>45937</v>
      </c>
      <c r="GZ3" s="733">
        <v>45936</v>
      </c>
      <c r="HA3" s="733">
        <v>45933</v>
      </c>
      <c r="HB3" s="733">
        <v>45932</v>
      </c>
      <c r="HC3" s="733">
        <v>45931</v>
      </c>
      <c r="HD3" s="733">
        <v>45930</v>
      </c>
      <c r="HE3" s="733">
        <v>45929</v>
      </c>
      <c r="HF3" s="733">
        <v>45926</v>
      </c>
      <c r="HG3" s="733">
        <v>45925</v>
      </c>
      <c r="HH3" s="733">
        <v>45924</v>
      </c>
      <c r="HI3" s="733">
        <v>45922</v>
      </c>
      <c r="HJ3" s="733">
        <v>45919</v>
      </c>
      <c r="HK3" s="733">
        <v>45918</v>
      </c>
      <c r="HL3" s="733">
        <v>45917</v>
      </c>
      <c r="HM3" s="733">
        <v>45916</v>
      </c>
      <c r="HN3" s="733">
        <v>45912</v>
      </c>
      <c r="HO3" s="733">
        <v>45911</v>
      </c>
      <c r="HP3" s="733">
        <v>45910</v>
      </c>
      <c r="HQ3" s="733">
        <v>45909</v>
      </c>
      <c r="HR3" s="733">
        <v>45908</v>
      </c>
      <c r="HS3" s="733">
        <v>45905</v>
      </c>
      <c r="HT3" s="733">
        <v>45904</v>
      </c>
      <c r="HU3" s="733">
        <v>45903</v>
      </c>
      <c r="HV3" s="733">
        <v>45902</v>
      </c>
      <c r="HW3" s="733">
        <v>45901</v>
      </c>
      <c r="HX3" s="733">
        <v>45898</v>
      </c>
      <c r="HY3" s="733">
        <v>45897</v>
      </c>
      <c r="HZ3" s="733">
        <v>45896</v>
      </c>
      <c r="IA3" s="733">
        <v>45895</v>
      </c>
      <c r="IB3" s="733">
        <v>45894</v>
      </c>
      <c r="IC3" s="733">
        <v>45891</v>
      </c>
      <c r="ID3" s="733">
        <v>45890</v>
      </c>
      <c r="IE3" s="733">
        <v>45889</v>
      </c>
      <c r="IF3" s="733">
        <v>45888</v>
      </c>
      <c r="IG3" s="733">
        <v>45887</v>
      </c>
      <c r="IH3" s="733">
        <v>45884</v>
      </c>
      <c r="II3" s="733">
        <v>45883</v>
      </c>
      <c r="IJ3" s="733">
        <v>45882</v>
      </c>
      <c r="IK3" s="733">
        <v>45881</v>
      </c>
      <c r="IL3" s="733">
        <v>45877</v>
      </c>
      <c r="IM3" s="733">
        <v>45876</v>
      </c>
      <c r="IN3" s="733">
        <v>45875</v>
      </c>
      <c r="IO3" s="733">
        <v>45874</v>
      </c>
      <c r="IP3" s="733">
        <v>45873</v>
      </c>
      <c r="IQ3" s="733">
        <v>45870</v>
      </c>
      <c r="IR3" s="733">
        <v>45869</v>
      </c>
      <c r="IS3" s="733">
        <v>45868</v>
      </c>
      <c r="IT3" s="733">
        <v>45867</v>
      </c>
    </row>
    <row r="4" spans="1:254" ht="22.5" customHeight="1">
      <c r="A4" s="187"/>
      <c r="B4" s="187"/>
      <c r="C4" s="187"/>
      <c r="D4" s="187"/>
      <c r="E4" s="188"/>
      <c r="F4" s="188"/>
      <c r="G4" s="188"/>
      <c r="H4" s="188"/>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8"/>
      <c r="BC4" s="188"/>
      <c r="BD4" s="188"/>
      <c r="BE4" s="188"/>
      <c r="BF4" s="188"/>
      <c r="BG4" s="188"/>
      <c r="BH4" s="188"/>
      <c r="BI4" s="188"/>
      <c r="BJ4" s="188"/>
      <c r="BK4" s="188"/>
      <c r="BL4" s="188"/>
    </row>
    <row r="5" spans="1:254" ht="22.5" customHeight="1">
      <c r="A5" s="5" t="inlineStr">
        <is>
          <t>TOPX</t>
        </is>
      </c>
      <c r="B5" s="6">
        <v>4059.18</v>
      </c>
      <c r="C5" s="7">
        <v>4059.18</v>
      </c>
      <c r="D5" s="8">
        <v>3163.18</v>
      </c>
      <c r="E5" s="9">
        <v>896</v>
      </c>
      <c r="F5" s="9">
        <v>883.5</v>
      </c>
      <c r="G5" s="9">
        <v>889.1</v>
      </c>
      <c r="H5" s="9">
        <v>896.6</v>
      </c>
      <c r="I5" s="9">
        <v>902.2</v>
      </c>
      <c r="J5" s="9">
        <v>941.4</v>
      </c>
      <c r="K5" s="9">
        <v>964.6</v>
      </c>
      <c r="L5" s="9">
        <v>923.8</v>
      </c>
      <c r="M5" s="9">
        <v>894</v>
      </c>
      <c r="N5" s="9">
        <v>862.7</v>
      </c>
      <c r="O5" s="9">
        <v>856.2</v>
      </c>
      <c r="P5" s="9">
        <v>866.3</v>
      </c>
      <c r="Q5" s="9">
        <v>880.9</v>
      </c>
      <c r="R5" s="9">
        <v>889</v>
      </c>
      <c r="S5" s="9">
        <v>869</v>
      </c>
      <c r="T5" s="9">
        <v>858.5</v>
      </c>
      <c r="U5" s="9">
        <v>874</v>
      </c>
      <c r="V5" s="9">
        <v>872.7</v>
      </c>
      <c r="W5" s="9">
        <v>850.4</v>
      </c>
      <c r="X5" s="9">
        <v>870.9</v>
      </c>
      <c r="Y5" s="9">
        <v>873.2</v>
      </c>
      <c r="Z5" s="9">
        <v>866.7</v>
      </c>
      <c r="AA5" s="9">
        <v>852.7</v>
      </c>
      <c r="AB5" s="9">
        <v>818.3</v>
      </c>
      <c r="AC5" s="9">
        <v>820.7</v>
      </c>
      <c r="AD5" s="9">
        <v>793.6</v>
      </c>
      <c r="AE5" s="9">
        <v>823</v>
      </c>
      <c r="AF5" s="9">
        <v>826.4</v>
      </c>
      <c r="AG5" s="9">
        <v>823</v>
      </c>
      <c r="AH5" s="9">
        <v>820.7</v>
      </c>
      <c r="AI5" s="9">
        <v>818.5</v>
      </c>
      <c r="AJ5" s="9">
        <v>813.4</v>
      </c>
      <c r="AK5" s="9">
        <v>816.4</v>
      </c>
      <c r="AL5" s="9">
        <v>819</v>
      </c>
      <c r="AM5" s="9">
        <v>835.3</v>
      </c>
      <c r="AN5" s="9">
        <v>835.6</v>
      </c>
      <c r="AO5" s="9">
        <v>834.6</v>
      </c>
      <c r="AP5" s="9">
        <v>837.2</v>
      </c>
      <c r="AQ5" s="10">
        <v>855.3</v>
      </c>
      <c r="AR5" s="10">
        <v>867.8</v>
      </c>
      <c r="AS5" s="10">
        <v>849</v>
      </c>
      <c r="AT5" s="10">
        <v>833.2</v>
      </c>
      <c r="AU5" s="10">
        <v>839.3</v>
      </c>
      <c r="AV5" s="10">
        <v>831.9</v>
      </c>
      <c r="AW5" s="10">
        <v>826.1</v>
      </c>
      <c r="AX5" s="10">
        <v>824.6</v>
      </c>
      <c r="AY5" s="10">
        <v>826.7</v>
      </c>
      <c r="AZ5" s="10">
        <v>823.5</v>
      </c>
      <c r="BA5" s="10">
        <v>878.2</v>
      </c>
      <c r="BB5" s="10">
        <v>858.5</v>
      </c>
      <c r="BC5" s="10">
        <v>819</v>
      </c>
      <c r="BD5" s="10">
        <v>809.4</v>
      </c>
      <c r="BE5" s="10">
        <v>824.6</v>
      </c>
      <c r="BF5" s="10">
        <v>866.9</v>
      </c>
      <c r="BG5" s="10">
        <v>867.1</v>
      </c>
      <c r="BH5" s="10">
        <v>872.1</v>
      </c>
      <c r="BI5" s="10">
        <v>884.8</v>
      </c>
      <c r="BJ5" s="10">
        <v>871.3</v>
      </c>
      <c r="BK5" s="10">
        <v>871.3</v>
      </c>
      <c r="BL5" s="10">
        <v>858</v>
      </c>
      <c r="BM5" s="67">
        <v>883.6</v>
      </c>
      <c r="BN5" s="67">
        <v>893.8</v>
      </c>
      <c r="BO5" s="67">
        <v>907.3</v>
      </c>
      <c r="BP5" s="67">
        <v>883.5</v>
      </c>
      <c r="BQ5" s="67">
        <v>887.3</v>
      </c>
      <c r="BR5" s="67">
        <v>888</v>
      </c>
      <c r="BS5" s="67">
        <v>889.4</v>
      </c>
      <c r="BT5" s="67">
        <v>900.7</v>
      </c>
      <c r="BU5" s="67">
        <v>914.6</v>
      </c>
      <c r="BV5" s="67">
        <v>918.4</v>
      </c>
      <c r="BW5" s="67">
        <v>922</v>
      </c>
      <c r="BX5" s="67">
        <v>949.4</v>
      </c>
      <c r="BY5" s="67">
        <v>942</v>
      </c>
      <c r="BZ5" s="67">
        <v>959.3</v>
      </c>
      <c r="CA5" s="516">
        <v>940</v>
      </c>
      <c r="CB5" s="516">
        <v>963.2</v>
      </c>
      <c r="CC5" s="516">
        <v>961.5</v>
      </c>
      <c r="CD5" s="516">
        <v>962.6</v>
      </c>
      <c r="CE5" s="516">
        <v>954.1</v>
      </c>
      <c r="CF5" s="516">
        <v>938.5</v>
      </c>
      <c r="CG5" s="516">
        <v>956.5</v>
      </c>
      <c r="CH5" s="516">
        <v>975.2</v>
      </c>
      <c r="CI5" s="516">
        <v>977.8</v>
      </c>
      <c r="CJ5" s="516">
        <v>992.1</v>
      </c>
      <c r="CK5" s="516">
        <v>950.8</v>
      </c>
      <c r="CL5" s="516">
        <v>936.5</v>
      </c>
      <c r="CM5" s="516">
        <v>982.4</v>
      </c>
      <c r="CN5" s="516">
        <v>968.2</v>
      </c>
      <c r="CO5" s="516">
        <v>991.9</v>
      </c>
      <c r="CP5" s="516">
        <v>983</v>
      </c>
      <c r="CQ5" s="516">
        <v>970.9</v>
      </c>
      <c r="CR5" s="516">
        <v>974.5</v>
      </c>
      <c r="CS5" s="516">
        <v>971.5</v>
      </c>
      <c r="CT5" s="516">
        <v>973</v>
      </c>
      <c r="CU5" s="516">
        <v>989.6</v>
      </c>
      <c r="CV5" s="516">
        <v>1016</v>
      </c>
      <c r="CW5" s="516">
        <v>1012</v>
      </c>
      <c r="CX5" s="516">
        <v>1003.5</v>
      </c>
      <c r="CY5" s="516">
        <v>1010</v>
      </c>
      <c r="CZ5" s="516">
        <v>1000.5</v>
      </c>
      <c r="DA5" s="2">
        <v>1039</v>
      </c>
      <c r="DB5" s="2">
        <v>1037.5</v>
      </c>
      <c r="DC5" s="2">
        <v>1047.5</v>
      </c>
      <c r="DD5" s="2">
        <v>1058.5</v>
      </c>
      <c r="DE5" s="2">
        <v>1023.5</v>
      </c>
      <c r="DF5" s="2">
        <v>1012.5</v>
      </c>
      <c r="DG5" s="2">
        <v>988.7</v>
      </c>
      <c r="DH5" s="2">
        <v>1038</v>
      </c>
      <c r="DI5" s="2">
        <v>1040</v>
      </c>
      <c r="DJ5" s="2">
        <v>1017.5</v>
      </c>
      <c r="DK5" s="2">
        <v>1036</v>
      </c>
      <c r="DL5" s="2">
        <v>1023.5</v>
      </c>
      <c r="DM5" s="2">
        <v>1005</v>
      </c>
      <c r="DN5" s="2">
        <v>985.4</v>
      </c>
      <c r="DO5" s="2">
        <v>956.4</v>
      </c>
      <c r="DP5" s="2">
        <v>952.9</v>
      </c>
      <c r="DQ5" s="2">
        <v>968.4</v>
      </c>
      <c r="DR5" s="2">
        <v>977.3</v>
      </c>
      <c r="DS5" s="2">
        <v>975.4</v>
      </c>
      <c r="DT5" s="2">
        <v>975.3</v>
      </c>
      <c r="DU5" s="2">
        <v>975</v>
      </c>
      <c r="DV5" s="2">
        <v>965.6</v>
      </c>
      <c r="DW5" s="2">
        <v>960.6</v>
      </c>
      <c r="DX5" s="2">
        <v>938.8</v>
      </c>
      <c r="DY5" s="2">
        <v>928</v>
      </c>
      <c r="DZ5" s="2">
        <v>907.9</v>
      </c>
      <c r="EA5" s="2">
        <v>915.9</v>
      </c>
      <c r="EB5" s="2">
        <v>898.6</v>
      </c>
      <c r="EC5" s="2">
        <v>923.6</v>
      </c>
      <c r="ED5" s="2">
        <v>928.1</v>
      </c>
      <c r="EE5" s="2">
        <v>927.7</v>
      </c>
      <c r="EF5" s="2">
        <v>928.9</v>
      </c>
      <c r="EG5" s="2">
        <v>924.9</v>
      </c>
      <c r="EH5" s="2">
        <v>953.7</v>
      </c>
      <c r="EI5" s="2">
        <v>972.8</v>
      </c>
      <c r="EJ5" s="2">
        <v>928.6</v>
      </c>
      <c r="EK5" s="2">
        <v>889.7</v>
      </c>
      <c r="EL5" s="2">
        <v>904.5</v>
      </c>
      <c r="EM5" s="2">
        <v>896</v>
      </c>
      <c r="EN5" s="2">
        <v>911.7</v>
      </c>
      <c r="EO5" s="2">
        <v>925</v>
      </c>
      <c r="EP5" s="2">
        <v>912.7</v>
      </c>
      <c r="EQ5" s="2">
        <v>918.7</v>
      </c>
      <c r="ER5" s="2">
        <v>926.1</v>
      </c>
      <c r="ES5" s="2">
        <v>917.3</v>
      </c>
      <c r="ET5" s="2">
        <v>932.3</v>
      </c>
      <c r="EU5" s="2">
        <v>936.9</v>
      </c>
      <c r="EV5" s="2">
        <v>946.2</v>
      </c>
      <c r="EW5" s="2">
        <v>942.7</v>
      </c>
      <c r="EX5" s="2">
        <v>946.6</v>
      </c>
      <c r="EY5" s="2">
        <v>957.2</v>
      </c>
      <c r="EZ5" s="2">
        <v>955.5</v>
      </c>
      <c r="FA5" s="2">
        <v>974.2</v>
      </c>
      <c r="FB5" s="2">
        <v>969.7</v>
      </c>
      <c r="FC5" s="2">
        <v>938.9</v>
      </c>
      <c r="FD5" s="2">
        <v>945.7</v>
      </c>
      <c r="FE5" s="2">
        <v>967.7</v>
      </c>
      <c r="FF5" s="2">
        <v>964.9</v>
      </c>
      <c r="FG5" s="2">
        <v>950.2</v>
      </c>
      <c r="FH5" s="2">
        <v>949.1</v>
      </c>
      <c r="FI5" s="2">
        <v>938.5</v>
      </c>
      <c r="FJ5" s="2">
        <v>949</v>
      </c>
      <c r="FK5" s="2">
        <v>939.1</v>
      </c>
      <c r="FL5" s="2">
        <v>951.7</v>
      </c>
      <c r="FM5" s="2">
        <v>928.9</v>
      </c>
      <c r="FN5" s="2">
        <v>926.1</v>
      </c>
      <c r="FO5" s="2">
        <v>936.8</v>
      </c>
      <c r="FP5" s="2">
        <v>947.1</v>
      </c>
      <c r="FQ5" s="2">
        <v>966.3</v>
      </c>
      <c r="FR5" s="2">
        <v>946.2</v>
      </c>
      <c r="FS5" s="2">
        <v>924.9</v>
      </c>
      <c r="FT5" s="2">
        <v>916.6</v>
      </c>
      <c r="FU5" s="2">
        <v>908.8</v>
      </c>
      <c r="FV5" s="2">
        <v>908.6</v>
      </c>
      <c r="FW5" s="2">
        <v>918.9</v>
      </c>
      <c r="FX5" s="2">
        <v>903</v>
      </c>
      <c r="FY5" s="2">
        <v>953.2</v>
      </c>
      <c r="FZ5" s="2">
        <v>957.7</v>
      </c>
      <c r="GA5" s="2">
        <v>987.4</v>
      </c>
      <c r="GB5" s="2">
        <v>1000</v>
      </c>
      <c r="GC5" s="2">
        <v>1002.5</v>
      </c>
      <c r="GD5" s="2">
        <v>999.8</v>
      </c>
      <c r="GE5" s="2">
        <v>989.9</v>
      </c>
      <c r="GF5" s="2">
        <v>992</v>
      </c>
      <c r="GG5" s="2">
        <v>945.4</v>
      </c>
      <c r="GH5" s="2">
        <v>917.8</v>
      </c>
      <c r="GI5" s="2">
        <v>921.1</v>
      </c>
      <c r="GJ5" s="2">
        <v>923.3</v>
      </c>
      <c r="GK5" s="2">
        <v>942.4</v>
      </c>
      <c r="GL5" s="2">
        <v>963.5</v>
      </c>
      <c r="GM5" s="2">
        <v>964.5</v>
      </c>
      <c r="GN5" s="2">
        <v>972.3</v>
      </c>
      <c r="GO5" s="2">
        <v>945.2</v>
      </c>
      <c r="GP5" s="2">
        <v>943.4</v>
      </c>
      <c r="GQ5" s="2">
        <v>938</v>
      </c>
      <c r="GR5" s="2">
        <v>936.3</v>
      </c>
      <c r="GS5" s="2">
        <v>931.9</v>
      </c>
      <c r="GT5" s="2">
        <v>956.3</v>
      </c>
      <c r="GU5" s="2">
        <v>974.9</v>
      </c>
      <c r="GV5" s="2">
        <v>939.1</v>
      </c>
      <c r="GW5" s="2">
        <v>945.2</v>
      </c>
      <c r="GX5" s="2">
        <v>956.8</v>
      </c>
      <c r="GY5" s="2">
        <v>947.4</v>
      </c>
      <c r="GZ5" s="2">
        <v>952.8</v>
      </c>
      <c r="HA5" s="2">
        <v>935.8</v>
      </c>
      <c r="HB5" s="2">
        <v>933.5</v>
      </c>
      <c r="HC5" s="2">
        <v>953.6</v>
      </c>
      <c r="HD5" s="2">
        <v>975</v>
      </c>
      <c r="HE5" s="2">
        <v>984.1</v>
      </c>
      <c r="HF5" s="2">
        <v>1009</v>
      </c>
      <c r="HG5" s="2">
        <v>984.8</v>
      </c>
      <c r="HH5" s="2">
        <v>987.6</v>
      </c>
      <c r="HI5" s="2">
        <v>987.8</v>
      </c>
      <c r="HJ5" s="2">
        <v>986.8</v>
      </c>
      <c r="HK5" s="2">
        <v>1007.2</v>
      </c>
      <c r="HL5" s="2">
        <v>1009.4</v>
      </c>
      <c r="HM5" s="2">
        <v>1023.6</v>
      </c>
      <c r="HN5" s="2">
        <v>1048.8</v>
      </c>
      <c r="HO5" s="2">
        <v>1052.2</v>
      </c>
      <c r="HP5" s="2">
        <v>1067.4000000000001</v>
      </c>
      <c r="HQ5" s="2">
        <v>1066.8</v>
      </c>
      <c r="HR5" s="2">
        <v>1104.4000000000001</v>
      </c>
      <c r="HS5" s="2">
        <v>1102.2</v>
      </c>
      <c r="HT5" s="2">
        <v>1099.2</v>
      </c>
      <c r="HU5" s="2">
        <v>1076.5999999999999</v>
      </c>
      <c r="HV5" s="2">
        <v>1063.4000000000001</v>
      </c>
      <c r="HW5" s="2">
        <v>1069.4000000000001</v>
      </c>
      <c r="HX5" s="2">
        <v>1067.2</v>
      </c>
      <c r="HY5" s="2">
        <v>1093</v>
      </c>
      <c r="HZ5" s="2">
        <v>1087</v>
      </c>
      <c r="IA5" s="2">
        <v>1093.4000000000001</v>
      </c>
      <c r="IB5" s="2">
        <v>1095.5999999999999</v>
      </c>
      <c r="IC5" s="2">
        <v>1101.4000000000001</v>
      </c>
      <c r="ID5" s="2">
        <v>1100</v>
      </c>
      <c r="IE5" s="2">
        <v>1095</v>
      </c>
      <c r="IF5" s="2">
        <v>1065.5999999999999</v>
      </c>
      <c r="IG5" s="2">
        <v>1069.8</v>
      </c>
      <c r="IH5" s="2">
        <v>1048.2</v>
      </c>
      <c r="II5" s="2">
        <v>1050</v>
      </c>
      <c r="IJ5" s="2">
        <v>1071</v>
      </c>
      <c r="IK5" s="2">
        <v>1087.2</v>
      </c>
      <c r="IL5" s="2">
        <v>1075.4000000000001</v>
      </c>
      <c r="IM5" s="2">
        <v>1065</v>
      </c>
      <c r="IN5" s="2">
        <v>1060.5999999999999</v>
      </c>
      <c r="IO5" s="2">
        <v>1041</v>
      </c>
      <c r="IP5" s="2">
        <v>1035</v>
      </c>
      <c r="IQ5" s="2">
        <v>1026.2</v>
      </c>
      <c r="IR5" s="2">
        <v>1013.8</v>
      </c>
      <c r="IS5" s="2">
        <v>997.6</v>
      </c>
      <c r="IT5" s="2">
        <v>987.6</v>
      </c>
    </row>
    <row r="6" spans="1:254" ht="22.5" customHeight="1">
      <c r="A6" s="61" t="s">
        <v>7</v>
      </c>
      <c r="B6" s="6" t="s">
        <v>8</v>
      </c>
      <c r="C6" s="15">
        <v>31650</v>
      </c>
      <c r="D6" s="16">
        <v>-320</v>
      </c>
      <c r="E6" s="11">
        <v>31970</v>
      </c>
      <c r="F6" s="11">
        <v>35380</v>
      </c>
      <c r="G6" s="11">
        <v>31900</v>
      </c>
      <c r="H6" s="12">
        <v>30890</v>
      </c>
      <c r="I6" s="11">
        <v>30950</v>
      </c>
      <c r="J6" s="11">
        <v>27095</v>
      </c>
      <c r="K6" s="11">
        <v>25665</v>
      </c>
      <c r="L6" s="11">
        <v>28010</v>
      </c>
      <c r="M6" s="11">
        <v>31230</v>
      </c>
      <c r="N6" s="11">
        <v>31910</v>
      </c>
      <c r="O6" s="11">
        <v>33900</v>
      </c>
      <c r="P6" s="11">
        <v>33600</v>
      </c>
      <c r="Q6" s="11">
        <v>31290</v>
      </c>
      <c r="R6" s="11">
        <v>29980</v>
      </c>
      <c r="S6" s="11">
        <v>32280</v>
      </c>
      <c r="T6" s="11">
        <v>34980</v>
      </c>
      <c r="U6" s="11">
        <v>34390</v>
      </c>
      <c r="V6" s="11">
        <v>35280</v>
      </c>
      <c r="W6" s="11">
        <v>36460</v>
      </c>
      <c r="X6" s="11">
        <v>35090</v>
      </c>
      <c r="Y6" s="11">
        <v>33730</v>
      </c>
      <c r="Z6" s="11">
        <v>35930</v>
      </c>
      <c r="AA6" s="11">
        <v>37520</v>
      </c>
      <c r="AB6" s="11">
        <v>38740</v>
      </c>
      <c r="AC6" s="11">
        <v>38250</v>
      </c>
      <c r="AD6" s="11">
        <v>43160</v>
      </c>
      <c r="AE6" s="11">
        <v>42550</v>
      </c>
      <c r="AF6" s="11">
        <v>41940</v>
      </c>
      <c r="AG6" s="11">
        <v>42390</v>
      </c>
      <c r="AH6" s="11">
        <v>46390</v>
      </c>
      <c r="AI6" s="11">
        <v>46040</v>
      </c>
      <c r="AJ6" s="11">
        <v>46250</v>
      </c>
      <c r="AK6" s="11">
        <v>52930</v>
      </c>
      <c r="AL6" s="11">
        <v>48820</v>
      </c>
      <c r="AM6" s="11">
        <v>48100</v>
      </c>
      <c r="AN6" s="11">
        <v>47600</v>
      </c>
      <c r="AO6" s="11">
        <v>48500</v>
      </c>
      <c r="AP6" s="11">
        <v>44690</v>
      </c>
      <c r="AQ6" s="13">
        <v>43900</v>
      </c>
      <c r="AR6" s="13">
        <v>37330</v>
      </c>
      <c r="AS6" s="13">
        <v>36980</v>
      </c>
      <c r="AT6" s="13">
        <v>39460</v>
      </c>
      <c r="AU6" s="13">
        <v>41350</v>
      </c>
      <c r="AV6" s="13">
        <v>44490</v>
      </c>
      <c r="AW6" s="13">
        <v>46050</v>
      </c>
      <c r="AX6" s="13">
        <v>47600</v>
      </c>
      <c r="AY6" s="13">
        <v>49550</v>
      </c>
      <c r="AZ6" s="13">
        <v>53840</v>
      </c>
      <c r="BA6" s="13">
        <v>51630</v>
      </c>
      <c r="BB6" s="13">
        <v>48750</v>
      </c>
      <c r="BC6" s="13">
        <v>51800</v>
      </c>
      <c r="BD6" s="13">
        <v>53740</v>
      </c>
      <c r="BE6" s="13">
        <v>53330</v>
      </c>
      <c r="BF6" s="13">
        <v>49610</v>
      </c>
      <c r="BG6" s="13">
        <v>46670</v>
      </c>
      <c r="BH6" s="13">
        <v>44360</v>
      </c>
      <c r="BI6" s="13">
        <v>44790</v>
      </c>
      <c r="BJ6" s="13">
        <v>47320</v>
      </c>
      <c r="BK6" s="13">
        <v>46640</v>
      </c>
      <c r="BL6" s="13">
        <v>50660</v>
      </c>
      <c r="BM6" s="67">
        <v>54900</v>
      </c>
      <c r="BN6" s="67">
        <v>50850</v>
      </c>
      <c r="BO6" s="67">
        <v>51250</v>
      </c>
      <c r="BP6" s="67">
        <v>50000</v>
      </c>
      <c r="BQ6" s="67">
        <v>48060</v>
      </c>
      <c r="BR6" s="67">
        <v>41060</v>
      </c>
      <c r="BS6" s="67">
        <v>42350</v>
      </c>
      <c r="BT6" s="67">
        <v>41370</v>
      </c>
      <c r="BU6" s="67">
        <v>39300</v>
      </c>
      <c r="BV6" s="67">
        <v>38660</v>
      </c>
      <c r="BW6" s="67">
        <v>36830</v>
      </c>
      <c r="BX6" s="67">
        <v>38260</v>
      </c>
      <c r="BY6" s="67">
        <v>37390</v>
      </c>
      <c r="BZ6" s="67">
        <v>35480</v>
      </c>
      <c r="CA6" s="516">
        <v>36500</v>
      </c>
      <c r="CB6" s="516">
        <v>37750</v>
      </c>
      <c r="CC6" s="516">
        <v>35690</v>
      </c>
      <c r="CD6" s="516">
        <v>38260</v>
      </c>
      <c r="CE6" s="516">
        <v>36430</v>
      </c>
      <c r="CF6" s="516">
        <v>37200</v>
      </c>
      <c r="CG6" s="516">
        <v>34770</v>
      </c>
      <c r="CH6" s="516">
        <v>35000</v>
      </c>
      <c r="CI6" s="516">
        <v>31550</v>
      </c>
      <c r="CJ6" s="516">
        <v>31960</v>
      </c>
      <c r="CK6" s="516">
        <v>31520</v>
      </c>
      <c r="CL6" s="516">
        <v>29650</v>
      </c>
      <c r="CM6" s="516">
        <v>30730</v>
      </c>
      <c r="CN6" s="516">
        <v>28040</v>
      </c>
      <c r="CO6" s="516">
        <v>29565</v>
      </c>
      <c r="CP6" s="516">
        <v>31270</v>
      </c>
      <c r="CQ6" s="516">
        <v>30890</v>
      </c>
      <c r="CR6" s="516">
        <v>31630</v>
      </c>
      <c r="CS6" s="516">
        <v>30100</v>
      </c>
      <c r="CT6" s="516">
        <v>29190</v>
      </c>
      <c r="CU6" s="516">
        <v>31110</v>
      </c>
      <c r="CV6" s="516">
        <v>32400</v>
      </c>
      <c r="CW6" s="516">
        <v>30110</v>
      </c>
      <c r="CX6" s="516">
        <v>31600</v>
      </c>
      <c r="CY6" s="516">
        <v>31580</v>
      </c>
      <c r="CZ6" s="516">
        <v>31260</v>
      </c>
      <c r="DA6" s="2">
        <v>32380</v>
      </c>
      <c r="DB6" s="2">
        <v>30790</v>
      </c>
      <c r="DC6" s="2">
        <v>29485</v>
      </c>
      <c r="DD6" s="2">
        <v>32740</v>
      </c>
      <c r="DE6" s="2">
        <v>34170</v>
      </c>
      <c r="DF6" s="2">
        <v>32830</v>
      </c>
      <c r="DG6" s="2">
        <v>36130</v>
      </c>
      <c r="DH6" s="2">
        <v>38680</v>
      </c>
      <c r="DI6" s="2">
        <v>36910</v>
      </c>
      <c r="DJ6" s="2">
        <v>36200</v>
      </c>
      <c r="DK6" s="2">
        <v>35740</v>
      </c>
      <c r="DL6" s="2">
        <v>33040</v>
      </c>
      <c r="DM6" s="2">
        <v>31290</v>
      </c>
      <c r="DN6" s="2">
        <v>29675</v>
      </c>
      <c r="DO6" s="2">
        <v>28515</v>
      </c>
      <c r="DP6" s="2">
        <v>27460</v>
      </c>
      <c r="DQ6" s="2">
        <v>28360</v>
      </c>
      <c r="DR6" s="2">
        <v>26540</v>
      </c>
      <c r="DS6" s="2">
        <v>25990</v>
      </c>
      <c r="DT6" s="2">
        <v>23430</v>
      </c>
      <c r="DU6" s="2">
        <v>22595</v>
      </c>
      <c r="DV6" s="2">
        <v>20785</v>
      </c>
      <c r="DW6" s="2">
        <v>21085</v>
      </c>
      <c r="DX6" s="2">
        <v>22015</v>
      </c>
      <c r="DY6" s="2">
        <v>20815</v>
      </c>
      <c r="DZ6" s="2">
        <v>19795</v>
      </c>
      <c r="EA6" s="2">
        <v>20370</v>
      </c>
      <c r="EB6" s="2">
        <v>21630</v>
      </c>
      <c r="EC6" s="2">
        <v>21570</v>
      </c>
      <c r="ED6" s="2">
        <v>21900</v>
      </c>
      <c r="EE6" s="2">
        <v>21705</v>
      </c>
      <c r="EF6" s="2">
        <v>21815</v>
      </c>
      <c r="EG6" s="2">
        <v>21685</v>
      </c>
      <c r="EH6" s="2">
        <v>21970</v>
      </c>
      <c r="EI6" s="2">
        <v>22040</v>
      </c>
      <c r="EJ6" s="2">
        <v>22920</v>
      </c>
      <c r="EK6" s="2">
        <v>22220</v>
      </c>
      <c r="EL6" s="2">
        <v>21645</v>
      </c>
      <c r="EM6" s="2">
        <v>21445</v>
      </c>
      <c r="EN6" s="2">
        <v>20295</v>
      </c>
      <c r="EO6" s="2">
        <v>19900</v>
      </c>
      <c r="EP6" s="2">
        <v>20140</v>
      </c>
      <c r="EQ6" s="2">
        <v>19265</v>
      </c>
      <c r="ER6" s="2">
        <v>19175</v>
      </c>
      <c r="ES6" s="2">
        <v>18595</v>
      </c>
      <c r="ET6" s="2">
        <v>17635</v>
      </c>
      <c r="EU6" s="2">
        <v>17800</v>
      </c>
      <c r="EV6" s="2">
        <v>17325</v>
      </c>
      <c r="EW6" s="2">
        <v>17860</v>
      </c>
      <c r="EX6" s="2">
        <v>18045</v>
      </c>
      <c r="EY6" s="2">
        <v>18110</v>
      </c>
      <c r="EZ6" s="2">
        <v>18445</v>
      </c>
      <c r="FA6" s="2">
        <v>17150</v>
      </c>
      <c r="FB6" s="2">
        <v>17250</v>
      </c>
      <c r="FC6" s="2">
        <v>17200</v>
      </c>
      <c r="FD6" s="2">
        <v>16735</v>
      </c>
      <c r="FE6" s="2">
        <v>17310</v>
      </c>
      <c r="FF6" s="2">
        <v>18100</v>
      </c>
      <c r="FG6" s="2">
        <v>17580</v>
      </c>
      <c r="FH6" s="2">
        <v>18415</v>
      </c>
      <c r="FI6" s="2">
        <v>18000</v>
      </c>
      <c r="FJ6" s="2">
        <v>18385</v>
      </c>
      <c r="FK6" s="2">
        <v>17985</v>
      </c>
      <c r="FL6" s="2">
        <v>17525</v>
      </c>
      <c r="FM6" s="2">
        <v>17775</v>
      </c>
      <c r="FN6" s="2">
        <v>16975</v>
      </c>
      <c r="FO6" s="2">
        <v>16620</v>
      </c>
      <c r="FP6" s="2">
        <v>17830</v>
      </c>
      <c r="FQ6" s="2">
        <v>18220</v>
      </c>
      <c r="FR6" s="2">
        <v>17910</v>
      </c>
      <c r="FS6" s="2">
        <v>17480</v>
      </c>
      <c r="FT6" s="2">
        <v>18290</v>
      </c>
      <c r="FU6" s="2">
        <v>20850</v>
      </c>
      <c r="FV6" s="2">
        <v>19400</v>
      </c>
      <c r="FW6" s="2">
        <v>19425</v>
      </c>
      <c r="FX6" s="2">
        <v>21230</v>
      </c>
      <c r="FY6" s="2">
        <v>19500</v>
      </c>
      <c r="FZ6" s="2">
        <v>19400</v>
      </c>
      <c r="GA6" s="2">
        <v>19150</v>
      </c>
      <c r="GB6" s="2">
        <v>15535</v>
      </c>
      <c r="GC6" s="2">
        <v>15965</v>
      </c>
      <c r="GD6" s="2">
        <v>15650</v>
      </c>
      <c r="GE6" s="2">
        <v>16505</v>
      </c>
      <c r="GF6" s="2">
        <v>15340</v>
      </c>
      <c r="GG6" s="2">
        <v>16065</v>
      </c>
      <c r="GH6" s="2">
        <v>15760</v>
      </c>
      <c r="GI6" s="2">
        <v>15505</v>
      </c>
      <c r="GJ6" s="2">
        <v>15530</v>
      </c>
      <c r="GK6" s="2">
        <v>14365</v>
      </c>
      <c r="GL6" s="2">
        <v>14850</v>
      </c>
      <c r="GM6" s="2">
        <v>14080</v>
      </c>
      <c r="GN6" s="2">
        <v>13605</v>
      </c>
      <c r="GO6" s="2">
        <v>13735</v>
      </c>
      <c r="GP6" s="2">
        <v>13715</v>
      </c>
      <c r="GQ6" s="2">
        <v>14205</v>
      </c>
      <c r="GR6" s="2">
        <v>13675</v>
      </c>
      <c r="GS6" s="2">
        <v>13680</v>
      </c>
      <c r="GT6" s="2">
        <v>13615</v>
      </c>
      <c r="GU6" s="2">
        <v>13195</v>
      </c>
      <c r="GV6" s="2">
        <v>13660</v>
      </c>
      <c r="GW6" s="2">
        <v>14060</v>
      </c>
      <c r="GX6" s="2">
        <v>13685</v>
      </c>
      <c r="GY6" s="2">
        <v>13070</v>
      </c>
      <c r="GZ6" s="2">
        <v>13215</v>
      </c>
      <c r="HA6" s="2">
        <v>13180</v>
      </c>
      <c r="HB6" s="2">
        <v>12350</v>
      </c>
      <c r="HC6" s="2">
        <v>11630</v>
      </c>
      <c r="HD6" s="2">
        <v>11505</v>
      </c>
      <c r="HE6" s="2">
        <v>11585</v>
      </c>
      <c r="HF6" s="2">
        <v>11520</v>
      </c>
      <c r="HG6" s="2">
        <v>11805</v>
      </c>
      <c r="HH6" s="2">
        <v>11005</v>
      </c>
      <c r="HI6" s="2">
        <v>10630</v>
      </c>
      <c r="HJ6" s="2">
        <v>10810</v>
      </c>
      <c r="HK6" s="2">
        <v>10810</v>
      </c>
      <c r="HL6" s="2">
        <v>10205</v>
      </c>
      <c r="HM6" s="2">
        <v>10705</v>
      </c>
      <c r="HN6" s="2">
        <v>10325</v>
      </c>
      <c r="HO6" s="2">
        <v>10800</v>
      </c>
      <c r="HP6" s="2">
        <v>10300</v>
      </c>
      <c r="HQ6" s="2">
        <v>9961</v>
      </c>
      <c r="HR6" s="2">
        <v>10675</v>
      </c>
      <c r="HS6" s="2">
        <v>10550</v>
      </c>
      <c r="HT6" s="2">
        <v>10670</v>
      </c>
      <c r="HU6" s="2">
        <v>10725</v>
      </c>
      <c r="HV6" s="2">
        <v>10705</v>
      </c>
      <c r="HW6" s="2">
        <v>10215</v>
      </c>
      <c r="HX6" s="2">
        <v>10525</v>
      </c>
      <c r="HY6" s="2">
        <v>10400</v>
      </c>
      <c r="HZ6" s="2">
        <v>10120</v>
      </c>
      <c r="IA6" s="2">
        <v>9803</v>
      </c>
      <c r="IB6" s="2">
        <v>9848</v>
      </c>
      <c r="IC6" s="2">
        <v>9310</v>
      </c>
      <c r="ID6" s="2">
        <v>9230</v>
      </c>
      <c r="IE6" s="2">
        <v>8570</v>
      </c>
      <c r="IF6" s="2">
        <v>9141</v>
      </c>
      <c r="IG6" s="2">
        <v>9037</v>
      </c>
      <c r="IH6" s="2">
        <v>8461</v>
      </c>
      <c r="II6" s="2">
        <v>7686</v>
      </c>
      <c r="IJ6" s="2">
        <v>7850</v>
      </c>
      <c r="IK6" s="2">
        <v>7556</v>
      </c>
      <c r="IL6" s="2">
        <v>6693</v>
      </c>
      <c r="IM6" s="2">
        <v>6846</v>
      </c>
      <c r="IN6" s="2">
        <v>6830</v>
      </c>
      <c r="IO6" s="2">
        <v>6700</v>
      </c>
      <c r="IP6" s="2">
        <v>6607</v>
      </c>
      <c r="IQ6" s="2">
        <v>6605</v>
      </c>
      <c r="IR6" s="2">
        <v>6450</v>
      </c>
      <c r="IS6" s="2">
        <v>6130</v>
      </c>
      <c r="IT6" s="2">
        <v>5990</v>
      </c>
    </row>
    <row r="7" spans="1:254" ht="22.5" customHeight="1">
      <c r="A7" s="61" t="s">
        <v>9</v>
      </c>
      <c r="B7" s="6" t="s">
        <v>10</v>
      </c>
      <c r="C7" s="15">
        <v>1765</v>
      </c>
      <c r="D7" s="16">
        <v>13</v>
      </c>
      <c r="E7" s="11">
        <v>1752</v>
      </c>
      <c r="F7" s="11">
        <v>1723</v>
      </c>
      <c r="G7" s="11">
        <v>1689</v>
      </c>
      <c r="H7" s="11">
        <v>1695</v>
      </c>
      <c r="I7" s="11">
        <v>1772</v>
      </c>
      <c r="J7" s="11">
        <v>1761</v>
      </c>
      <c r="K7" s="11">
        <v>1782</v>
      </c>
      <c r="L7" s="11">
        <v>1784</v>
      </c>
      <c r="M7" s="11">
        <v>1742</v>
      </c>
      <c r="N7" s="11">
        <v>1687</v>
      </c>
      <c r="O7" s="11">
        <v>1715</v>
      </c>
      <c r="P7" s="11">
        <v>1708</v>
      </c>
      <c r="Q7" s="11">
        <v>1721</v>
      </c>
      <c r="R7" s="11">
        <v>1748</v>
      </c>
      <c r="S7" s="11">
        <v>1770</v>
      </c>
      <c r="T7" s="11">
        <v>1767</v>
      </c>
      <c r="U7" s="11">
        <v>1763</v>
      </c>
      <c r="V7" s="11">
        <v>1726</v>
      </c>
      <c r="W7" s="11">
        <v>1717</v>
      </c>
      <c r="X7" s="11">
        <v>1722</v>
      </c>
      <c r="Y7" s="11">
        <v>1744</v>
      </c>
      <c r="Z7" s="11">
        <v>1750</v>
      </c>
      <c r="AA7" s="11">
        <v>1749</v>
      </c>
      <c r="AB7" s="11">
        <v>1750</v>
      </c>
      <c r="AC7" s="11">
        <v>1714</v>
      </c>
      <c r="AD7" s="11">
        <v>1705</v>
      </c>
      <c r="AE7" s="11">
        <v>1685</v>
      </c>
      <c r="AF7" s="11">
        <v>1691</v>
      </c>
      <c r="AG7" s="11">
        <v>1679</v>
      </c>
      <c r="AH7" s="11">
        <v>1678</v>
      </c>
      <c r="AI7" s="11">
        <v>1715</v>
      </c>
      <c r="AJ7" s="11">
        <v>1739</v>
      </c>
      <c r="AK7" s="11">
        <v>1799</v>
      </c>
      <c r="AL7" s="11">
        <v>1761</v>
      </c>
      <c r="AM7" s="11">
        <v>1776</v>
      </c>
      <c r="AN7" s="11">
        <v>1771</v>
      </c>
      <c r="AO7" s="11">
        <v>1742</v>
      </c>
      <c r="AP7" s="11">
        <v>1760</v>
      </c>
      <c r="AQ7" s="13">
        <v>1717</v>
      </c>
      <c r="AR7" s="13">
        <v>1689</v>
      </c>
      <c r="AS7" s="13">
        <v>1671</v>
      </c>
      <c r="AT7" s="13">
        <v>1671</v>
      </c>
      <c r="AU7" s="13">
        <v>1699</v>
      </c>
      <c r="AV7" s="13">
        <v>1698</v>
      </c>
      <c r="AW7" s="13">
        <v>1703</v>
      </c>
      <c r="AX7" s="13">
        <v>1703</v>
      </c>
      <c r="AY7" s="13">
        <v>1702</v>
      </c>
      <c r="AZ7" s="13">
        <v>1705</v>
      </c>
      <c r="BA7" s="13">
        <v>1756</v>
      </c>
      <c r="BB7" s="13">
        <v>1712</v>
      </c>
      <c r="BC7" s="13">
        <v>1707</v>
      </c>
      <c r="BD7" s="13">
        <v>1720</v>
      </c>
      <c r="BE7" s="13">
        <v>1708</v>
      </c>
      <c r="BF7" s="13">
        <v>1725</v>
      </c>
      <c r="BG7" s="13">
        <v>1745</v>
      </c>
      <c r="BH7" s="13">
        <v>1704</v>
      </c>
      <c r="BI7" s="13">
        <v>1758</v>
      </c>
      <c r="BJ7" s="13">
        <v>1798</v>
      </c>
      <c r="BK7" s="13">
        <v>1825</v>
      </c>
      <c r="BL7" s="13">
        <v>1844</v>
      </c>
      <c r="BM7" s="67">
        <v>1701</v>
      </c>
      <c r="BN7" s="67">
        <v>1663</v>
      </c>
      <c r="BO7" s="67">
        <v>1656</v>
      </c>
      <c r="BP7" s="67">
        <v>1657</v>
      </c>
      <c r="BQ7" s="67">
        <v>1682</v>
      </c>
      <c r="BR7" s="67">
        <v>1677</v>
      </c>
      <c r="BS7" s="67">
        <v>1697</v>
      </c>
      <c r="BT7" s="67">
        <v>1693</v>
      </c>
      <c r="BU7" s="67">
        <v>1697</v>
      </c>
      <c r="BV7" s="67">
        <v>1703</v>
      </c>
      <c r="BW7" s="67">
        <v>1736</v>
      </c>
      <c r="BX7" s="67">
        <v>1805</v>
      </c>
      <c r="BY7" s="67">
        <v>1827</v>
      </c>
      <c r="BZ7" s="67">
        <v>1780</v>
      </c>
      <c r="CA7" s="516">
        <v>1768</v>
      </c>
      <c r="CB7" s="516">
        <v>1782</v>
      </c>
      <c r="CC7" s="516">
        <v>1733</v>
      </c>
      <c r="CD7" s="516">
        <v>1725</v>
      </c>
      <c r="CE7" s="516">
        <v>1723</v>
      </c>
      <c r="CF7" s="516">
        <v>1745</v>
      </c>
      <c r="CG7" s="516">
        <v>1777</v>
      </c>
      <c r="CH7" s="516">
        <v>1826</v>
      </c>
      <c r="CI7" s="516">
        <v>1784</v>
      </c>
      <c r="CJ7" s="516">
        <v>1871</v>
      </c>
      <c r="CK7" s="516">
        <v>1902</v>
      </c>
      <c r="CL7" s="516">
        <v>1627</v>
      </c>
      <c r="CM7" s="516">
        <v>1630</v>
      </c>
      <c r="CN7" s="516">
        <v>1618</v>
      </c>
      <c r="CO7" s="516">
        <v>1633</v>
      </c>
      <c r="CP7" s="516">
        <v>1656</v>
      </c>
      <c r="CQ7" s="516">
        <v>1641</v>
      </c>
      <c r="CR7" s="516">
        <v>1606</v>
      </c>
      <c r="CS7" s="516">
        <v>1590</v>
      </c>
      <c r="CT7" s="516">
        <v>1563</v>
      </c>
      <c r="CU7" s="516">
        <v>1608</v>
      </c>
      <c r="CV7" s="516">
        <v>1650</v>
      </c>
      <c r="CW7" s="516">
        <v>1631</v>
      </c>
      <c r="CX7" s="516">
        <v>1612</v>
      </c>
      <c r="CY7" s="516">
        <v>1629</v>
      </c>
      <c r="CZ7" s="516">
        <v>1623</v>
      </c>
      <c r="DA7" s="2">
        <v>1635</v>
      </c>
      <c r="DB7" s="2">
        <v>1619</v>
      </c>
      <c r="DC7" s="2">
        <v>1542</v>
      </c>
      <c r="DD7" s="2">
        <v>1560</v>
      </c>
      <c r="DE7" s="2">
        <v>1580</v>
      </c>
      <c r="DF7" s="2">
        <v>1535</v>
      </c>
      <c r="DG7" s="2">
        <v>1614</v>
      </c>
      <c r="DH7" s="2">
        <v>1616</v>
      </c>
      <c r="DI7" s="2">
        <v>1620</v>
      </c>
      <c r="DJ7" s="2">
        <v>1575</v>
      </c>
      <c r="DK7" s="2">
        <v>1569</v>
      </c>
      <c r="DL7" s="2">
        <v>1584</v>
      </c>
      <c r="DM7" s="2">
        <v>1581</v>
      </c>
      <c r="DN7" s="2">
        <v>1601</v>
      </c>
      <c r="DO7" s="2">
        <v>1582</v>
      </c>
      <c r="DP7" s="2">
        <v>1566</v>
      </c>
      <c r="DQ7" s="2">
        <v>1587</v>
      </c>
      <c r="DR7" s="2">
        <v>1546</v>
      </c>
      <c r="DS7" s="2">
        <v>1628</v>
      </c>
      <c r="DT7" s="2">
        <v>1627</v>
      </c>
      <c r="DU7" s="2">
        <v>1615</v>
      </c>
      <c r="DV7" s="2">
        <v>1577</v>
      </c>
      <c r="DW7" s="2">
        <v>1573</v>
      </c>
      <c r="DX7" s="2">
        <v>1570</v>
      </c>
      <c r="DY7" s="2">
        <v>1544</v>
      </c>
      <c r="DZ7" s="2">
        <v>1512</v>
      </c>
      <c r="EA7" s="2">
        <v>1510</v>
      </c>
      <c r="EB7" s="2">
        <v>1497</v>
      </c>
      <c r="EC7" s="2">
        <v>1483</v>
      </c>
      <c r="ED7" s="2">
        <v>1517</v>
      </c>
      <c r="EE7" s="2">
        <v>1545</v>
      </c>
      <c r="EF7" s="2">
        <v>1527</v>
      </c>
      <c r="EG7" s="2">
        <v>1641</v>
      </c>
      <c r="EH7" s="2">
        <v>1619</v>
      </c>
      <c r="EI7" s="2">
        <v>1630</v>
      </c>
      <c r="EJ7" s="2">
        <v>1639</v>
      </c>
      <c r="EK7" s="2">
        <v>1616</v>
      </c>
      <c r="EL7" s="2">
        <v>1622</v>
      </c>
      <c r="EM7" s="2">
        <v>1596</v>
      </c>
      <c r="EN7" s="2">
        <v>1578</v>
      </c>
      <c r="EO7" s="2">
        <v>1555</v>
      </c>
      <c r="EP7" s="2">
        <v>1512</v>
      </c>
      <c r="EQ7" s="2">
        <v>1504</v>
      </c>
      <c r="ER7" s="2">
        <v>1497</v>
      </c>
      <c r="ES7" s="2">
        <v>1479</v>
      </c>
      <c r="ET7" s="2">
        <v>1476</v>
      </c>
      <c r="EU7" s="2">
        <v>1488</v>
      </c>
      <c r="EV7" s="2">
        <v>1489</v>
      </c>
      <c r="EW7" s="2">
        <v>1481</v>
      </c>
      <c r="EX7" s="2">
        <v>1481</v>
      </c>
      <c r="EY7" s="2">
        <v>1462</v>
      </c>
      <c r="EZ7" s="2">
        <v>1431</v>
      </c>
      <c r="FA7" s="2">
        <v>1416</v>
      </c>
      <c r="FB7" s="2">
        <v>1423</v>
      </c>
      <c r="FC7" s="2">
        <v>1420</v>
      </c>
      <c r="FD7" s="2">
        <v>1415</v>
      </c>
      <c r="FE7" s="2">
        <v>1439</v>
      </c>
      <c r="FF7" s="2">
        <v>1442</v>
      </c>
      <c r="FG7" s="2">
        <v>1424</v>
      </c>
      <c r="FH7" s="2">
        <v>1436</v>
      </c>
      <c r="FI7" s="2">
        <v>1426</v>
      </c>
      <c r="FJ7" s="2">
        <v>1441</v>
      </c>
      <c r="FK7" s="2">
        <v>1410</v>
      </c>
      <c r="FL7" s="2">
        <v>1437</v>
      </c>
      <c r="FM7" s="2">
        <v>1425</v>
      </c>
      <c r="FN7" s="2">
        <v>1427</v>
      </c>
      <c r="FO7" s="2">
        <v>1429</v>
      </c>
      <c r="FP7" s="2">
        <v>1443</v>
      </c>
      <c r="FQ7" s="2">
        <v>1427</v>
      </c>
      <c r="FR7" s="2">
        <v>1435</v>
      </c>
      <c r="FS7" s="2">
        <v>1420</v>
      </c>
      <c r="FT7" s="2">
        <v>1430</v>
      </c>
      <c r="FU7" s="2">
        <v>1409</v>
      </c>
      <c r="FV7" s="2">
        <v>1398</v>
      </c>
      <c r="FW7" s="2">
        <v>1404</v>
      </c>
      <c r="FX7" s="2">
        <v>1415</v>
      </c>
      <c r="FY7" s="2">
        <v>1404</v>
      </c>
      <c r="FZ7" s="2">
        <v>1408</v>
      </c>
      <c r="GA7" s="2">
        <v>1414</v>
      </c>
      <c r="GB7" s="2">
        <v>1382</v>
      </c>
      <c r="GC7" s="2">
        <v>1382</v>
      </c>
      <c r="GD7" s="2">
        <v>1375</v>
      </c>
      <c r="GE7" s="2">
        <v>1355</v>
      </c>
      <c r="GF7" s="2">
        <v>1370</v>
      </c>
      <c r="GG7" s="2">
        <v>1354</v>
      </c>
      <c r="GH7" s="2">
        <v>1361</v>
      </c>
      <c r="GI7" s="2">
        <v>1334</v>
      </c>
      <c r="GJ7" s="2">
        <v>1334</v>
      </c>
      <c r="GK7" s="2">
        <v>1356</v>
      </c>
      <c r="GL7" s="2">
        <v>1389</v>
      </c>
      <c r="GM7" s="2">
        <v>1379</v>
      </c>
      <c r="GN7" s="2">
        <v>1381</v>
      </c>
      <c r="GO7" s="2">
        <v>1399</v>
      </c>
      <c r="GP7" s="2">
        <v>1422</v>
      </c>
      <c r="GQ7" s="2">
        <v>1385</v>
      </c>
      <c r="GR7" s="2">
        <v>1359</v>
      </c>
      <c r="GS7" s="2">
        <v>1482</v>
      </c>
      <c r="GT7" s="2">
        <v>1465</v>
      </c>
      <c r="GU7" s="2">
        <v>1433</v>
      </c>
      <c r="GV7" s="2">
        <v>1441</v>
      </c>
      <c r="GW7" s="2">
        <v>1502</v>
      </c>
      <c r="GX7" s="2">
        <v>1495</v>
      </c>
      <c r="GY7" s="2">
        <v>1492</v>
      </c>
      <c r="GZ7" s="2">
        <v>1476</v>
      </c>
      <c r="HA7" s="2">
        <v>1454</v>
      </c>
      <c r="HB7" s="2">
        <v>1455</v>
      </c>
      <c r="HC7" s="2">
        <v>1459</v>
      </c>
      <c r="HD7" s="2">
        <v>1458</v>
      </c>
      <c r="HE7" s="2">
        <v>1483</v>
      </c>
      <c r="HF7" s="2">
        <v>1509</v>
      </c>
      <c r="HG7" s="2">
        <v>1522</v>
      </c>
      <c r="HH7" s="2">
        <v>1515</v>
      </c>
      <c r="HI7" s="2">
        <v>1525</v>
      </c>
      <c r="HJ7" s="2">
        <v>1534</v>
      </c>
      <c r="HK7" s="2">
        <v>1554</v>
      </c>
      <c r="HL7" s="2">
        <v>1568</v>
      </c>
      <c r="HM7" s="2">
        <v>1597</v>
      </c>
      <c r="HN7" s="2">
        <v>1618</v>
      </c>
      <c r="HO7" s="2">
        <v>1606</v>
      </c>
      <c r="HP7" s="2">
        <v>1624</v>
      </c>
      <c r="HQ7" s="2">
        <v>1625</v>
      </c>
      <c r="HR7" s="2">
        <v>1662</v>
      </c>
      <c r="HS7" s="2">
        <v>1643</v>
      </c>
      <c r="HT7" s="2">
        <v>1655</v>
      </c>
      <c r="HU7" s="2">
        <v>1670</v>
      </c>
      <c r="HV7" s="2">
        <v>1674</v>
      </c>
      <c r="HW7" s="2">
        <v>1642</v>
      </c>
      <c r="HX7" s="2">
        <v>1660</v>
      </c>
      <c r="HY7" s="2">
        <v>1671</v>
      </c>
      <c r="HZ7" s="2">
        <v>1659</v>
      </c>
      <c r="IA7" s="2">
        <v>1650</v>
      </c>
      <c r="IB7" s="2">
        <v>1657</v>
      </c>
      <c r="IC7" s="2">
        <v>1648</v>
      </c>
      <c r="ID7" s="2">
        <v>1643</v>
      </c>
      <c r="IE7" s="2">
        <v>1638</v>
      </c>
      <c r="IF7" s="2">
        <v>1618</v>
      </c>
      <c r="IG7" s="2">
        <v>1598</v>
      </c>
      <c r="IH7" s="2">
        <v>1585</v>
      </c>
      <c r="II7" s="2">
        <v>1594</v>
      </c>
      <c r="IJ7" s="2">
        <v>1621</v>
      </c>
      <c r="IK7" s="2">
        <v>1616</v>
      </c>
      <c r="IL7" s="2">
        <v>1627</v>
      </c>
      <c r="IM7" s="2">
        <v>1611</v>
      </c>
      <c r="IN7" s="2">
        <v>1623</v>
      </c>
      <c r="IO7" s="2">
        <v>1620</v>
      </c>
      <c r="IP7" s="2">
        <v>1596</v>
      </c>
      <c r="IQ7" s="2">
        <v>1600</v>
      </c>
      <c r="IR7" s="2">
        <v>1581</v>
      </c>
      <c r="IS7" s="2">
        <v>1580</v>
      </c>
      <c r="IT7" s="2">
        <v>1566</v>
      </c>
    </row>
    <row r="8" spans="1:254" ht="15.9" customHeight="1">
      <c r="A8" s="61" t="s">
        <v>11</v>
      </c>
      <c r="B8" s="6" t="s">
        <v>12</v>
      </c>
      <c r="C8" s="15">
        <v>9212</v>
      </c>
      <c r="D8" s="16">
        <v>124</v>
      </c>
      <c r="E8" s="14">
        <v>9088</v>
      </c>
      <c r="F8" s="14">
        <v>8563</v>
      </c>
      <c r="G8" s="14">
        <v>8058</v>
      </c>
      <c r="H8" s="14">
        <v>7961</v>
      </c>
      <c r="I8" s="14">
        <v>8185</v>
      </c>
      <c r="J8" s="14">
        <v>7430</v>
      </c>
      <c r="K8" s="14">
        <v>7315</v>
      </c>
      <c r="L8" s="14">
        <v>7364</v>
      </c>
      <c r="M8" s="14">
        <v>7785</v>
      </c>
      <c r="N8" s="14">
        <v>7460</v>
      </c>
      <c r="O8" s="14">
        <v>7902</v>
      </c>
      <c r="P8" s="14">
        <v>7521</v>
      </c>
      <c r="Q8" s="14">
        <v>7317</v>
      </c>
      <c r="R8" s="14">
        <v>6794</v>
      </c>
      <c r="S8" s="14">
        <v>7276</v>
      </c>
      <c r="T8" s="14">
        <v>7404</v>
      </c>
      <c r="U8" s="14">
        <v>7329</v>
      </c>
      <c r="V8" s="14">
        <v>7156</v>
      </c>
      <c r="W8" s="14">
        <v>7275</v>
      </c>
      <c r="X8" s="14">
        <v>7190</v>
      </c>
      <c r="Y8" s="14">
        <v>7305</v>
      </c>
      <c r="Z8" s="14">
        <v>7462</v>
      </c>
      <c r="AA8" s="14">
        <v>7924</v>
      </c>
      <c r="AB8" s="14">
        <v>7930</v>
      </c>
      <c r="AC8" s="14">
        <v>7521</v>
      </c>
      <c r="AD8" s="14">
        <v>7336</v>
      </c>
      <c r="AE8" s="14">
        <v>7469</v>
      </c>
      <c r="AF8" s="14">
        <v>7492</v>
      </c>
      <c r="AG8" s="14">
        <v>7635</v>
      </c>
      <c r="AH8" s="14">
        <v>7653</v>
      </c>
      <c r="AI8" s="14">
        <v>7955</v>
      </c>
      <c r="AJ8" s="14">
        <v>8251</v>
      </c>
      <c r="AK8" s="14">
        <v>8834</v>
      </c>
      <c r="AL8" s="14">
        <v>8607</v>
      </c>
      <c r="AM8" s="14">
        <v>9273</v>
      </c>
      <c r="AN8" s="14">
        <v>9155</v>
      </c>
      <c r="AO8" s="14">
        <v>8863</v>
      </c>
      <c r="AP8" s="14">
        <v>9200</v>
      </c>
      <c r="AQ8" s="13">
        <v>8638</v>
      </c>
      <c r="AR8" s="13">
        <v>7735</v>
      </c>
      <c r="AS8" s="13">
        <v>7844</v>
      </c>
      <c r="AT8" s="13">
        <v>7718</v>
      </c>
      <c r="AU8" s="13">
        <v>7996</v>
      </c>
      <c r="AV8" s="13">
        <v>8578</v>
      </c>
      <c r="AW8" s="13">
        <v>8654</v>
      </c>
      <c r="AX8" s="13">
        <v>9099</v>
      </c>
      <c r="AY8" s="13">
        <v>8779</v>
      </c>
      <c r="AZ8" s="13">
        <v>8989</v>
      </c>
      <c r="BA8" s="13">
        <v>9093</v>
      </c>
      <c r="BB8" s="13">
        <v>8910</v>
      </c>
      <c r="BC8" s="13">
        <v>9608</v>
      </c>
      <c r="BD8" s="13">
        <v>9800</v>
      </c>
      <c r="BE8" s="13">
        <v>9800</v>
      </c>
      <c r="BF8" s="13">
        <v>9504</v>
      </c>
      <c r="BG8" s="13">
        <v>9193</v>
      </c>
      <c r="BH8" s="13">
        <v>8980</v>
      </c>
      <c r="BI8" s="13">
        <v>9280</v>
      </c>
      <c r="BJ8" s="13">
        <v>9560</v>
      </c>
      <c r="BK8" s="13">
        <v>10275</v>
      </c>
      <c r="BL8" s="13">
        <v>10565</v>
      </c>
      <c r="BM8" s="67">
        <v>10820</v>
      </c>
      <c r="BN8" s="67">
        <v>10725</v>
      </c>
      <c r="BO8" s="67">
        <v>10155</v>
      </c>
      <c r="BP8" s="67">
        <v>10615</v>
      </c>
      <c r="BQ8" s="67">
        <v>10085</v>
      </c>
      <c r="BR8" s="67">
        <v>9532</v>
      </c>
      <c r="BS8" s="67">
        <v>9423</v>
      </c>
      <c r="BT8" s="67">
        <v>9664</v>
      </c>
      <c r="BU8" s="67">
        <v>9599</v>
      </c>
      <c r="BV8" s="67">
        <v>9713</v>
      </c>
      <c r="BW8" s="67">
        <v>9740</v>
      </c>
      <c r="BX8" s="67">
        <v>10030</v>
      </c>
      <c r="BY8" s="67">
        <v>10290</v>
      </c>
      <c r="BZ8" s="67">
        <v>10070</v>
      </c>
      <c r="CA8" s="516">
        <v>10150</v>
      </c>
      <c r="CB8" s="516">
        <v>11020</v>
      </c>
      <c r="CC8" s="516">
        <v>10645</v>
      </c>
      <c r="CD8" s="516">
        <v>10400</v>
      </c>
      <c r="CE8" s="516">
        <v>9867</v>
      </c>
      <c r="CF8" s="516">
        <v>9986</v>
      </c>
      <c r="CG8" s="516">
        <v>9922</v>
      </c>
      <c r="CH8" s="516">
        <v>10355</v>
      </c>
      <c r="CI8" s="516">
        <v>9544</v>
      </c>
      <c r="CJ8" s="516">
        <v>9476</v>
      </c>
      <c r="CK8" s="516">
        <v>9440</v>
      </c>
      <c r="CL8" s="516">
        <v>9214</v>
      </c>
      <c r="CM8" s="516">
        <v>9593</v>
      </c>
      <c r="CN8" s="516">
        <v>8855</v>
      </c>
      <c r="CO8" s="516">
        <v>9250</v>
      </c>
      <c r="CP8" s="516">
        <v>9478</v>
      </c>
      <c r="CQ8" s="516">
        <v>9337</v>
      </c>
      <c r="CR8" s="516">
        <v>9240</v>
      </c>
      <c r="CS8" s="516">
        <v>8827</v>
      </c>
      <c r="CT8" s="516">
        <v>8372</v>
      </c>
      <c r="CU8" s="516">
        <v>9137</v>
      </c>
      <c r="CV8" s="516">
        <v>10015</v>
      </c>
      <c r="CW8" s="516">
        <v>9567</v>
      </c>
      <c r="CX8" s="516">
        <v>9711</v>
      </c>
      <c r="CY8" s="516">
        <v>9929</v>
      </c>
      <c r="CZ8" s="516">
        <v>10060</v>
      </c>
      <c r="DA8" s="2">
        <v>10485</v>
      </c>
      <c r="DB8" s="2">
        <v>10075</v>
      </c>
      <c r="DC8" s="2">
        <v>9566</v>
      </c>
      <c r="DD8" s="2">
        <v>10125</v>
      </c>
      <c r="DE8" s="2">
        <v>10535</v>
      </c>
      <c r="DF8" s="2">
        <v>10735</v>
      </c>
      <c r="DG8" s="2">
        <v>11995</v>
      </c>
      <c r="DH8" s="2">
        <v>13050</v>
      </c>
      <c r="DI8" s="2">
        <v>12625</v>
      </c>
      <c r="DJ8" s="2">
        <v>11345</v>
      </c>
      <c r="DK8" s="2">
        <v>11650</v>
      </c>
      <c r="DL8" s="2">
        <v>10810</v>
      </c>
      <c r="DM8" s="2">
        <v>10010</v>
      </c>
      <c r="DN8" s="2">
        <v>9925</v>
      </c>
      <c r="DO8" s="2">
        <v>9678</v>
      </c>
      <c r="DP8" s="2">
        <v>9320</v>
      </c>
      <c r="DQ8" s="2">
        <v>9667</v>
      </c>
      <c r="DR8" s="2">
        <v>9886</v>
      </c>
      <c r="DS8" s="2">
        <v>10795</v>
      </c>
      <c r="DT8" s="2">
        <v>10230</v>
      </c>
      <c r="DU8" s="2">
        <v>9458</v>
      </c>
      <c r="DV8" s="2">
        <v>8755</v>
      </c>
      <c r="DW8" s="2">
        <v>8825</v>
      </c>
      <c r="DX8" s="2">
        <v>9300</v>
      </c>
      <c r="DY8" s="2">
        <v>8749</v>
      </c>
      <c r="DZ8" s="2">
        <v>8291</v>
      </c>
      <c r="EA8" s="2">
        <v>9360</v>
      </c>
      <c r="EB8" s="2">
        <v>9855</v>
      </c>
      <c r="EC8" s="2">
        <v>9004</v>
      </c>
      <c r="ED8" s="2">
        <v>8788</v>
      </c>
      <c r="EE8" s="2">
        <v>8509</v>
      </c>
      <c r="EF8" s="2">
        <v>8488</v>
      </c>
      <c r="EG8" s="2">
        <v>8180</v>
      </c>
      <c r="EH8" s="2">
        <v>8380</v>
      </c>
      <c r="EI8" s="2">
        <v>8082</v>
      </c>
      <c r="EJ8" s="2">
        <v>7868</v>
      </c>
      <c r="EK8" s="2">
        <v>7770</v>
      </c>
      <c r="EL8" s="2">
        <v>7850</v>
      </c>
      <c r="EM8" s="2">
        <v>7846</v>
      </c>
      <c r="EN8" s="2">
        <v>7510</v>
      </c>
      <c r="EO8" s="2">
        <v>7171</v>
      </c>
      <c r="EP8" s="2">
        <v>7039</v>
      </c>
      <c r="EQ8" s="2">
        <v>7174</v>
      </c>
      <c r="ER8" s="2">
        <v>7059</v>
      </c>
      <c r="ES8" s="2">
        <v>6638</v>
      </c>
      <c r="ET8" s="2">
        <v>6357</v>
      </c>
      <c r="EU8" s="2">
        <v>6675</v>
      </c>
      <c r="EV8" s="2">
        <v>6421</v>
      </c>
      <c r="EW8" s="2">
        <v>6331</v>
      </c>
      <c r="EX8" s="2">
        <v>6488</v>
      </c>
      <c r="EY8" s="2">
        <v>6049</v>
      </c>
      <c r="EZ8" s="2">
        <v>6090</v>
      </c>
      <c r="FA8" s="2">
        <v>5792</v>
      </c>
      <c r="FB8" s="2">
        <v>5799</v>
      </c>
      <c r="FC8" s="2">
        <v>5882</v>
      </c>
      <c r="FD8" s="2">
        <v>5614</v>
      </c>
      <c r="FE8" s="2">
        <v>5706</v>
      </c>
      <c r="FF8" s="2">
        <v>5952</v>
      </c>
      <c r="FG8" s="2">
        <v>5454</v>
      </c>
      <c r="FH8" s="2">
        <v>5388</v>
      </c>
      <c r="FI8" s="2">
        <v>5351</v>
      </c>
      <c r="FJ8" s="2">
        <v>5469</v>
      </c>
      <c r="FK8" s="2">
        <v>5499</v>
      </c>
      <c r="FL8" s="2">
        <v>5325</v>
      </c>
      <c r="FM8" s="2">
        <v>5119</v>
      </c>
      <c r="FN8" s="2">
        <v>5086</v>
      </c>
      <c r="FO8" s="2">
        <v>5127</v>
      </c>
      <c r="FP8" s="2">
        <v>5132</v>
      </c>
      <c r="FQ8" s="2">
        <v>5025</v>
      </c>
      <c r="FR8" s="2">
        <v>4885</v>
      </c>
      <c r="FS8" s="2">
        <v>4820</v>
      </c>
      <c r="FT8" s="2">
        <v>4721</v>
      </c>
      <c r="FU8" s="2">
        <v>4945</v>
      </c>
      <c r="FV8" s="2">
        <v>4842</v>
      </c>
      <c r="FW8" s="2">
        <v>4792</v>
      </c>
      <c r="FX8" s="2">
        <v>5091</v>
      </c>
      <c r="FY8" s="2">
        <v>5197</v>
      </c>
      <c r="FZ8" s="2">
        <v>5205</v>
      </c>
      <c r="GA8" s="2">
        <v>5120</v>
      </c>
      <c r="GB8" s="2">
        <v>4988</v>
      </c>
      <c r="GC8" s="2">
        <v>5027</v>
      </c>
      <c r="GD8" s="2">
        <v>4910</v>
      </c>
      <c r="GE8" s="2">
        <v>4932</v>
      </c>
      <c r="GF8" s="2">
        <v>4824</v>
      </c>
      <c r="GG8" s="2">
        <v>4954</v>
      </c>
      <c r="GH8" s="2">
        <v>5077</v>
      </c>
      <c r="GI8" s="2">
        <v>5084</v>
      </c>
      <c r="GJ8" s="2">
        <v>4920</v>
      </c>
      <c r="GK8" s="2">
        <v>4907</v>
      </c>
      <c r="GL8" s="2">
        <v>5197</v>
      </c>
      <c r="GM8" s="2">
        <v>5094</v>
      </c>
      <c r="GN8" s="2">
        <v>5086</v>
      </c>
      <c r="GO8" s="2">
        <v>4927</v>
      </c>
      <c r="GP8" s="2">
        <v>5300</v>
      </c>
      <c r="GQ8" s="2">
        <v>5348</v>
      </c>
      <c r="GR8" s="2">
        <v>5448</v>
      </c>
      <c r="GS8" s="2">
        <v>5321</v>
      </c>
      <c r="GT8" s="2">
        <v>5279</v>
      </c>
      <c r="GU8" s="2">
        <v>5100</v>
      </c>
      <c r="GV8" s="2">
        <v>5018</v>
      </c>
      <c r="GW8" s="2">
        <v>5242</v>
      </c>
      <c r="GX8" s="2">
        <v>5133</v>
      </c>
      <c r="GY8" s="2">
        <v>4877</v>
      </c>
      <c r="GZ8" s="2">
        <v>4963</v>
      </c>
      <c r="HA8" s="2">
        <v>4905</v>
      </c>
      <c r="HB8" s="2">
        <v>4926</v>
      </c>
      <c r="HC8" s="2">
        <v>4690</v>
      </c>
      <c r="HD8" s="2">
        <v>4767</v>
      </c>
      <c r="HE8" s="2">
        <v>4730</v>
      </c>
      <c r="HF8" s="2">
        <v>4673</v>
      </c>
      <c r="HG8" s="2">
        <v>4818</v>
      </c>
      <c r="HH8" s="2">
        <v>4329</v>
      </c>
      <c r="HI8" s="2">
        <v>4258</v>
      </c>
      <c r="HJ8" s="2">
        <v>4150</v>
      </c>
      <c r="HK8" s="2">
        <v>4320</v>
      </c>
      <c r="HL8" s="2">
        <v>4327</v>
      </c>
      <c r="HM8" s="2">
        <v>4415</v>
      </c>
      <c r="HN8" s="2">
        <v>4331</v>
      </c>
      <c r="HO8" s="2">
        <v>4288</v>
      </c>
      <c r="HP8" s="2">
        <v>4209</v>
      </c>
      <c r="HQ8" s="2">
        <v>4224</v>
      </c>
      <c r="HR8" s="2">
        <v>4264</v>
      </c>
      <c r="HS8" s="2">
        <v>4194</v>
      </c>
      <c r="HT8" s="2">
        <v>4207</v>
      </c>
      <c r="HU8" s="2">
        <v>4181</v>
      </c>
      <c r="HV8" s="2">
        <v>4147</v>
      </c>
      <c r="HW8" s="2">
        <v>4019</v>
      </c>
      <c r="HX8" s="2">
        <v>4035</v>
      </c>
      <c r="HY8" s="2">
        <v>4044</v>
      </c>
      <c r="HZ8" s="2">
        <v>4011</v>
      </c>
      <c r="IA8" s="2">
        <v>3956</v>
      </c>
      <c r="IB8" s="2">
        <v>3946</v>
      </c>
      <c r="IC8" s="2">
        <v>3767</v>
      </c>
      <c r="ID8" s="2">
        <v>3754</v>
      </c>
      <c r="IE8" s="2">
        <v>3726</v>
      </c>
      <c r="IF8" s="2">
        <v>3757</v>
      </c>
      <c r="IG8" s="2">
        <v>3788</v>
      </c>
      <c r="IH8" s="2">
        <v>3690</v>
      </c>
      <c r="II8" s="2">
        <v>3596</v>
      </c>
      <c r="IJ8" s="2">
        <v>3624</v>
      </c>
      <c r="IK8" s="2">
        <v>3660</v>
      </c>
      <c r="IL8" s="2">
        <v>3646</v>
      </c>
      <c r="IM8" s="2">
        <v>3663</v>
      </c>
      <c r="IN8" s="2">
        <v>3550</v>
      </c>
      <c r="IO8" s="2">
        <v>3513</v>
      </c>
      <c r="IP8" s="2">
        <v>3447</v>
      </c>
      <c r="IQ8" s="2">
        <v>3385</v>
      </c>
      <c r="IR8" s="2">
        <v>3355</v>
      </c>
      <c r="IS8" s="2">
        <v>3466</v>
      </c>
      <c r="IT8" s="2">
        <v>3445</v>
      </c>
    </row>
    <row r="9" spans="1:254" ht="15.9" customHeight="1">
      <c r="A9" s="61" t="s">
        <v>13</v>
      </c>
      <c r="B9" s="6" t="s">
        <v>14</v>
      </c>
      <c r="C9" s="15">
        <v>0</v>
      </c>
      <c r="D9" s="16">
        <v>-4457</v>
      </c>
      <c r="E9" s="13">
        <v>4457</v>
      </c>
      <c r="F9" s="13">
        <v>4382</v>
      </c>
      <c r="G9" s="13">
        <v>4144</v>
      </c>
      <c r="H9" s="13">
        <v>4151</v>
      </c>
      <c r="I9" s="13">
        <v>4193</v>
      </c>
      <c r="J9" s="13">
        <v>3971</v>
      </c>
      <c r="K9" s="13">
        <v>3944</v>
      </c>
      <c r="L9" s="13">
        <v>4034</v>
      </c>
      <c r="M9" s="13">
        <v>4224</v>
      </c>
      <c r="N9" s="13">
        <v>4166</v>
      </c>
      <c r="O9" s="13">
        <v>4294</v>
      </c>
      <c r="P9" s="13">
        <v>4204</v>
      </c>
      <c r="Q9" s="13">
        <v>4124</v>
      </c>
      <c r="R9" s="13">
        <v>3970</v>
      </c>
      <c r="S9" s="13">
        <v>4193</v>
      </c>
      <c r="T9" s="13">
        <v>4242</v>
      </c>
      <c r="U9" s="13">
        <v>4160</v>
      </c>
      <c r="V9" s="13">
        <v>4047</v>
      </c>
      <c r="W9" s="13">
        <v>4087</v>
      </c>
      <c r="X9" s="13">
        <v>3960</v>
      </c>
      <c r="Y9" s="13">
        <v>4254</v>
      </c>
      <c r="Z9" s="13">
        <v>4359</v>
      </c>
      <c r="AA9" s="13">
        <v>4626</v>
      </c>
      <c r="AB9" s="13">
        <v>4555</v>
      </c>
      <c r="AC9" s="13">
        <v>4452</v>
      </c>
      <c r="AD9" s="13">
        <v>4387</v>
      </c>
      <c r="AE9" s="13">
        <v>4315</v>
      </c>
      <c r="AF9" s="13">
        <v>4322</v>
      </c>
      <c r="AG9" s="13">
        <v>4363</v>
      </c>
      <c r="AH9" s="13">
        <v>4424</v>
      </c>
      <c r="AI9" s="13">
        <v>4559</v>
      </c>
      <c r="AJ9" s="13">
        <v>4630</v>
      </c>
      <c r="AK9" s="13">
        <v>4889</v>
      </c>
      <c r="AL9" s="13">
        <v>4836</v>
      </c>
      <c r="AM9" s="13">
        <v>4901</v>
      </c>
      <c r="AN9" s="13">
        <v>4882</v>
      </c>
      <c r="AO9" s="13">
        <v>4898</v>
      </c>
      <c r="AP9" s="13">
        <v>5005</v>
      </c>
      <c r="AQ9" s="13">
        <v>4640</v>
      </c>
      <c r="AR9" s="13">
        <v>4443</v>
      </c>
      <c r="AS9" s="13">
        <v>4471</v>
      </c>
      <c r="AT9" s="13">
        <v>4536</v>
      </c>
      <c r="AU9" s="13">
        <v>4595</v>
      </c>
      <c r="AV9" s="13">
        <v>4904</v>
      </c>
      <c r="AW9" s="13">
        <v>4973</v>
      </c>
      <c r="AX9" s="13">
        <v>5187</v>
      </c>
      <c r="AY9" s="13">
        <v>5050</v>
      </c>
      <c r="AZ9" s="13">
        <v>5089</v>
      </c>
      <c r="BA9" s="13">
        <v>5153</v>
      </c>
      <c r="BB9" s="13">
        <v>5128</v>
      </c>
      <c r="BC9" s="13">
        <v>5271</v>
      </c>
      <c r="BD9" s="13">
        <v>5430</v>
      </c>
      <c r="BE9" s="13">
        <v>5255</v>
      </c>
      <c r="BF9" s="13">
        <v>5038</v>
      </c>
      <c r="BG9" s="13">
        <v>4890</v>
      </c>
      <c r="BH9" s="13">
        <v>4786</v>
      </c>
      <c r="BI9" s="13">
        <v>4959</v>
      </c>
      <c r="BJ9" s="13">
        <v>5057</v>
      </c>
      <c r="BK9" s="13">
        <v>5428</v>
      </c>
      <c r="BL9" s="13">
        <v>5362</v>
      </c>
      <c r="BM9" s="67">
        <v>6100</v>
      </c>
      <c r="BN9" s="67">
        <v>5817</v>
      </c>
      <c r="BO9" s="67">
        <v>5584</v>
      </c>
      <c r="BP9" s="67">
        <v>5562</v>
      </c>
      <c r="BQ9" s="67">
        <v>5340</v>
      </c>
      <c r="BR9" s="67">
        <v>5080</v>
      </c>
      <c r="BS9" s="67">
        <v>5092</v>
      </c>
      <c r="BT9" s="67">
        <v>5215</v>
      </c>
      <c r="BU9" s="67">
        <v>5157</v>
      </c>
      <c r="BV9" s="67">
        <v>5261</v>
      </c>
      <c r="BW9" s="67">
        <v>5292</v>
      </c>
      <c r="BX9" s="67">
        <v>5419</v>
      </c>
      <c r="BY9" s="67">
        <v>5548</v>
      </c>
      <c r="BZ9" s="67">
        <v>5500</v>
      </c>
      <c r="CA9" s="516">
        <v>5528</v>
      </c>
      <c r="CB9" s="516">
        <v>5774</v>
      </c>
      <c r="CC9" s="516">
        <v>5652</v>
      </c>
      <c r="CD9" s="516">
        <v>5688</v>
      </c>
      <c r="CE9" s="516">
        <v>5460</v>
      </c>
      <c r="CF9" s="516">
        <v>5560</v>
      </c>
      <c r="CG9" s="516">
        <v>5562</v>
      </c>
      <c r="CH9" s="516">
        <v>5637</v>
      </c>
      <c r="CI9" s="516">
        <v>5203</v>
      </c>
      <c r="CJ9" s="516">
        <v>5168</v>
      </c>
      <c r="CK9" s="516">
        <v>5189</v>
      </c>
      <c r="CL9" s="516">
        <v>4995</v>
      </c>
      <c r="CM9" s="516">
        <v>5186</v>
      </c>
      <c r="CN9" s="516">
        <v>4815</v>
      </c>
      <c r="CO9" s="516">
        <v>4944</v>
      </c>
      <c r="CP9" s="516">
        <v>5130</v>
      </c>
      <c r="CQ9" s="516">
        <v>5144</v>
      </c>
      <c r="CR9" s="516">
        <v>5185</v>
      </c>
      <c r="CS9" s="516">
        <v>4965</v>
      </c>
      <c r="CT9" s="516">
        <v>4733</v>
      </c>
      <c r="CU9" s="516">
        <v>5221</v>
      </c>
      <c r="CV9" s="516">
        <v>5603</v>
      </c>
      <c r="CW9" s="516">
        <v>4903</v>
      </c>
      <c r="CX9" s="516">
        <v>4930</v>
      </c>
      <c r="CY9" s="516">
        <v>5039</v>
      </c>
      <c r="CZ9" s="516">
        <v>5091</v>
      </c>
      <c r="DA9" s="2">
        <v>5260</v>
      </c>
      <c r="DB9" s="2">
        <v>5165</v>
      </c>
      <c r="DC9" s="2">
        <v>4863</v>
      </c>
      <c r="DD9" s="2">
        <v>5179</v>
      </c>
      <c r="DE9" s="2">
        <v>5270</v>
      </c>
      <c r="DF9" s="2">
        <v>5200</v>
      </c>
      <c r="DG9" s="2">
        <v>5648</v>
      </c>
      <c r="DH9" s="2">
        <v>6103</v>
      </c>
      <c r="DI9" s="2">
        <v>6006</v>
      </c>
      <c r="DJ9" s="2">
        <v>5562</v>
      </c>
      <c r="DK9" s="2">
        <v>5662</v>
      </c>
      <c r="DL9" s="2">
        <v>5437</v>
      </c>
      <c r="DM9" s="2">
        <v>5237</v>
      </c>
      <c r="DN9" s="2">
        <v>5264</v>
      </c>
      <c r="DO9" s="2">
        <v>5136</v>
      </c>
      <c r="DP9" s="2">
        <v>5038</v>
      </c>
      <c r="DQ9" s="2">
        <v>5223</v>
      </c>
      <c r="DR9" s="2">
        <v>5397</v>
      </c>
      <c r="DS9" s="2">
        <v>5250</v>
      </c>
      <c r="DT9" s="2">
        <v>4939</v>
      </c>
      <c r="DU9" s="2">
        <v>4776</v>
      </c>
      <c r="DV9" s="2">
        <v>4539</v>
      </c>
      <c r="DW9" s="2">
        <v>4495</v>
      </c>
      <c r="DX9" s="2">
        <v>4676</v>
      </c>
      <c r="DY9" s="2">
        <v>4434</v>
      </c>
      <c r="DZ9" s="2">
        <v>4179</v>
      </c>
      <c r="EA9" s="2">
        <v>4448</v>
      </c>
      <c r="EB9" s="2">
        <v>4585</v>
      </c>
      <c r="EC9" s="2">
        <v>4456</v>
      </c>
      <c r="ED9" s="2">
        <v>4467</v>
      </c>
      <c r="EE9" s="2">
        <v>4422</v>
      </c>
      <c r="EF9" s="2">
        <v>4465</v>
      </c>
      <c r="EG9" s="2">
        <v>4365</v>
      </c>
      <c r="EH9" s="2">
        <v>4345</v>
      </c>
      <c r="EI9" s="2">
        <v>4301</v>
      </c>
      <c r="EJ9" s="2">
        <v>4359</v>
      </c>
      <c r="EK9" s="2">
        <v>4350</v>
      </c>
      <c r="EL9" s="2">
        <v>4402</v>
      </c>
      <c r="EM9" s="2">
        <v>4387</v>
      </c>
      <c r="EN9" s="2">
        <v>4205</v>
      </c>
      <c r="EO9" s="2">
        <v>3997</v>
      </c>
      <c r="EP9" s="2">
        <v>3957</v>
      </c>
      <c r="EQ9" s="2">
        <v>3984</v>
      </c>
      <c r="ER9" s="2">
        <v>3959</v>
      </c>
      <c r="ES9" s="2">
        <v>3690</v>
      </c>
      <c r="ET9" s="2">
        <v>3670</v>
      </c>
      <c r="EU9" s="2">
        <v>3750</v>
      </c>
      <c r="EV9" s="2">
        <v>3654</v>
      </c>
      <c r="EW9" s="2">
        <v>3673</v>
      </c>
      <c r="EX9" s="2">
        <v>3652</v>
      </c>
      <c r="EY9" s="2">
        <v>3530</v>
      </c>
      <c r="EZ9" s="2">
        <v>3505</v>
      </c>
      <c r="FA9" s="2">
        <v>3405</v>
      </c>
      <c r="FB9" s="2">
        <v>3312</v>
      </c>
      <c r="FC9" s="2">
        <v>3336</v>
      </c>
      <c r="FD9" s="2">
        <v>3303</v>
      </c>
      <c r="FE9" s="2">
        <v>3387</v>
      </c>
      <c r="FF9" s="2">
        <v>3474</v>
      </c>
      <c r="FG9" s="2">
        <v>3294</v>
      </c>
      <c r="FH9" s="2">
        <v>3342</v>
      </c>
      <c r="FI9" s="2">
        <v>3216</v>
      </c>
      <c r="FJ9" s="2">
        <v>3248</v>
      </c>
      <c r="FK9" s="2">
        <v>3222</v>
      </c>
      <c r="FL9" s="2">
        <v>3189</v>
      </c>
      <c r="FM9" s="2">
        <v>3128</v>
      </c>
      <c r="FN9" s="2">
        <v>3116</v>
      </c>
      <c r="FO9" s="2">
        <v>3154</v>
      </c>
      <c r="FP9" s="2">
        <v>3131</v>
      </c>
      <c r="FQ9" s="2">
        <v>3085</v>
      </c>
      <c r="FR9" s="2">
        <v>3160</v>
      </c>
      <c r="FS9" s="2">
        <v>3102</v>
      </c>
      <c r="FT9" s="2">
        <v>2992</v>
      </c>
      <c r="FU9" s="2">
        <v>3063</v>
      </c>
      <c r="FV9" s="2">
        <v>2997</v>
      </c>
      <c r="FW9" s="2">
        <v>3012</v>
      </c>
      <c r="FX9" s="2">
        <v>3123</v>
      </c>
      <c r="FY9" s="2">
        <v>3115</v>
      </c>
      <c r="FZ9" s="2">
        <v>3117</v>
      </c>
      <c r="GA9" s="2">
        <v>3042</v>
      </c>
      <c r="GB9" s="2">
        <v>2973.5</v>
      </c>
      <c r="GC9" s="2">
        <v>2940.5</v>
      </c>
      <c r="GD9" s="2">
        <v>2867</v>
      </c>
      <c r="GE9" s="2">
        <v>2876</v>
      </c>
      <c r="GF9" s="2">
        <v>2875</v>
      </c>
      <c r="GG9" s="2">
        <v>2939</v>
      </c>
      <c r="GH9" s="2">
        <v>2970</v>
      </c>
      <c r="GI9" s="2">
        <v>3019</v>
      </c>
      <c r="GJ9" s="2">
        <v>2954</v>
      </c>
      <c r="GK9" s="2">
        <v>2897.5</v>
      </c>
      <c r="GL9" s="2">
        <v>3041</v>
      </c>
      <c r="GM9" s="2">
        <v>3000</v>
      </c>
      <c r="GN9" s="2">
        <v>2930</v>
      </c>
      <c r="GO9" s="2">
        <v>2890.5</v>
      </c>
      <c r="GP9" s="2">
        <v>2914</v>
      </c>
      <c r="GQ9" s="2">
        <v>2946.5</v>
      </c>
      <c r="GR9" s="2">
        <v>2915</v>
      </c>
      <c r="GS9" s="2">
        <v>2919</v>
      </c>
      <c r="GT9" s="2">
        <v>2928.5</v>
      </c>
      <c r="GU9" s="2">
        <v>2827.5</v>
      </c>
      <c r="GV9" s="2">
        <v>2867</v>
      </c>
      <c r="GW9" s="2">
        <v>2995.5</v>
      </c>
      <c r="GX9" s="2">
        <v>2969.5</v>
      </c>
      <c r="GY9" s="2">
        <v>2833</v>
      </c>
      <c r="GZ9" s="2">
        <v>2829</v>
      </c>
      <c r="HA9" s="2">
        <v>2802.5</v>
      </c>
      <c r="HB9" s="2">
        <v>2765</v>
      </c>
      <c r="HC9" s="2">
        <v>2701.5</v>
      </c>
      <c r="HD9" s="2">
        <v>2778</v>
      </c>
      <c r="HE9" s="2">
        <v>2754</v>
      </c>
      <c r="HF9" s="2">
        <v>2784</v>
      </c>
      <c r="HG9" s="2">
        <v>2869.5</v>
      </c>
      <c r="HH9" s="2">
        <v>2645.5</v>
      </c>
      <c r="HI9" s="2">
        <v>2636.5</v>
      </c>
      <c r="HJ9" s="2">
        <v>2590.5</v>
      </c>
      <c r="HK9" s="2">
        <v>2621</v>
      </c>
      <c r="HL9" s="2">
        <v>2607</v>
      </c>
      <c r="HM9" s="2">
        <v>2638</v>
      </c>
      <c r="HN9" s="2">
        <v>2589.5</v>
      </c>
      <c r="HO9" s="2">
        <v>2583.5</v>
      </c>
      <c r="HP9" s="2">
        <v>2564</v>
      </c>
      <c r="HQ9" s="2">
        <v>2582</v>
      </c>
      <c r="HR9" s="2">
        <v>2600</v>
      </c>
      <c r="HS9" s="2">
        <v>2598.5</v>
      </c>
      <c r="HT9" s="2">
        <v>2613</v>
      </c>
      <c r="HU9" s="2">
        <v>2574.5</v>
      </c>
      <c r="HV9" s="2">
        <v>2571</v>
      </c>
      <c r="HW9" s="2">
        <v>2526</v>
      </c>
      <c r="HX9" s="2">
        <v>2552</v>
      </c>
      <c r="HY9" s="2">
        <v>2546</v>
      </c>
      <c r="HZ9" s="2">
        <v>2564</v>
      </c>
      <c r="IA9" s="2">
        <v>2540.5</v>
      </c>
      <c r="IB9" s="2">
        <v>2568.5</v>
      </c>
      <c r="IC9" s="2">
        <v>2527.5</v>
      </c>
      <c r="ID9" s="2">
        <v>2541.5</v>
      </c>
      <c r="IE9" s="2">
        <v>2520.5</v>
      </c>
      <c r="IF9" s="2">
        <v>2547</v>
      </c>
      <c r="IG9" s="2">
        <v>2562</v>
      </c>
      <c r="IH9" s="2">
        <v>2515.5</v>
      </c>
      <c r="II9" s="2">
        <v>2462.5</v>
      </c>
      <c r="IJ9" s="2">
        <v>2497</v>
      </c>
      <c r="IK9" s="2">
        <v>2475</v>
      </c>
      <c r="IL9" s="2">
        <v>2446.5</v>
      </c>
      <c r="IM9" s="2">
        <v>2437</v>
      </c>
      <c r="IN9" s="2">
        <v>2402.5</v>
      </c>
      <c r="IO9" s="2">
        <v>2374</v>
      </c>
      <c r="IP9" s="2">
        <v>2338</v>
      </c>
      <c r="IQ9" s="2">
        <v>2347.5</v>
      </c>
      <c r="IR9" s="2">
        <v>2322.5</v>
      </c>
      <c r="IS9" s="2">
        <v>2320</v>
      </c>
      <c r="IT9" s="2">
        <v>2304.5</v>
      </c>
    </row>
    <row r="10" spans="1:254" ht="15.9" customHeight="1">
      <c r="A10" s="61" t="s">
        <v>15</v>
      </c>
      <c r="B10" s="6" t="s">
        <v>16</v>
      </c>
      <c r="C10" s="15">
        <v>9198</v>
      </c>
      <c r="D10" s="16">
        <v>291</v>
      </c>
      <c r="E10" s="13">
        <v>8907</v>
      </c>
      <c r="F10" s="13">
        <v>8559</v>
      </c>
      <c r="G10" s="13">
        <v>8197</v>
      </c>
      <c r="H10" s="13">
        <v>8159</v>
      </c>
      <c r="I10" s="13">
        <v>8235</v>
      </c>
      <c r="J10" s="13">
        <v>7990</v>
      </c>
      <c r="K10" s="13">
        <v>7907</v>
      </c>
      <c r="L10" s="13">
        <v>8089</v>
      </c>
      <c r="M10" s="13">
        <v>8432</v>
      </c>
      <c r="N10" s="13">
        <v>8276</v>
      </c>
      <c r="O10" s="13">
        <v>8542</v>
      </c>
      <c r="P10" s="13">
        <v>8457</v>
      </c>
      <c r="Q10" s="13">
        <v>8271</v>
      </c>
      <c r="R10" s="13">
        <v>7946</v>
      </c>
      <c r="S10" s="13">
        <v>8349</v>
      </c>
      <c r="T10" s="13">
        <v>8443</v>
      </c>
      <c r="U10" s="13">
        <v>8369</v>
      </c>
      <c r="V10" s="13">
        <v>8280</v>
      </c>
      <c r="W10" s="13">
        <v>8376</v>
      </c>
      <c r="X10" s="13">
        <v>8257</v>
      </c>
      <c r="Y10" s="13">
        <v>8425</v>
      </c>
      <c r="Z10" s="13">
        <v>8586</v>
      </c>
      <c r="AA10" s="13">
        <v>8963</v>
      </c>
      <c r="AB10" s="13">
        <v>8834</v>
      </c>
      <c r="AC10" s="13">
        <v>8790</v>
      </c>
      <c r="AD10" s="13">
        <v>8602</v>
      </c>
      <c r="AE10" s="13">
        <v>8666</v>
      </c>
      <c r="AF10" s="13">
        <v>8770</v>
      </c>
      <c r="AG10" s="13">
        <v>8744</v>
      </c>
      <c r="AH10" s="13">
        <v>8735</v>
      </c>
      <c r="AI10" s="13">
        <v>8984</v>
      </c>
      <c r="AJ10" s="13">
        <v>9184</v>
      </c>
      <c r="AK10" s="13">
        <v>9670</v>
      </c>
      <c r="AL10" s="13">
        <v>9480</v>
      </c>
      <c r="AM10" s="13">
        <v>9745</v>
      </c>
      <c r="AN10" s="13">
        <v>9839</v>
      </c>
      <c r="AO10" s="13">
        <v>9685</v>
      </c>
      <c r="AP10" s="13">
        <v>9870</v>
      </c>
      <c r="AQ10" s="13">
        <v>9377</v>
      </c>
      <c r="AR10" s="13">
        <v>8905</v>
      </c>
      <c r="AS10" s="13">
        <v>8997</v>
      </c>
      <c r="AT10" s="13">
        <v>9104</v>
      </c>
      <c r="AU10" s="13">
        <v>9257</v>
      </c>
      <c r="AV10" s="13">
        <v>10005</v>
      </c>
      <c r="AW10" s="13">
        <v>9834</v>
      </c>
      <c r="AX10" s="13">
        <v>10370</v>
      </c>
      <c r="AY10" s="13">
        <v>10150</v>
      </c>
      <c r="AZ10" s="13">
        <v>10430</v>
      </c>
      <c r="BA10" s="13">
        <v>10300</v>
      </c>
      <c r="BB10" s="13">
        <v>10530</v>
      </c>
      <c r="BC10" s="13">
        <v>10845</v>
      </c>
      <c r="BD10" s="13">
        <v>10890</v>
      </c>
      <c r="BE10" s="13">
        <v>10935</v>
      </c>
      <c r="BF10" s="13">
        <v>10390</v>
      </c>
      <c r="BG10" s="13">
        <v>10165</v>
      </c>
      <c r="BH10" s="13">
        <v>10125</v>
      </c>
      <c r="BI10" s="13">
        <v>10370</v>
      </c>
      <c r="BJ10" s="13">
        <v>11125</v>
      </c>
      <c r="BK10" s="13">
        <v>11640</v>
      </c>
      <c r="BL10" s="13">
        <v>10025</v>
      </c>
      <c r="BM10" s="67">
        <v>10655</v>
      </c>
      <c r="BN10" s="67">
        <v>10350</v>
      </c>
      <c r="BO10" s="67">
        <v>10360</v>
      </c>
      <c r="BP10" s="67">
        <v>10180</v>
      </c>
      <c r="BQ10" s="67">
        <v>9848</v>
      </c>
      <c r="BR10" s="67">
        <v>9492</v>
      </c>
      <c r="BS10" s="67">
        <v>9476</v>
      </c>
      <c r="BT10" s="67">
        <v>9730</v>
      </c>
      <c r="BU10" s="67">
        <v>9500</v>
      </c>
      <c r="BV10" s="67">
        <v>9640</v>
      </c>
      <c r="BW10" s="67">
        <v>9667</v>
      </c>
      <c r="BX10" s="67">
        <v>9782</v>
      </c>
      <c r="BY10" s="67">
        <v>9937</v>
      </c>
      <c r="BZ10" s="67">
        <v>9792</v>
      </c>
      <c r="CA10" s="516">
        <v>9962</v>
      </c>
      <c r="CB10" s="516">
        <v>10355</v>
      </c>
      <c r="CC10" s="516">
        <v>10055</v>
      </c>
      <c r="CD10" s="516">
        <v>10055</v>
      </c>
      <c r="CE10" s="516">
        <v>9677</v>
      </c>
      <c r="CF10" s="516">
        <v>9758</v>
      </c>
      <c r="CG10" s="516">
        <v>9769</v>
      </c>
      <c r="CH10" s="516">
        <v>9891</v>
      </c>
      <c r="CI10" s="516">
        <v>9309</v>
      </c>
      <c r="CJ10" s="516">
        <v>9117</v>
      </c>
      <c r="CK10" s="516">
        <v>9094</v>
      </c>
      <c r="CL10" s="516">
        <v>8913</v>
      </c>
      <c r="CM10" s="516">
        <v>9271</v>
      </c>
      <c r="CN10" s="516">
        <v>8735</v>
      </c>
      <c r="CO10" s="516">
        <v>8882</v>
      </c>
      <c r="CP10" s="516">
        <v>9390</v>
      </c>
      <c r="CQ10" s="516">
        <v>9466</v>
      </c>
      <c r="CR10" s="516">
        <v>9394</v>
      </c>
      <c r="CS10" s="516">
        <v>9018</v>
      </c>
      <c r="CT10" s="516">
        <v>8710</v>
      </c>
      <c r="CU10" s="516">
        <v>9271</v>
      </c>
      <c r="CV10" s="516">
        <v>10050</v>
      </c>
      <c r="CW10" s="516">
        <v>9613</v>
      </c>
      <c r="CX10" s="516">
        <v>9629</v>
      </c>
      <c r="CY10" s="516">
        <v>9858</v>
      </c>
      <c r="CZ10" s="516">
        <v>9924</v>
      </c>
      <c r="DA10" s="2">
        <v>10245</v>
      </c>
      <c r="DB10" s="2">
        <v>10055</v>
      </c>
      <c r="DC10" s="2">
        <v>9511</v>
      </c>
      <c r="DD10" s="2">
        <v>10165</v>
      </c>
      <c r="DE10" s="2">
        <v>10005</v>
      </c>
      <c r="DF10" s="2">
        <v>9842</v>
      </c>
      <c r="DG10" s="2">
        <v>11005</v>
      </c>
      <c r="DH10" s="2">
        <v>11830</v>
      </c>
      <c r="DI10" s="2">
        <v>11550</v>
      </c>
      <c r="DJ10" s="2">
        <v>10440</v>
      </c>
      <c r="DK10" s="2">
        <v>10495</v>
      </c>
      <c r="DL10" s="2">
        <v>10590</v>
      </c>
      <c r="DM10" s="2">
        <v>10140</v>
      </c>
      <c r="DN10" s="2">
        <v>9885</v>
      </c>
      <c r="DO10" s="2">
        <v>9637</v>
      </c>
      <c r="DP10" s="2">
        <v>9377</v>
      </c>
      <c r="DQ10" s="2">
        <v>9481</v>
      </c>
      <c r="DR10" s="2">
        <v>9461</v>
      </c>
      <c r="DS10" s="2">
        <v>10170</v>
      </c>
      <c r="DT10" s="2">
        <v>9872</v>
      </c>
      <c r="DU10" s="2">
        <v>9429</v>
      </c>
      <c r="DV10" s="2">
        <v>9015</v>
      </c>
      <c r="DW10" s="2">
        <v>9212</v>
      </c>
      <c r="DX10" s="2">
        <v>9586</v>
      </c>
      <c r="DY10" s="2">
        <v>9186</v>
      </c>
      <c r="DZ10" s="2">
        <v>8624</v>
      </c>
      <c r="EA10" s="2">
        <v>9214</v>
      </c>
      <c r="EB10" s="2">
        <v>9564</v>
      </c>
      <c r="EC10" s="2">
        <v>9249</v>
      </c>
      <c r="ED10" s="2">
        <v>9315</v>
      </c>
      <c r="EE10" s="2">
        <v>9207</v>
      </c>
      <c r="EF10" s="2">
        <v>9126</v>
      </c>
      <c r="EG10" s="2">
        <v>8958</v>
      </c>
      <c r="EH10" s="2">
        <v>9085</v>
      </c>
      <c r="EI10" s="2">
        <v>8927</v>
      </c>
      <c r="EJ10" s="2">
        <v>8950</v>
      </c>
      <c r="EK10" s="2">
        <v>8668</v>
      </c>
      <c r="EL10" s="2">
        <v>8783</v>
      </c>
      <c r="EM10" s="2">
        <v>8824</v>
      </c>
      <c r="EN10" s="2">
        <v>8676</v>
      </c>
      <c r="EO10" s="2">
        <v>8064</v>
      </c>
      <c r="EP10" s="2">
        <v>7950</v>
      </c>
      <c r="EQ10" s="2">
        <v>8081</v>
      </c>
      <c r="ER10" s="2">
        <v>8021</v>
      </c>
      <c r="ES10" s="2">
        <v>7538</v>
      </c>
      <c r="ET10" s="2">
        <v>7432</v>
      </c>
      <c r="EU10" s="2">
        <v>7578</v>
      </c>
      <c r="EV10" s="2">
        <v>7404</v>
      </c>
      <c r="EW10" s="2">
        <v>7398</v>
      </c>
      <c r="EX10" s="2">
        <v>7360</v>
      </c>
      <c r="EY10" s="2">
        <v>7085</v>
      </c>
      <c r="EZ10" s="2">
        <v>7034</v>
      </c>
      <c r="FA10" s="2">
        <v>6878</v>
      </c>
      <c r="FB10" s="2">
        <v>6897</v>
      </c>
      <c r="FC10" s="2">
        <v>6998</v>
      </c>
      <c r="FD10" s="2">
        <v>6537</v>
      </c>
      <c r="FE10" s="2">
        <v>6645</v>
      </c>
      <c r="FF10" s="2">
        <v>6736</v>
      </c>
      <c r="FG10" s="2">
        <v>6454</v>
      </c>
      <c r="FH10" s="2">
        <v>6500</v>
      </c>
      <c r="FI10" s="2">
        <v>6116</v>
      </c>
      <c r="FJ10" s="2">
        <v>6150</v>
      </c>
      <c r="FK10" s="2">
        <v>6106</v>
      </c>
      <c r="FL10" s="2">
        <v>6080</v>
      </c>
      <c r="FM10" s="2">
        <v>6050</v>
      </c>
      <c r="FN10" s="2">
        <v>5979</v>
      </c>
      <c r="FO10" s="2">
        <v>5993</v>
      </c>
      <c r="FP10" s="2">
        <v>6081</v>
      </c>
      <c r="FQ10" s="2">
        <v>6058</v>
      </c>
      <c r="FR10" s="2">
        <v>5963</v>
      </c>
      <c r="FS10" s="2">
        <v>5930</v>
      </c>
      <c r="FT10" s="2">
        <v>5872</v>
      </c>
      <c r="FU10" s="2">
        <v>5990</v>
      </c>
      <c r="FV10" s="2">
        <v>5824</v>
      </c>
      <c r="FW10" s="2">
        <v>5772</v>
      </c>
      <c r="FX10" s="2">
        <v>6015</v>
      </c>
      <c r="FY10" s="2">
        <v>6041</v>
      </c>
      <c r="FZ10" s="2">
        <v>6109</v>
      </c>
      <c r="GA10" s="2">
        <v>5928</v>
      </c>
      <c r="GB10" s="2">
        <v>5592</v>
      </c>
      <c r="GC10" s="2">
        <v>5680</v>
      </c>
      <c r="GD10" s="2">
        <v>5468</v>
      </c>
      <c r="GE10" s="2">
        <v>5443</v>
      </c>
      <c r="GF10" s="2">
        <v>5502</v>
      </c>
      <c r="GG10" s="2">
        <v>5599</v>
      </c>
      <c r="GH10" s="2">
        <v>5600</v>
      </c>
      <c r="GI10" s="2">
        <v>5645</v>
      </c>
      <c r="GJ10" s="2">
        <v>5557</v>
      </c>
      <c r="GK10" s="2">
        <v>5472</v>
      </c>
      <c r="GL10" s="2">
        <v>5807</v>
      </c>
      <c r="GM10" s="2">
        <v>5737</v>
      </c>
      <c r="GN10" s="2">
        <v>5642</v>
      </c>
      <c r="GO10" s="2">
        <v>5581</v>
      </c>
      <c r="GP10" s="2">
        <v>5606</v>
      </c>
      <c r="GQ10" s="2">
        <v>5669</v>
      </c>
      <c r="GR10" s="2">
        <v>5691</v>
      </c>
      <c r="GS10" s="2">
        <v>5606</v>
      </c>
      <c r="GT10" s="2">
        <v>5649</v>
      </c>
      <c r="GU10" s="2">
        <v>5489</v>
      </c>
      <c r="GV10" s="2">
        <v>5443</v>
      </c>
      <c r="GW10" s="2">
        <v>5666</v>
      </c>
      <c r="GX10" s="2">
        <v>5623</v>
      </c>
      <c r="GY10" s="2">
        <v>5462</v>
      </c>
      <c r="GZ10" s="2">
        <v>5421</v>
      </c>
      <c r="HA10" s="2">
        <v>5370</v>
      </c>
      <c r="HB10" s="2">
        <v>5369</v>
      </c>
      <c r="HC10" s="2">
        <v>5308</v>
      </c>
      <c r="HD10" s="2">
        <v>5398</v>
      </c>
      <c r="HE10" s="2">
        <v>5455</v>
      </c>
      <c r="HF10" s="2">
        <v>5446</v>
      </c>
      <c r="HG10" s="2">
        <v>5521</v>
      </c>
      <c r="HH10" s="2">
        <v>5293</v>
      </c>
      <c r="HI10" s="2">
        <v>5290</v>
      </c>
      <c r="HJ10" s="2">
        <v>5225</v>
      </c>
      <c r="HK10" s="2">
        <v>5382</v>
      </c>
      <c r="HL10" s="2">
        <v>5381</v>
      </c>
      <c r="HM10" s="2">
        <v>5502</v>
      </c>
      <c r="HN10" s="2">
        <v>5479</v>
      </c>
      <c r="HO10" s="2">
        <v>5453</v>
      </c>
      <c r="HP10" s="2">
        <v>5409</v>
      </c>
      <c r="HQ10" s="2">
        <v>5430</v>
      </c>
      <c r="HR10" s="2">
        <v>5512</v>
      </c>
      <c r="HS10" s="2">
        <v>5427</v>
      </c>
      <c r="HT10" s="2">
        <v>5412</v>
      </c>
      <c r="HU10" s="2">
        <v>5312</v>
      </c>
      <c r="HV10" s="2">
        <v>5286</v>
      </c>
      <c r="HW10" s="2">
        <v>5213</v>
      </c>
      <c r="HX10" s="2">
        <v>5222</v>
      </c>
      <c r="HY10" s="2">
        <v>5219</v>
      </c>
      <c r="HZ10" s="2">
        <v>5224</v>
      </c>
      <c r="IA10" s="2">
        <v>5176</v>
      </c>
      <c r="IB10" s="2">
        <v>5218</v>
      </c>
      <c r="IC10" s="2">
        <v>5195</v>
      </c>
      <c r="ID10" s="2">
        <v>5201</v>
      </c>
      <c r="IE10" s="2">
        <v>5120</v>
      </c>
      <c r="IF10" s="2">
        <v>5075</v>
      </c>
      <c r="IG10" s="2">
        <v>5085</v>
      </c>
      <c r="IH10" s="2">
        <v>5014</v>
      </c>
      <c r="II10" s="2">
        <v>4947</v>
      </c>
      <c r="IJ10" s="2">
        <v>5100</v>
      </c>
      <c r="IK10" s="2">
        <v>5046</v>
      </c>
      <c r="IL10" s="2">
        <v>4981</v>
      </c>
      <c r="IM10" s="2">
        <v>5185</v>
      </c>
      <c r="IN10" s="2">
        <v>5138</v>
      </c>
      <c r="IO10" s="2">
        <v>5069</v>
      </c>
      <c r="IP10" s="2">
        <v>5030</v>
      </c>
      <c r="IQ10" s="2">
        <v>5041</v>
      </c>
      <c r="IR10" s="2">
        <v>4958</v>
      </c>
      <c r="IS10" s="2">
        <v>5006</v>
      </c>
      <c r="IT10" s="2">
        <v>4975</v>
      </c>
    </row>
    <row r="11" spans="1:254" ht="15.9" customHeight="1">
      <c r="A11" s="61" t="s">
        <v>17</v>
      </c>
      <c r="B11" s="6" t="s">
        <v>18</v>
      </c>
      <c r="C11" s="15">
        <v>4793</v>
      </c>
      <c r="D11" s="16">
        <v>103</v>
      </c>
      <c r="E11" s="13">
        <v>4690</v>
      </c>
      <c r="F11" s="13">
        <v>4631</v>
      </c>
      <c r="G11" s="13">
        <v>4598</v>
      </c>
      <c r="H11" s="13">
        <v>4733</v>
      </c>
      <c r="I11" s="13">
        <v>4740</v>
      </c>
      <c r="J11" s="13">
        <v>5002</v>
      </c>
      <c r="K11" s="13">
        <v>4613</v>
      </c>
      <c r="L11" s="13">
        <v>4490</v>
      </c>
      <c r="M11" s="13">
        <v>4445</v>
      </c>
      <c r="N11" s="13">
        <v>4249</v>
      </c>
      <c r="O11" s="13">
        <v>4240</v>
      </c>
      <c r="P11" s="13">
        <v>4352</v>
      </c>
      <c r="Q11" s="13">
        <v>4407</v>
      </c>
      <c r="R11" s="13">
        <v>4354</v>
      </c>
      <c r="S11" s="13">
        <v>4441</v>
      </c>
      <c r="T11" s="13">
        <v>4270</v>
      </c>
      <c r="U11" s="13">
        <v>4463</v>
      </c>
      <c r="V11" s="13">
        <v>4339</v>
      </c>
      <c r="W11" s="13">
        <v>4333</v>
      </c>
      <c r="X11" s="13">
        <v>4386</v>
      </c>
      <c r="Y11" s="13">
        <v>4349</v>
      </c>
      <c r="Z11" s="13">
        <v>4348</v>
      </c>
      <c r="AA11" s="13">
        <v>4347</v>
      </c>
      <c r="AB11" s="13">
        <v>4168</v>
      </c>
      <c r="AC11" s="13">
        <v>4200</v>
      </c>
      <c r="AD11" s="13">
        <v>3981</v>
      </c>
      <c r="AE11" s="13">
        <v>3925</v>
      </c>
      <c r="AF11" s="13">
        <v>4047</v>
      </c>
      <c r="AG11" s="13">
        <v>3795</v>
      </c>
      <c r="AH11" s="13">
        <v>3757</v>
      </c>
      <c r="AI11" s="13">
        <v>3838</v>
      </c>
      <c r="AJ11" s="13">
        <v>3683</v>
      </c>
      <c r="AK11" s="13">
        <v>3752</v>
      </c>
      <c r="AL11" s="13">
        <v>3756</v>
      </c>
      <c r="AM11" s="13">
        <v>3973</v>
      </c>
      <c r="AN11" s="13">
        <v>3852</v>
      </c>
      <c r="AO11" s="13">
        <v>3849</v>
      </c>
      <c r="AP11" s="13">
        <v>3847</v>
      </c>
      <c r="AQ11" s="13">
        <v>3879</v>
      </c>
      <c r="AR11" s="13">
        <v>4000</v>
      </c>
      <c r="AS11" s="13">
        <v>4010</v>
      </c>
      <c r="AT11" s="13">
        <v>4065</v>
      </c>
      <c r="AU11" s="13">
        <v>4096</v>
      </c>
      <c r="AV11" s="13">
        <v>4253</v>
      </c>
      <c r="AW11" s="13">
        <v>4224</v>
      </c>
      <c r="AX11" s="13">
        <v>4273</v>
      </c>
      <c r="AY11" s="13">
        <v>4434</v>
      </c>
      <c r="AZ11" s="13">
        <v>4369</v>
      </c>
      <c r="BA11" s="13">
        <v>4103</v>
      </c>
      <c r="BB11" s="13">
        <v>4086</v>
      </c>
      <c r="BC11" s="13">
        <v>4146</v>
      </c>
      <c r="BD11" s="13">
        <v>4113</v>
      </c>
      <c r="BE11" s="13">
        <v>4106</v>
      </c>
      <c r="BF11" s="13">
        <v>4105</v>
      </c>
      <c r="BG11" s="13">
        <v>4125</v>
      </c>
      <c r="BH11" s="13">
        <v>4140</v>
      </c>
      <c r="BI11" s="13">
        <v>4297</v>
      </c>
      <c r="BJ11" s="13">
        <v>4162</v>
      </c>
      <c r="BK11" s="13">
        <v>4004</v>
      </c>
      <c r="BL11" s="13">
        <v>4049</v>
      </c>
      <c r="BM11" s="67">
        <v>4190</v>
      </c>
      <c r="BN11" s="67">
        <v>4130</v>
      </c>
      <c r="BO11" s="67">
        <v>4101</v>
      </c>
      <c r="BP11" s="67">
        <v>4200</v>
      </c>
      <c r="BQ11" s="67">
        <v>4028</v>
      </c>
      <c r="BR11" s="67">
        <v>4035</v>
      </c>
      <c r="BS11" s="67">
        <v>4101</v>
      </c>
      <c r="BT11" s="67">
        <v>4444</v>
      </c>
      <c r="BU11" s="67">
        <v>4625</v>
      </c>
      <c r="BV11" s="67">
        <v>4513</v>
      </c>
      <c r="BW11" s="67">
        <v>4292</v>
      </c>
      <c r="BX11" s="67">
        <v>4524</v>
      </c>
      <c r="BY11" s="67">
        <v>4431</v>
      </c>
      <c r="BZ11" s="67">
        <v>4327</v>
      </c>
      <c r="CA11" s="516">
        <v>4328</v>
      </c>
      <c r="CB11" s="516">
        <v>4328</v>
      </c>
      <c r="CC11" s="516">
        <v>4269</v>
      </c>
      <c r="CD11" s="516">
        <v>4083</v>
      </c>
      <c r="CE11" s="516">
        <v>3882</v>
      </c>
      <c r="CF11" s="516">
        <v>3860</v>
      </c>
      <c r="CG11" s="516">
        <v>4048</v>
      </c>
      <c r="CH11" s="516">
        <v>4188</v>
      </c>
      <c r="CI11" s="516">
        <v>4074</v>
      </c>
      <c r="CJ11" s="516">
        <v>4011</v>
      </c>
      <c r="CK11" s="516">
        <v>4046</v>
      </c>
      <c r="CL11" s="516">
        <v>4023</v>
      </c>
      <c r="CM11" s="516">
        <v>4025</v>
      </c>
      <c r="CN11" s="516">
        <v>3846</v>
      </c>
      <c r="CO11" s="516">
        <v>3789</v>
      </c>
      <c r="CP11" s="516">
        <v>3990</v>
      </c>
      <c r="CQ11" s="516">
        <v>3940</v>
      </c>
      <c r="CR11" s="516">
        <v>4042</v>
      </c>
      <c r="CS11" s="516">
        <v>4049</v>
      </c>
      <c r="CT11" s="516">
        <v>3928</v>
      </c>
      <c r="CU11" s="516">
        <v>4124</v>
      </c>
      <c r="CV11" s="516">
        <v>4188</v>
      </c>
      <c r="CW11" s="516">
        <v>4200</v>
      </c>
      <c r="CX11" s="516">
        <v>4267</v>
      </c>
      <c r="CY11" s="516">
        <v>4257</v>
      </c>
      <c r="CZ11" s="516">
        <v>4207</v>
      </c>
      <c r="DA11" s="2">
        <v>4311</v>
      </c>
      <c r="DB11" s="2">
        <v>4500</v>
      </c>
      <c r="DC11" s="2">
        <v>4419</v>
      </c>
      <c r="DD11" s="2">
        <v>4445</v>
      </c>
      <c r="DE11" s="2">
        <v>4224</v>
      </c>
      <c r="DF11" s="2">
        <v>4192</v>
      </c>
      <c r="DG11" s="2">
        <v>4168</v>
      </c>
      <c r="DH11" s="2">
        <v>4278</v>
      </c>
      <c r="DI11" s="2">
        <v>4334</v>
      </c>
      <c r="DJ11" s="2">
        <v>4115</v>
      </c>
      <c r="DK11" s="2">
        <v>3760</v>
      </c>
      <c r="DL11" s="2">
        <v>3673</v>
      </c>
      <c r="DM11" s="2">
        <v>3916</v>
      </c>
      <c r="DN11" s="2">
        <v>4052</v>
      </c>
      <c r="DO11" s="2">
        <v>4041</v>
      </c>
      <c r="DP11" s="2">
        <v>4004</v>
      </c>
      <c r="DQ11" s="2">
        <v>4200</v>
      </c>
      <c r="DR11" s="2">
        <v>4099</v>
      </c>
      <c r="DS11" s="2">
        <v>4503</v>
      </c>
      <c r="DT11" s="2">
        <v>4835</v>
      </c>
      <c r="DU11" s="2">
        <v>4508</v>
      </c>
      <c r="DV11" s="2">
        <v>4311</v>
      </c>
      <c r="DW11" s="2">
        <v>4397</v>
      </c>
      <c r="DX11" s="2">
        <v>4722</v>
      </c>
      <c r="DY11" s="2">
        <v>5353</v>
      </c>
      <c r="DZ11" s="2">
        <v>5222</v>
      </c>
      <c r="EA11" s="2">
        <v>5210</v>
      </c>
      <c r="EB11" s="2">
        <v>5537</v>
      </c>
      <c r="EC11" s="2">
        <v>5681</v>
      </c>
      <c r="ED11" s="2">
        <v>5687</v>
      </c>
      <c r="EE11" s="2">
        <v>5611</v>
      </c>
      <c r="EF11" s="2">
        <v>5835</v>
      </c>
      <c r="EG11" s="2">
        <v>5700</v>
      </c>
      <c r="EH11" s="2">
        <v>5807</v>
      </c>
      <c r="EI11" s="2">
        <v>5895</v>
      </c>
      <c r="EJ11" s="2">
        <v>5999</v>
      </c>
      <c r="EK11" s="2">
        <v>5899</v>
      </c>
      <c r="EL11" s="2">
        <v>5922</v>
      </c>
      <c r="EM11" s="2">
        <v>5938</v>
      </c>
      <c r="EN11" s="2">
        <v>5838</v>
      </c>
      <c r="EO11" s="2">
        <v>5612</v>
      </c>
      <c r="EP11" s="2">
        <v>5642</v>
      </c>
      <c r="EQ11" s="2">
        <v>5600</v>
      </c>
      <c r="ER11" s="2">
        <v>5686</v>
      </c>
      <c r="ES11" s="2">
        <v>5434</v>
      </c>
      <c r="ET11" s="2">
        <v>5310</v>
      </c>
      <c r="EU11" s="2">
        <v>5315</v>
      </c>
      <c r="EV11" s="2">
        <v>5379</v>
      </c>
      <c r="EW11" s="2">
        <v>5422</v>
      </c>
      <c r="EX11" s="2">
        <v>5400</v>
      </c>
      <c r="EY11" s="2">
        <v>5433</v>
      </c>
      <c r="EZ11" s="2">
        <v>5392</v>
      </c>
      <c r="FA11" s="2">
        <v>5436</v>
      </c>
      <c r="FB11" s="2">
        <v>5314</v>
      </c>
      <c r="FC11" s="2">
        <v>5465</v>
      </c>
      <c r="FD11" s="2">
        <v>5409</v>
      </c>
      <c r="FE11" s="2">
        <v>5492</v>
      </c>
      <c r="FF11" s="2">
        <v>5526</v>
      </c>
      <c r="FG11" s="2">
        <v>5489</v>
      </c>
      <c r="FH11" s="2">
        <v>5576</v>
      </c>
      <c r="FI11" s="2">
        <v>5625</v>
      </c>
      <c r="FJ11" s="2">
        <v>5683</v>
      </c>
      <c r="FK11" s="2">
        <v>5723</v>
      </c>
      <c r="FL11" s="2">
        <v>5727</v>
      </c>
      <c r="FM11" s="2">
        <v>5761</v>
      </c>
      <c r="FN11" s="2">
        <v>5883</v>
      </c>
      <c r="FO11" s="2">
        <v>5697</v>
      </c>
      <c r="FP11" s="2">
        <v>5891</v>
      </c>
      <c r="FQ11" s="2">
        <v>5989</v>
      </c>
      <c r="FR11" s="2">
        <v>6009</v>
      </c>
      <c r="FS11" s="2">
        <v>6018</v>
      </c>
      <c r="FT11" s="2">
        <v>6074</v>
      </c>
      <c r="FU11" s="2">
        <v>5980</v>
      </c>
      <c r="FV11" s="2">
        <v>5759</v>
      </c>
      <c r="FW11" s="2">
        <v>5616</v>
      </c>
      <c r="FX11" s="2">
        <v>5879</v>
      </c>
      <c r="FY11" s="2">
        <v>5980</v>
      </c>
      <c r="FZ11" s="2">
        <v>5990</v>
      </c>
      <c r="GA11" s="2">
        <v>5880</v>
      </c>
      <c r="GB11" s="2">
        <v>5732</v>
      </c>
      <c r="GC11" s="2">
        <v>5612</v>
      </c>
      <c r="GD11" s="2">
        <v>5483</v>
      </c>
      <c r="GE11" s="2">
        <v>5597</v>
      </c>
      <c r="GF11" s="2">
        <v>5647</v>
      </c>
      <c r="GG11" s="2">
        <v>5583</v>
      </c>
      <c r="GH11" s="2">
        <v>5618</v>
      </c>
      <c r="GI11" s="2">
        <v>5775</v>
      </c>
      <c r="GJ11" s="2">
        <v>5104</v>
      </c>
      <c r="GK11" s="2">
        <v>5094</v>
      </c>
      <c r="GL11" s="2">
        <v>5161</v>
      </c>
      <c r="GM11" s="2">
        <v>5079</v>
      </c>
      <c r="GN11" s="2">
        <v>5046</v>
      </c>
      <c r="GO11" s="2">
        <v>5018</v>
      </c>
      <c r="GP11" s="2">
        <v>4888</v>
      </c>
      <c r="GQ11" s="2">
        <v>4965</v>
      </c>
      <c r="GR11" s="2">
        <v>4778</v>
      </c>
      <c r="GS11" s="2">
        <v>4823</v>
      </c>
      <c r="GT11" s="2">
        <v>4803</v>
      </c>
      <c r="GU11" s="2">
        <v>4636</v>
      </c>
      <c r="GV11" s="2">
        <v>4809</v>
      </c>
      <c r="GW11" s="2">
        <v>4931</v>
      </c>
      <c r="GX11" s="2">
        <v>5033</v>
      </c>
      <c r="GY11" s="2">
        <v>4944</v>
      </c>
      <c r="GZ11" s="2">
        <v>5093</v>
      </c>
      <c r="HA11" s="2">
        <v>4510</v>
      </c>
      <c r="HB11" s="2">
        <v>4490</v>
      </c>
      <c r="HC11" s="2">
        <v>4595</v>
      </c>
      <c r="HD11" s="2">
        <v>4739</v>
      </c>
      <c r="HE11" s="2">
        <v>4596</v>
      </c>
      <c r="HF11" s="2">
        <v>4705</v>
      </c>
      <c r="HG11" s="2">
        <v>4743</v>
      </c>
      <c r="HH11" s="2">
        <v>4766</v>
      </c>
      <c r="HI11" s="2">
        <v>4675</v>
      </c>
      <c r="HJ11" s="2">
        <v>4685</v>
      </c>
      <c r="HK11" s="2">
        <v>4649</v>
      </c>
      <c r="HL11" s="2">
        <v>4532</v>
      </c>
      <c r="HM11" s="2">
        <v>4627</v>
      </c>
      <c r="HN11" s="2">
        <v>4625</v>
      </c>
      <c r="HO11" s="2">
        <v>4577</v>
      </c>
      <c r="HP11" s="2">
        <v>4518</v>
      </c>
      <c r="HQ11" s="2">
        <v>4407</v>
      </c>
      <c r="HR11" s="2">
        <v>4458</v>
      </c>
      <c r="HS11" s="2">
        <v>4423</v>
      </c>
      <c r="HT11" s="2">
        <v>4430</v>
      </c>
      <c r="HU11" s="2">
        <v>4335</v>
      </c>
      <c r="HV11" s="2">
        <v>4400</v>
      </c>
      <c r="HW11" s="2">
        <v>4414</v>
      </c>
      <c r="HX11" s="2">
        <v>4537</v>
      </c>
      <c r="HY11" s="2">
        <v>4483</v>
      </c>
      <c r="HZ11" s="2">
        <v>4556</v>
      </c>
      <c r="IA11" s="2">
        <v>4606</v>
      </c>
      <c r="IB11" s="2">
        <v>4582</v>
      </c>
      <c r="IC11" s="2">
        <v>4636</v>
      </c>
      <c r="ID11" s="2">
        <v>4543</v>
      </c>
      <c r="IE11" s="2">
        <v>4612</v>
      </c>
      <c r="IF11" s="2">
        <v>4642</v>
      </c>
      <c r="IG11" s="2">
        <v>4720</v>
      </c>
      <c r="IH11" s="2">
        <v>4580</v>
      </c>
      <c r="II11" s="2">
        <v>4532</v>
      </c>
      <c r="IJ11" s="2">
        <v>4605</v>
      </c>
      <c r="IK11" s="2">
        <v>4621</v>
      </c>
      <c r="IL11" s="2">
        <v>4626</v>
      </c>
      <c r="IM11" s="2">
        <v>4682</v>
      </c>
      <c r="IN11" s="2">
        <v>4540</v>
      </c>
      <c r="IO11" s="2">
        <v>4458</v>
      </c>
      <c r="IP11" s="2">
        <v>4471</v>
      </c>
      <c r="IQ11" s="2">
        <v>4529</v>
      </c>
      <c r="IR11" s="2">
        <v>4399</v>
      </c>
      <c r="IS11" s="2">
        <v>4340</v>
      </c>
      <c r="IT11" s="2">
        <v>4090</v>
      </c>
    </row>
    <row r="12" spans="1:254" ht="15.9" customHeight="1">
      <c r="A12" s="61" t="s">
        <v>19</v>
      </c>
      <c r="B12" s="6" t="s">
        <v>20</v>
      </c>
      <c r="C12" s="15">
        <v>3499</v>
      </c>
      <c r="D12" s="16">
        <v>39</v>
      </c>
      <c r="E12" s="13">
        <v>3460</v>
      </c>
      <c r="F12" s="13">
        <v>3394</v>
      </c>
      <c r="G12" s="13">
        <v>3492</v>
      </c>
      <c r="H12" s="13">
        <v>3519</v>
      </c>
      <c r="I12" s="13">
        <v>3627</v>
      </c>
      <c r="J12" s="13">
        <v>3628</v>
      </c>
      <c r="K12" s="13">
        <v>3616</v>
      </c>
      <c r="L12" s="13">
        <v>3566</v>
      </c>
      <c r="M12" s="13">
        <v>3652</v>
      </c>
      <c r="N12" s="13">
        <v>3761</v>
      </c>
      <c r="O12" s="13">
        <v>3697</v>
      </c>
      <c r="P12" s="13">
        <v>3615</v>
      </c>
      <c r="Q12" s="13">
        <v>3580</v>
      </c>
      <c r="R12" s="13">
        <v>3401</v>
      </c>
      <c r="S12" s="13">
        <v>3429</v>
      </c>
      <c r="T12" s="13">
        <v>3450</v>
      </c>
      <c r="U12" s="13">
        <v>3524</v>
      </c>
      <c r="V12" s="13">
        <v>3391</v>
      </c>
      <c r="W12" s="13">
        <v>3361</v>
      </c>
      <c r="X12" s="13">
        <v>3427</v>
      </c>
      <c r="Y12" s="13">
        <v>3388</v>
      </c>
      <c r="Z12" s="13">
        <v>3281</v>
      </c>
      <c r="AA12" s="13">
        <v>3309</v>
      </c>
      <c r="AB12" s="13">
        <v>3242</v>
      </c>
      <c r="AC12" s="13">
        <v>3204</v>
      </c>
      <c r="AD12" s="13">
        <v>3205</v>
      </c>
      <c r="AE12" s="13">
        <v>3265</v>
      </c>
      <c r="AF12" s="13">
        <v>3278</v>
      </c>
      <c r="AG12" s="13">
        <v>3351</v>
      </c>
      <c r="AH12" s="13">
        <v>3287</v>
      </c>
      <c r="AI12" s="13">
        <v>3401</v>
      </c>
      <c r="AJ12" s="13">
        <v>3456</v>
      </c>
      <c r="AK12" s="13">
        <v>3448</v>
      </c>
      <c r="AL12" s="13">
        <v>3500</v>
      </c>
      <c r="AM12" s="13">
        <v>3429</v>
      </c>
      <c r="AN12" s="13">
        <v>3406</v>
      </c>
      <c r="AO12" s="13">
        <v>3378</v>
      </c>
      <c r="AP12" s="13">
        <v>3495</v>
      </c>
      <c r="AQ12" s="13">
        <v>3559</v>
      </c>
      <c r="AR12" s="13">
        <v>3607</v>
      </c>
      <c r="AS12" s="13">
        <v>3483</v>
      </c>
      <c r="AT12" s="13">
        <v>3592</v>
      </c>
      <c r="AU12" s="13">
        <v>3641</v>
      </c>
      <c r="AV12" s="13">
        <v>3685</v>
      </c>
      <c r="AW12" s="13">
        <v>3648</v>
      </c>
      <c r="AX12" s="13">
        <v>3707</v>
      </c>
      <c r="AY12" s="13">
        <v>3567</v>
      </c>
      <c r="AZ12" s="13">
        <v>3416</v>
      </c>
      <c r="BA12" s="13">
        <v>3604</v>
      </c>
      <c r="BB12" s="13">
        <v>3693</v>
      </c>
      <c r="BC12" s="13">
        <v>3689</v>
      </c>
      <c r="BD12" s="13">
        <v>3668</v>
      </c>
      <c r="BE12" s="13">
        <v>3658</v>
      </c>
      <c r="BF12" s="13">
        <v>3839</v>
      </c>
      <c r="BG12" s="13">
        <v>3885</v>
      </c>
      <c r="BH12" s="13">
        <v>3990</v>
      </c>
      <c r="BI12" s="13">
        <v>3993</v>
      </c>
      <c r="BJ12" s="13">
        <v>3934</v>
      </c>
      <c r="BK12" s="13">
        <v>3921</v>
      </c>
      <c r="BL12" s="13">
        <v>3920</v>
      </c>
      <c r="BM12" s="67">
        <v>3930</v>
      </c>
      <c r="BN12" s="67">
        <v>3944</v>
      </c>
      <c r="BO12" s="67">
        <v>3848</v>
      </c>
      <c r="BP12" s="67">
        <v>3788</v>
      </c>
      <c r="BQ12" s="67">
        <v>3850</v>
      </c>
      <c r="BR12" s="67">
        <v>4118</v>
      </c>
      <c r="BS12" s="67">
        <v>4150</v>
      </c>
      <c r="BT12" s="67">
        <v>4123</v>
      </c>
      <c r="BU12" s="67">
        <v>3930</v>
      </c>
      <c r="BV12" s="67">
        <v>4074</v>
      </c>
      <c r="BW12" s="67">
        <v>3969</v>
      </c>
      <c r="BX12" s="67">
        <v>3807</v>
      </c>
      <c r="BY12" s="67">
        <v>3830</v>
      </c>
      <c r="BZ12" s="67">
        <v>3843</v>
      </c>
      <c r="CA12" s="516">
        <v>3985</v>
      </c>
      <c r="CB12" s="516">
        <v>3948</v>
      </c>
      <c r="CC12" s="516">
        <v>4035</v>
      </c>
      <c r="CD12" s="516">
        <v>4190</v>
      </c>
      <c r="CE12" s="516">
        <v>4277</v>
      </c>
      <c r="CF12" s="516">
        <v>4147</v>
      </c>
      <c r="CG12" s="516">
        <v>4230</v>
      </c>
      <c r="CH12" s="516">
        <v>4201</v>
      </c>
      <c r="CI12" s="516">
        <v>4480</v>
      </c>
      <c r="CJ12" s="516">
        <v>4512</v>
      </c>
      <c r="CK12" s="516">
        <v>4675</v>
      </c>
      <c r="CL12" s="516">
        <v>4567</v>
      </c>
      <c r="CM12" s="516">
        <v>4701</v>
      </c>
      <c r="CN12" s="516">
        <v>4678</v>
      </c>
      <c r="CO12" s="516">
        <v>4892</v>
      </c>
      <c r="CP12" s="516">
        <v>4900</v>
      </c>
      <c r="CQ12" s="516">
        <v>4687</v>
      </c>
      <c r="CR12" s="516">
        <v>4444</v>
      </c>
      <c r="CS12" s="516">
        <v>4519</v>
      </c>
      <c r="CT12" s="516">
        <v>4483</v>
      </c>
      <c r="CU12" s="516">
        <v>4700</v>
      </c>
      <c r="CV12" s="516">
        <v>4675</v>
      </c>
      <c r="CW12" s="516">
        <v>4507</v>
      </c>
      <c r="CX12" s="516">
        <v>4370</v>
      </c>
      <c r="CY12" s="516">
        <v>4383</v>
      </c>
      <c r="CZ12" s="516">
        <v>4299</v>
      </c>
      <c r="DA12" s="2">
        <v>4171</v>
      </c>
      <c r="DB12" s="2">
        <v>4091</v>
      </c>
      <c r="DC12" s="2">
        <v>4101</v>
      </c>
      <c r="DD12" s="2">
        <v>4091</v>
      </c>
      <c r="DE12" s="2">
        <v>4161</v>
      </c>
      <c r="DF12" s="2">
        <v>3872</v>
      </c>
      <c r="DG12" s="2">
        <v>4017</v>
      </c>
      <c r="DH12" s="2">
        <v>4031</v>
      </c>
      <c r="DI12" s="2">
        <v>3800</v>
      </c>
      <c r="DJ12" s="2">
        <v>3685</v>
      </c>
      <c r="DK12" s="2">
        <v>3620</v>
      </c>
      <c r="DL12" s="2">
        <v>3708</v>
      </c>
      <c r="DM12" s="2">
        <v>3677</v>
      </c>
      <c r="DN12" s="2">
        <v>3719</v>
      </c>
      <c r="DO12" s="2">
        <v>3598</v>
      </c>
      <c r="DP12" s="2">
        <v>3567</v>
      </c>
      <c r="DQ12" s="2">
        <v>3543</v>
      </c>
      <c r="DR12" s="2">
        <v>3473</v>
      </c>
      <c r="DS12" s="2">
        <v>3998</v>
      </c>
      <c r="DT12" s="2">
        <v>3845</v>
      </c>
      <c r="DU12" s="2">
        <v>3726</v>
      </c>
      <c r="DV12" s="2">
        <v>3665</v>
      </c>
      <c r="DW12" s="2">
        <v>3558</v>
      </c>
      <c r="DX12" s="2">
        <v>3561</v>
      </c>
      <c r="DY12" s="2">
        <v>3437</v>
      </c>
      <c r="DZ12" s="2">
        <v>3344</v>
      </c>
      <c r="EA12" s="2">
        <v>3443</v>
      </c>
      <c r="EB12" s="2">
        <v>3434</v>
      </c>
      <c r="EC12" s="2">
        <v>3355</v>
      </c>
      <c r="ED12" s="2">
        <v>3258</v>
      </c>
      <c r="EE12" s="2">
        <v>3226</v>
      </c>
      <c r="EF12" s="2">
        <v>3230</v>
      </c>
      <c r="EG12" s="2">
        <v>3222</v>
      </c>
      <c r="EH12" s="2">
        <v>3185</v>
      </c>
      <c r="EI12" s="2">
        <v>3172</v>
      </c>
      <c r="EJ12" s="2">
        <v>3200</v>
      </c>
      <c r="EK12" s="2">
        <v>3195</v>
      </c>
      <c r="EL12" s="2">
        <v>3286</v>
      </c>
      <c r="EM12" s="2">
        <v>3266</v>
      </c>
      <c r="EN12" s="2">
        <v>3161</v>
      </c>
      <c r="EO12" s="2">
        <v>3120</v>
      </c>
      <c r="EP12" s="2">
        <v>3048</v>
      </c>
      <c r="EQ12" s="2">
        <v>3020</v>
      </c>
      <c r="ER12" s="2">
        <v>3189</v>
      </c>
      <c r="ES12" s="2">
        <v>3116</v>
      </c>
      <c r="ET12" s="2">
        <v>3127</v>
      </c>
      <c r="EU12" s="2">
        <v>3096</v>
      </c>
      <c r="EV12" s="2">
        <v>3145</v>
      </c>
      <c r="EW12" s="2">
        <v>3158</v>
      </c>
      <c r="EX12" s="2">
        <v>3170</v>
      </c>
      <c r="EY12" s="2">
        <v>3199</v>
      </c>
      <c r="EZ12" s="2">
        <v>3193</v>
      </c>
      <c r="FA12" s="2">
        <v>3150</v>
      </c>
      <c r="FB12" s="2">
        <v>3115</v>
      </c>
      <c r="FC12" s="2">
        <v>3105</v>
      </c>
      <c r="FD12" s="2">
        <v>3121</v>
      </c>
      <c r="FE12" s="2">
        <v>3226</v>
      </c>
      <c r="FF12" s="2">
        <v>3184</v>
      </c>
      <c r="FG12" s="2">
        <v>3207</v>
      </c>
      <c r="FH12" s="2">
        <v>3217</v>
      </c>
      <c r="FI12" s="2">
        <v>3199</v>
      </c>
      <c r="FJ12" s="2">
        <v>3209</v>
      </c>
      <c r="FK12" s="2">
        <v>3173</v>
      </c>
      <c r="FL12" s="2">
        <v>3210</v>
      </c>
      <c r="FM12" s="2">
        <v>3133</v>
      </c>
      <c r="FN12" s="2">
        <v>3172</v>
      </c>
      <c r="FO12" s="2">
        <v>3223</v>
      </c>
      <c r="FP12" s="2">
        <v>3331</v>
      </c>
      <c r="FQ12" s="2">
        <v>3330</v>
      </c>
      <c r="FR12" s="2">
        <v>3290</v>
      </c>
      <c r="FS12" s="2">
        <v>3215</v>
      </c>
      <c r="FT12" s="2">
        <v>3170</v>
      </c>
      <c r="FU12" s="2">
        <v>3135</v>
      </c>
      <c r="FV12" s="2">
        <v>3075</v>
      </c>
      <c r="FW12" s="2">
        <v>3080</v>
      </c>
      <c r="FX12" s="2">
        <v>3177</v>
      </c>
      <c r="FY12" s="2">
        <v>3175</v>
      </c>
      <c r="FZ12" s="2">
        <v>3016</v>
      </c>
      <c r="GA12" s="2">
        <v>3020</v>
      </c>
      <c r="GB12" s="2">
        <v>2964</v>
      </c>
      <c r="GC12" s="2">
        <v>2981</v>
      </c>
      <c r="GD12" s="2">
        <v>2895.5</v>
      </c>
      <c r="GE12" s="2">
        <v>2896.5</v>
      </c>
      <c r="GF12" s="2">
        <v>2838.5</v>
      </c>
      <c r="GG12" s="2">
        <v>2871</v>
      </c>
      <c r="GH12" s="2">
        <v>2841</v>
      </c>
      <c r="GI12" s="2">
        <v>2854</v>
      </c>
      <c r="GJ12" s="2">
        <v>2787</v>
      </c>
      <c r="GK12" s="2">
        <v>2833</v>
      </c>
      <c r="GL12" s="2">
        <v>2896</v>
      </c>
      <c r="GM12" s="2">
        <v>2849</v>
      </c>
      <c r="GN12" s="2">
        <v>2798.5</v>
      </c>
      <c r="GO12" s="2">
        <v>2727.5</v>
      </c>
      <c r="GP12" s="2">
        <v>2694.5</v>
      </c>
      <c r="GQ12" s="2">
        <v>2706</v>
      </c>
      <c r="GR12" s="2">
        <v>2653.5</v>
      </c>
      <c r="GS12" s="2">
        <v>2688.5</v>
      </c>
      <c r="GT12" s="2">
        <v>2661.5</v>
      </c>
      <c r="GU12" s="2">
        <v>2630</v>
      </c>
      <c r="GV12" s="2">
        <v>2675</v>
      </c>
      <c r="GW12" s="2">
        <v>2786</v>
      </c>
      <c r="GX12" s="2">
        <v>2743</v>
      </c>
      <c r="GY12" s="2">
        <v>2707</v>
      </c>
      <c r="GZ12" s="2">
        <v>2677.5</v>
      </c>
      <c r="HA12" s="2">
        <v>2598</v>
      </c>
      <c r="HB12" s="2">
        <v>2665.5</v>
      </c>
      <c r="HC12" s="2">
        <v>2641</v>
      </c>
      <c r="HD12" s="2">
        <v>2673</v>
      </c>
      <c r="HE12" s="2">
        <v>2738</v>
      </c>
      <c r="HF12" s="2">
        <v>2775</v>
      </c>
      <c r="HG12" s="2">
        <v>2740</v>
      </c>
      <c r="HH12" s="2">
        <v>2714.5</v>
      </c>
      <c r="HI12" s="2">
        <v>2638</v>
      </c>
      <c r="HJ12" s="2">
        <v>2613</v>
      </c>
      <c r="HK12" s="2">
        <v>2630</v>
      </c>
      <c r="HL12" s="2">
        <v>2640</v>
      </c>
      <c r="HM12" s="2">
        <v>2654.5</v>
      </c>
      <c r="HN12" s="2">
        <v>2646.5</v>
      </c>
      <c r="HO12" s="2">
        <v>2657.5</v>
      </c>
      <c r="HP12" s="2">
        <v>2615</v>
      </c>
      <c r="HQ12" s="2">
        <v>2575</v>
      </c>
      <c r="HR12" s="2">
        <v>2618.5</v>
      </c>
      <c r="HS12" s="2">
        <v>2605.5</v>
      </c>
      <c r="HT12" s="2">
        <v>2565.5</v>
      </c>
      <c r="HU12" s="2">
        <v>2570</v>
      </c>
      <c r="HV12" s="2">
        <v>2582</v>
      </c>
      <c r="HW12" s="2">
        <v>2543</v>
      </c>
      <c r="HX12" s="2">
        <v>2518</v>
      </c>
      <c r="HY12" s="2">
        <v>2532.5</v>
      </c>
      <c r="HZ12" s="2">
        <v>2427.5</v>
      </c>
      <c r="IA12" s="2">
        <v>2433</v>
      </c>
      <c r="IB12" s="2">
        <v>2452.5</v>
      </c>
      <c r="IC12" s="2">
        <v>2428.5</v>
      </c>
      <c r="ID12" s="2">
        <v>2391</v>
      </c>
      <c r="IE12" s="2">
        <v>2374</v>
      </c>
      <c r="IF12" s="2">
        <v>2350</v>
      </c>
      <c r="IG12" s="2">
        <v>2330.5</v>
      </c>
      <c r="IH12" s="2">
        <v>2342</v>
      </c>
      <c r="II12" s="2">
        <v>2310.5</v>
      </c>
      <c r="IJ12" s="2">
        <v>2342</v>
      </c>
      <c r="IK12" s="2">
        <v>2388</v>
      </c>
      <c r="IL12" s="2">
        <v>2230</v>
      </c>
      <c r="IM12" s="2">
        <v>2189</v>
      </c>
      <c r="IN12" s="2">
        <v>2175</v>
      </c>
      <c r="IO12" s="2">
        <v>2117</v>
      </c>
      <c r="IP12" s="2">
        <v>2097</v>
      </c>
      <c r="IQ12" s="2">
        <v>2158.5</v>
      </c>
      <c r="IR12" s="2">
        <v>2147.5</v>
      </c>
      <c r="IS12" s="2">
        <v>2125</v>
      </c>
      <c r="IT12" s="2">
        <v>2111.5</v>
      </c>
    </row>
    <row r="13" spans="1:254" ht="15.9" customHeight="1">
      <c r="A13" s="61" t="s">
        <v>21</v>
      </c>
      <c r="B13" s="6" t="s">
        <v>22</v>
      </c>
      <c r="C13" s="15">
        <v>2892</v>
      </c>
      <c r="D13" s="16">
        <v>-44</v>
      </c>
      <c r="E13" s="13">
        <v>2936</v>
      </c>
      <c r="F13" s="13">
        <v>2917</v>
      </c>
      <c r="G13" s="13">
        <v>2793</v>
      </c>
      <c r="H13" s="13">
        <v>2835</v>
      </c>
      <c r="I13" s="13">
        <v>2715</v>
      </c>
      <c r="J13" s="13">
        <v>2589</v>
      </c>
      <c r="K13" s="13">
        <v>2584</v>
      </c>
      <c r="L13" s="13">
        <v>2621</v>
      </c>
      <c r="M13" s="13">
        <v>2685</v>
      </c>
      <c r="N13" s="13">
        <v>2644</v>
      </c>
      <c r="O13" s="13">
        <v>2711</v>
      </c>
      <c r="P13" s="13">
        <v>2702</v>
      </c>
      <c r="Q13" s="13">
        <v>2711</v>
      </c>
      <c r="R13" s="13">
        <v>2638</v>
      </c>
      <c r="S13" s="13">
        <v>2734</v>
      </c>
      <c r="T13" s="13">
        <v>2750</v>
      </c>
      <c r="U13" s="13">
        <v>2756</v>
      </c>
      <c r="V13" s="13">
        <v>2682</v>
      </c>
      <c r="W13" s="13">
        <v>2707</v>
      </c>
      <c r="X13" s="13">
        <v>2636</v>
      </c>
      <c r="Y13" s="13">
        <v>2622</v>
      </c>
      <c r="Z13" s="13">
        <v>2693</v>
      </c>
      <c r="AA13" s="13">
        <v>2752</v>
      </c>
      <c r="AB13" s="13">
        <v>2764</v>
      </c>
      <c r="AC13" s="13">
        <v>2726</v>
      </c>
      <c r="AD13" s="13">
        <v>2742</v>
      </c>
      <c r="AE13" s="13">
        <v>2721</v>
      </c>
      <c r="AF13" s="13">
        <v>2795</v>
      </c>
      <c r="AG13" s="13">
        <v>2819</v>
      </c>
      <c r="AH13" s="13">
        <v>2822</v>
      </c>
      <c r="AI13" s="13">
        <v>2869</v>
      </c>
      <c r="AJ13" s="13">
        <v>2910</v>
      </c>
      <c r="AK13" s="13">
        <v>3010</v>
      </c>
      <c r="AL13" s="13">
        <v>2983</v>
      </c>
      <c r="AM13" s="13">
        <v>2970</v>
      </c>
      <c r="AN13" s="13">
        <v>2958</v>
      </c>
      <c r="AO13" s="13">
        <v>3010</v>
      </c>
      <c r="AP13" s="13">
        <v>3105</v>
      </c>
      <c r="AQ13" s="13">
        <v>3040</v>
      </c>
      <c r="AR13" s="13">
        <v>2986</v>
      </c>
      <c r="AS13" s="13">
        <v>3065</v>
      </c>
      <c r="AT13" s="13">
        <v>3095</v>
      </c>
      <c r="AU13" s="13">
        <v>3135</v>
      </c>
      <c r="AV13" s="13">
        <v>3255</v>
      </c>
      <c r="AW13" s="13">
        <v>3175</v>
      </c>
      <c r="AX13" s="13">
        <v>3270</v>
      </c>
      <c r="AY13" s="13">
        <v>3165</v>
      </c>
      <c r="AZ13" s="13">
        <v>3130</v>
      </c>
      <c r="BA13" s="13">
        <v>3165</v>
      </c>
      <c r="BB13" s="13">
        <v>3190</v>
      </c>
      <c r="BC13" s="13">
        <v>3200</v>
      </c>
      <c r="BD13" s="13">
        <v>3290</v>
      </c>
      <c r="BE13" s="13">
        <v>3245</v>
      </c>
      <c r="BF13" s="13">
        <v>3050</v>
      </c>
      <c r="BG13" s="13">
        <v>3065</v>
      </c>
      <c r="BH13" s="13">
        <v>3050</v>
      </c>
      <c r="BI13" s="13">
        <v>3085</v>
      </c>
      <c r="BJ13" s="13">
        <v>3150</v>
      </c>
      <c r="BK13" s="13">
        <v>3120</v>
      </c>
      <c r="BL13" s="13">
        <v>3040</v>
      </c>
      <c r="BM13" s="67">
        <v>2951</v>
      </c>
      <c r="BN13" s="67">
        <v>2960</v>
      </c>
      <c r="BO13" s="67">
        <v>2902</v>
      </c>
      <c r="BP13" s="67">
        <v>2928</v>
      </c>
      <c r="BQ13" s="67">
        <v>2930</v>
      </c>
      <c r="BR13" s="67">
        <v>2823</v>
      </c>
      <c r="BS13" s="67">
        <v>2853</v>
      </c>
      <c r="BT13" s="67">
        <v>2868</v>
      </c>
      <c r="BU13" s="67">
        <v>2886</v>
      </c>
      <c r="BV13" s="67">
        <v>2858</v>
      </c>
      <c r="BW13" s="67">
        <v>2855</v>
      </c>
      <c r="BX13" s="67">
        <v>2908</v>
      </c>
      <c r="BY13" s="67">
        <v>2963</v>
      </c>
      <c r="BZ13" s="67">
        <v>2948</v>
      </c>
      <c r="CA13" s="516">
        <v>2982</v>
      </c>
      <c r="CB13" s="516">
        <v>3045</v>
      </c>
      <c r="CC13" s="516">
        <v>3010</v>
      </c>
      <c r="CD13" s="516">
        <v>3040</v>
      </c>
      <c r="CE13" s="516">
        <v>2999</v>
      </c>
      <c r="CF13" s="516">
        <v>2983</v>
      </c>
      <c r="CG13" s="516">
        <v>2945</v>
      </c>
      <c r="CH13" s="516">
        <v>2978</v>
      </c>
      <c r="CI13" s="516">
        <v>2893</v>
      </c>
      <c r="CJ13" s="516">
        <v>2867</v>
      </c>
      <c r="CK13" s="516">
        <v>2873</v>
      </c>
      <c r="CL13" s="516">
        <v>2774</v>
      </c>
      <c r="CM13" s="516">
        <v>2839</v>
      </c>
      <c r="CN13" s="516">
        <v>2776</v>
      </c>
      <c r="CO13" s="516">
        <v>2656</v>
      </c>
      <c r="CP13" s="516">
        <v>2732</v>
      </c>
      <c r="CQ13" s="516">
        <v>2718</v>
      </c>
      <c r="CR13" s="516">
        <v>2735</v>
      </c>
      <c r="CS13" s="516">
        <v>2640</v>
      </c>
      <c r="CT13" s="516">
        <v>2544</v>
      </c>
      <c r="CU13" s="516">
        <v>2736</v>
      </c>
      <c r="CV13" s="516">
        <v>2906</v>
      </c>
      <c r="CW13" s="516">
        <v>2812</v>
      </c>
      <c r="CX13" s="516">
        <v>2811</v>
      </c>
      <c r="CY13" s="516">
        <v>2884</v>
      </c>
      <c r="CZ13" s="516">
        <v>2884</v>
      </c>
      <c r="DA13" s="2">
        <v>2940</v>
      </c>
      <c r="DB13" s="2">
        <v>2919</v>
      </c>
      <c r="DC13" s="2">
        <v>2805</v>
      </c>
      <c r="DD13" s="2">
        <v>2993</v>
      </c>
      <c r="DE13" s="2">
        <v>2940</v>
      </c>
      <c r="DF13" s="2">
        <v>2839</v>
      </c>
      <c r="DG13" s="2">
        <v>3030</v>
      </c>
      <c r="DH13" s="2">
        <v>3175</v>
      </c>
      <c r="DI13" s="2">
        <v>3120</v>
      </c>
      <c r="DJ13" s="2">
        <v>3060</v>
      </c>
      <c r="DK13" s="2">
        <v>3105</v>
      </c>
      <c r="DL13" s="2">
        <v>3030</v>
      </c>
      <c r="DM13" s="2">
        <v>2968</v>
      </c>
      <c r="DN13" s="2">
        <v>2971</v>
      </c>
      <c r="DO13" s="2">
        <v>2989</v>
      </c>
      <c r="DP13" s="2">
        <v>2980</v>
      </c>
      <c r="DQ13" s="2">
        <v>2979</v>
      </c>
      <c r="DR13" s="2">
        <v>2892</v>
      </c>
      <c r="DS13" s="2">
        <v>3130</v>
      </c>
      <c r="DT13" s="2">
        <v>3050</v>
      </c>
      <c r="DU13" s="2">
        <v>3055</v>
      </c>
      <c r="DV13" s="2">
        <v>2930</v>
      </c>
      <c r="DW13" s="2">
        <v>2868</v>
      </c>
      <c r="DX13" s="2">
        <v>2866</v>
      </c>
      <c r="DY13" s="2">
        <v>2789</v>
      </c>
      <c r="DZ13" s="2">
        <v>2769</v>
      </c>
      <c r="EA13" s="2">
        <v>2732</v>
      </c>
      <c r="EB13" s="2">
        <v>2816</v>
      </c>
      <c r="EC13" s="2">
        <v>2808</v>
      </c>
      <c r="ED13" s="2">
        <v>2855</v>
      </c>
      <c r="EE13" s="2">
        <v>2822</v>
      </c>
      <c r="EF13" s="2">
        <v>2821</v>
      </c>
      <c r="EG13" s="2">
        <v>2773</v>
      </c>
      <c r="EH13" s="2">
        <v>2747</v>
      </c>
      <c r="EI13" s="2">
        <v>2772</v>
      </c>
      <c r="EJ13" s="2">
        <v>2754</v>
      </c>
      <c r="EK13" s="2">
        <v>2771</v>
      </c>
      <c r="EL13" s="2">
        <v>2747</v>
      </c>
      <c r="EM13" s="2">
        <v>2749</v>
      </c>
      <c r="EN13" s="2">
        <v>2699</v>
      </c>
      <c r="EO13" s="2">
        <v>2629</v>
      </c>
      <c r="EP13" s="2">
        <v>2629</v>
      </c>
      <c r="EQ13" s="2">
        <v>2634</v>
      </c>
      <c r="ER13" s="2">
        <v>2619</v>
      </c>
      <c r="ES13" s="2">
        <v>2561</v>
      </c>
      <c r="ET13" s="2">
        <v>2550</v>
      </c>
      <c r="EU13" s="2">
        <v>2578</v>
      </c>
      <c r="EV13" s="2">
        <v>2500</v>
      </c>
      <c r="EW13" s="2">
        <v>2490</v>
      </c>
      <c r="EX13" s="2">
        <v>2492</v>
      </c>
      <c r="EY13" s="2">
        <v>2485</v>
      </c>
      <c r="EZ13" s="2">
        <v>2479</v>
      </c>
      <c r="FA13" s="2">
        <v>2453</v>
      </c>
      <c r="FB13" s="2">
        <v>2450</v>
      </c>
      <c r="FC13" s="2">
        <v>2475</v>
      </c>
      <c r="FD13" s="2">
        <v>2434</v>
      </c>
      <c r="FE13" s="2">
        <v>2471</v>
      </c>
      <c r="FF13" s="2">
        <v>2480</v>
      </c>
      <c r="FG13" s="2">
        <v>2458</v>
      </c>
      <c r="FH13" s="2">
        <v>2505</v>
      </c>
      <c r="FI13" s="2">
        <v>2481</v>
      </c>
      <c r="FJ13" s="2">
        <v>2463</v>
      </c>
      <c r="FK13" s="2">
        <v>2425</v>
      </c>
      <c r="FL13" s="2">
        <v>2423</v>
      </c>
      <c r="FM13" s="2">
        <v>2403</v>
      </c>
      <c r="FN13" s="2">
        <v>2432</v>
      </c>
      <c r="FO13" s="2">
        <v>2428</v>
      </c>
      <c r="FP13" s="2">
        <v>2454</v>
      </c>
      <c r="FQ13" s="2">
        <v>2415</v>
      </c>
      <c r="FR13" s="2">
        <v>2421</v>
      </c>
      <c r="FS13" s="2">
        <v>2384</v>
      </c>
      <c r="FT13" s="2">
        <v>2338</v>
      </c>
      <c r="FU13" s="2">
        <v>2349</v>
      </c>
      <c r="FV13" s="2">
        <v>2271</v>
      </c>
      <c r="FW13" s="2">
        <v>2292</v>
      </c>
      <c r="FX13" s="2">
        <v>2321</v>
      </c>
      <c r="FY13" s="2">
        <v>2298</v>
      </c>
      <c r="FZ13" s="2">
        <v>2271</v>
      </c>
      <c r="GA13" s="2">
        <v>2283</v>
      </c>
      <c r="GB13" s="2">
        <v>2223</v>
      </c>
      <c r="GC13" s="2">
        <v>2229</v>
      </c>
      <c r="GD13" s="2">
        <v>2181</v>
      </c>
      <c r="GE13" s="2">
        <v>2185</v>
      </c>
      <c r="GF13" s="2">
        <v>2137</v>
      </c>
      <c r="GG13" s="2">
        <v>2171</v>
      </c>
      <c r="GH13" s="2">
        <v>2250</v>
      </c>
      <c r="GI13" s="2">
        <v>2143</v>
      </c>
      <c r="GJ13" s="2">
        <v>2109</v>
      </c>
      <c r="GK13" s="2">
        <v>2093</v>
      </c>
      <c r="GL13" s="2">
        <v>2186</v>
      </c>
      <c r="GM13" s="2">
        <v>2170</v>
      </c>
      <c r="GN13" s="2">
        <v>2131</v>
      </c>
      <c r="GO13" s="2">
        <v>2104</v>
      </c>
      <c r="GP13" s="2">
        <v>2083</v>
      </c>
      <c r="GQ13" s="2">
        <v>2100</v>
      </c>
      <c r="GR13" s="2">
        <v>2080</v>
      </c>
      <c r="GS13" s="2">
        <v>2086</v>
      </c>
      <c r="GT13" s="2">
        <v>2079</v>
      </c>
      <c r="GU13" s="2">
        <v>2019</v>
      </c>
      <c r="GV13" s="2">
        <v>2076</v>
      </c>
      <c r="GW13" s="2">
        <v>2175</v>
      </c>
      <c r="GX13" s="2">
        <v>2136</v>
      </c>
      <c r="GY13" s="2">
        <v>2117</v>
      </c>
      <c r="GZ13" s="2">
        <v>2130</v>
      </c>
      <c r="HA13" s="2">
        <v>2168</v>
      </c>
      <c r="HB13" s="2">
        <v>2098</v>
      </c>
      <c r="HC13" s="2">
        <v>2044</v>
      </c>
      <c r="HD13" s="2">
        <v>2100</v>
      </c>
      <c r="HE13" s="2">
        <v>2122</v>
      </c>
      <c r="HF13" s="2">
        <v>2157</v>
      </c>
      <c r="HG13" s="2">
        <v>2150</v>
      </c>
      <c r="HH13" s="2">
        <v>2125</v>
      </c>
      <c r="HI13" s="2">
        <v>2119</v>
      </c>
      <c r="HJ13" s="2">
        <v>2105</v>
      </c>
      <c r="HK13" s="2">
        <v>2117</v>
      </c>
      <c r="HL13" s="2">
        <v>2116</v>
      </c>
      <c r="HM13" s="2">
        <v>2163</v>
      </c>
      <c r="HN13" s="2">
        <v>2167</v>
      </c>
      <c r="HO13" s="2">
        <v>2149</v>
      </c>
      <c r="HP13" s="2">
        <v>2112</v>
      </c>
      <c r="HQ13" s="2">
        <v>2137</v>
      </c>
      <c r="HR13" s="2">
        <v>2157</v>
      </c>
      <c r="HS13" s="2">
        <v>2186</v>
      </c>
      <c r="HT13" s="2">
        <v>2133</v>
      </c>
      <c r="HU13" s="2">
        <v>2081</v>
      </c>
      <c r="HV13" s="2">
        <v>2052</v>
      </c>
      <c r="HW13" s="2">
        <v>2063</v>
      </c>
      <c r="HX13" s="2">
        <v>2064</v>
      </c>
      <c r="HY13" s="2">
        <v>2041</v>
      </c>
      <c r="HZ13" s="2">
        <v>2013</v>
      </c>
      <c r="IA13" s="2">
        <v>1952</v>
      </c>
      <c r="IB13" s="2">
        <v>1998</v>
      </c>
      <c r="IC13" s="2">
        <v>1975</v>
      </c>
      <c r="ID13" s="2">
        <v>1946</v>
      </c>
      <c r="IE13" s="2">
        <v>1882</v>
      </c>
      <c r="IF13" s="2">
        <v>1872</v>
      </c>
      <c r="IG13" s="2">
        <v>1874</v>
      </c>
      <c r="IH13" s="2">
        <v>1879</v>
      </c>
      <c r="II13" s="2">
        <v>1834</v>
      </c>
      <c r="IJ13" s="2">
        <v>1840</v>
      </c>
      <c r="IK13" s="2">
        <v>1817</v>
      </c>
      <c r="IL13" s="2">
        <v>1809</v>
      </c>
      <c r="IM13" s="2">
        <v>1797</v>
      </c>
      <c r="IN13" s="2">
        <v>1802</v>
      </c>
      <c r="IO13" s="2">
        <v>1807</v>
      </c>
      <c r="IP13" s="2">
        <v>1775</v>
      </c>
      <c r="IQ13" s="2">
        <v>1775</v>
      </c>
      <c r="IR13" s="2">
        <v>1764</v>
      </c>
      <c r="IS13" s="2">
        <v>1726</v>
      </c>
      <c r="IT13" s="2">
        <v>1715</v>
      </c>
    </row>
    <row r="14" spans="1:254" ht="15.9" customHeight="1">
      <c r="A14" s="61" t="s">
        <v>23</v>
      </c>
      <c r="B14" s="6" t="s">
        <v>24</v>
      </c>
      <c r="C14" s="15">
        <v>5018</v>
      </c>
      <c r="D14" s="16">
        <v>82</v>
      </c>
      <c r="E14" s="13">
        <v>4936</v>
      </c>
      <c r="F14" s="13">
        <v>4862</v>
      </c>
      <c r="G14" s="13">
        <v>4937</v>
      </c>
      <c r="H14" s="13">
        <v>5132</v>
      </c>
      <c r="I14" s="13">
        <v>5201</v>
      </c>
      <c r="J14" s="13">
        <v>5196</v>
      </c>
      <c r="K14" s="13">
        <v>5205</v>
      </c>
      <c r="L14" s="13">
        <v>5272</v>
      </c>
      <c r="M14" s="13">
        <v>5450</v>
      </c>
      <c r="N14" s="13">
        <v>5370</v>
      </c>
      <c r="O14" s="13">
        <v>5384</v>
      </c>
      <c r="P14" s="13">
        <v>5260</v>
      </c>
      <c r="Q14" s="13">
        <v>5194</v>
      </c>
      <c r="R14" s="13">
        <v>4988</v>
      </c>
      <c r="S14" s="13">
        <v>5084</v>
      </c>
      <c r="T14" s="13">
        <v>5110</v>
      </c>
      <c r="U14" s="13">
        <v>4920</v>
      </c>
      <c r="V14" s="13">
        <v>4862</v>
      </c>
      <c r="W14" s="13">
        <v>4879</v>
      </c>
      <c r="X14" s="13">
        <v>4924</v>
      </c>
      <c r="Y14" s="13">
        <v>4961</v>
      </c>
      <c r="Z14" s="13">
        <v>5048</v>
      </c>
      <c r="AA14" s="13">
        <v>5026</v>
      </c>
      <c r="AB14" s="13">
        <v>4963</v>
      </c>
      <c r="AC14" s="13">
        <v>4806</v>
      </c>
      <c r="AD14" s="13">
        <v>4668</v>
      </c>
      <c r="AE14" s="13">
        <v>4690</v>
      </c>
      <c r="AF14" s="13">
        <v>4713</v>
      </c>
      <c r="AG14" s="13">
        <v>4692</v>
      </c>
      <c r="AH14" s="13">
        <v>4607</v>
      </c>
      <c r="AI14" s="13">
        <v>4687</v>
      </c>
      <c r="AJ14" s="13">
        <v>4793</v>
      </c>
      <c r="AK14" s="13">
        <v>4913</v>
      </c>
      <c r="AL14" s="13">
        <v>4895</v>
      </c>
      <c r="AM14" s="13">
        <v>4909</v>
      </c>
      <c r="AN14" s="13">
        <v>4949</v>
      </c>
      <c r="AO14" s="13">
        <v>4921</v>
      </c>
      <c r="AP14" s="13">
        <v>5042</v>
      </c>
      <c r="AQ14" s="13">
        <v>4899</v>
      </c>
      <c r="AR14" s="13">
        <v>4812</v>
      </c>
      <c r="AS14" s="13">
        <v>4795</v>
      </c>
      <c r="AT14" s="13">
        <v>4894</v>
      </c>
      <c r="AU14" s="13">
        <v>4870</v>
      </c>
      <c r="AV14" s="13">
        <v>5044</v>
      </c>
      <c r="AW14" s="13">
        <v>4968</v>
      </c>
      <c r="AX14" s="13">
        <v>4993</v>
      </c>
      <c r="AY14" s="13">
        <v>4910</v>
      </c>
      <c r="AZ14" s="13">
        <v>4918</v>
      </c>
      <c r="BA14" s="13">
        <v>5196</v>
      </c>
      <c r="BB14" s="13">
        <v>5224</v>
      </c>
      <c r="BC14" s="13">
        <v>5220</v>
      </c>
      <c r="BD14" s="13">
        <v>5348</v>
      </c>
      <c r="BE14" s="13">
        <v>5312</v>
      </c>
      <c r="BF14" s="13">
        <v>5271</v>
      </c>
      <c r="BG14" s="13">
        <v>5325</v>
      </c>
      <c r="BH14" s="13">
        <v>5374</v>
      </c>
      <c r="BI14" s="13">
        <v>5553</v>
      </c>
      <c r="BJ14" s="13">
        <v>5638</v>
      </c>
      <c r="BK14" s="13">
        <v>5856</v>
      </c>
      <c r="BL14" s="13">
        <v>5898</v>
      </c>
      <c r="BM14" s="67">
        <v>5740</v>
      </c>
      <c r="BN14" s="67">
        <v>5520</v>
      </c>
      <c r="BO14" s="67">
        <v>5418</v>
      </c>
      <c r="BP14" s="67">
        <v>5418</v>
      </c>
      <c r="BQ14" s="67">
        <v>5495</v>
      </c>
      <c r="BR14" s="67">
        <v>5755</v>
      </c>
      <c r="BS14" s="67">
        <v>6072</v>
      </c>
      <c r="BT14" s="67">
        <v>6084</v>
      </c>
      <c r="BU14" s="67">
        <v>5910</v>
      </c>
      <c r="BV14" s="67">
        <v>5936</v>
      </c>
      <c r="BW14" s="67">
        <v>5929</v>
      </c>
      <c r="BX14" s="67">
        <v>5908</v>
      </c>
      <c r="BY14" s="67">
        <v>6001</v>
      </c>
      <c r="BZ14" s="67">
        <v>5885</v>
      </c>
      <c r="CA14" s="516">
        <v>5853</v>
      </c>
      <c r="CB14" s="516">
        <v>6040</v>
      </c>
      <c r="CC14" s="516">
        <v>5909</v>
      </c>
      <c r="CD14" s="516">
        <v>6018</v>
      </c>
      <c r="CE14" s="516">
        <v>5932</v>
      </c>
      <c r="CF14" s="516">
        <v>5950</v>
      </c>
      <c r="CG14" s="516">
        <v>6088</v>
      </c>
      <c r="CH14" s="516">
        <v>6119</v>
      </c>
      <c r="CI14" s="516">
        <v>5919</v>
      </c>
      <c r="CJ14" s="516">
        <v>5890</v>
      </c>
      <c r="CK14" s="516">
        <v>5988</v>
      </c>
      <c r="CL14" s="516">
        <v>5890</v>
      </c>
      <c r="CM14" s="516">
        <v>5993</v>
      </c>
      <c r="CN14" s="516">
        <v>5618</v>
      </c>
      <c r="CO14" s="516">
        <v>5763</v>
      </c>
      <c r="CP14" s="516">
        <v>5751</v>
      </c>
      <c r="CQ14" s="516">
        <v>5661</v>
      </c>
      <c r="CR14" s="516">
        <v>5610</v>
      </c>
      <c r="CS14" s="516">
        <v>5356</v>
      </c>
      <c r="CT14" s="516">
        <v>5189</v>
      </c>
      <c r="CU14" s="516">
        <v>5495</v>
      </c>
      <c r="CV14" s="516">
        <v>5835</v>
      </c>
      <c r="CW14" s="516">
        <v>5694</v>
      </c>
      <c r="CX14" s="516">
        <v>5633</v>
      </c>
      <c r="CY14" s="516">
        <v>5591</v>
      </c>
      <c r="CZ14" s="516">
        <v>5375</v>
      </c>
      <c r="DA14" s="2">
        <v>5469</v>
      </c>
      <c r="DB14" s="2">
        <v>5413</v>
      </c>
      <c r="DC14" s="2">
        <v>5150</v>
      </c>
      <c r="DD14" s="2">
        <v>5383</v>
      </c>
      <c r="DE14" s="2">
        <v>5452</v>
      </c>
      <c r="DF14" s="2">
        <v>5251</v>
      </c>
      <c r="DG14" s="2">
        <v>5757</v>
      </c>
      <c r="DH14" s="2">
        <v>5925</v>
      </c>
      <c r="DI14" s="2">
        <v>6008</v>
      </c>
      <c r="DJ14" s="2">
        <v>5965</v>
      </c>
      <c r="DK14" s="2">
        <v>6010</v>
      </c>
      <c r="DL14" s="2">
        <v>5798</v>
      </c>
      <c r="DM14" s="2">
        <v>5710</v>
      </c>
      <c r="DN14" s="2">
        <v>5828</v>
      </c>
      <c r="DO14" s="2">
        <v>5786</v>
      </c>
      <c r="DP14" s="2">
        <v>5748</v>
      </c>
      <c r="DQ14" s="2">
        <v>5848</v>
      </c>
      <c r="DR14" s="2">
        <v>6033</v>
      </c>
      <c r="DS14" s="2">
        <v>6301</v>
      </c>
      <c r="DT14" s="2">
        <v>6186</v>
      </c>
      <c r="DU14" s="2">
        <v>5957</v>
      </c>
      <c r="DV14" s="2">
        <v>5657</v>
      </c>
      <c r="DW14" s="2">
        <v>5400</v>
      </c>
      <c r="DX14" s="2">
        <v>5406</v>
      </c>
      <c r="DY14" s="2">
        <v>5306</v>
      </c>
      <c r="DZ14" s="2">
        <v>4963</v>
      </c>
      <c r="EA14" s="2">
        <v>5115</v>
      </c>
      <c r="EB14" s="2">
        <v>5129</v>
      </c>
      <c r="EC14" s="2">
        <v>5063</v>
      </c>
      <c r="ED14" s="2">
        <v>5076</v>
      </c>
      <c r="EE14" s="2">
        <v>4915</v>
      </c>
      <c r="EF14" s="2">
        <v>5126</v>
      </c>
      <c r="EG14" s="2">
        <v>5129</v>
      </c>
      <c r="EH14" s="2">
        <v>5095</v>
      </c>
      <c r="EI14" s="2">
        <v>5119</v>
      </c>
      <c r="EJ14" s="2">
        <v>5197</v>
      </c>
      <c r="EK14" s="2">
        <v>5199</v>
      </c>
      <c r="EL14" s="2">
        <v>5143</v>
      </c>
      <c r="EM14" s="2">
        <v>5055</v>
      </c>
      <c r="EN14" s="2">
        <v>4949</v>
      </c>
      <c r="EO14" s="2">
        <v>4603</v>
      </c>
      <c r="EP14" s="2">
        <v>4608</v>
      </c>
      <c r="EQ14" s="2">
        <v>4582</v>
      </c>
      <c r="ER14" s="2">
        <v>4556</v>
      </c>
      <c r="ES14" s="2">
        <v>4448</v>
      </c>
      <c r="ET14" s="2">
        <v>4353</v>
      </c>
      <c r="EU14" s="2">
        <v>4362</v>
      </c>
      <c r="EV14" s="2">
        <v>4331</v>
      </c>
      <c r="EW14" s="2">
        <v>4351</v>
      </c>
      <c r="EX14" s="2">
        <v>4331</v>
      </c>
      <c r="EY14" s="2">
        <v>4368</v>
      </c>
      <c r="EZ14" s="2">
        <v>4358</v>
      </c>
      <c r="FA14" s="2">
        <v>4344</v>
      </c>
      <c r="FB14" s="2">
        <v>4240</v>
      </c>
      <c r="FC14" s="2">
        <v>4312</v>
      </c>
      <c r="FD14" s="2">
        <v>4392</v>
      </c>
      <c r="FE14" s="2">
        <v>4550</v>
      </c>
      <c r="FF14" s="2">
        <v>4578</v>
      </c>
      <c r="FG14" s="2">
        <v>4435</v>
      </c>
      <c r="FH14" s="2">
        <v>4426</v>
      </c>
      <c r="FI14" s="2">
        <v>4362</v>
      </c>
      <c r="FJ14" s="2">
        <v>4333</v>
      </c>
      <c r="FK14" s="2">
        <v>4243</v>
      </c>
      <c r="FL14" s="2">
        <v>4259</v>
      </c>
      <c r="FM14" s="2">
        <v>4114</v>
      </c>
      <c r="FN14" s="2">
        <v>4054</v>
      </c>
      <c r="FO14" s="2">
        <v>4059</v>
      </c>
      <c r="FP14" s="2">
        <v>4119</v>
      </c>
      <c r="FQ14" s="2">
        <v>4086</v>
      </c>
      <c r="FR14" s="2">
        <v>4036</v>
      </c>
      <c r="FS14" s="2">
        <v>3912</v>
      </c>
      <c r="FT14" s="2">
        <v>3825</v>
      </c>
      <c r="FU14" s="2">
        <v>3790</v>
      </c>
      <c r="FV14" s="2">
        <v>3761</v>
      </c>
      <c r="FW14" s="2">
        <v>3791</v>
      </c>
      <c r="FX14" s="2">
        <v>3950</v>
      </c>
      <c r="FY14" s="2">
        <v>4037</v>
      </c>
      <c r="FZ14" s="2">
        <v>4041</v>
      </c>
      <c r="GA14" s="2">
        <v>3994</v>
      </c>
      <c r="GB14" s="2">
        <v>3900</v>
      </c>
      <c r="GC14" s="2">
        <v>3934</v>
      </c>
      <c r="GD14" s="2">
        <v>3955</v>
      </c>
      <c r="GE14" s="2">
        <v>3928</v>
      </c>
      <c r="GF14" s="2">
        <v>3874</v>
      </c>
      <c r="GG14" s="2">
        <v>3839</v>
      </c>
      <c r="GH14" s="2">
        <v>3800</v>
      </c>
      <c r="GI14" s="2">
        <v>3771</v>
      </c>
      <c r="GJ14" s="2">
        <v>3698</v>
      </c>
      <c r="GK14" s="2">
        <v>3765</v>
      </c>
      <c r="GL14" s="2">
        <v>3848</v>
      </c>
      <c r="GM14" s="2">
        <v>3770</v>
      </c>
      <c r="GN14" s="2">
        <v>3762</v>
      </c>
      <c r="GO14" s="2">
        <v>3735</v>
      </c>
      <c r="GP14" s="2">
        <v>3681</v>
      </c>
      <c r="GQ14" s="2">
        <v>3652</v>
      </c>
      <c r="GR14" s="2">
        <v>3598</v>
      </c>
      <c r="GS14" s="2">
        <v>3604</v>
      </c>
      <c r="GT14" s="2">
        <v>3670</v>
      </c>
      <c r="GU14" s="2">
        <v>3620</v>
      </c>
      <c r="GV14" s="2">
        <v>3805</v>
      </c>
      <c r="GW14" s="2">
        <v>3852</v>
      </c>
      <c r="GX14" s="2">
        <v>3841</v>
      </c>
      <c r="GY14" s="2">
        <v>3844</v>
      </c>
      <c r="GZ14" s="2">
        <v>3866</v>
      </c>
      <c r="HA14" s="2">
        <v>3745</v>
      </c>
      <c r="HB14" s="2">
        <v>3724</v>
      </c>
      <c r="HC14" s="2">
        <v>3657</v>
      </c>
      <c r="HD14" s="2">
        <v>3698</v>
      </c>
      <c r="HE14" s="2">
        <v>3624</v>
      </c>
      <c r="HF14" s="2">
        <v>3723</v>
      </c>
      <c r="HG14" s="2">
        <v>3703</v>
      </c>
      <c r="HH14" s="2">
        <v>3656</v>
      </c>
      <c r="HI14" s="2">
        <v>3645</v>
      </c>
      <c r="HJ14" s="2">
        <v>3616</v>
      </c>
      <c r="HK14" s="2">
        <v>3599</v>
      </c>
      <c r="HL14" s="2">
        <v>3557</v>
      </c>
      <c r="HM14" s="2">
        <v>3598</v>
      </c>
      <c r="HN14" s="2">
        <v>3514</v>
      </c>
      <c r="HO14" s="2">
        <v>3496</v>
      </c>
      <c r="HP14" s="2">
        <v>3518</v>
      </c>
      <c r="HQ14" s="2">
        <v>3503</v>
      </c>
      <c r="HR14" s="2">
        <v>3543</v>
      </c>
      <c r="HS14" s="2">
        <v>3467</v>
      </c>
      <c r="HT14" s="2">
        <v>3428</v>
      </c>
      <c r="HU14" s="2">
        <v>3410</v>
      </c>
      <c r="HV14" s="2">
        <v>3459</v>
      </c>
      <c r="HW14" s="2">
        <v>3372</v>
      </c>
      <c r="HX14" s="2">
        <v>3382</v>
      </c>
      <c r="HY14" s="2">
        <v>3375</v>
      </c>
      <c r="HZ14" s="2">
        <v>3336</v>
      </c>
      <c r="IA14" s="2">
        <v>3326</v>
      </c>
      <c r="IB14" s="2">
        <v>3322</v>
      </c>
      <c r="IC14" s="2">
        <v>3305</v>
      </c>
      <c r="ID14" s="2">
        <v>3279</v>
      </c>
      <c r="IE14" s="2">
        <v>3276</v>
      </c>
      <c r="IF14" s="2">
        <v>3292</v>
      </c>
      <c r="IG14" s="2">
        <v>3248</v>
      </c>
      <c r="IH14" s="2">
        <v>3236</v>
      </c>
      <c r="II14" s="2">
        <v>3191</v>
      </c>
      <c r="IJ14" s="2">
        <v>3278</v>
      </c>
      <c r="IK14" s="2">
        <v>3292</v>
      </c>
      <c r="IL14" s="2">
        <v>3233</v>
      </c>
      <c r="IM14" s="2">
        <v>3169</v>
      </c>
      <c r="IN14" s="2">
        <v>3144</v>
      </c>
      <c r="IO14" s="2">
        <v>3060</v>
      </c>
      <c r="IP14" s="2">
        <v>3022</v>
      </c>
      <c r="IQ14" s="2">
        <v>3046</v>
      </c>
      <c r="IR14" s="2">
        <v>3113</v>
      </c>
      <c r="IS14" s="2">
        <v>3060</v>
      </c>
      <c r="IT14" s="2">
        <v>3032</v>
      </c>
    </row>
    <row r="15" spans="1:254" ht="15.9" customHeight="1">
      <c r="A15" s="61" t="s">
        <v>25</v>
      </c>
      <c r="B15" s="6" t="s">
        <v>26</v>
      </c>
      <c r="C15" s="15">
        <v>4038</v>
      </c>
      <c r="D15" s="16">
        <v>227</v>
      </c>
      <c r="E15" s="13">
        <v>3811</v>
      </c>
      <c r="F15" s="13">
        <v>3753</v>
      </c>
      <c r="G15" s="13">
        <v>3786</v>
      </c>
      <c r="H15" s="13">
        <v>3836</v>
      </c>
      <c r="I15" s="13">
        <v>3984</v>
      </c>
      <c r="J15" s="13">
        <v>3988</v>
      </c>
      <c r="K15" s="13">
        <v>3988</v>
      </c>
      <c r="L15" s="13">
        <v>3947</v>
      </c>
      <c r="M15" s="13">
        <v>3976</v>
      </c>
      <c r="N15" s="13">
        <v>3969</v>
      </c>
      <c r="O15" s="13">
        <v>3975</v>
      </c>
      <c r="P15" s="13">
        <v>3944</v>
      </c>
      <c r="Q15" s="13">
        <v>3930</v>
      </c>
      <c r="R15" s="13">
        <v>3776</v>
      </c>
      <c r="S15" s="13">
        <v>3810</v>
      </c>
      <c r="T15" s="13">
        <v>3867</v>
      </c>
      <c r="U15" s="13">
        <v>3904</v>
      </c>
      <c r="V15" s="13">
        <v>3845</v>
      </c>
      <c r="W15" s="13">
        <v>3861</v>
      </c>
      <c r="X15" s="13">
        <v>3868</v>
      </c>
      <c r="Y15" s="13">
        <v>3869</v>
      </c>
      <c r="Z15" s="13">
        <v>3885</v>
      </c>
      <c r="AA15" s="13">
        <v>3964</v>
      </c>
      <c r="AB15" s="13">
        <v>3889</v>
      </c>
      <c r="AC15" s="13">
        <v>3875</v>
      </c>
      <c r="AD15" s="13">
        <v>3813</v>
      </c>
      <c r="AE15" s="13">
        <v>3788</v>
      </c>
      <c r="AF15" s="13">
        <v>3775</v>
      </c>
      <c r="AG15" s="13">
        <v>3757</v>
      </c>
      <c r="AH15" s="13">
        <v>3674</v>
      </c>
      <c r="AI15" s="13">
        <v>3706</v>
      </c>
      <c r="AJ15" s="13">
        <v>3688</v>
      </c>
      <c r="AK15" s="13">
        <v>3721</v>
      </c>
      <c r="AL15" s="13">
        <v>3775</v>
      </c>
      <c r="AM15" s="13">
        <v>3729</v>
      </c>
      <c r="AN15" s="13">
        <v>3669</v>
      </c>
      <c r="AO15" s="13">
        <v>3676</v>
      </c>
      <c r="AP15" s="13">
        <v>3684</v>
      </c>
      <c r="AQ15" s="13">
        <v>3571</v>
      </c>
      <c r="AR15" s="13">
        <v>3503</v>
      </c>
      <c r="AS15" s="13">
        <v>3462</v>
      </c>
      <c r="AT15" s="13">
        <v>3509</v>
      </c>
      <c r="AU15" s="13">
        <v>3586</v>
      </c>
      <c r="AV15" s="13">
        <v>3611</v>
      </c>
      <c r="AW15" s="13">
        <v>3663</v>
      </c>
      <c r="AX15" s="13">
        <v>3833</v>
      </c>
      <c r="AY15" s="13">
        <v>3717</v>
      </c>
      <c r="AZ15" s="13">
        <v>3671</v>
      </c>
      <c r="BA15" s="13">
        <v>3739</v>
      </c>
      <c r="BB15" s="13">
        <v>3700</v>
      </c>
      <c r="BC15" s="13">
        <v>3685</v>
      </c>
      <c r="BD15" s="13">
        <v>3656</v>
      </c>
      <c r="BE15" s="13">
        <v>3680</v>
      </c>
      <c r="BF15" s="13">
        <v>3701</v>
      </c>
      <c r="BG15" s="13">
        <v>3700</v>
      </c>
      <c r="BH15" s="13">
        <v>3739</v>
      </c>
      <c r="BI15" s="13">
        <v>3774</v>
      </c>
      <c r="BJ15" s="13">
        <v>3733</v>
      </c>
      <c r="BK15" s="13">
        <v>3832</v>
      </c>
      <c r="BL15" s="13">
        <v>3867</v>
      </c>
      <c r="BM15" s="67">
        <v>3760</v>
      </c>
      <c r="BN15" s="67">
        <v>3969</v>
      </c>
      <c r="BO15" s="67">
        <v>3958</v>
      </c>
      <c r="BP15" s="67">
        <v>3951</v>
      </c>
      <c r="BQ15" s="67">
        <v>3909</v>
      </c>
      <c r="BR15" s="67">
        <v>3982</v>
      </c>
      <c r="BS15" s="67">
        <v>4003</v>
      </c>
      <c r="BT15" s="67">
        <v>3985</v>
      </c>
      <c r="BU15" s="67">
        <v>3906</v>
      </c>
      <c r="BV15" s="67">
        <v>3943</v>
      </c>
      <c r="BW15" s="67">
        <v>4021</v>
      </c>
      <c r="BX15" s="67">
        <v>4067</v>
      </c>
      <c r="BY15" s="67">
        <v>4197</v>
      </c>
      <c r="BZ15" s="67">
        <v>4267</v>
      </c>
      <c r="CA15" s="516">
        <v>4355</v>
      </c>
      <c r="CB15" s="516">
        <v>4357</v>
      </c>
      <c r="CC15" s="516">
        <v>4374</v>
      </c>
      <c r="CD15" s="516">
        <v>4357</v>
      </c>
      <c r="CE15" s="516">
        <v>4385</v>
      </c>
      <c r="CF15" s="516">
        <v>4431</v>
      </c>
      <c r="CG15" s="516">
        <v>4507</v>
      </c>
      <c r="CH15" s="516">
        <v>4449</v>
      </c>
      <c r="CI15" s="516">
        <v>4509</v>
      </c>
      <c r="CJ15" s="516">
        <v>4461</v>
      </c>
      <c r="CK15" s="516">
        <v>4530</v>
      </c>
      <c r="CL15" s="516">
        <v>4442</v>
      </c>
      <c r="CM15" s="516">
        <v>4545</v>
      </c>
      <c r="CN15" s="516">
        <v>4432</v>
      </c>
      <c r="CO15" s="516">
        <v>4534</v>
      </c>
      <c r="CP15" s="516">
        <v>4585</v>
      </c>
      <c r="CQ15" s="516">
        <v>4603</v>
      </c>
      <c r="CR15" s="516">
        <v>4494</v>
      </c>
      <c r="CS15" s="516">
        <v>4516</v>
      </c>
      <c r="CT15" s="516">
        <v>4341</v>
      </c>
      <c r="CU15" s="516">
        <v>4588</v>
      </c>
      <c r="CV15" s="516">
        <v>4688</v>
      </c>
      <c r="CW15" s="516">
        <v>4547</v>
      </c>
      <c r="CX15" s="516">
        <v>4452</v>
      </c>
      <c r="CY15" s="516">
        <v>4460</v>
      </c>
      <c r="CZ15" s="516">
        <v>4469</v>
      </c>
      <c r="DA15" s="2">
        <v>4573</v>
      </c>
      <c r="DB15" s="2">
        <v>4476</v>
      </c>
      <c r="DC15" s="2">
        <v>4384</v>
      </c>
      <c r="DD15" s="2">
        <v>4506</v>
      </c>
      <c r="DE15" s="2">
        <v>4602</v>
      </c>
      <c r="DF15" s="2">
        <v>4423</v>
      </c>
      <c r="DG15" s="2">
        <v>4652</v>
      </c>
      <c r="DH15" s="2">
        <v>4940</v>
      </c>
      <c r="DI15" s="2">
        <v>4817</v>
      </c>
      <c r="DJ15" s="2">
        <v>4664</v>
      </c>
      <c r="DK15" s="2">
        <v>4664</v>
      </c>
      <c r="DL15" s="2">
        <v>4740</v>
      </c>
      <c r="DM15" s="2">
        <v>4793</v>
      </c>
      <c r="DN15" s="2">
        <v>4850</v>
      </c>
      <c r="DO15" s="2">
        <v>4763</v>
      </c>
      <c r="DP15" s="2">
        <v>4681</v>
      </c>
      <c r="DQ15" s="2">
        <v>4629</v>
      </c>
      <c r="DR15" s="2">
        <v>4572</v>
      </c>
      <c r="DS15" s="2">
        <v>4688</v>
      </c>
      <c r="DT15" s="2">
        <v>4582</v>
      </c>
      <c r="DU15" s="2">
        <v>4558</v>
      </c>
      <c r="DV15" s="2">
        <v>4718</v>
      </c>
      <c r="DW15" s="2">
        <v>4769</v>
      </c>
      <c r="DX15" s="2">
        <v>4766</v>
      </c>
      <c r="DY15" s="2">
        <v>4606</v>
      </c>
      <c r="DZ15" s="2">
        <v>4479</v>
      </c>
      <c r="EA15" s="2">
        <v>4614</v>
      </c>
      <c r="EB15" s="2">
        <v>4553</v>
      </c>
      <c r="EC15" s="2">
        <v>4422</v>
      </c>
      <c r="ED15" s="2">
        <v>4525</v>
      </c>
      <c r="EE15" s="2">
        <v>4511</v>
      </c>
      <c r="EF15" s="2">
        <v>4550</v>
      </c>
      <c r="EG15" s="2">
        <v>4541</v>
      </c>
      <c r="EH15" s="2">
        <v>4471</v>
      </c>
      <c r="EI15" s="2">
        <v>4449</v>
      </c>
      <c r="EJ15" s="2">
        <v>4485</v>
      </c>
      <c r="EK15" s="2">
        <v>4505</v>
      </c>
      <c r="EL15" s="2">
        <v>4549</v>
      </c>
      <c r="EM15" s="2">
        <v>4530</v>
      </c>
      <c r="EN15" s="2">
        <v>4412</v>
      </c>
      <c r="EO15" s="2">
        <v>4341</v>
      </c>
      <c r="EP15" s="2">
        <v>4268</v>
      </c>
      <c r="EQ15" s="2">
        <v>4298</v>
      </c>
      <c r="ER15" s="2">
        <v>4392</v>
      </c>
      <c r="ES15" s="2">
        <v>4228</v>
      </c>
      <c r="ET15" s="2">
        <v>4175</v>
      </c>
      <c r="EU15" s="2">
        <v>4165</v>
      </c>
      <c r="EV15" s="2">
        <v>4170</v>
      </c>
      <c r="EW15" s="2">
        <v>4207</v>
      </c>
      <c r="EX15" s="2">
        <v>4195</v>
      </c>
      <c r="EY15" s="2">
        <v>4197</v>
      </c>
      <c r="EZ15" s="2">
        <v>4219</v>
      </c>
      <c r="FA15" s="2">
        <v>4139</v>
      </c>
      <c r="FB15" s="2">
        <v>4153</v>
      </c>
      <c r="FC15" s="2">
        <v>4141</v>
      </c>
      <c r="FD15" s="2">
        <v>4199</v>
      </c>
      <c r="FE15" s="2">
        <v>4242</v>
      </c>
      <c r="FF15" s="2">
        <v>4115</v>
      </c>
      <c r="FG15" s="2">
        <v>4098</v>
      </c>
      <c r="FH15" s="2">
        <v>4176</v>
      </c>
      <c r="FI15" s="2">
        <v>4134</v>
      </c>
      <c r="FJ15" s="2">
        <v>4106</v>
      </c>
      <c r="FK15" s="2">
        <v>4077</v>
      </c>
      <c r="FL15" s="2">
        <v>4090</v>
      </c>
      <c r="FM15" s="2">
        <v>4028</v>
      </c>
      <c r="FN15" s="2">
        <v>4032</v>
      </c>
      <c r="FO15" s="2">
        <v>4077</v>
      </c>
      <c r="FP15" s="2">
        <v>4055</v>
      </c>
      <c r="FQ15" s="2">
        <v>4026</v>
      </c>
      <c r="FR15" s="2">
        <v>4052</v>
      </c>
      <c r="FS15" s="2">
        <v>3983</v>
      </c>
      <c r="FT15" s="2">
        <v>3991</v>
      </c>
      <c r="FU15" s="2">
        <v>3990</v>
      </c>
      <c r="FV15" s="2">
        <v>3927</v>
      </c>
      <c r="FW15" s="2">
        <v>3898</v>
      </c>
      <c r="FX15" s="2">
        <v>3947</v>
      </c>
      <c r="FY15" s="2">
        <v>3882</v>
      </c>
      <c r="FZ15" s="2">
        <v>3758</v>
      </c>
      <c r="GA15" s="2">
        <v>3795</v>
      </c>
      <c r="GB15" s="2">
        <v>3581</v>
      </c>
      <c r="GC15" s="2">
        <v>3605</v>
      </c>
      <c r="GD15" s="2">
        <v>3508</v>
      </c>
      <c r="GE15" s="2">
        <v>3492</v>
      </c>
      <c r="GF15" s="2">
        <v>3502</v>
      </c>
      <c r="GG15" s="2">
        <v>3555</v>
      </c>
      <c r="GH15" s="2">
        <v>3518</v>
      </c>
      <c r="GI15" s="2">
        <v>3524</v>
      </c>
      <c r="GJ15" s="2">
        <v>3476</v>
      </c>
      <c r="GK15" s="2">
        <v>3527</v>
      </c>
      <c r="GL15" s="2">
        <v>3620</v>
      </c>
      <c r="GM15" s="2">
        <v>3617</v>
      </c>
      <c r="GN15" s="2">
        <v>3659</v>
      </c>
      <c r="GO15" s="2">
        <v>3581</v>
      </c>
      <c r="GP15" s="2">
        <v>3489</v>
      </c>
      <c r="GQ15" s="2">
        <v>3501</v>
      </c>
      <c r="GR15" s="2">
        <v>3444</v>
      </c>
      <c r="GS15" s="2">
        <v>3483</v>
      </c>
      <c r="GT15" s="2">
        <v>3507</v>
      </c>
      <c r="GU15" s="2">
        <v>3433</v>
      </c>
      <c r="GV15" s="2">
        <v>3486</v>
      </c>
      <c r="GW15" s="2">
        <v>3666</v>
      </c>
      <c r="GX15" s="2">
        <v>3580</v>
      </c>
      <c r="GY15" s="2">
        <v>3533</v>
      </c>
      <c r="GZ15" s="2">
        <v>3536</v>
      </c>
      <c r="HA15" s="2">
        <v>3452</v>
      </c>
      <c r="HB15" s="2">
        <v>3498</v>
      </c>
      <c r="HC15" s="2">
        <v>3486</v>
      </c>
      <c r="HD15" s="2">
        <v>3581</v>
      </c>
      <c r="HE15" s="2">
        <v>3555</v>
      </c>
      <c r="HF15" s="2">
        <v>3678.5</v>
      </c>
      <c r="HG15" s="2">
        <v>3684.5</v>
      </c>
      <c r="HH15" s="2">
        <v>3641.5</v>
      </c>
      <c r="HI15" s="2">
        <v>3630</v>
      </c>
      <c r="HJ15" s="2">
        <v>3600</v>
      </c>
      <c r="HK15" s="2">
        <v>3645.5</v>
      </c>
      <c r="HL15" s="2">
        <v>3671.5</v>
      </c>
      <c r="HM15" s="2">
        <v>3692.5</v>
      </c>
      <c r="HN15" s="2">
        <v>3596</v>
      </c>
      <c r="HO15" s="2">
        <v>3594</v>
      </c>
      <c r="HP15" s="2">
        <v>3582.5</v>
      </c>
      <c r="HQ15" s="2">
        <v>3597</v>
      </c>
      <c r="HR15" s="2">
        <v>3648.5</v>
      </c>
      <c r="HS15" s="2">
        <v>3606</v>
      </c>
      <c r="HT15" s="2">
        <v>3612.5</v>
      </c>
      <c r="HU15" s="2">
        <v>3592</v>
      </c>
      <c r="HV15" s="2">
        <v>3633.5</v>
      </c>
      <c r="HW15" s="2">
        <v>3588.5</v>
      </c>
      <c r="HX15" s="2">
        <v>3567.5</v>
      </c>
      <c r="HY15" s="2">
        <v>3635.5</v>
      </c>
      <c r="HZ15" s="2">
        <v>3565</v>
      </c>
      <c r="IA15" s="2">
        <v>3526.5</v>
      </c>
      <c r="IB15" s="2">
        <v>3561.5</v>
      </c>
      <c r="IC15" s="2">
        <v>3572</v>
      </c>
      <c r="ID15" s="2">
        <v>3551.5</v>
      </c>
      <c r="IE15" s="2">
        <v>3552.5</v>
      </c>
      <c r="IF15" s="2">
        <v>3531</v>
      </c>
      <c r="IG15" s="2">
        <v>3516.5</v>
      </c>
      <c r="IH15" s="2">
        <v>3545</v>
      </c>
      <c r="II15" s="2">
        <v>3486</v>
      </c>
      <c r="IJ15" s="2">
        <v>3546.5</v>
      </c>
      <c r="IK15" s="2">
        <v>3469.5</v>
      </c>
      <c r="IL15" s="2">
        <v>3479</v>
      </c>
      <c r="IM15" s="2">
        <v>3427</v>
      </c>
      <c r="IN15" s="2">
        <v>3417</v>
      </c>
      <c r="IO15" s="2">
        <v>3351</v>
      </c>
      <c r="IP15" s="2">
        <v>3322.5</v>
      </c>
      <c r="IQ15" s="2">
        <v>3382.5</v>
      </c>
      <c r="IR15" s="2">
        <v>3358.5</v>
      </c>
      <c r="IS15" s="2">
        <v>3336.5</v>
      </c>
      <c r="IT15" s="2">
        <v>3284</v>
      </c>
    </row>
    <row r="16" spans="1:254" ht="15.9" customHeight="1">
      <c r="A16" s="61" t="s">
        <v>27</v>
      </c>
      <c r="B16" s="6" t="s">
        <v>28</v>
      </c>
      <c r="C16" s="15">
        <v>4846</v>
      </c>
      <c r="D16" s="16">
        <v>98</v>
      </c>
      <c r="E16" s="13">
        <v>4748</v>
      </c>
      <c r="F16" s="13">
        <v>4641</v>
      </c>
      <c r="G16" s="13">
        <v>4738</v>
      </c>
      <c r="H16" s="13">
        <v>4787</v>
      </c>
      <c r="I16" s="13">
        <v>4776</v>
      </c>
      <c r="J16" s="13">
        <v>4777</v>
      </c>
      <c r="K16" s="13">
        <v>4819</v>
      </c>
      <c r="L16" s="13">
        <v>4776</v>
      </c>
      <c r="M16" s="13">
        <v>4847</v>
      </c>
      <c r="N16" s="13">
        <v>4918</v>
      </c>
      <c r="O16" s="13">
        <v>4916</v>
      </c>
      <c r="P16" s="13">
        <v>4888</v>
      </c>
      <c r="Q16" s="13">
        <v>4664</v>
      </c>
      <c r="R16" s="13">
        <v>4447</v>
      </c>
      <c r="S16" s="13">
        <v>4530</v>
      </c>
      <c r="T16" s="13">
        <v>4585</v>
      </c>
      <c r="U16" s="13">
        <v>4496</v>
      </c>
      <c r="V16" s="13">
        <v>4440</v>
      </c>
      <c r="W16" s="13">
        <v>4409</v>
      </c>
      <c r="X16" s="13">
        <v>4411</v>
      </c>
      <c r="Y16" s="13">
        <v>4464</v>
      </c>
      <c r="Z16" s="13">
        <v>4500</v>
      </c>
      <c r="AA16" s="13">
        <v>4507</v>
      </c>
      <c r="AB16" s="13">
        <v>4457</v>
      </c>
      <c r="AC16" s="13">
        <v>4385</v>
      </c>
      <c r="AD16" s="13">
        <v>4344</v>
      </c>
      <c r="AE16" s="13">
        <v>4347</v>
      </c>
      <c r="AF16" s="13">
        <v>4414</v>
      </c>
      <c r="AG16" s="13">
        <v>4403</v>
      </c>
      <c r="AH16" s="13">
        <v>4400</v>
      </c>
      <c r="AI16" s="13">
        <v>4530</v>
      </c>
      <c r="AJ16" s="13">
        <v>4591</v>
      </c>
      <c r="AK16" s="13">
        <v>4609</v>
      </c>
      <c r="AL16" s="13">
        <v>4540</v>
      </c>
      <c r="AM16" s="13">
        <v>4570</v>
      </c>
      <c r="AN16" s="13">
        <v>4610</v>
      </c>
      <c r="AO16" s="13">
        <v>4595</v>
      </c>
      <c r="AP16" s="13">
        <v>4728</v>
      </c>
      <c r="AQ16" s="13">
        <v>4683</v>
      </c>
      <c r="AR16" s="13">
        <v>4605</v>
      </c>
      <c r="AS16" s="13">
        <v>4615</v>
      </c>
      <c r="AT16" s="13">
        <v>4805</v>
      </c>
      <c r="AU16" s="13">
        <v>4833</v>
      </c>
      <c r="AV16" s="13">
        <v>4859</v>
      </c>
      <c r="AW16" s="13">
        <v>4896</v>
      </c>
      <c r="AX16" s="13">
        <v>4979</v>
      </c>
      <c r="AY16" s="13">
        <v>4924</v>
      </c>
      <c r="AZ16" s="13">
        <v>4921</v>
      </c>
      <c r="BA16" s="13">
        <v>5065</v>
      </c>
      <c r="BB16" s="13">
        <v>5038</v>
      </c>
      <c r="BC16" s="13">
        <v>5124</v>
      </c>
      <c r="BD16" s="13">
        <v>5186</v>
      </c>
      <c r="BE16" s="13">
        <v>5320</v>
      </c>
      <c r="BF16" s="13">
        <v>5432</v>
      </c>
      <c r="BG16" s="13">
        <v>5411</v>
      </c>
      <c r="BH16" s="13">
        <v>5436</v>
      </c>
      <c r="BI16" s="13">
        <v>5519</v>
      </c>
      <c r="BJ16" s="13">
        <v>5500</v>
      </c>
      <c r="BK16" s="13">
        <v>5849</v>
      </c>
      <c r="BL16" s="13">
        <v>5882</v>
      </c>
      <c r="BM16" s="67">
        <v>5864</v>
      </c>
      <c r="BN16" s="67">
        <v>5500</v>
      </c>
      <c r="BO16" s="67">
        <v>5252</v>
      </c>
      <c r="BP16" s="67">
        <v>5249</v>
      </c>
      <c r="BQ16" s="67">
        <v>5398</v>
      </c>
      <c r="BR16" s="67">
        <v>5219</v>
      </c>
      <c r="BS16" s="67">
        <v>4990</v>
      </c>
      <c r="BT16" s="67">
        <v>4913</v>
      </c>
      <c r="BU16" s="67">
        <v>4810</v>
      </c>
      <c r="BV16" s="67">
        <v>4950</v>
      </c>
      <c r="BW16" s="67">
        <v>4792</v>
      </c>
      <c r="BX16" s="67">
        <v>4746</v>
      </c>
      <c r="BY16" s="67">
        <v>4844</v>
      </c>
      <c r="BZ16" s="67">
        <v>4910</v>
      </c>
      <c r="CA16" s="516">
        <v>4952</v>
      </c>
      <c r="CB16" s="516">
        <v>5086</v>
      </c>
      <c r="CC16" s="516">
        <v>4989</v>
      </c>
      <c r="CD16" s="516">
        <v>5193</v>
      </c>
      <c r="CE16" s="516">
        <v>5275</v>
      </c>
      <c r="CF16" s="516">
        <v>5307</v>
      </c>
      <c r="CG16" s="516">
        <v>5413</v>
      </c>
      <c r="CH16" s="516">
        <v>5436</v>
      </c>
      <c r="CI16" s="516">
        <v>5425</v>
      </c>
      <c r="CJ16" s="516">
        <v>5405</v>
      </c>
      <c r="CK16" s="516">
        <v>5475</v>
      </c>
      <c r="CL16" s="516">
        <v>5397</v>
      </c>
      <c r="CM16" s="516">
        <v>5490</v>
      </c>
      <c r="CN16" s="516">
        <v>5317</v>
      </c>
      <c r="CO16" s="516">
        <v>5669</v>
      </c>
      <c r="CP16" s="516">
        <v>5762</v>
      </c>
      <c r="CQ16" s="516">
        <v>5655</v>
      </c>
      <c r="CR16" s="516">
        <v>5556</v>
      </c>
      <c r="CS16" s="516">
        <v>5426</v>
      </c>
      <c r="CT16" s="516">
        <v>5272</v>
      </c>
      <c r="CU16" s="516">
        <v>5397</v>
      </c>
      <c r="CV16" s="516">
        <v>5712</v>
      </c>
      <c r="CW16" s="516">
        <v>5297</v>
      </c>
      <c r="CX16" s="516">
        <v>5175</v>
      </c>
      <c r="CY16" s="516">
        <v>5211</v>
      </c>
      <c r="CZ16" s="516">
        <v>5120</v>
      </c>
      <c r="DA16" s="2">
        <v>5220</v>
      </c>
      <c r="DB16" s="2">
        <v>5177</v>
      </c>
      <c r="DC16" s="2">
        <v>4918</v>
      </c>
      <c r="DD16" s="2">
        <v>5073</v>
      </c>
      <c r="DE16" s="2">
        <v>5114</v>
      </c>
      <c r="DF16" s="2">
        <v>4953</v>
      </c>
      <c r="DG16" s="2">
        <v>5315</v>
      </c>
      <c r="DH16" s="2">
        <v>5324</v>
      </c>
      <c r="DI16" s="2">
        <v>5290</v>
      </c>
      <c r="DJ16" s="2">
        <v>5161</v>
      </c>
      <c r="DK16" s="2">
        <v>5161</v>
      </c>
      <c r="DL16" s="2">
        <v>5132</v>
      </c>
      <c r="DM16" s="2">
        <v>4991</v>
      </c>
      <c r="DN16" s="2">
        <v>4977</v>
      </c>
      <c r="DO16" s="2">
        <v>4900</v>
      </c>
      <c r="DP16" s="2">
        <v>4890</v>
      </c>
      <c r="DQ16" s="2">
        <v>4928</v>
      </c>
      <c r="DR16" s="2">
        <v>5058</v>
      </c>
      <c r="DS16" s="2">
        <v>5164</v>
      </c>
      <c r="DT16" s="2">
        <v>5137</v>
      </c>
      <c r="DU16" s="2">
        <v>4925</v>
      </c>
      <c r="DV16" s="2">
        <v>4723</v>
      </c>
      <c r="DW16" s="2">
        <v>4625</v>
      </c>
      <c r="DX16" s="2">
        <v>4337</v>
      </c>
      <c r="DY16" s="2">
        <v>4209</v>
      </c>
      <c r="DZ16" s="2">
        <v>4081</v>
      </c>
      <c r="EA16" s="2">
        <v>4097</v>
      </c>
      <c r="EB16" s="2">
        <v>4057</v>
      </c>
      <c r="EC16" s="2">
        <v>4088</v>
      </c>
      <c r="ED16" s="2">
        <v>4008</v>
      </c>
      <c r="EE16" s="2">
        <v>3910</v>
      </c>
      <c r="EF16" s="2">
        <v>4031</v>
      </c>
      <c r="EG16" s="2">
        <v>4082</v>
      </c>
      <c r="EH16" s="2">
        <v>4046</v>
      </c>
      <c r="EI16" s="2">
        <v>4090</v>
      </c>
      <c r="EJ16" s="2">
        <v>4118</v>
      </c>
      <c r="EK16" s="2">
        <v>4055</v>
      </c>
      <c r="EL16" s="2">
        <v>4138</v>
      </c>
      <c r="EM16" s="2">
        <v>4055</v>
      </c>
      <c r="EN16" s="2">
        <v>3979</v>
      </c>
      <c r="EO16" s="2">
        <v>3782</v>
      </c>
      <c r="EP16" s="2">
        <v>3739</v>
      </c>
      <c r="EQ16" s="2">
        <v>3770</v>
      </c>
      <c r="ER16" s="2">
        <v>3787</v>
      </c>
      <c r="ES16" s="2">
        <v>3653</v>
      </c>
      <c r="ET16" s="2">
        <v>3586</v>
      </c>
      <c r="EU16" s="2">
        <v>3569</v>
      </c>
      <c r="EV16" s="2">
        <v>3529</v>
      </c>
      <c r="EW16" s="2">
        <v>3523</v>
      </c>
      <c r="EX16" s="2">
        <v>3512</v>
      </c>
      <c r="EY16" s="2">
        <v>3568</v>
      </c>
      <c r="EZ16" s="2">
        <v>3605</v>
      </c>
      <c r="FA16" s="2">
        <v>3617</v>
      </c>
      <c r="FB16" s="2">
        <v>3628</v>
      </c>
      <c r="FC16" s="2">
        <v>3600</v>
      </c>
      <c r="FD16" s="2">
        <v>3617</v>
      </c>
      <c r="FE16" s="2">
        <v>3780</v>
      </c>
      <c r="FF16" s="2">
        <v>3763</v>
      </c>
      <c r="FG16" s="2">
        <v>3721</v>
      </c>
      <c r="FH16" s="2">
        <v>3742</v>
      </c>
      <c r="FI16" s="2">
        <v>3810</v>
      </c>
      <c r="FJ16" s="2">
        <v>3819</v>
      </c>
      <c r="FK16" s="2">
        <v>3744</v>
      </c>
      <c r="FL16" s="2">
        <v>3838</v>
      </c>
      <c r="FM16" s="2">
        <v>3670</v>
      </c>
      <c r="FN16" s="2">
        <v>3678</v>
      </c>
      <c r="FO16" s="2">
        <v>3666</v>
      </c>
      <c r="FP16" s="2">
        <v>3702</v>
      </c>
      <c r="FQ16" s="2">
        <v>3674</v>
      </c>
      <c r="FR16" s="2">
        <v>3684</v>
      </c>
      <c r="FS16" s="2">
        <v>3638</v>
      </c>
      <c r="FT16" s="2">
        <v>3658</v>
      </c>
      <c r="FU16" s="2">
        <v>3618</v>
      </c>
      <c r="FV16" s="2">
        <v>3591</v>
      </c>
      <c r="FW16" s="2">
        <v>3596</v>
      </c>
      <c r="FX16" s="2">
        <v>3673</v>
      </c>
      <c r="FY16" s="2">
        <v>3750</v>
      </c>
      <c r="FZ16" s="2">
        <v>3731</v>
      </c>
      <c r="GA16" s="2">
        <v>3704</v>
      </c>
      <c r="GB16" s="2">
        <v>3638</v>
      </c>
      <c r="GC16" s="2">
        <v>3672</v>
      </c>
      <c r="GD16" s="2">
        <v>3637</v>
      </c>
      <c r="GE16" s="2">
        <v>3639</v>
      </c>
      <c r="GF16" s="2">
        <v>3572</v>
      </c>
      <c r="GG16" s="2">
        <v>3568</v>
      </c>
      <c r="GH16" s="2">
        <v>3712</v>
      </c>
      <c r="GI16" s="2">
        <v>3681</v>
      </c>
      <c r="GJ16" s="2">
        <v>3659</v>
      </c>
      <c r="GK16" s="2">
        <v>3679</v>
      </c>
      <c r="GL16" s="2">
        <v>3772</v>
      </c>
      <c r="GM16" s="2">
        <v>3682</v>
      </c>
      <c r="GN16" s="2">
        <v>3697</v>
      </c>
      <c r="GO16" s="2">
        <v>3673</v>
      </c>
      <c r="GP16" s="2">
        <v>3628</v>
      </c>
      <c r="GQ16" s="2">
        <v>3638</v>
      </c>
      <c r="GR16" s="2">
        <v>3569</v>
      </c>
      <c r="GS16" s="2">
        <v>3561</v>
      </c>
      <c r="GT16" s="2">
        <v>3598</v>
      </c>
      <c r="GU16" s="2">
        <v>3518</v>
      </c>
      <c r="GV16" s="2">
        <v>3577</v>
      </c>
      <c r="GW16" s="2">
        <v>3603</v>
      </c>
      <c r="GX16" s="2">
        <v>3583</v>
      </c>
      <c r="GY16" s="2">
        <v>3555</v>
      </c>
      <c r="GZ16" s="2">
        <v>3526</v>
      </c>
      <c r="HA16" s="2">
        <v>3492</v>
      </c>
      <c r="HB16" s="2">
        <v>3469</v>
      </c>
      <c r="HC16" s="2">
        <v>3465</v>
      </c>
      <c r="HD16" s="2">
        <v>3531</v>
      </c>
      <c r="HE16" s="2">
        <v>3512</v>
      </c>
      <c r="HF16" s="2">
        <v>3613</v>
      </c>
      <c r="HG16" s="2">
        <v>3563</v>
      </c>
      <c r="HH16" s="2">
        <v>3534</v>
      </c>
      <c r="HI16" s="2">
        <v>3600</v>
      </c>
      <c r="HJ16" s="2">
        <v>3571</v>
      </c>
      <c r="HK16" s="2">
        <v>3505</v>
      </c>
      <c r="HL16" s="2">
        <v>3460</v>
      </c>
      <c r="HM16" s="2">
        <v>3472</v>
      </c>
      <c r="HN16" s="2">
        <v>3441</v>
      </c>
      <c r="HO16" s="2">
        <v>3441</v>
      </c>
      <c r="HP16" s="2">
        <v>3453</v>
      </c>
      <c r="HQ16" s="2">
        <v>3462</v>
      </c>
      <c r="HR16" s="2">
        <v>3497</v>
      </c>
      <c r="HS16" s="2">
        <v>3445</v>
      </c>
      <c r="HT16" s="2">
        <v>3385</v>
      </c>
      <c r="HU16" s="2">
        <v>3359</v>
      </c>
      <c r="HV16" s="2">
        <v>3453</v>
      </c>
      <c r="HW16" s="2">
        <v>3353</v>
      </c>
      <c r="HX16" s="2">
        <v>3354</v>
      </c>
      <c r="HY16" s="2">
        <v>3311</v>
      </c>
      <c r="HZ16" s="2">
        <v>3251</v>
      </c>
      <c r="IA16" s="2">
        <v>3263</v>
      </c>
      <c r="IB16" s="2">
        <v>3290</v>
      </c>
      <c r="IC16" s="2">
        <v>3233</v>
      </c>
      <c r="ID16" s="2">
        <v>3215</v>
      </c>
      <c r="IE16" s="2">
        <v>3200</v>
      </c>
      <c r="IF16" s="2">
        <v>3205</v>
      </c>
      <c r="IG16" s="2">
        <v>3203</v>
      </c>
      <c r="IH16" s="2">
        <v>3167</v>
      </c>
      <c r="II16" s="2">
        <v>3110</v>
      </c>
      <c r="IJ16" s="2">
        <v>3179</v>
      </c>
      <c r="IK16" s="2">
        <v>3173</v>
      </c>
      <c r="IL16" s="2">
        <v>3126</v>
      </c>
      <c r="IM16" s="2">
        <v>3082</v>
      </c>
      <c r="IN16" s="2">
        <v>3095</v>
      </c>
      <c r="IO16" s="2">
        <v>3002</v>
      </c>
      <c r="IP16" s="2">
        <v>2986.5</v>
      </c>
      <c r="IQ16" s="2">
        <v>3028</v>
      </c>
      <c r="IR16" s="2">
        <v>2988</v>
      </c>
      <c r="IS16" s="2">
        <v>2966</v>
      </c>
      <c r="IT16" s="2">
        <v>2944</v>
      </c>
    </row>
    <row r="17" spans="1:254" ht="15.9" customHeight="1">
      <c r="A17" s="61" t="s">
        <v>29</v>
      </c>
      <c r="B17" s="6" t="s">
        <v>30</v>
      </c>
      <c r="C17" s="15">
        <v>5605</v>
      </c>
      <c r="D17" s="16">
        <v>-167</v>
      </c>
      <c r="E17" s="13">
        <v>5772</v>
      </c>
      <c r="F17" s="13">
        <v>5928</v>
      </c>
      <c r="G17" s="13">
        <v>5603</v>
      </c>
      <c r="H17" s="13">
        <v>5532</v>
      </c>
      <c r="I17" s="13">
        <v>5594</v>
      </c>
      <c r="J17" s="13">
        <v>5245</v>
      </c>
      <c r="K17" s="13">
        <v>5180</v>
      </c>
      <c r="L17" s="13">
        <v>5538</v>
      </c>
      <c r="M17" s="13">
        <v>6063</v>
      </c>
      <c r="N17" s="13">
        <v>6085</v>
      </c>
      <c r="O17" s="13">
        <v>6213</v>
      </c>
      <c r="P17" s="13">
        <v>6219</v>
      </c>
      <c r="Q17" s="13">
        <v>6109</v>
      </c>
      <c r="R17" s="13">
        <v>6005</v>
      </c>
      <c r="S17" s="13">
        <v>6465</v>
      </c>
      <c r="T17" s="13">
        <v>6759</v>
      </c>
      <c r="U17" s="13">
        <v>6617</v>
      </c>
      <c r="V17" s="13">
        <v>6664</v>
      </c>
      <c r="W17" s="13">
        <v>7061</v>
      </c>
      <c r="X17" s="13">
        <v>7051</v>
      </c>
      <c r="Y17" s="13">
        <v>6856</v>
      </c>
      <c r="Z17" s="13">
        <v>7125</v>
      </c>
      <c r="AA17" s="13">
        <v>7391</v>
      </c>
      <c r="AB17" s="13">
        <v>7473</v>
      </c>
      <c r="AC17" s="13">
        <v>7392</v>
      </c>
      <c r="AD17" s="13">
        <v>7660</v>
      </c>
      <c r="AE17" s="13">
        <v>7532</v>
      </c>
      <c r="AF17" s="13">
        <v>7441</v>
      </c>
      <c r="AG17" s="13">
        <v>7509</v>
      </c>
      <c r="AH17" s="13">
        <v>7853</v>
      </c>
      <c r="AI17" s="13">
        <v>7478</v>
      </c>
      <c r="AJ17" s="13">
        <v>7424</v>
      </c>
      <c r="AK17" s="13">
        <v>7695</v>
      </c>
      <c r="AL17" s="13">
        <v>7332</v>
      </c>
      <c r="AM17" s="13">
        <v>7308</v>
      </c>
      <c r="AN17" s="13">
        <v>6972</v>
      </c>
      <c r="AO17" s="13">
        <v>6747</v>
      </c>
      <c r="AP17" s="13">
        <v>6635</v>
      </c>
      <c r="AQ17" s="13">
        <v>6117</v>
      </c>
      <c r="AR17" s="13">
        <v>5957</v>
      </c>
      <c r="AS17" s="13">
        <v>5933</v>
      </c>
      <c r="AT17" s="13">
        <v>6128</v>
      </c>
      <c r="AU17" s="13">
        <v>6092</v>
      </c>
      <c r="AV17" s="13">
        <v>6575</v>
      </c>
      <c r="AW17" s="13">
        <v>6356</v>
      </c>
      <c r="AX17" s="13">
        <v>6483</v>
      </c>
      <c r="AY17" s="13">
        <v>6170</v>
      </c>
      <c r="AZ17" s="13">
        <v>6355</v>
      </c>
      <c r="BA17" s="13">
        <v>6316</v>
      </c>
      <c r="BB17" s="13">
        <v>6120</v>
      </c>
      <c r="BC17" s="13">
        <v>6069</v>
      </c>
      <c r="BD17" s="13">
        <v>6336</v>
      </c>
      <c r="BE17" s="13">
        <v>6210</v>
      </c>
      <c r="BF17" s="13">
        <v>5861</v>
      </c>
      <c r="BG17" s="13">
        <v>5700</v>
      </c>
      <c r="BH17" s="13">
        <v>5456</v>
      </c>
      <c r="BI17" s="13">
        <v>5493</v>
      </c>
      <c r="BJ17" s="13">
        <v>5609</v>
      </c>
      <c r="BK17" s="13">
        <v>5696</v>
      </c>
      <c r="BL17" s="13">
        <v>5787</v>
      </c>
      <c r="BM17" s="67">
        <v>5731</v>
      </c>
      <c r="BN17" s="67">
        <v>5614</v>
      </c>
      <c r="BO17" s="67">
        <v>5550</v>
      </c>
      <c r="BP17" s="67">
        <v>5374</v>
      </c>
      <c r="BQ17" s="67">
        <v>5345</v>
      </c>
      <c r="BR17" s="67">
        <v>5121</v>
      </c>
      <c r="BS17" s="67">
        <v>4961</v>
      </c>
      <c r="BT17" s="67">
        <v>4670</v>
      </c>
      <c r="BU17" s="67">
        <v>4613</v>
      </c>
      <c r="BV17" s="67">
        <v>4428</v>
      </c>
      <c r="BW17" s="67">
        <v>4379</v>
      </c>
      <c r="BX17" s="67">
        <v>4481</v>
      </c>
      <c r="BY17" s="67">
        <v>4543</v>
      </c>
      <c r="BZ17" s="67">
        <v>4521</v>
      </c>
      <c r="CA17" s="516">
        <v>4473</v>
      </c>
      <c r="CB17" s="516">
        <v>4561</v>
      </c>
      <c r="CC17" s="516">
        <v>4444</v>
      </c>
      <c r="CD17" s="516">
        <v>4449</v>
      </c>
      <c r="CE17" s="516">
        <v>4412</v>
      </c>
      <c r="CF17" s="516">
        <v>4441</v>
      </c>
      <c r="CG17" s="516">
        <v>4399</v>
      </c>
      <c r="CH17" s="516">
        <v>4375</v>
      </c>
      <c r="CI17" s="516">
        <v>4145</v>
      </c>
      <c r="CJ17" s="516">
        <v>4120</v>
      </c>
      <c r="CK17" s="516">
        <v>4135</v>
      </c>
      <c r="CL17" s="516">
        <v>4059</v>
      </c>
      <c r="CM17" s="516">
        <v>4206</v>
      </c>
      <c r="CN17" s="516">
        <v>3977</v>
      </c>
      <c r="CO17" s="516">
        <v>4014</v>
      </c>
      <c r="CP17" s="516">
        <v>4144</v>
      </c>
      <c r="CQ17" s="516">
        <v>4155</v>
      </c>
      <c r="CR17" s="516">
        <v>4162</v>
      </c>
      <c r="CS17" s="516">
        <v>3937</v>
      </c>
      <c r="CT17" s="516">
        <v>3792</v>
      </c>
      <c r="CU17" s="516">
        <v>3976</v>
      </c>
      <c r="CV17" s="516">
        <v>4180</v>
      </c>
      <c r="CW17" s="516">
        <v>4046</v>
      </c>
      <c r="CX17" s="516">
        <v>4038</v>
      </c>
      <c r="CY17" s="516">
        <v>4055</v>
      </c>
      <c r="CZ17" s="516">
        <v>4070</v>
      </c>
      <c r="DA17" s="2">
        <v>4142</v>
      </c>
      <c r="DB17" s="2">
        <v>4030</v>
      </c>
      <c r="DC17" s="2">
        <v>3907</v>
      </c>
      <c r="DD17" s="2">
        <v>4191</v>
      </c>
      <c r="DE17" s="2">
        <v>4232</v>
      </c>
      <c r="DF17" s="2">
        <v>4152</v>
      </c>
      <c r="DG17" s="2">
        <v>4413</v>
      </c>
      <c r="DH17" s="2">
        <v>4549</v>
      </c>
      <c r="DI17" s="2">
        <v>4587</v>
      </c>
      <c r="DJ17" s="2">
        <v>4448</v>
      </c>
      <c r="DK17" s="2">
        <v>4484</v>
      </c>
      <c r="DL17" s="2">
        <v>4471</v>
      </c>
      <c r="DM17" s="2">
        <v>4321</v>
      </c>
      <c r="DN17" s="2">
        <v>4388</v>
      </c>
      <c r="DO17" s="2">
        <v>4288</v>
      </c>
      <c r="DP17" s="2">
        <v>4198</v>
      </c>
      <c r="DQ17" s="2">
        <v>4152</v>
      </c>
      <c r="DR17" s="2">
        <v>4131</v>
      </c>
      <c r="DS17" s="2">
        <v>4184</v>
      </c>
      <c r="DT17" s="2">
        <v>4132</v>
      </c>
      <c r="DU17" s="2">
        <v>4106</v>
      </c>
      <c r="DV17" s="2">
        <v>3987</v>
      </c>
      <c r="DW17" s="2">
        <v>3949</v>
      </c>
      <c r="DX17" s="2">
        <v>3940</v>
      </c>
      <c r="DY17" s="2">
        <v>3826</v>
      </c>
      <c r="DZ17" s="2">
        <v>3620</v>
      </c>
      <c r="EA17" s="2">
        <v>3689</v>
      </c>
      <c r="EB17" s="2">
        <v>3750</v>
      </c>
      <c r="EC17" s="2">
        <v>3748</v>
      </c>
      <c r="ED17" s="2">
        <v>3786</v>
      </c>
      <c r="EE17" s="2">
        <v>3707</v>
      </c>
      <c r="EF17" s="2">
        <v>3824</v>
      </c>
      <c r="EG17" s="2">
        <v>3727</v>
      </c>
      <c r="EH17" s="2">
        <v>3672</v>
      </c>
      <c r="EI17" s="2">
        <v>3685</v>
      </c>
      <c r="EJ17" s="2">
        <v>3776</v>
      </c>
      <c r="EK17" s="2">
        <v>3783</v>
      </c>
      <c r="EL17" s="2">
        <v>3742</v>
      </c>
      <c r="EM17" s="2">
        <v>3755</v>
      </c>
      <c r="EN17" s="2">
        <v>3641</v>
      </c>
      <c r="EO17" s="2">
        <v>3490</v>
      </c>
      <c r="EP17" s="2">
        <v>3535</v>
      </c>
      <c r="EQ17" s="2">
        <v>3469</v>
      </c>
      <c r="ER17" s="2">
        <v>3410</v>
      </c>
      <c r="ES17" s="2">
        <v>3415</v>
      </c>
      <c r="ET17" s="2">
        <v>3351</v>
      </c>
      <c r="EU17" s="2">
        <v>3368</v>
      </c>
      <c r="EV17" s="2">
        <v>3344</v>
      </c>
      <c r="EW17" s="2">
        <v>3378</v>
      </c>
      <c r="EX17" s="2">
        <v>3379</v>
      </c>
      <c r="EY17" s="2">
        <v>3390</v>
      </c>
      <c r="EZ17" s="2">
        <v>3367</v>
      </c>
      <c r="FA17" s="2">
        <v>3362</v>
      </c>
      <c r="FB17" s="2">
        <v>3272</v>
      </c>
      <c r="FC17" s="2">
        <v>3295</v>
      </c>
      <c r="FD17" s="2">
        <v>3322</v>
      </c>
      <c r="FE17" s="2">
        <v>3381</v>
      </c>
      <c r="FF17" s="2">
        <v>3433</v>
      </c>
      <c r="FG17" s="2">
        <v>3390</v>
      </c>
      <c r="FH17" s="2">
        <v>3451</v>
      </c>
      <c r="FI17" s="2">
        <v>3402</v>
      </c>
      <c r="FJ17" s="2">
        <v>3356</v>
      </c>
      <c r="FK17" s="2">
        <v>3297</v>
      </c>
      <c r="FL17" s="2">
        <v>3315</v>
      </c>
      <c r="FM17" s="2">
        <v>3234</v>
      </c>
      <c r="FN17" s="2">
        <v>3291</v>
      </c>
      <c r="FO17" s="2">
        <v>3070</v>
      </c>
      <c r="FP17" s="2">
        <v>3081</v>
      </c>
      <c r="FQ17" s="2">
        <v>3052</v>
      </c>
      <c r="FR17" s="2">
        <v>3014</v>
      </c>
      <c r="FS17" s="2">
        <v>2964.5</v>
      </c>
      <c r="FT17" s="2">
        <v>2951.5</v>
      </c>
      <c r="FU17" s="2">
        <v>2996</v>
      </c>
      <c r="FV17" s="2">
        <v>2963</v>
      </c>
      <c r="FW17" s="2">
        <v>2996.5</v>
      </c>
      <c r="FX17" s="2">
        <v>3003</v>
      </c>
      <c r="FY17" s="2">
        <v>3051</v>
      </c>
      <c r="FZ17" s="2">
        <v>3118</v>
      </c>
      <c r="GA17" s="2">
        <v>3018</v>
      </c>
      <c r="GB17" s="2">
        <v>2993.5</v>
      </c>
      <c r="GC17" s="2">
        <v>2917</v>
      </c>
      <c r="GD17" s="2">
        <v>2902</v>
      </c>
      <c r="GE17" s="2">
        <v>2916</v>
      </c>
      <c r="GF17" s="2">
        <v>2790</v>
      </c>
      <c r="GG17" s="2">
        <v>2776.5</v>
      </c>
      <c r="GH17" s="2">
        <v>2606</v>
      </c>
      <c r="GI17" s="2">
        <v>2588</v>
      </c>
      <c r="GJ17" s="2">
        <v>2553.5</v>
      </c>
      <c r="GK17" s="2">
        <v>2577</v>
      </c>
      <c r="GL17" s="2">
        <v>2631</v>
      </c>
      <c r="GM17" s="2">
        <v>2586</v>
      </c>
      <c r="GN17" s="2">
        <v>2550</v>
      </c>
      <c r="GO17" s="2">
        <v>2547</v>
      </c>
      <c r="GP17" s="2">
        <v>2518</v>
      </c>
      <c r="GQ17" s="2">
        <v>2504.5</v>
      </c>
      <c r="GR17" s="2">
        <v>2458.5</v>
      </c>
      <c r="GS17" s="2">
        <v>2496</v>
      </c>
      <c r="GT17" s="2">
        <v>2502.5</v>
      </c>
      <c r="GU17" s="2">
        <v>2430</v>
      </c>
      <c r="GV17" s="2">
        <v>2514.5</v>
      </c>
      <c r="GW17" s="2">
        <v>2588.5</v>
      </c>
      <c r="GX17" s="2">
        <v>2542.5</v>
      </c>
      <c r="GY17" s="2">
        <v>2565.5</v>
      </c>
      <c r="GZ17" s="2">
        <v>2536</v>
      </c>
      <c r="HA17" s="2">
        <v>2497</v>
      </c>
      <c r="HB17" s="2">
        <v>2461.5</v>
      </c>
      <c r="HC17" s="2">
        <v>2449</v>
      </c>
      <c r="HD17" s="2">
        <v>2479.5</v>
      </c>
      <c r="HE17" s="2">
        <v>2458</v>
      </c>
      <c r="HF17" s="2">
        <v>2511</v>
      </c>
      <c r="HG17" s="2">
        <v>2515</v>
      </c>
      <c r="HH17" s="2">
        <v>2447</v>
      </c>
      <c r="HI17" s="2">
        <v>2496</v>
      </c>
      <c r="HJ17" s="2">
        <v>2449.5</v>
      </c>
      <c r="HK17" s="2">
        <v>2458.5</v>
      </c>
      <c r="HL17" s="2">
        <v>2481</v>
      </c>
      <c r="HM17" s="2">
        <v>2468.5</v>
      </c>
      <c r="HN17" s="2">
        <v>2458.5</v>
      </c>
      <c r="HO17" s="2">
        <v>2458.5</v>
      </c>
      <c r="HP17" s="2">
        <v>2461</v>
      </c>
      <c r="HQ17" s="2">
        <v>2437.5</v>
      </c>
      <c r="HR17" s="2">
        <v>2416.5</v>
      </c>
      <c r="HS17" s="2">
        <v>2401.5</v>
      </c>
      <c r="HT17" s="2">
        <v>2352.5</v>
      </c>
      <c r="HU17" s="2">
        <v>2335</v>
      </c>
      <c r="HV17" s="2">
        <v>2325</v>
      </c>
      <c r="HW17" s="2">
        <v>2345</v>
      </c>
      <c r="HX17" s="2">
        <v>2345</v>
      </c>
      <c r="HY17" s="2">
        <v>2320</v>
      </c>
      <c r="HZ17" s="2">
        <v>2289</v>
      </c>
      <c r="IA17" s="2">
        <v>2288.5</v>
      </c>
      <c r="IB17" s="2">
        <v>2303.5</v>
      </c>
      <c r="IC17" s="2">
        <v>2299.5</v>
      </c>
      <c r="ID17" s="2">
        <v>2262</v>
      </c>
      <c r="IE17" s="2">
        <v>2252</v>
      </c>
      <c r="IF17" s="2">
        <v>2260.5</v>
      </c>
      <c r="IG17" s="2">
        <v>2257</v>
      </c>
      <c r="IH17" s="2">
        <v>2258.5</v>
      </c>
      <c r="II17" s="2">
        <v>2228</v>
      </c>
      <c r="IJ17" s="2">
        <v>2241</v>
      </c>
      <c r="IK17" s="2">
        <v>2217.5</v>
      </c>
      <c r="IL17" s="2">
        <v>2177</v>
      </c>
      <c r="IM17" s="2">
        <v>2138</v>
      </c>
      <c r="IN17" s="2">
        <v>2113.5</v>
      </c>
      <c r="IO17" s="2">
        <v>2063.5</v>
      </c>
      <c r="IP17" s="2">
        <v>2028</v>
      </c>
      <c r="IQ17" s="2">
        <v>2055.5</v>
      </c>
      <c r="IR17" s="2">
        <v>1917</v>
      </c>
      <c r="IS17" s="2">
        <v>1902.5</v>
      </c>
      <c r="IT17" s="2">
        <v>1895</v>
      </c>
    </row>
    <row r="18" spans="1:254" ht="15.9" customHeight="1">
      <c r="A18" s="61" t="s">
        <v>31</v>
      </c>
      <c r="B18" s="6" t="s">
        <v>32</v>
      </c>
      <c r="C18" s="15">
        <v>1725</v>
      </c>
      <c r="D18" s="16">
        <v>7</v>
      </c>
      <c r="E18" s="13">
        <v>1718</v>
      </c>
      <c r="F18" s="13">
        <v>1691</v>
      </c>
      <c r="G18" s="13">
        <v>1701</v>
      </c>
      <c r="H18" s="13">
        <v>1710</v>
      </c>
      <c r="I18" s="13">
        <v>1767</v>
      </c>
      <c r="J18" s="13">
        <v>1765</v>
      </c>
      <c r="K18" s="13">
        <v>1766</v>
      </c>
      <c r="L18" s="13">
        <v>1732</v>
      </c>
      <c r="M18" s="13">
        <v>1744</v>
      </c>
      <c r="N18" s="13">
        <v>1793</v>
      </c>
      <c r="O18" s="13">
        <v>1770</v>
      </c>
      <c r="P18" s="13">
        <v>1734</v>
      </c>
      <c r="Q18" s="13">
        <v>1718</v>
      </c>
      <c r="R18" s="13">
        <v>1664</v>
      </c>
      <c r="S18" s="13">
        <v>1689</v>
      </c>
      <c r="T18" s="13">
        <v>1705</v>
      </c>
      <c r="U18" s="13">
        <v>1729</v>
      </c>
      <c r="V18" s="13">
        <v>1668</v>
      </c>
      <c r="W18" s="13">
        <v>1661</v>
      </c>
      <c r="X18" s="13">
        <v>1684</v>
      </c>
      <c r="Y18" s="13">
        <v>1670</v>
      </c>
      <c r="Z18" s="13">
        <v>1644</v>
      </c>
      <c r="AA18" s="13">
        <v>1669</v>
      </c>
      <c r="AB18" s="13">
        <v>1613</v>
      </c>
      <c r="AC18" s="13">
        <v>1604</v>
      </c>
      <c r="AD18" s="13">
        <v>1570</v>
      </c>
      <c r="AE18" s="13">
        <v>1601</v>
      </c>
      <c r="AF18" s="13">
        <v>1605</v>
      </c>
      <c r="AG18" s="13">
        <v>1610</v>
      </c>
      <c r="AH18" s="13">
        <v>1569</v>
      </c>
      <c r="AI18" s="13">
        <v>1611</v>
      </c>
      <c r="AJ18" s="13">
        <v>1614</v>
      </c>
      <c r="AK18" s="13">
        <v>1627</v>
      </c>
      <c r="AL18" s="13">
        <v>1636</v>
      </c>
      <c r="AM18" s="13">
        <v>1639</v>
      </c>
      <c r="AN18" s="13">
        <v>1645</v>
      </c>
      <c r="AO18" s="13">
        <v>1648</v>
      </c>
      <c r="AP18" s="13">
        <v>1655</v>
      </c>
      <c r="AQ18" s="13">
        <v>1658</v>
      </c>
      <c r="AR18" s="13">
        <v>1668</v>
      </c>
      <c r="AS18" s="13">
        <v>1639</v>
      </c>
      <c r="AT18" s="13">
        <v>1727</v>
      </c>
      <c r="AU18" s="13">
        <v>1734</v>
      </c>
      <c r="AV18" s="13">
        <v>1730</v>
      </c>
      <c r="AW18" s="13">
        <v>1721</v>
      </c>
      <c r="AX18" s="13">
        <v>1760</v>
      </c>
      <c r="AY18" s="13">
        <v>1761</v>
      </c>
      <c r="AZ18" s="13">
        <v>1753</v>
      </c>
      <c r="BA18" s="13">
        <v>1789</v>
      </c>
      <c r="BB18" s="13">
        <v>1868</v>
      </c>
      <c r="BC18" s="13">
        <v>1872</v>
      </c>
      <c r="BD18" s="13">
        <v>1835</v>
      </c>
      <c r="BE18" s="13">
        <v>1840</v>
      </c>
      <c r="BF18" s="13">
        <v>1900</v>
      </c>
      <c r="BG18" s="13">
        <v>1883</v>
      </c>
      <c r="BH18" s="13">
        <v>2021</v>
      </c>
      <c r="BI18" s="13">
        <v>1955</v>
      </c>
      <c r="BJ18" s="13">
        <v>1933</v>
      </c>
      <c r="BK18" s="13">
        <v>1965</v>
      </c>
      <c r="BL18" s="13">
        <v>2012</v>
      </c>
      <c r="BM18" s="67">
        <v>1998</v>
      </c>
      <c r="BN18" s="67">
        <v>2198</v>
      </c>
      <c r="BO18" s="67">
        <v>2164</v>
      </c>
      <c r="BP18" s="67">
        <v>2155</v>
      </c>
      <c r="BQ18" s="67">
        <v>2117</v>
      </c>
      <c r="BR18" s="67">
        <v>2233</v>
      </c>
      <c r="BS18" s="67">
        <v>2275</v>
      </c>
      <c r="BT18" s="67">
        <v>2295</v>
      </c>
      <c r="BU18" s="67">
        <v>2181</v>
      </c>
      <c r="BV18" s="67">
        <v>2253</v>
      </c>
      <c r="BW18" s="67">
        <v>2315</v>
      </c>
      <c r="BX18" s="67">
        <v>2127</v>
      </c>
      <c r="BY18" s="67">
        <v>2131</v>
      </c>
      <c r="BZ18" s="67">
        <v>2168</v>
      </c>
      <c r="CA18" s="516">
        <v>2348</v>
      </c>
      <c r="CB18" s="516">
        <v>2396</v>
      </c>
      <c r="CC18" s="516">
        <v>2400</v>
      </c>
      <c r="CD18" s="516">
        <v>2491</v>
      </c>
      <c r="CE18" s="516">
        <v>2524</v>
      </c>
      <c r="CF18" s="516">
        <v>2387</v>
      </c>
      <c r="CG18" s="516">
        <v>2464</v>
      </c>
      <c r="CH18" s="516">
        <v>2414</v>
      </c>
      <c r="CI18" s="516">
        <v>2519</v>
      </c>
      <c r="CJ18" s="516">
        <v>2519</v>
      </c>
      <c r="CK18" s="516">
        <v>2577</v>
      </c>
      <c r="CL18" s="516">
        <v>2525</v>
      </c>
      <c r="CM18" s="516">
        <v>2621</v>
      </c>
      <c r="CN18" s="516">
        <v>2608</v>
      </c>
      <c r="CO18" s="516">
        <v>2694</v>
      </c>
      <c r="CP18" s="516">
        <v>2664</v>
      </c>
      <c r="CQ18" s="516">
        <v>2594</v>
      </c>
      <c r="CR18" s="516">
        <v>2456</v>
      </c>
      <c r="CS18" s="516">
        <v>2520</v>
      </c>
      <c r="CT18" s="516">
        <v>2483</v>
      </c>
      <c r="CU18" s="516">
        <v>2591</v>
      </c>
      <c r="CV18" s="516">
        <v>2715</v>
      </c>
      <c r="CW18" s="516">
        <v>2654</v>
      </c>
      <c r="CX18" s="516">
        <v>2562</v>
      </c>
      <c r="CY18" s="516">
        <v>2572</v>
      </c>
      <c r="CZ18" s="516">
        <v>2495</v>
      </c>
      <c r="DA18" s="2">
        <v>2443</v>
      </c>
      <c r="DB18" s="2">
        <v>2370</v>
      </c>
      <c r="DC18" s="2">
        <v>2388</v>
      </c>
      <c r="DD18" s="2">
        <v>2411</v>
      </c>
      <c r="DE18" s="2">
        <v>2475</v>
      </c>
      <c r="DF18" s="2">
        <v>2384</v>
      </c>
      <c r="DG18" s="2">
        <v>2582</v>
      </c>
      <c r="DH18" s="2">
        <v>2669</v>
      </c>
      <c r="DI18" s="2">
        <v>2385</v>
      </c>
      <c r="DJ18" s="2">
        <v>2244</v>
      </c>
      <c r="DK18" s="2">
        <v>2273</v>
      </c>
      <c r="DL18" s="2">
        <v>2320</v>
      </c>
      <c r="DM18" s="2">
        <v>2357</v>
      </c>
      <c r="DN18" s="2">
        <v>2336</v>
      </c>
      <c r="DO18" s="2">
        <v>2224</v>
      </c>
      <c r="DP18" s="2">
        <v>2195</v>
      </c>
      <c r="DQ18" s="2">
        <v>2224</v>
      </c>
      <c r="DR18" s="2">
        <v>2236</v>
      </c>
      <c r="DS18" s="2">
        <v>2365</v>
      </c>
      <c r="DT18" s="2">
        <v>2139</v>
      </c>
      <c r="DU18" s="2">
        <v>2042</v>
      </c>
      <c r="DV18" s="2">
        <v>2050</v>
      </c>
      <c r="DW18" s="2">
        <v>2016</v>
      </c>
      <c r="DX18" s="2">
        <v>2010</v>
      </c>
      <c r="DY18" s="2">
        <v>1922</v>
      </c>
      <c r="DZ18" s="2">
        <v>1872</v>
      </c>
      <c r="EA18" s="2">
        <v>1894</v>
      </c>
      <c r="EB18" s="2">
        <v>1895</v>
      </c>
      <c r="EC18" s="2">
        <v>1892</v>
      </c>
      <c r="ED18" s="2">
        <v>1910</v>
      </c>
      <c r="EE18" s="2">
        <v>1890</v>
      </c>
      <c r="EF18" s="2">
        <v>1887</v>
      </c>
      <c r="EG18" s="2">
        <v>1892</v>
      </c>
      <c r="EH18" s="2">
        <v>1873</v>
      </c>
      <c r="EI18" s="2">
        <v>1874</v>
      </c>
      <c r="EJ18" s="2">
        <v>1910</v>
      </c>
      <c r="EK18" s="2">
        <v>1884</v>
      </c>
      <c r="EL18" s="2">
        <v>2047</v>
      </c>
      <c r="EM18" s="2">
        <v>2125</v>
      </c>
      <c r="EN18" s="2">
        <v>1920</v>
      </c>
      <c r="EO18" s="2">
        <v>1755</v>
      </c>
      <c r="EP18" s="2">
        <v>1670</v>
      </c>
      <c r="EQ18" s="2">
        <v>1598</v>
      </c>
      <c r="ER18" s="2">
        <v>1639</v>
      </c>
      <c r="ES18" s="2">
        <v>1576</v>
      </c>
      <c r="ET18" s="2">
        <v>1570</v>
      </c>
      <c r="EU18" s="2">
        <v>1547</v>
      </c>
      <c r="EV18" s="2">
        <v>1532</v>
      </c>
      <c r="EW18" s="2">
        <v>1543</v>
      </c>
      <c r="EX18" s="2">
        <v>1539</v>
      </c>
      <c r="EY18" s="2">
        <v>1528</v>
      </c>
      <c r="EZ18" s="2">
        <v>1531</v>
      </c>
      <c r="FA18" s="2">
        <v>1562</v>
      </c>
      <c r="FB18" s="2">
        <v>1526</v>
      </c>
      <c r="FC18" s="2">
        <v>1368</v>
      </c>
      <c r="FD18" s="2">
        <v>1384</v>
      </c>
      <c r="FE18" s="2">
        <v>1439</v>
      </c>
      <c r="FF18" s="2">
        <v>1411</v>
      </c>
      <c r="FG18" s="2">
        <v>1412</v>
      </c>
      <c r="FH18" s="2">
        <v>1441</v>
      </c>
      <c r="FI18" s="2">
        <v>1432</v>
      </c>
      <c r="FJ18" s="2">
        <v>1432</v>
      </c>
      <c r="FK18" s="2">
        <v>1426</v>
      </c>
      <c r="FL18" s="2">
        <v>1427</v>
      </c>
      <c r="FM18" s="2">
        <v>1408</v>
      </c>
      <c r="FN18" s="2">
        <v>1392</v>
      </c>
      <c r="FO18" s="2">
        <v>1414</v>
      </c>
      <c r="FP18" s="2">
        <v>1426</v>
      </c>
      <c r="FQ18" s="2">
        <v>1436</v>
      </c>
      <c r="FR18" s="2">
        <v>1430</v>
      </c>
      <c r="FS18" s="2">
        <v>1387</v>
      </c>
      <c r="FT18" s="2">
        <v>1369</v>
      </c>
      <c r="FU18" s="2">
        <v>1376</v>
      </c>
      <c r="FV18" s="2">
        <v>1355</v>
      </c>
      <c r="FW18" s="2">
        <v>1349</v>
      </c>
      <c r="FX18" s="2">
        <v>1391</v>
      </c>
      <c r="FY18" s="2">
        <v>1348</v>
      </c>
      <c r="FZ18" s="2">
        <v>1348</v>
      </c>
      <c r="GA18" s="2">
        <v>1342</v>
      </c>
      <c r="GB18" s="2">
        <v>1339</v>
      </c>
      <c r="GC18" s="2">
        <v>1346</v>
      </c>
      <c r="GD18" s="2">
        <v>1300</v>
      </c>
      <c r="GE18" s="2">
        <v>1295</v>
      </c>
      <c r="GF18" s="2">
        <v>1282</v>
      </c>
      <c r="GG18" s="2">
        <v>1306</v>
      </c>
      <c r="GH18" s="2">
        <v>1286</v>
      </c>
      <c r="GI18" s="2">
        <v>1288</v>
      </c>
      <c r="GJ18" s="2">
        <v>1268</v>
      </c>
      <c r="GK18" s="2">
        <v>1290</v>
      </c>
      <c r="GL18" s="2">
        <v>1346</v>
      </c>
      <c r="GM18" s="2">
        <v>1318</v>
      </c>
      <c r="GN18" s="2">
        <v>1308</v>
      </c>
      <c r="GO18" s="2">
        <v>1270</v>
      </c>
      <c r="GP18" s="2">
        <v>1261</v>
      </c>
      <c r="GQ18" s="2">
        <v>1258</v>
      </c>
      <c r="GR18" s="2">
        <v>1226</v>
      </c>
      <c r="GS18" s="2">
        <v>1240</v>
      </c>
      <c r="GT18" s="2">
        <v>1230</v>
      </c>
      <c r="GU18" s="2">
        <v>1206</v>
      </c>
      <c r="GV18" s="2">
        <v>1262</v>
      </c>
      <c r="GW18" s="2">
        <v>1338</v>
      </c>
      <c r="GX18" s="2">
        <v>1322</v>
      </c>
      <c r="GY18" s="2">
        <v>1314</v>
      </c>
      <c r="GZ18" s="2">
        <v>1307</v>
      </c>
      <c r="HA18" s="2">
        <v>1254</v>
      </c>
      <c r="HB18" s="2">
        <v>1274</v>
      </c>
      <c r="HC18" s="2">
        <v>1275</v>
      </c>
      <c r="HD18" s="2">
        <v>1295</v>
      </c>
      <c r="HE18" s="2">
        <v>1310</v>
      </c>
      <c r="HF18" s="2">
        <v>1340</v>
      </c>
      <c r="HG18" s="2">
        <v>1336</v>
      </c>
      <c r="HH18" s="2">
        <v>1323</v>
      </c>
      <c r="HI18" s="2">
        <v>1316</v>
      </c>
      <c r="HJ18" s="2">
        <v>1270</v>
      </c>
      <c r="HK18" s="2">
        <v>1285</v>
      </c>
      <c r="HL18" s="2">
        <v>1257</v>
      </c>
      <c r="HM18" s="2">
        <v>1258</v>
      </c>
      <c r="HN18" s="2">
        <v>1234</v>
      </c>
      <c r="HO18" s="2">
        <v>1246</v>
      </c>
      <c r="HP18" s="2">
        <v>1228</v>
      </c>
      <c r="HQ18" s="2">
        <v>1224</v>
      </c>
      <c r="HR18" s="2">
        <v>1247</v>
      </c>
      <c r="HS18" s="2">
        <v>1244</v>
      </c>
      <c r="HT18" s="2">
        <v>1237</v>
      </c>
      <c r="HU18" s="2">
        <v>1237</v>
      </c>
      <c r="HV18" s="2">
        <v>1240</v>
      </c>
      <c r="HW18" s="2">
        <v>1213</v>
      </c>
      <c r="HX18" s="2">
        <v>1215</v>
      </c>
      <c r="HY18" s="2">
        <v>1219</v>
      </c>
      <c r="HZ18" s="2">
        <v>1193</v>
      </c>
      <c r="IA18" s="2">
        <v>1196</v>
      </c>
      <c r="IB18" s="2">
        <v>1191</v>
      </c>
      <c r="IC18" s="2">
        <v>1189</v>
      </c>
      <c r="ID18" s="2">
        <v>1167</v>
      </c>
      <c r="IE18" s="2">
        <v>1165</v>
      </c>
      <c r="IF18" s="2">
        <v>1156</v>
      </c>
      <c r="IG18" s="2">
        <v>1149</v>
      </c>
      <c r="IH18" s="2">
        <v>1188</v>
      </c>
      <c r="II18" s="2">
        <v>1151</v>
      </c>
      <c r="IJ18" s="2">
        <v>1165</v>
      </c>
      <c r="IK18" s="2">
        <v>1165</v>
      </c>
      <c r="IL18" s="2">
        <v>1162</v>
      </c>
      <c r="IM18" s="2">
        <v>1142</v>
      </c>
      <c r="IN18" s="2">
        <v>1080</v>
      </c>
      <c r="IO18" s="2">
        <v>1075</v>
      </c>
      <c r="IP18" s="2">
        <v>1077</v>
      </c>
      <c r="IQ18" s="2">
        <v>1107</v>
      </c>
      <c r="IR18" s="2">
        <v>1095</v>
      </c>
      <c r="IS18" s="2">
        <v>1088</v>
      </c>
      <c r="IT18" s="2">
        <v>1072</v>
      </c>
    </row>
    <row r="19" spans="1:254" ht="15.9" customHeight="1">
      <c r="A19" s="61" t="s">
        <v>33</v>
      </c>
      <c r="B19" s="6" t="s">
        <v>34</v>
      </c>
      <c r="C19" s="15">
        <v>8454</v>
      </c>
      <c r="D19" s="16">
        <v>-45</v>
      </c>
      <c r="E19" s="13">
        <v>8499</v>
      </c>
      <c r="F19" s="13">
        <v>8470</v>
      </c>
      <c r="G19" s="13">
        <v>8131</v>
      </c>
      <c r="H19" s="13">
        <v>8094</v>
      </c>
      <c r="I19" s="13">
        <v>8167</v>
      </c>
      <c r="J19" s="13">
        <v>7818</v>
      </c>
      <c r="K19" s="13">
        <v>8112</v>
      </c>
      <c r="L19" s="13">
        <v>8210</v>
      </c>
      <c r="M19" s="13">
        <v>8631</v>
      </c>
      <c r="N19" s="13">
        <v>8652</v>
      </c>
      <c r="O19" s="13">
        <v>8766</v>
      </c>
      <c r="P19" s="13">
        <v>8529</v>
      </c>
      <c r="Q19" s="13">
        <v>8302</v>
      </c>
      <c r="R19" s="13">
        <v>7930</v>
      </c>
      <c r="S19" s="13">
        <v>8440</v>
      </c>
      <c r="T19" s="13">
        <v>8624</v>
      </c>
      <c r="U19" s="13">
        <v>8480</v>
      </c>
      <c r="V19" s="13">
        <v>8417</v>
      </c>
      <c r="W19" s="13">
        <v>8307</v>
      </c>
      <c r="X19" s="13">
        <v>8214</v>
      </c>
      <c r="Y19" s="13">
        <v>8250</v>
      </c>
      <c r="Z19" s="13">
        <v>8227</v>
      </c>
      <c r="AA19" s="13">
        <v>8195</v>
      </c>
      <c r="AB19" s="13">
        <v>8078</v>
      </c>
      <c r="AC19" s="13">
        <v>7973</v>
      </c>
      <c r="AD19" s="13">
        <v>7814</v>
      </c>
      <c r="AE19" s="13">
        <v>7743</v>
      </c>
      <c r="AF19" s="13">
        <v>7652</v>
      </c>
      <c r="AG19" s="13">
        <v>7794</v>
      </c>
      <c r="AH19" s="13">
        <v>7725</v>
      </c>
      <c r="AI19" s="13">
        <v>7722</v>
      </c>
      <c r="AJ19" s="13">
        <v>7820</v>
      </c>
      <c r="AK19" s="13">
        <v>8043</v>
      </c>
      <c r="AL19" s="13">
        <v>7884</v>
      </c>
      <c r="AM19" s="13">
        <v>8249</v>
      </c>
      <c r="AN19" s="13">
        <v>8006</v>
      </c>
      <c r="AO19" s="13">
        <v>7757</v>
      </c>
      <c r="AP19" s="13">
        <v>7793</v>
      </c>
      <c r="AQ19" s="13">
        <v>7563</v>
      </c>
      <c r="AR19" s="13">
        <v>7394</v>
      </c>
      <c r="AS19" s="13">
        <v>7614</v>
      </c>
      <c r="AT19" s="13">
        <v>7690</v>
      </c>
      <c r="AU19" s="13">
        <v>7562</v>
      </c>
      <c r="AV19" s="13">
        <v>7716</v>
      </c>
      <c r="AW19" s="13">
        <v>7645</v>
      </c>
      <c r="AX19" s="13">
        <v>7633</v>
      </c>
      <c r="AY19" s="13">
        <v>7346</v>
      </c>
      <c r="AZ19" s="13">
        <v>7185</v>
      </c>
      <c r="BA19" s="13">
        <v>7195</v>
      </c>
      <c r="BB19" s="13">
        <v>7065</v>
      </c>
      <c r="BC19" s="13">
        <v>7217</v>
      </c>
      <c r="BD19" s="13">
        <v>7359</v>
      </c>
      <c r="BE19" s="13">
        <v>7304</v>
      </c>
      <c r="BF19" s="13">
        <v>7457</v>
      </c>
      <c r="BG19" s="13">
        <v>7301</v>
      </c>
      <c r="BH19" s="13">
        <v>6982</v>
      </c>
      <c r="BI19" s="13">
        <v>6886</v>
      </c>
      <c r="BJ19" s="13">
        <v>6525</v>
      </c>
      <c r="BK19" s="13">
        <v>6912</v>
      </c>
      <c r="BL19" s="13">
        <v>6984</v>
      </c>
      <c r="BM19" s="67">
        <v>7050</v>
      </c>
      <c r="BN19" s="67">
        <v>6970</v>
      </c>
      <c r="BO19" s="67">
        <v>6890</v>
      </c>
      <c r="BP19" s="67">
        <v>6771</v>
      </c>
      <c r="BQ19" s="67">
        <v>6926</v>
      </c>
      <c r="BR19" s="67">
        <v>6704</v>
      </c>
      <c r="BS19" s="67">
        <v>6722</v>
      </c>
      <c r="BT19" s="67">
        <v>6936</v>
      </c>
      <c r="BU19" s="67">
        <v>6598</v>
      </c>
      <c r="BV19" s="67">
        <v>6427</v>
      </c>
      <c r="BW19" s="67">
        <v>6482</v>
      </c>
      <c r="BX19" s="67">
        <v>6613</v>
      </c>
      <c r="BY19" s="67">
        <v>6647</v>
      </c>
      <c r="BZ19" s="67">
        <v>6775</v>
      </c>
      <c r="CA19" s="516">
        <v>6768</v>
      </c>
      <c r="CB19" s="516">
        <v>6872</v>
      </c>
      <c r="CC19" s="516">
        <v>6955</v>
      </c>
      <c r="CD19" s="516">
        <v>6790</v>
      </c>
      <c r="CE19" s="516">
        <v>6735</v>
      </c>
      <c r="CF19" s="516">
        <v>6786</v>
      </c>
      <c r="CG19" s="516">
        <v>6730</v>
      </c>
      <c r="CH19" s="516">
        <v>6946</v>
      </c>
      <c r="CI19" s="516">
        <v>6539</v>
      </c>
      <c r="CJ19" s="516">
        <v>6475</v>
      </c>
      <c r="CK19" s="516">
        <v>6468</v>
      </c>
      <c r="CL19" s="516">
        <v>6424</v>
      </c>
      <c r="CM19" s="516">
        <v>6609</v>
      </c>
      <c r="CN19" s="516">
        <v>6087</v>
      </c>
      <c r="CO19" s="516">
        <v>6135</v>
      </c>
      <c r="CP19" s="516">
        <v>6379</v>
      </c>
      <c r="CQ19" s="516">
        <v>6368</v>
      </c>
      <c r="CR19" s="516">
        <v>6421</v>
      </c>
      <c r="CS19" s="516">
        <v>6159</v>
      </c>
      <c r="CT19" s="516">
        <v>5929</v>
      </c>
      <c r="CU19" s="516">
        <v>6150</v>
      </c>
      <c r="CV19" s="516">
        <v>6320</v>
      </c>
      <c r="CW19" s="516">
        <v>6130</v>
      </c>
      <c r="CX19" s="516">
        <v>6095</v>
      </c>
      <c r="CY19" s="516">
        <v>6136</v>
      </c>
      <c r="CZ19" s="516">
        <v>6187</v>
      </c>
      <c r="DA19" s="2">
        <v>6354</v>
      </c>
      <c r="DB19" s="2">
        <v>6451</v>
      </c>
      <c r="DC19" s="2">
        <v>6176</v>
      </c>
      <c r="DD19" s="2">
        <v>6552</v>
      </c>
      <c r="DE19" s="2">
        <v>6510</v>
      </c>
      <c r="DF19" s="2">
        <v>6120</v>
      </c>
      <c r="DG19" s="2">
        <v>6500</v>
      </c>
      <c r="DH19" s="2">
        <v>6810</v>
      </c>
      <c r="DI19" s="2">
        <v>7151</v>
      </c>
      <c r="DJ19" s="2">
        <v>6983</v>
      </c>
      <c r="DK19" s="2">
        <v>6643</v>
      </c>
      <c r="DL19" s="2">
        <v>6930</v>
      </c>
      <c r="DM19" s="2">
        <v>7175</v>
      </c>
      <c r="DN19" s="2">
        <v>7307</v>
      </c>
      <c r="DO19" s="2">
        <v>7033</v>
      </c>
      <c r="DP19" s="2">
        <v>7000</v>
      </c>
      <c r="DQ19" s="2">
        <v>7275</v>
      </c>
      <c r="DR19" s="2">
        <v>7681</v>
      </c>
      <c r="DS19" s="2">
        <v>7867</v>
      </c>
      <c r="DT19" s="2">
        <v>7818</v>
      </c>
      <c r="DU19" s="2">
        <v>7559</v>
      </c>
      <c r="DV19" s="2">
        <v>7347</v>
      </c>
      <c r="DW19" s="2">
        <v>7111</v>
      </c>
      <c r="DX19" s="2">
        <v>7252</v>
      </c>
      <c r="DY19" s="2">
        <v>6961</v>
      </c>
      <c r="DZ19" s="2">
        <v>6560</v>
      </c>
      <c r="EA19" s="2">
        <v>6783</v>
      </c>
      <c r="EB19" s="2">
        <v>6673</v>
      </c>
      <c r="EC19" s="2">
        <v>6613</v>
      </c>
      <c r="ED19" s="2">
        <v>6582</v>
      </c>
      <c r="EE19" s="2">
        <v>6523</v>
      </c>
      <c r="EF19" s="2">
        <v>6731</v>
      </c>
      <c r="EG19" s="2">
        <v>6609</v>
      </c>
      <c r="EH19" s="2">
        <v>6557</v>
      </c>
      <c r="EI19" s="2">
        <v>6826</v>
      </c>
      <c r="EJ19" s="2">
        <v>6856</v>
      </c>
      <c r="EK19" s="2">
        <v>6849</v>
      </c>
      <c r="EL19" s="2">
        <v>6766</v>
      </c>
      <c r="EM19" s="2">
        <v>6726</v>
      </c>
      <c r="EN19" s="2">
        <v>6529</v>
      </c>
      <c r="EO19" s="2">
        <v>6195</v>
      </c>
      <c r="EP19" s="2">
        <v>6060</v>
      </c>
      <c r="EQ19" s="2">
        <v>6137</v>
      </c>
      <c r="ER19" s="2">
        <v>6172</v>
      </c>
      <c r="ES19" s="2">
        <v>5874</v>
      </c>
      <c r="ET19" s="2">
        <v>5700</v>
      </c>
      <c r="EU19" s="2">
        <v>5707</v>
      </c>
      <c r="EV19" s="2">
        <v>5667</v>
      </c>
      <c r="EW19" s="2">
        <v>5698</v>
      </c>
      <c r="EX19" s="2">
        <v>5714</v>
      </c>
      <c r="EY19" s="2">
        <v>5770</v>
      </c>
      <c r="EZ19" s="2">
        <v>5705</v>
      </c>
      <c r="FA19" s="2">
        <v>5626</v>
      </c>
      <c r="FB19" s="2">
        <v>5600</v>
      </c>
      <c r="FC19" s="2">
        <v>5652</v>
      </c>
      <c r="FD19" s="2">
        <v>5640</v>
      </c>
      <c r="FE19" s="2">
        <v>5852</v>
      </c>
      <c r="FF19" s="2">
        <v>5721</v>
      </c>
      <c r="FG19" s="2">
        <v>5571</v>
      </c>
      <c r="FH19" s="2">
        <v>5635</v>
      </c>
      <c r="FI19" s="2">
        <v>5648</v>
      </c>
      <c r="FJ19" s="2">
        <v>5666</v>
      </c>
      <c r="FK19" s="2">
        <v>5663</v>
      </c>
      <c r="FL19" s="2">
        <v>5664</v>
      </c>
      <c r="FM19" s="2">
        <v>5546</v>
      </c>
      <c r="FN19" s="2">
        <v>5619</v>
      </c>
      <c r="FO19" s="2">
        <v>5501</v>
      </c>
      <c r="FP19" s="2">
        <v>5473</v>
      </c>
      <c r="FQ19" s="2">
        <v>5458</v>
      </c>
      <c r="FR19" s="2">
        <v>5476</v>
      </c>
      <c r="FS19" s="2">
        <v>5261</v>
      </c>
      <c r="FT19" s="2">
        <v>5163</v>
      </c>
      <c r="FU19" s="2">
        <v>5159</v>
      </c>
      <c r="FV19" s="2">
        <v>5033</v>
      </c>
      <c r="FW19" s="2">
        <v>5046</v>
      </c>
      <c r="FX19" s="2">
        <v>5286</v>
      </c>
      <c r="FY19" s="2">
        <v>5300</v>
      </c>
      <c r="FZ19" s="2">
        <v>5314</v>
      </c>
      <c r="GA19" s="2">
        <v>5182</v>
      </c>
      <c r="GB19" s="2">
        <v>5066</v>
      </c>
      <c r="GC19" s="2">
        <v>5080</v>
      </c>
      <c r="GD19" s="2">
        <v>5046</v>
      </c>
      <c r="GE19" s="2">
        <v>5129</v>
      </c>
      <c r="GF19" s="2">
        <v>5022</v>
      </c>
      <c r="GG19" s="2">
        <v>5120</v>
      </c>
      <c r="GH19" s="2">
        <v>5149</v>
      </c>
      <c r="GI19" s="2">
        <v>5110</v>
      </c>
      <c r="GJ19" s="2">
        <v>5000</v>
      </c>
      <c r="GK19" s="2">
        <v>4982</v>
      </c>
      <c r="GL19" s="2">
        <v>4962</v>
      </c>
      <c r="GM19" s="2">
        <v>4885</v>
      </c>
      <c r="GN19" s="2">
        <v>4868</v>
      </c>
      <c r="GO19" s="2">
        <v>4910</v>
      </c>
      <c r="GP19" s="2">
        <v>4903</v>
      </c>
      <c r="GQ19" s="2">
        <v>4852</v>
      </c>
      <c r="GR19" s="2">
        <v>4569</v>
      </c>
      <c r="GS19" s="2">
        <v>4760</v>
      </c>
      <c r="GT19" s="2">
        <v>4692</v>
      </c>
      <c r="GU19" s="2">
        <v>4633</v>
      </c>
      <c r="GV19" s="2">
        <v>4756</v>
      </c>
      <c r="GW19" s="2">
        <v>4870</v>
      </c>
      <c r="GX19" s="2">
        <v>4864</v>
      </c>
      <c r="GY19" s="2">
        <v>4754</v>
      </c>
      <c r="GZ19" s="2">
        <v>4790</v>
      </c>
      <c r="HA19" s="2">
        <v>4800</v>
      </c>
      <c r="HB19" s="2">
        <v>4730</v>
      </c>
      <c r="HC19" s="2">
        <v>4797</v>
      </c>
      <c r="HD19" s="2">
        <v>4988</v>
      </c>
      <c r="HE19" s="2">
        <v>4920</v>
      </c>
      <c r="HF19" s="2">
        <v>5085</v>
      </c>
      <c r="HG19" s="2">
        <v>5070</v>
      </c>
      <c r="HH19" s="2">
        <v>5010</v>
      </c>
      <c r="HI19" s="2">
        <v>4932</v>
      </c>
      <c r="HJ19" s="2">
        <v>4844</v>
      </c>
      <c r="HK19" s="2">
        <v>4762</v>
      </c>
      <c r="HL19" s="2">
        <v>4776</v>
      </c>
      <c r="HM19" s="2">
        <v>4826</v>
      </c>
      <c r="HN19" s="2">
        <v>4861</v>
      </c>
      <c r="HO19" s="2">
        <v>4828</v>
      </c>
      <c r="HP19" s="2">
        <v>4908</v>
      </c>
      <c r="HQ19" s="2">
        <v>4815</v>
      </c>
      <c r="HR19" s="2">
        <v>4891</v>
      </c>
      <c r="HS19" s="2">
        <v>4859</v>
      </c>
      <c r="HT19" s="2">
        <v>4794</v>
      </c>
      <c r="HU19" s="2">
        <v>4672</v>
      </c>
      <c r="HV19" s="2">
        <v>4834</v>
      </c>
      <c r="HW19" s="2">
        <v>4795</v>
      </c>
      <c r="HX19" s="2">
        <v>4895</v>
      </c>
      <c r="HY19" s="2">
        <v>4907</v>
      </c>
      <c r="HZ19" s="2">
        <v>4819</v>
      </c>
      <c r="IA19" s="2">
        <v>4833</v>
      </c>
      <c r="IB19" s="2">
        <v>4855</v>
      </c>
      <c r="IC19" s="2">
        <v>4817</v>
      </c>
      <c r="ID19" s="2">
        <v>4773</v>
      </c>
      <c r="IE19" s="2">
        <v>4810</v>
      </c>
      <c r="IF19" s="2">
        <v>4772</v>
      </c>
      <c r="IG19" s="2">
        <v>4850</v>
      </c>
      <c r="IH19" s="2">
        <v>4960</v>
      </c>
      <c r="II19" s="2">
        <v>4738</v>
      </c>
      <c r="IJ19" s="2">
        <v>4706</v>
      </c>
      <c r="IK19" s="2">
        <v>4700</v>
      </c>
      <c r="IL19" s="2">
        <v>4549</v>
      </c>
      <c r="IM19" s="2">
        <v>4503</v>
      </c>
      <c r="IN19" s="2">
        <v>4456</v>
      </c>
      <c r="IO19" s="2">
        <v>4395</v>
      </c>
      <c r="IP19" s="2">
        <v>4298</v>
      </c>
      <c r="IQ19" s="2">
        <v>4452</v>
      </c>
      <c r="IR19" s="2">
        <v>4482</v>
      </c>
      <c r="IS19" s="2">
        <v>4385</v>
      </c>
      <c r="IT19" s="2">
        <v>4370</v>
      </c>
    </row>
    <row r="20" spans="1:254" ht="15.9" customHeight="1">
      <c r="A20" s="61" t="s">
        <v>35</v>
      </c>
      <c r="B20" s="6" t="s">
        <v>36</v>
      </c>
      <c r="C20" s="15">
        <v>2550</v>
      </c>
      <c r="D20" s="16">
        <v>12</v>
      </c>
      <c r="E20" s="13">
        <v>2538</v>
      </c>
      <c r="F20" s="13">
        <v>2546</v>
      </c>
      <c r="G20" s="13">
        <v>2493</v>
      </c>
      <c r="H20" s="13">
        <v>2430</v>
      </c>
      <c r="I20" s="13">
        <v>2469</v>
      </c>
      <c r="J20" s="13">
        <v>2379</v>
      </c>
      <c r="K20" s="13">
        <v>2361</v>
      </c>
      <c r="L20" s="13">
        <v>2361</v>
      </c>
      <c r="M20" s="13">
        <v>2413</v>
      </c>
      <c r="N20" s="13">
        <v>2324</v>
      </c>
      <c r="O20" s="13">
        <v>2333</v>
      </c>
      <c r="P20" s="13">
        <v>2300</v>
      </c>
      <c r="Q20" s="13">
        <v>2289</v>
      </c>
      <c r="R20" s="13">
        <v>2271</v>
      </c>
      <c r="S20" s="13">
        <v>2294</v>
      </c>
      <c r="T20" s="13">
        <v>2295</v>
      </c>
      <c r="U20" s="13">
        <v>2273</v>
      </c>
      <c r="V20" s="13">
        <v>2249</v>
      </c>
      <c r="W20" s="13">
        <v>2259</v>
      </c>
      <c r="X20" s="13">
        <v>2206</v>
      </c>
      <c r="Y20" s="13">
        <v>2220</v>
      </c>
      <c r="Z20" s="13">
        <v>2271</v>
      </c>
      <c r="AA20" s="13">
        <v>2346</v>
      </c>
      <c r="AB20" s="13">
        <v>2313</v>
      </c>
      <c r="AC20" s="13">
        <v>2283</v>
      </c>
      <c r="AD20" s="13">
        <v>2235</v>
      </c>
      <c r="AE20" s="13">
        <v>2164</v>
      </c>
      <c r="AF20" s="13">
        <v>2157</v>
      </c>
      <c r="AG20" s="13">
        <v>2150</v>
      </c>
      <c r="AH20" s="13">
        <v>2171</v>
      </c>
      <c r="AI20" s="13">
        <v>2196</v>
      </c>
      <c r="AJ20" s="13">
        <v>2215</v>
      </c>
      <c r="AK20" s="13">
        <v>2320</v>
      </c>
      <c r="AL20" s="13">
        <v>2269</v>
      </c>
      <c r="AM20" s="13">
        <v>2276</v>
      </c>
      <c r="AN20" s="13">
        <v>2285</v>
      </c>
      <c r="AO20" s="13">
        <v>2271</v>
      </c>
      <c r="AP20" s="13">
        <v>2325</v>
      </c>
      <c r="AQ20" s="13">
        <v>2175</v>
      </c>
      <c r="AR20" s="13">
        <v>2109</v>
      </c>
      <c r="AS20" s="13">
        <v>2134</v>
      </c>
      <c r="AT20" s="13">
        <v>2157</v>
      </c>
      <c r="AU20" s="13">
        <v>2200</v>
      </c>
      <c r="AV20" s="13">
        <v>2273</v>
      </c>
      <c r="AW20" s="13">
        <v>2263</v>
      </c>
      <c r="AX20" s="13">
        <v>2319</v>
      </c>
      <c r="AY20" s="13">
        <v>2230</v>
      </c>
      <c r="AZ20" s="13">
        <v>2245</v>
      </c>
      <c r="BA20" s="13">
        <v>2311</v>
      </c>
      <c r="BB20" s="13">
        <v>2248</v>
      </c>
      <c r="BC20" s="13">
        <v>2294</v>
      </c>
      <c r="BD20" s="13">
        <v>2305</v>
      </c>
      <c r="BE20" s="13">
        <v>2220</v>
      </c>
      <c r="BF20" s="13">
        <v>2166</v>
      </c>
      <c r="BG20" s="13">
        <v>2165</v>
      </c>
      <c r="BH20" s="13">
        <v>2138</v>
      </c>
      <c r="BI20" s="13">
        <v>2231</v>
      </c>
      <c r="BJ20" s="13">
        <v>2254</v>
      </c>
      <c r="BK20" s="13">
        <v>2404</v>
      </c>
      <c r="BL20" s="13">
        <v>2380</v>
      </c>
      <c r="BM20" s="67">
        <v>2472</v>
      </c>
      <c r="BN20" s="67">
        <v>2312</v>
      </c>
      <c r="BO20" s="67">
        <v>2664</v>
      </c>
      <c r="BP20" s="67">
        <v>2649</v>
      </c>
      <c r="BQ20" s="67">
        <v>2627</v>
      </c>
      <c r="BR20" s="67">
        <v>2580</v>
      </c>
      <c r="BS20" s="67">
        <v>2522</v>
      </c>
      <c r="BT20" s="67">
        <v>2656</v>
      </c>
      <c r="BU20" s="67">
        <v>2431</v>
      </c>
      <c r="BV20" s="67">
        <v>2442</v>
      </c>
      <c r="BW20" s="67">
        <v>2463</v>
      </c>
      <c r="BX20" s="67">
        <v>2487</v>
      </c>
      <c r="BY20" s="67">
        <v>2554</v>
      </c>
      <c r="BZ20" s="67">
        <v>2520</v>
      </c>
      <c r="CA20" s="516">
        <v>2582</v>
      </c>
      <c r="CB20" s="516">
        <v>2726</v>
      </c>
      <c r="CC20" s="516">
        <v>2649</v>
      </c>
      <c r="CD20" s="516">
        <v>2677</v>
      </c>
      <c r="CE20" s="516">
        <v>2619</v>
      </c>
      <c r="CF20" s="516">
        <v>2673</v>
      </c>
      <c r="CG20" s="516">
        <v>2706</v>
      </c>
      <c r="CH20" s="516">
        <v>2826</v>
      </c>
      <c r="CI20" s="516">
        <v>2664</v>
      </c>
      <c r="CJ20" s="516">
        <v>2697</v>
      </c>
      <c r="CK20" s="516">
        <v>2683</v>
      </c>
      <c r="CL20" s="516">
        <v>2641</v>
      </c>
      <c r="CM20" s="516">
        <v>2754</v>
      </c>
      <c r="CN20" s="516">
        <v>2627</v>
      </c>
      <c r="CO20" s="516">
        <v>2710</v>
      </c>
      <c r="CP20" s="516">
        <v>2843</v>
      </c>
      <c r="CQ20" s="516">
        <v>2763</v>
      </c>
      <c r="CR20" s="516">
        <v>2817</v>
      </c>
      <c r="CS20" s="516">
        <v>2749</v>
      </c>
      <c r="CT20" s="516">
        <v>2673</v>
      </c>
      <c r="CU20" s="516">
        <v>2904</v>
      </c>
      <c r="CV20" s="516">
        <v>3175</v>
      </c>
      <c r="CW20" s="516">
        <v>3065</v>
      </c>
      <c r="CX20" s="516">
        <v>3080</v>
      </c>
      <c r="CY20" s="516">
        <v>3090</v>
      </c>
      <c r="CZ20" s="516">
        <v>3085</v>
      </c>
      <c r="DA20" s="2">
        <v>3240</v>
      </c>
      <c r="DB20" s="2">
        <v>3140</v>
      </c>
      <c r="DC20" s="2">
        <v>2942</v>
      </c>
      <c r="DD20" s="2">
        <v>3130</v>
      </c>
      <c r="DE20" s="2">
        <v>3205</v>
      </c>
      <c r="DF20" s="2">
        <v>3080</v>
      </c>
      <c r="DG20" s="2">
        <v>3455</v>
      </c>
      <c r="DH20" s="2">
        <v>3815</v>
      </c>
      <c r="DI20" s="2">
        <v>3815</v>
      </c>
      <c r="DJ20" s="2">
        <v>3425</v>
      </c>
      <c r="DK20" s="2">
        <v>3245</v>
      </c>
      <c r="DL20" s="2">
        <v>3230</v>
      </c>
      <c r="DM20" s="2">
        <v>3090</v>
      </c>
      <c r="DN20" s="2">
        <v>3085</v>
      </c>
      <c r="DO20" s="2">
        <v>3035</v>
      </c>
      <c r="DP20" s="2">
        <v>2981</v>
      </c>
      <c r="DQ20" s="2">
        <v>3075</v>
      </c>
      <c r="DR20" s="2">
        <v>3005</v>
      </c>
      <c r="DS20" s="2">
        <v>3240</v>
      </c>
      <c r="DT20" s="2">
        <v>2933</v>
      </c>
      <c r="DU20" s="2">
        <v>2934</v>
      </c>
      <c r="DV20" s="2">
        <v>2963</v>
      </c>
      <c r="DW20" s="2">
        <v>3000</v>
      </c>
      <c r="DX20" s="2">
        <v>3170</v>
      </c>
      <c r="DY20" s="2">
        <v>3005</v>
      </c>
      <c r="DZ20" s="2">
        <v>2953</v>
      </c>
      <c r="EA20" s="2">
        <v>2938</v>
      </c>
      <c r="EB20" s="2">
        <v>3035</v>
      </c>
      <c r="EC20" s="2">
        <v>2964</v>
      </c>
      <c r="ED20" s="2">
        <v>2907</v>
      </c>
      <c r="EE20" s="2">
        <v>2923</v>
      </c>
      <c r="EF20" s="2">
        <v>2906</v>
      </c>
      <c r="EG20" s="2">
        <v>2869</v>
      </c>
      <c r="EH20" s="2">
        <v>2890</v>
      </c>
      <c r="EI20" s="2">
        <v>2894</v>
      </c>
      <c r="EJ20" s="2">
        <v>2928</v>
      </c>
      <c r="EK20" s="2">
        <v>2903</v>
      </c>
      <c r="EL20" s="2">
        <v>3015</v>
      </c>
      <c r="EM20" s="2">
        <v>2966</v>
      </c>
      <c r="EN20" s="2">
        <v>2906</v>
      </c>
      <c r="EO20" s="2">
        <v>2640</v>
      </c>
      <c r="EP20" s="2">
        <v>2714</v>
      </c>
      <c r="EQ20" s="2">
        <v>2553</v>
      </c>
      <c r="ER20" s="2">
        <v>2417</v>
      </c>
      <c r="ES20" s="2">
        <v>2319</v>
      </c>
      <c r="ET20" s="2">
        <v>2266</v>
      </c>
      <c r="EU20" s="2">
        <v>2242</v>
      </c>
      <c r="EV20" s="2">
        <v>2255</v>
      </c>
      <c r="EW20" s="2">
        <v>2217</v>
      </c>
      <c r="EX20" s="2">
        <v>2165</v>
      </c>
      <c r="EY20" s="2">
        <v>2124</v>
      </c>
      <c r="EZ20" s="2">
        <v>2107</v>
      </c>
      <c r="FA20" s="2">
        <v>2097</v>
      </c>
      <c r="FB20" s="2">
        <v>2085</v>
      </c>
      <c r="FC20" s="2">
        <v>2090</v>
      </c>
      <c r="FD20" s="2">
        <v>2126</v>
      </c>
      <c r="FE20" s="2">
        <v>2224</v>
      </c>
      <c r="FF20" s="2">
        <v>2244</v>
      </c>
      <c r="FG20" s="2">
        <v>2236</v>
      </c>
      <c r="FH20" s="2">
        <v>2291</v>
      </c>
      <c r="FI20" s="2">
        <v>2285</v>
      </c>
      <c r="FJ20" s="2">
        <v>2348</v>
      </c>
      <c r="FK20" s="2">
        <v>2314</v>
      </c>
      <c r="FL20" s="2">
        <v>2330</v>
      </c>
      <c r="FM20" s="2">
        <v>2307</v>
      </c>
      <c r="FN20" s="2">
        <v>2302</v>
      </c>
      <c r="FO20" s="2">
        <v>2382</v>
      </c>
      <c r="FP20" s="2">
        <v>2530</v>
      </c>
      <c r="FQ20" s="2">
        <v>2369</v>
      </c>
      <c r="FR20" s="2">
        <v>2348</v>
      </c>
      <c r="FS20" s="2">
        <v>2255</v>
      </c>
      <c r="FT20" s="2">
        <v>2306</v>
      </c>
      <c r="FU20" s="2">
        <v>2340</v>
      </c>
      <c r="FV20" s="2">
        <v>2208</v>
      </c>
      <c r="FW20" s="2">
        <v>2195</v>
      </c>
      <c r="FX20" s="2">
        <v>2263</v>
      </c>
      <c r="FY20" s="2">
        <v>2245</v>
      </c>
      <c r="FZ20" s="2">
        <v>2274</v>
      </c>
      <c r="GA20" s="2">
        <v>2200</v>
      </c>
      <c r="GB20" s="2">
        <v>2124</v>
      </c>
      <c r="GC20" s="2">
        <v>2178</v>
      </c>
      <c r="GD20" s="2">
        <v>2088</v>
      </c>
      <c r="GE20" s="2">
        <v>2168</v>
      </c>
      <c r="GF20" s="2">
        <v>2162</v>
      </c>
      <c r="GG20" s="2">
        <v>2188</v>
      </c>
      <c r="GH20" s="2">
        <v>2049</v>
      </c>
      <c r="GI20" s="2">
        <v>2016</v>
      </c>
      <c r="GJ20" s="2">
        <v>1993</v>
      </c>
      <c r="GK20" s="2">
        <v>1990</v>
      </c>
      <c r="GL20" s="2">
        <v>2073</v>
      </c>
      <c r="GM20" s="2">
        <v>2043</v>
      </c>
      <c r="GN20" s="2">
        <v>2041</v>
      </c>
      <c r="GO20" s="2">
        <v>2050</v>
      </c>
      <c r="GP20" s="2">
        <v>1996</v>
      </c>
      <c r="GQ20" s="2">
        <v>1992</v>
      </c>
      <c r="GR20" s="2">
        <v>1982</v>
      </c>
      <c r="GS20" s="2">
        <v>1996</v>
      </c>
      <c r="GT20" s="2">
        <v>2037</v>
      </c>
      <c r="GU20" s="2">
        <v>1962</v>
      </c>
      <c r="GV20" s="2">
        <v>1933</v>
      </c>
      <c r="GW20" s="2">
        <v>2021</v>
      </c>
      <c r="GX20" s="2">
        <v>2060</v>
      </c>
      <c r="GY20" s="2">
        <v>1979</v>
      </c>
      <c r="GZ20" s="2">
        <v>1924</v>
      </c>
      <c r="HA20" s="2">
        <v>1917</v>
      </c>
      <c r="HB20" s="2">
        <v>1922</v>
      </c>
      <c r="HC20" s="2">
        <v>1887</v>
      </c>
      <c r="HD20" s="2">
        <v>1992</v>
      </c>
      <c r="HE20" s="2">
        <v>2029</v>
      </c>
      <c r="HF20" s="2">
        <v>2063</v>
      </c>
      <c r="HG20" s="2">
        <v>2067</v>
      </c>
      <c r="HH20" s="2">
        <v>2040</v>
      </c>
      <c r="HI20" s="2">
        <v>2035</v>
      </c>
      <c r="HJ20" s="2">
        <v>2024</v>
      </c>
      <c r="HK20" s="2">
        <v>2024</v>
      </c>
      <c r="HL20" s="2">
        <v>2032</v>
      </c>
      <c r="HM20" s="2">
        <v>2051</v>
      </c>
      <c r="HN20" s="2">
        <v>2058</v>
      </c>
      <c r="HO20" s="2">
        <v>2024</v>
      </c>
      <c r="HP20" s="2">
        <v>2034</v>
      </c>
      <c r="HQ20" s="2">
        <v>2045</v>
      </c>
      <c r="HR20" s="2">
        <v>2106</v>
      </c>
      <c r="HS20" s="2">
        <v>2098</v>
      </c>
      <c r="HT20" s="2">
        <v>2066</v>
      </c>
      <c r="HU20" s="2">
        <v>2029</v>
      </c>
      <c r="HV20" s="2">
        <v>2053</v>
      </c>
      <c r="HW20" s="2">
        <v>2059</v>
      </c>
      <c r="HX20" s="2">
        <v>2103</v>
      </c>
      <c r="HY20" s="2">
        <v>2010</v>
      </c>
      <c r="HZ20" s="2">
        <v>2059</v>
      </c>
      <c r="IA20" s="2">
        <v>2034</v>
      </c>
      <c r="IB20" s="2">
        <v>2043</v>
      </c>
      <c r="IC20" s="2">
        <v>1984</v>
      </c>
      <c r="ID20" s="2">
        <v>1983</v>
      </c>
      <c r="IE20" s="2">
        <v>1953</v>
      </c>
      <c r="IF20" s="2">
        <v>1862</v>
      </c>
      <c r="IG20" s="2">
        <v>1853</v>
      </c>
      <c r="IH20" s="2">
        <v>1862</v>
      </c>
      <c r="II20" s="2">
        <v>1844</v>
      </c>
      <c r="IJ20" s="2">
        <v>1842</v>
      </c>
      <c r="IK20" s="2">
        <v>1844</v>
      </c>
      <c r="IL20" s="2">
        <v>1857</v>
      </c>
      <c r="IM20" s="2">
        <v>1880</v>
      </c>
      <c r="IN20" s="2">
        <v>1922</v>
      </c>
      <c r="IO20" s="2">
        <v>1905</v>
      </c>
      <c r="IP20" s="2">
        <v>1889</v>
      </c>
      <c r="IQ20" s="2">
        <v>1858</v>
      </c>
      <c r="IR20" s="2">
        <v>1854</v>
      </c>
      <c r="IS20" s="2">
        <v>1877</v>
      </c>
      <c r="IT20" s="2">
        <v>1861</v>
      </c>
    </row>
    <row r="21" spans="1:254" ht="15.9" customHeight="1">
      <c r="A21" s="61" t="s">
        <v>37</v>
      </c>
      <c r="B21" s="6" t="s">
        <v>38</v>
      </c>
      <c r="C21" s="15">
        <v>6431</v>
      </c>
      <c r="D21" s="16">
        <v>-97</v>
      </c>
      <c r="E21" s="13">
        <v>6528</v>
      </c>
      <c r="F21" s="13">
        <v>6644</v>
      </c>
      <c r="G21" s="13">
        <v>6295</v>
      </c>
      <c r="H21" s="13">
        <v>6171</v>
      </c>
      <c r="I21" s="13">
        <v>7010</v>
      </c>
      <c r="J21" s="13">
        <v>6717</v>
      </c>
      <c r="K21" s="13">
        <v>6707</v>
      </c>
      <c r="L21" s="13">
        <v>6937</v>
      </c>
      <c r="M21" s="13">
        <v>7453</v>
      </c>
      <c r="N21" s="13">
        <v>7422</v>
      </c>
      <c r="O21" s="13">
        <v>7561</v>
      </c>
      <c r="P21" s="13">
        <v>7606</v>
      </c>
      <c r="Q21" s="13">
        <v>7533</v>
      </c>
      <c r="R21" s="13">
        <v>7451</v>
      </c>
      <c r="S21" s="13">
        <v>7809</v>
      </c>
      <c r="T21" s="13">
        <v>7946</v>
      </c>
      <c r="U21" s="13">
        <v>7973</v>
      </c>
      <c r="V21" s="13">
        <v>7888</v>
      </c>
      <c r="W21" s="13">
        <v>8059</v>
      </c>
      <c r="X21" s="13">
        <v>8119</v>
      </c>
      <c r="Y21" s="13">
        <v>8076</v>
      </c>
      <c r="Z21" s="13">
        <v>8435</v>
      </c>
      <c r="AA21" s="13">
        <v>8551</v>
      </c>
      <c r="AB21" s="13">
        <v>8586</v>
      </c>
      <c r="AC21" s="13">
        <v>8461</v>
      </c>
      <c r="AD21" s="13">
        <v>8263</v>
      </c>
      <c r="AE21" s="13">
        <v>8611</v>
      </c>
      <c r="AF21" s="13">
        <v>8490</v>
      </c>
      <c r="AG21" s="13">
        <v>8533</v>
      </c>
      <c r="AH21" s="13">
        <v>8868</v>
      </c>
      <c r="AI21" s="13">
        <v>8701</v>
      </c>
      <c r="AJ21" s="13">
        <v>8853</v>
      </c>
      <c r="AK21" s="13">
        <v>9315</v>
      </c>
      <c r="AL21" s="13">
        <v>8390</v>
      </c>
      <c r="AM21" s="13">
        <v>8262</v>
      </c>
      <c r="AN21" s="13">
        <v>8297</v>
      </c>
      <c r="AO21" s="13">
        <v>8144</v>
      </c>
      <c r="AP21" s="13">
        <v>8190</v>
      </c>
      <c r="AQ21" s="13">
        <v>7681</v>
      </c>
      <c r="AR21" s="13">
        <v>7450</v>
      </c>
      <c r="AS21" s="13">
        <v>7500</v>
      </c>
      <c r="AT21" s="13">
        <v>7558</v>
      </c>
      <c r="AU21" s="13">
        <v>7664</v>
      </c>
      <c r="AV21" s="13">
        <v>8003</v>
      </c>
      <c r="AW21" s="13">
        <v>8026</v>
      </c>
      <c r="AX21" s="13">
        <v>7926</v>
      </c>
      <c r="AY21" s="13">
        <v>7284</v>
      </c>
      <c r="AZ21" s="13">
        <v>7577</v>
      </c>
      <c r="BA21" s="13">
        <v>7678</v>
      </c>
      <c r="BB21" s="13">
        <v>7381</v>
      </c>
      <c r="BC21" s="13">
        <v>7290</v>
      </c>
      <c r="BD21" s="13">
        <v>7000</v>
      </c>
      <c r="BE21" s="13">
        <v>7057</v>
      </c>
      <c r="BF21" s="13">
        <v>6820</v>
      </c>
      <c r="BG21" s="13">
        <v>6570</v>
      </c>
      <c r="BH21" s="13">
        <v>6399</v>
      </c>
      <c r="BI21" s="13">
        <v>6689</v>
      </c>
      <c r="BJ21" s="13">
        <v>6929</v>
      </c>
      <c r="BK21" s="13">
        <v>7127</v>
      </c>
      <c r="BL21" s="13">
        <v>7235</v>
      </c>
      <c r="BM21" s="67">
        <v>6906</v>
      </c>
      <c r="BN21" s="67">
        <v>6896</v>
      </c>
      <c r="BO21" s="67">
        <v>7175</v>
      </c>
      <c r="BP21" s="67">
        <v>7083</v>
      </c>
      <c r="BQ21" s="67">
        <v>6740</v>
      </c>
      <c r="BR21" s="67">
        <v>6425</v>
      </c>
      <c r="BS21" s="67">
        <v>5425</v>
      </c>
      <c r="BT21" s="67">
        <v>5425</v>
      </c>
      <c r="BU21" s="67">
        <v>5373</v>
      </c>
      <c r="BV21" s="67">
        <v>5346</v>
      </c>
      <c r="BW21" s="67">
        <v>5221</v>
      </c>
      <c r="BX21" s="67">
        <v>5242</v>
      </c>
      <c r="BY21" s="67">
        <v>5384</v>
      </c>
      <c r="BZ21" s="67">
        <v>5547</v>
      </c>
      <c r="CA21" s="516">
        <v>5522</v>
      </c>
      <c r="CB21" s="516">
        <v>5578</v>
      </c>
      <c r="CC21" s="516">
        <v>5500</v>
      </c>
      <c r="CD21" s="516">
        <v>5421</v>
      </c>
      <c r="CE21" s="516">
        <v>5322</v>
      </c>
      <c r="CF21" s="516">
        <v>5732</v>
      </c>
      <c r="CG21" s="516">
        <v>5732</v>
      </c>
      <c r="CH21" s="516">
        <v>5709</v>
      </c>
      <c r="CI21" s="516">
        <v>5410</v>
      </c>
      <c r="CJ21" s="516">
        <v>5270</v>
      </c>
      <c r="CK21" s="516">
        <v>5212</v>
      </c>
      <c r="CL21" s="516">
        <v>5171</v>
      </c>
      <c r="CM21" s="516">
        <v>5288</v>
      </c>
      <c r="CN21" s="516">
        <v>5090</v>
      </c>
      <c r="CO21" s="516">
        <v>5252</v>
      </c>
      <c r="CP21" s="516">
        <v>5429</v>
      </c>
      <c r="CQ21" s="516">
        <v>5569</v>
      </c>
      <c r="CR21" s="516">
        <v>5903</v>
      </c>
      <c r="CS21" s="516">
        <v>5669</v>
      </c>
      <c r="CT21" s="516">
        <v>5516</v>
      </c>
      <c r="CU21" s="516">
        <v>5721</v>
      </c>
      <c r="CV21" s="516">
        <v>5941</v>
      </c>
      <c r="CW21" s="516">
        <v>5767</v>
      </c>
      <c r="CX21" s="516">
        <v>5757</v>
      </c>
      <c r="CY21" s="516">
        <v>5789</v>
      </c>
      <c r="CZ21" s="516">
        <v>5738</v>
      </c>
      <c r="DA21" s="2">
        <v>5819</v>
      </c>
      <c r="DB21" s="2">
        <v>5715</v>
      </c>
      <c r="DC21" s="2">
        <v>5448</v>
      </c>
      <c r="DD21" s="2">
        <v>5785</v>
      </c>
      <c r="DE21" s="2">
        <v>5692</v>
      </c>
      <c r="DF21" s="2">
        <v>5631</v>
      </c>
      <c r="DG21" s="2">
        <v>5895</v>
      </c>
      <c r="DH21" s="2">
        <v>6162</v>
      </c>
      <c r="DI21" s="2">
        <v>6113</v>
      </c>
      <c r="DJ21" s="2">
        <v>6056</v>
      </c>
      <c r="DK21" s="2">
        <v>6278</v>
      </c>
      <c r="DL21" s="2">
        <v>6337</v>
      </c>
      <c r="DM21" s="2">
        <v>6195</v>
      </c>
      <c r="DN21" s="2">
        <v>6120</v>
      </c>
      <c r="DO21" s="2">
        <v>6301</v>
      </c>
      <c r="DP21" s="2">
        <v>6025</v>
      </c>
      <c r="DQ21" s="2">
        <v>5775</v>
      </c>
      <c r="DR21" s="2">
        <v>5629</v>
      </c>
      <c r="DS21" s="2">
        <v>5713</v>
      </c>
      <c r="DT21" s="2">
        <v>5681</v>
      </c>
      <c r="DU21" s="2">
        <v>5776</v>
      </c>
      <c r="DV21" s="2">
        <v>5580</v>
      </c>
      <c r="DW21" s="2">
        <v>5514</v>
      </c>
      <c r="DX21" s="2">
        <v>5394</v>
      </c>
      <c r="DY21" s="2">
        <v>5208</v>
      </c>
      <c r="DZ21" s="2">
        <v>4958</v>
      </c>
      <c r="EA21" s="2">
        <v>4861</v>
      </c>
      <c r="EB21" s="2">
        <v>4962</v>
      </c>
      <c r="EC21" s="2">
        <v>5044</v>
      </c>
      <c r="ED21" s="2">
        <v>5212</v>
      </c>
      <c r="EE21" s="2">
        <v>5142</v>
      </c>
      <c r="EF21" s="2">
        <v>5140</v>
      </c>
      <c r="EG21" s="2">
        <v>5157</v>
      </c>
      <c r="EH21" s="2">
        <v>4700</v>
      </c>
      <c r="EI21" s="2">
        <v>4841</v>
      </c>
      <c r="EJ21" s="2">
        <v>4799</v>
      </c>
      <c r="EK21" s="2">
        <v>4724</v>
      </c>
      <c r="EL21" s="2">
        <v>4657</v>
      </c>
      <c r="EM21" s="2">
        <v>4629</v>
      </c>
      <c r="EN21" s="2">
        <v>4536</v>
      </c>
      <c r="EO21" s="2">
        <v>4433</v>
      </c>
      <c r="EP21" s="2">
        <v>4432</v>
      </c>
      <c r="EQ21" s="2">
        <v>4483</v>
      </c>
      <c r="ER21" s="2">
        <v>4455</v>
      </c>
      <c r="ES21" s="2">
        <v>4386</v>
      </c>
      <c r="ET21" s="2">
        <v>4334</v>
      </c>
      <c r="EU21" s="2">
        <v>4425</v>
      </c>
      <c r="EV21" s="2">
        <v>4331</v>
      </c>
      <c r="EW21" s="2">
        <v>4348</v>
      </c>
      <c r="EX21" s="2">
        <v>4271</v>
      </c>
      <c r="EY21" s="2">
        <v>4240</v>
      </c>
      <c r="EZ21" s="2">
        <v>4220</v>
      </c>
      <c r="FA21" s="2">
        <v>4224</v>
      </c>
      <c r="FB21" s="2">
        <v>4233</v>
      </c>
      <c r="FC21" s="2">
        <v>4214</v>
      </c>
      <c r="FD21" s="2">
        <v>4200</v>
      </c>
      <c r="FE21" s="2">
        <v>4280</v>
      </c>
      <c r="FF21" s="2">
        <v>4323</v>
      </c>
      <c r="FG21" s="2">
        <v>4274</v>
      </c>
      <c r="FH21" s="2">
        <v>4310</v>
      </c>
      <c r="FI21" s="2">
        <v>4111</v>
      </c>
      <c r="FJ21" s="2">
        <v>4142</v>
      </c>
      <c r="FK21" s="2">
        <v>4080</v>
      </c>
      <c r="FL21" s="2">
        <v>4165</v>
      </c>
      <c r="FM21" s="2">
        <v>4083</v>
      </c>
      <c r="FN21" s="2">
        <v>4068</v>
      </c>
      <c r="FO21" s="2">
        <v>4093</v>
      </c>
      <c r="FP21" s="2">
        <v>4084</v>
      </c>
      <c r="FQ21" s="2">
        <v>4147</v>
      </c>
      <c r="FR21" s="2">
        <v>4084</v>
      </c>
      <c r="FS21" s="2">
        <v>3992</v>
      </c>
      <c r="FT21" s="2">
        <v>3897</v>
      </c>
      <c r="FU21" s="2">
        <v>3834</v>
      </c>
      <c r="FV21" s="2">
        <v>3795</v>
      </c>
      <c r="FW21" s="2">
        <v>3813</v>
      </c>
      <c r="FX21" s="2">
        <v>3840</v>
      </c>
      <c r="FY21" s="2">
        <v>3886</v>
      </c>
      <c r="FZ21" s="2">
        <v>3862</v>
      </c>
      <c r="GA21" s="2">
        <v>3891</v>
      </c>
      <c r="GB21" s="2">
        <v>3877</v>
      </c>
      <c r="GC21" s="2">
        <v>3918</v>
      </c>
      <c r="GD21" s="2">
        <v>3859</v>
      </c>
      <c r="GE21" s="2">
        <v>3811</v>
      </c>
      <c r="GF21" s="2">
        <v>3822</v>
      </c>
      <c r="GG21" s="2">
        <v>3926</v>
      </c>
      <c r="GH21" s="2">
        <v>3923</v>
      </c>
      <c r="GI21" s="2">
        <v>3931</v>
      </c>
      <c r="GJ21" s="2">
        <v>3907</v>
      </c>
      <c r="GK21" s="2">
        <v>3926</v>
      </c>
      <c r="GL21" s="2">
        <v>4086</v>
      </c>
      <c r="GM21" s="2">
        <v>4037</v>
      </c>
      <c r="GN21" s="2">
        <v>4023</v>
      </c>
      <c r="GO21" s="2">
        <v>4059</v>
      </c>
      <c r="GP21" s="2">
        <v>3970</v>
      </c>
      <c r="GQ21" s="2">
        <v>3950</v>
      </c>
      <c r="GR21" s="2">
        <v>3924</v>
      </c>
      <c r="GS21" s="2">
        <v>3887</v>
      </c>
      <c r="GT21" s="2">
        <v>3851</v>
      </c>
      <c r="GU21" s="2">
        <v>3797</v>
      </c>
      <c r="GV21" s="2">
        <v>3908</v>
      </c>
      <c r="GW21" s="2">
        <v>4000</v>
      </c>
      <c r="GX21" s="2">
        <v>3966</v>
      </c>
      <c r="GY21" s="2">
        <v>4015</v>
      </c>
      <c r="GZ21" s="2">
        <v>4014</v>
      </c>
      <c r="HA21" s="2">
        <v>3905</v>
      </c>
      <c r="HB21" s="2">
        <v>3856</v>
      </c>
      <c r="HC21" s="2">
        <v>3868</v>
      </c>
      <c r="HD21" s="2">
        <v>3894</v>
      </c>
      <c r="HE21" s="2">
        <v>3872</v>
      </c>
      <c r="HF21" s="2">
        <v>3978</v>
      </c>
      <c r="HG21" s="2">
        <v>3988</v>
      </c>
      <c r="HH21" s="2">
        <v>3947</v>
      </c>
      <c r="HI21" s="2">
        <v>3999</v>
      </c>
      <c r="HJ21" s="2">
        <v>4009</v>
      </c>
      <c r="HK21" s="2">
        <v>4046</v>
      </c>
      <c r="HL21" s="2">
        <v>4005</v>
      </c>
      <c r="HM21" s="2">
        <v>4032</v>
      </c>
      <c r="HN21" s="2">
        <v>4050</v>
      </c>
      <c r="HO21" s="2">
        <v>4088</v>
      </c>
      <c r="HP21" s="2">
        <v>4030</v>
      </c>
      <c r="HQ21" s="2">
        <v>4111</v>
      </c>
      <c r="HR21" s="2">
        <v>4130</v>
      </c>
      <c r="HS21" s="2">
        <v>4044</v>
      </c>
      <c r="HT21" s="2">
        <v>4026</v>
      </c>
      <c r="HU21" s="2">
        <v>3923</v>
      </c>
      <c r="HV21" s="2">
        <v>3882</v>
      </c>
      <c r="HW21" s="2">
        <v>3862</v>
      </c>
      <c r="HX21" s="2">
        <v>3833</v>
      </c>
      <c r="HY21" s="2">
        <v>3825</v>
      </c>
      <c r="HZ21" s="2">
        <v>3821</v>
      </c>
      <c r="IA21" s="2">
        <v>3931</v>
      </c>
      <c r="IB21" s="2">
        <v>4084</v>
      </c>
      <c r="IC21" s="2">
        <v>3768</v>
      </c>
      <c r="ID21" s="2">
        <v>3865</v>
      </c>
      <c r="IE21" s="2">
        <v>3905</v>
      </c>
      <c r="IF21" s="2">
        <v>3854</v>
      </c>
      <c r="IG21" s="2">
        <v>3835</v>
      </c>
      <c r="IH21" s="2">
        <v>3864</v>
      </c>
      <c r="II21" s="2">
        <v>3829</v>
      </c>
      <c r="IJ21" s="2">
        <v>3954</v>
      </c>
      <c r="IK21" s="2">
        <v>3945</v>
      </c>
      <c r="IL21" s="2">
        <v>3903</v>
      </c>
      <c r="IM21" s="2">
        <v>3847</v>
      </c>
      <c r="IN21" s="2">
        <v>3851</v>
      </c>
      <c r="IO21" s="2">
        <v>3791</v>
      </c>
      <c r="IP21" s="2">
        <v>3779</v>
      </c>
      <c r="IQ21" s="2">
        <v>3749</v>
      </c>
      <c r="IR21" s="2">
        <v>3891</v>
      </c>
      <c r="IS21" s="2">
        <v>3872</v>
      </c>
      <c r="IT21" s="2">
        <v>3909</v>
      </c>
    </row>
    <row r="22" spans="1:254" ht="15.9" customHeight="1">
      <c r="A22" s="61" t="s">
        <v>39</v>
      </c>
      <c r="B22" s="6" t="s">
        <v>40</v>
      </c>
      <c r="C22" s="15">
        <v>4872</v>
      </c>
      <c r="D22" s="16">
        <v>45</v>
      </c>
      <c r="E22" s="13">
        <v>4827</v>
      </c>
      <c r="F22" s="13">
        <v>4779</v>
      </c>
      <c r="G22" s="13">
        <v>4742</v>
      </c>
      <c r="H22" s="13">
        <v>4820</v>
      </c>
      <c r="I22" s="13">
        <v>4924</v>
      </c>
      <c r="J22" s="13">
        <v>4988</v>
      </c>
      <c r="K22" s="13">
        <v>5050</v>
      </c>
      <c r="L22" s="13">
        <v>5039</v>
      </c>
      <c r="M22" s="13">
        <v>5029</v>
      </c>
      <c r="N22" s="13">
        <v>4898</v>
      </c>
      <c r="O22" s="13">
        <v>4873</v>
      </c>
      <c r="P22" s="13">
        <v>4801</v>
      </c>
      <c r="Q22" s="13">
        <v>4740</v>
      </c>
      <c r="R22" s="13">
        <v>4483</v>
      </c>
      <c r="S22" s="13">
        <v>4553</v>
      </c>
      <c r="T22" s="13">
        <v>4574</v>
      </c>
      <c r="U22" s="13">
        <v>4513</v>
      </c>
      <c r="V22" s="13">
        <v>4431</v>
      </c>
      <c r="W22" s="13">
        <v>4428</v>
      </c>
      <c r="X22" s="13">
        <v>4505</v>
      </c>
      <c r="Y22" s="13">
        <v>4520</v>
      </c>
      <c r="Z22" s="13">
        <v>4534</v>
      </c>
      <c r="AA22" s="13">
        <v>4552</v>
      </c>
      <c r="AB22" s="13">
        <v>4454</v>
      </c>
      <c r="AC22" s="13">
        <v>4395</v>
      </c>
      <c r="AD22" s="13">
        <v>4281</v>
      </c>
      <c r="AE22" s="13">
        <v>4240</v>
      </c>
      <c r="AF22" s="13">
        <v>4260</v>
      </c>
      <c r="AG22" s="13">
        <v>4241</v>
      </c>
      <c r="AH22" s="13">
        <v>4252</v>
      </c>
      <c r="AI22" s="13">
        <v>4450</v>
      </c>
      <c r="AJ22" s="13">
        <v>4616</v>
      </c>
      <c r="AK22" s="13">
        <v>4640</v>
      </c>
      <c r="AL22" s="13">
        <v>4551</v>
      </c>
      <c r="AM22" s="13">
        <v>4588</v>
      </c>
      <c r="AN22" s="13">
        <v>4557</v>
      </c>
      <c r="AO22" s="13">
        <v>4616</v>
      </c>
      <c r="AP22" s="13">
        <v>4673</v>
      </c>
      <c r="AQ22" s="13">
        <v>4597</v>
      </c>
      <c r="AR22" s="13">
        <v>4552</v>
      </c>
      <c r="AS22" s="13">
        <v>4597</v>
      </c>
      <c r="AT22" s="13">
        <v>4540</v>
      </c>
      <c r="AU22" s="13">
        <v>4402</v>
      </c>
      <c r="AV22" s="13">
        <v>4325</v>
      </c>
      <c r="AW22" s="13">
        <v>4247</v>
      </c>
      <c r="AX22" s="13">
        <v>4294</v>
      </c>
      <c r="AY22" s="13">
        <v>4266</v>
      </c>
      <c r="AZ22" s="13">
        <v>4298</v>
      </c>
      <c r="BA22" s="13">
        <v>4287</v>
      </c>
      <c r="BB22" s="13">
        <v>4245</v>
      </c>
      <c r="BC22" s="13">
        <v>4290</v>
      </c>
      <c r="BD22" s="13">
        <v>4202</v>
      </c>
      <c r="BE22" s="13">
        <v>4216</v>
      </c>
      <c r="BF22" s="13">
        <v>4245</v>
      </c>
      <c r="BG22" s="13">
        <v>4350</v>
      </c>
      <c r="BH22" s="13">
        <v>4420</v>
      </c>
      <c r="BI22" s="13">
        <v>4503</v>
      </c>
      <c r="BJ22" s="13">
        <v>4420</v>
      </c>
      <c r="BK22" s="13">
        <v>4391</v>
      </c>
      <c r="BL22" s="13">
        <v>4399</v>
      </c>
      <c r="BM22" s="67">
        <v>4414</v>
      </c>
      <c r="BN22" s="67">
        <v>4285</v>
      </c>
      <c r="BO22" s="67">
        <v>4024</v>
      </c>
      <c r="BP22" s="67">
        <v>3978</v>
      </c>
      <c r="BQ22" s="67">
        <v>4003</v>
      </c>
      <c r="BR22" s="67">
        <v>3996</v>
      </c>
      <c r="BS22" s="67">
        <v>4034</v>
      </c>
      <c r="BT22" s="67">
        <v>4019</v>
      </c>
      <c r="BU22" s="67">
        <v>3931</v>
      </c>
      <c r="BV22" s="67">
        <v>3946</v>
      </c>
      <c r="BW22" s="67">
        <v>3974</v>
      </c>
      <c r="BX22" s="67">
        <v>3996</v>
      </c>
      <c r="BY22" s="67">
        <v>4014</v>
      </c>
      <c r="BZ22" s="67">
        <v>4026</v>
      </c>
      <c r="CA22" s="516">
        <v>4055</v>
      </c>
      <c r="CB22" s="516">
        <v>4121</v>
      </c>
      <c r="CC22" s="516">
        <v>4046</v>
      </c>
      <c r="CD22" s="516">
        <v>4046</v>
      </c>
      <c r="CE22" s="516">
        <v>4064</v>
      </c>
      <c r="CF22" s="516">
        <v>4077</v>
      </c>
      <c r="CG22" s="516">
        <v>4115</v>
      </c>
      <c r="CH22" s="516">
        <v>4158</v>
      </c>
      <c r="CI22" s="516">
        <v>4089</v>
      </c>
      <c r="CJ22" s="516">
        <v>4128</v>
      </c>
      <c r="CK22" s="516">
        <v>4136</v>
      </c>
      <c r="CL22" s="516">
        <v>4097</v>
      </c>
      <c r="CM22" s="516">
        <v>4203</v>
      </c>
      <c r="CN22" s="516">
        <v>4032</v>
      </c>
      <c r="CO22" s="516">
        <v>4021</v>
      </c>
      <c r="CP22" s="516">
        <v>4208</v>
      </c>
      <c r="CQ22" s="516">
        <v>4151</v>
      </c>
      <c r="CR22" s="516">
        <v>4214</v>
      </c>
      <c r="CS22" s="516">
        <v>4011</v>
      </c>
      <c r="CT22" s="516">
        <v>3890</v>
      </c>
      <c r="CU22" s="516">
        <v>4028</v>
      </c>
      <c r="CV22" s="516">
        <v>4139</v>
      </c>
      <c r="CW22" s="516">
        <v>4030</v>
      </c>
      <c r="CX22" s="516">
        <v>3973</v>
      </c>
      <c r="CY22" s="516">
        <v>3991</v>
      </c>
      <c r="CZ22" s="516">
        <v>4011</v>
      </c>
      <c r="DA22" s="2">
        <v>4094</v>
      </c>
      <c r="DB22" s="2">
        <v>4089</v>
      </c>
      <c r="DC22" s="2">
        <v>4025</v>
      </c>
      <c r="DD22" s="2">
        <v>4122</v>
      </c>
      <c r="DE22" s="2">
        <v>4135</v>
      </c>
      <c r="DF22" s="2">
        <v>4025</v>
      </c>
      <c r="DG22" s="2">
        <v>4185</v>
      </c>
      <c r="DH22" s="2">
        <v>4319</v>
      </c>
      <c r="DI22" s="2">
        <v>4376</v>
      </c>
      <c r="DJ22" s="2">
        <v>4289</v>
      </c>
      <c r="DK22" s="2">
        <v>4236</v>
      </c>
      <c r="DL22" s="2">
        <v>4231</v>
      </c>
      <c r="DM22" s="2">
        <v>4320</v>
      </c>
      <c r="DN22" s="2">
        <v>4306</v>
      </c>
      <c r="DO22" s="2">
        <v>4333</v>
      </c>
      <c r="DP22" s="2">
        <v>4202</v>
      </c>
      <c r="DQ22" s="2">
        <v>4208</v>
      </c>
      <c r="DR22" s="2">
        <v>4190</v>
      </c>
      <c r="DS22" s="2">
        <v>4207</v>
      </c>
      <c r="DT22" s="2">
        <v>4179</v>
      </c>
      <c r="DU22" s="2">
        <v>4155</v>
      </c>
      <c r="DV22" s="2">
        <v>4159</v>
      </c>
      <c r="DW22" s="2">
        <v>4130</v>
      </c>
      <c r="DX22" s="2">
        <v>4082</v>
      </c>
      <c r="DY22" s="2">
        <v>4041</v>
      </c>
      <c r="DZ22" s="2">
        <v>3912</v>
      </c>
      <c r="EA22" s="2">
        <v>3932</v>
      </c>
      <c r="EB22" s="2">
        <v>3891</v>
      </c>
      <c r="EC22" s="2">
        <v>3852</v>
      </c>
      <c r="ED22" s="2">
        <v>3919</v>
      </c>
      <c r="EE22" s="2">
        <v>3900</v>
      </c>
      <c r="EF22" s="2">
        <v>3980</v>
      </c>
      <c r="EG22" s="2">
        <v>3955</v>
      </c>
      <c r="EH22" s="2">
        <v>3955</v>
      </c>
      <c r="EI22" s="2">
        <v>4056</v>
      </c>
      <c r="EJ22" s="2">
        <v>4023</v>
      </c>
      <c r="EK22" s="2">
        <v>4057</v>
      </c>
      <c r="EL22" s="2">
        <v>4019</v>
      </c>
      <c r="EM22" s="2">
        <v>3956</v>
      </c>
      <c r="EN22" s="2">
        <v>3908</v>
      </c>
      <c r="EO22" s="2">
        <v>3851</v>
      </c>
      <c r="EP22" s="2">
        <v>3824</v>
      </c>
      <c r="EQ22" s="2">
        <v>3806</v>
      </c>
      <c r="ER22" s="2">
        <v>3838</v>
      </c>
      <c r="ES22" s="2">
        <v>3777</v>
      </c>
      <c r="ET22" s="2">
        <v>3683</v>
      </c>
      <c r="EU22" s="2">
        <v>3677</v>
      </c>
      <c r="EV22" s="2">
        <v>3626</v>
      </c>
      <c r="EW22" s="2">
        <v>3647</v>
      </c>
      <c r="EX22" s="2">
        <v>3665</v>
      </c>
      <c r="EY22" s="2">
        <v>3769</v>
      </c>
      <c r="EZ22" s="2">
        <v>3724</v>
      </c>
      <c r="FA22" s="2">
        <v>3751</v>
      </c>
      <c r="FB22" s="2">
        <v>3737</v>
      </c>
      <c r="FC22" s="2">
        <v>3721</v>
      </c>
      <c r="FD22" s="2">
        <v>3686</v>
      </c>
      <c r="FE22" s="2">
        <v>3786</v>
      </c>
      <c r="FF22" s="2">
        <v>3717</v>
      </c>
      <c r="FG22" s="2">
        <v>3596</v>
      </c>
      <c r="FH22" s="2">
        <v>3563</v>
      </c>
      <c r="FI22" s="2">
        <v>3588</v>
      </c>
      <c r="FJ22" s="2">
        <v>3583</v>
      </c>
      <c r="FK22" s="2">
        <v>3520</v>
      </c>
      <c r="FL22" s="2">
        <v>3561</v>
      </c>
      <c r="FM22" s="2">
        <v>3502</v>
      </c>
      <c r="FN22" s="2">
        <v>3521</v>
      </c>
      <c r="FO22" s="2">
        <v>3480</v>
      </c>
      <c r="FP22" s="2">
        <v>3465</v>
      </c>
      <c r="FQ22" s="2">
        <v>3442</v>
      </c>
      <c r="FR22" s="2">
        <v>3417</v>
      </c>
      <c r="FS22" s="2">
        <v>3359</v>
      </c>
      <c r="FT22" s="2">
        <v>3434</v>
      </c>
      <c r="FU22" s="2">
        <v>3403</v>
      </c>
      <c r="FV22" s="2">
        <v>3293</v>
      </c>
      <c r="FW22" s="2">
        <v>3288</v>
      </c>
      <c r="FX22" s="2">
        <v>3398</v>
      </c>
      <c r="FY22" s="2">
        <v>3346</v>
      </c>
      <c r="FZ22" s="2">
        <v>3306</v>
      </c>
      <c r="GA22" s="2">
        <v>3281</v>
      </c>
      <c r="GB22" s="2">
        <v>3225</v>
      </c>
      <c r="GC22" s="2">
        <v>3239</v>
      </c>
      <c r="GD22" s="2">
        <v>3200</v>
      </c>
      <c r="GE22" s="2">
        <v>3192</v>
      </c>
      <c r="GF22" s="2">
        <v>3142</v>
      </c>
      <c r="GG22" s="2">
        <v>3167</v>
      </c>
      <c r="GH22" s="2">
        <v>3186</v>
      </c>
      <c r="GI22" s="2">
        <v>3204</v>
      </c>
      <c r="GJ22" s="2">
        <v>3186</v>
      </c>
      <c r="GK22" s="2">
        <v>3242</v>
      </c>
      <c r="GL22" s="2">
        <v>3293</v>
      </c>
      <c r="GM22" s="2">
        <v>3261</v>
      </c>
      <c r="GN22" s="2">
        <v>3279</v>
      </c>
      <c r="GO22" s="2">
        <v>3307</v>
      </c>
      <c r="GP22" s="2">
        <v>3315</v>
      </c>
      <c r="GQ22" s="2">
        <v>3350</v>
      </c>
      <c r="GR22" s="2">
        <v>3258</v>
      </c>
      <c r="GS22" s="2">
        <v>3353</v>
      </c>
      <c r="GT22" s="2">
        <v>3372</v>
      </c>
      <c r="GU22" s="2">
        <v>3295</v>
      </c>
      <c r="GV22" s="2">
        <v>3369</v>
      </c>
      <c r="GW22" s="2">
        <v>3352</v>
      </c>
      <c r="GX22" s="2">
        <v>3366</v>
      </c>
      <c r="GY22" s="2">
        <v>3308</v>
      </c>
      <c r="GZ22" s="2">
        <v>3320</v>
      </c>
      <c r="HA22" s="2">
        <v>3274</v>
      </c>
      <c r="HB22" s="2">
        <v>3298</v>
      </c>
      <c r="HC22" s="2">
        <v>3311</v>
      </c>
      <c r="HD22" s="2">
        <v>3356</v>
      </c>
      <c r="HE22" s="2">
        <v>3293</v>
      </c>
      <c r="HF22" s="2">
        <v>3413</v>
      </c>
      <c r="HG22" s="2">
        <v>3365</v>
      </c>
      <c r="HH22" s="2">
        <v>3378</v>
      </c>
      <c r="HI22" s="2">
        <v>3408</v>
      </c>
      <c r="HJ22" s="2">
        <v>3410</v>
      </c>
      <c r="HK22" s="2">
        <v>3433</v>
      </c>
      <c r="HL22" s="2">
        <v>3466</v>
      </c>
      <c r="HM22" s="2">
        <v>3584</v>
      </c>
      <c r="HN22" s="2">
        <v>3492</v>
      </c>
      <c r="HO22" s="2">
        <v>3479</v>
      </c>
      <c r="HP22" s="2">
        <v>3513</v>
      </c>
      <c r="HQ22" s="2">
        <v>3496</v>
      </c>
      <c r="HR22" s="2">
        <v>3506</v>
      </c>
      <c r="HS22" s="2">
        <v>3496</v>
      </c>
      <c r="HT22" s="2">
        <v>3447</v>
      </c>
      <c r="HU22" s="2">
        <v>3407</v>
      </c>
      <c r="HV22" s="2">
        <v>3511</v>
      </c>
      <c r="HW22" s="2">
        <v>3461</v>
      </c>
      <c r="HX22" s="2">
        <v>3462</v>
      </c>
      <c r="HY22" s="2">
        <v>3513</v>
      </c>
      <c r="HZ22" s="2">
        <v>3474</v>
      </c>
      <c r="IA22" s="2">
        <v>3535</v>
      </c>
      <c r="IB22" s="2">
        <v>3609</v>
      </c>
      <c r="IC22" s="2">
        <v>3631</v>
      </c>
      <c r="ID22" s="2">
        <v>3563</v>
      </c>
      <c r="IE22" s="2">
        <v>3593</v>
      </c>
      <c r="IF22" s="2">
        <v>3577</v>
      </c>
      <c r="IG22" s="2">
        <v>3598</v>
      </c>
      <c r="IH22" s="2">
        <v>3599</v>
      </c>
      <c r="II22" s="2">
        <v>3490</v>
      </c>
      <c r="IJ22" s="2">
        <v>3460</v>
      </c>
      <c r="IK22" s="2">
        <v>3459</v>
      </c>
      <c r="IL22" s="2">
        <v>3364</v>
      </c>
      <c r="IM22" s="2">
        <v>3353</v>
      </c>
      <c r="IN22" s="2">
        <v>3300</v>
      </c>
      <c r="IO22" s="2">
        <v>3269</v>
      </c>
      <c r="IP22" s="2">
        <v>3210</v>
      </c>
      <c r="IQ22" s="2">
        <v>3269</v>
      </c>
      <c r="IR22" s="2">
        <v>3244</v>
      </c>
      <c r="IS22" s="2">
        <v>3189</v>
      </c>
      <c r="IT22" s="2">
        <v>3146</v>
      </c>
    </row>
    <row r="23" spans="1:254" ht="15.9" customHeight="1">
      <c r="A23" s="61" t="s">
        <v>41</v>
      </c>
      <c r="B23" s="6" t="s">
        <v>42</v>
      </c>
      <c r="C23" s="15">
        <v>5047</v>
      </c>
      <c r="D23" s="16">
        <v>85</v>
      </c>
      <c r="E23" s="13">
        <v>4962</v>
      </c>
      <c r="F23" s="13">
        <v>5032</v>
      </c>
      <c r="G23" s="13">
        <v>4969</v>
      </c>
      <c r="H23" s="13">
        <v>4969</v>
      </c>
      <c r="I23" s="13">
        <v>5088</v>
      </c>
      <c r="J23" s="13">
        <v>5020</v>
      </c>
      <c r="K23" s="13">
        <v>5080</v>
      </c>
      <c r="L23" s="13">
        <v>5032</v>
      </c>
      <c r="M23" s="13">
        <v>5176</v>
      </c>
      <c r="N23" s="13">
        <v>5104</v>
      </c>
      <c r="O23" s="13">
        <v>5049</v>
      </c>
      <c r="P23" s="13">
        <v>5068</v>
      </c>
      <c r="Q23" s="13">
        <v>4996</v>
      </c>
      <c r="R23" s="13">
        <v>4793</v>
      </c>
      <c r="S23" s="13">
        <v>4940</v>
      </c>
      <c r="T23" s="13">
        <v>5050</v>
      </c>
      <c r="U23" s="13">
        <v>4952</v>
      </c>
      <c r="V23" s="13">
        <v>4928</v>
      </c>
      <c r="W23" s="13">
        <v>4916</v>
      </c>
      <c r="X23" s="13">
        <v>4947</v>
      </c>
      <c r="Y23" s="13">
        <v>4934</v>
      </c>
      <c r="Z23" s="13">
        <v>4953</v>
      </c>
      <c r="AA23" s="13">
        <v>5053</v>
      </c>
      <c r="AB23" s="13">
        <v>4954</v>
      </c>
      <c r="AC23" s="13">
        <v>4904</v>
      </c>
      <c r="AD23" s="13">
        <v>4815</v>
      </c>
      <c r="AE23" s="13">
        <v>4807</v>
      </c>
      <c r="AF23" s="13">
        <v>4680</v>
      </c>
      <c r="AG23" s="13">
        <v>4682</v>
      </c>
      <c r="AH23" s="13">
        <v>4690</v>
      </c>
      <c r="AI23" s="13">
        <v>4627</v>
      </c>
      <c r="AJ23" s="13">
        <v>4909</v>
      </c>
      <c r="AK23" s="13">
        <v>4984</v>
      </c>
      <c r="AL23" s="13">
        <v>4894</v>
      </c>
      <c r="AM23" s="13">
        <v>4930</v>
      </c>
      <c r="AN23" s="13">
        <v>4746</v>
      </c>
      <c r="AO23" s="13">
        <v>4902</v>
      </c>
      <c r="AP23" s="13">
        <v>4802</v>
      </c>
      <c r="AQ23" s="13">
        <v>4712</v>
      </c>
      <c r="AR23" s="13">
        <v>4656</v>
      </c>
      <c r="AS23" s="13">
        <v>4686</v>
      </c>
      <c r="AT23" s="13">
        <v>4658</v>
      </c>
      <c r="AU23" s="13">
        <v>4395</v>
      </c>
      <c r="AV23" s="13">
        <v>4390</v>
      </c>
      <c r="AW23" s="13">
        <v>4125</v>
      </c>
      <c r="AX23" s="13">
        <v>4231</v>
      </c>
      <c r="AY23" s="13">
        <v>4250</v>
      </c>
      <c r="AZ23" s="13">
        <v>4202</v>
      </c>
      <c r="BA23" s="13">
        <v>4194</v>
      </c>
      <c r="BB23" s="13">
        <v>4095</v>
      </c>
      <c r="BC23" s="13">
        <v>4151</v>
      </c>
      <c r="BD23" s="13">
        <v>4142</v>
      </c>
      <c r="BE23" s="13">
        <v>4091</v>
      </c>
      <c r="BF23" s="13">
        <v>4118</v>
      </c>
      <c r="BG23" s="13">
        <v>4075</v>
      </c>
      <c r="BH23" s="13">
        <v>4140</v>
      </c>
      <c r="BI23" s="13">
        <v>4151</v>
      </c>
      <c r="BJ23" s="13">
        <v>4001</v>
      </c>
      <c r="BK23" s="13">
        <v>3949</v>
      </c>
      <c r="BL23" s="13">
        <v>4002</v>
      </c>
      <c r="BM23" s="67">
        <v>3987</v>
      </c>
      <c r="BN23" s="67">
        <v>3957</v>
      </c>
      <c r="BO23" s="67">
        <v>3986</v>
      </c>
      <c r="BP23" s="67">
        <v>3878</v>
      </c>
      <c r="BQ23" s="67">
        <v>3939</v>
      </c>
      <c r="BR23" s="67">
        <v>3782</v>
      </c>
      <c r="BS23" s="67">
        <v>3792</v>
      </c>
      <c r="BT23" s="67">
        <v>3773</v>
      </c>
      <c r="BU23" s="67">
        <v>3655</v>
      </c>
      <c r="BV23" s="67">
        <v>3680</v>
      </c>
      <c r="BW23" s="67">
        <v>3704</v>
      </c>
      <c r="BX23" s="67">
        <v>3767</v>
      </c>
      <c r="BY23" s="67">
        <v>3820</v>
      </c>
      <c r="BZ23" s="67">
        <v>3921</v>
      </c>
      <c r="CA23" s="516">
        <v>4000</v>
      </c>
      <c r="CB23" s="516">
        <v>4083</v>
      </c>
      <c r="CC23" s="516">
        <v>4012</v>
      </c>
      <c r="CD23" s="516">
        <v>4068</v>
      </c>
      <c r="CE23" s="516">
        <v>4005</v>
      </c>
      <c r="CF23" s="516">
        <v>4024</v>
      </c>
      <c r="CG23" s="516">
        <v>4053</v>
      </c>
      <c r="CH23" s="516">
        <v>4132</v>
      </c>
      <c r="CI23" s="516">
        <v>3963</v>
      </c>
      <c r="CJ23" s="516">
        <v>3874</v>
      </c>
      <c r="CK23" s="516">
        <v>4152</v>
      </c>
      <c r="CL23" s="516">
        <v>4114</v>
      </c>
      <c r="CM23" s="516">
        <v>4234</v>
      </c>
      <c r="CN23" s="516">
        <v>3956</v>
      </c>
      <c r="CO23" s="516">
        <v>3880</v>
      </c>
      <c r="CP23" s="516">
        <v>4017</v>
      </c>
      <c r="CQ23" s="516">
        <v>3944</v>
      </c>
      <c r="CR23" s="516">
        <v>3968</v>
      </c>
      <c r="CS23" s="516">
        <v>3746</v>
      </c>
      <c r="CT23" s="516">
        <v>3626</v>
      </c>
      <c r="CU23" s="516">
        <v>3735</v>
      </c>
      <c r="CV23" s="516">
        <v>3830</v>
      </c>
      <c r="CW23" s="516">
        <v>3715</v>
      </c>
      <c r="CX23" s="516">
        <v>3667</v>
      </c>
      <c r="CY23" s="516">
        <v>3712</v>
      </c>
      <c r="CZ23" s="516">
        <v>3733</v>
      </c>
      <c r="DA23" s="2">
        <v>3884</v>
      </c>
      <c r="DB23" s="2">
        <v>3873</v>
      </c>
      <c r="DC23" s="2">
        <v>3819</v>
      </c>
      <c r="DD23" s="2">
        <v>3947</v>
      </c>
      <c r="DE23" s="2">
        <v>3924</v>
      </c>
      <c r="DF23" s="2">
        <v>3779</v>
      </c>
      <c r="DG23" s="2">
        <v>3969</v>
      </c>
      <c r="DH23" s="2">
        <v>4056</v>
      </c>
      <c r="DI23" s="2">
        <v>4214</v>
      </c>
      <c r="DJ23" s="2">
        <v>4129</v>
      </c>
      <c r="DK23" s="2">
        <v>3991</v>
      </c>
      <c r="DL23" s="2">
        <v>3987</v>
      </c>
      <c r="DM23" s="2">
        <v>4012</v>
      </c>
      <c r="DN23" s="2">
        <v>4079</v>
      </c>
      <c r="DO23" s="2">
        <v>4013</v>
      </c>
      <c r="DP23" s="2">
        <v>3991</v>
      </c>
      <c r="DQ23" s="2">
        <v>3979</v>
      </c>
      <c r="DR23" s="2">
        <v>4110</v>
      </c>
      <c r="DS23" s="2">
        <v>4210</v>
      </c>
      <c r="DT23" s="2">
        <v>4182</v>
      </c>
      <c r="DU23" s="2">
        <v>4141</v>
      </c>
      <c r="DV23" s="2">
        <v>4066</v>
      </c>
      <c r="DW23" s="2">
        <v>4016</v>
      </c>
      <c r="DX23" s="2">
        <v>3983</v>
      </c>
      <c r="DY23" s="2">
        <v>3956</v>
      </c>
      <c r="DZ23" s="2">
        <v>3773</v>
      </c>
      <c r="EA23" s="2">
        <v>3803</v>
      </c>
      <c r="EB23" s="2">
        <v>3800</v>
      </c>
      <c r="EC23" s="2">
        <v>3702</v>
      </c>
      <c r="ED23" s="2">
        <v>3723</v>
      </c>
      <c r="EE23" s="2">
        <v>3719</v>
      </c>
      <c r="EF23" s="2">
        <v>3792</v>
      </c>
      <c r="EG23" s="2">
        <v>3738</v>
      </c>
      <c r="EH23" s="2">
        <v>3807</v>
      </c>
      <c r="EI23" s="2">
        <v>3972</v>
      </c>
      <c r="EJ23" s="2">
        <v>3944</v>
      </c>
      <c r="EK23" s="2">
        <v>3979</v>
      </c>
      <c r="EL23" s="2">
        <v>3945</v>
      </c>
      <c r="EM23" s="2">
        <v>3885</v>
      </c>
      <c r="EN23" s="2">
        <v>3934</v>
      </c>
      <c r="EO23" s="2">
        <v>3812</v>
      </c>
      <c r="EP23" s="2">
        <v>3812</v>
      </c>
      <c r="EQ23" s="2">
        <v>3814</v>
      </c>
      <c r="ER23" s="2">
        <v>3773</v>
      </c>
      <c r="ES23" s="2">
        <v>3666</v>
      </c>
      <c r="ET23" s="2">
        <v>3615</v>
      </c>
      <c r="EU23" s="2">
        <v>3679</v>
      </c>
      <c r="EV23" s="2">
        <v>3646</v>
      </c>
      <c r="EW23" s="2">
        <v>3629</v>
      </c>
      <c r="EX23" s="2">
        <v>3671</v>
      </c>
      <c r="EY23" s="2">
        <v>3720</v>
      </c>
      <c r="EZ23" s="2">
        <v>3679</v>
      </c>
      <c r="FA23" s="2">
        <v>3623</v>
      </c>
      <c r="FB23" s="2">
        <v>3538</v>
      </c>
      <c r="FC23" s="2">
        <v>3554</v>
      </c>
      <c r="FD23" s="2">
        <v>3478</v>
      </c>
      <c r="FE23" s="2">
        <v>3551</v>
      </c>
      <c r="FF23" s="2">
        <v>3497</v>
      </c>
      <c r="FG23" s="2">
        <v>3435</v>
      </c>
      <c r="FH23" s="2">
        <v>3416</v>
      </c>
      <c r="FI23" s="2">
        <v>3471</v>
      </c>
      <c r="FJ23" s="2">
        <v>3482</v>
      </c>
      <c r="FK23" s="2">
        <v>3483</v>
      </c>
      <c r="FL23" s="2">
        <v>3477</v>
      </c>
      <c r="FM23" s="2">
        <v>3464</v>
      </c>
      <c r="FN23" s="2">
        <v>3458</v>
      </c>
      <c r="FO23" s="2">
        <v>3450</v>
      </c>
      <c r="FP23" s="2">
        <v>3393</v>
      </c>
      <c r="FQ23" s="2">
        <v>3388</v>
      </c>
      <c r="FR23" s="2">
        <v>3353</v>
      </c>
      <c r="FS23" s="2">
        <v>3292</v>
      </c>
      <c r="FT23" s="2">
        <v>3368</v>
      </c>
      <c r="FU23" s="2">
        <v>3351</v>
      </c>
      <c r="FV23" s="2">
        <v>3313</v>
      </c>
      <c r="FW23" s="2">
        <v>3216</v>
      </c>
      <c r="FX23" s="2">
        <v>3264</v>
      </c>
      <c r="FY23" s="2">
        <v>3330</v>
      </c>
      <c r="FZ23" s="2">
        <v>3350</v>
      </c>
      <c r="GA23" s="2">
        <v>3301</v>
      </c>
      <c r="GB23" s="2">
        <v>3249</v>
      </c>
      <c r="GC23" s="2">
        <v>3249</v>
      </c>
      <c r="GD23" s="2">
        <v>3249</v>
      </c>
      <c r="GE23" s="2">
        <v>3262</v>
      </c>
      <c r="GF23" s="2">
        <v>3240</v>
      </c>
      <c r="GG23" s="2">
        <v>3280</v>
      </c>
      <c r="GH23" s="2">
        <v>3321</v>
      </c>
      <c r="GI23" s="2">
        <v>3315</v>
      </c>
      <c r="GJ23" s="2">
        <v>3301</v>
      </c>
      <c r="GK23" s="2">
        <v>3372</v>
      </c>
      <c r="GL23" s="2">
        <v>3429</v>
      </c>
      <c r="GM23" s="2">
        <v>3384</v>
      </c>
      <c r="GN23" s="2">
        <v>3400</v>
      </c>
      <c r="GO23" s="2">
        <v>3445</v>
      </c>
      <c r="GP23" s="2">
        <v>3440</v>
      </c>
      <c r="GQ23" s="2">
        <v>3449</v>
      </c>
      <c r="GR23" s="2">
        <v>3355</v>
      </c>
      <c r="GS23" s="2">
        <v>3462</v>
      </c>
      <c r="GT23" s="2">
        <v>3510</v>
      </c>
      <c r="GU23" s="2">
        <v>3468</v>
      </c>
      <c r="GV23" s="2">
        <v>3522</v>
      </c>
      <c r="GW23" s="2">
        <v>3596</v>
      </c>
      <c r="GX23" s="2">
        <v>3612</v>
      </c>
      <c r="GY23" s="2">
        <v>3537</v>
      </c>
      <c r="GZ23" s="2">
        <v>3578</v>
      </c>
      <c r="HA23" s="2">
        <v>3468</v>
      </c>
      <c r="HB23" s="2">
        <v>3523</v>
      </c>
      <c r="HC23" s="2">
        <v>3527</v>
      </c>
      <c r="HD23" s="2">
        <v>3622</v>
      </c>
      <c r="HE23" s="2">
        <v>3555</v>
      </c>
      <c r="HF23" s="2">
        <v>3629</v>
      </c>
      <c r="HG23" s="2">
        <v>3590</v>
      </c>
      <c r="HH23" s="2">
        <v>3571</v>
      </c>
      <c r="HI23" s="2">
        <v>3626</v>
      </c>
      <c r="HJ23" s="2">
        <v>3659</v>
      </c>
      <c r="HK23" s="2">
        <v>3700</v>
      </c>
      <c r="HL23" s="2">
        <v>3728</v>
      </c>
      <c r="HM23" s="2">
        <v>3910</v>
      </c>
      <c r="HN23" s="2">
        <v>3940</v>
      </c>
      <c r="HO23" s="2">
        <v>3925</v>
      </c>
      <c r="HP23" s="2">
        <v>3988</v>
      </c>
      <c r="HQ23" s="2">
        <v>3941</v>
      </c>
      <c r="HR23" s="2">
        <v>3937</v>
      </c>
      <c r="HS23" s="2">
        <v>3934</v>
      </c>
      <c r="HT23" s="2">
        <v>3921</v>
      </c>
      <c r="HU23" s="2">
        <v>3843</v>
      </c>
      <c r="HV23" s="2">
        <v>3930</v>
      </c>
      <c r="HW23" s="2">
        <v>3896</v>
      </c>
      <c r="HX23" s="2">
        <v>3859</v>
      </c>
      <c r="HY23" s="2">
        <v>3926</v>
      </c>
      <c r="HZ23" s="2">
        <v>3897</v>
      </c>
      <c r="IA23" s="2">
        <v>3954</v>
      </c>
      <c r="IB23" s="2">
        <v>3918</v>
      </c>
      <c r="IC23" s="2">
        <v>3954</v>
      </c>
      <c r="ID23" s="2">
        <v>3906</v>
      </c>
      <c r="IE23" s="2">
        <v>3899</v>
      </c>
      <c r="IF23" s="2">
        <v>3875</v>
      </c>
      <c r="IG23" s="2">
        <v>3926</v>
      </c>
      <c r="IH23" s="2">
        <v>3990</v>
      </c>
      <c r="II23" s="2">
        <v>3934</v>
      </c>
      <c r="IJ23" s="2">
        <v>3940</v>
      </c>
      <c r="IK23" s="2">
        <v>3863</v>
      </c>
      <c r="IL23" s="2">
        <v>3885</v>
      </c>
      <c r="IM23" s="2">
        <v>3953</v>
      </c>
      <c r="IN23" s="2">
        <v>3876</v>
      </c>
      <c r="IO23" s="2">
        <v>3797</v>
      </c>
      <c r="IP23" s="2">
        <v>3708</v>
      </c>
      <c r="IQ23" s="2">
        <v>3769</v>
      </c>
      <c r="IR23" s="2">
        <v>3717</v>
      </c>
      <c r="IS23" s="2">
        <v>3633</v>
      </c>
      <c r="IT23" s="2">
        <v>3602</v>
      </c>
    </row>
    <row r="24" spans="1:254" ht="15.9" customHeight="1">
      <c r="A24" s="61" t="s">
        <v>43</v>
      </c>
      <c r="B24" s="6" t="s">
        <v>44</v>
      </c>
      <c r="C24" s="15">
        <v>1311</v>
      </c>
      <c r="D24" s="16">
        <v>52.5</v>
      </c>
      <c r="E24" s="13">
        <v>1258.5</v>
      </c>
      <c r="F24" s="13">
        <v>1241</v>
      </c>
      <c r="G24" s="13">
        <v>1249.5</v>
      </c>
      <c r="H24" s="13">
        <v>1267</v>
      </c>
      <c r="I24" s="13">
        <v>1311</v>
      </c>
      <c r="J24" s="13">
        <v>1308.5</v>
      </c>
      <c r="K24" s="13">
        <v>1321</v>
      </c>
      <c r="L24" s="13">
        <v>1307</v>
      </c>
      <c r="M24" s="13">
        <v>1314</v>
      </c>
      <c r="N24" s="13">
        <v>1333.5</v>
      </c>
      <c r="O24" s="13">
        <v>1325</v>
      </c>
      <c r="P24" s="13">
        <v>1316</v>
      </c>
      <c r="Q24" s="13">
        <v>1292.5</v>
      </c>
      <c r="R24" s="13">
        <v>1241</v>
      </c>
      <c r="S24" s="13">
        <v>1262.5</v>
      </c>
      <c r="T24" s="13">
        <v>1279.5</v>
      </c>
      <c r="U24" s="13">
        <v>1270.5</v>
      </c>
      <c r="V24" s="13">
        <v>1246.5</v>
      </c>
      <c r="W24" s="13">
        <v>1240</v>
      </c>
      <c r="X24" s="13">
        <v>1243</v>
      </c>
      <c r="Y24" s="13">
        <v>1236.5</v>
      </c>
      <c r="Z24" s="13">
        <v>1235.5</v>
      </c>
      <c r="AA24" s="13">
        <v>1243.5</v>
      </c>
      <c r="AB24" s="13">
        <v>1214.5</v>
      </c>
      <c r="AC24" s="13">
        <v>1203</v>
      </c>
      <c r="AD24" s="13">
        <v>1186.5</v>
      </c>
      <c r="AE24" s="13">
        <v>1198</v>
      </c>
      <c r="AF24" s="13">
        <v>1206.5</v>
      </c>
      <c r="AG24" s="13">
        <v>1223.5</v>
      </c>
      <c r="AH24" s="13">
        <v>1209.5</v>
      </c>
      <c r="AI24" s="13">
        <v>1233</v>
      </c>
      <c r="AJ24" s="13">
        <v>1250</v>
      </c>
      <c r="AK24" s="13">
        <v>1254</v>
      </c>
      <c r="AL24" s="13">
        <v>1259.5</v>
      </c>
      <c r="AM24" s="13">
        <v>1246</v>
      </c>
      <c r="AN24" s="13">
        <v>1284.5</v>
      </c>
      <c r="AO24" s="13">
        <v>1287.5</v>
      </c>
      <c r="AP24" s="13">
        <v>1331.5</v>
      </c>
      <c r="AQ24" s="13">
        <v>1314.5</v>
      </c>
      <c r="AR24" s="13">
        <v>1344</v>
      </c>
      <c r="AS24" s="13">
        <v>1332</v>
      </c>
      <c r="AT24" s="13">
        <v>1339</v>
      </c>
      <c r="AU24" s="13">
        <v>1348.5</v>
      </c>
      <c r="AV24" s="13">
        <v>1381</v>
      </c>
      <c r="AW24" s="13">
        <v>1397</v>
      </c>
      <c r="AX24" s="13">
        <v>1407.5</v>
      </c>
      <c r="AY24" s="13">
        <v>1354.5</v>
      </c>
      <c r="AZ24" s="13">
        <v>1357</v>
      </c>
      <c r="BA24" s="13">
        <v>1398.5</v>
      </c>
      <c r="BB24" s="13">
        <v>1314.5</v>
      </c>
      <c r="BC24" s="13">
        <v>1326.5</v>
      </c>
      <c r="BD24" s="13">
        <v>1306</v>
      </c>
      <c r="BE24" s="13">
        <v>1313</v>
      </c>
      <c r="BF24" s="13">
        <v>1332</v>
      </c>
      <c r="BG24" s="13">
        <v>1346</v>
      </c>
      <c r="BH24" s="13">
        <v>1374.5</v>
      </c>
      <c r="BI24" s="13">
        <v>1376.5</v>
      </c>
      <c r="BJ24" s="13">
        <v>1365.5</v>
      </c>
      <c r="BK24" s="13">
        <v>1428</v>
      </c>
      <c r="BL24" s="13">
        <v>1417.5</v>
      </c>
      <c r="BM24" s="67">
        <v>1389</v>
      </c>
      <c r="BN24" s="67">
        <v>1394</v>
      </c>
      <c r="BO24" s="67">
        <v>1360</v>
      </c>
      <c r="BP24" s="67">
        <v>1340.5</v>
      </c>
      <c r="BQ24" s="67">
        <v>1370</v>
      </c>
      <c r="BR24" s="67">
        <v>1370</v>
      </c>
      <c r="BS24" s="67">
        <v>1348.5</v>
      </c>
      <c r="BT24" s="67">
        <v>1348</v>
      </c>
      <c r="BU24" s="67">
        <v>1315</v>
      </c>
      <c r="BV24" s="67">
        <v>1336</v>
      </c>
      <c r="BW24" s="67">
        <v>1345.5</v>
      </c>
      <c r="BX24" s="67">
        <v>1385</v>
      </c>
      <c r="BY24" s="67">
        <v>1411.5</v>
      </c>
      <c r="BZ24" s="67">
        <v>1444.5</v>
      </c>
      <c r="CA24" s="516">
        <v>1487.5</v>
      </c>
      <c r="CB24" s="516">
        <v>1505</v>
      </c>
      <c r="CC24" s="516">
        <v>1509</v>
      </c>
      <c r="CD24" s="516">
        <v>1536</v>
      </c>
      <c r="CE24" s="516">
        <v>1545.5</v>
      </c>
      <c r="CF24" s="516">
        <v>1544</v>
      </c>
      <c r="CG24" s="516">
        <v>1558.5</v>
      </c>
      <c r="CH24" s="516">
        <v>1561.5</v>
      </c>
      <c r="CI24" s="516">
        <v>1659</v>
      </c>
      <c r="CJ24" s="516">
        <v>1627</v>
      </c>
      <c r="CK24" s="516">
        <v>1595</v>
      </c>
      <c r="CL24" s="516">
        <v>1560</v>
      </c>
      <c r="CM24" s="516">
        <v>1595.5</v>
      </c>
      <c r="CN24" s="516">
        <v>1541.5</v>
      </c>
      <c r="CO24" s="516">
        <v>1557.5</v>
      </c>
      <c r="CP24" s="516">
        <v>1553.5</v>
      </c>
      <c r="CQ24" s="516">
        <v>1528</v>
      </c>
      <c r="CR24" s="516">
        <v>1488.5</v>
      </c>
      <c r="CS24" s="516">
        <v>1460</v>
      </c>
      <c r="CT24" s="516">
        <v>1407.5</v>
      </c>
      <c r="CU24" s="516">
        <v>1479</v>
      </c>
      <c r="CV24" s="516">
        <v>1536.5</v>
      </c>
      <c r="CW24" s="516">
        <v>1478</v>
      </c>
      <c r="CX24" s="516">
        <v>1441.5</v>
      </c>
      <c r="CY24" s="516">
        <v>1462</v>
      </c>
      <c r="CZ24" s="516">
        <v>1440.5</v>
      </c>
      <c r="DA24" s="2">
        <v>1439.5</v>
      </c>
      <c r="DB24" s="2">
        <v>1431.5</v>
      </c>
      <c r="DC24" s="2">
        <v>1387</v>
      </c>
      <c r="DD24" s="2">
        <v>1427</v>
      </c>
      <c r="DE24" s="2">
        <v>1458</v>
      </c>
      <c r="DF24" s="2">
        <v>1387.5</v>
      </c>
      <c r="DG24" s="2">
        <v>1472</v>
      </c>
      <c r="DH24" s="2">
        <v>1518.5</v>
      </c>
      <c r="DI24" s="2">
        <v>1491</v>
      </c>
      <c r="DJ24" s="2">
        <v>1404</v>
      </c>
      <c r="DK24" s="2">
        <v>1390.5</v>
      </c>
      <c r="DL24" s="2">
        <v>1407</v>
      </c>
      <c r="DM24" s="2">
        <v>1416.5</v>
      </c>
      <c r="DN24" s="2">
        <v>1424</v>
      </c>
      <c r="DO24" s="2">
        <v>1395</v>
      </c>
      <c r="DP24" s="2">
        <v>1375.5</v>
      </c>
      <c r="DQ24" s="2">
        <v>1366</v>
      </c>
      <c r="DR24" s="2">
        <v>1384</v>
      </c>
      <c r="DS24" s="2">
        <v>1422.5</v>
      </c>
      <c r="DT24" s="2">
        <v>1449</v>
      </c>
      <c r="DU24" s="2">
        <v>1426</v>
      </c>
      <c r="DV24" s="2">
        <v>1419</v>
      </c>
      <c r="DW24" s="2">
        <v>1391</v>
      </c>
      <c r="DX24" s="2">
        <v>1408</v>
      </c>
      <c r="DY24" s="2">
        <v>1344.5</v>
      </c>
      <c r="DZ24" s="2">
        <v>1294.5</v>
      </c>
      <c r="EA24" s="2">
        <v>1306.5</v>
      </c>
      <c r="EB24" s="2">
        <v>1293</v>
      </c>
      <c r="EC24" s="2">
        <v>1259</v>
      </c>
      <c r="ED24" s="2">
        <v>1280</v>
      </c>
      <c r="EE24" s="2">
        <v>1280</v>
      </c>
      <c r="EF24" s="2">
        <v>1291</v>
      </c>
      <c r="EG24" s="2">
        <v>1288.5</v>
      </c>
      <c r="EH24" s="2">
        <v>1267</v>
      </c>
      <c r="EI24" s="2">
        <v>1263.5</v>
      </c>
      <c r="EJ24" s="2">
        <v>1281.5</v>
      </c>
      <c r="EK24" s="2">
        <v>1290</v>
      </c>
      <c r="EL24" s="2">
        <v>1276</v>
      </c>
      <c r="EM24" s="2">
        <v>1275.5</v>
      </c>
      <c r="EN24" s="2">
        <v>1241</v>
      </c>
      <c r="EO24" s="2">
        <v>1211.5</v>
      </c>
      <c r="EP24" s="2">
        <v>1188</v>
      </c>
      <c r="EQ24" s="2">
        <v>1188.5</v>
      </c>
      <c r="ER24" s="2">
        <v>1220</v>
      </c>
      <c r="ES24" s="2">
        <v>1179.5</v>
      </c>
      <c r="ET24" s="2">
        <v>1183</v>
      </c>
      <c r="EU24" s="2">
        <v>1183</v>
      </c>
      <c r="EV24" s="2">
        <v>1172</v>
      </c>
      <c r="EW24" s="2">
        <v>1178</v>
      </c>
      <c r="EX24" s="2">
        <v>1175</v>
      </c>
      <c r="EY24" s="2">
        <v>1172.5</v>
      </c>
      <c r="EZ24" s="2">
        <v>1171.5</v>
      </c>
      <c r="FA24" s="2">
        <v>1159.5</v>
      </c>
      <c r="FB24" s="2">
        <v>1169</v>
      </c>
      <c r="FC24" s="2">
        <v>1164</v>
      </c>
      <c r="FD24" s="2">
        <v>1175</v>
      </c>
      <c r="FE24" s="2">
        <v>1186</v>
      </c>
      <c r="FF24" s="2">
        <v>1180</v>
      </c>
      <c r="FG24" s="2">
        <v>1167</v>
      </c>
      <c r="FH24" s="2">
        <v>1174</v>
      </c>
      <c r="FI24" s="2">
        <v>1160</v>
      </c>
      <c r="FJ24" s="2">
        <v>1163.5</v>
      </c>
      <c r="FK24" s="2">
        <v>1150.5</v>
      </c>
      <c r="FL24" s="2">
        <v>1161</v>
      </c>
      <c r="FM24" s="2">
        <v>1147</v>
      </c>
      <c r="FN24" s="2">
        <v>1142</v>
      </c>
      <c r="FO24" s="2">
        <v>1148.5</v>
      </c>
      <c r="FP24" s="2">
        <v>1157</v>
      </c>
      <c r="FQ24" s="2">
        <v>1147</v>
      </c>
      <c r="FR24" s="2">
        <v>1147</v>
      </c>
      <c r="FS24" s="2">
        <v>1145.5</v>
      </c>
      <c r="FT24" s="2">
        <v>1146.5</v>
      </c>
      <c r="FU24" s="2">
        <v>1138</v>
      </c>
      <c r="FV24" s="2">
        <v>1130.5</v>
      </c>
      <c r="FW24" s="2">
        <v>1122.5</v>
      </c>
      <c r="FX24" s="2">
        <v>1139</v>
      </c>
      <c r="FY24" s="2">
        <v>1127</v>
      </c>
      <c r="FZ24" s="2">
        <v>1103.5</v>
      </c>
      <c r="GA24" s="2">
        <v>1113.5</v>
      </c>
      <c r="GB24" s="2">
        <v>1098.5</v>
      </c>
      <c r="GC24" s="2">
        <v>1095</v>
      </c>
      <c r="GD24" s="2">
        <v>1065</v>
      </c>
      <c r="GE24" s="2">
        <v>1061.5</v>
      </c>
      <c r="GF24" s="2">
        <v>1061</v>
      </c>
      <c r="GG24" s="2">
        <v>1090</v>
      </c>
      <c r="GH24" s="2">
        <v>1071.5</v>
      </c>
      <c r="GI24" s="2">
        <v>1082</v>
      </c>
      <c r="GJ24" s="2">
        <v>1072</v>
      </c>
      <c r="GK24" s="2">
        <v>1072.5</v>
      </c>
      <c r="GL24" s="2">
        <v>1083</v>
      </c>
      <c r="GM24" s="2">
        <v>1057.5</v>
      </c>
      <c r="GN24" s="2">
        <v>1046</v>
      </c>
      <c r="GO24" s="2">
        <v>1030.5</v>
      </c>
      <c r="GP24" s="2">
        <v>1017.5</v>
      </c>
      <c r="GQ24" s="2">
        <v>1017</v>
      </c>
      <c r="GR24" s="2">
        <v>1001.5</v>
      </c>
      <c r="GS24" s="2">
        <v>1004</v>
      </c>
      <c r="GT24" s="2">
        <v>1009</v>
      </c>
      <c r="GU24" s="2">
        <v>1001</v>
      </c>
      <c r="GV24" s="2">
        <v>1008.5</v>
      </c>
      <c r="GW24" s="2">
        <v>1039.5</v>
      </c>
      <c r="GX24" s="2">
        <v>1024</v>
      </c>
      <c r="GY24" s="2">
        <v>1027</v>
      </c>
      <c r="GZ24" s="2">
        <v>1020.5</v>
      </c>
      <c r="HA24" s="2">
        <v>1008</v>
      </c>
      <c r="HB24" s="2">
        <v>1012</v>
      </c>
      <c r="HC24" s="2">
        <v>1013</v>
      </c>
      <c r="HD24" s="2">
        <v>1016</v>
      </c>
      <c r="HE24" s="2">
        <v>1039.5</v>
      </c>
      <c r="HF24" s="2">
        <v>1058.5</v>
      </c>
      <c r="HG24" s="2">
        <v>1056.5</v>
      </c>
      <c r="HH24" s="2">
        <v>1044</v>
      </c>
      <c r="HI24" s="2">
        <v>1031</v>
      </c>
      <c r="HJ24" s="2">
        <v>1024</v>
      </c>
      <c r="HK24" s="2">
        <v>1027</v>
      </c>
      <c r="HL24" s="2">
        <v>1024.5</v>
      </c>
      <c r="HM24" s="2">
        <v>1027</v>
      </c>
      <c r="HN24" s="2">
        <v>1001</v>
      </c>
      <c r="HO24" s="2">
        <v>1001</v>
      </c>
      <c r="HP24" s="2">
        <v>992</v>
      </c>
      <c r="HQ24" s="2">
        <v>999</v>
      </c>
      <c r="HR24" s="2">
        <v>1014</v>
      </c>
      <c r="HS24" s="2">
        <v>1011</v>
      </c>
      <c r="HT24" s="2">
        <v>1013.5</v>
      </c>
      <c r="HU24" s="2">
        <v>1010.5</v>
      </c>
      <c r="HV24" s="2">
        <v>1009</v>
      </c>
      <c r="HW24" s="2">
        <v>997.7</v>
      </c>
      <c r="HX24" s="2">
        <v>984</v>
      </c>
      <c r="HY24" s="2">
        <v>994.2</v>
      </c>
      <c r="HZ24" s="2">
        <v>990.7</v>
      </c>
      <c r="IA24" s="2">
        <v>990.7</v>
      </c>
      <c r="IB24" s="2">
        <v>1001</v>
      </c>
      <c r="IC24" s="2">
        <v>997.8</v>
      </c>
      <c r="ID24" s="2">
        <v>987.7</v>
      </c>
      <c r="IE24" s="2">
        <v>986.5</v>
      </c>
      <c r="IF24" s="2">
        <v>982.7</v>
      </c>
      <c r="IG24" s="2">
        <v>970.6</v>
      </c>
      <c r="IH24" s="2">
        <v>973.6</v>
      </c>
      <c r="II24" s="2">
        <v>955.4</v>
      </c>
      <c r="IJ24" s="2">
        <v>960.2</v>
      </c>
      <c r="IK24" s="2">
        <v>965</v>
      </c>
      <c r="IL24" s="2">
        <v>994.1</v>
      </c>
      <c r="IM24" s="2">
        <v>985.7</v>
      </c>
      <c r="IN24" s="2">
        <v>976.7</v>
      </c>
      <c r="IO24" s="2">
        <v>961.8</v>
      </c>
      <c r="IP24" s="2">
        <v>956.9</v>
      </c>
      <c r="IQ24" s="2">
        <v>978.1</v>
      </c>
      <c r="IR24" s="2">
        <v>968.8</v>
      </c>
      <c r="IS24" s="2">
        <v>967</v>
      </c>
      <c r="IT24" s="2">
        <v>957.4</v>
      </c>
    </row>
    <row r="25" spans="1:254" ht="15.9" customHeight="1">
      <c r="A25" s="61" t="s">
        <v>45</v>
      </c>
      <c r="B25" s="6" t="s">
        <v>46</v>
      </c>
      <c r="C25" s="15">
        <v>1778</v>
      </c>
      <c r="D25" s="16">
        <v>29.5</v>
      </c>
      <c r="E25" s="13">
        <v>1748.5</v>
      </c>
      <c r="F25" s="13">
        <v>1720.5</v>
      </c>
      <c r="G25" s="13">
        <v>1662.5</v>
      </c>
      <c r="H25" s="13">
        <v>1660.5</v>
      </c>
      <c r="I25" s="13">
        <v>1670</v>
      </c>
      <c r="J25" s="13">
        <v>1592</v>
      </c>
      <c r="K25" s="13">
        <v>1599</v>
      </c>
      <c r="L25" s="13">
        <v>1591.5</v>
      </c>
      <c r="M25" s="13">
        <v>1611.5</v>
      </c>
      <c r="N25" s="13">
        <v>1604</v>
      </c>
      <c r="O25" s="13">
        <v>1629</v>
      </c>
      <c r="P25" s="13">
        <v>1604</v>
      </c>
      <c r="Q25" s="13">
        <v>1573.5</v>
      </c>
      <c r="R25" s="13">
        <v>1514</v>
      </c>
      <c r="S25" s="13">
        <v>1583</v>
      </c>
      <c r="T25" s="13">
        <v>1590</v>
      </c>
      <c r="U25" s="13">
        <v>1563</v>
      </c>
      <c r="V25" s="13">
        <v>1555.5</v>
      </c>
      <c r="W25" s="13">
        <v>1555.5</v>
      </c>
      <c r="X25" s="13">
        <v>1565.5</v>
      </c>
      <c r="Y25" s="13">
        <v>1564.5</v>
      </c>
      <c r="Z25" s="13">
        <v>1609.5</v>
      </c>
      <c r="AA25" s="13">
        <v>1591</v>
      </c>
      <c r="AB25" s="13">
        <v>1575</v>
      </c>
      <c r="AC25" s="13">
        <v>1584</v>
      </c>
      <c r="AD25" s="13">
        <v>1565.5</v>
      </c>
      <c r="AE25" s="13">
        <v>1549</v>
      </c>
      <c r="AF25" s="13">
        <v>1532.5</v>
      </c>
      <c r="AG25" s="13">
        <v>1550.25</v>
      </c>
      <c r="AH25" s="13">
        <v>1532.5</v>
      </c>
      <c r="AI25" s="13">
        <v>1567.5</v>
      </c>
      <c r="AJ25" s="13">
        <v>1595</v>
      </c>
      <c r="AK25" s="13">
        <v>1622.25</v>
      </c>
      <c r="AL25" s="13">
        <v>1608.75</v>
      </c>
      <c r="AM25" s="13">
        <v>1626.75</v>
      </c>
      <c r="AN25" s="13">
        <v>1636.75</v>
      </c>
      <c r="AO25" s="13">
        <v>1632.25</v>
      </c>
      <c r="AP25" s="13">
        <v>1641.75</v>
      </c>
      <c r="AQ25" s="13">
        <v>1564.75</v>
      </c>
      <c r="AR25" s="13">
        <v>1546.5</v>
      </c>
      <c r="AS25" s="13">
        <v>1584.5</v>
      </c>
      <c r="AT25" s="13">
        <v>1641.25</v>
      </c>
      <c r="AU25" s="13">
        <v>1654.25</v>
      </c>
      <c r="AV25" s="13">
        <v>1710.5</v>
      </c>
      <c r="AW25" s="13">
        <v>1693.75</v>
      </c>
      <c r="AX25" s="13">
        <v>1710.5</v>
      </c>
      <c r="AY25" s="13">
        <v>1705</v>
      </c>
      <c r="AZ25" s="13">
        <v>1745.5</v>
      </c>
      <c r="BA25" s="13">
        <v>1774.75</v>
      </c>
      <c r="BB25" s="13">
        <v>1776.25</v>
      </c>
      <c r="BC25" s="13">
        <v>1797.5</v>
      </c>
      <c r="BD25" s="13">
        <v>1840</v>
      </c>
      <c r="BE25" s="13">
        <v>1840.25</v>
      </c>
      <c r="BF25" s="13">
        <v>1782.75</v>
      </c>
      <c r="BG25" s="13">
        <v>1780</v>
      </c>
      <c r="BH25" s="13">
        <v>1752.75</v>
      </c>
      <c r="BI25" s="13">
        <v>1804.25</v>
      </c>
      <c r="BJ25" s="13">
        <v>1814.25</v>
      </c>
      <c r="BK25" s="13">
        <v>1877.5</v>
      </c>
      <c r="BL25" s="13">
        <v>1885</v>
      </c>
      <c r="BM25" s="67">
        <v>1924.75</v>
      </c>
      <c r="BN25" s="67">
        <v>1857</v>
      </c>
      <c r="BO25" s="67">
        <v>1801.5</v>
      </c>
      <c r="BP25" s="67">
        <v>1795</v>
      </c>
      <c r="BQ25" s="67">
        <v>1850</v>
      </c>
      <c r="BR25" s="67">
        <v>1710</v>
      </c>
      <c r="BS25" s="67">
        <v>1460</v>
      </c>
      <c r="BT25" s="67">
        <v>1450.25</v>
      </c>
      <c r="BU25" s="67">
        <v>1423.25</v>
      </c>
      <c r="BV25" s="67">
        <v>1445.25</v>
      </c>
      <c r="BW25" s="67">
        <v>1438.5</v>
      </c>
      <c r="BX25" s="67">
        <v>1455.25</v>
      </c>
      <c r="BY25" s="67">
        <v>1497.5</v>
      </c>
      <c r="BZ25" s="67">
        <v>1500</v>
      </c>
      <c r="CA25" s="516">
        <v>1503.75</v>
      </c>
      <c r="CB25" s="516">
        <v>1523.5</v>
      </c>
      <c r="CC25" s="516">
        <v>1515.5</v>
      </c>
      <c r="CD25" s="516">
        <v>1517.25</v>
      </c>
      <c r="CE25" s="516">
        <v>1508.75</v>
      </c>
      <c r="CF25" s="516">
        <v>1521</v>
      </c>
      <c r="CG25" s="516">
        <v>1557.75</v>
      </c>
      <c r="CH25" s="516">
        <v>1563.25</v>
      </c>
      <c r="CI25" s="516">
        <v>1511.25</v>
      </c>
      <c r="CJ25" s="516">
        <v>1490.75</v>
      </c>
      <c r="CK25" s="516">
        <v>1508.75</v>
      </c>
      <c r="CL25" s="516">
        <v>1500.25</v>
      </c>
      <c r="CM25" s="516">
        <v>1545.5</v>
      </c>
      <c r="CN25" s="516">
        <v>1445</v>
      </c>
      <c r="CO25" s="516">
        <v>1463</v>
      </c>
      <c r="CP25" s="516">
        <v>1497.75</v>
      </c>
      <c r="CQ25" s="516">
        <v>1471.75</v>
      </c>
      <c r="CR25" s="516">
        <v>1458</v>
      </c>
      <c r="CS25" s="516">
        <v>1425.5</v>
      </c>
      <c r="CT25" s="516">
        <v>1368</v>
      </c>
      <c r="CU25" s="516">
        <v>1425</v>
      </c>
      <c r="CV25" s="516">
        <v>1498</v>
      </c>
      <c r="CW25" s="516">
        <v>1430.25</v>
      </c>
      <c r="CX25" s="516">
        <v>1408.5</v>
      </c>
      <c r="CY25" s="516">
        <v>1393</v>
      </c>
      <c r="CZ25" s="516">
        <v>1399.25</v>
      </c>
      <c r="DA25" s="2">
        <v>1442.25</v>
      </c>
      <c r="DB25" s="2">
        <v>1443</v>
      </c>
      <c r="DC25" s="2">
        <v>1403.25</v>
      </c>
      <c r="DD25" s="2">
        <v>1467.75</v>
      </c>
      <c r="DE25" s="2">
        <v>1488.25</v>
      </c>
      <c r="DF25" s="2">
        <v>1466.75</v>
      </c>
      <c r="DG25" s="2">
        <v>1581.75</v>
      </c>
      <c r="DH25" s="2">
        <v>1651.75</v>
      </c>
      <c r="DI25" s="2">
        <v>1665.75</v>
      </c>
      <c r="DJ25" s="2">
        <v>1609.5</v>
      </c>
      <c r="DK25" s="2">
        <v>1606.75</v>
      </c>
      <c r="DL25" s="2">
        <v>1581.75</v>
      </c>
      <c r="DM25" s="2">
        <v>1595.5</v>
      </c>
      <c r="DN25" s="2">
        <v>1660.25</v>
      </c>
      <c r="DO25" s="2">
        <v>1640</v>
      </c>
      <c r="DP25" s="2">
        <v>1637.25</v>
      </c>
      <c r="DQ25" s="2">
        <v>1632.5</v>
      </c>
      <c r="DR25" s="2">
        <v>1656.75</v>
      </c>
      <c r="DS25" s="2">
        <v>1684.75</v>
      </c>
      <c r="DT25" s="2">
        <v>1636.5</v>
      </c>
      <c r="DU25" s="2">
        <v>1583.25</v>
      </c>
      <c r="DV25" s="2">
        <v>1537.25</v>
      </c>
      <c r="DW25" s="2">
        <v>1487.5</v>
      </c>
      <c r="DX25" s="2">
        <v>1537</v>
      </c>
      <c r="DY25" s="2">
        <v>1582.5</v>
      </c>
      <c r="DZ25" s="2">
        <v>1514.25</v>
      </c>
      <c r="EA25" s="2">
        <v>1562.25</v>
      </c>
      <c r="EB25" s="2">
        <v>1570</v>
      </c>
      <c r="EC25" s="2">
        <v>1566.75</v>
      </c>
      <c r="ED25" s="2">
        <v>1557.5</v>
      </c>
      <c r="EE25" s="2">
        <v>1514.5</v>
      </c>
      <c r="EF25" s="2">
        <v>1571.5</v>
      </c>
      <c r="EG25" s="2">
        <v>1574.5</v>
      </c>
      <c r="EH25" s="2">
        <v>1562.75</v>
      </c>
      <c r="EI25" s="2">
        <v>1564</v>
      </c>
      <c r="EJ25" s="2">
        <v>1558.25</v>
      </c>
      <c r="EK25" s="2">
        <v>1572</v>
      </c>
      <c r="EL25" s="2">
        <v>1533</v>
      </c>
      <c r="EM25" s="2">
        <v>1495.25</v>
      </c>
      <c r="EN25" s="2">
        <v>1487.5</v>
      </c>
      <c r="EO25" s="2">
        <v>1415.5</v>
      </c>
      <c r="EP25" s="2">
        <v>1412</v>
      </c>
      <c r="EQ25" s="2">
        <v>1415.75</v>
      </c>
      <c r="ER25" s="2">
        <v>1425.25</v>
      </c>
      <c r="ES25" s="2">
        <v>1392.25</v>
      </c>
      <c r="ET25" s="2">
        <v>1353</v>
      </c>
      <c r="EU25" s="2">
        <v>1373.25</v>
      </c>
      <c r="EV25" s="2">
        <v>1354.5</v>
      </c>
      <c r="EW25" s="2">
        <v>1367.5</v>
      </c>
      <c r="EX25" s="2">
        <v>1353.75</v>
      </c>
      <c r="EY25" s="2">
        <v>1363.5</v>
      </c>
      <c r="EZ25" s="2">
        <v>1355.75</v>
      </c>
      <c r="FA25" s="2">
        <v>1349.25</v>
      </c>
      <c r="FB25" s="2">
        <v>1327.75</v>
      </c>
      <c r="FC25" s="2">
        <v>1329.25</v>
      </c>
      <c r="FD25" s="2">
        <v>1326.75</v>
      </c>
      <c r="FE25" s="2">
        <v>1343.25</v>
      </c>
      <c r="FF25" s="2">
        <v>1349.5</v>
      </c>
      <c r="FG25" s="2">
        <v>1321.75</v>
      </c>
      <c r="FH25" s="2">
        <v>1287.25</v>
      </c>
      <c r="FI25" s="2">
        <v>1268.25</v>
      </c>
      <c r="FJ25" s="2">
        <v>1263.75</v>
      </c>
      <c r="FK25" s="2">
        <v>1225</v>
      </c>
      <c r="FL25" s="2">
        <v>1252.25</v>
      </c>
      <c r="FM25" s="2">
        <v>1202.75</v>
      </c>
      <c r="FN25" s="2">
        <v>1211.5</v>
      </c>
      <c r="FO25" s="2">
        <v>1213.75</v>
      </c>
      <c r="FP25" s="2">
        <v>1224.5</v>
      </c>
      <c r="FQ25" s="2">
        <v>1203</v>
      </c>
      <c r="FR25" s="2">
        <v>1189.75</v>
      </c>
      <c r="FS25" s="2">
        <v>1187.75</v>
      </c>
      <c r="FT25" s="2">
        <v>1185.5</v>
      </c>
      <c r="FU25" s="2">
        <v>1184</v>
      </c>
      <c r="FV25" s="2">
        <v>1170</v>
      </c>
      <c r="FW25" s="2">
        <v>1175.25</v>
      </c>
      <c r="FX25" s="2">
        <v>1211.25</v>
      </c>
      <c r="FY25" s="2">
        <v>1224</v>
      </c>
      <c r="FZ25" s="2">
        <v>1224.75</v>
      </c>
      <c r="GA25" s="2">
        <v>1195.25</v>
      </c>
      <c r="GB25" s="2">
        <v>1174.75</v>
      </c>
      <c r="GC25" s="2">
        <v>1188.75</v>
      </c>
      <c r="GD25" s="2">
        <v>1179.5</v>
      </c>
      <c r="GE25" s="2">
        <v>1171.5</v>
      </c>
      <c r="GF25" s="2">
        <v>1128.25</v>
      </c>
      <c r="GG25" s="2">
        <v>1103.5</v>
      </c>
      <c r="GH25" s="2">
        <v>1121.5</v>
      </c>
      <c r="GI25" s="2">
        <v>1163.5</v>
      </c>
      <c r="GJ25" s="2">
        <v>1150</v>
      </c>
      <c r="GK25" s="2">
        <v>1162.25</v>
      </c>
      <c r="GL25" s="2">
        <v>1184.75</v>
      </c>
      <c r="GM25" s="2">
        <v>1154</v>
      </c>
      <c r="GN25" s="2">
        <v>1146.75</v>
      </c>
      <c r="GO25" s="2">
        <v>1146.25</v>
      </c>
      <c r="GP25" s="2">
        <v>1135.5</v>
      </c>
      <c r="GQ25" s="2">
        <v>1126.25</v>
      </c>
      <c r="GR25" s="2">
        <v>1107.75</v>
      </c>
      <c r="GS25" s="2">
        <v>1114.25</v>
      </c>
      <c r="GT25" s="2">
        <v>1116</v>
      </c>
      <c r="GU25" s="2">
        <v>1098.75</v>
      </c>
      <c r="GV25" s="2">
        <v>1117</v>
      </c>
      <c r="GW25" s="2">
        <v>1127.25</v>
      </c>
      <c r="GX25" s="2">
        <v>1118</v>
      </c>
      <c r="GY25" s="2">
        <v>1104.5</v>
      </c>
      <c r="GZ25" s="2">
        <v>1102</v>
      </c>
      <c r="HA25" s="2">
        <v>1080.5</v>
      </c>
      <c r="HB25" s="2">
        <v>1062</v>
      </c>
      <c r="HC25" s="2">
        <v>1056.5</v>
      </c>
      <c r="HD25" s="2">
        <v>1072</v>
      </c>
      <c r="HE25" s="2">
        <v>1070.5</v>
      </c>
      <c r="HF25" s="2">
        <v>1096.5</v>
      </c>
      <c r="HG25" s="2">
        <v>1090.25</v>
      </c>
      <c r="HH25" s="2">
        <v>1086.75</v>
      </c>
      <c r="HI25" s="2">
        <v>1097.5</v>
      </c>
      <c r="HJ25" s="2">
        <v>1091</v>
      </c>
      <c r="HK25" s="2">
        <v>1085.5</v>
      </c>
      <c r="HL25" s="2">
        <v>1080.5</v>
      </c>
      <c r="HM25" s="2">
        <v>1091</v>
      </c>
      <c r="HN25" s="2">
        <v>1080.75</v>
      </c>
      <c r="HO25" s="2">
        <v>1080.5</v>
      </c>
      <c r="HP25" s="2">
        <v>1086</v>
      </c>
      <c r="HQ25" s="2">
        <v>1079.5</v>
      </c>
      <c r="HR25" s="2">
        <v>1092.5</v>
      </c>
      <c r="HS25" s="2">
        <v>1083</v>
      </c>
      <c r="HT25" s="2">
        <v>1062</v>
      </c>
      <c r="HU25" s="2">
        <v>1052.25</v>
      </c>
      <c r="HV25" s="2">
        <v>1066</v>
      </c>
      <c r="HW25" s="2">
        <v>1029.75</v>
      </c>
      <c r="HX25" s="2">
        <v>1036.75</v>
      </c>
      <c r="HY25" s="2">
        <v>1029.75</v>
      </c>
      <c r="HZ25" s="2">
        <v>1018.5</v>
      </c>
      <c r="IA25" s="2">
        <v>1021.75</v>
      </c>
      <c r="IB25" s="2">
        <v>1027.5</v>
      </c>
      <c r="IC25" s="2">
        <v>1017</v>
      </c>
      <c r="ID25" s="2">
        <v>1006.25</v>
      </c>
      <c r="IE25" s="2">
        <v>1009</v>
      </c>
      <c r="IF25" s="2">
        <v>1017.25</v>
      </c>
      <c r="IG25" s="2">
        <v>1009.5</v>
      </c>
      <c r="IH25" s="2">
        <v>1006</v>
      </c>
      <c r="II25" s="2">
        <v>998</v>
      </c>
      <c r="IJ25" s="2">
        <v>1017.75</v>
      </c>
      <c r="IK25" s="2">
        <v>1019.5</v>
      </c>
      <c r="IL25" s="2">
        <v>1006</v>
      </c>
      <c r="IM25" s="2">
        <v>993.25</v>
      </c>
      <c r="IN25" s="2">
        <v>992.75</v>
      </c>
      <c r="IO25" s="2">
        <v>975.25</v>
      </c>
      <c r="IP25" s="2">
        <v>970</v>
      </c>
      <c r="IQ25" s="2">
        <v>972</v>
      </c>
      <c r="IR25" s="2">
        <v>965</v>
      </c>
      <c r="IS25" s="2">
        <v>958</v>
      </c>
      <c r="IT25" s="2">
        <v>955</v>
      </c>
    </row>
    <row r="26" spans="1:254" ht="15.9" customHeight="1">
      <c r="A26" s="61" t="s">
        <v>47</v>
      </c>
      <c r="B26" s="6" t="s">
        <v>48</v>
      </c>
      <c r="C26" s="15">
        <v>6430</v>
      </c>
      <c r="D26" s="16">
        <v>-83</v>
      </c>
      <c r="E26" s="13">
        <v>6513</v>
      </c>
      <c r="F26" s="13">
        <v>6547</v>
      </c>
      <c r="G26" s="13">
        <v>6328</v>
      </c>
      <c r="H26" s="13">
        <v>6348</v>
      </c>
      <c r="I26" s="13">
        <v>6410</v>
      </c>
      <c r="J26" s="13">
        <v>6315</v>
      </c>
      <c r="K26" s="13">
        <v>6496</v>
      </c>
      <c r="L26" s="13">
        <v>6400</v>
      </c>
      <c r="M26" s="13">
        <v>6673</v>
      </c>
      <c r="N26" s="13">
        <v>6535</v>
      </c>
      <c r="O26" s="13">
        <v>6617</v>
      </c>
      <c r="P26" s="13">
        <v>6582</v>
      </c>
      <c r="Q26" s="13">
        <v>6502</v>
      </c>
      <c r="R26" s="13">
        <v>6203</v>
      </c>
      <c r="S26" s="13">
        <v>6515</v>
      </c>
      <c r="T26" s="13">
        <v>6593</v>
      </c>
      <c r="U26" s="13">
        <v>6430</v>
      </c>
      <c r="V26" s="13">
        <v>6391</v>
      </c>
      <c r="W26" s="13">
        <v>6469</v>
      </c>
      <c r="X26" s="13">
        <v>6449</v>
      </c>
      <c r="Y26" s="13">
        <v>6377</v>
      </c>
      <c r="Z26" s="13">
        <v>6418</v>
      </c>
      <c r="AA26" s="13">
        <v>6388</v>
      </c>
      <c r="AB26" s="13">
        <v>6331</v>
      </c>
      <c r="AC26" s="13">
        <v>6278</v>
      </c>
      <c r="AD26" s="13">
        <v>6199</v>
      </c>
      <c r="AE26" s="13">
        <v>6149</v>
      </c>
      <c r="AF26" s="13">
        <v>6138</v>
      </c>
      <c r="AG26" s="13">
        <v>6140</v>
      </c>
      <c r="AH26" s="13">
        <v>6169</v>
      </c>
      <c r="AI26" s="13">
        <v>6207</v>
      </c>
      <c r="AJ26" s="13">
        <v>6334</v>
      </c>
      <c r="AK26" s="13">
        <v>6485</v>
      </c>
      <c r="AL26" s="13">
        <v>6325</v>
      </c>
      <c r="AM26" s="13">
        <v>6462</v>
      </c>
      <c r="AN26" s="13">
        <v>6336</v>
      </c>
      <c r="AO26" s="13">
        <v>6305</v>
      </c>
      <c r="AP26" s="13">
        <v>6170</v>
      </c>
      <c r="AQ26" s="13">
        <v>6092</v>
      </c>
      <c r="AR26" s="13">
        <v>6050</v>
      </c>
      <c r="AS26" s="13">
        <v>6167</v>
      </c>
      <c r="AT26" s="13">
        <v>6243</v>
      </c>
      <c r="AU26" s="13">
        <v>6101</v>
      </c>
      <c r="AV26" s="13">
        <v>6113</v>
      </c>
      <c r="AW26" s="13">
        <v>6250</v>
      </c>
      <c r="AX26" s="13">
        <v>6300</v>
      </c>
      <c r="AY26" s="13">
        <v>6220</v>
      </c>
      <c r="AZ26" s="13">
        <v>6205</v>
      </c>
      <c r="BA26" s="13">
        <v>6237</v>
      </c>
      <c r="BB26" s="13">
        <v>6124</v>
      </c>
      <c r="BC26" s="13">
        <v>6156</v>
      </c>
      <c r="BD26" s="13">
        <v>6362</v>
      </c>
      <c r="BE26" s="13">
        <v>6286</v>
      </c>
      <c r="BF26" s="13">
        <v>6230</v>
      </c>
      <c r="BG26" s="13">
        <v>6241</v>
      </c>
      <c r="BH26" s="13">
        <v>6052</v>
      </c>
      <c r="BI26" s="13">
        <v>5914</v>
      </c>
      <c r="BJ26" s="13">
        <v>5778</v>
      </c>
      <c r="BK26" s="13">
        <v>5772</v>
      </c>
      <c r="BL26" s="13">
        <v>5787</v>
      </c>
      <c r="BM26" s="67">
        <v>6018</v>
      </c>
      <c r="BN26" s="67">
        <v>5986</v>
      </c>
      <c r="BO26" s="67">
        <v>5514</v>
      </c>
      <c r="BP26" s="67">
        <v>5277</v>
      </c>
      <c r="BQ26" s="67">
        <v>5252</v>
      </c>
      <c r="BR26" s="67">
        <v>5209</v>
      </c>
      <c r="BS26" s="67">
        <v>5275</v>
      </c>
      <c r="BT26" s="67">
        <v>5350</v>
      </c>
      <c r="BU26" s="67">
        <v>4871</v>
      </c>
      <c r="BV26" s="67">
        <v>4846</v>
      </c>
      <c r="BW26" s="67">
        <v>4850</v>
      </c>
      <c r="BX26" s="67">
        <v>4897</v>
      </c>
      <c r="BY26" s="67">
        <v>4947</v>
      </c>
      <c r="BZ26" s="67">
        <v>5040</v>
      </c>
      <c r="CA26" s="516">
        <v>5010</v>
      </c>
      <c r="CB26" s="516">
        <v>5069</v>
      </c>
      <c r="CC26" s="516">
        <v>5033</v>
      </c>
      <c r="CD26" s="516">
        <v>4982</v>
      </c>
      <c r="CE26" s="516">
        <v>4835</v>
      </c>
      <c r="CF26" s="516">
        <v>4879</v>
      </c>
      <c r="CG26" s="516">
        <v>4842</v>
      </c>
      <c r="CH26" s="516">
        <v>4897</v>
      </c>
      <c r="CI26" s="516">
        <v>4731</v>
      </c>
      <c r="CJ26" s="516">
        <v>4681</v>
      </c>
      <c r="CK26" s="516">
        <v>4704</v>
      </c>
      <c r="CL26" s="516">
        <v>4677</v>
      </c>
      <c r="CM26" s="516">
        <v>4760</v>
      </c>
      <c r="CN26" s="516">
        <v>4607</v>
      </c>
      <c r="CO26" s="516">
        <v>4597</v>
      </c>
      <c r="CP26" s="516">
        <v>4781</v>
      </c>
      <c r="CQ26" s="516">
        <v>4768</v>
      </c>
      <c r="CR26" s="516">
        <v>4807</v>
      </c>
      <c r="CS26" s="516">
        <v>4664</v>
      </c>
      <c r="CT26" s="516">
        <v>4562</v>
      </c>
      <c r="CU26" s="516">
        <v>4736</v>
      </c>
      <c r="CV26" s="516">
        <v>4907</v>
      </c>
      <c r="CW26" s="516">
        <v>4804</v>
      </c>
      <c r="CX26" s="516">
        <v>4757</v>
      </c>
      <c r="CY26" s="516">
        <v>4778</v>
      </c>
      <c r="CZ26" s="516">
        <v>4845</v>
      </c>
      <c r="DA26" s="2">
        <v>4950</v>
      </c>
      <c r="DB26" s="2">
        <v>4937</v>
      </c>
      <c r="DC26" s="2">
        <v>4925</v>
      </c>
      <c r="DD26" s="2">
        <v>5062</v>
      </c>
      <c r="DE26" s="2">
        <v>4927</v>
      </c>
      <c r="DF26" s="2">
        <v>4862</v>
      </c>
      <c r="DG26" s="2">
        <v>5146</v>
      </c>
      <c r="DH26" s="2">
        <v>5375</v>
      </c>
      <c r="DI26" s="2">
        <v>5543</v>
      </c>
      <c r="DJ26" s="2">
        <v>5499</v>
      </c>
      <c r="DK26" s="2">
        <v>5482</v>
      </c>
      <c r="DL26" s="2">
        <v>5402</v>
      </c>
      <c r="DM26" s="2">
        <v>5410</v>
      </c>
      <c r="DN26" s="2">
        <v>5592</v>
      </c>
      <c r="DO26" s="2">
        <v>5421</v>
      </c>
      <c r="DP26" s="2">
        <v>5288</v>
      </c>
      <c r="DQ26" s="2">
        <v>5331</v>
      </c>
      <c r="DR26" s="2">
        <v>5443</v>
      </c>
      <c r="DS26" s="2">
        <v>5618</v>
      </c>
      <c r="DT26" s="2">
        <v>5429</v>
      </c>
      <c r="DU26" s="2">
        <v>5032</v>
      </c>
      <c r="DV26" s="2">
        <v>4933</v>
      </c>
      <c r="DW26" s="2">
        <v>4871</v>
      </c>
      <c r="DX26" s="2">
        <v>4833</v>
      </c>
      <c r="DY26" s="2">
        <v>4790</v>
      </c>
      <c r="DZ26" s="2">
        <v>4631</v>
      </c>
      <c r="EA26" s="2">
        <v>4694</v>
      </c>
      <c r="EB26" s="2">
        <v>4643</v>
      </c>
      <c r="EC26" s="2">
        <v>4622</v>
      </c>
      <c r="ED26" s="2">
        <v>4654</v>
      </c>
      <c r="EE26" s="2">
        <v>4640</v>
      </c>
      <c r="EF26" s="2">
        <v>4786</v>
      </c>
      <c r="EG26" s="2">
        <v>4717</v>
      </c>
      <c r="EH26" s="2">
        <v>4739</v>
      </c>
      <c r="EI26" s="2">
        <v>4840</v>
      </c>
      <c r="EJ26" s="2">
        <v>4836</v>
      </c>
      <c r="EK26" s="2">
        <v>4844</v>
      </c>
      <c r="EL26" s="2">
        <v>4822</v>
      </c>
      <c r="EM26" s="2">
        <v>4793</v>
      </c>
      <c r="EN26" s="2">
        <v>4773</v>
      </c>
      <c r="EO26" s="2">
        <v>4700</v>
      </c>
      <c r="EP26" s="2">
        <v>4659</v>
      </c>
      <c r="EQ26" s="2">
        <v>4683</v>
      </c>
      <c r="ER26" s="2">
        <v>4747</v>
      </c>
      <c r="ES26" s="2">
        <v>4616</v>
      </c>
      <c r="ET26" s="2">
        <v>4554</v>
      </c>
      <c r="EU26" s="2">
        <v>4603</v>
      </c>
      <c r="EV26" s="2">
        <v>4563</v>
      </c>
      <c r="EW26" s="2">
        <v>4576</v>
      </c>
      <c r="EX26" s="2">
        <v>4568</v>
      </c>
      <c r="EY26" s="2">
        <v>4600</v>
      </c>
      <c r="EZ26" s="2">
        <v>4518</v>
      </c>
      <c r="FA26" s="2">
        <v>4464</v>
      </c>
      <c r="FB26" s="2">
        <v>4468</v>
      </c>
      <c r="FC26" s="2">
        <v>4423</v>
      </c>
      <c r="FD26" s="2">
        <v>4436</v>
      </c>
      <c r="FE26" s="2">
        <v>4518</v>
      </c>
      <c r="FF26" s="2">
        <v>4453</v>
      </c>
      <c r="FG26" s="2">
        <v>4340</v>
      </c>
      <c r="FH26" s="2">
        <v>4356</v>
      </c>
      <c r="FI26" s="2">
        <v>4318</v>
      </c>
      <c r="FJ26" s="2">
        <v>4310</v>
      </c>
      <c r="FK26" s="2">
        <v>4281</v>
      </c>
      <c r="FL26" s="2">
        <v>4346</v>
      </c>
      <c r="FM26" s="2">
        <v>4244</v>
      </c>
      <c r="FN26" s="2">
        <v>4271</v>
      </c>
      <c r="FO26" s="2">
        <v>4183</v>
      </c>
      <c r="FP26" s="2">
        <v>4243</v>
      </c>
      <c r="FQ26" s="2">
        <v>4173</v>
      </c>
      <c r="FR26" s="2">
        <v>4163</v>
      </c>
      <c r="FS26" s="2">
        <v>4108</v>
      </c>
      <c r="FT26" s="2">
        <v>4077</v>
      </c>
      <c r="FU26" s="2">
        <v>4027</v>
      </c>
      <c r="FV26" s="2">
        <v>3957</v>
      </c>
      <c r="FW26" s="2">
        <v>3946</v>
      </c>
      <c r="FX26" s="2">
        <v>3995</v>
      </c>
      <c r="FY26" s="2">
        <v>4039</v>
      </c>
      <c r="FZ26" s="2">
        <v>4055</v>
      </c>
      <c r="GA26" s="2">
        <v>3938</v>
      </c>
      <c r="GB26" s="2">
        <v>3883</v>
      </c>
      <c r="GC26" s="2">
        <v>3862</v>
      </c>
      <c r="GD26" s="2">
        <v>3829</v>
      </c>
      <c r="GE26" s="2">
        <v>3861</v>
      </c>
      <c r="GF26" s="2">
        <v>3778</v>
      </c>
      <c r="GG26" s="2">
        <v>3751</v>
      </c>
      <c r="GH26" s="2">
        <v>3760</v>
      </c>
      <c r="GI26" s="2">
        <v>3703</v>
      </c>
      <c r="GJ26" s="2">
        <v>3693</v>
      </c>
      <c r="GK26" s="2">
        <v>3746</v>
      </c>
      <c r="GL26" s="2">
        <v>3799</v>
      </c>
      <c r="GM26" s="2">
        <v>3780</v>
      </c>
      <c r="GN26" s="2">
        <v>3832</v>
      </c>
      <c r="GO26" s="2">
        <v>3874</v>
      </c>
      <c r="GP26" s="2">
        <v>3836</v>
      </c>
      <c r="GQ26" s="2">
        <v>3741</v>
      </c>
      <c r="GR26" s="2">
        <v>3703</v>
      </c>
      <c r="GS26" s="2">
        <v>3776</v>
      </c>
      <c r="GT26" s="2">
        <v>3753</v>
      </c>
      <c r="GU26" s="2">
        <v>3702</v>
      </c>
      <c r="GV26" s="2">
        <v>3774</v>
      </c>
      <c r="GW26" s="2">
        <v>3846</v>
      </c>
      <c r="GX26" s="2">
        <v>3832</v>
      </c>
      <c r="GY26" s="2">
        <v>3847</v>
      </c>
      <c r="GZ26" s="2">
        <v>3863</v>
      </c>
      <c r="HA26" s="2">
        <v>3755</v>
      </c>
      <c r="HB26" s="2">
        <v>3731</v>
      </c>
      <c r="HC26" s="2">
        <v>3780</v>
      </c>
      <c r="HD26" s="2">
        <v>3882</v>
      </c>
      <c r="HE26" s="2">
        <v>3870</v>
      </c>
      <c r="HF26" s="2">
        <v>3960</v>
      </c>
      <c r="HG26" s="2">
        <v>3964</v>
      </c>
      <c r="HH26" s="2">
        <v>3956</v>
      </c>
      <c r="HI26" s="2">
        <v>3977</v>
      </c>
      <c r="HJ26" s="2">
        <v>3989</v>
      </c>
      <c r="HK26" s="2">
        <v>3924</v>
      </c>
      <c r="HL26" s="2">
        <v>3938</v>
      </c>
      <c r="HM26" s="2">
        <v>3986</v>
      </c>
      <c r="HN26" s="2">
        <v>3950</v>
      </c>
      <c r="HO26" s="2">
        <v>3938</v>
      </c>
      <c r="HP26" s="2">
        <v>3913</v>
      </c>
      <c r="HQ26" s="2">
        <v>3875</v>
      </c>
      <c r="HR26" s="2">
        <v>3903</v>
      </c>
      <c r="HS26" s="2">
        <v>3876</v>
      </c>
      <c r="HT26" s="2">
        <v>3836</v>
      </c>
      <c r="HU26" s="2">
        <v>3815</v>
      </c>
      <c r="HV26" s="2">
        <v>3899</v>
      </c>
      <c r="HW26" s="2">
        <v>3826</v>
      </c>
      <c r="HX26" s="2">
        <v>3830</v>
      </c>
      <c r="HY26" s="2">
        <v>3833</v>
      </c>
      <c r="HZ26" s="2">
        <v>3792</v>
      </c>
      <c r="IA26" s="2">
        <v>3804</v>
      </c>
      <c r="IB26" s="2">
        <v>3840</v>
      </c>
      <c r="IC26" s="2">
        <v>3826</v>
      </c>
      <c r="ID26" s="2">
        <v>3748</v>
      </c>
      <c r="IE26" s="2">
        <v>3782</v>
      </c>
      <c r="IF26" s="2">
        <v>3838</v>
      </c>
      <c r="IG26" s="2">
        <v>3826</v>
      </c>
      <c r="IH26" s="2">
        <v>3817</v>
      </c>
      <c r="II26" s="2">
        <v>3762</v>
      </c>
      <c r="IJ26" s="2">
        <v>3734</v>
      </c>
      <c r="IK26" s="2">
        <v>3723</v>
      </c>
      <c r="IL26" s="2">
        <v>3695</v>
      </c>
      <c r="IM26" s="2">
        <v>3534</v>
      </c>
      <c r="IN26" s="2">
        <v>3486</v>
      </c>
      <c r="IO26" s="2">
        <v>3446</v>
      </c>
      <c r="IP26" s="2">
        <v>3410</v>
      </c>
      <c r="IQ26" s="2">
        <v>3455</v>
      </c>
      <c r="IR26" s="2">
        <v>3400</v>
      </c>
      <c r="IS26" s="2">
        <v>3372</v>
      </c>
      <c r="IT26" s="2">
        <v>3341</v>
      </c>
    </row>
    <row r="27" spans="1:254" ht="15.9" customHeight="1">
      <c r="A27" s="61" t="s">
        <v>49</v>
      </c>
      <c r="B27" s="6" t="s">
        <v>50</v>
      </c>
      <c r="C27" s="15">
        <v>1730</v>
      </c>
      <c r="D27" s="16">
        <v>834</v>
      </c>
      <c r="E27" s="13">
        <v>896</v>
      </c>
      <c r="F27" s="13">
        <v>883.5</v>
      </c>
      <c r="G27" s="13">
        <v>889.1</v>
      </c>
      <c r="H27" s="13">
        <v>896.6</v>
      </c>
      <c r="I27" s="13">
        <v>902.2</v>
      </c>
      <c r="J27" s="13">
        <v>941.4</v>
      </c>
      <c r="K27" s="13">
        <v>964.6</v>
      </c>
      <c r="L27" s="13">
        <v>923.8</v>
      </c>
      <c r="M27" s="13">
        <v>894</v>
      </c>
      <c r="N27" s="13">
        <v>862.7</v>
      </c>
      <c r="O27" s="13">
        <v>856.2</v>
      </c>
      <c r="P27" s="13">
        <v>866.3</v>
      </c>
      <c r="Q27" s="13">
        <v>880.9</v>
      </c>
      <c r="R27" s="13">
        <v>889</v>
      </c>
      <c r="S27" s="13">
        <v>869</v>
      </c>
      <c r="T27" s="13">
        <v>858.5</v>
      </c>
      <c r="U27" s="13">
        <v>874</v>
      </c>
      <c r="V27" s="13">
        <v>872.7</v>
      </c>
      <c r="W27" s="13">
        <v>850.4</v>
      </c>
      <c r="X27" s="13">
        <v>870.9</v>
      </c>
      <c r="Y27" s="13">
        <v>873.2</v>
      </c>
      <c r="Z27" s="13">
        <v>866.7</v>
      </c>
      <c r="AA27" s="13">
        <v>852.7</v>
      </c>
      <c r="AB27" s="13">
        <v>818.3</v>
      </c>
      <c r="AC27" s="13">
        <v>820.7</v>
      </c>
      <c r="AD27" s="13">
        <v>793.6</v>
      </c>
      <c r="AE27" s="13">
        <v>823</v>
      </c>
      <c r="AF27" s="13">
        <v>826.4</v>
      </c>
      <c r="AG27" s="13">
        <v>823</v>
      </c>
      <c r="AH27" s="13">
        <v>820.7</v>
      </c>
      <c r="AI27" s="13">
        <v>818.5</v>
      </c>
      <c r="AJ27" s="13">
        <v>813.4</v>
      </c>
      <c r="AK27" s="13">
        <v>816.4</v>
      </c>
      <c r="AL27" s="13">
        <v>819</v>
      </c>
      <c r="AM27" s="13">
        <v>835.3</v>
      </c>
      <c r="AN27" s="13">
        <v>835.6</v>
      </c>
      <c r="AO27" s="13">
        <v>834.6</v>
      </c>
      <c r="AP27" s="13">
        <v>837.2</v>
      </c>
      <c r="AQ27" s="13">
        <v>855.3</v>
      </c>
      <c r="AR27" s="13">
        <v>867.8</v>
      </c>
      <c r="AS27" s="13">
        <v>849</v>
      </c>
      <c r="AT27" s="13">
        <v>833.2</v>
      </c>
      <c r="AU27" s="13">
        <v>839.3</v>
      </c>
      <c r="AV27" s="13">
        <v>831.9</v>
      </c>
      <c r="AW27" s="13">
        <v>826.1</v>
      </c>
      <c r="AX27" s="13">
        <v>824.6</v>
      </c>
      <c r="AY27" s="13">
        <v>826.7</v>
      </c>
      <c r="AZ27" s="13">
        <v>823.5</v>
      </c>
      <c r="BA27" s="13">
        <v>878.2</v>
      </c>
      <c r="BB27" s="13">
        <v>858.5</v>
      </c>
      <c r="BC27" s="13">
        <v>819</v>
      </c>
      <c r="BD27" s="13">
        <v>809.4</v>
      </c>
      <c r="BE27" s="13">
        <v>824.6</v>
      </c>
      <c r="BF27" s="13">
        <v>866.9</v>
      </c>
      <c r="BG27" s="13">
        <v>867.1</v>
      </c>
      <c r="BH27" s="13">
        <v>872.1</v>
      </c>
      <c r="BI27" s="13">
        <v>884.8</v>
      </c>
      <c r="BJ27" s="13">
        <v>871.3</v>
      </c>
      <c r="BK27" s="13">
        <v>871.3</v>
      </c>
      <c r="BL27" s="13">
        <v>858</v>
      </c>
      <c r="BM27" s="67">
        <v>883.6</v>
      </c>
      <c r="BN27" s="67">
        <v>893.8</v>
      </c>
      <c r="BO27" s="67">
        <v>907.3</v>
      </c>
      <c r="BP27" s="67">
        <v>883.5</v>
      </c>
      <c r="BQ27" s="67">
        <v>887.3</v>
      </c>
      <c r="BR27" s="67">
        <v>888</v>
      </c>
      <c r="BS27" s="67">
        <v>889.4</v>
      </c>
      <c r="BT27" s="67">
        <v>900.7</v>
      </c>
      <c r="BU27" s="67">
        <v>914.6</v>
      </c>
      <c r="BV27" s="67">
        <v>918.4</v>
      </c>
      <c r="BW27" s="67">
        <v>922</v>
      </c>
      <c r="BX27" s="67">
        <v>949.4</v>
      </c>
      <c r="BY27" s="67">
        <v>942</v>
      </c>
      <c r="BZ27" s="67">
        <v>959.3</v>
      </c>
      <c r="CA27" s="516">
        <v>940</v>
      </c>
      <c r="CB27" s="516">
        <v>963.2</v>
      </c>
      <c r="CC27" s="516">
        <v>961.5</v>
      </c>
      <c r="CD27" s="516">
        <v>962.6</v>
      </c>
      <c r="CE27" s="516">
        <v>954.1</v>
      </c>
      <c r="CF27" s="516">
        <v>938.5</v>
      </c>
      <c r="CG27" s="516">
        <v>956.5</v>
      </c>
      <c r="CH27" s="516">
        <v>975.2</v>
      </c>
      <c r="CI27" s="516">
        <v>977.8</v>
      </c>
      <c r="CJ27" s="516">
        <v>992.1</v>
      </c>
      <c r="CK27" s="516">
        <v>950.8</v>
      </c>
      <c r="CL27" s="516">
        <v>936.5</v>
      </c>
      <c r="CM27" s="516">
        <v>982.4</v>
      </c>
      <c r="CN27" s="516">
        <v>968.2</v>
      </c>
      <c r="CO27" s="516">
        <v>991.9</v>
      </c>
      <c r="CP27" s="516">
        <v>983</v>
      </c>
      <c r="CQ27" s="516">
        <v>970.9</v>
      </c>
      <c r="CR27" s="516">
        <v>974.5</v>
      </c>
      <c r="CS27" s="516">
        <v>971.5</v>
      </c>
      <c r="CT27" s="516">
        <v>973</v>
      </c>
      <c r="CU27" s="516">
        <v>989.6</v>
      </c>
      <c r="CV27" s="516">
        <v>1016</v>
      </c>
      <c r="CW27" s="516">
        <v>1012</v>
      </c>
      <c r="CX27" s="516">
        <v>1003.5</v>
      </c>
      <c r="CY27" s="516">
        <v>1010</v>
      </c>
      <c r="CZ27" s="516">
        <v>1000.5</v>
      </c>
      <c r="DA27" s="2">
        <v>1593.5</v>
      </c>
      <c r="DB27" s="2">
        <v>1573.5</v>
      </c>
      <c r="DC27" s="2">
        <v>1540</v>
      </c>
      <c r="DD27" s="2">
        <v>1647</v>
      </c>
      <c r="DE27" s="2">
        <v>1654.5</v>
      </c>
      <c r="DF27" s="2">
        <v>1625.5</v>
      </c>
      <c r="DG27" s="2">
        <v>1687</v>
      </c>
      <c r="DH27" s="2">
        <v>1734</v>
      </c>
      <c r="DI27" s="2">
        <v>1733.5</v>
      </c>
      <c r="DJ27" s="2">
        <v>1696.5</v>
      </c>
      <c r="DK27" s="2">
        <v>1689.5</v>
      </c>
      <c r="DL27" s="2">
        <v>1699.5</v>
      </c>
      <c r="DM27" s="2">
        <v>1642.5</v>
      </c>
      <c r="DN27" s="2">
        <v>1698.5</v>
      </c>
      <c r="DO27" s="2">
        <v>1704</v>
      </c>
      <c r="DP27" s="2">
        <v>1684.5</v>
      </c>
      <c r="DQ27" s="2">
        <v>1674.5</v>
      </c>
      <c r="DR27" s="2">
        <v>1681</v>
      </c>
      <c r="DS27" s="2">
        <v>1688.5</v>
      </c>
      <c r="DT27" s="2">
        <v>1669.5</v>
      </c>
      <c r="DU27" s="2">
        <v>1614.5</v>
      </c>
      <c r="DV27" s="2">
        <v>1594.5</v>
      </c>
      <c r="DW27" s="2">
        <v>1577.5</v>
      </c>
      <c r="DX27" s="2">
        <v>1584</v>
      </c>
      <c r="DY27" s="2">
        <v>1502.5</v>
      </c>
      <c r="DZ27" s="2">
        <v>1480</v>
      </c>
      <c r="EA27" s="2">
        <v>1494.5</v>
      </c>
      <c r="EB27" s="2">
        <v>1466</v>
      </c>
      <c r="EC27" s="2">
        <v>1460</v>
      </c>
      <c r="ED27" s="2">
        <v>1467</v>
      </c>
      <c r="EE27" s="2">
        <v>1461</v>
      </c>
      <c r="EF27" s="2">
        <v>1477.5</v>
      </c>
      <c r="EG27" s="2">
        <v>1457</v>
      </c>
      <c r="EH27" s="2">
        <v>1432</v>
      </c>
      <c r="EI27" s="2">
        <v>1436.5</v>
      </c>
      <c r="EJ27" s="2">
        <v>1460.5</v>
      </c>
      <c r="EK27" s="2">
        <v>1456</v>
      </c>
      <c r="EL27" s="2">
        <v>1438.5</v>
      </c>
      <c r="EM27" s="2">
        <v>1412.5</v>
      </c>
      <c r="EN27" s="2">
        <v>1374</v>
      </c>
      <c r="EO27" s="2">
        <v>1347</v>
      </c>
      <c r="EP27" s="2">
        <v>1345.5</v>
      </c>
      <c r="EQ27" s="2">
        <v>1374</v>
      </c>
      <c r="ER27" s="2">
        <v>1360.5</v>
      </c>
      <c r="ES27" s="2">
        <v>1341.5</v>
      </c>
      <c r="ET27" s="2">
        <v>1355.5</v>
      </c>
      <c r="EU27" s="2">
        <v>1362</v>
      </c>
      <c r="EV27" s="2">
        <v>1343</v>
      </c>
      <c r="EW27" s="2">
        <v>1338</v>
      </c>
      <c r="EX27" s="2">
        <v>1340</v>
      </c>
      <c r="EY27" s="2">
        <v>1344.5</v>
      </c>
      <c r="EZ27" s="2">
        <v>1329</v>
      </c>
      <c r="FA27" s="2">
        <v>1314.5</v>
      </c>
      <c r="FB27" s="2">
        <v>1301</v>
      </c>
      <c r="FC27" s="2">
        <v>1300</v>
      </c>
      <c r="FD27" s="2">
        <v>1304</v>
      </c>
      <c r="FE27" s="2">
        <v>1316</v>
      </c>
      <c r="FF27" s="2">
        <v>1312</v>
      </c>
      <c r="FG27" s="2">
        <v>1294.5</v>
      </c>
      <c r="FH27" s="2">
        <v>1309.5</v>
      </c>
      <c r="FI27" s="2">
        <v>1303</v>
      </c>
      <c r="FJ27" s="2">
        <v>1304</v>
      </c>
      <c r="FK27" s="2">
        <v>1287</v>
      </c>
      <c r="FL27" s="2">
        <v>1306.5</v>
      </c>
      <c r="FM27" s="2">
        <v>1298</v>
      </c>
      <c r="FN27" s="2">
        <v>1282.5</v>
      </c>
      <c r="FO27" s="2">
        <v>1285.5</v>
      </c>
      <c r="FP27" s="2">
        <v>1313.5</v>
      </c>
      <c r="FQ27" s="2">
        <v>1303</v>
      </c>
      <c r="FR27" s="2">
        <v>1296</v>
      </c>
      <c r="FS27" s="2">
        <v>1271</v>
      </c>
      <c r="FT27" s="2">
        <v>1263</v>
      </c>
      <c r="FU27" s="2">
        <v>1255</v>
      </c>
      <c r="FV27" s="2">
        <v>1264</v>
      </c>
      <c r="FW27" s="2">
        <v>1257.5</v>
      </c>
      <c r="FX27" s="2">
        <v>1268.5</v>
      </c>
      <c r="FY27" s="2">
        <v>1293</v>
      </c>
      <c r="FZ27" s="2">
        <v>1282</v>
      </c>
      <c r="GA27" s="2">
        <v>1286</v>
      </c>
      <c r="GB27" s="2">
        <v>1259</v>
      </c>
      <c r="GC27" s="2">
        <v>1263.5</v>
      </c>
      <c r="GD27" s="2">
        <v>1235.5</v>
      </c>
      <c r="GE27" s="2">
        <v>1224</v>
      </c>
      <c r="GF27" s="2">
        <v>1211</v>
      </c>
      <c r="GG27" s="2">
        <v>1339</v>
      </c>
      <c r="GH27" s="2">
        <v>1349.5</v>
      </c>
      <c r="GI27" s="2">
        <v>1357.5</v>
      </c>
      <c r="GJ27" s="2">
        <v>1342</v>
      </c>
      <c r="GK27" s="2">
        <v>1352</v>
      </c>
      <c r="GL27" s="2">
        <v>1394.5</v>
      </c>
      <c r="GM27" s="2">
        <v>1372</v>
      </c>
      <c r="GN27" s="2">
        <v>1372.5</v>
      </c>
      <c r="GO27" s="2">
        <v>1355</v>
      </c>
      <c r="GP27" s="2">
        <v>1325.5</v>
      </c>
      <c r="GQ27" s="2">
        <v>1318.5</v>
      </c>
      <c r="GR27" s="2">
        <v>1308.5</v>
      </c>
      <c r="GS27" s="2">
        <v>1314</v>
      </c>
      <c r="GT27" s="2">
        <v>1313.5</v>
      </c>
      <c r="GU27" s="2">
        <v>1289</v>
      </c>
      <c r="GV27" s="2">
        <v>1304.5</v>
      </c>
      <c r="GW27" s="2">
        <v>1342</v>
      </c>
      <c r="GX27" s="2">
        <v>1331</v>
      </c>
      <c r="GY27" s="2">
        <v>1325</v>
      </c>
      <c r="GZ27" s="2">
        <v>1309</v>
      </c>
      <c r="HA27" s="2">
        <v>1279</v>
      </c>
      <c r="HB27" s="2">
        <v>1256</v>
      </c>
      <c r="HC27" s="2">
        <v>1246.5</v>
      </c>
      <c r="HD27" s="2">
        <v>1258.5</v>
      </c>
      <c r="HE27" s="2">
        <v>1288</v>
      </c>
      <c r="HF27" s="2">
        <v>1304</v>
      </c>
      <c r="HG27" s="2">
        <v>1300.5</v>
      </c>
      <c r="HH27" s="2">
        <v>1289.5</v>
      </c>
      <c r="HI27" s="2">
        <v>1286.5</v>
      </c>
      <c r="HJ27" s="2">
        <v>1278.5</v>
      </c>
      <c r="HK27" s="2">
        <v>1303.5</v>
      </c>
      <c r="HL27" s="2">
        <v>1293</v>
      </c>
      <c r="HM27" s="2">
        <v>1301.5</v>
      </c>
      <c r="HN27" s="2">
        <v>1303</v>
      </c>
      <c r="HO27" s="2">
        <v>1299.5</v>
      </c>
      <c r="HP27" s="2">
        <v>1303.5</v>
      </c>
      <c r="HQ27" s="2">
        <v>1327</v>
      </c>
      <c r="HR27" s="2">
        <v>1317</v>
      </c>
      <c r="HS27" s="2">
        <v>1302</v>
      </c>
      <c r="HT27" s="2">
        <v>1290</v>
      </c>
      <c r="HU27" s="2">
        <v>1278.5</v>
      </c>
      <c r="HV27" s="2">
        <v>1283.5</v>
      </c>
      <c r="HW27" s="2">
        <v>1274</v>
      </c>
      <c r="HX27" s="2">
        <v>1261</v>
      </c>
      <c r="HY27" s="2">
        <v>1263.5</v>
      </c>
      <c r="HZ27" s="2">
        <v>1288</v>
      </c>
      <c r="IA27" s="2">
        <v>1281.5</v>
      </c>
      <c r="IB27" s="2">
        <v>1286</v>
      </c>
      <c r="IC27" s="2">
        <v>1288</v>
      </c>
      <c r="ID27" s="2">
        <v>1287</v>
      </c>
      <c r="IE27" s="2">
        <v>1286</v>
      </c>
      <c r="IF27" s="2">
        <v>1296.5</v>
      </c>
      <c r="IG27" s="2">
        <v>1292.5</v>
      </c>
      <c r="IH27" s="2">
        <v>1286</v>
      </c>
      <c r="II27" s="2">
        <v>1268</v>
      </c>
      <c r="IJ27" s="2">
        <v>1277.5</v>
      </c>
      <c r="IK27" s="2">
        <v>1278.5</v>
      </c>
      <c r="IL27" s="2">
        <v>1268</v>
      </c>
      <c r="IM27" s="2">
        <v>1294</v>
      </c>
      <c r="IN27" s="2">
        <v>1303</v>
      </c>
      <c r="IO27" s="2">
        <v>1298</v>
      </c>
      <c r="IP27" s="2">
        <v>1295</v>
      </c>
      <c r="IQ27" s="2">
        <v>1313</v>
      </c>
      <c r="IR27" s="2">
        <v>1287.5</v>
      </c>
      <c r="IS27" s="2">
        <v>1281</v>
      </c>
      <c r="IT27" s="2">
        <v>1281.5</v>
      </c>
    </row>
    <row r="28" spans="1:254" ht="15.9" customHeight="1">
      <c r="A28" s="61" t="s">
        <v>51</v>
      </c>
      <c r="B28" s="6" t="s">
        <v>52</v>
      </c>
      <c r="C28" s="15">
        <v>3501</v>
      </c>
      <c r="D28" s="16">
        <v>-43</v>
      </c>
      <c r="E28" s="13">
        <v>3544</v>
      </c>
      <c r="F28" s="13">
        <v>3756</v>
      </c>
      <c r="G28" s="13">
        <v>3545</v>
      </c>
      <c r="H28" s="13">
        <v>3457</v>
      </c>
      <c r="I28" s="13">
        <v>3357</v>
      </c>
      <c r="J28" s="13">
        <v>2856.5</v>
      </c>
      <c r="K28" s="13">
        <v>2948.5</v>
      </c>
      <c r="L28" s="13">
        <v>3140</v>
      </c>
      <c r="M28" s="13">
        <v>3762</v>
      </c>
      <c r="N28" s="13">
        <v>3623</v>
      </c>
      <c r="O28" s="13">
        <v>3744</v>
      </c>
      <c r="P28" s="13">
        <v>3785</v>
      </c>
      <c r="Q28" s="13">
        <v>3900</v>
      </c>
      <c r="R28" s="13">
        <v>3914</v>
      </c>
      <c r="S28" s="13">
        <v>4614</v>
      </c>
      <c r="T28" s="13">
        <v>5074</v>
      </c>
      <c r="U28" s="13">
        <v>5307</v>
      </c>
      <c r="V28" s="13">
        <v>5133</v>
      </c>
      <c r="W28" s="13">
        <v>5244</v>
      </c>
      <c r="X28" s="13">
        <v>4544</v>
      </c>
      <c r="Y28" s="13">
        <v>4507</v>
      </c>
      <c r="Z28" s="13">
        <v>4570</v>
      </c>
      <c r="AA28" s="13">
        <v>5171</v>
      </c>
      <c r="AB28" s="13">
        <v>5094</v>
      </c>
      <c r="AC28" s="13">
        <v>4577</v>
      </c>
      <c r="AD28" s="13">
        <v>4729</v>
      </c>
      <c r="AE28" s="13">
        <v>4029</v>
      </c>
      <c r="AF28" s="13">
        <v>3839</v>
      </c>
      <c r="AG28" s="13">
        <v>3818</v>
      </c>
      <c r="AH28" s="13">
        <v>3794</v>
      </c>
      <c r="AI28" s="13">
        <v>3711</v>
      </c>
      <c r="AJ28" s="13">
        <v>3830</v>
      </c>
      <c r="AK28" s="13">
        <v>4221</v>
      </c>
      <c r="AL28" s="13">
        <v>4254</v>
      </c>
      <c r="AM28" s="13">
        <v>4320</v>
      </c>
      <c r="AN28" s="13">
        <v>4152</v>
      </c>
      <c r="AO28" s="13">
        <v>4155</v>
      </c>
      <c r="AP28" s="13">
        <v>4305</v>
      </c>
      <c r="AQ28" s="13">
        <v>3653</v>
      </c>
      <c r="AR28" s="13">
        <v>3408</v>
      </c>
      <c r="AS28" s="13">
        <v>3200</v>
      </c>
      <c r="AT28" s="13">
        <v>3501</v>
      </c>
      <c r="AU28" s="13">
        <v>3522</v>
      </c>
      <c r="AV28" s="13">
        <v>4041</v>
      </c>
      <c r="AW28" s="13">
        <v>4366</v>
      </c>
      <c r="AX28" s="13">
        <v>4459</v>
      </c>
      <c r="AY28" s="13">
        <v>4285</v>
      </c>
      <c r="AZ28" s="13">
        <v>4372</v>
      </c>
      <c r="BA28" s="13">
        <v>3994</v>
      </c>
      <c r="BB28" s="13">
        <v>3348</v>
      </c>
      <c r="BC28" s="13">
        <v>3285</v>
      </c>
      <c r="BD28" s="13">
        <v>3354</v>
      </c>
      <c r="BE28" s="13">
        <v>3427</v>
      </c>
      <c r="BF28" s="13">
        <v>3177</v>
      </c>
      <c r="BG28" s="13">
        <v>3078</v>
      </c>
      <c r="BH28" s="13">
        <v>3020</v>
      </c>
      <c r="BI28" s="13">
        <v>2960</v>
      </c>
      <c r="BJ28" s="13">
        <v>2992</v>
      </c>
      <c r="BK28" s="13">
        <v>3090</v>
      </c>
      <c r="BL28" s="13">
        <v>3427</v>
      </c>
      <c r="BM28" s="67">
        <v>3505</v>
      </c>
      <c r="BN28" s="67">
        <v>3760</v>
      </c>
      <c r="BO28" s="67">
        <v>3613</v>
      </c>
      <c r="BP28" s="67">
        <v>3578</v>
      </c>
      <c r="BQ28" s="67">
        <v>3033</v>
      </c>
      <c r="BR28" s="67">
        <v>2533</v>
      </c>
      <c r="BS28" s="67">
        <v>2476</v>
      </c>
      <c r="BT28" s="67">
        <v>2347.5</v>
      </c>
      <c r="BU28" s="67">
        <v>2379.5</v>
      </c>
      <c r="BV28" s="67">
        <v>2242</v>
      </c>
      <c r="BW28" s="67">
        <v>2163</v>
      </c>
      <c r="BX28" s="67">
        <v>2241</v>
      </c>
      <c r="BY28" s="67">
        <v>2226</v>
      </c>
      <c r="BZ28" s="67">
        <v>2110</v>
      </c>
      <c r="CA28" s="516">
        <v>2095</v>
      </c>
      <c r="CB28" s="516">
        <v>2327.5</v>
      </c>
      <c r="CC28" s="516">
        <v>2238.5</v>
      </c>
      <c r="CD28" s="516">
        <v>2174</v>
      </c>
      <c r="CE28" s="516">
        <v>2154</v>
      </c>
      <c r="CF28" s="516">
        <v>2033.5</v>
      </c>
      <c r="CG28" s="516">
        <v>1949.5</v>
      </c>
      <c r="CH28" s="516">
        <v>1894.5</v>
      </c>
      <c r="CI28" s="516">
        <v>1763</v>
      </c>
      <c r="CJ28" s="516">
        <v>1746</v>
      </c>
      <c r="CK28" s="516">
        <v>1738</v>
      </c>
      <c r="CL28" s="516">
        <v>1713.5</v>
      </c>
      <c r="CM28" s="516">
        <v>1748.5</v>
      </c>
      <c r="CN28" s="516">
        <v>1659.5</v>
      </c>
      <c r="CO28" s="516">
        <v>1782</v>
      </c>
      <c r="CP28" s="516">
        <v>1850.5</v>
      </c>
      <c r="CQ28" s="516">
        <v>1851.5</v>
      </c>
      <c r="CR28" s="516">
        <v>1762</v>
      </c>
      <c r="CS28" s="516">
        <v>1639.5</v>
      </c>
      <c r="CT28" s="516">
        <v>1596</v>
      </c>
      <c r="CU28" s="516">
        <v>1682.5</v>
      </c>
      <c r="CV28" s="516">
        <v>1768.5</v>
      </c>
      <c r="CW28" s="516">
        <v>1618.5</v>
      </c>
      <c r="CX28" s="516">
        <v>1616</v>
      </c>
      <c r="CY28" s="516">
        <v>1567</v>
      </c>
      <c r="CZ28" s="516">
        <v>1623</v>
      </c>
      <c r="DA28" s="2">
        <v>1706</v>
      </c>
      <c r="DB28" s="2">
        <v>1639.5</v>
      </c>
      <c r="DC28" s="2">
        <v>1546.5</v>
      </c>
      <c r="DD28" s="2">
        <v>1700</v>
      </c>
      <c r="DE28" s="2">
        <v>1691</v>
      </c>
      <c r="DF28" s="2">
        <v>1601.5</v>
      </c>
      <c r="DG28" s="2">
        <v>1725</v>
      </c>
      <c r="DH28" s="2">
        <v>1784</v>
      </c>
      <c r="DI28" s="2">
        <v>1827.5</v>
      </c>
      <c r="DJ28" s="2">
        <v>1757.5</v>
      </c>
      <c r="DK28" s="2">
        <v>1656</v>
      </c>
      <c r="DL28" s="2">
        <v>1662</v>
      </c>
      <c r="DM28" s="2">
        <v>1614</v>
      </c>
      <c r="DN28" s="2">
        <v>1623</v>
      </c>
      <c r="DO28" s="2">
        <v>1550.5</v>
      </c>
      <c r="DP28" s="2">
        <v>1540.5</v>
      </c>
      <c r="DQ28" s="2">
        <v>1504</v>
      </c>
      <c r="DR28" s="2">
        <v>1526</v>
      </c>
      <c r="DS28" s="2">
        <v>1615</v>
      </c>
      <c r="DT28" s="2">
        <v>1764.5</v>
      </c>
      <c r="DU28" s="2">
        <v>1694.5</v>
      </c>
      <c r="DV28" s="2">
        <v>1624.5</v>
      </c>
      <c r="DW28" s="2">
        <v>1605.5</v>
      </c>
      <c r="DX28" s="2">
        <v>1620</v>
      </c>
      <c r="DY28" s="2">
        <v>1637</v>
      </c>
      <c r="DZ28" s="2">
        <v>1569</v>
      </c>
      <c r="EA28" s="2">
        <v>1614</v>
      </c>
      <c r="EB28" s="2">
        <v>1570</v>
      </c>
      <c r="EC28" s="2">
        <v>1509.5</v>
      </c>
      <c r="ED28" s="2">
        <v>1565.5</v>
      </c>
      <c r="EE28" s="2">
        <v>1564.5</v>
      </c>
      <c r="EF28" s="2">
        <v>1666</v>
      </c>
      <c r="EG28" s="2">
        <v>1696</v>
      </c>
      <c r="EH28" s="2">
        <v>1594</v>
      </c>
      <c r="EI28" s="2">
        <v>1620.5</v>
      </c>
      <c r="EJ28" s="2">
        <v>1609</v>
      </c>
      <c r="EK28" s="2">
        <v>1609</v>
      </c>
      <c r="EL28" s="2">
        <v>1658</v>
      </c>
      <c r="EM28" s="2">
        <v>1624</v>
      </c>
      <c r="EN28" s="2">
        <v>1555.5</v>
      </c>
      <c r="EO28" s="2">
        <v>1489</v>
      </c>
      <c r="EP28" s="2">
        <v>1515.5</v>
      </c>
      <c r="EQ28" s="2">
        <v>1556</v>
      </c>
      <c r="ER28" s="2">
        <v>1536.5</v>
      </c>
      <c r="ES28" s="2">
        <v>1449</v>
      </c>
      <c r="ET28" s="2">
        <v>1435</v>
      </c>
      <c r="EU28" s="2">
        <v>1424</v>
      </c>
      <c r="EV28" s="2">
        <v>1435</v>
      </c>
      <c r="EW28" s="2">
        <v>1436</v>
      </c>
      <c r="EX28" s="2">
        <v>1374.5</v>
      </c>
      <c r="EY28" s="2">
        <v>1400</v>
      </c>
      <c r="EZ28" s="2">
        <v>1366</v>
      </c>
      <c r="FA28" s="2">
        <v>1264.5</v>
      </c>
      <c r="FB28" s="2">
        <v>1269</v>
      </c>
      <c r="FC28" s="2">
        <v>1297</v>
      </c>
      <c r="FD28" s="2">
        <v>1287</v>
      </c>
      <c r="FE28" s="2">
        <v>1313.5</v>
      </c>
      <c r="FF28" s="2">
        <v>1353.5</v>
      </c>
      <c r="FG28" s="2">
        <v>1347</v>
      </c>
      <c r="FH28" s="2">
        <v>1397.5</v>
      </c>
      <c r="FI28" s="2">
        <v>1395.5</v>
      </c>
      <c r="FJ28" s="2">
        <v>1400</v>
      </c>
      <c r="FK28" s="2">
        <v>1379.5</v>
      </c>
      <c r="FL28" s="2">
        <v>1349.5</v>
      </c>
      <c r="FM28" s="2">
        <v>1307</v>
      </c>
      <c r="FN28" s="2">
        <v>1260</v>
      </c>
      <c r="FO28" s="2">
        <v>1254</v>
      </c>
      <c r="FP28" s="2">
        <v>1233</v>
      </c>
      <c r="FQ28" s="2">
        <v>1240</v>
      </c>
      <c r="FR28" s="2">
        <v>1234.5</v>
      </c>
      <c r="FS28" s="2">
        <v>1170</v>
      </c>
      <c r="FT28" s="2">
        <v>1174.5</v>
      </c>
      <c r="FU28" s="2">
        <v>1184</v>
      </c>
      <c r="FV28" s="2">
        <v>1160</v>
      </c>
      <c r="FW28" s="2">
        <v>1237.5</v>
      </c>
      <c r="FX28" s="2">
        <v>1310</v>
      </c>
      <c r="FY28" s="2">
        <v>1304.5</v>
      </c>
      <c r="FZ28" s="2">
        <v>1226</v>
      </c>
      <c r="GA28" s="2">
        <v>1176</v>
      </c>
      <c r="GB28" s="2">
        <v>1473</v>
      </c>
      <c r="GC28" s="2">
        <v>1476</v>
      </c>
      <c r="GD28" s="2">
        <v>1445</v>
      </c>
      <c r="GE28" s="2">
        <v>1489</v>
      </c>
      <c r="GF28" s="2">
        <v>1477.5</v>
      </c>
      <c r="GG28" s="2">
        <v>1611.5</v>
      </c>
      <c r="GH28" s="2">
        <v>1577.5</v>
      </c>
      <c r="GI28" s="2">
        <v>1609.5</v>
      </c>
      <c r="GJ28" s="2">
        <v>1591</v>
      </c>
      <c r="GK28" s="2">
        <v>1592</v>
      </c>
      <c r="GL28" s="2">
        <v>1672.5</v>
      </c>
      <c r="GM28" s="2">
        <v>1704</v>
      </c>
      <c r="GN28" s="2">
        <v>1644.5</v>
      </c>
      <c r="GO28" s="2">
        <v>1735</v>
      </c>
      <c r="GP28" s="2">
        <v>1734</v>
      </c>
      <c r="GQ28" s="2">
        <v>1715</v>
      </c>
      <c r="GR28" s="2">
        <v>1658.5</v>
      </c>
      <c r="GS28" s="2">
        <v>1712.5</v>
      </c>
      <c r="GT28" s="2">
        <v>1685</v>
      </c>
      <c r="GU28" s="2">
        <v>1626</v>
      </c>
      <c r="GV28" s="2">
        <v>1657.5</v>
      </c>
      <c r="GW28" s="2">
        <v>1720.5</v>
      </c>
      <c r="GX28" s="2">
        <v>1663</v>
      </c>
      <c r="GY28" s="2">
        <v>1648</v>
      </c>
      <c r="GZ28" s="2">
        <v>1723</v>
      </c>
      <c r="HA28" s="2">
        <v>1694</v>
      </c>
      <c r="HB28" s="2">
        <v>1613</v>
      </c>
      <c r="HC28" s="2">
        <v>1522.5</v>
      </c>
      <c r="HD28" s="2">
        <v>1577</v>
      </c>
      <c r="HE28" s="2">
        <v>1523</v>
      </c>
      <c r="HF28" s="2">
        <v>1427.5</v>
      </c>
      <c r="HG28" s="2">
        <v>1543.5</v>
      </c>
      <c r="HH28" s="2">
        <v>1539.5</v>
      </c>
      <c r="HI28" s="2">
        <v>1580.5</v>
      </c>
      <c r="HJ28" s="2">
        <v>1467</v>
      </c>
      <c r="HK28" s="2">
        <v>1518</v>
      </c>
      <c r="HL28" s="2">
        <v>1413.5</v>
      </c>
      <c r="HM28" s="2">
        <v>1444.5</v>
      </c>
      <c r="HN28" s="2">
        <v>1325</v>
      </c>
      <c r="HO28" s="2">
        <v>1283.5</v>
      </c>
      <c r="HP28" s="2">
        <v>1238</v>
      </c>
      <c r="HQ28" s="2">
        <v>1245.5</v>
      </c>
      <c r="HR28" s="2">
        <v>1289</v>
      </c>
      <c r="HS28" s="2">
        <v>1270.5</v>
      </c>
      <c r="HT28" s="2">
        <v>1216.5</v>
      </c>
      <c r="HU28" s="2">
        <v>1235</v>
      </c>
      <c r="HV28" s="2">
        <v>1229</v>
      </c>
      <c r="HW28" s="2">
        <v>1207.5</v>
      </c>
      <c r="HX28" s="2">
        <v>1246.5</v>
      </c>
      <c r="HY28" s="2">
        <v>1256.5</v>
      </c>
      <c r="HZ28" s="2">
        <v>1245</v>
      </c>
      <c r="IA28" s="2">
        <v>1250.5</v>
      </c>
      <c r="IB28" s="2">
        <v>1255.5</v>
      </c>
      <c r="IC28" s="2">
        <v>1240.5</v>
      </c>
      <c r="ID28" s="2">
        <v>1213.5</v>
      </c>
      <c r="IE28" s="2">
        <v>1187</v>
      </c>
      <c r="IF28" s="2">
        <v>1237</v>
      </c>
      <c r="IG28" s="2">
        <v>1261</v>
      </c>
      <c r="IH28" s="2">
        <v>1201</v>
      </c>
      <c r="II28" s="2">
        <v>1199</v>
      </c>
      <c r="IJ28" s="2">
        <v>1213</v>
      </c>
      <c r="IK28" s="2">
        <v>1196.5</v>
      </c>
      <c r="IL28" s="2">
        <v>1218</v>
      </c>
      <c r="IM28" s="2">
        <v>1210</v>
      </c>
      <c r="IN28" s="2">
        <v>1199.5</v>
      </c>
      <c r="IO28" s="2">
        <v>1197.5</v>
      </c>
      <c r="IP28" s="2">
        <v>1177</v>
      </c>
      <c r="IQ28" s="2">
        <v>1164</v>
      </c>
      <c r="IR28" s="2">
        <v>1197</v>
      </c>
      <c r="IS28" s="2">
        <v>1173</v>
      </c>
      <c r="IT28" s="2">
        <v>1180</v>
      </c>
    </row>
    <row r="29" spans="1:254" ht="15.9" customHeight="1">
      <c r="A29" s="61" t="s">
        <v>53</v>
      </c>
      <c r="B29" s="6" t="s">
        <v>54</v>
      </c>
      <c r="C29" s="15">
        <v>1328.5</v>
      </c>
      <c r="D29" s="16">
        <v>28.5</v>
      </c>
      <c r="E29" s="13">
        <v>1300</v>
      </c>
      <c r="F29" s="13">
        <v>1283</v>
      </c>
      <c r="G29" s="13">
        <v>1281.5</v>
      </c>
      <c r="H29" s="13">
        <v>1294</v>
      </c>
      <c r="I29" s="13">
        <v>1327.5</v>
      </c>
      <c r="J29" s="13">
        <v>1304</v>
      </c>
      <c r="K29" s="13">
        <v>1310.5</v>
      </c>
      <c r="L29" s="13">
        <v>1296</v>
      </c>
      <c r="M29" s="13">
        <v>1323.5</v>
      </c>
      <c r="N29" s="13">
        <v>1320</v>
      </c>
      <c r="O29" s="13">
        <v>1337</v>
      </c>
      <c r="P29" s="13">
        <v>1320</v>
      </c>
      <c r="Q29" s="13">
        <v>1300.5</v>
      </c>
      <c r="R29" s="13">
        <v>1243.5</v>
      </c>
      <c r="S29" s="13">
        <v>1274</v>
      </c>
      <c r="T29" s="13">
        <v>1283</v>
      </c>
      <c r="U29" s="13">
        <v>1264.5</v>
      </c>
      <c r="V29" s="13">
        <v>1254.5</v>
      </c>
      <c r="W29" s="13">
        <v>1252</v>
      </c>
      <c r="X29" s="13">
        <v>1256</v>
      </c>
      <c r="Y29" s="13">
        <v>1243.5</v>
      </c>
      <c r="Z29" s="13">
        <v>1248.5</v>
      </c>
      <c r="AA29" s="13">
        <v>1260</v>
      </c>
      <c r="AB29" s="13">
        <v>1221</v>
      </c>
      <c r="AC29" s="13">
        <v>1219.5</v>
      </c>
      <c r="AD29" s="13">
        <v>1205.5</v>
      </c>
      <c r="AE29" s="13">
        <v>1197</v>
      </c>
      <c r="AF29" s="13">
        <v>1200</v>
      </c>
      <c r="AG29" s="13">
        <v>1214.5</v>
      </c>
      <c r="AH29" s="13">
        <v>1191</v>
      </c>
      <c r="AI29" s="13">
        <v>1207</v>
      </c>
      <c r="AJ29" s="13">
        <v>1242.5</v>
      </c>
      <c r="AK29" s="13">
        <v>1251.5</v>
      </c>
      <c r="AL29" s="13">
        <v>1264</v>
      </c>
      <c r="AM29" s="13">
        <v>1226.5</v>
      </c>
      <c r="AN29" s="13">
        <v>1246.5</v>
      </c>
      <c r="AO29" s="13">
        <v>1241</v>
      </c>
      <c r="AP29" s="13">
        <v>1246</v>
      </c>
      <c r="AQ29" s="13">
        <v>1235.5</v>
      </c>
      <c r="AR29" s="13">
        <v>1222.5</v>
      </c>
      <c r="AS29" s="13">
        <v>1208.5</v>
      </c>
      <c r="AT29" s="13">
        <v>1223.5</v>
      </c>
      <c r="AU29" s="13">
        <v>1250</v>
      </c>
      <c r="AV29" s="13">
        <v>1277</v>
      </c>
      <c r="AW29" s="13">
        <v>1287</v>
      </c>
      <c r="AX29" s="13">
        <v>1327.5</v>
      </c>
      <c r="AY29" s="13">
        <v>1286.5</v>
      </c>
      <c r="AZ29" s="13">
        <v>1265</v>
      </c>
      <c r="BA29" s="13">
        <v>1305.5</v>
      </c>
      <c r="BB29" s="13">
        <v>1291.5</v>
      </c>
      <c r="BC29" s="13">
        <v>1296</v>
      </c>
      <c r="BD29" s="13">
        <v>1287.5</v>
      </c>
      <c r="BE29" s="13">
        <v>1289.5</v>
      </c>
      <c r="BF29" s="13">
        <v>1300</v>
      </c>
      <c r="BG29" s="13">
        <v>1307.5</v>
      </c>
      <c r="BH29" s="13">
        <v>1313.5</v>
      </c>
      <c r="BI29" s="13">
        <v>1360</v>
      </c>
      <c r="BJ29" s="13">
        <v>1358</v>
      </c>
      <c r="BK29" s="13">
        <v>1386</v>
      </c>
      <c r="BL29" s="13">
        <v>1315.5</v>
      </c>
      <c r="BM29" s="67">
        <v>1351.5</v>
      </c>
      <c r="BN29" s="67">
        <v>1371</v>
      </c>
      <c r="BO29" s="67">
        <v>1305</v>
      </c>
      <c r="BP29" s="67">
        <v>1289.5</v>
      </c>
      <c r="BQ29" s="67">
        <v>1311</v>
      </c>
      <c r="BR29" s="67">
        <v>1325.5</v>
      </c>
      <c r="BS29" s="67">
        <v>1320.5</v>
      </c>
      <c r="BT29" s="67">
        <v>1300.5</v>
      </c>
      <c r="BU29" s="67">
        <v>1284</v>
      </c>
      <c r="BV29" s="67">
        <v>1299.5</v>
      </c>
      <c r="BW29" s="67">
        <v>1298</v>
      </c>
      <c r="BX29" s="67">
        <v>1319</v>
      </c>
      <c r="BY29" s="67">
        <v>1325.5</v>
      </c>
      <c r="BZ29" s="67">
        <v>1337.5</v>
      </c>
      <c r="CA29" s="516">
        <v>1375</v>
      </c>
      <c r="CB29" s="516">
        <v>1406.5</v>
      </c>
      <c r="CC29" s="516">
        <v>1413.5</v>
      </c>
      <c r="CD29" s="516">
        <v>1430</v>
      </c>
      <c r="CE29" s="516">
        <v>1427.5</v>
      </c>
      <c r="CF29" s="516">
        <v>1425.5</v>
      </c>
      <c r="CG29" s="516">
        <v>1443.5</v>
      </c>
      <c r="CH29" s="516">
        <v>1464</v>
      </c>
      <c r="CI29" s="516">
        <v>1471.5</v>
      </c>
      <c r="CJ29" s="516">
        <v>1460</v>
      </c>
      <c r="CK29" s="516">
        <v>1463</v>
      </c>
      <c r="CL29" s="516">
        <v>1439</v>
      </c>
      <c r="CM29" s="516">
        <v>1497</v>
      </c>
      <c r="CN29" s="516">
        <v>1410.5</v>
      </c>
      <c r="CO29" s="516">
        <v>1436.5</v>
      </c>
      <c r="CP29" s="516">
        <v>1434.5</v>
      </c>
      <c r="CQ29" s="516">
        <v>1402</v>
      </c>
      <c r="CR29" s="516">
        <v>1376</v>
      </c>
      <c r="CS29" s="516">
        <v>1346.5</v>
      </c>
      <c r="CT29" s="516">
        <v>1293.5</v>
      </c>
      <c r="CU29" s="516">
        <v>1367.5</v>
      </c>
      <c r="CV29" s="516">
        <v>1439</v>
      </c>
      <c r="CW29" s="516">
        <v>1357.5</v>
      </c>
      <c r="CX29" s="516">
        <v>1328.5</v>
      </c>
      <c r="CY29" s="516">
        <v>1364</v>
      </c>
      <c r="CZ29" s="516">
        <v>1352.5</v>
      </c>
      <c r="DA29" s="2">
        <v>1372</v>
      </c>
      <c r="DB29" s="2">
        <v>1360.5</v>
      </c>
      <c r="DC29" s="2">
        <v>1333</v>
      </c>
      <c r="DD29" s="2">
        <v>1397</v>
      </c>
      <c r="DE29" s="2">
        <v>1407.5</v>
      </c>
      <c r="DF29" s="2">
        <v>1332.5</v>
      </c>
      <c r="DG29" s="2">
        <v>1447.5</v>
      </c>
      <c r="DH29" s="2">
        <v>1544</v>
      </c>
      <c r="DI29" s="2">
        <v>1488</v>
      </c>
      <c r="DJ29" s="2">
        <v>1447.5</v>
      </c>
      <c r="DK29" s="2">
        <v>1440</v>
      </c>
      <c r="DL29" s="2">
        <v>1455</v>
      </c>
      <c r="DM29" s="2">
        <v>1456</v>
      </c>
      <c r="DN29" s="2">
        <v>1454.5</v>
      </c>
      <c r="DO29" s="2">
        <v>1443.5</v>
      </c>
      <c r="DP29" s="2">
        <v>1421</v>
      </c>
      <c r="DQ29" s="2">
        <v>1399.5</v>
      </c>
      <c r="DR29" s="2">
        <v>1425.5</v>
      </c>
      <c r="DS29" s="2">
        <v>1488.5</v>
      </c>
      <c r="DT29" s="2">
        <v>1460.5</v>
      </c>
      <c r="DU29" s="2">
        <v>1423</v>
      </c>
      <c r="DV29" s="2">
        <v>1397</v>
      </c>
      <c r="DW29" s="2">
        <v>1356.5</v>
      </c>
      <c r="DX29" s="2">
        <v>1371.5</v>
      </c>
      <c r="DY29" s="2">
        <v>1318</v>
      </c>
      <c r="DZ29" s="2">
        <v>1266.5</v>
      </c>
      <c r="EA29" s="2">
        <v>1298.5</v>
      </c>
      <c r="EB29" s="2">
        <v>1268.5</v>
      </c>
      <c r="EC29" s="2">
        <v>1231</v>
      </c>
      <c r="ED29" s="2">
        <v>1244</v>
      </c>
      <c r="EE29" s="2">
        <v>1237</v>
      </c>
      <c r="EF29" s="2">
        <v>1257</v>
      </c>
      <c r="EG29" s="2">
        <v>1252</v>
      </c>
      <c r="EH29" s="2">
        <v>1231</v>
      </c>
      <c r="EI29" s="2">
        <v>1209.5</v>
      </c>
      <c r="EJ29" s="2">
        <v>1225</v>
      </c>
      <c r="EK29" s="2">
        <v>1230.5</v>
      </c>
      <c r="EL29" s="2">
        <v>1231</v>
      </c>
      <c r="EM29" s="2">
        <v>1236.5</v>
      </c>
      <c r="EN29" s="2">
        <v>1212.5</v>
      </c>
      <c r="EO29" s="2">
        <v>1171</v>
      </c>
      <c r="EP29" s="2">
        <v>1161</v>
      </c>
      <c r="EQ29" s="2">
        <v>1139</v>
      </c>
      <c r="ER29" s="2">
        <v>1182</v>
      </c>
      <c r="ES29" s="2">
        <v>1121.5</v>
      </c>
      <c r="ET29" s="2">
        <v>1107</v>
      </c>
      <c r="EU29" s="2">
        <v>1112</v>
      </c>
      <c r="EV29" s="2">
        <v>1102</v>
      </c>
      <c r="EW29" s="2">
        <v>1103.5</v>
      </c>
      <c r="EX29" s="2">
        <v>1099</v>
      </c>
      <c r="EY29" s="2">
        <v>1096.5</v>
      </c>
      <c r="EZ29" s="2">
        <v>1096</v>
      </c>
      <c r="FA29" s="2">
        <v>1083</v>
      </c>
      <c r="FB29" s="2">
        <v>1070.5</v>
      </c>
      <c r="FC29" s="2">
        <v>1069.5</v>
      </c>
      <c r="FD29" s="2">
        <v>1093.5</v>
      </c>
      <c r="FE29" s="2">
        <v>1115.5</v>
      </c>
      <c r="FF29" s="2">
        <v>1100.5</v>
      </c>
      <c r="FG29" s="2">
        <v>1077</v>
      </c>
      <c r="FH29" s="2">
        <v>1099</v>
      </c>
      <c r="FI29" s="2">
        <v>1082</v>
      </c>
      <c r="FJ29" s="2">
        <v>1084</v>
      </c>
      <c r="FK29" s="2">
        <v>1071</v>
      </c>
      <c r="FL29" s="2">
        <v>1064.5</v>
      </c>
      <c r="FM29" s="2">
        <v>1052</v>
      </c>
      <c r="FN29" s="2">
        <v>1045.5</v>
      </c>
      <c r="FO29" s="2">
        <v>1030</v>
      </c>
      <c r="FP29" s="2">
        <v>1028.5</v>
      </c>
      <c r="FQ29" s="2">
        <v>1026</v>
      </c>
      <c r="FR29" s="2">
        <v>1037</v>
      </c>
      <c r="FS29" s="2">
        <v>1014</v>
      </c>
      <c r="FT29" s="2">
        <v>1016.5</v>
      </c>
      <c r="FU29" s="2">
        <v>1033</v>
      </c>
      <c r="FV29" s="2">
        <v>1013.5</v>
      </c>
      <c r="FW29" s="2">
        <v>997.2</v>
      </c>
      <c r="FX29" s="2">
        <v>1054</v>
      </c>
      <c r="FY29" s="2">
        <v>1044.5</v>
      </c>
      <c r="FZ29" s="2">
        <v>1030.5</v>
      </c>
      <c r="GA29" s="2">
        <v>1011</v>
      </c>
      <c r="GB29" s="2">
        <v>1005</v>
      </c>
      <c r="GC29" s="2">
        <v>1007.5</v>
      </c>
      <c r="GD29" s="2">
        <v>976.2</v>
      </c>
      <c r="GE29" s="2">
        <v>977.6</v>
      </c>
      <c r="GF29" s="2">
        <v>964.6</v>
      </c>
      <c r="GG29" s="2">
        <v>989.3</v>
      </c>
      <c r="GH29" s="2">
        <v>972.8</v>
      </c>
      <c r="GI29" s="2">
        <v>968.1</v>
      </c>
      <c r="GJ29" s="2">
        <v>950.3</v>
      </c>
      <c r="GK29" s="2">
        <v>952.8</v>
      </c>
      <c r="GL29" s="2">
        <v>970.9</v>
      </c>
      <c r="GM29" s="2">
        <v>953.9</v>
      </c>
      <c r="GN29" s="2">
        <v>952.6</v>
      </c>
      <c r="GO29" s="2">
        <v>939.8</v>
      </c>
      <c r="GP29" s="2">
        <v>932.5</v>
      </c>
      <c r="GQ29" s="2">
        <v>933.5</v>
      </c>
      <c r="GR29" s="2">
        <v>912.1</v>
      </c>
      <c r="GS29" s="2">
        <v>931.7</v>
      </c>
      <c r="GT29" s="2">
        <v>927</v>
      </c>
      <c r="GU29" s="2">
        <v>915.6</v>
      </c>
      <c r="GV29" s="2">
        <v>927.9</v>
      </c>
      <c r="GW29" s="2">
        <v>967.8</v>
      </c>
      <c r="GX29" s="2">
        <v>952.7</v>
      </c>
      <c r="GY29" s="2">
        <v>932.7</v>
      </c>
      <c r="GZ29" s="2">
        <v>930.8</v>
      </c>
      <c r="HA29" s="2">
        <v>915.7</v>
      </c>
      <c r="HB29" s="2">
        <v>924.5</v>
      </c>
      <c r="HC29" s="2">
        <v>923.1</v>
      </c>
      <c r="HD29" s="2">
        <v>939.9</v>
      </c>
      <c r="HE29" s="2">
        <v>947.1</v>
      </c>
      <c r="HF29" s="2">
        <v>969.7</v>
      </c>
      <c r="HG29" s="2">
        <v>972.2</v>
      </c>
      <c r="HH29" s="2">
        <v>951.4</v>
      </c>
      <c r="HI29" s="2">
        <v>940.3</v>
      </c>
      <c r="HJ29" s="2">
        <v>922.8</v>
      </c>
      <c r="HK29" s="2">
        <v>923</v>
      </c>
      <c r="HL29" s="2">
        <v>922.9</v>
      </c>
      <c r="HM29" s="2">
        <v>929.8</v>
      </c>
      <c r="HN29" s="2">
        <v>904.1</v>
      </c>
      <c r="HO29" s="2">
        <v>904.9</v>
      </c>
      <c r="HP29" s="2">
        <v>889</v>
      </c>
      <c r="HQ29" s="2">
        <v>889</v>
      </c>
      <c r="HR29" s="2">
        <v>900.8</v>
      </c>
      <c r="HS29" s="2">
        <v>890.8</v>
      </c>
      <c r="HT29" s="2">
        <v>895.9</v>
      </c>
      <c r="HU29" s="2">
        <v>890</v>
      </c>
      <c r="HV29" s="2">
        <v>901.9</v>
      </c>
      <c r="HW29" s="2">
        <v>885</v>
      </c>
      <c r="HX29" s="2">
        <v>879.8</v>
      </c>
      <c r="HY29" s="2">
        <v>877.5</v>
      </c>
      <c r="HZ29" s="2">
        <v>863.2</v>
      </c>
      <c r="IA29" s="2">
        <v>862.5</v>
      </c>
      <c r="IB29" s="2">
        <v>871.7</v>
      </c>
      <c r="IC29" s="2">
        <v>875.4</v>
      </c>
      <c r="ID29" s="2">
        <v>872.2</v>
      </c>
      <c r="IE29" s="2">
        <v>870.3</v>
      </c>
      <c r="IF29" s="2">
        <v>871.3</v>
      </c>
      <c r="IG29" s="2">
        <v>873.8</v>
      </c>
      <c r="IH29" s="2">
        <v>865.7</v>
      </c>
      <c r="II29" s="2">
        <v>847.3</v>
      </c>
      <c r="IJ29" s="2">
        <v>841.2</v>
      </c>
      <c r="IK29" s="2">
        <v>835</v>
      </c>
      <c r="IL29" s="2">
        <v>833.7</v>
      </c>
      <c r="IM29" s="2">
        <v>813.7</v>
      </c>
      <c r="IN29" s="2">
        <v>806.7</v>
      </c>
      <c r="IO29" s="2">
        <v>783</v>
      </c>
      <c r="IP29" s="2">
        <v>777.1</v>
      </c>
      <c r="IQ29" s="2">
        <v>794.6</v>
      </c>
      <c r="IR29" s="2">
        <v>793.6</v>
      </c>
      <c r="IS29" s="2">
        <v>789.4</v>
      </c>
      <c r="IT29" s="2">
        <v>782.5</v>
      </c>
    </row>
    <row r="30" spans="1:254" ht="15.9" customHeight="1">
      <c r="A30" s="61" t="s">
        <v>55</v>
      </c>
      <c r="B30" s="6" t="s">
        <v>56</v>
      </c>
      <c r="C30" s="15">
        <v>4165</v>
      </c>
      <c r="D30" s="16">
        <v>-250</v>
      </c>
      <c r="E30" s="13">
        <v>4415</v>
      </c>
      <c r="F30" s="13">
        <v>4605</v>
      </c>
      <c r="G30" s="13">
        <v>4210</v>
      </c>
      <c r="H30" s="13">
        <v>3970</v>
      </c>
      <c r="I30" s="13">
        <v>4010</v>
      </c>
      <c r="J30" s="13">
        <v>3550</v>
      </c>
      <c r="K30" s="13">
        <v>3440</v>
      </c>
      <c r="L30" s="13">
        <v>3680</v>
      </c>
      <c r="M30" s="13">
        <v>4140</v>
      </c>
      <c r="N30" s="13">
        <v>4120</v>
      </c>
      <c r="O30" s="13">
        <v>4300</v>
      </c>
      <c r="P30" s="13">
        <v>4100</v>
      </c>
      <c r="Q30" s="13">
        <v>4115</v>
      </c>
      <c r="R30" s="13">
        <v>3850</v>
      </c>
      <c r="S30" s="13">
        <v>4250</v>
      </c>
      <c r="T30" s="13">
        <v>4385</v>
      </c>
      <c r="U30" s="13">
        <v>4375</v>
      </c>
      <c r="V30" s="13">
        <v>4335</v>
      </c>
      <c r="W30" s="13">
        <v>4625</v>
      </c>
      <c r="X30" s="13">
        <v>4340</v>
      </c>
      <c r="Y30" s="13">
        <v>4220</v>
      </c>
      <c r="Z30" s="13">
        <v>4390</v>
      </c>
      <c r="AA30" s="13">
        <v>4700</v>
      </c>
      <c r="AB30" s="13">
        <v>4915</v>
      </c>
      <c r="AC30" s="13">
        <v>4700</v>
      </c>
      <c r="AD30" s="13">
        <v>5190</v>
      </c>
      <c r="AE30" s="13">
        <v>4920</v>
      </c>
      <c r="AF30" s="13">
        <v>4980</v>
      </c>
      <c r="AG30" s="13">
        <v>4645</v>
      </c>
      <c r="AH30" s="13">
        <v>4940</v>
      </c>
      <c r="AI30" s="13">
        <v>4740</v>
      </c>
      <c r="AJ30" s="13">
        <v>5030</v>
      </c>
      <c r="AK30" s="13">
        <v>5450</v>
      </c>
      <c r="AL30" s="13">
        <v>4805</v>
      </c>
      <c r="AM30" s="13">
        <v>5070</v>
      </c>
      <c r="AN30" s="13">
        <v>4900</v>
      </c>
      <c r="AO30" s="13">
        <v>4600</v>
      </c>
      <c r="AP30" s="13">
        <v>4565</v>
      </c>
      <c r="AQ30" s="13">
        <v>4320</v>
      </c>
      <c r="AR30" s="13">
        <v>3940</v>
      </c>
      <c r="AS30" s="13">
        <v>3965</v>
      </c>
      <c r="AT30" s="13">
        <v>4135</v>
      </c>
      <c r="AU30" s="13">
        <v>4015</v>
      </c>
      <c r="AV30" s="13">
        <v>4255</v>
      </c>
      <c r="AW30" s="13">
        <v>4455</v>
      </c>
      <c r="AX30" s="13">
        <v>4385</v>
      </c>
      <c r="AY30" s="13">
        <v>4360</v>
      </c>
      <c r="AZ30" s="13">
        <v>4615</v>
      </c>
      <c r="BA30" s="13">
        <v>4590</v>
      </c>
      <c r="BB30" s="13">
        <v>4725</v>
      </c>
      <c r="BC30" s="13">
        <v>4695</v>
      </c>
      <c r="BD30" s="13">
        <v>4980</v>
      </c>
      <c r="BE30" s="13">
        <v>5130</v>
      </c>
      <c r="BF30" s="13">
        <v>4980</v>
      </c>
      <c r="BG30" s="13">
        <v>4585</v>
      </c>
      <c r="BH30" s="13">
        <v>4415</v>
      </c>
      <c r="BI30" s="13">
        <v>4675</v>
      </c>
      <c r="BJ30" s="13">
        <v>4860</v>
      </c>
      <c r="BK30" s="13">
        <v>4950</v>
      </c>
      <c r="BL30" s="13">
        <v>4355</v>
      </c>
      <c r="BM30" s="67">
        <v>4325</v>
      </c>
      <c r="BN30" s="67">
        <v>4490</v>
      </c>
      <c r="BO30" s="67">
        <v>4630</v>
      </c>
      <c r="BP30" s="67">
        <v>4480</v>
      </c>
      <c r="BQ30" s="67">
        <v>4070</v>
      </c>
      <c r="BR30" s="67">
        <v>3675</v>
      </c>
      <c r="BS30" s="67">
        <v>3655</v>
      </c>
      <c r="BT30" s="67">
        <v>3765</v>
      </c>
      <c r="BU30" s="67">
        <v>3735</v>
      </c>
      <c r="BV30" s="67">
        <v>3660</v>
      </c>
      <c r="BW30" s="67">
        <v>3720</v>
      </c>
      <c r="BX30" s="67">
        <v>3720</v>
      </c>
      <c r="BY30" s="67">
        <v>3850</v>
      </c>
      <c r="BZ30" s="67">
        <v>3845</v>
      </c>
      <c r="CA30" s="516">
        <v>3715</v>
      </c>
      <c r="CB30" s="516">
        <v>3770</v>
      </c>
      <c r="CC30" s="516">
        <v>3650</v>
      </c>
      <c r="CD30" s="516">
        <v>3650</v>
      </c>
      <c r="CE30" s="516">
        <v>3565</v>
      </c>
      <c r="CF30" s="516">
        <v>3565</v>
      </c>
      <c r="CG30" s="516">
        <v>3425</v>
      </c>
      <c r="CH30" s="516">
        <v>3430</v>
      </c>
      <c r="CI30" s="516">
        <v>3150</v>
      </c>
      <c r="CJ30" s="516">
        <v>3140</v>
      </c>
      <c r="CK30" s="516">
        <v>3135</v>
      </c>
      <c r="CL30" s="516">
        <v>3220</v>
      </c>
      <c r="CM30" s="516">
        <v>3300</v>
      </c>
      <c r="CN30" s="516">
        <v>3030</v>
      </c>
      <c r="CO30" s="516">
        <v>3115</v>
      </c>
      <c r="CP30" s="516">
        <v>3210</v>
      </c>
      <c r="CQ30" s="516">
        <v>3185</v>
      </c>
      <c r="CR30" s="516">
        <v>2908</v>
      </c>
      <c r="CS30" s="516">
        <v>2704</v>
      </c>
      <c r="CT30" s="516">
        <v>2684</v>
      </c>
      <c r="CU30" s="516">
        <v>2834</v>
      </c>
      <c r="CV30" s="516">
        <v>3050</v>
      </c>
      <c r="CW30" s="516">
        <v>2918</v>
      </c>
      <c r="CX30" s="516">
        <v>2894</v>
      </c>
      <c r="CY30" s="516">
        <v>2891</v>
      </c>
      <c r="CZ30" s="516">
        <v>2932</v>
      </c>
      <c r="DA30" s="2">
        <v>3035</v>
      </c>
      <c r="DB30" s="2">
        <v>3085</v>
      </c>
      <c r="DC30" s="2">
        <v>2877</v>
      </c>
      <c r="DD30" s="2">
        <v>3095</v>
      </c>
      <c r="DE30" s="2">
        <v>3110</v>
      </c>
      <c r="DF30" s="2">
        <v>2950</v>
      </c>
      <c r="DG30" s="2">
        <v>3260</v>
      </c>
      <c r="DH30" s="2">
        <v>3515</v>
      </c>
      <c r="DI30" s="2">
        <v>3540</v>
      </c>
      <c r="DJ30" s="2">
        <v>3540</v>
      </c>
      <c r="DK30" s="2">
        <v>3355</v>
      </c>
      <c r="DL30" s="2">
        <v>3320</v>
      </c>
      <c r="DM30" s="2">
        <v>3465</v>
      </c>
      <c r="DN30" s="2">
        <v>3365</v>
      </c>
      <c r="DO30" s="2">
        <v>3145</v>
      </c>
      <c r="DP30" s="2">
        <v>3140</v>
      </c>
      <c r="DQ30" s="2">
        <v>3390</v>
      </c>
      <c r="DR30" s="2">
        <v>3585</v>
      </c>
      <c r="DS30" s="2">
        <v>3690</v>
      </c>
      <c r="DT30" s="2">
        <v>3550</v>
      </c>
      <c r="DU30" s="2">
        <v>3430</v>
      </c>
      <c r="DV30" s="2">
        <v>3380</v>
      </c>
      <c r="DW30" s="2">
        <v>3320</v>
      </c>
      <c r="DX30" s="2">
        <v>3420</v>
      </c>
      <c r="DY30" s="2">
        <v>3425</v>
      </c>
      <c r="DZ30" s="2">
        <v>3325</v>
      </c>
      <c r="EA30" s="2">
        <v>3490</v>
      </c>
      <c r="EB30" s="2">
        <v>3590</v>
      </c>
      <c r="EC30" s="2">
        <v>3600</v>
      </c>
      <c r="ED30" s="2">
        <v>3650</v>
      </c>
      <c r="EE30" s="2">
        <v>3450</v>
      </c>
      <c r="EF30" s="2">
        <v>3585</v>
      </c>
      <c r="EG30" s="2">
        <v>3660</v>
      </c>
      <c r="EH30" s="2">
        <v>3600</v>
      </c>
      <c r="EI30" s="2">
        <v>3445</v>
      </c>
      <c r="EJ30" s="2">
        <v>3630</v>
      </c>
      <c r="EK30" s="2">
        <v>3685</v>
      </c>
      <c r="EL30" s="2">
        <v>3485</v>
      </c>
      <c r="EM30" s="2">
        <v>3220</v>
      </c>
      <c r="EN30" s="2">
        <v>3090</v>
      </c>
      <c r="EO30" s="2">
        <v>3025</v>
      </c>
      <c r="EP30" s="2">
        <v>2990</v>
      </c>
      <c r="EQ30" s="2">
        <v>2975</v>
      </c>
      <c r="ER30" s="2">
        <v>3030</v>
      </c>
      <c r="ES30" s="2">
        <v>3025</v>
      </c>
      <c r="ET30" s="2">
        <v>2979</v>
      </c>
      <c r="EU30" s="2">
        <v>3055</v>
      </c>
      <c r="EV30" s="2">
        <v>3105</v>
      </c>
      <c r="EW30" s="2">
        <v>3200</v>
      </c>
      <c r="EX30" s="2">
        <v>2921</v>
      </c>
      <c r="EY30" s="2">
        <v>2795</v>
      </c>
      <c r="EZ30" s="2">
        <v>2792</v>
      </c>
      <c r="FA30" s="2">
        <v>2609</v>
      </c>
      <c r="FB30" s="2">
        <v>2568</v>
      </c>
      <c r="FC30" s="2">
        <v>2543</v>
      </c>
      <c r="FD30" s="2">
        <v>2587</v>
      </c>
      <c r="FE30" s="2">
        <v>2636</v>
      </c>
      <c r="FF30" s="2">
        <v>2689</v>
      </c>
      <c r="FG30" s="2">
        <v>2670</v>
      </c>
      <c r="FH30" s="2">
        <v>2757</v>
      </c>
      <c r="FI30" s="2">
        <v>2886</v>
      </c>
      <c r="FJ30" s="2">
        <v>2984</v>
      </c>
      <c r="FK30" s="2">
        <v>2975</v>
      </c>
      <c r="FL30" s="2">
        <v>2946</v>
      </c>
      <c r="FM30" s="2">
        <v>2927</v>
      </c>
      <c r="FN30" s="2">
        <v>2901</v>
      </c>
      <c r="FO30" s="2">
        <v>3000</v>
      </c>
      <c r="FP30" s="2">
        <v>3120</v>
      </c>
      <c r="FQ30" s="2">
        <v>3150</v>
      </c>
      <c r="FR30" s="2">
        <v>3015</v>
      </c>
      <c r="FS30" s="2">
        <v>2931</v>
      </c>
      <c r="FT30" s="2">
        <v>2998</v>
      </c>
      <c r="FU30" s="2">
        <v>3170</v>
      </c>
      <c r="FV30" s="2">
        <v>3005</v>
      </c>
      <c r="FW30" s="2">
        <v>3135</v>
      </c>
      <c r="FX30" s="2">
        <v>3440</v>
      </c>
      <c r="FY30" s="2">
        <v>3555</v>
      </c>
      <c r="FZ30" s="2">
        <v>3715</v>
      </c>
      <c r="GA30" s="2">
        <v>3820</v>
      </c>
      <c r="GB30" s="2">
        <v>3835</v>
      </c>
      <c r="GC30" s="2">
        <v>3925</v>
      </c>
      <c r="GD30" s="2">
        <v>3740</v>
      </c>
      <c r="GE30" s="2">
        <v>3900</v>
      </c>
      <c r="GF30" s="2">
        <v>3805</v>
      </c>
      <c r="GG30" s="2">
        <v>4100</v>
      </c>
      <c r="GH30" s="2">
        <v>3945</v>
      </c>
      <c r="GI30" s="2">
        <v>3915</v>
      </c>
      <c r="GJ30" s="2">
        <v>3890</v>
      </c>
      <c r="GK30" s="2">
        <v>3840</v>
      </c>
      <c r="GL30" s="2">
        <v>3875</v>
      </c>
      <c r="GM30" s="2">
        <v>3815</v>
      </c>
      <c r="GN30" s="2">
        <v>3765</v>
      </c>
      <c r="GO30" s="2">
        <v>3700</v>
      </c>
      <c r="GP30" s="2">
        <v>3715</v>
      </c>
      <c r="GQ30" s="2">
        <v>3795</v>
      </c>
      <c r="GR30" s="2">
        <v>3660</v>
      </c>
      <c r="GS30" s="2">
        <v>3700</v>
      </c>
      <c r="GT30" s="2">
        <v>3430</v>
      </c>
      <c r="GU30" s="2">
        <v>3245</v>
      </c>
      <c r="GV30" s="2">
        <v>3375</v>
      </c>
      <c r="GW30" s="2">
        <v>3545</v>
      </c>
      <c r="GX30" s="2">
        <v>3460</v>
      </c>
      <c r="GY30" s="2">
        <v>3525</v>
      </c>
      <c r="GZ30" s="2">
        <v>3480</v>
      </c>
      <c r="HA30" s="2">
        <v>3380</v>
      </c>
      <c r="HB30" s="2">
        <v>3380</v>
      </c>
      <c r="HC30" s="2">
        <v>3215</v>
      </c>
      <c r="HD30" s="2">
        <v>3295</v>
      </c>
      <c r="HE30" s="2">
        <v>3350</v>
      </c>
      <c r="HF30" s="2">
        <v>3245</v>
      </c>
      <c r="HG30" s="2">
        <v>3435</v>
      </c>
      <c r="HH30" s="2">
        <v>3435</v>
      </c>
      <c r="HI30" s="2">
        <v>3285</v>
      </c>
      <c r="HJ30" s="2">
        <v>3300</v>
      </c>
      <c r="HK30" s="2">
        <v>3385</v>
      </c>
      <c r="HL30" s="2">
        <v>3355</v>
      </c>
      <c r="HM30" s="2">
        <v>3465</v>
      </c>
      <c r="HN30" s="2">
        <v>3280</v>
      </c>
      <c r="HO30" s="2">
        <v>3280</v>
      </c>
      <c r="HP30" s="2">
        <v>3290</v>
      </c>
      <c r="HQ30" s="2">
        <v>3295</v>
      </c>
      <c r="HR30" s="2">
        <v>3350</v>
      </c>
      <c r="HS30" s="2">
        <v>3280</v>
      </c>
      <c r="HT30" s="2">
        <v>3180</v>
      </c>
      <c r="HU30" s="2">
        <v>3135</v>
      </c>
      <c r="HV30" s="2">
        <v>3170</v>
      </c>
      <c r="HW30" s="2">
        <v>3065</v>
      </c>
      <c r="HX30" s="2">
        <v>3230</v>
      </c>
      <c r="HY30" s="2">
        <v>3225</v>
      </c>
      <c r="HZ30" s="2">
        <v>3050</v>
      </c>
      <c r="IA30" s="2">
        <v>2995</v>
      </c>
      <c r="IB30" s="2">
        <v>2943</v>
      </c>
      <c r="IC30" s="2">
        <v>2902</v>
      </c>
      <c r="ID30" s="2">
        <v>2889</v>
      </c>
      <c r="IE30" s="2">
        <v>3020</v>
      </c>
      <c r="IF30" s="2">
        <v>3205</v>
      </c>
      <c r="IG30" s="2">
        <v>3330</v>
      </c>
      <c r="IH30" s="2">
        <v>3035</v>
      </c>
      <c r="II30" s="2">
        <v>2934</v>
      </c>
      <c r="IJ30" s="2">
        <v>2853</v>
      </c>
      <c r="IK30" s="2">
        <v>2716</v>
      </c>
      <c r="IL30" s="2">
        <v>2662</v>
      </c>
      <c r="IM30" s="2">
        <v>2735</v>
      </c>
      <c r="IN30" s="2">
        <v>2793</v>
      </c>
      <c r="IO30" s="2">
        <v>2729</v>
      </c>
      <c r="IP30" s="2">
        <v>2612</v>
      </c>
      <c r="IQ30" s="2">
        <v>2677</v>
      </c>
      <c r="IR30" s="2">
        <v>2774</v>
      </c>
      <c r="IS30" s="2">
        <v>2752</v>
      </c>
      <c r="IT30" s="2">
        <v>2832</v>
      </c>
    </row>
    <row r="31" spans="1:254" ht="15.9" customHeight="1">
      <c r="A31" s="61" t="s">
        <v>57</v>
      </c>
      <c r="B31" s="6" t="s">
        <v>58</v>
      </c>
      <c r="C31" s="15">
        <v>1686.5</v>
      </c>
      <c r="D31" s="16">
        <v>7.5</v>
      </c>
      <c r="E31" s="13">
        <v>1679</v>
      </c>
      <c r="F31" s="13">
        <v>1661</v>
      </c>
      <c r="G31" s="13">
        <v>1631</v>
      </c>
      <c r="H31" s="13">
        <v>1626.5</v>
      </c>
      <c r="I31" s="13">
        <v>1654</v>
      </c>
      <c r="J31" s="13">
        <v>1672</v>
      </c>
      <c r="K31" s="13">
        <v>1710.5</v>
      </c>
      <c r="L31" s="13">
        <v>1692.25</v>
      </c>
      <c r="M31" s="13">
        <v>1720.25</v>
      </c>
      <c r="N31" s="13">
        <v>1703</v>
      </c>
      <c r="O31" s="13">
        <v>1711.25</v>
      </c>
      <c r="P31" s="13">
        <v>1711</v>
      </c>
      <c r="Q31" s="13">
        <v>1683.5</v>
      </c>
      <c r="R31" s="13">
        <v>1612.5</v>
      </c>
      <c r="S31" s="13">
        <v>1675</v>
      </c>
      <c r="T31" s="13">
        <v>1689.25</v>
      </c>
      <c r="U31" s="13">
        <v>1663.5</v>
      </c>
      <c r="V31" s="13">
        <v>1658</v>
      </c>
      <c r="W31" s="13">
        <v>1639.5</v>
      </c>
      <c r="X31" s="13">
        <v>1644.25</v>
      </c>
      <c r="Y31" s="13">
        <v>1644.75</v>
      </c>
      <c r="Z31" s="13">
        <v>1638.75</v>
      </c>
      <c r="AA31" s="13">
        <v>1635</v>
      </c>
      <c r="AB31" s="13">
        <v>1581.5</v>
      </c>
      <c r="AC31" s="13">
        <v>1565</v>
      </c>
      <c r="AD31" s="13">
        <v>1530</v>
      </c>
      <c r="AE31" s="13">
        <v>1514.25</v>
      </c>
      <c r="AF31" s="13">
        <v>1504.75</v>
      </c>
      <c r="AG31" s="13">
        <v>1493</v>
      </c>
      <c r="AH31" s="13">
        <v>1494.75</v>
      </c>
      <c r="AI31" s="13">
        <v>1472.25</v>
      </c>
      <c r="AJ31" s="13">
        <v>1513.25</v>
      </c>
      <c r="AK31" s="13">
        <v>1553.25</v>
      </c>
      <c r="AL31" s="13">
        <v>1515.75</v>
      </c>
      <c r="AM31" s="13">
        <v>1544</v>
      </c>
      <c r="AN31" s="13">
        <v>1508.25</v>
      </c>
      <c r="AO31" s="13">
        <v>1494.75</v>
      </c>
      <c r="AP31" s="13">
        <v>1515.25</v>
      </c>
      <c r="AQ31" s="13">
        <v>1490.25</v>
      </c>
      <c r="AR31" s="13">
        <v>1469</v>
      </c>
      <c r="AS31" s="13">
        <v>1479.5</v>
      </c>
      <c r="AT31" s="13">
        <v>1484</v>
      </c>
      <c r="AU31" s="13">
        <v>1446.5</v>
      </c>
      <c r="AV31" s="13">
        <v>1457</v>
      </c>
      <c r="AW31" s="13">
        <v>1431.5</v>
      </c>
      <c r="AX31" s="13">
        <v>1429.75</v>
      </c>
      <c r="AY31" s="13">
        <v>1389</v>
      </c>
      <c r="AZ31" s="13">
        <v>1367</v>
      </c>
      <c r="BA31" s="13">
        <v>1368.5</v>
      </c>
      <c r="BB31" s="13">
        <v>1388.5</v>
      </c>
      <c r="BC31" s="13">
        <v>1407</v>
      </c>
      <c r="BD31" s="13">
        <v>1415.25</v>
      </c>
      <c r="BE31" s="13">
        <v>1415.25</v>
      </c>
      <c r="BF31" s="13">
        <v>1403.5</v>
      </c>
      <c r="BG31" s="13">
        <v>1425.75</v>
      </c>
      <c r="BH31" s="13">
        <v>1410.75</v>
      </c>
      <c r="BI31" s="13">
        <v>1428.75</v>
      </c>
      <c r="BJ31" s="13">
        <v>1366</v>
      </c>
      <c r="BK31" s="13">
        <v>1405.75</v>
      </c>
      <c r="BL31" s="13">
        <v>1409</v>
      </c>
      <c r="BM31" s="67">
        <v>1415</v>
      </c>
      <c r="BN31" s="67">
        <v>1403.25</v>
      </c>
      <c r="BO31" s="67">
        <v>1377</v>
      </c>
      <c r="BP31" s="67">
        <v>1351.5</v>
      </c>
      <c r="BQ31" s="67">
        <v>1392.75</v>
      </c>
      <c r="BR31" s="67">
        <v>1332</v>
      </c>
      <c r="BS31" s="67">
        <v>1294.5</v>
      </c>
      <c r="BT31" s="67">
        <v>1329</v>
      </c>
      <c r="BU31" s="67">
        <v>1276.75</v>
      </c>
      <c r="BV31" s="67">
        <v>1280</v>
      </c>
      <c r="BW31" s="67">
        <v>1283.5</v>
      </c>
      <c r="BX31" s="67">
        <v>1289.25</v>
      </c>
      <c r="BY31" s="67">
        <v>1298.75</v>
      </c>
      <c r="BZ31" s="67">
        <v>1326.75</v>
      </c>
      <c r="CA31" s="516">
        <v>1344</v>
      </c>
      <c r="CB31" s="516">
        <v>1366.5</v>
      </c>
      <c r="CC31" s="516">
        <v>1359.5</v>
      </c>
      <c r="CD31" s="516">
        <v>1347</v>
      </c>
      <c r="CE31" s="516">
        <v>1336.25</v>
      </c>
      <c r="CF31" s="516">
        <v>1334</v>
      </c>
      <c r="CG31" s="516">
        <v>1325</v>
      </c>
      <c r="CH31" s="516">
        <v>1340</v>
      </c>
      <c r="CI31" s="516">
        <v>1290.5</v>
      </c>
      <c r="CJ31" s="516">
        <v>1281.75</v>
      </c>
      <c r="CK31" s="516">
        <v>1280.75</v>
      </c>
      <c r="CL31" s="516">
        <v>1276</v>
      </c>
      <c r="CM31" s="516">
        <v>1294</v>
      </c>
      <c r="CN31" s="516">
        <v>1225.5</v>
      </c>
      <c r="CO31" s="516">
        <v>1232.5</v>
      </c>
      <c r="CP31" s="516">
        <v>1278.25</v>
      </c>
      <c r="CQ31" s="516">
        <v>1274.5</v>
      </c>
      <c r="CR31" s="516">
        <v>1277.25</v>
      </c>
      <c r="CS31" s="516">
        <v>1245.75</v>
      </c>
      <c r="CT31" s="516">
        <v>1210.5</v>
      </c>
      <c r="CU31" s="516">
        <v>1259.25</v>
      </c>
      <c r="CV31" s="516">
        <v>1283.25</v>
      </c>
      <c r="CW31" s="516">
        <v>1238.5</v>
      </c>
      <c r="CX31" s="516">
        <v>1228.5</v>
      </c>
      <c r="CY31" s="516">
        <v>1238</v>
      </c>
      <c r="CZ31" s="516">
        <v>1231.75</v>
      </c>
      <c r="DA31" s="2">
        <v>1278.25</v>
      </c>
      <c r="DB31" s="2">
        <v>1284.5</v>
      </c>
      <c r="DC31" s="2">
        <v>1243.75</v>
      </c>
      <c r="DD31" s="2">
        <v>1297.5</v>
      </c>
      <c r="DE31" s="2">
        <v>1292.75</v>
      </c>
      <c r="DF31" s="2">
        <v>1245</v>
      </c>
      <c r="DG31" s="2">
        <v>1309.75</v>
      </c>
      <c r="DH31" s="2">
        <v>1331.25</v>
      </c>
      <c r="DI31" s="2">
        <v>1370.75</v>
      </c>
      <c r="DJ31" s="2">
        <v>1365.75</v>
      </c>
      <c r="DK31" s="2">
        <v>1336.75</v>
      </c>
      <c r="DL31" s="2">
        <v>1350.75</v>
      </c>
      <c r="DM31" s="2">
        <v>1371</v>
      </c>
      <c r="DN31" s="2">
        <v>1416.5</v>
      </c>
      <c r="DO31" s="2">
        <v>1387.75</v>
      </c>
      <c r="DP31" s="2">
        <v>1378.5</v>
      </c>
      <c r="DQ31" s="2">
        <v>1384.75</v>
      </c>
      <c r="DR31" s="2">
        <v>1435</v>
      </c>
      <c r="DS31" s="2">
        <v>1442.5</v>
      </c>
      <c r="DT31" s="2">
        <v>1416</v>
      </c>
      <c r="DU31" s="2">
        <v>1381.5</v>
      </c>
      <c r="DV31" s="2">
        <v>1352.25</v>
      </c>
      <c r="DW31" s="2">
        <v>1340.25</v>
      </c>
      <c r="DX31" s="2">
        <v>1336.5</v>
      </c>
      <c r="DY31" s="2">
        <v>1301</v>
      </c>
      <c r="DZ31" s="2">
        <v>1250.5</v>
      </c>
      <c r="EA31" s="2">
        <v>1279.5</v>
      </c>
      <c r="EB31" s="2">
        <v>1260.75</v>
      </c>
      <c r="EC31" s="2">
        <v>1253</v>
      </c>
      <c r="ED31" s="2">
        <v>1254.5</v>
      </c>
      <c r="EE31" s="2">
        <v>1245.25</v>
      </c>
      <c r="EF31" s="2">
        <v>1261.5</v>
      </c>
      <c r="EG31" s="2">
        <v>1243.25</v>
      </c>
      <c r="EH31" s="2">
        <v>1239.75</v>
      </c>
      <c r="EI31" s="2">
        <v>1277.25</v>
      </c>
      <c r="EJ31" s="2">
        <v>1286.75</v>
      </c>
      <c r="EK31" s="2">
        <v>1287.75</v>
      </c>
      <c r="EL31" s="2">
        <v>1287.5</v>
      </c>
      <c r="EM31" s="2">
        <v>1270.75</v>
      </c>
      <c r="EN31" s="2">
        <v>1256</v>
      </c>
      <c r="EO31" s="2">
        <v>1238.25</v>
      </c>
      <c r="EP31" s="2">
        <v>1225</v>
      </c>
      <c r="EQ31" s="2">
        <v>1231.75</v>
      </c>
      <c r="ER31" s="2">
        <v>1251</v>
      </c>
      <c r="ES31" s="2">
        <v>1217</v>
      </c>
      <c r="ET31" s="2">
        <v>1194.25</v>
      </c>
      <c r="EU31" s="2">
        <v>1203.75</v>
      </c>
      <c r="EV31" s="2">
        <v>1185.25</v>
      </c>
      <c r="EW31" s="2">
        <v>1184.5</v>
      </c>
      <c r="EX31" s="2">
        <v>1184.75</v>
      </c>
      <c r="EY31" s="2">
        <v>1191.25</v>
      </c>
      <c r="EZ31" s="2">
        <v>1180.75</v>
      </c>
      <c r="FA31" s="2">
        <v>1175.5</v>
      </c>
      <c r="FB31" s="2">
        <v>1163</v>
      </c>
      <c r="FC31" s="2">
        <v>1153.5</v>
      </c>
      <c r="FD31" s="2">
        <v>1157.25</v>
      </c>
      <c r="FE31" s="2">
        <v>1182.75</v>
      </c>
      <c r="FF31" s="2">
        <v>1170.25</v>
      </c>
      <c r="FG31" s="2">
        <v>1141.75</v>
      </c>
      <c r="FH31" s="2">
        <v>1153.25</v>
      </c>
      <c r="FI31" s="2">
        <v>1146.25</v>
      </c>
      <c r="FJ31" s="2">
        <v>1143.75</v>
      </c>
      <c r="FK31" s="2">
        <v>1137.25</v>
      </c>
      <c r="FL31" s="2">
        <v>1133.75</v>
      </c>
      <c r="FM31" s="2">
        <v>1114.5</v>
      </c>
      <c r="FN31" s="2">
        <v>1132.5</v>
      </c>
      <c r="FO31" s="2">
        <v>1123.5</v>
      </c>
      <c r="FP31" s="2">
        <v>1130.25</v>
      </c>
      <c r="FQ31" s="2">
        <v>1125.25</v>
      </c>
      <c r="FR31" s="2">
        <v>1122.5</v>
      </c>
      <c r="FS31" s="2">
        <v>1111.5</v>
      </c>
      <c r="FT31" s="2">
        <v>1096.5</v>
      </c>
      <c r="FU31" s="2">
        <v>1083.25</v>
      </c>
      <c r="FV31" s="2">
        <v>1064.75</v>
      </c>
      <c r="FW31" s="2">
        <v>1058</v>
      </c>
      <c r="FX31" s="2">
        <v>1087.5</v>
      </c>
      <c r="FY31" s="2">
        <v>1091.25</v>
      </c>
      <c r="FZ31" s="2">
        <v>1100</v>
      </c>
      <c r="GA31" s="2">
        <v>1093.5</v>
      </c>
      <c r="GB31" s="2">
        <v>1083</v>
      </c>
      <c r="GC31" s="2">
        <v>1077.75</v>
      </c>
      <c r="GD31" s="2">
        <v>1057.25</v>
      </c>
      <c r="GE31" s="2">
        <v>1068.75</v>
      </c>
      <c r="GF31" s="2">
        <v>1054</v>
      </c>
      <c r="GG31" s="2">
        <v>1067.25</v>
      </c>
      <c r="GH31" s="2">
        <v>1057.75</v>
      </c>
      <c r="GI31" s="2">
        <v>1058</v>
      </c>
      <c r="GJ31" s="2">
        <v>1036.25</v>
      </c>
      <c r="GK31" s="2">
        <v>1047</v>
      </c>
      <c r="GL31" s="2">
        <v>1047.25</v>
      </c>
      <c r="GM31" s="2">
        <v>1030</v>
      </c>
      <c r="GN31" s="2">
        <v>1036</v>
      </c>
      <c r="GO31" s="2">
        <v>1038</v>
      </c>
      <c r="GP31" s="2">
        <v>1042</v>
      </c>
      <c r="GQ31" s="2">
        <v>1047.5</v>
      </c>
      <c r="GR31" s="2">
        <v>1010.75</v>
      </c>
      <c r="GS31" s="2">
        <v>1036.5</v>
      </c>
      <c r="GT31" s="2">
        <v>1026.75</v>
      </c>
      <c r="GU31" s="2">
        <v>1012</v>
      </c>
      <c r="GV31" s="2">
        <v>1031.75</v>
      </c>
      <c r="GW31" s="2">
        <v>1053.75</v>
      </c>
      <c r="GX31" s="2">
        <v>1057.25</v>
      </c>
      <c r="GY31" s="2">
        <v>1048</v>
      </c>
      <c r="GZ31" s="2">
        <v>1054.75</v>
      </c>
      <c r="HA31" s="2">
        <v>1035.25</v>
      </c>
      <c r="HB31" s="2">
        <v>1037</v>
      </c>
      <c r="HC31" s="2">
        <v>1045.25</v>
      </c>
      <c r="HD31" s="2">
        <v>1074.75</v>
      </c>
      <c r="HE31" s="2">
        <v>1058.75</v>
      </c>
      <c r="HF31" s="2">
        <v>1094.25</v>
      </c>
      <c r="HG31" s="2">
        <v>1079.75</v>
      </c>
      <c r="HH31" s="2">
        <v>1071</v>
      </c>
      <c r="HI31" s="2">
        <v>1076.5</v>
      </c>
      <c r="HJ31" s="2">
        <v>1071</v>
      </c>
      <c r="HK31" s="2">
        <v>1064.75</v>
      </c>
      <c r="HL31" s="2">
        <v>1059.75</v>
      </c>
      <c r="HM31" s="2">
        <v>1063.25</v>
      </c>
      <c r="HN31" s="2">
        <v>1072.25</v>
      </c>
      <c r="HO31" s="2">
        <v>1065</v>
      </c>
      <c r="HP31" s="2">
        <v>1075.25</v>
      </c>
      <c r="HQ31" s="2">
        <v>1059.75</v>
      </c>
      <c r="HR31" s="2">
        <v>1064.75</v>
      </c>
      <c r="HS31" s="2">
        <v>1062.5</v>
      </c>
      <c r="HT31" s="2">
        <v>1058.25</v>
      </c>
      <c r="HU31" s="2">
        <v>1038.25</v>
      </c>
      <c r="HV31" s="2">
        <v>1066.75</v>
      </c>
      <c r="HW31" s="2">
        <v>1053</v>
      </c>
      <c r="HX31" s="2">
        <v>1054.75</v>
      </c>
      <c r="HY31" s="2">
        <v>1057.75</v>
      </c>
      <c r="HZ31" s="2">
        <v>1054.75</v>
      </c>
      <c r="IA31" s="2">
        <v>1065.25</v>
      </c>
      <c r="IB31" s="2">
        <v>1075</v>
      </c>
      <c r="IC31" s="2">
        <v>1079.75</v>
      </c>
      <c r="ID31" s="2">
        <v>1058.25</v>
      </c>
      <c r="IE31" s="2">
        <v>1058.25</v>
      </c>
      <c r="IF31" s="2">
        <v>1050.75</v>
      </c>
      <c r="IG31" s="2">
        <v>1057</v>
      </c>
      <c r="IH31" s="2">
        <v>1074.75</v>
      </c>
      <c r="II31" s="2">
        <v>1043</v>
      </c>
      <c r="IJ31" s="2">
        <v>1038</v>
      </c>
      <c r="IK31" s="2">
        <v>1038.5</v>
      </c>
      <c r="IL31" s="2">
        <v>1012</v>
      </c>
      <c r="IM31" s="2">
        <v>1010.25</v>
      </c>
      <c r="IN31" s="2">
        <v>991.25</v>
      </c>
      <c r="IO31" s="2">
        <v>985.75</v>
      </c>
      <c r="IP31" s="2">
        <v>972.5</v>
      </c>
      <c r="IQ31" s="2">
        <v>1001.5</v>
      </c>
      <c r="IR31" s="2">
        <v>994.25</v>
      </c>
      <c r="IS31" s="2">
        <v>1004.25</v>
      </c>
      <c r="IT31" s="2">
        <v>991.75</v>
      </c>
    </row>
    <row r="32" spans="1:254" ht="15.9" customHeight="1">
      <c r="A32" s="61" t="s">
        <v>59</v>
      </c>
      <c r="B32" s="6" t="s">
        <v>60</v>
      </c>
      <c r="C32" s="15">
        <v>1394</v>
      </c>
      <c r="D32" s="16">
        <v>29</v>
      </c>
      <c r="E32" s="13">
        <v>1365</v>
      </c>
      <c r="F32" s="13">
        <v>1303</v>
      </c>
      <c r="G32" s="13">
        <v>1338</v>
      </c>
      <c r="H32" s="13">
        <v>1345</v>
      </c>
      <c r="I32" s="13">
        <v>1376</v>
      </c>
      <c r="J32" s="13">
        <v>1446</v>
      </c>
      <c r="K32" s="13">
        <v>1474</v>
      </c>
      <c r="L32" s="13">
        <v>1505</v>
      </c>
      <c r="M32" s="13">
        <v>1502</v>
      </c>
      <c r="N32" s="13">
        <v>1509</v>
      </c>
      <c r="O32" s="13">
        <v>1590</v>
      </c>
      <c r="P32" s="13">
        <v>1518</v>
      </c>
      <c r="Q32" s="13">
        <v>1518</v>
      </c>
      <c r="R32" s="13">
        <v>1460</v>
      </c>
      <c r="S32" s="13">
        <v>1455</v>
      </c>
      <c r="T32" s="13">
        <v>1403</v>
      </c>
      <c r="U32" s="13">
        <v>1360</v>
      </c>
      <c r="V32" s="13">
        <v>1342</v>
      </c>
      <c r="W32" s="13">
        <v>1327</v>
      </c>
      <c r="X32" s="13">
        <v>1319</v>
      </c>
      <c r="Y32" s="13">
        <v>1344</v>
      </c>
      <c r="Z32" s="13">
        <v>1339</v>
      </c>
      <c r="AA32" s="13">
        <v>1337</v>
      </c>
      <c r="AB32" s="13">
        <v>1309</v>
      </c>
      <c r="AC32" s="13">
        <v>1323</v>
      </c>
      <c r="AD32" s="13">
        <v>1297</v>
      </c>
      <c r="AE32" s="13">
        <v>1276</v>
      </c>
      <c r="AF32" s="13">
        <v>1270</v>
      </c>
      <c r="AG32" s="13">
        <v>1249</v>
      </c>
      <c r="AH32" s="13">
        <v>1246</v>
      </c>
      <c r="AI32" s="13">
        <v>1203</v>
      </c>
      <c r="AJ32" s="13">
        <v>1192</v>
      </c>
      <c r="AK32" s="13">
        <v>1199</v>
      </c>
      <c r="AL32" s="13">
        <v>1198</v>
      </c>
      <c r="AM32" s="13">
        <v>1190</v>
      </c>
      <c r="AN32" s="13">
        <v>1242</v>
      </c>
      <c r="AO32" s="13">
        <v>1231</v>
      </c>
      <c r="AP32" s="13">
        <v>1235</v>
      </c>
      <c r="AQ32" s="13">
        <v>1218</v>
      </c>
      <c r="AR32" s="13">
        <v>1210</v>
      </c>
      <c r="AS32" s="13">
        <v>1214</v>
      </c>
      <c r="AT32" s="13">
        <v>1237</v>
      </c>
      <c r="AU32" s="13">
        <v>1253</v>
      </c>
      <c r="AV32" s="13">
        <v>1220</v>
      </c>
      <c r="AW32" s="13">
        <v>1188</v>
      </c>
      <c r="AX32" s="13">
        <v>1198</v>
      </c>
      <c r="AY32" s="13">
        <v>1222</v>
      </c>
      <c r="AZ32" s="13">
        <v>1224</v>
      </c>
      <c r="BA32" s="13">
        <v>1259</v>
      </c>
      <c r="BB32" s="13">
        <v>1367</v>
      </c>
      <c r="BC32" s="13">
        <v>1351</v>
      </c>
      <c r="BD32" s="13">
        <v>1349</v>
      </c>
      <c r="BE32" s="13">
        <v>1360</v>
      </c>
      <c r="BF32" s="13">
        <v>1364</v>
      </c>
      <c r="BG32" s="13">
        <v>1371</v>
      </c>
      <c r="BH32" s="13">
        <v>1397</v>
      </c>
      <c r="BI32" s="13">
        <v>1437</v>
      </c>
      <c r="BJ32" s="13">
        <v>1474</v>
      </c>
      <c r="BK32" s="13">
        <v>1450</v>
      </c>
      <c r="BL32" s="13">
        <v>1476</v>
      </c>
      <c r="BM32" s="67">
        <v>1474</v>
      </c>
      <c r="BN32" s="67">
        <v>1510</v>
      </c>
      <c r="BO32" s="67">
        <v>1443</v>
      </c>
      <c r="BP32" s="67">
        <v>1451</v>
      </c>
      <c r="BQ32" s="67">
        <v>1412</v>
      </c>
      <c r="BR32" s="67">
        <v>1371</v>
      </c>
      <c r="BS32" s="67">
        <v>1312</v>
      </c>
      <c r="BT32" s="67">
        <v>1266</v>
      </c>
      <c r="BU32" s="67">
        <v>1302</v>
      </c>
      <c r="BV32" s="67">
        <v>1432</v>
      </c>
      <c r="BW32" s="67">
        <v>1418</v>
      </c>
      <c r="BX32" s="67">
        <v>1481</v>
      </c>
      <c r="BY32" s="67">
        <v>1484</v>
      </c>
      <c r="BZ32" s="67">
        <v>1451</v>
      </c>
      <c r="CA32" s="516">
        <v>1431</v>
      </c>
      <c r="CB32" s="516">
        <v>1404</v>
      </c>
      <c r="CC32" s="516">
        <v>1361</v>
      </c>
      <c r="CD32" s="516">
        <v>1335</v>
      </c>
      <c r="CE32" s="516">
        <v>1318</v>
      </c>
      <c r="CF32" s="516">
        <v>1322</v>
      </c>
      <c r="CG32" s="516">
        <v>1299</v>
      </c>
      <c r="CH32" s="516">
        <v>1314</v>
      </c>
      <c r="CI32" s="516">
        <v>1292</v>
      </c>
      <c r="CJ32" s="516">
        <v>1283</v>
      </c>
      <c r="CK32" s="516">
        <v>1290</v>
      </c>
      <c r="CL32" s="516">
        <v>1271</v>
      </c>
      <c r="CM32" s="516">
        <v>1279</v>
      </c>
      <c r="CN32" s="516">
        <v>1269</v>
      </c>
      <c r="CO32" s="516">
        <v>1273</v>
      </c>
      <c r="CP32" s="516">
        <v>1273</v>
      </c>
      <c r="CQ32" s="516">
        <v>1246</v>
      </c>
      <c r="CR32" s="516">
        <v>1217</v>
      </c>
      <c r="CS32" s="516">
        <v>1188</v>
      </c>
      <c r="CT32" s="516">
        <v>1180</v>
      </c>
      <c r="CU32" s="516">
        <v>1206</v>
      </c>
      <c r="CV32" s="516">
        <v>1286</v>
      </c>
      <c r="CW32" s="516">
        <v>1272</v>
      </c>
      <c r="CX32" s="516">
        <v>1267</v>
      </c>
      <c r="CY32" s="516">
        <v>1274</v>
      </c>
      <c r="CZ32" s="516">
        <v>1276</v>
      </c>
      <c r="DA32" s="2">
        <v>1284</v>
      </c>
      <c r="DB32" s="2">
        <v>1274</v>
      </c>
      <c r="DC32" s="2">
        <v>1256</v>
      </c>
      <c r="DD32" s="2">
        <v>1271</v>
      </c>
      <c r="DE32" s="2">
        <v>1273</v>
      </c>
      <c r="DF32" s="2">
        <v>1280</v>
      </c>
      <c r="DG32" s="2">
        <v>1314</v>
      </c>
      <c r="DH32" s="2">
        <v>1332</v>
      </c>
      <c r="DI32" s="2">
        <v>1318</v>
      </c>
      <c r="DJ32" s="2">
        <v>1293</v>
      </c>
      <c r="DK32" s="2">
        <v>1283</v>
      </c>
      <c r="DL32" s="2">
        <v>1266</v>
      </c>
      <c r="DM32" s="2">
        <v>1246</v>
      </c>
      <c r="DN32" s="2">
        <v>1250</v>
      </c>
      <c r="DO32" s="2">
        <v>1213</v>
      </c>
      <c r="DP32" s="2">
        <v>1179</v>
      </c>
      <c r="DQ32" s="2">
        <v>1190</v>
      </c>
      <c r="DR32" s="2">
        <v>1188</v>
      </c>
      <c r="DS32" s="2">
        <v>1179</v>
      </c>
      <c r="DT32" s="2">
        <v>1153</v>
      </c>
      <c r="DU32" s="2">
        <v>1136</v>
      </c>
      <c r="DV32" s="2">
        <v>1133</v>
      </c>
      <c r="DW32" s="2">
        <v>1189</v>
      </c>
      <c r="DX32" s="2">
        <v>1189</v>
      </c>
      <c r="DY32" s="2">
        <v>1179</v>
      </c>
      <c r="DZ32" s="2">
        <v>1186</v>
      </c>
      <c r="EA32" s="2">
        <v>1180</v>
      </c>
      <c r="EB32" s="2">
        <v>1171</v>
      </c>
      <c r="EC32" s="2">
        <v>1154</v>
      </c>
      <c r="ED32" s="2">
        <v>1168</v>
      </c>
      <c r="EE32" s="2">
        <v>1179</v>
      </c>
      <c r="EF32" s="2">
        <v>1192</v>
      </c>
      <c r="EG32" s="2">
        <v>1194</v>
      </c>
      <c r="EH32" s="2">
        <v>1164</v>
      </c>
      <c r="EI32" s="2">
        <v>1178</v>
      </c>
      <c r="EJ32" s="2">
        <v>1189</v>
      </c>
      <c r="EK32" s="2">
        <v>1172</v>
      </c>
      <c r="EL32" s="2">
        <v>1187</v>
      </c>
      <c r="EM32" s="2">
        <v>1188</v>
      </c>
      <c r="EN32" s="2">
        <v>1192</v>
      </c>
      <c r="EO32" s="2">
        <v>1189</v>
      </c>
      <c r="EP32" s="2">
        <v>1178</v>
      </c>
      <c r="EQ32" s="2">
        <v>1188</v>
      </c>
      <c r="ER32" s="2">
        <v>1192</v>
      </c>
      <c r="ES32" s="2">
        <v>1172</v>
      </c>
      <c r="ET32" s="2">
        <v>1163</v>
      </c>
      <c r="EU32" s="2">
        <v>1164</v>
      </c>
      <c r="EV32" s="2">
        <v>1156</v>
      </c>
      <c r="EW32" s="2">
        <v>1162</v>
      </c>
      <c r="EX32" s="2">
        <v>1138</v>
      </c>
      <c r="EY32" s="2">
        <v>1143</v>
      </c>
      <c r="EZ32" s="2">
        <v>1141</v>
      </c>
      <c r="FA32" s="2">
        <v>1116</v>
      </c>
      <c r="FB32" s="2">
        <v>1130</v>
      </c>
      <c r="FC32" s="2">
        <v>1109</v>
      </c>
      <c r="FD32" s="2">
        <v>1112</v>
      </c>
      <c r="FE32" s="2">
        <v>1118</v>
      </c>
      <c r="FF32" s="2">
        <v>1110</v>
      </c>
      <c r="FG32" s="2">
        <v>1097</v>
      </c>
      <c r="FH32" s="2">
        <v>1108</v>
      </c>
      <c r="FI32" s="2">
        <v>1109</v>
      </c>
      <c r="FJ32" s="2">
        <v>1115</v>
      </c>
      <c r="FK32" s="2">
        <v>1097</v>
      </c>
      <c r="FL32" s="2">
        <v>1102</v>
      </c>
      <c r="FM32" s="2">
        <v>1091</v>
      </c>
      <c r="FN32" s="2">
        <v>1092</v>
      </c>
      <c r="FO32" s="2">
        <v>1114</v>
      </c>
      <c r="FP32" s="2">
        <v>1110</v>
      </c>
      <c r="FQ32" s="2">
        <v>1085</v>
      </c>
      <c r="FR32" s="2">
        <v>1090</v>
      </c>
      <c r="FS32" s="2">
        <v>1072</v>
      </c>
      <c r="FT32" s="2">
        <v>1055</v>
      </c>
      <c r="FU32" s="2">
        <v>1053</v>
      </c>
      <c r="FV32" s="2">
        <v>1048</v>
      </c>
      <c r="FW32" s="2">
        <v>1055</v>
      </c>
      <c r="FX32" s="2">
        <v>1068</v>
      </c>
      <c r="FY32" s="2">
        <v>1103</v>
      </c>
      <c r="FZ32" s="2">
        <v>1110</v>
      </c>
      <c r="GA32" s="2">
        <v>1092</v>
      </c>
      <c r="GB32" s="2">
        <v>1078</v>
      </c>
      <c r="GC32" s="2">
        <v>1087</v>
      </c>
      <c r="GD32" s="2">
        <v>1066</v>
      </c>
      <c r="GE32" s="2">
        <v>1065</v>
      </c>
      <c r="GF32" s="2">
        <v>1137</v>
      </c>
      <c r="GG32" s="2">
        <v>1149</v>
      </c>
      <c r="GH32" s="2">
        <v>1154</v>
      </c>
      <c r="GI32" s="2">
        <v>1159</v>
      </c>
      <c r="GJ32" s="2">
        <v>1152</v>
      </c>
      <c r="GK32" s="2">
        <v>1185</v>
      </c>
      <c r="GL32" s="2">
        <v>1226</v>
      </c>
      <c r="GM32" s="2">
        <v>1196</v>
      </c>
      <c r="GN32" s="2">
        <v>1199</v>
      </c>
      <c r="GO32" s="2">
        <v>1181</v>
      </c>
      <c r="GP32" s="2">
        <v>1163</v>
      </c>
      <c r="GQ32" s="2">
        <v>1169</v>
      </c>
      <c r="GR32" s="2">
        <v>1147</v>
      </c>
      <c r="GS32" s="2">
        <v>1146</v>
      </c>
      <c r="GT32" s="2">
        <v>1140</v>
      </c>
      <c r="GU32" s="2">
        <v>1127</v>
      </c>
      <c r="GV32" s="2">
        <v>1159</v>
      </c>
      <c r="GW32" s="2">
        <v>1187</v>
      </c>
      <c r="GX32" s="2">
        <v>1198</v>
      </c>
      <c r="GY32" s="2">
        <v>1224</v>
      </c>
      <c r="GZ32" s="2">
        <v>1224</v>
      </c>
      <c r="HA32" s="2">
        <v>1216</v>
      </c>
      <c r="HB32" s="2">
        <v>1203</v>
      </c>
      <c r="HC32" s="2">
        <v>1207</v>
      </c>
      <c r="HD32" s="2">
        <v>1218</v>
      </c>
      <c r="HE32" s="2">
        <v>1242</v>
      </c>
      <c r="HF32" s="2">
        <v>1270</v>
      </c>
      <c r="HG32" s="2">
        <v>1256</v>
      </c>
      <c r="HH32" s="2">
        <v>1249</v>
      </c>
      <c r="HI32" s="2">
        <v>1258</v>
      </c>
      <c r="HJ32" s="2">
        <v>1248</v>
      </c>
      <c r="HK32" s="2">
        <v>1248</v>
      </c>
      <c r="HL32" s="2">
        <v>1239</v>
      </c>
      <c r="HM32" s="2">
        <v>1248</v>
      </c>
      <c r="HN32" s="2">
        <v>1247</v>
      </c>
      <c r="HO32" s="2">
        <v>1253</v>
      </c>
      <c r="HP32" s="2">
        <v>1278</v>
      </c>
      <c r="HQ32" s="2">
        <v>1274</v>
      </c>
      <c r="HR32" s="2">
        <v>1253</v>
      </c>
      <c r="HS32" s="2">
        <v>1245</v>
      </c>
      <c r="HT32" s="2">
        <v>1227</v>
      </c>
      <c r="HU32" s="2">
        <v>1219</v>
      </c>
      <c r="HV32" s="2">
        <v>1197</v>
      </c>
      <c r="HW32" s="2">
        <v>1194</v>
      </c>
      <c r="HX32" s="2">
        <v>1211</v>
      </c>
      <c r="HY32" s="2">
        <v>1205</v>
      </c>
      <c r="HZ32" s="2">
        <v>1203</v>
      </c>
      <c r="IA32" s="2">
        <v>1189</v>
      </c>
      <c r="IB32" s="2">
        <v>1193</v>
      </c>
      <c r="IC32" s="2">
        <v>1193</v>
      </c>
      <c r="ID32" s="2">
        <v>1176</v>
      </c>
      <c r="IE32" s="2">
        <v>1176</v>
      </c>
      <c r="IF32" s="2">
        <v>1168</v>
      </c>
      <c r="IG32" s="2">
        <v>1160</v>
      </c>
      <c r="IH32" s="2">
        <v>1143</v>
      </c>
      <c r="II32" s="2">
        <v>1154</v>
      </c>
      <c r="IJ32" s="2">
        <v>1118</v>
      </c>
      <c r="IK32" s="2">
        <v>1132</v>
      </c>
      <c r="IL32" s="2">
        <v>1128</v>
      </c>
      <c r="IM32" s="2">
        <v>1127</v>
      </c>
      <c r="IN32" s="2">
        <v>1130</v>
      </c>
      <c r="IO32" s="2">
        <v>1140</v>
      </c>
      <c r="IP32" s="2">
        <v>1122</v>
      </c>
      <c r="IQ32" s="2">
        <v>1131</v>
      </c>
      <c r="IR32" s="2">
        <v>1116</v>
      </c>
      <c r="IS32" s="2">
        <v>1122</v>
      </c>
      <c r="IT32" s="2">
        <v>1127</v>
      </c>
    </row>
    <row r="33" spans="1:254" ht="15.9" customHeight="1">
      <c r="A33" s="61" t="s">
        <v>61</v>
      </c>
      <c r="B33" s="6" t="s">
        <v>62</v>
      </c>
      <c r="C33" s="15">
        <v>1823</v>
      </c>
      <c r="D33" s="16">
        <v>-2.5</v>
      </c>
      <c r="E33" s="13">
        <v>1825.5</v>
      </c>
      <c r="F33" s="13">
        <v>1811</v>
      </c>
      <c r="G33" s="13">
        <v>1765.5</v>
      </c>
      <c r="H33" s="13">
        <v>1812</v>
      </c>
      <c r="I33" s="13">
        <v>1807</v>
      </c>
      <c r="J33" s="13">
        <v>1792.5</v>
      </c>
      <c r="K33" s="13">
        <v>1838.5</v>
      </c>
      <c r="L33" s="13">
        <v>1836</v>
      </c>
      <c r="M33" s="13">
        <v>1871.5</v>
      </c>
      <c r="N33" s="13">
        <v>1857</v>
      </c>
      <c r="O33" s="13">
        <v>1867.5</v>
      </c>
      <c r="P33" s="13">
        <v>1852.5</v>
      </c>
      <c r="Q33" s="13">
        <v>1847</v>
      </c>
      <c r="R33" s="13">
        <v>1779.5</v>
      </c>
      <c r="S33" s="13">
        <v>1875.5</v>
      </c>
      <c r="T33" s="13">
        <v>1879</v>
      </c>
      <c r="U33" s="13">
        <v>1802</v>
      </c>
      <c r="V33" s="13">
        <v>1777</v>
      </c>
      <c r="W33" s="13">
        <v>1768.5</v>
      </c>
      <c r="X33" s="13">
        <v>1739.5</v>
      </c>
      <c r="Y33" s="13">
        <v>1777.5</v>
      </c>
      <c r="Z33" s="13">
        <v>1762.5</v>
      </c>
      <c r="AA33" s="13">
        <v>1713.5</v>
      </c>
      <c r="AB33" s="13">
        <v>1684</v>
      </c>
      <c r="AC33" s="13">
        <v>1647</v>
      </c>
      <c r="AD33" s="13">
        <v>1631.5</v>
      </c>
      <c r="AE33" s="13">
        <v>1595.5</v>
      </c>
      <c r="AF33" s="13">
        <v>1588.5</v>
      </c>
      <c r="AG33" s="13">
        <v>1596.5</v>
      </c>
      <c r="AH33" s="13">
        <v>1589.5</v>
      </c>
      <c r="AI33" s="13">
        <v>1581</v>
      </c>
      <c r="AJ33" s="13">
        <v>1594.5</v>
      </c>
      <c r="AK33" s="13">
        <v>1626</v>
      </c>
      <c r="AL33" s="13">
        <v>1606</v>
      </c>
      <c r="AM33" s="13">
        <v>1630</v>
      </c>
      <c r="AN33" s="13">
        <v>1607.5</v>
      </c>
      <c r="AO33" s="13">
        <v>1602.5</v>
      </c>
      <c r="AP33" s="13">
        <v>1595</v>
      </c>
      <c r="AQ33" s="13">
        <v>1569.5</v>
      </c>
      <c r="AR33" s="13">
        <v>1538</v>
      </c>
      <c r="AS33" s="13">
        <v>1563</v>
      </c>
      <c r="AT33" s="13">
        <v>1568</v>
      </c>
      <c r="AU33" s="13">
        <v>1535.5</v>
      </c>
      <c r="AV33" s="13">
        <v>1561</v>
      </c>
      <c r="AW33" s="13">
        <v>1532.5</v>
      </c>
      <c r="AX33" s="13">
        <v>1532.5</v>
      </c>
      <c r="AY33" s="13">
        <v>1499</v>
      </c>
      <c r="AZ33" s="13">
        <v>1494.5</v>
      </c>
      <c r="BA33" s="13">
        <v>1500.5</v>
      </c>
      <c r="BB33" s="13">
        <v>1472</v>
      </c>
      <c r="BC33" s="13">
        <v>1466</v>
      </c>
      <c r="BD33" s="13">
        <v>1482</v>
      </c>
      <c r="BE33" s="13">
        <v>1495</v>
      </c>
      <c r="BF33" s="13">
        <v>1490</v>
      </c>
      <c r="BG33" s="13">
        <v>1509</v>
      </c>
      <c r="BH33" s="13">
        <v>1472.5</v>
      </c>
      <c r="BI33" s="13">
        <v>1491.5</v>
      </c>
      <c r="BJ33" s="13">
        <v>1467</v>
      </c>
      <c r="BK33" s="13">
        <v>1482.5</v>
      </c>
      <c r="BL33" s="13">
        <v>1478</v>
      </c>
      <c r="BM33" s="67">
        <v>1495</v>
      </c>
      <c r="BN33" s="67">
        <v>1468.5</v>
      </c>
      <c r="BO33" s="67">
        <v>1464</v>
      </c>
      <c r="BP33" s="67">
        <v>1445</v>
      </c>
      <c r="BQ33" s="67">
        <v>1518.5</v>
      </c>
      <c r="BR33" s="67">
        <v>1453</v>
      </c>
      <c r="BS33" s="67">
        <v>1467.5</v>
      </c>
      <c r="BT33" s="67">
        <v>1466.5</v>
      </c>
      <c r="BU33" s="67">
        <v>1516.5</v>
      </c>
      <c r="BV33" s="67">
        <v>1505</v>
      </c>
      <c r="BW33" s="67">
        <v>1496</v>
      </c>
      <c r="BX33" s="67">
        <v>1505.5</v>
      </c>
      <c r="BY33" s="67">
        <v>1523</v>
      </c>
      <c r="BZ33" s="67">
        <v>1523.5</v>
      </c>
      <c r="CA33" s="516">
        <v>1531</v>
      </c>
      <c r="CB33" s="516">
        <v>1559</v>
      </c>
      <c r="CC33" s="516">
        <v>1571.5</v>
      </c>
      <c r="CD33" s="516">
        <v>1547.5</v>
      </c>
      <c r="CE33" s="516">
        <v>1532</v>
      </c>
      <c r="CF33" s="516">
        <v>1545.5</v>
      </c>
      <c r="CG33" s="516">
        <v>1541</v>
      </c>
      <c r="CH33" s="516">
        <v>1563.5</v>
      </c>
      <c r="CI33" s="516">
        <v>1504.5</v>
      </c>
      <c r="CJ33" s="516">
        <v>1510.5</v>
      </c>
      <c r="CK33" s="516">
        <v>1519</v>
      </c>
      <c r="CL33" s="516">
        <v>1504</v>
      </c>
      <c r="CM33" s="516">
        <v>1526.5</v>
      </c>
      <c r="CN33" s="516">
        <v>1460</v>
      </c>
      <c r="CO33" s="516">
        <v>1495</v>
      </c>
      <c r="CP33" s="516">
        <v>1577</v>
      </c>
      <c r="CQ33" s="516">
        <v>1565.5</v>
      </c>
      <c r="CR33" s="516">
        <v>1560.5</v>
      </c>
      <c r="CS33" s="516">
        <v>1500</v>
      </c>
      <c r="CT33" s="516">
        <v>1465.5</v>
      </c>
      <c r="CU33" s="516">
        <v>1477</v>
      </c>
      <c r="CV33" s="516">
        <v>1509.5</v>
      </c>
      <c r="CW33" s="516">
        <v>1462.5</v>
      </c>
      <c r="CX33" s="516">
        <v>1438.5</v>
      </c>
      <c r="CY33" s="516">
        <v>1436.5</v>
      </c>
      <c r="CZ33" s="516">
        <v>1450</v>
      </c>
      <c r="DA33" s="2">
        <v>1508</v>
      </c>
      <c r="DB33" s="2">
        <v>1488</v>
      </c>
      <c r="DC33" s="2">
        <v>1436.5</v>
      </c>
      <c r="DD33" s="2">
        <v>1525</v>
      </c>
      <c r="DE33" s="2">
        <v>1514</v>
      </c>
      <c r="DF33" s="2">
        <v>1470</v>
      </c>
      <c r="DG33" s="2">
        <v>1545</v>
      </c>
      <c r="DH33" s="2">
        <v>1588</v>
      </c>
      <c r="DI33" s="2">
        <v>1646</v>
      </c>
      <c r="DJ33" s="2">
        <v>1616</v>
      </c>
      <c r="DK33" s="2">
        <v>1605</v>
      </c>
      <c r="DL33" s="2">
        <v>1588.5</v>
      </c>
      <c r="DM33" s="2">
        <v>1592.5</v>
      </c>
      <c r="DN33" s="2">
        <v>1627.5</v>
      </c>
      <c r="DO33" s="2">
        <v>1599</v>
      </c>
      <c r="DP33" s="2">
        <v>1598.5</v>
      </c>
      <c r="DQ33" s="2">
        <v>1609.5</v>
      </c>
      <c r="DR33" s="2">
        <v>1653.5</v>
      </c>
      <c r="DS33" s="2">
        <v>1674</v>
      </c>
      <c r="DT33" s="2">
        <v>1669</v>
      </c>
      <c r="DU33" s="2">
        <v>1631</v>
      </c>
      <c r="DV33" s="2">
        <v>1586</v>
      </c>
      <c r="DW33" s="2">
        <v>1560</v>
      </c>
      <c r="DX33" s="2">
        <v>1547</v>
      </c>
      <c r="DY33" s="2">
        <v>1522.5</v>
      </c>
      <c r="DZ33" s="2">
        <v>1447.5</v>
      </c>
      <c r="EA33" s="2">
        <v>1503.5</v>
      </c>
      <c r="EB33" s="2">
        <v>1498</v>
      </c>
      <c r="EC33" s="2">
        <v>1490.5</v>
      </c>
      <c r="ED33" s="2">
        <v>1495.5</v>
      </c>
      <c r="EE33" s="2">
        <v>1478</v>
      </c>
      <c r="EF33" s="2">
        <v>1516</v>
      </c>
      <c r="EG33" s="2">
        <v>1509.5</v>
      </c>
      <c r="EH33" s="2">
        <v>1490</v>
      </c>
      <c r="EI33" s="2">
        <v>1521.5</v>
      </c>
      <c r="EJ33" s="2">
        <v>1544</v>
      </c>
      <c r="EK33" s="2">
        <v>1560</v>
      </c>
      <c r="EL33" s="2">
        <v>1562.5</v>
      </c>
      <c r="EM33" s="2">
        <v>1542</v>
      </c>
      <c r="EN33" s="2">
        <v>1528.5</v>
      </c>
      <c r="EO33" s="2">
        <v>1473</v>
      </c>
      <c r="EP33" s="2">
        <v>1459</v>
      </c>
      <c r="EQ33" s="2">
        <v>1495</v>
      </c>
      <c r="ER33" s="2">
        <v>1475</v>
      </c>
      <c r="ES33" s="2">
        <v>1393</v>
      </c>
      <c r="ET33" s="2">
        <v>1370.5</v>
      </c>
      <c r="EU33" s="2">
        <v>1383.5</v>
      </c>
      <c r="EV33" s="2">
        <v>1380.5</v>
      </c>
      <c r="EW33" s="2">
        <v>1384</v>
      </c>
      <c r="EX33" s="2">
        <v>1379.5</v>
      </c>
      <c r="EY33" s="2">
        <v>1381.5</v>
      </c>
      <c r="EZ33" s="2">
        <v>1362</v>
      </c>
      <c r="FA33" s="2">
        <v>1348.5</v>
      </c>
      <c r="FB33" s="2">
        <v>1342</v>
      </c>
      <c r="FC33" s="2">
        <v>1334</v>
      </c>
      <c r="FD33" s="2">
        <v>1342.5</v>
      </c>
      <c r="FE33" s="2">
        <v>1382</v>
      </c>
      <c r="FF33" s="2">
        <v>1384</v>
      </c>
      <c r="FG33" s="2">
        <v>1355.5</v>
      </c>
      <c r="FH33" s="2">
        <v>1352.5</v>
      </c>
      <c r="FI33" s="2">
        <v>1325</v>
      </c>
      <c r="FJ33" s="2">
        <v>1325.5</v>
      </c>
      <c r="FK33" s="2">
        <v>1303.5</v>
      </c>
      <c r="FL33" s="2">
        <v>1342</v>
      </c>
      <c r="FM33" s="2">
        <v>1317.5</v>
      </c>
      <c r="FN33" s="2">
        <v>1318</v>
      </c>
      <c r="FO33" s="2">
        <v>1289.5</v>
      </c>
      <c r="FP33" s="2">
        <v>1294.5</v>
      </c>
      <c r="FQ33" s="2">
        <v>1297</v>
      </c>
      <c r="FR33" s="2">
        <v>1305.5</v>
      </c>
      <c r="FS33" s="2">
        <v>1260</v>
      </c>
      <c r="FT33" s="2">
        <v>1247.5</v>
      </c>
      <c r="FU33" s="2">
        <v>1256</v>
      </c>
      <c r="FV33" s="2">
        <v>1224</v>
      </c>
      <c r="FW33" s="2">
        <v>1232</v>
      </c>
      <c r="FX33" s="2">
        <v>1284</v>
      </c>
      <c r="FY33" s="2">
        <v>1303</v>
      </c>
      <c r="FZ33" s="2">
        <v>1299</v>
      </c>
      <c r="GA33" s="2">
        <v>1277.5</v>
      </c>
      <c r="GB33" s="2">
        <v>1264.5</v>
      </c>
      <c r="GC33" s="2">
        <v>1258.5</v>
      </c>
      <c r="GD33" s="2">
        <v>1240</v>
      </c>
      <c r="GE33" s="2">
        <v>1241.5</v>
      </c>
      <c r="GF33" s="2">
        <v>1212.5</v>
      </c>
      <c r="GG33" s="2">
        <v>1235</v>
      </c>
      <c r="GH33" s="2">
        <v>1189.5</v>
      </c>
      <c r="GI33" s="2">
        <v>1187</v>
      </c>
      <c r="GJ33" s="2">
        <v>1176.5</v>
      </c>
      <c r="GK33" s="2">
        <v>1183</v>
      </c>
      <c r="GL33" s="2">
        <v>1184</v>
      </c>
      <c r="GM33" s="2">
        <v>1154</v>
      </c>
      <c r="GN33" s="2">
        <v>1171.5</v>
      </c>
      <c r="GO33" s="2">
        <v>1173.5</v>
      </c>
      <c r="GP33" s="2">
        <v>1170</v>
      </c>
      <c r="GQ33" s="2">
        <v>1162.5</v>
      </c>
      <c r="GR33" s="2">
        <v>1134.5</v>
      </c>
      <c r="GS33" s="2">
        <v>1157</v>
      </c>
      <c r="GT33" s="2">
        <v>1142.5</v>
      </c>
      <c r="GU33" s="2">
        <v>1119.5</v>
      </c>
      <c r="GV33" s="2">
        <v>1167</v>
      </c>
      <c r="GW33" s="2">
        <v>1184</v>
      </c>
      <c r="GX33" s="2">
        <v>1189</v>
      </c>
      <c r="GY33" s="2">
        <v>1198</v>
      </c>
      <c r="GZ33" s="2">
        <v>1211</v>
      </c>
      <c r="HA33" s="2">
        <v>1179.5</v>
      </c>
      <c r="HB33" s="2">
        <v>1174</v>
      </c>
      <c r="HC33" s="2">
        <v>1175</v>
      </c>
      <c r="HD33" s="2">
        <v>1202.5</v>
      </c>
      <c r="HE33" s="2">
        <v>1192</v>
      </c>
      <c r="HF33" s="2">
        <v>1228.5</v>
      </c>
      <c r="HG33" s="2">
        <v>1215</v>
      </c>
      <c r="HH33" s="2">
        <v>1205</v>
      </c>
      <c r="HI33" s="2">
        <v>1210</v>
      </c>
      <c r="HJ33" s="2">
        <v>1198</v>
      </c>
      <c r="HK33" s="2">
        <v>1204</v>
      </c>
      <c r="HL33" s="2">
        <v>1202</v>
      </c>
      <c r="HM33" s="2">
        <v>1220</v>
      </c>
      <c r="HN33" s="2">
        <v>1210</v>
      </c>
      <c r="HO33" s="2">
        <v>1205</v>
      </c>
      <c r="HP33" s="2">
        <v>1212.5</v>
      </c>
      <c r="HQ33" s="2">
        <v>1194.5</v>
      </c>
      <c r="HR33" s="2">
        <v>1207</v>
      </c>
      <c r="HS33" s="2">
        <v>1163</v>
      </c>
      <c r="HT33" s="2">
        <v>1157.5</v>
      </c>
      <c r="HU33" s="2">
        <v>1140.5</v>
      </c>
      <c r="HV33" s="2">
        <v>1163.5</v>
      </c>
      <c r="HW33" s="2">
        <v>1138.5</v>
      </c>
      <c r="HX33" s="2">
        <v>1153</v>
      </c>
      <c r="HY33" s="2">
        <v>1158.5</v>
      </c>
      <c r="HZ33" s="2">
        <v>1143.5</v>
      </c>
      <c r="IA33" s="2">
        <v>1149</v>
      </c>
      <c r="IB33" s="2">
        <v>1163.5</v>
      </c>
      <c r="IC33" s="2">
        <v>1157.5</v>
      </c>
      <c r="ID33" s="2">
        <v>1139</v>
      </c>
      <c r="IE33" s="2">
        <v>1137</v>
      </c>
      <c r="IF33" s="2">
        <v>1135</v>
      </c>
      <c r="IG33" s="2">
        <v>1140.5</v>
      </c>
      <c r="IH33" s="2">
        <v>1137.5</v>
      </c>
      <c r="II33" s="2">
        <v>1116</v>
      </c>
      <c r="IJ33" s="2">
        <v>1123.5</v>
      </c>
      <c r="IK33" s="2">
        <v>1121</v>
      </c>
      <c r="IL33" s="2">
        <v>1099</v>
      </c>
      <c r="IM33" s="2">
        <v>1085</v>
      </c>
      <c r="IN33" s="2">
        <v>1075</v>
      </c>
      <c r="IO33" s="2">
        <v>1065</v>
      </c>
      <c r="IP33" s="2">
        <v>1049.5</v>
      </c>
      <c r="IQ33" s="2">
        <v>1068</v>
      </c>
      <c r="IR33" s="2">
        <v>1057</v>
      </c>
      <c r="IS33" s="2">
        <v>1053.5</v>
      </c>
      <c r="IT33" s="2">
        <v>1044.5</v>
      </c>
    </row>
    <row r="34" spans="1:254" ht="15.9" customHeight="1">
      <c r="A34" s="61" t="s">
        <v>63</v>
      </c>
      <c r="B34" s="6" t="s">
        <v>64</v>
      </c>
      <c r="C34" s="15">
        <v>4203</v>
      </c>
      <c r="D34" s="16">
        <v>-130</v>
      </c>
      <c r="E34" s="13">
        <v>4333</v>
      </c>
      <c r="F34" s="13">
        <v>4090</v>
      </c>
      <c r="G34" s="13">
        <v>4000</v>
      </c>
      <c r="H34" s="13">
        <v>3959</v>
      </c>
      <c r="I34" s="13">
        <v>4074</v>
      </c>
      <c r="J34" s="13">
        <v>4174</v>
      </c>
      <c r="K34" s="13">
        <v>4224</v>
      </c>
      <c r="L34" s="13">
        <v>4211</v>
      </c>
      <c r="M34" s="13">
        <v>4208</v>
      </c>
      <c r="N34" s="13">
        <v>4121</v>
      </c>
      <c r="O34" s="13">
        <v>4177</v>
      </c>
      <c r="P34" s="13">
        <v>4203</v>
      </c>
      <c r="Q34" s="13">
        <v>4092</v>
      </c>
      <c r="R34" s="13">
        <v>3921</v>
      </c>
      <c r="S34" s="13">
        <v>3960</v>
      </c>
      <c r="T34" s="13">
        <v>3984</v>
      </c>
      <c r="U34" s="13">
        <v>3965</v>
      </c>
      <c r="V34" s="13">
        <v>3869</v>
      </c>
      <c r="W34" s="13">
        <v>3904</v>
      </c>
      <c r="X34" s="13">
        <v>3940</v>
      </c>
      <c r="Y34" s="13">
        <v>4000</v>
      </c>
      <c r="Z34" s="13">
        <v>4090</v>
      </c>
      <c r="AA34" s="13">
        <v>4174</v>
      </c>
      <c r="AB34" s="13">
        <v>4088</v>
      </c>
      <c r="AC34" s="13">
        <v>3937</v>
      </c>
      <c r="AD34" s="13">
        <v>3891</v>
      </c>
      <c r="AE34" s="13">
        <v>3971</v>
      </c>
      <c r="AF34" s="13">
        <v>4052</v>
      </c>
      <c r="AG34" s="13">
        <v>4087</v>
      </c>
      <c r="AH34" s="13">
        <v>4092</v>
      </c>
      <c r="AI34" s="13">
        <v>4081</v>
      </c>
      <c r="AJ34" s="13">
        <v>4133</v>
      </c>
      <c r="AK34" s="13">
        <v>4206</v>
      </c>
      <c r="AL34" s="13">
        <v>4280</v>
      </c>
      <c r="AM34" s="13">
        <v>4376</v>
      </c>
      <c r="AN34" s="13">
        <v>4425</v>
      </c>
      <c r="AO34" s="13">
        <v>4370</v>
      </c>
      <c r="AP34" s="13">
        <v>4407</v>
      </c>
      <c r="AQ34" s="13">
        <v>4201</v>
      </c>
      <c r="AR34" s="13">
        <v>4075</v>
      </c>
      <c r="AS34" s="13">
        <v>4130</v>
      </c>
      <c r="AT34" s="13">
        <v>4182</v>
      </c>
      <c r="AU34" s="13">
        <v>4265</v>
      </c>
      <c r="AV34" s="13">
        <v>4348</v>
      </c>
      <c r="AW34" s="13">
        <v>4425</v>
      </c>
      <c r="AX34" s="13">
        <v>4460</v>
      </c>
      <c r="AY34" s="13">
        <v>4359</v>
      </c>
      <c r="AZ34" s="13">
        <v>4458</v>
      </c>
      <c r="BA34" s="13">
        <v>4530</v>
      </c>
      <c r="BB34" s="13">
        <v>4289</v>
      </c>
      <c r="BC34" s="13">
        <v>4225</v>
      </c>
      <c r="BD34" s="13">
        <v>4152</v>
      </c>
      <c r="BE34" s="13">
        <v>4140</v>
      </c>
      <c r="BF34" s="13">
        <v>4137</v>
      </c>
      <c r="BG34" s="13">
        <v>4078</v>
      </c>
      <c r="BH34" s="13">
        <v>3970</v>
      </c>
      <c r="BI34" s="13">
        <v>3915</v>
      </c>
      <c r="BJ34" s="13">
        <v>3818</v>
      </c>
      <c r="BK34" s="13">
        <v>3967</v>
      </c>
      <c r="BL34" s="13">
        <v>4059</v>
      </c>
      <c r="BM34" s="67">
        <v>4213</v>
      </c>
      <c r="BN34" s="67">
        <v>3781</v>
      </c>
      <c r="BO34" s="67">
        <v>3634</v>
      </c>
      <c r="BP34" s="67">
        <v>3618</v>
      </c>
      <c r="BQ34" s="67">
        <v>3690</v>
      </c>
      <c r="BR34" s="67">
        <v>3577</v>
      </c>
      <c r="BS34" s="67">
        <v>3568</v>
      </c>
      <c r="BT34" s="67">
        <v>3639</v>
      </c>
      <c r="BU34" s="67">
        <v>3622</v>
      </c>
      <c r="BV34" s="67">
        <v>3558</v>
      </c>
      <c r="BW34" s="67">
        <v>3537</v>
      </c>
      <c r="BX34" s="67">
        <v>3615</v>
      </c>
      <c r="BY34" s="67">
        <v>3657</v>
      </c>
      <c r="BZ34" s="67">
        <v>3681</v>
      </c>
      <c r="CA34" s="516">
        <v>3669</v>
      </c>
      <c r="CB34" s="516">
        <v>3714</v>
      </c>
      <c r="CC34" s="516">
        <v>3668</v>
      </c>
      <c r="CD34" s="516">
        <v>3704</v>
      </c>
      <c r="CE34" s="516">
        <v>3691</v>
      </c>
      <c r="CF34" s="516">
        <v>3701</v>
      </c>
      <c r="CG34" s="516">
        <v>3689</v>
      </c>
      <c r="CH34" s="516">
        <v>3758</v>
      </c>
      <c r="CI34" s="516">
        <v>3554</v>
      </c>
      <c r="CJ34" s="516">
        <v>3535</v>
      </c>
      <c r="CK34" s="516">
        <v>3531</v>
      </c>
      <c r="CL34" s="516">
        <v>3518</v>
      </c>
      <c r="CM34" s="516">
        <v>3582</v>
      </c>
      <c r="CN34" s="516">
        <v>3501</v>
      </c>
      <c r="CO34" s="516">
        <v>3430</v>
      </c>
      <c r="CP34" s="516">
        <v>3550</v>
      </c>
      <c r="CQ34" s="516">
        <v>3552</v>
      </c>
      <c r="CR34" s="516">
        <v>3572</v>
      </c>
      <c r="CS34" s="516">
        <v>3481</v>
      </c>
      <c r="CT34" s="516">
        <v>3332</v>
      </c>
      <c r="CU34" s="516">
        <v>3439</v>
      </c>
      <c r="CV34" s="516">
        <v>3766</v>
      </c>
      <c r="CW34" s="516">
        <v>3690</v>
      </c>
      <c r="CX34" s="516">
        <v>3669</v>
      </c>
      <c r="CY34" s="516">
        <v>3707</v>
      </c>
      <c r="CZ34" s="516">
        <v>3792</v>
      </c>
      <c r="DA34" s="2">
        <v>3872</v>
      </c>
      <c r="DB34" s="2">
        <v>3870</v>
      </c>
      <c r="DC34" s="2">
        <v>3834</v>
      </c>
      <c r="DD34" s="2">
        <v>4098</v>
      </c>
      <c r="DE34" s="2">
        <v>3995</v>
      </c>
      <c r="DF34" s="2">
        <v>3875</v>
      </c>
      <c r="DG34" s="2">
        <v>4169</v>
      </c>
      <c r="DH34" s="2">
        <v>4426</v>
      </c>
      <c r="DI34" s="2">
        <v>4493</v>
      </c>
      <c r="DJ34" s="2">
        <v>4458</v>
      </c>
      <c r="DK34" s="2">
        <v>4542</v>
      </c>
      <c r="DL34" s="2">
        <v>4575</v>
      </c>
      <c r="DM34" s="2">
        <v>4647</v>
      </c>
      <c r="DN34" s="2">
        <v>4700</v>
      </c>
      <c r="DO34" s="2">
        <v>4798</v>
      </c>
      <c r="DP34" s="2">
        <v>4707</v>
      </c>
      <c r="DQ34" s="2">
        <v>4735</v>
      </c>
      <c r="DR34" s="2">
        <v>4698</v>
      </c>
      <c r="DS34" s="2">
        <v>4823</v>
      </c>
      <c r="DT34" s="2">
        <v>4611</v>
      </c>
      <c r="DU34" s="2">
        <v>4528</v>
      </c>
      <c r="DV34" s="2">
        <v>4399</v>
      </c>
      <c r="DW34" s="2">
        <v>4343</v>
      </c>
      <c r="DX34" s="2">
        <v>4389</v>
      </c>
      <c r="DY34" s="2">
        <v>4305</v>
      </c>
      <c r="DZ34" s="2">
        <v>4173</v>
      </c>
      <c r="EA34" s="2">
        <v>4239</v>
      </c>
      <c r="EB34" s="2">
        <v>4205</v>
      </c>
      <c r="EC34" s="2">
        <v>4169</v>
      </c>
      <c r="ED34" s="2">
        <v>4262</v>
      </c>
      <c r="EE34" s="2">
        <v>4237</v>
      </c>
      <c r="EF34" s="2">
        <v>4302</v>
      </c>
      <c r="EG34" s="2">
        <v>4279</v>
      </c>
      <c r="EH34" s="2">
        <v>4213</v>
      </c>
      <c r="EI34" s="2">
        <v>4288</v>
      </c>
      <c r="EJ34" s="2">
        <v>4344</v>
      </c>
      <c r="EK34" s="2">
        <v>4312</v>
      </c>
      <c r="EL34" s="2">
        <v>4256</v>
      </c>
      <c r="EM34" s="2">
        <v>4150</v>
      </c>
      <c r="EN34" s="2">
        <v>4152</v>
      </c>
      <c r="EO34" s="2">
        <v>3998</v>
      </c>
      <c r="EP34" s="2">
        <v>3966</v>
      </c>
      <c r="EQ34" s="2">
        <v>3998</v>
      </c>
      <c r="ER34" s="2">
        <v>3982</v>
      </c>
      <c r="ES34" s="2">
        <v>3952</v>
      </c>
      <c r="ET34" s="2">
        <v>3883</v>
      </c>
      <c r="EU34" s="2">
        <v>3955</v>
      </c>
      <c r="EV34" s="2">
        <v>3943</v>
      </c>
      <c r="EW34" s="2">
        <v>3931</v>
      </c>
      <c r="EX34" s="2">
        <v>3897</v>
      </c>
      <c r="EY34" s="2">
        <v>3887</v>
      </c>
      <c r="EZ34" s="2">
        <v>3818</v>
      </c>
      <c r="FA34" s="2">
        <v>3838</v>
      </c>
      <c r="FB34" s="2">
        <v>3801</v>
      </c>
      <c r="FC34" s="2">
        <v>3747</v>
      </c>
      <c r="FD34" s="2">
        <v>3828</v>
      </c>
      <c r="FE34" s="2">
        <v>3869</v>
      </c>
      <c r="FF34" s="2">
        <v>3824</v>
      </c>
      <c r="FG34" s="2">
        <v>3750</v>
      </c>
      <c r="FH34" s="2">
        <v>3764</v>
      </c>
      <c r="FI34" s="2">
        <v>3732</v>
      </c>
      <c r="FJ34" s="2">
        <v>3692</v>
      </c>
      <c r="FK34" s="2">
        <v>3699</v>
      </c>
      <c r="FL34" s="2">
        <v>3769</v>
      </c>
      <c r="FM34" s="2">
        <v>3727</v>
      </c>
      <c r="FN34" s="2">
        <v>3750</v>
      </c>
      <c r="FO34" s="2">
        <v>3761</v>
      </c>
      <c r="FP34" s="2">
        <v>3789</v>
      </c>
      <c r="FQ34" s="2">
        <v>3769</v>
      </c>
      <c r="FR34" s="2">
        <v>3761</v>
      </c>
      <c r="FS34" s="2">
        <v>3658</v>
      </c>
      <c r="FT34" s="2">
        <v>3744</v>
      </c>
      <c r="FU34" s="2">
        <v>3680</v>
      </c>
      <c r="FV34" s="2">
        <v>3653</v>
      </c>
      <c r="FW34" s="2">
        <v>3667</v>
      </c>
      <c r="FX34" s="2">
        <v>3760</v>
      </c>
      <c r="FY34" s="2">
        <v>3768</v>
      </c>
      <c r="FZ34" s="2">
        <v>3782</v>
      </c>
      <c r="GA34" s="2">
        <v>3769</v>
      </c>
      <c r="GB34" s="2">
        <v>3789</v>
      </c>
      <c r="GC34" s="2">
        <v>4084</v>
      </c>
      <c r="GD34" s="2">
        <v>4046</v>
      </c>
      <c r="GE34" s="2">
        <v>4087</v>
      </c>
      <c r="GF34" s="2">
        <v>4143</v>
      </c>
      <c r="GG34" s="2">
        <v>4156</v>
      </c>
      <c r="GH34" s="2">
        <v>4191</v>
      </c>
      <c r="GI34" s="2">
        <v>4260</v>
      </c>
      <c r="GJ34" s="2">
        <v>4173</v>
      </c>
      <c r="GK34" s="2">
        <v>4187</v>
      </c>
      <c r="GL34" s="2">
        <v>4402</v>
      </c>
      <c r="GM34" s="2">
        <v>4217</v>
      </c>
      <c r="GN34" s="2">
        <v>4171</v>
      </c>
      <c r="GO34" s="2">
        <v>4083</v>
      </c>
      <c r="GP34" s="2">
        <v>3764</v>
      </c>
      <c r="GQ34" s="2">
        <v>3736</v>
      </c>
      <c r="GR34" s="2">
        <v>3707</v>
      </c>
      <c r="GS34" s="2">
        <v>3758</v>
      </c>
      <c r="GT34" s="2">
        <v>3741</v>
      </c>
      <c r="GU34" s="2">
        <v>3686</v>
      </c>
      <c r="GV34" s="2">
        <v>3864</v>
      </c>
      <c r="GW34" s="2">
        <v>3902</v>
      </c>
      <c r="GX34" s="2">
        <v>3899</v>
      </c>
      <c r="GY34" s="2">
        <v>3850</v>
      </c>
      <c r="GZ34" s="2">
        <v>3841</v>
      </c>
      <c r="HA34" s="2">
        <v>3759</v>
      </c>
      <c r="HB34" s="2">
        <v>3709</v>
      </c>
      <c r="HC34" s="2">
        <v>3740</v>
      </c>
      <c r="HD34" s="2">
        <v>3845</v>
      </c>
      <c r="HE34" s="2">
        <v>3897</v>
      </c>
      <c r="HF34" s="2">
        <v>3972</v>
      </c>
      <c r="HG34" s="2">
        <v>3925</v>
      </c>
      <c r="HH34" s="2">
        <v>3908</v>
      </c>
      <c r="HI34" s="2">
        <v>3913</v>
      </c>
      <c r="HJ34" s="2">
        <v>3965</v>
      </c>
      <c r="HK34" s="2">
        <v>3998</v>
      </c>
      <c r="HL34" s="2">
        <v>4014</v>
      </c>
      <c r="HM34" s="2">
        <v>4086</v>
      </c>
      <c r="HN34" s="2">
        <v>4118</v>
      </c>
      <c r="HO34" s="2">
        <v>4088</v>
      </c>
      <c r="HP34" s="2">
        <v>4099</v>
      </c>
      <c r="HQ34" s="2">
        <v>4223</v>
      </c>
      <c r="HR34" s="2">
        <v>4189</v>
      </c>
      <c r="HS34" s="2">
        <v>4170</v>
      </c>
      <c r="HT34" s="2">
        <v>4115</v>
      </c>
      <c r="HU34" s="2">
        <v>4068</v>
      </c>
      <c r="HV34" s="2">
        <v>4126</v>
      </c>
      <c r="HW34" s="2">
        <v>4039</v>
      </c>
      <c r="HX34" s="2">
        <v>4021</v>
      </c>
      <c r="HY34" s="2">
        <v>4038</v>
      </c>
      <c r="HZ34" s="2">
        <v>3983</v>
      </c>
      <c r="IA34" s="2">
        <v>3920</v>
      </c>
      <c r="IB34" s="2">
        <v>3900</v>
      </c>
      <c r="IC34" s="2">
        <v>3906</v>
      </c>
      <c r="ID34" s="2">
        <v>3872</v>
      </c>
      <c r="IE34" s="2">
        <v>3895</v>
      </c>
      <c r="IF34" s="2">
        <v>3933</v>
      </c>
      <c r="IG34" s="2">
        <v>3922</v>
      </c>
      <c r="IH34" s="2">
        <v>3940</v>
      </c>
      <c r="II34" s="2">
        <v>3853</v>
      </c>
      <c r="IJ34" s="2">
        <v>3870</v>
      </c>
      <c r="IK34" s="2">
        <v>3869</v>
      </c>
      <c r="IL34" s="2">
        <v>3833</v>
      </c>
      <c r="IM34" s="2">
        <v>3906</v>
      </c>
      <c r="IN34" s="2">
        <v>3747</v>
      </c>
      <c r="IO34" s="2">
        <v>3730</v>
      </c>
      <c r="IP34" s="2">
        <v>3718</v>
      </c>
      <c r="IQ34" s="2">
        <v>3745</v>
      </c>
      <c r="IR34" s="2">
        <v>3714</v>
      </c>
      <c r="IS34" s="2">
        <v>3680</v>
      </c>
      <c r="IT34" s="2">
        <v>3671</v>
      </c>
    </row>
    <row r="35" spans="1:254" ht="15.9" customHeight="1">
      <c r="A35" s="61" t="s">
        <v>65</v>
      </c>
      <c r="B35" s="6" t="s">
        <v>66</v>
      </c>
      <c r="C35" s="15">
        <v>2326.5</v>
      </c>
      <c r="D35" s="16">
        <v>-15.5</v>
      </c>
      <c r="E35" s="13">
        <v>2342</v>
      </c>
      <c r="F35" s="13">
        <v>2283</v>
      </c>
      <c r="G35" s="13">
        <v>2191.5</v>
      </c>
      <c r="H35" s="13">
        <v>2246.5</v>
      </c>
      <c r="I35" s="13">
        <v>2191.5</v>
      </c>
      <c r="J35" s="13">
        <v>2178</v>
      </c>
      <c r="K35" s="13">
        <v>2245.5</v>
      </c>
      <c r="L35" s="13">
        <v>2265</v>
      </c>
      <c r="M35" s="13">
        <v>2393.5</v>
      </c>
      <c r="N35" s="13">
        <v>2365.5</v>
      </c>
      <c r="O35" s="13">
        <v>2350</v>
      </c>
      <c r="P35" s="13">
        <v>2322</v>
      </c>
      <c r="Q35" s="13">
        <v>2286</v>
      </c>
      <c r="R35" s="13">
        <v>2224.5</v>
      </c>
      <c r="S35" s="13">
        <v>2354</v>
      </c>
      <c r="T35" s="13">
        <v>2379.5</v>
      </c>
      <c r="U35" s="13">
        <v>2370</v>
      </c>
      <c r="V35" s="13">
        <v>2362.5</v>
      </c>
      <c r="W35" s="13">
        <v>2335.5</v>
      </c>
      <c r="X35" s="13">
        <v>2364.5</v>
      </c>
      <c r="Y35" s="13">
        <v>2358</v>
      </c>
      <c r="Z35" s="13">
        <v>2326</v>
      </c>
      <c r="AA35" s="13">
        <v>2283</v>
      </c>
      <c r="AB35" s="13">
        <v>2245.5</v>
      </c>
      <c r="AC35" s="13">
        <v>2197</v>
      </c>
      <c r="AD35" s="13">
        <v>2114.5</v>
      </c>
      <c r="AE35" s="13">
        <v>2106</v>
      </c>
      <c r="AF35" s="13">
        <v>2104.5</v>
      </c>
      <c r="AG35" s="13">
        <v>2102</v>
      </c>
      <c r="AH35" s="13">
        <v>2107</v>
      </c>
      <c r="AI35" s="13">
        <v>2121</v>
      </c>
      <c r="AJ35" s="13">
        <v>2162</v>
      </c>
      <c r="AK35" s="13">
        <v>2230</v>
      </c>
      <c r="AL35" s="13">
        <v>2196</v>
      </c>
      <c r="AM35" s="13">
        <v>2256</v>
      </c>
      <c r="AN35" s="13">
        <v>2161.5</v>
      </c>
      <c r="AO35" s="13">
        <v>2144.5</v>
      </c>
      <c r="AP35" s="13">
        <v>2203</v>
      </c>
      <c r="AQ35" s="13">
        <v>2147</v>
      </c>
      <c r="AR35" s="13">
        <v>2116</v>
      </c>
      <c r="AS35" s="13">
        <v>2139</v>
      </c>
      <c r="AT35" s="13">
        <v>2154</v>
      </c>
      <c r="AU35" s="13">
        <v>2085.5</v>
      </c>
      <c r="AV35" s="13">
        <v>2118</v>
      </c>
      <c r="AW35" s="13">
        <v>2097</v>
      </c>
      <c r="AX35" s="13">
        <v>2052.5</v>
      </c>
      <c r="AY35" s="13">
        <v>2023</v>
      </c>
      <c r="AZ35" s="13">
        <v>2014.5</v>
      </c>
      <c r="BA35" s="13">
        <v>2039.5</v>
      </c>
      <c r="BB35" s="13">
        <v>2036</v>
      </c>
      <c r="BC35" s="13">
        <v>2045.5</v>
      </c>
      <c r="BD35" s="13">
        <v>2084.5</v>
      </c>
      <c r="BE35" s="13">
        <v>2124</v>
      </c>
      <c r="BF35" s="13">
        <v>2139.5</v>
      </c>
      <c r="BG35" s="13">
        <v>2120</v>
      </c>
      <c r="BH35" s="13">
        <v>2028.5</v>
      </c>
      <c r="BI35" s="13">
        <v>2078</v>
      </c>
      <c r="BJ35" s="13">
        <v>2020</v>
      </c>
      <c r="BK35" s="13">
        <v>2042</v>
      </c>
      <c r="BL35" s="13">
        <v>2047</v>
      </c>
      <c r="BM35" s="67">
        <v>2061.5</v>
      </c>
      <c r="BN35" s="67">
        <v>2054</v>
      </c>
      <c r="BO35" s="67">
        <v>1998</v>
      </c>
      <c r="BP35" s="67">
        <v>1940</v>
      </c>
      <c r="BQ35" s="67">
        <v>2010</v>
      </c>
      <c r="BR35" s="67">
        <v>1927</v>
      </c>
      <c r="BS35" s="67">
        <v>1938.5</v>
      </c>
      <c r="BT35" s="67">
        <v>2006</v>
      </c>
      <c r="BU35" s="67">
        <v>1838</v>
      </c>
      <c r="BV35" s="67">
        <v>1820.5</v>
      </c>
      <c r="BW35" s="67">
        <v>1810</v>
      </c>
      <c r="BX35" s="67">
        <v>1855.5</v>
      </c>
      <c r="BY35" s="67">
        <v>1913.5</v>
      </c>
      <c r="BZ35" s="67">
        <v>1953.5</v>
      </c>
      <c r="CA35" s="516">
        <v>1966</v>
      </c>
      <c r="CB35" s="516">
        <v>1914</v>
      </c>
      <c r="CC35" s="516">
        <v>1930.5</v>
      </c>
      <c r="CD35" s="516">
        <v>1866</v>
      </c>
      <c r="CE35" s="516">
        <v>1881.5</v>
      </c>
      <c r="CF35" s="516">
        <v>1888.5</v>
      </c>
      <c r="CG35" s="516">
        <v>1890</v>
      </c>
      <c r="CH35" s="516">
        <v>1922.5</v>
      </c>
      <c r="CI35" s="516">
        <v>1864</v>
      </c>
      <c r="CJ35" s="516">
        <v>1849.5</v>
      </c>
      <c r="CK35" s="516">
        <v>1823</v>
      </c>
      <c r="CL35" s="516">
        <v>1811.5</v>
      </c>
      <c r="CM35" s="516">
        <v>1869.5</v>
      </c>
      <c r="CN35" s="516">
        <v>1722.5</v>
      </c>
      <c r="CO35" s="516">
        <v>1739</v>
      </c>
      <c r="CP35" s="516">
        <v>1822</v>
      </c>
      <c r="CQ35" s="516">
        <v>1818.5</v>
      </c>
      <c r="CR35" s="516">
        <v>1840.5</v>
      </c>
      <c r="CS35" s="516">
        <v>1769.5</v>
      </c>
      <c r="CT35" s="516">
        <v>1694</v>
      </c>
      <c r="CU35" s="516">
        <v>1767.5</v>
      </c>
      <c r="CV35" s="516">
        <v>1805.5</v>
      </c>
      <c r="CW35" s="516">
        <v>1740.5</v>
      </c>
      <c r="CX35" s="516">
        <v>1735</v>
      </c>
      <c r="CY35" s="516">
        <v>1747.5</v>
      </c>
      <c r="CZ35" s="516">
        <v>1725.5</v>
      </c>
      <c r="DA35" s="2">
        <v>1801.5</v>
      </c>
      <c r="DB35" s="2">
        <v>1808</v>
      </c>
      <c r="DC35" s="2">
        <v>1750.5</v>
      </c>
      <c r="DD35" s="2">
        <v>1811</v>
      </c>
      <c r="DE35" s="2">
        <v>1788.5</v>
      </c>
      <c r="DF35" s="2">
        <v>1679</v>
      </c>
      <c r="DG35" s="2">
        <v>1773.5</v>
      </c>
      <c r="DH35" s="2">
        <v>1844</v>
      </c>
      <c r="DI35" s="2">
        <v>1910.5</v>
      </c>
      <c r="DJ35" s="2">
        <v>1891.5</v>
      </c>
      <c r="DK35" s="2">
        <v>1830</v>
      </c>
      <c r="DL35" s="2">
        <v>1926.5</v>
      </c>
      <c r="DM35" s="2">
        <v>1980.5</v>
      </c>
      <c r="DN35" s="2">
        <v>2009.5</v>
      </c>
      <c r="DO35" s="2">
        <v>1942</v>
      </c>
      <c r="DP35" s="2">
        <v>1894</v>
      </c>
      <c r="DQ35" s="2">
        <v>1970.5</v>
      </c>
      <c r="DR35" s="2">
        <v>2142</v>
      </c>
      <c r="DS35" s="2">
        <v>2170</v>
      </c>
      <c r="DT35" s="2">
        <v>2159.5</v>
      </c>
      <c r="DU35" s="2">
        <v>2113.5</v>
      </c>
      <c r="DV35" s="2">
        <v>2014</v>
      </c>
      <c r="DW35" s="2">
        <v>1966.5</v>
      </c>
      <c r="DX35" s="2">
        <v>1929</v>
      </c>
      <c r="DY35" s="2">
        <v>1850.5</v>
      </c>
      <c r="DZ35" s="2">
        <v>1738.5</v>
      </c>
      <c r="EA35" s="2">
        <v>1789.5</v>
      </c>
      <c r="EB35" s="2">
        <v>1759.5</v>
      </c>
      <c r="EC35" s="2">
        <v>1755</v>
      </c>
      <c r="ED35" s="2">
        <v>1791.5</v>
      </c>
      <c r="EE35" s="2">
        <v>1779.5</v>
      </c>
      <c r="EF35" s="2">
        <v>1817</v>
      </c>
      <c r="EG35" s="2">
        <v>1745</v>
      </c>
      <c r="EH35" s="2">
        <v>1728.5</v>
      </c>
      <c r="EI35" s="2">
        <v>1779</v>
      </c>
      <c r="EJ35" s="2">
        <v>1796</v>
      </c>
      <c r="EK35" s="2">
        <v>1795.5</v>
      </c>
      <c r="EL35" s="2">
        <v>1780.5</v>
      </c>
      <c r="EM35" s="2">
        <v>1721</v>
      </c>
      <c r="EN35" s="2">
        <v>1683</v>
      </c>
      <c r="EO35" s="2">
        <v>1626</v>
      </c>
      <c r="EP35" s="2">
        <v>1591.5</v>
      </c>
      <c r="EQ35" s="2">
        <v>1617</v>
      </c>
      <c r="ER35" s="2">
        <v>1632</v>
      </c>
      <c r="ES35" s="2">
        <v>1553.5</v>
      </c>
      <c r="ET35" s="2">
        <v>1493</v>
      </c>
      <c r="EU35" s="2">
        <v>1504.5</v>
      </c>
      <c r="EV35" s="2">
        <v>1502</v>
      </c>
      <c r="EW35" s="2">
        <v>1518.5</v>
      </c>
      <c r="EX35" s="2">
        <v>1528</v>
      </c>
      <c r="EY35" s="2">
        <v>1559.5</v>
      </c>
      <c r="EZ35" s="2">
        <v>1547</v>
      </c>
      <c r="FA35" s="2">
        <v>1559</v>
      </c>
      <c r="FB35" s="2">
        <v>1525</v>
      </c>
      <c r="FC35" s="2">
        <v>1539</v>
      </c>
      <c r="FD35" s="2">
        <v>1552</v>
      </c>
      <c r="FE35" s="2">
        <v>1558</v>
      </c>
      <c r="FF35" s="2">
        <v>1554</v>
      </c>
      <c r="FG35" s="2">
        <v>1511.5</v>
      </c>
      <c r="FH35" s="2">
        <v>1519</v>
      </c>
      <c r="FI35" s="2">
        <v>1540</v>
      </c>
      <c r="FJ35" s="2">
        <v>1554</v>
      </c>
      <c r="FK35" s="2">
        <v>1570</v>
      </c>
      <c r="FL35" s="2">
        <v>1563</v>
      </c>
      <c r="FM35" s="2">
        <v>1546</v>
      </c>
      <c r="FN35" s="2">
        <v>1583</v>
      </c>
      <c r="FO35" s="2">
        <v>1576</v>
      </c>
      <c r="FP35" s="2">
        <v>1589.5</v>
      </c>
      <c r="FQ35" s="2">
        <v>1592</v>
      </c>
      <c r="FR35" s="2">
        <v>1626</v>
      </c>
      <c r="FS35" s="2">
        <v>1559</v>
      </c>
      <c r="FT35" s="2">
        <v>1560</v>
      </c>
      <c r="FU35" s="2">
        <v>1541.5</v>
      </c>
      <c r="FV35" s="2">
        <v>1519</v>
      </c>
      <c r="FW35" s="2">
        <v>1514.5</v>
      </c>
      <c r="FX35" s="2">
        <v>1566.5</v>
      </c>
      <c r="FY35" s="2">
        <v>1591.5</v>
      </c>
      <c r="FZ35" s="2">
        <v>1576.5</v>
      </c>
      <c r="GA35" s="2">
        <v>1550</v>
      </c>
      <c r="GB35" s="2">
        <v>1525.5</v>
      </c>
      <c r="GC35" s="2">
        <v>1523</v>
      </c>
      <c r="GD35" s="2">
        <v>1507.5</v>
      </c>
      <c r="GE35" s="2">
        <v>1519</v>
      </c>
      <c r="GF35" s="2">
        <v>1484.5</v>
      </c>
      <c r="GG35" s="2">
        <v>1517</v>
      </c>
      <c r="GH35" s="2">
        <v>1493.5</v>
      </c>
      <c r="GI35" s="2">
        <v>1505</v>
      </c>
      <c r="GJ35" s="2">
        <v>1459</v>
      </c>
      <c r="GK35" s="2">
        <v>1470.5</v>
      </c>
      <c r="GL35" s="2">
        <v>1462</v>
      </c>
      <c r="GM35" s="2">
        <v>1441</v>
      </c>
      <c r="GN35" s="2">
        <v>1456.5</v>
      </c>
      <c r="GO35" s="2">
        <v>1467</v>
      </c>
      <c r="GP35" s="2">
        <v>1482.5</v>
      </c>
      <c r="GQ35" s="2">
        <v>1488.5</v>
      </c>
      <c r="GR35" s="2">
        <v>1402.5</v>
      </c>
      <c r="GS35" s="2">
        <v>1461</v>
      </c>
      <c r="GT35" s="2">
        <v>1433.5</v>
      </c>
      <c r="GU35" s="2">
        <v>1420.5</v>
      </c>
      <c r="GV35" s="2">
        <v>1490</v>
      </c>
      <c r="GW35" s="2">
        <v>1517</v>
      </c>
      <c r="GX35" s="2">
        <v>1494.5</v>
      </c>
      <c r="GY35" s="2">
        <v>1457.5</v>
      </c>
      <c r="GZ35" s="2">
        <v>1456</v>
      </c>
      <c r="HA35" s="2">
        <v>1483</v>
      </c>
      <c r="HB35" s="2">
        <v>1475.5</v>
      </c>
      <c r="HC35" s="2">
        <v>1484</v>
      </c>
      <c r="HD35" s="2">
        <v>1510.5</v>
      </c>
      <c r="HE35" s="2">
        <v>1530.5</v>
      </c>
      <c r="HF35" s="2">
        <v>1567</v>
      </c>
      <c r="HG35" s="2">
        <v>1564</v>
      </c>
      <c r="HH35" s="2">
        <v>1540.5</v>
      </c>
      <c r="HI35" s="2">
        <v>1542.5</v>
      </c>
      <c r="HJ35" s="2">
        <v>1491.5</v>
      </c>
      <c r="HK35" s="2">
        <v>1472.5</v>
      </c>
      <c r="HL35" s="2">
        <v>1471</v>
      </c>
      <c r="HM35" s="2">
        <v>1493</v>
      </c>
      <c r="HN35" s="2">
        <v>1519.5</v>
      </c>
      <c r="HO35" s="2">
        <v>1487.5</v>
      </c>
      <c r="HP35" s="2">
        <v>1514.5</v>
      </c>
      <c r="HQ35" s="2">
        <v>1477.5</v>
      </c>
      <c r="HR35" s="2">
        <v>1476</v>
      </c>
      <c r="HS35" s="2">
        <v>1476.5</v>
      </c>
      <c r="HT35" s="2">
        <v>1476.5</v>
      </c>
      <c r="HU35" s="2">
        <v>1438.5</v>
      </c>
      <c r="HV35" s="2">
        <v>1510.5</v>
      </c>
      <c r="HW35" s="2">
        <v>1476.5</v>
      </c>
      <c r="HX35" s="2">
        <v>1495</v>
      </c>
      <c r="HY35" s="2">
        <v>1495.5</v>
      </c>
      <c r="HZ35" s="2">
        <v>1478.5</v>
      </c>
      <c r="IA35" s="2">
        <v>1500</v>
      </c>
      <c r="IB35" s="2">
        <v>1527.5</v>
      </c>
      <c r="IC35" s="2">
        <v>1512</v>
      </c>
      <c r="ID35" s="2">
        <v>1497</v>
      </c>
      <c r="IE35" s="2">
        <v>1492</v>
      </c>
      <c r="IF35" s="2">
        <v>1493.5</v>
      </c>
      <c r="IG35" s="2">
        <v>1553.5</v>
      </c>
      <c r="IH35" s="2">
        <v>1560</v>
      </c>
      <c r="II35" s="2">
        <v>1465</v>
      </c>
      <c r="IJ35" s="2">
        <v>1452.5</v>
      </c>
      <c r="IK35" s="2">
        <v>1442.5</v>
      </c>
      <c r="IL35" s="2">
        <v>1415.5</v>
      </c>
      <c r="IM35" s="2">
        <v>1416</v>
      </c>
      <c r="IN35" s="2">
        <v>1378</v>
      </c>
      <c r="IO35" s="2">
        <v>1361</v>
      </c>
      <c r="IP35" s="2">
        <v>1334</v>
      </c>
      <c r="IQ35" s="2">
        <v>1401</v>
      </c>
      <c r="IR35" s="2">
        <v>1389</v>
      </c>
      <c r="IS35" s="2">
        <v>1370</v>
      </c>
      <c r="IT35" s="2">
        <v>1369</v>
      </c>
    </row>
    <row r="36" spans="1:254" ht="15.9" customHeight="1">
      <c r="A36" s="61" t="s">
        <v>67</v>
      </c>
      <c r="B36" s="6" t="s">
        <v>68</v>
      </c>
      <c r="C36" s="15">
        <v>1806</v>
      </c>
      <c r="D36" s="16">
        <v>23.5</v>
      </c>
      <c r="E36" s="13">
        <v>1782.5</v>
      </c>
      <c r="F36" s="13">
        <v>1754.5</v>
      </c>
      <c r="G36" s="13">
        <v>1720</v>
      </c>
      <c r="H36" s="13">
        <v>1719</v>
      </c>
      <c r="I36" s="13">
        <v>1735</v>
      </c>
      <c r="J36" s="13">
        <v>1886</v>
      </c>
      <c r="K36" s="13">
        <v>1931</v>
      </c>
      <c r="L36" s="13">
        <v>1896.5</v>
      </c>
      <c r="M36" s="13">
        <v>1900</v>
      </c>
      <c r="N36" s="13">
        <v>1813.5</v>
      </c>
      <c r="O36" s="13">
        <v>1847</v>
      </c>
      <c r="P36" s="13">
        <v>1830.5</v>
      </c>
      <c r="Q36" s="13">
        <v>1861.5</v>
      </c>
      <c r="R36" s="13">
        <v>1874.5</v>
      </c>
      <c r="S36" s="13">
        <v>1887</v>
      </c>
      <c r="T36" s="13">
        <v>1889</v>
      </c>
      <c r="U36" s="13">
        <v>1875.5</v>
      </c>
      <c r="V36" s="13">
        <v>1838.5</v>
      </c>
      <c r="W36" s="13">
        <v>1838.5</v>
      </c>
      <c r="X36" s="13">
        <v>1867</v>
      </c>
      <c r="Y36" s="13">
        <v>1893.5</v>
      </c>
      <c r="Z36" s="13">
        <v>1891.5</v>
      </c>
      <c r="AA36" s="13">
        <v>1880</v>
      </c>
      <c r="AB36" s="13">
        <v>1865.5</v>
      </c>
      <c r="AC36" s="13">
        <v>1832</v>
      </c>
      <c r="AD36" s="13">
        <v>1791.5</v>
      </c>
      <c r="AE36" s="13">
        <v>1804</v>
      </c>
      <c r="AF36" s="13">
        <v>1797.5</v>
      </c>
      <c r="AG36" s="13">
        <v>1771</v>
      </c>
      <c r="AH36" s="13">
        <v>1757.5</v>
      </c>
      <c r="AI36" s="13">
        <v>1701.5</v>
      </c>
      <c r="AJ36" s="13">
        <v>1706.5</v>
      </c>
      <c r="AK36" s="13">
        <v>1741.5</v>
      </c>
      <c r="AL36" s="13">
        <v>1732.5</v>
      </c>
      <c r="AM36" s="13">
        <v>1721</v>
      </c>
      <c r="AN36" s="13">
        <v>1721.5</v>
      </c>
      <c r="AO36" s="13">
        <v>1736</v>
      </c>
      <c r="AP36" s="13">
        <v>1736</v>
      </c>
      <c r="AQ36" s="13">
        <v>1721</v>
      </c>
      <c r="AR36" s="13">
        <v>1728</v>
      </c>
      <c r="AS36" s="13">
        <v>1739</v>
      </c>
      <c r="AT36" s="13">
        <v>1719.5</v>
      </c>
      <c r="AU36" s="13">
        <v>1723</v>
      </c>
      <c r="AV36" s="13">
        <v>1710</v>
      </c>
      <c r="AW36" s="13">
        <v>1700</v>
      </c>
      <c r="AX36" s="13">
        <v>1706.5</v>
      </c>
      <c r="AY36" s="13">
        <v>1674</v>
      </c>
      <c r="AZ36" s="13">
        <v>1686.5</v>
      </c>
      <c r="BA36" s="13">
        <v>1686.5</v>
      </c>
      <c r="BB36" s="13">
        <v>1694.5</v>
      </c>
      <c r="BC36" s="13">
        <v>1681.5</v>
      </c>
      <c r="BD36" s="13">
        <v>1654.5</v>
      </c>
      <c r="BE36" s="13">
        <v>1658</v>
      </c>
      <c r="BF36" s="13">
        <v>1645</v>
      </c>
      <c r="BG36" s="13">
        <v>1639</v>
      </c>
      <c r="BH36" s="13">
        <v>1622</v>
      </c>
      <c r="BI36" s="13">
        <v>1657</v>
      </c>
      <c r="BJ36" s="13">
        <v>1634</v>
      </c>
      <c r="BK36" s="13">
        <v>1672.5</v>
      </c>
      <c r="BL36" s="13">
        <v>1665.5</v>
      </c>
      <c r="BM36" s="67">
        <v>1674</v>
      </c>
      <c r="BN36" s="67">
        <v>1678.5</v>
      </c>
      <c r="BO36" s="67">
        <v>1670</v>
      </c>
      <c r="BP36" s="67">
        <v>1701.5</v>
      </c>
      <c r="BQ36" s="67">
        <v>1679.5</v>
      </c>
      <c r="BR36" s="67">
        <v>1662</v>
      </c>
      <c r="BS36" s="67">
        <v>1619</v>
      </c>
      <c r="BT36" s="67">
        <v>1628</v>
      </c>
      <c r="BU36" s="67">
        <v>1603.5</v>
      </c>
      <c r="BV36" s="67">
        <v>1611</v>
      </c>
      <c r="BW36" s="67">
        <v>1612</v>
      </c>
      <c r="BX36" s="67">
        <v>1617</v>
      </c>
      <c r="BY36" s="67">
        <v>1638</v>
      </c>
      <c r="BZ36" s="67">
        <v>1643.5</v>
      </c>
      <c r="CA36" s="516">
        <v>1615.5</v>
      </c>
      <c r="CB36" s="516">
        <v>1625</v>
      </c>
      <c r="CC36" s="516">
        <v>1615.5</v>
      </c>
      <c r="CD36" s="516">
        <v>1608</v>
      </c>
      <c r="CE36" s="516">
        <v>1606.5</v>
      </c>
      <c r="CF36" s="516">
        <v>1668</v>
      </c>
      <c r="CG36" s="516">
        <v>1663.5</v>
      </c>
      <c r="CH36" s="516">
        <v>1676.5</v>
      </c>
      <c r="CI36" s="516">
        <v>1639.5</v>
      </c>
      <c r="CJ36" s="516">
        <v>1635</v>
      </c>
      <c r="CK36" s="516">
        <v>1640.5</v>
      </c>
      <c r="CL36" s="516">
        <v>1630</v>
      </c>
      <c r="CM36" s="516">
        <v>1642.5</v>
      </c>
      <c r="CN36" s="516">
        <v>1621.5</v>
      </c>
      <c r="CO36" s="516">
        <v>1624</v>
      </c>
      <c r="CP36" s="516">
        <v>1695</v>
      </c>
      <c r="CQ36" s="516">
        <v>1696.5</v>
      </c>
      <c r="CR36" s="516">
        <v>1688</v>
      </c>
      <c r="CS36" s="516">
        <v>1663.5</v>
      </c>
      <c r="CT36" s="516">
        <v>1631</v>
      </c>
      <c r="CU36" s="516">
        <v>1655.5</v>
      </c>
      <c r="CV36" s="516">
        <v>1720</v>
      </c>
      <c r="CW36" s="516">
        <v>1692.5</v>
      </c>
      <c r="CX36" s="516">
        <v>1682</v>
      </c>
      <c r="CY36" s="516">
        <v>1710.5</v>
      </c>
      <c r="CZ36" s="516">
        <v>1726.5</v>
      </c>
      <c r="DA36" s="2">
        <v>1753.5</v>
      </c>
      <c r="DB36" s="2">
        <v>1738.5</v>
      </c>
      <c r="DC36" s="2">
        <v>1719</v>
      </c>
      <c r="DD36" s="2">
        <v>1735</v>
      </c>
      <c r="DE36" s="2">
        <v>1740.5</v>
      </c>
      <c r="DF36" s="2">
        <v>1730</v>
      </c>
      <c r="DG36" s="2">
        <v>1770</v>
      </c>
      <c r="DH36" s="2">
        <v>1808</v>
      </c>
      <c r="DI36" s="2">
        <v>1835</v>
      </c>
      <c r="DJ36" s="2">
        <v>1802</v>
      </c>
      <c r="DK36" s="2">
        <v>1802</v>
      </c>
      <c r="DL36" s="2">
        <v>1815</v>
      </c>
      <c r="DM36" s="2">
        <v>1825</v>
      </c>
      <c r="DN36" s="2">
        <v>1854</v>
      </c>
      <c r="DO36" s="2">
        <v>1865.5</v>
      </c>
      <c r="DP36" s="2">
        <v>1847</v>
      </c>
      <c r="DQ36" s="2">
        <v>1856</v>
      </c>
      <c r="DR36" s="2">
        <v>1879.5</v>
      </c>
      <c r="DS36" s="2">
        <v>1913</v>
      </c>
      <c r="DT36" s="2">
        <v>1887.5</v>
      </c>
      <c r="DU36" s="2">
        <v>1880.5</v>
      </c>
      <c r="DV36" s="2">
        <v>1890</v>
      </c>
      <c r="DW36" s="2">
        <v>1873</v>
      </c>
      <c r="DX36" s="2">
        <v>1830</v>
      </c>
      <c r="DY36" s="2">
        <v>1788</v>
      </c>
      <c r="DZ36" s="2">
        <v>1772</v>
      </c>
      <c r="EA36" s="2">
        <v>1772.5</v>
      </c>
      <c r="EB36" s="2">
        <v>1787</v>
      </c>
      <c r="EC36" s="2">
        <v>1778</v>
      </c>
      <c r="ED36" s="2">
        <v>1813.5</v>
      </c>
      <c r="EE36" s="2">
        <v>1835</v>
      </c>
      <c r="EF36" s="2">
        <v>1868</v>
      </c>
      <c r="EG36" s="2">
        <v>1875</v>
      </c>
      <c r="EH36" s="2">
        <v>1885</v>
      </c>
      <c r="EI36" s="2">
        <v>1921</v>
      </c>
      <c r="EJ36" s="2">
        <v>1932.5</v>
      </c>
      <c r="EK36" s="2">
        <v>1928</v>
      </c>
      <c r="EL36" s="2">
        <v>1935</v>
      </c>
      <c r="EM36" s="2">
        <v>1930.5</v>
      </c>
      <c r="EN36" s="2">
        <v>1921.5</v>
      </c>
      <c r="EO36" s="2">
        <v>1904</v>
      </c>
      <c r="EP36" s="2">
        <v>1909</v>
      </c>
      <c r="EQ36" s="2">
        <v>1939</v>
      </c>
      <c r="ER36" s="2">
        <v>1933.5</v>
      </c>
      <c r="ES36" s="2">
        <v>1896.5</v>
      </c>
      <c r="ET36" s="2">
        <v>1894.5</v>
      </c>
      <c r="EU36" s="2">
        <v>1912.5</v>
      </c>
      <c r="EV36" s="2">
        <v>1896</v>
      </c>
      <c r="EW36" s="2">
        <v>1913.5</v>
      </c>
      <c r="EX36" s="2">
        <v>1898</v>
      </c>
      <c r="EY36" s="2">
        <v>1874</v>
      </c>
      <c r="EZ36" s="2">
        <v>1868.5</v>
      </c>
      <c r="FA36" s="2">
        <v>1871</v>
      </c>
      <c r="FB36" s="2">
        <v>1866.5</v>
      </c>
      <c r="FC36" s="2">
        <v>1848.5</v>
      </c>
      <c r="FD36" s="2">
        <v>1851</v>
      </c>
      <c r="FE36" s="2">
        <v>1881</v>
      </c>
      <c r="FF36" s="2">
        <v>1865</v>
      </c>
      <c r="FG36" s="2">
        <v>1824</v>
      </c>
      <c r="FH36" s="2">
        <v>1852</v>
      </c>
      <c r="FI36" s="2">
        <v>1839.5</v>
      </c>
      <c r="FJ36" s="2">
        <v>1843.5</v>
      </c>
      <c r="FK36" s="2">
        <v>1830.5</v>
      </c>
      <c r="FL36" s="2">
        <v>1826</v>
      </c>
      <c r="FM36" s="2">
        <v>1807.5</v>
      </c>
      <c r="FN36" s="2">
        <v>1826</v>
      </c>
      <c r="FO36" s="2">
        <v>1839.5</v>
      </c>
      <c r="FP36" s="2">
        <v>1849</v>
      </c>
      <c r="FQ36" s="2">
        <v>1844.5</v>
      </c>
      <c r="FR36" s="2">
        <v>1793.5</v>
      </c>
      <c r="FS36" s="2">
        <v>1794.5</v>
      </c>
      <c r="FT36" s="2">
        <v>1775.5</v>
      </c>
      <c r="FU36" s="2">
        <v>1745.5</v>
      </c>
      <c r="FV36" s="2">
        <v>1748.5</v>
      </c>
      <c r="FW36" s="2">
        <v>1745.5</v>
      </c>
      <c r="FX36" s="2">
        <v>1763</v>
      </c>
      <c r="FY36" s="2">
        <v>1772.5</v>
      </c>
      <c r="FZ36" s="2">
        <v>1773</v>
      </c>
      <c r="GA36" s="2">
        <v>1766.5</v>
      </c>
      <c r="GB36" s="2">
        <v>1774.5</v>
      </c>
      <c r="GC36" s="2">
        <v>1791</v>
      </c>
      <c r="GD36" s="2">
        <v>1774</v>
      </c>
      <c r="GE36" s="2">
        <v>1751</v>
      </c>
      <c r="GF36" s="2">
        <v>1734</v>
      </c>
      <c r="GG36" s="2">
        <v>1727</v>
      </c>
      <c r="GH36" s="2">
        <v>1710</v>
      </c>
      <c r="GI36" s="2">
        <v>1788</v>
      </c>
      <c r="GJ36" s="2">
        <v>1777</v>
      </c>
      <c r="GK36" s="2">
        <v>1816.5</v>
      </c>
      <c r="GL36" s="2">
        <v>1847</v>
      </c>
      <c r="GM36" s="2">
        <v>1832</v>
      </c>
      <c r="GN36" s="2">
        <v>1813</v>
      </c>
      <c r="GO36" s="2">
        <v>1816.5</v>
      </c>
      <c r="GP36" s="2">
        <v>1798.5</v>
      </c>
      <c r="GQ36" s="2">
        <v>1749.5</v>
      </c>
      <c r="GR36" s="2">
        <v>1730.5</v>
      </c>
      <c r="GS36" s="2">
        <v>1739</v>
      </c>
      <c r="GT36" s="2">
        <v>1735</v>
      </c>
      <c r="GU36" s="2">
        <v>1723</v>
      </c>
      <c r="GV36" s="2">
        <v>1751.5</v>
      </c>
      <c r="GW36" s="2">
        <v>1776</v>
      </c>
      <c r="GX36" s="2">
        <v>1768.5</v>
      </c>
      <c r="GY36" s="2">
        <v>1787.5</v>
      </c>
      <c r="GZ36" s="2">
        <v>1783.5</v>
      </c>
      <c r="HA36" s="2">
        <v>1756</v>
      </c>
      <c r="HB36" s="2">
        <v>1762</v>
      </c>
      <c r="HC36" s="2">
        <v>1783.5</v>
      </c>
      <c r="HD36" s="2">
        <v>1820</v>
      </c>
      <c r="HE36" s="2">
        <v>1848</v>
      </c>
      <c r="HF36" s="2">
        <v>1918.5</v>
      </c>
      <c r="HG36" s="2">
        <v>1926.5</v>
      </c>
      <c r="HH36" s="2">
        <v>1906</v>
      </c>
      <c r="HI36" s="2">
        <v>1915</v>
      </c>
      <c r="HJ36" s="2">
        <v>1918.5</v>
      </c>
      <c r="HK36" s="2">
        <v>1936</v>
      </c>
      <c r="HL36" s="2">
        <v>1931</v>
      </c>
      <c r="HM36" s="2">
        <v>1940.5</v>
      </c>
      <c r="HN36" s="2">
        <v>1950</v>
      </c>
      <c r="HO36" s="2">
        <v>1972</v>
      </c>
      <c r="HP36" s="2">
        <v>1968</v>
      </c>
      <c r="HQ36" s="2">
        <v>1990</v>
      </c>
      <c r="HR36" s="2">
        <v>1983</v>
      </c>
      <c r="HS36" s="2">
        <v>1972</v>
      </c>
      <c r="HT36" s="2">
        <v>1960</v>
      </c>
      <c r="HU36" s="2">
        <v>1955.5</v>
      </c>
      <c r="HV36" s="2">
        <v>1933</v>
      </c>
      <c r="HW36" s="2">
        <v>1929</v>
      </c>
      <c r="HX36" s="2">
        <v>1919.5</v>
      </c>
      <c r="HY36" s="2">
        <v>1912</v>
      </c>
      <c r="HZ36" s="2">
        <v>1904.5</v>
      </c>
      <c r="IA36" s="2">
        <v>1904.5</v>
      </c>
      <c r="IB36" s="2">
        <v>1954.5</v>
      </c>
      <c r="IC36" s="2">
        <v>1941</v>
      </c>
      <c r="ID36" s="2">
        <v>1937</v>
      </c>
      <c r="IE36" s="2">
        <v>1941</v>
      </c>
      <c r="IF36" s="2">
        <v>1933.5</v>
      </c>
      <c r="IG36" s="2">
        <v>1910</v>
      </c>
      <c r="IH36" s="2">
        <v>1905.5</v>
      </c>
      <c r="II36" s="2">
        <v>1902</v>
      </c>
      <c r="IJ36" s="2">
        <v>1882.5</v>
      </c>
      <c r="IK36" s="2">
        <v>1884</v>
      </c>
      <c r="IL36" s="2">
        <v>1866.5</v>
      </c>
      <c r="IM36" s="2">
        <v>1845</v>
      </c>
      <c r="IN36" s="2">
        <v>1831.5</v>
      </c>
      <c r="IO36" s="2">
        <v>1788.5</v>
      </c>
      <c r="IP36" s="2">
        <v>1787</v>
      </c>
      <c r="IQ36" s="2">
        <v>1792</v>
      </c>
      <c r="IR36" s="2">
        <v>1755</v>
      </c>
      <c r="IS36" s="2">
        <v>1776.5</v>
      </c>
      <c r="IT36" s="2">
        <v>1767.5</v>
      </c>
    </row>
    <row r="37" spans="1:254" ht="15.9" customHeight="1">
      <c r="A37" s="61" t="s">
        <v>69</v>
      </c>
      <c r="B37" s="6" t="s">
        <v>70</v>
      </c>
      <c r="C37" s="15">
        <v>1603.5</v>
      </c>
      <c r="D37" s="16">
        <v>9</v>
      </c>
      <c r="E37" s="13">
        <v>1594.5</v>
      </c>
      <c r="F37" s="13">
        <v>1546.5</v>
      </c>
      <c r="G37" s="13">
        <v>1528</v>
      </c>
      <c r="H37" s="13">
        <v>1544</v>
      </c>
      <c r="I37" s="13">
        <v>1570.5</v>
      </c>
      <c r="J37" s="13">
        <v>1564.5</v>
      </c>
      <c r="K37" s="13">
        <v>1583</v>
      </c>
      <c r="L37" s="13">
        <v>1574</v>
      </c>
      <c r="M37" s="13">
        <v>1580</v>
      </c>
      <c r="N37" s="13">
        <v>1562</v>
      </c>
      <c r="O37" s="13">
        <v>1568.5</v>
      </c>
      <c r="P37" s="13">
        <v>1580.5</v>
      </c>
      <c r="Q37" s="13">
        <v>1569.5</v>
      </c>
      <c r="R37" s="13">
        <v>1527</v>
      </c>
      <c r="S37" s="13">
        <v>1536.5</v>
      </c>
      <c r="T37" s="13">
        <v>1542.5</v>
      </c>
      <c r="U37" s="13">
        <v>1554.5</v>
      </c>
      <c r="V37" s="13">
        <v>1544.5</v>
      </c>
      <c r="W37" s="13">
        <v>1518</v>
      </c>
      <c r="X37" s="13">
        <v>1532.5</v>
      </c>
      <c r="Y37" s="13">
        <v>1533.5</v>
      </c>
      <c r="Z37" s="13">
        <v>1524</v>
      </c>
      <c r="AA37" s="13">
        <v>1521.5</v>
      </c>
      <c r="AB37" s="13">
        <v>1507</v>
      </c>
      <c r="AC37" s="13">
        <v>1481.5</v>
      </c>
      <c r="AD37" s="13">
        <v>1470.5</v>
      </c>
      <c r="AE37" s="13">
        <v>1466</v>
      </c>
      <c r="AF37" s="13">
        <v>1469.5</v>
      </c>
      <c r="AG37" s="13">
        <v>1465</v>
      </c>
      <c r="AH37" s="13">
        <v>1465.5</v>
      </c>
      <c r="AI37" s="13">
        <v>1445</v>
      </c>
      <c r="AJ37" s="13">
        <v>1443</v>
      </c>
      <c r="AK37" s="13">
        <v>1463.5</v>
      </c>
      <c r="AL37" s="13">
        <v>1476.5</v>
      </c>
      <c r="AM37" s="13">
        <v>1474</v>
      </c>
      <c r="AN37" s="13">
        <v>1491.5</v>
      </c>
      <c r="AO37" s="13">
        <v>1499.5</v>
      </c>
      <c r="AP37" s="13">
        <v>1515.5</v>
      </c>
      <c r="AQ37" s="13">
        <v>1509.5</v>
      </c>
      <c r="AR37" s="13">
        <v>1506</v>
      </c>
      <c r="AS37" s="13">
        <v>1506</v>
      </c>
      <c r="AT37" s="13">
        <v>1473</v>
      </c>
      <c r="AU37" s="13">
        <v>1458.5</v>
      </c>
      <c r="AV37" s="13">
        <v>1461.5</v>
      </c>
      <c r="AW37" s="13">
        <v>1434</v>
      </c>
      <c r="AX37" s="13">
        <v>1459</v>
      </c>
      <c r="AY37" s="13">
        <v>1460</v>
      </c>
      <c r="AZ37" s="13">
        <v>1450.5</v>
      </c>
      <c r="BA37" s="13">
        <v>1510</v>
      </c>
      <c r="BB37" s="13">
        <v>1518</v>
      </c>
      <c r="BC37" s="13">
        <v>1540.5</v>
      </c>
      <c r="BD37" s="13">
        <v>1549.5</v>
      </c>
      <c r="BE37" s="13">
        <v>1550.5</v>
      </c>
      <c r="BF37" s="13">
        <v>1560</v>
      </c>
      <c r="BG37" s="13">
        <v>1592.5</v>
      </c>
      <c r="BH37" s="13">
        <v>1572.5</v>
      </c>
      <c r="BI37" s="13">
        <v>1584</v>
      </c>
      <c r="BJ37" s="13">
        <v>1583.5</v>
      </c>
      <c r="BK37" s="13">
        <v>1560</v>
      </c>
      <c r="BL37" s="13">
        <v>1560</v>
      </c>
      <c r="BM37" s="67">
        <v>1560</v>
      </c>
      <c r="BN37" s="67">
        <v>1551</v>
      </c>
      <c r="BO37" s="67">
        <v>1532.5</v>
      </c>
      <c r="BP37" s="67">
        <v>1504.5</v>
      </c>
      <c r="BQ37" s="67">
        <v>1551.5</v>
      </c>
      <c r="BR37" s="67">
        <v>1560</v>
      </c>
      <c r="BS37" s="67">
        <v>1558.5</v>
      </c>
      <c r="BT37" s="67">
        <v>1557.5</v>
      </c>
      <c r="BU37" s="67">
        <v>1529.5</v>
      </c>
      <c r="BV37" s="67">
        <v>1549.5</v>
      </c>
      <c r="BW37" s="67">
        <v>1555.5</v>
      </c>
      <c r="BX37" s="67">
        <v>1537</v>
      </c>
      <c r="BY37" s="67">
        <v>1548.5</v>
      </c>
      <c r="BZ37" s="67">
        <v>1560</v>
      </c>
      <c r="CA37" s="516">
        <v>1564.5</v>
      </c>
      <c r="CB37" s="516">
        <v>1610</v>
      </c>
      <c r="CC37" s="516">
        <v>1606</v>
      </c>
      <c r="CD37" s="516">
        <v>1597</v>
      </c>
      <c r="CE37" s="516">
        <v>1588</v>
      </c>
      <c r="CF37" s="516">
        <v>1523.5</v>
      </c>
      <c r="CG37" s="516">
        <v>1533.5</v>
      </c>
      <c r="CH37" s="516">
        <v>1668</v>
      </c>
      <c r="CI37" s="516">
        <v>1613.5</v>
      </c>
      <c r="CJ37" s="516">
        <v>1610</v>
      </c>
      <c r="CK37" s="516">
        <v>1610</v>
      </c>
      <c r="CL37" s="516">
        <v>1599.5</v>
      </c>
      <c r="CM37" s="516">
        <v>1600</v>
      </c>
      <c r="CN37" s="516">
        <v>1556.5</v>
      </c>
      <c r="CO37" s="516">
        <v>1555.5</v>
      </c>
      <c r="CP37" s="516">
        <v>1576</v>
      </c>
      <c r="CQ37" s="516">
        <v>1583</v>
      </c>
      <c r="CR37" s="516">
        <v>1593.5</v>
      </c>
      <c r="CS37" s="516">
        <v>1570</v>
      </c>
      <c r="CT37" s="516">
        <v>1542</v>
      </c>
      <c r="CU37" s="516">
        <v>1581.5</v>
      </c>
      <c r="CV37" s="516">
        <v>1611.5</v>
      </c>
      <c r="CW37" s="516">
        <v>1567</v>
      </c>
      <c r="CX37" s="516">
        <v>1564</v>
      </c>
      <c r="CY37" s="516">
        <v>1564</v>
      </c>
      <c r="CZ37" s="516">
        <v>1573.5</v>
      </c>
      <c r="DA37" s="2">
        <v>1609.5</v>
      </c>
      <c r="DB37" s="2">
        <v>1618.5</v>
      </c>
      <c r="DC37" s="2">
        <v>1583</v>
      </c>
      <c r="DD37" s="2">
        <v>1644</v>
      </c>
      <c r="DE37" s="2">
        <v>1654.5</v>
      </c>
      <c r="DF37" s="2">
        <v>1605</v>
      </c>
      <c r="DG37" s="2">
        <v>1636</v>
      </c>
      <c r="DH37" s="2">
        <v>1702</v>
      </c>
      <c r="DI37" s="2">
        <v>1765</v>
      </c>
      <c r="DJ37" s="2">
        <v>1726</v>
      </c>
      <c r="DK37" s="2">
        <v>1750</v>
      </c>
      <c r="DL37" s="2">
        <v>1772</v>
      </c>
      <c r="DM37" s="2">
        <v>1785</v>
      </c>
      <c r="DN37" s="2">
        <v>1848</v>
      </c>
      <c r="DO37" s="2">
        <v>1814</v>
      </c>
      <c r="DP37" s="2">
        <v>1766</v>
      </c>
      <c r="DQ37" s="2">
        <v>1774.5</v>
      </c>
      <c r="DR37" s="2">
        <v>1770</v>
      </c>
      <c r="DS37" s="2">
        <v>1791.5</v>
      </c>
      <c r="DT37" s="2">
        <v>1795.5</v>
      </c>
      <c r="DU37" s="2">
        <v>1777</v>
      </c>
      <c r="DV37" s="2">
        <v>1783.5</v>
      </c>
      <c r="DW37" s="2">
        <v>1768.5</v>
      </c>
      <c r="DX37" s="2">
        <v>1721</v>
      </c>
      <c r="DY37" s="2">
        <v>1691</v>
      </c>
      <c r="DZ37" s="2">
        <v>1670.5</v>
      </c>
      <c r="EA37" s="2">
        <v>1686.5</v>
      </c>
      <c r="EB37" s="2">
        <v>1672</v>
      </c>
      <c r="EC37" s="2">
        <v>1657</v>
      </c>
      <c r="ED37" s="2">
        <v>1673.5</v>
      </c>
      <c r="EE37" s="2">
        <v>1675</v>
      </c>
      <c r="EF37" s="2">
        <v>1706.5</v>
      </c>
      <c r="EG37" s="2">
        <v>1688</v>
      </c>
      <c r="EH37" s="2">
        <v>1679</v>
      </c>
      <c r="EI37" s="2">
        <v>1732</v>
      </c>
      <c r="EJ37" s="2">
        <v>1753.5</v>
      </c>
      <c r="EK37" s="2">
        <v>1757</v>
      </c>
      <c r="EL37" s="2">
        <v>1747.5</v>
      </c>
      <c r="EM37" s="2">
        <v>1720</v>
      </c>
      <c r="EN37" s="2">
        <v>1724</v>
      </c>
      <c r="EO37" s="2">
        <v>1763</v>
      </c>
      <c r="EP37" s="2">
        <v>1743</v>
      </c>
      <c r="EQ37" s="2">
        <v>1749.5</v>
      </c>
      <c r="ER37" s="2">
        <v>1764</v>
      </c>
      <c r="ES37" s="2">
        <v>1735.5</v>
      </c>
      <c r="ET37" s="2">
        <v>1735</v>
      </c>
      <c r="EU37" s="2">
        <v>1745.5</v>
      </c>
      <c r="EV37" s="2">
        <v>1778.5</v>
      </c>
      <c r="EW37" s="2">
        <v>1748</v>
      </c>
      <c r="EX37" s="2">
        <v>1724</v>
      </c>
      <c r="EY37" s="2">
        <v>1744.5</v>
      </c>
      <c r="EZ37" s="2">
        <v>1724.5</v>
      </c>
      <c r="FA37" s="2">
        <v>1768</v>
      </c>
      <c r="FB37" s="2">
        <v>1583</v>
      </c>
      <c r="FC37" s="2">
        <v>1560.5</v>
      </c>
      <c r="FD37" s="2">
        <v>1550.5</v>
      </c>
      <c r="FE37" s="2">
        <v>1593</v>
      </c>
      <c r="FF37" s="2">
        <v>1569</v>
      </c>
      <c r="FG37" s="2">
        <v>1555</v>
      </c>
      <c r="FH37" s="2">
        <v>1573</v>
      </c>
      <c r="FI37" s="2">
        <v>1550</v>
      </c>
      <c r="FJ37" s="2">
        <v>1555</v>
      </c>
      <c r="FK37" s="2">
        <v>1541</v>
      </c>
      <c r="FL37" s="2">
        <v>1558.5</v>
      </c>
      <c r="FM37" s="2">
        <v>1555.5</v>
      </c>
      <c r="FN37" s="2">
        <v>1552</v>
      </c>
      <c r="FO37" s="2">
        <v>1548</v>
      </c>
      <c r="FP37" s="2">
        <v>1566</v>
      </c>
      <c r="FQ37" s="2">
        <v>1572.5</v>
      </c>
      <c r="FR37" s="2">
        <v>1562</v>
      </c>
      <c r="FS37" s="2">
        <v>1556</v>
      </c>
      <c r="FT37" s="2">
        <v>1555.5</v>
      </c>
      <c r="FU37" s="2">
        <v>1531.5</v>
      </c>
      <c r="FV37" s="2">
        <v>1504.5</v>
      </c>
      <c r="FW37" s="2">
        <v>1489</v>
      </c>
      <c r="FX37" s="2">
        <v>1502.5</v>
      </c>
      <c r="FY37" s="2">
        <v>1530</v>
      </c>
      <c r="FZ37" s="2">
        <v>1536</v>
      </c>
      <c r="GA37" s="2">
        <v>1532</v>
      </c>
      <c r="GB37" s="2">
        <v>1522</v>
      </c>
      <c r="GC37" s="2">
        <v>1514</v>
      </c>
      <c r="GD37" s="2">
        <v>1512.5</v>
      </c>
      <c r="GE37" s="2">
        <v>1513.5</v>
      </c>
      <c r="GF37" s="2">
        <v>1495</v>
      </c>
      <c r="GG37" s="2">
        <v>1515.5</v>
      </c>
      <c r="GH37" s="2">
        <v>1508</v>
      </c>
      <c r="GI37" s="2">
        <v>1513.5</v>
      </c>
      <c r="GJ37" s="2">
        <v>1495.5</v>
      </c>
      <c r="GK37" s="2">
        <v>1507</v>
      </c>
      <c r="GL37" s="2">
        <v>1495.5</v>
      </c>
      <c r="GM37" s="2">
        <v>1485</v>
      </c>
      <c r="GN37" s="2">
        <v>1489</v>
      </c>
      <c r="GO37" s="2">
        <v>1474</v>
      </c>
      <c r="GP37" s="2">
        <v>1477.5</v>
      </c>
      <c r="GQ37" s="2">
        <v>1472.5</v>
      </c>
      <c r="GR37" s="2">
        <v>1431.5</v>
      </c>
      <c r="GS37" s="2">
        <v>1462</v>
      </c>
      <c r="GT37" s="2">
        <v>1442.5</v>
      </c>
      <c r="GU37" s="2">
        <v>1423</v>
      </c>
      <c r="GV37" s="2">
        <v>1455</v>
      </c>
      <c r="GW37" s="2">
        <v>1487.5</v>
      </c>
      <c r="GX37" s="2">
        <v>1479</v>
      </c>
      <c r="GY37" s="2">
        <v>1469</v>
      </c>
      <c r="GZ37" s="2">
        <v>1488.5</v>
      </c>
      <c r="HA37" s="2">
        <v>1455</v>
      </c>
      <c r="HB37" s="2">
        <v>1438</v>
      </c>
      <c r="HC37" s="2">
        <v>1462.5</v>
      </c>
      <c r="HD37" s="2">
        <v>1508.5</v>
      </c>
      <c r="HE37" s="2">
        <v>1512.5</v>
      </c>
      <c r="HF37" s="2">
        <v>1540</v>
      </c>
      <c r="HG37" s="2">
        <v>1522.5</v>
      </c>
      <c r="HH37" s="2">
        <v>1519</v>
      </c>
      <c r="HI37" s="2">
        <v>1510.5</v>
      </c>
      <c r="HJ37" s="2">
        <v>1518.5</v>
      </c>
      <c r="HK37" s="2">
        <v>1519</v>
      </c>
      <c r="HL37" s="2">
        <v>1527</v>
      </c>
      <c r="HM37" s="2">
        <v>1532.5</v>
      </c>
      <c r="HN37" s="2">
        <v>1540</v>
      </c>
      <c r="HO37" s="2">
        <v>1538.5</v>
      </c>
      <c r="HP37" s="2">
        <v>1540</v>
      </c>
      <c r="HQ37" s="2">
        <v>1535</v>
      </c>
      <c r="HR37" s="2">
        <v>1546</v>
      </c>
      <c r="HS37" s="2">
        <v>1539.5</v>
      </c>
      <c r="HT37" s="2">
        <v>1511</v>
      </c>
      <c r="HU37" s="2">
        <v>1494.5</v>
      </c>
      <c r="HV37" s="2">
        <v>1462.5</v>
      </c>
      <c r="HW37" s="2">
        <v>1467.5</v>
      </c>
      <c r="HX37" s="2">
        <v>1487.5</v>
      </c>
      <c r="HY37" s="2">
        <v>1495.5</v>
      </c>
      <c r="HZ37" s="2">
        <v>1516.5</v>
      </c>
      <c r="IA37" s="2">
        <v>1531</v>
      </c>
      <c r="IB37" s="2">
        <v>1523</v>
      </c>
      <c r="IC37" s="2">
        <v>1506</v>
      </c>
      <c r="ID37" s="2">
        <v>1484.5</v>
      </c>
      <c r="IE37" s="2">
        <v>1494.5</v>
      </c>
      <c r="IF37" s="2">
        <v>1489.5</v>
      </c>
      <c r="IG37" s="2">
        <v>1472</v>
      </c>
      <c r="IH37" s="2">
        <v>1475</v>
      </c>
      <c r="II37" s="2">
        <v>1459</v>
      </c>
      <c r="IJ37" s="2">
        <v>1458</v>
      </c>
      <c r="IK37" s="2">
        <v>1455</v>
      </c>
      <c r="IL37" s="2">
        <v>1437</v>
      </c>
      <c r="IM37" s="2">
        <v>1442</v>
      </c>
      <c r="IN37" s="2">
        <v>1411</v>
      </c>
      <c r="IO37" s="2">
        <v>1397.5</v>
      </c>
      <c r="IP37" s="2">
        <v>1401</v>
      </c>
      <c r="IQ37" s="2">
        <v>1419.5</v>
      </c>
      <c r="IR37" s="2">
        <v>1360</v>
      </c>
      <c r="IS37" s="2">
        <v>1346.5</v>
      </c>
      <c r="IT37" s="2">
        <v>1347.5</v>
      </c>
    </row>
    <row r="38" spans="1:254" ht="15.9" customHeight="1">
      <c r="A38" s="61" t="s">
        <v>71</v>
      </c>
      <c r="B38" s="6" t="s">
        <v>72</v>
      </c>
      <c r="C38" s="15">
        <v>2041.5</v>
      </c>
      <c r="D38" s="16">
        <v>25</v>
      </c>
      <c r="E38" s="13">
        <v>2016.5</v>
      </c>
      <c r="F38" s="13">
        <v>1972</v>
      </c>
      <c r="G38" s="13">
        <v>2050.5</v>
      </c>
      <c r="H38" s="13">
        <v>2073</v>
      </c>
      <c r="I38" s="13">
        <v>2077</v>
      </c>
      <c r="J38" s="13">
        <v>2070.5</v>
      </c>
      <c r="K38" s="13">
        <v>2072</v>
      </c>
      <c r="L38" s="13">
        <v>2008</v>
      </c>
      <c r="M38" s="13">
        <v>2044.5</v>
      </c>
      <c r="N38" s="13">
        <v>1984.5</v>
      </c>
      <c r="O38" s="13">
        <v>1991.5</v>
      </c>
      <c r="P38" s="13">
        <v>1984.5</v>
      </c>
      <c r="Q38" s="13">
        <v>1969.5</v>
      </c>
      <c r="R38" s="13">
        <v>1934</v>
      </c>
      <c r="S38" s="13">
        <v>1951</v>
      </c>
      <c r="T38" s="13">
        <v>1936.5</v>
      </c>
      <c r="U38" s="13">
        <v>1917</v>
      </c>
      <c r="V38" s="13">
        <v>1847.5</v>
      </c>
      <c r="W38" s="13">
        <v>1860</v>
      </c>
      <c r="X38" s="13">
        <v>1881.5</v>
      </c>
      <c r="Y38" s="13">
        <v>1883</v>
      </c>
      <c r="Z38" s="13">
        <v>1909.5</v>
      </c>
      <c r="AA38" s="13">
        <v>1924</v>
      </c>
      <c r="AB38" s="13">
        <v>1905.5</v>
      </c>
      <c r="AC38" s="13">
        <v>1857.5</v>
      </c>
      <c r="AD38" s="13">
        <v>1849</v>
      </c>
      <c r="AE38" s="13">
        <v>1872.5</v>
      </c>
      <c r="AF38" s="13">
        <v>1867.5</v>
      </c>
      <c r="AG38" s="13">
        <v>1876</v>
      </c>
      <c r="AH38" s="13">
        <v>1875</v>
      </c>
      <c r="AI38" s="13">
        <v>1883.5</v>
      </c>
      <c r="AJ38" s="13">
        <v>1891.5</v>
      </c>
      <c r="AK38" s="13">
        <v>1966</v>
      </c>
      <c r="AL38" s="13">
        <v>1966</v>
      </c>
      <c r="AM38" s="13">
        <v>2004.5</v>
      </c>
      <c r="AN38" s="13">
        <v>1978</v>
      </c>
      <c r="AO38" s="13">
        <v>1989.5</v>
      </c>
      <c r="AP38" s="13">
        <v>1997</v>
      </c>
      <c r="AQ38" s="13">
        <v>1936.5</v>
      </c>
      <c r="AR38" s="13">
        <v>1900</v>
      </c>
      <c r="AS38" s="13">
        <v>1902</v>
      </c>
      <c r="AT38" s="13">
        <v>1904.5</v>
      </c>
      <c r="AU38" s="13">
        <v>1910</v>
      </c>
      <c r="AV38" s="13">
        <v>1935.5</v>
      </c>
      <c r="AW38" s="13">
        <v>1940.5</v>
      </c>
      <c r="AX38" s="13">
        <v>1976.5</v>
      </c>
      <c r="AY38" s="13">
        <v>1950</v>
      </c>
      <c r="AZ38" s="13">
        <v>1960</v>
      </c>
      <c r="BA38" s="13">
        <v>1980</v>
      </c>
      <c r="BB38" s="13">
        <v>1948.5</v>
      </c>
      <c r="BC38" s="13">
        <v>1965.5</v>
      </c>
      <c r="BD38" s="13">
        <v>1966</v>
      </c>
      <c r="BE38" s="13">
        <v>1960.5</v>
      </c>
      <c r="BF38" s="13">
        <v>1946.5</v>
      </c>
      <c r="BG38" s="13">
        <v>1930</v>
      </c>
      <c r="BH38" s="13">
        <v>1881.5</v>
      </c>
      <c r="BI38" s="13">
        <v>1920.5</v>
      </c>
      <c r="BJ38" s="13">
        <v>1881.5</v>
      </c>
      <c r="BK38" s="13">
        <v>1962.5</v>
      </c>
      <c r="BL38" s="13">
        <v>1979.5</v>
      </c>
      <c r="BM38" s="67">
        <v>1960.5</v>
      </c>
      <c r="BN38" s="67">
        <v>1980</v>
      </c>
      <c r="BO38" s="67">
        <v>2012</v>
      </c>
      <c r="BP38" s="67">
        <v>1937</v>
      </c>
      <c r="BQ38" s="67">
        <v>1980.5</v>
      </c>
      <c r="BR38" s="67">
        <v>1941</v>
      </c>
      <c r="BS38" s="67">
        <v>1926.5</v>
      </c>
      <c r="BT38" s="67">
        <v>1895.5</v>
      </c>
      <c r="BU38" s="67">
        <v>1860.5</v>
      </c>
      <c r="BV38" s="67">
        <v>1853.5</v>
      </c>
      <c r="BW38" s="67">
        <v>1845.5</v>
      </c>
      <c r="BX38" s="67">
        <v>1875.5</v>
      </c>
      <c r="BY38" s="67">
        <v>1905.5</v>
      </c>
      <c r="BZ38" s="67">
        <v>1933.5</v>
      </c>
      <c r="CA38" s="516">
        <v>1931.5</v>
      </c>
      <c r="CB38" s="516">
        <v>1947.5</v>
      </c>
      <c r="CC38" s="516">
        <v>1944.5</v>
      </c>
      <c r="CD38" s="516">
        <v>1950</v>
      </c>
      <c r="CE38" s="516">
        <v>1947</v>
      </c>
      <c r="CF38" s="516">
        <v>1953.5</v>
      </c>
      <c r="CG38" s="516">
        <v>1957.5</v>
      </c>
      <c r="CH38" s="516">
        <v>1980</v>
      </c>
      <c r="CI38" s="516">
        <v>1923.5</v>
      </c>
      <c r="CJ38" s="516">
        <v>1928.5</v>
      </c>
      <c r="CK38" s="516">
        <v>1943.5</v>
      </c>
      <c r="CL38" s="516">
        <v>1934.5</v>
      </c>
      <c r="CM38" s="516">
        <v>1959.5</v>
      </c>
      <c r="CN38" s="516">
        <v>1890</v>
      </c>
      <c r="CO38" s="516">
        <v>1882</v>
      </c>
      <c r="CP38" s="516">
        <v>1965</v>
      </c>
      <c r="CQ38" s="516">
        <v>1936.5</v>
      </c>
      <c r="CR38" s="516">
        <v>1957</v>
      </c>
      <c r="CS38" s="516">
        <v>1979</v>
      </c>
      <c r="CT38" s="516">
        <v>1941.5</v>
      </c>
      <c r="CU38" s="516">
        <v>2006</v>
      </c>
      <c r="CV38" s="516">
        <v>2047.5</v>
      </c>
      <c r="CW38" s="516">
        <v>2009</v>
      </c>
      <c r="CX38" s="516">
        <v>1995</v>
      </c>
      <c r="CY38" s="516">
        <v>2029</v>
      </c>
      <c r="CZ38" s="516">
        <v>2067</v>
      </c>
      <c r="DA38" s="2">
        <v>2099.5</v>
      </c>
      <c r="DB38" s="2">
        <v>2059</v>
      </c>
      <c r="DC38" s="2">
        <v>2006.5</v>
      </c>
      <c r="DD38" s="2">
        <v>2094</v>
      </c>
      <c r="DE38" s="2">
        <v>2098.5</v>
      </c>
      <c r="DF38" s="2">
        <v>2054.5</v>
      </c>
      <c r="DG38" s="2">
        <v>2179.5</v>
      </c>
      <c r="DH38" s="2">
        <v>2263</v>
      </c>
      <c r="DI38" s="2">
        <v>2275</v>
      </c>
      <c r="DJ38" s="2">
        <v>2203</v>
      </c>
      <c r="DK38" s="2">
        <v>2196</v>
      </c>
      <c r="DL38" s="2">
        <v>2225.5</v>
      </c>
      <c r="DM38" s="2">
        <v>2287</v>
      </c>
      <c r="DN38" s="2">
        <v>2283</v>
      </c>
      <c r="DO38" s="2">
        <v>2267.5</v>
      </c>
      <c r="DP38" s="2">
        <v>2242.5</v>
      </c>
      <c r="DQ38" s="2">
        <v>2265</v>
      </c>
      <c r="DR38" s="2">
        <v>2236.5</v>
      </c>
      <c r="DS38" s="2">
        <v>2315.5</v>
      </c>
      <c r="DT38" s="2">
        <v>2287.5</v>
      </c>
      <c r="DU38" s="2">
        <v>2278.5</v>
      </c>
      <c r="DV38" s="2">
        <v>2321.5</v>
      </c>
      <c r="DW38" s="2">
        <v>2303</v>
      </c>
      <c r="DX38" s="2">
        <v>2332.5</v>
      </c>
      <c r="DY38" s="2">
        <v>2279.5</v>
      </c>
      <c r="DZ38" s="2">
        <v>2186</v>
      </c>
      <c r="EA38" s="2">
        <v>2226.5</v>
      </c>
      <c r="EB38" s="2">
        <v>2229</v>
      </c>
      <c r="EC38" s="2">
        <v>2219.5</v>
      </c>
      <c r="ED38" s="2">
        <v>2262</v>
      </c>
      <c r="EE38" s="2">
        <v>2278</v>
      </c>
      <c r="EF38" s="2">
        <v>2318</v>
      </c>
      <c r="EG38" s="2">
        <v>2349.5</v>
      </c>
      <c r="EH38" s="2">
        <v>2269.5</v>
      </c>
      <c r="EI38" s="2">
        <v>2271.5</v>
      </c>
      <c r="EJ38" s="2">
        <v>2276</v>
      </c>
      <c r="EK38" s="2">
        <v>2294</v>
      </c>
      <c r="EL38" s="2">
        <v>2288.5</v>
      </c>
      <c r="EM38" s="2">
        <v>2253.5</v>
      </c>
      <c r="EN38" s="2">
        <v>2209</v>
      </c>
      <c r="EO38" s="2">
        <v>2163.5</v>
      </c>
      <c r="EP38" s="2">
        <v>2128.5</v>
      </c>
      <c r="EQ38" s="2">
        <v>2105.5</v>
      </c>
      <c r="ER38" s="2">
        <v>2130</v>
      </c>
      <c r="ES38" s="2">
        <v>2099.5</v>
      </c>
      <c r="ET38" s="2">
        <v>2071</v>
      </c>
      <c r="EU38" s="2">
        <v>2069.5</v>
      </c>
      <c r="EV38" s="2">
        <v>2052</v>
      </c>
      <c r="EW38" s="2">
        <v>2048</v>
      </c>
      <c r="EX38" s="2">
        <v>2029.5</v>
      </c>
      <c r="EY38" s="2">
        <v>2036</v>
      </c>
      <c r="EZ38" s="2">
        <v>2023.5</v>
      </c>
      <c r="FA38" s="2">
        <v>2018</v>
      </c>
      <c r="FB38" s="2">
        <v>1988</v>
      </c>
      <c r="FC38" s="2">
        <v>1989.5</v>
      </c>
      <c r="FD38" s="2">
        <v>1979</v>
      </c>
      <c r="FE38" s="2">
        <v>2025</v>
      </c>
      <c r="FF38" s="2">
        <v>2055</v>
      </c>
      <c r="FG38" s="2">
        <v>1971</v>
      </c>
      <c r="FH38" s="2">
        <v>1984.5</v>
      </c>
      <c r="FI38" s="2">
        <v>1954</v>
      </c>
      <c r="FJ38" s="2">
        <v>1966.5</v>
      </c>
      <c r="FK38" s="2">
        <v>1941</v>
      </c>
      <c r="FL38" s="2">
        <v>1945</v>
      </c>
      <c r="FM38" s="2">
        <v>1898</v>
      </c>
      <c r="FN38" s="2">
        <v>1909</v>
      </c>
      <c r="FO38" s="2">
        <v>1916.5</v>
      </c>
      <c r="FP38" s="2">
        <v>1952.5</v>
      </c>
      <c r="FQ38" s="2">
        <v>1928.5</v>
      </c>
      <c r="FR38" s="2">
        <v>1935.5</v>
      </c>
      <c r="FS38" s="2">
        <v>1908</v>
      </c>
      <c r="FT38" s="2">
        <v>1903.5</v>
      </c>
      <c r="FU38" s="2">
        <v>1914.5</v>
      </c>
      <c r="FV38" s="2">
        <v>1866</v>
      </c>
      <c r="FW38" s="2">
        <v>1865.5</v>
      </c>
      <c r="FX38" s="2">
        <v>1900</v>
      </c>
      <c r="FY38" s="2">
        <v>1902</v>
      </c>
      <c r="FZ38" s="2">
        <v>1865</v>
      </c>
      <c r="GA38" s="2">
        <v>1883</v>
      </c>
      <c r="GB38" s="2">
        <v>1830.5</v>
      </c>
      <c r="GC38" s="2">
        <v>1820</v>
      </c>
      <c r="GD38" s="2">
        <v>1827</v>
      </c>
      <c r="GE38" s="2">
        <v>1817.5</v>
      </c>
      <c r="GF38" s="2">
        <v>1782</v>
      </c>
      <c r="GG38" s="2">
        <v>1805</v>
      </c>
      <c r="GH38" s="2">
        <v>1816.5</v>
      </c>
      <c r="GI38" s="2">
        <v>1828</v>
      </c>
      <c r="GJ38" s="2">
        <v>1795</v>
      </c>
      <c r="GK38" s="2">
        <v>1789.5</v>
      </c>
      <c r="GL38" s="2">
        <v>1806.5</v>
      </c>
      <c r="GM38" s="2">
        <v>1784</v>
      </c>
      <c r="GN38" s="2">
        <v>1779.5</v>
      </c>
      <c r="GO38" s="2">
        <v>1778.5</v>
      </c>
      <c r="GP38" s="2">
        <v>1753.5</v>
      </c>
      <c r="GQ38" s="2">
        <v>1753.5</v>
      </c>
      <c r="GR38" s="2">
        <v>1739</v>
      </c>
      <c r="GS38" s="2">
        <v>1741</v>
      </c>
      <c r="GT38" s="2">
        <v>1732</v>
      </c>
      <c r="GU38" s="2">
        <v>1711.5</v>
      </c>
      <c r="GV38" s="2">
        <v>1715</v>
      </c>
      <c r="GW38" s="2">
        <v>1782</v>
      </c>
      <c r="GX38" s="2">
        <v>1766.5</v>
      </c>
      <c r="GY38" s="2">
        <v>1770.5</v>
      </c>
      <c r="GZ38" s="2">
        <v>1748</v>
      </c>
      <c r="HA38" s="2">
        <v>1748</v>
      </c>
      <c r="HB38" s="2">
        <v>1745</v>
      </c>
      <c r="HC38" s="2">
        <v>1728</v>
      </c>
      <c r="HD38" s="2">
        <v>1748.5</v>
      </c>
      <c r="HE38" s="2">
        <v>1770.5</v>
      </c>
      <c r="HF38" s="2">
        <v>1818.5</v>
      </c>
      <c r="HG38" s="2">
        <v>1813</v>
      </c>
      <c r="HH38" s="2">
        <v>1813</v>
      </c>
      <c r="HI38" s="2">
        <v>1806.5</v>
      </c>
      <c r="HJ38" s="2">
        <v>1808</v>
      </c>
      <c r="HK38" s="2">
        <v>1820</v>
      </c>
      <c r="HL38" s="2">
        <v>1826</v>
      </c>
      <c r="HM38" s="2">
        <v>1865.5</v>
      </c>
      <c r="HN38" s="2">
        <v>1860</v>
      </c>
      <c r="HO38" s="2">
        <v>1850.5</v>
      </c>
      <c r="HP38" s="2">
        <v>1855.5</v>
      </c>
      <c r="HQ38" s="2">
        <v>1873</v>
      </c>
      <c r="HR38" s="2">
        <v>1912.5</v>
      </c>
      <c r="HS38" s="2">
        <v>1885</v>
      </c>
      <c r="HT38" s="2">
        <v>1867.5</v>
      </c>
      <c r="HU38" s="2">
        <v>1838</v>
      </c>
      <c r="HV38" s="2">
        <v>1848</v>
      </c>
      <c r="HW38" s="2">
        <v>1830</v>
      </c>
      <c r="HX38" s="2">
        <v>1815</v>
      </c>
      <c r="HY38" s="2">
        <v>1820</v>
      </c>
      <c r="HZ38" s="2">
        <v>1811</v>
      </c>
      <c r="IA38" s="2">
        <v>1806.5</v>
      </c>
      <c r="IB38" s="2">
        <v>1825</v>
      </c>
      <c r="IC38" s="2">
        <v>1797</v>
      </c>
      <c r="ID38" s="2">
        <v>1808.5</v>
      </c>
      <c r="IE38" s="2">
        <v>1790</v>
      </c>
      <c r="IF38" s="2">
        <v>1788.5</v>
      </c>
      <c r="IG38" s="2">
        <v>1781.5</v>
      </c>
      <c r="IH38" s="2">
        <v>1780</v>
      </c>
      <c r="II38" s="2">
        <v>1755.5</v>
      </c>
      <c r="IJ38" s="2">
        <v>1766</v>
      </c>
      <c r="IK38" s="2">
        <v>1761</v>
      </c>
      <c r="IL38" s="2">
        <v>1746.5</v>
      </c>
      <c r="IM38" s="2">
        <v>1705.5</v>
      </c>
      <c r="IN38" s="2">
        <v>1685</v>
      </c>
      <c r="IO38" s="2">
        <v>1663</v>
      </c>
      <c r="IP38" s="2">
        <v>1652</v>
      </c>
      <c r="IQ38" s="2">
        <v>1677</v>
      </c>
      <c r="IR38" s="2">
        <v>1663.5</v>
      </c>
      <c r="IS38" s="2">
        <v>1662</v>
      </c>
      <c r="IT38" s="2">
        <v>1654.5</v>
      </c>
    </row>
    <row r="39" spans="1:254" ht="15.9" customHeight="1">
      <c r="A39" s="61" t="s">
        <v>73</v>
      </c>
      <c r="B39" s="6" t="s">
        <v>74</v>
      </c>
      <c r="C39" s="15">
        <v>1442</v>
      </c>
      <c r="D39" s="16">
        <v>14.5</v>
      </c>
      <c r="E39" s="13">
        <v>1427.5</v>
      </c>
      <c r="F39" s="13">
        <v>1416.5</v>
      </c>
      <c r="G39" s="13">
        <v>1409.5</v>
      </c>
      <c r="H39" s="13">
        <v>1430.5</v>
      </c>
      <c r="I39" s="13">
        <v>1473</v>
      </c>
      <c r="J39" s="13">
        <v>1490.5</v>
      </c>
      <c r="K39" s="13">
        <v>1518</v>
      </c>
      <c r="L39" s="13">
        <v>1467</v>
      </c>
      <c r="M39" s="13">
        <v>1470</v>
      </c>
      <c r="N39" s="13">
        <v>1439</v>
      </c>
      <c r="O39" s="13">
        <v>1439.5</v>
      </c>
      <c r="P39" s="13">
        <v>1437</v>
      </c>
      <c r="Q39" s="13">
        <v>1440</v>
      </c>
      <c r="R39" s="13">
        <v>1390</v>
      </c>
      <c r="S39" s="13">
        <v>1411.5</v>
      </c>
      <c r="T39" s="13">
        <v>1414</v>
      </c>
      <c r="U39" s="13">
        <v>1399</v>
      </c>
      <c r="V39" s="13">
        <v>1378</v>
      </c>
      <c r="W39" s="13">
        <v>1364.5</v>
      </c>
      <c r="X39" s="13">
        <v>1372</v>
      </c>
      <c r="Y39" s="13">
        <v>1385</v>
      </c>
      <c r="Z39" s="13">
        <v>1382</v>
      </c>
      <c r="AA39" s="13">
        <v>1372</v>
      </c>
      <c r="AB39" s="13">
        <v>1351</v>
      </c>
      <c r="AC39" s="13">
        <v>1330</v>
      </c>
      <c r="AD39" s="13">
        <v>1308</v>
      </c>
      <c r="AE39" s="13">
        <v>1314</v>
      </c>
      <c r="AF39" s="13">
        <v>1319.5</v>
      </c>
      <c r="AG39" s="13">
        <v>1309</v>
      </c>
      <c r="AH39" s="13">
        <v>1302.5</v>
      </c>
      <c r="AI39" s="13">
        <v>1294.5</v>
      </c>
      <c r="AJ39" s="13">
        <v>1289</v>
      </c>
      <c r="AK39" s="13">
        <v>1307.5</v>
      </c>
      <c r="AL39" s="13">
        <v>1312</v>
      </c>
      <c r="AM39" s="13">
        <v>1317</v>
      </c>
      <c r="AN39" s="13">
        <v>1325</v>
      </c>
      <c r="AO39" s="13">
        <v>1314.5</v>
      </c>
      <c r="AP39" s="13">
        <v>1334.5</v>
      </c>
      <c r="AQ39" s="13">
        <v>1319</v>
      </c>
      <c r="AR39" s="13">
        <v>1315.5</v>
      </c>
      <c r="AS39" s="13">
        <v>1325.5</v>
      </c>
      <c r="AT39" s="13">
        <v>1305</v>
      </c>
      <c r="AU39" s="13">
        <v>1298.5</v>
      </c>
      <c r="AV39" s="13">
        <v>1272.5</v>
      </c>
      <c r="AW39" s="13">
        <v>1258.5</v>
      </c>
      <c r="AX39" s="13">
        <v>1265</v>
      </c>
      <c r="AY39" s="13">
        <v>1265</v>
      </c>
      <c r="AZ39" s="13">
        <v>1270</v>
      </c>
      <c r="BA39" s="13">
        <v>1301.5</v>
      </c>
      <c r="BB39" s="13">
        <v>1308.5</v>
      </c>
      <c r="BC39" s="13">
        <v>1310</v>
      </c>
      <c r="BD39" s="13">
        <v>1335</v>
      </c>
      <c r="BE39" s="13">
        <v>1316</v>
      </c>
      <c r="BF39" s="13">
        <v>1315</v>
      </c>
      <c r="BG39" s="13">
        <v>1333</v>
      </c>
      <c r="BH39" s="13">
        <v>1340.5</v>
      </c>
      <c r="BI39" s="13">
        <v>1344</v>
      </c>
      <c r="BJ39" s="13">
        <v>1336.5</v>
      </c>
      <c r="BK39" s="13">
        <v>1426</v>
      </c>
      <c r="BL39" s="13">
        <v>1433.5</v>
      </c>
      <c r="BM39" s="67">
        <v>1435.5</v>
      </c>
      <c r="BN39" s="67">
        <v>1440</v>
      </c>
      <c r="BO39" s="67">
        <v>1414.5</v>
      </c>
      <c r="BP39" s="67">
        <v>1403</v>
      </c>
      <c r="BQ39" s="67">
        <v>1412.5</v>
      </c>
      <c r="BR39" s="67">
        <v>1405.5</v>
      </c>
      <c r="BS39" s="67">
        <v>1423.5</v>
      </c>
      <c r="BT39" s="67">
        <v>1443</v>
      </c>
      <c r="BU39" s="67">
        <v>1415.5</v>
      </c>
      <c r="BV39" s="67">
        <v>1414</v>
      </c>
      <c r="BW39" s="67">
        <v>1408</v>
      </c>
      <c r="BX39" s="67">
        <v>1412</v>
      </c>
      <c r="BY39" s="67">
        <v>1432</v>
      </c>
      <c r="BZ39" s="67">
        <v>1450</v>
      </c>
      <c r="CA39" s="516">
        <v>1460</v>
      </c>
      <c r="CB39" s="516">
        <v>1473.5</v>
      </c>
      <c r="CC39" s="516">
        <v>1465.5</v>
      </c>
      <c r="CD39" s="516">
        <v>1468</v>
      </c>
      <c r="CE39" s="516">
        <v>1459.5</v>
      </c>
      <c r="CF39" s="516">
        <v>1469.5</v>
      </c>
      <c r="CG39" s="516">
        <v>1480.5</v>
      </c>
      <c r="CH39" s="516">
        <v>1516.5</v>
      </c>
      <c r="CI39" s="516">
        <v>1482.5</v>
      </c>
      <c r="CJ39" s="516">
        <v>1474</v>
      </c>
      <c r="CK39" s="516">
        <v>1469.5</v>
      </c>
      <c r="CL39" s="516">
        <v>1462.5</v>
      </c>
      <c r="CM39" s="516">
        <v>1436</v>
      </c>
      <c r="CN39" s="516">
        <v>1401</v>
      </c>
      <c r="CO39" s="516">
        <v>1406.5</v>
      </c>
      <c r="CP39" s="516">
        <v>1447.5</v>
      </c>
      <c r="CQ39" s="516">
        <v>1444</v>
      </c>
      <c r="CR39" s="516">
        <v>1448</v>
      </c>
      <c r="CS39" s="516">
        <v>1415</v>
      </c>
      <c r="CT39" s="516">
        <v>1394</v>
      </c>
      <c r="CU39" s="516">
        <v>1428</v>
      </c>
      <c r="CV39" s="516">
        <v>1459</v>
      </c>
      <c r="CW39" s="516">
        <v>1427.5</v>
      </c>
      <c r="CX39" s="516">
        <v>1409.5</v>
      </c>
      <c r="CY39" s="516">
        <v>1414</v>
      </c>
      <c r="CZ39" s="516">
        <v>1421</v>
      </c>
      <c r="DA39" s="2">
        <v>1458.5</v>
      </c>
      <c r="DB39" s="2">
        <v>1447.5</v>
      </c>
      <c r="DC39" s="2">
        <v>1415.5</v>
      </c>
      <c r="DD39" s="2">
        <v>1456</v>
      </c>
      <c r="DE39" s="2">
        <v>1453.5</v>
      </c>
      <c r="DF39" s="2">
        <v>1419</v>
      </c>
      <c r="DG39" s="2">
        <v>1473</v>
      </c>
      <c r="DH39" s="2">
        <v>1508</v>
      </c>
      <c r="DI39" s="2">
        <v>1514</v>
      </c>
      <c r="DJ39" s="2">
        <v>1495</v>
      </c>
      <c r="DK39" s="2">
        <v>1487</v>
      </c>
      <c r="DL39" s="2">
        <v>1495.5</v>
      </c>
      <c r="DM39" s="2">
        <v>1503.5</v>
      </c>
      <c r="DN39" s="2">
        <v>1539</v>
      </c>
      <c r="DO39" s="2">
        <v>1526</v>
      </c>
      <c r="DP39" s="2">
        <v>1476</v>
      </c>
      <c r="DQ39" s="2">
        <v>1495</v>
      </c>
      <c r="DR39" s="2">
        <v>1467</v>
      </c>
      <c r="DS39" s="2">
        <v>1485</v>
      </c>
      <c r="DT39" s="2">
        <v>1475</v>
      </c>
      <c r="DU39" s="2">
        <v>1441.5</v>
      </c>
      <c r="DV39" s="2">
        <v>1420</v>
      </c>
      <c r="DW39" s="2">
        <v>1400</v>
      </c>
      <c r="DX39" s="2">
        <v>1388</v>
      </c>
      <c r="DY39" s="2">
        <v>1378</v>
      </c>
      <c r="DZ39" s="2">
        <v>1346</v>
      </c>
      <c r="EA39" s="2">
        <v>1349</v>
      </c>
      <c r="EB39" s="2">
        <v>1333</v>
      </c>
      <c r="EC39" s="2">
        <v>1316</v>
      </c>
      <c r="ED39" s="2">
        <v>1330.5</v>
      </c>
      <c r="EE39" s="2">
        <v>1325</v>
      </c>
      <c r="EF39" s="2">
        <v>1347.5</v>
      </c>
      <c r="EG39" s="2">
        <v>1347</v>
      </c>
      <c r="EH39" s="2">
        <v>1340</v>
      </c>
      <c r="EI39" s="2">
        <v>1358.5</v>
      </c>
      <c r="EJ39" s="2">
        <v>1375.5</v>
      </c>
      <c r="EK39" s="2">
        <v>1372.5</v>
      </c>
      <c r="EL39" s="2">
        <v>1385.5</v>
      </c>
      <c r="EM39" s="2">
        <v>1377.5</v>
      </c>
      <c r="EN39" s="2">
        <v>1374.5</v>
      </c>
      <c r="EO39" s="2">
        <v>1350.5</v>
      </c>
      <c r="EP39" s="2">
        <v>1347.5</v>
      </c>
      <c r="EQ39" s="2">
        <v>1345.5</v>
      </c>
      <c r="ER39" s="2">
        <v>1345</v>
      </c>
      <c r="ES39" s="2">
        <v>1313</v>
      </c>
      <c r="ET39" s="2">
        <v>1311</v>
      </c>
      <c r="EU39" s="2">
        <v>1322</v>
      </c>
      <c r="EV39" s="2">
        <v>1315</v>
      </c>
      <c r="EW39" s="2">
        <v>1306</v>
      </c>
      <c r="EX39" s="2">
        <v>1303</v>
      </c>
      <c r="EY39" s="2">
        <v>1311</v>
      </c>
      <c r="EZ39" s="2">
        <v>1292.5</v>
      </c>
      <c r="FA39" s="2">
        <v>1295.5</v>
      </c>
      <c r="FB39" s="2">
        <v>1282.5</v>
      </c>
      <c r="FC39" s="2">
        <v>1274.5</v>
      </c>
      <c r="FD39" s="2">
        <v>1285</v>
      </c>
      <c r="FE39" s="2">
        <v>1300</v>
      </c>
      <c r="FF39" s="2">
        <v>1290</v>
      </c>
      <c r="FG39" s="2">
        <v>1261</v>
      </c>
      <c r="FH39" s="2">
        <v>1281.5</v>
      </c>
      <c r="FI39" s="2">
        <v>1258</v>
      </c>
      <c r="FJ39" s="2">
        <v>1263</v>
      </c>
      <c r="FK39" s="2">
        <v>1240</v>
      </c>
      <c r="FL39" s="2">
        <v>1250</v>
      </c>
      <c r="FM39" s="2">
        <v>1236.5</v>
      </c>
      <c r="FN39" s="2">
        <v>1249.5</v>
      </c>
      <c r="FO39" s="2">
        <v>1246.5</v>
      </c>
      <c r="FP39" s="2">
        <v>1249.5</v>
      </c>
      <c r="FQ39" s="2">
        <v>1236.5</v>
      </c>
      <c r="FR39" s="2">
        <v>1240</v>
      </c>
      <c r="FS39" s="2">
        <v>1225</v>
      </c>
      <c r="FT39" s="2">
        <v>1229</v>
      </c>
      <c r="FU39" s="2">
        <v>1210</v>
      </c>
      <c r="FV39" s="2">
        <v>1194.5</v>
      </c>
      <c r="FW39" s="2">
        <v>1195.5</v>
      </c>
      <c r="FX39" s="2">
        <v>1208</v>
      </c>
      <c r="FY39" s="2">
        <v>1265</v>
      </c>
      <c r="FZ39" s="2">
        <v>1265</v>
      </c>
      <c r="GA39" s="2">
        <v>1257.5</v>
      </c>
      <c r="GB39" s="2">
        <v>1245</v>
      </c>
      <c r="GC39" s="2">
        <v>1235</v>
      </c>
      <c r="GD39" s="2">
        <v>1218</v>
      </c>
      <c r="GE39" s="2">
        <v>1221.5</v>
      </c>
      <c r="GF39" s="2">
        <v>1208</v>
      </c>
      <c r="GG39" s="2">
        <v>1208.5</v>
      </c>
      <c r="GH39" s="2">
        <v>1206</v>
      </c>
      <c r="GI39" s="2">
        <v>1196</v>
      </c>
      <c r="GJ39" s="2">
        <v>1183.5</v>
      </c>
      <c r="GK39" s="2">
        <v>1196.5</v>
      </c>
      <c r="GL39" s="2">
        <v>1213</v>
      </c>
      <c r="GM39" s="2">
        <v>1205.5</v>
      </c>
      <c r="GN39" s="2">
        <v>1220</v>
      </c>
      <c r="GO39" s="2">
        <v>1220</v>
      </c>
      <c r="GP39" s="2">
        <v>1208</v>
      </c>
      <c r="GQ39" s="2">
        <v>1202</v>
      </c>
      <c r="GR39" s="2">
        <v>1183.5</v>
      </c>
      <c r="GS39" s="2">
        <v>1201</v>
      </c>
      <c r="GT39" s="2">
        <v>1192.5</v>
      </c>
      <c r="GU39" s="2">
        <v>1181</v>
      </c>
      <c r="GV39" s="2">
        <v>1189</v>
      </c>
      <c r="GW39" s="2">
        <v>1206.5</v>
      </c>
      <c r="GX39" s="2">
        <v>1213.5</v>
      </c>
      <c r="GY39" s="2">
        <v>1208.5</v>
      </c>
      <c r="GZ39" s="2">
        <v>1209</v>
      </c>
      <c r="HA39" s="2">
        <v>1191</v>
      </c>
      <c r="HB39" s="2">
        <v>1179.5</v>
      </c>
      <c r="HC39" s="2">
        <v>1192.5</v>
      </c>
      <c r="HD39" s="2">
        <v>1222.5</v>
      </c>
      <c r="HE39" s="2">
        <v>1227.5</v>
      </c>
      <c r="HF39" s="2">
        <v>1252.5</v>
      </c>
      <c r="HG39" s="2">
        <v>1242</v>
      </c>
      <c r="HH39" s="2">
        <v>1232.5</v>
      </c>
      <c r="HI39" s="2">
        <v>1238.5</v>
      </c>
      <c r="HJ39" s="2">
        <v>1236</v>
      </c>
      <c r="HK39" s="2">
        <v>1232.5</v>
      </c>
      <c r="HL39" s="2">
        <v>1236.5</v>
      </c>
      <c r="HM39" s="2">
        <v>1251.5</v>
      </c>
      <c r="HN39" s="2">
        <v>1240</v>
      </c>
      <c r="HO39" s="2">
        <v>1244.5</v>
      </c>
      <c r="HP39" s="2">
        <v>1234.5</v>
      </c>
      <c r="HQ39" s="2">
        <v>1223.5</v>
      </c>
      <c r="HR39" s="2">
        <v>1226</v>
      </c>
      <c r="HS39" s="2">
        <v>1224</v>
      </c>
      <c r="HT39" s="2">
        <v>1224</v>
      </c>
      <c r="HU39" s="2">
        <v>1211.5</v>
      </c>
      <c r="HV39" s="2">
        <v>1219.5</v>
      </c>
      <c r="HW39" s="2">
        <v>1207</v>
      </c>
      <c r="HX39" s="2">
        <v>1210.5</v>
      </c>
      <c r="HY39" s="2">
        <v>1212</v>
      </c>
      <c r="HZ39" s="2">
        <v>1211.5</v>
      </c>
      <c r="IA39" s="2">
        <v>1207.5</v>
      </c>
      <c r="IB39" s="2">
        <v>1219</v>
      </c>
      <c r="IC39" s="2">
        <v>1225</v>
      </c>
      <c r="ID39" s="2">
        <v>1218</v>
      </c>
      <c r="IE39" s="2">
        <v>1216</v>
      </c>
      <c r="IF39" s="2">
        <v>1210.5</v>
      </c>
      <c r="IG39" s="2">
        <v>1198.5</v>
      </c>
      <c r="IH39" s="2">
        <v>1211</v>
      </c>
      <c r="II39" s="2">
        <v>1195.5</v>
      </c>
      <c r="IJ39" s="2">
        <v>1193</v>
      </c>
      <c r="IK39" s="2">
        <v>1185</v>
      </c>
      <c r="IL39" s="2">
        <v>1168</v>
      </c>
      <c r="IM39" s="2">
        <v>1155</v>
      </c>
      <c r="IN39" s="2">
        <v>1150</v>
      </c>
      <c r="IO39" s="2">
        <v>1133.5</v>
      </c>
      <c r="IP39" s="2">
        <v>1122</v>
      </c>
      <c r="IQ39" s="2">
        <v>1129.5</v>
      </c>
      <c r="IR39" s="2">
        <v>1117</v>
      </c>
      <c r="IS39" s="2">
        <v>1104.5</v>
      </c>
      <c r="IT39" s="2">
        <v>1101.5</v>
      </c>
    </row>
    <row r="40" spans="1:254" ht="15.9" customHeight="1">
      <c r="A40" s="61" t="s">
        <v>75</v>
      </c>
      <c r="B40" s="6" t="s">
        <v>76</v>
      </c>
      <c r="C40" s="15">
        <v>1558.5</v>
      </c>
      <c r="D40" s="16">
        <v>-18.5</v>
      </c>
      <c r="E40" s="13">
        <v>1577</v>
      </c>
      <c r="F40" s="13">
        <v>1558.5</v>
      </c>
      <c r="G40" s="13">
        <v>1515</v>
      </c>
      <c r="H40" s="13">
        <v>1505.5</v>
      </c>
      <c r="I40" s="13">
        <v>1520</v>
      </c>
      <c r="J40" s="13">
        <v>1470</v>
      </c>
      <c r="K40" s="13">
        <v>1572.5</v>
      </c>
      <c r="L40" s="13">
        <v>1571</v>
      </c>
      <c r="M40" s="13">
        <v>1605.5</v>
      </c>
      <c r="N40" s="13">
        <v>1600</v>
      </c>
      <c r="O40" s="13">
        <v>1624.5</v>
      </c>
      <c r="P40" s="13">
        <v>1603</v>
      </c>
      <c r="Q40" s="13">
        <v>1586.5</v>
      </c>
      <c r="R40" s="13">
        <v>1520</v>
      </c>
      <c r="S40" s="13">
        <v>1609</v>
      </c>
      <c r="T40" s="13">
        <v>1626</v>
      </c>
      <c r="U40" s="13">
        <v>1553</v>
      </c>
      <c r="V40" s="13">
        <v>1542.5</v>
      </c>
      <c r="W40" s="13">
        <v>1543</v>
      </c>
      <c r="X40" s="13">
        <v>1526</v>
      </c>
      <c r="Y40" s="13">
        <v>1543</v>
      </c>
      <c r="Z40" s="13">
        <v>1535</v>
      </c>
      <c r="AA40" s="13">
        <v>1490</v>
      </c>
      <c r="AB40" s="13">
        <v>1471.5</v>
      </c>
      <c r="AC40" s="13">
        <v>1458</v>
      </c>
      <c r="AD40" s="13">
        <v>1439.5</v>
      </c>
      <c r="AE40" s="13">
        <v>1413.5</v>
      </c>
      <c r="AF40" s="13">
        <v>1415</v>
      </c>
      <c r="AG40" s="13">
        <v>1423.5</v>
      </c>
      <c r="AH40" s="13">
        <v>1413.5</v>
      </c>
      <c r="AI40" s="13">
        <v>1407</v>
      </c>
      <c r="AJ40" s="13">
        <v>1401</v>
      </c>
      <c r="AK40" s="13">
        <v>1436.5</v>
      </c>
      <c r="AL40" s="13">
        <v>1408.5</v>
      </c>
      <c r="AM40" s="13">
        <v>1435</v>
      </c>
      <c r="AN40" s="13">
        <v>1451</v>
      </c>
      <c r="AO40" s="13">
        <v>1415</v>
      </c>
      <c r="AP40" s="13">
        <v>1414</v>
      </c>
      <c r="AQ40" s="13">
        <v>1364.5</v>
      </c>
      <c r="AR40" s="13">
        <v>1352.5</v>
      </c>
      <c r="AS40" s="13">
        <v>1387</v>
      </c>
      <c r="AT40" s="13">
        <v>1399</v>
      </c>
      <c r="AU40" s="13">
        <v>1359.5</v>
      </c>
      <c r="AV40" s="13">
        <v>1361</v>
      </c>
      <c r="AW40" s="13">
        <v>1349.5</v>
      </c>
      <c r="AX40" s="13">
        <v>1350.5</v>
      </c>
      <c r="AY40" s="13">
        <v>1324</v>
      </c>
      <c r="AZ40" s="13">
        <v>1298.5</v>
      </c>
      <c r="BA40" s="13">
        <v>1285</v>
      </c>
      <c r="BB40" s="13">
        <v>1250.5</v>
      </c>
      <c r="BC40" s="13">
        <v>1260</v>
      </c>
      <c r="BD40" s="13">
        <v>1269</v>
      </c>
      <c r="BE40" s="13">
        <v>1273</v>
      </c>
      <c r="BF40" s="13">
        <v>1287</v>
      </c>
      <c r="BG40" s="13">
        <v>1290.5</v>
      </c>
      <c r="BH40" s="13">
        <v>1250.5</v>
      </c>
      <c r="BI40" s="13">
        <v>1276</v>
      </c>
      <c r="BJ40" s="13">
        <v>1248</v>
      </c>
      <c r="BK40" s="13">
        <v>1273</v>
      </c>
      <c r="BL40" s="13">
        <v>1265</v>
      </c>
      <c r="BM40" s="67">
        <v>1273.5</v>
      </c>
      <c r="BN40" s="67">
        <v>1235</v>
      </c>
      <c r="BO40" s="67">
        <v>1228.5</v>
      </c>
      <c r="BP40" s="67">
        <v>1228.5</v>
      </c>
      <c r="BQ40" s="67">
        <v>1250.5</v>
      </c>
      <c r="BR40" s="67">
        <v>1220</v>
      </c>
      <c r="BS40" s="67">
        <v>1256.5</v>
      </c>
      <c r="BT40" s="67">
        <v>1274</v>
      </c>
      <c r="BU40" s="67">
        <v>1230.5</v>
      </c>
      <c r="BV40" s="67">
        <v>1312</v>
      </c>
      <c r="BW40" s="67">
        <v>1332.5</v>
      </c>
      <c r="BX40" s="67">
        <v>1331.5</v>
      </c>
      <c r="BY40" s="67">
        <v>1334.5</v>
      </c>
      <c r="BZ40" s="67">
        <v>1341</v>
      </c>
      <c r="CA40" s="516">
        <v>1334</v>
      </c>
      <c r="CB40" s="516">
        <v>1387.5</v>
      </c>
      <c r="CC40" s="516">
        <v>1363</v>
      </c>
      <c r="CD40" s="516">
        <v>1318</v>
      </c>
      <c r="CE40" s="516">
        <v>1300.5</v>
      </c>
      <c r="CF40" s="516">
        <v>1305</v>
      </c>
      <c r="CG40" s="516">
        <v>1314</v>
      </c>
      <c r="CH40" s="516">
        <v>1334.5</v>
      </c>
      <c r="CI40" s="516">
        <v>1275.5</v>
      </c>
      <c r="CJ40" s="516">
        <v>1263.5</v>
      </c>
      <c r="CK40" s="516">
        <v>1261</v>
      </c>
      <c r="CL40" s="516">
        <v>1254</v>
      </c>
      <c r="CM40" s="516">
        <v>1285</v>
      </c>
      <c r="CN40" s="516">
        <v>1204</v>
      </c>
      <c r="CO40" s="516">
        <v>1203</v>
      </c>
      <c r="CP40" s="516">
        <v>1255</v>
      </c>
      <c r="CQ40" s="516">
        <v>1257.5</v>
      </c>
      <c r="CR40" s="516">
        <v>1274.5</v>
      </c>
      <c r="CS40" s="516">
        <v>1237</v>
      </c>
      <c r="CT40" s="516">
        <v>1213.5</v>
      </c>
      <c r="CU40" s="516">
        <v>1218.5</v>
      </c>
      <c r="CV40" s="516">
        <v>1239</v>
      </c>
      <c r="CW40" s="516">
        <v>1186.5</v>
      </c>
      <c r="CX40" s="516">
        <v>1181</v>
      </c>
      <c r="CY40" s="516">
        <v>1181</v>
      </c>
      <c r="CZ40" s="516">
        <v>1209.5</v>
      </c>
      <c r="DA40" s="2">
        <v>1233.5</v>
      </c>
      <c r="DB40" s="2">
        <v>1218.5</v>
      </c>
      <c r="DC40" s="2">
        <v>1180.5</v>
      </c>
      <c r="DD40" s="2">
        <v>1246.5</v>
      </c>
      <c r="DE40" s="2">
        <v>1233.5</v>
      </c>
      <c r="DF40" s="2">
        <v>1218.5</v>
      </c>
      <c r="DG40" s="2">
        <v>1285</v>
      </c>
      <c r="DH40" s="2">
        <v>1354.5</v>
      </c>
      <c r="DI40" s="2">
        <v>1452.5</v>
      </c>
      <c r="DJ40" s="2">
        <v>1412</v>
      </c>
      <c r="DK40" s="2">
        <v>1399.5</v>
      </c>
      <c r="DL40" s="2">
        <v>1384</v>
      </c>
      <c r="DM40" s="2">
        <v>1404.5</v>
      </c>
      <c r="DN40" s="2">
        <v>1459</v>
      </c>
      <c r="DO40" s="2">
        <v>1453.5</v>
      </c>
      <c r="DP40" s="2">
        <v>1434</v>
      </c>
      <c r="DQ40" s="2">
        <v>1427.5</v>
      </c>
      <c r="DR40" s="2">
        <v>1442</v>
      </c>
      <c r="DS40" s="2">
        <v>1443.5</v>
      </c>
      <c r="DT40" s="2">
        <v>1442.5</v>
      </c>
      <c r="DU40" s="2">
        <v>1412</v>
      </c>
      <c r="DV40" s="2">
        <v>1370</v>
      </c>
      <c r="DW40" s="2">
        <v>1349</v>
      </c>
      <c r="DX40" s="2">
        <v>1370</v>
      </c>
      <c r="DY40" s="2">
        <v>1356.5</v>
      </c>
      <c r="DZ40" s="2">
        <v>1304</v>
      </c>
      <c r="EA40" s="2">
        <v>1413</v>
      </c>
      <c r="EB40" s="2">
        <v>1423</v>
      </c>
      <c r="EC40" s="2">
        <v>1390.5</v>
      </c>
      <c r="ED40" s="2">
        <v>1391</v>
      </c>
      <c r="EE40" s="2">
        <v>1385</v>
      </c>
      <c r="EF40" s="2">
        <v>1425</v>
      </c>
      <c r="EG40" s="2">
        <v>1413.5</v>
      </c>
      <c r="EH40" s="2">
        <v>1399.5</v>
      </c>
      <c r="EI40" s="2">
        <v>1442.5</v>
      </c>
      <c r="EJ40" s="2">
        <v>1476.5</v>
      </c>
      <c r="EK40" s="2">
        <v>1477</v>
      </c>
      <c r="EL40" s="2">
        <v>1491.5</v>
      </c>
      <c r="EM40" s="2">
        <v>1485</v>
      </c>
      <c r="EN40" s="2">
        <v>1476</v>
      </c>
      <c r="EO40" s="2">
        <v>1407.5</v>
      </c>
      <c r="EP40" s="2">
        <v>1385.5</v>
      </c>
      <c r="EQ40" s="2">
        <v>1406</v>
      </c>
      <c r="ER40" s="2">
        <v>1399.5</v>
      </c>
      <c r="ES40" s="2">
        <v>1347</v>
      </c>
      <c r="ET40" s="2">
        <v>1301</v>
      </c>
      <c r="EU40" s="2">
        <v>1323</v>
      </c>
      <c r="EV40" s="2">
        <v>1312</v>
      </c>
      <c r="EW40" s="2">
        <v>1303</v>
      </c>
      <c r="EX40" s="2">
        <v>1291</v>
      </c>
      <c r="EY40" s="2">
        <v>1297.5</v>
      </c>
      <c r="EZ40" s="2">
        <v>1290</v>
      </c>
      <c r="FA40" s="2">
        <v>1262</v>
      </c>
      <c r="FB40" s="2">
        <v>1271</v>
      </c>
      <c r="FC40" s="2">
        <v>1248</v>
      </c>
      <c r="FD40" s="2">
        <v>1250.5</v>
      </c>
      <c r="FE40" s="2">
        <v>1286.5</v>
      </c>
      <c r="FF40" s="2">
        <v>1308</v>
      </c>
      <c r="FG40" s="2">
        <v>1279</v>
      </c>
      <c r="FH40" s="2">
        <v>1259</v>
      </c>
      <c r="FI40" s="2">
        <v>1208.5</v>
      </c>
      <c r="FJ40" s="2">
        <v>1218.5</v>
      </c>
      <c r="FK40" s="2">
        <v>1199</v>
      </c>
      <c r="FL40" s="2">
        <v>1239.5</v>
      </c>
      <c r="FM40" s="2">
        <v>1195</v>
      </c>
      <c r="FN40" s="2">
        <v>1185</v>
      </c>
      <c r="FO40" s="2">
        <v>1176.5</v>
      </c>
      <c r="FP40" s="2">
        <v>1177.5</v>
      </c>
      <c r="FQ40" s="2">
        <v>1173</v>
      </c>
      <c r="FR40" s="2">
        <v>1173.5</v>
      </c>
      <c r="FS40" s="2">
        <v>1120</v>
      </c>
      <c r="FT40" s="2">
        <v>1119.5</v>
      </c>
      <c r="FU40" s="2">
        <v>1124</v>
      </c>
      <c r="FV40" s="2">
        <v>1070.5</v>
      </c>
      <c r="FW40" s="2">
        <v>1075</v>
      </c>
      <c r="FX40" s="2">
        <v>1096.5</v>
      </c>
      <c r="FY40" s="2">
        <v>1148</v>
      </c>
      <c r="FZ40" s="2">
        <v>1158.5</v>
      </c>
      <c r="GA40" s="2">
        <v>1132</v>
      </c>
      <c r="GB40" s="2">
        <v>1101.5</v>
      </c>
      <c r="GC40" s="2">
        <v>1101</v>
      </c>
      <c r="GD40" s="2">
        <v>1090.5</v>
      </c>
      <c r="GE40" s="2">
        <v>1088</v>
      </c>
      <c r="GF40" s="2">
        <v>1055.5</v>
      </c>
      <c r="GG40" s="2">
        <v>1078</v>
      </c>
      <c r="GH40" s="2">
        <v>1102</v>
      </c>
      <c r="GI40" s="2">
        <v>1090</v>
      </c>
      <c r="GJ40" s="2">
        <v>1085</v>
      </c>
      <c r="GK40" s="2">
        <v>1094.5</v>
      </c>
      <c r="GL40" s="2">
        <v>1090.5</v>
      </c>
      <c r="GM40" s="2">
        <v>1049</v>
      </c>
      <c r="GN40" s="2">
        <v>1054.5</v>
      </c>
      <c r="GO40" s="2">
        <v>1072.5</v>
      </c>
      <c r="GP40" s="2">
        <v>1071.5</v>
      </c>
      <c r="GQ40" s="2">
        <v>1065.5</v>
      </c>
      <c r="GR40" s="2">
        <v>1044</v>
      </c>
      <c r="GS40" s="2">
        <v>1074</v>
      </c>
      <c r="GT40" s="2">
        <v>1070</v>
      </c>
      <c r="GU40" s="2">
        <v>1039</v>
      </c>
      <c r="GV40" s="2">
        <v>1060</v>
      </c>
      <c r="GW40" s="2">
        <v>1105.5</v>
      </c>
      <c r="GX40" s="2">
        <v>1093</v>
      </c>
      <c r="GY40" s="2">
        <v>1082</v>
      </c>
      <c r="GZ40" s="2">
        <v>1092.5</v>
      </c>
      <c r="HA40" s="2">
        <v>1047</v>
      </c>
      <c r="HB40" s="2">
        <v>1042.5</v>
      </c>
      <c r="HC40" s="2">
        <v>1049.5</v>
      </c>
      <c r="HD40" s="2">
        <v>1085.5</v>
      </c>
      <c r="HE40" s="2">
        <v>1076.5</v>
      </c>
      <c r="HF40" s="2">
        <v>1121</v>
      </c>
      <c r="HG40" s="2">
        <v>1109</v>
      </c>
      <c r="HH40" s="2">
        <v>1089.5</v>
      </c>
      <c r="HI40" s="2">
        <v>1094</v>
      </c>
      <c r="HJ40" s="2">
        <v>1090.5</v>
      </c>
      <c r="HK40" s="2">
        <v>1096.5</v>
      </c>
      <c r="HL40" s="2">
        <v>1094.5</v>
      </c>
      <c r="HM40" s="2">
        <v>1107.5</v>
      </c>
      <c r="HN40" s="2">
        <v>1099</v>
      </c>
      <c r="HO40" s="2">
        <v>1092</v>
      </c>
      <c r="HP40" s="2">
        <v>1091.5</v>
      </c>
      <c r="HQ40" s="2">
        <v>1076.5</v>
      </c>
      <c r="HR40" s="2">
        <v>1083.5</v>
      </c>
      <c r="HS40" s="2">
        <v>1064</v>
      </c>
      <c r="HT40" s="2">
        <v>1044.5</v>
      </c>
      <c r="HU40" s="2">
        <v>1033.5</v>
      </c>
      <c r="HV40" s="2">
        <v>1060</v>
      </c>
      <c r="HW40" s="2">
        <v>1046</v>
      </c>
      <c r="HX40" s="2">
        <v>1060</v>
      </c>
      <c r="HY40" s="2">
        <v>1068.5</v>
      </c>
      <c r="HZ40" s="2">
        <v>1059.5</v>
      </c>
      <c r="IA40" s="2">
        <v>1069.5</v>
      </c>
      <c r="IB40" s="2">
        <v>1079</v>
      </c>
      <c r="IC40" s="2">
        <v>1067.5</v>
      </c>
      <c r="ID40" s="2">
        <v>1056.5</v>
      </c>
      <c r="IE40" s="2">
        <v>1061</v>
      </c>
      <c r="IF40" s="2">
        <v>1077</v>
      </c>
      <c r="IG40" s="2">
        <v>1090</v>
      </c>
      <c r="IH40" s="2">
        <v>1088</v>
      </c>
      <c r="II40" s="2">
        <v>1059.5</v>
      </c>
      <c r="IJ40" s="2">
        <v>1065.5</v>
      </c>
      <c r="IK40" s="2">
        <v>1051</v>
      </c>
      <c r="IL40" s="2">
        <v>1025.5</v>
      </c>
      <c r="IM40" s="2">
        <v>1017.5</v>
      </c>
      <c r="IN40" s="2">
        <v>1002</v>
      </c>
      <c r="IO40" s="2">
        <v>996.8</v>
      </c>
      <c r="IP40" s="2">
        <v>982.1</v>
      </c>
      <c r="IQ40" s="2">
        <v>1008</v>
      </c>
      <c r="IR40" s="2">
        <v>1005</v>
      </c>
      <c r="IS40" s="2">
        <v>1005.5</v>
      </c>
      <c r="IT40" s="2">
        <v>996.2</v>
      </c>
    </row>
    <row r="41" spans="1:254" ht="15.9" customHeight="1">
      <c r="A41" s="61" t="s">
        <v>77</v>
      </c>
      <c r="B41" s="6" t="s">
        <v>78</v>
      </c>
      <c r="C41" s="15">
        <v>883.4</v>
      </c>
      <c r="D41" s="16">
        <v>9.6000000000000227</v>
      </c>
      <c r="E41" s="13">
        <v>873.8</v>
      </c>
      <c r="F41" s="13">
        <v>852.3</v>
      </c>
      <c r="G41" s="13">
        <v>872.6</v>
      </c>
      <c r="H41" s="13">
        <v>876.3</v>
      </c>
      <c r="I41" s="13">
        <v>879.8</v>
      </c>
      <c r="J41" s="13">
        <v>892.7</v>
      </c>
      <c r="K41" s="13">
        <v>896.5</v>
      </c>
      <c r="L41" s="13">
        <v>883</v>
      </c>
      <c r="M41" s="13">
        <v>882.4</v>
      </c>
      <c r="N41" s="13">
        <v>860.9</v>
      </c>
      <c r="O41" s="13">
        <v>869.2</v>
      </c>
      <c r="P41" s="13">
        <v>857.9</v>
      </c>
      <c r="Q41" s="13">
        <v>853.8</v>
      </c>
      <c r="R41" s="13">
        <v>837.3</v>
      </c>
      <c r="S41" s="13">
        <v>838.7</v>
      </c>
      <c r="T41" s="13">
        <v>827.5</v>
      </c>
      <c r="U41" s="13">
        <v>825</v>
      </c>
      <c r="V41" s="13">
        <v>815.3</v>
      </c>
      <c r="W41" s="13">
        <v>816.1</v>
      </c>
      <c r="X41" s="13">
        <v>824.8</v>
      </c>
      <c r="Y41" s="13">
        <v>829.8</v>
      </c>
      <c r="Z41" s="13">
        <v>831</v>
      </c>
      <c r="AA41" s="13">
        <v>829.7</v>
      </c>
      <c r="AB41" s="13">
        <v>814.2</v>
      </c>
      <c r="AC41" s="13">
        <v>812.3</v>
      </c>
      <c r="AD41" s="13">
        <v>794.6</v>
      </c>
      <c r="AE41" s="13">
        <v>795.4</v>
      </c>
      <c r="AF41" s="13">
        <v>805.3</v>
      </c>
      <c r="AG41" s="13">
        <v>789.4</v>
      </c>
      <c r="AH41" s="13">
        <v>781.5</v>
      </c>
      <c r="AI41" s="13">
        <v>775.2</v>
      </c>
      <c r="AJ41" s="13">
        <v>785.5</v>
      </c>
      <c r="AK41" s="13">
        <v>799.8</v>
      </c>
      <c r="AL41" s="13">
        <v>804.7</v>
      </c>
      <c r="AM41" s="13">
        <v>800.3</v>
      </c>
      <c r="AN41" s="13">
        <v>799.6</v>
      </c>
      <c r="AO41" s="13">
        <v>793.9</v>
      </c>
      <c r="AP41" s="13">
        <v>797.3</v>
      </c>
      <c r="AQ41" s="13">
        <v>791</v>
      </c>
      <c r="AR41" s="13">
        <v>783</v>
      </c>
      <c r="AS41" s="13">
        <v>785.2</v>
      </c>
      <c r="AT41" s="13">
        <v>787.4</v>
      </c>
      <c r="AU41" s="13">
        <v>780.6</v>
      </c>
      <c r="AV41" s="13">
        <v>778.9</v>
      </c>
      <c r="AW41" s="13">
        <v>774</v>
      </c>
      <c r="AX41" s="13">
        <v>782.6</v>
      </c>
      <c r="AY41" s="13">
        <v>767.9</v>
      </c>
      <c r="AZ41" s="13">
        <v>770.2</v>
      </c>
      <c r="BA41" s="13">
        <v>782.2</v>
      </c>
      <c r="BB41" s="13">
        <v>790.5</v>
      </c>
      <c r="BC41" s="13">
        <v>780.3</v>
      </c>
      <c r="BD41" s="13">
        <v>770.7</v>
      </c>
      <c r="BE41" s="13">
        <v>775.8</v>
      </c>
      <c r="BF41" s="13">
        <v>777.1</v>
      </c>
      <c r="BG41" s="13">
        <v>793.2</v>
      </c>
      <c r="BH41" s="13">
        <v>806.6</v>
      </c>
      <c r="BI41" s="13">
        <v>815.1</v>
      </c>
      <c r="BJ41" s="13">
        <v>810</v>
      </c>
      <c r="BK41" s="13">
        <v>857</v>
      </c>
      <c r="BL41" s="13">
        <v>841.8</v>
      </c>
      <c r="BM41" s="67">
        <v>835.8</v>
      </c>
      <c r="BN41" s="67">
        <v>830</v>
      </c>
      <c r="BO41" s="67">
        <v>822</v>
      </c>
      <c r="BP41" s="67">
        <v>829.2</v>
      </c>
      <c r="BQ41" s="67">
        <v>833.6</v>
      </c>
      <c r="BR41" s="67">
        <v>824.7</v>
      </c>
      <c r="BS41" s="67">
        <v>822.5</v>
      </c>
      <c r="BT41" s="67">
        <v>825.8</v>
      </c>
      <c r="BU41" s="67">
        <v>815.2</v>
      </c>
      <c r="BV41" s="67">
        <v>822.2</v>
      </c>
      <c r="BW41" s="67">
        <v>820.4</v>
      </c>
      <c r="BX41" s="67">
        <v>833.6</v>
      </c>
      <c r="BY41" s="67">
        <v>837.1</v>
      </c>
      <c r="BZ41" s="67">
        <v>841.4</v>
      </c>
      <c r="CA41" s="516">
        <v>842.1</v>
      </c>
      <c r="CB41" s="516">
        <v>850.6</v>
      </c>
      <c r="CC41" s="516">
        <v>849.7</v>
      </c>
      <c r="CD41" s="516">
        <v>852.1</v>
      </c>
      <c r="CE41" s="516">
        <v>852.8</v>
      </c>
      <c r="CF41" s="516">
        <v>849</v>
      </c>
      <c r="CG41" s="516">
        <v>855</v>
      </c>
      <c r="CH41" s="516">
        <v>858.1</v>
      </c>
      <c r="CI41" s="516">
        <v>846.9</v>
      </c>
      <c r="CJ41" s="516">
        <v>851.1</v>
      </c>
      <c r="CK41" s="516">
        <v>852.5</v>
      </c>
      <c r="CL41" s="516">
        <v>847.2</v>
      </c>
      <c r="CM41" s="516">
        <v>853.8</v>
      </c>
      <c r="CN41" s="516">
        <v>847.3</v>
      </c>
      <c r="CO41" s="516">
        <v>838.3</v>
      </c>
      <c r="CP41" s="516">
        <v>871.2</v>
      </c>
      <c r="CQ41" s="516">
        <v>861.1</v>
      </c>
      <c r="CR41" s="516">
        <v>872.7</v>
      </c>
      <c r="CS41" s="516">
        <v>866.8</v>
      </c>
      <c r="CT41" s="516">
        <v>854</v>
      </c>
      <c r="CU41" s="516">
        <v>875.3</v>
      </c>
      <c r="CV41" s="516">
        <v>914.1</v>
      </c>
      <c r="CW41" s="516">
        <v>907.6</v>
      </c>
      <c r="CX41" s="516">
        <v>901.3</v>
      </c>
      <c r="CY41" s="516">
        <v>908.2</v>
      </c>
      <c r="CZ41" s="516">
        <v>913.6</v>
      </c>
      <c r="DA41" s="2">
        <v>923.3</v>
      </c>
      <c r="DB41" s="2">
        <v>922.7</v>
      </c>
      <c r="DC41" s="2">
        <v>912.7</v>
      </c>
      <c r="DD41" s="2">
        <v>925.9</v>
      </c>
      <c r="DE41" s="2">
        <v>930.4</v>
      </c>
      <c r="DF41" s="2">
        <v>927.7</v>
      </c>
      <c r="DG41" s="2">
        <v>948.7</v>
      </c>
      <c r="DH41" s="2">
        <v>987.9</v>
      </c>
      <c r="DI41" s="2">
        <v>984.5</v>
      </c>
      <c r="DJ41" s="2">
        <v>979.7</v>
      </c>
      <c r="DK41" s="2">
        <v>978.5</v>
      </c>
      <c r="DL41" s="2">
        <v>981.5</v>
      </c>
      <c r="DM41" s="2">
        <v>971.6</v>
      </c>
      <c r="DN41" s="2">
        <v>974.2</v>
      </c>
      <c r="DO41" s="2">
        <v>986.7</v>
      </c>
      <c r="DP41" s="2">
        <v>974.7</v>
      </c>
      <c r="DQ41" s="2">
        <v>964.1</v>
      </c>
      <c r="DR41" s="2">
        <v>978</v>
      </c>
      <c r="DS41" s="2">
        <v>973.8</v>
      </c>
      <c r="DT41" s="2">
        <v>955.2</v>
      </c>
      <c r="DU41" s="2">
        <v>945.6</v>
      </c>
      <c r="DV41" s="2">
        <v>913.5</v>
      </c>
      <c r="DW41" s="2">
        <v>954.4</v>
      </c>
      <c r="DX41" s="2">
        <v>947.6</v>
      </c>
      <c r="DY41" s="2">
        <v>937.3</v>
      </c>
      <c r="DZ41" s="2">
        <v>911.2</v>
      </c>
      <c r="EA41" s="2">
        <v>915.2</v>
      </c>
      <c r="EB41" s="2">
        <v>912.2</v>
      </c>
      <c r="EC41" s="2">
        <v>905.1</v>
      </c>
      <c r="ED41" s="2">
        <v>912</v>
      </c>
      <c r="EE41" s="2">
        <v>911.5</v>
      </c>
      <c r="EF41" s="2">
        <v>920.8</v>
      </c>
      <c r="EG41" s="2">
        <v>917.4</v>
      </c>
      <c r="EH41" s="2">
        <v>910.4</v>
      </c>
      <c r="EI41" s="2">
        <v>925.9</v>
      </c>
      <c r="EJ41" s="2">
        <v>925.3</v>
      </c>
      <c r="EK41" s="2">
        <v>918.7</v>
      </c>
      <c r="EL41" s="2">
        <v>922.7</v>
      </c>
      <c r="EM41" s="2">
        <v>914.1</v>
      </c>
      <c r="EN41" s="2">
        <v>907.4</v>
      </c>
      <c r="EO41" s="2">
        <v>894.5</v>
      </c>
      <c r="EP41" s="2">
        <v>891</v>
      </c>
      <c r="EQ41" s="2">
        <v>894.6</v>
      </c>
      <c r="ER41" s="2">
        <v>894.3</v>
      </c>
      <c r="ES41" s="2">
        <v>883.2</v>
      </c>
      <c r="ET41" s="2">
        <v>860.2</v>
      </c>
      <c r="EU41" s="2">
        <v>862.5</v>
      </c>
      <c r="EV41" s="2">
        <v>862</v>
      </c>
      <c r="EW41" s="2">
        <v>861.1</v>
      </c>
      <c r="EX41" s="2">
        <v>854.7</v>
      </c>
      <c r="EY41" s="2">
        <v>852.7</v>
      </c>
      <c r="EZ41" s="2">
        <v>847.1</v>
      </c>
      <c r="FA41" s="2">
        <v>852.1</v>
      </c>
      <c r="FB41" s="2">
        <v>850.8</v>
      </c>
      <c r="FC41" s="2">
        <v>835</v>
      </c>
      <c r="FD41" s="2">
        <v>842.2</v>
      </c>
      <c r="FE41" s="2">
        <v>832</v>
      </c>
      <c r="FF41" s="2">
        <v>825.2</v>
      </c>
      <c r="FG41" s="2">
        <v>817.5</v>
      </c>
      <c r="FH41" s="2">
        <v>813.2</v>
      </c>
      <c r="FI41" s="2">
        <v>808</v>
      </c>
      <c r="FJ41" s="2">
        <v>825.8</v>
      </c>
      <c r="FK41" s="2">
        <v>808.4</v>
      </c>
      <c r="FL41" s="2">
        <v>808.8</v>
      </c>
      <c r="FM41" s="2">
        <v>804.6</v>
      </c>
      <c r="FN41" s="2">
        <v>804.9</v>
      </c>
      <c r="FO41" s="2">
        <v>813.1</v>
      </c>
      <c r="FP41" s="2">
        <v>821.8</v>
      </c>
      <c r="FQ41" s="2">
        <v>818</v>
      </c>
      <c r="FR41" s="2">
        <v>821.9</v>
      </c>
      <c r="FS41" s="2">
        <v>800.7</v>
      </c>
      <c r="FT41" s="2">
        <v>801</v>
      </c>
      <c r="FU41" s="2">
        <v>789.7</v>
      </c>
      <c r="FV41" s="2">
        <v>788</v>
      </c>
      <c r="FW41" s="2">
        <v>781.8</v>
      </c>
      <c r="FX41" s="2">
        <v>776.2</v>
      </c>
      <c r="FY41" s="2">
        <v>799.9</v>
      </c>
      <c r="FZ41" s="2">
        <v>793.4</v>
      </c>
      <c r="GA41" s="2">
        <v>786.7</v>
      </c>
      <c r="GB41" s="2">
        <v>775.3</v>
      </c>
      <c r="GC41" s="2">
        <v>785.6</v>
      </c>
      <c r="GD41" s="2">
        <v>771</v>
      </c>
      <c r="GE41" s="2">
        <v>782.5</v>
      </c>
      <c r="GF41" s="2">
        <v>776.1</v>
      </c>
      <c r="GG41" s="2">
        <v>775.9</v>
      </c>
      <c r="GH41" s="2">
        <v>778.4</v>
      </c>
      <c r="GI41" s="2">
        <v>784.1</v>
      </c>
      <c r="GJ41" s="2">
        <v>782.9</v>
      </c>
      <c r="GK41" s="2">
        <v>803.4</v>
      </c>
      <c r="GL41" s="2">
        <v>820.4</v>
      </c>
      <c r="GM41" s="2">
        <v>817.3</v>
      </c>
      <c r="GN41" s="2">
        <v>814</v>
      </c>
      <c r="GO41" s="2">
        <v>801.3</v>
      </c>
      <c r="GP41" s="2">
        <v>793.2</v>
      </c>
      <c r="GQ41" s="2">
        <v>797.9</v>
      </c>
      <c r="GR41" s="2">
        <v>788.4</v>
      </c>
      <c r="GS41" s="2">
        <v>783.2</v>
      </c>
      <c r="GT41" s="2">
        <v>781</v>
      </c>
      <c r="GU41" s="2">
        <v>774.3</v>
      </c>
      <c r="GV41" s="2">
        <v>779.1</v>
      </c>
      <c r="GW41" s="2">
        <v>787.6</v>
      </c>
      <c r="GX41" s="2">
        <v>798.3</v>
      </c>
      <c r="GY41" s="2">
        <v>804.2</v>
      </c>
      <c r="GZ41" s="2">
        <v>799</v>
      </c>
      <c r="HA41" s="2">
        <v>799.2</v>
      </c>
      <c r="HB41" s="2">
        <v>791.7</v>
      </c>
      <c r="HC41" s="2">
        <v>796.9</v>
      </c>
      <c r="HD41" s="2">
        <v>809</v>
      </c>
      <c r="HE41" s="2">
        <v>814.1</v>
      </c>
      <c r="HF41" s="2">
        <v>835.9</v>
      </c>
      <c r="HG41" s="2">
        <v>831.5</v>
      </c>
      <c r="HH41" s="2">
        <v>824</v>
      </c>
      <c r="HI41" s="2">
        <v>828.2</v>
      </c>
      <c r="HJ41" s="2">
        <v>822.6</v>
      </c>
      <c r="HK41" s="2">
        <v>834.4</v>
      </c>
      <c r="HL41" s="2">
        <v>837.7</v>
      </c>
      <c r="HM41" s="2">
        <v>836.4</v>
      </c>
      <c r="HN41" s="2">
        <v>831.6</v>
      </c>
      <c r="HO41" s="2">
        <v>832.8</v>
      </c>
      <c r="HP41" s="2">
        <v>834.5</v>
      </c>
      <c r="HQ41" s="2">
        <v>838.1</v>
      </c>
      <c r="HR41" s="2">
        <v>835.7</v>
      </c>
      <c r="HS41" s="2">
        <v>839.3</v>
      </c>
      <c r="HT41" s="2">
        <v>836.3</v>
      </c>
      <c r="HU41" s="2">
        <v>827.2</v>
      </c>
      <c r="HV41" s="2">
        <v>820.7</v>
      </c>
      <c r="HW41" s="2">
        <v>812.2</v>
      </c>
      <c r="HX41" s="2">
        <v>811.8</v>
      </c>
      <c r="HY41" s="2">
        <v>802.4</v>
      </c>
      <c r="HZ41" s="2">
        <v>798.2</v>
      </c>
      <c r="IA41" s="2">
        <v>798.2</v>
      </c>
      <c r="IB41" s="2">
        <v>798</v>
      </c>
      <c r="IC41" s="2">
        <v>804.9</v>
      </c>
      <c r="ID41" s="2">
        <v>796.8</v>
      </c>
      <c r="IE41" s="2">
        <v>788.6</v>
      </c>
      <c r="IF41" s="2">
        <v>783.5</v>
      </c>
      <c r="IG41" s="2">
        <v>778.9</v>
      </c>
      <c r="IH41" s="2">
        <v>775.3</v>
      </c>
      <c r="II41" s="2">
        <v>765.9</v>
      </c>
      <c r="IJ41" s="2">
        <v>769.6</v>
      </c>
      <c r="IK41" s="2">
        <v>772</v>
      </c>
      <c r="IL41" s="2">
        <v>775.8</v>
      </c>
      <c r="IM41" s="2">
        <v>762.5</v>
      </c>
      <c r="IN41" s="2">
        <v>759.8</v>
      </c>
      <c r="IO41" s="2">
        <v>745.2</v>
      </c>
      <c r="IP41" s="2">
        <v>731.9</v>
      </c>
      <c r="IQ41" s="2">
        <v>744.7</v>
      </c>
      <c r="IR41" s="2">
        <v>739.2</v>
      </c>
      <c r="IS41" s="2">
        <v>734.8</v>
      </c>
      <c r="IT41" s="2">
        <v>749.2</v>
      </c>
    </row>
    <row r="42" spans="1:254" ht="15.9" customHeight="1">
      <c r="A42" s="61" t="s">
        <v>79</v>
      </c>
      <c r="B42" s="6" t="s">
        <v>80</v>
      </c>
      <c r="C42" s="15">
        <v>3651</v>
      </c>
      <c r="D42" s="16">
        <v>55</v>
      </c>
      <c r="E42" s="13">
        <v>3596</v>
      </c>
      <c r="F42" s="13">
        <v>3500</v>
      </c>
      <c r="G42" s="13">
        <v>3486</v>
      </c>
      <c r="H42" s="13">
        <v>3544</v>
      </c>
      <c r="I42" s="13">
        <v>3580</v>
      </c>
      <c r="J42" s="13">
        <v>3747</v>
      </c>
      <c r="K42" s="13">
        <v>3781</v>
      </c>
      <c r="L42" s="13">
        <v>3685</v>
      </c>
      <c r="M42" s="13">
        <v>3656</v>
      </c>
      <c r="N42" s="13">
        <v>3557</v>
      </c>
      <c r="O42" s="13">
        <v>3578</v>
      </c>
      <c r="P42" s="13">
        <v>3587</v>
      </c>
      <c r="Q42" s="13">
        <v>3623</v>
      </c>
      <c r="R42" s="13">
        <v>3628</v>
      </c>
      <c r="S42" s="13">
        <v>3618</v>
      </c>
      <c r="T42" s="13">
        <v>3592</v>
      </c>
      <c r="U42" s="13">
        <v>3615</v>
      </c>
      <c r="V42" s="13">
        <v>3563</v>
      </c>
      <c r="W42" s="13">
        <v>3561</v>
      </c>
      <c r="X42" s="13">
        <v>3582</v>
      </c>
      <c r="Y42" s="13">
        <v>3621</v>
      </c>
      <c r="Z42" s="13">
        <v>3665</v>
      </c>
      <c r="AA42" s="13">
        <v>3622</v>
      </c>
      <c r="AB42" s="13">
        <v>3598</v>
      </c>
      <c r="AC42" s="13">
        <v>3570</v>
      </c>
      <c r="AD42" s="13">
        <v>3565</v>
      </c>
      <c r="AE42" s="13">
        <v>3559</v>
      </c>
      <c r="AF42" s="13">
        <v>3600</v>
      </c>
      <c r="AG42" s="13">
        <v>3588</v>
      </c>
      <c r="AH42" s="13">
        <v>3543</v>
      </c>
      <c r="AI42" s="13">
        <v>3516</v>
      </c>
      <c r="AJ42" s="13">
        <v>3477</v>
      </c>
      <c r="AK42" s="13">
        <v>3485</v>
      </c>
      <c r="AL42" s="13">
        <v>3438</v>
      </c>
      <c r="AM42" s="13">
        <v>3433</v>
      </c>
      <c r="AN42" s="13">
        <v>3465</v>
      </c>
      <c r="AO42" s="13">
        <v>3421</v>
      </c>
      <c r="AP42" s="13">
        <v>3479</v>
      </c>
      <c r="AQ42" s="13">
        <v>3483</v>
      </c>
      <c r="AR42" s="13">
        <v>3536</v>
      </c>
      <c r="AS42" s="13">
        <v>3536</v>
      </c>
      <c r="AT42" s="13">
        <v>3548</v>
      </c>
      <c r="AU42" s="13">
        <v>3504</v>
      </c>
      <c r="AV42" s="13">
        <v>3500</v>
      </c>
      <c r="AW42" s="13">
        <v>3420</v>
      </c>
      <c r="AX42" s="13">
        <v>3392</v>
      </c>
      <c r="AY42" s="13">
        <v>3342</v>
      </c>
      <c r="AZ42" s="13">
        <v>3350</v>
      </c>
      <c r="BA42" s="13">
        <v>3393</v>
      </c>
      <c r="BB42" s="13">
        <v>3426</v>
      </c>
      <c r="BC42" s="13">
        <v>3452</v>
      </c>
      <c r="BD42" s="13">
        <v>3413</v>
      </c>
      <c r="BE42" s="13">
        <v>3434</v>
      </c>
      <c r="BF42" s="13">
        <v>3506</v>
      </c>
      <c r="BG42" s="13">
        <v>3537</v>
      </c>
      <c r="BH42" s="13">
        <v>3550</v>
      </c>
      <c r="BI42" s="13">
        <v>3556</v>
      </c>
      <c r="BJ42" s="13">
        <v>3467</v>
      </c>
      <c r="BK42" s="13">
        <v>3462</v>
      </c>
      <c r="BL42" s="13">
        <v>3377</v>
      </c>
      <c r="BM42" s="67">
        <v>3346</v>
      </c>
      <c r="BN42" s="67">
        <v>3431</v>
      </c>
      <c r="BO42" s="67">
        <v>3579</v>
      </c>
      <c r="BP42" s="67">
        <v>3603</v>
      </c>
      <c r="BQ42" s="67">
        <v>3690</v>
      </c>
      <c r="BR42" s="67">
        <v>3588</v>
      </c>
      <c r="BS42" s="67">
        <v>3562</v>
      </c>
      <c r="BT42" s="67">
        <v>3606</v>
      </c>
      <c r="BU42" s="67">
        <v>3549</v>
      </c>
      <c r="BV42" s="67">
        <v>3513</v>
      </c>
      <c r="BW42" s="67">
        <v>3511</v>
      </c>
      <c r="BX42" s="67">
        <v>3511</v>
      </c>
      <c r="BY42" s="67">
        <v>3492</v>
      </c>
      <c r="BZ42" s="67">
        <v>3537</v>
      </c>
      <c r="CA42" s="516">
        <v>3541</v>
      </c>
      <c r="CB42" s="516">
        <v>3523</v>
      </c>
      <c r="CC42" s="516">
        <v>3594</v>
      </c>
      <c r="CD42" s="516">
        <v>3557</v>
      </c>
      <c r="CE42" s="516">
        <v>3697</v>
      </c>
      <c r="CF42" s="516">
        <v>3754</v>
      </c>
      <c r="CG42" s="516">
        <v>3749</v>
      </c>
      <c r="CH42" s="516">
        <v>3743</v>
      </c>
      <c r="CI42" s="516">
        <v>3665</v>
      </c>
      <c r="CJ42" s="516">
        <v>3671</v>
      </c>
      <c r="CK42" s="516">
        <v>3663</v>
      </c>
      <c r="CL42" s="516">
        <v>3660</v>
      </c>
      <c r="CM42" s="516">
        <v>3735</v>
      </c>
      <c r="CN42" s="516">
        <v>3659</v>
      </c>
      <c r="CO42" s="516">
        <v>3653</v>
      </c>
      <c r="CP42" s="516">
        <v>3751</v>
      </c>
      <c r="CQ42" s="516">
        <v>3725</v>
      </c>
      <c r="CR42" s="516">
        <v>3746</v>
      </c>
      <c r="CS42" s="516">
        <v>3702</v>
      </c>
      <c r="CT42" s="516">
        <v>3634</v>
      </c>
      <c r="CU42" s="516">
        <v>3671</v>
      </c>
      <c r="CV42" s="516">
        <v>3825</v>
      </c>
      <c r="CW42" s="516">
        <v>3763</v>
      </c>
      <c r="CX42" s="516">
        <v>3756</v>
      </c>
      <c r="CY42" s="516">
        <v>3823</v>
      </c>
      <c r="CZ42" s="516">
        <v>3812</v>
      </c>
      <c r="DA42" s="2">
        <v>3863</v>
      </c>
      <c r="DB42" s="2">
        <v>3836</v>
      </c>
      <c r="DC42" s="2">
        <v>3813</v>
      </c>
      <c r="DD42" s="2">
        <v>3927</v>
      </c>
      <c r="DE42" s="2">
        <v>3950</v>
      </c>
      <c r="DF42" s="2">
        <v>3960</v>
      </c>
      <c r="DG42" s="2">
        <v>4061</v>
      </c>
      <c r="DH42" s="2">
        <v>4161</v>
      </c>
      <c r="DI42" s="2">
        <v>4073</v>
      </c>
      <c r="DJ42" s="2">
        <v>4010</v>
      </c>
      <c r="DK42" s="2">
        <v>4011</v>
      </c>
      <c r="DL42" s="2">
        <v>4060</v>
      </c>
      <c r="DM42" s="2">
        <v>4037</v>
      </c>
      <c r="DN42" s="2">
        <v>4041</v>
      </c>
      <c r="DO42" s="2">
        <v>4063</v>
      </c>
      <c r="DP42" s="2">
        <v>4013</v>
      </c>
      <c r="DQ42" s="2">
        <v>4002</v>
      </c>
      <c r="DR42" s="2">
        <v>4021</v>
      </c>
      <c r="DS42" s="2">
        <v>4227</v>
      </c>
      <c r="DT42" s="2">
        <v>4310</v>
      </c>
      <c r="DU42" s="2">
        <v>4305</v>
      </c>
      <c r="DV42" s="2">
        <v>4242</v>
      </c>
      <c r="DW42" s="2">
        <v>4225</v>
      </c>
      <c r="DX42" s="2">
        <v>4187</v>
      </c>
      <c r="DY42" s="2">
        <v>4151</v>
      </c>
      <c r="DZ42" s="2">
        <v>4102</v>
      </c>
      <c r="EA42" s="2">
        <v>4059</v>
      </c>
      <c r="EB42" s="2">
        <v>4003</v>
      </c>
      <c r="EC42" s="2">
        <v>4015</v>
      </c>
      <c r="ED42" s="2">
        <v>4067</v>
      </c>
      <c r="EE42" s="2">
        <v>4079</v>
      </c>
      <c r="EF42" s="2">
        <v>4117</v>
      </c>
      <c r="EG42" s="2">
        <v>4100</v>
      </c>
      <c r="EH42" s="2">
        <v>4047</v>
      </c>
      <c r="EI42" s="2">
        <v>4066</v>
      </c>
      <c r="EJ42" s="2">
        <v>4099</v>
      </c>
      <c r="EK42" s="2">
        <v>4108</v>
      </c>
      <c r="EL42" s="2">
        <v>4085</v>
      </c>
      <c r="EM42" s="2">
        <v>4121</v>
      </c>
      <c r="EN42" s="2">
        <v>4059</v>
      </c>
      <c r="EO42" s="2">
        <v>4060</v>
      </c>
      <c r="EP42" s="2">
        <v>4005</v>
      </c>
      <c r="EQ42" s="2">
        <v>4044</v>
      </c>
      <c r="ER42" s="2">
        <v>4033</v>
      </c>
      <c r="ES42" s="2">
        <v>3995</v>
      </c>
      <c r="ET42" s="2">
        <v>3960</v>
      </c>
      <c r="EU42" s="2">
        <v>3978</v>
      </c>
      <c r="EV42" s="2">
        <v>3970</v>
      </c>
      <c r="EW42" s="2">
        <v>3975</v>
      </c>
      <c r="EX42" s="2">
        <v>3966</v>
      </c>
      <c r="EY42" s="2">
        <v>4000</v>
      </c>
      <c r="EZ42" s="2">
        <v>3993</v>
      </c>
      <c r="FA42" s="2">
        <v>3988</v>
      </c>
      <c r="FB42" s="2">
        <v>3999</v>
      </c>
      <c r="FC42" s="2">
        <v>3952</v>
      </c>
      <c r="FD42" s="2">
        <v>3960</v>
      </c>
      <c r="FE42" s="2">
        <v>4037</v>
      </c>
      <c r="FF42" s="2">
        <v>4043</v>
      </c>
      <c r="FG42" s="2">
        <v>3922</v>
      </c>
      <c r="FH42" s="2">
        <v>3923</v>
      </c>
      <c r="FI42" s="2">
        <v>3897</v>
      </c>
      <c r="FJ42" s="2">
        <v>3897</v>
      </c>
      <c r="FK42" s="2">
        <v>3864</v>
      </c>
      <c r="FL42" s="2">
        <v>3919</v>
      </c>
      <c r="FM42" s="2">
        <v>3900</v>
      </c>
      <c r="FN42" s="2">
        <v>3939</v>
      </c>
      <c r="FO42" s="2">
        <v>3935</v>
      </c>
      <c r="FP42" s="2">
        <v>3978</v>
      </c>
      <c r="FQ42" s="2">
        <v>3972</v>
      </c>
      <c r="FR42" s="2">
        <v>3940</v>
      </c>
      <c r="FS42" s="2">
        <v>3851</v>
      </c>
      <c r="FT42" s="2">
        <v>3923</v>
      </c>
      <c r="FU42" s="2">
        <v>3856</v>
      </c>
      <c r="FV42" s="2">
        <v>3763</v>
      </c>
      <c r="FW42" s="2">
        <v>3724</v>
      </c>
      <c r="FX42" s="2">
        <v>3744</v>
      </c>
      <c r="FY42" s="2">
        <v>3796</v>
      </c>
      <c r="FZ42" s="2">
        <v>3797</v>
      </c>
      <c r="GA42" s="2">
        <v>3784</v>
      </c>
      <c r="GB42" s="2">
        <v>3837</v>
      </c>
      <c r="GC42" s="2">
        <v>3858</v>
      </c>
      <c r="GD42" s="2">
        <v>3787</v>
      </c>
      <c r="GE42" s="2">
        <v>3731</v>
      </c>
      <c r="GF42" s="2">
        <v>3388</v>
      </c>
      <c r="GG42" s="2">
        <v>3402</v>
      </c>
      <c r="GH42" s="2">
        <v>3499</v>
      </c>
      <c r="GI42" s="2">
        <v>3463</v>
      </c>
      <c r="GJ42" s="2">
        <v>3412</v>
      </c>
      <c r="GK42" s="2">
        <v>3418</v>
      </c>
      <c r="GL42" s="2">
        <v>3489</v>
      </c>
      <c r="GM42" s="2">
        <v>3439</v>
      </c>
      <c r="GN42" s="2">
        <v>3464</v>
      </c>
      <c r="GO42" s="2">
        <v>3450</v>
      </c>
      <c r="GP42" s="2">
        <v>3431</v>
      </c>
      <c r="GQ42" s="2">
        <v>3451</v>
      </c>
      <c r="GR42" s="2">
        <v>3411</v>
      </c>
      <c r="GS42" s="2">
        <v>3397</v>
      </c>
      <c r="GT42" s="2">
        <v>3430</v>
      </c>
      <c r="GU42" s="2">
        <v>3368</v>
      </c>
      <c r="GV42" s="2">
        <v>3438</v>
      </c>
      <c r="GW42" s="2">
        <v>3476</v>
      </c>
      <c r="GX42" s="2">
        <v>3481</v>
      </c>
      <c r="GY42" s="2">
        <v>3488</v>
      </c>
      <c r="GZ42" s="2">
        <v>3469</v>
      </c>
      <c r="HA42" s="2">
        <v>3445</v>
      </c>
      <c r="HB42" s="2">
        <v>3477</v>
      </c>
      <c r="HC42" s="2">
        <v>3466</v>
      </c>
      <c r="HD42" s="2">
        <v>3506</v>
      </c>
      <c r="HE42" s="2">
        <v>3528</v>
      </c>
      <c r="HF42" s="2">
        <v>3601</v>
      </c>
      <c r="HG42" s="2">
        <v>3581</v>
      </c>
      <c r="HH42" s="2">
        <v>3588</v>
      </c>
      <c r="HI42" s="2">
        <v>3612</v>
      </c>
      <c r="HJ42" s="2">
        <v>3668</v>
      </c>
      <c r="HK42" s="2">
        <v>3695</v>
      </c>
      <c r="HL42" s="2">
        <v>3678</v>
      </c>
      <c r="HM42" s="2">
        <v>3706</v>
      </c>
      <c r="HN42" s="2">
        <v>3690</v>
      </c>
      <c r="HO42" s="2">
        <v>3728</v>
      </c>
      <c r="HP42" s="2">
        <v>3716</v>
      </c>
      <c r="HQ42" s="2">
        <v>3735</v>
      </c>
      <c r="HR42" s="2">
        <v>3726</v>
      </c>
      <c r="HS42" s="2">
        <v>3723</v>
      </c>
      <c r="HT42" s="2">
        <v>3719</v>
      </c>
      <c r="HU42" s="2">
        <v>3700</v>
      </c>
      <c r="HV42" s="2">
        <v>3673</v>
      </c>
      <c r="HW42" s="2">
        <v>3670</v>
      </c>
      <c r="HX42" s="2">
        <v>3666</v>
      </c>
      <c r="HY42" s="2">
        <v>3688</v>
      </c>
      <c r="HZ42" s="2">
        <v>3679</v>
      </c>
      <c r="IA42" s="2">
        <v>3702</v>
      </c>
      <c r="IB42" s="2">
        <v>3796</v>
      </c>
      <c r="IC42" s="2">
        <v>3804</v>
      </c>
      <c r="ID42" s="2">
        <v>3917</v>
      </c>
      <c r="IE42" s="2">
        <v>3999</v>
      </c>
      <c r="IF42" s="2">
        <v>3977</v>
      </c>
      <c r="IG42" s="2">
        <v>3960</v>
      </c>
      <c r="IH42" s="2">
        <v>3937</v>
      </c>
      <c r="II42" s="2">
        <v>3959</v>
      </c>
      <c r="IJ42" s="2">
        <v>3981</v>
      </c>
      <c r="IK42" s="2">
        <v>3985</v>
      </c>
      <c r="IL42" s="2">
        <v>3943</v>
      </c>
      <c r="IM42" s="2">
        <v>3836</v>
      </c>
      <c r="IN42" s="2">
        <v>3909</v>
      </c>
      <c r="IO42" s="2">
        <v>3793</v>
      </c>
      <c r="IP42" s="2">
        <v>3753</v>
      </c>
      <c r="IQ42" s="2">
        <v>3798</v>
      </c>
      <c r="IR42" s="2">
        <v>3740</v>
      </c>
      <c r="IS42" s="2">
        <v>3743</v>
      </c>
      <c r="IT42" s="2">
        <v>3750</v>
      </c>
    </row>
    <row r="43" spans="1:254" ht="15.9" customHeight="1">
      <c r="A43" s="61" t="s">
        <v>81</v>
      </c>
      <c r="B43" s="6" t="s">
        <v>82</v>
      </c>
      <c r="C43" s="15">
        <v>1920</v>
      </c>
      <c r="D43" s="16">
        <v>-1</v>
      </c>
      <c r="E43" s="13">
        <v>1921</v>
      </c>
      <c r="F43" s="13">
        <v>1913.5</v>
      </c>
      <c r="G43" s="13">
        <v>1881</v>
      </c>
      <c r="H43" s="13">
        <v>1888.5</v>
      </c>
      <c r="I43" s="13">
        <v>1918.5</v>
      </c>
      <c r="J43" s="13">
        <v>1898</v>
      </c>
      <c r="K43" s="13">
        <v>1936</v>
      </c>
      <c r="L43" s="13">
        <v>1902.5</v>
      </c>
      <c r="M43" s="13">
        <v>1959</v>
      </c>
      <c r="N43" s="13">
        <v>1925</v>
      </c>
      <c r="O43" s="13">
        <v>1905.5</v>
      </c>
      <c r="P43" s="13">
        <v>1897</v>
      </c>
      <c r="Q43" s="13">
        <v>1877.5</v>
      </c>
      <c r="R43" s="13">
        <v>1799</v>
      </c>
      <c r="S43" s="13">
        <v>1836.5</v>
      </c>
      <c r="T43" s="13">
        <v>1884</v>
      </c>
      <c r="U43" s="13">
        <v>1856</v>
      </c>
      <c r="V43" s="13">
        <v>1828</v>
      </c>
      <c r="W43" s="13">
        <v>1861</v>
      </c>
      <c r="X43" s="13">
        <v>1877</v>
      </c>
      <c r="Y43" s="13">
        <v>1864</v>
      </c>
      <c r="Z43" s="13">
        <v>1859.5</v>
      </c>
      <c r="AA43" s="13">
        <v>1875.5</v>
      </c>
      <c r="AB43" s="13">
        <v>1843</v>
      </c>
      <c r="AC43" s="13">
        <v>1824.5</v>
      </c>
      <c r="AD43" s="13">
        <v>1791</v>
      </c>
      <c r="AE43" s="13">
        <v>1778.5</v>
      </c>
      <c r="AF43" s="13">
        <v>1739</v>
      </c>
      <c r="AG43" s="13">
        <v>1726.5</v>
      </c>
      <c r="AH43" s="13">
        <v>1705.5</v>
      </c>
      <c r="AI43" s="13">
        <v>1728</v>
      </c>
      <c r="AJ43" s="13">
        <v>1812</v>
      </c>
      <c r="AK43" s="13">
        <v>1834.5</v>
      </c>
      <c r="AL43" s="13">
        <v>1814.5</v>
      </c>
      <c r="AM43" s="13">
        <v>1820.5</v>
      </c>
      <c r="AN43" s="13">
        <v>1793</v>
      </c>
      <c r="AO43" s="13">
        <v>1789.5</v>
      </c>
      <c r="AP43" s="13">
        <v>1776</v>
      </c>
      <c r="AQ43" s="13">
        <v>1753.5</v>
      </c>
      <c r="AR43" s="13">
        <v>1730.5</v>
      </c>
      <c r="AS43" s="13">
        <v>1732</v>
      </c>
      <c r="AT43" s="13">
        <v>1705.5</v>
      </c>
      <c r="AU43" s="13">
        <v>1667.5</v>
      </c>
      <c r="AV43" s="13">
        <v>1662.5</v>
      </c>
      <c r="AW43" s="13">
        <v>1647.5</v>
      </c>
      <c r="AX43" s="13">
        <v>1650</v>
      </c>
      <c r="AY43" s="13">
        <v>1622</v>
      </c>
      <c r="AZ43" s="13">
        <v>1634.5</v>
      </c>
      <c r="BA43" s="13">
        <v>1636</v>
      </c>
      <c r="BB43" s="13">
        <v>1627.5</v>
      </c>
      <c r="BC43" s="13">
        <v>1664</v>
      </c>
      <c r="BD43" s="13">
        <v>1671.5</v>
      </c>
      <c r="BE43" s="13">
        <v>1666</v>
      </c>
      <c r="BF43" s="13">
        <v>1650.5</v>
      </c>
      <c r="BG43" s="13">
        <v>1669</v>
      </c>
      <c r="BH43" s="13">
        <v>1656</v>
      </c>
      <c r="BI43" s="13">
        <v>1654</v>
      </c>
      <c r="BJ43" s="13">
        <v>1615</v>
      </c>
      <c r="BK43" s="13">
        <v>1618</v>
      </c>
      <c r="BL43" s="13">
        <v>1500</v>
      </c>
      <c r="BM43" s="67">
        <v>1502</v>
      </c>
      <c r="BN43" s="67">
        <v>1479</v>
      </c>
      <c r="BO43" s="67">
        <v>1466.5</v>
      </c>
      <c r="BP43" s="67">
        <v>1438.5</v>
      </c>
      <c r="BQ43" s="67">
        <v>1464</v>
      </c>
      <c r="BR43" s="67">
        <v>1423</v>
      </c>
      <c r="BS43" s="67">
        <v>1440</v>
      </c>
      <c r="BT43" s="67">
        <v>1444</v>
      </c>
      <c r="BU43" s="67">
        <v>1398.5</v>
      </c>
      <c r="BV43" s="67">
        <v>1410.5</v>
      </c>
      <c r="BW43" s="67">
        <v>1415.5</v>
      </c>
      <c r="BX43" s="67">
        <v>1437</v>
      </c>
      <c r="BY43" s="67">
        <v>1444.5</v>
      </c>
      <c r="BZ43" s="67">
        <v>1459</v>
      </c>
      <c r="CA43" s="516">
        <v>1459.5</v>
      </c>
      <c r="CB43" s="516">
        <v>1503</v>
      </c>
      <c r="CC43" s="516">
        <v>1481</v>
      </c>
      <c r="CD43" s="516">
        <v>1483.5</v>
      </c>
      <c r="CE43" s="516">
        <v>1474.5</v>
      </c>
      <c r="CF43" s="516">
        <v>1482</v>
      </c>
      <c r="CG43" s="516">
        <v>1496.5</v>
      </c>
      <c r="CH43" s="516">
        <v>1533.5</v>
      </c>
      <c r="CI43" s="516">
        <v>1474</v>
      </c>
      <c r="CJ43" s="516">
        <v>1450.5</v>
      </c>
      <c r="CK43" s="516">
        <v>1472.5</v>
      </c>
      <c r="CL43" s="516">
        <v>1469.5</v>
      </c>
      <c r="CM43" s="516">
        <v>1499</v>
      </c>
      <c r="CN43" s="516">
        <v>1421</v>
      </c>
      <c r="CO43" s="516">
        <v>1406</v>
      </c>
      <c r="CP43" s="516">
        <v>1447.5</v>
      </c>
      <c r="CQ43" s="516">
        <v>1438</v>
      </c>
      <c r="CR43" s="516">
        <v>1450</v>
      </c>
      <c r="CS43" s="516">
        <v>1386</v>
      </c>
      <c r="CT43" s="516">
        <v>1357.5</v>
      </c>
      <c r="CU43" s="516">
        <v>1400</v>
      </c>
      <c r="CV43" s="516">
        <v>1456.5</v>
      </c>
      <c r="CW43" s="516">
        <v>1429.5</v>
      </c>
      <c r="CX43" s="516">
        <v>1418.5</v>
      </c>
      <c r="CY43" s="516">
        <v>1421</v>
      </c>
      <c r="CZ43" s="516">
        <v>1428</v>
      </c>
      <c r="DA43" s="2">
        <v>1472.5</v>
      </c>
      <c r="DB43" s="2">
        <v>1492.5</v>
      </c>
      <c r="DC43" s="2">
        <v>1470</v>
      </c>
      <c r="DD43" s="2">
        <v>1540</v>
      </c>
      <c r="DE43" s="2">
        <v>1523.5</v>
      </c>
      <c r="DF43" s="2">
        <v>1453.5</v>
      </c>
      <c r="DG43" s="2">
        <v>1516</v>
      </c>
      <c r="DH43" s="2">
        <v>1559</v>
      </c>
      <c r="DI43" s="2">
        <v>1611</v>
      </c>
      <c r="DJ43" s="2">
        <v>1582</v>
      </c>
      <c r="DK43" s="2">
        <v>1516.5</v>
      </c>
      <c r="DL43" s="2">
        <v>1512</v>
      </c>
      <c r="DM43" s="2">
        <v>1562</v>
      </c>
      <c r="DN43" s="2">
        <v>1578</v>
      </c>
      <c r="DO43" s="2">
        <v>1571.5</v>
      </c>
      <c r="DP43" s="2">
        <v>1524</v>
      </c>
      <c r="DQ43" s="2">
        <v>1485</v>
      </c>
      <c r="DR43" s="2">
        <v>1488</v>
      </c>
      <c r="DS43" s="2">
        <v>1467</v>
      </c>
      <c r="DT43" s="2">
        <v>1484</v>
      </c>
      <c r="DU43" s="2">
        <v>1455.5</v>
      </c>
      <c r="DV43" s="2">
        <v>1436.5</v>
      </c>
      <c r="DW43" s="2">
        <v>1422.5</v>
      </c>
      <c r="DX43" s="2">
        <v>1418.5</v>
      </c>
      <c r="DY43" s="2">
        <v>1402.5</v>
      </c>
      <c r="DZ43" s="2">
        <v>1347</v>
      </c>
      <c r="EA43" s="2">
        <v>1352.5</v>
      </c>
      <c r="EB43" s="2">
        <v>1347</v>
      </c>
      <c r="EC43" s="2">
        <v>1316</v>
      </c>
      <c r="ED43" s="2">
        <v>1329</v>
      </c>
      <c r="EE43" s="2">
        <v>1331</v>
      </c>
      <c r="EF43" s="2">
        <v>1353</v>
      </c>
      <c r="EG43" s="2">
        <v>1336</v>
      </c>
      <c r="EH43" s="2">
        <v>1347</v>
      </c>
      <c r="EI43" s="2">
        <v>1401</v>
      </c>
      <c r="EJ43" s="2">
        <v>1407</v>
      </c>
      <c r="EK43" s="2">
        <v>1414</v>
      </c>
      <c r="EL43" s="2">
        <v>1400.5</v>
      </c>
      <c r="EM43" s="2">
        <v>1411</v>
      </c>
      <c r="EN43" s="2">
        <v>1383.5</v>
      </c>
      <c r="EO43" s="2">
        <v>1368</v>
      </c>
      <c r="EP43" s="2">
        <v>1360.5</v>
      </c>
      <c r="EQ43" s="2">
        <v>1361</v>
      </c>
      <c r="ER43" s="2">
        <v>1378.5</v>
      </c>
      <c r="ES43" s="2">
        <v>1334</v>
      </c>
      <c r="ET43" s="2">
        <v>1303.5</v>
      </c>
      <c r="EU43" s="2">
        <v>1316</v>
      </c>
      <c r="EV43" s="2">
        <v>1296</v>
      </c>
      <c r="EW43" s="2">
        <v>1297.5</v>
      </c>
      <c r="EX43" s="2">
        <v>1305</v>
      </c>
      <c r="EY43" s="2">
        <v>1319.5</v>
      </c>
      <c r="EZ43" s="2">
        <v>1298</v>
      </c>
      <c r="FA43" s="2">
        <v>1310</v>
      </c>
      <c r="FB43" s="2">
        <v>1295</v>
      </c>
      <c r="FC43" s="2">
        <v>1300.5</v>
      </c>
      <c r="FD43" s="2">
        <v>1275</v>
      </c>
      <c r="FE43" s="2">
        <v>1294.5</v>
      </c>
      <c r="FF43" s="2">
        <v>1274.5</v>
      </c>
      <c r="FG43" s="2">
        <v>1242</v>
      </c>
      <c r="FH43" s="2">
        <v>1220</v>
      </c>
      <c r="FI43" s="2">
        <v>1232</v>
      </c>
      <c r="FJ43" s="2">
        <v>1232.5</v>
      </c>
      <c r="FK43" s="2">
        <v>1221</v>
      </c>
      <c r="FL43" s="2">
        <v>1219.5</v>
      </c>
      <c r="FM43" s="2">
        <v>1226</v>
      </c>
      <c r="FN43" s="2">
        <v>1216.5</v>
      </c>
      <c r="FO43" s="2">
        <v>1202.5</v>
      </c>
      <c r="FP43" s="2">
        <v>1218.5</v>
      </c>
      <c r="FQ43" s="2">
        <v>1227</v>
      </c>
      <c r="FR43" s="2">
        <v>1222</v>
      </c>
      <c r="FS43" s="2">
        <v>1185.5</v>
      </c>
      <c r="FT43" s="2">
        <v>1236.5</v>
      </c>
      <c r="FU43" s="2">
        <v>1237</v>
      </c>
      <c r="FV43" s="2">
        <v>1214.5</v>
      </c>
      <c r="FW43" s="2">
        <v>1220.5</v>
      </c>
      <c r="FX43" s="2">
        <v>1242</v>
      </c>
      <c r="FY43" s="2">
        <v>1219</v>
      </c>
      <c r="FZ43" s="2">
        <v>1156.5</v>
      </c>
      <c r="GA43" s="2">
        <v>1128</v>
      </c>
      <c r="GB43" s="2">
        <v>1088.5</v>
      </c>
      <c r="GC43" s="2">
        <v>1091</v>
      </c>
      <c r="GD43" s="2">
        <v>1090</v>
      </c>
      <c r="GE43" s="2">
        <v>1093.5</v>
      </c>
      <c r="GF43" s="2">
        <v>1066.5</v>
      </c>
      <c r="GG43" s="2">
        <v>1087</v>
      </c>
      <c r="GH43" s="2">
        <v>1085</v>
      </c>
      <c r="GI43" s="2">
        <v>1081</v>
      </c>
      <c r="GJ43" s="2">
        <v>1073</v>
      </c>
      <c r="GK43" s="2">
        <v>1091</v>
      </c>
      <c r="GL43" s="2">
        <v>1101</v>
      </c>
      <c r="GM43" s="2">
        <v>1094.5</v>
      </c>
      <c r="GN43" s="2">
        <v>1100</v>
      </c>
      <c r="GO43" s="2">
        <v>1104</v>
      </c>
      <c r="GP43" s="2">
        <v>1105.5</v>
      </c>
      <c r="GQ43" s="2">
        <v>1108</v>
      </c>
      <c r="GR43" s="2">
        <v>1086</v>
      </c>
      <c r="GS43" s="2">
        <v>1113.5</v>
      </c>
      <c r="GT43" s="2">
        <v>1118.5</v>
      </c>
      <c r="GU43" s="2">
        <v>1100</v>
      </c>
      <c r="GV43" s="2">
        <v>1128</v>
      </c>
      <c r="GW43" s="2">
        <v>1146.5</v>
      </c>
      <c r="GX43" s="2">
        <v>1143.5</v>
      </c>
      <c r="GY43" s="2">
        <v>1134.5</v>
      </c>
      <c r="GZ43" s="2">
        <v>1132</v>
      </c>
      <c r="HA43" s="2">
        <v>1107</v>
      </c>
      <c r="HB43" s="2">
        <v>1107.5</v>
      </c>
      <c r="HC43" s="2">
        <v>1122.5</v>
      </c>
      <c r="HD43" s="2">
        <v>1166</v>
      </c>
      <c r="HE43" s="2">
        <v>1155.5</v>
      </c>
      <c r="HF43" s="2">
        <v>1195.5</v>
      </c>
      <c r="HG43" s="2">
        <v>1184</v>
      </c>
      <c r="HH43" s="2">
        <v>1183</v>
      </c>
      <c r="HI43" s="2">
        <v>1183</v>
      </c>
      <c r="HJ43" s="2">
        <v>1183</v>
      </c>
      <c r="HK43" s="2">
        <v>1191.5</v>
      </c>
      <c r="HL43" s="2">
        <v>1195.5</v>
      </c>
      <c r="HM43" s="2">
        <v>1225</v>
      </c>
      <c r="HN43" s="2">
        <v>1239.5</v>
      </c>
      <c r="HO43" s="2">
        <v>1227.5</v>
      </c>
      <c r="HP43" s="2">
        <v>1248.5</v>
      </c>
      <c r="HQ43" s="2">
        <v>1252</v>
      </c>
      <c r="HR43" s="2">
        <v>1239.5</v>
      </c>
      <c r="HS43" s="2">
        <v>1221</v>
      </c>
      <c r="HT43" s="2">
        <v>1220.5</v>
      </c>
      <c r="HU43" s="2">
        <v>1202</v>
      </c>
      <c r="HV43" s="2">
        <v>1253.5</v>
      </c>
      <c r="HW43" s="2">
        <v>1231</v>
      </c>
      <c r="HX43" s="2">
        <v>1226.5</v>
      </c>
      <c r="HY43" s="2">
        <v>1249</v>
      </c>
      <c r="HZ43" s="2">
        <v>1240</v>
      </c>
      <c r="IA43" s="2">
        <v>1255.5</v>
      </c>
      <c r="IB43" s="2">
        <v>1270</v>
      </c>
      <c r="IC43" s="2">
        <v>1274.5</v>
      </c>
      <c r="ID43" s="2">
        <v>1239</v>
      </c>
      <c r="IE43" s="2">
        <v>1245</v>
      </c>
      <c r="IF43" s="2">
        <v>1233.5</v>
      </c>
      <c r="IG43" s="2">
        <v>1245</v>
      </c>
      <c r="IH43" s="2">
        <v>1259</v>
      </c>
      <c r="II43" s="2">
        <v>1213</v>
      </c>
      <c r="IJ43" s="2">
        <v>1221</v>
      </c>
      <c r="IK43" s="2">
        <v>1200</v>
      </c>
      <c r="IL43" s="2">
        <v>1210.5</v>
      </c>
      <c r="IM43" s="2">
        <v>1235.5</v>
      </c>
      <c r="IN43" s="2">
        <v>1213</v>
      </c>
      <c r="IO43" s="2">
        <v>1189.5</v>
      </c>
      <c r="IP43" s="2">
        <v>1179.5</v>
      </c>
      <c r="IQ43" s="2">
        <v>1213.5</v>
      </c>
      <c r="IR43" s="2">
        <v>1203.5</v>
      </c>
      <c r="IS43" s="2">
        <v>1183.5</v>
      </c>
      <c r="IT43" s="2">
        <v>1174.5</v>
      </c>
    </row>
    <row r="44" spans="1:254" ht="15.9" customHeight="1">
      <c r="A44" s="61" t="s">
        <v>83</v>
      </c>
      <c r="B44" s="6" t="s">
        <v>84</v>
      </c>
      <c r="C44" s="15">
        <v>1345</v>
      </c>
      <c r="D44" s="16">
        <v>45.5</v>
      </c>
      <c r="E44" s="13">
        <v>1299.5</v>
      </c>
      <c r="F44" s="13">
        <v>1188.5</v>
      </c>
      <c r="G44" s="13">
        <v>1146.5</v>
      </c>
      <c r="H44" s="13">
        <v>1129.5</v>
      </c>
      <c r="I44" s="13">
        <v>1158</v>
      </c>
      <c r="J44" s="13">
        <v>1155.5</v>
      </c>
      <c r="K44" s="13">
        <v>1163</v>
      </c>
      <c r="L44" s="13">
        <v>1150</v>
      </c>
      <c r="M44" s="13">
        <v>1178.5</v>
      </c>
      <c r="N44" s="13">
        <v>1154</v>
      </c>
      <c r="O44" s="13">
        <v>1179.5</v>
      </c>
      <c r="P44" s="13">
        <v>1169.5</v>
      </c>
      <c r="Q44" s="13">
        <v>1165</v>
      </c>
      <c r="R44" s="13">
        <v>1148.5</v>
      </c>
      <c r="S44" s="13">
        <v>1166.5</v>
      </c>
      <c r="T44" s="13">
        <v>1172</v>
      </c>
      <c r="U44" s="13">
        <v>1154.5</v>
      </c>
      <c r="V44" s="13">
        <v>1138</v>
      </c>
      <c r="W44" s="13">
        <v>1142.5</v>
      </c>
      <c r="X44" s="13">
        <v>1146</v>
      </c>
      <c r="Y44" s="13">
        <v>1166</v>
      </c>
      <c r="Z44" s="13">
        <v>1170.5</v>
      </c>
      <c r="AA44" s="13">
        <v>1175</v>
      </c>
      <c r="AB44" s="13">
        <v>1173.5</v>
      </c>
      <c r="AC44" s="13">
        <v>1133</v>
      </c>
      <c r="AD44" s="13">
        <v>1125</v>
      </c>
      <c r="AE44" s="13">
        <v>1127.5</v>
      </c>
      <c r="AF44" s="13">
        <v>1138.5</v>
      </c>
      <c r="AG44" s="13">
        <v>1138.5</v>
      </c>
      <c r="AH44" s="13">
        <v>1158</v>
      </c>
      <c r="AI44" s="13">
        <v>1147</v>
      </c>
      <c r="AJ44" s="13">
        <v>1141</v>
      </c>
      <c r="AK44" s="13">
        <v>1171.5</v>
      </c>
      <c r="AL44" s="13">
        <v>1159</v>
      </c>
      <c r="AM44" s="13">
        <v>1192.5</v>
      </c>
      <c r="AN44" s="13">
        <v>1190</v>
      </c>
      <c r="AO44" s="13">
        <v>1177</v>
      </c>
      <c r="AP44" s="13">
        <v>1197.5</v>
      </c>
      <c r="AQ44" s="13">
        <v>1145</v>
      </c>
      <c r="AR44" s="13">
        <v>1118.5</v>
      </c>
      <c r="AS44" s="13">
        <v>1113</v>
      </c>
      <c r="AT44" s="13">
        <v>1093</v>
      </c>
      <c r="AU44" s="13">
        <v>1094.5</v>
      </c>
      <c r="AV44" s="13">
        <v>1121.5</v>
      </c>
      <c r="AW44" s="13">
        <v>1105.5</v>
      </c>
      <c r="AX44" s="13">
        <v>1152</v>
      </c>
      <c r="AY44" s="13">
        <v>1121.5</v>
      </c>
      <c r="AZ44" s="13">
        <v>1139</v>
      </c>
      <c r="BA44" s="13">
        <v>1192</v>
      </c>
      <c r="BB44" s="13">
        <v>1133</v>
      </c>
      <c r="BC44" s="13">
        <v>1143.5</v>
      </c>
      <c r="BD44" s="13">
        <v>1147</v>
      </c>
      <c r="BE44" s="13">
        <v>1135.5</v>
      </c>
      <c r="BF44" s="13">
        <v>1085.5</v>
      </c>
      <c r="BG44" s="13">
        <v>1085.5</v>
      </c>
      <c r="BH44" s="13">
        <v>1076.5</v>
      </c>
      <c r="BI44" s="13">
        <v>1082</v>
      </c>
      <c r="BJ44" s="13">
        <v>1076.5</v>
      </c>
      <c r="BK44" s="13">
        <v>1150</v>
      </c>
      <c r="BL44" s="13">
        <v>1163.5</v>
      </c>
      <c r="BM44" s="67">
        <v>1167.5</v>
      </c>
      <c r="BN44" s="67">
        <v>1145.5</v>
      </c>
      <c r="BO44" s="67">
        <v>1133</v>
      </c>
      <c r="BP44" s="67">
        <v>1129</v>
      </c>
      <c r="BQ44" s="67">
        <v>1138</v>
      </c>
      <c r="BR44" s="67">
        <v>1106</v>
      </c>
      <c r="BS44" s="67">
        <v>1121</v>
      </c>
      <c r="BT44" s="67">
        <v>1140.5</v>
      </c>
      <c r="BU44" s="67">
        <v>1119.5</v>
      </c>
      <c r="BV44" s="67">
        <v>1110.5</v>
      </c>
      <c r="BW44" s="67">
        <v>1112.5</v>
      </c>
      <c r="BX44" s="67">
        <v>1126</v>
      </c>
      <c r="BY44" s="67">
        <v>1145</v>
      </c>
      <c r="BZ44" s="67">
        <v>1147</v>
      </c>
      <c r="CA44" s="516">
        <v>1156.5</v>
      </c>
      <c r="CB44" s="516">
        <v>1171.5</v>
      </c>
      <c r="CC44" s="516">
        <v>1144</v>
      </c>
      <c r="CD44" s="516">
        <v>1151.5</v>
      </c>
      <c r="CE44" s="516">
        <v>1150.5</v>
      </c>
      <c r="CF44" s="516">
        <v>1175.5</v>
      </c>
      <c r="CG44" s="516">
        <v>1170.5</v>
      </c>
      <c r="CH44" s="516">
        <v>1174</v>
      </c>
      <c r="CI44" s="516">
        <v>1124</v>
      </c>
      <c r="CJ44" s="516">
        <v>1126.5</v>
      </c>
      <c r="CK44" s="516">
        <v>1130.5</v>
      </c>
      <c r="CL44" s="516">
        <v>1128</v>
      </c>
      <c r="CM44" s="516">
        <v>1151.5</v>
      </c>
      <c r="CN44" s="516">
        <v>1100.5</v>
      </c>
      <c r="CO44" s="516">
        <v>1094.5</v>
      </c>
      <c r="CP44" s="516">
        <v>1115</v>
      </c>
      <c r="CQ44" s="516">
        <v>1119</v>
      </c>
      <c r="CR44" s="516">
        <v>1111</v>
      </c>
      <c r="CS44" s="516">
        <v>1074.5</v>
      </c>
      <c r="CT44" s="516">
        <v>1049</v>
      </c>
      <c r="CU44" s="516">
        <v>1097.5</v>
      </c>
      <c r="CV44" s="516">
        <v>1138</v>
      </c>
      <c r="CW44" s="516">
        <v>1101</v>
      </c>
      <c r="CX44" s="516">
        <v>1110.5</v>
      </c>
      <c r="CY44" s="516">
        <v>1134</v>
      </c>
      <c r="CZ44" s="516">
        <v>1151.5</v>
      </c>
      <c r="DA44" s="2">
        <v>1189.5</v>
      </c>
      <c r="DB44" s="2">
        <v>1178</v>
      </c>
      <c r="DC44" s="2">
        <v>1152</v>
      </c>
      <c r="DD44" s="2">
        <v>1209</v>
      </c>
      <c r="DE44" s="2">
        <v>1212.5</v>
      </c>
      <c r="DF44" s="2">
        <v>1197</v>
      </c>
      <c r="DG44" s="2">
        <v>1267</v>
      </c>
      <c r="DH44" s="2">
        <v>1340</v>
      </c>
      <c r="DI44" s="2">
        <v>1340</v>
      </c>
      <c r="DJ44" s="2">
        <v>1326</v>
      </c>
      <c r="DK44" s="2">
        <v>1324</v>
      </c>
      <c r="DL44" s="2">
        <v>1324.5</v>
      </c>
      <c r="DM44" s="2">
        <v>1279</v>
      </c>
      <c r="DN44" s="2">
        <v>1314.5</v>
      </c>
      <c r="DO44" s="2">
        <v>1311</v>
      </c>
      <c r="DP44" s="2">
        <v>1269</v>
      </c>
      <c r="DQ44" s="2">
        <v>1223.5</v>
      </c>
      <c r="DR44" s="2">
        <v>1232</v>
      </c>
      <c r="DS44" s="2">
        <v>1213</v>
      </c>
      <c r="DT44" s="2">
        <v>1248</v>
      </c>
      <c r="DU44" s="2">
        <v>1255.5</v>
      </c>
      <c r="DV44" s="2">
        <v>1245</v>
      </c>
      <c r="DW44" s="2">
        <v>1236</v>
      </c>
      <c r="DX44" s="2">
        <v>1240</v>
      </c>
      <c r="DY44" s="2">
        <v>1184</v>
      </c>
      <c r="DZ44" s="2">
        <v>1136</v>
      </c>
      <c r="EA44" s="2">
        <v>1138.5</v>
      </c>
      <c r="EB44" s="2">
        <v>1121.5</v>
      </c>
      <c r="EC44" s="2">
        <v>1117.5</v>
      </c>
      <c r="ED44" s="2">
        <v>1131</v>
      </c>
      <c r="EE44" s="2">
        <v>1134.5</v>
      </c>
      <c r="EF44" s="2">
        <v>1158.5</v>
      </c>
      <c r="EG44" s="2">
        <v>1136</v>
      </c>
      <c r="EH44" s="2">
        <v>1123</v>
      </c>
      <c r="EI44" s="2">
        <v>1122.5</v>
      </c>
      <c r="EJ44" s="2">
        <v>1153</v>
      </c>
      <c r="EK44" s="2">
        <v>1145</v>
      </c>
      <c r="EL44" s="2">
        <v>1135.5</v>
      </c>
      <c r="EM44" s="2">
        <v>1136</v>
      </c>
      <c r="EN44" s="2">
        <v>1125</v>
      </c>
      <c r="EO44" s="2">
        <v>1105.5</v>
      </c>
      <c r="EP44" s="2">
        <v>1070</v>
      </c>
      <c r="EQ44" s="2">
        <v>1078.5</v>
      </c>
      <c r="ER44" s="2">
        <v>1079.5</v>
      </c>
      <c r="ES44" s="2">
        <v>1048.5</v>
      </c>
      <c r="ET44" s="2">
        <v>1020</v>
      </c>
      <c r="EU44" s="2">
        <v>1025</v>
      </c>
      <c r="EV44" s="2">
        <v>1023.5</v>
      </c>
      <c r="EW44" s="2">
        <v>1017.5</v>
      </c>
      <c r="EX44" s="2">
        <v>1029.5</v>
      </c>
      <c r="EY44" s="2">
        <v>1040</v>
      </c>
      <c r="EZ44" s="2">
        <v>1023.5</v>
      </c>
      <c r="FA44" s="2">
        <v>1019</v>
      </c>
      <c r="FB44" s="2">
        <v>1014</v>
      </c>
      <c r="FC44" s="2">
        <v>1022.5</v>
      </c>
      <c r="FD44" s="2">
        <v>1028.5</v>
      </c>
      <c r="FE44" s="2">
        <v>1048.5</v>
      </c>
      <c r="FF44" s="2">
        <v>1046</v>
      </c>
      <c r="FG44" s="2">
        <v>988</v>
      </c>
      <c r="FH44" s="2">
        <v>993</v>
      </c>
      <c r="FI44" s="2">
        <v>990</v>
      </c>
      <c r="FJ44" s="2">
        <v>986.5</v>
      </c>
      <c r="FK44" s="2">
        <v>975.3</v>
      </c>
      <c r="FL44" s="2">
        <v>1000.5</v>
      </c>
      <c r="FM44" s="2">
        <v>998.7</v>
      </c>
      <c r="FN44" s="2">
        <v>1001</v>
      </c>
      <c r="FO44" s="2">
        <v>1004</v>
      </c>
      <c r="FP44" s="2">
        <v>1015</v>
      </c>
      <c r="FQ44" s="2">
        <v>1008.5</v>
      </c>
      <c r="FR44" s="2">
        <v>1014</v>
      </c>
      <c r="FS44" s="2">
        <v>990.9</v>
      </c>
      <c r="FT44" s="2">
        <v>1017.5</v>
      </c>
      <c r="FU44" s="2">
        <v>1000.5</v>
      </c>
      <c r="FV44" s="2">
        <v>986</v>
      </c>
      <c r="FW44" s="2">
        <v>983.7</v>
      </c>
      <c r="FX44" s="2">
        <v>1011.5</v>
      </c>
      <c r="FY44" s="2">
        <v>1039</v>
      </c>
      <c r="FZ44" s="2">
        <v>950</v>
      </c>
      <c r="GA44" s="2">
        <v>951.4</v>
      </c>
      <c r="GB44" s="2">
        <v>950.5</v>
      </c>
      <c r="GC44" s="2">
        <v>943.7</v>
      </c>
      <c r="GD44" s="2">
        <v>933</v>
      </c>
      <c r="GE44" s="2">
        <v>922.9</v>
      </c>
      <c r="GF44" s="2">
        <v>917.9</v>
      </c>
      <c r="GG44" s="2">
        <v>947</v>
      </c>
      <c r="GH44" s="2">
        <v>946.1</v>
      </c>
      <c r="GI44" s="2">
        <v>950.7</v>
      </c>
      <c r="GJ44" s="2">
        <v>963.7</v>
      </c>
      <c r="GK44" s="2">
        <v>967.1</v>
      </c>
      <c r="GL44" s="2">
        <v>991.6</v>
      </c>
      <c r="GM44" s="2">
        <v>979.1</v>
      </c>
      <c r="GN44" s="2">
        <v>975.6</v>
      </c>
      <c r="GO44" s="2">
        <v>968.2</v>
      </c>
      <c r="GP44" s="2">
        <v>933</v>
      </c>
      <c r="GQ44" s="2">
        <v>929.3</v>
      </c>
      <c r="GR44" s="2">
        <v>927.2</v>
      </c>
      <c r="GS44" s="2">
        <v>926.3</v>
      </c>
      <c r="GT44" s="2">
        <v>926.3</v>
      </c>
      <c r="GU44" s="2">
        <v>925.8</v>
      </c>
      <c r="GV44" s="2">
        <v>944.9</v>
      </c>
      <c r="GW44" s="2">
        <v>970</v>
      </c>
      <c r="GX44" s="2">
        <v>978.5</v>
      </c>
      <c r="GY44" s="2">
        <v>981.2</v>
      </c>
      <c r="GZ44" s="2">
        <v>977.9</v>
      </c>
      <c r="HA44" s="2">
        <v>962.1</v>
      </c>
      <c r="HB44" s="2">
        <v>936.5</v>
      </c>
      <c r="HC44" s="2">
        <v>937</v>
      </c>
      <c r="HD44" s="2">
        <v>945.3</v>
      </c>
      <c r="HE44" s="2">
        <v>955.1</v>
      </c>
      <c r="HF44" s="2">
        <v>965.5</v>
      </c>
      <c r="HG44" s="2">
        <v>964.8</v>
      </c>
      <c r="HH44" s="2">
        <v>954</v>
      </c>
      <c r="HI44" s="2">
        <v>969.8</v>
      </c>
      <c r="HJ44" s="2">
        <v>967.9</v>
      </c>
      <c r="HK44" s="2">
        <v>972.7</v>
      </c>
      <c r="HL44" s="2">
        <v>970</v>
      </c>
      <c r="HM44" s="2">
        <v>982.6</v>
      </c>
      <c r="HN44" s="2">
        <v>983.7</v>
      </c>
      <c r="HO44" s="2">
        <v>984</v>
      </c>
      <c r="HP44" s="2">
        <v>979.4</v>
      </c>
      <c r="HQ44" s="2">
        <v>993.7</v>
      </c>
      <c r="HR44" s="2">
        <v>998</v>
      </c>
      <c r="HS44" s="2">
        <v>991.4</v>
      </c>
      <c r="HT44" s="2">
        <v>972.8</v>
      </c>
      <c r="HU44" s="2">
        <v>979.6</v>
      </c>
      <c r="HV44" s="2">
        <v>984.2</v>
      </c>
      <c r="HW44" s="2">
        <v>982.3</v>
      </c>
      <c r="HX44" s="2">
        <v>993.3</v>
      </c>
      <c r="HY44" s="2">
        <v>993.1</v>
      </c>
      <c r="HZ44" s="2">
        <v>999.3</v>
      </c>
      <c r="IA44" s="2">
        <v>996.7</v>
      </c>
      <c r="IB44" s="2">
        <v>985.8</v>
      </c>
      <c r="IC44" s="2">
        <v>983.6</v>
      </c>
      <c r="ID44" s="2">
        <v>979.2</v>
      </c>
      <c r="IE44" s="2">
        <v>980.5</v>
      </c>
      <c r="IF44" s="2">
        <v>989.2</v>
      </c>
      <c r="IG44" s="2">
        <v>992.3</v>
      </c>
      <c r="IH44" s="2">
        <v>976.3</v>
      </c>
      <c r="II44" s="2">
        <v>960</v>
      </c>
      <c r="IJ44" s="2">
        <v>982.7</v>
      </c>
      <c r="IK44" s="2">
        <v>968.3</v>
      </c>
      <c r="IL44" s="2">
        <v>952.1</v>
      </c>
      <c r="IM44" s="2">
        <v>1054</v>
      </c>
      <c r="IN44" s="2">
        <v>1040.5</v>
      </c>
      <c r="IO44" s="2">
        <v>1035.5</v>
      </c>
      <c r="IP44" s="2">
        <v>1033.5</v>
      </c>
      <c r="IQ44" s="2">
        <v>1043</v>
      </c>
      <c r="IR44" s="2">
        <v>1038</v>
      </c>
      <c r="IS44" s="2">
        <v>1040.5</v>
      </c>
      <c r="IT44" s="2">
        <v>1006</v>
      </c>
    </row>
    <row r="45" spans="1:254" ht="15.9" customHeight="1">
      <c r="A45" s="61" t="s">
        <v>85</v>
      </c>
      <c r="B45" s="6" t="s">
        <v>86</v>
      </c>
      <c r="C45" s="15">
        <v>3561</v>
      </c>
      <c r="D45" s="16">
        <v>-13</v>
      </c>
      <c r="E45" s="13">
        <v>3574</v>
      </c>
      <c r="F45" s="13">
        <v>3541</v>
      </c>
      <c r="G45" s="13">
        <v>3470</v>
      </c>
      <c r="H45" s="13">
        <v>3567</v>
      </c>
      <c r="I45" s="13">
        <v>3571</v>
      </c>
      <c r="J45" s="13">
        <v>3525</v>
      </c>
      <c r="K45" s="13">
        <v>3647</v>
      </c>
      <c r="L45" s="13">
        <v>3661</v>
      </c>
      <c r="M45" s="13">
        <v>3799</v>
      </c>
      <c r="N45" s="13">
        <v>3754</v>
      </c>
      <c r="O45" s="13">
        <v>3750</v>
      </c>
      <c r="P45" s="13">
        <v>3668</v>
      </c>
      <c r="Q45" s="13">
        <v>3580</v>
      </c>
      <c r="R45" s="13">
        <v>3473</v>
      </c>
      <c r="S45" s="13">
        <v>3629</v>
      </c>
      <c r="T45" s="13">
        <v>3697</v>
      </c>
      <c r="U45" s="13">
        <v>3600</v>
      </c>
      <c r="V45" s="13">
        <v>3541</v>
      </c>
      <c r="W45" s="13">
        <v>3461</v>
      </c>
      <c r="X45" s="13">
        <v>3414</v>
      </c>
      <c r="Y45" s="13">
        <v>3433</v>
      </c>
      <c r="Z45" s="13">
        <v>3446</v>
      </c>
      <c r="AA45" s="13">
        <v>3370</v>
      </c>
      <c r="AB45" s="13">
        <v>3326</v>
      </c>
      <c r="AC45" s="13">
        <v>3306</v>
      </c>
      <c r="AD45" s="13">
        <v>3247</v>
      </c>
      <c r="AE45" s="13">
        <v>3207</v>
      </c>
      <c r="AF45" s="13">
        <v>3211</v>
      </c>
      <c r="AG45" s="13">
        <v>3245</v>
      </c>
      <c r="AH45" s="13">
        <v>3233</v>
      </c>
      <c r="AI45" s="13">
        <v>3205</v>
      </c>
      <c r="AJ45" s="13">
        <v>3267</v>
      </c>
      <c r="AK45" s="13">
        <v>3333</v>
      </c>
      <c r="AL45" s="13">
        <v>3278</v>
      </c>
      <c r="AM45" s="13">
        <v>3374</v>
      </c>
      <c r="AN45" s="13">
        <v>3272</v>
      </c>
      <c r="AO45" s="13">
        <v>3228</v>
      </c>
      <c r="AP45" s="13">
        <v>3242</v>
      </c>
      <c r="AQ45" s="13">
        <v>3162</v>
      </c>
      <c r="AR45" s="13">
        <v>3141</v>
      </c>
      <c r="AS45" s="13">
        <v>3183</v>
      </c>
      <c r="AT45" s="13">
        <v>3180</v>
      </c>
      <c r="AU45" s="13">
        <v>3168</v>
      </c>
      <c r="AV45" s="13">
        <v>3219</v>
      </c>
      <c r="AW45" s="13">
        <v>3169</v>
      </c>
      <c r="AX45" s="13">
        <v>3137</v>
      </c>
      <c r="AY45" s="13">
        <v>3046</v>
      </c>
      <c r="AZ45" s="13">
        <v>3023</v>
      </c>
      <c r="BA45" s="13">
        <v>2999</v>
      </c>
      <c r="BB45" s="13">
        <v>2982</v>
      </c>
      <c r="BC45" s="13">
        <v>3031</v>
      </c>
      <c r="BD45" s="13">
        <v>3061</v>
      </c>
      <c r="BE45" s="13">
        <v>3066</v>
      </c>
      <c r="BF45" s="13">
        <v>3091</v>
      </c>
      <c r="BG45" s="13">
        <v>3067</v>
      </c>
      <c r="BH45" s="13">
        <v>3030</v>
      </c>
      <c r="BI45" s="13">
        <v>3108</v>
      </c>
      <c r="BJ45" s="13">
        <v>2995</v>
      </c>
      <c r="BK45" s="13">
        <v>2929</v>
      </c>
      <c r="BL45" s="13">
        <v>2877</v>
      </c>
      <c r="BM45" s="67">
        <v>2926.5</v>
      </c>
      <c r="BN45" s="67">
        <v>2886</v>
      </c>
      <c r="BO45" s="67">
        <v>2856.5</v>
      </c>
      <c r="BP45" s="67">
        <v>2806.5</v>
      </c>
      <c r="BQ45" s="67">
        <v>2863</v>
      </c>
      <c r="BR45" s="67">
        <v>2798</v>
      </c>
      <c r="BS45" s="67">
        <v>2817</v>
      </c>
      <c r="BT45" s="67">
        <v>2875</v>
      </c>
      <c r="BU45" s="67">
        <v>2788</v>
      </c>
      <c r="BV45" s="67">
        <v>2755.5</v>
      </c>
      <c r="BW45" s="67">
        <v>2752</v>
      </c>
      <c r="BX45" s="67">
        <v>2794</v>
      </c>
      <c r="BY45" s="67">
        <v>2830.5</v>
      </c>
      <c r="BZ45" s="67">
        <v>2870.5</v>
      </c>
      <c r="CA45" s="516">
        <v>2870</v>
      </c>
      <c r="CB45" s="516">
        <v>2946.5</v>
      </c>
      <c r="CC45" s="516">
        <v>2913.5</v>
      </c>
      <c r="CD45" s="516">
        <v>2850</v>
      </c>
      <c r="CE45" s="516">
        <v>2860</v>
      </c>
      <c r="CF45" s="516">
        <v>2842</v>
      </c>
      <c r="CG45" s="516">
        <v>2842.5</v>
      </c>
      <c r="CH45" s="516">
        <v>2885</v>
      </c>
      <c r="CI45" s="516">
        <v>2811</v>
      </c>
      <c r="CJ45" s="516">
        <v>2792</v>
      </c>
      <c r="CK45" s="516">
        <v>2761.5</v>
      </c>
      <c r="CL45" s="516">
        <v>2760</v>
      </c>
      <c r="CM45" s="516">
        <v>2808</v>
      </c>
      <c r="CN45" s="516">
        <v>2600</v>
      </c>
      <c r="CO45" s="516">
        <v>2621</v>
      </c>
      <c r="CP45" s="516">
        <v>2715</v>
      </c>
      <c r="CQ45" s="516">
        <v>2700.5</v>
      </c>
      <c r="CR45" s="516">
        <v>2718.5</v>
      </c>
      <c r="CS45" s="516">
        <v>2639</v>
      </c>
      <c r="CT45" s="516">
        <v>2564.5</v>
      </c>
      <c r="CU45" s="516">
        <v>2686</v>
      </c>
      <c r="CV45" s="516">
        <v>2731</v>
      </c>
      <c r="CW45" s="516">
        <v>2659.5</v>
      </c>
      <c r="CX45" s="516">
        <v>2634</v>
      </c>
      <c r="CY45" s="516">
        <v>2656</v>
      </c>
      <c r="CZ45" s="516">
        <v>2654</v>
      </c>
      <c r="DA45" s="2">
        <v>2684.5</v>
      </c>
      <c r="DB45" s="2">
        <v>2721.5</v>
      </c>
      <c r="DC45" s="2">
        <v>2665</v>
      </c>
      <c r="DD45" s="2">
        <v>2759.5</v>
      </c>
      <c r="DE45" s="2">
        <v>2735</v>
      </c>
      <c r="DF45" s="2">
        <v>2644.5</v>
      </c>
      <c r="DG45" s="2">
        <v>2775</v>
      </c>
      <c r="DH45" s="2">
        <v>2820</v>
      </c>
      <c r="DI45" s="2">
        <v>2968.5</v>
      </c>
      <c r="DJ45" s="2">
        <v>2925</v>
      </c>
      <c r="DK45" s="2">
        <v>2831</v>
      </c>
      <c r="DL45" s="2">
        <v>2888</v>
      </c>
      <c r="DM45" s="2">
        <v>2942</v>
      </c>
      <c r="DN45" s="2">
        <v>3009</v>
      </c>
      <c r="DO45" s="2">
        <v>2951.5</v>
      </c>
      <c r="DP45" s="2">
        <v>2876.5</v>
      </c>
      <c r="DQ45" s="2">
        <v>2911</v>
      </c>
      <c r="DR45" s="2">
        <v>3003</v>
      </c>
      <c r="DS45" s="2">
        <v>3085</v>
      </c>
      <c r="DT45" s="2">
        <v>3034</v>
      </c>
      <c r="DU45" s="2">
        <v>2957.5</v>
      </c>
      <c r="DV45" s="2">
        <v>2951.5</v>
      </c>
      <c r="DW45" s="2">
        <v>2879.5</v>
      </c>
      <c r="DX45" s="2">
        <v>2949.5</v>
      </c>
      <c r="DY45" s="2">
        <v>2882.5</v>
      </c>
      <c r="DZ45" s="2">
        <v>2744</v>
      </c>
      <c r="EA45" s="2">
        <v>2804.5</v>
      </c>
      <c r="EB45" s="2">
        <v>2776.5</v>
      </c>
      <c r="EC45" s="2">
        <v>2750</v>
      </c>
      <c r="ED45" s="2">
        <v>2771.5</v>
      </c>
      <c r="EE45" s="2">
        <v>2730</v>
      </c>
      <c r="EF45" s="2">
        <v>2835.5</v>
      </c>
      <c r="EG45" s="2">
        <v>2817.5</v>
      </c>
      <c r="EH45" s="2">
        <v>2831.5</v>
      </c>
      <c r="EI45" s="2">
        <v>2934</v>
      </c>
      <c r="EJ45" s="2">
        <v>2953</v>
      </c>
      <c r="EK45" s="2">
        <v>2990</v>
      </c>
      <c r="EL45" s="2">
        <v>2964</v>
      </c>
      <c r="EM45" s="2">
        <v>2879.5</v>
      </c>
      <c r="EN45" s="2">
        <v>2782</v>
      </c>
      <c r="EO45" s="2">
        <v>2642</v>
      </c>
      <c r="EP45" s="2">
        <v>2604</v>
      </c>
      <c r="EQ45" s="2">
        <v>2619</v>
      </c>
      <c r="ER45" s="2">
        <v>2625</v>
      </c>
      <c r="ES45" s="2">
        <v>2545</v>
      </c>
      <c r="ET45" s="2">
        <v>2493</v>
      </c>
      <c r="EU45" s="2">
        <v>2496.5</v>
      </c>
      <c r="EV45" s="2">
        <v>2485.5</v>
      </c>
      <c r="EW45" s="2">
        <v>2484.5</v>
      </c>
      <c r="EX45" s="2">
        <v>2481</v>
      </c>
      <c r="EY45" s="2">
        <v>2515</v>
      </c>
      <c r="EZ45" s="2">
        <v>2495</v>
      </c>
      <c r="FA45" s="2">
        <v>2449.5</v>
      </c>
      <c r="FB45" s="2">
        <v>2429</v>
      </c>
      <c r="FC45" s="2">
        <v>2453.5</v>
      </c>
      <c r="FD45" s="2">
        <v>2477</v>
      </c>
      <c r="FE45" s="2">
        <v>2558</v>
      </c>
      <c r="FF45" s="2">
        <v>2499</v>
      </c>
      <c r="FG45" s="2">
        <v>2438.5</v>
      </c>
      <c r="FH45" s="2">
        <v>2468</v>
      </c>
      <c r="FI45" s="2">
        <v>2486</v>
      </c>
      <c r="FJ45" s="2">
        <v>2498.5</v>
      </c>
      <c r="FK45" s="2">
        <v>2529.5</v>
      </c>
      <c r="FL45" s="2">
        <v>2515</v>
      </c>
      <c r="FM45" s="2">
        <v>2470</v>
      </c>
      <c r="FN45" s="2">
        <v>2523.5</v>
      </c>
      <c r="FO45" s="2">
        <v>2463</v>
      </c>
      <c r="FP45" s="2">
        <v>2423.5</v>
      </c>
      <c r="FQ45" s="2">
        <v>2415</v>
      </c>
      <c r="FR45" s="2">
        <v>2447</v>
      </c>
      <c r="FS45" s="2">
        <v>2377.5</v>
      </c>
      <c r="FT45" s="2">
        <v>2385</v>
      </c>
      <c r="FU45" s="2">
        <v>2386.5</v>
      </c>
      <c r="FV45" s="2">
        <v>2340</v>
      </c>
      <c r="FW45" s="2">
        <v>2345</v>
      </c>
      <c r="FX45" s="2">
        <v>2426.5</v>
      </c>
      <c r="FY45" s="2">
        <v>2451</v>
      </c>
      <c r="FZ45" s="2">
        <v>2450</v>
      </c>
      <c r="GA45" s="2">
        <v>2400</v>
      </c>
      <c r="GB45" s="2">
        <v>2321.5</v>
      </c>
      <c r="GC45" s="2">
        <v>2330</v>
      </c>
      <c r="GD45" s="2">
        <v>2314.5</v>
      </c>
      <c r="GE45" s="2">
        <v>2330</v>
      </c>
      <c r="GF45" s="2">
        <v>2294</v>
      </c>
      <c r="GG45" s="2">
        <v>2332</v>
      </c>
      <c r="GH45" s="2">
        <v>2330</v>
      </c>
      <c r="GI45" s="2">
        <v>2322</v>
      </c>
      <c r="GJ45" s="2">
        <v>2280.5</v>
      </c>
      <c r="GK45" s="2">
        <v>2273.5</v>
      </c>
      <c r="GL45" s="2">
        <v>2273</v>
      </c>
      <c r="GM45" s="2">
        <v>2234</v>
      </c>
      <c r="GN45" s="2">
        <v>2261.5</v>
      </c>
      <c r="GO45" s="2">
        <v>2280</v>
      </c>
      <c r="GP45" s="2">
        <v>2307.5</v>
      </c>
      <c r="GQ45" s="2">
        <v>2325</v>
      </c>
      <c r="GR45" s="2">
        <v>2232.5</v>
      </c>
      <c r="GS45" s="2">
        <v>2301</v>
      </c>
      <c r="GT45" s="2">
        <v>2291</v>
      </c>
      <c r="GU45" s="2">
        <v>2241</v>
      </c>
      <c r="GV45" s="2">
        <v>2285</v>
      </c>
      <c r="GW45" s="2">
        <v>2360</v>
      </c>
      <c r="GX45" s="2">
        <v>2345.5</v>
      </c>
      <c r="GY45" s="2">
        <v>2293.5</v>
      </c>
      <c r="GZ45" s="2">
        <v>2316</v>
      </c>
      <c r="HA45" s="2">
        <v>2313</v>
      </c>
      <c r="HB45" s="2">
        <v>2273.5</v>
      </c>
      <c r="HC45" s="2">
        <v>2318</v>
      </c>
      <c r="HD45" s="2">
        <v>2394</v>
      </c>
      <c r="HE45" s="2">
        <v>2327</v>
      </c>
      <c r="HF45" s="2">
        <v>2394.5</v>
      </c>
      <c r="HG45" s="2">
        <v>2373</v>
      </c>
      <c r="HH45" s="2">
        <v>2361.5</v>
      </c>
      <c r="HI45" s="2">
        <v>2369</v>
      </c>
      <c r="HJ45" s="2">
        <v>2341.5</v>
      </c>
      <c r="HK45" s="2">
        <v>2282</v>
      </c>
      <c r="HL45" s="2">
        <v>2279.5</v>
      </c>
      <c r="HM45" s="2">
        <v>2290.5</v>
      </c>
      <c r="HN45" s="2">
        <v>2289</v>
      </c>
      <c r="HO45" s="2">
        <v>2283.5</v>
      </c>
      <c r="HP45" s="2">
        <v>2324</v>
      </c>
      <c r="HQ45" s="2">
        <v>2260</v>
      </c>
      <c r="HR45" s="2">
        <v>2285.5</v>
      </c>
      <c r="HS45" s="2">
        <v>2268.5</v>
      </c>
      <c r="HT45" s="2">
        <v>2247.5</v>
      </c>
      <c r="HU45" s="2">
        <v>2200.5</v>
      </c>
      <c r="HV45" s="2">
        <v>2272</v>
      </c>
      <c r="HW45" s="2">
        <v>2250.5</v>
      </c>
      <c r="HX45" s="2">
        <v>2259</v>
      </c>
      <c r="HY45" s="2">
        <v>2267.5</v>
      </c>
      <c r="HZ45" s="2">
        <v>2249.5</v>
      </c>
      <c r="IA45" s="2">
        <v>2272</v>
      </c>
      <c r="IB45" s="2">
        <v>2288.5</v>
      </c>
      <c r="IC45" s="2">
        <v>2291</v>
      </c>
      <c r="ID45" s="2">
        <v>2254.5</v>
      </c>
      <c r="IE45" s="2">
        <v>2262</v>
      </c>
      <c r="IF45" s="2">
        <v>2252.5</v>
      </c>
      <c r="IG45" s="2">
        <v>2313.5</v>
      </c>
      <c r="IH45" s="2">
        <v>2374</v>
      </c>
      <c r="II45" s="2">
        <v>2239.5</v>
      </c>
      <c r="IJ45" s="2">
        <v>2224</v>
      </c>
      <c r="IK45" s="2">
        <v>2223.5</v>
      </c>
      <c r="IL45" s="2">
        <v>2129.5</v>
      </c>
      <c r="IM45" s="2">
        <v>2116</v>
      </c>
      <c r="IN45" s="2">
        <v>2077.5</v>
      </c>
      <c r="IO45" s="2">
        <v>2059.5</v>
      </c>
      <c r="IP45" s="2">
        <v>2047</v>
      </c>
      <c r="IQ45" s="2">
        <v>2127</v>
      </c>
      <c r="IR45" s="2">
        <v>2110.5</v>
      </c>
      <c r="IS45" s="2">
        <v>2089</v>
      </c>
      <c r="IT45" s="2">
        <v>2071.5</v>
      </c>
    </row>
    <row r="46" spans="1:254" ht="15.9" customHeight="1">
      <c r="A46" s="61" t="s">
        <v>87</v>
      </c>
      <c r="B46" s="6" t="s">
        <v>88</v>
      </c>
      <c r="C46" s="15">
        <v>700.5</v>
      </c>
      <c r="D46" s="16">
        <v>17</v>
      </c>
      <c r="E46" s="13">
        <v>683.5</v>
      </c>
      <c r="F46" s="13">
        <v>672</v>
      </c>
      <c r="G46" s="13">
        <v>646</v>
      </c>
      <c r="H46" s="13">
        <v>647</v>
      </c>
      <c r="I46" s="13">
        <v>649.6</v>
      </c>
      <c r="J46" s="13">
        <v>660</v>
      </c>
      <c r="K46" s="13">
        <v>672.8</v>
      </c>
      <c r="L46" s="13">
        <v>654</v>
      </c>
      <c r="M46" s="13">
        <v>636.9</v>
      </c>
      <c r="N46" s="13">
        <v>616.9</v>
      </c>
      <c r="O46" s="13">
        <v>607.79999999999995</v>
      </c>
      <c r="P46" s="13">
        <v>599</v>
      </c>
      <c r="Q46" s="13">
        <v>598.6</v>
      </c>
      <c r="R46" s="13">
        <v>585.6</v>
      </c>
      <c r="S46" s="13">
        <v>580.20000000000005</v>
      </c>
      <c r="T46" s="13">
        <v>574.29999999999995</v>
      </c>
      <c r="U46" s="13">
        <v>567.6</v>
      </c>
      <c r="V46" s="13">
        <v>560</v>
      </c>
      <c r="W46" s="13">
        <v>550.20000000000005</v>
      </c>
      <c r="X46" s="13">
        <v>556</v>
      </c>
      <c r="Y46" s="13">
        <v>556</v>
      </c>
      <c r="Z46" s="13">
        <v>560.29999999999995</v>
      </c>
      <c r="AA46" s="13">
        <v>559</v>
      </c>
      <c r="AB46" s="13">
        <v>548.20000000000005</v>
      </c>
      <c r="AC46" s="13">
        <v>542</v>
      </c>
      <c r="AD46" s="13">
        <v>531</v>
      </c>
      <c r="AE46" s="13">
        <v>536.1</v>
      </c>
      <c r="AF46" s="13">
        <v>546.1</v>
      </c>
      <c r="AG46" s="13">
        <v>543.29999999999995</v>
      </c>
      <c r="AH46" s="13">
        <v>547</v>
      </c>
      <c r="AI46" s="13">
        <v>547.20000000000005</v>
      </c>
      <c r="AJ46" s="13">
        <v>551</v>
      </c>
      <c r="AK46" s="13">
        <v>562.29999999999995</v>
      </c>
      <c r="AL46" s="13">
        <v>559.79999999999995</v>
      </c>
      <c r="AM46" s="13">
        <v>565.4</v>
      </c>
      <c r="AN46" s="13">
        <v>557.5</v>
      </c>
      <c r="AO46" s="13">
        <v>566</v>
      </c>
      <c r="AP46" s="13">
        <v>574.20000000000005</v>
      </c>
      <c r="AQ46" s="13">
        <v>551.6</v>
      </c>
      <c r="AR46" s="13">
        <v>535</v>
      </c>
      <c r="AS46" s="13">
        <v>542.29999999999995</v>
      </c>
      <c r="AT46" s="13">
        <v>540.79999999999995</v>
      </c>
      <c r="AU46" s="13">
        <v>538.79999999999995</v>
      </c>
      <c r="AV46" s="13">
        <v>547</v>
      </c>
      <c r="AW46" s="13">
        <v>540.5</v>
      </c>
      <c r="AX46" s="13">
        <v>546.70000000000005</v>
      </c>
      <c r="AY46" s="13">
        <v>536.6</v>
      </c>
      <c r="AZ46" s="13">
        <v>549.6</v>
      </c>
      <c r="BA46" s="13">
        <v>566.6</v>
      </c>
      <c r="BB46" s="13">
        <v>563.6</v>
      </c>
      <c r="BC46" s="13">
        <v>563.20000000000005</v>
      </c>
      <c r="BD46" s="13">
        <v>557.5</v>
      </c>
      <c r="BE46" s="13">
        <v>556.20000000000005</v>
      </c>
      <c r="BF46" s="13">
        <v>553.5</v>
      </c>
      <c r="BG46" s="13">
        <v>546</v>
      </c>
      <c r="BH46" s="13">
        <v>540.70000000000005</v>
      </c>
      <c r="BI46" s="13">
        <v>550</v>
      </c>
      <c r="BJ46" s="13">
        <v>549</v>
      </c>
      <c r="BK46" s="13">
        <v>559.9</v>
      </c>
      <c r="BL46" s="13">
        <v>556.20000000000005</v>
      </c>
      <c r="BM46" s="67">
        <v>559.4</v>
      </c>
      <c r="BN46" s="67">
        <v>559.4</v>
      </c>
      <c r="BO46" s="67">
        <v>561.1</v>
      </c>
      <c r="BP46" s="67">
        <v>570.9</v>
      </c>
      <c r="BQ46" s="67">
        <v>582.70000000000005</v>
      </c>
      <c r="BR46" s="67">
        <v>571.9</v>
      </c>
      <c r="BS46" s="67">
        <v>572.29999999999995</v>
      </c>
      <c r="BT46" s="67">
        <v>577.79999999999995</v>
      </c>
      <c r="BU46" s="67">
        <v>569</v>
      </c>
      <c r="BV46" s="67">
        <v>573.1</v>
      </c>
      <c r="BW46" s="67">
        <v>580.1</v>
      </c>
      <c r="BX46" s="67">
        <v>587.6</v>
      </c>
      <c r="BY46" s="67">
        <v>593.20000000000005</v>
      </c>
      <c r="BZ46" s="67">
        <v>599.79999999999995</v>
      </c>
      <c r="CA46" s="516">
        <v>595</v>
      </c>
      <c r="CB46" s="516">
        <v>598</v>
      </c>
      <c r="CC46" s="516">
        <v>598</v>
      </c>
      <c r="CD46" s="516">
        <v>595</v>
      </c>
      <c r="CE46" s="516">
        <v>595.79999999999995</v>
      </c>
      <c r="CF46" s="516">
        <v>600.20000000000005</v>
      </c>
      <c r="CG46" s="516">
        <v>603.4</v>
      </c>
      <c r="CH46" s="516">
        <v>600</v>
      </c>
      <c r="CI46" s="516">
        <v>586</v>
      </c>
      <c r="CJ46" s="516">
        <v>586.70000000000005</v>
      </c>
      <c r="CK46" s="516">
        <v>585</v>
      </c>
      <c r="CL46" s="516">
        <v>584</v>
      </c>
      <c r="CM46" s="516">
        <v>592</v>
      </c>
      <c r="CN46" s="516">
        <v>575.9</v>
      </c>
      <c r="CO46" s="516">
        <v>574.70000000000005</v>
      </c>
      <c r="CP46" s="516">
        <v>597.1</v>
      </c>
      <c r="CQ46" s="516">
        <v>596</v>
      </c>
      <c r="CR46" s="516">
        <v>594.6</v>
      </c>
      <c r="CS46" s="516">
        <v>590</v>
      </c>
      <c r="CT46" s="516">
        <v>584.6</v>
      </c>
      <c r="CU46" s="516">
        <v>592.70000000000005</v>
      </c>
      <c r="CV46" s="516">
        <v>607</v>
      </c>
      <c r="CW46" s="516">
        <v>592.5</v>
      </c>
      <c r="CX46" s="516">
        <v>582.70000000000005</v>
      </c>
      <c r="CY46" s="516">
        <v>593.20000000000005</v>
      </c>
      <c r="CZ46" s="516">
        <v>602.1</v>
      </c>
      <c r="DA46" s="2">
        <v>611.29999999999995</v>
      </c>
      <c r="DB46" s="2">
        <v>600</v>
      </c>
      <c r="DC46" s="2">
        <v>590.6</v>
      </c>
      <c r="DD46" s="2">
        <v>603.79999999999995</v>
      </c>
      <c r="DE46" s="2">
        <v>599.9</v>
      </c>
      <c r="DF46" s="2">
        <v>605.20000000000005</v>
      </c>
      <c r="DG46" s="2">
        <v>620.29999999999995</v>
      </c>
      <c r="DH46" s="2">
        <v>629.5</v>
      </c>
      <c r="DI46" s="2">
        <v>636</v>
      </c>
      <c r="DJ46" s="2">
        <v>625.70000000000005</v>
      </c>
      <c r="DK46" s="2">
        <v>627.29999999999995</v>
      </c>
      <c r="DL46" s="2">
        <v>663.9</v>
      </c>
      <c r="DM46" s="2">
        <v>673.9</v>
      </c>
      <c r="DN46" s="2">
        <v>687.6</v>
      </c>
      <c r="DO46" s="2">
        <v>688.2</v>
      </c>
      <c r="DP46" s="2">
        <v>675</v>
      </c>
      <c r="DQ46" s="2">
        <v>674.8</v>
      </c>
      <c r="DR46" s="2">
        <v>648</v>
      </c>
      <c r="DS46" s="2">
        <v>698</v>
      </c>
      <c r="DT46" s="2">
        <v>684.7</v>
      </c>
      <c r="DU46" s="2">
        <v>672.9</v>
      </c>
      <c r="DV46" s="2">
        <v>676.7</v>
      </c>
      <c r="DW46" s="2">
        <v>666.6</v>
      </c>
      <c r="DX46" s="2">
        <v>677</v>
      </c>
      <c r="DY46" s="2">
        <v>662.6</v>
      </c>
      <c r="DZ46" s="2">
        <v>647.20000000000005</v>
      </c>
      <c r="EA46" s="2">
        <v>645.9</v>
      </c>
      <c r="EB46" s="2">
        <v>647.20000000000005</v>
      </c>
      <c r="EC46" s="2">
        <v>639.5</v>
      </c>
      <c r="ED46" s="2">
        <v>647.79999999999995</v>
      </c>
      <c r="EE46" s="2">
        <v>655.4</v>
      </c>
      <c r="EF46" s="2">
        <v>671.9</v>
      </c>
      <c r="EG46" s="2">
        <v>680.3</v>
      </c>
      <c r="EH46" s="2">
        <v>669.8</v>
      </c>
      <c r="EI46" s="2">
        <v>670.6</v>
      </c>
      <c r="EJ46" s="2">
        <v>669.1</v>
      </c>
      <c r="EK46" s="2">
        <v>666.1</v>
      </c>
      <c r="EL46" s="2">
        <v>673</v>
      </c>
      <c r="EM46" s="2">
        <v>659.9</v>
      </c>
      <c r="EN46" s="2">
        <v>659.5</v>
      </c>
      <c r="EO46" s="2">
        <v>645.6</v>
      </c>
      <c r="EP46" s="2">
        <v>632.5</v>
      </c>
      <c r="EQ46" s="2">
        <v>649.4</v>
      </c>
      <c r="ER46" s="2">
        <v>650</v>
      </c>
      <c r="ES46" s="2">
        <v>650.70000000000005</v>
      </c>
      <c r="ET46" s="2">
        <v>641.79999999999995</v>
      </c>
      <c r="EU46" s="2">
        <v>643.9</v>
      </c>
      <c r="EV46" s="2">
        <v>634.9</v>
      </c>
      <c r="EW46" s="2">
        <v>630</v>
      </c>
      <c r="EX46" s="2">
        <v>623.5</v>
      </c>
      <c r="EY46" s="2">
        <v>617.79999999999995</v>
      </c>
      <c r="EZ46" s="2">
        <v>613.4</v>
      </c>
      <c r="FA46" s="2">
        <v>608.29999999999995</v>
      </c>
      <c r="FB46" s="2">
        <v>602.4</v>
      </c>
      <c r="FC46" s="2">
        <v>604.20000000000005</v>
      </c>
      <c r="FD46" s="2">
        <v>595</v>
      </c>
      <c r="FE46" s="2">
        <v>604</v>
      </c>
      <c r="FF46" s="2">
        <v>632</v>
      </c>
      <c r="FG46" s="2">
        <v>611</v>
      </c>
      <c r="FH46" s="2">
        <v>619.9</v>
      </c>
      <c r="FI46" s="2">
        <v>621.9</v>
      </c>
      <c r="FJ46" s="2">
        <v>627.9</v>
      </c>
      <c r="FK46" s="2">
        <v>621.6</v>
      </c>
      <c r="FL46" s="2">
        <v>626</v>
      </c>
      <c r="FM46" s="2">
        <v>614.5</v>
      </c>
      <c r="FN46" s="2">
        <v>626</v>
      </c>
      <c r="FO46" s="2">
        <v>625.4</v>
      </c>
      <c r="FP46" s="2">
        <v>631.9</v>
      </c>
      <c r="FQ46" s="2">
        <v>619.6</v>
      </c>
      <c r="FR46" s="2">
        <v>616</v>
      </c>
      <c r="FS46" s="2">
        <v>624</v>
      </c>
      <c r="FT46" s="2">
        <v>623</v>
      </c>
      <c r="FU46" s="2">
        <v>619.4</v>
      </c>
      <c r="FV46" s="2">
        <v>609.79999999999995</v>
      </c>
      <c r="FW46" s="2">
        <v>610</v>
      </c>
      <c r="FX46" s="2">
        <v>619.9</v>
      </c>
      <c r="FY46" s="2">
        <v>623.20000000000005</v>
      </c>
      <c r="FZ46" s="2">
        <v>614.9</v>
      </c>
      <c r="GA46" s="2">
        <v>619.1</v>
      </c>
      <c r="GB46" s="2">
        <v>608</v>
      </c>
      <c r="GC46" s="2">
        <v>611.6</v>
      </c>
      <c r="GD46" s="2">
        <v>609.70000000000005</v>
      </c>
      <c r="GE46" s="2">
        <v>593.5</v>
      </c>
      <c r="GF46" s="2">
        <v>613.6</v>
      </c>
      <c r="GG46" s="2">
        <v>629</v>
      </c>
      <c r="GH46" s="2">
        <v>636.29999999999995</v>
      </c>
      <c r="GI46" s="2">
        <v>643.1</v>
      </c>
      <c r="GJ46" s="2">
        <v>636.4</v>
      </c>
      <c r="GK46" s="2">
        <v>636.70000000000005</v>
      </c>
      <c r="GL46" s="2">
        <v>636.70000000000005</v>
      </c>
      <c r="GM46" s="2">
        <v>624.9</v>
      </c>
      <c r="GN46" s="2">
        <v>618.20000000000005</v>
      </c>
      <c r="GO46" s="2">
        <v>627.1</v>
      </c>
      <c r="GP46" s="2">
        <v>614.6</v>
      </c>
      <c r="GQ46" s="2">
        <v>606.5</v>
      </c>
      <c r="GR46" s="2">
        <v>601.70000000000005</v>
      </c>
      <c r="GS46" s="2">
        <v>602.79999999999995</v>
      </c>
      <c r="GT46" s="2">
        <v>608.70000000000005</v>
      </c>
      <c r="GU46" s="2">
        <v>602.1</v>
      </c>
      <c r="GV46" s="2">
        <v>599.5</v>
      </c>
      <c r="GW46" s="2">
        <v>623.6</v>
      </c>
      <c r="GX46" s="2">
        <v>614</v>
      </c>
      <c r="GY46" s="2">
        <v>624.20000000000005</v>
      </c>
      <c r="GZ46" s="2">
        <v>607.70000000000005</v>
      </c>
      <c r="HA46" s="2">
        <v>605.70000000000005</v>
      </c>
      <c r="HB46" s="2">
        <v>602.29999999999995</v>
      </c>
      <c r="HC46" s="2">
        <v>600.5</v>
      </c>
      <c r="HD46" s="2">
        <v>609.5</v>
      </c>
      <c r="HE46" s="2">
        <v>620</v>
      </c>
      <c r="HF46" s="2">
        <v>631.20000000000005</v>
      </c>
      <c r="HG46" s="2">
        <v>631.6</v>
      </c>
      <c r="HH46" s="2">
        <v>644.4</v>
      </c>
      <c r="HI46" s="2">
        <v>636.4</v>
      </c>
      <c r="HJ46" s="2">
        <v>644.79999999999995</v>
      </c>
      <c r="HK46" s="2">
        <v>644.79999999999995</v>
      </c>
      <c r="HL46" s="2">
        <v>650.79999999999995</v>
      </c>
      <c r="HM46" s="2">
        <v>662</v>
      </c>
      <c r="HN46" s="2">
        <v>660</v>
      </c>
      <c r="HO46" s="2">
        <v>660.8</v>
      </c>
      <c r="HP46" s="2">
        <v>660.4</v>
      </c>
      <c r="HQ46" s="2">
        <v>667.8</v>
      </c>
      <c r="HR46" s="2">
        <v>688.6</v>
      </c>
      <c r="HS46" s="2">
        <v>677.4</v>
      </c>
      <c r="HT46" s="2">
        <v>659</v>
      </c>
      <c r="HU46" s="2">
        <v>644.4</v>
      </c>
      <c r="HV46" s="2">
        <v>641.6</v>
      </c>
      <c r="HW46" s="2">
        <v>628.79999999999995</v>
      </c>
      <c r="HX46" s="2">
        <v>623</v>
      </c>
      <c r="HY46" s="2">
        <v>624</v>
      </c>
      <c r="HZ46" s="2">
        <v>625.20000000000005</v>
      </c>
      <c r="IA46" s="2">
        <v>621.20000000000005</v>
      </c>
      <c r="IB46" s="2">
        <v>622.20000000000005</v>
      </c>
      <c r="IC46" s="2">
        <v>617.6</v>
      </c>
      <c r="ID46" s="2">
        <v>616.79999999999995</v>
      </c>
      <c r="IE46" s="2">
        <v>608.6</v>
      </c>
      <c r="IF46" s="2">
        <v>604</v>
      </c>
      <c r="IG46" s="2">
        <v>599.4</v>
      </c>
      <c r="IH46" s="2">
        <v>602.79999999999995</v>
      </c>
      <c r="II46" s="2">
        <v>597.20000000000005</v>
      </c>
      <c r="IJ46" s="2">
        <v>600.20000000000005</v>
      </c>
      <c r="IK46" s="2">
        <v>597</v>
      </c>
      <c r="IL46" s="2">
        <v>597</v>
      </c>
      <c r="IM46" s="2">
        <v>587.4</v>
      </c>
      <c r="IN46" s="2">
        <v>581.79999999999995</v>
      </c>
      <c r="IO46" s="2">
        <v>572.20000000000005</v>
      </c>
      <c r="IP46" s="2">
        <v>575.5</v>
      </c>
      <c r="IQ46" s="2">
        <v>586.6</v>
      </c>
      <c r="IR46" s="2">
        <v>583.9</v>
      </c>
      <c r="IS46" s="2">
        <v>581.4</v>
      </c>
      <c r="IT46" s="2">
        <v>579.6</v>
      </c>
    </row>
    <row r="47" spans="1:254" ht="15.9" customHeight="1">
      <c r="A47" s="61" t="s">
        <v>89</v>
      </c>
      <c r="B47" s="6" t="s">
        <v>90</v>
      </c>
      <c r="C47" s="15">
        <v>484</v>
      </c>
      <c r="D47" s="16">
        <v>3.3999999999999773</v>
      </c>
      <c r="E47" s="13">
        <v>480.6</v>
      </c>
      <c r="F47" s="13">
        <v>474.5</v>
      </c>
      <c r="G47" s="13">
        <v>469.8</v>
      </c>
      <c r="H47" s="13">
        <v>475.4</v>
      </c>
      <c r="I47" s="13">
        <v>476.7</v>
      </c>
      <c r="J47" s="13">
        <v>489.6</v>
      </c>
      <c r="K47" s="13">
        <v>494</v>
      </c>
      <c r="L47" s="13">
        <v>488.6</v>
      </c>
      <c r="M47" s="13">
        <v>493.6</v>
      </c>
      <c r="N47" s="13">
        <v>485.3</v>
      </c>
      <c r="O47" s="13">
        <v>489.4</v>
      </c>
      <c r="P47" s="13">
        <v>492.1</v>
      </c>
      <c r="Q47" s="13">
        <v>489.5</v>
      </c>
      <c r="R47" s="13">
        <v>484.1</v>
      </c>
      <c r="S47" s="13">
        <v>485.6</v>
      </c>
      <c r="T47" s="13">
        <v>488.5</v>
      </c>
      <c r="U47" s="13">
        <v>484</v>
      </c>
      <c r="V47" s="13">
        <v>481.8</v>
      </c>
      <c r="W47" s="13">
        <v>480</v>
      </c>
      <c r="X47" s="13">
        <v>483.7</v>
      </c>
      <c r="Y47" s="13">
        <v>486.3</v>
      </c>
      <c r="Z47" s="13">
        <v>482.1</v>
      </c>
      <c r="AA47" s="13">
        <v>485</v>
      </c>
      <c r="AB47" s="13">
        <v>470.3</v>
      </c>
      <c r="AC47" s="13">
        <v>462.3</v>
      </c>
      <c r="AD47" s="13">
        <v>455.7</v>
      </c>
      <c r="AE47" s="13">
        <v>453.8</v>
      </c>
      <c r="AF47" s="13">
        <v>454.4</v>
      </c>
      <c r="AG47" s="13">
        <v>449.5</v>
      </c>
      <c r="AH47" s="13">
        <v>445.5</v>
      </c>
      <c r="AI47" s="13">
        <v>443.4</v>
      </c>
      <c r="AJ47" s="13">
        <v>447.3</v>
      </c>
      <c r="AK47" s="13">
        <v>447.3</v>
      </c>
      <c r="AL47" s="13">
        <v>448.6</v>
      </c>
      <c r="AM47" s="13">
        <v>447.6</v>
      </c>
      <c r="AN47" s="13">
        <v>450.6</v>
      </c>
      <c r="AO47" s="13">
        <v>449.3</v>
      </c>
      <c r="AP47" s="13">
        <v>453.2</v>
      </c>
      <c r="AQ47" s="13">
        <v>451.1</v>
      </c>
      <c r="AR47" s="13">
        <v>449.3</v>
      </c>
      <c r="AS47" s="13">
        <v>451.9</v>
      </c>
      <c r="AT47" s="13">
        <v>449</v>
      </c>
      <c r="AU47" s="13">
        <v>445.2</v>
      </c>
      <c r="AV47" s="13">
        <v>446.6</v>
      </c>
      <c r="AW47" s="13">
        <v>442.1</v>
      </c>
      <c r="AX47" s="13">
        <v>450.5</v>
      </c>
      <c r="AY47" s="13">
        <v>448.5</v>
      </c>
      <c r="AZ47" s="13">
        <v>457.4</v>
      </c>
      <c r="BA47" s="13">
        <v>467.5</v>
      </c>
      <c r="BB47" s="13">
        <v>466.2</v>
      </c>
      <c r="BC47" s="13">
        <v>463.6</v>
      </c>
      <c r="BD47" s="13">
        <v>470.6</v>
      </c>
      <c r="BE47" s="13">
        <v>462.9</v>
      </c>
      <c r="BF47" s="13">
        <v>464.1</v>
      </c>
      <c r="BG47" s="13">
        <v>468.8</v>
      </c>
      <c r="BH47" s="13">
        <v>460</v>
      </c>
      <c r="BI47" s="13">
        <v>465.3</v>
      </c>
      <c r="BJ47" s="13">
        <v>456.9</v>
      </c>
      <c r="BK47" s="13">
        <v>464.3</v>
      </c>
      <c r="BL47" s="13">
        <v>458.9</v>
      </c>
      <c r="BM47" s="67">
        <v>455.7</v>
      </c>
      <c r="BN47" s="67">
        <v>489.3</v>
      </c>
      <c r="BO47" s="67">
        <v>489</v>
      </c>
      <c r="BP47" s="67">
        <v>494.1</v>
      </c>
      <c r="BQ47" s="67">
        <v>492.1</v>
      </c>
      <c r="BR47" s="67">
        <v>492.7</v>
      </c>
      <c r="BS47" s="67">
        <v>500.8</v>
      </c>
      <c r="BT47" s="67">
        <v>504.5</v>
      </c>
      <c r="BU47" s="67">
        <v>495.4</v>
      </c>
      <c r="BV47" s="67">
        <v>500.2</v>
      </c>
      <c r="BW47" s="67">
        <v>500.5</v>
      </c>
      <c r="BX47" s="67">
        <v>515.29999999999995</v>
      </c>
      <c r="BY47" s="67">
        <v>517.29999999999995</v>
      </c>
      <c r="BZ47" s="67">
        <v>482.9</v>
      </c>
      <c r="CA47" s="516">
        <v>484</v>
      </c>
      <c r="CB47" s="516">
        <v>480.1</v>
      </c>
      <c r="CC47" s="516">
        <v>477.1</v>
      </c>
      <c r="CD47" s="516">
        <v>474.6</v>
      </c>
      <c r="CE47" s="516">
        <v>468.4</v>
      </c>
      <c r="CF47" s="516">
        <v>471.5</v>
      </c>
      <c r="CG47" s="516">
        <v>471.5</v>
      </c>
      <c r="CH47" s="516">
        <v>482</v>
      </c>
      <c r="CI47" s="516">
        <v>474</v>
      </c>
      <c r="CJ47" s="516">
        <v>471.8</v>
      </c>
      <c r="CK47" s="516">
        <v>471.7</v>
      </c>
      <c r="CL47" s="516">
        <v>471.3</v>
      </c>
      <c r="CM47" s="516">
        <v>473.8</v>
      </c>
      <c r="CN47" s="516">
        <v>460.1</v>
      </c>
      <c r="CO47" s="516">
        <v>457.4</v>
      </c>
      <c r="CP47" s="516">
        <v>478</v>
      </c>
      <c r="CQ47" s="516">
        <v>479.1</v>
      </c>
      <c r="CR47" s="516">
        <v>483.3</v>
      </c>
      <c r="CS47" s="516">
        <v>473.6</v>
      </c>
      <c r="CT47" s="516">
        <v>466.4</v>
      </c>
      <c r="CU47" s="516">
        <v>476.5</v>
      </c>
      <c r="CV47" s="516">
        <v>486</v>
      </c>
      <c r="CW47" s="516">
        <v>477.6</v>
      </c>
      <c r="CX47" s="516">
        <v>473.5</v>
      </c>
      <c r="CY47" s="516">
        <v>477.6</v>
      </c>
      <c r="CZ47" s="516">
        <v>481.2</v>
      </c>
      <c r="DA47" s="2">
        <v>490</v>
      </c>
      <c r="DB47" s="2">
        <v>492.5</v>
      </c>
      <c r="DC47" s="2">
        <v>483.9</v>
      </c>
      <c r="DD47" s="2">
        <v>493.1</v>
      </c>
      <c r="DE47" s="2">
        <v>490.7</v>
      </c>
      <c r="DF47" s="2">
        <v>476.4</v>
      </c>
      <c r="DG47" s="2">
        <v>498.8</v>
      </c>
      <c r="DH47" s="2">
        <v>508.9</v>
      </c>
      <c r="DI47" s="2">
        <v>512.6</v>
      </c>
      <c r="DJ47" s="2">
        <v>508.9</v>
      </c>
      <c r="DK47" s="2">
        <v>506.8</v>
      </c>
      <c r="DL47" s="2">
        <v>506.3</v>
      </c>
      <c r="DM47" s="2">
        <v>508</v>
      </c>
      <c r="DN47" s="2">
        <v>520.20000000000005</v>
      </c>
      <c r="DO47" s="2">
        <v>515.6</v>
      </c>
      <c r="DP47" s="2">
        <v>507.1</v>
      </c>
      <c r="DQ47" s="2">
        <v>514.20000000000005</v>
      </c>
      <c r="DR47" s="2">
        <v>510.1</v>
      </c>
      <c r="DS47" s="2">
        <v>522</v>
      </c>
      <c r="DT47" s="2">
        <v>515.79999999999995</v>
      </c>
      <c r="DU47" s="2">
        <v>519.29999999999995</v>
      </c>
      <c r="DV47" s="2">
        <v>505.2</v>
      </c>
      <c r="DW47" s="2">
        <v>507.4</v>
      </c>
      <c r="DX47" s="2">
        <v>503.3</v>
      </c>
      <c r="DY47" s="2">
        <v>502.1</v>
      </c>
      <c r="DZ47" s="2">
        <v>495.1</v>
      </c>
      <c r="EA47" s="2">
        <v>511.3</v>
      </c>
      <c r="EB47" s="2">
        <v>510</v>
      </c>
      <c r="EC47" s="2">
        <v>504.4</v>
      </c>
      <c r="ED47" s="2">
        <v>514.6</v>
      </c>
      <c r="EE47" s="2">
        <v>513.70000000000005</v>
      </c>
      <c r="EF47" s="2">
        <v>525.20000000000005</v>
      </c>
      <c r="EG47" s="2">
        <v>524.4</v>
      </c>
      <c r="EH47" s="2">
        <v>517.20000000000005</v>
      </c>
      <c r="EI47" s="2">
        <v>527</v>
      </c>
      <c r="EJ47" s="2">
        <v>530.5</v>
      </c>
      <c r="EK47" s="2">
        <v>535.9</v>
      </c>
      <c r="EL47" s="2">
        <v>529</v>
      </c>
      <c r="EM47" s="2">
        <v>526</v>
      </c>
      <c r="EN47" s="2">
        <v>516.29999999999995</v>
      </c>
      <c r="EO47" s="2">
        <v>511.4</v>
      </c>
      <c r="EP47" s="2">
        <v>506.6</v>
      </c>
      <c r="EQ47" s="2">
        <v>507.8</v>
      </c>
      <c r="ER47" s="2">
        <v>511.8</v>
      </c>
      <c r="ES47" s="2">
        <v>496.2</v>
      </c>
      <c r="ET47" s="2">
        <v>494.4</v>
      </c>
      <c r="EU47" s="2">
        <v>491.8</v>
      </c>
      <c r="EV47" s="2">
        <v>494.2</v>
      </c>
      <c r="EW47" s="2">
        <v>487.7</v>
      </c>
      <c r="EX47" s="2">
        <v>489.7</v>
      </c>
      <c r="EY47" s="2">
        <v>489.1</v>
      </c>
      <c r="EZ47" s="2">
        <v>485.5</v>
      </c>
      <c r="FA47" s="2">
        <v>486.9</v>
      </c>
      <c r="FB47" s="2">
        <v>483.6</v>
      </c>
      <c r="FC47" s="2">
        <v>478.4</v>
      </c>
      <c r="FD47" s="2">
        <v>475.1</v>
      </c>
      <c r="FE47" s="2">
        <v>481.6</v>
      </c>
      <c r="FF47" s="2">
        <v>477.7</v>
      </c>
      <c r="FG47" s="2">
        <v>469.5</v>
      </c>
      <c r="FH47" s="2">
        <v>475.6</v>
      </c>
      <c r="FI47" s="2">
        <v>476.2</v>
      </c>
      <c r="FJ47" s="2">
        <v>476.3</v>
      </c>
      <c r="FK47" s="2">
        <v>470.9</v>
      </c>
      <c r="FL47" s="2">
        <v>473.6</v>
      </c>
      <c r="FM47" s="2">
        <v>471</v>
      </c>
      <c r="FN47" s="2">
        <v>474.1</v>
      </c>
      <c r="FO47" s="2">
        <v>473.7</v>
      </c>
      <c r="FP47" s="2">
        <v>475</v>
      </c>
      <c r="FQ47" s="2">
        <v>472.1</v>
      </c>
      <c r="FR47" s="2">
        <v>475.6</v>
      </c>
      <c r="FS47" s="2">
        <v>468.5</v>
      </c>
      <c r="FT47" s="2">
        <v>462</v>
      </c>
      <c r="FU47" s="2">
        <v>452</v>
      </c>
      <c r="FV47" s="2">
        <v>448.1</v>
      </c>
      <c r="FW47" s="2">
        <v>446</v>
      </c>
      <c r="FX47" s="2">
        <v>456.7</v>
      </c>
      <c r="FY47" s="2">
        <v>462.8</v>
      </c>
      <c r="FZ47" s="2">
        <v>456.8</v>
      </c>
      <c r="GA47" s="2">
        <v>447.1</v>
      </c>
      <c r="GB47" s="2">
        <v>467.5</v>
      </c>
      <c r="GC47" s="2">
        <v>465.4</v>
      </c>
      <c r="GD47" s="2">
        <v>448.3</v>
      </c>
      <c r="GE47" s="2">
        <v>451</v>
      </c>
      <c r="GF47" s="2">
        <v>447.4</v>
      </c>
      <c r="GG47" s="2">
        <v>444.6</v>
      </c>
      <c r="GH47" s="2">
        <v>439.9</v>
      </c>
      <c r="GI47" s="2">
        <v>439.1</v>
      </c>
      <c r="GJ47" s="2">
        <v>432</v>
      </c>
      <c r="GK47" s="2">
        <v>437.6</v>
      </c>
      <c r="GL47" s="2">
        <v>447.5</v>
      </c>
      <c r="GM47" s="2">
        <v>446.4</v>
      </c>
      <c r="GN47" s="2">
        <v>453.1</v>
      </c>
      <c r="GO47" s="2">
        <v>452.3</v>
      </c>
      <c r="GP47" s="2">
        <v>448.1</v>
      </c>
      <c r="GQ47" s="2">
        <v>449.3</v>
      </c>
      <c r="GR47" s="2">
        <v>443.6</v>
      </c>
      <c r="GS47" s="2">
        <v>449.6</v>
      </c>
      <c r="GT47" s="2">
        <v>452.1</v>
      </c>
      <c r="GU47" s="2">
        <v>446.4</v>
      </c>
      <c r="GV47" s="2">
        <v>455</v>
      </c>
      <c r="GW47" s="2">
        <v>460.8</v>
      </c>
      <c r="GX47" s="2">
        <v>468.4</v>
      </c>
      <c r="GY47" s="2">
        <v>465</v>
      </c>
      <c r="GZ47" s="2">
        <v>476.5</v>
      </c>
      <c r="HA47" s="2">
        <v>468.6</v>
      </c>
      <c r="HB47" s="2">
        <v>466.5</v>
      </c>
      <c r="HC47" s="2">
        <v>465.1</v>
      </c>
      <c r="HD47" s="2">
        <v>481.4</v>
      </c>
      <c r="HE47" s="2">
        <v>476.1</v>
      </c>
      <c r="HF47" s="2">
        <v>490.2</v>
      </c>
      <c r="HG47" s="2">
        <v>484.4</v>
      </c>
      <c r="HH47" s="2">
        <v>483.2</v>
      </c>
      <c r="HI47" s="2">
        <v>482.8</v>
      </c>
      <c r="HJ47" s="2">
        <v>482.2</v>
      </c>
      <c r="HK47" s="2">
        <v>482.9</v>
      </c>
      <c r="HL47" s="2">
        <v>485</v>
      </c>
      <c r="HM47" s="2">
        <v>491</v>
      </c>
      <c r="HN47" s="2">
        <v>489.9</v>
      </c>
      <c r="HO47" s="2">
        <v>490.1</v>
      </c>
      <c r="HP47" s="2">
        <v>487.1</v>
      </c>
      <c r="HQ47" s="2">
        <v>482.4</v>
      </c>
      <c r="HR47" s="2">
        <v>478.4</v>
      </c>
      <c r="HS47" s="2">
        <v>478.6</v>
      </c>
      <c r="HT47" s="2">
        <v>472.5</v>
      </c>
      <c r="HU47" s="2">
        <v>466.8</v>
      </c>
      <c r="HV47" s="2">
        <v>473</v>
      </c>
      <c r="HW47" s="2">
        <v>466</v>
      </c>
      <c r="HX47" s="2">
        <v>462.8</v>
      </c>
      <c r="HY47" s="2">
        <v>467.8</v>
      </c>
      <c r="HZ47" s="2">
        <v>467.3</v>
      </c>
      <c r="IA47" s="2">
        <v>465.5</v>
      </c>
      <c r="IB47" s="2">
        <v>468</v>
      </c>
      <c r="IC47" s="2">
        <v>476.7</v>
      </c>
      <c r="ID47" s="2">
        <v>474.9</v>
      </c>
      <c r="IE47" s="2">
        <v>470.2</v>
      </c>
      <c r="IF47" s="2">
        <v>467.9</v>
      </c>
      <c r="IG47" s="2">
        <v>466.1</v>
      </c>
      <c r="IH47" s="2">
        <v>464</v>
      </c>
      <c r="II47" s="2">
        <v>461.6</v>
      </c>
      <c r="IJ47" s="2">
        <v>460.4</v>
      </c>
      <c r="IK47" s="2">
        <v>462.9</v>
      </c>
      <c r="IL47" s="2">
        <v>462.2</v>
      </c>
      <c r="IM47" s="2">
        <v>457.5</v>
      </c>
      <c r="IN47" s="2">
        <v>451.5</v>
      </c>
      <c r="IO47" s="2">
        <v>445</v>
      </c>
      <c r="IP47" s="2">
        <v>437.4</v>
      </c>
      <c r="IQ47" s="2">
        <v>441.6</v>
      </c>
      <c r="IR47" s="2">
        <v>437.9</v>
      </c>
      <c r="IS47" s="2">
        <v>433.6</v>
      </c>
      <c r="IT47" s="2">
        <v>430.2</v>
      </c>
    </row>
    <row r="48" spans="1:254" ht="15.9" customHeight="1">
      <c r="A48" s="61" t="s">
        <v>91</v>
      </c>
      <c r="B48" s="6" t="s">
        <v>92</v>
      </c>
      <c r="C48" s="15">
        <v>1568.5</v>
      </c>
      <c r="D48" s="16">
        <v>-27</v>
      </c>
      <c r="E48" s="13">
        <v>1595.5</v>
      </c>
      <c r="F48" s="13">
        <v>1614.5</v>
      </c>
      <c r="G48" s="13">
        <v>1493.5</v>
      </c>
      <c r="H48" s="13">
        <v>1490</v>
      </c>
      <c r="I48" s="13">
        <v>1492</v>
      </c>
      <c r="J48" s="13">
        <v>1519.5</v>
      </c>
      <c r="K48" s="13">
        <v>1534.5</v>
      </c>
      <c r="L48" s="13">
        <v>1519.5</v>
      </c>
      <c r="M48" s="13">
        <v>1528</v>
      </c>
      <c r="N48" s="13">
        <v>1461.5</v>
      </c>
      <c r="O48" s="13">
        <v>1480</v>
      </c>
      <c r="P48" s="13">
        <v>1464.5</v>
      </c>
      <c r="Q48" s="13">
        <v>1463.5</v>
      </c>
      <c r="R48" s="13">
        <v>1430.5</v>
      </c>
      <c r="S48" s="13">
        <v>1448.5</v>
      </c>
      <c r="T48" s="13">
        <v>1435.5</v>
      </c>
      <c r="U48" s="13">
        <v>1419.5</v>
      </c>
      <c r="V48" s="13">
        <v>1405</v>
      </c>
      <c r="W48" s="13">
        <v>1412.5</v>
      </c>
      <c r="X48" s="13">
        <v>1410.5</v>
      </c>
      <c r="Y48" s="13">
        <v>1448</v>
      </c>
      <c r="Z48" s="13">
        <v>1419.5</v>
      </c>
      <c r="AA48" s="13">
        <v>1428.5</v>
      </c>
      <c r="AB48" s="13">
        <v>1411</v>
      </c>
      <c r="AC48" s="13">
        <v>1406.5</v>
      </c>
      <c r="AD48" s="13">
        <v>1415.5</v>
      </c>
      <c r="AE48" s="13">
        <v>1417.5</v>
      </c>
      <c r="AF48" s="13">
        <v>1437.5</v>
      </c>
      <c r="AG48" s="13">
        <v>1435.5</v>
      </c>
      <c r="AH48" s="13">
        <v>1407.5</v>
      </c>
      <c r="AI48" s="13">
        <v>1393</v>
      </c>
      <c r="AJ48" s="13">
        <v>1404.5</v>
      </c>
      <c r="AK48" s="13">
        <v>1401</v>
      </c>
      <c r="AL48" s="13">
        <v>1430.5</v>
      </c>
      <c r="AM48" s="13">
        <v>1424</v>
      </c>
      <c r="AN48" s="13">
        <v>1408</v>
      </c>
      <c r="AO48" s="13">
        <v>1413</v>
      </c>
      <c r="AP48" s="13">
        <v>1420.5</v>
      </c>
      <c r="AQ48" s="13">
        <v>1383.5</v>
      </c>
      <c r="AR48" s="13">
        <v>1372</v>
      </c>
      <c r="AS48" s="13">
        <v>1389.5</v>
      </c>
      <c r="AT48" s="13">
        <v>1390.5</v>
      </c>
      <c r="AU48" s="13">
        <v>1377.5</v>
      </c>
      <c r="AV48" s="13">
        <v>1389</v>
      </c>
      <c r="AW48" s="13">
        <v>1379</v>
      </c>
      <c r="AX48" s="13">
        <v>1401</v>
      </c>
      <c r="AY48" s="13">
        <v>1397</v>
      </c>
      <c r="AZ48" s="13">
        <v>1413</v>
      </c>
      <c r="BA48" s="13">
        <v>1458</v>
      </c>
      <c r="BB48" s="13">
        <v>1424.5</v>
      </c>
      <c r="BC48" s="13">
        <v>1419.5</v>
      </c>
      <c r="BD48" s="13">
        <v>1430</v>
      </c>
      <c r="BE48" s="13">
        <v>1387</v>
      </c>
      <c r="BF48" s="13">
        <v>1396</v>
      </c>
      <c r="BG48" s="13">
        <v>1411</v>
      </c>
      <c r="BH48" s="13">
        <v>1392</v>
      </c>
      <c r="BI48" s="13">
        <v>1409</v>
      </c>
      <c r="BJ48" s="13">
        <v>1384.5</v>
      </c>
      <c r="BK48" s="13">
        <v>1404</v>
      </c>
      <c r="BL48" s="13">
        <v>1385</v>
      </c>
      <c r="BM48" s="67">
        <v>1244</v>
      </c>
      <c r="BN48" s="67">
        <v>1218.5</v>
      </c>
      <c r="BO48" s="67">
        <v>1228.5</v>
      </c>
      <c r="BP48" s="67">
        <v>1240</v>
      </c>
      <c r="BQ48" s="67">
        <v>1236.5</v>
      </c>
      <c r="BR48" s="67">
        <v>1227</v>
      </c>
      <c r="BS48" s="67">
        <v>1228.5</v>
      </c>
      <c r="BT48" s="67">
        <v>1256</v>
      </c>
      <c r="BU48" s="67">
        <v>1269.5</v>
      </c>
      <c r="BV48" s="67">
        <v>1274</v>
      </c>
      <c r="BW48" s="67">
        <v>1271.5</v>
      </c>
      <c r="BX48" s="67">
        <v>1292.5</v>
      </c>
      <c r="BY48" s="67">
        <v>1306</v>
      </c>
      <c r="BZ48" s="67">
        <v>1265</v>
      </c>
      <c r="CA48" s="516">
        <v>1251.5</v>
      </c>
      <c r="CB48" s="516">
        <v>1282</v>
      </c>
      <c r="CC48" s="516">
        <v>1263</v>
      </c>
      <c r="CD48" s="516">
        <v>1263.5</v>
      </c>
      <c r="CE48" s="516">
        <v>1264</v>
      </c>
      <c r="CF48" s="516">
        <v>1268</v>
      </c>
      <c r="CG48" s="516">
        <v>1288</v>
      </c>
      <c r="CH48" s="516">
        <v>1284.5</v>
      </c>
      <c r="CI48" s="516">
        <v>1256.5</v>
      </c>
      <c r="CJ48" s="516">
        <v>1250</v>
      </c>
      <c r="CK48" s="516">
        <v>1253</v>
      </c>
      <c r="CL48" s="516">
        <v>1260.5</v>
      </c>
      <c r="CM48" s="516">
        <v>1282.5</v>
      </c>
      <c r="CN48" s="516">
        <v>1257.5</v>
      </c>
      <c r="CO48" s="516">
        <v>1245.5</v>
      </c>
      <c r="CP48" s="516">
        <v>1290.5</v>
      </c>
      <c r="CQ48" s="516">
        <v>1297</v>
      </c>
      <c r="CR48" s="516">
        <v>1268.5</v>
      </c>
      <c r="CS48" s="516">
        <v>1249</v>
      </c>
      <c r="CT48" s="516">
        <v>1220.5</v>
      </c>
      <c r="CU48" s="516">
        <v>1261</v>
      </c>
      <c r="CV48" s="516">
        <v>1389.5</v>
      </c>
      <c r="CW48" s="516">
        <v>1335.5</v>
      </c>
      <c r="CX48" s="516">
        <v>1333</v>
      </c>
      <c r="CY48" s="516">
        <v>1346.5</v>
      </c>
      <c r="CZ48" s="516">
        <v>1354.5</v>
      </c>
      <c r="DA48" s="2">
        <v>1371</v>
      </c>
      <c r="DB48" s="2">
        <v>1351.5</v>
      </c>
      <c r="DC48" s="2">
        <v>1320.5</v>
      </c>
      <c r="DD48" s="2">
        <v>1410</v>
      </c>
      <c r="DE48" s="2">
        <v>1430.5</v>
      </c>
      <c r="DF48" s="2">
        <v>1438.5</v>
      </c>
      <c r="DG48" s="2">
        <v>1492</v>
      </c>
      <c r="DH48" s="2">
        <v>1554</v>
      </c>
      <c r="DI48" s="2">
        <v>1560.5</v>
      </c>
      <c r="DJ48" s="2">
        <v>1528</v>
      </c>
      <c r="DK48" s="2">
        <v>1537.5</v>
      </c>
      <c r="DL48" s="2">
        <v>1529</v>
      </c>
      <c r="DM48" s="2">
        <v>1526.5</v>
      </c>
      <c r="DN48" s="2">
        <v>1518.5</v>
      </c>
      <c r="DO48" s="2">
        <v>1502</v>
      </c>
      <c r="DP48" s="2">
        <v>1470</v>
      </c>
      <c r="DQ48" s="2">
        <v>1463.5</v>
      </c>
      <c r="DR48" s="2">
        <v>1490</v>
      </c>
      <c r="DS48" s="2">
        <v>1518.5</v>
      </c>
      <c r="DT48" s="2">
        <v>1480</v>
      </c>
      <c r="DU48" s="2">
        <v>1454.5</v>
      </c>
      <c r="DV48" s="2">
        <v>1420</v>
      </c>
      <c r="DW48" s="2">
        <v>1379.5</v>
      </c>
      <c r="DX48" s="2">
        <v>1387.5</v>
      </c>
      <c r="DY48" s="2">
        <v>1366.5</v>
      </c>
      <c r="DZ48" s="2">
        <v>1326.5</v>
      </c>
      <c r="EA48" s="2">
        <v>1323</v>
      </c>
      <c r="EB48" s="2">
        <v>1304</v>
      </c>
      <c r="EC48" s="2">
        <v>1292</v>
      </c>
      <c r="ED48" s="2">
        <v>1284.5</v>
      </c>
      <c r="EE48" s="2">
        <v>1279.5</v>
      </c>
      <c r="EF48" s="2">
        <v>1290</v>
      </c>
      <c r="EG48" s="2">
        <v>1278.5</v>
      </c>
      <c r="EH48" s="2">
        <v>1261.5</v>
      </c>
      <c r="EI48" s="2">
        <v>1270</v>
      </c>
      <c r="EJ48" s="2">
        <v>1281.5</v>
      </c>
      <c r="EK48" s="2">
        <v>1256</v>
      </c>
      <c r="EL48" s="2">
        <v>1251</v>
      </c>
      <c r="EM48" s="2">
        <v>1236</v>
      </c>
      <c r="EN48" s="2">
        <v>1234.5</v>
      </c>
      <c r="EO48" s="2">
        <v>1239.5</v>
      </c>
      <c r="EP48" s="2">
        <v>1230.5</v>
      </c>
      <c r="EQ48" s="2">
        <v>1239.5</v>
      </c>
      <c r="ER48" s="2">
        <v>1241.5</v>
      </c>
      <c r="ES48" s="2">
        <v>1225</v>
      </c>
      <c r="ET48" s="2">
        <v>1215.5</v>
      </c>
      <c r="EU48" s="2">
        <v>1216</v>
      </c>
      <c r="EV48" s="2">
        <v>1201</v>
      </c>
      <c r="EW48" s="2">
        <v>1199.5</v>
      </c>
      <c r="EX48" s="2">
        <v>1173</v>
      </c>
      <c r="EY48" s="2">
        <v>1171.5</v>
      </c>
      <c r="EZ48" s="2">
        <v>1167.5</v>
      </c>
      <c r="FA48" s="2">
        <v>1175.5</v>
      </c>
      <c r="FB48" s="2">
        <v>1167.5</v>
      </c>
      <c r="FC48" s="2">
        <v>1155</v>
      </c>
      <c r="FD48" s="2">
        <v>1171</v>
      </c>
      <c r="FE48" s="2">
        <v>1182.5</v>
      </c>
      <c r="FF48" s="2">
        <v>1178</v>
      </c>
      <c r="FG48" s="2">
        <v>1146</v>
      </c>
      <c r="FH48" s="2">
        <v>1125.5</v>
      </c>
      <c r="FI48" s="2">
        <v>1122.5</v>
      </c>
      <c r="FJ48" s="2">
        <v>1127</v>
      </c>
      <c r="FK48" s="2">
        <v>1105.5</v>
      </c>
      <c r="FL48" s="2">
        <v>1116</v>
      </c>
      <c r="FM48" s="2">
        <v>1114.5</v>
      </c>
      <c r="FN48" s="2">
        <v>1109.5</v>
      </c>
      <c r="FO48" s="2">
        <v>1116</v>
      </c>
      <c r="FP48" s="2">
        <v>1116</v>
      </c>
      <c r="FQ48" s="2">
        <v>1101</v>
      </c>
      <c r="FR48" s="2">
        <v>1095.5</v>
      </c>
      <c r="FS48" s="2">
        <v>1081</v>
      </c>
      <c r="FT48" s="2">
        <v>1025</v>
      </c>
      <c r="FU48" s="2">
        <v>992.9</v>
      </c>
      <c r="FV48" s="2">
        <v>984</v>
      </c>
      <c r="FW48" s="2">
        <v>1003</v>
      </c>
      <c r="FX48" s="2">
        <v>994.8</v>
      </c>
      <c r="FY48" s="2">
        <v>1002.5</v>
      </c>
      <c r="FZ48" s="2">
        <v>1008.5</v>
      </c>
      <c r="GA48" s="2">
        <v>1004.5</v>
      </c>
      <c r="GB48" s="2">
        <v>1007</v>
      </c>
      <c r="GC48" s="2">
        <v>997</v>
      </c>
      <c r="GD48" s="2">
        <v>996</v>
      </c>
      <c r="GE48" s="2">
        <v>988</v>
      </c>
      <c r="GF48" s="2">
        <v>933.8</v>
      </c>
      <c r="GG48" s="2">
        <v>929</v>
      </c>
      <c r="GH48" s="2">
        <v>939.3</v>
      </c>
      <c r="GI48" s="2">
        <v>937.1</v>
      </c>
      <c r="GJ48" s="2">
        <v>927.4</v>
      </c>
      <c r="GK48" s="2">
        <v>942</v>
      </c>
      <c r="GL48" s="2">
        <v>969.2</v>
      </c>
      <c r="GM48" s="2">
        <v>950.7</v>
      </c>
      <c r="GN48" s="2">
        <v>948.5</v>
      </c>
      <c r="GO48" s="2">
        <v>933.3</v>
      </c>
      <c r="GP48" s="2">
        <v>925.1</v>
      </c>
      <c r="GQ48" s="2">
        <v>922.7</v>
      </c>
      <c r="GR48" s="2">
        <v>918.9</v>
      </c>
      <c r="GS48" s="2">
        <v>915.5</v>
      </c>
      <c r="GT48" s="2">
        <v>918.1</v>
      </c>
      <c r="GU48" s="2">
        <v>900.8</v>
      </c>
      <c r="GV48" s="2">
        <v>920</v>
      </c>
      <c r="GW48" s="2">
        <v>940.4</v>
      </c>
      <c r="GX48" s="2">
        <v>932.5</v>
      </c>
      <c r="GY48" s="2">
        <v>941.9</v>
      </c>
      <c r="GZ48" s="2">
        <v>935.6</v>
      </c>
      <c r="HA48" s="2">
        <v>934.2</v>
      </c>
      <c r="HB48" s="2">
        <v>922.1</v>
      </c>
      <c r="HC48" s="2">
        <v>924.7</v>
      </c>
      <c r="HD48" s="2">
        <v>934.9</v>
      </c>
      <c r="HE48" s="2">
        <v>941.5</v>
      </c>
      <c r="HF48" s="2">
        <v>967.3</v>
      </c>
      <c r="HG48" s="2">
        <v>953.1</v>
      </c>
      <c r="HH48" s="2">
        <v>952.2</v>
      </c>
      <c r="HI48" s="2">
        <v>951.4</v>
      </c>
      <c r="HJ48" s="2">
        <v>941.5</v>
      </c>
      <c r="HK48" s="2">
        <v>957.7</v>
      </c>
      <c r="HL48" s="2">
        <v>963.8</v>
      </c>
      <c r="HM48" s="2">
        <v>974.8</v>
      </c>
      <c r="HN48" s="2">
        <v>970.1</v>
      </c>
      <c r="HO48" s="2">
        <v>973.2</v>
      </c>
      <c r="HP48" s="2">
        <v>971.3</v>
      </c>
      <c r="HQ48" s="2">
        <v>967.5</v>
      </c>
      <c r="HR48" s="2">
        <v>957.7</v>
      </c>
      <c r="HS48" s="2">
        <v>951.6</v>
      </c>
      <c r="HT48" s="2">
        <v>945.3</v>
      </c>
      <c r="HU48" s="2">
        <v>935.6</v>
      </c>
      <c r="HV48" s="2">
        <v>937.4</v>
      </c>
      <c r="HW48" s="2">
        <v>928.4</v>
      </c>
      <c r="HX48" s="2">
        <v>922.4</v>
      </c>
      <c r="HY48" s="2">
        <v>915.7</v>
      </c>
      <c r="HZ48" s="2">
        <v>917.3</v>
      </c>
      <c r="IA48" s="2">
        <v>916.1</v>
      </c>
      <c r="IB48" s="2">
        <v>915.7</v>
      </c>
      <c r="IC48" s="2">
        <v>927.2</v>
      </c>
      <c r="ID48" s="2">
        <v>913.7</v>
      </c>
      <c r="IE48" s="2">
        <v>902.7</v>
      </c>
      <c r="IF48" s="2">
        <v>903.9</v>
      </c>
      <c r="IG48" s="2">
        <v>894.6</v>
      </c>
      <c r="IH48" s="2">
        <v>887.3</v>
      </c>
      <c r="II48" s="2">
        <v>883.4</v>
      </c>
      <c r="IJ48" s="2">
        <v>876.3</v>
      </c>
      <c r="IK48" s="2">
        <v>885.8</v>
      </c>
      <c r="IL48" s="2">
        <v>883.4</v>
      </c>
      <c r="IM48" s="2">
        <v>876.3</v>
      </c>
      <c r="IN48" s="2">
        <v>864.4</v>
      </c>
      <c r="IO48" s="2">
        <v>898</v>
      </c>
      <c r="IP48" s="2">
        <v>887.3</v>
      </c>
      <c r="IQ48" s="2">
        <v>887.2</v>
      </c>
      <c r="IR48" s="2">
        <v>878.8</v>
      </c>
      <c r="IS48" s="2">
        <v>875.6</v>
      </c>
      <c r="IT48" s="2">
        <v>874.2</v>
      </c>
    </row>
    <row r="49" spans="1:254" ht="15.9" customHeight="1">
      <c r="A49" s="61" t="s">
        <v>93</v>
      </c>
      <c r="B49" s="6" t="s">
        <v>94</v>
      </c>
      <c r="C49" s="15">
        <v>3658</v>
      </c>
      <c r="D49" s="16">
        <v>23</v>
      </c>
      <c r="E49" s="13">
        <v>3635</v>
      </c>
      <c r="F49" s="13">
        <v>3612</v>
      </c>
      <c r="G49" s="13">
        <v>3498</v>
      </c>
      <c r="H49" s="13">
        <v>3530</v>
      </c>
      <c r="I49" s="13">
        <v>3442</v>
      </c>
      <c r="J49" s="13">
        <v>3945</v>
      </c>
      <c r="K49" s="13">
        <v>3953</v>
      </c>
      <c r="L49" s="13">
        <v>3953</v>
      </c>
      <c r="M49" s="13">
        <v>3899</v>
      </c>
      <c r="N49" s="13">
        <v>3785</v>
      </c>
      <c r="O49" s="13">
        <v>3791</v>
      </c>
      <c r="P49" s="13">
        <v>3764</v>
      </c>
      <c r="Q49" s="13">
        <v>3776</v>
      </c>
      <c r="R49" s="13">
        <v>3768</v>
      </c>
      <c r="S49" s="13">
        <v>3721</v>
      </c>
      <c r="T49" s="13">
        <v>3708</v>
      </c>
      <c r="U49" s="13">
        <v>3689</v>
      </c>
      <c r="V49" s="13">
        <v>3660</v>
      </c>
      <c r="W49" s="13">
        <v>3670</v>
      </c>
      <c r="X49" s="13">
        <v>3722</v>
      </c>
      <c r="Y49" s="13">
        <v>3708</v>
      </c>
      <c r="Z49" s="13">
        <v>3866</v>
      </c>
      <c r="AA49" s="13">
        <v>3874</v>
      </c>
      <c r="AB49" s="13">
        <v>3808</v>
      </c>
      <c r="AC49" s="13">
        <v>3800</v>
      </c>
      <c r="AD49" s="13">
        <v>3742</v>
      </c>
      <c r="AE49" s="13">
        <v>3789</v>
      </c>
      <c r="AF49" s="13">
        <v>3847</v>
      </c>
      <c r="AG49" s="13">
        <v>3729</v>
      </c>
      <c r="AH49" s="13">
        <v>3749</v>
      </c>
      <c r="AI49" s="13">
        <v>3660</v>
      </c>
      <c r="AJ49" s="13">
        <v>3660</v>
      </c>
      <c r="AK49" s="13">
        <v>3675</v>
      </c>
      <c r="AL49" s="13">
        <v>3672</v>
      </c>
      <c r="AM49" s="13">
        <v>3725</v>
      </c>
      <c r="AN49" s="13">
        <v>3713</v>
      </c>
      <c r="AO49" s="13">
        <v>3702</v>
      </c>
      <c r="AP49" s="13">
        <v>3747</v>
      </c>
      <c r="AQ49" s="13">
        <v>3618</v>
      </c>
      <c r="AR49" s="13">
        <v>3598</v>
      </c>
      <c r="AS49" s="13">
        <v>3646</v>
      </c>
      <c r="AT49" s="13">
        <v>3588</v>
      </c>
      <c r="AU49" s="13">
        <v>3504</v>
      </c>
      <c r="AV49" s="13">
        <v>3538</v>
      </c>
      <c r="AW49" s="13">
        <v>3463</v>
      </c>
      <c r="AX49" s="13">
        <v>3425</v>
      </c>
      <c r="AY49" s="13">
        <v>3337</v>
      </c>
      <c r="AZ49" s="13">
        <v>3599</v>
      </c>
      <c r="BA49" s="13">
        <v>3645</v>
      </c>
      <c r="BB49" s="13">
        <v>3475</v>
      </c>
      <c r="BC49" s="13">
        <v>3400</v>
      </c>
      <c r="BD49" s="13">
        <v>3390</v>
      </c>
      <c r="BE49" s="13">
        <v>3299</v>
      </c>
      <c r="BF49" s="13">
        <v>3306</v>
      </c>
      <c r="BG49" s="13">
        <v>3339</v>
      </c>
      <c r="BH49" s="13">
        <v>3283</v>
      </c>
      <c r="BI49" s="13">
        <v>3389</v>
      </c>
      <c r="BJ49" s="13">
        <v>3315</v>
      </c>
      <c r="BK49" s="13">
        <v>3455</v>
      </c>
      <c r="BL49" s="13">
        <v>3646</v>
      </c>
      <c r="BM49" s="67">
        <v>3536</v>
      </c>
      <c r="BN49" s="67">
        <v>3508</v>
      </c>
      <c r="BO49" s="67">
        <v>3602</v>
      </c>
      <c r="BP49" s="67">
        <v>3643</v>
      </c>
      <c r="BQ49" s="67">
        <v>3614</v>
      </c>
      <c r="BR49" s="67">
        <v>3540</v>
      </c>
      <c r="BS49" s="67">
        <v>3569</v>
      </c>
      <c r="BT49" s="67">
        <v>3653</v>
      </c>
      <c r="BU49" s="67">
        <v>3596</v>
      </c>
      <c r="BV49" s="67">
        <v>3591</v>
      </c>
      <c r="BW49" s="67">
        <v>3617</v>
      </c>
      <c r="BX49" s="67">
        <v>3652</v>
      </c>
      <c r="BY49" s="67">
        <v>3675</v>
      </c>
      <c r="BZ49" s="67">
        <v>3663</v>
      </c>
      <c r="CA49" s="516">
        <v>3600</v>
      </c>
      <c r="CB49" s="516">
        <v>3632</v>
      </c>
      <c r="CC49" s="516">
        <v>3707</v>
      </c>
      <c r="CD49" s="516">
        <v>3698</v>
      </c>
      <c r="CE49" s="516">
        <v>3681</v>
      </c>
      <c r="CF49" s="516">
        <v>3691</v>
      </c>
      <c r="CG49" s="516">
        <v>3719</v>
      </c>
      <c r="CH49" s="516">
        <v>3742</v>
      </c>
      <c r="CI49" s="516">
        <v>3618</v>
      </c>
      <c r="CJ49" s="516">
        <v>3541</v>
      </c>
      <c r="CK49" s="516">
        <v>3557</v>
      </c>
      <c r="CL49" s="516">
        <v>3568</v>
      </c>
      <c r="CM49" s="516">
        <v>3646</v>
      </c>
      <c r="CN49" s="516">
        <v>3537</v>
      </c>
      <c r="CO49" s="516">
        <v>3523</v>
      </c>
      <c r="CP49" s="516">
        <v>3696</v>
      </c>
      <c r="CQ49" s="516">
        <v>3708</v>
      </c>
      <c r="CR49" s="516">
        <v>3685</v>
      </c>
      <c r="CS49" s="516">
        <v>3621</v>
      </c>
      <c r="CT49" s="516">
        <v>3509</v>
      </c>
      <c r="CU49" s="516">
        <v>3619</v>
      </c>
      <c r="CV49" s="516">
        <v>3740</v>
      </c>
      <c r="CW49" s="516">
        <v>3765</v>
      </c>
      <c r="CX49" s="516">
        <v>3692</v>
      </c>
      <c r="CY49" s="516">
        <v>3730</v>
      </c>
      <c r="CZ49" s="516">
        <v>3746</v>
      </c>
      <c r="DA49" s="2">
        <v>3840</v>
      </c>
      <c r="DB49" s="2">
        <v>3809</v>
      </c>
      <c r="DC49" s="2">
        <v>3782</v>
      </c>
      <c r="DD49" s="2">
        <v>3854</v>
      </c>
      <c r="DE49" s="2">
        <v>3833</v>
      </c>
      <c r="DF49" s="2">
        <v>3836</v>
      </c>
      <c r="DG49" s="2">
        <v>3875</v>
      </c>
      <c r="DH49" s="2">
        <v>4085</v>
      </c>
      <c r="DI49" s="2">
        <v>4134</v>
      </c>
      <c r="DJ49" s="2">
        <v>4097</v>
      </c>
      <c r="DK49" s="2">
        <v>4085</v>
      </c>
      <c r="DL49" s="2">
        <v>4022</v>
      </c>
      <c r="DM49" s="2">
        <v>3969</v>
      </c>
      <c r="DN49" s="2">
        <v>4018</v>
      </c>
      <c r="DO49" s="2">
        <v>4050</v>
      </c>
      <c r="DP49" s="2">
        <v>3976</v>
      </c>
      <c r="DQ49" s="2">
        <v>3876</v>
      </c>
      <c r="DR49" s="2">
        <v>3912</v>
      </c>
      <c r="DS49" s="2">
        <v>3958</v>
      </c>
      <c r="DT49" s="2">
        <v>3852</v>
      </c>
      <c r="DU49" s="2">
        <v>3786</v>
      </c>
      <c r="DV49" s="2">
        <v>3765</v>
      </c>
      <c r="DW49" s="2">
        <v>3676</v>
      </c>
      <c r="DX49" s="2">
        <v>3608</v>
      </c>
      <c r="DY49" s="2">
        <v>3589</v>
      </c>
      <c r="DZ49" s="2">
        <v>3553</v>
      </c>
      <c r="EA49" s="2">
        <v>3500</v>
      </c>
      <c r="EB49" s="2">
        <v>3833</v>
      </c>
      <c r="EC49" s="2">
        <v>3924</v>
      </c>
      <c r="ED49" s="2">
        <v>4044</v>
      </c>
      <c r="EE49" s="2">
        <v>4016</v>
      </c>
      <c r="EF49" s="2">
        <v>4146</v>
      </c>
      <c r="EG49" s="2">
        <v>4108</v>
      </c>
      <c r="EH49" s="2">
        <v>4110</v>
      </c>
      <c r="EI49" s="2">
        <v>4169</v>
      </c>
      <c r="EJ49" s="2">
        <v>4200</v>
      </c>
      <c r="EK49" s="2">
        <v>4183</v>
      </c>
      <c r="EL49" s="2">
        <v>4200</v>
      </c>
      <c r="EM49" s="2">
        <v>4267</v>
      </c>
      <c r="EN49" s="2">
        <v>4212</v>
      </c>
      <c r="EO49" s="2">
        <v>4150</v>
      </c>
      <c r="EP49" s="2">
        <v>4117</v>
      </c>
      <c r="EQ49" s="2">
        <v>4129</v>
      </c>
      <c r="ER49" s="2">
        <v>4183</v>
      </c>
      <c r="ES49" s="2">
        <v>4123</v>
      </c>
      <c r="ET49" s="2">
        <v>4079</v>
      </c>
      <c r="EU49" s="2">
        <v>4094</v>
      </c>
      <c r="EV49" s="2">
        <v>4056</v>
      </c>
      <c r="EW49" s="2">
        <v>4088</v>
      </c>
      <c r="EX49" s="2">
        <v>4052</v>
      </c>
      <c r="EY49" s="2">
        <v>4117</v>
      </c>
      <c r="EZ49" s="2">
        <v>4078</v>
      </c>
      <c r="FA49" s="2">
        <v>4187</v>
      </c>
      <c r="FB49" s="2">
        <v>4142</v>
      </c>
      <c r="FC49" s="2">
        <v>4048</v>
      </c>
      <c r="FD49" s="2">
        <v>4012</v>
      </c>
      <c r="FE49" s="2">
        <v>4081</v>
      </c>
      <c r="FF49" s="2">
        <v>4057</v>
      </c>
      <c r="FG49" s="2">
        <v>3960</v>
      </c>
      <c r="FH49" s="2">
        <v>4016</v>
      </c>
      <c r="FI49" s="2">
        <v>4024</v>
      </c>
      <c r="FJ49" s="2">
        <v>4077</v>
      </c>
      <c r="FK49" s="2">
        <v>3975</v>
      </c>
      <c r="FL49" s="2">
        <v>4075</v>
      </c>
      <c r="FM49" s="2">
        <v>3997</v>
      </c>
      <c r="FN49" s="2">
        <v>4028</v>
      </c>
      <c r="FO49" s="2">
        <v>4037</v>
      </c>
      <c r="FP49" s="2">
        <v>4025</v>
      </c>
      <c r="FQ49" s="2">
        <v>4047</v>
      </c>
      <c r="FR49" s="2">
        <v>4081</v>
      </c>
      <c r="FS49" s="2">
        <v>3918</v>
      </c>
      <c r="FT49" s="2">
        <v>3929</v>
      </c>
      <c r="FU49" s="2">
        <v>3892</v>
      </c>
      <c r="FV49" s="2">
        <v>3848</v>
      </c>
      <c r="FW49" s="2">
        <v>3888</v>
      </c>
      <c r="FX49" s="2">
        <v>3965</v>
      </c>
      <c r="FY49" s="2">
        <v>4029</v>
      </c>
      <c r="FZ49" s="2">
        <v>4083</v>
      </c>
      <c r="GA49" s="2">
        <v>4077</v>
      </c>
      <c r="GB49" s="2">
        <v>4070</v>
      </c>
      <c r="GC49" s="2">
        <v>4015</v>
      </c>
      <c r="GD49" s="2">
        <v>3960</v>
      </c>
      <c r="GE49" s="2">
        <v>3998</v>
      </c>
      <c r="GF49" s="2">
        <v>3996</v>
      </c>
      <c r="GG49" s="2">
        <v>4087</v>
      </c>
      <c r="GH49" s="2">
        <v>4210</v>
      </c>
      <c r="GI49" s="2">
        <v>4223</v>
      </c>
      <c r="GJ49" s="2">
        <v>4194</v>
      </c>
      <c r="GK49" s="2">
        <v>4277</v>
      </c>
      <c r="GL49" s="2">
        <v>4390</v>
      </c>
      <c r="GM49" s="2">
        <v>4323</v>
      </c>
      <c r="GN49" s="2">
        <v>4321</v>
      </c>
      <c r="GO49" s="2">
        <v>4319</v>
      </c>
      <c r="GP49" s="2">
        <v>4303</v>
      </c>
      <c r="GQ49" s="2">
        <v>4141</v>
      </c>
      <c r="GR49" s="2">
        <v>4068</v>
      </c>
      <c r="GS49" s="2">
        <v>4090</v>
      </c>
      <c r="GT49" s="2">
        <v>4105</v>
      </c>
      <c r="GU49" s="2">
        <v>4125</v>
      </c>
      <c r="GV49" s="2">
        <v>4135</v>
      </c>
      <c r="GW49" s="2">
        <v>4288</v>
      </c>
      <c r="GX49" s="2">
        <v>4287</v>
      </c>
      <c r="GY49" s="2">
        <v>4292</v>
      </c>
      <c r="GZ49" s="2">
        <v>4283</v>
      </c>
      <c r="HA49" s="2">
        <v>4215</v>
      </c>
      <c r="HB49" s="2">
        <v>4124</v>
      </c>
      <c r="HC49" s="2">
        <v>4211</v>
      </c>
      <c r="HD49" s="2">
        <v>4236</v>
      </c>
      <c r="HE49" s="2">
        <v>4281</v>
      </c>
      <c r="HF49" s="2">
        <v>4372</v>
      </c>
      <c r="HG49" s="2">
        <v>4357</v>
      </c>
      <c r="HH49" s="2">
        <v>4402</v>
      </c>
      <c r="HI49" s="2">
        <v>4419</v>
      </c>
      <c r="HJ49" s="2">
        <v>4487</v>
      </c>
      <c r="HK49" s="2">
        <v>4460</v>
      </c>
      <c r="HL49" s="2">
        <v>4485</v>
      </c>
      <c r="HM49" s="2">
        <v>4524</v>
      </c>
      <c r="HN49" s="2">
        <v>4752</v>
      </c>
      <c r="HO49" s="2">
        <v>4726</v>
      </c>
      <c r="HP49" s="2">
        <v>4770</v>
      </c>
      <c r="HQ49" s="2">
        <v>4842</v>
      </c>
      <c r="HR49" s="2">
        <v>4822</v>
      </c>
      <c r="HS49" s="2">
        <v>4781</v>
      </c>
      <c r="HT49" s="2">
        <v>4751</v>
      </c>
      <c r="HU49" s="2">
        <v>4717</v>
      </c>
      <c r="HV49" s="2">
        <v>4815</v>
      </c>
      <c r="HW49" s="2">
        <v>4810</v>
      </c>
      <c r="HX49" s="2">
        <v>4774</v>
      </c>
      <c r="HY49" s="2">
        <v>4876</v>
      </c>
      <c r="HZ49" s="2">
        <v>4714</v>
      </c>
      <c r="IA49" s="2">
        <v>4711</v>
      </c>
      <c r="IB49" s="2">
        <v>4805</v>
      </c>
      <c r="IC49" s="2">
        <v>4742</v>
      </c>
      <c r="ID49" s="2">
        <v>4774</v>
      </c>
      <c r="IE49" s="2">
        <v>4847</v>
      </c>
      <c r="IF49" s="2">
        <v>4834</v>
      </c>
      <c r="IG49" s="2">
        <v>4691</v>
      </c>
      <c r="IH49" s="2">
        <v>4681</v>
      </c>
      <c r="II49" s="2">
        <v>4783</v>
      </c>
      <c r="IJ49" s="2">
        <v>4886</v>
      </c>
      <c r="IK49" s="2">
        <v>4813</v>
      </c>
      <c r="IL49" s="2">
        <v>4730</v>
      </c>
      <c r="IM49" s="2">
        <v>4695</v>
      </c>
      <c r="IN49" s="2">
        <v>4615</v>
      </c>
      <c r="IO49" s="2">
        <v>4491</v>
      </c>
      <c r="IP49" s="2">
        <v>4443</v>
      </c>
      <c r="IQ49" s="2">
        <v>4404</v>
      </c>
      <c r="IR49" s="2">
        <v>4138</v>
      </c>
      <c r="IS49" s="2">
        <v>4709</v>
      </c>
      <c r="IT49" s="2">
        <v>4747</v>
      </c>
    </row>
    <row r="50" spans="1:254" ht="15.9" customHeight="1">
      <c r="A50" s="61" t="s">
        <v>95</v>
      </c>
      <c r="B50" s="6" t="s">
        <v>96</v>
      </c>
      <c r="C50" s="15">
        <v>6784</v>
      </c>
      <c r="D50" s="16">
        <v>3</v>
      </c>
      <c r="E50" s="13">
        <v>6781</v>
      </c>
      <c r="F50" s="13">
        <v>6666</v>
      </c>
      <c r="G50" s="13">
        <v>6515</v>
      </c>
      <c r="H50" s="13">
        <v>6614</v>
      </c>
      <c r="I50" s="13">
        <v>6814</v>
      </c>
      <c r="J50" s="13">
        <v>6666</v>
      </c>
      <c r="K50" s="13">
        <v>6876</v>
      </c>
      <c r="L50" s="13">
        <v>6934</v>
      </c>
      <c r="M50" s="13">
        <v>7214</v>
      </c>
      <c r="N50" s="13">
        <v>7161</v>
      </c>
      <c r="O50" s="13">
        <v>7167</v>
      </c>
      <c r="P50" s="13">
        <v>7072</v>
      </c>
      <c r="Q50" s="13">
        <v>6951</v>
      </c>
      <c r="R50" s="13">
        <v>6721</v>
      </c>
      <c r="S50" s="13">
        <v>7030</v>
      </c>
      <c r="T50" s="13">
        <v>7121</v>
      </c>
      <c r="U50" s="13">
        <v>6967</v>
      </c>
      <c r="V50" s="13">
        <v>6925</v>
      </c>
      <c r="W50" s="13">
        <v>6814</v>
      </c>
      <c r="X50" s="13">
        <v>6816</v>
      </c>
      <c r="Y50" s="13">
        <v>6811</v>
      </c>
      <c r="Z50" s="13">
        <v>6812</v>
      </c>
      <c r="AA50" s="13">
        <v>6800</v>
      </c>
      <c r="AB50" s="13">
        <v>6672</v>
      </c>
      <c r="AC50" s="13">
        <v>6573</v>
      </c>
      <c r="AD50" s="13">
        <v>6433</v>
      </c>
      <c r="AE50" s="13">
        <v>6346</v>
      </c>
      <c r="AF50" s="13">
        <v>6344</v>
      </c>
      <c r="AG50" s="13">
        <v>6391</v>
      </c>
      <c r="AH50" s="13">
        <v>6340</v>
      </c>
      <c r="AI50" s="13">
        <v>6356</v>
      </c>
      <c r="AJ50" s="13">
        <v>6458</v>
      </c>
      <c r="AK50" s="13">
        <v>6645</v>
      </c>
      <c r="AL50" s="13">
        <v>6482</v>
      </c>
      <c r="AM50" s="13">
        <v>6728</v>
      </c>
      <c r="AN50" s="13">
        <v>6450</v>
      </c>
      <c r="AO50" s="13">
        <v>6409</v>
      </c>
      <c r="AP50" s="13">
        <v>6519</v>
      </c>
      <c r="AQ50" s="13">
        <v>6406</v>
      </c>
      <c r="AR50" s="13">
        <v>6203</v>
      </c>
      <c r="AS50" s="13">
        <v>6227</v>
      </c>
      <c r="AT50" s="13">
        <v>6182</v>
      </c>
      <c r="AU50" s="13">
        <v>6105</v>
      </c>
      <c r="AV50" s="13">
        <v>6230</v>
      </c>
      <c r="AW50" s="13">
        <v>6129</v>
      </c>
      <c r="AX50" s="13">
        <v>6148</v>
      </c>
      <c r="AY50" s="13">
        <v>5951</v>
      </c>
      <c r="AZ50" s="13">
        <v>5861</v>
      </c>
      <c r="BA50" s="13">
        <v>5819</v>
      </c>
      <c r="BB50" s="13">
        <v>5849</v>
      </c>
      <c r="BC50" s="13">
        <v>5950</v>
      </c>
      <c r="BD50" s="13">
        <v>6065</v>
      </c>
      <c r="BE50" s="13">
        <v>6056</v>
      </c>
      <c r="BF50" s="13">
        <v>6006</v>
      </c>
      <c r="BG50" s="13">
        <v>6031</v>
      </c>
      <c r="BH50" s="13">
        <v>5882</v>
      </c>
      <c r="BI50" s="13">
        <v>5942</v>
      </c>
      <c r="BJ50" s="13">
        <v>5732</v>
      </c>
      <c r="BK50" s="13">
        <v>5702</v>
      </c>
      <c r="BL50" s="13">
        <v>5675</v>
      </c>
      <c r="BM50" s="67">
        <v>5852</v>
      </c>
      <c r="BN50" s="67">
        <v>5789</v>
      </c>
      <c r="BO50" s="67">
        <v>5661</v>
      </c>
      <c r="BP50" s="67">
        <v>5546</v>
      </c>
      <c r="BQ50" s="67">
        <v>5689</v>
      </c>
      <c r="BR50" s="67">
        <v>5541</v>
      </c>
      <c r="BS50" s="67">
        <v>5512</v>
      </c>
      <c r="BT50" s="67">
        <v>5648</v>
      </c>
      <c r="BU50" s="67">
        <v>5404</v>
      </c>
      <c r="BV50" s="67">
        <v>5347</v>
      </c>
      <c r="BW50" s="67">
        <v>5350</v>
      </c>
      <c r="BX50" s="67">
        <v>5442</v>
      </c>
      <c r="BY50" s="67">
        <v>5471</v>
      </c>
      <c r="BZ50" s="67">
        <v>5575</v>
      </c>
      <c r="CA50" s="516">
        <v>5598</v>
      </c>
      <c r="CB50" s="516">
        <v>5690</v>
      </c>
      <c r="CC50" s="516">
        <v>5650</v>
      </c>
      <c r="CD50" s="516">
        <v>5539</v>
      </c>
      <c r="CE50" s="516">
        <v>5577</v>
      </c>
      <c r="CF50" s="516">
        <v>5536</v>
      </c>
      <c r="CG50" s="516">
        <v>5552</v>
      </c>
      <c r="CH50" s="516">
        <v>5621</v>
      </c>
      <c r="CI50" s="516">
        <v>5418</v>
      </c>
      <c r="CJ50" s="516">
        <v>5379</v>
      </c>
      <c r="CK50" s="516">
        <v>5373</v>
      </c>
      <c r="CL50" s="516">
        <v>5388</v>
      </c>
      <c r="CM50" s="516">
        <v>5455</v>
      </c>
      <c r="CN50" s="516">
        <v>5006</v>
      </c>
      <c r="CO50" s="516">
        <v>5053</v>
      </c>
      <c r="CP50" s="516">
        <v>5246</v>
      </c>
      <c r="CQ50" s="516">
        <v>5246</v>
      </c>
      <c r="CR50" s="516">
        <v>5311</v>
      </c>
      <c r="CS50" s="516">
        <v>5148</v>
      </c>
      <c r="CT50" s="516">
        <v>5009</v>
      </c>
      <c r="CU50" s="516">
        <v>5156</v>
      </c>
      <c r="CV50" s="516">
        <v>5256</v>
      </c>
      <c r="CW50" s="516">
        <v>5126</v>
      </c>
      <c r="CX50" s="516">
        <v>5080</v>
      </c>
      <c r="CY50" s="516">
        <v>5108</v>
      </c>
      <c r="CZ50" s="516">
        <v>5154</v>
      </c>
      <c r="DA50" s="2">
        <v>5302</v>
      </c>
      <c r="DB50" s="2">
        <v>5356</v>
      </c>
      <c r="DC50" s="2">
        <v>5210</v>
      </c>
      <c r="DD50" s="2">
        <v>5423</v>
      </c>
      <c r="DE50" s="2">
        <v>5392</v>
      </c>
      <c r="DF50" s="2">
        <v>5199</v>
      </c>
      <c r="DG50" s="2">
        <v>5562</v>
      </c>
      <c r="DH50" s="2">
        <v>5727</v>
      </c>
      <c r="DI50" s="2">
        <v>5997</v>
      </c>
      <c r="DJ50" s="2">
        <v>5890</v>
      </c>
      <c r="DK50" s="2">
        <v>5699</v>
      </c>
      <c r="DL50" s="2">
        <v>5808</v>
      </c>
      <c r="DM50" s="2">
        <v>5963</v>
      </c>
      <c r="DN50" s="2">
        <v>6129</v>
      </c>
      <c r="DO50" s="2">
        <v>5878</v>
      </c>
      <c r="DP50" s="2">
        <v>5716</v>
      </c>
      <c r="DQ50" s="2">
        <v>5856</v>
      </c>
      <c r="DR50" s="2">
        <v>6062</v>
      </c>
      <c r="DS50" s="2">
        <v>6204</v>
      </c>
      <c r="DT50" s="2">
        <v>6134</v>
      </c>
      <c r="DU50" s="2">
        <v>5984</v>
      </c>
      <c r="DV50" s="2">
        <v>5910</v>
      </c>
      <c r="DW50" s="2">
        <v>5653</v>
      </c>
      <c r="DX50" s="2">
        <v>5630</v>
      </c>
      <c r="DY50" s="2">
        <v>5546</v>
      </c>
      <c r="DZ50" s="2">
        <v>5286</v>
      </c>
      <c r="EA50" s="2">
        <v>5472</v>
      </c>
      <c r="EB50" s="2">
        <v>5421</v>
      </c>
      <c r="EC50" s="2">
        <v>5346</v>
      </c>
      <c r="ED50" s="2">
        <v>5430</v>
      </c>
      <c r="EE50" s="2">
        <v>5387</v>
      </c>
      <c r="EF50" s="2">
        <v>5541</v>
      </c>
      <c r="EG50" s="2">
        <v>5408</v>
      </c>
      <c r="EH50" s="2">
        <v>5395</v>
      </c>
      <c r="EI50" s="2">
        <v>5594</v>
      </c>
      <c r="EJ50" s="2">
        <v>5671</v>
      </c>
      <c r="EK50" s="2">
        <v>5626</v>
      </c>
      <c r="EL50" s="2">
        <v>5675</v>
      </c>
      <c r="EM50" s="2">
        <v>5555</v>
      </c>
      <c r="EN50" s="2">
        <v>5415</v>
      </c>
      <c r="EO50" s="2">
        <v>5253</v>
      </c>
      <c r="EP50" s="2">
        <v>5103</v>
      </c>
      <c r="EQ50" s="2">
        <v>5212</v>
      </c>
      <c r="ER50" s="2">
        <v>5330</v>
      </c>
      <c r="ES50" s="2">
        <v>5183</v>
      </c>
      <c r="ET50" s="2">
        <v>5041</v>
      </c>
      <c r="EU50" s="2">
        <v>5121</v>
      </c>
      <c r="EV50" s="2">
        <v>5101</v>
      </c>
      <c r="EW50" s="2">
        <v>5087</v>
      </c>
      <c r="EX50" s="2">
        <v>5096</v>
      </c>
      <c r="EY50" s="2">
        <v>5129</v>
      </c>
      <c r="EZ50" s="2">
        <v>5064</v>
      </c>
      <c r="FA50" s="2">
        <v>5020</v>
      </c>
      <c r="FB50" s="2">
        <v>4912</v>
      </c>
      <c r="FC50" s="2">
        <v>4918</v>
      </c>
      <c r="FD50" s="2">
        <v>4912</v>
      </c>
      <c r="FE50" s="2">
        <v>5090</v>
      </c>
      <c r="FF50" s="2">
        <v>4973</v>
      </c>
      <c r="FG50" s="2">
        <v>4841</v>
      </c>
      <c r="FH50" s="2">
        <v>4860</v>
      </c>
      <c r="FI50" s="2">
        <v>4849</v>
      </c>
      <c r="FJ50" s="2">
        <v>4908</v>
      </c>
      <c r="FK50" s="2">
        <v>4949</v>
      </c>
      <c r="FL50" s="2">
        <v>4900</v>
      </c>
      <c r="FM50" s="2">
        <v>4817</v>
      </c>
      <c r="FN50" s="2">
        <v>4918</v>
      </c>
      <c r="FO50" s="2">
        <v>4771</v>
      </c>
      <c r="FP50" s="2">
        <v>4698</v>
      </c>
      <c r="FQ50" s="2">
        <v>4675</v>
      </c>
      <c r="FR50" s="2">
        <v>4624</v>
      </c>
      <c r="FS50" s="2">
        <v>4457</v>
      </c>
      <c r="FT50" s="2">
        <v>4449</v>
      </c>
      <c r="FU50" s="2">
        <v>4416</v>
      </c>
      <c r="FV50" s="2">
        <v>4374</v>
      </c>
      <c r="FW50" s="2">
        <v>4359</v>
      </c>
      <c r="FX50" s="2">
        <v>4528</v>
      </c>
      <c r="FY50" s="2">
        <v>4330</v>
      </c>
      <c r="FZ50" s="2">
        <v>4331</v>
      </c>
      <c r="GA50" s="2">
        <v>4280</v>
      </c>
      <c r="GB50" s="2">
        <v>4198</v>
      </c>
      <c r="GC50" s="2">
        <v>4189</v>
      </c>
      <c r="GD50" s="2">
        <v>4162</v>
      </c>
      <c r="GE50" s="2">
        <v>4203</v>
      </c>
      <c r="GF50" s="2">
        <v>4071</v>
      </c>
      <c r="GG50" s="2">
        <v>4150</v>
      </c>
      <c r="GH50" s="2">
        <v>4163</v>
      </c>
      <c r="GI50" s="2">
        <v>4131</v>
      </c>
      <c r="GJ50" s="2">
        <v>4081</v>
      </c>
      <c r="GK50" s="2">
        <v>4115</v>
      </c>
      <c r="GL50" s="2">
        <v>4099</v>
      </c>
      <c r="GM50" s="2">
        <v>4033</v>
      </c>
      <c r="GN50" s="2">
        <v>4039</v>
      </c>
      <c r="GO50" s="2">
        <v>4087</v>
      </c>
      <c r="GP50" s="2">
        <v>4087</v>
      </c>
      <c r="GQ50" s="2">
        <v>4084</v>
      </c>
      <c r="GR50" s="2">
        <v>3900</v>
      </c>
      <c r="GS50" s="2">
        <v>4024</v>
      </c>
      <c r="GT50" s="2">
        <v>3957</v>
      </c>
      <c r="GU50" s="2">
        <v>3885</v>
      </c>
      <c r="GV50" s="2">
        <v>3991</v>
      </c>
      <c r="GW50" s="2">
        <v>4098</v>
      </c>
      <c r="GX50" s="2">
        <v>4125</v>
      </c>
      <c r="GY50" s="2">
        <v>4053</v>
      </c>
      <c r="GZ50" s="2">
        <v>4053</v>
      </c>
      <c r="HA50" s="2">
        <v>4048</v>
      </c>
      <c r="HB50" s="2">
        <v>4005</v>
      </c>
      <c r="HC50" s="2">
        <v>4047</v>
      </c>
      <c r="HD50" s="2">
        <v>4176</v>
      </c>
      <c r="HE50" s="2">
        <v>4105</v>
      </c>
      <c r="HF50" s="2">
        <v>4243</v>
      </c>
      <c r="HG50" s="2">
        <v>4222</v>
      </c>
      <c r="HH50" s="2">
        <v>4192</v>
      </c>
      <c r="HI50" s="2">
        <v>4187</v>
      </c>
      <c r="HJ50" s="2">
        <v>4147</v>
      </c>
      <c r="HK50" s="2">
        <v>4080</v>
      </c>
      <c r="HL50" s="2">
        <v>4051</v>
      </c>
      <c r="HM50" s="2">
        <v>4068</v>
      </c>
      <c r="HN50" s="2">
        <v>4100</v>
      </c>
      <c r="HO50" s="2">
        <v>4085</v>
      </c>
      <c r="HP50" s="2">
        <v>4123</v>
      </c>
      <c r="HQ50" s="2">
        <v>4032</v>
      </c>
      <c r="HR50" s="2">
        <v>4090</v>
      </c>
      <c r="HS50" s="2">
        <v>4084</v>
      </c>
      <c r="HT50" s="2">
        <v>4071</v>
      </c>
      <c r="HU50" s="2">
        <v>3953</v>
      </c>
      <c r="HV50" s="2">
        <v>4082</v>
      </c>
      <c r="HW50" s="2">
        <v>4009</v>
      </c>
      <c r="HX50" s="2">
        <v>4048</v>
      </c>
      <c r="HY50" s="2">
        <v>4063</v>
      </c>
      <c r="HZ50" s="2">
        <v>4067</v>
      </c>
      <c r="IA50" s="2">
        <v>4102</v>
      </c>
      <c r="IB50" s="2">
        <v>4144</v>
      </c>
      <c r="IC50" s="2">
        <v>4127</v>
      </c>
      <c r="ID50" s="2">
        <v>4083</v>
      </c>
      <c r="IE50" s="2">
        <v>4104</v>
      </c>
      <c r="IF50" s="2">
        <v>4116</v>
      </c>
      <c r="IG50" s="2">
        <v>4167</v>
      </c>
      <c r="IH50" s="2">
        <v>4265</v>
      </c>
      <c r="II50" s="2">
        <v>4075</v>
      </c>
      <c r="IJ50" s="2">
        <v>4004</v>
      </c>
      <c r="IK50" s="2">
        <v>3972</v>
      </c>
      <c r="IL50" s="2">
        <v>3851</v>
      </c>
      <c r="IM50" s="2">
        <v>3824</v>
      </c>
      <c r="IN50" s="2">
        <v>3773</v>
      </c>
      <c r="IO50" s="2">
        <v>3743</v>
      </c>
      <c r="IP50" s="2">
        <v>3714</v>
      </c>
      <c r="IQ50" s="2">
        <v>3823</v>
      </c>
      <c r="IR50" s="2">
        <v>3855</v>
      </c>
      <c r="IS50" s="2">
        <v>3842</v>
      </c>
      <c r="IT50" s="2">
        <v>3807</v>
      </c>
    </row>
    <row r="51" spans="1:254" ht="15.9" customHeight="1">
      <c r="A51" s="61" t="s">
        <v>97</v>
      </c>
      <c r="B51" s="6" t="s">
        <v>98</v>
      </c>
      <c r="C51" s="15">
        <v>2766</v>
      </c>
      <c r="D51" s="16">
        <v>-11</v>
      </c>
      <c r="E51" s="13">
        <v>2777</v>
      </c>
      <c r="F51" s="13">
        <v>2732</v>
      </c>
      <c r="G51" s="13">
        <v>2448</v>
      </c>
      <c r="H51" s="13">
        <v>2368</v>
      </c>
      <c r="I51" s="13">
        <v>2506</v>
      </c>
      <c r="J51" s="13">
        <v>2814</v>
      </c>
      <c r="K51" s="13">
        <v>2875</v>
      </c>
      <c r="L51" s="13">
        <v>2785</v>
      </c>
      <c r="M51" s="13">
        <v>2709</v>
      </c>
      <c r="N51" s="13">
        <v>2649</v>
      </c>
      <c r="O51" s="13">
        <v>2620</v>
      </c>
      <c r="P51" s="13">
        <v>2568</v>
      </c>
      <c r="Q51" s="13">
        <v>2581</v>
      </c>
      <c r="R51" s="13">
        <v>2539</v>
      </c>
      <c r="S51" s="13">
        <v>2552</v>
      </c>
      <c r="T51" s="13">
        <v>2537</v>
      </c>
      <c r="U51" s="13">
        <v>2486</v>
      </c>
      <c r="V51" s="13">
        <v>2532</v>
      </c>
      <c r="W51" s="13">
        <v>2526</v>
      </c>
      <c r="X51" s="13">
        <v>2478</v>
      </c>
      <c r="Y51" s="13">
        <v>2513</v>
      </c>
      <c r="Z51" s="13">
        <v>2510</v>
      </c>
      <c r="AA51" s="13">
        <v>2405</v>
      </c>
      <c r="AB51" s="13">
        <v>2421</v>
      </c>
      <c r="AC51" s="13">
        <v>2328</v>
      </c>
      <c r="AD51" s="13">
        <v>2265</v>
      </c>
      <c r="AE51" s="13">
        <v>2278</v>
      </c>
      <c r="AF51" s="13">
        <v>2387</v>
      </c>
      <c r="AG51" s="13">
        <v>2291</v>
      </c>
      <c r="AH51" s="13">
        <v>2284</v>
      </c>
      <c r="AI51" s="13">
        <v>2301</v>
      </c>
      <c r="AJ51" s="13">
        <v>2331</v>
      </c>
      <c r="AK51" s="13">
        <v>2342</v>
      </c>
      <c r="AL51" s="13">
        <v>2358</v>
      </c>
      <c r="AM51" s="13">
        <v>2286</v>
      </c>
      <c r="AN51" s="13">
        <v>2238</v>
      </c>
      <c r="AO51" s="13">
        <v>2406</v>
      </c>
      <c r="AP51" s="13">
        <v>2401</v>
      </c>
      <c r="AQ51" s="13">
        <v>2336</v>
      </c>
      <c r="AR51" s="13">
        <v>2306</v>
      </c>
      <c r="AS51" s="13">
        <v>2321</v>
      </c>
      <c r="AT51" s="13">
        <v>2309</v>
      </c>
      <c r="AU51" s="13">
        <v>2296</v>
      </c>
      <c r="AV51" s="13">
        <v>2358</v>
      </c>
      <c r="AW51" s="13">
        <v>2359</v>
      </c>
      <c r="AX51" s="13">
        <v>2405</v>
      </c>
      <c r="AY51" s="13">
        <v>2321</v>
      </c>
      <c r="AZ51" s="13">
        <v>2314</v>
      </c>
      <c r="BA51" s="13">
        <v>2593</v>
      </c>
      <c r="BB51" s="13">
        <v>2597</v>
      </c>
      <c r="BC51" s="13">
        <v>2680</v>
      </c>
      <c r="BD51" s="13">
        <v>2525</v>
      </c>
      <c r="BE51" s="13">
        <v>2508</v>
      </c>
      <c r="BF51" s="13">
        <v>2381</v>
      </c>
      <c r="BG51" s="13">
        <v>2377</v>
      </c>
      <c r="BH51" s="13">
        <v>2272</v>
      </c>
      <c r="BI51" s="13">
        <v>2263</v>
      </c>
      <c r="BJ51" s="13">
        <v>2251</v>
      </c>
      <c r="BK51" s="13">
        <v>2375</v>
      </c>
      <c r="BL51" s="13">
        <v>2343</v>
      </c>
      <c r="BM51" s="67">
        <v>2315</v>
      </c>
      <c r="BN51" s="67">
        <v>2469</v>
      </c>
      <c r="BO51" s="67">
        <v>2555</v>
      </c>
      <c r="BP51" s="67">
        <v>2545</v>
      </c>
      <c r="BQ51" s="67">
        <v>2607</v>
      </c>
      <c r="BR51" s="67">
        <v>2518</v>
      </c>
      <c r="BS51" s="67">
        <v>2459</v>
      </c>
      <c r="BT51" s="67">
        <v>2469</v>
      </c>
      <c r="BU51" s="67">
        <v>2318</v>
      </c>
      <c r="BV51" s="67">
        <v>2312</v>
      </c>
      <c r="BW51" s="67">
        <v>2315</v>
      </c>
      <c r="BX51" s="67">
        <v>2349</v>
      </c>
      <c r="BY51" s="67">
        <v>2398</v>
      </c>
      <c r="BZ51" s="67">
        <v>2428</v>
      </c>
      <c r="CA51" s="516">
        <v>2416</v>
      </c>
      <c r="CB51" s="516">
        <v>2409</v>
      </c>
      <c r="CC51" s="516">
        <v>2450</v>
      </c>
      <c r="CD51" s="516">
        <v>2456</v>
      </c>
      <c r="CE51" s="516">
        <v>2393</v>
      </c>
      <c r="CF51" s="516">
        <v>2481</v>
      </c>
      <c r="CG51" s="516">
        <v>2648</v>
      </c>
      <c r="CH51" s="516">
        <v>2702</v>
      </c>
      <c r="CI51" s="516">
        <v>2679</v>
      </c>
      <c r="CJ51" s="516">
        <v>2691</v>
      </c>
      <c r="CK51" s="516">
        <v>2697</v>
      </c>
      <c r="CL51" s="516">
        <v>2715</v>
      </c>
      <c r="CM51" s="516">
        <v>2767</v>
      </c>
      <c r="CN51" s="516">
        <v>2717</v>
      </c>
      <c r="CO51" s="516">
        <v>2761</v>
      </c>
      <c r="CP51" s="516">
        <v>2716</v>
      </c>
      <c r="CQ51" s="516">
        <v>2695</v>
      </c>
      <c r="CR51" s="516">
        <v>2672</v>
      </c>
      <c r="CS51" s="516">
        <v>2705</v>
      </c>
      <c r="CT51" s="516">
        <v>2596</v>
      </c>
      <c r="CU51" s="516">
        <v>2635</v>
      </c>
      <c r="CV51" s="516">
        <v>2694</v>
      </c>
      <c r="CW51" s="516">
        <v>2623</v>
      </c>
      <c r="CX51" s="516">
        <v>2584</v>
      </c>
      <c r="CY51" s="516">
        <v>2617</v>
      </c>
      <c r="CZ51" s="516">
        <v>2626</v>
      </c>
      <c r="DA51" s="2">
        <v>2603</v>
      </c>
      <c r="DB51" s="2">
        <v>2551</v>
      </c>
      <c r="DC51" s="2">
        <v>2521</v>
      </c>
      <c r="DD51" s="2">
        <v>2530</v>
      </c>
      <c r="DE51" s="2">
        <v>2661</v>
      </c>
      <c r="DF51" s="2">
        <v>2523</v>
      </c>
      <c r="DG51" s="2">
        <v>2547</v>
      </c>
      <c r="DH51" s="2">
        <v>2544</v>
      </c>
      <c r="DI51" s="2">
        <v>2607</v>
      </c>
      <c r="DJ51" s="2">
        <v>2578</v>
      </c>
      <c r="DK51" s="2">
        <v>2606</v>
      </c>
      <c r="DL51" s="2">
        <v>2584</v>
      </c>
      <c r="DM51" s="2">
        <v>2546</v>
      </c>
      <c r="DN51" s="2">
        <v>2615</v>
      </c>
      <c r="DO51" s="2">
        <v>2550</v>
      </c>
      <c r="DP51" s="2">
        <v>2486</v>
      </c>
      <c r="DQ51" s="2">
        <v>2480</v>
      </c>
      <c r="DR51" s="2">
        <v>2501</v>
      </c>
      <c r="DS51" s="2">
        <v>2698</v>
      </c>
      <c r="DT51" s="2">
        <v>2517</v>
      </c>
      <c r="DU51" s="2">
        <v>2619</v>
      </c>
      <c r="DV51" s="2">
        <v>2895</v>
      </c>
      <c r="DW51" s="2">
        <v>3595</v>
      </c>
      <c r="DX51" s="2">
        <v>3525</v>
      </c>
      <c r="DY51" s="2">
        <v>3400</v>
      </c>
      <c r="DZ51" s="2">
        <v>3160</v>
      </c>
      <c r="EA51" s="2">
        <v>3155</v>
      </c>
      <c r="EB51" s="2">
        <v>3105</v>
      </c>
      <c r="EC51" s="2">
        <v>3070</v>
      </c>
      <c r="ED51" s="2">
        <v>3095</v>
      </c>
      <c r="EE51" s="2">
        <v>3095</v>
      </c>
      <c r="EF51" s="2">
        <v>3270</v>
      </c>
      <c r="EG51" s="2">
        <v>3305</v>
      </c>
      <c r="EH51" s="2">
        <v>3240</v>
      </c>
      <c r="EI51" s="2">
        <v>3200</v>
      </c>
      <c r="EJ51" s="2">
        <v>3165</v>
      </c>
      <c r="EK51" s="2">
        <v>3160</v>
      </c>
      <c r="EL51" s="2">
        <v>3145</v>
      </c>
      <c r="EM51" s="2">
        <v>3065</v>
      </c>
      <c r="EN51" s="2">
        <v>3100</v>
      </c>
      <c r="EO51" s="2">
        <v>2895</v>
      </c>
      <c r="EP51" s="2">
        <v>2848</v>
      </c>
      <c r="EQ51" s="2">
        <v>2934</v>
      </c>
      <c r="ER51" s="2">
        <v>2865</v>
      </c>
      <c r="ES51" s="2">
        <v>2836</v>
      </c>
      <c r="ET51" s="2">
        <v>2779</v>
      </c>
      <c r="EU51" s="2">
        <v>2814</v>
      </c>
      <c r="EV51" s="2">
        <v>2814</v>
      </c>
      <c r="EW51" s="2">
        <v>2822</v>
      </c>
      <c r="EX51" s="2">
        <v>2754</v>
      </c>
      <c r="EY51" s="2">
        <v>2746</v>
      </c>
      <c r="EZ51" s="2">
        <v>2773</v>
      </c>
      <c r="FA51" s="2">
        <v>2770</v>
      </c>
      <c r="FB51" s="2">
        <v>2753</v>
      </c>
      <c r="FC51" s="2">
        <v>2712</v>
      </c>
      <c r="FD51" s="2">
        <v>2671</v>
      </c>
      <c r="FE51" s="2">
        <v>2754</v>
      </c>
      <c r="FF51" s="2">
        <v>2749</v>
      </c>
      <c r="FG51" s="2">
        <v>2702</v>
      </c>
      <c r="FH51" s="2">
        <v>2713</v>
      </c>
      <c r="FI51" s="2">
        <v>2745</v>
      </c>
      <c r="FJ51" s="2">
        <v>2851</v>
      </c>
      <c r="FK51" s="2">
        <v>2868</v>
      </c>
      <c r="FL51" s="2">
        <v>2829</v>
      </c>
      <c r="FM51" s="2">
        <v>2853</v>
      </c>
      <c r="FN51" s="2">
        <v>2940</v>
      </c>
      <c r="FO51" s="2">
        <v>3000</v>
      </c>
      <c r="FP51" s="2">
        <v>2851</v>
      </c>
      <c r="FQ51" s="2">
        <v>2868</v>
      </c>
      <c r="FR51" s="2">
        <v>2821</v>
      </c>
      <c r="FS51" s="2">
        <v>2662</v>
      </c>
      <c r="FT51" s="2">
        <v>2692</v>
      </c>
      <c r="FU51" s="2">
        <v>2601</v>
      </c>
      <c r="FV51" s="2">
        <v>2563</v>
      </c>
      <c r="FW51" s="2">
        <v>2600</v>
      </c>
      <c r="FX51" s="2">
        <v>2628</v>
      </c>
      <c r="FY51" s="2">
        <v>2635</v>
      </c>
      <c r="FZ51" s="2">
        <v>2636</v>
      </c>
      <c r="GA51" s="2">
        <v>2690</v>
      </c>
      <c r="GB51" s="2">
        <v>2669</v>
      </c>
      <c r="GC51" s="2">
        <v>2622</v>
      </c>
      <c r="GD51" s="2">
        <v>2673</v>
      </c>
      <c r="GE51" s="2">
        <v>2579</v>
      </c>
      <c r="GF51" s="2">
        <v>2567</v>
      </c>
      <c r="GG51" s="2">
        <v>2565</v>
      </c>
      <c r="GH51" s="2">
        <v>2596</v>
      </c>
      <c r="GI51" s="2">
        <v>2624</v>
      </c>
      <c r="GJ51" s="2">
        <v>2605</v>
      </c>
      <c r="GK51" s="2">
        <v>2666</v>
      </c>
      <c r="GL51" s="2">
        <v>2778</v>
      </c>
      <c r="GM51" s="2">
        <v>2681</v>
      </c>
      <c r="GN51" s="2">
        <v>2669</v>
      </c>
      <c r="GO51" s="2">
        <v>2650</v>
      </c>
      <c r="GP51" s="2">
        <v>2648</v>
      </c>
      <c r="GQ51" s="2">
        <v>2636</v>
      </c>
      <c r="GR51" s="2">
        <v>2600</v>
      </c>
      <c r="GS51" s="2">
        <v>2602</v>
      </c>
      <c r="GT51" s="2">
        <v>2626</v>
      </c>
      <c r="GU51" s="2">
        <v>2559</v>
      </c>
      <c r="GV51" s="2">
        <v>2606</v>
      </c>
      <c r="GW51" s="2">
        <v>2635</v>
      </c>
      <c r="GX51" s="2">
        <v>2583</v>
      </c>
      <c r="GY51" s="2">
        <v>2706</v>
      </c>
      <c r="GZ51" s="2">
        <v>2662</v>
      </c>
      <c r="HA51" s="2">
        <v>2571</v>
      </c>
      <c r="HB51" s="2">
        <v>2550</v>
      </c>
      <c r="HC51" s="2">
        <v>2520</v>
      </c>
      <c r="HD51" s="2">
        <v>2529</v>
      </c>
      <c r="HE51" s="2">
        <v>2646</v>
      </c>
      <c r="HF51" s="2">
        <v>2737</v>
      </c>
      <c r="HG51" s="2">
        <v>2844</v>
      </c>
      <c r="HH51" s="2">
        <v>2819</v>
      </c>
      <c r="HI51" s="2">
        <v>2819</v>
      </c>
      <c r="HJ51" s="2">
        <v>2805</v>
      </c>
      <c r="HK51" s="2">
        <v>2889</v>
      </c>
      <c r="HL51" s="2">
        <v>2740</v>
      </c>
      <c r="HM51" s="2">
        <v>2727</v>
      </c>
      <c r="HN51" s="2">
        <v>2684</v>
      </c>
      <c r="HO51" s="2">
        <v>2726</v>
      </c>
      <c r="HP51" s="2">
        <v>2736</v>
      </c>
      <c r="HQ51" s="2">
        <v>2837</v>
      </c>
      <c r="HR51" s="2">
        <v>2770</v>
      </c>
      <c r="HS51" s="2">
        <v>2707</v>
      </c>
      <c r="HT51" s="2">
        <v>2714</v>
      </c>
      <c r="HU51" s="2">
        <v>2666</v>
      </c>
      <c r="HV51" s="2">
        <v>2682</v>
      </c>
      <c r="HW51" s="2">
        <v>2640</v>
      </c>
      <c r="HX51" s="2">
        <v>2632</v>
      </c>
      <c r="HY51" s="2">
        <v>2632</v>
      </c>
      <c r="HZ51" s="2">
        <v>2658</v>
      </c>
      <c r="IA51" s="2">
        <v>2729</v>
      </c>
      <c r="IB51" s="2">
        <v>2732</v>
      </c>
      <c r="IC51" s="2">
        <v>2730</v>
      </c>
      <c r="ID51" s="2">
        <v>2725</v>
      </c>
      <c r="IE51" s="2">
        <v>2711</v>
      </c>
      <c r="IF51" s="2">
        <v>2622</v>
      </c>
      <c r="IG51" s="2">
        <v>2605</v>
      </c>
      <c r="IH51" s="2">
        <v>2554</v>
      </c>
      <c r="II51" s="2">
        <v>2533</v>
      </c>
      <c r="IJ51" s="2">
        <v>2570</v>
      </c>
      <c r="IK51" s="2">
        <v>2586</v>
      </c>
      <c r="IL51" s="2">
        <v>2615</v>
      </c>
      <c r="IM51" s="2">
        <v>2601</v>
      </c>
      <c r="IN51" s="2">
        <v>2557</v>
      </c>
      <c r="IO51" s="2">
        <v>2555</v>
      </c>
      <c r="IP51" s="2">
        <v>2539</v>
      </c>
      <c r="IQ51" s="2">
        <v>2468</v>
      </c>
      <c r="IR51" s="2">
        <v>2558</v>
      </c>
      <c r="IS51" s="2">
        <v>2452</v>
      </c>
      <c r="IT51" s="2">
        <v>2855</v>
      </c>
    </row>
    <row r="52" spans="1:254" ht="15.9" customHeight="1">
      <c r="A52" s="61" t="s">
        <v>99</v>
      </c>
      <c r="B52" s="6" t="s">
        <v>100</v>
      </c>
      <c r="C52" s="15">
        <v>7926</v>
      </c>
      <c r="D52" s="16">
        <v>109</v>
      </c>
      <c r="E52" s="13">
        <v>7817</v>
      </c>
      <c r="F52" s="13">
        <v>7742</v>
      </c>
      <c r="G52" s="13">
        <v>7709</v>
      </c>
      <c r="H52" s="13">
        <v>7885</v>
      </c>
      <c r="I52" s="13">
        <v>8114</v>
      </c>
      <c r="J52" s="13">
        <v>8202</v>
      </c>
      <c r="K52" s="13">
        <v>8393</v>
      </c>
      <c r="L52" s="13">
        <v>8234</v>
      </c>
      <c r="M52" s="13">
        <v>8243</v>
      </c>
      <c r="N52" s="13">
        <v>8116</v>
      </c>
      <c r="O52" s="13">
        <v>7958</v>
      </c>
      <c r="P52" s="13">
        <v>7971</v>
      </c>
      <c r="Q52" s="13">
        <v>7874</v>
      </c>
      <c r="R52" s="13">
        <v>7526</v>
      </c>
      <c r="S52" s="13">
        <v>7600</v>
      </c>
      <c r="T52" s="13">
        <v>7772</v>
      </c>
      <c r="U52" s="13">
        <v>7720</v>
      </c>
      <c r="V52" s="13">
        <v>7613</v>
      </c>
      <c r="W52" s="13">
        <v>7609</v>
      </c>
      <c r="X52" s="13">
        <v>7870</v>
      </c>
      <c r="Y52" s="13">
        <v>7700</v>
      </c>
      <c r="Z52" s="13">
        <v>7716</v>
      </c>
      <c r="AA52" s="13">
        <v>7810</v>
      </c>
      <c r="AB52" s="13">
        <v>7584</v>
      </c>
      <c r="AC52" s="13">
        <v>7511</v>
      </c>
      <c r="AD52" s="13">
        <v>7112</v>
      </c>
      <c r="AE52" s="13">
        <v>7202</v>
      </c>
      <c r="AF52" s="13">
        <v>7248</v>
      </c>
      <c r="AG52" s="13">
        <v>6903</v>
      </c>
      <c r="AH52" s="13">
        <v>6850</v>
      </c>
      <c r="AI52" s="13">
        <v>6970</v>
      </c>
      <c r="AJ52" s="13">
        <v>7288</v>
      </c>
      <c r="AK52" s="13">
        <v>7298</v>
      </c>
      <c r="AL52" s="13">
        <v>7194</v>
      </c>
      <c r="AM52" s="13">
        <v>7324</v>
      </c>
      <c r="AN52" s="13">
        <v>7252</v>
      </c>
      <c r="AO52" s="13">
        <v>7288</v>
      </c>
      <c r="AP52" s="13">
        <v>7301</v>
      </c>
      <c r="AQ52" s="13">
        <v>7325</v>
      </c>
      <c r="AR52" s="13">
        <v>7404</v>
      </c>
      <c r="AS52" s="13">
        <v>7406</v>
      </c>
      <c r="AT52" s="13">
        <v>7410</v>
      </c>
      <c r="AU52" s="13">
        <v>7232</v>
      </c>
      <c r="AV52" s="13">
        <v>6996</v>
      </c>
      <c r="AW52" s="13">
        <v>6940</v>
      </c>
      <c r="AX52" s="13">
        <v>7098</v>
      </c>
      <c r="AY52" s="13">
        <v>7046</v>
      </c>
      <c r="AZ52" s="13">
        <v>7108</v>
      </c>
      <c r="BA52" s="13">
        <v>7111</v>
      </c>
      <c r="BB52" s="13">
        <v>7189</v>
      </c>
      <c r="BC52" s="13">
        <v>7367</v>
      </c>
      <c r="BD52" s="13">
        <v>7356</v>
      </c>
      <c r="BE52" s="13">
        <v>7387</v>
      </c>
      <c r="BF52" s="13">
        <v>7381</v>
      </c>
      <c r="BG52" s="13">
        <v>7697</v>
      </c>
      <c r="BH52" s="13">
        <v>7817</v>
      </c>
      <c r="BI52" s="13">
        <v>7949</v>
      </c>
      <c r="BJ52" s="13">
        <v>7627</v>
      </c>
      <c r="BK52" s="13">
        <v>7568</v>
      </c>
      <c r="BL52" s="13">
        <v>7362</v>
      </c>
      <c r="BM52" s="67">
        <v>7369</v>
      </c>
      <c r="BN52" s="67">
        <v>7140</v>
      </c>
      <c r="BO52" s="67">
        <v>7150</v>
      </c>
      <c r="BP52" s="67">
        <v>7030</v>
      </c>
      <c r="BQ52" s="67">
        <v>7210</v>
      </c>
      <c r="BR52" s="67">
        <v>7093</v>
      </c>
      <c r="BS52" s="67">
        <v>7202</v>
      </c>
      <c r="BT52" s="67">
        <v>7238</v>
      </c>
      <c r="BU52" s="67">
        <v>7164</v>
      </c>
      <c r="BV52" s="67">
        <v>7176</v>
      </c>
      <c r="BW52" s="67">
        <v>7072</v>
      </c>
      <c r="BX52" s="67">
        <v>7218</v>
      </c>
      <c r="BY52" s="67">
        <v>7159</v>
      </c>
      <c r="BZ52" s="67">
        <v>7175</v>
      </c>
      <c r="CA52" s="516">
        <v>6933</v>
      </c>
      <c r="CB52" s="516">
        <v>6972</v>
      </c>
      <c r="CC52" s="516">
        <v>6836</v>
      </c>
      <c r="CD52" s="516">
        <v>6915</v>
      </c>
      <c r="CE52" s="516">
        <v>7000</v>
      </c>
      <c r="CF52" s="516">
        <v>7095</v>
      </c>
      <c r="CG52" s="516">
        <v>7250</v>
      </c>
      <c r="CH52" s="516">
        <v>7370</v>
      </c>
      <c r="CI52" s="516">
        <v>7277</v>
      </c>
      <c r="CJ52" s="516">
        <v>7308</v>
      </c>
      <c r="CK52" s="516">
        <v>7243</v>
      </c>
      <c r="CL52" s="516">
        <v>7262</v>
      </c>
      <c r="CM52" s="516">
        <v>7490</v>
      </c>
      <c r="CN52" s="516">
        <v>7308</v>
      </c>
      <c r="CO52" s="516">
        <v>7268</v>
      </c>
      <c r="CP52" s="516">
        <v>7511</v>
      </c>
      <c r="CQ52" s="516">
        <v>7587</v>
      </c>
      <c r="CR52" s="516">
        <v>7857</v>
      </c>
      <c r="CS52" s="516">
        <v>6857</v>
      </c>
      <c r="CT52" s="516">
        <v>5857</v>
      </c>
      <c r="CU52" s="516">
        <v>6032</v>
      </c>
      <c r="CV52" s="516">
        <v>6071</v>
      </c>
      <c r="CW52" s="516">
        <v>5944</v>
      </c>
      <c r="CX52" s="516">
        <v>5896</v>
      </c>
      <c r="CY52" s="516">
        <v>5905</v>
      </c>
      <c r="CZ52" s="516">
        <v>5878</v>
      </c>
      <c r="DA52" s="2">
        <v>6016</v>
      </c>
      <c r="DB52" s="2">
        <v>6089</v>
      </c>
      <c r="DC52" s="2">
        <v>6023</v>
      </c>
      <c r="DD52" s="2">
        <v>6169</v>
      </c>
      <c r="DE52" s="2">
        <v>6192</v>
      </c>
      <c r="DF52" s="2">
        <v>6023</v>
      </c>
      <c r="DG52" s="2">
        <v>6119</v>
      </c>
      <c r="DH52" s="2">
        <v>6361</v>
      </c>
      <c r="DI52" s="2">
        <v>6527</v>
      </c>
      <c r="DJ52" s="2">
        <v>6481</v>
      </c>
      <c r="DK52" s="2">
        <v>6373</v>
      </c>
      <c r="DL52" s="2">
        <v>6340</v>
      </c>
      <c r="DM52" s="2">
        <v>6475</v>
      </c>
      <c r="DN52" s="2">
        <v>6421</v>
      </c>
      <c r="DO52" s="2">
        <v>6478</v>
      </c>
      <c r="DP52" s="2">
        <v>6248</v>
      </c>
      <c r="DQ52" s="2">
        <v>6252</v>
      </c>
      <c r="DR52" s="2">
        <v>6297</v>
      </c>
      <c r="DS52" s="2">
        <v>6249</v>
      </c>
      <c r="DT52" s="2">
        <v>6262</v>
      </c>
      <c r="DU52" s="2">
        <v>6128</v>
      </c>
      <c r="DV52" s="2">
        <v>6041</v>
      </c>
      <c r="DW52" s="2">
        <v>5970</v>
      </c>
      <c r="DX52" s="2">
        <v>5871</v>
      </c>
      <c r="DY52" s="2">
        <v>5950</v>
      </c>
      <c r="DZ52" s="2">
        <v>5755</v>
      </c>
      <c r="EA52" s="2">
        <v>5727</v>
      </c>
      <c r="EB52" s="2">
        <v>5651</v>
      </c>
      <c r="EC52" s="2">
        <v>5581</v>
      </c>
      <c r="ED52" s="2">
        <v>5638</v>
      </c>
      <c r="EE52" s="2">
        <v>5678</v>
      </c>
      <c r="EF52" s="2">
        <v>5860</v>
      </c>
      <c r="EG52" s="2">
        <v>5811</v>
      </c>
      <c r="EH52" s="2">
        <v>5819</v>
      </c>
      <c r="EI52" s="2">
        <v>5984</v>
      </c>
      <c r="EJ52" s="2">
        <v>6059</v>
      </c>
      <c r="EK52" s="2">
        <v>6035</v>
      </c>
      <c r="EL52" s="2">
        <v>6053</v>
      </c>
      <c r="EM52" s="2">
        <v>6053</v>
      </c>
      <c r="EN52" s="2">
        <v>6036</v>
      </c>
      <c r="EO52" s="2">
        <v>5955</v>
      </c>
      <c r="EP52" s="2">
        <v>5905</v>
      </c>
      <c r="EQ52" s="2">
        <v>5899</v>
      </c>
      <c r="ER52" s="2">
        <v>6021</v>
      </c>
      <c r="ES52" s="2">
        <v>5911</v>
      </c>
      <c r="ET52" s="2">
        <v>5817</v>
      </c>
      <c r="EU52" s="2">
        <v>5836</v>
      </c>
      <c r="EV52" s="2">
        <v>5803</v>
      </c>
      <c r="EW52" s="2">
        <v>5790</v>
      </c>
      <c r="EX52" s="2">
        <v>5798</v>
      </c>
      <c r="EY52" s="2">
        <v>5902</v>
      </c>
      <c r="EZ52" s="2">
        <v>5820</v>
      </c>
      <c r="FA52" s="2">
        <v>5954</v>
      </c>
      <c r="FB52" s="2">
        <v>5899</v>
      </c>
      <c r="FC52" s="2">
        <v>5836</v>
      </c>
      <c r="FD52" s="2">
        <v>5722</v>
      </c>
      <c r="FE52" s="2">
        <v>5846</v>
      </c>
      <c r="FF52" s="2">
        <v>5765</v>
      </c>
      <c r="FG52" s="2">
        <v>5554</v>
      </c>
      <c r="FH52" s="2">
        <v>5580</v>
      </c>
      <c r="FI52" s="2">
        <v>5546</v>
      </c>
      <c r="FJ52" s="2">
        <v>5604</v>
      </c>
      <c r="FK52" s="2">
        <v>5529</v>
      </c>
      <c r="FL52" s="2">
        <v>5612</v>
      </c>
      <c r="FM52" s="2">
        <v>5479</v>
      </c>
      <c r="FN52" s="2">
        <v>5463</v>
      </c>
      <c r="FO52" s="2">
        <v>5485</v>
      </c>
      <c r="FP52" s="2">
        <v>5509</v>
      </c>
      <c r="FQ52" s="2">
        <v>5507</v>
      </c>
      <c r="FR52" s="2">
        <v>5554</v>
      </c>
      <c r="FS52" s="2">
        <v>5456</v>
      </c>
      <c r="FT52" s="2">
        <v>5541</v>
      </c>
      <c r="FU52" s="2">
        <v>5350</v>
      </c>
      <c r="FV52" s="2">
        <v>5811</v>
      </c>
      <c r="FW52" s="2">
        <v>5800</v>
      </c>
      <c r="FX52" s="2">
        <v>6000</v>
      </c>
      <c r="FY52" s="2">
        <v>5922</v>
      </c>
      <c r="FZ52" s="2">
        <v>5916</v>
      </c>
      <c r="GA52" s="2">
        <v>5855</v>
      </c>
      <c r="GB52" s="2">
        <v>5803</v>
      </c>
      <c r="GC52" s="2">
        <v>5868</v>
      </c>
      <c r="GD52" s="2">
        <v>5839</v>
      </c>
      <c r="GE52" s="2">
        <v>5860</v>
      </c>
      <c r="GF52" s="2">
        <v>5762</v>
      </c>
      <c r="GG52" s="2">
        <v>5717</v>
      </c>
      <c r="GH52" s="2">
        <v>5782</v>
      </c>
      <c r="GI52" s="2">
        <v>5791</v>
      </c>
      <c r="GJ52" s="2">
        <v>5771</v>
      </c>
      <c r="GK52" s="2">
        <v>5913</v>
      </c>
      <c r="GL52" s="2">
        <v>6018</v>
      </c>
      <c r="GM52" s="2">
        <v>5941</v>
      </c>
      <c r="GN52" s="2">
        <v>5992</v>
      </c>
      <c r="GO52" s="2">
        <v>5941</v>
      </c>
      <c r="GP52" s="2">
        <v>5980</v>
      </c>
      <c r="GQ52" s="2">
        <v>6101</v>
      </c>
      <c r="GR52" s="2">
        <v>5975</v>
      </c>
      <c r="GS52" s="2">
        <v>6191</v>
      </c>
      <c r="GT52" s="2">
        <v>6260</v>
      </c>
      <c r="GU52" s="2">
        <v>6177</v>
      </c>
      <c r="GV52" s="2">
        <v>6328</v>
      </c>
      <c r="GW52" s="2">
        <v>6396</v>
      </c>
      <c r="GX52" s="2">
        <v>6394</v>
      </c>
      <c r="GY52" s="2">
        <v>6176</v>
      </c>
      <c r="GZ52" s="2">
        <v>6243</v>
      </c>
      <c r="HA52" s="2">
        <v>6150</v>
      </c>
      <c r="HB52" s="2">
        <v>6178</v>
      </c>
      <c r="HC52" s="2">
        <v>6141</v>
      </c>
      <c r="HD52" s="2">
        <v>6269</v>
      </c>
      <c r="HE52" s="2">
        <v>6098</v>
      </c>
      <c r="HF52" s="2">
        <v>6276</v>
      </c>
      <c r="HG52" s="2">
        <v>6169</v>
      </c>
      <c r="HH52" s="2">
        <v>6219</v>
      </c>
      <c r="HI52" s="2">
        <v>6274</v>
      </c>
      <c r="HJ52" s="2">
        <v>6326</v>
      </c>
      <c r="HK52" s="2">
        <v>6365</v>
      </c>
      <c r="HL52" s="2">
        <v>6392</v>
      </c>
      <c r="HM52" s="2">
        <v>6531</v>
      </c>
      <c r="HN52" s="2">
        <v>6458</v>
      </c>
      <c r="HO52" s="2">
        <v>6475</v>
      </c>
      <c r="HP52" s="2">
        <v>6520</v>
      </c>
      <c r="HQ52" s="2">
        <v>6454</v>
      </c>
      <c r="HR52" s="2">
        <v>6514</v>
      </c>
      <c r="HS52" s="2">
        <v>6472</v>
      </c>
      <c r="HT52" s="2">
        <v>6440</v>
      </c>
      <c r="HU52" s="2">
        <v>6293</v>
      </c>
      <c r="HV52" s="2">
        <v>6462</v>
      </c>
      <c r="HW52" s="2">
        <v>6380</v>
      </c>
      <c r="HX52" s="2">
        <v>6401</v>
      </c>
      <c r="HY52" s="2">
        <v>6464</v>
      </c>
      <c r="HZ52" s="2">
        <v>6385</v>
      </c>
      <c r="IA52" s="2">
        <v>6447</v>
      </c>
      <c r="IB52" s="2">
        <v>6548</v>
      </c>
      <c r="IC52" s="2">
        <v>6567</v>
      </c>
      <c r="ID52" s="2">
        <v>6425</v>
      </c>
      <c r="IE52" s="2">
        <v>6480</v>
      </c>
      <c r="IF52" s="2">
        <v>6451</v>
      </c>
      <c r="IG52" s="2">
        <v>6558</v>
      </c>
      <c r="IH52" s="2">
        <v>6642</v>
      </c>
      <c r="II52" s="2">
        <v>6430</v>
      </c>
      <c r="IJ52" s="2">
        <v>6512</v>
      </c>
      <c r="IK52" s="2">
        <v>6385</v>
      </c>
      <c r="IL52" s="2">
        <v>6250</v>
      </c>
      <c r="IM52" s="2">
        <v>6235</v>
      </c>
      <c r="IN52" s="2">
        <v>6157</v>
      </c>
      <c r="IO52" s="2">
        <v>6085</v>
      </c>
      <c r="IP52" s="2">
        <v>6033</v>
      </c>
      <c r="IQ52" s="2">
        <v>6183</v>
      </c>
      <c r="IR52" s="2">
        <v>6124</v>
      </c>
      <c r="IS52" s="2">
        <v>6022</v>
      </c>
      <c r="IT52" s="2">
        <v>5988</v>
      </c>
    </row>
    <row r="53" spans="1:254" ht="15.9" customHeight="1">
      <c r="A53" s="61" t="s">
        <v>101</v>
      </c>
      <c r="B53" s="6" t="s">
        <v>102</v>
      </c>
      <c r="C53" s="15">
        <v>5817</v>
      </c>
      <c r="D53" s="16">
        <v>31</v>
      </c>
      <c r="E53" s="13">
        <v>5786</v>
      </c>
      <c r="F53" s="13">
        <v>5765</v>
      </c>
      <c r="G53" s="13">
        <v>5585</v>
      </c>
      <c r="H53" s="13">
        <v>6063</v>
      </c>
      <c r="I53" s="13">
        <v>6079</v>
      </c>
      <c r="J53" s="13">
        <v>5975</v>
      </c>
      <c r="K53" s="13">
        <v>6060</v>
      </c>
      <c r="L53" s="13">
        <v>6168</v>
      </c>
      <c r="M53" s="13">
        <v>6260</v>
      </c>
      <c r="N53" s="13">
        <v>6187</v>
      </c>
      <c r="O53" s="13">
        <v>6315</v>
      </c>
      <c r="P53" s="13">
        <v>6344</v>
      </c>
      <c r="Q53" s="13">
        <v>6257</v>
      </c>
      <c r="R53" s="13">
        <v>6135</v>
      </c>
      <c r="S53" s="13">
        <v>6422</v>
      </c>
      <c r="T53" s="13">
        <v>6516</v>
      </c>
      <c r="U53" s="13">
        <v>6422</v>
      </c>
      <c r="V53" s="13">
        <v>6339</v>
      </c>
      <c r="W53" s="13">
        <v>6426</v>
      </c>
      <c r="X53" s="13">
        <v>6479</v>
      </c>
      <c r="Y53" s="13">
        <v>6418</v>
      </c>
      <c r="Z53" s="13">
        <v>6578</v>
      </c>
      <c r="AA53" s="13">
        <v>6737</v>
      </c>
      <c r="AB53" s="13">
        <v>6885</v>
      </c>
      <c r="AC53" s="13">
        <v>6780</v>
      </c>
      <c r="AD53" s="13">
        <v>6957</v>
      </c>
      <c r="AE53" s="13">
        <v>6965</v>
      </c>
      <c r="AF53" s="13">
        <v>6914</v>
      </c>
      <c r="AG53" s="13">
        <v>7146</v>
      </c>
      <c r="AH53" s="13">
        <v>7264</v>
      </c>
      <c r="AI53" s="13">
        <v>7178</v>
      </c>
      <c r="AJ53" s="13">
        <v>7250</v>
      </c>
      <c r="AK53" s="13">
        <v>7551</v>
      </c>
      <c r="AL53" s="13">
        <v>7616</v>
      </c>
      <c r="AM53" s="13">
        <v>7564</v>
      </c>
      <c r="AN53" s="13">
        <v>7421</v>
      </c>
      <c r="AO53" s="13">
        <v>7270</v>
      </c>
      <c r="AP53" s="13">
        <v>7382</v>
      </c>
      <c r="AQ53" s="13">
        <v>7023</v>
      </c>
      <c r="AR53" s="13">
        <v>6964</v>
      </c>
      <c r="AS53" s="13">
        <v>6941</v>
      </c>
      <c r="AT53" s="13">
        <v>7166</v>
      </c>
      <c r="AU53" s="13">
        <v>7214</v>
      </c>
      <c r="AV53" s="13">
        <v>7735</v>
      </c>
      <c r="AW53" s="13">
        <v>8117</v>
      </c>
      <c r="AX53" s="13">
        <v>8221</v>
      </c>
      <c r="AY53" s="13">
        <v>7643</v>
      </c>
      <c r="AZ53" s="13">
        <v>7006</v>
      </c>
      <c r="BA53" s="13">
        <v>6938</v>
      </c>
      <c r="BB53" s="13">
        <v>6883</v>
      </c>
      <c r="BC53" s="13">
        <v>7020</v>
      </c>
      <c r="BD53" s="13">
        <v>7102</v>
      </c>
      <c r="BE53" s="13">
        <v>6657</v>
      </c>
      <c r="BF53" s="13">
        <v>6495</v>
      </c>
      <c r="BG53" s="13">
        <v>6216</v>
      </c>
      <c r="BH53" s="13">
        <v>6049</v>
      </c>
      <c r="BI53" s="13">
        <v>6226</v>
      </c>
      <c r="BJ53" s="13">
        <v>5957</v>
      </c>
      <c r="BK53" s="13">
        <v>5999</v>
      </c>
      <c r="BL53" s="13">
        <v>6033</v>
      </c>
      <c r="BM53" s="67">
        <v>6065</v>
      </c>
      <c r="BN53" s="67">
        <v>6014</v>
      </c>
      <c r="BO53" s="67">
        <v>5636</v>
      </c>
      <c r="BP53" s="67">
        <v>5580</v>
      </c>
      <c r="BQ53" s="67">
        <v>5683</v>
      </c>
      <c r="BR53" s="67">
        <v>5574</v>
      </c>
      <c r="BS53" s="67">
        <v>5589</v>
      </c>
      <c r="BT53" s="67">
        <v>5754</v>
      </c>
      <c r="BU53" s="67">
        <v>5689</v>
      </c>
      <c r="BV53" s="67">
        <v>5629</v>
      </c>
      <c r="BW53" s="67">
        <v>5597</v>
      </c>
      <c r="BX53" s="67">
        <v>5664</v>
      </c>
      <c r="BY53" s="67">
        <v>5769</v>
      </c>
      <c r="BZ53" s="67">
        <v>5739</v>
      </c>
      <c r="CA53" s="516">
        <v>5717</v>
      </c>
      <c r="CB53" s="516">
        <v>5750</v>
      </c>
      <c r="CC53" s="516">
        <v>5618</v>
      </c>
      <c r="CD53" s="516">
        <v>5643</v>
      </c>
      <c r="CE53" s="516">
        <v>5682</v>
      </c>
      <c r="CF53" s="516">
        <v>5827</v>
      </c>
      <c r="CG53" s="516">
        <v>5873</v>
      </c>
      <c r="CH53" s="516">
        <v>5951</v>
      </c>
      <c r="CI53" s="516">
        <v>5570</v>
      </c>
      <c r="CJ53" s="516">
        <v>5541</v>
      </c>
      <c r="CK53" s="516">
        <v>5598</v>
      </c>
      <c r="CL53" s="516">
        <v>5627</v>
      </c>
      <c r="CM53" s="516">
        <v>5719</v>
      </c>
      <c r="CN53" s="516">
        <v>5498</v>
      </c>
      <c r="CO53" s="516">
        <v>5439</v>
      </c>
      <c r="CP53" s="516">
        <v>5574</v>
      </c>
      <c r="CQ53" s="516">
        <v>5627</v>
      </c>
      <c r="CR53" s="516">
        <v>5652</v>
      </c>
      <c r="CS53" s="516">
        <v>5498</v>
      </c>
      <c r="CT53" s="516">
        <v>5310</v>
      </c>
      <c r="CU53" s="516">
        <v>5543</v>
      </c>
      <c r="CV53" s="516">
        <v>5783</v>
      </c>
      <c r="CW53" s="516">
        <v>5630</v>
      </c>
      <c r="CX53" s="516">
        <v>5673</v>
      </c>
      <c r="CY53" s="516">
        <v>5830</v>
      </c>
      <c r="CZ53" s="516">
        <v>5917</v>
      </c>
      <c r="DA53" s="2">
        <v>6001</v>
      </c>
      <c r="DB53" s="2">
        <v>5905</v>
      </c>
      <c r="DC53" s="2">
        <v>5733</v>
      </c>
      <c r="DD53" s="2">
        <v>6213</v>
      </c>
      <c r="DE53" s="2">
        <v>6182</v>
      </c>
      <c r="DF53" s="2">
        <v>6185</v>
      </c>
      <c r="DG53" s="2">
        <v>6644</v>
      </c>
      <c r="DH53" s="2">
        <v>6930</v>
      </c>
      <c r="DI53" s="2">
        <v>6930</v>
      </c>
      <c r="DJ53" s="2">
        <v>6651</v>
      </c>
      <c r="DK53" s="2">
        <v>6578</v>
      </c>
      <c r="DL53" s="2">
        <v>6517</v>
      </c>
      <c r="DM53" s="2">
        <v>6294</v>
      </c>
      <c r="DN53" s="2">
        <v>6373</v>
      </c>
      <c r="DO53" s="2">
        <v>6365</v>
      </c>
      <c r="DP53" s="2">
        <v>6369</v>
      </c>
      <c r="DQ53" s="2">
        <v>6360</v>
      </c>
      <c r="DR53" s="2">
        <v>6310</v>
      </c>
      <c r="DS53" s="2">
        <v>6365</v>
      </c>
      <c r="DT53" s="2">
        <v>6238</v>
      </c>
      <c r="DU53" s="2">
        <v>6230</v>
      </c>
      <c r="DV53" s="2">
        <v>6107</v>
      </c>
      <c r="DW53" s="2">
        <v>6085</v>
      </c>
      <c r="DX53" s="2">
        <v>6060</v>
      </c>
      <c r="DY53" s="2">
        <v>5888</v>
      </c>
      <c r="DZ53" s="2">
        <v>5707</v>
      </c>
      <c r="EA53" s="2">
        <v>5699</v>
      </c>
      <c r="EB53" s="2">
        <v>5691</v>
      </c>
      <c r="EC53" s="2">
        <v>5594</v>
      </c>
      <c r="ED53" s="2">
        <v>5544</v>
      </c>
      <c r="EE53" s="2">
        <v>5507</v>
      </c>
      <c r="EF53" s="2">
        <v>5592</v>
      </c>
      <c r="EG53" s="2">
        <v>5618</v>
      </c>
      <c r="EH53" s="2">
        <v>5509</v>
      </c>
      <c r="EI53" s="2">
        <v>5534</v>
      </c>
      <c r="EJ53" s="2">
        <v>5579</v>
      </c>
      <c r="EK53" s="2">
        <v>5606</v>
      </c>
      <c r="EL53" s="2">
        <v>5476</v>
      </c>
      <c r="EM53" s="2">
        <v>5412</v>
      </c>
      <c r="EN53" s="2">
        <v>5345</v>
      </c>
      <c r="EO53" s="2">
        <v>5352</v>
      </c>
      <c r="EP53" s="2">
        <v>5365</v>
      </c>
      <c r="EQ53" s="2">
        <v>5378</v>
      </c>
      <c r="ER53" s="2">
        <v>5364</v>
      </c>
      <c r="ES53" s="2">
        <v>5225</v>
      </c>
      <c r="ET53" s="2">
        <v>5193</v>
      </c>
      <c r="EU53" s="2">
        <v>5195</v>
      </c>
      <c r="EV53" s="2">
        <v>5279</v>
      </c>
      <c r="EW53" s="2">
        <v>5286</v>
      </c>
      <c r="EX53" s="2">
        <v>5276</v>
      </c>
      <c r="EY53" s="2">
        <v>5273</v>
      </c>
      <c r="EZ53" s="2">
        <v>5261</v>
      </c>
      <c r="FA53" s="2">
        <v>5215</v>
      </c>
      <c r="FB53" s="2">
        <v>5212</v>
      </c>
      <c r="FC53" s="2">
        <v>5201</v>
      </c>
      <c r="FD53" s="2">
        <v>5205</v>
      </c>
      <c r="FE53" s="2">
        <v>5284</v>
      </c>
      <c r="FF53" s="2">
        <v>5223</v>
      </c>
      <c r="FG53" s="2">
        <v>5159</v>
      </c>
      <c r="FH53" s="2">
        <v>5234</v>
      </c>
      <c r="FI53" s="2">
        <v>5180</v>
      </c>
      <c r="FJ53" s="2">
        <v>5231</v>
      </c>
      <c r="FK53" s="2">
        <v>5228</v>
      </c>
      <c r="FL53" s="2">
        <v>5271</v>
      </c>
      <c r="FM53" s="2">
        <v>5280</v>
      </c>
      <c r="FN53" s="2">
        <v>5327</v>
      </c>
      <c r="FO53" s="2">
        <v>5321</v>
      </c>
      <c r="FP53" s="2">
        <v>5401</v>
      </c>
      <c r="FQ53" s="2">
        <v>5330</v>
      </c>
      <c r="FR53" s="2">
        <v>5299</v>
      </c>
      <c r="FS53" s="2">
        <v>5259</v>
      </c>
      <c r="FT53" s="2">
        <v>5230</v>
      </c>
      <c r="FU53" s="2">
        <v>5186</v>
      </c>
      <c r="FV53" s="2">
        <v>5149</v>
      </c>
      <c r="FW53" s="2">
        <v>5197</v>
      </c>
      <c r="FX53" s="2">
        <v>5298</v>
      </c>
      <c r="FY53" s="2">
        <v>5351</v>
      </c>
      <c r="FZ53" s="2">
        <v>5335</v>
      </c>
      <c r="GA53" s="2">
        <v>5308</v>
      </c>
      <c r="GB53" s="2">
        <v>5283</v>
      </c>
      <c r="GC53" s="2">
        <v>5252</v>
      </c>
      <c r="GD53" s="2">
        <v>5129</v>
      </c>
      <c r="GE53" s="2">
        <v>5130</v>
      </c>
      <c r="GF53" s="2">
        <v>5126</v>
      </c>
      <c r="GG53" s="2">
        <v>4862</v>
      </c>
      <c r="GH53" s="2">
        <v>4820</v>
      </c>
      <c r="GI53" s="2">
        <v>4807</v>
      </c>
      <c r="GJ53" s="2">
        <v>4788</v>
      </c>
      <c r="GK53" s="2">
        <v>4873</v>
      </c>
      <c r="GL53" s="2">
        <v>4980</v>
      </c>
      <c r="GM53" s="2">
        <v>4915</v>
      </c>
      <c r="GN53" s="2">
        <v>4847</v>
      </c>
      <c r="GO53" s="2">
        <v>4857</v>
      </c>
      <c r="GP53" s="2">
        <v>4826</v>
      </c>
      <c r="GQ53" s="2">
        <v>4829</v>
      </c>
      <c r="GR53" s="2">
        <v>4792</v>
      </c>
      <c r="GS53" s="2">
        <v>4805</v>
      </c>
      <c r="GT53" s="2">
        <v>4781</v>
      </c>
      <c r="GU53" s="2">
        <v>4741</v>
      </c>
      <c r="GV53" s="2">
        <v>4829</v>
      </c>
      <c r="GW53" s="2">
        <v>4939</v>
      </c>
      <c r="GX53" s="2">
        <v>4880</v>
      </c>
      <c r="GY53" s="2">
        <v>4936</v>
      </c>
      <c r="GZ53" s="2">
        <v>4906</v>
      </c>
      <c r="HA53" s="2">
        <v>4837</v>
      </c>
      <c r="HB53" s="2">
        <v>4775</v>
      </c>
      <c r="HC53" s="2">
        <v>4774</v>
      </c>
      <c r="HD53" s="2">
        <v>4825</v>
      </c>
      <c r="HE53" s="2">
        <v>4837</v>
      </c>
      <c r="HF53" s="2">
        <v>4846</v>
      </c>
      <c r="HG53" s="2">
        <v>4863</v>
      </c>
      <c r="HH53" s="2">
        <v>4745</v>
      </c>
      <c r="HI53" s="2">
        <v>4793</v>
      </c>
      <c r="HJ53" s="2">
        <v>4787</v>
      </c>
      <c r="HK53" s="2">
        <v>4774</v>
      </c>
      <c r="HL53" s="2">
        <v>4744</v>
      </c>
      <c r="HM53" s="2">
        <v>4752</v>
      </c>
      <c r="HN53" s="2">
        <v>4731</v>
      </c>
      <c r="HO53" s="2">
        <v>4726</v>
      </c>
      <c r="HP53" s="2">
        <v>4798</v>
      </c>
      <c r="HQ53" s="2">
        <v>4848</v>
      </c>
      <c r="HR53" s="2">
        <v>4800</v>
      </c>
      <c r="HS53" s="2">
        <v>4759</v>
      </c>
      <c r="HT53" s="2">
        <v>4700</v>
      </c>
      <c r="HU53" s="2">
        <v>4647</v>
      </c>
      <c r="HV53" s="2">
        <v>4718</v>
      </c>
      <c r="HW53" s="2">
        <v>4665</v>
      </c>
      <c r="HX53" s="2">
        <v>4633</v>
      </c>
      <c r="HY53" s="2">
        <v>4631</v>
      </c>
      <c r="HZ53" s="2">
        <v>4618</v>
      </c>
      <c r="IA53" s="2">
        <v>4618</v>
      </c>
      <c r="IB53" s="2">
        <v>4670</v>
      </c>
      <c r="IC53" s="2">
        <v>4667</v>
      </c>
      <c r="ID53" s="2">
        <v>4672</v>
      </c>
      <c r="IE53" s="2">
        <v>4657</v>
      </c>
      <c r="IF53" s="2">
        <v>4627</v>
      </c>
      <c r="IG53" s="2">
        <v>4663</v>
      </c>
      <c r="IH53" s="2">
        <v>4581</v>
      </c>
      <c r="II53" s="2">
        <v>4571</v>
      </c>
      <c r="IJ53" s="2">
        <v>4656</v>
      </c>
      <c r="IK53" s="2">
        <v>4651</v>
      </c>
      <c r="IL53" s="2">
        <v>4636</v>
      </c>
      <c r="IM53" s="2">
        <v>4577</v>
      </c>
      <c r="IN53" s="2">
        <v>4565</v>
      </c>
      <c r="IO53" s="2">
        <v>4578</v>
      </c>
      <c r="IP53" s="2">
        <v>4498</v>
      </c>
      <c r="IQ53" s="2">
        <v>4508</v>
      </c>
      <c r="IR53" s="2">
        <v>4546</v>
      </c>
      <c r="IS53" s="2">
        <v>4520</v>
      </c>
      <c r="IT53" s="2">
        <v>4485</v>
      </c>
    </row>
    <row r="54" spans="1:254" ht="15.9" customHeight="1">
      <c r="A54" s="61" t="s">
        <v>103</v>
      </c>
      <c r="B54" s="6" t="s">
        <v>104</v>
      </c>
      <c r="C54" s="15">
        <v>7054</v>
      </c>
      <c r="D54" s="16">
        <v>57</v>
      </c>
      <c r="E54" s="13">
        <v>6997</v>
      </c>
      <c r="F54" s="13">
        <v>6962</v>
      </c>
      <c r="G54" s="13">
        <v>6811</v>
      </c>
      <c r="H54" s="13">
        <v>6872</v>
      </c>
      <c r="I54" s="13">
        <v>7113</v>
      </c>
      <c r="J54" s="13">
        <v>7219</v>
      </c>
      <c r="K54" s="13">
        <v>7361</v>
      </c>
      <c r="L54" s="13">
        <v>7264</v>
      </c>
      <c r="M54" s="13">
        <v>7261</v>
      </c>
      <c r="N54" s="13">
        <v>7051</v>
      </c>
      <c r="O54" s="13">
        <v>6946</v>
      </c>
      <c r="P54" s="13">
        <v>6906</v>
      </c>
      <c r="Q54" s="13">
        <v>6946</v>
      </c>
      <c r="R54" s="13">
        <v>6630</v>
      </c>
      <c r="S54" s="13">
        <v>6618</v>
      </c>
      <c r="T54" s="13">
        <v>6637</v>
      </c>
      <c r="U54" s="13">
        <v>6584</v>
      </c>
      <c r="V54" s="13">
        <v>6478</v>
      </c>
      <c r="W54" s="13">
        <v>6513</v>
      </c>
      <c r="X54" s="13">
        <v>6645</v>
      </c>
      <c r="Y54" s="13">
        <v>6714</v>
      </c>
      <c r="Z54" s="13">
        <v>6642</v>
      </c>
      <c r="AA54" s="13">
        <v>6770</v>
      </c>
      <c r="AB54" s="13">
        <v>6635</v>
      </c>
      <c r="AC54" s="13">
        <v>6486</v>
      </c>
      <c r="AD54" s="13">
        <v>6250</v>
      </c>
      <c r="AE54" s="13">
        <v>6238</v>
      </c>
      <c r="AF54" s="13">
        <v>6214</v>
      </c>
      <c r="AG54" s="13">
        <v>6126</v>
      </c>
      <c r="AH54" s="13">
        <v>6105</v>
      </c>
      <c r="AI54" s="13">
        <v>6151</v>
      </c>
      <c r="AJ54" s="13">
        <v>6352</v>
      </c>
      <c r="AK54" s="13">
        <v>6459</v>
      </c>
      <c r="AL54" s="13">
        <v>6342</v>
      </c>
      <c r="AM54" s="13">
        <v>6380</v>
      </c>
      <c r="AN54" s="13">
        <v>6194</v>
      </c>
      <c r="AO54" s="13">
        <v>6248</v>
      </c>
      <c r="AP54" s="13">
        <v>6242</v>
      </c>
      <c r="AQ54" s="13">
        <v>6149</v>
      </c>
      <c r="AR54" s="13">
        <v>6174</v>
      </c>
      <c r="AS54" s="13">
        <v>6146</v>
      </c>
      <c r="AT54" s="13">
        <v>6217</v>
      </c>
      <c r="AU54" s="13">
        <v>5992</v>
      </c>
      <c r="AV54" s="13">
        <v>5898</v>
      </c>
      <c r="AW54" s="13">
        <v>5774</v>
      </c>
      <c r="AX54" s="13">
        <v>5900</v>
      </c>
      <c r="AY54" s="13">
        <v>5900</v>
      </c>
      <c r="AZ54" s="13">
        <v>5906</v>
      </c>
      <c r="BA54" s="13">
        <v>5958</v>
      </c>
      <c r="BB54" s="13">
        <v>5902</v>
      </c>
      <c r="BC54" s="13">
        <v>5933</v>
      </c>
      <c r="BD54" s="13">
        <v>5742</v>
      </c>
      <c r="BE54" s="13">
        <v>5575</v>
      </c>
      <c r="BF54" s="13">
        <v>5676</v>
      </c>
      <c r="BG54" s="13">
        <v>5568</v>
      </c>
      <c r="BH54" s="13">
        <v>6238</v>
      </c>
      <c r="BI54" s="13">
        <v>6435</v>
      </c>
      <c r="BJ54" s="13">
        <v>6134</v>
      </c>
      <c r="BK54" s="13">
        <v>6100</v>
      </c>
      <c r="BL54" s="13">
        <v>5998</v>
      </c>
      <c r="BM54" s="67">
        <v>6084</v>
      </c>
      <c r="BN54" s="67">
        <v>5893</v>
      </c>
      <c r="BO54" s="67">
        <v>5821</v>
      </c>
      <c r="BP54" s="67">
        <v>5762</v>
      </c>
      <c r="BQ54" s="67">
        <v>5857</v>
      </c>
      <c r="BR54" s="67">
        <v>5705</v>
      </c>
      <c r="BS54" s="67">
        <v>5797</v>
      </c>
      <c r="BT54" s="67">
        <v>5771</v>
      </c>
      <c r="BU54" s="67">
        <v>5695</v>
      </c>
      <c r="BV54" s="67">
        <v>5837</v>
      </c>
      <c r="BW54" s="67">
        <v>5833</v>
      </c>
      <c r="BX54" s="67">
        <v>5820</v>
      </c>
      <c r="BY54" s="67">
        <v>5888</v>
      </c>
      <c r="BZ54" s="67">
        <v>5876</v>
      </c>
      <c r="CA54" s="516">
        <v>5898</v>
      </c>
      <c r="CB54" s="516">
        <v>5974</v>
      </c>
      <c r="CC54" s="516">
        <v>5900</v>
      </c>
      <c r="CD54" s="516">
        <v>5902</v>
      </c>
      <c r="CE54" s="516">
        <v>5915</v>
      </c>
      <c r="CF54" s="516">
        <v>5976</v>
      </c>
      <c r="CG54" s="516">
        <v>5994</v>
      </c>
      <c r="CH54" s="516">
        <v>6180</v>
      </c>
      <c r="CI54" s="516">
        <v>6071</v>
      </c>
      <c r="CJ54" s="516">
        <v>6018</v>
      </c>
      <c r="CK54" s="516">
        <v>6017</v>
      </c>
      <c r="CL54" s="516">
        <v>6059</v>
      </c>
      <c r="CM54" s="516">
        <v>6262</v>
      </c>
      <c r="CN54" s="516">
        <v>6012</v>
      </c>
      <c r="CO54" s="516">
        <v>5968</v>
      </c>
      <c r="CP54" s="516">
        <v>6140</v>
      </c>
      <c r="CQ54" s="516">
        <v>6075</v>
      </c>
      <c r="CR54" s="516">
        <v>6096</v>
      </c>
      <c r="CS54" s="516">
        <v>5755</v>
      </c>
      <c r="CT54" s="516">
        <v>5641</v>
      </c>
      <c r="CU54" s="516">
        <v>5851</v>
      </c>
      <c r="CV54" s="516">
        <v>5999</v>
      </c>
      <c r="CW54" s="516">
        <v>5854</v>
      </c>
      <c r="CX54" s="516">
        <v>5785</v>
      </c>
      <c r="CY54" s="516">
        <v>5829</v>
      </c>
      <c r="CZ54" s="516">
        <v>5761</v>
      </c>
      <c r="DA54" s="2">
        <v>5906</v>
      </c>
      <c r="DB54" s="2">
        <v>5913</v>
      </c>
      <c r="DC54" s="2">
        <v>5770</v>
      </c>
      <c r="DD54" s="2">
        <v>6007</v>
      </c>
      <c r="DE54" s="2">
        <v>5963</v>
      </c>
      <c r="DF54" s="2">
        <v>5692</v>
      </c>
      <c r="DG54" s="2">
        <v>5955</v>
      </c>
      <c r="DH54" s="2">
        <v>6103</v>
      </c>
      <c r="DI54" s="2">
        <v>6245</v>
      </c>
      <c r="DJ54" s="2">
        <v>6148</v>
      </c>
      <c r="DK54" s="2">
        <v>5991</v>
      </c>
      <c r="DL54" s="2">
        <v>5904</v>
      </c>
      <c r="DM54" s="2">
        <v>5904</v>
      </c>
      <c r="DN54" s="2">
        <v>5954</v>
      </c>
      <c r="DO54" s="2">
        <v>5971</v>
      </c>
      <c r="DP54" s="2">
        <v>5874</v>
      </c>
      <c r="DQ54" s="2">
        <v>5934</v>
      </c>
      <c r="DR54" s="2">
        <v>5966</v>
      </c>
      <c r="DS54" s="2">
        <v>6029</v>
      </c>
      <c r="DT54" s="2">
        <v>5958</v>
      </c>
      <c r="DU54" s="2">
        <v>5903</v>
      </c>
      <c r="DV54" s="2">
        <v>5808</v>
      </c>
      <c r="DW54" s="2">
        <v>5681</v>
      </c>
      <c r="DX54" s="2">
        <v>5590</v>
      </c>
      <c r="DY54" s="2">
        <v>5531</v>
      </c>
      <c r="DZ54" s="2">
        <v>5336</v>
      </c>
      <c r="EA54" s="2">
        <v>5316</v>
      </c>
      <c r="EB54" s="2">
        <v>5271</v>
      </c>
      <c r="EC54" s="2">
        <v>5197</v>
      </c>
      <c r="ED54" s="2">
        <v>5330</v>
      </c>
      <c r="EE54" s="2">
        <v>5365</v>
      </c>
      <c r="EF54" s="2">
        <v>5530</v>
      </c>
      <c r="EG54" s="2">
        <v>5513</v>
      </c>
      <c r="EH54" s="2">
        <v>5531</v>
      </c>
      <c r="EI54" s="2">
        <v>5665</v>
      </c>
      <c r="EJ54" s="2">
        <v>5701</v>
      </c>
      <c r="EK54" s="2">
        <v>5717</v>
      </c>
      <c r="EL54" s="2">
        <v>5736</v>
      </c>
      <c r="EM54" s="2">
        <v>5738</v>
      </c>
      <c r="EN54" s="2">
        <v>5734</v>
      </c>
      <c r="EO54" s="2">
        <v>5633</v>
      </c>
      <c r="EP54" s="2">
        <v>5594</v>
      </c>
      <c r="EQ54" s="2">
        <v>5561</v>
      </c>
      <c r="ER54" s="2">
        <v>5562</v>
      </c>
      <c r="ES54" s="2">
        <v>5432</v>
      </c>
      <c r="ET54" s="2">
        <v>5336</v>
      </c>
      <c r="EU54" s="2">
        <v>5326</v>
      </c>
      <c r="EV54" s="2">
        <v>5303</v>
      </c>
      <c r="EW54" s="2">
        <v>5335</v>
      </c>
      <c r="EX54" s="2">
        <v>5303</v>
      </c>
      <c r="EY54" s="2">
        <v>5348</v>
      </c>
      <c r="EZ54" s="2">
        <v>5272</v>
      </c>
      <c r="FA54" s="2">
        <v>5263</v>
      </c>
      <c r="FB54" s="2">
        <v>5271</v>
      </c>
      <c r="FC54" s="2">
        <v>5274</v>
      </c>
      <c r="FD54" s="2">
        <v>5180</v>
      </c>
      <c r="FE54" s="2">
        <v>5279</v>
      </c>
      <c r="FF54" s="2">
        <v>5200</v>
      </c>
      <c r="FG54" s="2">
        <v>5049</v>
      </c>
      <c r="FH54" s="2">
        <v>5081</v>
      </c>
      <c r="FI54" s="2">
        <v>5081</v>
      </c>
      <c r="FJ54" s="2">
        <v>5032</v>
      </c>
      <c r="FK54" s="2">
        <v>5005</v>
      </c>
      <c r="FL54" s="2">
        <v>5130</v>
      </c>
      <c r="FM54" s="2">
        <v>5050</v>
      </c>
      <c r="FN54" s="2">
        <v>5080</v>
      </c>
      <c r="FO54" s="2">
        <v>4993</v>
      </c>
      <c r="FP54" s="2">
        <v>4953</v>
      </c>
      <c r="FQ54" s="2">
        <v>4915</v>
      </c>
      <c r="FR54" s="2">
        <v>4968</v>
      </c>
      <c r="FS54" s="2">
        <v>4868</v>
      </c>
      <c r="FT54" s="2">
        <v>5028</v>
      </c>
      <c r="FU54" s="2">
        <v>4955</v>
      </c>
      <c r="FV54" s="2">
        <v>4483</v>
      </c>
      <c r="FW54" s="2">
        <v>4553</v>
      </c>
      <c r="FX54" s="2">
        <v>4646</v>
      </c>
      <c r="FY54" s="2">
        <v>4685</v>
      </c>
      <c r="FZ54" s="2">
        <v>4668</v>
      </c>
      <c r="GA54" s="2">
        <v>4667</v>
      </c>
      <c r="GB54" s="2">
        <v>4599</v>
      </c>
      <c r="GC54" s="2">
        <v>4624</v>
      </c>
      <c r="GD54" s="2">
        <v>4636</v>
      </c>
      <c r="GE54" s="2">
        <v>4631</v>
      </c>
      <c r="GF54" s="2">
        <v>4508</v>
      </c>
      <c r="GG54" s="2">
        <v>4654</v>
      </c>
      <c r="GH54" s="2">
        <v>4708</v>
      </c>
      <c r="GI54" s="2">
        <v>4652</v>
      </c>
      <c r="GJ54" s="2">
        <v>4551</v>
      </c>
      <c r="GK54" s="2">
        <v>4602</v>
      </c>
      <c r="GL54" s="2">
        <v>4658</v>
      </c>
      <c r="GM54" s="2">
        <v>4613</v>
      </c>
      <c r="GN54" s="2">
        <v>4691</v>
      </c>
      <c r="GO54" s="2">
        <v>4648</v>
      </c>
      <c r="GP54" s="2">
        <v>4607</v>
      </c>
      <c r="GQ54" s="2">
        <v>4639</v>
      </c>
      <c r="GR54" s="2">
        <v>4547</v>
      </c>
      <c r="GS54" s="2">
        <v>4772</v>
      </c>
      <c r="GT54" s="2">
        <v>4848</v>
      </c>
      <c r="GU54" s="2">
        <v>4759</v>
      </c>
      <c r="GV54" s="2">
        <v>4819</v>
      </c>
      <c r="GW54" s="2">
        <v>4879</v>
      </c>
      <c r="GX54" s="2">
        <v>4780</v>
      </c>
      <c r="GY54" s="2">
        <v>4653</v>
      </c>
      <c r="GZ54" s="2">
        <v>4632</v>
      </c>
      <c r="HA54" s="2">
        <v>4453</v>
      </c>
      <c r="HB54" s="2">
        <v>4487</v>
      </c>
      <c r="HC54" s="2">
        <v>4481</v>
      </c>
      <c r="HD54" s="2">
        <v>4575</v>
      </c>
      <c r="HE54" s="2">
        <v>4509</v>
      </c>
      <c r="HF54" s="2">
        <v>4632</v>
      </c>
      <c r="HG54" s="2">
        <v>4575</v>
      </c>
      <c r="HH54" s="2">
        <v>4694</v>
      </c>
      <c r="HI54" s="2">
        <v>4720</v>
      </c>
      <c r="HJ54" s="2">
        <v>4686</v>
      </c>
      <c r="HK54" s="2">
        <v>4702</v>
      </c>
      <c r="HL54" s="2">
        <v>4729</v>
      </c>
      <c r="HM54" s="2">
        <v>4793</v>
      </c>
      <c r="HN54" s="2">
        <v>4751</v>
      </c>
      <c r="HO54" s="2">
        <v>4689</v>
      </c>
      <c r="HP54" s="2">
        <v>4780</v>
      </c>
      <c r="HQ54" s="2">
        <v>4796</v>
      </c>
      <c r="HR54" s="2">
        <v>4801</v>
      </c>
      <c r="HS54" s="2">
        <v>4773</v>
      </c>
      <c r="HT54" s="2">
        <v>4797</v>
      </c>
      <c r="HU54" s="2">
        <v>4728</v>
      </c>
      <c r="HV54" s="2">
        <v>4808</v>
      </c>
      <c r="HW54" s="2">
        <v>4730</v>
      </c>
      <c r="HX54" s="2">
        <v>4757</v>
      </c>
      <c r="HY54" s="2">
        <v>4824</v>
      </c>
      <c r="HZ54" s="2">
        <v>4672</v>
      </c>
      <c r="IA54" s="2">
        <v>4713</v>
      </c>
      <c r="IB54" s="2">
        <v>4763</v>
      </c>
      <c r="IC54" s="2">
        <v>4718</v>
      </c>
      <c r="ID54" s="2">
        <v>4677</v>
      </c>
      <c r="IE54" s="2">
        <v>4752</v>
      </c>
      <c r="IF54" s="2">
        <v>4756</v>
      </c>
      <c r="IG54" s="2">
        <v>4835</v>
      </c>
      <c r="IH54" s="2">
        <v>4785</v>
      </c>
      <c r="II54" s="2">
        <v>4754</v>
      </c>
      <c r="IJ54" s="2">
        <v>4812</v>
      </c>
      <c r="IK54" s="2">
        <v>4761</v>
      </c>
      <c r="IL54" s="2">
        <v>4709</v>
      </c>
      <c r="IM54" s="2">
        <v>4629</v>
      </c>
      <c r="IN54" s="2">
        <v>4535</v>
      </c>
      <c r="IO54" s="2">
        <v>4481</v>
      </c>
      <c r="IP54" s="2">
        <v>4421</v>
      </c>
      <c r="IQ54" s="2">
        <v>4527</v>
      </c>
      <c r="IR54" s="2">
        <v>4472</v>
      </c>
      <c r="IS54" s="2">
        <v>4419</v>
      </c>
      <c r="IT54" s="2">
        <v>4397</v>
      </c>
    </row>
    <row r="55" spans="1:254" ht="15.9" customHeight="1">
      <c r="A55" s="61" t="s">
        <v>105</v>
      </c>
      <c r="B55" s="6" t="s">
        <v>106</v>
      </c>
      <c r="C55" s="15">
        <v>4283</v>
      </c>
      <c r="D55" s="16">
        <v>33</v>
      </c>
      <c r="E55" s="13">
        <v>4250</v>
      </c>
      <c r="F55" s="13">
        <v>4239</v>
      </c>
      <c r="G55" s="13">
        <v>3995</v>
      </c>
      <c r="H55" s="13">
        <v>4007</v>
      </c>
      <c r="I55" s="13">
        <v>4072</v>
      </c>
      <c r="J55" s="13">
        <v>4106</v>
      </c>
      <c r="K55" s="13">
        <v>4186</v>
      </c>
      <c r="L55" s="13">
        <v>4150</v>
      </c>
      <c r="M55" s="13">
        <v>4146</v>
      </c>
      <c r="N55" s="13">
        <v>4097</v>
      </c>
      <c r="O55" s="13">
        <v>4061</v>
      </c>
      <c r="P55" s="13">
        <v>4119</v>
      </c>
      <c r="Q55" s="13">
        <v>4120</v>
      </c>
      <c r="R55" s="13">
        <v>4053</v>
      </c>
      <c r="S55" s="13">
        <v>4055</v>
      </c>
      <c r="T55" s="13">
        <v>4027</v>
      </c>
      <c r="U55" s="13">
        <v>4005</v>
      </c>
      <c r="V55" s="13">
        <v>3999</v>
      </c>
      <c r="W55" s="13">
        <v>4027</v>
      </c>
      <c r="X55" s="13">
        <v>4046</v>
      </c>
      <c r="Y55" s="13">
        <v>4105</v>
      </c>
      <c r="Z55" s="13">
        <v>4149</v>
      </c>
      <c r="AA55" s="13">
        <v>4162</v>
      </c>
      <c r="AB55" s="13">
        <v>4111</v>
      </c>
      <c r="AC55" s="13">
        <v>4074</v>
      </c>
      <c r="AD55" s="13">
        <v>4079</v>
      </c>
      <c r="AE55" s="13">
        <v>4083</v>
      </c>
      <c r="AF55" s="13">
        <v>4141</v>
      </c>
      <c r="AG55" s="13">
        <v>4167</v>
      </c>
      <c r="AH55" s="13">
        <v>4111</v>
      </c>
      <c r="AI55" s="13">
        <v>4068</v>
      </c>
      <c r="AJ55" s="13">
        <v>4096</v>
      </c>
      <c r="AK55" s="13">
        <v>4121</v>
      </c>
      <c r="AL55" s="13">
        <v>4127</v>
      </c>
      <c r="AM55" s="13">
        <v>4106</v>
      </c>
      <c r="AN55" s="13">
        <v>4076</v>
      </c>
      <c r="AO55" s="13">
        <v>3991</v>
      </c>
      <c r="AP55" s="13">
        <v>3979</v>
      </c>
      <c r="AQ55" s="13">
        <v>3933</v>
      </c>
      <c r="AR55" s="13">
        <v>3837</v>
      </c>
      <c r="AS55" s="13">
        <v>3846</v>
      </c>
      <c r="AT55" s="13">
        <v>3805</v>
      </c>
      <c r="AU55" s="13">
        <v>3842</v>
      </c>
      <c r="AV55" s="13">
        <v>3772</v>
      </c>
      <c r="AW55" s="13">
        <v>3795</v>
      </c>
      <c r="AX55" s="13">
        <v>3872</v>
      </c>
      <c r="AY55" s="13">
        <v>3778</v>
      </c>
      <c r="AZ55" s="13">
        <v>3937</v>
      </c>
      <c r="BA55" s="13">
        <v>3890</v>
      </c>
      <c r="BB55" s="13">
        <v>3864</v>
      </c>
      <c r="BC55" s="13">
        <v>3949</v>
      </c>
      <c r="BD55" s="13">
        <v>3904</v>
      </c>
      <c r="BE55" s="13">
        <v>3973</v>
      </c>
      <c r="BF55" s="13">
        <v>3996</v>
      </c>
      <c r="BG55" s="13">
        <v>4344</v>
      </c>
      <c r="BH55" s="13">
        <v>4018</v>
      </c>
      <c r="BI55" s="13">
        <v>4003</v>
      </c>
      <c r="BJ55" s="13">
        <v>3822</v>
      </c>
      <c r="BK55" s="13">
        <v>3706</v>
      </c>
      <c r="BL55" s="13">
        <v>3433</v>
      </c>
      <c r="BM55" s="67">
        <v>3445</v>
      </c>
      <c r="BN55" s="67">
        <v>3363</v>
      </c>
      <c r="BO55" s="67">
        <v>3388</v>
      </c>
      <c r="BP55" s="67">
        <v>3531</v>
      </c>
      <c r="BQ55" s="67">
        <v>3531</v>
      </c>
      <c r="BR55" s="67">
        <v>3438</v>
      </c>
      <c r="BS55" s="67">
        <v>3239</v>
      </c>
      <c r="BT55" s="67">
        <v>3207</v>
      </c>
      <c r="BU55" s="67">
        <v>3152</v>
      </c>
      <c r="BV55" s="67">
        <v>3220</v>
      </c>
      <c r="BW55" s="67">
        <v>3226</v>
      </c>
      <c r="BX55" s="67">
        <v>3288</v>
      </c>
      <c r="BY55" s="67">
        <v>3397</v>
      </c>
      <c r="BZ55" s="67">
        <v>3383</v>
      </c>
      <c r="CA55" s="516">
        <v>3353</v>
      </c>
      <c r="CB55" s="516">
        <v>3409</v>
      </c>
      <c r="CC55" s="516">
        <v>3399</v>
      </c>
      <c r="CD55" s="516">
        <v>3349</v>
      </c>
      <c r="CE55" s="516">
        <v>3414</v>
      </c>
      <c r="CF55" s="516">
        <v>3474</v>
      </c>
      <c r="CG55" s="516">
        <v>3492</v>
      </c>
      <c r="CH55" s="516">
        <v>3548</v>
      </c>
      <c r="CI55" s="516">
        <v>3458</v>
      </c>
      <c r="CJ55" s="516">
        <v>3438</v>
      </c>
      <c r="CK55" s="516">
        <v>3468</v>
      </c>
      <c r="CL55" s="516">
        <v>3521</v>
      </c>
      <c r="CM55" s="516">
        <v>3633</v>
      </c>
      <c r="CN55" s="516">
        <v>3537</v>
      </c>
      <c r="CO55" s="516">
        <v>3532</v>
      </c>
      <c r="CP55" s="516">
        <v>3671</v>
      </c>
      <c r="CQ55" s="516">
        <v>3687</v>
      </c>
      <c r="CR55" s="516">
        <v>3709</v>
      </c>
      <c r="CS55" s="516">
        <v>3627</v>
      </c>
      <c r="CT55" s="516">
        <v>3547</v>
      </c>
      <c r="CU55" s="516">
        <v>3689</v>
      </c>
      <c r="CV55" s="516">
        <v>3930</v>
      </c>
      <c r="CW55" s="516">
        <v>3880</v>
      </c>
      <c r="CX55" s="516">
        <v>3840</v>
      </c>
      <c r="CY55" s="516">
        <v>3800</v>
      </c>
      <c r="CZ55" s="516">
        <v>3844</v>
      </c>
      <c r="DA55" s="2">
        <v>3892</v>
      </c>
      <c r="DB55" s="2">
        <v>3834</v>
      </c>
      <c r="DC55" s="2">
        <v>3708</v>
      </c>
      <c r="DD55" s="2">
        <v>3834</v>
      </c>
      <c r="DE55" s="2">
        <v>3840</v>
      </c>
      <c r="DF55" s="2">
        <v>3764</v>
      </c>
      <c r="DG55" s="2">
        <v>3942</v>
      </c>
      <c r="DH55" s="2">
        <v>4065</v>
      </c>
      <c r="DI55" s="2">
        <v>4080</v>
      </c>
      <c r="DJ55" s="2">
        <v>4029</v>
      </c>
      <c r="DK55" s="2">
        <v>4015</v>
      </c>
      <c r="DL55" s="2">
        <v>4054</v>
      </c>
      <c r="DM55" s="2">
        <v>3915</v>
      </c>
      <c r="DN55" s="2">
        <v>4043</v>
      </c>
      <c r="DO55" s="2">
        <v>3998</v>
      </c>
      <c r="DP55" s="2">
        <v>3887</v>
      </c>
      <c r="DQ55" s="2">
        <v>3872</v>
      </c>
      <c r="DR55" s="2">
        <v>3912</v>
      </c>
      <c r="DS55" s="2">
        <v>4022</v>
      </c>
      <c r="DT55" s="2">
        <v>4135</v>
      </c>
      <c r="DU55" s="2">
        <v>4062</v>
      </c>
      <c r="DV55" s="2">
        <v>4042</v>
      </c>
      <c r="DW55" s="2">
        <v>4049</v>
      </c>
      <c r="DX55" s="2">
        <v>3992</v>
      </c>
      <c r="DY55" s="2">
        <v>3969</v>
      </c>
      <c r="DZ55" s="2">
        <v>3863</v>
      </c>
      <c r="EA55" s="2">
        <v>3875</v>
      </c>
      <c r="EB55" s="2">
        <v>3845</v>
      </c>
      <c r="EC55" s="2">
        <v>3794</v>
      </c>
      <c r="ED55" s="2">
        <v>3914</v>
      </c>
      <c r="EE55" s="2">
        <v>3910</v>
      </c>
      <c r="EF55" s="2">
        <v>3969</v>
      </c>
      <c r="EG55" s="2">
        <v>3963</v>
      </c>
      <c r="EH55" s="2">
        <v>3915</v>
      </c>
      <c r="EI55" s="2">
        <v>3964</v>
      </c>
      <c r="EJ55" s="2">
        <v>4001</v>
      </c>
      <c r="EK55" s="2">
        <v>3971</v>
      </c>
      <c r="EL55" s="2">
        <v>3973</v>
      </c>
      <c r="EM55" s="2">
        <v>3919</v>
      </c>
      <c r="EN55" s="2">
        <v>3898</v>
      </c>
      <c r="EO55" s="2">
        <v>3842</v>
      </c>
      <c r="EP55" s="2">
        <v>3861</v>
      </c>
      <c r="EQ55" s="2">
        <v>3861</v>
      </c>
      <c r="ER55" s="2">
        <v>3858</v>
      </c>
      <c r="ES55" s="2">
        <v>3872</v>
      </c>
      <c r="ET55" s="2">
        <v>3826</v>
      </c>
      <c r="EU55" s="2">
        <v>3809</v>
      </c>
      <c r="EV55" s="2">
        <v>3789</v>
      </c>
      <c r="EW55" s="2">
        <v>3807</v>
      </c>
      <c r="EX55" s="2">
        <v>3827</v>
      </c>
      <c r="EY55" s="2">
        <v>3800</v>
      </c>
      <c r="EZ55" s="2">
        <v>3816</v>
      </c>
      <c r="FA55" s="2">
        <v>3863</v>
      </c>
      <c r="FB55" s="2">
        <v>3830</v>
      </c>
      <c r="FC55" s="2">
        <v>3791</v>
      </c>
      <c r="FD55" s="2">
        <v>3878</v>
      </c>
      <c r="FE55" s="2">
        <v>3943</v>
      </c>
      <c r="FF55" s="2">
        <v>3868</v>
      </c>
      <c r="FG55" s="2">
        <v>3789</v>
      </c>
      <c r="FH55" s="2">
        <v>3808</v>
      </c>
      <c r="FI55" s="2">
        <v>3779</v>
      </c>
      <c r="FJ55" s="2">
        <v>3798</v>
      </c>
      <c r="FK55" s="2">
        <v>3796</v>
      </c>
      <c r="FL55" s="2">
        <v>3848</v>
      </c>
      <c r="FM55" s="2">
        <v>3805</v>
      </c>
      <c r="FN55" s="2">
        <v>3792</v>
      </c>
      <c r="FO55" s="2">
        <v>3782</v>
      </c>
      <c r="FP55" s="2">
        <v>3725</v>
      </c>
      <c r="FQ55" s="2">
        <v>3724</v>
      </c>
      <c r="FR55" s="2">
        <v>3641</v>
      </c>
      <c r="FS55" s="2">
        <v>3590</v>
      </c>
      <c r="FT55" s="2">
        <v>3499</v>
      </c>
      <c r="FU55" s="2">
        <v>3458</v>
      </c>
      <c r="FV55" s="2">
        <v>3447</v>
      </c>
      <c r="FW55" s="2">
        <v>3501</v>
      </c>
      <c r="FX55" s="2">
        <v>3598</v>
      </c>
      <c r="FY55" s="2">
        <v>3615</v>
      </c>
      <c r="FZ55" s="2">
        <v>3733</v>
      </c>
      <c r="GA55" s="2">
        <v>3745</v>
      </c>
      <c r="GB55" s="2">
        <v>3744</v>
      </c>
      <c r="GC55" s="2">
        <v>3811</v>
      </c>
      <c r="GD55" s="2">
        <v>3391</v>
      </c>
      <c r="GE55" s="2">
        <v>3444</v>
      </c>
      <c r="GF55" s="2">
        <v>3442</v>
      </c>
      <c r="GG55" s="2">
        <v>3411</v>
      </c>
      <c r="GH55" s="2">
        <v>3461</v>
      </c>
      <c r="GI55" s="2">
        <v>3427</v>
      </c>
      <c r="GJ55" s="2">
        <v>3489</v>
      </c>
      <c r="GK55" s="2">
        <v>3466</v>
      </c>
      <c r="GL55" s="2">
        <v>3503</v>
      </c>
      <c r="GM55" s="2">
        <v>3454</v>
      </c>
      <c r="GN55" s="2">
        <v>3455</v>
      </c>
      <c r="GO55" s="2">
        <v>3450</v>
      </c>
      <c r="GP55" s="2">
        <v>3400</v>
      </c>
      <c r="GQ55" s="2">
        <v>3375</v>
      </c>
      <c r="GR55" s="2">
        <v>3357</v>
      </c>
      <c r="GS55" s="2">
        <v>3374</v>
      </c>
      <c r="GT55" s="2">
        <v>3358</v>
      </c>
      <c r="GU55" s="2">
        <v>3298</v>
      </c>
      <c r="GV55" s="2">
        <v>3279</v>
      </c>
      <c r="GW55" s="2">
        <v>3315</v>
      </c>
      <c r="GX55" s="2">
        <v>3334</v>
      </c>
      <c r="GY55" s="2">
        <v>3312</v>
      </c>
      <c r="GZ55" s="2">
        <v>3293</v>
      </c>
      <c r="HA55" s="2">
        <v>3285</v>
      </c>
      <c r="HB55" s="2">
        <v>3249</v>
      </c>
      <c r="HC55" s="2">
        <v>3282</v>
      </c>
      <c r="HD55" s="2">
        <v>3375</v>
      </c>
      <c r="HE55" s="2">
        <v>3402</v>
      </c>
      <c r="HF55" s="2">
        <v>3469</v>
      </c>
      <c r="HG55" s="2">
        <v>3423</v>
      </c>
      <c r="HH55" s="2">
        <v>3423</v>
      </c>
      <c r="HI55" s="2">
        <v>3426</v>
      </c>
      <c r="HJ55" s="2">
        <v>3451</v>
      </c>
      <c r="HK55" s="2">
        <v>3519</v>
      </c>
      <c r="HL55" s="2">
        <v>3557</v>
      </c>
      <c r="HM55" s="2">
        <v>3561</v>
      </c>
      <c r="HN55" s="2">
        <v>3608</v>
      </c>
      <c r="HO55" s="2">
        <v>3568</v>
      </c>
      <c r="HP55" s="2">
        <v>3554</v>
      </c>
      <c r="HQ55" s="2">
        <v>3553</v>
      </c>
      <c r="HR55" s="2">
        <v>3583</v>
      </c>
      <c r="HS55" s="2">
        <v>3589</v>
      </c>
      <c r="HT55" s="2">
        <v>3607</v>
      </c>
      <c r="HU55" s="2">
        <v>3587</v>
      </c>
      <c r="HV55" s="2">
        <v>3637</v>
      </c>
      <c r="HW55" s="2">
        <v>3642</v>
      </c>
      <c r="HX55" s="2">
        <v>3589</v>
      </c>
      <c r="HY55" s="2">
        <v>3575</v>
      </c>
      <c r="HZ55" s="2">
        <v>3591</v>
      </c>
      <c r="IA55" s="2">
        <v>3576</v>
      </c>
      <c r="IB55" s="2">
        <v>3547</v>
      </c>
      <c r="IC55" s="2">
        <v>3580</v>
      </c>
      <c r="ID55" s="2">
        <v>3552</v>
      </c>
      <c r="IE55" s="2">
        <v>3535</v>
      </c>
      <c r="IF55" s="2">
        <v>3512</v>
      </c>
      <c r="IG55" s="2">
        <v>3492</v>
      </c>
      <c r="IH55" s="2">
        <v>3436</v>
      </c>
      <c r="II55" s="2">
        <v>3436</v>
      </c>
      <c r="IJ55" s="2">
        <v>3480</v>
      </c>
      <c r="IK55" s="2">
        <v>3455</v>
      </c>
      <c r="IL55" s="2">
        <v>3409</v>
      </c>
      <c r="IM55" s="2">
        <v>3347</v>
      </c>
      <c r="IN55" s="2">
        <v>3273</v>
      </c>
      <c r="IO55" s="2">
        <v>3185</v>
      </c>
      <c r="IP55" s="2">
        <v>3169</v>
      </c>
      <c r="IQ55" s="2">
        <v>3202</v>
      </c>
      <c r="IR55" s="2">
        <v>3137</v>
      </c>
      <c r="IS55" s="2">
        <v>3103</v>
      </c>
      <c r="IT55" s="2">
        <v>3089</v>
      </c>
    </row>
    <row r="56" spans="1:254" ht="15.9" customHeight="1">
      <c r="A56" s="61" t="s">
        <v>107</v>
      </c>
      <c r="B56" s="6" t="s">
        <v>108</v>
      </c>
      <c r="C56" s="15">
        <v>2308</v>
      </c>
      <c r="D56" s="16">
        <v>66</v>
      </c>
      <c r="E56" s="13">
        <v>2242</v>
      </c>
      <c r="F56" s="13">
        <v>2500</v>
      </c>
      <c r="G56" s="13">
        <v>2214</v>
      </c>
      <c r="H56" s="13">
        <v>2156</v>
      </c>
      <c r="I56" s="13">
        <v>2102</v>
      </c>
      <c r="J56" s="13">
        <v>2048</v>
      </c>
      <c r="K56" s="13">
        <v>2040</v>
      </c>
      <c r="L56" s="13">
        <v>2173</v>
      </c>
      <c r="M56" s="13">
        <v>2216</v>
      </c>
      <c r="N56" s="13">
        <v>2213</v>
      </c>
      <c r="O56" s="13">
        <v>2260</v>
      </c>
      <c r="P56" s="13">
        <v>2299</v>
      </c>
      <c r="Q56" s="13">
        <v>2285</v>
      </c>
      <c r="R56" s="13">
        <v>2277</v>
      </c>
      <c r="S56" s="13">
        <v>2344</v>
      </c>
      <c r="T56" s="13">
        <v>2435</v>
      </c>
      <c r="U56" s="13">
        <v>2481</v>
      </c>
      <c r="V56" s="13">
        <v>2487</v>
      </c>
      <c r="W56" s="13">
        <v>2530</v>
      </c>
      <c r="X56" s="13">
        <v>2576</v>
      </c>
      <c r="Y56" s="13">
        <v>2556</v>
      </c>
      <c r="Z56" s="13">
        <v>2660</v>
      </c>
      <c r="AA56" s="13">
        <v>2664</v>
      </c>
      <c r="AB56" s="13">
        <v>2766</v>
      </c>
      <c r="AC56" s="13">
        <v>2610</v>
      </c>
      <c r="AD56" s="13">
        <v>2552</v>
      </c>
      <c r="AE56" s="13">
        <v>2677</v>
      </c>
      <c r="AF56" s="13">
        <v>2593</v>
      </c>
      <c r="AG56" s="13">
        <v>2485</v>
      </c>
      <c r="AH56" s="13">
        <v>2592</v>
      </c>
      <c r="AI56" s="13">
        <v>2794</v>
      </c>
      <c r="AJ56" s="13">
        <v>2863</v>
      </c>
      <c r="AK56" s="13">
        <v>3235</v>
      </c>
      <c r="AL56" s="13">
        <v>3200</v>
      </c>
      <c r="AM56" s="13">
        <v>3275</v>
      </c>
      <c r="AN56" s="13">
        <v>3355</v>
      </c>
      <c r="AO56" s="13">
        <v>3270</v>
      </c>
      <c r="AP56" s="13">
        <v>3220</v>
      </c>
      <c r="AQ56" s="13">
        <v>3485</v>
      </c>
      <c r="AR56" s="13">
        <v>3240</v>
      </c>
      <c r="AS56" s="13">
        <v>3165</v>
      </c>
      <c r="AT56" s="13">
        <v>3285</v>
      </c>
      <c r="AU56" s="13">
        <v>3495</v>
      </c>
      <c r="AV56" s="13">
        <v>3645</v>
      </c>
      <c r="AW56" s="13">
        <v>3415</v>
      </c>
      <c r="AX56" s="13">
        <v>3720</v>
      </c>
      <c r="AY56" s="13">
        <v>3755</v>
      </c>
      <c r="AZ56" s="13">
        <v>3950</v>
      </c>
      <c r="BA56" s="13">
        <v>4470</v>
      </c>
      <c r="BB56" s="13">
        <v>4535</v>
      </c>
      <c r="BC56" s="13">
        <v>4455</v>
      </c>
      <c r="BD56" s="13">
        <v>4570</v>
      </c>
      <c r="BE56" s="13">
        <v>4455</v>
      </c>
      <c r="BF56" s="13">
        <v>4260</v>
      </c>
      <c r="BG56" s="13">
        <v>4115</v>
      </c>
      <c r="BH56" s="13">
        <v>4190</v>
      </c>
      <c r="BI56" s="13">
        <v>4045</v>
      </c>
      <c r="BJ56" s="13">
        <v>4040</v>
      </c>
      <c r="BK56" s="13">
        <v>4180</v>
      </c>
      <c r="BL56" s="13">
        <v>4145</v>
      </c>
      <c r="BM56" s="67">
        <v>4205</v>
      </c>
      <c r="BN56" s="67">
        <v>4030</v>
      </c>
      <c r="BO56" s="67">
        <v>3750</v>
      </c>
      <c r="BP56" s="67">
        <v>3690</v>
      </c>
      <c r="BQ56" s="67">
        <v>3485</v>
      </c>
      <c r="BR56" s="67">
        <v>3515</v>
      </c>
      <c r="BS56" s="67">
        <v>3450</v>
      </c>
      <c r="BT56" s="67">
        <v>3315</v>
      </c>
      <c r="BU56" s="67">
        <v>3090</v>
      </c>
      <c r="BV56" s="67">
        <v>3285</v>
      </c>
      <c r="BW56" s="67">
        <v>3170</v>
      </c>
      <c r="BX56" s="67">
        <v>3170</v>
      </c>
      <c r="BY56" s="67">
        <v>3405</v>
      </c>
      <c r="BZ56" s="67">
        <v>3325</v>
      </c>
      <c r="CA56" s="516">
        <v>3370</v>
      </c>
      <c r="CB56" s="516">
        <v>3235</v>
      </c>
      <c r="CC56" s="516">
        <v>3145</v>
      </c>
      <c r="CD56" s="516">
        <v>3155</v>
      </c>
      <c r="CE56" s="516">
        <v>3015</v>
      </c>
      <c r="CF56" s="516">
        <v>3060</v>
      </c>
      <c r="CG56" s="516">
        <v>3140</v>
      </c>
      <c r="CH56" s="516">
        <v>3135</v>
      </c>
      <c r="CI56" s="516">
        <v>3045</v>
      </c>
      <c r="CJ56" s="516">
        <v>3060</v>
      </c>
      <c r="CK56" s="516">
        <v>3070</v>
      </c>
      <c r="CL56" s="516">
        <v>2979</v>
      </c>
      <c r="CM56" s="516">
        <v>3015</v>
      </c>
      <c r="CN56" s="516">
        <v>2893</v>
      </c>
      <c r="CO56" s="516">
        <v>2926</v>
      </c>
      <c r="CP56" s="516">
        <v>3050</v>
      </c>
      <c r="CQ56" s="516">
        <v>3070</v>
      </c>
      <c r="CR56" s="516">
        <v>3095</v>
      </c>
      <c r="CS56" s="516">
        <v>2868</v>
      </c>
      <c r="CT56" s="516">
        <v>2732</v>
      </c>
      <c r="CU56" s="516">
        <v>2800</v>
      </c>
      <c r="CV56" s="516">
        <v>2880</v>
      </c>
      <c r="CW56" s="516">
        <v>2812</v>
      </c>
      <c r="CX56" s="516">
        <v>2955</v>
      </c>
      <c r="CY56" s="516">
        <v>3095</v>
      </c>
      <c r="CZ56" s="516">
        <v>2924</v>
      </c>
      <c r="DA56" s="2">
        <v>2875</v>
      </c>
      <c r="DB56" s="2">
        <v>2813</v>
      </c>
      <c r="DC56" s="2">
        <v>2731</v>
      </c>
      <c r="DD56" s="2">
        <v>2907</v>
      </c>
      <c r="DE56" s="2">
        <v>2877</v>
      </c>
      <c r="DF56" s="2">
        <v>2740</v>
      </c>
      <c r="DG56" s="2">
        <v>2873</v>
      </c>
      <c r="DH56" s="2">
        <v>2923</v>
      </c>
      <c r="DI56" s="2">
        <v>2871</v>
      </c>
      <c r="DJ56" s="2">
        <v>2804</v>
      </c>
      <c r="DK56" s="2">
        <v>2798</v>
      </c>
      <c r="DL56" s="2">
        <v>2846</v>
      </c>
      <c r="DM56" s="2">
        <v>2800</v>
      </c>
      <c r="DN56" s="2">
        <v>2830</v>
      </c>
      <c r="DO56" s="2">
        <v>2804</v>
      </c>
      <c r="DP56" s="2">
        <v>2738</v>
      </c>
      <c r="DQ56" s="2">
        <v>2878</v>
      </c>
      <c r="DR56" s="2">
        <v>2810</v>
      </c>
      <c r="DS56" s="2">
        <v>2928</v>
      </c>
      <c r="DT56" s="2">
        <v>2834</v>
      </c>
      <c r="DU56" s="2">
        <v>2752</v>
      </c>
      <c r="DV56" s="2">
        <v>2571</v>
      </c>
      <c r="DW56" s="2">
        <v>2587</v>
      </c>
      <c r="DX56" s="2">
        <v>2591</v>
      </c>
      <c r="DY56" s="2">
        <v>2325</v>
      </c>
      <c r="DZ56" s="2">
        <v>2251</v>
      </c>
      <c r="EA56" s="2">
        <v>2231</v>
      </c>
      <c r="EB56" s="2">
        <v>2260</v>
      </c>
      <c r="EC56" s="2">
        <v>2113</v>
      </c>
      <c r="ED56" s="2">
        <v>2140</v>
      </c>
      <c r="EE56" s="2">
        <v>2147</v>
      </c>
      <c r="EF56" s="2">
        <v>2150</v>
      </c>
      <c r="EG56" s="2">
        <v>2119</v>
      </c>
      <c r="EH56" s="2">
        <v>2178</v>
      </c>
      <c r="EI56" s="2">
        <v>2208</v>
      </c>
      <c r="EJ56" s="2">
        <v>2237</v>
      </c>
      <c r="EK56" s="2">
        <v>2203</v>
      </c>
      <c r="EL56" s="2">
        <v>2205</v>
      </c>
      <c r="EM56" s="2">
        <v>2177</v>
      </c>
      <c r="EN56" s="2">
        <v>2190</v>
      </c>
      <c r="EO56" s="2">
        <v>2086</v>
      </c>
      <c r="EP56" s="2">
        <v>2084</v>
      </c>
      <c r="EQ56" s="2">
        <v>2064</v>
      </c>
      <c r="ER56" s="2">
        <v>2075</v>
      </c>
      <c r="ES56" s="2">
        <v>2029</v>
      </c>
      <c r="ET56" s="2">
        <v>1994</v>
      </c>
      <c r="EU56" s="2">
        <v>2006</v>
      </c>
      <c r="EV56" s="2">
        <v>2016</v>
      </c>
      <c r="EW56" s="2">
        <v>2047</v>
      </c>
      <c r="EX56" s="2">
        <v>2119</v>
      </c>
      <c r="EY56" s="2">
        <v>2102</v>
      </c>
      <c r="EZ56" s="2">
        <v>2081</v>
      </c>
      <c r="FA56" s="2">
        <v>2091</v>
      </c>
      <c r="FB56" s="2">
        <v>2062</v>
      </c>
      <c r="FC56" s="2">
        <v>2081</v>
      </c>
      <c r="FD56" s="2">
        <v>2075</v>
      </c>
      <c r="FE56" s="2">
        <v>2138</v>
      </c>
      <c r="FF56" s="2">
        <v>2143</v>
      </c>
      <c r="FG56" s="2">
        <v>2104</v>
      </c>
      <c r="FH56" s="2">
        <v>2102</v>
      </c>
      <c r="FI56" s="2">
        <v>2099</v>
      </c>
      <c r="FJ56" s="2">
        <v>2079</v>
      </c>
      <c r="FK56" s="2">
        <v>2035</v>
      </c>
      <c r="FL56" s="2">
        <v>1898</v>
      </c>
      <c r="FM56" s="2">
        <v>1880</v>
      </c>
      <c r="FN56" s="2">
        <v>1826</v>
      </c>
      <c r="FO56" s="2">
        <v>1914</v>
      </c>
      <c r="FP56" s="2">
        <v>1935</v>
      </c>
      <c r="FQ56" s="2">
        <v>1917</v>
      </c>
      <c r="FR56" s="2">
        <v>1733</v>
      </c>
      <c r="FS56" s="2">
        <v>1743</v>
      </c>
      <c r="FT56" s="2">
        <v>1754</v>
      </c>
      <c r="FU56" s="2">
        <v>1767</v>
      </c>
      <c r="FV56" s="2">
        <v>1711</v>
      </c>
      <c r="FW56" s="2">
        <v>1694</v>
      </c>
      <c r="FX56" s="2">
        <v>1794</v>
      </c>
      <c r="FY56" s="2">
        <v>1719</v>
      </c>
      <c r="FZ56" s="2">
        <v>1739</v>
      </c>
      <c r="GA56" s="2">
        <v>1672</v>
      </c>
      <c r="GB56" s="2">
        <v>1656</v>
      </c>
      <c r="GC56" s="2">
        <v>1706</v>
      </c>
      <c r="GD56" s="2">
        <v>1709</v>
      </c>
      <c r="GE56" s="2">
        <v>1799</v>
      </c>
      <c r="GF56" s="2">
        <v>1650</v>
      </c>
      <c r="GG56" s="2">
        <v>1527</v>
      </c>
      <c r="GH56" s="2">
        <v>1516</v>
      </c>
      <c r="GI56" s="2">
        <v>1518</v>
      </c>
      <c r="GJ56" s="2">
        <v>1464</v>
      </c>
      <c r="GK56" s="2">
        <v>1481</v>
      </c>
      <c r="GL56" s="2">
        <v>1531</v>
      </c>
      <c r="GM56" s="2">
        <v>1489</v>
      </c>
      <c r="GN56" s="2">
        <v>1483</v>
      </c>
      <c r="GO56" s="2">
        <v>1483</v>
      </c>
      <c r="GP56" s="2">
        <v>1449</v>
      </c>
      <c r="GQ56" s="2">
        <v>1446</v>
      </c>
      <c r="GR56" s="2">
        <v>1409</v>
      </c>
      <c r="GS56" s="2">
        <v>1443</v>
      </c>
      <c r="GT56" s="2">
        <v>1427</v>
      </c>
      <c r="GU56" s="2">
        <v>1390</v>
      </c>
      <c r="GV56" s="2">
        <v>1441</v>
      </c>
      <c r="GW56" s="2">
        <v>1523</v>
      </c>
      <c r="GX56" s="2">
        <v>1512</v>
      </c>
      <c r="GY56" s="2">
        <v>1521</v>
      </c>
      <c r="GZ56" s="2">
        <v>1507</v>
      </c>
      <c r="HA56" s="2">
        <v>1411</v>
      </c>
      <c r="HB56" s="2">
        <v>1303</v>
      </c>
      <c r="HC56" s="2">
        <v>1341</v>
      </c>
      <c r="HD56" s="2">
        <v>1395</v>
      </c>
      <c r="HE56" s="2">
        <v>1370</v>
      </c>
      <c r="HF56" s="2">
        <v>1405</v>
      </c>
      <c r="HG56" s="2">
        <v>1394</v>
      </c>
      <c r="HH56" s="2">
        <v>1407</v>
      </c>
      <c r="HI56" s="2">
        <v>1415</v>
      </c>
      <c r="HJ56" s="2">
        <v>1410</v>
      </c>
      <c r="HK56" s="2">
        <v>1411</v>
      </c>
      <c r="HL56" s="2">
        <v>1411</v>
      </c>
      <c r="HM56" s="2">
        <v>1433</v>
      </c>
      <c r="HN56" s="2">
        <v>1364</v>
      </c>
      <c r="HO56" s="2">
        <v>1344</v>
      </c>
      <c r="HP56" s="2">
        <v>1355</v>
      </c>
      <c r="HQ56" s="2">
        <v>1348</v>
      </c>
      <c r="HR56" s="2">
        <v>1346</v>
      </c>
      <c r="HS56" s="2">
        <v>1351</v>
      </c>
      <c r="HT56" s="2">
        <v>1355</v>
      </c>
      <c r="HU56" s="2">
        <v>1369</v>
      </c>
      <c r="HV56" s="2">
        <v>1414</v>
      </c>
      <c r="HW56" s="2">
        <v>1415</v>
      </c>
      <c r="HX56" s="2">
        <v>1405</v>
      </c>
      <c r="HY56" s="2">
        <v>1401</v>
      </c>
      <c r="HZ56" s="2">
        <v>1429</v>
      </c>
      <c r="IA56" s="2">
        <v>1419</v>
      </c>
      <c r="IB56" s="2">
        <v>1422</v>
      </c>
      <c r="IC56" s="2">
        <v>1429</v>
      </c>
      <c r="ID56" s="2">
        <v>1429</v>
      </c>
      <c r="IE56" s="2">
        <v>1425</v>
      </c>
      <c r="IF56" s="2">
        <v>1434</v>
      </c>
      <c r="IG56" s="2">
        <v>1444</v>
      </c>
      <c r="IH56" s="2">
        <v>1405</v>
      </c>
      <c r="II56" s="2">
        <v>1421</v>
      </c>
      <c r="IJ56" s="2">
        <v>1435</v>
      </c>
      <c r="IK56" s="2">
        <v>1416</v>
      </c>
      <c r="IL56" s="2">
        <v>1414</v>
      </c>
      <c r="IM56" s="2">
        <v>1430</v>
      </c>
      <c r="IN56" s="2">
        <v>1451</v>
      </c>
      <c r="IO56" s="2">
        <v>1467</v>
      </c>
      <c r="IP56" s="2">
        <v>1453</v>
      </c>
      <c r="IQ56" s="2">
        <v>1473</v>
      </c>
      <c r="IR56" s="2">
        <v>1437</v>
      </c>
      <c r="IS56" s="2">
        <v>1426</v>
      </c>
      <c r="IT56" s="2">
        <v>1409</v>
      </c>
    </row>
    <row r="57" spans="1:254" ht="15.9" customHeight="1">
      <c r="A57" s="61" t="s">
        <v>109</v>
      </c>
      <c r="B57" s="6" t="s">
        <v>110</v>
      </c>
      <c r="C57" s="15">
        <v>1486</v>
      </c>
      <c r="D57" s="16">
        <v>27</v>
      </c>
      <c r="E57" s="13">
        <v>1459</v>
      </c>
      <c r="F57" s="13">
        <v>1475</v>
      </c>
      <c r="G57" s="13">
        <v>1383</v>
      </c>
      <c r="H57" s="13">
        <v>1360</v>
      </c>
      <c r="I57" s="13">
        <v>1381</v>
      </c>
      <c r="J57" s="13">
        <v>1352</v>
      </c>
      <c r="K57" s="13">
        <v>1324</v>
      </c>
      <c r="L57" s="13">
        <v>1373</v>
      </c>
      <c r="M57" s="13">
        <v>1435</v>
      </c>
      <c r="N57" s="13">
        <v>1434</v>
      </c>
      <c r="O57" s="13">
        <v>1442</v>
      </c>
      <c r="P57" s="13">
        <v>1440</v>
      </c>
      <c r="Q57" s="13">
        <v>1465</v>
      </c>
      <c r="R57" s="13">
        <v>1426</v>
      </c>
      <c r="S57" s="13">
        <v>1457</v>
      </c>
      <c r="T57" s="13">
        <v>1650</v>
      </c>
      <c r="U57" s="13">
        <v>1595</v>
      </c>
      <c r="V57" s="13">
        <v>1601</v>
      </c>
      <c r="W57" s="13">
        <v>1641</v>
      </c>
      <c r="X57" s="13">
        <v>1595</v>
      </c>
      <c r="Y57" s="13">
        <v>1589</v>
      </c>
      <c r="Z57" s="13">
        <v>1672</v>
      </c>
      <c r="AA57" s="13">
        <v>1678</v>
      </c>
      <c r="AB57" s="13">
        <v>1635</v>
      </c>
      <c r="AC57" s="13">
        <v>1569</v>
      </c>
      <c r="AD57" s="13">
        <v>1513</v>
      </c>
      <c r="AE57" s="13">
        <v>1508</v>
      </c>
      <c r="AF57" s="13">
        <v>1548</v>
      </c>
      <c r="AG57" s="13">
        <v>1607</v>
      </c>
      <c r="AH57" s="13">
        <v>1581</v>
      </c>
      <c r="AI57" s="13">
        <v>1579</v>
      </c>
      <c r="AJ57" s="13">
        <v>1594</v>
      </c>
      <c r="AK57" s="13">
        <v>1709</v>
      </c>
      <c r="AL57" s="13">
        <v>1619</v>
      </c>
      <c r="AM57" s="13">
        <v>1700</v>
      </c>
      <c r="AN57" s="13">
        <v>1630</v>
      </c>
      <c r="AO57" s="13">
        <v>1556</v>
      </c>
      <c r="AP57" s="13">
        <v>1548</v>
      </c>
      <c r="AQ57" s="13">
        <v>1541</v>
      </c>
      <c r="AR57" s="13">
        <v>1605</v>
      </c>
      <c r="AS57" s="13">
        <v>1676</v>
      </c>
      <c r="AT57" s="13">
        <v>1808</v>
      </c>
      <c r="AU57" s="13">
        <v>1795</v>
      </c>
      <c r="AV57" s="13">
        <v>1817</v>
      </c>
      <c r="AW57" s="13">
        <v>1750</v>
      </c>
      <c r="AX57" s="13">
        <v>1830</v>
      </c>
      <c r="AY57" s="13">
        <v>1927</v>
      </c>
      <c r="AZ57" s="13">
        <v>1716</v>
      </c>
      <c r="BA57" s="13">
        <v>1783</v>
      </c>
      <c r="BB57" s="13">
        <v>1670</v>
      </c>
      <c r="BC57" s="13">
        <v>1370</v>
      </c>
      <c r="BD57" s="13">
        <v>1390</v>
      </c>
      <c r="BE57" s="13">
        <v>1369</v>
      </c>
      <c r="BF57" s="13">
        <v>1353</v>
      </c>
      <c r="BG57" s="13">
        <v>1318</v>
      </c>
      <c r="BH57" s="13">
        <v>1276</v>
      </c>
      <c r="BI57" s="13">
        <v>1323</v>
      </c>
      <c r="BJ57" s="13">
        <v>1301</v>
      </c>
      <c r="BK57" s="13">
        <v>1388</v>
      </c>
      <c r="BL57" s="13">
        <v>1390</v>
      </c>
      <c r="BM57" s="67">
        <v>1457</v>
      </c>
      <c r="BN57" s="67">
        <v>1455</v>
      </c>
      <c r="BO57" s="67">
        <v>1539</v>
      </c>
      <c r="BP57" s="67">
        <v>1506</v>
      </c>
      <c r="BQ57" s="67">
        <v>1537</v>
      </c>
      <c r="BR57" s="67">
        <v>1525</v>
      </c>
      <c r="BS57" s="67">
        <v>1521</v>
      </c>
      <c r="BT57" s="67">
        <v>1585</v>
      </c>
      <c r="BU57" s="67">
        <v>1505</v>
      </c>
      <c r="BV57" s="67">
        <v>1493</v>
      </c>
      <c r="BW57" s="67">
        <v>1511</v>
      </c>
      <c r="BX57" s="67">
        <v>1543</v>
      </c>
      <c r="BY57" s="67">
        <v>1403</v>
      </c>
      <c r="BZ57" s="67">
        <v>1357</v>
      </c>
      <c r="CA57" s="516">
        <v>1360</v>
      </c>
      <c r="CB57" s="516">
        <v>1360</v>
      </c>
      <c r="CC57" s="516">
        <v>1393</v>
      </c>
      <c r="CD57" s="516">
        <v>1449</v>
      </c>
      <c r="CE57" s="516">
        <v>1467</v>
      </c>
      <c r="CF57" s="516">
        <v>1472</v>
      </c>
      <c r="CG57" s="516">
        <v>1485</v>
      </c>
      <c r="CH57" s="516">
        <v>1582</v>
      </c>
      <c r="CI57" s="516">
        <v>1503</v>
      </c>
      <c r="CJ57" s="516">
        <v>1485</v>
      </c>
      <c r="CK57" s="516">
        <v>1520</v>
      </c>
      <c r="CL57" s="516">
        <v>1516</v>
      </c>
      <c r="CM57" s="516">
        <v>1486</v>
      </c>
      <c r="CN57" s="516">
        <v>1410</v>
      </c>
      <c r="CO57" s="516">
        <v>1464</v>
      </c>
      <c r="CP57" s="516">
        <v>1535</v>
      </c>
      <c r="CQ57" s="516">
        <v>1560</v>
      </c>
      <c r="CR57" s="516">
        <v>1581</v>
      </c>
      <c r="CS57" s="516">
        <v>1517</v>
      </c>
      <c r="CT57" s="516">
        <v>1461</v>
      </c>
      <c r="CU57" s="516">
        <v>1592</v>
      </c>
      <c r="CV57" s="516">
        <v>1675</v>
      </c>
      <c r="CW57" s="516">
        <v>1639</v>
      </c>
      <c r="CX57" s="516">
        <v>1676</v>
      </c>
      <c r="CY57" s="516">
        <v>1744</v>
      </c>
      <c r="CZ57" s="516">
        <v>1763</v>
      </c>
      <c r="DA57" s="2">
        <v>1735</v>
      </c>
      <c r="DB57" s="2">
        <v>1754</v>
      </c>
      <c r="DC57" s="2">
        <v>1673</v>
      </c>
      <c r="DD57" s="2">
        <v>1761</v>
      </c>
      <c r="DE57" s="2">
        <v>1789</v>
      </c>
      <c r="DF57" s="2">
        <v>1610</v>
      </c>
      <c r="DG57" s="2">
        <v>1792</v>
      </c>
      <c r="DH57" s="2">
        <v>1904</v>
      </c>
      <c r="DI57" s="2">
        <v>1853</v>
      </c>
      <c r="DJ57" s="2">
        <v>1808</v>
      </c>
      <c r="DK57" s="2">
        <v>1803</v>
      </c>
      <c r="DL57" s="2">
        <v>1878</v>
      </c>
      <c r="DM57" s="2">
        <v>2000</v>
      </c>
      <c r="DN57" s="2">
        <v>1879</v>
      </c>
      <c r="DO57" s="2">
        <v>1801</v>
      </c>
      <c r="DP57" s="2">
        <v>1743</v>
      </c>
      <c r="DQ57" s="2">
        <v>1725</v>
      </c>
      <c r="DR57" s="2">
        <v>1677</v>
      </c>
      <c r="DS57" s="2">
        <v>1755</v>
      </c>
      <c r="DT57" s="2">
        <v>1584</v>
      </c>
      <c r="DU57" s="2">
        <v>1489</v>
      </c>
      <c r="DV57" s="2">
        <v>1438</v>
      </c>
      <c r="DW57" s="2">
        <v>1406</v>
      </c>
      <c r="DX57" s="2">
        <v>1420</v>
      </c>
      <c r="DY57" s="2">
        <v>1400</v>
      </c>
      <c r="DZ57" s="2">
        <v>1374</v>
      </c>
      <c r="EA57" s="2">
        <v>1375</v>
      </c>
      <c r="EB57" s="2">
        <v>1372</v>
      </c>
      <c r="EC57" s="2">
        <v>1350</v>
      </c>
      <c r="ED57" s="2">
        <v>1401</v>
      </c>
      <c r="EE57" s="2">
        <v>1367</v>
      </c>
      <c r="EF57" s="2">
        <v>1427</v>
      </c>
      <c r="EG57" s="2">
        <v>1440</v>
      </c>
      <c r="EH57" s="2">
        <v>1422</v>
      </c>
      <c r="EI57" s="2">
        <v>1401</v>
      </c>
      <c r="EJ57" s="2">
        <v>1466</v>
      </c>
      <c r="EK57" s="2">
        <v>1449</v>
      </c>
      <c r="EL57" s="2">
        <v>1410</v>
      </c>
      <c r="EM57" s="2">
        <v>1390</v>
      </c>
      <c r="EN57" s="2">
        <v>1396</v>
      </c>
      <c r="EO57" s="2">
        <v>1352</v>
      </c>
      <c r="EP57" s="2">
        <v>1350</v>
      </c>
      <c r="EQ57" s="2">
        <v>1280</v>
      </c>
      <c r="ER57" s="2">
        <v>1246</v>
      </c>
      <c r="ES57" s="2">
        <v>1221</v>
      </c>
      <c r="ET57" s="2">
        <v>1192</v>
      </c>
      <c r="EU57" s="2">
        <v>1215</v>
      </c>
      <c r="EV57" s="2">
        <v>1147</v>
      </c>
      <c r="EW57" s="2">
        <v>1171</v>
      </c>
      <c r="EX57" s="2">
        <v>1153</v>
      </c>
      <c r="EY57" s="2">
        <v>1154</v>
      </c>
      <c r="EZ57" s="2">
        <v>1142</v>
      </c>
      <c r="FA57" s="2">
        <v>1140</v>
      </c>
      <c r="FB57" s="2">
        <v>1130</v>
      </c>
      <c r="FC57" s="2">
        <v>1168</v>
      </c>
      <c r="FD57" s="2">
        <v>1174</v>
      </c>
      <c r="FE57" s="2">
        <v>1212</v>
      </c>
      <c r="FF57" s="2">
        <v>1211</v>
      </c>
      <c r="FG57" s="2">
        <v>1196</v>
      </c>
      <c r="FH57" s="2">
        <v>1241</v>
      </c>
      <c r="FI57" s="2">
        <v>1244</v>
      </c>
      <c r="FJ57" s="2">
        <v>1252</v>
      </c>
      <c r="FK57" s="2">
        <v>1195</v>
      </c>
      <c r="FL57" s="2">
        <v>1190</v>
      </c>
      <c r="FM57" s="2">
        <v>1121</v>
      </c>
      <c r="FN57" s="2">
        <v>1110</v>
      </c>
      <c r="FO57" s="2">
        <v>1131</v>
      </c>
      <c r="FP57" s="2">
        <v>1142</v>
      </c>
      <c r="FQ57" s="2">
        <v>1109</v>
      </c>
      <c r="FR57" s="2">
        <v>1093</v>
      </c>
      <c r="FS57" s="2">
        <v>1095</v>
      </c>
      <c r="FT57" s="2">
        <v>1083</v>
      </c>
      <c r="FU57" s="2">
        <v>1083</v>
      </c>
      <c r="FV57" s="2">
        <v>1100</v>
      </c>
      <c r="FW57" s="2">
        <v>1146</v>
      </c>
      <c r="FX57" s="2">
        <v>1191</v>
      </c>
      <c r="FY57" s="2">
        <v>1103</v>
      </c>
      <c r="FZ57" s="2">
        <v>1403</v>
      </c>
      <c r="GA57" s="2">
        <v>1434</v>
      </c>
      <c r="GB57" s="2">
        <v>1370</v>
      </c>
      <c r="GC57" s="2">
        <v>1390</v>
      </c>
      <c r="GD57" s="2">
        <v>1362</v>
      </c>
      <c r="GE57" s="2">
        <v>1446</v>
      </c>
      <c r="GF57" s="2">
        <v>1371</v>
      </c>
      <c r="GG57" s="2">
        <v>1407</v>
      </c>
      <c r="GH57" s="2">
        <v>1429</v>
      </c>
      <c r="GI57" s="2">
        <v>1466</v>
      </c>
      <c r="GJ57" s="2">
        <v>1442</v>
      </c>
      <c r="GK57" s="2">
        <v>1512</v>
      </c>
      <c r="GL57" s="2">
        <v>1568</v>
      </c>
      <c r="GM57" s="2">
        <v>1503</v>
      </c>
      <c r="GN57" s="2">
        <v>1467</v>
      </c>
      <c r="GO57" s="2">
        <v>1404</v>
      </c>
      <c r="GP57" s="2">
        <v>1351</v>
      </c>
      <c r="GQ57" s="2">
        <v>1359</v>
      </c>
      <c r="GR57" s="2">
        <v>1280</v>
      </c>
      <c r="GS57" s="2">
        <v>1305</v>
      </c>
      <c r="GT57" s="2">
        <v>1254</v>
      </c>
      <c r="GU57" s="2">
        <v>1183</v>
      </c>
      <c r="GV57" s="2">
        <v>1235</v>
      </c>
      <c r="GW57" s="2">
        <v>1291</v>
      </c>
      <c r="GX57" s="2">
        <v>1336</v>
      </c>
      <c r="GY57" s="2">
        <v>1298</v>
      </c>
      <c r="GZ57" s="2">
        <v>1266</v>
      </c>
      <c r="HA57" s="2">
        <v>1192</v>
      </c>
      <c r="HB57" s="2">
        <v>1171</v>
      </c>
      <c r="HC57" s="2">
        <v>1164</v>
      </c>
      <c r="HD57" s="2">
        <v>1218</v>
      </c>
      <c r="HE57" s="2">
        <v>1210</v>
      </c>
      <c r="HF57" s="2">
        <v>1219</v>
      </c>
      <c r="HG57" s="2">
        <v>1227</v>
      </c>
      <c r="HH57" s="2">
        <v>1273</v>
      </c>
      <c r="HI57" s="2">
        <v>1359</v>
      </c>
      <c r="HJ57" s="2">
        <v>1376</v>
      </c>
      <c r="HK57" s="2">
        <v>1308</v>
      </c>
      <c r="HL57" s="2">
        <v>1287</v>
      </c>
      <c r="HM57" s="2">
        <v>1316</v>
      </c>
      <c r="HN57" s="2">
        <v>1320</v>
      </c>
      <c r="HO57" s="2">
        <v>1333</v>
      </c>
      <c r="HP57" s="2">
        <v>1353</v>
      </c>
      <c r="HQ57" s="2">
        <v>1354</v>
      </c>
      <c r="HR57" s="2">
        <v>1362</v>
      </c>
      <c r="HS57" s="2">
        <v>1359</v>
      </c>
      <c r="HT57" s="2">
        <v>1378</v>
      </c>
      <c r="HU57" s="2">
        <v>1422</v>
      </c>
      <c r="HV57" s="2">
        <v>1476</v>
      </c>
      <c r="HW57" s="2">
        <v>1473</v>
      </c>
      <c r="HX57" s="2">
        <v>1424</v>
      </c>
      <c r="HY57" s="2">
        <v>1416</v>
      </c>
      <c r="HZ57" s="2">
        <v>1415</v>
      </c>
      <c r="IA57" s="2">
        <v>1494</v>
      </c>
      <c r="IB57" s="2">
        <v>1512</v>
      </c>
      <c r="IC57" s="2">
        <v>1237</v>
      </c>
      <c r="ID57" s="2">
        <v>1203</v>
      </c>
      <c r="IE57" s="2">
        <v>1205</v>
      </c>
      <c r="IF57" s="2">
        <v>1221</v>
      </c>
      <c r="IG57" s="2">
        <v>1218</v>
      </c>
      <c r="IH57" s="2">
        <v>1198</v>
      </c>
      <c r="II57" s="2">
        <v>1189</v>
      </c>
      <c r="IJ57" s="2">
        <v>1208</v>
      </c>
      <c r="IK57" s="2">
        <v>1233</v>
      </c>
      <c r="IL57" s="2">
        <v>1208</v>
      </c>
      <c r="IM57" s="2">
        <v>1114</v>
      </c>
      <c r="IN57" s="2">
        <v>1104</v>
      </c>
      <c r="IO57" s="2">
        <v>1074</v>
      </c>
      <c r="IP57" s="2">
        <v>1052</v>
      </c>
      <c r="IQ57" s="2">
        <v>1046</v>
      </c>
      <c r="IR57" s="2">
        <v>1047</v>
      </c>
      <c r="IS57" s="2">
        <v>1046</v>
      </c>
      <c r="IT57" s="2">
        <v>1041</v>
      </c>
    </row>
    <row r="58" spans="1:254" ht="15.9" customHeight="1">
      <c r="A58" s="61" t="s">
        <v>111</v>
      </c>
      <c r="B58" s="6" t="s">
        <v>112</v>
      </c>
      <c r="C58" s="15">
        <v>4051</v>
      </c>
      <c r="D58" s="16">
        <v>0</v>
      </c>
      <c r="E58" s="13">
        <v>4051</v>
      </c>
      <c r="F58" s="13">
        <v>4084</v>
      </c>
      <c r="G58" s="13">
        <v>3876</v>
      </c>
      <c r="H58" s="13">
        <v>3919</v>
      </c>
      <c r="I58" s="13">
        <v>3981</v>
      </c>
      <c r="J58" s="13">
        <v>4150</v>
      </c>
      <c r="K58" s="13">
        <v>4259</v>
      </c>
      <c r="L58" s="13">
        <v>4206</v>
      </c>
      <c r="M58" s="13">
        <v>4166</v>
      </c>
      <c r="N58" s="13">
        <v>4055</v>
      </c>
      <c r="O58" s="13">
        <v>4020</v>
      </c>
      <c r="P58" s="13">
        <v>4100</v>
      </c>
      <c r="Q58" s="13">
        <v>4114</v>
      </c>
      <c r="R58" s="13">
        <v>4029</v>
      </c>
      <c r="S58" s="13">
        <v>4111</v>
      </c>
      <c r="T58" s="13">
        <v>4186</v>
      </c>
      <c r="U58" s="13">
        <v>4177</v>
      </c>
      <c r="V58" s="13">
        <v>4158</v>
      </c>
      <c r="W58" s="13">
        <v>4113</v>
      </c>
      <c r="X58" s="13">
        <v>4075</v>
      </c>
      <c r="Y58" s="13">
        <v>4065</v>
      </c>
      <c r="Z58" s="13">
        <v>4145</v>
      </c>
      <c r="AA58" s="13">
        <v>4083</v>
      </c>
      <c r="AB58" s="13">
        <v>3970</v>
      </c>
      <c r="AC58" s="13">
        <v>3996</v>
      </c>
      <c r="AD58" s="13">
        <v>3933</v>
      </c>
      <c r="AE58" s="13">
        <v>3829</v>
      </c>
      <c r="AF58" s="13">
        <v>3825</v>
      </c>
      <c r="AG58" s="13">
        <v>3843</v>
      </c>
      <c r="AH58" s="13">
        <v>3989</v>
      </c>
      <c r="AI58" s="13">
        <v>3806</v>
      </c>
      <c r="AJ58" s="13">
        <v>3900</v>
      </c>
      <c r="AK58" s="13">
        <v>4103</v>
      </c>
      <c r="AL58" s="13">
        <v>4001</v>
      </c>
      <c r="AM58" s="13">
        <v>4022</v>
      </c>
      <c r="AN58" s="13">
        <v>4007</v>
      </c>
      <c r="AO58" s="13">
        <v>4021</v>
      </c>
      <c r="AP58" s="13">
        <v>4065</v>
      </c>
      <c r="AQ58" s="13">
        <v>4045</v>
      </c>
      <c r="AR58" s="13">
        <v>4094</v>
      </c>
      <c r="AS58" s="13">
        <v>4122</v>
      </c>
      <c r="AT58" s="13">
        <v>4137</v>
      </c>
      <c r="AU58" s="13">
        <v>4129</v>
      </c>
      <c r="AV58" s="13">
        <v>4176</v>
      </c>
      <c r="AW58" s="13">
        <v>3838</v>
      </c>
      <c r="AX58" s="13">
        <v>3843</v>
      </c>
      <c r="AY58" s="13">
        <v>3866</v>
      </c>
      <c r="AZ58" s="13">
        <v>3774</v>
      </c>
      <c r="BA58" s="13">
        <v>3774</v>
      </c>
      <c r="BB58" s="13">
        <v>3737</v>
      </c>
      <c r="BC58" s="13">
        <v>3744</v>
      </c>
      <c r="BD58" s="13">
        <v>3722</v>
      </c>
      <c r="BE58" s="13">
        <v>3701</v>
      </c>
      <c r="BF58" s="13">
        <v>3802</v>
      </c>
      <c r="BG58" s="13">
        <v>3808</v>
      </c>
      <c r="BH58" s="13">
        <v>3834</v>
      </c>
      <c r="BI58" s="13">
        <v>3808</v>
      </c>
      <c r="BJ58" s="13">
        <v>3701</v>
      </c>
      <c r="BK58" s="13">
        <v>3814</v>
      </c>
      <c r="BL58" s="13">
        <v>3789</v>
      </c>
      <c r="BM58" s="67">
        <v>3862</v>
      </c>
      <c r="BN58" s="67">
        <v>3861</v>
      </c>
      <c r="BO58" s="67">
        <v>3965</v>
      </c>
      <c r="BP58" s="67">
        <v>3928</v>
      </c>
      <c r="BQ58" s="67">
        <v>3955</v>
      </c>
      <c r="BR58" s="67">
        <v>3910</v>
      </c>
      <c r="BS58" s="67">
        <v>3857</v>
      </c>
      <c r="BT58" s="67">
        <v>3879</v>
      </c>
      <c r="BU58" s="67">
        <v>3937</v>
      </c>
      <c r="BV58" s="67">
        <v>4059</v>
      </c>
      <c r="BW58" s="67">
        <v>3969</v>
      </c>
      <c r="BX58" s="67">
        <v>3979</v>
      </c>
      <c r="BY58" s="67">
        <v>3932</v>
      </c>
      <c r="BZ58" s="67">
        <v>4066</v>
      </c>
      <c r="CA58" s="516">
        <v>3773</v>
      </c>
      <c r="CB58" s="516">
        <v>3904</v>
      </c>
      <c r="CC58" s="516">
        <v>4164</v>
      </c>
      <c r="CD58" s="516">
        <v>4198</v>
      </c>
      <c r="CE58" s="516">
        <v>4202</v>
      </c>
      <c r="CF58" s="516">
        <v>4260</v>
      </c>
      <c r="CG58" s="516">
        <v>4284</v>
      </c>
      <c r="CH58" s="516">
        <v>4295</v>
      </c>
      <c r="CI58" s="516">
        <v>4386</v>
      </c>
      <c r="CJ58" s="516">
        <v>4294</v>
      </c>
      <c r="CK58" s="516">
        <v>4164</v>
      </c>
      <c r="CL58" s="516">
        <v>4075</v>
      </c>
      <c r="CM58" s="516">
        <v>4140</v>
      </c>
      <c r="CN58" s="516">
        <v>3995</v>
      </c>
      <c r="CO58" s="516">
        <v>4038</v>
      </c>
      <c r="CP58" s="516">
        <v>4170</v>
      </c>
      <c r="CQ58" s="516">
        <v>4091</v>
      </c>
      <c r="CR58" s="516">
        <v>4013</v>
      </c>
      <c r="CS58" s="516">
        <v>3958</v>
      </c>
      <c r="CT58" s="516">
        <v>3908</v>
      </c>
      <c r="CU58" s="516">
        <v>3859</v>
      </c>
      <c r="CV58" s="516">
        <v>3872</v>
      </c>
      <c r="CW58" s="516">
        <v>3805</v>
      </c>
      <c r="CX58" s="516">
        <v>3730</v>
      </c>
      <c r="CY58" s="516">
        <v>3718</v>
      </c>
      <c r="CZ58" s="516">
        <v>3657</v>
      </c>
      <c r="DA58" s="2">
        <v>3722</v>
      </c>
      <c r="DB58" s="2">
        <v>3664</v>
      </c>
      <c r="DC58" s="2">
        <v>3751</v>
      </c>
      <c r="DD58" s="2">
        <v>3774</v>
      </c>
      <c r="DE58" s="2">
        <v>3687</v>
      </c>
      <c r="DF58" s="2">
        <v>3675</v>
      </c>
      <c r="DG58" s="2">
        <v>3610</v>
      </c>
      <c r="DH58" s="2">
        <v>3590</v>
      </c>
      <c r="DI58" s="2">
        <v>3581</v>
      </c>
      <c r="DJ58" s="2">
        <v>3452</v>
      </c>
      <c r="DK58" s="2">
        <v>3393</v>
      </c>
      <c r="DL58" s="2">
        <v>3415</v>
      </c>
      <c r="DM58" s="2">
        <v>3374</v>
      </c>
      <c r="DN58" s="2">
        <v>3373</v>
      </c>
      <c r="DO58" s="2">
        <v>3423</v>
      </c>
      <c r="DP58" s="2">
        <v>3537</v>
      </c>
      <c r="DQ58" s="2">
        <v>3556</v>
      </c>
      <c r="DR58" s="2">
        <v>3507</v>
      </c>
      <c r="DS58" s="2">
        <v>3560</v>
      </c>
      <c r="DT58" s="2">
        <v>3629</v>
      </c>
      <c r="DU58" s="2">
        <v>3628</v>
      </c>
      <c r="DV58" s="2">
        <v>3466</v>
      </c>
      <c r="DW58" s="2">
        <v>3629</v>
      </c>
      <c r="DX58" s="2">
        <v>3839</v>
      </c>
      <c r="DY58" s="2">
        <v>3948</v>
      </c>
      <c r="DZ58" s="2">
        <v>3926</v>
      </c>
      <c r="EA58" s="2">
        <v>3896</v>
      </c>
      <c r="EB58" s="2">
        <v>3780</v>
      </c>
      <c r="EC58" s="2">
        <v>3785</v>
      </c>
      <c r="ED58" s="2">
        <v>3855</v>
      </c>
      <c r="EE58" s="2">
        <v>3937</v>
      </c>
      <c r="EF58" s="2">
        <v>3945</v>
      </c>
      <c r="EG58" s="2">
        <v>3937</v>
      </c>
      <c r="EH58" s="2">
        <v>3932</v>
      </c>
      <c r="EI58" s="2">
        <v>3957</v>
      </c>
      <c r="EJ58" s="2">
        <v>3952</v>
      </c>
      <c r="EK58" s="2">
        <v>3994</v>
      </c>
      <c r="EL58" s="2">
        <v>3956</v>
      </c>
      <c r="EM58" s="2">
        <v>3958</v>
      </c>
      <c r="EN58" s="2">
        <v>3915</v>
      </c>
      <c r="EO58" s="2">
        <v>3980</v>
      </c>
      <c r="EP58" s="2">
        <v>3984</v>
      </c>
      <c r="EQ58" s="2">
        <v>3879</v>
      </c>
      <c r="ER58" s="2">
        <v>3970</v>
      </c>
      <c r="ES58" s="2">
        <v>3810</v>
      </c>
      <c r="ET58" s="2">
        <v>3690</v>
      </c>
      <c r="EU58" s="2">
        <v>3748</v>
      </c>
      <c r="EV58" s="2">
        <v>3705</v>
      </c>
      <c r="EW58" s="2">
        <v>3681</v>
      </c>
      <c r="EX58" s="2">
        <v>3501</v>
      </c>
      <c r="EY58" s="2">
        <v>3583</v>
      </c>
      <c r="EZ58" s="2">
        <v>3577</v>
      </c>
      <c r="FA58" s="2">
        <v>3642</v>
      </c>
      <c r="FB58" s="2">
        <v>3666</v>
      </c>
      <c r="FC58" s="2">
        <v>3659</v>
      </c>
      <c r="FD58" s="2">
        <v>3705</v>
      </c>
      <c r="FE58" s="2">
        <v>3591</v>
      </c>
      <c r="FF58" s="2">
        <v>3552</v>
      </c>
      <c r="FG58" s="2">
        <v>3404</v>
      </c>
      <c r="FH58" s="2">
        <v>3449</v>
      </c>
      <c r="FI58" s="2">
        <v>3482</v>
      </c>
      <c r="FJ58" s="2">
        <v>3559</v>
      </c>
      <c r="FK58" s="2">
        <v>3411</v>
      </c>
      <c r="FL58" s="2">
        <v>3447</v>
      </c>
      <c r="FM58" s="2">
        <v>3430</v>
      </c>
      <c r="FN58" s="2">
        <v>3401</v>
      </c>
      <c r="FO58" s="2">
        <v>3465</v>
      </c>
      <c r="FP58" s="2">
        <v>3514</v>
      </c>
      <c r="FQ58" s="2">
        <v>3572</v>
      </c>
      <c r="FR58" s="2">
        <v>3509</v>
      </c>
      <c r="FS58" s="2">
        <v>3498</v>
      </c>
      <c r="FT58" s="2">
        <v>3470</v>
      </c>
      <c r="FU58" s="2">
        <v>3469</v>
      </c>
      <c r="FV58" s="2">
        <v>3439</v>
      </c>
      <c r="FW58" s="2">
        <v>3400</v>
      </c>
      <c r="FX58" s="2">
        <v>3445</v>
      </c>
      <c r="FY58" s="2">
        <v>3405</v>
      </c>
      <c r="FZ58" s="2">
        <v>3482</v>
      </c>
      <c r="GA58" s="2">
        <v>3412</v>
      </c>
      <c r="GB58" s="2">
        <v>3385</v>
      </c>
      <c r="GC58" s="2">
        <v>3564</v>
      </c>
      <c r="GD58" s="2">
        <v>3386</v>
      </c>
      <c r="GE58" s="2">
        <v>3496</v>
      </c>
      <c r="GF58" s="2">
        <v>3363</v>
      </c>
      <c r="GG58" s="2">
        <v>3331</v>
      </c>
      <c r="GH58" s="2">
        <v>3433</v>
      </c>
      <c r="GI58" s="2">
        <v>3378</v>
      </c>
      <c r="GJ58" s="2">
        <v>3375</v>
      </c>
      <c r="GK58" s="2">
        <v>3435</v>
      </c>
      <c r="GL58" s="2">
        <v>3487</v>
      </c>
      <c r="GM58" s="2">
        <v>3383</v>
      </c>
      <c r="GN58" s="2">
        <v>3406</v>
      </c>
      <c r="GO58" s="2">
        <v>3415</v>
      </c>
      <c r="GP58" s="2">
        <v>3300</v>
      </c>
      <c r="GQ58" s="2">
        <v>3254</v>
      </c>
      <c r="GR58" s="2">
        <v>3137</v>
      </c>
      <c r="GS58" s="2">
        <v>3204</v>
      </c>
      <c r="GT58" s="2">
        <v>3189</v>
      </c>
      <c r="GU58" s="2">
        <v>3218</v>
      </c>
      <c r="GV58" s="2">
        <v>3280</v>
      </c>
      <c r="GW58" s="2">
        <v>3410</v>
      </c>
      <c r="GX58" s="2">
        <v>3442</v>
      </c>
      <c r="GY58" s="2">
        <v>3353</v>
      </c>
      <c r="GZ58" s="2">
        <v>3359</v>
      </c>
      <c r="HA58" s="2">
        <v>3265</v>
      </c>
      <c r="HB58" s="2">
        <v>3316</v>
      </c>
      <c r="HC58" s="2">
        <v>3419</v>
      </c>
      <c r="HD58" s="2">
        <v>3503</v>
      </c>
      <c r="HE58" s="2">
        <v>3490</v>
      </c>
      <c r="HF58" s="2">
        <v>3555</v>
      </c>
      <c r="HG58" s="2">
        <v>3501</v>
      </c>
      <c r="HH58" s="2">
        <v>3442</v>
      </c>
      <c r="HI58" s="2">
        <v>3432</v>
      </c>
      <c r="HJ58" s="2">
        <v>3489</v>
      </c>
      <c r="HK58" s="2">
        <v>3464</v>
      </c>
      <c r="HL58" s="2">
        <v>3499</v>
      </c>
      <c r="HM58" s="2">
        <v>3491</v>
      </c>
      <c r="HN58" s="2">
        <v>3563</v>
      </c>
      <c r="HO58" s="2">
        <v>3646</v>
      </c>
      <c r="HP58" s="2">
        <v>3697</v>
      </c>
      <c r="HQ58" s="2">
        <v>3471</v>
      </c>
      <c r="HR58" s="2">
        <v>3383</v>
      </c>
      <c r="HS58" s="2">
        <v>3360</v>
      </c>
      <c r="HT58" s="2">
        <v>3457</v>
      </c>
      <c r="HU58" s="2">
        <v>3360</v>
      </c>
      <c r="HV58" s="2">
        <v>3360</v>
      </c>
      <c r="HW58" s="2">
        <v>3324</v>
      </c>
      <c r="HX58" s="2">
        <v>3312</v>
      </c>
      <c r="HY58" s="2">
        <v>3227</v>
      </c>
      <c r="HZ58" s="2">
        <v>3236</v>
      </c>
      <c r="IA58" s="2">
        <v>3282</v>
      </c>
      <c r="IB58" s="2">
        <v>3323</v>
      </c>
      <c r="IC58" s="2">
        <v>3327</v>
      </c>
      <c r="ID58" s="2">
        <v>3351</v>
      </c>
      <c r="IE58" s="2">
        <v>3316</v>
      </c>
      <c r="IF58" s="2">
        <v>3377</v>
      </c>
      <c r="IG58" s="2">
        <v>3357</v>
      </c>
      <c r="IH58" s="2">
        <v>3299</v>
      </c>
      <c r="II58" s="2">
        <v>3291</v>
      </c>
      <c r="IJ58" s="2">
        <v>3344</v>
      </c>
      <c r="IK58" s="2">
        <v>3358</v>
      </c>
      <c r="IL58" s="2">
        <v>3312</v>
      </c>
      <c r="IM58" s="2">
        <v>3336</v>
      </c>
      <c r="IN58" s="2">
        <v>3380</v>
      </c>
      <c r="IO58" s="2">
        <v>3439</v>
      </c>
      <c r="IP58" s="2">
        <v>3493</v>
      </c>
      <c r="IQ58" s="2">
        <v>3589</v>
      </c>
      <c r="IR58" s="2">
        <v>3563</v>
      </c>
      <c r="IS58" s="2">
        <v>3570</v>
      </c>
      <c r="IT58" s="2">
        <v>3614</v>
      </c>
    </row>
    <row r="59" spans="1:254" ht="15.9" customHeight="1">
      <c r="A59" s="61" t="s">
        <v>113</v>
      </c>
      <c r="B59" s="6" t="s">
        <v>114</v>
      </c>
      <c r="C59" s="15">
        <v>2291</v>
      </c>
      <c r="D59" s="16">
        <v>-103</v>
      </c>
      <c r="E59" s="13">
        <v>2394</v>
      </c>
      <c r="F59" s="13">
        <v>2456</v>
      </c>
      <c r="G59" s="13">
        <v>2312</v>
      </c>
      <c r="H59" s="13">
        <v>2222</v>
      </c>
      <c r="I59" s="13">
        <v>2309</v>
      </c>
      <c r="J59" s="13">
        <v>2226</v>
      </c>
      <c r="K59" s="13">
        <v>2203</v>
      </c>
      <c r="L59" s="13">
        <v>2338</v>
      </c>
      <c r="M59" s="13">
        <v>2472</v>
      </c>
      <c r="N59" s="13">
        <v>2438</v>
      </c>
      <c r="O59" s="13">
        <v>2444</v>
      </c>
      <c r="P59" s="13">
        <v>2489</v>
      </c>
      <c r="Q59" s="13">
        <v>2475</v>
      </c>
      <c r="R59" s="13">
        <v>2470</v>
      </c>
      <c r="S59" s="13">
        <v>2595</v>
      </c>
      <c r="T59" s="13">
        <v>2628</v>
      </c>
      <c r="U59" s="13">
        <v>2550</v>
      </c>
      <c r="V59" s="13">
        <v>2552</v>
      </c>
      <c r="W59" s="13">
        <v>2650</v>
      </c>
      <c r="X59" s="13">
        <v>2667</v>
      </c>
      <c r="Y59" s="13">
        <v>2640</v>
      </c>
      <c r="Z59" s="13">
        <v>2817</v>
      </c>
      <c r="AA59" s="13">
        <v>2899</v>
      </c>
      <c r="AB59" s="13">
        <v>2796</v>
      </c>
      <c r="AC59" s="13">
        <v>2851</v>
      </c>
      <c r="AD59" s="13">
        <v>2867</v>
      </c>
      <c r="AE59" s="13">
        <v>2962</v>
      </c>
      <c r="AF59" s="13">
        <v>3050</v>
      </c>
      <c r="AG59" s="13">
        <v>3120</v>
      </c>
      <c r="AH59" s="13">
        <v>3125</v>
      </c>
      <c r="AI59" s="13">
        <v>3040</v>
      </c>
      <c r="AJ59" s="13">
        <v>3025</v>
      </c>
      <c r="AK59" s="13">
        <v>3125</v>
      </c>
      <c r="AL59" s="13">
        <v>3035</v>
      </c>
      <c r="AM59" s="13">
        <v>2951</v>
      </c>
      <c r="AN59" s="13">
        <v>2700</v>
      </c>
      <c r="AO59" s="13">
        <v>2590</v>
      </c>
      <c r="AP59" s="13">
        <v>2665</v>
      </c>
      <c r="AQ59" s="13">
        <v>2470</v>
      </c>
      <c r="AR59" s="13">
        <v>2453</v>
      </c>
      <c r="AS59" s="13">
        <v>2463</v>
      </c>
      <c r="AT59" s="13">
        <v>2435</v>
      </c>
      <c r="AU59" s="13">
        <v>2312</v>
      </c>
      <c r="AV59" s="13">
        <v>2318</v>
      </c>
      <c r="AW59" s="13">
        <v>2253</v>
      </c>
      <c r="AX59" s="13">
        <v>2160</v>
      </c>
      <c r="AY59" s="13">
        <v>2160</v>
      </c>
      <c r="AZ59" s="13">
        <v>2211</v>
      </c>
      <c r="BA59" s="13">
        <v>2316</v>
      </c>
      <c r="BB59" s="13">
        <v>2257</v>
      </c>
      <c r="BC59" s="13">
        <v>2227</v>
      </c>
      <c r="BD59" s="13">
        <v>2275</v>
      </c>
      <c r="BE59" s="13">
        <v>2232</v>
      </c>
      <c r="BF59" s="13">
        <v>2189</v>
      </c>
      <c r="BG59" s="13">
        <v>2181</v>
      </c>
      <c r="BH59" s="13">
        <v>2267</v>
      </c>
      <c r="BI59" s="13">
        <v>2398</v>
      </c>
      <c r="BJ59" s="13">
        <v>2414</v>
      </c>
      <c r="BK59" s="13">
        <v>2575</v>
      </c>
      <c r="BL59" s="13">
        <v>2646</v>
      </c>
      <c r="BM59" s="67">
        <v>2596</v>
      </c>
      <c r="BN59" s="67">
        <v>2646</v>
      </c>
      <c r="BO59" s="67">
        <v>2608</v>
      </c>
      <c r="BP59" s="67">
        <v>2517</v>
      </c>
      <c r="BQ59" s="67">
        <v>2549</v>
      </c>
      <c r="BR59" s="67">
        <v>2424</v>
      </c>
      <c r="BS59" s="67">
        <v>2409</v>
      </c>
      <c r="BT59" s="67">
        <v>2413</v>
      </c>
      <c r="BU59" s="67">
        <v>2340</v>
      </c>
      <c r="BV59" s="67">
        <v>2326.6666</v>
      </c>
      <c r="BW59" s="67">
        <v>2266.6666</v>
      </c>
      <c r="BX59" s="67">
        <v>2330</v>
      </c>
      <c r="BY59" s="67">
        <v>2380</v>
      </c>
      <c r="BZ59" s="67">
        <v>2353.3332999999998</v>
      </c>
      <c r="CA59" s="516">
        <v>2393.3332999999998</v>
      </c>
      <c r="CB59" s="516">
        <v>2440</v>
      </c>
      <c r="CC59" s="516">
        <v>2436.6666</v>
      </c>
      <c r="CD59" s="516">
        <v>2660</v>
      </c>
      <c r="CE59" s="516">
        <v>2730</v>
      </c>
      <c r="CF59" s="516">
        <v>2740</v>
      </c>
      <c r="CG59" s="516">
        <v>2656.6666</v>
      </c>
      <c r="CH59" s="516">
        <v>2563.3332999999998</v>
      </c>
      <c r="CI59" s="516">
        <v>2466.6666</v>
      </c>
      <c r="CJ59" s="516">
        <v>2440</v>
      </c>
      <c r="CK59" s="516">
        <v>2420</v>
      </c>
      <c r="CL59" s="516">
        <v>2390</v>
      </c>
      <c r="CM59" s="516">
        <v>2376.6666</v>
      </c>
      <c r="CN59" s="516">
        <v>2236.6666</v>
      </c>
      <c r="CO59" s="516">
        <v>2240</v>
      </c>
      <c r="CP59" s="516">
        <v>2323.3332999999998</v>
      </c>
      <c r="CQ59" s="516">
        <v>2323.3332999999998</v>
      </c>
      <c r="CR59" s="516">
        <v>2320</v>
      </c>
      <c r="CS59" s="516">
        <v>2243.3332999999998</v>
      </c>
      <c r="CT59" s="516">
        <v>2166.6666</v>
      </c>
      <c r="CU59" s="516">
        <v>2276.6666</v>
      </c>
      <c r="CV59" s="516">
        <v>2333.3332999999998</v>
      </c>
      <c r="CW59" s="516">
        <v>2203.3332999999998</v>
      </c>
      <c r="CX59" s="516">
        <v>2203.3332999999998</v>
      </c>
      <c r="CY59" s="516">
        <v>2236.6666</v>
      </c>
      <c r="CZ59" s="516">
        <v>2226.6666</v>
      </c>
      <c r="DA59" s="2">
        <v>2313.3332999999998</v>
      </c>
      <c r="DB59" s="2">
        <v>2286.6666</v>
      </c>
      <c r="DC59" s="2">
        <v>2236.6666</v>
      </c>
      <c r="DD59" s="2">
        <v>2400</v>
      </c>
      <c r="DE59" s="2">
        <v>2413.3332999999998</v>
      </c>
      <c r="DF59" s="2">
        <v>2303.3332999999998</v>
      </c>
      <c r="DG59" s="2">
        <v>2506.6666</v>
      </c>
      <c r="DH59" s="2">
        <v>2606.6666</v>
      </c>
      <c r="DI59" s="2">
        <v>2626.6666</v>
      </c>
      <c r="DJ59" s="2">
        <v>2566.6666</v>
      </c>
      <c r="DK59" s="2">
        <v>2553.3332999999998</v>
      </c>
      <c r="DL59" s="2">
        <v>2536.6666</v>
      </c>
      <c r="DM59" s="2">
        <v>2506.6666</v>
      </c>
      <c r="DN59" s="2">
        <v>2460</v>
      </c>
      <c r="DO59" s="2">
        <v>2463.3332999999998</v>
      </c>
      <c r="DP59" s="2">
        <v>2453.3332999999998</v>
      </c>
      <c r="DQ59" s="2">
        <v>2463.3332999999998</v>
      </c>
      <c r="DR59" s="2">
        <v>2383.3332999999998</v>
      </c>
      <c r="DS59" s="2">
        <v>2623.3332999999998</v>
      </c>
      <c r="DT59" s="2">
        <v>2553.3332999999998</v>
      </c>
      <c r="DU59" s="2">
        <v>2523.3332999999998</v>
      </c>
      <c r="DV59" s="2">
        <v>2476.6666</v>
      </c>
      <c r="DW59" s="2">
        <v>2373.3332999999998</v>
      </c>
      <c r="DX59" s="2">
        <v>2350</v>
      </c>
      <c r="DY59" s="2">
        <v>2326.6666</v>
      </c>
      <c r="DZ59" s="2">
        <v>2233.3332999999998</v>
      </c>
      <c r="EA59" s="2">
        <v>2216.6666</v>
      </c>
      <c r="EB59" s="2">
        <v>2236.6666</v>
      </c>
      <c r="EC59" s="2">
        <v>2190</v>
      </c>
      <c r="ED59" s="2">
        <v>2223.3332999999998</v>
      </c>
      <c r="EE59" s="2">
        <v>2153.3332999999998</v>
      </c>
      <c r="EF59" s="2">
        <v>2150</v>
      </c>
      <c r="EG59" s="2">
        <v>2146.6666</v>
      </c>
      <c r="EH59" s="2">
        <v>2156.6666</v>
      </c>
      <c r="EI59" s="2">
        <v>2130</v>
      </c>
      <c r="EJ59" s="2">
        <v>2143.3332999999998</v>
      </c>
      <c r="EK59" s="2">
        <v>2153.3332999999998</v>
      </c>
      <c r="EL59" s="2">
        <v>2100</v>
      </c>
      <c r="EM59" s="2">
        <v>2080</v>
      </c>
      <c r="EN59" s="2">
        <v>2083.3332999999998</v>
      </c>
      <c r="EO59" s="2">
        <v>2010</v>
      </c>
      <c r="EP59" s="2">
        <v>2013.3333</v>
      </c>
      <c r="EQ59" s="2">
        <v>1990</v>
      </c>
      <c r="ER59" s="2">
        <v>2033.3333</v>
      </c>
      <c r="ES59" s="2">
        <v>1976.6666</v>
      </c>
      <c r="ET59" s="2">
        <v>1913.3333</v>
      </c>
      <c r="EU59" s="2">
        <v>1956.6666</v>
      </c>
      <c r="EV59" s="2">
        <v>1940</v>
      </c>
      <c r="EW59" s="2">
        <v>1966.6666</v>
      </c>
      <c r="EX59" s="2">
        <v>1926.6666</v>
      </c>
      <c r="EY59" s="2">
        <v>1920</v>
      </c>
      <c r="EZ59" s="2">
        <v>1923.3333</v>
      </c>
      <c r="FA59" s="2">
        <v>1950</v>
      </c>
      <c r="FB59" s="2">
        <v>1873.3333</v>
      </c>
      <c r="FC59" s="2">
        <v>1876.6666</v>
      </c>
      <c r="FD59" s="2">
        <v>1903.3333</v>
      </c>
      <c r="FE59" s="2">
        <v>1873.3333</v>
      </c>
      <c r="FF59" s="2">
        <v>1866.6666</v>
      </c>
      <c r="FG59" s="2">
        <v>1786.6666</v>
      </c>
      <c r="FH59" s="2">
        <v>1816.6666</v>
      </c>
      <c r="FI59" s="2">
        <v>1823.3333</v>
      </c>
      <c r="FJ59" s="2">
        <v>1823.3333</v>
      </c>
      <c r="FK59" s="2">
        <v>1783.3333</v>
      </c>
      <c r="FL59" s="2">
        <v>1766.6666</v>
      </c>
      <c r="FM59" s="2">
        <v>1720</v>
      </c>
      <c r="FN59" s="2">
        <v>1780</v>
      </c>
      <c r="FO59" s="2">
        <v>1763.3333</v>
      </c>
      <c r="FP59" s="2">
        <v>1853.3333</v>
      </c>
      <c r="FQ59" s="2">
        <v>1823.3333</v>
      </c>
      <c r="FR59" s="2">
        <v>1813.3333</v>
      </c>
      <c r="FS59" s="2">
        <v>1800</v>
      </c>
      <c r="FT59" s="2">
        <v>1833.3333</v>
      </c>
      <c r="FU59" s="2">
        <v>1813.3333</v>
      </c>
      <c r="FV59" s="2">
        <v>1760</v>
      </c>
      <c r="FW59" s="2">
        <v>1773.3333</v>
      </c>
      <c r="FX59" s="2">
        <v>1833.3333</v>
      </c>
      <c r="FY59" s="2">
        <v>1773.3333</v>
      </c>
      <c r="FZ59" s="2">
        <v>1856.6666</v>
      </c>
      <c r="GA59" s="2">
        <v>1840</v>
      </c>
      <c r="GB59" s="2">
        <v>1833.3333</v>
      </c>
      <c r="GC59" s="2">
        <v>1846.6666</v>
      </c>
      <c r="GD59" s="2">
        <v>1823.3333</v>
      </c>
      <c r="GE59" s="2">
        <v>1820</v>
      </c>
      <c r="GF59" s="2">
        <v>1796.6666</v>
      </c>
      <c r="GG59" s="2">
        <v>1790</v>
      </c>
      <c r="GH59" s="2">
        <v>1770</v>
      </c>
      <c r="GI59" s="2">
        <v>1776.6666</v>
      </c>
      <c r="GJ59" s="2">
        <v>1746.6666</v>
      </c>
      <c r="GK59" s="2">
        <v>1673.3333</v>
      </c>
      <c r="GL59" s="2">
        <v>1783.3333</v>
      </c>
      <c r="GM59" s="2">
        <v>1720</v>
      </c>
      <c r="GN59" s="2">
        <v>1716.6666</v>
      </c>
      <c r="GO59" s="2">
        <v>1690</v>
      </c>
      <c r="GP59" s="2">
        <v>1655</v>
      </c>
      <c r="GQ59" s="2">
        <v>1680</v>
      </c>
      <c r="GR59" s="2">
        <v>1641.6666</v>
      </c>
      <c r="GS59" s="2">
        <v>1660</v>
      </c>
      <c r="GT59" s="2">
        <v>1686.6666</v>
      </c>
      <c r="GU59" s="2">
        <v>1603.3333</v>
      </c>
      <c r="GV59" s="2">
        <v>1625</v>
      </c>
      <c r="GW59" s="2">
        <v>1696.6666</v>
      </c>
      <c r="GX59" s="2">
        <v>1673.3333</v>
      </c>
      <c r="GY59" s="2">
        <v>1661.6666</v>
      </c>
      <c r="GZ59" s="2">
        <v>1666.6666</v>
      </c>
      <c r="HA59" s="2">
        <v>1593.3333</v>
      </c>
      <c r="HB59" s="2">
        <v>1593.3333</v>
      </c>
      <c r="HC59" s="2">
        <v>1630</v>
      </c>
      <c r="HD59" s="2">
        <v>1643.3333</v>
      </c>
      <c r="HE59" s="2">
        <v>1656.6666</v>
      </c>
      <c r="HF59" s="2">
        <v>1696.6666</v>
      </c>
      <c r="HG59" s="2">
        <v>1686.6666</v>
      </c>
      <c r="HH59" s="2">
        <v>1676.6666</v>
      </c>
      <c r="HI59" s="2">
        <v>1706.6666</v>
      </c>
      <c r="HJ59" s="2">
        <v>1713.3333</v>
      </c>
      <c r="HK59" s="2">
        <v>1700</v>
      </c>
      <c r="HL59" s="2">
        <v>1696.6666</v>
      </c>
      <c r="HM59" s="2">
        <v>1780</v>
      </c>
      <c r="HN59" s="2">
        <v>1780</v>
      </c>
      <c r="HO59" s="2">
        <v>1776.6666</v>
      </c>
      <c r="HP59" s="2">
        <v>1770</v>
      </c>
      <c r="HQ59" s="2">
        <v>1750</v>
      </c>
      <c r="HR59" s="2">
        <v>1733.3333</v>
      </c>
      <c r="HS59" s="2">
        <v>1723.3333</v>
      </c>
      <c r="HT59" s="2">
        <v>1733.3333</v>
      </c>
      <c r="HU59" s="2">
        <v>1690</v>
      </c>
      <c r="HV59" s="2">
        <v>1696.6666</v>
      </c>
      <c r="HW59" s="2">
        <v>1690</v>
      </c>
      <c r="HX59" s="2">
        <v>1666.6666</v>
      </c>
      <c r="HY59" s="2">
        <v>1670</v>
      </c>
      <c r="HZ59" s="2">
        <v>1680</v>
      </c>
      <c r="IA59" s="2">
        <v>1658.3333</v>
      </c>
      <c r="IB59" s="2">
        <v>1625</v>
      </c>
      <c r="IC59" s="2">
        <v>1621.6666</v>
      </c>
      <c r="ID59" s="2">
        <v>1616.6666</v>
      </c>
      <c r="IE59" s="2">
        <v>1570</v>
      </c>
      <c r="IF59" s="2">
        <v>1585</v>
      </c>
      <c r="IG59" s="2">
        <v>1563.3333</v>
      </c>
      <c r="IH59" s="2">
        <v>1550</v>
      </c>
      <c r="II59" s="2">
        <v>1563.3333</v>
      </c>
      <c r="IJ59" s="2">
        <v>1581.6666</v>
      </c>
      <c r="IK59" s="2">
        <v>1568.3333</v>
      </c>
      <c r="IL59" s="2">
        <v>1631.6666</v>
      </c>
      <c r="IM59" s="2">
        <v>1656.6666</v>
      </c>
      <c r="IN59" s="2">
        <v>1626.6666</v>
      </c>
      <c r="IO59" s="2">
        <v>1591.6666</v>
      </c>
      <c r="IP59" s="2">
        <v>1543.3333</v>
      </c>
      <c r="IQ59" s="2">
        <v>1528.3333</v>
      </c>
      <c r="IR59" s="2">
        <v>1488.3333</v>
      </c>
      <c r="IS59" s="2">
        <v>1470</v>
      </c>
      <c r="IT59" s="2">
        <v>1450</v>
      </c>
    </row>
    <row r="60" spans="1:254" ht="15.9" customHeight="1">
      <c r="A60" s="61" t="s">
        <v>115</v>
      </c>
      <c r="B60" s="6" t="s">
        <v>116</v>
      </c>
      <c r="C60" s="15">
        <v>3671</v>
      </c>
      <c r="D60" s="16">
        <v>-64</v>
      </c>
      <c r="E60" s="13">
        <v>3735</v>
      </c>
      <c r="F60" s="13">
        <v>3748</v>
      </c>
      <c r="G60" s="13">
        <v>3605</v>
      </c>
      <c r="H60" s="13">
        <v>3535</v>
      </c>
      <c r="I60" s="13">
        <v>3576</v>
      </c>
      <c r="J60" s="13">
        <v>3602</v>
      </c>
      <c r="K60" s="13">
        <v>3655</v>
      </c>
      <c r="L60" s="13">
        <v>3594</v>
      </c>
      <c r="M60" s="13">
        <v>3599</v>
      </c>
      <c r="N60" s="13">
        <v>3512</v>
      </c>
      <c r="O60" s="13">
        <v>3467</v>
      </c>
      <c r="P60" s="13">
        <v>3481</v>
      </c>
      <c r="Q60" s="13">
        <v>3478</v>
      </c>
      <c r="R60" s="13">
        <v>3392</v>
      </c>
      <c r="S60" s="13">
        <v>3440</v>
      </c>
      <c r="T60" s="13">
        <v>3454</v>
      </c>
      <c r="U60" s="13">
        <v>3414</v>
      </c>
      <c r="V60" s="13">
        <v>3341</v>
      </c>
      <c r="W60" s="13">
        <v>3392</v>
      </c>
      <c r="X60" s="13">
        <v>3402</v>
      </c>
      <c r="Y60" s="13">
        <v>3394</v>
      </c>
      <c r="Z60" s="13">
        <v>3447</v>
      </c>
      <c r="AA60" s="13">
        <v>3500</v>
      </c>
      <c r="AB60" s="13">
        <v>3504</v>
      </c>
      <c r="AC60" s="13">
        <v>3462</v>
      </c>
      <c r="AD60" s="13">
        <v>3416</v>
      </c>
      <c r="AE60" s="13">
        <v>3449</v>
      </c>
      <c r="AF60" s="13">
        <v>3513</v>
      </c>
      <c r="AG60" s="13">
        <v>3420</v>
      </c>
      <c r="AH60" s="13">
        <v>3385</v>
      </c>
      <c r="AI60" s="13">
        <v>3323</v>
      </c>
      <c r="AJ60" s="13">
        <v>3330</v>
      </c>
      <c r="AK60" s="13">
        <v>3344</v>
      </c>
      <c r="AL60" s="13">
        <v>3333</v>
      </c>
      <c r="AM60" s="13">
        <v>3357</v>
      </c>
      <c r="AN60" s="13">
        <v>3330</v>
      </c>
      <c r="AO60" s="13">
        <v>3409</v>
      </c>
      <c r="AP60" s="13">
        <v>3463</v>
      </c>
      <c r="AQ60" s="13">
        <v>3411</v>
      </c>
      <c r="AR60" s="13">
        <v>3451</v>
      </c>
      <c r="AS60" s="13">
        <v>3452</v>
      </c>
      <c r="AT60" s="13">
        <v>3480</v>
      </c>
      <c r="AU60" s="13">
        <v>3501</v>
      </c>
      <c r="AV60" s="13">
        <v>3513</v>
      </c>
      <c r="AW60" s="13">
        <v>3497</v>
      </c>
      <c r="AX60" s="13">
        <v>3589</v>
      </c>
      <c r="AY60" s="13">
        <v>3533</v>
      </c>
      <c r="AZ60" s="13">
        <v>3471</v>
      </c>
      <c r="BA60" s="13">
        <v>3422</v>
      </c>
      <c r="BB60" s="13">
        <v>3396</v>
      </c>
      <c r="BC60" s="13">
        <v>3346</v>
      </c>
      <c r="BD60" s="13">
        <v>3346</v>
      </c>
      <c r="BE60" s="13">
        <v>3359</v>
      </c>
      <c r="BF60" s="13">
        <v>3485</v>
      </c>
      <c r="BG60" s="13">
        <v>3534</v>
      </c>
      <c r="BH60" s="13">
        <v>3514</v>
      </c>
      <c r="BI60" s="13">
        <v>3581</v>
      </c>
      <c r="BJ60" s="13">
        <v>3514</v>
      </c>
      <c r="BK60" s="13">
        <v>3450</v>
      </c>
      <c r="BL60" s="13">
        <v>3426</v>
      </c>
      <c r="BM60" s="67">
        <v>3415</v>
      </c>
      <c r="BN60" s="67">
        <v>3392</v>
      </c>
      <c r="BO60" s="67">
        <v>3385</v>
      </c>
      <c r="BP60" s="67">
        <v>3403</v>
      </c>
      <c r="BQ60" s="67">
        <v>3297</v>
      </c>
      <c r="BR60" s="67">
        <v>3202</v>
      </c>
      <c r="BS60" s="67">
        <v>3207</v>
      </c>
      <c r="BT60" s="67">
        <v>3213</v>
      </c>
      <c r="BU60" s="67">
        <v>3159</v>
      </c>
      <c r="BV60" s="67">
        <v>3134</v>
      </c>
      <c r="BW60" s="67">
        <v>3107</v>
      </c>
      <c r="BX60" s="67">
        <v>3109</v>
      </c>
      <c r="BY60" s="67">
        <v>3099</v>
      </c>
      <c r="BZ60" s="67">
        <v>3126</v>
      </c>
      <c r="CA60" s="516">
        <v>3166</v>
      </c>
      <c r="CB60" s="516">
        <v>3165</v>
      </c>
      <c r="CC60" s="516">
        <v>3158</v>
      </c>
      <c r="CD60" s="516">
        <v>3137</v>
      </c>
      <c r="CE60" s="516">
        <v>3125</v>
      </c>
      <c r="CF60" s="516">
        <v>3098</v>
      </c>
      <c r="CG60" s="516">
        <v>3191</v>
      </c>
      <c r="CH60" s="516">
        <v>3235</v>
      </c>
      <c r="CI60" s="516">
        <v>3206</v>
      </c>
      <c r="CJ60" s="516">
        <v>3188</v>
      </c>
      <c r="CK60" s="516">
        <v>3183</v>
      </c>
      <c r="CL60" s="516">
        <v>3124</v>
      </c>
      <c r="CM60" s="516">
        <v>3193</v>
      </c>
      <c r="CN60" s="516">
        <v>3065</v>
      </c>
      <c r="CO60" s="516">
        <v>3049</v>
      </c>
      <c r="CP60" s="516">
        <v>3066</v>
      </c>
      <c r="CQ60" s="516">
        <v>3015</v>
      </c>
      <c r="CR60" s="516">
        <v>3024</v>
      </c>
      <c r="CS60" s="516">
        <v>2940</v>
      </c>
      <c r="CT60" s="516">
        <v>2888.5</v>
      </c>
      <c r="CU60" s="516">
        <v>2968.5</v>
      </c>
      <c r="CV60" s="516">
        <v>3025</v>
      </c>
      <c r="CW60" s="516">
        <v>2944.5</v>
      </c>
      <c r="CX60" s="516">
        <v>2909.5</v>
      </c>
      <c r="CY60" s="516">
        <v>2906</v>
      </c>
      <c r="CZ60" s="516">
        <v>2950</v>
      </c>
      <c r="DA60" s="2">
        <v>3045</v>
      </c>
      <c r="DB60" s="2">
        <v>3043</v>
      </c>
      <c r="DC60" s="2">
        <v>2977</v>
      </c>
      <c r="DD60" s="2">
        <v>3013</v>
      </c>
      <c r="DE60" s="2">
        <v>2993.5</v>
      </c>
      <c r="DF60" s="2">
        <v>2915</v>
      </c>
      <c r="DG60" s="2">
        <v>3056</v>
      </c>
      <c r="DH60" s="2">
        <v>3210</v>
      </c>
      <c r="DI60" s="2">
        <v>3200</v>
      </c>
      <c r="DJ60" s="2">
        <v>3134</v>
      </c>
      <c r="DK60" s="2">
        <v>3072</v>
      </c>
      <c r="DL60" s="2">
        <v>3013</v>
      </c>
      <c r="DM60" s="2">
        <v>3027</v>
      </c>
      <c r="DN60" s="2">
        <v>3072</v>
      </c>
      <c r="DO60" s="2">
        <v>3120</v>
      </c>
      <c r="DP60" s="2">
        <v>3070</v>
      </c>
      <c r="DQ60" s="2">
        <v>3064</v>
      </c>
      <c r="DR60" s="2">
        <v>3108</v>
      </c>
      <c r="DS60" s="2">
        <v>3195</v>
      </c>
      <c r="DT60" s="2">
        <v>3200</v>
      </c>
      <c r="DU60" s="2">
        <v>3065</v>
      </c>
      <c r="DV60" s="2">
        <v>3157</v>
      </c>
      <c r="DW60" s="2">
        <v>3192</v>
      </c>
      <c r="DX60" s="2">
        <v>3102</v>
      </c>
      <c r="DY60" s="2">
        <v>3129</v>
      </c>
      <c r="DZ60" s="2">
        <v>3018</v>
      </c>
      <c r="EA60" s="2">
        <v>3036</v>
      </c>
      <c r="EB60" s="2">
        <v>2973.5</v>
      </c>
      <c r="EC60" s="2">
        <v>3003</v>
      </c>
      <c r="ED60" s="2">
        <v>3057</v>
      </c>
      <c r="EE60" s="2">
        <v>3036</v>
      </c>
      <c r="EF60" s="2">
        <v>3113</v>
      </c>
      <c r="EG60" s="2">
        <v>3104</v>
      </c>
      <c r="EH60" s="2">
        <v>3075</v>
      </c>
      <c r="EI60" s="2">
        <v>3085</v>
      </c>
      <c r="EJ60" s="2">
        <v>3136</v>
      </c>
      <c r="EK60" s="2">
        <v>3182</v>
      </c>
      <c r="EL60" s="2">
        <v>3164</v>
      </c>
      <c r="EM60" s="2">
        <v>3145</v>
      </c>
      <c r="EN60" s="2">
        <v>3112</v>
      </c>
      <c r="EO60" s="2">
        <v>3106</v>
      </c>
      <c r="EP60" s="2">
        <v>3108</v>
      </c>
      <c r="EQ60" s="2">
        <v>3087</v>
      </c>
      <c r="ER60" s="2">
        <v>3119</v>
      </c>
      <c r="ES60" s="2">
        <v>3134</v>
      </c>
      <c r="ET60" s="2">
        <v>3081</v>
      </c>
      <c r="EU60" s="2">
        <v>3079</v>
      </c>
      <c r="EV60" s="2">
        <v>3083</v>
      </c>
      <c r="EW60" s="2">
        <v>3087</v>
      </c>
      <c r="EX60" s="2">
        <v>3075</v>
      </c>
      <c r="EY60" s="2">
        <v>3088</v>
      </c>
      <c r="EZ60" s="2">
        <v>3061</v>
      </c>
      <c r="FA60" s="2">
        <v>3069</v>
      </c>
      <c r="FB60" s="2">
        <v>3043</v>
      </c>
      <c r="FC60" s="2">
        <v>3045</v>
      </c>
      <c r="FD60" s="2">
        <v>2940</v>
      </c>
      <c r="FE60" s="2">
        <v>2992</v>
      </c>
      <c r="FF60" s="2">
        <v>2980.5</v>
      </c>
      <c r="FG60" s="2">
        <v>2931.5</v>
      </c>
      <c r="FH60" s="2">
        <v>2966.5</v>
      </c>
      <c r="FI60" s="2">
        <v>2897.5</v>
      </c>
      <c r="FJ60" s="2">
        <v>2914.5</v>
      </c>
      <c r="FK60" s="2">
        <v>2893</v>
      </c>
      <c r="FL60" s="2">
        <v>2917</v>
      </c>
      <c r="FM60" s="2">
        <v>2940</v>
      </c>
      <c r="FN60" s="2">
        <v>2976</v>
      </c>
      <c r="FO60" s="2">
        <v>3035</v>
      </c>
      <c r="FP60" s="2">
        <v>3042</v>
      </c>
      <c r="FQ60" s="2">
        <v>3029</v>
      </c>
      <c r="FR60" s="2">
        <v>3023</v>
      </c>
      <c r="FS60" s="2">
        <v>2983.5</v>
      </c>
      <c r="FT60" s="2">
        <v>3008</v>
      </c>
      <c r="FU60" s="2">
        <v>2921.5</v>
      </c>
      <c r="FV60" s="2">
        <v>2893</v>
      </c>
      <c r="FW60" s="2">
        <v>2869</v>
      </c>
      <c r="FX60" s="2">
        <v>2919</v>
      </c>
      <c r="FY60" s="2">
        <v>2882.5</v>
      </c>
      <c r="FZ60" s="2">
        <v>2884.5</v>
      </c>
      <c r="GA60" s="2">
        <v>2883.5</v>
      </c>
      <c r="GB60" s="2">
        <v>2838</v>
      </c>
      <c r="GC60" s="2">
        <v>2889</v>
      </c>
      <c r="GD60" s="2">
        <v>2780</v>
      </c>
      <c r="GE60" s="2">
        <v>2912</v>
      </c>
      <c r="GF60" s="2">
        <v>2877.5</v>
      </c>
      <c r="GG60" s="2">
        <v>2885</v>
      </c>
      <c r="GH60" s="2">
        <v>2885</v>
      </c>
      <c r="GI60" s="2">
        <v>2872</v>
      </c>
      <c r="GJ60" s="2">
        <v>2821</v>
      </c>
      <c r="GK60" s="2">
        <v>2849</v>
      </c>
      <c r="GL60" s="2">
        <v>2968.5</v>
      </c>
      <c r="GM60" s="2">
        <v>2892</v>
      </c>
      <c r="GN60" s="2">
        <v>2908</v>
      </c>
      <c r="GO60" s="2">
        <v>2884</v>
      </c>
      <c r="GP60" s="2">
        <v>2865.5</v>
      </c>
      <c r="GQ60" s="2">
        <v>2850</v>
      </c>
      <c r="GR60" s="2">
        <v>2806.5</v>
      </c>
      <c r="GS60" s="2">
        <v>2823</v>
      </c>
      <c r="GT60" s="2">
        <v>2829</v>
      </c>
      <c r="GU60" s="2">
        <v>2774</v>
      </c>
      <c r="GV60" s="2">
        <v>2840.5</v>
      </c>
      <c r="GW60" s="2">
        <v>2911.5</v>
      </c>
      <c r="GX60" s="2">
        <v>2892.5</v>
      </c>
      <c r="GY60" s="2">
        <v>2893.5</v>
      </c>
      <c r="GZ60" s="2">
        <v>2938.5</v>
      </c>
      <c r="HA60" s="2">
        <v>2886</v>
      </c>
      <c r="HB60" s="2">
        <v>2868</v>
      </c>
      <c r="HC60" s="2">
        <v>2900.5</v>
      </c>
      <c r="HD60" s="2">
        <v>2952.5</v>
      </c>
      <c r="HE60" s="2">
        <v>2979</v>
      </c>
      <c r="HF60" s="2">
        <v>3038</v>
      </c>
      <c r="HG60" s="2">
        <v>3017</v>
      </c>
      <c r="HH60" s="2">
        <v>3022</v>
      </c>
      <c r="HI60" s="2">
        <v>3000</v>
      </c>
      <c r="HJ60" s="2">
        <v>2969.5</v>
      </c>
      <c r="HK60" s="2">
        <v>2978</v>
      </c>
      <c r="HL60" s="2">
        <v>3014</v>
      </c>
      <c r="HM60" s="2">
        <v>3093</v>
      </c>
      <c r="HN60" s="2">
        <v>3139</v>
      </c>
      <c r="HO60" s="2">
        <v>3137</v>
      </c>
      <c r="HP60" s="2">
        <v>3143</v>
      </c>
      <c r="HQ60" s="2">
        <v>3149</v>
      </c>
      <c r="HR60" s="2">
        <v>3137</v>
      </c>
      <c r="HS60" s="2">
        <v>3108</v>
      </c>
      <c r="HT60" s="2">
        <v>3126</v>
      </c>
      <c r="HU60" s="2">
        <v>3107</v>
      </c>
      <c r="HV60" s="2">
        <v>3114</v>
      </c>
      <c r="HW60" s="2">
        <v>3113</v>
      </c>
      <c r="HX60" s="2">
        <v>3143</v>
      </c>
      <c r="HY60" s="2">
        <v>3162</v>
      </c>
      <c r="HZ60" s="2">
        <v>3169</v>
      </c>
      <c r="IA60" s="2">
        <v>3191</v>
      </c>
      <c r="IB60" s="2">
        <v>3265</v>
      </c>
      <c r="IC60" s="2">
        <v>3252</v>
      </c>
      <c r="ID60" s="2">
        <v>3183</v>
      </c>
      <c r="IE60" s="2">
        <v>3174</v>
      </c>
      <c r="IF60" s="2">
        <v>3153</v>
      </c>
      <c r="IG60" s="2">
        <v>3094</v>
      </c>
      <c r="IH60" s="2">
        <v>3068</v>
      </c>
      <c r="II60" s="2">
        <v>3070</v>
      </c>
      <c r="IJ60" s="2">
        <v>3115</v>
      </c>
      <c r="IK60" s="2">
        <v>3077</v>
      </c>
      <c r="IL60" s="2">
        <v>3050</v>
      </c>
      <c r="IM60" s="2">
        <v>3032</v>
      </c>
      <c r="IN60" s="2">
        <v>3123</v>
      </c>
      <c r="IO60" s="2">
        <v>2878</v>
      </c>
      <c r="IP60" s="2">
        <v>2829.5</v>
      </c>
      <c r="IQ60" s="2">
        <v>2827</v>
      </c>
      <c r="IR60" s="2">
        <v>2785</v>
      </c>
      <c r="IS60" s="2">
        <v>2754.5</v>
      </c>
      <c r="IT60" s="2">
        <v>2722.5</v>
      </c>
    </row>
    <row r="61" spans="1:254" ht="15.9" customHeight="1">
      <c r="A61" s="61" t="s">
        <v>117</v>
      </c>
      <c r="B61" s="6" t="s">
        <v>118</v>
      </c>
      <c r="C61" s="15">
        <v>1858.5</v>
      </c>
      <c r="D61" s="16">
        <v>10.5</v>
      </c>
      <c r="E61" s="13">
        <v>1848</v>
      </c>
      <c r="F61" s="13">
        <v>1841</v>
      </c>
      <c r="G61" s="13">
        <v>1825.5</v>
      </c>
      <c r="H61" s="13">
        <v>1832.5</v>
      </c>
      <c r="I61" s="13">
        <v>1796</v>
      </c>
      <c r="J61" s="13">
        <v>1790</v>
      </c>
      <c r="K61" s="13">
        <v>1795.5</v>
      </c>
      <c r="L61" s="13">
        <v>1787.5</v>
      </c>
      <c r="M61" s="13">
        <v>1801.5</v>
      </c>
      <c r="N61" s="13">
        <v>1768.5</v>
      </c>
      <c r="O61" s="13">
        <v>1770</v>
      </c>
      <c r="P61" s="13">
        <v>1771</v>
      </c>
      <c r="Q61" s="13">
        <v>1745</v>
      </c>
      <c r="R61" s="13">
        <v>1723.5</v>
      </c>
      <c r="S61" s="13">
        <v>1734.5</v>
      </c>
      <c r="T61" s="13">
        <v>1745</v>
      </c>
      <c r="U61" s="13">
        <v>1734.5</v>
      </c>
      <c r="V61" s="13">
        <v>1706</v>
      </c>
      <c r="W61" s="13">
        <v>1724</v>
      </c>
      <c r="X61" s="13">
        <v>1739.5</v>
      </c>
      <c r="Y61" s="13">
        <v>1737</v>
      </c>
      <c r="Z61" s="13">
        <v>1755</v>
      </c>
      <c r="AA61" s="13">
        <v>1784</v>
      </c>
      <c r="AB61" s="13">
        <v>1771</v>
      </c>
      <c r="AC61" s="13">
        <v>1754.5</v>
      </c>
      <c r="AD61" s="13">
        <v>1734.5</v>
      </c>
      <c r="AE61" s="13">
        <v>1740.5</v>
      </c>
      <c r="AF61" s="13">
        <v>1753.5</v>
      </c>
      <c r="AG61" s="13">
        <v>1780</v>
      </c>
      <c r="AH61" s="13">
        <v>1782.5</v>
      </c>
      <c r="AI61" s="13">
        <v>1755.5</v>
      </c>
      <c r="AJ61" s="13">
        <v>1742.5</v>
      </c>
      <c r="AK61" s="13">
        <v>1764</v>
      </c>
      <c r="AL61" s="13">
        <v>1759</v>
      </c>
      <c r="AM61" s="13">
        <v>1775</v>
      </c>
      <c r="AN61" s="13">
        <v>1758.5</v>
      </c>
      <c r="AO61" s="13">
        <v>1759</v>
      </c>
      <c r="AP61" s="13">
        <v>1766</v>
      </c>
      <c r="AQ61" s="13">
        <v>1728</v>
      </c>
      <c r="AR61" s="13">
        <v>1706.5</v>
      </c>
      <c r="AS61" s="13">
        <v>1694</v>
      </c>
      <c r="AT61" s="13">
        <v>1708</v>
      </c>
      <c r="AU61" s="13">
        <v>1720</v>
      </c>
      <c r="AV61" s="13">
        <v>1731.5</v>
      </c>
      <c r="AW61" s="13">
        <v>1744</v>
      </c>
      <c r="AX61" s="13">
        <v>1758</v>
      </c>
      <c r="AY61" s="13">
        <v>1738.5</v>
      </c>
      <c r="AZ61" s="13">
        <v>1735</v>
      </c>
      <c r="BA61" s="13">
        <v>1759</v>
      </c>
      <c r="BB61" s="13">
        <v>1747</v>
      </c>
      <c r="BC61" s="13">
        <v>1734.5</v>
      </c>
      <c r="BD61" s="13">
        <v>1733</v>
      </c>
      <c r="BE61" s="13">
        <v>1730.5</v>
      </c>
      <c r="BF61" s="13">
        <v>1713.5</v>
      </c>
      <c r="BG61" s="13">
        <v>1704</v>
      </c>
      <c r="BH61" s="13">
        <v>1685.5</v>
      </c>
      <c r="BI61" s="13">
        <v>1729</v>
      </c>
      <c r="BJ61" s="13">
        <v>1746.5</v>
      </c>
      <c r="BK61" s="13">
        <v>1748.5</v>
      </c>
      <c r="BL61" s="13">
        <v>1763</v>
      </c>
      <c r="BM61" s="67">
        <v>1746</v>
      </c>
      <c r="BN61" s="67">
        <v>1733.5</v>
      </c>
      <c r="BO61" s="67">
        <v>1725</v>
      </c>
      <c r="BP61" s="67">
        <v>1719</v>
      </c>
      <c r="BQ61" s="67">
        <v>1734</v>
      </c>
      <c r="BR61" s="67">
        <v>1715.5</v>
      </c>
      <c r="BS61" s="67">
        <v>1702.5</v>
      </c>
      <c r="BT61" s="67">
        <v>1719</v>
      </c>
      <c r="BU61" s="67">
        <v>1708</v>
      </c>
      <c r="BV61" s="67">
        <v>1745</v>
      </c>
      <c r="BW61" s="67">
        <v>1775.5</v>
      </c>
      <c r="BX61" s="67">
        <v>1760</v>
      </c>
      <c r="BY61" s="67">
        <v>1790</v>
      </c>
      <c r="BZ61" s="67">
        <v>1785</v>
      </c>
      <c r="CA61" s="516">
        <v>1802</v>
      </c>
      <c r="CB61" s="516">
        <v>1803.5</v>
      </c>
      <c r="CC61" s="516">
        <v>1782.5</v>
      </c>
      <c r="CD61" s="516">
        <v>1781.5</v>
      </c>
      <c r="CE61" s="516">
        <v>1772.5</v>
      </c>
      <c r="CF61" s="516">
        <v>1791</v>
      </c>
      <c r="CG61" s="516">
        <v>1786</v>
      </c>
      <c r="CH61" s="516">
        <v>1801.5</v>
      </c>
      <c r="CI61" s="516">
        <v>1754</v>
      </c>
      <c r="CJ61" s="516">
        <v>1737.5</v>
      </c>
      <c r="CK61" s="516">
        <v>1745</v>
      </c>
      <c r="CL61" s="516">
        <v>1734</v>
      </c>
      <c r="CM61" s="516">
        <v>1760</v>
      </c>
      <c r="CN61" s="516">
        <v>1707.5</v>
      </c>
      <c r="CO61" s="516">
        <v>1718</v>
      </c>
      <c r="CP61" s="516">
        <v>1731</v>
      </c>
      <c r="CQ61" s="516">
        <v>1722</v>
      </c>
      <c r="CR61" s="516">
        <v>1735</v>
      </c>
      <c r="CS61" s="516">
        <v>1695.5</v>
      </c>
      <c r="CT61" s="516">
        <v>1660.5</v>
      </c>
      <c r="CU61" s="516">
        <v>1701.5</v>
      </c>
      <c r="CV61" s="516">
        <v>1777.5</v>
      </c>
      <c r="CW61" s="516">
        <v>1732.5</v>
      </c>
      <c r="CX61" s="516">
        <v>1734.5</v>
      </c>
      <c r="CY61" s="516">
        <v>1732.5</v>
      </c>
      <c r="CZ61" s="516">
        <v>1736</v>
      </c>
      <c r="DA61" s="2">
        <v>1790.5</v>
      </c>
      <c r="DB61" s="2">
        <v>1785.5</v>
      </c>
      <c r="DC61" s="2">
        <v>1756</v>
      </c>
      <c r="DD61" s="2">
        <v>1822.5</v>
      </c>
      <c r="DE61" s="2">
        <v>1842</v>
      </c>
      <c r="DF61" s="2">
        <v>1789.5</v>
      </c>
      <c r="DG61" s="2">
        <v>1875.5</v>
      </c>
      <c r="DH61" s="2">
        <v>1909.5</v>
      </c>
      <c r="DI61" s="2">
        <v>1922.5</v>
      </c>
      <c r="DJ61" s="2">
        <v>1859.5</v>
      </c>
      <c r="DK61" s="2">
        <v>1871.5</v>
      </c>
      <c r="DL61" s="2">
        <v>1856.5</v>
      </c>
      <c r="DM61" s="2">
        <v>1831.5</v>
      </c>
      <c r="DN61" s="2">
        <v>1844</v>
      </c>
      <c r="DO61" s="2">
        <v>1804</v>
      </c>
      <c r="DP61" s="2">
        <v>1783.5</v>
      </c>
      <c r="DQ61" s="2">
        <v>1787.5</v>
      </c>
      <c r="DR61" s="2">
        <v>1788</v>
      </c>
      <c r="DS61" s="2">
        <v>1830.5</v>
      </c>
      <c r="DT61" s="2">
        <v>1878</v>
      </c>
      <c r="DU61" s="2">
        <v>1866</v>
      </c>
      <c r="DV61" s="2">
        <v>1843.5</v>
      </c>
      <c r="DW61" s="2">
        <v>1829.5</v>
      </c>
      <c r="DX61" s="2">
        <v>1823.5</v>
      </c>
      <c r="DY61" s="2">
        <v>1803.5</v>
      </c>
      <c r="DZ61" s="2">
        <v>1760</v>
      </c>
      <c r="EA61" s="2">
        <v>1756</v>
      </c>
      <c r="EB61" s="2">
        <v>1746</v>
      </c>
      <c r="EC61" s="2">
        <v>1730</v>
      </c>
      <c r="ED61" s="2">
        <v>1763.5</v>
      </c>
      <c r="EE61" s="2">
        <v>1759</v>
      </c>
      <c r="EF61" s="2">
        <v>1784</v>
      </c>
      <c r="EG61" s="2">
        <v>1776</v>
      </c>
      <c r="EH61" s="2">
        <v>1749</v>
      </c>
      <c r="EI61" s="2">
        <v>1745</v>
      </c>
      <c r="EJ61" s="2">
        <v>1771</v>
      </c>
      <c r="EK61" s="2">
        <v>1769.5</v>
      </c>
      <c r="EL61" s="2">
        <v>1750</v>
      </c>
      <c r="EM61" s="2">
        <v>1740.5</v>
      </c>
      <c r="EN61" s="2">
        <v>1722</v>
      </c>
      <c r="EO61" s="2">
        <v>1695.5</v>
      </c>
      <c r="EP61" s="2">
        <v>1688.5</v>
      </c>
      <c r="EQ61" s="2">
        <v>1687</v>
      </c>
      <c r="ER61" s="2">
        <v>1673</v>
      </c>
      <c r="ES61" s="2">
        <v>1660</v>
      </c>
      <c r="ET61" s="2">
        <v>1641.5</v>
      </c>
      <c r="EU61" s="2">
        <v>1633.5</v>
      </c>
      <c r="EV61" s="2">
        <v>1659</v>
      </c>
      <c r="EW61" s="2">
        <v>1652.5</v>
      </c>
      <c r="EX61" s="2">
        <v>1646.5</v>
      </c>
      <c r="EY61" s="2">
        <v>1656</v>
      </c>
      <c r="EZ61" s="2">
        <v>1642</v>
      </c>
      <c r="FA61" s="2">
        <v>1626.5</v>
      </c>
      <c r="FB61" s="2">
        <v>1620</v>
      </c>
      <c r="FC61" s="2">
        <v>1607</v>
      </c>
      <c r="FD61" s="2">
        <v>1602.5</v>
      </c>
      <c r="FE61" s="2">
        <v>1628</v>
      </c>
      <c r="FF61" s="2">
        <v>1618.5</v>
      </c>
      <c r="FG61" s="2">
        <v>1600</v>
      </c>
      <c r="FH61" s="2">
        <v>1607.5</v>
      </c>
      <c r="FI61" s="2">
        <v>1605.5</v>
      </c>
      <c r="FJ61" s="2">
        <v>1600.5</v>
      </c>
      <c r="FK61" s="2">
        <v>1595</v>
      </c>
      <c r="FL61" s="2">
        <v>1604.5</v>
      </c>
      <c r="FM61" s="2">
        <v>1590.5</v>
      </c>
      <c r="FN61" s="2">
        <v>1607.5</v>
      </c>
      <c r="FO61" s="2">
        <v>1619.5</v>
      </c>
      <c r="FP61" s="2">
        <v>1631.5</v>
      </c>
      <c r="FQ61" s="2">
        <v>1614</v>
      </c>
      <c r="FR61" s="2">
        <v>1588.5</v>
      </c>
      <c r="FS61" s="2">
        <v>1586</v>
      </c>
      <c r="FT61" s="2">
        <v>1572.5</v>
      </c>
      <c r="FU61" s="2">
        <v>1543.5</v>
      </c>
      <c r="FV61" s="2">
        <v>1526</v>
      </c>
      <c r="FW61" s="2">
        <v>1536</v>
      </c>
      <c r="FX61" s="2">
        <v>1557.5</v>
      </c>
      <c r="FY61" s="2">
        <v>1564</v>
      </c>
      <c r="FZ61" s="2">
        <v>1575</v>
      </c>
      <c r="GA61" s="2">
        <v>1572.5</v>
      </c>
      <c r="GB61" s="2">
        <v>1552</v>
      </c>
      <c r="GC61" s="2">
        <v>1563.5</v>
      </c>
      <c r="GD61" s="2">
        <v>1535.5</v>
      </c>
      <c r="GE61" s="2">
        <v>1514</v>
      </c>
      <c r="GF61" s="2">
        <v>1511.5</v>
      </c>
      <c r="GG61" s="2">
        <v>1509.5</v>
      </c>
      <c r="GH61" s="2">
        <v>1530</v>
      </c>
      <c r="GI61" s="2">
        <v>1547.5</v>
      </c>
      <c r="GJ61" s="2">
        <v>1538.5</v>
      </c>
      <c r="GK61" s="2">
        <v>1549.5</v>
      </c>
      <c r="GL61" s="2">
        <v>1601.5</v>
      </c>
      <c r="GM61" s="2">
        <v>1543.5</v>
      </c>
      <c r="GN61" s="2">
        <v>1541.5</v>
      </c>
      <c r="GO61" s="2">
        <v>1520</v>
      </c>
      <c r="GP61" s="2">
        <v>1517</v>
      </c>
      <c r="GQ61" s="2">
        <v>1517</v>
      </c>
      <c r="GR61" s="2">
        <v>1521.5</v>
      </c>
      <c r="GS61" s="2">
        <v>1522.5</v>
      </c>
      <c r="GT61" s="2">
        <v>1509.5</v>
      </c>
      <c r="GU61" s="2">
        <v>1475</v>
      </c>
      <c r="GV61" s="2">
        <v>1490</v>
      </c>
      <c r="GW61" s="2">
        <v>1534</v>
      </c>
      <c r="GX61" s="2">
        <v>1523</v>
      </c>
      <c r="GY61" s="2">
        <v>1530</v>
      </c>
      <c r="GZ61" s="2">
        <v>1510</v>
      </c>
      <c r="HA61" s="2">
        <v>1499</v>
      </c>
      <c r="HB61" s="2">
        <v>1484</v>
      </c>
      <c r="HC61" s="2">
        <v>1485.5</v>
      </c>
      <c r="HD61" s="2">
        <v>1508</v>
      </c>
      <c r="HE61" s="2">
        <v>1528</v>
      </c>
      <c r="HF61" s="2">
        <v>1552.5</v>
      </c>
      <c r="HG61" s="2">
        <v>1551</v>
      </c>
      <c r="HH61" s="2">
        <v>1543.5</v>
      </c>
      <c r="HI61" s="2">
        <v>1541.5</v>
      </c>
      <c r="HJ61" s="2">
        <v>1539.5</v>
      </c>
      <c r="HK61" s="2">
        <v>1549.5</v>
      </c>
      <c r="HL61" s="2">
        <v>1553</v>
      </c>
      <c r="HM61" s="2">
        <v>1565.5</v>
      </c>
      <c r="HN61" s="2">
        <v>1563</v>
      </c>
      <c r="HO61" s="2">
        <v>1556</v>
      </c>
      <c r="HP61" s="2">
        <v>1555.5</v>
      </c>
      <c r="HQ61" s="2">
        <v>1558</v>
      </c>
      <c r="HR61" s="2">
        <v>1567</v>
      </c>
      <c r="HS61" s="2">
        <v>1561</v>
      </c>
      <c r="HT61" s="2">
        <v>1553</v>
      </c>
      <c r="HU61" s="2">
        <v>1551</v>
      </c>
      <c r="HV61" s="2">
        <v>1543</v>
      </c>
      <c r="HW61" s="2">
        <v>1535</v>
      </c>
      <c r="HX61" s="2">
        <v>1542</v>
      </c>
      <c r="HY61" s="2">
        <v>1535</v>
      </c>
      <c r="HZ61" s="2">
        <v>1536</v>
      </c>
      <c r="IA61" s="2">
        <v>1538.5</v>
      </c>
      <c r="IB61" s="2">
        <v>1528.5</v>
      </c>
      <c r="IC61" s="2">
        <v>1530</v>
      </c>
      <c r="ID61" s="2">
        <v>1517.5</v>
      </c>
      <c r="IE61" s="2">
        <v>1509.5</v>
      </c>
      <c r="IF61" s="2">
        <v>1509.5</v>
      </c>
      <c r="IG61" s="2">
        <v>1499.5</v>
      </c>
      <c r="IH61" s="2">
        <v>1493.5</v>
      </c>
      <c r="II61" s="2">
        <v>1479</v>
      </c>
      <c r="IJ61" s="2">
        <v>1484.5</v>
      </c>
      <c r="IK61" s="2">
        <v>1483</v>
      </c>
      <c r="IL61" s="2">
        <v>1487.5</v>
      </c>
      <c r="IM61" s="2">
        <v>1470</v>
      </c>
      <c r="IN61" s="2">
        <v>1465</v>
      </c>
      <c r="IO61" s="2">
        <v>1461</v>
      </c>
      <c r="IP61" s="2">
        <v>1458.5</v>
      </c>
      <c r="IQ61" s="2">
        <v>1472.5</v>
      </c>
      <c r="IR61" s="2">
        <v>1484</v>
      </c>
      <c r="IS61" s="2">
        <v>1489</v>
      </c>
      <c r="IT61" s="2">
        <v>1481.5</v>
      </c>
    </row>
    <row r="62" spans="1:254" ht="15.9" customHeight="1">
      <c r="A62" s="61" t="s">
        <v>119</v>
      </c>
      <c r="B62" s="6" t="s">
        <v>120</v>
      </c>
      <c r="C62" s="15">
        <v>3490</v>
      </c>
      <c r="D62" s="16">
        <v>30</v>
      </c>
      <c r="E62" s="13">
        <v>3460</v>
      </c>
      <c r="F62" s="13">
        <v>3290</v>
      </c>
      <c r="G62" s="13">
        <v>3090</v>
      </c>
      <c r="H62" s="13">
        <v>3050</v>
      </c>
      <c r="I62" s="13">
        <v>3095</v>
      </c>
      <c r="J62" s="13">
        <v>2987</v>
      </c>
      <c r="K62" s="13">
        <v>2993</v>
      </c>
      <c r="L62" s="13">
        <v>3055</v>
      </c>
      <c r="M62" s="13">
        <v>3125</v>
      </c>
      <c r="N62" s="13">
        <v>3080</v>
      </c>
      <c r="O62" s="13">
        <v>3160</v>
      </c>
      <c r="P62" s="13">
        <v>3065</v>
      </c>
      <c r="Q62" s="13">
        <v>3030</v>
      </c>
      <c r="R62" s="13">
        <v>2935</v>
      </c>
      <c r="S62" s="13">
        <v>3065</v>
      </c>
      <c r="T62" s="13">
        <v>3085</v>
      </c>
      <c r="U62" s="13">
        <v>3045</v>
      </c>
      <c r="V62" s="13">
        <v>2969</v>
      </c>
      <c r="W62" s="13">
        <v>2953</v>
      </c>
      <c r="X62" s="13">
        <v>2953</v>
      </c>
      <c r="Y62" s="13">
        <v>2967</v>
      </c>
      <c r="Z62" s="13">
        <v>3005</v>
      </c>
      <c r="AA62" s="13">
        <v>3085</v>
      </c>
      <c r="AB62" s="13">
        <v>3035</v>
      </c>
      <c r="AC62" s="13">
        <v>2960</v>
      </c>
      <c r="AD62" s="13">
        <v>2914</v>
      </c>
      <c r="AE62" s="13">
        <v>2927</v>
      </c>
      <c r="AF62" s="13">
        <v>2951</v>
      </c>
      <c r="AG62" s="13">
        <v>2915</v>
      </c>
      <c r="AH62" s="13">
        <v>2860</v>
      </c>
      <c r="AI62" s="13">
        <v>3090</v>
      </c>
      <c r="AJ62" s="13">
        <v>3105</v>
      </c>
      <c r="AK62" s="13">
        <v>3235</v>
      </c>
      <c r="AL62" s="13">
        <v>3205</v>
      </c>
      <c r="AM62" s="13">
        <v>3190</v>
      </c>
      <c r="AN62" s="13">
        <v>3305</v>
      </c>
      <c r="AO62" s="13">
        <v>3180</v>
      </c>
      <c r="AP62" s="13">
        <v>3215</v>
      </c>
      <c r="AQ62" s="13">
        <v>3065</v>
      </c>
      <c r="AR62" s="13">
        <v>2929</v>
      </c>
      <c r="AS62" s="13">
        <v>3030</v>
      </c>
      <c r="AT62" s="13">
        <v>3055</v>
      </c>
      <c r="AU62" s="13">
        <v>3095</v>
      </c>
      <c r="AV62" s="13">
        <v>3180</v>
      </c>
      <c r="AW62" s="13">
        <v>3160</v>
      </c>
      <c r="AX62" s="13">
        <v>3300</v>
      </c>
      <c r="AY62" s="13">
        <v>3265</v>
      </c>
      <c r="AZ62" s="13">
        <v>3245</v>
      </c>
      <c r="BA62" s="13">
        <v>3375</v>
      </c>
      <c r="BB62" s="13">
        <v>3265</v>
      </c>
      <c r="BC62" s="13">
        <v>3335</v>
      </c>
      <c r="BD62" s="13">
        <v>3465</v>
      </c>
      <c r="BE62" s="13">
        <v>3485</v>
      </c>
      <c r="BF62" s="13">
        <v>3530</v>
      </c>
      <c r="BG62" s="13">
        <v>3425</v>
      </c>
      <c r="BH62" s="13">
        <v>3465</v>
      </c>
      <c r="BI62" s="13">
        <v>3690</v>
      </c>
      <c r="BJ62" s="13">
        <v>3715</v>
      </c>
      <c r="BK62" s="13">
        <v>3925</v>
      </c>
      <c r="BL62" s="13">
        <v>3860</v>
      </c>
      <c r="BM62" s="67">
        <v>4060</v>
      </c>
      <c r="BN62" s="67">
        <v>3875</v>
      </c>
      <c r="BO62" s="67">
        <v>3845</v>
      </c>
      <c r="BP62" s="67">
        <v>4075</v>
      </c>
      <c r="BQ62" s="67">
        <v>4010</v>
      </c>
      <c r="BR62" s="67">
        <v>3505</v>
      </c>
      <c r="BS62" s="67">
        <v>3530</v>
      </c>
      <c r="BT62" s="67">
        <v>3645</v>
      </c>
      <c r="BU62" s="67">
        <v>3635</v>
      </c>
      <c r="BV62" s="67">
        <v>3645</v>
      </c>
      <c r="BW62" s="67">
        <v>3665</v>
      </c>
      <c r="BX62" s="67">
        <v>3795</v>
      </c>
      <c r="BY62" s="67">
        <v>3995</v>
      </c>
      <c r="BZ62" s="67">
        <v>3720</v>
      </c>
      <c r="CA62" s="516">
        <v>3800</v>
      </c>
      <c r="CB62" s="516">
        <v>3860</v>
      </c>
      <c r="CC62" s="516">
        <v>3750</v>
      </c>
      <c r="CD62" s="516">
        <v>3780</v>
      </c>
      <c r="CE62" s="516">
        <v>3720</v>
      </c>
      <c r="CF62" s="516">
        <v>3690</v>
      </c>
      <c r="CG62" s="516">
        <v>3755</v>
      </c>
      <c r="CH62" s="516">
        <v>3785</v>
      </c>
      <c r="CI62" s="516">
        <v>3595</v>
      </c>
      <c r="CJ62" s="516">
        <v>3580</v>
      </c>
      <c r="CK62" s="516">
        <v>3590</v>
      </c>
      <c r="CL62" s="516">
        <v>3480</v>
      </c>
      <c r="CM62" s="516">
        <v>3535</v>
      </c>
      <c r="CN62" s="516">
        <v>3355</v>
      </c>
      <c r="CO62" s="516">
        <v>3420</v>
      </c>
      <c r="CP62" s="516">
        <v>3570</v>
      </c>
      <c r="CQ62" s="516">
        <v>3515</v>
      </c>
      <c r="CR62" s="516">
        <v>3575</v>
      </c>
      <c r="CS62" s="516">
        <v>3440</v>
      </c>
      <c r="CT62" s="516">
        <v>3350</v>
      </c>
      <c r="CU62" s="516">
        <v>3605</v>
      </c>
      <c r="CV62" s="516">
        <v>3865</v>
      </c>
      <c r="CW62" s="516">
        <v>3685</v>
      </c>
      <c r="CX62" s="516">
        <v>3680</v>
      </c>
      <c r="CY62" s="516">
        <v>3845</v>
      </c>
      <c r="CZ62" s="516">
        <v>3885</v>
      </c>
      <c r="DA62" s="2">
        <v>4035</v>
      </c>
      <c r="DB62" s="2">
        <v>3925</v>
      </c>
      <c r="DC62" s="2">
        <v>3810</v>
      </c>
      <c r="DD62" s="2">
        <v>4095</v>
      </c>
      <c r="DE62" s="2">
        <v>4005</v>
      </c>
      <c r="DF62" s="2">
        <v>3995</v>
      </c>
      <c r="DG62" s="2">
        <v>4375</v>
      </c>
      <c r="DH62" s="2">
        <v>4710</v>
      </c>
      <c r="DI62" s="2">
        <v>4555</v>
      </c>
      <c r="DJ62" s="2">
        <v>4375</v>
      </c>
      <c r="DK62" s="2">
        <v>4315</v>
      </c>
      <c r="DL62" s="2">
        <v>4255</v>
      </c>
      <c r="DM62" s="2">
        <v>4245</v>
      </c>
      <c r="DN62" s="2">
        <v>4185</v>
      </c>
      <c r="DO62" s="2">
        <v>4040</v>
      </c>
      <c r="DP62" s="2">
        <v>3870</v>
      </c>
      <c r="DQ62" s="2">
        <v>3940</v>
      </c>
      <c r="DR62" s="2">
        <v>3845</v>
      </c>
      <c r="DS62" s="2">
        <v>4150</v>
      </c>
      <c r="DT62" s="2">
        <v>4005</v>
      </c>
      <c r="DU62" s="2">
        <v>3980</v>
      </c>
      <c r="DV62" s="2">
        <v>3795</v>
      </c>
      <c r="DW62" s="2">
        <v>3880</v>
      </c>
      <c r="DX62" s="2">
        <v>3900</v>
      </c>
      <c r="DY62" s="2">
        <v>3575</v>
      </c>
      <c r="DZ62" s="2">
        <v>3445</v>
      </c>
      <c r="EA62" s="2">
        <v>3630</v>
      </c>
      <c r="EB62" s="2">
        <v>3790</v>
      </c>
      <c r="EC62" s="2">
        <v>3800</v>
      </c>
      <c r="ED62" s="2">
        <v>3820</v>
      </c>
      <c r="EE62" s="2">
        <v>3760</v>
      </c>
      <c r="EF62" s="2">
        <v>3775</v>
      </c>
      <c r="EG62" s="2">
        <v>3665</v>
      </c>
      <c r="EH62" s="2">
        <v>3650</v>
      </c>
      <c r="EI62" s="2">
        <v>3600</v>
      </c>
      <c r="EJ62" s="2">
        <v>3570</v>
      </c>
      <c r="EK62" s="2">
        <v>3580</v>
      </c>
      <c r="EL62" s="2">
        <v>3575</v>
      </c>
      <c r="EM62" s="2">
        <v>3545</v>
      </c>
      <c r="EN62" s="2">
        <v>3485</v>
      </c>
      <c r="EO62" s="2">
        <v>3350</v>
      </c>
      <c r="EP62" s="2">
        <v>3370</v>
      </c>
      <c r="EQ62" s="2">
        <v>3380</v>
      </c>
      <c r="ER62" s="2">
        <v>3335</v>
      </c>
      <c r="ES62" s="2">
        <v>3235</v>
      </c>
      <c r="ET62" s="2">
        <v>3195</v>
      </c>
      <c r="EU62" s="2">
        <v>3330</v>
      </c>
      <c r="EV62" s="2">
        <v>3265</v>
      </c>
      <c r="EW62" s="2">
        <v>3240</v>
      </c>
      <c r="EX62" s="2">
        <v>3260</v>
      </c>
      <c r="EY62" s="2">
        <v>3185</v>
      </c>
      <c r="EZ62" s="2">
        <v>3180</v>
      </c>
      <c r="FA62" s="2">
        <v>3180</v>
      </c>
      <c r="FB62" s="2">
        <v>3100</v>
      </c>
      <c r="FC62" s="2">
        <v>3135</v>
      </c>
      <c r="FD62" s="2">
        <v>3065</v>
      </c>
      <c r="FE62" s="2">
        <v>3125</v>
      </c>
      <c r="FF62" s="2">
        <v>3155</v>
      </c>
      <c r="FG62" s="2">
        <v>3110</v>
      </c>
      <c r="FH62" s="2">
        <v>3025</v>
      </c>
      <c r="FI62" s="2">
        <v>3005</v>
      </c>
      <c r="FJ62" s="2">
        <v>2996</v>
      </c>
      <c r="FK62" s="2">
        <v>3000</v>
      </c>
      <c r="FL62" s="2">
        <v>2995</v>
      </c>
      <c r="FM62" s="2">
        <v>2965</v>
      </c>
      <c r="FN62" s="2">
        <v>2973</v>
      </c>
      <c r="FO62" s="2">
        <v>2996</v>
      </c>
      <c r="FP62" s="2">
        <v>2996</v>
      </c>
      <c r="FQ62" s="2">
        <v>3000</v>
      </c>
      <c r="FR62" s="2">
        <v>2898</v>
      </c>
      <c r="FS62" s="2">
        <v>2858</v>
      </c>
      <c r="FT62" s="2">
        <v>2764</v>
      </c>
      <c r="FU62" s="2">
        <v>2782</v>
      </c>
      <c r="FV62" s="2">
        <v>2762</v>
      </c>
      <c r="FW62" s="2">
        <v>2772</v>
      </c>
      <c r="FX62" s="2">
        <v>2870</v>
      </c>
      <c r="FY62" s="2">
        <v>2847</v>
      </c>
      <c r="FZ62" s="2">
        <v>2835</v>
      </c>
      <c r="GA62" s="2">
        <v>2794</v>
      </c>
      <c r="GB62" s="2">
        <v>2711</v>
      </c>
      <c r="GC62" s="2">
        <v>2672</v>
      </c>
      <c r="GD62" s="2">
        <v>2639</v>
      </c>
      <c r="GE62" s="2">
        <v>2626</v>
      </c>
      <c r="GF62" s="2">
        <v>2560</v>
      </c>
      <c r="GG62" s="2">
        <v>2569</v>
      </c>
      <c r="GH62" s="2">
        <v>2452</v>
      </c>
      <c r="GI62" s="2">
        <v>2476</v>
      </c>
      <c r="GJ62" s="2">
        <v>2295</v>
      </c>
      <c r="GK62" s="2">
        <v>2218</v>
      </c>
      <c r="GL62" s="2">
        <v>2311</v>
      </c>
      <c r="GM62" s="2">
        <v>2287</v>
      </c>
      <c r="GN62" s="2">
        <v>2287</v>
      </c>
      <c r="GO62" s="2">
        <v>2265</v>
      </c>
      <c r="GP62" s="2">
        <v>2285</v>
      </c>
      <c r="GQ62" s="2">
        <v>2323</v>
      </c>
      <c r="GR62" s="2">
        <v>2348</v>
      </c>
      <c r="GS62" s="2">
        <v>2286</v>
      </c>
      <c r="GT62" s="2">
        <v>2278</v>
      </c>
      <c r="GU62" s="2">
        <v>2205</v>
      </c>
      <c r="GV62" s="2">
        <v>2205</v>
      </c>
      <c r="GW62" s="2">
        <v>2283</v>
      </c>
      <c r="GX62" s="2">
        <v>2248</v>
      </c>
      <c r="GY62" s="2">
        <v>2204</v>
      </c>
      <c r="GZ62" s="2">
        <v>2191</v>
      </c>
      <c r="HA62" s="2">
        <v>2145</v>
      </c>
      <c r="HB62" s="2">
        <v>2152</v>
      </c>
      <c r="HC62" s="2">
        <v>2080</v>
      </c>
      <c r="HD62" s="2">
        <v>2149</v>
      </c>
      <c r="HE62" s="2">
        <v>2149</v>
      </c>
      <c r="HF62" s="2">
        <v>2197</v>
      </c>
      <c r="HG62" s="2">
        <v>2165</v>
      </c>
      <c r="HH62" s="2">
        <v>2178</v>
      </c>
      <c r="HI62" s="2">
        <v>2166</v>
      </c>
      <c r="HJ62" s="2">
        <v>2147</v>
      </c>
      <c r="HK62" s="2">
        <v>2141</v>
      </c>
      <c r="HL62" s="2">
        <v>2162</v>
      </c>
      <c r="HM62" s="2">
        <v>2202</v>
      </c>
      <c r="HN62" s="2">
        <v>2185</v>
      </c>
      <c r="HO62" s="2">
        <v>2173</v>
      </c>
      <c r="HP62" s="2">
        <v>2168</v>
      </c>
      <c r="HQ62" s="2">
        <v>2212</v>
      </c>
      <c r="HR62" s="2">
        <v>2173</v>
      </c>
      <c r="HS62" s="2">
        <v>2160</v>
      </c>
      <c r="HT62" s="2">
        <v>2124</v>
      </c>
      <c r="HU62" s="2">
        <v>2113</v>
      </c>
      <c r="HV62" s="2">
        <v>2072</v>
      </c>
      <c r="HW62" s="2">
        <v>2079</v>
      </c>
      <c r="HX62" s="2">
        <v>2055</v>
      </c>
      <c r="HY62" s="2">
        <v>2048</v>
      </c>
      <c r="HZ62" s="2">
        <v>2051</v>
      </c>
      <c r="IA62" s="2">
        <v>2036</v>
      </c>
      <c r="IB62" s="2">
        <v>2031</v>
      </c>
      <c r="IC62" s="2">
        <v>2015</v>
      </c>
      <c r="ID62" s="2">
        <v>1997</v>
      </c>
      <c r="IE62" s="2">
        <v>2001</v>
      </c>
      <c r="IF62" s="2">
        <v>1999</v>
      </c>
      <c r="IG62" s="2">
        <v>1980</v>
      </c>
      <c r="IH62" s="2">
        <v>1929</v>
      </c>
      <c r="II62" s="2">
        <v>1947</v>
      </c>
      <c r="IJ62" s="2">
        <v>1931</v>
      </c>
      <c r="IK62" s="2">
        <v>1924</v>
      </c>
      <c r="IL62" s="2">
        <v>1914</v>
      </c>
      <c r="IM62" s="2">
        <v>1896</v>
      </c>
      <c r="IN62" s="2">
        <v>1896</v>
      </c>
      <c r="IO62" s="2">
        <v>1855</v>
      </c>
      <c r="IP62" s="2">
        <v>1835</v>
      </c>
      <c r="IQ62" s="2">
        <v>1818</v>
      </c>
      <c r="IR62" s="2">
        <v>1790</v>
      </c>
      <c r="IS62" s="2">
        <v>1971</v>
      </c>
      <c r="IT62" s="2">
        <v>1957</v>
      </c>
    </row>
    <row r="63" spans="1:254" ht="15.9" customHeight="1">
      <c r="A63" s="61" t="s">
        <v>121</v>
      </c>
      <c r="B63" s="6" t="s">
        <v>122</v>
      </c>
      <c r="C63" s="15">
        <v>1101</v>
      </c>
      <c r="D63" s="16">
        <v>16</v>
      </c>
      <c r="E63" s="13">
        <v>1085</v>
      </c>
      <c r="F63" s="13">
        <v>1067</v>
      </c>
      <c r="G63" s="13">
        <v>1074</v>
      </c>
      <c r="H63" s="13">
        <v>1089</v>
      </c>
      <c r="I63" s="13">
        <v>1096</v>
      </c>
      <c r="J63" s="13">
        <v>1121</v>
      </c>
      <c r="K63" s="13">
        <v>1138</v>
      </c>
      <c r="L63" s="13">
        <v>1112</v>
      </c>
      <c r="M63" s="13">
        <v>1117</v>
      </c>
      <c r="N63" s="13">
        <v>1100</v>
      </c>
      <c r="O63" s="13">
        <v>1095</v>
      </c>
      <c r="P63" s="13">
        <v>1109</v>
      </c>
      <c r="Q63" s="13">
        <v>1108</v>
      </c>
      <c r="R63" s="13">
        <v>1116</v>
      </c>
      <c r="S63" s="13">
        <v>1097</v>
      </c>
      <c r="T63" s="13">
        <v>1095</v>
      </c>
      <c r="U63" s="13">
        <v>1092</v>
      </c>
      <c r="V63" s="13">
        <v>1083</v>
      </c>
      <c r="W63" s="13">
        <v>1091</v>
      </c>
      <c r="X63" s="13">
        <v>1096</v>
      </c>
      <c r="Y63" s="13">
        <v>1107</v>
      </c>
      <c r="Z63" s="13">
        <v>1115</v>
      </c>
      <c r="AA63" s="13">
        <v>1107</v>
      </c>
      <c r="AB63" s="13">
        <v>1077</v>
      </c>
      <c r="AC63" s="13">
        <v>1068</v>
      </c>
      <c r="AD63" s="13">
        <v>1053</v>
      </c>
      <c r="AE63" s="13">
        <v>1052</v>
      </c>
      <c r="AF63" s="13">
        <v>1071</v>
      </c>
      <c r="AG63" s="13">
        <v>1066</v>
      </c>
      <c r="AH63" s="13">
        <v>1044</v>
      </c>
      <c r="AI63" s="13">
        <v>1032</v>
      </c>
      <c r="AJ63" s="13">
        <v>1028</v>
      </c>
      <c r="AK63" s="13">
        <v>1024</v>
      </c>
      <c r="AL63" s="13">
        <v>1038</v>
      </c>
      <c r="AM63" s="13">
        <v>1047</v>
      </c>
      <c r="AN63" s="13">
        <v>1050</v>
      </c>
      <c r="AO63" s="13">
        <v>1053</v>
      </c>
      <c r="AP63" s="13">
        <v>1072</v>
      </c>
      <c r="AQ63" s="13">
        <v>1070</v>
      </c>
      <c r="AR63" s="13">
        <v>1055</v>
      </c>
      <c r="AS63" s="13">
        <v>1065</v>
      </c>
      <c r="AT63" s="13">
        <v>1036</v>
      </c>
      <c r="AU63" s="13">
        <v>1031</v>
      </c>
      <c r="AV63" s="13">
        <v>1027</v>
      </c>
      <c r="AW63" s="13">
        <v>1015</v>
      </c>
      <c r="AX63" s="13">
        <v>1015</v>
      </c>
      <c r="AY63" s="13">
        <v>1031</v>
      </c>
      <c r="AZ63" s="13">
        <v>1034</v>
      </c>
      <c r="BA63" s="13">
        <v>1058</v>
      </c>
      <c r="BB63" s="13">
        <v>1054</v>
      </c>
      <c r="BC63" s="13">
        <v>1044</v>
      </c>
      <c r="BD63" s="13">
        <v>1039</v>
      </c>
      <c r="BE63" s="13">
        <v>1044</v>
      </c>
      <c r="BF63" s="13">
        <v>1056</v>
      </c>
      <c r="BG63" s="13">
        <v>1050</v>
      </c>
      <c r="BH63" s="13">
        <v>1044</v>
      </c>
      <c r="BI63" s="13">
        <v>1049</v>
      </c>
      <c r="BJ63" s="13">
        <v>1021</v>
      </c>
      <c r="BK63" s="13">
        <v>1000</v>
      </c>
      <c r="BL63" s="13">
        <v>964</v>
      </c>
      <c r="BM63" s="67">
        <v>966</v>
      </c>
      <c r="BN63" s="67">
        <v>959</v>
      </c>
      <c r="BO63" s="67">
        <v>962</v>
      </c>
      <c r="BP63" s="67">
        <v>964</v>
      </c>
      <c r="BQ63" s="67">
        <v>973</v>
      </c>
      <c r="BR63" s="67">
        <v>988</v>
      </c>
      <c r="BS63" s="67">
        <v>993</v>
      </c>
      <c r="BT63" s="67">
        <v>999</v>
      </c>
      <c r="BU63" s="67">
        <v>990</v>
      </c>
      <c r="BV63" s="67">
        <v>993</v>
      </c>
      <c r="BW63" s="67">
        <v>997</v>
      </c>
      <c r="BX63" s="67">
        <v>1010</v>
      </c>
      <c r="BY63" s="67">
        <v>1020</v>
      </c>
      <c r="BZ63" s="67">
        <v>1029</v>
      </c>
      <c r="CA63" s="516">
        <v>1016</v>
      </c>
      <c r="CB63" s="516">
        <v>1018</v>
      </c>
      <c r="CC63" s="516">
        <v>1021</v>
      </c>
      <c r="CD63" s="516">
        <v>1008</v>
      </c>
      <c r="CE63" s="516">
        <v>1003</v>
      </c>
      <c r="CF63" s="516">
        <v>1010</v>
      </c>
      <c r="CG63" s="516">
        <v>1025</v>
      </c>
      <c r="CH63" s="516">
        <v>1043</v>
      </c>
      <c r="CI63" s="516">
        <v>1030</v>
      </c>
      <c r="CJ63" s="516">
        <v>1021</v>
      </c>
      <c r="CK63" s="516">
        <v>1016</v>
      </c>
      <c r="CL63" s="516">
        <v>1011</v>
      </c>
      <c r="CM63" s="516">
        <v>1011</v>
      </c>
      <c r="CN63" s="516">
        <v>992</v>
      </c>
      <c r="CO63" s="516">
        <v>989</v>
      </c>
      <c r="CP63" s="516">
        <v>1018</v>
      </c>
      <c r="CQ63" s="516">
        <v>1013</v>
      </c>
      <c r="CR63" s="516">
        <v>1016</v>
      </c>
      <c r="CS63" s="516">
        <v>1006</v>
      </c>
      <c r="CT63" s="516">
        <v>991</v>
      </c>
      <c r="CU63" s="516">
        <v>1016</v>
      </c>
      <c r="CV63" s="516">
        <v>1053</v>
      </c>
      <c r="CW63" s="516">
        <v>1044</v>
      </c>
      <c r="CX63" s="516">
        <v>1037</v>
      </c>
      <c r="CY63" s="516">
        <v>1031</v>
      </c>
      <c r="CZ63" s="516">
        <v>1045</v>
      </c>
      <c r="DA63" s="2">
        <v>1066</v>
      </c>
      <c r="DB63" s="2">
        <v>1067</v>
      </c>
      <c r="DC63" s="2">
        <v>1062</v>
      </c>
      <c r="DD63" s="2">
        <v>1084</v>
      </c>
      <c r="DE63" s="2">
        <v>1083</v>
      </c>
      <c r="DF63" s="2">
        <v>1058</v>
      </c>
      <c r="DG63" s="2">
        <v>1090</v>
      </c>
      <c r="DH63" s="2">
        <v>1110</v>
      </c>
      <c r="DI63" s="2">
        <v>1122</v>
      </c>
      <c r="DJ63" s="2">
        <v>1109</v>
      </c>
      <c r="DK63" s="2">
        <v>1107</v>
      </c>
      <c r="DL63" s="2">
        <v>1114</v>
      </c>
      <c r="DM63" s="2">
        <v>1111</v>
      </c>
      <c r="DN63" s="2">
        <v>1120</v>
      </c>
      <c r="DO63" s="2">
        <v>1118</v>
      </c>
      <c r="DP63" s="2">
        <v>1117</v>
      </c>
      <c r="DQ63" s="2">
        <v>1113</v>
      </c>
      <c r="DR63" s="2">
        <v>1111</v>
      </c>
      <c r="DS63" s="2">
        <v>1110</v>
      </c>
      <c r="DT63" s="2">
        <v>1110</v>
      </c>
      <c r="DU63" s="2">
        <v>1096</v>
      </c>
      <c r="DV63" s="2">
        <v>1092</v>
      </c>
      <c r="DW63" s="2">
        <v>1090</v>
      </c>
      <c r="DX63" s="2">
        <v>1077</v>
      </c>
      <c r="DY63" s="2">
        <v>1082</v>
      </c>
      <c r="DZ63" s="2">
        <v>1070</v>
      </c>
      <c r="EA63" s="2">
        <v>1077</v>
      </c>
      <c r="EB63" s="2">
        <v>1063</v>
      </c>
      <c r="EC63" s="2">
        <v>1062</v>
      </c>
      <c r="ED63" s="2">
        <v>1069</v>
      </c>
      <c r="EE63" s="2">
        <v>1080</v>
      </c>
      <c r="EF63" s="2">
        <v>1090</v>
      </c>
      <c r="EG63" s="2">
        <v>1089</v>
      </c>
      <c r="EH63" s="2">
        <v>1081</v>
      </c>
      <c r="EI63" s="2">
        <v>1093</v>
      </c>
      <c r="EJ63" s="2">
        <v>1100</v>
      </c>
      <c r="EK63" s="2">
        <v>1100</v>
      </c>
      <c r="EL63" s="2">
        <v>1103</v>
      </c>
      <c r="EM63" s="2">
        <v>1098</v>
      </c>
      <c r="EN63" s="2">
        <v>1086</v>
      </c>
      <c r="EO63" s="2">
        <v>1090</v>
      </c>
      <c r="EP63" s="2">
        <v>1087</v>
      </c>
      <c r="EQ63" s="2">
        <v>1086</v>
      </c>
      <c r="ER63" s="2">
        <v>1075</v>
      </c>
      <c r="ES63" s="2">
        <v>1073</v>
      </c>
      <c r="ET63" s="2">
        <v>1070</v>
      </c>
      <c r="EU63" s="2">
        <v>1066</v>
      </c>
      <c r="EV63" s="2">
        <v>1064</v>
      </c>
      <c r="EW63" s="2">
        <v>1056</v>
      </c>
      <c r="EX63" s="2">
        <v>1055</v>
      </c>
      <c r="EY63" s="2">
        <v>1056</v>
      </c>
      <c r="EZ63" s="2">
        <v>1038</v>
      </c>
      <c r="FA63" s="2">
        <v>1042</v>
      </c>
      <c r="FB63" s="2">
        <v>1055</v>
      </c>
      <c r="FC63" s="2">
        <v>1040</v>
      </c>
      <c r="FD63" s="2">
        <v>1038</v>
      </c>
      <c r="FE63" s="2">
        <v>1038</v>
      </c>
      <c r="FF63" s="2">
        <v>1025</v>
      </c>
      <c r="FG63" s="2">
        <v>1021</v>
      </c>
      <c r="FH63" s="2">
        <v>1038</v>
      </c>
      <c r="FI63" s="2">
        <v>1033</v>
      </c>
      <c r="FJ63" s="2">
        <v>1041</v>
      </c>
      <c r="FK63" s="2">
        <v>1027</v>
      </c>
      <c r="FL63" s="2">
        <v>1034</v>
      </c>
      <c r="FM63" s="2">
        <v>1030</v>
      </c>
      <c r="FN63" s="2">
        <v>1041</v>
      </c>
      <c r="FO63" s="2">
        <v>1046</v>
      </c>
      <c r="FP63" s="2">
        <v>1056</v>
      </c>
      <c r="FQ63" s="2">
        <v>1053</v>
      </c>
      <c r="FR63" s="2">
        <v>1053</v>
      </c>
      <c r="FS63" s="2">
        <v>1058</v>
      </c>
      <c r="FT63" s="2">
        <v>1067</v>
      </c>
      <c r="FU63" s="2">
        <v>1050</v>
      </c>
      <c r="FV63" s="2">
        <v>1042</v>
      </c>
      <c r="FW63" s="2">
        <v>1047</v>
      </c>
      <c r="FX63" s="2">
        <v>1044</v>
      </c>
      <c r="FY63" s="2">
        <v>1072</v>
      </c>
      <c r="FZ63" s="2">
        <v>1128</v>
      </c>
      <c r="GA63" s="2">
        <v>1108</v>
      </c>
      <c r="GB63" s="2">
        <v>1102</v>
      </c>
      <c r="GC63" s="2">
        <v>1097</v>
      </c>
      <c r="GD63" s="2">
        <v>1085</v>
      </c>
      <c r="GE63" s="2">
        <v>1068</v>
      </c>
      <c r="GF63" s="2">
        <v>1075</v>
      </c>
      <c r="GG63" s="2">
        <v>1093</v>
      </c>
      <c r="GH63" s="2">
        <v>1091</v>
      </c>
      <c r="GI63" s="2">
        <v>1083</v>
      </c>
      <c r="GJ63" s="2">
        <v>1085</v>
      </c>
      <c r="GK63" s="2">
        <v>1110</v>
      </c>
      <c r="GL63" s="2">
        <v>1136</v>
      </c>
      <c r="GM63" s="2">
        <v>1135</v>
      </c>
      <c r="GN63" s="2">
        <v>1137</v>
      </c>
      <c r="GO63" s="2">
        <v>1138</v>
      </c>
      <c r="GP63" s="2">
        <v>1123</v>
      </c>
      <c r="GQ63" s="2">
        <v>1127</v>
      </c>
      <c r="GR63" s="2">
        <v>1124</v>
      </c>
      <c r="GS63" s="2">
        <v>1117</v>
      </c>
      <c r="GT63" s="2">
        <v>1108</v>
      </c>
      <c r="GU63" s="2">
        <v>1096</v>
      </c>
      <c r="GV63" s="2">
        <v>1106</v>
      </c>
      <c r="GW63" s="2">
        <v>1118</v>
      </c>
      <c r="GX63" s="2">
        <v>1114</v>
      </c>
      <c r="GY63" s="2">
        <v>1130</v>
      </c>
      <c r="GZ63" s="2">
        <v>1117</v>
      </c>
      <c r="HA63" s="2">
        <v>1100</v>
      </c>
      <c r="HB63" s="2">
        <v>1119</v>
      </c>
      <c r="HC63" s="2">
        <v>1098</v>
      </c>
      <c r="HD63" s="2">
        <v>1154</v>
      </c>
      <c r="HE63" s="2">
        <v>1160</v>
      </c>
      <c r="HF63" s="2">
        <v>1208</v>
      </c>
      <c r="HG63" s="2">
        <v>1193</v>
      </c>
      <c r="HH63" s="2">
        <v>1187</v>
      </c>
      <c r="HI63" s="2">
        <v>1192</v>
      </c>
      <c r="HJ63" s="2">
        <v>1180</v>
      </c>
      <c r="HK63" s="2">
        <v>1181</v>
      </c>
      <c r="HL63" s="2">
        <v>1189</v>
      </c>
      <c r="HM63" s="2">
        <v>1171</v>
      </c>
      <c r="HN63" s="2">
        <v>1165</v>
      </c>
      <c r="HO63" s="2">
        <v>1172</v>
      </c>
      <c r="HP63" s="2">
        <v>1170</v>
      </c>
      <c r="HQ63" s="2">
        <v>1175</v>
      </c>
      <c r="HR63" s="2">
        <v>1163</v>
      </c>
      <c r="HS63" s="2">
        <v>1153</v>
      </c>
      <c r="HT63" s="2">
        <v>1148</v>
      </c>
      <c r="HU63" s="2">
        <v>1136</v>
      </c>
      <c r="HV63" s="2">
        <v>1127</v>
      </c>
      <c r="HW63" s="2">
        <v>1114</v>
      </c>
      <c r="HX63" s="2">
        <v>1112</v>
      </c>
      <c r="HY63" s="2">
        <v>1117</v>
      </c>
      <c r="HZ63" s="2">
        <v>1116</v>
      </c>
      <c r="IA63" s="2">
        <v>1126</v>
      </c>
      <c r="IB63" s="2">
        <v>1136</v>
      </c>
      <c r="IC63" s="2">
        <v>1147</v>
      </c>
      <c r="ID63" s="2">
        <v>1146</v>
      </c>
      <c r="IE63" s="2">
        <v>1146</v>
      </c>
      <c r="IF63" s="2">
        <v>1143</v>
      </c>
      <c r="IG63" s="2">
        <v>1138</v>
      </c>
      <c r="IH63" s="2">
        <v>1126</v>
      </c>
      <c r="II63" s="2">
        <v>1146</v>
      </c>
      <c r="IJ63" s="2">
        <v>1147</v>
      </c>
      <c r="IK63" s="2">
        <v>1137</v>
      </c>
      <c r="IL63" s="2">
        <v>1154</v>
      </c>
      <c r="IM63" s="2">
        <v>1151</v>
      </c>
      <c r="IN63" s="2">
        <v>1150</v>
      </c>
      <c r="IO63" s="2">
        <v>1133</v>
      </c>
      <c r="IP63" s="2">
        <v>1131</v>
      </c>
      <c r="IQ63" s="2">
        <v>1139</v>
      </c>
      <c r="IR63" s="2">
        <v>1119</v>
      </c>
      <c r="IS63" s="2">
        <v>1113</v>
      </c>
      <c r="IT63" s="2">
        <v>1101</v>
      </c>
    </row>
    <row r="64" spans="1:254" ht="15.9" customHeight="1">
      <c r="A64" s="61" t="s">
        <v>123</v>
      </c>
      <c r="B64" s="6" t="s">
        <v>124</v>
      </c>
      <c r="C64" s="15">
        <v>3778</v>
      </c>
      <c r="D64" s="16">
        <v>15</v>
      </c>
      <c r="E64" s="13">
        <v>3763</v>
      </c>
      <c r="F64" s="13">
        <v>3714</v>
      </c>
      <c r="G64" s="13">
        <v>3767</v>
      </c>
      <c r="H64" s="13">
        <v>3790</v>
      </c>
      <c r="I64" s="13">
        <v>3817</v>
      </c>
      <c r="J64" s="13">
        <v>3936</v>
      </c>
      <c r="K64" s="13">
        <v>4045</v>
      </c>
      <c r="L64" s="13">
        <v>3929</v>
      </c>
      <c r="M64" s="13">
        <v>3941</v>
      </c>
      <c r="N64" s="13">
        <v>3799</v>
      </c>
      <c r="O64" s="13">
        <v>3822</v>
      </c>
      <c r="P64" s="13">
        <v>3861</v>
      </c>
      <c r="Q64" s="13">
        <v>3880</v>
      </c>
      <c r="R64" s="13">
        <v>3850</v>
      </c>
      <c r="S64" s="13">
        <v>3861</v>
      </c>
      <c r="T64" s="13">
        <v>3855</v>
      </c>
      <c r="U64" s="13">
        <v>3889</v>
      </c>
      <c r="V64" s="13">
        <v>3823</v>
      </c>
      <c r="W64" s="13">
        <v>3820</v>
      </c>
      <c r="X64" s="13">
        <v>3800</v>
      </c>
      <c r="Y64" s="13">
        <v>3786</v>
      </c>
      <c r="Z64" s="13">
        <v>3775</v>
      </c>
      <c r="AA64" s="13">
        <v>3794</v>
      </c>
      <c r="AB64" s="13">
        <v>3755</v>
      </c>
      <c r="AC64" s="13">
        <v>3727</v>
      </c>
      <c r="AD64" s="13">
        <v>3698</v>
      </c>
      <c r="AE64" s="13">
        <v>3719</v>
      </c>
      <c r="AF64" s="13">
        <v>3739</v>
      </c>
      <c r="AG64" s="13">
        <v>3729</v>
      </c>
      <c r="AH64" s="13">
        <v>3697</v>
      </c>
      <c r="AI64" s="13">
        <v>3790</v>
      </c>
      <c r="AJ64" s="13">
        <v>3716</v>
      </c>
      <c r="AK64" s="13">
        <v>3747</v>
      </c>
      <c r="AL64" s="13">
        <v>3725</v>
      </c>
      <c r="AM64" s="13">
        <v>3722</v>
      </c>
      <c r="AN64" s="13">
        <v>3704</v>
      </c>
      <c r="AO64" s="13">
        <v>3761</v>
      </c>
      <c r="AP64" s="13">
        <v>3723</v>
      </c>
      <c r="AQ64" s="13">
        <v>3724</v>
      </c>
      <c r="AR64" s="13">
        <v>3744</v>
      </c>
      <c r="AS64" s="13">
        <v>3751</v>
      </c>
      <c r="AT64" s="13">
        <v>3697</v>
      </c>
      <c r="AU64" s="13">
        <v>3714</v>
      </c>
      <c r="AV64" s="13">
        <v>3680</v>
      </c>
      <c r="AW64" s="13">
        <v>3712</v>
      </c>
      <c r="AX64" s="13">
        <v>3727</v>
      </c>
      <c r="AY64" s="13">
        <v>3708</v>
      </c>
      <c r="AZ64" s="13">
        <v>3735</v>
      </c>
      <c r="BA64" s="13">
        <v>3810</v>
      </c>
      <c r="BB64" s="13">
        <v>3750</v>
      </c>
      <c r="BC64" s="13">
        <v>3847</v>
      </c>
      <c r="BD64" s="13">
        <v>3754</v>
      </c>
      <c r="BE64" s="13">
        <v>3752</v>
      </c>
      <c r="BF64" s="13">
        <v>3820</v>
      </c>
      <c r="BG64" s="13">
        <v>3895</v>
      </c>
      <c r="BH64" s="13">
        <v>3932</v>
      </c>
      <c r="BI64" s="13">
        <v>3934</v>
      </c>
      <c r="BJ64" s="13">
        <v>3818</v>
      </c>
      <c r="BK64" s="13">
        <v>3778</v>
      </c>
      <c r="BL64" s="13">
        <v>3731</v>
      </c>
      <c r="BM64" s="67">
        <v>3702</v>
      </c>
      <c r="BN64" s="67">
        <v>3527</v>
      </c>
      <c r="BO64" s="67">
        <v>3563</v>
      </c>
      <c r="BP64" s="67">
        <v>3582</v>
      </c>
      <c r="BQ64" s="67">
        <v>3628</v>
      </c>
      <c r="BR64" s="67">
        <v>3630</v>
      </c>
      <c r="BS64" s="67">
        <v>3651</v>
      </c>
      <c r="BT64" s="67">
        <v>3700</v>
      </c>
      <c r="BU64" s="67">
        <v>3692</v>
      </c>
      <c r="BV64" s="67">
        <v>3703</v>
      </c>
      <c r="BW64" s="67">
        <v>3688</v>
      </c>
      <c r="BX64" s="67">
        <v>3690</v>
      </c>
      <c r="BY64" s="67">
        <v>3718</v>
      </c>
      <c r="BZ64" s="67">
        <v>3746</v>
      </c>
      <c r="CA64" s="516">
        <v>3753</v>
      </c>
      <c r="CB64" s="516">
        <v>3753</v>
      </c>
      <c r="CC64" s="516">
        <v>3782</v>
      </c>
      <c r="CD64" s="516">
        <v>3750</v>
      </c>
      <c r="CE64" s="516">
        <v>3763</v>
      </c>
      <c r="CF64" s="516">
        <v>3779</v>
      </c>
      <c r="CG64" s="516">
        <v>3822</v>
      </c>
      <c r="CH64" s="516">
        <v>3838</v>
      </c>
      <c r="CI64" s="516">
        <v>3828</v>
      </c>
      <c r="CJ64" s="516">
        <v>3832</v>
      </c>
      <c r="CK64" s="516">
        <v>3844</v>
      </c>
      <c r="CL64" s="516">
        <v>3831</v>
      </c>
      <c r="CM64" s="516">
        <v>3835</v>
      </c>
      <c r="CN64" s="516">
        <v>3746</v>
      </c>
      <c r="CO64" s="516">
        <v>3739</v>
      </c>
      <c r="CP64" s="516">
        <v>3873</v>
      </c>
      <c r="CQ64" s="516">
        <v>3844</v>
      </c>
      <c r="CR64" s="516">
        <v>3829</v>
      </c>
      <c r="CS64" s="516">
        <v>3796</v>
      </c>
      <c r="CT64" s="516">
        <v>3712</v>
      </c>
      <c r="CU64" s="516">
        <v>3763</v>
      </c>
      <c r="CV64" s="516">
        <v>3855</v>
      </c>
      <c r="CW64" s="516">
        <v>3841</v>
      </c>
      <c r="CX64" s="516">
        <v>3820</v>
      </c>
      <c r="CY64" s="516">
        <v>3836</v>
      </c>
      <c r="CZ64" s="516">
        <v>3856</v>
      </c>
      <c r="DA64" s="2">
        <v>3978</v>
      </c>
      <c r="DB64" s="2">
        <v>3969</v>
      </c>
      <c r="DC64" s="2">
        <v>3945</v>
      </c>
      <c r="DD64" s="2">
        <v>3930</v>
      </c>
      <c r="DE64" s="2">
        <v>3936</v>
      </c>
      <c r="DF64" s="2">
        <v>3942</v>
      </c>
      <c r="DG64" s="2">
        <v>4000</v>
      </c>
      <c r="DH64" s="2">
        <v>4156</v>
      </c>
      <c r="DI64" s="2">
        <v>4190</v>
      </c>
      <c r="DJ64" s="2">
        <v>4142</v>
      </c>
      <c r="DK64" s="2">
        <v>4079</v>
      </c>
      <c r="DL64" s="2">
        <v>4120</v>
      </c>
      <c r="DM64" s="2">
        <v>4051</v>
      </c>
      <c r="DN64" s="2">
        <v>4098</v>
      </c>
      <c r="DO64" s="2">
        <v>4074</v>
      </c>
      <c r="DP64" s="2">
        <v>4006</v>
      </c>
      <c r="DQ64" s="2">
        <v>4046</v>
      </c>
      <c r="DR64" s="2">
        <v>4049</v>
      </c>
      <c r="DS64" s="2">
        <v>4040</v>
      </c>
      <c r="DT64" s="2">
        <v>4129</v>
      </c>
      <c r="DU64" s="2">
        <v>4096</v>
      </c>
      <c r="DV64" s="2">
        <v>4196</v>
      </c>
      <c r="DW64" s="2">
        <v>4140</v>
      </c>
      <c r="DX64" s="2">
        <v>4121</v>
      </c>
      <c r="DY64" s="2">
        <v>4095</v>
      </c>
      <c r="DZ64" s="2">
        <v>4060</v>
      </c>
      <c r="EA64" s="2">
        <v>4083</v>
      </c>
      <c r="EB64" s="2">
        <v>4015</v>
      </c>
      <c r="EC64" s="2">
        <v>3989</v>
      </c>
      <c r="ED64" s="2">
        <v>4061</v>
      </c>
      <c r="EE64" s="2">
        <v>4126</v>
      </c>
      <c r="EF64" s="2">
        <v>4186</v>
      </c>
      <c r="EG64" s="2">
        <v>4130</v>
      </c>
      <c r="EH64" s="2">
        <v>4087</v>
      </c>
      <c r="EI64" s="2">
        <v>4129</v>
      </c>
      <c r="EJ64" s="2">
        <v>4083</v>
      </c>
      <c r="EK64" s="2">
        <v>4157</v>
      </c>
      <c r="EL64" s="2">
        <v>4180</v>
      </c>
      <c r="EM64" s="2">
        <v>4180</v>
      </c>
      <c r="EN64" s="2">
        <v>4196</v>
      </c>
      <c r="EO64" s="2">
        <v>4187</v>
      </c>
      <c r="EP64" s="2">
        <v>4236</v>
      </c>
      <c r="EQ64" s="2">
        <v>4212</v>
      </c>
      <c r="ER64" s="2">
        <v>4101</v>
      </c>
      <c r="ES64" s="2">
        <v>4125</v>
      </c>
      <c r="ET64" s="2">
        <v>4077</v>
      </c>
      <c r="EU64" s="2">
        <v>4106</v>
      </c>
      <c r="EV64" s="2">
        <v>4130</v>
      </c>
      <c r="EW64" s="2">
        <v>4167</v>
      </c>
      <c r="EX64" s="2">
        <v>4121</v>
      </c>
      <c r="EY64" s="2">
        <v>4142</v>
      </c>
      <c r="EZ64" s="2">
        <v>4052</v>
      </c>
      <c r="FA64" s="2">
        <v>4046</v>
      </c>
      <c r="FB64" s="2">
        <v>4073</v>
      </c>
      <c r="FC64" s="2">
        <v>4013</v>
      </c>
      <c r="FD64" s="2">
        <v>3974</v>
      </c>
      <c r="FE64" s="2">
        <v>3848</v>
      </c>
      <c r="FF64" s="2">
        <v>3792</v>
      </c>
      <c r="FG64" s="2">
        <v>3782</v>
      </c>
      <c r="FH64" s="2">
        <v>3877</v>
      </c>
      <c r="FI64" s="2">
        <v>3830</v>
      </c>
      <c r="FJ64" s="2">
        <v>3831</v>
      </c>
      <c r="FK64" s="2">
        <v>3822</v>
      </c>
      <c r="FL64" s="2">
        <v>3850</v>
      </c>
      <c r="FM64" s="2">
        <v>3804</v>
      </c>
      <c r="FN64" s="2">
        <v>3860</v>
      </c>
      <c r="FO64" s="2">
        <v>3861</v>
      </c>
      <c r="FP64" s="2">
        <v>3909</v>
      </c>
      <c r="FQ64" s="2">
        <v>3912</v>
      </c>
      <c r="FR64" s="2">
        <v>3897</v>
      </c>
      <c r="FS64" s="2">
        <v>3871</v>
      </c>
      <c r="FT64" s="2">
        <v>3852</v>
      </c>
      <c r="FU64" s="2">
        <v>3785</v>
      </c>
      <c r="FV64" s="2">
        <v>3755</v>
      </c>
      <c r="FW64" s="2">
        <v>3824</v>
      </c>
      <c r="FX64" s="2">
        <v>3815</v>
      </c>
      <c r="FY64" s="2">
        <v>3908</v>
      </c>
      <c r="FZ64" s="2">
        <v>3916</v>
      </c>
      <c r="GA64" s="2">
        <v>3904</v>
      </c>
      <c r="GB64" s="2">
        <v>3943</v>
      </c>
      <c r="GC64" s="2">
        <v>3945</v>
      </c>
      <c r="GD64" s="2">
        <v>3549</v>
      </c>
      <c r="GE64" s="2">
        <v>3543</v>
      </c>
      <c r="GF64" s="2">
        <v>3553</v>
      </c>
      <c r="GG64" s="2">
        <v>3579</v>
      </c>
      <c r="GH64" s="2">
        <v>3575</v>
      </c>
      <c r="GI64" s="2">
        <v>3540</v>
      </c>
      <c r="GJ64" s="2">
        <v>3500</v>
      </c>
      <c r="GK64" s="2">
        <v>3583</v>
      </c>
      <c r="GL64" s="2">
        <v>3675</v>
      </c>
      <c r="GM64" s="2">
        <v>3622</v>
      </c>
      <c r="GN64" s="2">
        <v>3648</v>
      </c>
      <c r="GO64" s="2">
        <v>3639</v>
      </c>
      <c r="GP64" s="2">
        <v>3634</v>
      </c>
      <c r="GQ64" s="2">
        <v>3599</v>
      </c>
      <c r="GR64" s="2">
        <v>3539</v>
      </c>
      <c r="GS64" s="2">
        <v>3540</v>
      </c>
      <c r="GT64" s="2">
        <v>3496</v>
      </c>
      <c r="GU64" s="2">
        <v>3467</v>
      </c>
      <c r="GV64" s="2">
        <v>3519</v>
      </c>
      <c r="GW64" s="2">
        <v>3591</v>
      </c>
      <c r="GX64" s="2">
        <v>3610</v>
      </c>
      <c r="GY64" s="2">
        <v>3597</v>
      </c>
      <c r="GZ64" s="2">
        <v>3593</v>
      </c>
      <c r="HA64" s="2">
        <v>3551</v>
      </c>
      <c r="HB64" s="2">
        <v>3543</v>
      </c>
      <c r="HC64" s="2">
        <v>3544</v>
      </c>
      <c r="HD64" s="2">
        <v>3621</v>
      </c>
      <c r="HE64" s="2">
        <v>3627</v>
      </c>
      <c r="HF64" s="2">
        <v>3702</v>
      </c>
      <c r="HG64" s="2">
        <v>3676</v>
      </c>
      <c r="HH64" s="2">
        <v>3727</v>
      </c>
      <c r="HI64" s="2">
        <v>3736</v>
      </c>
      <c r="HJ64" s="2">
        <v>3731</v>
      </c>
      <c r="HK64" s="2">
        <v>3790</v>
      </c>
      <c r="HL64" s="2">
        <v>3712</v>
      </c>
      <c r="HM64" s="2">
        <v>3763</v>
      </c>
      <c r="HN64" s="2">
        <v>3744</v>
      </c>
      <c r="HO64" s="2">
        <v>3765</v>
      </c>
      <c r="HP64" s="2">
        <v>3776</v>
      </c>
      <c r="HQ64" s="2">
        <v>3807</v>
      </c>
      <c r="HR64" s="2">
        <v>3812</v>
      </c>
      <c r="HS64" s="2">
        <v>3762</v>
      </c>
      <c r="HT64" s="2">
        <v>3753</v>
      </c>
      <c r="HU64" s="2">
        <v>3740</v>
      </c>
      <c r="HV64" s="2">
        <v>3744</v>
      </c>
      <c r="HW64" s="2">
        <v>3658</v>
      </c>
      <c r="HX64" s="2">
        <v>3541</v>
      </c>
      <c r="HY64" s="2">
        <v>3587</v>
      </c>
      <c r="HZ64" s="2">
        <v>3612</v>
      </c>
      <c r="IA64" s="2">
        <v>3636</v>
      </c>
      <c r="IB64" s="2">
        <v>3653</v>
      </c>
      <c r="IC64" s="2">
        <v>3649</v>
      </c>
      <c r="ID64" s="2">
        <v>3613</v>
      </c>
      <c r="IE64" s="2">
        <v>3611</v>
      </c>
      <c r="IF64" s="2">
        <v>3598</v>
      </c>
      <c r="IG64" s="2">
        <v>3545</v>
      </c>
      <c r="IH64" s="2">
        <v>3548</v>
      </c>
      <c r="II64" s="2">
        <v>3569</v>
      </c>
      <c r="IJ64" s="2">
        <v>3592</v>
      </c>
      <c r="IK64" s="2">
        <v>3592</v>
      </c>
      <c r="IL64" s="2">
        <v>3662</v>
      </c>
      <c r="IM64" s="2">
        <v>3606</v>
      </c>
      <c r="IN64" s="2">
        <v>3555</v>
      </c>
      <c r="IO64" s="2">
        <v>3467</v>
      </c>
      <c r="IP64" s="2">
        <v>3704</v>
      </c>
      <c r="IQ64" s="2">
        <v>3713</v>
      </c>
      <c r="IR64" s="2">
        <v>3737</v>
      </c>
      <c r="IS64" s="2">
        <v>3680</v>
      </c>
      <c r="IT64" s="2">
        <v>3647</v>
      </c>
    </row>
    <row r="65" spans="1:254" ht="15.9" customHeight="1">
      <c r="A65" s="61" t="s">
        <v>125</v>
      </c>
      <c r="B65" s="6" t="s">
        <v>126</v>
      </c>
      <c r="C65" s="15">
        <v>5534</v>
      </c>
      <c r="D65" s="16">
        <v>-161</v>
      </c>
      <c r="E65" s="13">
        <v>5695</v>
      </c>
      <c r="F65" s="13">
        <v>5958</v>
      </c>
      <c r="G65" s="13">
        <v>5228</v>
      </c>
      <c r="H65" s="13">
        <v>5393</v>
      </c>
      <c r="I65" s="13">
        <v>5260</v>
      </c>
      <c r="J65" s="13">
        <v>4622</v>
      </c>
      <c r="K65" s="13">
        <v>4741</v>
      </c>
      <c r="L65" s="13">
        <v>5095</v>
      </c>
      <c r="M65" s="13">
        <v>5331</v>
      </c>
      <c r="N65" s="13">
        <v>5500</v>
      </c>
      <c r="O65" s="13">
        <v>5918</v>
      </c>
      <c r="P65" s="13">
        <v>5703</v>
      </c>
      <c r="Q65" s="13">
        <v>5751</v>
      </c>
      <c r="R65" s="13">
        <v>5424</v>
      </c>
      <c r="S65" s="13">
        <v>5961</v>
      </c>
      <c r="T65" s="13">
        <v>6360</v>
      </c>
      <c r="U65" s="13">
        <v>6574</v>
      </c>
      <c r="V65" s="13">
        <v>6364</v>
      </c>
      <c r="W65" s="13">
        <v>6370</v>
      </c>
      <c r="X65" s="13">
        <v>5757</v>
      </c>
      <c r="Y65" s="13">
        <v>5763</v>
      </c>
      <c r="Z65" s="13">
        <v>5771</v>
      </c>
      <c r="AA65" s="13">
        <v>5979</v>
      </c>
      <c r="AB65" s="13">
        <v>6169</v>
      </c>
      <c r="AC65" s="13">
        <v>6195</v>
      </c>
      <c r="AD65" s="13">
        <v>6000</v>
      </c>
      <c r="AE65" s="13">
        <v>5963</v>
      </c>
      <c r="AF65" s="13">
        <v>5894</v>
      </c>
      <c r="AG65" s="13">
        <v>6226</v>
      </c>
      <c r="AH65" s="13">
        <v>7118</v>
      </c>
      <c r="AI65" s="13">
        <v>6597</v>
      </c>
      <c r="AJ65" s="13">
        <v>6513</v>
      </c>
      <c r="AK65" s="13">
        <v>7244</v>
      </c>
      <c r="AL65" s="13">
        <v>7111</v>
      </c>
      <c r="AM65" s="13">
        <v>7189</v>
      </c>
      <c r="AN65" s="13">
        <v>6880</v>
      </c>
      <c r="AO65" s="13">
        <v>7102</v>
      </c>
      <c r="AP65" s="13">
        <v>7139</v>
      </c>
      <c r="AQ65" s="13">
        <v>6472</v>
      </c>
      <c r="AR65" s="13">
        <v>6374</v>
      </c>
      <c r="AS65" s="13">
        <v>6461</v>
      </c>
      <c r="AT65" s="13">
        <v>7048</v>
      </c>
      <c r="AU65" s="13">
        <v>6976</v>
      </c>
      <c r="AV65" s="13">
        <v>7426</v>
      </c>
      <c r="AW65" s="13">
        <v>7377</v>
      </c>
      <c r="AX65" s="13">
        <v>8315</v>
      </c>
      <c r="AY65" s="13">
        <v>8632</v>
      </c>
      <c r="AZ65" s="13">
        <v>8541</v>
      </c>
      <c r="BA65" s="13">
        <v>7491</v>
      </c>
      <c r="BB65" s="13">
        <v>7125</v>
      </c>
      <c r="BC65" s="13">
        <v>7272</v>
      </c>
      <c r="BD65" s="13">
        <v>7841</v>
      </c>
      <c r="BE65" s="13">
        <v>7070</v>
      </c>
      <c r="BF65" s="13">
        <v>6757</v>
      </c>
      <c r="BG65" s="13">
        <v>6039</v>
      </c>
      <c r="BH65" s="13">
        <v>5039</v>
      </c>
      <c r="BI65" s="13">
        <v>5361</v>
      </c>
      <c r="BJ65" s="13">
        <v>5593</v>
      </c>
      <c r="BK65" s="13">
        <v>5745</v>
      </c>
      <c r="BL65" s="13">
        <v>5770</v>
      </c>
      <c r="BM65" s="67">
        <v>6012</v>
      </c>
      <c r="BN65" s="67">
        <v>5987</v>
      </c>
      <c r="BO65" s="67">
        <v>5743</v>
      </c>
      <c r="BP65" s="67">
        <v>6131</v>
      </c>
      <c r="BQ65" s="67">
        <v>6424</v>
      </c>
      <c r="BR65" s="67">
        <v>5424</v>
      </c>
      <c r="BS65" s="67">
        <v>5219</v>
      </c>
      <c r="BT65" s="67">
        <v>5268</v>
      </c>
      <c r="BU65" s="67">
        <v>5844</v>
      </c>
      <c r="BV65" s="67">
        <v>5963</v>
      </c>
      <c r="BW65" s="67">
        <v>5837</v>
      </c>
      <c r="BX65" s="67">
        <v>5620</v>
      </c>
      <c r="BY65" s="67">
        <v>5181</v>
      </c>
      <c r="BZ65" s="67">
        <v>4774</v>
      </c>
      <c r="CA65" s="516">
        <v>4527</v>
      </c>
      <c r="CB65" s="516">
        <v>4672</v>
      </c>
      <c r="CC65" s="516">
        <v>4444</v>
      </c>
      <c r="CD65" s="516">
        <v>4242</v>
      </c>
      <c r="CE65" s="516">
        <v>3764</v>
      </c>
      <c r="CF65" s="516">
        <v>3778</v>
      </c>
      <c r="CG65" s="516">
        <v>3775</v>
      </c>
      <c r="CH65" s="516">
        <v>3822</v>
      </c>
      <c r="CI65" s="516">
        <v>3565</v>
      </c>
      <c r="CJ65" s="516">
        <v>3648</v>
      </c>
      <c r="CK65" s="516">
        <v>3609</v>
      </c>
      <c r="CL65" s="516">
        <v>3604</v>
      </c>
      <c r="CM65" s="516">
        <v>3764</v>
      </c>
      <c r="CN65" s="516">
        <v>3555</v>
      </c>
      <c r="CO65" s="516">
        <v>3692</v>
      </c>
      <c r="CP65" s="516">
        <v>3946</v>
      </c>
      <c r="CQ65" s="516">
        <v>3822</v>
      </c>
      <c r="CR65" s="516">
        <v>3809</v>
      </c>
      <c r="CS65" s="516">
        <v>3530</v>
      </c>
      <c r="CT65" s="516">
        <v>3507</v>
      </c>
      <c r="CU65" s="516">
        <v>3558</v>
      </c>
      <c r="CV65" s="516">
        <v>3750</v>
      </c>
      <c r="CW65" s="516">
        <v>3544</v>
      </c>
      <c r="CX65" s="516">
        <v>3609</v>
      </c>
      <c r="CY65" s="516">
        <v>3578</v>
      </c>
      <c r="CZ65" s="516">
        <v>3748</v>
      </c>
      <c r="DA65" s="2">
        <v>3888</v>
      </c>
      <c r="DB65" s="2">
        <v>3632</v>
      </c>
      <c r="DC65" s="2">
        <v>3541</v>
      </c>
      <c r="DD65" s="2">
        <v>3926</v>
      </c>
      <c r="DE65" s="2">
        <v>3864</v>
      </c>
      <c r="DF65" s="2">
        <v>3706</v>
      </c>
      <c r="DG65" s="2">
        <v>3992</v>
      </c>
      <c r="DH65" s="2">
        <v>4046</v>
      </c>
      <c r="DI65" s="2">
        <v>4089</v>
      </c>
      <c r="DJ65" s="2">
        <v>4198</v>
      </c>
      <c r="DK65" s="2">
        <v>4037</v>
      </c>
      <c r="DL65" s="2">
        <v>4096</v>
      </c>
      <c r="DM65" s="2">
        <v>4329</v>
      </c>
      <c r="DN65" s="2">
        <v>4440</v>
      </c>
      <c r="DO65" s="2">
        <v>4326</v>
      </c>
      <c r="DP65" s="2">
        <v>4449</v>
      </c>
      <c r="DQ65" s="2">
        <v>4688</v>
      </c>
      <c r="DR65" s="2">
        <v>4390</v>
      </c>
      <c r="DS65" s="2">
        <v>4817</v>
      </c>
      <c r="DT65" s="2">
        <v>4705</v>
      </c>
      <c r="DU65" s="2">
        <v>4251</v>
      </c>
      <c r="DV65" s="2">
        <v>3999</v>
      </c>
      <c r="DW65" s="2">
        <v>3912</v>
      </c>
      <c r="DX65" s="2">
        <v>4207</v>
      </c>
      <c r="DY65" s="2">
        <v>4300</v>
      </c>
      <c r="DZ65" s="2">
        <v>4090</v>
      </c>
      <c r="EA65" s="2">
        <v>4253</v>
      </c>
      <c r="EB65" s="2">
        <v>4265</v>
      </c>
      <c r="EC65" s="2">
        <v>4201</v>
      </c>
      <c r="ED65" s="2">
        <v>4051</v>
      </c>
      <c r="EE65" s="2">
        <v>4065</v>
      </c>
      <c r="EF65" s="2">
        <v>4274</v>
      </c>
      <c r="EG65" s="2">
        <v>4325</v>
      </c>
      <c r="EH65" s="2">
        <v>3875</v>
      </c>
      <c r="EI65" s="2">
        <v>3851</v>
      </c>
      <c r="EJ65" s="2">
        <v>3982</v>
      </c>
      <c r="EK65" s="2">
        <v>4010</v>
      </c>
      <c r="EL65" s="2">
        <v>4051</v>
      </c>
      <c r="EM65" s="2">
        <v>4261</v>
      </c>
      <c r="EN65" s="2">
        <v>4447</v>
      </c>
      <c r="EO65" s="2">
        <v>4263</v>
      </c>
      <c r="EP65" s="2">
        <v>4300</v>
      </c>
      <c r="EQ65" s="2">
        <v>4653</v>
      </c>
      <c r="ER65" s="2">
        <v>4719</v>
      </c>
      <c r="ES65" s="2">
        <v>4615</v>
      </c>
      <c r="ET65" s="2">
        <v>4400</v>
      </c>
      <c r="EU65" s="2">
        <v>4485</v>
      </c>
      <c r="EV65" s="2">
        <v>4450</v>
      </c>
      <c r="EW65" s="2">
        <v>4371.25</v>
      </c>
      <c r="EX65" s="2">
        <v>4381.25</v>
      </c>
      <c r="EY65" s="2">
        <v>4433.75</v>
      </c>
      <c r="EZ65" s="2">
        <v>4453.75</v>
      </c>
      <c r="FA65" s="2">
        <v>4278.75</v>
      </c>
      <c r="FB65" s="2">
        <v>4031.25</v>
      </c>
      <c r="FC65" s="2">
        <v>4188.75</v>
      </c>
      <c r="FD65" s="2">
        <v>4135</v>
      </c>
      <c r="FE65" s="2">
        <v>4207.5</v>
      </c>
      <c r="FF65" s="2">
        <v>4473.75</v>
      </c>
      <c r="FG65" s="2">
        <v>4306.25</v>
      </c>
      <c r="FH65" s="2">
        <v>4665</v>
      </c>
      <c r="FI65" s="2">
        <v>4700</v>
      </c>
      <c r="FJ65" s="2">
        <v>4663.75</v>
      </c>
      <c r="FK65" s="2">
        <v>4821.25</v>
      </c>
      <c r="FL65" s="2">
        <v>4550</v>
      </c>
      <c r="FM65" s="2">
        <v>4167.5</v>
      </c>
      <c r="FN65" s="2">
        <v>3917.5</v>
      </c>
      <c r="FO65" s="2">
        <v>4133.75</v>
      </c>
      <c r="FP65" s="2">
        <v>4206.25</v>
      </c>
      <c r="FQ65" s="2">
        <v>4210</v>
      </c>
      <c r="FR65" s="2">
        <v>4065</v>
      </c>
      <c r="FS65" s="2">
        <v>3847.5</v>
      </c>
      <c r="FT65" s="2">
        <v>4272.5</v>
      </c>
      <c r="FU65" s="2">
        <v>4795</v>
      </c>
      <c r="FV65" s="2">
        <v>4706.25</v>
      </c>
      <c r="FW65" s="2">
        <v>4705</v>
      </c>
      <c r="FX65" s="2">
        <v>5085</v>
      </c>
      <c r="FY65" s="2">
        <v>4945</v>
      </c>
      <c r="FZ65" s="2">
        <v>5292.5</v>
      </c>
      <c r="GA65" s="2">
        <v>5477.5</v>
      </c>
      <c r="GB65" s="2">
        <v>5673.75</v>
      </c>
      <c r="GC65" s="2">
        <v>5563.75</v>
      </c>
      <c r="GD65" s="2">
        <v>5425</v>
      </c>
      <c r="GE65" s="2">
        <v>5825</v>
      </c>
      <c r="GF65" s="2">
        <v>5660</v>
      </c>
      <c r="GG65" s="2">
        <v>6290</v>
      </c>
      <c r="GH65" s="2">
        <v>6766.25</v>
      </c>
      <c r="GI65" s="2">
        <v>6575</v>
      </c>
      <c r="GJ65" s="2">
        <v>6828.75</v>
      </c>
      <c r="GK65" s="2">
        <v>6572.5</v>
      </c>
      <c r="GL65" s="2">
        <v>6367.5</v>
      </c>
      <c r="GM65" s="2">
        <v>5970</v>
      </c>
      <c r="GN65" s="2">
        <v>5648.75</v>
      </c>
      <c r="GO65" s="2">
        <v>5925</v>
      </c>
      <c r="GP65" s="2">
        <v>6230</v>
      </c>
      <c r="GQ65" s="2">
        <v>6246.25</v>
      </c>
      <c r="GR65" s="2">
        <v>5757.5</v>
      </c>
      <c r="GS65" s="2">
        <v>5957.5</v>
      </c>
      <c r="GT65" s="2">
        <v>5486.25</v>
      </c>
      <c r="GU65" s="2">
        <v>5220</v>
      </c>
      <c r="GV65" s="2">
        <v>5561.25</v>
      </c>
      <c r="GW65" s="2">
        <v>5741.25</v>
      </c>
      <c r="GX65" s="2">
        <v>5152.5</v>
      </c>
      <c r="GY65" s="2">
        <v>5257.5</v>
      </c>
      <c r="GZ65" s="2">
        <v>5200</v>
      </c>
      <c r="HA65" s="2">
        <v>4995</v>
      </c>
      <c r="HB65" s="2">
        <v>4823.75</v>
      </c>
      <c r="HC65" s="2">
        <v>4560</v>
      </c>
      <c r="HD65" s="2">
        <v>4671.25</v>
      </c>
      <c r="HE65" s="2">
        <v>4760</v>
      </c>
      <c r="HF65" s="2">
        <v>4711.25</v>
      </c>
      <c r="HG65" s="2">
        <v>4895</v>
      </c>
      <c r="HH65" s="2">
        <v>4750</v>
      </c>
      <c r="HI65" s="2">
        <v>4482.5</v>
      </c>
      <c r="HJ65" s="2">
        <v>4593.75</v>
      </c>
      <c r="HK65" s="2">
        <v>4563.75</v>
      </c>
      <c r="HL65" s="2">
        <v>4515</v>
      </c>
      <c r="HM65" s="2">
        <v>4575</v>
      </c>
      <c r="HN65" s="2">
        <v>4557.5</v>
      </c>
      <c r="HO65" s="2">
        <v>4476.25</v>
      </c>
      <c r="HP65" s="2">
        <v>4070</v>
      </c>
      <c r="HQ65" s="2">
        <v>3793.75</v>
      </c>
      <c r="HR65" s="2">
        <v>3966.25</v>
      </c>
      <c r="HS65" s="2">
        <v>3885</v>
      </c>
      <c r="HT65" s="2">
        <v>3877.5</v>
      </c>
      <c r="HU65" s="2">
        <v>3642.5</v>
      </c>
      <c r="HV65" s="2">
        <v>3845</v>
      </c>
      <c r="HW65" s="2">
        <v>3862.5</v>
      </c>
      <c r="HX65" s="2">
        <v>4057.5</v>
      </c>
      <c r="HY65" s="2">
        <v>3977.5</v>
      </c>
      <c r="HZ65" s="2">
        <v>3853.75</v>
      </c>
      <c r="IA65" s="2">
        <v>3816.25</v>
      </c>
      <c r="IB65" s="2">
        <v>3851.25</v>
      </c>
      <c r="IC65" s="2">
        <v>3720</v>
      </c>
      <c r="ID65" s="2">
        <v>3647.5</v>
      </c>
      <c r="IE65" s="2">
        <v>3722.5</v>
      </c>
      <c r="IF65" s="2">
        <v>4008.75</v>
      </c>
      <c r="IG65" s="2">
        <v>4176.25</v>
      </c>
      <c r="IH65" s="2">
        <v>4130</v>
      </c>
      <c r="II65" s="2">
        <v>3881.25</v>
      </c>
      <c r="IJ65" s="2">
        <v>3717.5</v>
      </c>
      <c r="IK65" s="2">
        <v>3706.25</v>
      </c>
      <c r="IL65" s="2">
        <v>3466.25</v>
      </c>
      <c r="IM65" s="2">
        <v>3140</v>
      </c>
      <c r="IN65" s="2">
        <v>3098.75</v>
      </c>
      <c r="IO65" s="2">
        <v>2972.5</v>
      </c>
      <c r="IP65" s="2">
        <v>2895</v>
      </c>
      <c r="IQ65" s="2">
        <v>2896.25</v>
      </c>
      <c r="IR65" s="2">
        <v>2952.5</v>
      </c>
      <c r="IS65" s="2">
        <v>2875</v>
      </c>
      <c r="IT65" s="2">
        <v>2890</v>
      </c>
    </row>
    <row r="66" spans="1:254" ht="15.9" customHeight="1">
      <c r="A66" s="61" t="s">
        <v>127</v>
      </c>
      <c r="B66" s="6" t="s">
        <v>128</v>
      </c>
      <c r="C66" s="15">
        <v>6107</v>
      </c>
      <c r="D66" s="16">
        <v>-60</v>
      </c>
      <c r="E66" s="13">
        <v>6167</v>
      </c>
      <c r="F66" s="13">
        <v>6163</v>
      </c>
      <c r="G66" s="13">
        <v>5987</v>
      </c>
      <c r="H66" s="13">
        <v>5845</v>
      </c>
      <c r="I66" s="13">
        <v>5800</v>
      </c>
      <c r="J66" s="13">
        <v>5756</v>
      </c>
      <c r="K66" s="13">
        <v>5690</v>
      </c>
      <c r="L66" s="13">
        <v>5872</v>
      </c>
      <c r="M66" s="13">
        <v>6146</v>
      </c>
      <c r="N66" s="13">
        <v>6702</v>
      </c>
      <c r="O66" s="13">
        <v>6970</v>
      </c>
      <c r="P66" s="13">
        <v>7075</v>
      </c>
      <c r="Q66" s="13">
        <v>7205</v>
      </c>
      <c r="R66" s="13">
        <v>7157</v>
      </c>
      <c r="S66" s="13">
        <v>7361</v>
      </c>
      <c r="T66" s="13">
        <v>7690</v>
      </c>
      <c r="U66" s="13">
        <v>7471</v>
      </c>
      <c r="V66" s="13">
        <v>7340</v>
      </c>
      <c r="W66" s="13">
        <v>7320</v>
      </c>
      <c r="X66" s="13">
        <v>7010</v>
      </c>
      <c r="Y66" s="13">
        <v>6920</v>
      </c>
      <c r="Z66" s="13">
        <v>7158</v>
      </c>
      <c r="AA66" s="13">
        <v>7415</v>
      </c>
      <c r="AB66" s="13">
        <v>6958</v>
      </c>
      <c r="AC66" s="13">
        <v>7024</v>
      </c>
      <c r="AD66" s="13">
        <v>7259</v>
      </c>
      <c r="AE66" s="13">
        <v>7008</v>
      </c>
      <c r="AF66" s="13">
        <v>6942</v>
      </c>
      <c r="AG66" s="13">
        <v>6835</v>
      </c>
      <c r="AH66" s="13">
        <v>7150</v>
      </c>
      <c r="AI66" s="13">
        <v>7100</v>
      </c>
      <c r="AJ66" s="13">
        <v>7301</v>
      </c>
      <c r="AK66" s="13">
        <v>7307</v>
      </c>
      <c r="AL66" s="13">
        <v>7310</v>
      </c>
      <c r="AM66" s="13">
        <v>7459</v>
      </c>
      <c r="AN66" s="13">
        <v>7549</v>
      </c>
      <c r="AO66" s="13">
        <v>7454</v>
      </c>
      <c r="AP66" s="13">
        <v>7564</v>
      </c>
      <c r="AQ66" s="13">
        <v>7188</v>
      </c>
      <c r="AR66" s="13">
        <v>6858</v>
      </c>
      <c r="AS66" s="13">
        <v>6695</v>
      </c>
      <c r="AT66" s="13">
        <v>6836</v>
      </c>
      <c r="AU66" s="13">
        <v>6863</v>
      </c>
      <c r="AV66" s="13">
        <v>7350</v>
      </c>
      <c r="AW66" s="13">
        <v>7641</v>
      </c>
      <c r="AX66" s="13">
        <v>7806</v>
      </c>
      <c r="AY66" s="13">
        <v>7473</v>
      </c>
      <c r="AZ66" s="13">
        <v>7793</v>
      </c>
      <c r="BA66" s="13">
        <v>7758</v>
      </c>
      <c r="BB66" s="13">
        <v>7344</v>
      </c>
      <c r="BC66" s="13">
        <v>7406</v>
      </c>
      <c r="BD66" s="13">
        <v>7022</v>
      </c>
      <c r="BE66" s="13">
        <v>7041</v>
      </c>
      <c r="BF66" s="13">
        <v>7034</v>
      </c>
      <c r="BG66" s="13">
        <v>6857</v>
      </c>
      <c r="BH66" s="13">
        <v>6845</v>
      </c>
      <c r="BI66" s="13">
        <v>7032</v>
      </c>
      <c r="BJ66" s="13">
        <v>7013</v>
      </c>
      <c r="BK66" s="13">
        <v>7105</v>
      </c>
      <c r="BL66" s="13">
        <v>7476</v>
      </c>
      <c r="BM66" s="67">
        <v>7417</v>
      </c>
      <c r="BN66" s="67">
        <v>7520</v>
      </c>
      <c r="BO66" s="67">
        <v>7574</v>
      </c>
      <c r="BP66" s="67">
        <v>7480</v>
      </c>
      <c r="BQ66" s="67">
        <v>7711</v>
      </c>
      <c r="BR66" s="67">
        <v>7104</v>
      </c>
      <c r="BS66" s="67">
        <v>7246</v>
      </c>
      <c r="BT66" s="67">
        <v>7081</v>
      </c>
      <c r="BU66" s="67">
        <v>6949</v>
      </c>
      <c r="BV66" s="67">
        <v>6768</v>
      </c>
      <c r="BW66" s="67">
        <v>6664</v>
      </c>
      <c r="BX66" s="67">
        <v>6642</v>
      </c>
      <c r="BY66" s="67">
        <v>6733</v>
      </c>
      <c r="BZ66" s="67">
        <v>6773</v>
      </c>
      <c r="CA66" s="516">
        <v>6907</v>
      </c>
      <c r="CB66" s="516">
        <v>6910</v>
      </c>
      <c r="CC66" s="516">
        <v>6809</v>
      </c>
      <c r="CD66" s="516">
        <v>6695</v>
      </c>
      <c r="CE66" s="516">
        <v>6662</v>
      </c>
      <c r="CF66" s="516">
        <v>6556</v>
      </c>
      <c r="CG66" s="516">
        <v>6506</v>
      </c>
      <c r="CH66" s="516">
        <v>6470</v>
      </c>
      <c r="CI66" s="516">
        <v>6574</v>
      </c>
      <c r="CJ66" s="516">
        <v>6523</v>
      </c>
      <c r="CK66" s="516">
        <v>6450</v>
      </c>
      <c r="CL66" s="516">
        <v>6412</v>
      </c>
      <c r="CM66" s="516">
        <v>6505</v>
      </c>
      <c r="CN66" s="516">
        <v>6259</v>
      </c>
      <c r="CO66" s="516">
        <v>6217</v>
      </c>
      <c r="CP66" s="516">
        <v>6140</v>
      </c>
      <c r="CQ66" s="516">
        <v>6291</v>
      </c>
      <c r="CR66" s="516">
        <v>6294</v>
      </c>
      <c r="CS66" s="516">
        <v>6060</v>
      </c>
      <c r="CT66" s="516">
        <v>6073</v>
      </c>
      <c r="CU66" s="516">
        <v>6373</v>
      </c>
      <c r="CV66" s="516">
        <v>6720</v>
      </c>
      <c r="CW66" s="516">
        <v>6433</v>
      </c>
      <c r="CX66" s="516">
        <v>6505</v>
      </c>
      <c r="CY66" s="516">
        <v>6531</v>
      </c>
      <c r="CZ66" s="516">
        <v>6401</v>
      </c>
      <c r="DA66" s="2">
        <v>6150</v>
      </c>
      <c r="DB66" s="2">
        <v>6098</v>
      </c>
      <c r="DC66" s="2">
        <v>5970</v>
      </c>
      <c r="DD66" s="2">
        <v>6247</v>
      </c>
      <c r="DE66" s="2">
        <v>6226</v>
      </c>
      <c r="DF66" s="2">
        <v>5934</v>
      </c>
      <c r="DG66" s="2">
        <v>6117</v>
      </c>
      <c r="DH66" s="2">
        <v>6323</v>
      </c>
      <c r="DI66" s="2">
        <v>6168</v>
      </c>
      <c r="DJ66" s="2">
        <v>5978</v>
      </c>
      <c r="DK66" s="2">
        <v>5934</v>
      </c>
      <c r="DL66" s="2">
        <v>5930</v>
      </c>
      <c r="DM66" s="2">
        <v>5750</v>
      </c>
      <c r="DN66" s="2">
        <v>5745</v>
      </c>
      <c r="DO66" s="2">
        <v>5553</v>
      </c>
      <c r="DP66" s="2">
        <v>5423</v>
      </c>
      <c r="DQ66" s="2">
        <v>5618</v>
      </c>
      <c r="DR66" s="2">
        <v>5499</v>
      </c>
      <c r="DS66" s="2">
        <v>5741</v>
      </c>
      <c r="DT66" s="2">
        <v>5449</v>
      </c>
      <c r="DU66" s="2">
        <v>5273</v>
      </c>
      <c r="DV66" s="2">
        <v>5104</v>
      </c>
      <c r="DW66" s="2">
        <v>5179</v>
      </c>
      <c r="DX66" s="2">
        <v>5219</v>
      </c>
      <c r="DY66" s="2">
        <v>5133</v>
      </c>
      <c r="DZ66" s="2">
        <v>5127</v>
      </c>
      <c r="EA66" s="2">
        <v>5129</v>
      </c>
      <c r="EB66" s="2">
        <v>4908</v>
      </c>
      <c r="EC66" s="2">
        <v>4865</v>
      </c>
      <c r="ED66" s="2">
        <v>5476</v>
      </c>
      <c r="EE66" s="2">
        <v>5449</v>
      </c>
      <c r="EF66" s="2">
        <v>5631</v>
      </c>
      <c r="EG66" s="2">
        <v>5651</v>
      </c>
      <c r="EH66" s="2">
        <v>5489</v>
      </c>
      <c r="EI66" s="2">
        <v>5545</v>
      </c>
      <c r="EJ66" s="2">
        <v>5700</v>
      </c>
      <c r="EK66" s="2">
        <v>5690</v>
      </c>
      <c r="EL66" s="2">
        <v>5655</v>
      </c>
      <c r="EM66" s="2">
        <v>5552</v>
      </c>
      <c r="EN66" s="2">
        <v>5444</v>
      </c>
      <c r="EO66" s="2">
        <v>5114</v>
      </c>
      <c r="EP66" s="2">
        <v>5035</v>
      </c>
      <c r="EQ66" s="2">
        <v>5244</v>
      </c>
      <c r="ER66" s="2">
        <v>5226</v>
      </c>
      <c r="ES66" s="2">
        <v>4944</v>
      </c>
      <c r="ET66" s="2">
        <v>4873</v>
      </c>
      <c r="EU66" s="2">
        <v>4909</v>
      </c>
      <c r="EV66" s="2">
        <v>4894</v>
      </c>
      <c r="EW66" s="2">
        <v>4942</v>
      </c>
      <c r="EX66" s="2">
        <v>4906</v>
      </c>
      <c r="EY66" s="2">
        <v>4892</v>
      </c>
      <c r="EZ66" s="2">
        <v>4847</v>
      </c>
      <c r="FA66" s="2">
        <v>4788</v>
      </c>
      <c r="FB66" s="2">
        <v>4788</v>
      </c>
      <c r="FC66" s="2">
        <v>4769</v>
      </c>
      <c r="FD66" s="2">
        <v>4774</v>
      </c>
      <c r="FE66" s="2">
        <v>4979</v>
      </c>
      <c r="FF66" s="2">
        <v>4836</v>
      </c>
      <c r="FG66" s="2">
        <v>4610</v>
      </c>
      <c r="FH66" s="2">
        <v>4799</v>
      </c>
      <c r="FI66" s="2">
        <v>4787</v>
      </c>
      <c r="FJ66" s="2">
        <v>4810</v>
      </c>
      <c r="FK66" s="2">
        <v>4808</v>
      </c>
      <c r="FL66" s="2">
        <v>4868</v>
      </c>
      <c r="FM66" s="2">
        <v>4684</v>
      </c>
      <c r="FN66" s="2">
        <v>4726</v>
      </c>
      <c r="FO66" s="2">
        <v>4656</v>
      </c>
      <c r="FP66" s="2">
        <v>4702</v>
      </c>
      <c r="FQ66" s="2">
        <v>4644</v>
      </c>
      <c r="FR66" s="2">
        <v>4617</v>
      </c>
      <c r="FS66" s="2">
        <v>4490</v>
      </c>
      <c r="FT66" s="2">
        <v>4500</v>
      </c>
      <c r="FU66" s="2">
        <v>4434</v>
      </c>
      <c r="FV66" s="2">
        <v>4431</v>
      </c>
      <c r="FW66" s="2">
        <v>4480</v>
      </c>
      <c r="FX66" s="2">
        <v>4630</v>
      </c>
      <c r="FY66" s="2">
        <v>4641</v>
      </c>
      <c r="FZ66" s="2">
        <v>4643</v>
      </c>
      <c r="GA66" s="2">
        <v>4597</v>
      </c>
      <c r="GB66" s="2">
        <v>4566</v>
      </c>
      <c r="GC66" s="2">
        <v>4551</v>
      </c>
      <c r="GD66" s="2">
        <v>4529</v>
      </c>
      <c r="GE66" s="2">
        <v>4506</v>
      </c>
      <c r="GF66" s="2">
        <v>4563</v>
      </c>
      <c r="GG66" s="2">
        <v>4644</v>
      </c>
      <c r="GH66" s="2">
        <v>4655</v>
      </c>
      <c r="GI66" s="2">
        <v>4599</v>
      </c>
      <c r="GJ66" s="2">
        <v>4629</v>
      </c>
      <c r="GK66" s="2">
        <v>4672</v>
      </c>
      <c r="GL66" s="2">
        <v>4725</v>
      </c>
      <c r="GM66" s="2">
        <v>4905</v>
      </c>
      <c r="GN66" s="2">
        <v>4900</v>
      </c>
      <c r="GO66" s="2">
        <v>4940</v>
      </c>
      <c r="GP66" s="2">
        <v>4923</v>
      </c>
      <c r="GQ66" s="2">
        <v>4875</v>
      </c>
      <c r="GR66" s="2">
        <v>4897</v>
      </c>
      <c r="GS66" s="2">
        <v>4977</v>
      </c>
      <c r="GT66" s="2">
        <v>4994</v>
      </c>
      <c r="GU66" s="2">
        <v>5017</v>
      </c>
      <c r="GV66" s="2">
        <v>5020</v>
      </c>
      <c r="GW66" s="2">
        <v>5138</v>
      </c>
      <c r="GX66" s="2">
        <v>5090</v>
      </c>
      <c r="GY66" s="2">
        <v>5205</v>
      </c>
      <c r="GZ66" s="2">
        <v>5185</v>
      </c>
      <c r="HA66" s="2">
        <v>5031</v>
      </c>
      <c r="HB66" s="2">
        <v>4874</v>
      </c>
      <c r="HC66" s="2">
        <v>4837</v>
      </c>
      <c r="HD66" s="2">
        <v>4853</v>
      </c>
      <c r="HE66" s="2">
        <v>4778</v>
      </c>
      <c r="HF66" s="2">
        <v>4802</v>
      </c>
      <c r="HG66" s="2">
        <v>4760</v>
      </c>
      <c r="HH66" s="2">
        <v>4737</v>
      </c>
      <c r="HI66" s="2">
        <v>4714</v>
      </c>
      <c r="HJ66" s="2">
        <v>4632</v>
      </c>
      <c r="HK66" s="2">
        <v>4590</v>
      </c>
      <c r="HL66" s="2">
        <v>4545</v>
      </c>
      <c r="HM66" s="2">
        <v>4537</v>
      </c>
      <c r="HN66" s="2">
        <v>4416</v>
      </c>
      <c r="HO66" s="2">
        <v>4413</v>
      </c>
      <c r="HP66" s="2">
        <v>4409</v>
      </c>
      <c r="HQ66" s="2">
        <v>4420</v>
      </c>
      <c r="HR66" s="2">
        <v>4437</v>
      </c>
      <c r="HS66" s="2">
        <v>4403</v>
      </c>
      <c r="HT66" s="2">
        <v>4421</v>
      </c>
      <c r="HU66" s="2">
        <v>4465</v>
      </c>
      <c r="HV66" s="2">
        <v>4518</v>
      </c>
      <c r="HW66" s="2">
        <v>4529</v>
      </c>
      <c r="HX66" s="2">
        <v>4557</v>
      </c>
      <c r="HY66" s="2">
        <v>4597</v>
      </c>
      <c r="HZ66" s="2">
        <v>4593</v>
      </c>
      <c r="IA66" s="2">
        <v>4623</v>
      </c>
      <c r="IB66" s="2">
        <v>4651</v>
      </c>
      <c r="IC66" s="2">
        <v>4509</v>
      </c>
      <c r="ID66" s="2">
        <v>4604</v>
      </c>
      <c r="IE66" s="2">
        <v>4627</v>
      </c>
      <c r="IF66" s="2">
        <v>4639</v>
      </c>
      <c r="IG66" s="2">
        <v>4640</v>
      </c>
      <c r="IH66" s="2">
        <v>4628</v>
      </c>
      <c r="II66" s="2">
        <v>4558</v>
      </c>
      <c r="IJ66" s="2">
        <v>4525</v>
      </c>
      <c r="IK66" s="2">
        <v>4463</v>
      </c>
      <c r="IL66" s="2">
        <v>4439</v>
      </c>
      <c r="IM66" s="2">
        <v>4422</v>
      </c>
      <c r="IN66" s="2">
        <v>4379</v>
      </c>
      <c r="IO66" s="2">
        <v>4335</v>
      </c>
      <c r="IP66" s="2">
        <v>4346</v>
      </c>
      <c r="IQ66" s="2">
        <v>4365</v>
      </c>
      <c r="IR66" s="2">
        <v>4395</v>
      </c>
      <c r="IS66" s="2">
        <v>4392</v>
      </c>
      <c r="IT66" s="2">
        <v>4392</v>
      </c>
    </row>
    <row r="67" spans="1:254" ht="15.9" customHeight="1">
      <c r="A67" s="61" t="s">
        <v>129</v>
      </c>
      <c r="B67" s="6" t="s">
        <v>130</v>
      </c>
      <c r="C67" s="15">
        <v>1916</v>
      </c>
      <c r="D67" s="16">
        <v>40</v>
      </c>
      <c r="E67" s="13">
        <v>1876</v>
      </c>
      <c r="F67" s="13">
        <v>1855.5</v>
      </c>
      <c r="G67" s="13">
        <v>1870</v>
      </c>
      <c r="H67" s="13">
        <v>1869</v>
      </c>
      <c r="I67" s="13">
        <v>1884</v>
      </c>
      <c r="J67" s="13">
        <v>1936.5</v>
      </c>
      <c r="K67" s="13">
        <v>2020.5</v>
      </c>
      <c r="L67" s="13">
        <v>1960</v>
      </c>
      <c r="M67" s="13">
        <v>1972</v>
      </c>
      <c r="N67" s="13">
        <v>1973.5</v>
      </c>
      <c r="O67" s="13">
        <v>1962.5</v>
      </c>
      <c r="P67" s="13">
        <v>1987</v>
      </c>
      <c r="Q67" s="13">
        <v>2022.5</v>
      </c>
      <c r="R67" s="13">
        <v>2042.5</v>
      </c>
      <c r="S67" s="13">
        <v>2093</v>
      </c>
      <c r="T67" s="13">
        <v>2101</v>
      </c>
      <c r="U67" s="13">
        <v>2127</v>
      </c>
      <c r="V67" s="13">
        <v>2151</v>
      </c>
      <c r="W67" s="13">
        <v>2135</v>
      </c>
      <c r="X67" s="13">
        <v>2171.5</v>
      </c>
      <c r="Y67" s="13">
        <v>2174</v>
      </c>
      <c r="Z67" s="13">
        <v>2218.5</v>
      </c>
      <c r="AA67" s="13">
        <v>2236</v>
      </c>
      <c r="AB67" s="13">
        <v>2209.5</v>
      </c>
      <c r="AC67" s="13">
        <v>2175.5</v>
      </c>
      <c r="AD67" s="13">
        <v>2134.5</v>
      </c>
      <c r="AE67" s="13">
        <v>2133</v>
      </c>
      <c r="AF67" s="13">
        <v>2147.5</v>
      </c>
      <c r="AG67" s="13">
        <v>2128.5</v>
      </c>
      <c r="AH67" s="13">
        <v>2128</v>
      </c>
      <c r="AI67" s="13">
        <v>2045</v>
      </c>
      <c r="AJ67" s="13">
        <v>2004</v>
      </c>
      <c r="AK67" s="13">
        <v>1945.5</v>
      </c>
      <c r="AL67" s="13">
        <v>1874</v>
      </c>
      <c r="AM67" s="13">
        <v>1888.5</v>
      </c>
      <c r="AN67" s="13">
        <v>1882</v>
      </c>
      <c r="AO67" s="13">
        <v>1919.5</v>
      </c>
      <c r="AP67" s="13">
        <v>1902.5</v>
      </c>
      <c r="AQ67" s="13">
        <v>1923.5</v>
      </c>
      <c r="AR67" s="13">
        <v>1935.5</v>
      </c>
      <c r="AS67" s="13">
        <v>1942</v>
      </c>
      <c r="AT67" s="13">
        <v>1956</v>
      </c>
      <c r="AU67" s="13">
        <v>1954</v>
      </c>
      <c r="AV67" s="13">
        <v>1927</v>
      </c>
      <c r="AW67" s="13">
        <v>1872</v>
      </c>
      <c r="AX67" s="13">
        <v>1855</v>
      </c>
      <c r="AY67" s="13">
        <v>1863.5</v>
      </c>
      <c r="AZ67" s="13">
        <v>1857</v>
      </c>
      <c r="BA67" s="13">
        <v>1915.5</v>
      </c>
      <c r="BB67" s="13">
        <v>1888.5</v>
      </c>
      <c r="BC67" s="13">
        <v>1934</v>
      </c>
      <c r="BD67" s="13">
        <v>1930.5</v>
      </c>
      <c r="BE67" s="13">
        <v>1925</v>
      </c>
      <c r="BF67" s="13">
        <v>1905</v>
      </c>
      <c r="BG67" s="13">
        <v>1883</v>
      </c>
      <c r="BH67" s="13">
        <v>1902.5</v>
      </c>
      <c r="BI67" s="13">
        <v>1893.5</v>
      </c>
      <c r="BJ67" s="13">
        <v>1844</v>
      </c>
      <c r="BK67" s="13">
        <v>1861</v>
      </c>
      <c r="BL67" s="13">
        <v>1882</v>
      </c>
      <c r="BM67" s="67">
        <v>1815</v>
      </c>
      <c r="BN67" s="67">
        <v>1561.5</v>
      </c>
      <c r="BO67" s="67">
        <v>1622</v>
      </c>
      <c r="BP67" s="67">
        <v>1617.5</v>
      </c>
      <c r="BQ67" s="67">
        <v>1629</v>
      </c>
      <c r="BR67" s="67">
        <v>1643</v>
      </c>
      <c r="BS67" s="67">
        <v>1616</v>
      </c>
      <c r="BT67" s="67">
        <v>1650.5</v>
      </c>
      <c r="BU67" s="67">
        <v>1647.5</v>
      </c>
      <c r="BV67" s="67">
        <v>1674</v>
      </c>
      <c r="BW67" s="67">
        <v>1663</v>
      </c>
      <c r="BX67" s="67">
        <v>1683</v>
      </c>
      <c r="BY67" s="67">
        <v>1717</v>
      </c>
      <c r="BZ67" s="67">
        <v>1752</v>
      </c>
      <c r="CA67" s="516">
        <v>1772</v>
      </c>
      <c r="CB67" s="516">
        <v>1782</v>
      </c>
      <c r="CC67" s="516">
        <v>1800.5</v>
      </c>
      <c r="CD67" s="516">
        <v>1800</v>
      </c>
      <c r="CE67" s="516">
        <v>1806</v>
      </c>
      <c r="CF67" s="516">
        <v>1826.5</v>
      </c>
      <c r="CG67" s="516">
        <v>1897</v>
      </c>
      <c r="CH67" s="516">
        <v>1931</v>
      </c>
      <c r="CI67" s="516">
        <v>1891</v>
      </c>
      <c r="CJ67" s="516">
        <v>1875.5</v>
      </c>
      <c r="CK67" s="516">
        <v>1825.5</v>
      </c>
      <c r="CL67" s="516">
        <v>1820</v>
      </c>
      <c r="CM67" s="516">
        <v>1849</v>
      </c>
      <c r="CN67" s="516">
        <v>1785.5</v>
      </c>
      <c r="CO67" s="516">
        <v>1766</v>
      </c>
      <c r="CP67" s="516">
        <v>1787</v>
      </c>
      <c r="CQ67" s="516">
        <v>1757.5</v>
      </c>
      <c r="CR67" s="516">
        <v>1731</v>
      </c>
      <c r="CS67" s="516">
        <v>1716</v>
      </c>
      <c r="CT67" s="516">
        <v>1650</v>
      </c>
      <c r="CU67" s="516">
        <v>1686.5</v>
      </c>
      <c r="CV67" s="516">
        <v>1690</v>
      </c>
      <c r="CW67" s="516">
        <v>1686.5</v>
      </c>
      <c r="CX67" s="516">
        <v>1655.5</v>
      </c>
      <c r="CY67" s="516">
        <v>1641</v>
      </c>
      <c r="CZ67" s="516">
        <v>1633</v>
      </c>
      <c r="DA67" s="2">
        <v>1673</v>
      </c>
      <c r="DB67" s="2">
        <v>1656</v>
      </c>
      <c r="DC67" s="2">
        <v>1618.5</v>
      </c>
      <c r="DD67" s="2">
        <v>1619</v>
      </c>
      <c r="DE67" s="2">
        <v>1621.5</v>
      </c>
      <c r="DF67" s="2">
        <v>1622</v>
      </c>
      <c r="DG67" s="2">
        <v>1679</v>
      </c>
      <c r="DH67" s="2">
        <v>1719.5</v>
      </c>
      <c r="DI67" s="2">
        <v>1748.5</v>
      </c>
      <c r="DJ67" s="2">
        <v>1755</v>
      </c>
      <c r="DK67" s="2">
        <v>1753.5</v>
      </c>
      <c r="DL67" s="2">
        <v>1724</v>
      </c>
      <c r="DM67" s="2">
        <v>1716</v>
      </c>
      <c r="DN67" s="2">
        <v>1714.5</v>
      </c>
      <c r="DO67" s="2">
        <v>1693</v>
      </c>
      <c r="DP67" s="2">
        <v>1704.5</v>
      </c>
      <c r="DQ67" s="2">
        <v>1712.5</v>
      </c>
      <c r="DR67" s="2">
        <v>1720</v>
      </c>
      <c r="DS67" s="2">
        <v>1717.5</v>
      </c>
      <c r="DT67" s="2">
        <v>1727.5</v>
      </c>
      <c r="DU67" s="2">
        <v>1761</v>
      </c>
      <c r="DV67" s="2">
        <v>1719</v>
      </c>
      <c r="DW67" s="2">
        <v>1774</v>
      </c>
      <c r="DX67" s="2">
        <v>1758.5</v>
      </c>
      <c r="DY67" s="2">
        <v>1762.5</v>
      </c>
      <c r="DZ67" s="2">
        <v>1732</v>
      </c>
      <c r="EA67" s="2">
        <v>1738</v>
      </c>
      <c r="EB67" s="2">
        <v>1722.5</v>
      </c>
      <c r="EC67" s="2">
        <v>1722</v>
      </c>
      <c r="ED67" s="2">
        <v>1750</v>
      </c>
      <c r="EE67" s="2">
        <v>1735.5</v>
      </c>
      <c r="EF67" s="2">
        <v>1761</v>
      </c>
      <c r="EG67" s="2">
        <v>1748</v>
      </c>
      <c r="EH67" s="2">
        <v>1722</v>
      </c>
      <c r="EI67" s="2">
        <v>1745.5</v>
      </c>
      <c r="EJ67" s="2">
        <v>1749.5</v>
      </c>
      <c r="EK67" s="2">
        <v>1766</v>
      </c>
      <c r="EL67" s="2">
        <v>1744</v>
      </c>
      <c r="EM67" s="2">
        <v>1739.5</v>
      </c>
      <c r="EN67" s="2">
        <v>1715.5</v>
      </c>
      <c r="EO67" s="2">
        <v>1676.5</v>
      </c>
      <c r="EP67" s="2">
        <v>1678</v>
      </c>
      <c r="EQ67" s="2">
        <v>1657.5</v>
      </c>
      <c r="ER67" s="2">
        <v>1646.5</v>
      </c>
      <c r="ES67" s="2">
        <v>1646</v>
      </c>
      <c r="ET67" s="2">
        <v>1626</v>
      </c>
      <c r="EU67" s="2">
        <v>1640.5</v>
      </c>
      <c r="EV67" s="2">
        <v>1631.5</v>
      </c>
      <c r="EW67" s="2">
        <v>1617</v>
      </c>
      <c r="EX67" s="2">
        <v>1628.5</v>
      </c>
      <c r="EY67" s="2">
        <v>1649</v>
      </c>
      <c r="EZ67" s="2">
        <v>1637.5</v>
      </c>
      <c r="FA67" s="2">
        <v>1637.5</v>
      </c>
      <c r="FB67" s="2">
        <v>1647.5</v>
      </c>
      <c r="FC67" s="2">
        <v>1597</v>
      </c>
      <c r="FD67" s="2">
        <v>1613.5</v>
      </c>
      <c r="FE67" s="2">
        <v>1585</v>
      </c>
      <c r="FF67" s="2">
        <v>1558.5</v>
      </c>
      <c r="FG67" s="2">
        <v>1579</v>
      </c>
      <c r="FH67" s="2">
        <v>1596</v>
      </c>
      <c r="FI67" s="2">
        <v>1581</v>
      </c>
      <c r="FJ67" s="2">
        <v>1572</v>
      </c>
      <c r="FK67" s="2">
        <v>1551</v>
      </c>
      <c r="FL67" s="2">
        <v>1556.5</v>
      </c>
      <c r="FM67" s="2">
        <v>1551</v>
      </c>
      <c r="FN67" s="2">
        <v>1573</v>
      </c>
      <c r="FO67" s="2">
        <v>1581.5</v>
      </c>
      <c r="FP67" s="2">
        <v>1599.5</v>
      </c>
      <c r="FQ67" s="2">
        <v>1619</v>
      </c>
      <c r="FR67" s="2">
        <v>1657.5</v>
      </c>
      <c r="FS67" s="2">
        <v>1601</v>
      </c>
      <c r="FT67" s="2">
        <v>1612</v>
      </c>
      <c r="FU67" s="2">
        <v>1580.5</v>
      </c>
      <c r="FV67" s="2">
        <v>1571</v>
      </c>
      <c r="FW67" s="2">
        <v>1584</v>
      </c>
      <c r="FX67" s="2">
        <v>1592.5</v>
      </c>
      <c r="FY67" s="2">
        <v>1592.5</v>
      </c>
      <c r="FZ67" s="2">
        <v>1545.5</v>
      </c>
      <c r="GA67" s="2">
        <v>1528</v>
      </c>
      <c r="GB67" s="2">
        <v>1532</v>
      </c>
      <c r="GC67" s="2">
        <v>1522</v>
      </c>
      <c r="GD67" s="2">
        <v>1514</v>
      </c>
      <c r="GE67" s="2">
        <v>1499.5</v>
      </c>
      <c r="GF67" s="2">
        <v>1518.5</v>
      </c>
      <c r="GG67" s="2">
        <v>1523</v>
      </c>
      <c r="GH67" s="2">
        <v>1509</v>
      </c>
      <c r="GI67" s="2">
        <v>1495</v>
      </c>
      <c r="GJ67" s="2">
        <v>1467.5</v>
      </c>
      <c r="GK67" s="2">
        <v>1520.5</v>
      </c>
      <c r="GL67" s="2">
        <v>1543.5</v>
      </c>
      <c r="GM67" s="2">
        <v>1527.5</v>
      </c>
      <c r="GN67" s="2">
        <v>1533.5</v>
      </c>
      <c r="GO67" s="2">
        <v>1519</v>
      </c>
      <c r="GP67" s="2">
        <v>1525</v>
      </c>
      <c r="GQ67" s="2">
        <v>1524</v>
      </c>
      <c r="GR67" s="2">
        <v>1503</v>
      </c>
      <c r="GS67" s="2">
        <v>1519</v>
      </c>
      <c r="GT67" s="2">
        <v>1516</v>
      </c>
      <c r="GU67" s="2">
        <v>1517.5</v>
      </c>
      <c r="GV67" s="2">
        <v>1571</v>
      </c>
      <c r="GW67" s="2">
        <v>1562.5</v>
      </c>
      <c r="GX67" s="2">
        <v>1578.5</v>
      </c>
      <c r="GY67" s="2">
        <v>1570</v>
      </c>
      <c r="GZ67" s="2">
        <v>1619.5</v>
      </c>
      <c r="HA67" s="2">
        <v>1641.5</v>
      </c>
      <c r="HB67" s="2">
        <v>1667</v>
      </c>
      <c r="HC67" s="2">
        <v>1642</v>
      </c>
      <c r="HD67" s="2">
        <v>1639.5</v>
      </c>
      <c r="HE67" s="2">
        <v>1628.5</v>
      </c>
      <c r="HF67" s="2">
        <v>1635</v>
      </c>
      <c r="HG67" s="2">
        <v>1640.5</v>
      </c>
      <c r="HH67" s="2">
        <v>1629</v>
      </c>
      <c r="HI67" s="2">
        <v>1646</v>
      </c>
      <c r="HJ67" s="2">
        <v>1650</v>
      </c>
      <c r="HK67" s="2">
        <v>1650</v>
      </c>
      <c r="HL67" s="2">
        <v>1638.5</v>
      </c>
      <c r="HM67" s="2">
        <v>1650</v>
      </c>
      <c r="HN67" s="2">
        <v>1619.5</v>
      </c>
      <c r="HO67" s="2">
        <v>1656</v>
      </c>
      <c r="HP67" s="2">
        <v>1646.5</v>
      </c>
      <c r="HQ67" s="2">
        <v>1650.5</v>
      </c>
      <c r="HR67" s="2">
        <v>1641</v>
      </c>
      <c r="HS67" s="2">
        <v>1614</v>
      </c>
      <c r="HT67" s="2">
        <v>1625</v>
      </c>
      <c r="HU67" s="2">
        <v>1608.5</v>
      </c>
      <c r="HV67" s="2">
        <v>1600.5</v>
      </c>
      <c r="HW67" s="2">
        <v>1589.5</v>
      </c>
      <c r="HX67" s="2">
        <v>1562.5</v>
      </c>
      <c r="HY67" s="2">
        <v>1559</v>
      </c>
      <c r="HZ67" s="2">
        <v>1567</v>
      </c>
      <c r="IA67" s="2">
        <v>1538</v>
      </c>
      <c r="IB67" s="2">
        <v>1541.5</v>
      </c>
      <c r="IC67" s="2">
        <v>1575</v>
      </c>
      <c r="ID67" s="2">
        <v>1567.5</v>
      </c>
      <c r="IE67" s="2">
        <v>1585.5</v>
      </c>
      <c r="IF67" s="2">
        <v>1590.5</v>
      </c>
      <c r="IG67" s="2">
        <v>1582</v>
      </c>
      <c r="IH67" s="2">
        <v>1575.5</v>
      </c>
      <c r="II67" s="2">
        <v>1541</v>
      </c>
      <c r="IJ67" s="2">
        <v>1527</v>
      </c>
      <c r="IK67" s="2">
        <v>1476</v>
      </c>
      <c r="IL67" s="2">
        <v>1483</v>
      </c>
      <c r="IM67" s="2">
        <v>1665</v>
      </c>
      <c r="IN67" s="2">
        <v>1661</v>
      </c>
      <c r="IO67" s="2">
        <v>1648.5</v>
      </c>
      <c r="IP67" s="2">
        <v>1659.5</v>
      </c>
      <c r="IQ67" s="2">
        <v>1672</v>
      </c>
      <c r="IR67" s="2">
        <v>1669.5</v>
      </c>
      <c r="IS67" s="2">
        <v>1663.5</v>
      </c>
      <c r="IT67" s="2">
        <v>1661.5</v>
      </c>
    </row>
    <row r="68" spans="1:254" ht="15.9" customHeight="1">
      <c r="A68" s="61" t="s">
        <v>131</v>
      </c>
      <c r="B68" s="6" t="s">
        <v>132</v>
      </c>
      <c r="C68" s="15">
        <v>5817</v>
      </c>
      <c r="D68" s="16">
        <v>-53</v>
      </c>
      <c r="E68" s="13">
        <v>5870</v>
      </c>
      <c r="F68" s="13">
        <v>5848</v>
      </c>
      <c r="G68" s="13">
        <v>5649</v>
      </c>
      <c r="H68" s="13">
        <v>5536</v>
      </c>
      <c r="I68" s="13">
        <v>5912</v>
      </c>
      <c r="J68" s="13">
        <v>5318</v>
      </c>
      <c r="K68" s="13">
        <v>5172</v>
      </c>
      <c r="L68" s="13">
        <v>5319</v>
      </c>
      <c r="M68" s="13">
        <v>5669</v>
      </c>
      <c r="N68" s="13">
        <v>5650</v>
      </c>
      <c r="O68" s="13">
        <v>5746</v>
      </c>
      <c r="P68" s="13">
        <v>5629</v>
      </c>
      <c r="Q68" s="13">
        <v>5591</v>
      </c>
      <c r="R68" s="13">
        <v>5370</v>
      </c>
      <c r="S68" s="13">
        <v>5666</v>
      </c>
      <c r="T68" s="13">
        <v>5764</v>
      </c>
      <c r="U68" s="13">
        <v>5592</v>
      </c>
      <c r="V68" s="13">
        <v>5647</v>
      </c>
      <c r="W68" s="13">
        <v>5827</v>
      </c>
      <c r="X68" s="13">
        <v>5783</v>
      </c>
      <c r="Y68" s="13">
        <v>5699</v>
      </c>
      <c r="Z68" s="13">
        <v>5947</v>
      </c>
      <c r="AA68" s="13">
        <v>6043</v>
      </c>
      <c r="AB68" s="13">
        <v>5944</v>
      </c>
      <c r="AC68" s="13">
        <v>5913</v>
      </c>
      <c r="AD68" s="13">
        <v>6034</v>
      </c>
      <c r="AE68" s="13">
        <v>5876</v>
      </c>
      <c r="AF68" s="13">
        <v>5860</v>
      </c>
      <c r="AG68" s="13">
        <v>5858</v>
      </c>
      <c r="AH68" s="13">
        <v>5986</v>
      </c>
      <c r="AI68" s="13">
        <v>5982</v>
      </c>
      <c r="AJ68" s="13">
        <v>6104</v>
      </c>
      <c r="AK68" s="13">
        <v>6183</v>
      </c>
      <c r="AL68" s="13">
        <v>6051</v>
      </c>
      <c r="AM68" s="13">
        <v>6056</v>
      </c>
      <c r="AN68" s="13">
        <v>5863</v>
      </c>
      <c r="AO68" s="13">
        <v>5872</v>
      </c>
      <c r="AP68" s="13">
        <v>5858</v>
      </c>
      <c r="AQ68" s="13">
        <v>5545</v>
      </c>
      <c r="AR68" s="13">
        <v>5446</v>
      </c>
      <c r="AS68" s="13">
        <v>5572</v>
      </c>
      <c r="AT68" s="13">
        <v>5819</v>
      </c>
      <c r="AU68" s="13">
        <v>5668</v>
      </c>
      <c r="AV68" s="13">
        <v>6014</v>
      </c>
      <c r="AW68" s="13">
        <v>5952</v>
      </c>
      <c r="AX68" s="13">
        <v>6085</v>
      </c>
      <c r="AY68" s="13">
        <v>6001</v>
      </c>
      <c r="AZ68" s="13">
        <v>6088</v>
      </c>
      <c r="BA68" s="13">
        <v>6558</v>
      </c>
      <c r="BB68" s="13">
        <v>6557</v>
      </c>
      <c r="BC68" s="13">
        <v>6500</v>
      </c>
      <c r="BD68" s="13">
        <v>6539</v>
      </c>
      <c r="BE68" s="13">
        <v>6560</v>
      </c>
      <c r="BF68" s="13">
        <v>6301</v>
      </c>
      <c r="BG68" s="13">
        <v>6069</v>
      </c>
      <c r="BH68" s="13">
        <v>5747</v>
      </c>
      <c r="BI68" s="13">
        <v>6020</v>
      </c>
      <c r="BJ68" s="13">
        <v>6350</v>
      </c>
      <c r="BK68" s="13">
        <v>6416</v>
      </c>
      <c r="BL68" s="13">
        <v>6436</v>
      </c>
      <c r="BM68" s="67">
        <v>6468</v>
      </c>
      <c r="BN68" s="67">
        <v>6373</v>
      </c>
      <c r="BO68" s="67">
        <v>6447</v>
      </c>
      <c r="BP68" s="67">
        <v>6460</v>
      </c>
      <c r="BQ68" s="67">
        <v>6448</v>
      </c>
      <c r="BR68" s="67">
        <v>6071</v>
      </c>
      <c r="BS68" s="67">
        <v>6231</v>
      </c>
      <c r="BT68" s="67">
        <v>6078</v>
      </c>
      <c r="BU68" s="67">
        <v>6048</v>
      </c>
      <c r="BV68" s="67">
        <v>5999</v>
      </c>
      <c r="BW68" s="67">
        <v>5881</v>
      </c>
      <c r="BX68" s="67">
        <v>5935</v>
      </c>
      <c r="BY68" s="67">
        <v>6028</v>
      </c>
      <c r="BZ68" s="67">
        <v>6088</v>
      </c>
      <c r="CA68" s="516">
        <v>5799</v>
      </c>
      <c r="CB68" s="516">
        <v>5975</v>
      </c>
      <c r="CC68" s="516">
        <v>5811</v>
      </c>
      <c r="CD68" s="516">
        <v>5859</v>
      </c>
      <c r="CE68" s="516">
        <v>5814</v>
      </c>
      <c r="CF68" s="516">
        <v>5813</v>
      </c>
      <c r="CG68" s="516">
        <v>5639</v>
      </c>
      <c r="CH68" s="516">
        <v>5619</v>
      </c>
      <c r="CI68" s="516">
        <v>5386</v>
      </c>
      <c r="CJ68" s="516">
        <v>5300</v>
      </c>
      <c r="CK68" s="516">
        <v>5306</v>
      </c>
      <c r="CL68" s="516">
        <v>5157</v>
      </c>
      <c r="CM68" s="516">
        <v>5337</v>
      </c>
      <c r="CN68" s="516">
        <v>4988</v>
      </c>
      <c r="CO68" s="516">
        <v>5042</v>
      </c>
      <c r="CP68" s="516">
        <v>5335</v>
      </c>
      <c r="CQ68" s="516">
        <v>5456</v>
      </c>
      <c r="CR68" s="516">
        <v>5539</v>
      </c>
      <c r="CS68" s="516">
        <v>5275</v>
      </c>
      <c r="CT68" s="516">
        <v>5144</v>
      </c>
      <c r="CU68" s="516">
        <v>5483</v>
      </c>
      <c r="CV68" s="516">
        <v>5639</v>
      </c>
      <c r="CW68" s="516">
        <v>5459</v>
      </c>
      <c r="CX68" s="516">
        <v>5353</v>
      </c>
      <c r="CY68" s="516">
        <v>5456</v>
      </c>
      <c r="CZ68" s="516">
        <v>5523</v>
      </c>
      <c r="DA68" s="2">
        <v>5499</v>
      </c>
      <c r="DB68" s="2">
        <v>5417</v>
      </c>
      <c r="DC68" s="2">
        <v>5235</v>
      </c>
      <c r="DD68" s="2">
        <v>5518</v>
      </c>
      <c r="DE68" s="2">
        <v>5618</v>
      </c>
      <c r="DF68" s="2">
        <v>5469</v>
      </c>
      <c r="DG68" s="2">
        <v>5634</v>
      </c>
      <c r="DH68" s="2">
        <v>5994</v>
      </c>
      <c r="DI68" s="2">
        <v>5991</v>
      </c>
      <c r="DJ68" s="2">
        <v>5870</v>
      </c>
      <c r="DK68" s="2">
        <v>5860</v>
      </c>
      <c r="DL68" s="2">
        <v>5916</v>
      </c>
      <c r="DM68" s="2">
        <v>5850</v>
      </c>
      <c r="DN68" s="2">
        <v>5731</v>
      </c>
      <c r="DO68" s="2">
        <v>5625</v>
      </c>
      <c r="DP68" s="2">
        <v>5467</v>
      </c>
      <c r="DQ68" s="2">
        <v>5519</v>
      </c>
      <c r="DR68" s="2">
        <v>5590</v>
      </c>
      <c r="DS68" s="2">
        <v>5821</v>
      </c>
      <c r="DT68" s="2">
        <v>5814</v>
      </c>
      <c r="DU68" s="2">
        <v>5753</v>
      </c>
      <c r="DV68" s="2">
        <v>5479</v>
      </c>
      <c r="DW68" s="2">
        <v>5358</v>
      </c>
      <c r="DX68" s="2">
        <v>5383</v>
      </c>
      <c r="DY68" s="2">
        <v>5000</v>
      </c>
      <c r="DZ68" s="2">
        <v>4811</v>
      </c>
      <c r="EA68" s="2">
        <v>4830</v>
      </c>
      <c r="EB68" s="2">
        <v>4812</v>
      </c>
      <c r="EC68" s="2">
        <v>4804</v>
      </c>
      <c r="ED68" s="2">
        <v>4886</v>
      </c>
      <c r="EE68" s="2">
        <v>4866</v>
      </c>
      <c r="EF68" s="2">
        <v>4966</v>
      </c>
      <c r="EG68" s="2">
        <v>4979</v>
      </c>
      <c r="EH68" s="2">
        <v>4953</v>
      </c>
      <c r="EI68" s="2">
        <v>4971</v>
      </c>
      <c r="EJ68" s="2">
        <v>5100</v>
      </c>
      <c r="EK68" s="2">
        <v>5100</v>
      </c>
      <c r="EL68" s="2">
        <v>5079</v>
      </c>
      <c r="EM68" s="2">
        <v>5148</v>
      </c>
      <c r="EN68" s="2">
        <v>5037</v>
      </c>
      <c r="EO68" s="2">
        <v>4735</v>
      </c>
      <c r="EP68" s="2">
        <v>4711</v>
      </c>
      <c r="EQ68" s="2">
        <v>4800</v>
      </c>
      <c r="ER68" s="2">
        <v>4913</v>
      </c>
      <c r="ES68" s="2">
        <v>4790</v>
      </c>
      <c r="ET68" s="2">
        <v>4585</v>
      </c>
      <c r="EU68" s="2">
        <v>4619</v>
      </c>
      <c r="EV68" s="2">
        <v>4637</v>
      </c>
      <c r="EW68" s="2">
        <v>4605</v>
      </c>
      <c r="EX68" s="2">
        <v>4608</v>
      </c>
      <c r="EY68" s="2">
        <v>4640</v>
      </c>
      <c r="EZ68" s="2">
        <v>4676</v>
      </c>
      <c r="FA68" s="2">
        <v>4596</v>
      </c>
      <c r="FB68" s="2">
        <v>4533</v>
      </c>
      <c r="FC68" s="2">
        <v>4598</v>
      </c>
      <c r="FD68" s="2">
        <v>4677</v>
      </c>
      <c r="FE68" s="2">
        <v>4808</v>
      </c>
      <c r="FF68" s="2">
        <v>4793</v>
      </c>
      <c r="FG68" s="2">
        <v>4603</v>
      </c>
      <c r="FH68" s="2">
        <v>4637</v>
      </c>
      <c r="FI68" s="2">
        <v>4593</v>
      </c>
      <c r="FJ68" s="2">
        <v>4621</v>
      </c>
      <c r="FK68" s="2">
        <v>4468</v>
      </c>
      <c r="FL68" s="2">
        <v>4500</v>
      </c>
      <c r="FM68" s="2">
        <v>4339</v>
      </c>
      <c r="FN68" s="2">
        <v>4300</v>
      </c>
      <c r="FO68" s="2">
        <v>4233</v>
      </c>
      <c r="FP68" s="2">
        <v>4223</v>
      </c>
      <c r="FQ68" s="2">
        <v>4227</v>
      </c>
      <c r="FR68" s="2">
        <v>4259</v>
      </c>
      <c r="FS68" s="2">
        <v>4150</v>
      </c>
      <c r="FT68" s="2">
        <v>4158</v>
      </c>
      <c r="FU68" s="2">
        <v>4256</v>
      </c>
      <c r="FV68" s="2">
        <v>4024</v>
      </c>
      <c r="FW68" s="2">
        <v>4060</v>
      </c>
      <c r="FX68" s="2">
        <v>4273</v>
      </c>
      <c r="FY68" s="2">
        <v>4237</v>
      </c>
      <c r="FZ68" s="2">
        <v>4303</v>
      </c>
      <c r="GA68" s="2">
        <v>4312</v>
      </c>
      <c r="GB68" s="2">
        <v>4338</v>
      </c>
      <c r="GC68" s="2">
        <v>4311</v>
      </c>
      <c r="GD68" s="2">
        <v>4297</v>
      </c>
      <c r="GE68" s="2">
        <v>4374</v>
      </c>
      <c r="GF68" s="2">
        <v>4240</v>
      </c>
      <c r="GG68" s="2">
        <v>4332</v>
      </c>
      <c r="GH68" s="2">
        <v>4317</v>
      </c>
      <c r="GI68" s="2">
        <v>4206</v>
      </c>
      <c r="GJ68" s="2">
        <v>4154</v>
      </c>
      <c r="GK68" s="2">
        <v>4080</v>
      </c>
      <c r="GL68" s="2">
        <v>4090</v>
      </c>
      <c r="GM68" s="2">
        <v>4004</v>
      </c>
      <c r="GN68" s="2">
        <v>3954</v>
      </c>
      <c r="GO68" s="2">
        <v>3934</v>
      </c>
      <c r="GP68" s="2">
        <v>3941</v>
      </c>
      <c r="GQ68" s="2">
        <v>3955</v>
      </c>
      <c r="GR68" s="2">
        <v>3842</v>
      </c>
      <c r="GS68" s="2">
        <v>3899</v>
      </c>
      <c r="GT68" s="2">
        <v>3939</v>
      </c>
      <c r="GU68" s="2">
        <v>3793</v>
      </c>
      <c r="GV68" s="2">
        <v>3927</v>
      </c>
      <c r="GW68" s="2">
        <v>4078</v>
      </c>
      <c r="GX68" s="2">
        <v>4089</v>
      </c>
      <c r="GY68" s="2">
        <v>3995</v>
      </c>
      <c r="GZ68" s="2">
        <v>4005</v>
      </c>
      <c r="HA68" s="2">
        <v>3743</v>
      </c>
      <c r="HB68" s="2">
        <v>3694</v>
      </c>
      <c r="HC68" s="2">
        <v>3715</v>
      </c>
      <c r="HD68" s="2">
        <v>3803</v>
      </c>
      <c r="HE68" s="2">
        <v>3742</v>
      </c>
      <c r="HF68" s="2">
        <v>3815</v>
      </c>
      <c r="HG68" s="2">
        <v>3821</v>
      </c>
      <c r="HH68" s="2">
        <v>3828</v>
      </c>
      <c r="HI68" s="2">
        <v>3793</v>
      </c>
      <c r="HJ68" s="2">
        <v>3792</v>
      </c>
      <c r="HK68" s="2">
        <v>3763</v>
      </c>
      <c r="HL68" s="2">
        <v>3744</v>
      </c>
      <c r="HM68" s="2">
        <v>3811</v>
      </c>
      <c r="HN68" s="2">
        <v>3854</v>
      </c>
      <c r="HO68" s="2">
        <v>3766</v>
      </c>
      <c r="HP68" s="2">
        <v>3684</v>
      </c>
      <c r="HQ68" s="2">
        <v>3700</v>
      </c>
      <c r="HR68" s="2">
        <v>3659</v>
      </c>
      <c r="HS68" s="2">
        <v>3657</v>
      </c>
      <c r="HT68" s="2">
        <v>3512</v>
      </c>
      <c r="HU68" s="2">
        <v>3474</v>
      </c>
      <c r="HV68" s="2">
        <v>3518</v>
      </c>
      <c r="HW68" s="2">
        <v>3515</v>
      </c>
      <c r="HX68" s="2">
        <v>3552</v>
      </c>
      <c r="HY68" s="2">
        <v>3621</v>
      </c>
      <c r="HZ68" s="2">
        <v>3626</v>
      </c>
      <c r="IA68" s="2">
        <v>3641</v>
      </c>
      <c r="IB68" s="2">
        <v>3712</v>
      </c>
      <c r="IC68" s="2">
        <v>3699</v>
      </c>
      <c r="ID68" s="2">
        <v>3676</v>
      </c>
      <c r="IE68" s="2">
        <v>3692</v>
      </c>
      <c r="IF68" s="2">
        <v>3770</v>
      </c>
      <c r="IG68" s="2">
        <v>3679</v>
      </c>
      <c r="IH68" s="2">
        <v>3625</v>
      </c>
      <c r="II68" s="2">
        <v>3644</v>
      </c>
      <c r="IJ68" s="2">
        <v>3705</v>
      </c>
      <c r="IK68" s="2">
        <v>3666</v>
      </c>
      <c r="IL68" s="2">
        <v>3614</v>
      </c>
      <c r="IM68" s="2">
        <v>3624</v>
      </c>
      <c r="IN68" s="2">
        <v>3578</v>
      </c>
      <c r="IO68" s="2">
        <v>3490</v>
      </c>
      <c r="IP68" s="2">
        <v>3445</v>
      </c>
      <c r="IQ68" s="2">
        <v>3496</v>
      </c>
      <c r="IR68" s="2">
        <v>3342</v>
      </c>
      <c r="IS68" s="2">
        <v>3269</v>
      </c>
      <c r="IT68" s="2">
        <v>3254</v>
      </c>
    </row>
    <row r="69" spans="1:254" ht="15.9" customHeight="1">
      <c r="A69" s="61" t="s">
        <v>133</v>
      </c>
      <c r="B69" s="6" t="s">
        <v>134</v>
      </c>
      <c r="C69" s="15">
        <v>3046</v>
      </c>
      <c r="D69" s="16">
        <v>-50</v>
      </c>
      <c r="E69" s="13">
        <v>3096</v>
      </c>
      <c r="F69" s="13">
        <v>3291</v>
      </c>
      <c r="G69" s="13">
        <v>3467</v>
      </c>
      <c r="H69" s="13">
        <v>3300</v>
      </c>
      <c r="I69" s="13">
        <v>3304</v>
      </c>
      <c r="J69" s="13">
        <v>3136</v>
      </c>
      <c r="K69" s="13">
        <v>3135</v>
      </c>
      <c r="L69" s="13">
        <v>3371</v>
      </c>
      <c r="M69" s="13">
        <v>3637</v>
      </c>
      <c r="N69" s="13">
        <v>3551</v>
      </c>
      <c r="O69" s="13">
        <v>3680</v>
      </c>
      <c r="P69" s="13">
        <v>3692</v>
      </c>
      <c r="Q69" s="13">
        <v>3613</v>
      </c>
      <c r="R69" s="13">
        <v>3509</v>
      </c>
      <c r="S69" s="13">
        <v>3777</v>
      </c>
      <c r="T69" s="13">
        <v>3941</v>
      </c>
      <c r="U69" s="13">
        <v>3931</v>
      </c>
      <c r="V69" s="13">
        <v>3922</v>
      </c>
      <c r="W69" s="13">
        <v>4139</v>
      </c>
      <c r="X69" s="13">
        <v>4022</v>
      </c>
      <c r="Y69" s="13">
        <v>3955</v>
      </c>
      <c r="Z69" s="13">
        <v>4036</v>
      </c>
      <c r="AA69" s="13">
        <v>4264</v>
      </c>
      <c r="AB69" s="13">
        <v>4298</v>
      </c>
      <c r="AC69" s="13">
        <v>4091</v>
      </c>
      <c r="AD69" s="13">
        <v>4203</v>
      </c>
      <c r="AE69" s="13">
        <v>4254</v>
      </c>
      <c r="AF69" s="13">
        <v>4277</v>
      </c>
      <c r="AG69" s="13">
        <v>4407</v>
      </c>
      <c r="AH69" s="13">
        <v>5021</v>
      </c>
      <c r="AI69" s="13">
        <v>4970</v>
      </c>
      <c r="AJ69" s="13">
        <v>4847</v>
      </c>
      <c r="AK69" s="13">
        <v>4931</v>
      </c>
      <c r="AL69" s="13">
        <v>4859</v>
      </c>
      <c r="AM69" s="13">
        <v>4681</v>
      </c>
      <c r="AN69" s="13">
        <v>4608</v>
      </c>
      <c r="AO69" s="13">
        <v>4568</v>
      </c>
      <c r="AP69" s="13">
        <v>4285</v>
      </c>
      <c r="AQ69" s="13">
        <v>4019</v>
      </c>
      <c r="AR69" s="13">
        <v>3785</v>
      </c>
      <c r="AS69" s="13">
        <v>3686</v>
      </c>
      <c r="AT69" s="13">
        <v>3920</v>
      </c>
      <c r="AU69" s="13">
        <v>3920</v>
      </c>
      <c r="AV69" s="13">
        <v>4369</v>
      </c>
      <c r="AW69" s="13">
        <v>4313</v>
      </c>
      <c r="AX69" s="13">
        <v>4503</v>
      </c>
      <c r="AY69" s="13">
        <v>4482</v>
      </c>
      <c r="AZ69" s="13">
        <v>4542</v>
      </c>
      <c r="BA69" s="13">
        <v>4038</v>
      </c>
      <c r="BB69" s="13">
        <v>4029</v>
      </c>
      <c r="BC69" s="13">
        <v>4052</v>
      </c>
      <c r="BD69" s="13">
        <v>4218</v>
      </c>
      <c r="BE69" s="13">
        <v>4365</v>
      </c>
      <c r="BF69" s="13">
        <v>4093</v>
      </c>
      <c r="BG69" s="13">
        <v>4085</v>
      </c>
      <c r="BH69" s="13">
        <v>3751</v>
      </c>
      <c r="BI69" s="13">
        <v>3872</v>
      </c>
      <c r="BJ69" s="13">
        <v>4187</v>
      </c>
      <c r="BK69" s="13">
        <v>3849</v>
      </c>
      <c r="BL69" s="13">
        <v>3149</v>
      </c>
      <c r="BM69" s="67">
        <v>2648.5</v>
      </c>
      <c r="BN69" s="67">
        <v>2681</v>
      </c>
      <c r="BO69" s="67">
        <v>2739.5</v>
      </c>
      <c r="BP69" s="67">
        <v>2719.5</v>
      </c>
      <c r="BQ69" s="67">
        <v>2642.5</v>
      </c>
      <c r="BR69" s="67">
        <v>2481</v>
      </c>
      <c r="BS69" s="67">
        <v>2441.5</v>
      </c>
      <c r="BT69" s="67">
        <v>2461.5</v>
      </c>
      <c r="BU69" s="67">
        <v>2507.5</v>
      </c>
      <c r="BV69" s="67">
        <v>2440.5</v>
      </c>
      <c r="BW69" s="67">
        <v>2385</v>
      </c>
      <c r="BX69" s="67">
        <v>2469</v>
      </c>
      <c r="BY69" s="67">
        <v>2451.5</v>
      </c>
      <c r="BZ69" s="67">
        <v>2450.5</v>
      </c>
      <c r="CA69" s="516">
        <v>2433.5</v>
      </c>
      <c r="CB69" s="516">
        <v>2424.5</v>
      </c>
      <c r="CC69" s="516">
        <v>2372.5</v>
      </c>
      <c r="CD69" s="516">
        <v>2373</v>
      </c>
      <c r="CE69" s="516">
        <v>2324</v>
      </c>
      <c r="CF69" s="516">
        <v>2362</v>
      </c>
      <c r="CG69" s="516">
        <v>2333.5</v>
      </c>
      <c r="CH69" s="516">
        <v>2363</v>
      </c>
      <c r="CI69" s="516">
        <v>2233.5</v>
      </c>
      <c r="CJ69" s="516">
        <v>2192.5</v>
      </c>
      <c r="CK69" s="516">
        <v>2173.5</v>
      </c>
      <c r="CL69" s="516">
        <v>2137.5</v>
      </c>
      <c r="CM69" s="516">
        <v>2220</v>
      </c>
      <c r="CN69" s="516">
        <v>2114.5</v>
      </c>
      <c r="CO69" s="516">
        <v>2132.5</v>
      </c>
      <c r="CP69" s="516">
        <v>2268.5</v>
      </c>
      <c r="CQ69" s="516">
        <v>2243.5</v>
      </c>
      <c r="CR69" s="516">
        <v>2262</v>
      </c>
      <c r="CS69" s="516">
        <v>2190.5</v>
      </c>
      <c r="CT69" s="516">
        <v>2149</v>
      </c>
      <c r="CU69" s="516">
        <v>2298</v>
      </c>
      <c r="CV69" s="516">
        <v>2387</v>
      </c>
      <c r="CW69" s="516">
        <v>2324</v>
      </c>
      <c r="CX69" s="516">
        <v>2359.5</v>
      </c>
      <c r="CY69" s="516">
        <v>2341</v>
      </c>
      <c r="CZ69" s="516">
        <v>2386</v>
      </c>
      <c r="DA69" s="2">
        <v>2417.5</v>
      </c>
      <c r="DB69" s="2">
        <v>2333.5</v>
      </c>
      <c r="DC69" s="2">
        <v>2250</v>
      </c>
      <c r="DD69" s="2">
        <v>2400.5</v>
      </c>
      <c r="DE69" s="2">
        <v>2442.5</v>
      </c>
      <c r="DF69" s="2">
        <v>2318.5</v>
      </c>
      <c r="DG69" s="2">
        <v>2374</v>
      </c>
      <c r="DH69" s="2">
        <v>2576</v>
      </c>
      <c r="DI69" s="2">
        <v>2587.5</v>
      </c>
      <c r="DJ69" s="2">
        <v>2534</v>
      </c>
      <c r="DK69" s="2">
        <v>2434.5</v>
      </c>
      <c r="DL69" s="2">
        <v>2375</v>
      </c>
      <c r="DM69" s="2">
        <v>2372.5</v>
      </c>
      <c r="DN69" s="2">
        <v>2380.5</v>
      </c>
      <c r="DO69" s="2">
        <v>2344.5</v>
      </c>
      <c r="DP69" s="2">
        <v>2290</v>
      </c>
      <c r="DQ69" s="2">
        <v>2302.5</v>
      </c>
      <c r="DR69" s="2">
        <v>2236.5</v>
      </c>
      <c r="DS69" s="2">
        <v>2419</v>
      </c>
      <c r="DT69" s="2">
        <v>2487</v>
      </c>
      <c r="DU69" s="2">
        <v>3095</v>
      </c>
      <c r="DV69" s="2">
        <v>2880</v>
      </c>
      <c r="DW69" s="2">
        <v>2906</v>
      </c>
      <c r="DX69" s="2">
        <v>2918</v>
      </c>
      <c r="DY69" s="2">
        <v>2963.5</v>
      </c>
      <c r="DZ69" s="2">
        <v>2772</v>
      </c>
      <c r="EA69" s="2">
        <v>2688.5</v>
      </c>
      <c r="EB69" s="2">
        <v>2697.5</v>
      </c>
      <c r="EC69" s="2">
        <v>2686</v>
      </c>
      <c r="ED69" s="2">
        <v>2792.5</v>
      </c>
      <c r="EE69" s="2">
        <v>2773</v>
      </c>
      <c r="EF69" s="2">
        <v>2868</v>
      </c>
      <c r="EG69" s="2">
        <v>2921</v>
      </c>
      <c r="EH69" s="2">
        <v>2849</v>
      </c>
      <c r="EI69" s="2">
        <v>2799</v>
      </c>
      <c r="EJ69" s="2">
        <v>2867.5</v>
      </c>
      <c r="EK69" s="2">
        <v>2901.5</v>
      </c>
      <c r="EL69" s="2">
        <v>2921.5</v>
      </c>
      <c r="EM69" s="2">
        <v>2859</v>
      </c>
      <c r="EN69" s="2">
        <v>2719</v>
      </c>
      <c r="EO69" s="2">
        <v>2712.5</v>
      </c>
      <c r="EP69" s="2">
        <v>2740</v>
      </c>
      <c r="EQ69" s="2">
        <v>2693.5</v>
      </c>
      <c r="ER69" s="2">
        <v>2692</v>
      </c>
      <c r="ES69" s="2">
        <v>2668</v>
      </c>
      <c r="ET69" s="2">
        <v>2628.5</v>
      </c>
      <c r="EU69" s="2">
        <v>2685.5</v>
      </c>
      <c r="EV69" s="2">
        <v>2669.5</v>
      </c>
      <c r="EW69" s="2">
        <v>2662.5</v>
      </c>
      <c r="EX69" s="2">
        <v>2751.5</v>
      </c>
      <c r="EY69" s="2">
        <v>2795.5</v>
      </c>
      <c r="EZ69" s="2">
        <v>2816.5</v>
      </c>
      <c r="FA69" s="2">
        <v>2756</v>
      </c>
      <c r="FB69" s="2">
        <v>2783.5</v>
      </c>
      <c r="FC69" s="2">
        <v>2871.5</v>
      </c>
      <c r="FD69" s="2">
        <v>2902.5</v>
      </c>
      <c r="FE69" s="2">
        <v>3049</v>
      </c>
      <c r="FF69" s="2">
        <v>3117</v>
      </c>
      <c r="FG69" s="2">
        <v>3035</v>
      </c>
      <c r="FH69" s="2">
        <v>3118</v>
      </c>
      <c r="FI69" s="2">
        <v>3130</v>
      </c>
      <c r="FJ69" s="2">
        <v>3062</v>
      </c>
      <c r="FK69" s="2">
        <v>3037</v>
      </c>
      <c r="FL69" s="2">
        <v>3054</v>
      </c>
      <c r="FM69" s="2">
        <v>3077</v>
      </c>
      <c r="FN69" s="2">
        <v>3009</v>
      </c>
      <c r="FO69" s="2">
        <v>2955</v>
      </c>
      <c r="FP69" s="2">
        <v>2986.5</v>
      </c>
      <c r="FQ69" s="2">
        <v>2941</v>
      </c>
      <c r="FR69" s="2">
        <v>2993</v>
      </c>
      <c r="FS69" s="2">
        <v>2920</v>
      </c>
      <c r="FT69" s="2">
        <v>2921</v>
      </c>
      <c r="FU69" s="2">
        <v>2955.5</v>
      </c>
      <c r="FV69" s="2">
        <v>2977</v>
      </c>
      <c r="FW69" s="2">
        <v>3066</v>
      </c>
      <c r="FX69" s="2">
        <v>3317</v>
      </c>
      <c r="FY69" s="2">
        <v>2942.5</v>
      </c>
      <c r="FZ69" s="2">
        <v>2863</v>
      </c>
      <c r="GA69" s="2">
        <v>2363</v>
      </c>
      <c r="GB69" s="2">
        <v>2348.5</v>
      </c>
      <c r="GC69" s="2">
        <v>2360.5</v>
      </c>
      <c r="GD69" s="2">
        <v>2336</v>
      </c>
      <c r="GE69" s="2">
        <v>2361.5</v>
      </c>
      <c r="GF69" s="2">
        <v>2293.5</v>
      </c>
      <c r="GG69" s="2">
        <v>2479.5</v>
      </c>
      <c r="GH69" s="2">
        <v>2498</v>
      </c>
      <c r="GI69" s="2">
        <v>2414.5</v>
      </c>
      <c r="GJ69" s="2">
        <v>2412.5</v>
      </c>
      <c r="GK69" s="2">
        <v>2417</v>
      </c>
      <c r="GL69" s="2">
        <v>2442</v>
      </c>
      <c r="GM69" s="2">
        <v>2431</v>
      </c>
      <c r="GN69" s="2">
        <v>2359</v>
      </c>
      <c r="GO69" s="2">
        <v>2370</v>
      </c>
      <c r="GP69" s="2">
        <v>2375</v>
      </c>
      <c r="GQ69" s="2">
        <v>2270</v>
      </c>
      <c r="GR69" s="2">
        <v>2214.5</v>
      </c>
      <c r="GS69" s="2">
        <v>2230</v>
      </c>
      <c r="GT69" s="2">
        <v>2195</v>
      </c>
      <c r="GU69" s="2">
        <v>2129</v>
      </c>
      <c r="GV69" s="2">
        <v>2257.5</v>
      </c>
      <c r="GW69" s="2">
        <v>2348.5</v>
      </c>
      <c r="GX69" s="2">
        <v>2355</v>
      </c>
      <c r="GY69" s="2">
        <v>2379.5</v>
      </c>
      <c r="GZ69" s="2">
        <v>2416.5</v>
      </c>
      <c r="HA69" s="2">
        <v>2330</v>
      </c>
      <c r="HB69" s="2">
        <v>2309</v>
      </c>
      <c r="HC69" s="2">
        <v>2244.5</v>
      </c>
      <c r="HD69" s="2">
        <v>2276.5</v>
      </c>
      <c r="HE69" s="2">
        <v>2274</v>
      </c>
      <c r="HF69" s="2">
        <v>2343.5</v>
      </c>
      <c r="HG69" s="2">
        <v>2382</v>
      </c>
      <c r="HH69" s="2">
        <v>2257</v>
      </c>
      <c r="HI69" s="2">
        <v>2302</v>
      </c>
      <c r="HJ69" s="2">
        <v>2182.5</v>
      </c>
      <c r="HK69" s="2">
        <v>2206</v>
      </c>
      <c r="HL69" s="2">
        <v>2089</v>
      </c>
      <c r="HM69" s="2">
        <v>2119.5</v>
      </c>
      <c r="HN69" s="2">
        <v>2126</v>
      </c>
      <c r="HO69" s="2">
        <v>2105</v>
      </c>
      <c r="HP69" s="2">
        <v>2082.5</v>
      </c>
      <c r="HQ69" s="2">
        <v>2002.5</v>
      </c>
      <c r="HR69" s="2">
        <v>1979.5</v>
      </c>
      <c r="HS69" s="2">
        <v>1955.5</v>
      </c>
      <c r="HT69" s="2">
        <v>1910.5</v>
      </c>
      <c r="HU69" s="2">
        <v>1916</v>
      </c>
      <c r="HV69" s="2">
        <v>1949.5</v>
      </c>
      <c r="HW69" s="2">
        <v>1993</v>
      </c>
      <c r="HX69" s="2">
        <v>2020.5</v>
      </c>
      <c r="HY69" s="2">
        <v>2056.5</v>
      </c>
      <c r="HZ69" s="2">
        <v>2046</v>
      </c>
      <c r="IA69" s="2">
        <v>2069</v>
      </c>
      <c r="IB69" s="2">
        <v>2061.5</v>
      </c>
      <c r="IC69" s="2">
        <v>2031.5</v>
      </c>
      <c r="ID69" s="2">
        <v>2025</v>
      </c>
      <c r="IE69" s="2">
        <v>2034.5</v>
      </c>
      <c r="IF69" s="2">
        <v>2109.5</v>
      </c>
      <c r="IG69" s="2">
        <v>2094.5</v>
      </c>
      <c r="IH69" s="2">
        <v>2107</v>
      </c>
      <c r="II69" s="2">
        <v>2083.5</v>
      </c>
      <c r="IJ69" s="2">
        <v>2173</v>
      </c>
      <c r="IK69" s="2">
        <v>2144</v>
      </c>
      <c r="IL69" s="2">
        <v>2118</v>
      </c>
      <c r="IM69" s="2">
        <v>2084.5</v>
      </c>
      <c r="IN69" s="2">
        <v>2003.5</v>
      </c>
      <c r="IO69" s="2">
        <v>2133</v>
      </c>
      <c r="IP69" s="2">
        <v>2105</v>
      </c>
      <c r="IQ69" s="2">
        <v>2142.5</v>
      </c>
      <c r="IR69" s="2">
        <v>2197.5</v>
      </c>
      <c r="IS69" s="2">
        <v>2167.5</v>
      </c>
      <c r="IT69" s="2">
        <v>2150.5</v>
      </c>
    </row>
    <row r="70" spans="1:254" ht="15.9" customHeight="1">
      <c r="A70" s="61" t="s">
        <v>135</v>
      </c>
      <c r="B70" s="6" t="s">
        <v>136</v>
      </c>
      <c r="C70" s="15">
        <v>106</v>
      </c>
      <c r="D70" s="16">
        <v>-8</v>
      </c>
      <c r="E70" s="13">
        <v>114</v>
      </c>
      <c r="F70" s="13">
        <v>114</v>
      </c>
      <c r="G70" s="13">
        <v>115</v>
      </c>
      <c r="H70" s="13">
        <v>116</v>
      </c>
      <c r="I70" s="13">
        <v>114</v>
      </c>
      <c r="J70" s="13">
        <v>115</v>
      </c>
      <c r="K70" s="13">
        <v>114</v>
      </c>
      <c r="L70" s="13">
        <v>112</v>
      </c>
      <c r="M70" s="13">
        <v>114</v>
      </c>
      <c r="N70" s="13">
        <v>110</v>
      </c>
      <c r="O70" s="13">
        <v>112</v>
      </c>
      <c r="P70" s="13">
        <v>112</v>
      </c>
      <c r="Q70" s="13">
        <v>115</v>
      </c>
      <c r="R70" s="13">
        <v>113</v>
      </c>
      <c r="S70" s="13">
        <v>116</v>
      </c>
      <c r="T70" s="13">
        <v>118</v>
      </c>
      <c r="U70" s="13">
        <v>115</v>
      </c>
      <c r="V70" s="13">
        <v>116</v>
      </c>
      <c r="W70" s="13">
        <v>113</v>
      </c>
      <c r="X70" s="13">
        <v>111</v>
      </c>
      <c r="Y70" s="13">
        <v>111</v>
      </c>
      <c r="Z70" s="13">
        <v>112</v>
      </c>
      <c r="AA70" s="13">
        <v>112</v>
      </c>
      <c r="AB70" s="13">
        <v>109</v>
      </c>
      <c r="AC70" s="13">
        <v>108</v>
      </c>
      <c r="AD70" s="13">
        <v>105</v>
      </c>
      <c r="AE70" s="13">
        <v>108</v>
      </c>
      <c r="AF70" s="13">
        <v>108</v>
      </c>
      <c r="AG70" s="13">
        <v>107</v>
      </c>
      <c r="AH70" s="13">
        <v>107</v>
      </c>
      <c r="AI70" s="13">
        <v>107</v>
      </c>
      <c r="AJ70" s="13">
        <v>107</v>
      </c>
      <c r="AK70" s="13">
        <v>112</v>
      </c>
      <c r="AL70" s="13">
        <v>113</v>
      </c>
      <c r="AM70" s="13">
        <v>114</v>
      </c>
      <c r="AN70" s="13">
        <v>115</v>
      </c>
      <c r="AO70" s="13">
        <v>112</v>
      </c>
      <c r="AP70" s="13">
        <v>113</v>
      </c>
      <c r="AQ70" s="13">
        <v>113</v>
      </c>
      <c r="AR70" s="13">
        <v>113</v>
      </c>
      <c r="AS70" s="13">
        <v>114</v>
      </c>
      <c r="AT70" s="13">
        <v>113</v>
      </c>
      <c r="AU70" s="13">
        <v>113</v>
      </c>
      <c r="AV70" s="13">
        <v>116</v>
      </c>
      <c r="AW70" s="13">
        <v>115</v>
      </c>
      <c r="AX70" s="13">
        <v>115</v>
      </c>
      <c r="AY70" s="13">
        <v>113</v>
      </c>
      <c r="AZ70" s="13">
        <v>115</v>
      </c>
      <c r="BA70" s="13">
        <v>113</v>
      </c>
      <c r="BB70" s="13">
        <v>115</v>
      </c>
      <c r="BC70" s="13">
        <v>115</v>
      </c>
      <c r="BD70" s="13">
        <v>117</v>
      </c>
      <c r="BE70" s="13">
        <v>120</v>
      </c>
      <c r="BF70" s="13">
        <v>123</v>
      </c>
      <c r="BG70" s="13">
        <v>120</v>
      </c>
      <c r="BH70" s="13">
        <v>122</v>
      </c>
      <c r="BI70" s="13">
        <v>124</v>
      </c>
      <c r="BJ70" s="13">
        <v>121</v>
      </c>
      <c r="BK70" s="13">
        <v>124</v>
      </c>
      <c r="BL70" s="13">
        <v>125</v>
      </c>
      <c r="BM70" s="67">
        <v>125</v>
      </c>
      <c r="BN70" s="67">
        <v>126</v>
      </c>
      <c r="BO70" s="67">
        <v>128</v>
      </c>
      <c r="BP70" s="67">
        <v>127</v>
      </c>
      <c r="BQ70" s="67">
        <v>126</v>
      </c>
      <c r="BR70" s="67">
        <v>126</v>
      </c>
      <c r="BS70" s="67">
        <v>125</v>
      </c>
      <c r="BT70" s="67">
        <v>125</v>
      </c>
      <c r="BU70" s="67">
        <v>124</v>
      </c>
      <c r="BV70" s="67">
        <v>126</v>
      </c>
      <c r="BW70" s="67">
        <v>124</v>
      </c>
      <c r="BX70" s="67">
        <v>128</v>
      </c>
      <c r="BY70" s="67">
        <v>129</v>
      </c>
      <c r="BZ70" s="67">
        <v>130</v>
      </c>
      <c r="CA70" s="516">
        <v>131</v>
      </c>
      <c r="CB70" s="516">
        <v>132</v>
      </c>
      <c r="CC70" s="516">
        <v>130</v>
      </c>
      <c r="CD70" s="516">
        <v>125</v>
      </c>
      <c r="CE70" s="516">
        <v>124</v>
      </c>
      <c r="CF70" s="516">
        <v>127</v>
      </c>
      <c r="CG70" s="516">
        <v>129</v>
      </c>
      <c r="CH70" s="516">
        <v>131</v>
      </c>
      <c r="CI70" s="516">
        <v>127</v>
      </c>
      <c r="CJ70" s="516">
        <v>128</v>
      </c>
      <c r="CK70" s="516">
        <v>129</v>
      </c>
      <c r="CL70" s="516">
        <v>129</v>
      </c>
      <c r="CM70" s="516">
        <v>131</v>
      </c>
      <c r="CN70" s="516">
        <v>128</v>
      </c>
      <c r="CO70" s="516">
        <v>130</v>
      </c>
      <c r="CP70" s="516">
        <v>131</v>
      </c>
      <c r="CQ70" s="516">
        <v>131</v>
      </c>
      <c r="CR70" s="516">
        <v>131</v>
      </c>
      <c r="CS70" s="516">
        <v>130</v>
      </c>
      <c r="CT70" s="516">
        <v>126</v>
      </c>
      <c r="CU70" s="516">
        <v>129</v>
      </c>
      <c r="CV70" s="516">
        <v>134</v>
      </c>
      <c r="CW70" s="516">
        <v>131</v>
      </c>
      <c r="CX70" s="516">
        <v>130</v>
      </c>
      <c r="CY70" s="516">
        <v>129</v>
      </c>
      <c r="CZ70" s="516">
        <v>131</v>
      </c>
      <c r="DA70" s="2">
        <v>135</v>
      </c>
      <c r="DB70" s="2">
        <v>137</v>
      </c>
      <c r="DC70" s="2">
        <v>133</v>
      </c>
      <c r="DD70" s="2">
        <v>136</v>
      </c>
      <c r="DE70" s="2">
        <v>135</v>
      </c>
      <c r="DF70" s="2">
        <v>129</v>
      </c>
      <c r="DG70" s="2">
        <v>133</v>
      </c>
      <c r="DH70" s="2">
        <v>134</v>
      </c>
      <c r="DI70" s="2">
        <v>139</v>
      </c>
      <c r="DJ70" s="2">
        <v>135</v>
      </c>
      <c r="DK70" s="2">
        <v>134</v>
      </c>
      <c r="DL70" s="2">
        <v>136</v>
      </c>
      <c r="DM70" s="2">
        <v>136</v>
      </c>
      <c r="DN70" s="2">
        <v>141</v>
      </c>
      <c r="DO70" s="2">
        <v>139</v>
      </c>
      <c r="DP70" s="2">
        <v>141</v>
      </c>
      <c r="DQ70" s="2">
        <v>141</v>
      </c>
      <c r="DR70" s="2">
        <v>142</v>
      </c>
      <c r="DS70" s="2">
        <v>143</v>
      </c>
      <c r="DT70" s="2">
        <v>150</v>
      </c>
      <c r="DU70" s="2">
        <v>143</v>
      </c>
      <c r="DV70" s="2">
        <v>140</v>
      </c>
      <c r="DW70" s="2">
        <v>140</v>
      </c>
      <c r="DX70" s="2">
        <v>140</v>
      </c>
      <c r="DY70" s="2">
        <v>141</v>
      </c>
      <c r="DZ70" s="2">
        <v>140</v>
      </c>
      <c r="EA70" s="2">
        <v>142</v>
      </c>
      <c r="EB70" s="2">
        <v>141</v>
      </c>
      <c r="EC70" s="2">
        <v>144</v>
      </c>
      <c r="ED70" s="2">
        <v>143</v>
      </c>
      <c r="EE70" s="2">
        <v>144</v>
      </c>
      <c r="EF70" s="2">
        <v>148</v>
      </c>
      <c r="EG70" s="2">
        <v>149</v>
      </c>
      <c r="EH70" s="2">
        <v>144</v>
      </c>
      <c r="EI70" s="2">
        <v>148</v>
      </c>
      <c r="EJ70" s="2">
        <v>152</v>
      </c>
      <c r="EK70" s="2">
        <v>153</v>
      </c>
      <c r="EL70" s="2">
        <v>153</v>
      </c>
      <c r="EM70" s="2">
        <v>147</v>
      </c>
      <c r="EN70" s="2">
        <v>149</v>
      </c>
      <c r="EO70" s="2">
        <v>152</v>
      </c>
      <c r="EP70" s="2">
        <v>151</v>
      </c>
      <c r="EQ70" s="2">
        <v>150</v>
      </c>
      <c r="ER70" s="2">
        <v>151</v>
      </c>
      <c r="ES70" s="2">
        <v>148</v>
      </c>
      <c r="ET70" s="2">
        <v>146</v>
      </c>
      <c r="EU70" s="2">
        <v>147</v>
      </c>
      <c r="EV70" s="2">
        <v>144</v>
      </c>
      <c r="EW70" s="2">
        <v>142</v>
      </c>
      <c r="EX70" s="2">
        <v>140</v>
      </c>
      <c r="EY70" s="2">
        <v>141</v>
      </c>
      <c r="EZ70" s="2">
        <v>141</v>
      </c>
      <c r="FA70" s="2">
        <v>142</v>
      </c>
      <c r="FB70" s="2">
        <v>141</v>
      </c>
      <c r="FC70" s="2">
        <v>139</v>
      </c>
      <c r="FD70" s="2">
        <v>140</v>
      </c>
      <c r="FE70" s="2">
        <v>145</v>
      </c>
      <c r="FF70" s="2">
        <v>140</v>
      </c>
      <c r="FG70" s="2">
        <v>141</v>
      </c>
      <c r="FH70" s="2">
        <v>146</v>
      </c>
      <c r="FI70" s="2">
        <v>142</v>
      </c>
      <c r="FJ70" s="2">
        <v>139</v>
      </c>
      <c r="FK70" s="2">
        <v>137</v>
      </c>
      <c r="FL70" s="2">
        <v>139</v>
      </c>
      <c r="FM70" s="2">
        <v>134</v>
      </c>
      <c r="FN70" s="2">
        <v>135</v>
      </c>
      <c r="FO70" s="2">
        <v>137</v>
      </c>
      <c r="FP70" s="2">
        <v>144</v>
      </c>
      <c r="FQ70" s="2">
        <v>146</v>
      </c>
      <c r="FR70" s="2">
        <v>144</v>
      </c>
      <c r="FS70" s="2">
        <v>136</v>
      </c>
      <c r="FT70" s="2">
        <v>141</v>
      </c>
      <c r="FU70" s="2">
        <v>138</v>
      </c>
      <c r="FV70" s="2">
        <v>136</v>
      </c>
      <c r="FW70" s="2">
        <v>143</v>
      </c>
      <c r="FX70" s="2">
        <v>151</v>
      </c>
      <c r="FY70" s="2">
        <v>150</v>
      </c>
      <c r="FZ70" s="2">
        <v>146</v>
      </c>
      <c r="GA70" s="2">
        <v>142</v>
      </c>
      <c r="GB70" s="2">
        <v>135</v>
      </c>
      <c r="GC70" s="2">
        <v>137</v>
      </c>
      <c r="GD70" s="2">
        <v>139</v>
      </c>
      <c r="GE70" s="2">
        <v>147</v>
      </c>
      <c r="GF70" s="2">
        <v>145</v>
      </c>
      <c r="GG70" s="2">
        <v>153</v>
      </c>
      <c r="GH70" s="2">
        <v>150</v>
      </c>
      <c r="GI70" s="2">
        <v>153</v>
      </c>
      <c r="GJ70" s="2">
        <v>143</v>
      </c>
      <c r="GK70" s="2">
        <v>144</v>
      </c>
      <c r="GL70" s="2">
        <v>146</v>
      </c>
      <c r="GM70" s="2">
        <v>146</v>
      </c>
      <c r="GN70" s="2">
        <v>152</v>
      </c>
      <c r="GO70" s="2">
        <v>154</v>
      </c>
      <c r="GP70" s="2">
        <v>152</v>
      </c>
      <c r="GQ70" s="2">
        <v>153</v>
      </c>
      <c r="GR70" s="2">
        <v>144</v>
      </c>
      <c r="GS70" s="2">
        <v>146</v>
      </c>
      <c r="GT70" s="2">
        <v>145</v>
      </c>
      <c r="GU70" s="2">
        <v>141</v>
      </c>
      <c r="GV70" s="2">
        <v>146</v>
      </c>
      <c r="GW70" s="2">
        <v>147</v>
      </c>
      <c r="GX70" s="2">
        <v>148</v>
      </c>
      <c r="GY70" s="2">
        <v>150</v>
      </c>
      <c r="GZ70" s="2">
        <v>149</v>
      </c>
      <c r="HA70" s="2">
        <v>143</v>
      </c>
      <c r="HB70" s="2">
        <v>142</v>
      </c>
      <c r="HC70" s="2">
        <v>144</v>
      </c>
      <c r="HD70" s="2">
        <v>146</v>
      </c>
      <c r="HE70" s="2">
        <v>149</v>
      </c>
      <c r="HF70" s="2">
        <v>153</v>
      </c>
      <c r="HG70" s="2">
        <v>151</v>
      </c>
      <c r="HH70" s="2">
        <v>149</v>
      </c>
      <c r="HI70" s="2">
        <v>149</v>
      </c>
      <c r="HJ70" s="2">
        <v>150</v>
      </c>
      <c r="HK70" s="2">
        <v>148</v>
      </c>
      <c r="HL70" s="2">
        <v>149</v>
      </c>
      <c r="HM70" s="2">
        <v>145</v>
      </c>
      <c r="HN70" s="2">
        <v>143</v>
      </c>
      <c r="HO70" s="2">
        <v>143</v>
      </c>
      <c r="HP70" s="2">
        <v>145</v>
      </c>
      <c r="HQ70" s="2">
        <v>145</v>
      </c>
      <c r="HR70" s="2">
        <v>146</v>
      </c>
      <c r="HS70" s="2">
        <v>145</v>
      </c>
      <c r="HT70" s="2">
        <v>147</v>
      </c>
      <c r="HU70" s="2">
        <v>150</v>
      </c>
      <c r="HV70" s="2">
        <v>153</v>
      </c>
      <c r="HW70" s="2">
        <v>156</v>
      </c>
      <c r="HX70" s="2">
        <v>156</v>
      </c>
      <c r="HY70" s="2">
        <v>160</v>
      </c>
      <c r="HZ70" s="2">
        <v>165</v>
      </c>
      <c r="IA70" s="2">
        <v>169</v>
      </c>
      <c r="IB70" s="2">
        <v>171</v>
      </c>
      <c r="IC70" s="2">
        <v>168</v>
      </c>
      <c r="ID70" s="2">
        <v>170</v>
      </c>
      <c r="IE70" s="2">
        <v>169</v>
      </c>
      <c r="IF70" s="2">
        <v>171</v>
      </c>
      <c r="IG70" s="2">
        <v>166</v>
      </c>
      <c r="IH70" s="2">
        <v>164</v>
      </c>
      <c r="II70" s="2">
        <v>165</v>
      </c>
      <c r="IJ70" s="2">
        <v>167</v>
      </c>
      <c r="IK70" s="2">
        <v>169</v>
      </c>
      <c r="IL70" s="2">
        <v>168</v>
      </c>
      <c r="IM70" s="2">
        <v>174</v>
      </c>
      <c r="IN70" s="2">
        <v>173</v>
      </c>
      <c r="IO70" s="2">
        <v>170</v>
      </c>
      <c r="IP70" s="2">
        <v>165</v>
      </c>
      <c r="IQ70" s="2">
        <v>165</v>
      </c>
      <c r="IR70" s="2">
        <v>162</v>
      </c>
      <c r="IS70" s="2">
        <v>161</v>
      </c>
      <c r="IT70" s="2">
        <v>161</v>
      </c>
    </row>
    <row r="71" spans="1:254" ht="15.9" customHeight="1">
      <c r="A71" s="61" t="s">
        <v>137</v>
      </c>
      <c r="B71" s="6" t="s">
        <v>138</v>
      </c>
      <c r="C71" s="15">
        <v>2230</v>
      </c>
      <c r="D71" s="16">
        <v>15</v>
      </c>
      <c r="E71" s="13">
        <v>2215</v>
      </c>
      <c r="F71" s="13">
        <v>2198</v>
      </c>
      <c r="G71" s="13">
        <v>2210</v>
      </c>
      <c r="H71" s="13">
        <v>2225</v>
      </c>
      <c r="I71" s="13">
        <v>2260</v>
      </c>
      <c r="J71" s="13">
        <v>2310</v>
      </c>
      <c r="K71" s="13">
        <v>2355</v>
      </c>
      <c r="L71" s="13">
        <v>2300</v>
      </c>
      <c r="M71" s="13">
        <v>2297</v>
      </c>
      <c r="N71" s="13">
        <v>2238</v>
      </c>
      <c r="O71" s="13">
        <v>2263</v>
      </c>
      <c r="P71" s="13">
        <v>2310</v>
      </c>
      <c r="Q71" s="13">
        <v>2330</v>
      </c>
      <c r="R71" s="13">
        <v>2351</v>
      </c>
      <c r="S71" s="13">
        <v>2380</v>
      </c>
      <c r="T71" s="13">
        <v>2400</v>
      </c>
      <c r="U71" s="13">
        <v>2377</v>
      </c>
      <c r="V71" s="13">
        <v>2425</v>
      </c>
      <c r="W71" s="13">
        <v>2422</v>
      </c>
      <c r="X71" s="13">
        <v>2455</v>
      </c>
      <c r="Y71" s="13">
        <v>2475</v>
      </c>
      <c r="Z71" s="13">
        <v>2458</v>
      </c>
      <c r="AA71" s="13">
        <v>2340</v>
      </c>
      <c r="AB71" s="13">
        <v>2321</v>
      </c>
      <c r="AC71" s="13">
        <v>2256</v>
      </c>
      <c r="AD71" s="13">
        <v>2225</v>
      </c>
      <c r="AE71" s="13">
        <v>2211</v>
      </c>
      <c r="AF71" s="13">
        <v>2200</v>
      </c>
      <c r="AG71" s="13">
        <v>2151</v>
      </c>
      <c r="AH71" s="13">
        <v>2133</v>
      </c>
      <c r="AI71" s="13">
        <v>2162</v>
      </c>
      <c r="AJ71" s="13">
        <v>2161</v>
      </c>
      <c r="AK71" s="13">
        <v>2176</v>
      </c>
      <c r="AL71" s="13">
        <v>2186</v>
      </c>
      <c r="AM71" s="13">
        <v>2195</v>
      </c>
      <c r="AN71" s="13">
        <v>2190</v>
      </c>
      <c r="AO71" s="13">
        <v>2182</v>
      </c>
      <c r="AP71" s="13">
        <v>2200</v>
      </c>
      <c r="AQ71" s="13">
        <v>2217</v>
      </c>
      <c r="AR71" s="13">
        <v>2352</v>
      </c>
      <c r="AS71" s="13">
        <v>2410</v>
      </c>
      <c r="AT71" s="13">
        <v>2385</v>
      </c>
      <c r="AU71" s="13">
        <v>2439</v>
      </c>
      <c r="AV71" s="13">
        <v>2493</v>
      </c>
      <c r="AW71" s="13">
        <v>2475</v>
      </c>
      <c r="AX71" s="13">
        <v>2603</v>
      </c>
      <c r="AY71" s="13">
        <v>2622</v>
      </c>
      <c r="AZ71" s="13">
        <v>2594</v>
      </c>
      <c r="BA71" s="13">
        <v>2551</v>
      </c>
      <c r="BB71" s="13">
        <v>2568</v>
      </c>
      <c r="BC71" s="13">
        <v>2515</v>
      </c>
      <c r="BD71" s="13">
        <v>2496</v>
      </c>
      <c r="BE71" s="13">
        <v>2523</v>
      </c>
      <c r="BF71" s="13">
        <v>2572</v>
      </c>
      <c r="BG71" s="13">
        <v>2470</v>
      </c>
      <c r="BH71" s="13">
        <v>2460</v>
      </c>
      <c r="BI71" s="13">
        <v>2470</v>
      </c>
      <c r="BJ71" s="13">
        <v>2398</v>
      </c>
      <c r="BK71" s="13">
        <v>2344</v>
      </c>
      <c r="BL71" s="13">
        <v>2312</v>
      </c>
      <c r="BM71" s="67">
        <v>2379</v>
      </c>
      <c r="BN71" s="67">
        <v>2369</v>
      </c>
      <c r="BO71" s="67">
        <v>2406</v>
      </c>
      <c r="BP71" s="67">
        <v>2415</v>
      </c>
      <c r="BQ71" s="67">
        <v>2373</v>
      </c>
      <c r="BR71" s="67">
        <v>2344</v>
      </c>
      <c r="BS71" s="67">
        <v>2383</v>
      </c>
      <c r="BT71" s="67">
        <v>2396</v>
      </c>
      <c r="BU71" s="67">
        <v>2389</v>
      </c>
      <c r="BV71" s="67">
        <v>2395</v>
      </c>
      <c r="BW71" s="67">
        <v>2428</v>
      </c>
      <c r="BX71" s="67">
        <v>2442</v>
      </c>
      <c r="BY71" s="67">
        <v>2465</v>
      </c>
      <c r="BZ71" s="67">
        <v>2439</v>
      </c>
      <c r="CA71" s="516">
        <v>2423</v>
      </c>
      <c r="CB71" s="516">
        <v>2381</v>
      </c>
      <c r="CC71" s="516">
        <v>2423</v>
      </c>
      <c r="CD71" s="516">
        <v>2384</v>
      </c>
      <c r="CE71" s="516">
        <v>2345</v>
      </c>
      <c r="CF71" s="516">
        <v>2352</v>
      </c>
      <c r="CG71" s="516">
        <v>2410</v>
      </c>
      <c r="CH71" s="516">
        <v>2442</v>
      </c>
      <c r="CI71" s="516">
        <v>2409</v>
      </c>
      <c r="CJ71" s="516">
        <v>2425</v>
      </c>
      <c r="CK71" s="516">
        <v>2408</v>
      </c>
      <c r="CL71" s="516">
        <v>2379</v>
      </c>
      <c r="CM71" s="516">
        <v>2414</v>
      </c>
      <c r="CN71" s="516">
        <v>2379</v>
      </c>
      <c r="CO71" s="516">
        <v>2363</v>
      </c>
      <c r="CP71" s="516">
        <v>2427</v>
      </c>
      <c r="CQ71" s="516">
        <v>2366</v>
      </c>
      <c r="CR71" s="516">
        <v>2390</v>
      </c>
      <c r="CS71" s="516">
        <v>2386</v>
      </c>
      <c r="CT71" s="516">
        <v>2325</v>
      </c>
      <c r="CU71" s="516">
        <v>2363</v>
      </c>
      <c r="CV71" s="516">
        <v>2410</v>
      </c>
      <c r="CW71" s="516">
        <v>2378</v>
      </c>
      <c r="CX71" s="516">
        <v>2414</v>
      </c>
      <c r="CY71" s="516">
        <v>2378</v>
      </c>
      <c r="CZ71" s="516">
        <v>2398</v>
      </c>
      <c r="DA71" s="2">
        <v>2454</v>
      </c>
      <c r="DB71" s="2">
        <v>2516</v>
      </c>
      <c r="DC71" s="2">
        <v>2512</v>
      </c>
      <c r="DD71" s="2">
        <v>2380</v>
      </c>
      <c r="DE71" s="2">
        <v>2270</v>
      </c>
      <c r="DF71" s="2">
        <v>2196</v>
      </c>
      <c r="DG71" s="2">
        <v>2273</v>
      </c>
      <c r="DH71" s="2">
        <v>2317</v>
      </c>
      <c r="DI71" s="2">
        <v>2356</v>
      </c>
      <c r="DJ71" s="2">
        <v>2332</v>
      </c>
      <c r="DK71" s="2">
        <v>2325</v>
      </c>
      <c r="DL71" s="2">
        <v>2316</v>
      </c>
      <c r="DM71" s="2">
        <v>2336</v>
      </c>
      <c r="DN71" s="2">
        <v>2381</v>
      </c>
      <c r="DO71" s="2">
        <v>2369</v>
      </c>
      <c r="DP71" s="2">
        <v>2331</v>
      </c>
      <c r="DQ71" s="2">
        <v>2295</v>
      </c>
      <c r="DR71" s="2">
        <v>2319</v>
      </c>
      <c r="DS71" s="2">
        <v>2401</v>
      </c>
      <c r="DT71" s="2">
        <v>2459</v>
      </c>
      <c r="DU71" s="2">
        <v>2379</v>
      </c>
      <c r="DV71" s="2">
        <v>2352</v>
      </c>
      <c r="DW71" s="2">
        <v>2372</v>
      </c>
      <c r="DX71" s="2">
        <v>2325</v>
      </c>
      <c r="DY71" s="2">
        <v>2405</v>
      </c>
      <c r="DZ71" s="2">
        <v>2389</v>
      </c>
      <c r="EA71" s="2">
        <v>2484</v>
      </c>
      <c r="EB71" s="2">
        <v>2480</v>
      </c>
      <c r="EC71" s="2">
        <v>2496</v>
      </c>
      <c r="ED71" s="2">
        <v>2526</v>
      </c>
      <c r="EE71" s="2">
        <v>2480</v>
      </c>
      <c r="EF71" s="2">
        <v>2560</v>
      </c>
      <c r="EG71" s="2">
        <v>2531</v>
      </c>
      <c r="EH71" s="2">
        <v>2484</v>
      </c>
      <c r="EI71" s="2">
        <v>2487</v>
      </c>
      <c r="EJ71" s="2">
        <v>2511</v>
      </c>
      <c r="EK71" s="2">
        <v>2527</v>
      </c>
      <c r="EL71" s="2">
        <v>2555</v>
      </c>
      <c r="EM71" s="2">
        <v>2531</v>
      </c>
      <c r="EN71" s="2">
        <v>2554</v>
      </c>
      <c r="EO71" s="2">
        <v>2592</v>
      </c>
      <c r="EP71" s="2">
        <v>2598</v>
      </c>
      <c r="EQ71" s="2">
        <v>2567</v>
      </c>
      <c r="ER71" s="2">
        <v>2576</v>
      </c>
      <c r="ES71" s="2">
        <v>2526</v>
      </c>
      <c r="ET71" s="2">
        <v>2545</v>
      </c>
      <c r="EU71" s="2">
        <v>2566</v>
      </c>
      <c r="EV71" s="2">
        <v>2539</v>
      </c>
      <c r="EW71" s="2">
        <v>2585</v>
      </c>
      <c r="EX71" s="2">
        <v>2584</v>
      </c>
      <c r="EY71" s="2">
        <v>2584</v>
      </c>
      <c r="EZ71" s="2">
        <v>2534</v>
      </c>
      <c r="FA71" s="2">
        <v>2515</v>
      </c>
      <c r="FB71" s="2">
        <v>2505</v>
      </c>
      <c r="FC71" s="2">
        <v>2493</v>
      </c>
      <c r="FD71" s="2">
        <v>2463</v>
      </c>
      <c r="FE71" s="2">
        <v>2461</v>
      </c>
      <c r="FF71" s="2">
        <v>2411</v>
      </c>
      <c r="FG71" s="2">
        <v>2399</v>
      </c>
      <c r="FH71" s="2">
        <v>2427</v>
      </c>
      <c r="FI71" s="2">
        <v>2438</v>
      </c>
      <c r="FJ71" s="2">
        <v>2507</v>
      </c>
      <c r="FK71" s="2">
        <v>2369</v>
      </c>
      <c r="FL71" s="2">
        <v>2433</v>
      </c>
      <c r="FM71" s="2">
        <v>2433</v>
      </c>
      <c r="FN71" s="2">
        <v>2406</v>
      </c>
      <c r="FO71" s="2">
        <v>2445</v>
      </c>
      <c r="FP71" s="2">
        <v>2408</v>
      </c>
      <c r="FQ71" s="2">
        <v>2396</v>
      </c>
      <c r="FR71" s="2">
        <v>2365</v>
      </c>
      <c r="FS71" s="2">
        <v>2338</v>
      </c>
      <c r="FT71" s="2">
        <v>2371</v>
      </c>
      <c r="FU71" s="2">
        <v>2301</v>
      </c>
      <c r="FV71" s="2">
        <v>2283</v>
      </c>
      <c r="FW71" s="2">
        <v>2278</v>
      </c>
      <c r="FX71" s="2">
        <v>2318</v>
      </c>
      <c r="FY71" s="2">
        <v>2343</v>
      </c>
      <c r="FZ71" s="2">
        <v>2348</v>
      </c>
      <c r="GA71" s="2">
        <v>2369</v>
      </c>
      <c r="GB71" s="2">
        <v>2335</v>
      </c>
      <c r="GC71" s="2">
        <v>2375</v>
      </c>
      <c r="GD71" s="2">
        <v>2350</v>
      </c>
      <c r="GE71" s="2">
        <v>2351</v>
      </c>
      <c r="GF71" s="2">
        <v>2395</v>
      </c>
      <c r="GG71" s="2">
        <v>2441</v>
      </c>
      <c r="GH71" s="2">
        <v>2440</v>
      </c>
      <c r="GI71" s="2">
        <v>2425</v>
      </c>
      <c r="GJ71" s="2">
        <v>2397</v>
      </c>
      <c r="GK71" s="2">
        <v>2450</v>
      </c>
      <c r="GL71" s="2">
        <v>2473</v>
      </c>
      <c r="GM71" s="2">
        <v>2510</v>
      </c>
      <c r="GN71" s="2">
        <v>2502</v>
      </c>
      <c r="GO71" s="2">
        <v>2549</v>
      </c>
      <c r="GP71" s="2">
        <v>2505</v>
      </c>
      <c r="GQ71" s="2">
        <v>2501</v>
      </c>
      <c r="GR71" s="2">
        <v>2475</v>
      </c>
      <c r="GS71" s="2">
        <v>2482</v>
      </c>
      <c r="GT71" s="2">
        <v>2494</v>
      </c>
      <c r="GU71" s="2">
        <v>2450</v>
      </c>
      <c r="GV71" s="2">
        <v>2476</v>
      </c>
      <c r="GW71" s="2">
        <v>2473</v>
      </c>
      <c r="GX71" s="2">
        <v>2522</v>
      </c>
      <c r="GY71" s="2">
        <v>2546</v>
      </c>
      <c r="GZ71" s="2">
        <v>2525</v>
      </c>
      <c r="HA71" s="2">
        <v>2490</v>
      </c>
      <c r="HB71" s="2">
        <v>2476</v>
      </c>
      <c r="HC71" s="2">
        <v>2614</v>
      </c>
      <c r="HD71" s="2">
        <v>2702</v>
      </c>
      <c r="HE71" s="2">
        <v>2687</v>
      </c>
      <c r="HF71" s="2">
        <v>2751</v>
      </c>
      <c r="HG71" s="2">
        <v>2802</v>
      </c>
      <c r="HH71" s="2">
        <v>2814</v>
      </c>
      <c r="HI71" s="2">
        <v>2793</v>
      </c>
      <c r="HJ71" s="2">
        <v>2839</v>
      </c>
      <c r="HK71" s="2">
        <v>2825</v>
      </c>
      <c r="HL71" s="2">
        <v>2857</v>
      </c>
      <c r="HM71" s="2">
        <v>2933</v>
      </c>
      <c r="HN71" s="2">
        <v>2877</v>
      </c>
      <c r="HO71" s="2">
        <v>2940</v>
      </c>
      <c r="HP71" s="2">
        <v>2987</v>
      </c>
      <c r="HQ71" s="2">
        <v>2887</v>
      </c>
      <c r="HR71" s="2">
        <v>3025</v>
      </c>
      <c r="HS71" s="2">
        <v>2873</v>
      </c>
      <c r="HT71" s="2">
        <v>2869</v>
      </c>
      <c r="HU71" s="2">
        <v>2852</v>
      </c>
      <c r="HV71" s="2">
        <v>2821</v>
      </c>
      <c r="HW71" s="2">
        <v>2772</v>
      </c>
      <c r="HX71" s="2">
        <v>2824</v>
      </c>
      <c r="HY71" s="2">
        <v>2802</v>
      </c>
      <c r="HZ71" s="2">
        <v>2860</v>
      </c>
      <c r="IA71" s="2">
        <v>2874</v>
      </c>
      <c r="IB71" s="2">
        <v>2833</v>
      </c>
      <c r="IC71" s="2">
        <v>2813</v>
      </c>
      <c r="ID71" s="2">
        <v>2855</v>
      </c>
      <c r="IE71" s="2">
        <v>2891</v>
      </c>
      <c r="IF71" s="2">
        <v>2944</v>
      </c>
      <c r="IG71" s="2">
        <v>2910</v>
      </c>
      <c r="IH71" s="2">
        <v>2862</v>
      </c>
      <c r="II71" s="2">
        <v>2872</v>
      </c>
      <c r="IJ71" s="2">
        <v>2846</v>
      </c>
      <c r="IK71" s="2">
        <v>2850</v>
      </c>
      <c r="IL71" s="2">
        <v>2874</v>
      </c>
      <c r="IM71" s="2">
        <v>2883</v>
      </c>
      <c r="IN71" s="2">
        <v>2873</v>
      </c>
      <c r="IO71" s="2">
        <v>2878</v>
      </c>
      <c r="IP71" s="2">
        <v>2808</v>
      </c>
      <c r="IQ71" s="2">
        <v>2829</v>
      </c>
      <c r="IR71" s="2">
        <v>2824</v>
      </c>
      <c r="IS71" s="2">
        <v>2784</v>
      </c>
      <c r="IT71" s="2">
        <v>2760</v>
      </c>
    </row>
    <row r="72" spans="1:254" ht="15.9" customHeight="1">
      <c r="A72" s="61" t="s">
        <v>139</v>
      </c>
      <c r="B72" s="6" t="s">
        <v>140</v>
      </c>
      <c r="C72" s="15">
        <v>2384</v>
      </c>
      <c r="D72" s="16">
        <v>26</v>
      </c>
      <c r="E72" s="13">
        <v>2358</v>
      </c>
      <c r="F72" s="13">
        <v>2390</v>
      </c>
      <c r="G72" s="13">
        <v>2290</v>
      </c>
      <c r="H72" s="13">
        <v>2277</v>
      </c>
      <c r="I72" s="13">
        <v>2312</v>
      </c>
      <c r="J72" s="13">
        <v>2327</v>
      </c>
      <c r="K72" s="13">
        <v>2267</v>
      </c>
      <c r="L72" s="13">
        <v>2281</v>
      </c>
      <c r="M72" s="13">
        <v>2316</v>
      </c>
      <c r="N72" s="13">
        <v>2199</v>
      </c>
      <c r="O72" s="13">
        <v>2233</v>
      </c>
      <c r="P72" s="13">
        <v>2287</v>
      </c>
      <c r="Q72" s="13">
        <v>2313</v>
      </c>
      <c r="R72" s="13">
        <v>2390</v>
      </c>
      <c r="S72" s="13">
        <v>2388</v>
      </c>
      <c r="T72" s="13">
        <v>2391</v>
      </c>
      <c r="U72" s="13">
        <v>2410</v>
      </c>
      <c r="V72" s="13">
        <v>2358</v>
      </c>
      <c r="W72" s="13">
        <v>2374</v>
      </c>
      <c r="X72" s="13">
        <v>2340</v>
      </c>
      <c r="Y72" s="13">
        <v>2433</v>
      </c>
      <c r="Z72" s="13">
        <v>2411</v>
      </c>
      <c r="AA72" s="13">
        <v>2409</v>
      </c>
      <c r="AB72" s="13">
        <v>2390</v>
      </c>
      <c r="AC72" s="13">
        <v>2451</v>
      </c>
      <c r="AD72" s="13">
        <v>2403</v>
      </c>
      <c r="AE72" s="13">
        <v>2264</v>
      </c>
      <c r="AF72" s="13">
        <v>2265</v>
      </c>
      <c r="AG72" s="13">
        <v>2050</v>
      </c>
      <c r="AH72" s="13">
        <v>2009</v>
      </c>
      <c r="AI72" s="13">
        <v>2065</v>
      </c>
      <c r="AJ72" s="13">
        <v>2087</v>
      </c>
      <c r="AK72" s="13">
        <v>2196</v>
      </c>
      <c r="AL72" s="13">
        <v>2236</v>
      </c>
      <c r="AM72" s="13">
        <v>2130</v>
      </c>
      <c r="AN72" s="13">
        <v>2134</v>
      </c>
      <c r="AO72" s="13">
        <v>2105</v>
      </c>
      <c r="AP72" s="13">
        <v>2081</v>
      </c>
      <c r="AQ72" s="13">
        <v>2106</v>
      </c>
      <c r="AR72" s="13">
        <v>2109</v>
      </c>
      <c r="AS72" s="13">
        <v>2171</v>
      </c>
      <c r="AT72" s="13">
        <v>2190</v>
      </c>
      <c r="AU72" s="13">
        <v>2210</v>
      </c>
      <c r="AV72" s="13">
        <v>2289</v>
      </c>
      <c r="AW72" s="13">
        <v>2226</v>
      </c>
      <c r="AX72" s="13">
        <v>2275</v>
      </c>
      <c r="AY72" s="13">
        <v>2309</v>
      </c>
      <c r="AZ72" s="13">
        <v>2384</v>
      </c>
      <c r="BA72" s="13">
        <v>2406</v>
      </c>
      <c r="BB72" s="13">
        <v>2436</v>
      </c>
      <c r="BC72" s="13">
        <v>2462</v>
      </c>
      <c r="BD72" s="13">
        <v>2497</v>
      </c>
      <c r="BE72" s="13">
        <v>2566</v>
      </c>
      <c r="BF72" s="13">
        <v>2548</v>
      </c>
      <c r="BG72" s="13">
        <v>2566</v>
      </c>
      <c r="BH72" s="13">
        <v>2575</v>
      </c>
      <c r="BI72" s="13">
        <v>2766</v>
      </c>
      <c r="BJ72" s="13">
        <v>2769</v>
      </c>
      <c r="BK72" s="13">
        <v>2710</v>
      </c>
      <c r="BL72" s="13">
        <v>2751</v>
      </c>
      <c r="BM72" s="67">
        <v>2738</v>
      </c>
      <c r="BN72" s="67">
        <v>2671</v>
      </c>
      <c r="BO72" s="67">
        <v>2735</v>
      </c>
      <c r="BP72" s="67">
        <v>2720</v>
      </c>
      <c r="BQ72" s="67">
        <v>2676</v>
      </c>
      <c r="BR72" s="67">
        <v>2520</v>
      </c>
      <c r="BS72" s="67">
        <v>2463</v>
      </c>
      <c r="BT72" s="67">
        <v>2487</v>
      </c>
      <c r="BU72" s="67">
        <v>2446</v>
      </c>
      <c r="BV72" s="67">
        <v>2525</v>
      </c>
      <c r="BW72" s="67">
        <v>2579</v>
      </c>
      <c r="BX72" s="67">
        <v>2593</v>
      </c>
      <c r="BY72" s="67">
        <v>2584</v>
      </c>
      <c r="BZ72" s="67">
        <v>2580</v>
      </c>
      <c r="CA72" s="516">
        <v>2583</v>
      </c>
      <c r="CB72" s="516">
        <v>2635</v>
      </c>
      <c r="CC72" s="516">
        <v>2734</v>
      </c>
      <c r="CD72" s="516">
        <v>2578</v>
      </c>
      <c r="CE72" s="516">
        <v>2565</v>
      </c>
      <c r="CF72" s="516">
        <v>2565</v>
      </c>
      <c r="CG72" s="516">
        <v>2797</v>
      </c>
      <c r="CH72" s="516">
        <v>2939</v>
      </c>
      <c r="CI72" s="516">
        <v>2895</v>
      </c>
      <c r="CJ72" s="516">
        <v>2864</v>
      </c>
      <c r="CK72" s="516">
        <v>2835</v>
      </c>
      <c r="CL72" s="516">
        <v>2866</v>
      </c>
      <c r="CM72" s="516">
        <v>2894</v>
      </c>
      <c r="CN72" s="516">
        <v>2815</v>
      </c>
      <c r="CO72" s="516">
        <v>2807</v>
      </c>
      <c r="CP72" s="516">
        <v>2894</v>
      </c>
      <c r="CQ72" s="516">
        <v>2899</v>
      </c>
      <c r="CR72" s="516">
        <v>2870</v>
      </c>
      <c r="CS72" s="516">
        <v>2815</v>
      </c>
      <c r="CT72" s="516">
        <v>2763</v>
      </c>
      <c r="CU72" s="516">
        <v>2850</v>
      </c>
      <c r="CV72" s="516">
        <v>2850</v>
      </c>
      <c r="CW72" s="516">
        <v>2780</v>
      </c>
      <c r="CX72" s="516">
        <v>2787</v>
      </c>
      <c r="CY72" s="516">
        <v>2765</v>
      </c>
      <c r="CZ72" s="516">
        <v>2766</v>
      </c>
      <c r="DA72" s="2">
        <v>2835</v>
      </c>
      <c r="DB72" s="2">
        <v>2837</v>
      </c>
      <c r="DC72" s="2">
        <v>2809</v>
      </c>
      <c r="DD72" s="2">
        <v>2801</v>
      </c>
      <c r="DE72" s="2">
        <v>2577</v>
      </c>
      <c r="DF72" s="2">
        <v>2411</v>
      </c>
      <c r="DG72" s="2">
        <v>2455</v>
      </c>
      <c r="DH72" s="2">
        <v>2444</v>
      </c>
      <c r="DI72" s="2">
        <v>2439</v>
      </c>
      <c r="DJ72" s="2">
        <v>2550</v>
      </c>
      <c r="DK72" s="2">
        <v>2305</v>
      </c>
      <c r="DL72" s="2">
        <v>2287</v>
      </c>
      <c r="DM72" s="2">
        <v>2307</v>
      </c>
      <c r="DN72" s="2">
        <v>2312</v>
      </c>
      <c r="DO72" s="2">
        <v>2285</v>
      </c>
      <c r="DP72" s="2">
        <v>2351</v>
      </c>
      <c r="DQ72" s="2">
        <v>2423</v>
      </c>
      <c r="DR72" s="2">
        <v>2435</v>
      </c>
      <c r="DS72" s="2">
        <v>2675</v>
      </c>
      <c r="DT72" s="2">
        <v>2595</v>
      </c>
      <c r="DU72" s="2">
        <v>2519</v>
      </c>
      <c r="DV72" s="2">
        <v>2500</v>
      </c>
      <c r="DW72" s="2">
        <v>2525</v>
      </c>
      <c r="DX72" s="2">
        <v>2544</v>
      </c>
      <c r="DY72" s="2">
        <v>2890</v>
      </c>
      <c r="DZ72" s="2">
        <v>2875</v>
      </c>
      <c r="EA72" s="2">
        <v>2902</v>
      </c>
      <c r="EB72" s="2">
        <v>3010</v>
      </c>
      <c r="EC72" s="2">
        <v>2939</v>
      </c>
      <c r="ED72" s="2">
        <v>3035</v>
      </c>
      <c r="EE72" s="2">
        <v>2991</v>
      </c>
      <c r="EF72" s="2">
        <v>3040</v>
      </c>
      <c r="EG72" s="2">
        <v>3000</v>
      </c>
      <c r="EH72" s="2">
        <v>3065</v>
      </c>
      <c r="EI72" s="2">
        <v>3220</v>
      </c>
      <c r="EJ72" s="2">
        <v>3375</v>
      </c>
      <c r="EK72" s="2">
        <v>3380</v>
      </c>
      <c r="EL72" s="2">
        <v>3400</v>
      </c>
      <c r="EM72" s="2">
        <v>3280</v>
      </c>
      <c r="EN72" s="2">
        <v>3245</v>
      </c>
      <c r="EO72" s="2">
        <v>3270</v>
      </c>
      <c r="EP72" s="2">
        <v>3305</v>
      </c>
      <c r="EQ72" s="2">
        <v>3240</v>
      </c>
      <c r="ER72" s="2">
        <v>3170</v>
      </c>
      <c r="ES72" s="2">
        <v>3105</v>
      </c>
      <c r="ET72" s="2">
        <v>3150</v>
      </c>
      <c r="EU72" s="2">
        <v>3250</v>
      </c>
      <c r="EV72" s="2">
        <v>3185</v>
      </c>
      <c r="EW72" s="2">
        <v>3085</v>
      </c>
      <c r="EX72" s="2">
        <v>3000</v>
      </c>
      <c r="EY72" s="2">
        <v>2970</v>
      </c>
      <c r="EZ72" s="2">
        <v>2917</v>
      </c>
      <c r="FA72" s="2">
        <v>2994</v>
      </c>
      <c r="FB72" s="2">
        <v>2984</v>
      </c>
      <c r="FC72" s="2">
        <v>3020</v>
      </c>
      <c r="FD72" s="2">
        <v>3040</v>
      </c>
      <c r="FE72" s="2">
        <v>3095</v>
      </c>
      <c r="FF72" s="2">
        <v>3010</v>
      </c>
      <c r="FG72" s="2">
        <v>3020</v>
      </c>
      <c r="FH72" s="2">
        <v>3055</v>
      </c>
      <c r="FI72" s="2">
        <v>3060</v>
      </c>
      <c r="FJ72" s="2">
        <v>3110</v>
      </c>
      <c r="FK72" s="2">
        <v>3135</v>
      </c>
      <c r="FL72" s="2">
        <v>2996</v>
      </c>
      <c r="FM72" s="2">
        <v>2923</v>
      </c>
      <c r="FN72" s="2">
        <v>2810</v>
      </c>
      <c r="FO72" s="2">
        <v>2936</v>
      </c>
      <c r="FP72" s="2">
        <v>2943</v>
      </c>
      <c r="FQ72" s="2">
        <v>2738</v>
      </c>
      <c r="FR72" s="2">
        <v>2777</v>
      </c>
      <c r="FS72" s="2">
        <v>2770</v>
      </c>
      <c r="FT72" s="2">
        <v>2880</v>
      </c>
      <c r="FU72" s="2">
        <v>2811</v>
      </c>
      <c r="FV72" s="2">
        <v>2796</v>
      </c>
      <c r="FW72" s="2">
        <v>2787</v>
      </c>
      <c r="FX72" s="2">
        <v>2849</v>
      </c>
      <c r="FY72" s="2">
        <v>2891</v>
      </c>
      <c r="FZ72" s="2">
        <v>3055</v>
      </c>
      <c r="GA72" s="2">
        <v>3035</v>
      </c>
      <c r="GB72" s="2">
        <v>2988</v>
      </c>
      <c r="GC72" s="2">
        <v>2947</v>
      </c>
      <c r="GD72" s="2">
        <v>2891</v>
      </c>
      <c r="GE72" s="2">
        <v>2901</v>
      </c>
      <c r="GF72" s="2">
        <v>2889</v>
      </c>
      <c r="GG72" s="2">
        <v>2950</v>
      </c>
      <c r="GH72" s="2">
        <v>3050</v>
      </c>
      <c r="GI72" s="2">
        <v>2950</v>
      </c>
      <c r="GJ72" s="2">
        <v>2894</v>
      </c>
      <c r="GK72" s="2">
        <v>3080</v>
      </c>
      <c r="GL72" s="2">
        <v>3145</v>
      </c>
      <c r="GM72" s="2">
        <v>3105</v>
      </c>
      <c r="GN72" s="2">
        <v>3190</v>
      </c>
      <c r="GO72" s="2">
        <v>3245</v>
      </c>
      <c r="GP72" s="2">
        <v>3180</v>
      </c>
      <c r="GQ72" s="2">
        <v>3145</v>
      </c>
      <c r="GR72" s="2">
        <v>3035</v>
      </c>
      <c r="GS72" s="2">
        <v>3030</v>
      </c>
      <c r="GT72" s="2">
        <v>2950</v>
      </c>
      <c r="GU72" s="2">
        <v>2934</v>
      </c>
      <c r="GV72" s="2">
        <v>3020</v>
      </c>
      <c r="GW72" s="2">
        <v>2996</v>
      </c>
      <c r="GX72" s="2">
        <v>3075</v>
      </c>
      <c r="GY72" s="2">
        <v>3035</v>
      </c>
      <c r="GZ72" s="2">
        <v>3040</v>
      </c>
      <c r="HA72" s="2">
        <v>3045</v>
      </c>
      <c r="HB72" s="2">
        <v>3045</v>
      </c>
      <c r="HC72" s="2">
        <v>3070</v>
      </c>
      <c r="HD72" s="2">
        <v>3140</v>
      </c>
      <c r="HE72" s="2">
        <v>3230</v>
      </c>
      <c r="HF72" s="2">
        <v>3310</v>
      </c>
      <c r="HG72" s="2">
        <v>3235</v>
      </c>
      <c r="HH72" s="2">
        <v>3260</v>
      </c>
      <c r="HI72" s="2">
        <v>3420</v>
      </c>
      <c r="HJ72" s="2">
        <v>3370</v>
      </c>
      <c r="HK72" s="2">
        <v>3375</v>
      </c>
      <c r="HL72" s="2">
        <v>3430</v>
      </c>
      <c r="HM72" s="2">
        <v>3480</v>
      </c>
      <c r="HN72" s="2">
        <v>3610</v>
      </c>
      <c r="HO72" s="2">
        <v>3680</v>
      </c>
      <c r="HP72" s="2">
        <v>3720</v>
      </c>
      <c r="HQ72" s="2">
        <v>3560</v>
      </c>
      <c r="HR72" s="2">
        <v>3750</v>
      </c>
      <c r="HS72" s="2">
        <v>3725</v>
      </c>
      <c r="HT72" s="2">
        <v>3625</v>
      </c>
      <c r="HU72" s="2">
        <v>3495</v>
      </c>
      <c r="HV72" s="2">
        <v>3405</v>
      </c>
      <c r="HW72" s="2">
        <v>3405</v>
      </c>
      <c r="HX72" s="2">
        <v>3285</v>
      </c>
      <c r="HY72" s="2">
        <v>3260</v>
      </c>
      <c r="HZ72" s="2">
        <v>3360</v>
      </c>
      <c r="IA72" s="2">
        <v>3355</v>
      </c>
      <c r="IB72" s="2">
        <v>3415</v>
      </c>
      <c r="IC72" s="2">
        <v>3250</v>
      </c>
      <c r="ID72" s="2">
        <v>3335</v>
      </c>
      <c r="IE72" s="2">
        <v>3425</v>
      </c>
      <c r="IF72" s="2">
        <v>3560</v>
      </c>
      <c r="IG72" s="2">
        <v>3700</v>
      </c>
      <c r="IH72" s="2">
        <v>3615</v>
      </c>
      <c r="II72" s="2">
        <v>3685</v>
      </c>
      <c r="IJ72" s="2">
        <v>3080</v>
      </c>
      <c r="IK72" s="2">
        <v>3055</v>
      </c>
      <c r="IL72" s="2">
        <v>3075</v>
      </c>
      <c r="IM72" s="2">
        <v>3090</v>
      </c>
      <c r="IN72" s="2">
        <v>3030</v>
      </c>
      <c r="IO72" s="2">
        <v>3075</v>
      </c>
      <c r="IP72" s="2">
        <v>3035</v>
      </c>
      <c r="IQ72" s="2">
        <v>3050</v>
      </c>
      <c r="IR72" s="2">
        <v>3025</v>
      </c>
      <c r="IS72" s="2">
        <v>2990</v>
      </c>
      <c r="IT72" s="2">
        <v>2966</v>
      </c>
    </row>
    <row r="73" spans="1:254" ht="15.9" customHeight="1">
      <c r="A73" s="61" t="s">
        <v>141</v>
      </c>
      <c r="B73" s="6" t="s">
        <v>142</v>
      </c>
      <c r="C73" s="15">
        <v>7840</v>
      </c>
      <c r="D73" s="16">
        <v>130</v>
      </c>
      <c r="E73" s="13">
        <v>7710</v>
      </c>
      <c r="F73" s="13">
        <v>7510</v>
      </c>
      <c r="G73" s="13">
        <v>7400</v>
      </c>
      <c r="H73" s="13">
        <v>7800</v>
      </c>
      <c r="I73" s="13">
        <v>7610</v>
      </c>
      <c r="J73" s="13">
        <v>7180</v>
      </c>
      <c r="K73" s="13">
        <v>7300</v>
      </c>
      <c r="L73" s="13">
        <v>7530</v>
      </c>
      <c r="M73" s="13">
        <v>7610</v>
      </c>
      <c r="N73" s="13">
        <v>7670</v>
      </c>
      <c r="O73" s="13">
        <v>7800</v>
      </c>
      <c r="P73" s="13">
        <v>7670</v>
      </c>
      <c r="Q73" s="13">
        <v>7910</v>
      </c>
      <c r="R73" s="13">
        <v>7460</v>
      </c>
      <c r="S73" s="13">
        <v>8130</v>
      </c>
      <c r="T73" s="13">
        <v>7700</v>
      </c>
      <c r="U73" s="13">
        <v>7340</v>
      </c>
      <c r="V73" s="13">
        <v>7270</v>
      </c>
      <c r="W73" s="13">
        <v>7550</v>
      </c>
      <c r="X73" s="13">
        <v>7470</v>
      </c>
      <c r="Y73" s="13">
        <v>8100</v>
      </c>
      <c r="Z73" s="13">
        <v>8150</v>
      </c>
      <c r="AA73" s="13">
        <v>8140</v>
      </c>
      <c r="AB73" s="13">
        <v>8100</v>
      </c>
      <c r="AC73" s="13">
        <v>7860</v>
      </c>
      <c r="AD73" s="13">
        <v>7520</v>
      </c>
      <c r="AE73" s="13">
        <v>7460</v>
      </c>
      <c r="AF73" s="13">
        <v>7430</v>
      </c>
      <c r="AG73" s="13">
        <v>7260</v>
      </c>
      <c r="AH73" s="13">
        <v>7470</v>
      </c>
      <c r="AI73" s="13">
        <v>7390</v>
      </c>
      <c r="AJ73" s="13">
        <v>7360</v>
      </c>
      <c r="AK73" s="13">
        <v>7680</v>
      </c>
      <c r="AL73" s="13">
        <v>7650</v>
      </c>
      <c r="AM73" s="13">
        <v>7650</v>
      </c>
      <c r="AN73" s="13">
        <v>7310</v>
      </c>
      <c r="AO73" s="13">
        <v>7260</v>
      </c>
      <c r="AP73" s="13">
        <v>7100</v>
      </c>
      <c r="AQ73" s="13">
        <v>7060</v>
      </c>
      <c r="AR73" s="13">
        <v>7140</v>
      </c>
      <c r="AS73" s="13">
        <v>7020</v>
      </c>
      <c r="AT73" s="13">
        <v>7010</v>
      </c>
      <c r="AU73" s="13">
        <v>6730</v>
      </c>
      <c r="AV73" s="13">
        <v>6800</v>
      </c>
      <c r="AW73" s="13">
        <v>6700</v>
      </c>
      <c r="AX73" s="13">
        <v>7200</v>
      </c>
      <c r="AY73" s="13">
        <v>6930</v>
      </c>
      <c r="AZ73" s="13">
        <v>7440</v>
      </c>
      <c r="BA73" s="13">
        <v>7500</v>
      </c>
      <c r="BB73" s="13">
        <v>7440</v>
      </c>
      <c r="BC73" s="13">
        <v>6990</v>
      </c>
      <c r="BD73" s="13">
        <v>6960</v>
      </c>
      <c r="BE73" s="13">
        <v>6390</v>
      </c>
      <c r="BF73" s="13">
        <v>6220</v>
      </c>
      <c r="BG73" s="13">
        <v>6410</v>
      </c>
      <c r="BH73" s="13">
        <v>6400</v>
      </c>
      <c r="BI73" s="13">
        <v>6620</v>
      </c>
      <c r="BJ73" s="13">
        <v>6290</v>
      </c>
      <c r="BK73" s="13">
        <v>6710</v>
      </c>
      <c r="BL73" s="13">
        <v>7180</v>
      </c>
      <c r="BM73" s="67">
        <v>6720</v>
      </c>
      <c r="BN73" s="67">
        <v>6610</v>
      </c>
      <c r="BO73" s="67">
        <v>6520</v>
      </c>
      <c r="BP73" s="67">
        <v>6290</v>
      </c>
      <c r="BQ73" s="67">
        <v>6350</v>
      </c>
      <c r="BR73" s="67">
        <v>6100</v>
      </c>
      <c r="BS73" s="67">
        <v>5770</v>
      </c>
      <c r="BT73" s="67">
        <v>5950</v>
      </c>
      <c r="BU73" s="67">
        <v>5960</v>
      </c>
      <c r="BV73" s="67">
        <v>6270</v>
      </c>
      <c r="BW73" s="67">
        <v>6390</v>
      </c>
      <c r="BX73" s="67">
        <v>6600</v>
      </c>
      <c r="BY73" s="67">
        <v>6550</v>
      </c>
      <c r="BZ73" s="67">
        <v>6600</v>
      </c>
      <c r="CA73" s="516">
        <v>6600</v>
      </c>
      <c r="CB73" s="516">
        <v>6490</v>
      </c>
      <c r="CC73" s="516">
        <v>6390</v>
      </c>
      <c r="CD73" s="516">
        <v>6300</v>
      </c>
      <c r="CE73" s="516">
        <v>6090</v>
      </c>
      <c r="CF73" s="516">
        <v>6070</v>
      </c>
      <c r="CG73" s="516">
        <v>6090</v>
      </c>
      <c r="CH73" s="516">
        <v>6290</v>
      </c>
      <c r="CI73" s="516">
        <v>6100</v>
      </c>
      <c r="CJ73" s="516">
        <v>6120</v>
      </c>
      <c r="CK73" s="516">
        <v>6380</v>
      </c>
      <c r="CL73" s="516">
        <v>6430</v>
      </c>
      <c r="CM73" s="516">
        <v>6380</v>
      </c>
      <c r="CN73" s="516">
        <v>6090</v>
      </c>
      <c r="CO73" s="516">
        <v>6260</v>
      </c>
      <c r="CP73" s="516">
        <v>6470</v>
      </c>
      <c r="CQ73" s="516">
        <v>6000</v>
      </c>
      <c r="CR73" s="516">
        <v>6090</v>
      </c>
      <c r="CS73" s="516">
        <v>5840</v>
      </c>
      <c r="CT73" s="516">
        <v>5820</v>
      </c>
      <c r="CU73" s="516">
        <v>6160</v>
      </c>
      <c r="CV73" s="516">
        <v>6410</v>
      </c>
      <c r="CW73" s="516">
        <v>6110</v>
      </c>
      <c r="CX73" s="516">
        <v>6270</v>
      </c>
      <c r="CY73" s="516">
        <v>6270</v>
      </c>
      <c r="CZ73" s="516">
        <v>6290</v>
      </c>
      <c r="DA73" s="2">
        <v>6350</v>
      </c>
      <c r="DB73" s="2">
        <v>6070</v>
      </c>
      <c r="DC73" s="2">
        <v>5860</v>
      </c>
      <c r="DD73" s="2">
        <v>5800</v>
      </c>
      <c r="DE73" s="2">
        <v>5960</v>
      </c>
      <c r="DF73" s="2">
        <v>5670</v>
      </c>
      <c r="DG73" s="2">
        <v>5340</v>
      </c>
      <c r="DH73" s="2">
        <v>5670</v>
      </c>
      <c r="DI73" s="2">
        <v>5750</v>
      </c>
      <c r="DJ73" s="2">
        <v>5270</v>
      </c>
      <c r="DK73" s="2">
        <v>5170</v>
      </c>
      <c r="DL73" s="2">
        <v>5230</v>
      </c>
      <c r="DM73" s="2">
        <v>5270</v>
      </c>
      <c r="DN73" s="2">
        <v>5320</v>
      </c>
      <c r="DO73" s="2">
        <v>5250</v>
      </c>
      <c r="DP73" s="2">
        <v>5270</v>
      </c>
      <c r="DQ73" s="2">
        <v>5180</v>
      </c>
      <c r="DR73" s="2">
        <v>5380</v>
      </c>
      <c r="DS73" s="2">
        <v>5030</v>
      </c>
      <c r="DT73" s="2">
        <v>4400</v>
      </c>
      <c r="DU73" s="2">
        <v>4240</v>
      </c>
      <c r="DV73" s="2">
        <v>4175</v>
      </c>
      <c r="DW73" s="2">
        <v>4300</v>
      </c>
      <c r="DX73" s="2">
        <v>4245</v>
      </c>
      <c r="DY73" s="2">
        <v>4205</v>
      </c>
      <c r="DZ73" s="2">
        <v>4280</v>
      </c>
      <c r="EA73" s="2">
        <v>4235</v>
      </c>
      <c r="EB73" s="2">
        <v>4385</v>
      </c>
      <c r="EC73" s="2">
        <v>4415</v>
      </c>
      <c r="ED73" s="2">
        <v>4475</v>
      </c>
      <c r="EE73" s="2">
        <v>4435</v>
      </c>
      <c r="EF73" s="2">
        <v>4340</v>
      </c>
      <c r="EG73" s="2">
        <v>4320</v>
      </c>
      <c r="EH73" s="2">
        <v>4310</v>
      </c>
      <c r="EI73" s="2">
        <v>4375</v>
      </c>
      <c r="EJ73" s="2">
        <v>4320</v>
      </c>
      <c r="EK73" s="2">
        <v>4390</v>
      </c>
      <c r="EL73" s="2">
        <v>4470</v>
      </c>
      <c r="EM73" s="2">
        <v>4405</v>
      </c>
      <c r="EN73" s="2">
        <v>4570</v>
      </c>
      <c r="EO73" s="2">
        <v>4745</v>
      </c>
      <c r="EP73" s="2">
        <v>4695</v>
      </c>
      <c r="EQ73" s="2">
        <v>4775</v>
      </c>
      <c r="ER73" s="2">
        <v>4945</v>
      </c>
      <c r="ES73" s="2">
        <v>4940</v>
      </c>
      <c r="ET73" s="2">
        <v>4730</v>
      </c>
      <c r="EU73" s="2">
        <v>4685</v>
      </c>
      <c r="EV73" s="2">
        <v>4775</v>
      </c>
      <c r="EW73" s="2">
        <v>4610</v>
      </c>
      <c r="EX73" s="2">
        <v>4690</v>
      </c>
      <c r="EY73" s="2">
        <v>4690</v>
      </c>
      <c r="EZ73" s="2">
        <v>4770</v>
      </c>
      <c r="FA73" s="2">
        <v>4765</v>
      </c>
      <c r="FB73" s="2">
        <v>4690</v>
      </c>
      <c r="FC73" s="2">
        <v>4660</v>
      </c>
      <c r="FD73" s="2">
        <v>4765</v>
      </c>
      <c r="FE73" s="2">
        <v>4980</v>
      </c>
      <c r="FF73" s="2">
        <v>4765</v>
      </c>
      <c r="FG73" s="2">
        <v>4690</v>
      </c>
      <c r="FH73" s="2">
        <v>4850</v>
      </c>
      <c r="FI73" s="2">
        <v>4915</v>
      </c>
      <c r="FJ73" s="2">
        <v>5070</v>
      </c>
      <c r="FK73" s="2">
        <v>4935</v>
      </c>
      <c r="FL73" s="2">
        <v>4640</v>
      </c>
      <c r="FM73" s="2">
        <v>4650</v>
      </c>
      <c r="FN73" s="2">
        <v>4405</v>
      </c>
      <c r="FO73" s="2">
        <v>4300</v>
      </c>
      <c r="FP73" s="2">
        <v>4535</v>
      </c>
      <c r="FQ73" s="2">
        <v>4570</v>
      </c>
      <c r="FR73" s="2">
        <v>4490</v>
      </c>
      <c r="FS73" s="2">
        <v>3970</v>
      </c>
      <c r="FT73" s="2">
        <v>4430</v>
      </c>
      <c r="FU73" s="2">
        <v>4335</v>
      </c>
      <c r="FV73" s="2">
        <v>4770</v>
      </c>
      <c r="FW73" s="2">
        <v>4720</v>
      </c>
      <c r="FX73" s="2">
        <v>4695</v>
      </c>
      <c r="FY73" s="2">
        <v>4920</v>
      </c>
      <c r="FZ73" s="2">
        <v>4845</v>
      </c>
      <c r="GA73" s="2">
        <v>4370</v>
      </c>
      <c r="GB73" s="2">
        <v>3670</v>
      </c>
      <c r="GC73" s="2">
        <v>3755</v>
      </c>
      <c r="GD73" s="2">
        <v>3730</v>
      </c>
      <c r="GE73" s="2">
        <v>3620</v>
      </c>
      <c r="GF73" s="2">
        <v>3600</v>
      </c>
      <c r="GG73" s="2">
        <v>3620</v>
      </c>
      <c r="GH73" s="2">
        <v>3720</v>
      </c>
      <c r="GI73" s="2">
        <v>3710</v>
      </c>
      <c r="GJ73" s="2">
        <v>3670</v>
      </c>
      <c r="GK73" s="2">
        <v>3795</v>
      </c>
      <c r="GL73" s="2">
        <v>3925</v>
      </c>
      <c r="GM73" s="2">
        <v>3905</v>
      </c>
      <c r="GN73" s="2">
        <v>3960</v>
      </c>
      <c r="GO73" s="2">
        <v>3980</v>
      </c>
      <c r="GP73" s="2">
        <v>3905</v>
      </c>
      <c r="GQ73" s="2">
        <v>4130</v>
      </c>
      <c r="GR73" s="2">
        <v>3880</v>
      </c>
      <c r="GS73" s="2">
        <v>3975</v>
      </c>
      <c r="GT73" s="2">
        <v>4010</v>
      </c>
      <c r="GU73" s="2">
        <v>4060</v>
      </c>
      <c r="GV73" s="2">
        <v>4165</v>
      </c>
      <c r="GW73" s="2">
        <v>4135</v>
      </c>
      <c r="GX73" s="2">
        <v>4245</v>
      </c>
      <c r="GY73" s="2">
        <v>4250</v>
      </c>
      <c r="GZ73" s="2">
        <v>4395</v>
      </c>
      <c r="HA73" s="2">
        <v>4365</v>
      </c>
      <c r="HB73" s="2">
        <v>4330</v>
      </c>
      <c r="HC73" s="2">
        <v>4510</v>
      </c>
      <c r="HD73" s="2">
        <v>4650</v>
      </c>
      <c r="HE73" s="2">
        <v>4950</v>
      </c>
      <c r="HF73" s="2">
        <v>5060</v>
      </c>
      <c r="HG73" s="2">
        <v>4900</v>
      </c>
      <c r="HH73" s="2">
        <v>4895</v>
      </c>
      <c r="HI73" s="2">
        <v>4980</v>
      </c>
      <c r="HJ73" s="2">
        <v>5080</v>
      </c>
      <c r="HK73" s="2">
        <v>4990</v>
      </c>
      <c r="HL73" s="2">
        <v>4570</v>
      </c>
      <c r="HM73" s="2">
        <v>4605</v>
      </c>
      <c r="HN73" s="2">
        <v>4535</v>
      </c>
      <c r="HO73" s="2">
        <v>4600</v>
      </c>
      <c r="HP73" s="2">
        <v>4555</v>
      </c>
      <c r="HQ73" s="2">
        <v>4355</v>
      </c>
      <c r="HR73" s="2">
        <v>4345</v>
      </c>
      <c r="HS73" s="2">
        <v>4315</v>
      </c>
      <c r="HT73" s="2">
        <v>4175</v>
      </c>
      <c r="HU73" s="2">
        <v>4105</v>
      </c>
      <c r="HV73" s="2">
        <v>4230</v>
      </c>
      <c r="HW73" s="2">
        <v>4365</v>
      </c>
      <c r="HX73" s="2">
        <v>4590</v>
      </c>
      <c r="HY73" s="2">
        <v>4500</v>
      </c>
      <c r="HZ73" s="2">
        <v>4430</v>
      </c>
      <c r="IA73" s="2">
        <v>4590</v>
      </c>
      <c r="IB73" s="2">
        <v>4510</v>
      </c>
      <c r="IC73" s="2">
        <v>4580</v>
      </c>
      <c r="ID73" s="2">
        <v>4765</v>
      </c>
      <c r="IE73" s="2">
        <v>4785</v>
      </c>
      <c r="IF73" s="2">
        <v>4690</v>
      </c>
      <c r="IG73" s="2">
        <v>4710</v>
      </c>
      <c r="IH73" s="2">
        <v>4800</v>
      </c>
      <c r="II73" s="2">
        <v>4810</v>
      </c>
      <c r="IJ73" s="2">
        <v>4785</v>
      </c>
      <c r="IK73" s="2">
        <v>4850</v>
      </c>
      <c r="IL73" s="2">
        <v>4700</v>
      </c>
      <c r="IM73" s="2">
        <v>4705</v>
      </c>
      <c r="IN73" s="2">
        <v>4815</v>
      </c>
      <c r="IO73" s="2">
        <v>4500</v>
      </c>
      <c r="IP73" s="2">
        <v>4555</v>
      </c>
      <c r="IQ73" s="2">
        <v>4450</v>
      </c>
      <c r="IR73" s="2">
        <v>4920</v>
      </c>
      <c r="IS73" s="2">
        <v>4820</v>
      </c>
      <c r="IT73" s="2">
        <v>4740</v>
      </c>
    </row>
    <row r="74" spans="1:254" ht="15.9" customHeight="1">
      <c r="A74" s="61" t="s">
        <v>143</v>
      </c>
      <c r="B74" s="6" t="s">
        <v>144</v>
      </c>
      <c r="C74" s="15">
        <v>3145</v>
      </c>
      <c r="D74" s="16">
        <v>-19</v>
      </c>
      <c r="E74" s="13">
        <v>3164</v>
      </c>
      <c r="F74" s="13">
        <v>3151</v>
      </c>
      <c r="G74" s="13">
        <v>3100</v>
      </c>
      <c r="H74" s="13">
        <v>3129</v>
      </c>
      <c r="I74" s="13">
        <v>3116</v>
      </c>
      <c r="J74" s="13">
        <v>3153</v>
      </c>
      <c r="K74" s="13">
        <v>3221</v>
      </c>
      <c r="L74" s="13">
        <v>3140</v>
      </c>
      <c r="M74" s="13">
        <v>3081</v>
      </c>
      <c r="N74" s="13">
        <v>2951</v>
      </c>
      <c r="O74" s="13">
        <v>2993</v>
      </c>
      <c r="P74" s="13">
        <v>3007</v>
      </c>
      <c r="Q74" s="13">
        <v>3052</v>
      </c>
      <c r="R74" s="13">
        <v>3027</v>
      </c>
      <c r="S74" s="13">
        <v>2998.5</v>
      </c>
      <c r="T74" s="13">
        <v>3004</v>
      </c>
      <c r="U74" s="13">
        <v>3043</v>
      </c>
      <c r="V74" s="13">
        <v>3015</v>
      </c>
      <c r="W74" s="13">
        <v>3016</v>
      </c>
      <c r="X74" s="13">
        <v>3053</v>
      </c>
      <c r="Y74" s="13">
        <v>3129</v>
      </c>
      <c r="Z74" s="13">
        <v>3164</v>
      </c>
      <c r="AA74" s="13">
        <v>3180</v>
      </c>
      <c r="AB74" s="13">
        <v>3140</v>
      </c>
      <c r="AC74" s="13">
        <v>3083</v>
      </c>
      <c r="AD74" s="13">
        <v>2956.5</v>
      </c>
      <c r="AE74" s="13">
        <v>2968</v>
      </c>
      <c r="AF74" s="13">
        <v>2999</v>
      </c>
      <c r="AG74" s="13">
        <v>3000</v>
      </c>
      <c r="AH74" s="13">
        <v>2992</v>
      </c>
      <c r="AI74" s="13">
        <v>2952</v>
      </c>
      <c r="AJ74" s="13">
        <v>2920</v>
      </c>
      <c r="AK74" s="13">
        <v>2934.5</v>
      </c>
      <c r="AL74" s="13">
        <v>2961</v>
      </c>
      <c r="AM74" s="13">
        <v>2996</v>
      </c>
      <c r="AN74" s="13">
        <v>3033</v>
      </c>
      <c r="AO74" s="13">
        <v>3043</v>
      </c>
      <c r="AP74" s="13">
        <v>3010</v>
      </c>
      <c r="AQ74" s="13">
        <v>2839</v>
      </c>
      <c r="AR74" s="13">
        <v>2804.5</v>
      </c>
      <c r="AS74" s="13">
        <v>2823</v>
      </c>
      <c r="AT74" s="13">
        <v>2776.5</v>
      </c>
      <c r="AU74" s="13">
        <v>2799</v>
      </c>
      <c r="AV74" s="13">
        <v>2840</v>
      </c>
      <c r="AW74" s="13">
        <v>2815.5</v>
      </c>
      <c r="AX74" s="13">
        <v>2830</v>
      </c>
      <c r="AY74" s="13">
        <v>2846</v>
      </c>
      <c r="AZ74" s="13">
        <v>2915.5</v>
      </c>
      <c r="BA74" s="13">
        <v>2988.5</v>
      </c>
      <c r="BB74" s="13">
        <v>2886</v>
      </c>
      <c r="BC74" s="13">
        <v>2883</v>
      </c>
      <c r="BD74" s="13">
        <v>2889.5</v>
      </c>
      <c r="BE74" s="13">
        <v>2874.5</v>
      </c>
      <c r="BF74" s="13">
        <v>2784</v>
      </c>
      <c r="BG74" s="13">
        <v>2785</v>
      </c>
      <c r="BH74" s="13">
        <v>2717</v>
      </c>
      <c r="BI74" s="13">
        <v>2746</v>
      </c>
      <c r="BJ74" s="13">
        <v>2717</v>
      </c>
      <c r="BK74" s="13">
        <v>2745</v>
      </c>
      <c r="BL74" s="13">
        <v>2769</v>
      </c>
      <c r="BM74" s="67">
        <v>2765.5</v>
      </c>
      <c r="BN74" s="67">
        <v>2789.5</v>
      </c>
      <c r="BO74" s="67">
        <v>2828.5</v>
      </c>
      <c r="BP74" s="67">
        <v>2838</v>
      </c>
      <c r="BQ74" s="67">
        <v>2848.5</v>
      </c>
      <c r="BR74" s="67">
        <v>2709.5</v>
      </c>
      <c r="BS74" s="67">
        <v>2601.5</v>
      </c>
      <c r="BT74" s="67">
        <v>2629</v>
      </c>
      <c r="BU74" s="67">
        <v>2667</v>
      </c>
      <c r="BV74" s="67">
        <v>2697</v>
      </c>
      <c r="BW74" s="67">
        <v>2714</v>
      </c>
      <c r="BX74" s="67">
        <v>2822</v>
      </c>
      <c r="BY74" s="67">
        <v>2852.5</v>
      </c>
      <c r="BZ74" s="67">
        <v>2882</v>
      </c>
      <c r="CA74" s="516">
        <v>2821</v>
      </c>
      <c r="CB74" s="516">
        <v>2858.5</v>
      </c>
      <c r="CC74" s="516">
        <v>2874.5</v>
      </c>
      <c r="CD74" s="516">
        <v>2856.5</v>
      </c>
      <c r="CE74" s="516">
        <v>2854</v>
      </c>
      <c r="CF74" s="516">
        <v>2896.5</v>
      </c>
      <c r="CG74" s="516">
        <v>2890</v>
      </c>
      <c r="CH74" s="516">
        <v>2984</v>
      </c>
      <c r="CI74" s="516">
        <v>2900.5</v>
      </c>
      <c r="CJ74" s="516">
        <v>2927.5</v>
      </c>
      <c r="CK74" s="516">
        <v>2943</v>
      </c>
      <c r="CL74" s="516">
        <v>2918.5</v>
      </c>
      <c r="CM74" s="516">
        <v>2910.5</v>
      </c>
      <c r="CN74" s="516">
        <v>2804</v>
      </c>
      <c r="CO74" s="516">
        <v>2864.5</v>
      </c>
      <c r="CP74" s="516">
        <v>2983</v>
      </c>
      <c r="CQ74" s="516">
        <v>2988</v>
      </c>
      <c r="CR74" s="516">
        <v>2980</v>
      </c>
      <c r="CS74" s="516">
        <v>2934.5</v>
      </c>
      <c r="CT74" s="516">
        <v>2881.5</v>
      </c>
      <c r="CU74" s="516">
        <v>2891.5</v>
      </c>
      <c r="CV74" s="516">
        <v>3030</v>
      </c>
      <c r="CW74" s="516">
        <v>2954</v>
      </c>
      <c r="CX74" s="516">
        <v>2916</v>
      </c>
      <c r="CY74" s="516">
        <v>2936.5</v>
      </c>
      <c r="CZ74" s="516">
        <v>2998</v>
      </c>
      <c r="DA74" s="2">
        <v>3020</v>
      </c>
      <c r="DB74" s="2">
        <v>2977.5</v>
      </c>
      <c r="DC74" s="2">
        <v>2964</v>
      </c>
      <c r="DD74" s="2">
        <v>3058</v>
      </c>
      <c r="DE74" s="2">
        <v>3071</v>
      </c>
      <c r="DF74" s="2">
        <v>3091</v>
      </c>
      <c r="DG74" s="2">
        <v>3115</v>
      </c>
      <c r="DH74" s="2">
        <v>3221</v>
      </c>
      <c r="DI74" s="2">
        <v>3403</v>
      </c>
      <c r="DJ74" s="2">
        <v>3369</v>
      </c>
      <c r="DK74" s="2">
        <v>3350</v>
      </c>
      <c r="DL74" s="2">
        <v>3331</v>
      </c>
      <c r="DM74" s="2">
        <v>3304</v>
      </c>
      <c r="DN74" s="2">
        <v>3394</v>
      </c>
      <c r="DO74" s="2">
        <v>3385</v>
      </c>
      <c r="DP74" s="2">
        <v>3371</v>
      </c>
      <c r="DQ74" s="2">
        <v>3328</v>
      </c>
      <c r="DR74" s="2">
        <v>3345</v>
      </c>
      <c r="DS74" s="2">
        <v>3307</v>
      </c>
      <c r="DT74" s="2">
        <v>3335</v>
      </c>
      <c r="DU74" s="2">
        <v>3346</v>
      </c>
      <c r="DV74" s="2">
        <v>3320</v>
      </c>
      <c r="DW74" s="2">
        <v>3294</v>
      </c>
      <c r="DX74" s="2">
        <v>3240</v>
      </c>
      <c r="DY74" s="2">
        <v>3171</v>
      </c>
      <c r="DZ74" s="2">
        <v>3108</v>
      </c>
      <c r="EA74" s="2">
        <v>3005</v>
      </c>
      <c r="EB74" s="2">
        <v>2941.5</v>
      </c>
      <c r="EC74" s="2">
        <v>2960</v>
      </c>
      <c r="ED74" s="2">
        <v>3000</v>
      </c>
      <c r="EE74" s="2">
        <v>3051</v>
      </c>
      <c r="EF74" s="2">
        <v>3047</v>
      </c>
      <c r="EG74" s="2">
        <v>3063</v>
      </c>
      <c r="EH74" s="2">
        <v>3045</v>
      </c>
      <c r="EI74" s="2">
        <v>3096</v>
      </c>
      <c r="EJ74" s="2">
        <v>3055</v>
      </c>
      <c r="EK74" s="2">
        <v>3045</v>
      </c>
      <c r="EL74" s="2">
        <v>3050</v>
      </c>
      <c r="EM74" s="2">
        <v>3066</v>
      </c>
      <c r="EN74" s="2">
        <v>3048</v>
      </c>
      <c r="EO74" s="2">
        <v>3090</v>
      </c>
      <c r="EP74" s="2">
        <v>3071</v>
      </c>
      <c r="EQ74" s="2">
        <v>3033</v>
      </c>
      <c r="ER74" s="2">
        <v>3042</v>
      </c>
      <c r="ES74" s="2">
        <v>3002</v>
      </c>
      <c r="ET74" s="2">
        <v>2979</v>
      </c>
      <c r="EU74" s="2">
        <v>2992</v>
      </c>
      <c r="EV74" s="2">
        <v>2991.5</v>
      </c>
      <c r="EW74" s="2">
        <v>2997.5</v>
      </c>
      <c r="EX74" s="2">
        <v>2996</v>
      </c>
      <c r="EY74" s="2">
        <v>3043</v>
      </c>
      <c r="EZ74" s="2">
        <v>2993.5</v>
      </c>
      <c r="FA74" s="2">
        <v>3050</v>
      </c>
      <c r="FB74" s="2">
        <v>3022</v>
      </c>
      <c r="FC74" s="2">
        <v>2970.5</v>
      </c>
      <c r="FD74" s="2">
        <v>2966.5</v>
      </c>
      <c r="FE74" s="2">
        <v>2896.5</v>
      </c>
      <c r="FF74" s="2">
        <v>2889.5</v>
      </c>
      <c r="FG74" s="2">
        <v>2844</v>
      </c>
      <c r="FH74" s="2">
        <v>2855</v>
      </c>
      <c r="FI74" s="2">
        <v>2858.5</v>
      </c>
      <c r="FJ74" s="2">
        <v>2882.5</v>
      </c>
      <c r="FK74" s="2">
        <v>2879.5</v>
      </c>
      <c r="FL74" s="2">
        <v>2921.5</v>
      </c>
      <c r="FM74" s="2">
        <v>2902.5</v>
      </c>
      <c r="FN74" s="2">
        <v>2941</v>
      </c>
      <c r="FO74" s="2">
        <v>2923</v>
      </c>
      <c r="FP74" s="2">
        <v>2946.5</v>
      </c>
      <c r="FQ74" s="2">
        <v>2955</v>
      </c>
      <c r="FR74" s="2">
        <v>2957</v>
      </c>
      <c r="FS74" s="2">
        <v>2925</v>
      </c>
      <c r="FT74" s="2">
        <v>2941.5</v>
      </c>
      <c r="FU74" s="2">
        <v>2917</v>
      </c>
      <c r="FV74" s="2">
        <v>2916.5</v>
      </c>
      <c r="FW74" s="2">
        <v>2905</v>
      </c>
      <c r="FX74" s="2">
        <v>2942</v>
      </c>
      <c r="FY74" s="2">
        <v>3044</v>
      </c>
      <c r="FZ74" s="2">
        <v>3051</v>
      </c>
      <c r="GA74" s="2">
        <v>3035</v>
      </c>
      <c r="GB74" s="2">
        <v>3020</v>
      </c>
      <c r="GC74" s="2">
        <v>2878.5</v>
      </c>
      <c r="GD74" s="2">
        <v>2878</v>
      </c>
      <c r="GE74" s="2">
        <v>2881.5</v>
      </c>
      <c r="GF74" s="2">
        <v>2863</v>
      </c>
      <c r="GG74" s="2">
        <v>2947.5</v>
      </c>
      <c r="GH74" s="2">
        <v>2889</v>
      </c>
      <c r="GI74" s="2">
        <v>2776.5</v>
      </c>
      <c r="GJ74" s="2">
        <v>2778</v>
      </c>
      <c r="GK74" s="2">
        <v>2851</v>
      </c>
      <c r="GL74" s="2">
        <v>2841.5</v>
      </c>
      <c r="GM74" s="2">
        <v>2825</v>
      </c>
      <c r="GN74" s="2">
        <v>2837</v>
      </c>
      <c r="GO74" s="2">
        <v>2853.5</v>
      </c>
      <c r="GP74" s="2">
        <v>2840</v>
      </c>
      <c r="GQ74" s="2">
        <v>2818.5</v>
      </c>
      <c r="GR74" s="2">
        <v>2803</v>
      </c>
      <c r="GS74" s="2">
        <v>2815.5</v>
      </c>
      <c r="GT74" s="2">
        <v>2810</v>
      </c>
      <c r="GU74" s="2">
        <v>2773.5</v>
      </c>
      <c r="GV74" s="2">
        <v>2794</v>
      </c>
      <c r="GW74" s="2">
        <v>2806</v>
      </c>
      <c r="GX74" s="2">
        <v>2820</v>
      </c>
      <c r="GY74" s="2">
        <v>2846</v>
      </c>
      <c r="GZ74" s="2">
        <v>2812</v>
      </c>
      <c r="HA74" s="2">
        <v>2812</v>
      </c>
      <c r="HB74" s="2">
        <v>2777</v>
      </c>
      <c r="HC74" s="2">
        <v>2829.5</v>
      </c>
      <c r="HD74" s="2">
        <v>2861</v>
      </c>
      <c r="HE74" s="2">
        <v>2872</v>
      </c>
      <c r="HF74" s="2">
        <v>2924</v>
      </c>
      <c r="HG74" s="2">
        <v>2907</v>
      </c>
      <c r="HH74" s="2">
        <v>2910.5</v>
      </c>
      <c r="HI74" s="2">
        <v>2881</v>
      </c>
      <c r="HJ74" s="2">
        <v>2905.5</v>
      </c>
      <c r="HK74" s="2">
        <v>2933.5</v>
      </c>
      <c r="HL74" s="2">
        <v>2964.5</v>
      </c>
      <c r="HM74" s="2">
        <v>2951</v>
      </c>
      <c r="HN74" s="2">
        <v>2961</v>
      </c>
      <c r="HO74" s="2">
        <v>2970</v>
      </c>
      <c r="HP74" s="2">
        <v>2993.5</v>
      </c>
      <c r="HQ74" s="2">
        <v>2966.5</v>
      </c>
      <c r="HR74" s="2">
        <v>2966.5</v>
      </c>
      <c r="HS74" s="2">
        <v>2961.5</v>
      </c>
      <c r="HT74" s="2">
        <v>2994</v>
      </c>
      <c r="HU74" s="2">
        <v>2981</v>
      </c>
      <c r="HV74" s="2">
        <v>2984.5</v>
      </c>
      <c r="HW74" s="2">
        <v>2981</v>
      </c>
      <c r="HX74" s="2">
        <v>2970.5</v>
      </c>
      <c r="HY74" s="2">
        <v>2985</v>
      </c>
      <c r="HZ74" s="2">
        <v>2970</v>
      </c>
      <c r="IA74" s="2">
        <v>2912.5</v>
      </c>
      <c r="IB74" s="2">
        <v>2943</v>
      </c>
      <c r="IC74" s="2">
        <v>2988.5</v>
      </c>
      <c r="ID74" s="2">
        <v>2997</v>
      </c>
      <c r="IE74" s="2">
        <v>3006</v>
      </c>
      <c r="IF74" s="2">
        <v>3010</v>
      </c>
      <c r="IG74" s="2">
        <v>3000</v>
      </c>
      <c r="IH74" s="2">
        <v>2992</v>
      </c>
      <c r="II74" s="2">
        <v>2963</v>
      </c>
      <c r="IJ74" s="2">
        <v>3032</v>
      </c>
      <c r="IK74" s="2">
        <v>2944</v>
      </c>
      <c r="IL74" s="2">
        <v>2927</v>
      </c>
      <c r="IM74" s="2">
        <v>2868</v>
      </c>
      <c r="IN74" s="2">
        <v>2837</v>
      </c>
      <c r="IO74" s="2">
        <v>2820</v>
      </c>
      <c r="IP74" s="2">
        <v>2812.5</v>
      </c>
      <c r="IQ74" s="2">
        <v>2834.5</v>
      </c>
      <c r="IR74" s="2">
        <v>2808</v>
      </c>
      <c r="IS74" s="2">
        <v>2795.5</v>
      </c>
      <c r="IT74" s="2">
        <v>2914.5</v>
      </c>
    </row>
    <row r="75" spans="1:254" ht="15.9" customHeight="1">
      <c r="A75" s="61" t="s">
        <v>145</v>
      </c>
      <c r="B75" s="6" t="s">
        <v>146</v>
      </c>
      <c r="C75" s="15">
        <v>1984</v>
      </c>
      <c r="D75" s="16">
        <v>170.5</v>
      </c>
      <c r="E75" s="13">
        <v>1813.5</v>
      </c>
      <c r="F75" s="13">
        <v>1775.5</v>
      </c>
      <c r="G75" s="13">
        <v>1774.5</v>
      </c>
      <c r="H75" s="13">
        <v>1790.5</v>
      </c>
      <c r="I75" s="13">
        <v>1813.5</v>
      </c>
      <c r="J75" s="13">
        <v>1829.5</v>
      </c>
      <c r="K75" s="13">
        <v>1858</v>
      </c>
      <c r="L75" s="13">
        <v>1817</v>
      </c>
      <c r="M75" s="13">
        <v>1811.5</v>
      </c>
      <c r="N75" s="13">
        <v>1778</v>
      </c>
      <c r="O75" s="13">
        <v>1758</v>
      </c>
      <c r="P75" s="13">
        <v>1781</v>
      </c>
      <c r="Q75" s="13">
        <v>1795.5</v>
      </c>
      <c r="R75" s="13">
        <v>1803</v>
      </c>
      <c r="S75" s="13">
        <v>1807.5</v>
      </c>
      <c r="T75" s="13">
        <v>1790</v>
      </c>
      <c r="U75" s="13">
        <v>1763</v>
      </c>
      <c r="V75" s="13">
        <v>1763.5</v>
      </c>
      <c r="W75" s="13">
        <v>1768</v>
      </c>
      <c r="X75" s="13">
        <v>1779</v>
      </c>
      <c r="Y75" s="13">
        <v>1771.5</v>
      </c>
      <c r="Z75" s="13">
        <v>1742.5</v>
      </c>
      <c r="AA75" s="13">
        <v>1742.5</v>
      </c>
      <c r="AB75" s="13">
        <v>1724.5</v>
      </c>
      <c r="AC75" s="13">
        <v>1722</v>
      </c>
      <c r="AD75" s="13">
        <v>1693.5</v>
      </c>
      <c r="AE75" s="13">
        <v>1689.5</v>
      </c>
      <c r="AF75" s="13">
        <v>1677.5</v>
      </c>
      <c r="AG75" s="13">
        <v>1716.6666</v>
      </c>
      <c r="AH75" s="13">
        <v>1704.6666</v>
      </c>
      <c r="AI75" s="13">
        <v>1663.3333</v>
      </c>
      <c r="AJ75" s="13">
        <v>1644</v>
      </c>
      <c r="AK75" s="13">
        <v>1656.6666</v>
      </c>
      <c r="AL75" s="13">
        <v>1645.3333</v>
      </c>
      <c r="AM75" s="13">
        <v>1643.6666</v>
      </c>
      <c r="AN75" s="13">
        <v>1667.6666</v>
      </c>
      <c r="AO75" s="13">
        <v>1650</v>
      </c>
      <c r="AP75" s="13">
        <v>1643.3333</v>
      </c>
      <c r="AQ75" s="13">
        <v>1647</v>
      </c>
      <c r="AR75" s="13">
        <v>1638</v>
      </c>
      <c r="AS75" s="13">
        <v>1627</v>
      </c>
      <c r="AT75" s="13">
        <v>1613.6666</v>
      </c>
      <c r="AU75" s="13">
        <v>1627</v>
      </c>
      <c r="AV75" s="13">
        <v>1625</v>
      </c>
      <c r="AW75" s="13">
        <v>1601.6666</v>
      </c>
      <c r="AX75" s="13">
        <v>1633.3333</v>
      </c>
      <c r="AY75" s="13">
        <v>1618</v>
      </c>
      <c r="AZ75" s="13">
        <v>1635</v>
      </c>
      <c r="BA75" s="13">
        <v>1658.6666</v>
      </c>
      <c r="BB75" s="13">
        <v>1625.3333</v>
      </c>
      <c r="BC75" s="13">
        <v>1646</v>
      </c>
      <c r="BD75" s="13">
        <v>1636.6666</v>
      </c>
      <c r="BE75" s="13">
        <v>1640.6666</v>
      </c>
      <c r="BF75" s="13">
        <v>1649.3333</v>
      </c>
      <c r="BG75" s="13">
        <v>1635.3333</v>
      </c>
      <c r="BH75" s="13">
        <v>1623</v>
      </c>
      <c r="BI75" s="13">
        <v>1585</v>
      </c>
      <c r="BJ75" s="13">
        <v>1557.3333</v>
      </c>
      <c r="BK75" s="13">
        <v>1554.6666</v>
      </c>
      <c r="BL75" s="13">
        <v>1527.6666</v>
      </c>
      <c r="BM75" s="67">
        <v>1517.6666</v>
      </c>
      <c r="BN75" s="67">
        <v>1509.3333</v>
      </c>
      <c r="BO75" s="67">
        <v>1602.6666</v>
      </c>
      <c r="BP75" s="67">
        <v>1583.3333</v>
      </c>
      <c r="BQ75" s="67">
        <v>1620.3333</v>
      </c>
      <c r="BR75" s="67">
        <v>1600</v>
      </c>
      <c r="BS75" s="67">
        <v>1596.6666</v>
      </c>
      <c r="BT75" s="67">
        <v>1614.3333</v>
      </c>
      <c r="BU75" s="67">
        <v>1584.3333</v>
      </c>
      <c r="BV75" s="67">
        <v>1599</v>
      </c>
      <c r="BW75" s="67">
        <v>1597.6666</v>
      </c>
      <c r="BX75" s="67">
        <v>1605.6666</v>
      </c>
      <c r="BY75" s="67">
        <v>1610</v>
      </c>
      <c r="BZ75" s="67">
        <v>1603.6666</v>
      </c>
      <c r="CA75" s="516">
        <v>1606</v>
      </c>
      <c r="CB75" s="516">
        <v>1615.3333</v>
      </c>
      <c r="CC75" s="516">
        <v>1621.6666</v>
      </c>
      <c r="CD75" s="516">
        <v>1619.6666</v>
      </c>
      <c r="CE75" s="516">
        <v>1620.3333</v>
      </c>
      <c r="CF75" s="516">
        <v>1648</v>
      </c>
      <c r="CG75" s="516">
        <v>1656</v>
      </c>
      <c r="CH75" s="516">
        <v>1652.6666</v>
      </c>
      <c r="CI75" s="516">
        <v>1641</v>
      </c>
      <c r="CJ75" s="516">
        <v>1634</v>
      </c>
      <c r="CK75" s="516">
        <v>1622.3333</v>
      </c>
      <c r="CL75" s="516">
        <v>1625.6666</v>
      </c>
      <c r="CM75" s="516">
        <v>1623.3333</v>
      </c>
      <c r="CN75" s="516">
        <v>1562</v>
      </c>
      <c r="CO75" s="516">
        <v>1546.3333</v>
      </c>
      <c r="CP75" s="516">
        <v>1590.6666</v>
      </c>
      <c r="CQ75" s="516">
        <v>1605</v>
      </c>
      <c r="CR75" s="516">
        <v>1600</v>
      </c>
      <c r="CS75" s="516">
        <v>1572.3333</v>
      </c>
      <c r="CT75" s="516">
        <v>1533.3333</v>
      </c>
      <c r="CU75" s="516">
        <v>1539</v>
      </c>
      <c r="CV75" s="516">
        <v>1539.3333</v>
      </c>
      <c r="CW75" s="516">
        <v>1516</v>
      </c>
      <c r="CX75" s="516">
        <v>1505</v>
      </c>
      <c r="CY75" s="516">
        <v>1512.3333</v>
      </c>
      <c r="CZ75" s="516">
        <v>1510</v>
      </c>
      <c r="DA75" s="2">
        <v>1521.6666</v>
      </c>
      <c r="DB75" s="2">
        <v>1508.6666</v>
      </c>
      <c r="DC75" s="2">
        <v>1494</v>
      </c>
      <c r="DD75" s="2">
        <v>1523.3333</v>
      </c>
      <c r="DE75" s="2">
        <v>1500.3333</v>
      </c>
      <c r="DF75" s="2">
        <v>1492</v>
      </c>
      <c r="DG75" s="2">
        <v>1538.6666</v>
      </c>
      <c r="DH75" s="2">
        <v>1591.6666</v>
      </c>
      <c r="DI75" s="2">
        <v>1626.6666</v>
      </c>
      <c r="DJ75" s="2">
        <v>1622.6666</v>
      </c>
      <c r="DK75" s="2">
        <v>1643.6666</v>
      </c>
      <c r="DL75" s="2">
        <v>1657</v>
      </c>
      <c r="DM75" s="2">
        <v>1615</v>
      </c>
      <c r="DN75" s="2">
        <v>1625.6666</v>
      </c>
      <c r="DO75" s="2">
        <v>1608.6666</v>
      </c>
      <c r="DP75" s="2">
        <v>1605.3333</v>
      </c>
      <c r="DQ75" s="2">
        <v>1587.3333</v>
      </c>
      <c r="DR75" s="2">
        <v>1653.3333</v>
      </c>
      <c r="DS75" s="2">
        <v>1697</v>
      </c>
      <c r="DT75" s="2">
        <v>1698.3333</v>
      </c>
      <c r="DU75" s="2">
        <v>1699.6666</v>
      </c>
      <c r="DV75" s="2">
        <v>1663.6666</v>
      </c>
      <c r="DW75" s="2">
        <v>1663.6666</v>
      </c>
      <c r="DX75" s="2">
        <v>1654</v>
      </c>
      <c r="DY75" s="2">
        <v>1633.6666</v>
      </c>
      <c r="DZ75" s="2">
        <v>1622.3333</v>
      </c>
      <c r="EA75" s="2">
        <v>1618.6666</v>
      </c>
      <c r="EB75" s="2">
        <v>1607.3333</v>
      </c>
      <c r="EC75" s="2">
        <v>1614</v>
      </c>
      <c r="ED75" s="2">
        <v>1629.6666</v>
      </c>
      <c r="EE75" s="2">
        <v>1621</v>
      </c>
      <c r="EF75" s="2">
        <v>1651.6666</v>
      </c>
      <c r="EG75" s="2">
        <v>1637.6666</v>
      </c>
      <c r="EH75" s="2">
        <v>1611.6666</v>
      </c>
      <c r="EI75" s="2">
        <v>1620.3333</v>
      </c>
      <c r="EJ75" s="2">
        <v>1626.3333</v>
      </c>
      <c r="EK75" s="2">
        <v>1634</v>
      </c>
      <c r="EL75" s="2">
        <v>1624.3333</v>
      </c>
      <c r="EM75" s="2">
        <v>1624</v>
      </c>
      <c r="EN75" s="2">
        <v>1627.6666</v>
      </c>
      <c r="EO75" s="2">
        <v>1606.3333</v>
      </c>
      <c r="EP75" s="2">
        <v>1583.3333</v>
      </c>
      <c r="EQ75" s="2">
        <v>1581.6666</v>
      </c>
      <c r="ER75" s="2">
        <v>1581.6666</v>
      </c>
      <c r="ES75" s="2">
        <v>1593.3333</v>
      </c>
      <c r="ET75" s="2">
        <v>1624.3333</v>
      </c>
      <c r="EU75" s="2">
        <v>1638.3333</v>
      </c>
      <c r="EV75" s="2">
        <v>1666.6666</v>
      </c>
      <c r="EW75" s="2">
        <v>1651.6666</v>
      </c>
      <c r="EX75" s="2">
        <v>1620</v>
      </c>
      <c r="EY75" s="2">
        <v>1613.6666</v>
      </c>
      <c r="EZ75" s="2">
        <v>1608.3333</v>
      </c>
      <c r="FA75" s="2">
        <v>1611.3333</v>
      </c>
      <c r="FB75" s="2">
        <v>1594</v>
      </c>
      <c r="FC75" s="2">
        <v>1588.3333</v>
      </c>
      <c r="FD75" s="2">
        <v>1600</v>
      </c>
      <c r="FE75" s="2">
        <v>1606.3333</v>
      </c>
      <c r="FF75" s="2">
        <v>1596.6666</v>
      </c>
      <c r="FG75" s="2">
        <v>1593.6666</v>
      </c>
      <c r="FH75" s="2">
        <v>1594</v>
      </c>
      <c r="FI75" s="2">
        <v>1588.6666</v>
      </c>
      <c r="FJ75" s="2">
        <v>1567</v>
      </c>
      <c r="FK75" s="2">
        <v>1570</v>
      </c>
      <c r="FL75" s="2">
        <v>1582.3333</v>
      </c>
      <c r="FM75" s="2">
        <v>1561.3333</v>
      </c>
      <c r="FN75" s="2">
        <v>1598.6666</v>
      </c>
      <c r="FO75" s="2">
        <v>1601.3333</v>
      </c>
      <c r="FP75" s="2">
        <v>1634.3333</v>
      </c>
      <c r="FQ75" s="2">
        <v>1632</v>
      </c>
      <c r="FR75" s="2">
        <v>1608.3333</v>
      </c>
      <c r="FS75" s="2">
        <v>1592</v>
      </c>
      <c r="FT75" s="2">
        <v>1583.3333</v>
      </c>
      <c r="FU75" s="2">
        <v>1559.3333</v>
      </c>
      <c r="FV75" s="2">
        <v>1556</v>
      </c>
      <c r="FW75" s="2">
        <v>1554.6666</v>
      </c>
      <c r="FX75" s="2">
        <v>1566</v>
      </c>
      <c r="FY75" s="2">
        <v>1589</v>
      </c>
      <c r="FZ75" s="2">
        <v>1587.6666</v>
      </c>
      <c r="GA75" s="2">
        <v>1583.3333</v>
      </c>
      <c r="GB75" s="2">
        <v>1567.6666</v>
      </c>
      <c r="GC75" s="2">
        <v>1553.6666</v>
      </c>
      <c r="GD75" s="2">
        <v>1556.3333</v>
      </c>
      <c r="GE75" s="2">
        <v>1538</v>
      </c>
      <c r="GF75" s="2">
        <v>1537.3333</v>
      </c>
      <c r="GG75" s="2">
        <v>1546</v>
      </c>
      <c r="GH75" s="2">
        <v>1553.3333</v>
      </c>
      <c r="GI75" s="2">
        <v>1544</v>
      </c>
      <c r="GJ75" s="2">
        <v>1537</v>
      </c>
      <c r="GK75" s="2">
        <v>1560</v>
      </c>
      <c r="GL75" s="2">
        <v>1590.3333</v>
      </c>
      <c r="GM75" s="2">
        <v>1558.6666</v>
      </c>
      <c r="GN75" s="2">
        <v>1573.3333</v>
      </c>
      <c r="GO75" s="2">
        <v>1566.6666</v>
      </c>
      <c r="GP75" s="2">
        <v>1572</v>
      </c>
      <c r="GQ75" s="2">
        <v>1571.3333</v>
      </c>
      <c r="GR75" s="2">
        <v>1562.3333</v>
      </c>
      <c r="GS75" s="2">
        <v>1565.3333</v>
      </c>
      <c r="GT75" s="2">
        <v>1558.3333</v>
      </c>
      <c r="GU75" s="2">
        <v>1539.3333</v>
      </c>
      <c r="GV75" s="2">
        <v>1567</v>
      </c>
      <c r="GW75" s="2">
        <v>1580</v>
      </c>
      <c r="GX75" s="2">
        <v>1567.6666</v>
      </c>
      <c r="GY75" s="2">
        <v>1577.3333</v>
      </c>
      <c r="GZ75" s="2">
        <v>1579.3333</v>
      </c>
      <c r="HA75" s="2">
        <v>1559.6666</v>
      </c>
      <c r="HB75" s="2">
        <v>1563</v>
      </c>
      <c r="HC75" s="2">
        <v>1578.6666</v>
      </c>
      <c r="HD75" s="2">
        <v>1600</v>
      </c>
      <c r="HE75" s="2">
        <v>1588</v>
      </c>
      <c r="HF75" s="2">
        <v>1604.3333</v>
      </c>
      <c r="HG75" s="2">
        <v>1588</v>
      </c>
      <c r="HH75" s="2">
        <v>1588.6666</v>
      </c>
      <c r="HI75" s="2">
        <v>1595.6666</v>
      </c>
      <c r="HJ75" s="2">
        <v>1632.6666</v>
      </c>
      <c r="HK75" s="2">
        <v>1552</v>
      </c>
      <c r="HL75" s="2">
        <v>1553.6666</v>
      </c>
      <c r="HM75" s="2">
        <v>1568</v>
      </c>
      <c r="HN75" s="2">
        <v>1555</v>
      </c>
      <c r="HO75" s="2">
        <v>1540.6666</v>
      </c>
      <c r="HP75" s="2">
        <v>1542.6666</v>
      </c>
      <c r="HQ75" s="2">
        <v>1534.3333</v>
      </c>
      <c r="HR75" s="2">
        <v>1532.6666</v>
      </c>
      <c r="HS75" s="2">
        <v>1518</v>
      </c>
      <c r="HT75" s="2">
        <v>1508.3333</v>
      </c>
      <c r="HU75" s="2">
        <v>1522.6666</v>
      </c>
      <c r="HV75" s="2">
        <v>1515.6666</v>
      </c>
      <c r="HW75" s="2">
        <v>1520.6666</v>
      </c>
      <c r="HX75" s="2">
        <v>1505.3333</v>
      </c>
      <c r="HY75" s="2">
        <v>1520.6666</v>
      </c>
      <c r="HZ75" s="2">
        <v>1519.3333</v>
      </c>
      <c r="IA75" s="2">
        <v>1520</v>
      </c>
      <c r="IB75" s="2">
        <v>1535.6666</v>
      </c>
      <c r="IC75" s="2">
        <v>1545</v>
      </c>
      <c r="ID75" s="2">
        <v>1537</v>
      </c>
      <c r="IE75" s="2">
        <v>1523.6666</v>
      </c>
      <c r="IF75" s="2">
        <v>1510.3333</v>
      </c>
      <c r="IG75" s="2">
        <v>1492.3333</v>
      </c>
      <c r="IH75" s="2">
        <v>1509.3333</v>
      </c>
      <c r="II75" s="2">
        <v>1513</v>
      </c>
      <c r="IJ75" s="2">
        <v>1533.3333</v>
      </c>
      <c r="IK75" s="2">
        <v>1525.6666</v>
      </c>
      <c r="IL75" s="2">
        <v>1563</v>
      </c>
      <c r="IM75" s="2">
        <v>1456.3333</v>
      </c>
      <c r="IN75" s="2">
        <v>1478.3333</v>
      </c>
      <c r="IO75" s="2">
        <v>1463.3333</v>
      </c>
      <c r="IP75" s="2">
        <v>1461.6666</v>
      </c>
      <c r="IQ75" s="2">
        <v>1464</v>
      </c>
      <c r="IR75" s="2">
        <v>1464.6666</v>
      </c>
      <c r="IS75" s="2">
        <v>1453.6666</v>
      </c>
      <c r="IT75" s="2">
        <v>1442</v>
      </c>
    </row>
    <row r="76" spans="1:254" ht="15.9" customHeight="1">
      <c r="A76" s="61" t="s">
        <v>147</v>
      </c>
      <c r="B76" s="6" t="s">
        <v>148</v>
      </c>
      <c r="C76" s="15">
        <v>5133</v>
      </c>
      <c r="D76" s="16">
        <v>-63</v>
      </c>
      <c r="E76" s="13">
        <v>5196</v>
      </c>
      <c r="F76" s="13">
        <v>5333</v>
      </c>
      <c r="G76" s="13">
        <v>4953</v>
      </c>
      <c r="H76" s="13">
        <v>4896</v>
      </c>
      <c r="I76" s="13">
        <v>4965</v>
      </c>
      <c r="J76" s="13">
        <v>4839</v>
      </c>
      <c r="K76" s="13">
        <v>4847</v>
      </c>
      <c r="L76" s="13">
        <v>4888</v>
      </c>
      <c r="M76" s="13">
        <v>5069</v>
      </c>
      <c r="N76" s="13">
        <v>5096</v>
      </c>
      <c r="O76" s="13">
        <v>5102</v>
      </c>
      <c r="P76" s="13">
        <v>5253</v>
      </c>
      <c r="Q76" s="13">
        <v>5252</v>
      </c>
      <c r="R76" s="13">
        <v>5194</v>
      </c>
      <c r="S76" s="13">
        <v>5361</v>
      </c>
      <c r="T76" s="13">
        <v>5606</v>
      </c>
      <c r="U76" s="13">
        <v>5656</v>
      </c>
      <c r="V76" s="13">
        <v>5615</v>
      </c>
      <c r="W76" s="13">
        <v>5731</v>
      </c>
      <c r="X76" s="13">
        <v>5721</v>
      </c>
      <c r="Y76" s="13">
        <v>5702</v>
      </c>
      <c r="Z76" s="13">
        <v>5831</v>
      </c>
      <c r="AA76" s="13">
        <v>6091</v>
      </c>
      <c r="AB76" s="13">
        <v>6167</v>
      </c>
      <c r="AC76" s="13">
        <v>6042</v>
      </c>
      <c r="AD76" s="13">
        <v>6175</v>
      </c>
      <c r="AE76" s="13">
        <v>5873</v>
      </c>
      <c r="AF76" s="13">
        <v>5816</v>
      </c>
      <c r="AG76" s="13">
        <v>5721</v>
      </c>
      <c r="AH76" s="13">
        <v>5742</v>
      </c>
      <c r="AI76" s="13">
        <v>5480</v>
      </c>
      <c r="AJ76" s="13">
        <v>5652</v>
      </c>
      <c r="AK76" s="13">
        <v>6160</v>
      </c>
      <c r="AL76" s="13">
        <v>5790</v>
      </c>
      <c r="AM76" s="13">
        <v>5787</v>
      </c>
      <c r="AN76" s="13">
        <v>5340</v>
      </c>
      <c r="AO76" s="13">
        <v>5146</v>
      </c>
      <c r="AP76" s="13">
        <v>5060</v>
      </c>
      <c r="AQ76" s="13">
        <v>5158</v>
      </c>
      <c r="AR76" s="13">
        <v>5084</v>
      </c>
      <c r="AS76" s="13">
        <v>4729</v>
      </c>
      <c r="AT76" s="13">
        <v>4757</v>
      </c>
      <c r="AU76" s="13">
        <v>4806</v>
      </c>
      <c r="AV76" s="13">
        <v>4942</v>
      </c>
      <c r="AW76" s="13">
        <v>5118</v>
      </c>
      <c r="AX76" s="13">
        <v>5227</v>
      </c>
      <c r="AY76" s="13">
        <v>5262</v>
      </c>
      <c r="AZ76" s="13">
        <v>5380</v>
      </c>
      <c r="BA76" s="13">
        <v>5152</v>
      </c>
      <c r="BB76" s="13">
        <v>5142</v>
      </c>
      <c r="BC76" s="13">
        <v>5289</v>
      </c>
      <c r="BD76" s="13">
        <v>5344</v>
      </c>
      <c r="BE76" s="13">
        <v>5475</v>
      </c>
      <c r="BF76" s="13">
        <v>5300</v>
      </c>
      <c r="BG76" s="13">
        <v>5176</v>
      </c>
      <c r="BH76" s="13">
        <v>5068</v>
      </c>
      <c r="BI76" s="13">
        <v>5178</v>
      </c>
      <c r="BJ76" s="13">
        <v>5193</v>
      </c>
      <c r="BK76" s="13">
        <v>5269</v>
      </c>
      <c r="BL76" s="13">
        <v>5542</v>
      </c>
      <c r="BM76" s="67">
        <v>5483</v>
      </c>
      <c r="BN76" s="67">
        <v>5439</v>
      </c>
      <c r="BO76" s="67">
        <v>5499</v>
      </c>
      <c r="BP76" s="67">
        <v>5030</v>
      </c>
      <c r="BQ76" s="67">
        <v>4958</v>
      </c>
      <c r="BR76" s="67">
        <v>4882</v>
      </c>
      <c r="BS76" s="67">
        <v>5090</v>
      </c>
      <c r="BT76" s="67">
        <v>4767</v>
      </c>
      <c r="BU76" s="67">
        <v>4786</v>
      </c>
      <c r="BV76" s="67">
        <v>4758</v>
      </c>
      <c r="BW76" s="67">
        <v>4590</v>
      </c>
      <c r="BX76" s="67">
        <v>4658</v>
      </c>
      <c r="BY76" s="67">
        <v>4721</v>
      </c>
      <c r="BZ76" s="67">
        <v>4607</v>
      </c>
      <c r="CA76" s="516">
        <v>4574</v>
      </c>
      <c r="CB76" s="516">
        <v>4690</v>
      </c>
      <c r="CC76" s="516">
        <v>4667</v>
      </c>
      <c r="CD76" s="516">
        <v>4617</v>
      </c>
      <c r="CE76" s="516">
        <v>4607</v>
      </c>
      <c r="CF76" s="516">
        <v>4652</v>
      </c>
      <c r="CG76" s="516">
        <v>4713</v>
      </c>
      <c r="CH76" s="516">
        <v>4776</v>
      </c>
      <c r="CI76" s="516">
        <v>4598</v>
      </c>
      <c r="CJ76" s="516">
        <v>4657</v>
      </c>
      <c r="CK76" s="516">
        <v>4612</v>
      </c>
      <c r="CL76" s="516">
        <v>4659</v>
      </c>
      <c r="CM76" s="516">
        <v>4622</v>
      </c>
      <c r="CN76" s="516">
        <v>4397</v>
      </c>
      <c r="CO76" s="516">
        <v>4447</v>
      </c>
      <c r="CP76" s="516">
        <v>4530</v>
      </c>
      <c r="CQ76" s="516">
        <v>4514</v>
      </c>
      <c r="CR76" s="516">
        <v>4481</v>
      </c>
      <c r="CS76" s="516">
        <v>4293</v>
      </c>
      <c r="CT76" s="516">
        <v>4176</v>
      </c>
      <c r="CU76" s="516">
        <v>4405</v>
      </c>
      <c r="CV76" s="516">
        <v>4577</v>
      </c>
      <c r="CW76" s="516">
        <v>4490</v>
      </c>
      <c r="CX76" s="516">
        <v>4478</v>
      </c>
      <c r="CY76" s="516">
        <v>4405</v>
      </c>
      <c r="CZ76" s="516">
        <v>4398</v>
      </c>
      <c r="DA76" s="2">
        <v>4468</v>
      </c>
      <c r="DB76" s="2">
        <v>4373</v>
      </c>
      <c r="DC76" s="2">
        <v>4345</v>
      </c>
      <c r="DD76" s="2">
        <v>4518</v>
      </c>
      <c r="DE76" s="2">
        <v>4494</v>
      </c>
      <c r="DF76" s="2">
        <v>4533</v>
      </c>
      <c r="DG76" s="2">
        <v>4714</v>
      </c>
      <c r="DH76" s="2">
        <v>4935</v>
      </c>
      <c r="DI76" s="2">
        <v>4968</v>
      </c>
      <c r="DJ76" s="2">
        <v>4870</v>
      </c>
      <c r="DK76" s="2">
        <v>4938</v>
      </c>
      <c r="DL76" s="2">
        <v>4697</v>
      </c>
      <c r="DM76" s="2">
        <v>4602</v>
      </c>
      <c r="DN76" s="2">
        <v>4614</v>
      </c>
      <c r="DO76" s="2">
        <v>4640</v>
      </c>
      <c r="DP76" s="2">
        <v>4637</v>
      </c>
      <c r="DQ76" s="2">
        <v>4548</v>
      </c>
      <c r="DR76" s="2">
        <v>4436</v>
      </c>
      <c r="DS76" s="2">
        <v>4356</v>
      </c>
      <c r="DT76" s="2">
        <v>4305</v>
      </c>
      <c r="DU76" s="2">
        <v>4401</v>
      </c>
      <c r="DV76" s="2">
        <v>4099</v>
      </c>
      <c r="DW76" s="2">
        <v>3615</v>
      </c>
      <c r="DX76" s="2">
        <v>3565</v>
      </c>
      <c r="DY76" s="2">
        <v>3553</v>
      </c>
      <c r="DZ76" s="2">
        <v>3498</v>
      </c>
      <c r="EA76" s="2">
        <v>3520</v>
      </c>
      <c r="EB76" s="2">
        <v>3468</v>
      </c>
      <c r="EC76" s="2">
        <v>3382</v>
      </c>
      <c r="ED76" s="2">
        <v>3467</v>
      </c>
      <c r="EE76" s="2">
        <v>3500</v>
      </c>
      <c r="EF76" s="2">
        <v>3553</v>
      </c>
      <c r="EG76" s="2">
        <v>3660</v>
      </c>
      <c r="EH76" s="2">
        <v>3662</v>
      </c>
      <c r="EI76" s="2">
        <v>3722</v>
      </c>
      <c r="EJ76" s="2">
        <v>3653</v>
      </c>
      <c r="EK76" s="2">
        <v>3444</v>
      </c>
      <c r="EL76" s="2">
        <v>3433</v>
      </c>
      <c r="EM76" s="2">
        <v>3411</v>
      </c>
      <c r="EN76" s="2">
        <v>3343</v>
      </c>
      <c r="EO76" s="2">
        <v>3300</v>
      </c>
      <c r="EP76" s="2">
        <v>3308</v>
      </c>
      <c r="EQ76" s="2">
        <v>3338</v>
      </c>
      <c r="ER76" s="2">
        <v>3361</v>
      </c>
      <c r="ES76" s="2">
        <v>3324</v>
      </c>
      <c r="ET76" s="2">
        <v>3317</v>
      </c>
      <c r="EU76" s="2">
        <v>3364</v>
      </c>
      <c r="EV76" s="2">
        <v>3374</v>
      </c>
      <c r="EW76" s="2">
        <v>3410</v>
      </c>
      <c r="EX76" s="2">
        <v>3338</v>
      </c>
      <c r="EY76" s="2">
        <v>3346</v>
      </c>
      <c r="EZ76" s="2">
        <v>3321</v>
      </c>
      <c r="FA76" s="2">
        <v>3336</v>
      </c>
      <c r="FB76" s="2">
        <v>3353</v>
      </c>
      <c r="FC76" s="2">
        <v>3331</v>
      </c>
      <c r="FD76" s="2">
        <v>3338</v>
      </c>
      <c r="FE76" s="2">
        <v>3364</v>
      </c>
      <c r="FF76" s="2">
        <v>3366</v>
      </c>
      <c r="FG76" s="2">
        <v>3303</v>
      </c>
      <c r="FH76" s="2">
        <v>3406</v>
      </c>
      <c r="FI76" s="2">
        <v>3530</v>
      </c>
      <c r="FJ76" s="2">
        <v>3555</v>
      </c>
      <c r="FK76" s="2">
        <v>3575</v>
      </c>
      <c r="FL76" s="2">
        <v>3550</v>
      </c>
      <c r="FM76" s="2">
        <v>3513</v>
      </c>
      <c r="FN76" s="2">
        <v>3517</v>
      </c>
      <c r="FO76" s="2">
        <v>3557</v>
      </c>
      <c r="FP76" s="2">
        <v>3623</v>
      </c>
      <c r="FQ76" s="2">
        <v>3614</v>
      </c>
      <c r="FR76" s="2">
        <v>3593</v>
      </c>
      <c r="FS76" s="2">
        <v>3546</v>
      </c>
      <c r="FT76" s="2">
        <v>3638</v>
      </c>
      <c r="FU76" s="2">
        <v>3589</v>
      </c>
      <c r="FV76" s="2">
        <v>3565</v>
      </c>
      <c r="FW76" s="2">
        <v>3650</v>
      </c>
      <c r="FX76" s="2">
        <v>3802</v>
      </c>
      <c r="FY76" s="2">
        <v>3825</v>
      </c>
      <c r="FZ76" s="2">
        <v>3783</v>
      </c>
      <c r="GA76" s="2">
        <v>3850</v>
      </c>
      <c r="GB76" s="2">
        <v>3621</v>
      </c>
      <c r="GC76" s="2">
        <v>3527</v>
      </c>
      <c r="GD76" s="2">
        <v>3623</v>
      </c>
      <c r="GE76" s="2">
        <v>4323</v>
      </c>
      <c r="GF76" s="2">
        <v>4432</v>
      </c>
      <c r="GG76" s="2">
        <v>4438</v>
      </c>
      <c r="GH76" s="2">
        <v>4373</v>
      </c>
      <c r="GI76" s="2">
        <v>4217</v>
      </c>
      <c r="GJ76" s="2">
        <v>4198</v>
      </c>
      <c r="GK76" s="2">
        <v>4231</v>
      </c>
      <c r="GL76" s="2">
        <v>4280</v>
      </c>
      <c r="GM76" s="2">
        <v>4231</v>
      </c>
      <c r="GN76" s="2">
        <v>4243</v>
      </c>
      <c r="GO76" s="2">
        <v>4274</v>
      </c>
      <c r="GP76" s="2">
        <v>4297</v>
      </c>
      <c r="GQ76" s="2">
        <v>4302</v>
      </c>
      <c r="GR76" s="2">
        <v>4166</v>
      </c>
      <c r="GS76" s="2">
        <v>4166</v>
      </c>
      <c r="GT76" s="2">
        <v>4197</v>
      </c>
      <c r="GU76" s="2">
        <v>4197</v>
      </c>
      <c r="GV76" s="2">
        <v>4176</v>
      </c>
      <c r="GW76" s="2">
        <v>4201</v>
      </c>
      <c r="GX76" s="2">
        <v>4193</v>
      </c>
      <c r="GY76" s="2">
        <v>4270</v>
      </c>
      <c r="GZ76" s="2">
        <v>4300</v>
      </c>
      <c r="HA76" s="2">
        <v>4170</v>
      </c>
      <c r="HB76" s="2">
        <v>4178</v>
      </c>
      <c r="HC76" s="2">
        <v>4245</v>
      </c>
      <c r="HD76" s="2">
        <v>4246</v>
      </c>
      <c r="HE76" s="2">
        <v>4199</v>
      </c>
      <c r="HF76" s="2">
        <v>4285</v>
      </c>
      <c r="HG76" s="2">
        <v>4200</v>
      </c>
      <c r="HH76" s="2">
        <v>4210</v>
      </c>
      <c r="HI76" s="2">
        <v>4278</v>
      </c>
      <c r="HJ76" s="2">
        <v>4198</v>
      </c>
      <c r="HK76" s="2">
        <v>4241</v>
      </c>
      <c r="HL76" s="2">
        <v>4285</v>
      </c>
      <c r="HM76" s="2">
        <v>4287</v>
      </c>
      <c r="HN76" s="2">
        <v>4262</v>
      </c>
      <c r="HO76" s="2">
        <v>4285</v>
      </c>
      <c r="HP76" s="2">
        <v>4257</v>
      </c>
      <c r="HQ76" s="2">
        <v>4195</v>
      </c>
      <c r="HR76" s="2">
        <v>4293</v>
      </c>
      <c r="HS76" s="2">
        <v>4200</v>
      </c>
      <c r="HT76" s="2">
        <v>4178</v>
      </c>
      <c r="HU76" s="2">
        <v>4126</v>
      </c>
      <c r="HV76" s="2">
        <v>4057</v>
      </c>
      <c r="HW76" s="2">
        <v>4019</v>
      </c>
      <c r="HX76" s="2">
        <v>4009</v>
      </c>
      <c r="HY76" s="2">
        <v>4062</v>
      </c>
      <c r="HZ76" s="2">
        <v>4049</v>
      </c>
      <c r="IA76" s="2">
        <v>4040</v>
      </c>
      <c r="IB76" s="2">
        <v>4029</v>
      </c>
      <c r="IC76" s="2">
        <v>4044</v>
      </c>
      <c r="ID76" s="2">
        <v>4007</v>
      </c>
      <c r="IE76" s="2">
        <v>4040</v>
      </c>
      <c r="IF76" s="2">
        <v>4064</v>
      </c>
      <c r="IG76" s="2">
        <v>4091</v>
      </c>
      <c r="IH76" s="2">
        <v>3999</v>
      </c>
      <c r="II76" s="2">
        <v>3944</v>
      </c>
      <c r="IJ76" s="2">
        <v>4044</v>
      </c>
      <c r="IK76" s="2">
        <v>3932</v>
      </c>
      <c r="IL76" s="2">
        <v>3996</v>
      </c>
      <c r="IM76" s="2">
        <v>3982</v>
      </c>
      <c r="IN76" s="2">
        <v>3919</v>
      </c>
      <c r="IO76" s="2">
        <v>3910</v>
      </c>
      <c r="IP76" s="2">
        <v>4012</v>
      </c>
      <c r="IQ76" s="2">
        <v>4058</v>
      </c>
      <c r="IR76" s="2">
        <v>4005</v>
      </c>
      <c r="IS76" s="2">
        <v>3963</v>
      </c>
      <c r="IT76" s="2">
        <v>3915</v>
      </c>
    </row>
    <row r="77" spans="1:254" ht="15.9" customHeight="1">
      <c r="A77" s="61" t="s">
        <v>149</v>
      </c>
      <c r="B77" s="6" t="s">
        <v>150</v>
      </c>
      <c r="C77" s="15">
        <v>2977</v>
      </c>
      <c r="D77" s="16">
        <v>-6.5</v>
      </c>
      <c r="E77" s="13">
        <v>2983.5</v>
      </c>
      <c r="F77" s="13">
        <v>2914.5</v>
      </c>
      <c r="G77" s="13">
        <v>2918.5</v>
      </c>
      <c r="H77" s="13">
        <v>2963.5</v>
      </c>
      <c r="I77" s="13">
        <v>3067</v>
      </c>
      <c r="J77" s="13">
        <v>3126</v>
      </c>
      <c r="K77" s="13">
        <v>3224</v>
      </c>
      <c r="L77" s="13">
        <v>3008</v>
      </c>
      <c r="M77" s="13">
        <v>2965.5</v>
      </c>
      <c r="N77" s="13">
        <v>2897</v>
      </c>
      <c r="O77" s="13">
        <v>2950</v>
      </c>
      <c r="P77" s="13">
        <v>2939</v>
      </c>
      <c r="Q77" s="13">
        <v>2944.5</v>
      </c>
      <c r="R77" s="13">
        <v>2899.5</v>
      </c>
      <c r="S77" s="13">
        <v>2909</v>
      </c>
      <c r="T77" s="13">
        <v>2875.5</v>
      </c>
      <c r="U77" s="13">
        <v>2839</v>
      </c>
      <c r="V77" s="13">
        <v>2806</v>
      </c>
      <c r="W77" s="13">
        <v>2823</v>
      </c>
      <c r="X77" s="13">
        <v>2824</v>
      </c>
      <c r="Y77" s="13">
        <v>2889</v>
      </c>
      <c r="Z77" s="13">
        <v>2946</v>
      </c>
      <c r="AA77" s="13">
        <v>2923</v>
      </c>
      <c r="AB77" s="13">
        <v>2828</v>
      </c>
      <c r="AC77" s="13">
        <v>2793</v>
      </c>
      <c r="AD77" s="13">
        <v>2724.5</v>
      </c>
      <c r="AE77" s="13">
        <v>2725</v>
      </c>
      <c r="AF77" s="13">
        <v>2772</v>
      </c>
      <c r="AG77" s="13">
        <v>2768</v>
      </c>
      <c r="AH77" s="13">
        <v>2700.5</v>
      </c>
      <c r="AI77" s="13">
        <v>2686</v>
      </c>
      <c r="AJ77" s="13">
        <v>2706</v>
      </c>
      <c r="AK77" s="13">
        <v>2741.5</v>
      </c>
      <c r="AL77" s="13">
        <v>2776.5</v>
      </c>
      <c r="AM77" s="13">
        <v>2793.5</v>
      </c>
      <c r="AN77" s="13">
        <v>2810</v>
      </c>
      <c r="AO77" s="13">
        <v>2847.5</v>
      </c>
      <c r="AP77" s="13">
        <v>2902.5</v>
      </c>
      <c r="AQ77" s="13">
        <v>2775.5</v>
      </c>
      <c r="AR77" s="13">
        <v>2747.5</v>
      </c>
      <c r="AS77" s="13">
        <v>2814</v>
      </c>
      <c r="AT77" s="13">
        <v>2830</v>
      </c>
      <c r="AU77" s="13">
        <v>2822.5</v>
      </c>
      <c r="AV77" s="13">
        <v>2850</v>
      </c>
      <c r="AW77" s="13">
        <v>2838.5</v>
      </c>
      <c r="AX77" s="13">
        <v>2881</v>
      </c>
      <c r="AY77" s="13">
        <v>2844</v>
      </c>
      <c r="AZ77" s="13">
        <v>2905.5</v>
      </c>
      <c r="BA77" s="13">
        <v>3042</v>
      </c>
      <c r="BB77" s="13">
        <v>3030</v>
      </c>
      <c r="BC77" s="13">
        <v>3008</v>
      </c>
      <c r="BD77" s="13">
        <v>3022</v>
      </c>
      <c r="BE77" s="13">
        <v>3026</v>
      </c>
      <c r="BF77" s="13">
        <v>2987</v>
      </c>
      <c r="BG77" s="13">
        <v>2978</v>
      </c>
      <c r="BH77" s="13">
        <v>2942</v>
      </c>
      <c r="BI77" s="13">
        <v>2957</v>
      </c>
      <c r="BJ77" s="13">
        <v>2954.5</v>
      </c>
      <c r="BK77" s="13">
        <v>3085</v>
      </c>
      <c r="BL77" s="13">
        <v>3008</v>
      </c>
      <c r="BM77" s="67">
        <v>2939.5</v>
      </c>
      <c r="BN77" s="67">
        <v>2843</v>
      </c>
      <c r="BO77" s="67">
        <v>2870</v>
      </c>
      <c r="BP77" s="67">
        <v>2913</v>
      </c>
      <c r="BQ77" s="67">
        <v>2978</v>
      </c>
      <c r="BR77" s="67">
        <v>3000</v>
      </c>
      <c r="BS77" s="67">
        <v>3023</v>
      </c>
      <c r="BT77" s="67">
        <v>3112</v>
      </c>
      <c r="BU77" s="67">
        <v>3067</v>
      </c>
      <c r="BV77" s="67">
        <v>3067</v>
      </c>
      <c r="BW77" s="67">
        <v>3123</v>
      </c>
      <c r="BX77" s="67">
        <v>3191</v>
      </c>
      <c r="BY77" s="67">
        <v>3280</v>
      </c>
      <c r="BZ77" s="67">
        <v>3390</v>
      </c>
      <c r="CA77" s="516">
        <v>3343</v>
      </c>
      <c r="CB77" s="516">
        <v>3392</v>
      </c>
      <c r="CC77" s="516">
        <v>3381</v>
      </c>
      <c r="CD77" s="516">
        <v>3326</v>
      </c>
      <c r="CE77" s="516">
        <v>3319</v>
      </c>
      <c r="CF77" s="516">
        <v>3319</v>
      </c>
      <c r="CG77" s="516">
        <v>3331</v>
      </c>
      <c r="CH77" s="516">
        <v>3384</v>
      </c>
      <c r="CI77" s="516">
        <v>3252</v>
      </c>
      <c r="CJ77" s="516">
        <v>3247</v>
      </c>
      <c r="CK77" s="516">
        <v>3255</v>
      </c>
      <c r="CL77" s="516">
        <v>3262</v>
      </c>
      <c r="CM77" s="516">
        <v>3311</v>
      </c>
      <c r="CN77" s="516">
        <v>3162</v>
      </c>
      <c r="CO77" s="516">
        <v>3224</v>
      </c>
      <c r="CP77" s="516">
        <v>3408</v>
      </c>
      <c r="CQ77" s="516">
        <v>3388</v>
      </c>
      <c r="CR77" s="516">
        <v>3338</v>
      </c>
      <c r="CS77" s="516">
        <v>3271</v>
      </c>
      <c r="CT77" s="516">
        <v>3251</v>
      </c>
      <c r="CU77" s="516">
        <v>3325</v>
      </c>
      <c r="CV77" s="516">
        <v>3404</v>
      </c>
      <c r="CW77" s="516">
        <v>3379</v>
      </c>
      <c r="CX77" s="516">
        <v>3338</v>
      </c>
      <c r="CY77" s="516">
        <v>3370</v>
      </c>
      <c r="CZ77" s="516">
        <v>3467</v>
      </c>
      <c r="DA77" s="2">
        <v>3510</v>
      </c>
      <c r="DB77" s="2">
        <v>3473</v>
      </c>
      <c r="DC77" s="2">
        <v>3393</v>
      </c>
      <c r="DD77" s="2">
        <v>3515</v>
      </c>
      <c r="DE77" s="2">
        <v>3481</v>
      </c>
      <c r="DF77" s="2">
        <v>3520</v>
      </c>
      <c r="DG77" s="2">
        <v>3702</v>
      </c>
      <c r="DH77" s="2">
        <v>3944</v>
      </c>
      <c r="DI77" s="2">
        <v>3825</v>
      </c>
      <c r="DJ77" s="2">
        <v>3776</v>
      </c>
      <c r="DK77" s="2">
        <v>3720</v>
      </c>
      <c r="DL77" s="2">
        <v>3656</v>
      </c>
      <c r="DM77" s="2">
        <v>3635</v>
      </c>
      <c r="DN77" s="2">
        <v>3774</v>
      </c>
      <c r="DO77" s="2">
        <v>3730</v>
      </c>
      <c r="DP77" s="2">
        <v>3713</v>
      </c>
      <c r="DQ77" s="2">
        <v>3666</v>
      </c>
      <c r="DR77" s="2">
        <v>3774</v>
      </c>
      <c r="DS77" s="2">
        <v>3705</v>
      </c>
      <c r="DT77" s="2">
        <v>3714</v>
      </c>
      <c r="DU77" s="2">
        <v>3729</v>
      </c>
      <c r="DV77" s="2">
        <v>3780</v>
      </c>
      <c r="DW77" s="2">
        <v>3706</v>
      </c>
      <c r="DX77" s="2">
        <v>3725</v>
      </c>
      <c r="DY77" s="2">
        <v>3594</v>
      </c>
      <c r="DZ77" s="2">
        <v>3535</v>
      </c>
      <c r="EA77" s="2">
        <v>3504</v>
      </c>
      <c r="EB77" s="2">
        <v>3448</v>
      </c>
      <c r="EC77" s="2">
        <v>3347</v>
      </c>
      <c r="ED77" s="2">
        <v>3459</v>
      </c>
      <c r="EE77" s="2">
        <v>3477</v>
      </c>
      <c r="EF77" s="2">
        <v>3624</v>
      </c>
      <c r="EG77" s="2">
        <v>3584</v>
      </c>
      <c r="EH77" s="2">
        <v>3552</v>
      </c>
      <c r="EI77" s="2">
        <v>3541</v>
      </c>
      <c r="EJ77" s="2">
        <v>3623</v>
      </c>
      <c r="EK77" s="2">
        <v>3670</v>
      </c>
      <c r="EL77" s="2">
        <v>3714</v>
      </c>
      <c r="EM77" s="2">
        <v>3622</v>
      </c>
      <c r="EN77" s="2">
        <v>3641</v>
      </c>
      <c r="EO77" s="2">
        <v>3388</v>
      </c>
      <c r="EP77" s="2">
        <v>3294</v>
      </c>
      <c r="EQ77" s="2">
        <v>3335</v>
      </c>
      <c r="ER77" s="2">
        <v>3429</v>
      </c>
      <c r="ES77" s="2">
        <v>3399</v>
      </c>
      <c r="ET77" s="2">
        <v>3356</v>
      </c>
      <c r="EU77" s="2">
        <v>3364</v>
      </c>
      <c r="EV77" s="2">
        <v>3380</v>
      </c>
      <c r="EW77" s="2">
        <v>3374</v>
      </c>
      <c r="EX77" s="2">
        <v>3353</v>
      </c>
      <c r="EY77" s="2">
        <v>3415</v>
      </c>
      <c r="EZ77" s="2">
        <v>3455</v>
      </c>
      <c r="FA77" s="2">
        <v>3424</v>
      </c>
      <c r="FB77" s="2">
        <v>3363</v>
      </c>
      <c r="FC77" s="2">
        <v>3349</v>
      </c>
      <c r="FD77" s="2">
        <v>3330</v>
      </c>
      <c r="FE77" s="2">
        <v>3350</v>
      </c>
      <c r="FF77" s="2">
        <v>3260</v>
      </c>
      <c r="FG77" s="2">
        <v>3110</v>
      </c>
      <c r="FH77" s="2">
        <v>3116</v>
      </c>
      <c r="FI77" s="2">
        <v>3066</v>
      </c>
      <c r="FJ77" s="2">
        <v>3060</v>
      </c>
      <c r="FK77" s="2">
        <v>3032</v>
      </c>
      <c r="FL77" s="2">
        <v>3103</v>
      </c>
      <c r="FM77" s="2">
        <v>3005</v>
      </c>
      <c r="FN77" s="2">
        <v>3045</v>
      </c>
      <c r="FO77" s="2">
        <v>3082</v>
      </c>
      <c r="FP77" s="2">
        <v>3133</v>
      </c>
      <c r="FQ77" s="2">
        <v>3138</v>
      </c>
      <c r="FR77" s="2">
        <v>3141</v>
      </c>
      <c r="FS77" s="2">
        <v>3077</v>
      </c>
      <c r="FT77" s="2">
        <v>3097</v>
      </c>
      <c r="FU77" s="2">
        <v>3044</v>
      </c>
      <c r="FV77" s="2">
        <v>3037</v>
      </c>
      <c r="FW77" s="2">
        <v>3029</v>
      </c>
      <c r="FX77" s="2">
        <v>3119</v>
      </c>
      <c r="FY77" s="2">
        <v>3180</v>
      </c>
      <c r="FZ77" s="2">
        <v>3198</v>
      </c>
      <c r="GA77" s="2">
        <v>3190</v>
      </c>
      <c r="GB77" s="2">
        <v>3147</v>
      </c>
      <c r="GC77" s="2">
        <v>3131</v>
      </c>
      <c r="GD77" s="2">
        <v>3118</v>
      </c>
      <c r="GE77" s="2">
        <v>3139</v>
      </c>
      <c r="GF77" s="2">
        <v>3040</v>
      </c>
      <c r="GG77" s="2">
        <v>3155</v>
      </c>
      <c r="GH77" s="2">
        <v>3138</v>
      </c>
      <c r="GI77" s="2">
        <v>3185</v>
      </c>
      <c r="GJ77" s="2">
        <v>3146</v>
      </c>
      <c r="GK77" s="2">
        <v>3171</v>
      </c>
      <c r="GL77" s="2">
        <v>3218</v>
      </c>
      <c r="GM77" s="2">
        <v>3127</v>
      </c>
      <c r="GN77" s="2">
        <v>3091</v>
      </c>
      <c r="GO77" s="2">
        <v>3104</v>
      </c>
      <c r="GP77" s="2">
        <v>3005</v>
      </c>
      <c r="GQ77" s="2">
        <v>3003</v>
      </c>
      <c r="GR77" s="2">
        <v>2933.5</v>
      </c>
      <c r="GS77" s="2">
        <v>2954.5</v>
      </c>
      <c r="GT77" s="2">
        <v>2913.5</v>
      </c>
      <c r="GU77" s="2">
        <v>2871.5</v>
      </c>
      <c r="GV77" s="2">
        <v>2898.5</v>
      </c>
      <c r="GW77" s="2">
        <v>2947.5</v>
      </c>
      <c r="GX77" s="2">
        <v>3009</v>
      </c>
      <c r="GY77" s="2">
        <v>3023</v>
      </c>
      <c r="GZ77" s="2">
        <v>2974</v>
      </c>
      <c r="HA77" s="2">
        <v>2839.5</v>
      </c>
      <c r="HB77" s="2">
        <v>2805</v>
      </c>
      <c r="HC77" s="2">
        <v>2821.5</v>
      </c>
      <c r="HD77" s="2">
        <v>2849.5</v>
      </c>
      <c r="HE77" s="2">
        <v>2870</v>
      </c>
      <c r="HF77" s="2">
        <v>2969.5</v>
      </c>
      <c r="HG77" s="2">
        <v>2961.5</v>
      </c>
      <c r="HH77" s="2">
        <v>2929.5</v>
      </c>
      <c r="HI77" s="2">
        <v>2964</v>
      </c>
      <c r="HJ77" s="2">
        <v>2923</v>
      </c>
      <c r="HK77" s="2">
        <v>2940.5</v>
      </c>
      <c r="HL77" s="2">
        <v>2950.5</v>
      </c>
      <c r="HM77" s="2">
        <v>2934.5</v>
      </c>
      <c r="HN77" s="2">
        <v>2889</v>
      </c>
      <c r="HO77" s="2">
        <v>2886.5</v>
      </c>
      <c r="HP77" s="2">
        <v>2913.5</v>
      </c>
      <c r="HQ77" s="2">
        <v>2949</v>
      </c>
      <c r="HR77" s="2">
        <v>2970</v>
      </c>
      <c r="HS77" s="2">
        <v>2962.5</v>
      </c>
      <c r="HT77" s="2">
        <v>2905</v>
      </c>
      <c r="HU77" s="2">
        <v>2851.5</v>
      </c>
      <c r="HV77" s="2">
        <v>2869</v>
      </c>
      <c r="HW77" s="2">
        <v>2858.5</v>
      </c>
      <c r="HX77" s="2">
        <v>2873</v>
      </c>
      <c r="HY77" s="2">
        <v>2919</v>
      </c>
      <c r="HZ77" s="2">
        <v>2904.5</v>
      </c>
      <c r="IA77" s="2">
        <v>2898.5</v>
      </c>
      <c r="IB77" s="2">
        <v>2940</v>
      </c>
      <c r="IC77" s="2">
        <v>2943</v>
      </c>
      <c r="ID77" s="2">
        <v>2904</v>
      </c>
      <c r="IE77" s="2">
        <v>2937</v>
      </c>
      <c r="IF77" s="2">
        <v>2925</v>
      </c>
      <c r="IG77" s="2">
        <v>2903</v>
      </c>
      <c r="IH77" s="2">
        <v>2854</v>
      </c>
      <c r="II77" s="2">
        <v>2805</v>
      </c>
      <c r="IJ77" s="2">
        <v>2875</v>
      </c>
      <c r="IK77" s="2">
        <v>2855</v>
      </c>
      <c r="IL77" s="2">
        <v>2773</v>
      </c>
      <c r="IM77" s="2">
        <v>2680</v>
      </c>
      <c r="IN77" s="2">
        <v>2721</v>
      </c>
      <c r="IO77" s="2">
        <v>2679</v>
      </c>
      <c r="IP77" s="2">
        <v>2675</v>
      </c>
      <c r="IQ77" s="2">
        <v>2724.5</v>
      </c>
      <c r="IR77" s="2">
        <v>2696.5</v>
      </c>
      <c r="IS77" s="2">
        <v>2743.5</v>
      </c>
      <c r="IT77" s="2">
        <v>2741.5</v>
      </c>
    </row>
    <row r="78" spans="1:254" ht="15.9" customHeight="1">
      <c r="A78" s="61" t="s">
        <v>151</v>
      </c>
      <c r="B78" s="6" t="s">
        <v>152</v>
      </c>
      <c r="C78" s="15">
        <v>6508</v>
      </c>
      <c r="D78" s="16">
        <v>78</v>
      </c>
      <c r="E78" s="13">
        <v>6430</v>
      </c>
      <c r="F78" s="13">
        <v>6460</v>
      </c>
      <c r="G78" s="13">
        <v>6187</v>
      </c>
      <c r="H78" s="13">
        <v>6114</v>
      </c>
      <c r="I78" s="13">
        <v>7135</v>
      </c>
      <c r="J78" s="13">
        <v>6624</v>
      </c>
      <c r="K78" s="13">
        <v>6463</v>
      </c>
      <c r="L78" s="13">
        <v>6373</v>
      </c>
      <c r="M78" s="13">
        <v>6785</v>
      </c>
      <c r="N78" s="13">
        <v>6624</v>
      </c>
      <c r="O78" s="13">
        <v>6938</v>
      </c>
      <c r="P78" s="13">
        <v>6873</v>
      </c>
      <c r="Q78" s="13">
        <v>6776</v>
      </c>
      <c r="R78" s="13">
        <v>6637</v>
      </c>
      <c r="S78" s="13">
        <v>7020</v>
      </c>
      <c r="T78" s="13">
        <v>7008</v>
      </c>
      <c r="U78" s="13">
        <v>6839</v>
      </c>
      <c r="V78" s="13">
        <v>6957</v>
      </c>
      <c r="W78" s="13">
        <v>7156</v>
      </c>
      <c r="X78" s="13">
        <v>6851</v>
      </c>
      <c r="Y78" s="13">
        <v>6700</v>
      </c>
      <c r="Z78" s="13">
        <v>7072</v>
      </c>
      <c r="AA78" s="13">
        <v>7477</v>
      </c>
      <c r="AB78" s="13">
        <v>7439</v>
      </c>
      <c r="AC78" s="13">
        <v>7209</v>
      </c>
      <c r="AD78" s="13">
        <v>7415</v>
      </c>
      <c r="AE78" s="13">
        <v>7355</v>
      </c>
      <c r="AF78" s="13">
        <v>7051</v>
      </c>
      <c r="AG78" s="13">
        <v>7026</v>
      </c>
      <c r="AH78" s="13">
        <v>7357</v>
      </c>
      <c r="AI78" s="13">
        <v>7362</v>
      </c>
      <c r="AJ78" s="13">
        <v>7459</v>
      </c>
      <c r="AK78" s="13">
        <v>7960</v>
      </c>
      <c r="AL78" s="13">
        <v>7473</v>
      </c>
      <c r="AM78" s="13">
        <v>7596</v>
      </c>
      <c r="AN78" s="13">
        <v>7515</v>
      </c>
      <c r="AO78" s="13">
        <v>7400</v>
      </c>
      <c r="AP78" s="13">
        <v>7344</v>
      </c>
      <c r="AQ78" s="13">
        <v>6950</v>
      </c>
      <c r="AR78" s="13">
        <v>6778</v>
      </c>
      <c r="AS78" s="13">
        <v>6763</v>
      </c>
      <c r="AT78" s="13">
        <v>7121</v>
      </c>
      <c r="AU78" s="13">
        <v>7128</v>
      </c>
      <c r="AV78" s="13">
        <v>7648</v>
      </c>
      <c r="AW78" s="13">
        <v>7800</v>
      </c>
      <c r="AX78" s="13">
        <v>7975</v>
      </c>
      <c r="AY78" s="13">
        <v>7593</v>
      </c>
      <c r="AZ78" s="13">
        <v>8081</v>
      </c>
      <c r="BA78" s="13">
        <v>7892</v>
      </c>
      <c r="BB78" s="13">
        <v>7984</v>
      </c>
      <c r="BC78" s="13">
        <v>8154</v>
      </c>
      <c r="BD78" s="13">
        <v>8399</v>
      </c>
      <c r="BE78" s="13">
        <v>8428</v>
      </c>
      <c r="BF78" s="13">
        <v>8174</v>
      </c>
      <c r="BG78" s="13">
        <v>7667</v>
      </c>
      <c r="BH78" s="13">
        <v>7322</v>
      </c>
      <c r="BI78" s="13">
        <v>7662</v>
      </c>
      <c r="BJ78" s="13">
        <v>7966</v>
      </c>
      <c r="BK78" s="13">
        <v>8228</v>
      </c>
      <c r="BL78" s="13">
        <v>8036</v>
      </c>
      <c r="BM78" s="67">
        <v>7680</v>
      </c>
      <c r="BN78" s="67">
        <v>7750</v>
      </c>
      <c r="BO78" s="67">
        <v>7564</v>
      </c>
      <c r="BP78" s="67">
        <v>7515</v>
      </c>
      <c r="BQ78" s="67">
        <v>7095</v>
      </c>
      <c r="BR78" s="67">
        <v>6820</v>
      </c>
      <c r="BS78" s="67">
        <v>6875</v>
      </c>
      <c r="BT78" s="67">
        <v>6961</v>
      </c>
      <c r="BU78" s="67">
        <v>7256</v>
      </c>
      <c r="BV78" s="67">
        <v>6256</v>
      </c>
      <c r="BW78" s="67">
        <v>6340</v>
      </c>
      <c r="BX78" s="67">
        <v>6511</v>
      </c>
      <c r="BY78" s="67">
        <v>6478</v>
      </c>
      <c r="BZ78" s="67">
        <v>6503</v>
      </c>
      <c r="CA78" s="516">
        <v>6228</v>
      </c>
      <c r="CB78" s="516">
        <v>6333</v>
      </c>
      <c r="CC78" s="516">
        <v>6168</v>
      </c>
      <c r="CD78" s="516">
        <v>6231</v>
      </c>
      <c r="CE78" s="516">
        <v>6182</v>
      </c>
      <c r="CF78" s="516">
        <v>6249</v>
      </c>
      <c r="CG78" s="516">
        <v>5895</v>
      </c>
      <c r="CH78" s="516">
        <v>5924</v>
      </c>
      <c r="CI78" s="516">
        <v>5504</v>
      </c>
      <c r="CJ78" s="516">
        <v>5492</v>
      </c>
      <c r="CK78" s="516">
        <v>5517</v>
      </c>
      <c r="CL78" s="516">
        <v>5476</v>
      </c>
      <c r="CM78" s="516">
        <v>5697</v>
      </c>
      <c r="CN78" s="516">
        <v>5302</v>
      </c>
      <c r="CO78" s="516">
        <v>5486</v>
      </c>
      <c r="CP78" s="516">
        <v>5728</v>
      </c>
      <c r="CQ78" s="516">
        <v>5840</v>
      </c>
      <c r="CR78" s="516">
        <v>5914</v>
      </c>
      <c r="CS78" s="516">
        <v>5789</v>
      </c>
      <c r="CT78" s="516">
        <v>5651</v>
      </c>
      <c r="CU78" s="516">
        <v>5936</v>
      </c>
      <c r="CV78" s="516">
        <v>6139</v>
      </c>
      <c r="CW78" s="516">
        <v>6032</v>
      </c>
      <c r="CX78" s="516">
        <v>5957</v>
      </c>
      <c r="CY78" s="516">
        <v>6103</v>
      </c>
      <c r="CZ78" s="516">
        <v>6225</v>
      </c>
      <c r="DA78" s="2">
        <v>6269</v>
      </c>
      <c r="DB78" s="2">
        <v>6153</v>
      </c>
      <c r="DC78" s="2">
        <v>5936</v>
      </c>
      <c r="DD78" s="2">
        <v>6284</v>
      </c>
      <c r="DE78" s="2">
        <v>6253</v>
      </c>
      <c r="DF78" s="2">
        <v>6202</v>
      </c>
      <c r="DG78" s="2">
        <v>6604</v>
      </c>
      <c r="DH78" s="2">
        <v>6965</v>
      </c>
      <c r="DI78" s="2">
        <v>7113</v>
      </c>
      <c r="DJ78" s="2">
        <v>7013</v>
      </c>
      <c r="DK78" s="2">
        <v>6735</v>
      </c>
      <c r="DL78" s="2">
        <v>6542</v>
      </c>
      <c r="DM78" s="2">
        <v>6421</v>
      </c>
      <c r="DN78" s="2">
        <v>6499</v>
      </c>
      <c r="DO78" s="2">
        <v>6366</v>
      </c>
      <c r="DP78" s="2">
        <v>6509</v>
      </c>
      <c r="DQ78" s="2">
        <v>6648</v>
      </c>
      <c r="DR78" s="2">
        <v>6445</v>
      </c>
      <c r="DS78" s="2">
        <v>6714</v>
      </c>
      <c r="DT78" s="2">
        <v>6800</v>
      </c>
      <c r="DU78" s="2">
        <v>6728</v>
      </c>
      <c r="DV78" s="2">
        <v>6571</v>
      </c>
      <c r="DW78" s="2">
        <v>6562</v>
      </c>
      <c r="DX78" s="2">
        <v>6690</v>
      </c>
      <c r="DY78" s="2">
        <v>6432</v>
      </c>
      <c r="DZ78" s="2">
        <v>6043</v>
      </c>
      <c r="EA78" s="2">
        <v>6269</v>
      </c>
      <c r="EB78" s="2">
        <v>6120</v>
      </c>
      <c r="EC78" s="2">
        <v>6101</v>
      </c>
      <c r="ED78" s="2">
        <v>6342</v>
      </c>
      <c r="EE78" s="2">
        <v>6394</v>
      </c>
      <c r="EF78" s="2">
        <v>6574</v>
      </c>
      <c r="EG78" s="2">
        <v>6580</v>
      </c>
      <c r="EH78" s="2">
        <v>6541</v>
      </c>
      <c r="EI78" s="2">
        <v>6542</v>
      </c>
      <c r="EJ78" s="2">
        <v>6597</v>
      </c>
      <c r="EK78" s="2">
        <v>6644</v>
      </c>
      <c r="EL78" s="2">
        <v>6750</v>
      </c>
      <c r="EM78" s="2">
        <v>6935</v>
      </c>
      <c r="EN78" s="2">
        <v>6630</v>
      </c>
      <c r="EO78" s="2">
        <v>6448</v>
      </c>
      <c r="EP78" s="2">
        <v>6296</v>
      </c>
      <c r="EQ78" s="2">
        <v>6429</v>
      </c>
      <c r="ER78" s="2">
        <v>6446</v>
      </c>
      <c r="ES78" s="2">
        <v>6304</v>
      </c>
      <c r="ET78" s="2">
        <v>6084</v>
      </c>
      <c r="EU78" s="2">
        <v>6082</v>
      </c>
      <c r="EV78" s="2">
        <v>5984</v>
      </c>
      <c r="EW78" s="2">
        <v>6045</v>
      </c>
      <c r="EX78" s="2">
        <v>5925</v>
      </c>
      <c r="EY78" s="2">
        <v>5891</v>
      </c>
      <c r="EZ78" s="2">
        <v>6031</v>
      </c>
      <c r="FA78" s="2">
        <v>5707</v>
      </c>
      <c r="FB78" s="2">
        <v>5673</v>
      </c>
      <c r="FC78" s="2">
        <v>5827</v>
      </c>
      <c r="FD78" s="2">
        <v>5708</v>
      </c>
      <c r="FE78" s="2">
        <v>6075</v>
      </c>
      <c r="FF78" s="2">
        <v>6315</v>
      </c>
      <c r="FG78" s="2">
        <v>5996</v>
      </c>
      <c r="FH78" s="2">
        <v>6130</v>
      </c>
      <c r="FI78" s="2">
        <v>6164</v>
      </c>
      <c r="FJ78" s="2">
        <v>5907</v>
      </c>
      <c r="FK78" s="2">
        <v>5931</v>
      </c>
      <c r="FL78" s="2">
        <v>5953</v>
      </c>
      <c r="FM78" s="2">
        <v>5269</v>
      </c>
      <c r="FN78" s="2">
        <v>5366</v>
      </c>
      <c r="FO78" s="2">
        <v>5038</v>
      </c>
      <c r="FP78" s="2">
        <v>5026</v>
      </c>
      <c r="FQ78" s="2">
        <v>4969</v>
      </c>
      <c r="FR78" s="2">
        <v>4935</v>
      </c>
      <c r="FS78" s="2">
        <v>4816</v>
      </c>
      <c r="FT78" s="2">
        <v>4814</v>
      </c>
      <c r="FU78" s="2">
        <v>4894</v>
      </c>
      <c r="FV78" s="2">
        <v>4797</v>
      </c>
      <c r="FW78" s="2">
        <v>4856</v>
      </c>
      <c r="FX78" s="2">
        <v>5083</v>
      </c>
      <c r="FY78" s="2">
        <v>5153</v>
      </c>
      <c r="FZ78" s="2">
        <v>5217</v>
      </c>
      <c r="GA78" s="2">
        <v>5211</v>
      </c>
      <c r="GB78" s="2">
        <v>5180</v>
      </c>
      <c r="GC78" s="2">
        <v>5135</v>
      </c>
      <c r="GD78" s="2">
        <v>5060</v>
      </c>
      <c r="GE78" s="2">
        <v>5135</v>
      </c>
      <c r="GF78" s="2">
        <v>4982</v>
      </c>
      <c r="GG78" s="2">
        <v>5160</v>
      </c>
      <c r="GH78" s="2">
        <v>4909</v>
      </c>
      <c r="GI78" s="2">
        <v>4861</v>
      </c>
      <c r="GJ78" s="2">
        <v>4823</v>
      </c>
      <c r="GK78" s="2">
        <v>4836</v>
      </c>
      <c r="GL78" s="2">
        <v>4973</v>
      </c>
      <c r="GM78" s="2">
        <v>4882</v>
      </c>
      <c r="GN78" s="2">
        <v>4838</v>
      </c>
      <c r="GO78" s="2">
        <v>4849</v>
      </c>
      <c r="GP78" s="2">
        <v>4770</v>
      </c>
      <c r="GQ78" s="2">
        <v>4740</v>
      </c>
      <c r="GR78" s="2">
        <v>4451</v>
      </c>
      <c r="GS78" s="2">
        <v>4527</v>
      </c>
      <c r="GT78" s="2">
        <v>4553</v>
      </c>
      <c r="GU78" s="2">
        <v>4510</v>
      </c>
      <c r="GV78" s="2">
        <v>4780</v>
      </c>
      <c r="GW78" s="2">
        <v>4715</v>
      </c>
      <c r="GX78" s="2">
        <v>4507</v>
      </c>
      <c r="GY78" s="2">
        <v>4500</v>
      </c>
      <c r="GZ78" s="2">
        <v>4534</v>
      </c>
      <c r="HA78" s="2">
        <v>4272</v>
      </c>
      <c r="HB78" s="2">
        <v>4138</v>
      </c>
      <c r="HC78" s="2">
        <v>4155</v>
      </c>
      <c r="HD78" s="2">
        <v>4262</v>
      </c>
      <c r="HE78" s="2">
        <v>4257</v>
      </c>
      <c r="HF78" s="2">
        <v>4305</v>
      </c>
      <c r="HG78" s="2">
        <v>4291</v>
      </c>
      <c r="HH78" s="2">
        <v>4294</v>
      </c>
      <c r="HI78" s="2">
        <v>4352</v>
      </c>
      <c r="HJ78" s="2">
        <v>4170</v>
      </c>
      <c r="HK78" s="2">
        <v>4272</v>
      </c>
      <c r="HL78" s="2">
        <v>4213</v>
      </c>
      <c r="HM78" s="2">
        <v>4272</v>
      </c>
      <c r="HN78" s="2">
        <v>4243</v>
      </c>
      <c r="HO78" s="2">
        <v>4200</v>
      </c>
      <c r="HP78" s="2">
        <v>4185</v>
      </c>
      <c r="HQ78" s="2">
        <v>4165</v>
      </c>
      <c r="HR78" s="2">
        <v>4175</v>
      </c>
      <c r="HS78" s="2">
        <v>4110</v>
      </c>
      <c r="HT78" s="2">
        <v>4090</v>
      </c>
      <c r="HU78" s="2">
        <v>4110</v>
      </c>
      <c r="HV78" s="2">
        <v>4086</v>
      </c>
      <c r="HW78" s="2">
        <v>4121</v>
      </c>
      <c r="HX78" s="2">
        <v>4178</v>
      </c>
      <c r="HY78" s="2">
        <v>4260</v>
      </c>
      <c r="HZ78" s="2">
        <v>4300</v>
      </c>
      <c r="IA78" s="2">
        <v>4353</v>
      </c>
      <c r="IB78" s="2">
        <v>4426</v>
      </c>
      <c r="IC78" s="2">
        <v>4316</v>
      </c>
      <c r="ID78" s="2">
        <v>4336</v>
      </c>
      <c r="IE78" s="2">
        <v>4398</v>
      </c>
      <c r="IF78" s="2">
        <v>4499</v>
      </c>
      <c r="IG78" s="2">
        <v>4565</v>
      </c>
      <c r="IH78" s="2">
        <v>4598</v>
      </c>
      <c r="II78" s="2">
        <v>4510</v>
      </c>
      <c r="IJ78" s="2">
        <v>4561</v>
      </c>
      <c r="IK78" s="2">
        <v>4422</v>
      </c>
      <c r="IL78" s="2">
        <v>4366</v>
      </c>
      <c r="IM78" s="2">
        <v>4350</v>
      </c>
      <c r="IN78" s="2">
        <v>4361</v>
      </c>
      <c r="IO78" s="2">
        <v>4428</v>
      </c>
      <c r="IP78" s="2">
        <v>4375</v>
      </c>
      <c r="IQ78" s="2">
        <v>4372</v>
      </c>
      <c r="IR78" s="2">
        <v>4271</v>
      </c>
      <c r="IS78" s="2">
        <v>4285</v>
      </c>
      <c r="IT78" s="2">
        <v>4350</v>
      </c>
    </row>
    <row r="79" spans="1:254" ht="15.9" customHeight="1">
      <c r="A79" s="61" t="s">
        <v>153</v>
      </c>
      <c r="B79" s="6" t="s">
        <v>154</v>
      </c>
      <c r="C79" s="15">
        <v>3685</v>
      </c>
      <c r="D79" s="16">
        <v>-51</v>
      </c>
      <c r="E79" s="13">
        <v>3736</v>
      </c>
      <c r="F79" s="13">
        <v>4096</v>
      </c>
      <c r="G79" s="13">
        <v>3847</v>
      </c>
      <c r="H79" s="13">
        <v>3765</v>
      </c>
      <c r="I79" s="13">
        <v>3702</v>
      </c>
      <c r="J79" s="13">
        <v>3512</v>
      </c>
      <c r="K79" s="13">
        <v>3545</v>
      </c>
      <c r="L79" s="13">
        <v>3668</v>
      </c>
      <c r="M79" s="13">
        <v>3900</v>
      </c>
      <c r="N79" s="13">
        <v>3879</v>
      </c>
      <c r="O79" s="13">
        <v>3971</v>
      </c>
      <c r="P79" s="13">
        <v>3950</v>
      </c>
      <c r="Q79" s="13">
        <v>3902</v>
      </c>
      <c r="R79" s="13">
        <v>3821</v>
      </c>
      <c r="S79" s="13">
        <v>4077</v>
      </c>
      <c r="T79" s="13">
        <v>4185</v>
      </c>
      <c r="U79" s="13">
        <v>4151</v>
      </c>
      <c r="V79" s="13">
        <v>4166</v>
      </c>
      <c r="W79" s="13">
        <v>4381</v>
      </c>
      <c r="X79" s="13">
        <v>4370</v>
      </c>
      <c r="Y79" s="13">
        <v>4321</v>
      </c>
      <c r="Z79" s="13">
        <v>4372</v>
      </c>
      <c r="AA79" s="13">
        <v>4500</v>
      </c>
      <c r="AB79" s="13">
        <v>4848</v>
      </c>
      <c r="AC79" s="13">
        <v>4694</v>
      </c>
      <c r="AD79" s="13">
        <v>4998</v>
      </c>
      <c r="AE79" s="13">
        <v>4756</v>
      </c>
      <c r="AF79" s="13">
        <v>4771</v>
      </c>
      <c r="AG79" s="13">
        <v>4805</v>
      </c>
      <c r="AH79" s="13">
        <v>5246</v>
      </c>
      <c r="AI79" s="13">
        <v>4922</v>
      </c>
      <c r="AJ79" s="13">
        <v>4928</v>
      </c>
      <c r="AK79" s="13">
        <v>5054</v>
      </c>
      <c r="AL79" s="13">
        <v>4628</v>
      </c>
      <c r="AM79" s="13">
        <v>4623</v>
      </c>
      <c r="AN79" s="13">
        <v>4718</v>
      </c>
      <c r="AO79" s="13">
        <v>4618</v>
      </c>
      <c r="AP79" s="13">
        <v>4476</v>
      </c>
      <c r="AQ79" s="13">
        <v>4233</v>
      </c>
      <c r="AR79" s="13">
        <v>4319</v>
      </c>
      <c r="AS79" s="13">
        <v>4396</v>
      </c>
      <c r="AT79" s="13">
        <v>4651</v>
      </c>
      <c r="AU79" s="13">
        <v>4546</v>
      </c>
      <c r="AV79" s="13">
        <v>4994</v>
      </c>
      <c r="AW79" s="13">
        <v>4968</v>
      </c>
      <c r="AX79" s="13">
        <v>4880</v>
      </c>
      <c r="AY79" s="13">
        <v>4675</v>
      </c>
      <c r="AZ79" s="13">
        <v>4721</v>
      </c>
      <c r="BA79" s="13">
        <v>4562</v>
      </c>
      <c r="BB79" s="13">
        <v>4276</v>
      </c>
      <c r="BC79" s="13">
        <v>4232</v>
      </c>
      <c r="BD79" s="13">
        <v>4317</v>
      </c>
      <c r="BE79" s="13">
        <v>4221</v>
      </c>
      <c r="BF79" s="13">
        <v>3992</v>
      </c>
      <c r="BG79" s="13">
        <v>3877</v>
      </c>
      <c r="BH79" s="13">
        <v>3730</v>
      </c>
      <c r="BI79" s="13">
        <v>3878</v>
      </c>
      <c r="BJ79" s="13">
        <v>3815</v>
      </c>
      <c r="BK79" s="13">
        <v>3944</v>
      </c>
      <c r="BL79" s="13">
        <v>3978</v>
      </c>
      <c r="BM79" s="67">
        <v>3914</v>
      </c>
      <c r="BN79" s="67">
        <v>3566</v>
      </c>
      <c r="BO79" s="67">
        <v>3458</v>
      </c>
      <c r="BP79" s="67">
        <v>3380</v>
      </c>
      <c r="BQ79" s="67">
        <v>3290</v>
      </c>
      <c r="BR79" s="67">
        <v>3108</v>
      </c>
      <c r="BS79" s="67">
        <v>3124</v>
      </c>
      <c r="BT79" s="67">
        <v>3059</v>
      </c>
      <c r="BU79" s="67">
        <v>3073</v>
      </c>
      <c r="BV79" s="67">
        <v>3086</v>
      </c>
      <c r="BW79" s="67">
        <v>3027</v>
      </c>
      <c r="BX79" s="67">
        <v>3096</v>
      </c>
      <c r="BY79" s="67">
        <v>3128</v>
      </c>
      <c r="BZ79" s="67">
        <v>3092</v>
      </c>
      <c r="CA79" s="516">
        <v>2949.5</v>
      </c>
      <c r="CB79" s="516">
        <v>3011</v>
      </c>
      <c r="CC79" s="516">
        <v>2863.5</v>
      </c>
      <c r="CD79" s="516">
        <v>2872.5</v>
      </c>
      <c r="CE79" s="516">
        <v>2863</v>
      </c>
      <c r="CF79" s="516">
        <v>2845.5</v>
      </c>
      <c r="CG79" s="516">
        <v>2731.5</v>
      </c>
      <c r="CH79" s="516">
        <v>2752</v>
      </c>
      <c r="CI79" s="516">
        <v>2627</v>
      </c>
      <c r="CJ79" s="516">
        <v>2605.5</v>
      </c>
      <c r="CK79" s="516">
        <v>2589.5</v>
      </c>
      <c r="CL79" s="516">
        <v>2575</v>
      </c>
      <c r="CM79" s="516">
        <v>2667.5</v>
      </c>
      <c r="CN79" s="516">
        <v>2535</v>
      </c>
      <c r="CO79" s="516">
        <v>2615.5</v>
      </c>
      <c r="CP79" s="516">
        <v>2722</v>
      </c>
      <c r="CQ79" s="516">
        <v>2746.5</v>
      </c>
      <c r="CR79" s="516">
        <v>2732</v>
      </c>
      <c r="CS79" s="516">
        <v>2639.5</v>
      </c>
      <c r="CT79" s="516">
        <v>2541</v>
      </c>
      <c r="CU79" s="516">
        <v>2675.5</v>
      </c>
      <c r="CV79" s="516">
        <v>2802</v>
      </c>
      <c r="CW79" s="516">
        <v>2711</v>
      </c>
      <c r="CX79" s="516">
        <v>2719</v>
      </c>
      <c r="CY79" s="516">
        <v>2776.5</v>
      </c>
      <c r="CZ79" s="516">
        <v>2841.5</v>
      </c>
      <c r="DA79" s="2">
        <v>2841.5</v>
      </c>
      <c r="DB79" s="2">
        <v>2832</v>
      </c>
      <c r="DC79" s="2">
        <v>2771.5</v>
      </c>
      <c r="DD79" s="2">
        <v>2970</v>
      </c>
      <c r="DE79" s="2">
        <v>3000</v>
      </c>
      <c r="DF79" s="2">
        <v>2920.5</v>
      </c>
      <c r="DG79" s="2">
        <v>3095</v>
      </c>
      <c r="DH79" s="2">
        <v>3330</v>
      </c>
      <c r="DI79" s="2">
        <v>3364</v>
      </c>
      <c r="DJ79" s="2">
        <v>3258</v>
      </c>
      <c r="DK79" s="2">
        <v>3260</v>
      </c>
      <c r="DL79" s="2">
        <v>3319</v>
      </c>
      <c r="DM79" s="2">
        <v>3310</v>
      </c>
      <c r="DN79" s="2">
        <v>3359</v>
      </c>
      <c r="DO79" s="2">
        <v>3391</v>
      </c>
      <c r="DP79" s="2">
        <v>3408</v>
      </c>
      <c r="DQ79" s="2">
        <v>3431</v>
      </c>
      <c r="DR79" s="2">
        <v>3471</v>
      </c>
      <c r="DS79" s="2">
        <v>3497</v>
      </c>
      <c r="DT79" s="2">
        <v>3458</v>
      </c>
      <c r="DU79" s="2">
        <v>3498</v>
      </c>
      <c r="DV79" s="2">
        <v>3256</v>
      </c>
      <c r="DW79" s="2">
        <v>3395</v>
      </c>
      <c r="DX79" s="2">
        <v>3346</v>
      </c>
      <c r="DY79" s="2">
        <v>3253</v>
      </c>
      <c r="DZ79" s="2">
        <v>3150</v>
      </c>
      <c r="EA79" s="2">
        <v>3135</v>
      </c>
      <c r="EB79" s="2">
        <v>3136</v>
      </c>
      <c r="EC79" s="2">
        <v>3146</v>
      </c>
      <c r="ED79" s="2">
        <v>3250</v>
      </c>
      <c r="EE79" s="2">
        <v>3218</v>
      </c>
      <c r="EF79" s="2">
        <v>3354</v>
      </c>
      <c r="EG79" s="2">
        <v>3373</v>
      </c>
      <c r="EH79" s="2">
        <v>3238</v>
      </c>
      <c r="EI79" s="2">
        <v>3242</v>
      </c>
      <c r="EJ79" s="2">
        <v>3329</v>
      </c>
      <c r="EK79" s="2">
        <v>3341</v>
      </c>
      <c r="EL79" s="2">
        <v>3207</v>
      </c>
      <c r="EM79" s="2">
        <v>3236</v>
      </c>
      <c r="EN79" s="2">
        <v>3075</v>
      </c>
      <c r="EO79" s="2">
        <v>2997</v>
      </c>
      <c r="EP79" s="2">
        <v>3019</v>
      </c>
      <c r="EQ79" s="2">
        <v>3124</v>
      </c>
      <c r="ER79" s="2">
        <v>3190</v>
      </c>
      <c r="ES79" s="2">
        <v>3190</v>
      </c>
      <c r="ET79" s="2">
        <v>3141</v>
      </c>
      <c r="EU79" s="2">
        <v>3162</v>
      </c>
      <c r="EV79" s="2">
        <v>3141</v>
      </c>
      <c r="EW79" s="2">
        <v>3178</v>
      </c>
      <c r="EX79" s="2">
        <v>3145</v>
      </c>
      <c r="EY79" s="2">
        <v>3159</v>
      </c>
      <c r="EZ79" s="2">
        <v>3194</v>
      </c>
      <c r="FA79" s="2">
        <v>3105</v>
      </c>
      <c r="FB79" s="2">
        <v>3101</v>
      </c>
      <c r="FC79" s="2">
        <v>3140</v>
      </c>
      <c r="FD79" s="2">
        <v>3209</v>
      </c>
      <c r="FE79" s="2">
        <v>3290</v>
      </c>
      <c r="FF79" s="2">
        <v>3338</v>
      </c>
      <c r="FG79" s="2">
        <v>3305</v>
      </c>
      <c r="FH79" s="2">
        <v>3344</v>
      </c>
      <c r="FI79" s="2">
        <v>3311</v>
      </c>
      <c r="FJ79" s="2">
        <v>3299</v>
      </c>
      <c r="FK79" s="2">
        <v>3279</v>
      </c>
      <c r="FL79" s="2">
        <v>3291</v>
      </c>
      <c r="FM79" s="2">
        <v>3150</v>
      </c>
      <c r="FN79" s="2">
        <v>3181</v>
      </c>
      <c r="FO79" s="2">
        <v>3166</v>
      </c>
      <c r="FP79" s="2">
        <v>3171</v>
      </c>
      <c r="FQ79" s="2">
        <v>3036</v>
      </c>
      <c r="FR79" s="2">
        <v>2993</v>
      </c>
      <c r="FS79" s="2">
        <v>2942</v>
      </c>
      <c r="FT79" s="2">
        <v>2914</v>
      </c>
      <c r="FU79" s="2">
        <v>2876.5</v>
      </c>
      <c r="FV79" s="2">
        <v>2840.5</v>
      </c>
      <c r="FW79" s="2">
        <v>2861.5</v>
      </c>
      <c r="FX79" s="2">
        <v>2910.5</v>
      </c>
      <c r="FY79" s="2">
        <v>2949.5</v>
      </c>
      <c r="FZ79" s="2">
        <v>2916</v>
      </c>
      <c r="GA79" s="2">
        <v>2961.5</v>
      </c>
      <c r="GB79" s="2">
        <v>2907</v>
      </c>
      <c r="GC79" s="2">
        <v>2916</v>
      </c>
      <c r="GD79" s="2">
        <v>3018</v>
      </c>
      <c r="GE79" s="2">
        <v>3114</v>
      </c>
      <c r="GF79" s="2">
        <v>3098</v>
      </c>
      <c r="GG79" s="2">
        <v>3139</v>
      </c>
      <c r="GH79" s="2">
        <v>3056</v>
      </c>
      <c r="GI79" s="2">
        <v>3031</v>
      </c>
      <c r="GJ79" s="2">
        <v>2997.5</v>
      </c>
      <c r="GK79" s="2">
        <v>3030</v>
      </c>
      <c r="GL79" s="2">
        <v>3098</v>
      </c>
      <c r="GM79" s="2">
        <v>3014</v>
      </c>
      <c r="GN79" s="2">
        <v>2974</v>
      </c>
      <c r="GO79" s="2">
        <v>3025</v>
      </c>
      <c r="GP79" s="2">
        <v>2971.5</v>
      </c>
      <c r="GQ79" s="2">
        <v>2950.5</v>
      </c>
      <c r="GR79" s="2">
        <v>2884</v>
      </c>
      <c r="GS79" s="2">
        <v>2896</v>
      </c>
      <c r="GT79" s="2">
        <v>2894.5</v>
      </c>
      <c r="GU79" s="2">
        <v>2807</v>
      </c>
      <c r="GV79" s="2">
        <v>2935</v>
      </c>
      <c r="GW79" s="2">
        <v>3005</v>
      </c>
      <c r="GX79" s="2">
        <v>2968</v>
      </c>
      <c r="GY79" s="2">
        <v>2954</v>
      </c>
      <c r="GZ79" s="2">
        <v>2906.5</v>
      </c>
      <c r="HA79" s="2">
        <v>2815</v>
      </c>
      <c r="HB79" s="2">
        <v>2763.5</v>
      </c>
      <c r="HC79" s="2">
        <v>2730</v>
      </c>
      <c r="HD79" s="2">
        <v>2789.5</v>
      </c>
      <c r="HE79" s="2">
        <v>2776</v>
      </c>
      <c r="HF79" s="2">
        <v>2810</v>
      </c>
      <c r="HG79" s="2">
        <v>2830</v>
      </c>
      <c r="HH79" s="2">
        <v>2819</v>
      </c>
      <c r="HI79" s="2">
        <v>2785.5</v>
      </c>
      <c r="HJ79" s="2">
        <v>2735</v>
      </c>
      <c r="HK79" s="2">
        <v>2772</v>
      </c>
      <c r="HL79" s="2">
        <v>2734</v>
      </c>
      <c r="HM79" s="2">
        <v>2762</v>
      </c>
      <c r="HN79" s="2">
        <v>2740</v>
      </c>
      <c r="HO79" s="2">
        <v>2694</v>
      </c>
      <c r="HP79" s="2">
        <v>2686.5</v>
      </c>
      <c r="HQ79" s="2">
        <v>2649</v>
      </c>
      <c r="HR79" s="2">
        <v>2695.5</v>
      </c>
      <c r="HS79" s="2">
        <v>2725.5</v>
      </c>
      <c r="HT79" s="2">
        <v>2613</v>
      </c>
      <c r="HU79" s="2">
        <v>2576</v>
      </c>
      <c r="HV79" s="2">
        <v>2582.5</v>
      </c>
      <c r="HW79" s="2">
        <v>2502.5</v>
      </c>
      <c r="HX79" s="2">
        <v>2547.5</v>
      </c>
      <c r="HY79" s="2">
        <v>2554.5</v>
      </c>
      <c r="HZ79" s="2">
        <v>2542.5</v>
      </c>
      <c r="IA79" s="2">
        <v>2544</v>
      </c>
      <c r="IB79" s="2">
        <v>2541.5</v>
      </c>
      <c r="IC79" s="2">
        <v>2547.5</v>
      </c>
      <c r="ID79" s="2">
        <v>2482</v>
      </c>
      <c r="IE79" s="2">
        <v>2498</v>
      </c>
      <c r="IF79" s="2">
        <v>2549</v>
      </c>
      <c r="IG79" s="2">
        <v>2546</v>
      </c>
      <c r="IH79" s="2">
        <v>2493</v>
      </c>
      <c r="II79" s="2">
        <v>2527</v>
      </c>
      <c r="IJ79" s="2">
        <v>2577.5</v>
      </c>
      <c r="IK79" s="2">
        <v>2599</v>
      </c>
      <c r="IL79" s="2">
        <v>2584.5</v>
      </c>
      <c r="IM79" s="2">
        <v>2517.5</v>
      </c>
      <c r="IN79" s="2">
        <v>2440.5</v>
      </c>
      <c r="IO79" s="2">
        <v>2395</v>
      </c>
      <c r="IP79" s="2">
        <v>2380</v>
      </c>
      <c r="IQ79" s="2">
        <v>2418</v>
      </c>
      <c r="IR79" s="2">
        <v>2397</v>
      </c>
      <c r="IS79" s="2">
        <v>2352.5</v>
      </c>
      <c r="IT79" s="2">
        <v>2381</v>
      </c>
    </row>
    <row r="80" spans="1:254" ht="15.9" customHeight="1">
      <c r="A80" s="61" t="s">
        <v>155</v>
      </c>
      <c r="B80" s="6" t="s">
        <v>156</v>
      </c>
      <c r="C80" s="15">
        <v>5800</v>
      </c>
      <c r="D80" s="16">
        <v>10</v>
      </c>
      <c r="E80" s="13">
        <v>5790</v>
      </c>
      <c r="F80" s="13">
        <v>5740</v>
      </c>
      <c r="G80" s="13">
        <v>5730</v>
      </c>
      <c r="H80" s="13">
        <v>5780</v>
      </c>
      <c r="I80" s="13">
        <v>5790</v>
      </c>
      <c r="J80" s="13">
        <v>5790</v>
      </c>
      <c r="K80" s="13">
        <v>5810</v>
      </c>
      <c r="L80" s="13">
        <v>5850</v>
      </c>
      <c r="M80" s="13">
        <v>5850</v>
      </c>
      <c r="N80" s="13">
        <v>5750</v>
      </c>
      <c r="O80" s="13">
        <v>5730</v>
      </c>
      <c r="P80" s="13">
        <v>5670</v>
      </c>
      <c r="Q80" s="13">
        <v>5670</v>
      </c>
      <c r="R80" s="13">
        <v>5600</v>
      </c>
      <c r="S80" s="13">
        <v>5680</v>
      </c>
      <c r="T80" s="13">
        <v>5680</v>
      </c>
      <c r="U80" s="13">
        <v>5610</v>
      </c>
      <c r="V80" s="13">
        <v>5560</v>
      </c>
      <c r="W80" s="13">
        <v>5650</v>
      </c>
      <c r="X80" s="13">
        <v>5720</v>
      </c>
      <c r="Y80" s="13">
        <v>5680</v>
      </c>
      <c r="Z80" s="13">
        <v>5780</v>
      </c>
      <c r="AA80" s="13">
        <v>5760</v>
      </c>
      <c r="AB80" s="13">
        <v>5680</v>
      </c>
      <c r="AC80" s="13">
        <v>5660</v>
      </c>
      <c r="AD80" s="13">
        <v>5640</v>
      </c>
      <c r="AE80" s="13">
        <v>5620</v>
      </c>
      <c r="AF80" s="13">
        <v>5700</v>
      </c>
      <c r="AG80" s="13">
        <v>5650</v>
      </c>
      <c r="AH80" s="13">
        <v>5590</v>
      </c>
      <c r="AI80" s="13">
        <v>5640</v>
      </c>
      <c r="AJ80" s="13">
        <v>5600</v>
      </c>
      <c r="AK80" s="13">
        <v>5690</v>
      </c>
      <c r="AL80" s="13">
        <v>5670</v>
      </c>
      <c r="AM80" s="13">
        <v>5800</v>
      </c>
      <c r="AN80" s="13">
        <v>5700</v>
      </c>
      <c r="AO80" s="13">
        <v>5720</v>
      </c>
      <c r="AP80" s="13">
        <v>5800</v>
      </c>
      <c r="AQ80" s="13">
        <v>5640</v>
      </c>
      <c r="AR80" s="13">
        <v>5550</v>
      </c>
      <c r="AS80" s="13">
        <v>5560</v>
      </c>
      <c r="AT80" s="13">
        <v>5540</v>
      </c>
      <c r="AU80" s="13">
        <v>5490</v>
      </c>
      <c r="AV80" s="13">
        <v>5620</v>
      </c>
      <c r="AW80" s="13">
        <v>5480</v>
      </c>
      <c r="AX80" s="13">
        <v>5550</v>
      </c>
      <c r="AY80" s="13">
        <v>5560</v>
      </c>
      <c r="AZ80" s="13">
        <v>5590</v>
      </c>
      <c r="BA80" s="13">
        <v>5610</v>
      </c>
      <c r="BB80" s="13">
        <v>5610</v>
      </c>
      <c r="BC80" s="13">
        <v>5520</v>
      </c>
      <c r="BD80" s="13">
        <v>5630</v>
      </c>
      <c r="BE80" s="13">
        <v>5570</v>
      </c>
      <c r="BF80" s="13">
        <v>5460</v>
      </c>
      <c r="BG80" s="13">
        <v>5560</v>
      </c>
      <c r="BH80" s="13">
        <v>5600</v>
      </c>
      <c r="BI80" s="13">
        <v>5740</v>
      </c>
      <c r="BJ80" s="13">
        <v>5660</v>
      </c>
      <c r="BK80" s="13">
        <v>5950</v>
      </c>
      <c r="BL80" s="13">
        <v>5980</v>
      </c>
      <c r="BM80" s="67">
        <v>6160</v>
      </c>
      <c r="BN80" s="67">
        <v>6320</v>
      </c>
      <c r="BO80" s="67">
        <v>6230</v>
      </c>
      <c r="BP80" s="67">
        <v>6110</v>
      </c>
      <c r="BQ80" s="67">
        <v>6160</v>
      </c>
      <c r="BR80" s="67">
        <v>6120</v>
      </c>
      <c r="BS80" s="67">
        <v>6150</v>
      </c>
      <c r="BT80" s="67">
        <v>6140</v>
      </c>
      <c r="BU80" s="67">
        <v>5980</v>
      </c>
      <c r="BV80" s="67">
        <v>6000</v>
      </c>
      <c r="BW80" s="67">
        <v>6060</v>
      </c>
      <c r="BX80" s="67">
        <v>6030</v>
      </c>
      <c r="BY80" s="67">
        <v>6120</v>
      </c>
      <c r="BZ80" s="67">
        <v>6120</v>
      </c>
      <c r="CA80" s="516">
        <v>6140</v>
      </c>
      <c r="CB80" s="516">
        <v>6230</v>
      </c>
      <c r="CC80" s="516">
        <v>6240</v>
      </c>
      <c r="CD80" s="516">
        <v>6280</v>
      </c>
      <c r="CE80" s="516">
        <v>6240</v>
      </c>
      <c r="CF80" s="516">
        <v>6310</v>
      </c>
      <c r="CG80" s="516">
        <v>6400</v>
      </c>
      <c r="CH80" s="516">
        <v>6510</v>
      </c>
      <c r="CI80" s="516">
        <v>6370</v>
      </c>
      <c r="CJ80" s="516">
        <v>6360</v>
      </c>
      <c r="CK80" s="516">
        <v>6440</v>
      </c>
      <c r="CL80" s="516">
        <v>6450</v>
      </c>
      <c r="CM80" s="516">
        <v>6560</v>
      </c>
      <c r="CN80" s="516">
        <v>6320</v>
      </c>
      <c r="CO80" s="516">
        <v>6340</v>
      </c>
      <c r="CP80" s="516">
        <v>6550</v>
      </c>
      <c r="CQ80" s="516">
        <v>6570</v>
      </c>
      <c r="CR80" s="516">
        <v>6640</v>
      </c>
      <c r="CS80" s="516">
        <v>6490</v>
      </c>
      <c r="CT80" s="516">
        <v>6280</v>
      </c>
      <c r="CU80" s="516">
        <v>6560</v>
      </c>
      <c r="CV80" s="516">
        <v>6730</v>
      </c>
      <c r="CW80" s="516">
        <v>6570</v>
      </c>
      <c r="CX80" s="516">
        <v>6520</v>
      </c>
      <c r="CY80" s="516">
        <v>6570</v>
      </c>
      <c r="CZ80" s="516">
        <v>6600</v>
      </c>
      <c r="DA80" s="2">
        <v>6750</v>
      </c>
      <c r="DB80" s="2">
        <v>6710</v>
      </c>
      <c r="DC80" s="2">
        <v>6540</v>
      </c>
      <c r="DD80" s="2">
        <v>6770</v>
      </c>
      <c r="DE80" s="2">
        <v>6910</v>
      </c>
      <c r="DF80" s="2">
        <v>6730</v>
      </c>
      <c r="DG80" s="2">
        <v>7070</v>
      </c>
      <c r="DH80" s="2">
        <v>7180</v>
      </c>
      <c r="DI80" s="2">
        <v>7310</v>
      </c>
      <c r="DJ80" s="2">
        <v>7080</v>
      </c>
      <c r="DK80" s="2">
        <v>7140</v>
      </c>
      <c r="DL80" s="2">
        <v>7140</v>
      </c>
      <c r="DM80" s="2">
        <v>7050</v>
      </c>
      <c r="DN80" s="2">
        <v>6980</v>
      </c>
      <c r="DO80" s="2">
        <v>6990</v>
      </c>
      <c r="DP80" s="2">
        <v>6860</v>
      </c>
      <c r="DQ80" s="2">
        <v>7010</v>
      </c>
      <c r="DR80" s="2">
        <v>7070</v>
      </c>
      <c r="DS80" s="2">
        <v>7400</v>
      </c>
      <c r="DT80" s="2">
        <v>7270</v>
      </c>
      <c r="DU80" s="2">
        <v>7140</v>
      </c>
      <c r="DV80" s="2">
        <v>6970</v>
      </c>
      <c r="DW80" s="2">
        <v>6800</v>
      </c>
      <c r="DX80" s="2">
        <v>6700</v>
      </c>
      <c r="DY80" s="2">
        <v>6620</v>
      </c>
      <c r="DZ80" s="2">
        <v>6490</v>
      </c>
      <c r="EA80" s="2">
        <v>6440</v>
      </c>
      <c r="EB80" s="2">
        <v>6450</v>
      </c>
      <c r="EC80" s="2">
        <v>6420</v>
      </c>
      <c r="ED80" s="2">
        <v>6550</v>
      </c>
      <c r="EE80" s="2">
        <v>6470</v>
      </c>
      <c r="EF80" s="2">
        <v>6710</v>
      </c>
      <c r="EG80" s="2">
        <v>6620</v>
      </c>
      <c r="EH80" s="2">
        <v>6650</v>
      </c>
      <c r="EI80" s="2">
        <v>6540</v>
      </c>
      <c r="EJ80" s="2">
        <v>6600</v>
      </c>
      <c r="EK80" s="2">
        <v>6700</v>
      </c>
      <c r="EL80" s="2">
        <v>6620</v>
      </c>
      <c r="EM80" s="2">
        <v>6590</v>
      </c>
      <c r="EN80" s="2">
        <v>6530</v>
      </c>
      <c r="EO80" s="2">
        <v>6440</v>
      </c>
      <c r="EP80" s="2">
        <v>6460</v>
      </c>
      <c r="EQ80" s="2">
        <v>6390</v>
      </c>
      <c r="ER80" s="2">
        <v>6370</v>
      </c>
      <c r="ES80" s="2">
        <v>6300</v>
      </c>
      <c r="ET80" s="2">
        <v>6190</v>
      </c>
      <c r="EU80" s="2">
        <v>6170</v>
      </c>
      <c r="EV80" s="2">
        <v>6170</v>
      </c>
      <c r="EW80" s="2">
        <v>6160</v>
      </c>
      <c r="EX80" s="2">
        <v>6170</v>
      </c>
      <c r="EY80" s="2">
        <v>6160</v>
      </c>
      <c r="EZ80" s="2">
        <v>6130</v>
      </c>
      <c r="FA80" s="2">
        <v>6210</v>
      </c>
      <c r="FB80" s="2">
        <v>6090</v>
      </c>
      <c r="FC80" s="2">
        <v>6100</v>
      </c>
      <c r="FD80" s="2">
        <v>6080</v>
      </c>
      <c r="FE80" s="2">
        <v>6160</v>
      </c>
      <c r="FF80" s="2">
        <v>6100</v>
      </c>
      <c r="FG80" s="2">
        <v>6020</v>
      </c>
      <c r="FH80" s="2">
        <v>6040</v>
      </c>
      <c r="FI80" s="2">
        <v>6110</v>
      </c>
      <c r="FJ80" s="2">
        <v>6060</v>
      </c>
      <c r="FK80" s="2">
        <v>5900</v>
      </c>
      <c r="FL80" s="2">
        <v>5980</v>
      </c>
      <c r="FM80" s="2">
        <v>5930</v>
      </c>
      <c r="FN80" s="2">
        <v>5950</v>
      </c>
      <c r="FO80" s="2">
        <v>6030</v>
      </c>
      <c r="FP80" s="2">
        <v>6180</v>
      </c>
      <c r="FQ80" s="2">
        <v>6050</v>
      </c>
      <c r="FR80" s="2">
        <v>6140</v>
      </c>
      <c r="FS80" s="2">
        <v>6000</v>
      </c>
      <c r="FT80" s="2">
        <v>5860</v>
      </c>
      <c r="FU80" s="2">
        <v>5650</v>
      </c>
      <c r="FV80" s="2">
        <v>5610</v>
      </c>
      <c r="FW80" s="2">
        <v>5590</v>
      </c>
      <c r="FX80" s="2">
        <v>5500</v>
      </c>
      <c r="FY80" s="2">
        <v>5360</v>
      </c>
      <c r="FZ80" s="2">
        <v>5190</v>
      </c>
      <c r="GA80" s="2">
        <v>5040</v>
      </c>
      <c r="GB80" s="2">
        <v>5020</v>
      </c>
      <c r="GC80" s="2">
        <v>5030</v>
      </c>
      <c r="GD80" s="2">
        <v>4985</v>
      </c>
      <c r="GE80" s="2">
        <v>4990</v>
      </c>
      <c r="GF80" s="2">
        <v>4955</v>
      </c>
      <c r="GG80" s="2">
        <v>4950</v>
      </c>
      <c r="GH80" s="2">
        <v>4890</v>
      </c>
      <c r="GI80" s="2">
        <v>4910</v>
      </c>
      <c r="GJ80" s="2">
        <v>4875</v>
      </c>
      <c r="GK80" s="2">
        <v>4895</v>
      </c>
      <c r="GL80" s="2">
        <v>5010</v>
      </c>
      <c r="GM80" s="2">
        <v>4970</v>
      </c>
      <c r="GN80" s="2">
        <v>4985</v>
      </c>
      <c r="GO80" s="2">
        <v>4970</v>
      </c>
      <c r="GP80" s="2">
        <v>4835</v>
      </c>
      <c r="GQ80" s="2">
        <v>4880</v>
      </c>
      <c r="GR80" s="2">
        <v>4855</v>
      </c>
      <c r="GS80" s="2">
        <v>4855</v>
      </c>
      <c r="GT80" s="2">
        <v>4705</v>
      </c>
      <c r="GU80" s="2">
        <v>4600</v>
      </c>
      <c r="GV80" s="2">
        <v>4620</v>
      </c>
      <c r="GW80" s="2">
        <v>4700</v>
      </c>
      <c r="GX80" s="2">
        <v>4735</v>
      </c>
      <c r="GY80" s="2">
        <v>4735</v>
      </c>
      <c r="GZ80" s="2">
        <v>4715</v>
      </c>
      <c r="HA80" s="2">
        <v>4625</v>
      </c>
      <c r="HB80" s="2">
        <v>4620</v>
      </c>
      <c r="HC80" s="2">
        <v>4680</v>
      </c>
      <c r="HD80" s="2">
        <v>4730</v>
      </c>
      <c r="HE80" s="2">
        <v>4790</v>
      </c>
      <c r="HF80" s="2">
        <v>4920</v>
      </c>
      <c r="HG80" s="2">
        <v>4845</v>
      </c>
      <c r="HH80" s="2">
        <v>4810</v>
      </c>
      <c r="HI80" s="2">
        <v>4795</v>
      </c>
      <c r="HJ80" s="2">
        <v>4810</v>
      </c>
      <c r="HK80" s="2">
        <v>4795</v>
      </c>
      <c r="HL80" s="2">
        <v>4805</v>
      </c>
      <c r="HM80" s="2">
        <v>4855</v>
      </c>
      <c r="HN80" s="2">
        <v>4870</v>
      </c>
      <c r="HO80" s="2">
        <v>4890</v>
      </c>
      <c r="HP80" s="2">
        <v>4905</v>
      </c>
      <c r="HQ80" s="2">
        <v>4890</v>
      </c>
      <c r="HR80" s="2">
        <v>4910</v>
      </c>
      <c r="HS80" s="2">
        <v>4900</v>
      </c>
      <c r="HT80" s="2">
        <v>4880</v>
      </c>
      <c r="HU80" s="2">
        <v>4840</v>
      </c>
      <c r="HV80" s="2">
        <v>4850</v>
      </c>
      <c r="HW80" s="2">
        <v>4850</v>
      </c>
      <c r="HX80" s="2">
        <v>4840</v>
      </c>
      <c r="HY80" s="2">
        <v>4850</v>
      </c>
      <c r="HZ80" s="2">
        <v>4830</v>
      </c>
      <c r="IA80" s="2">
        <v>4815</v>
      </c>
      <c r="IB80" s="2">
        <v>4820</v>
      </c>
      <c r="IC80" s="2">
        <v>4890</v>
      </c>
      <c r="ID80" s="2">
        <v>4845</v>
      </c>
      <c r="IE80" s="2">
        <v>4870</v>
      </c>
      <c r="IF80" s="2">
        <v>4835</v>
      </c>
      <c r="IG80" s="2">
        <v>4815</v>
      </c>
      <c r="IH80" s="2">
        <v>4815</v>
      </c>
      <c r="II80" s="2">
        <v>4800</v>
      </c>
      <c r="IJ80" s="2">
        <v>4815</v>
      </c>
      <c r="IK80" s="2">
        <v>4800</v>
      </c>
      <c r="IL80" s="2">
        <v>4800</v>
      </c>
      <c r="IM80" s="2">
        <v>4830</v>
      </c>
      <c r="IN80" s="2">
        <v>4690</v>
      </c>
      <c r="IO80" s="2">
        <v>4570</v>
      </c>
      <c r="IP80" s="2">
        <v>4540</v>
      </c>
      <c r="IQ80" s="2">
        <v>4580</v>
      </c>
      <c r="IR80" s="2">
        <v>4465</v>
      </c>
      <c r="IS80" s="2">
        <v>4450</v>
      </c>
      <c r="IT80" s="2">
        <v>4425</v>
      </c>
    </row>
    <row r="81" spans="1:254" ht="15.9" customHeight="1">
      <c r="A81" s="61" t="s">
        <v>157</v>
      </c>
      <c r="B81" s="6" t="s">
        <v>158</v>
      </c>
      <c r="C81" s="15">
        <v>5300</v>
      </c>
      <c r="D81" s="16">
        <v>-35</v>
      </c>
      <c r="E81" s="13">
        <v>5335</v>
      </c>
      <c r="F81" s="13">
        <v>5302</v>
      </c>
      <c r="G81" s="13">
        <v>5894</v>
      </c>
      <c r="H81" s="13">
        <v>5704</v>
      </c>
      <c r="I81" s="13">
        <v>5782</v>
      </c>
      <c r="J81" s="13">
        <v>5605</v>
      </c>
      <c r="K81" s="13">
        <v>5560</v>
      </c>
      <c r="L81" s="13">
        <v>5655</v>
      </c>
      <c r="M81" s="13">
        <v>6022</v>
      </c>
      <c r="N81" s="13">
        <v>5792</v>
      </c>
      <c r="O81" s="13">
        <v>5769</v>
      </c>
      <c r="P81" s="13">
        <v>5727</v>
      </c>
      <c r="Q81" s="13">
        <v>5707</v>
      </c>
      <c r="R81" s="13">
        <v>5468</v>
      </c>
      <c r="S81" s="13">
        <v>5495</v>
      </c>
      <c r="T81" s="13">
        <v>5600</v>
      </c>
      <c r="U81" s="13">
        <v>5470</v>
      </c>
      <c r="V81" s="13">
        <v>5577</v>
      </c>
      <c r="W81" s="13">
        <v>5559</v>
      </c>
      <c r="X81" s="13">
        <v>5439</v>
      </c>
      <c r="Y81" s="13">
        <v>5437</v>
      </c>
      <c r="Z81" s="13">
        <v>5642</v>
      </c>
      <c r="AA81" s="13">
        <v>5854</v>
      </c>
      <c r="AB81" s="13">
        <v>5812</v>
      </c>
      <c r="AC81" s="13">
        <v>5584</v>
      </c>
      <c r="AD81" s="13">
        <v>5714</v>
      </c>
      <c r="AE81" s="13">
        <v>5635</v>
      </c>
      <c r="AF81" s="13">
        <v>5594</v>
      </c>
      <c r="AG81" s="13">
        <v>5587</v>
      </c>
      <c r="AH81" s="13">
        <v>5579</v>
      </c>
      <c r="AI81" s="13">
        <v>5520</v>
      </c>
      <c r="AJ81" s="13">
        <v>5535</v>
      </c>
      <c r="AK81" s="13">
        <v>5698</v>
      </c>
      <c r="AL81" s="13">
        <v>5409</v>
      </c>
      <c r="AM81" s="13">
        <v>5478</v>
      </c>
      <c r="AN81" s="13">
        <v>5380</v>
      </c>
      <c r="AO81" s="13">
        <v>5230</v>
      </c>
      <c r="AP81" s="13">
        <v>5162</v>
      </c>
      <c r="AQ81" s="13">
        <v>4848</v>
      </c>
      <c r="AR81" s="13">
        <v>4766</v>
      </c>
      <c r="AS81" s="13">
        <v>4757</v>
      </c>
      <c r="AT81" s="13">
        <v>4939</v>
      </c>
      <c r="AU81" s="13">
        <v>4941</v>
      </c>
      <c r="AV81" s="13">
        <v>5226</v>
      </c>
      <c r="AW81" s="13">
        <v>5313</v>
      </c>
      <c r="AX81" s="13">
        <v>5350</v>
      </c>
      <c r="AY81" s="13">
        <v>5125</v>
      </c>
      <c r="AZ81" s="13">
        <v>5077</v>
      </c>
      <c r="BA81" s="13">
        <v>5001</v>
      </c>
      <c r="BB81" s="13">
        <v>4914</v>
      </c>
      <c r="BC81" s="13">
        <v>4927</v>
      </c>
      <c r="BD81" s="13">
        <v>4915</v>
      </c>
      <c r="BE81" s="13">
        <v>5044</v>
      </c>
      <c r="BF81" s="13">
        <v>4830</v>
      </c>
      <c r="BG81" s="13">
        <v>4771</v>
      </c>
      <c r="BH81" s="13">
        <v>4700</v>
      </c>
      <c r="BI81" s="13">
        <v>4817</v>
      </c>
      <c r="BJ81" s="13">
        <v>4864</v>
      </c>
      <c r="BK81" s="13">
        <v>5013</v>
      </c>
      <c r="BL81" s="13">
        <v>5093</v>
      </c>
      <c r="BM81" s="67">
        <v>5268</v>
      </c>
      <c r="BN81" s="67">
        <v>5260</v>
      </c>
      <c r="BO81" s="67">
        <v>5371</v>
      </c>
      <c r="BP81" s="67">
        <v>5171</v>
      </c>
      <c r="BQ81" s="67">
        <v>5734</v>
      </c>
      <c r="BR81" s="67">
        <v>5409</v>
      </c>
      <c r="BS81" s="67">
        <v>5463</v>
      </c>
      <c r="BT81" s="67">
        <v>5450</v>
      </c>
      <c r="BU81" s="67">
        <v>5331</v>
      </c>
      <c r="BV81" s="67">
        <v>5264</v>
      </c>
      <c r="BW81" s="67">
        <v>5279</v>
      </c>
      <c r="BX81" s="67">
        <v>5447</v>
      </c>
      <c r="BY81" s="67">
        <v>5584</v>
      </c>
      <c r="BZ81" s="67">
        <v>5500</v>
      </c>
      <c r="CA81" s="516">
        <v>5414</v>
      </c>
      <c r="CB81" s="516">
        <v>5461</v>
      </c>
      <c r="CC81" s="516">
        <v>5387</v>
      </c>
      <c r="CD81" s="516">
        <v>5611</v>
      </c>
      <c r="CE81" s="516">
        <v>5602</v>
      </c>
      <c r="CF81" s="516">
        <v>5637</v>
      </c>
      <c r="CG81" s="516">
        <v>5654</v>
      </c>
      <c r="CH81" s="516">
        <v>5433</v>
      </c>
      <c r="CI81" s="516">
        <v>4986</v>
      </c>
      <c r="CJ81" s="516">
        <v>4929</v>
      </c>
      <c r="CK81" s="516">
        <v>4930</v>
      </c>
      <c r="CL81" s="516">
        <v>4813</v>
      </c>
      <c r="CM81" s="516">
        <v>5052</v>
      </c>
      <c r="CN81" s="516">
        <v>4744</v>
      </c>
      <c r="CO81" s="516">
        <v>4864</v>
      </c>
      <c r="CP81" s="516">
        <v>5067</v>
      </c>
      <c r="CQ81" s="516">
        <v>5164</v>
      </c>
      <c r="CR81" s="516">
        <v>5158</v>
      </c>
      <c r="CS81" s="516">
        <v>4981</v>
      </c>
      <c r="CT81" s="516">
        <v>4870</v>
      </c>
      <c r="CU81" s="516">
        <v>5233</v>
      </c>
      <c r="CV81" s="516">
        <v>5566</v>
      </c>
      <c r="CW81" s="516">
        <v>5460</v>
      </c>
      <c r="CX81" s="516">
        <v>5492</v>
      </c>
      <c r="CY81" s="516">
        <v>5589</v>
      </c>
      <c r="CZ81" s="516">
        <v>5649</v>
      </c>
      <c r="DA81" s="2">
        <v>5770</v>
      </c>
      <c r="DB81" s="2">
        <v>5453</v>
      </c>
      <c r="DC81" s="2">
        <v>5230</v>
      </c>
      <c r="DD81" s="2">
        <v>5673</v>
      </c>
      <c r="DE81" s="2">
        <v>5693</v>
      </c>
      <c r="DF81" s="2">
        <v>5549</v>
      </c>
      <c r="DG81" s="2">
        <v>5843</v>
      </c>
      <c r="DH81" s="2">
        <v>6170</v>
      </c>
      <c r="DI81" s="2">
        <v>6245</v>
      </c>
      <c r="DJ81" s="2">
        <v>6162</v>
      </c>
      <c r="DK81" s="2">
        <v>6014</v>
      </c>
      <c r="DL81" s="2">
        <v>5754</v>
      </c>
      <c r="DM81" s="2">
        <v>5398</v>
      </c>
      <c r="DN81" s="2">
        <v>5280</v>
      </c>
      <c r="DO81" s="2">
        <v>5238</v>
      </c>
      <c r="DP81" s="2">
        <v>5137</v>
      </c>
      <c r="DQ81" s="2">
        <v>5094</v>
      </c>
      <c r="DR81" s="2">
        <v>4984</v>
      </c>
      <c r="DS81" s="2">
        <v>5055</v>
      </c>
      <c r="DT81" s="2">
        <v>5073</v>
      </c>
      <c r="DU81" s="2">
        <v>4969</v>
      </c>
      <c r="DV81" s="2">
        <v>4936</v>
      </c>
      <c r="DW81" s="2">
        <v>4992</v>
      </c>
      <c r="DX81" s="2">
        <v>5046</v>
      </c>
      <c r="DY81" s="2">
        <v>5432</v>
      </c>
      <c r="DZ81" s="2">
        <v>5166</v>
      </c>
      <c r="EA81" s="2">
        <v>5128</v>
      </c>
      <c r="EB81" s="2">
        <v>5142</v>
      </c>
      <c r="EC81" s="2">
        <v>5170</v>
      </c>
      <c r="ED81" s="2">
        <v>5204</v>
      </c>
      <c r="EE81" s="2">
        <v>5216</v>
      </c>
      <c r="EF81" s="2">
        <v>5284</v>
      </c>
      <c r="EG81" s="2">
        <v>5247</v>
      </c>
      <c r="EH81" s="2">
        <v>5190</v>
      </c>
      <c r="EI81" s="2">
        <v>5255</v>
      </c>
      <c r="EJ81" s="2">
        <v>5274</v>
      </c>
      <c r="EK81" s="2">
        <v>5286</v>
      </c>
      <c r="EL81" s="2">
        <v>5310</v>
      </c>
      <c r="EM81" s="2">
        <v>5350</v>
      </c>
      <c r="EN81" s="2">
        <v>5186</v>
      </c>
      <c r="EO81" s="2">
        <v>5052</v>
      </c>
      <c r="EP81" s="2">
        <v>5042</v>
      </c>
      <c r="EQ81" s="2">
        <v>5112</v>
      </c>
      <c r="ER81" s="2">
        <v>5234</v>
      </c>
      <c r="ES81" s="2">
        <v>5160</v>
      </c>
      <c r="ET81" s="2">
        <v>5016</v>
      </c>
      <c r="EU81" s="2">
        <v>5074</v>
      </c>
      <c r="EV81" s="2">
        <v>5060</v>
      </c>
      <c r="EW81" s="2">
        <v>5077</v>
      </c>
      <c r="EX81" s="2">
        <v>5055</v>
      </c>
      <c r="EY81" s="2">
        <v>5040</v>
      </c>
      <c r="EZ81" s="2">
        <v>5002</v>
      </c>
      <c r="FA81" s="2">
        <v>4959</v>
      </c>
      <c r="FB81" s="2">
        <v>4920</v>
      </c>
      <c r="FC81" s="2">
        <v>5058</v>
      </c>
      <c r="FD81" s="2">
        <v>5033</v>
      </c>
      <c r="FE81" s="2">
        <v>5071</v>
      </c>
      <c r="FF81" s="2">
        <v>5084</v>
      </c>
      <c r="FG81" s="2">
        <v>5003</v>
      </c>
      <c r="FH81" s="2">
        <v>5054</v>
      </c>
      <c r="FI81" s="2">
        <v>5000</v>
      </c>
      <c r="FJ81" s="2">
        <v>4985</v>
      </c>
      <c r="FK81" s="2">
        <v>4887</v>
      </c>
      <c r="FL81" s="2">
        <v>4964</v>
      </c>
      <c r="FM81" s="2">
        <v>4962</v>
      </c>
      <c r="FN81" s="2">
        <v>4902</v>
      </c>
      <c r="FO81" s="2">
        <v>4884</v>
      </c>
      <c r="FP81" s="2">
        <v>4992</v>
      </c>
      <c r="FQ81" s="2">
        <v>4979</v>
      </c>
      <c r="FR81" s="2">
        <v>4988</v>
      </c>
      <c r="FS81" s="2">
        <v>4870</v>
      </c>
      <c r="FT81" s="2">
        <v>4861</v>
      </c>
      <c r="FU81" s="2">
        <v>4735</v>
      </c>
      <c r="FV81" s="2">
        <v>4659</v>
      </c>
      <c r="FW81" s="2">
        <v>4654</v>
      </c>
      <c r="FX81" s="2">
        <v>4777</v>
      </c>
      <c r="FY81" s="2">
        <v>4729</v>
      </c>
      <c r="FZ81" s="2">
        <v>4699</v>
      </c>
      <c r="GA81" s="2">
        <v>4714</v>
      </c>
      <c r="GB81" s="2">
        <v>4589</v>
      </c>
      <c r="GC81" s="2">
        <v>4600</v>
      </c>
      <c r="GD81" s="2">
        <v>4606</v>
      </c>
      <c r="GE81" s="2">
        <v>4730</v>
      </c>
      <c r="GF81" s="2">
        <v>4678</v>
      </c>
      <c r="GG81" s="2">
        <v>4699</v>
      </c>
      <c r="GH81" s="2">
        <v>4623</v>
      </c>
      <c r="GI81" s="2">
        <v>4538</v>
      </c>
      <c r="GJ81" s="2">
        <v>4481</v>
      </c>
      <c r="GK81" s="2">
        <v>4527</v>
      </c>
      <c r="GL81" s="2">
        <v>4681</v>
      </c>
      <c r="GM81" s="2">
        <v>4586</v>
      </c>
      <c r="GN81" s="2">
        <v>4518</v>
      </c>
      <c r="GO81" s="2">
        <v>4584</v>
      </c>
      <c r="GP81" s="2">
        <v>4514</v>
      </c>
      <c r="GQ81" s="2">
        <v>4438</v>
      </c>
      <c r="GR81" s="2">
        <v>4331</v>
      </c>
      <c r="GS81" s="2">
        <v>4410</v>
      </c>
      <c r="GT81" s="2">
        <v>4374</v>
      </c>
      <c r="GU81" s="2">
        <v>4279</v>
      </c>
      <c r="GV81" s="2">
        <v>4477</v>
      </c>
      <c r="GW81" s="2">
        <v>4480</v>
      </c>
      <c r="GX81" s="2">
        <v>4473</v>
      </c>
      <c r="GY81" s="2">
        <v>4486</v>
      </c>
      <c r="GZ81" s="2">
        <v>4526</v>
      </c>
      <c r="HA81" s="2">
        <v>4321</v>
      </c>
      <c r="HB81" s="2">
        <v>4238</v>
      </c>
      <c r="HC81" s="2">
        <v>4245</v>
      </c>
      <c r="HD81" s="2">
        <v>4255</v>
      </c>
      <c r="HE81" s="2">
        <v>4227</v>
      </c>
      <c r="HF81" s="2">
        <v>4315</v>
      </c>
      <c r="HG81" s="2">
        <v>4320</v>
      </c>
      <c r="HH81" s="2">
        <v>4321</v>
      </c>
      <c r="HI81" s="2">
        <v>4387</v>
      </c>
      <c r="HJ81" s="2">
        <v>4321</v>
      </c>
      <c r="HK81" s="2">
        <v>4344</v>
      </c>
      <c r="HL81" s="2">
        <v>4305</v>
      </c>
      <c r="HM81" s="2">
        <v>4417</v>
      </c>
      <c r="HN81" s="2">
        <v>4385</v>
      </c>
      <c r="HO81" s="2">
        <v>4379</v>
      </c>
      <c r="HP81" s="2">
        <v>4381</v>
      </c>
      <c r="HQ81" s="2">
        <v>4355</v>
      </c>
      <c r="HR81" s="2">
        <v>4390</v>
      </c>
      <c r="HS81" s="2">
        <v>4297</v>
      </c>
      <c r="HT81" s="2">
        <v>4273</v>
      </c>
      <c r="HU81" s="2">
        <v>4284</v>
      </c>
      <c r="HV81" s="2">
        <v>4389</v>
      </c>
      <c r="HW81" s="2">
        <v>4340</v>
      </c>
      <c r="HX81" s="2">
        <v>4347</v>
      </c>
      <c r="HY81" s="2">
        <v>4323</v>
      </c>
      <c r="HZ81" s="2">
        <v>4289</v>
      </c>
      <c r="IA81" s="2">
        <v>4247</v>
      </c>
      <c r="IB81" s="2">
        <v>4228</v>
      </c>
      <c r="IC81" s="2">
        <v>4258</v>
      </c>
      <c r="ID81" s="2">
        <v>4218</v>
      </c>
      <c r="IE81" s="2">
        <v>4188</v>
      </c>
      <c r="IF81" s="2">
        <v>4253</v>
      </c>
      <c r="IG81" s="2">
        <v>4325</v>
      </c>
      <c r="IH81" s="2">
        <v>4313</v>
      </c>
      <c r="II81" s="2">
        <v>4300</v>
      </c>
      <c r="IJ81" s="2">
        <v>4326</v>
      </c>
      <c r="IK81" s="2">
        <v>4271</v>
      </c>
      <c r="IL81" s="2">
        <v>4267</v>
      </c>
      <c r="IM81" s="2">
        <v>4163</v>
      </c>
      <c r="IN81" s="2">
        <v>4145</v>
      </c>
      <c r="IO81" s="2">
        <v>4024</v>
      </c>
      <c r="IP81" s="2">
        <v>4038</v>
      </c>
      <c r="IQ81" s="2">
        <v>4089</v>
      </c>
      <c r="IR81" s="2">
        <v>4029</v>
      </c>
      <c r="IS81" s="2">
        <v>3954</v>
      </c>
      <c r="IT81" s="2">
        <v>3951</v>
      </c>
    </row>
    <row r="82" spans="1:254" ht="15.9" customHeight="1">
      <c r="A82" s="61" t="s">
        <v>159</v>
      </c>
      <c r="B82" s="6" t="s">
        <v>160</v>
      </c>
      <c r="C82" s="15">
        <v>1578</v>
      </c>
      <c r="D82" s="16">
        <v>-50</v>
      </c>
      <c r="E82" s="13">
        <v>1628</v>
      </c>
      <c r="F82" s="13">
        <v>1522</v>
      </c>
      <c r="G82" s="13">
        <v>1496.5</v>
      </c>
      <c r="H82" s="13">
        <v>1483</v>
      </c>
      <c r="I82" s="13">
        <v>1497</v>
      </c>
      <c r="J82" s="13">
        <v>1465.5</v>
      </c>
      <c r="K82" s="13">
        <v>1498.5</v>
      </c>
      <c r="L82" s="13">
        <v>1520</v>
      </c>
      <c r="M82" s="13">
        <v>1554.5</v>
      </c>
      <c r="N82" s="13">
        <v>1541</v>
      </c>
      <c r="O82" s="13">
        <v>1515.5</v>
      </c>
      <c r="P82" s="13">
        <v>1499</v>
      </c>
      <c r="Q82" s="13">
        <v>1474.5</v>
      </c>
      <c r="R82" s="13">
        <v>1427</v>
      </c>
      <c r="S82" s="13">
        <v>1508</v>
      </c>
      <c r="T82" s="13">
        <v>1531.5</v>
      </c>
      <c r="U82" s="13">
        <v>1523</v>
      </c>
      <c r="V82" s="13">
        <v>1531.5</v>
      </c>
      <c r="W82" s="13">
        <v>1539.5</v>
      </c>
      <c r="X82" s="13">
        <v>1556</v>
      </c>
      <c r="Y82" s="13">
        <v>1565.5</v>
      </c>
      <c r="Z82" s="13">
        <v>1528</v>
      </c>
      <c r="AA82" s="13">
        <v>1529.5</v>
      </c>
      <c r="AB82" s="13">
        <v>1509</v>
      </c>
      <c r="AC82" s="13">
        <v>1479.5</v>
      </c>
      <c r="AD82" s="13">
        <v>1431.5</v>
      </c>
      <c r="AE82" s="13">
        <v>1412</v>
      </c>
      <c r="AF82" s="13">
        <v>1412.5</v>
      </c>
      <c r="AG82" s="13">
        <v>1407.5</v>
      </c>
      <c r="AH82" s="13">
        <v>1380.5</v>
      </c>
      <c r="AI82" s="13">
        <v>1384.5</v>
      </c>
      <c r="AJ82" s="13">
        <v>1411</v>
      </c>
      <c r="AK82" s="13">
        <v>1425.5</v>
      </c>
      <c r="AL82" s="13">
        <v>1411</v>
      </c>
      <c r="AM82" s="13">
        <v>1439.5</v>
      </c>
      <c r="AN82" s="13">
        <v>1388.5</v>
      </c>
      <c r="AO82" s="13">
        <v>1413</v>
      </c>
      <c r="AP82" s="13">
        <v>1413.5</v>
      </c>
      <c r="AQ82" s="13">
        <v>1402</v>
      </c>
      <c r="AR82" s="13">
        <v>1372.5</v>
      </c>
      <c r="AS82" s="13">
        <v>1375.5</v>
      </c>
      <c r="AT82" s="13">
        <v>1383</v>
      </c>
      <c r="AU82" s="13">
        <v>1348.5</v>
      </c>
      <c r="AV82" s="13">
        <v>1357.5</v>
      </c>
      <c r="AW82" s="13">
        <v>1341</v>
      </c>
      <c r="AX82" s="13">
        <v>1338</v>
      </c>
      <c r="AY82" s="13">
        <v>1314.5</v>
      </c>
      <c r="AZ82" s="13">
        <v>1300.5</v>
      </c>
      <c r="BA82" s="13">
        <v>1329.5</v>
      </c>
      <c r="BB82" s="13">
        <v>1353</v>
      </c>
      <c r="BC82" s="13">
        <v>1371.5</v>
      </c>
      <c r="BD82" s="13">
        <v>1388.5</v>
      </c>
      <c r="BE82" s="13">
        <v>1388</v>
      </c>
      <c r="BF82" s="13">
        <v>1396.5</v>
      </c>
      <c r="BG82" s="13">
        <v>1409.5</v>
      </c>
      <c r="BH82" s="13">
        <v>1385.5</v>
      </c>
      <c r="BI82" s="13">
        <v>1365.5</v>
      </c>
      <c r="BJ82" s="13">
        <v>1366.5</v>
      </c>
      <c r="BK82" s="13">
        <v>1377.5</v>
      </c>
      <c r="BL82" s="13">
        <v>1370.5</v>
      </c>
      <c r="BM82" s="67">
        <v>1366.5</v>
      </c>
      <c r="BN82" s="67">
        <v>1362.5</v>
      </c>
      <c r="BO82" s="67">
        <v>1338</v>
      </c>
      <c r="BP82" s="67">
        <v>1313.5</v>
      </c>
      <c r="BQ82" s="67">
        <v>1344.5</v>
      </c>
      <c r="BR82" s="67">
        <v>1296</v>
      </c>
      <c r="BS82" s="67">
        <v>1298.5</v>
      </c>
      <c r="BT82" s="67">
        <v>1319.5</v>
      </c>
      <c r="BU82" s="67">
        <v>1234</v>
      </c>
      <c r="BV82" s="67">
        <v>1222</v>
      </c>
      <c r="BW82" s="67">
        <v>1236</v>
      </c>
      <c r="BX82" s="67">
        <v>1244.5</v>
      </c>
      <c r="BY82" s="67">
        <v>1281.5</v>
      </c>
      <c r="BZ82" s="67">
        <v>1317.5</v>
      </c>
      <c r="CA82" s="516">
        <v>1343.5</v>
      </c>
      <c r="CB82" s="516">
        <v>1356</v>
      </c>
      <c r="CC82" s="516">
        <v>1354</v>
      </c>
      <c r="CD82" s="516">
        <v>1343.5</v>
      </c>
      <c r="CE82" s="516">
        <v>1344</v>
      </c>
      <c r="CF82" s="516">
        <v>1353.5</v>
      </c>
      <c r="CG82" s="516">
        <v>1348.5</v>
      </c>
      <c r="CH82" s="516">
        <v>1353</v>
      </c>
      <c r="CI82" s="516">
        <v>1308</v>
      </c>
      <c r="CJ82" s="516">
        <v>1301.5</v>
      </c>
      <c r="CK82" s="516">
        <v>1286</v>
      </c>
      <c r="CL82" s="516">
        <v>1276</v>
      </c>
      <c r="CM82" s="516">
        <v>1303</v>
      </c>
      <c r="CN82" s="516">
        <v>1193</v>
      </c>
      <c r="CO82" s="516">
        <v>1213</v>
      </c>
      <c r="CP82" s="516">
        <v>1263.5</v>
      </c>
      <c r="CQ82" s="516">
        <v>1239</v>
      </c>
      <c r="CR82" s="516">
        <v>1245.5</v>
      </c>
      <c r="CS82" s="516">
        <v>1203</v>
      </c>
      <c r="CT82" s="516">
        <v>1155</v>
      </c>
      <c r="CU82" s="516">
        <v>1198.5</v>
      </c>
      <c r="CV82" s="516">
        <v>1227</v>
      </c>
      <c r="CW82" s="516">
        <v>1186</v>
      </c>
      <c r="CX82" s="516">
        <v>1176</v>
      </c>
      <c r="CY82" s="516">
        <v>1181</v>
      </c>
      <c r="CZ82" s="516">
        <v>1184</v>
      </c>
      <c r="DA82" s="2">
        <v>1212.5</v>
      </c>
      <c r="DB82" s="2">
        <v>1215.5</v>
      </c>
      <c r="DC82" s="2">
        <v>1172</v>
      </c>
      <c r="DD82" s="2">
        <v>1255.5</v>
      </c>
      <c r="DE82" s="2">
        <v>1261</v>
      </c>
      <c r="DF82" s="2">
        <v>1191</v>
      </c>
      <c r="DG82" s="2">
        <v>1260</v>
      </c>
      <c r="DH82" s="2">
        <v>1287.5</v>
      </c>
      <c r="DI82" s="2">
        <v>1343</v>
      </c>
      <c r="DJ82" s="2">
        <v>1304</v>
      </c>
      <c r="DK82" s="2">
        <v>1279</v>
      </c>
      <c r="DL82" s="2">
        <v>1280</v>
      </c>
      <c r="DM82" s="2">
        <v>1320</v>
      </c>
      <c r="DN82" s="2">
        <v>1331.5</v>
      </c>
      <c r="DO82" s="2">
        <v>1292</v>
      </c>
      <c r="DP82" s="2">
        <v>1270.5</v>
      </c>
      <c r="DQ82" s="2">
        <v>1283.5</v>
      </c>
      <c r="DR82" s="2">
        <v>1315</v>
      </c>
      <c r="DS82" s="2">
        <v>1342.5</v>
      </c>
      <c r="DT82" s="2">
        <v>1318.5</v>
      </c>
      <c r="DU82" s="2">
        <v>1309.5</v>
      </c>
      <c r="DV82" s="2">
        <v>1274</v>
      </c>
      <c r="DW82" s="2">
        <v>1262.5</v>
      </c>
      <c r="DX82" s="2">
        <v>1223</v>
      </c>
      <c r="DY82" s="2">
        <v>1207.5</v>
      </c>
      <c r="DZ82" s="2">
        <v>1148</v>
      </c>
      <c r="EA82" s="2">
        <v>1163.5</v>
      </c>
      <c r="EB82" s="2">
        <v>1147.5</v>
      </c>
      <c r="EC82" s="2">
        <v>1138</v>
      </c>
      <c r="ED82" s="2">
        <v>1139.5</v>
      </c>
      <c r="EE82" s="2">
        <v>1122</v>
      </c>
      <c r="EF82" s="2">
        <v>1147.5</v>
      </c>
      <c r="EG82" s="2">
        <v>1127</v>
      </c>
      <c r="EH82" s="2">
        <v>1109.5</v>
      </c>
      <c r="EI82" s="2">
        <v>1143</v>
      </c>
      <c r="EJ82" s="2">
        <v>1150.5</v>
      </c>
      <c r="EK82" s="2">
        <v>1166</v>
      </c>
      <c r="EL82" s="2">
        <v>1144</v>
      </c>
      <c r="EM82" s="2">
        <v>1141</v>
      </c>
      <c r="EN82" s="2">
        <v>1128</v>
      </c>
      <c r="EO82" s="2">
        <v>1101</v>
      </c>
      <c r="EP82" s="2">
        <v>1081.5</v>
      </c>
      <c r="EQ82" s="2">
        <v>1091</v>
      </c>
      <c r="ER82" s="2">
        <v>1103.5</v>
      </c>
      <c r="ES82" s="2">
        <v>1071</v>
      </c>
      <c r="ET82" s="2">
        <v>1038</v>
      </c>
      <c r="EU82" s="2">
        <v>1047</v>
      </c>
      <c r="EV82" s="2">
        <v>1039</v>
      </c>
      <c r="EW82" s="2">
        <v>1045</v>
      </c>
      <c r="EX82" s="2">
        <v>1051</v>
      </c>
      <c r="EY82" s="2">
        <v>1058.5</v>
      </c>
      <c r="EZ82" s="2">
        <v>1055</v>
      </c>
      <c r="FA82" s="2">
        <v>1068.5</v>
      </c>
      <c r="FB82" s="2">
        <v>1053.5</v>
      </c>
      <c r="FC82" s="2">
        <v>1056</v>
      </c>
      <c r="FD82" s="2">
        <v>1051.5</v>
      </c>
      <c r="FE82" s="2">
        <v>1073</v>
      </c>
      <c r="FF82" s="2">
        <v>1052</v>
      </c>
      <c r="FG82" s="2">
        <v>1029</v>
      </c>
      <c r="FH82" s="2">
        <v>1040</v>
      </c>
      <c r="FI82" s="2">
        <v>1040.5</v>
      </c>
      <c r="FJ82" s="2">
        <v>1022</v>
      </c>
      <c r="FK82" s="2">
        <v>1033.5</v>
      </c>
      <c r="FL82" s="2">
        <v>1037.5</v>
      </c>
      <c r="FM82" s="2">
        <v>1013</v>
      </c>
      <c r="FN82" s="2">
        <v>1032</v>
      </c>
      <c r="FO82" s="2">
        <v>1036</v>
      </c>
      <c r="FP82" s="2">
        <v>1019.5</v>
      </c>
      <c r="FQ82" s="2">
        <v>1006</v>
      </c>
      <c r="FR82" s="2">
        <v>997.7</v>
      </c>
      <c r="FS82" s="2">
        <v>965.9</v>
      </c>
      <c r="FT82" s="2">
        <v>959</v>
      </c>
      <c r="FU82" s="2">
        <v>950</v>
      </c>
      <c r="FV82" s="2">
        <v>938.2</v>
      </c>
      <c r="FW82" s="2">
        <v>930.4</v>
      </c>
      <c r="FX82" s="2">
        <v>966</v>
      </c>
      <c r="FY82" s="2">
        <v>979.2</v>
      </c>
      <c r="FZ82" s="2">
        <v>977.5</v>
      </c>
      <c r="GA82" s="2">
        <v>961</v>
      </c>
      <c r="GB82" s="2">
        <v>945.4</v>
      </c>
      <c r="GC82" s="2">
        <v>944.4</v>
      </c>
      <c r="GD82" s="2">
        <v>948.5</v>
      </c>
      <c r="GE82" s="2">
        <v>963.6</v>
      </c>
      <c r="GF82" s="2">
        <v>949.7</v>
      </c>
      <c r="GG82" s="2">
        <v>967.3</v>
      </c>
      <c r="GH82" s="2">
        <v>961.9</v>
      </c>
      <c r="GI82" s="2">
        <v>945.8</v>
      </c>
      <c r="GJ82" s="2">
        <v>921.8</v>
      </c>
      <c r="GK82" s="2">
        <v>924.1</v>
      </c>
      <c r="GL82" s="2">
        <v>939.4</v>
      </c>
      <c r="GM82" s="2">
        <v>911.8</v>
      </c>
      <c r="GN82" s="2">
        <v>913.5</v>
      </c>
      <c r="GO82" s="2">
        <v>917.2</v>
      </c>
      <c r="GP82" s="2">
        <v>918.7</v>
      </c>
      <c r="GQ82" s="2">
        <v>923</v>
      </c>
      <c r="GR82" s="2">
        <v>886.6</v>
      </c>
      <c r="GS82" s="2">
        <v>906.5</v>
      </c>
      <c r="GT82" s="2">
        <v>895</v>
      </c>
      <c r="GU82" s="2">
        <v>876.1</v>
      </c>
      <c r="GV82" s="2">
        <v>918.9</v>
      </c>
      <c r="GW82" s="2">
        <v>946.3</v>
      </c>
      <c r="GX82" s="2">
        <v>936</v>
      </c>
      <c r="GY82" s="2">
        <v>926.8</v>
      </c>
      <c r="GZ82" s="2">
        <v>913.5</v>
      </c>
      <c r="HA82" s="2">
        <v>927</v>
      </c>
      <c r="HB82" s="2">
        <v>912.5</v>
      </c>
      <c r="HC82" s="2">
        <v>916.4</v>
      </c>
      <c r="HD82" s="2">
        <v>946.2</v>
      </c>
      <c r="HE82" s="2">
        <v>929.4</v>
      </c>
      <c r="HF82" s="2">
        <v>959.3</v>
      </c>
      <c r="HG82" s="2">
        <v>925</v>
      </c>
      <c r="HH82" s="2">
        <v>911.4</v>
      </c>
      <c r="HI82" s="2">
        <v>910.1</v>
      </c>
      <c r="HJ82" s="2">
        <v>908.4</v>
      </c>
      <c r="HK82" s="2">
        <v>914.3</v>
      </c>
      <c r="HL82" s="2">
        <v>916.1</v>
      </c>
      <c r="HM82" s="2">
        <v>927.2</v>
      </c>
      <c r="HN82" s="2">
        <v>928.1</v>
      </c>
      <c r="HO82" s="2">
        <v>922.7</v>
      </c>
      <c r="HP82" s="2">
        <v>931.2</v>
      </c>
      <c r="HQ82" s="2">
        <v>913.3</v>
      </c>
      <c r="HR82" s="2">
        <v>910.5</v>
      </c>
      <c r="HS82" s="2">
        <v>905</v>
      </c>
      <c r="HT82" s="2">
        <v>909.4</v>
      </c>
      <c r="HU82" s="2">
        <v>898.3</v>
      </c>
      <c r="HV82" s="2">
        <v>925.5</v>
      </c>
      <c r="HW82" s="2">
        <v>903.7</v>
      </c>
      <c r="HX82" s="2">
        <v>915</v>
      </c>
      <c r="HY82" s="2">
        <v>917.2</v>
      </c>
      <c r="HZ82" s="2">
        <v>907.9</v>
      </c>
      <c r="IA82" s="2">
        <v>908.3</v>
      </c>
      <c r="IB82" s="2">
        <v>923</v>
      </c>
      <c r="IC82" s="2">
        <v>926.1</v>
      </c>
      <c r="ID82" s="2">
        <v>910.8</v>
      </c>
      <c r="IE82" s="2">
        <v>904.3</v>
      </c>
      <c r="IF82" s="2">
        <v>898.4</v>
      </c>
      <c r="IG82" s="2">
        <v>911.1</v>
      </c>
      <c r="IH82" s="2">
        <v>912.2</v>
      </c>
      <c r="II82" s="2">
        <v>885.5</v>
      </c>
      <c r="IJ82" s="2">
        <v>889.8</v>
      </c>
      <c r="IK82" s="2">
        <v>884.7</v>
      </c>
      <c r="IL82" s="2">
        <v>877.3</v>
      </c>
      <c r="IM82" s="2">
        <v>864</v>
      </c>
      <c r="IN82" s="2">
        <v>815.9</v>
      </c>
      <c r="IO82" s="2">
        <v>812.5</v>
      </c>
      <c r="IP82" s="2">
        <v>809.8</v>
      </c>
      <c r="IQ82" s="2">
        <v>827.6</v>
      </c>
      <c r="IR82" s="2">
        <v>823.7</v>
      </c>
      <c r="IS82" s="2">
        <v>815.1</v>
      </c>
      <c r="IT82" s="2">
        <v>813.4</v>
      </c>
    </row>
    <row r="83" spans="1:254" ht="15.9" customHeight="1">
      <c r="A83" s="61" t="s">
        <v>161</v>
      </c>
      <c r="B83" s="6" t="s">
        <v>162</v>
      </c>
      <c r="C83" s="15">
        <v>4576</v>
      </c>
      <c r="D83" s="16">
        <v>-12</v>
      </c>
      <c r="E83" s="13">
        <v>4588</v>
      </c>
      <c r="F83" s="13">
        <v>4513</v>
      </c>
      <c r="G83" s="13">
        <v>4544</v>
      </c>
      <c r="H83" s="13">
        <v>4584</v>
      </c>
      <c r="I83" s="13">
        <v>4678</v>
      </c>
      <c r="J83" s="13">
        <v>4832</v>
      </c>
      <c r="K83" s="13">
        <v>4909</v>
      </c>
      <c r="L83" s="13">
        <v>4765</v>
      </c>
      <c r="M83" s="13">
        <v>4740</v>
      </c>
      <c r="N83" s="13">
        <v>4579</v>
      </c>
      <c r="O83" s="13">
        <v>4566</v>
      </c>
      <c r="P83" s="13">
        <v>4605</v>
      </c>
      <c r="Q83" s="13">
        <v>4639</v>
      </c>
      <c r="R83" s="13">
        <v>4582</v>
      </c>
      <c r="S83" s="13">
        <v>4599</v>
      </c>
      <c r="T83" s="13">
        <v>4600</v>
      </c>
      <c r="U83" s="13">
        <v>4594</v>
      </c>
      <c r="V83" s="13">
        <v>4541</v>
      </c>
      <c r="W83" s="13">
        <v>4506</v>
      </c>
      <c r="X83" s="13">
        <v>4520</v>
      </c>
      <c r="Y83" s="13">
        <v>4545</v>
      </c>
      <c r="Z83" s="13">
        <v>4576</v>
      </c>
      <c r="AA83" s="13">
        <v>4563</v>
      </c>
      <c r="AB83" s="13">
        <v>4503</v>
      </c>
      <c r="AC83" s="13">
        <v>4458</v>
      </c>
      <c r="AD83" s="13">
        <v>4391</v>
      </c>
      <c r="AE83" s="13">
        <v>4417</v>
      </c>
      <c r="AF83" s="13">
        <v>4452</v>
      </c>
      <c r="AG83" s="13">
        <v>4424</v>
      </c>
      <c r="AH83" s="13">
        <v>4351</v>
      </c>
      <c r="AI83" s="13">
        <v>4320</v>
      </c>
      <c r="AJ83" s="13">
        <v>4275</v>
      </c>
      <c r="AK83" s="13">
        <v>4292</v>
      </c>
      <c r="AL83" s="13">
        <v>4363</v>
      </c>
      <c r="AM83" s="13">
        <v>4372</v>
      </c>
      <c r="AN83" s="13">
        <v>4358</v>
      </c>
      <c r="AO83" s="13">
        <v>4346</v>
      </c>
      <c r="AP83" s="13">
        <v>4388</v>
      </c>
      <c r="AQ83" s="13">
        <v>4300</v>
      </c>
      <c r="AR83" s="13">
        <v>4283</v>
      </c>
      <c r="AS83" s="13">
        <v>4381</v>
      </c>
      <c r="AT83" s="13">
        <v>4248</v>
      </c>
      <c r="AU83" s="13">
        <v>4249</v>
      </c>
      <c r="AV83" s="13">
        <v>4191</v>
      </c>
      <c r="AW83" s="13">
        <v>4227</v>
      </c>
      <c r="AX83" s="13">
        <v>4265</v>
      </c>
      <c r="AY83" s="13">
        <v>4187</v>
      </c>
      <c r="AZ83" s="13">
        <v>4215</v>
      </c>
      <c r="BA83" s="13">
        <v>4334</v>
      </c>
      <c r="BB83" s="13">
        <v>4374</v>
      </c>
      <c r="BC83" s="13">
        <v>4402</v>
      </c>
      <c r="BD83" s="13">
        <v>4402</v>
      </c>
      <c r="BE83" s="13">
        <v>4431</v>
      </c>
      <c r="BF83" s="13">
        <v>4416</v>
      </c>
      <c r="BG83" s="13">
        <v>4453</v>
      </c>
      <c r="BH83" s="13">
        <v>4485</v>
      </c>
      <c r="BI83" s="13">
        <v>4544</v>
      </c>
      <c r="BJ83" s="13">
        <v>4483</v>
      </c>
      <c r="BK83" s="13">
        <v>4538</v>
      </c>
      <c r="BL83" s="13">
        <v>4538</v>
      </c>
      <c r="BM83" s="67">
        <v>4777</v>
      </c>
      <c r="BN83" s="67">
        <v>4783</v>
      </c>
      <c r="BO83" s="67">
        <v>4770</v>
      </c>
      <c r="BP83" s="67">
        <v>4773</v>
      </c>
      <c r="BQ83" s="67">
        <v>4811</v>
      </c>
      <c r="BR83" s="67">
        <v>4763</v>
      </c>
      <c r="BS83" s="67">
        <v>4788</v>
      </c>
      <c r="BT83" s="67">
        <v>4876</v>
      </c>
      <c r="BU83" s="67">
        <v>4768</v>
      </c>
      <c r="BV83" s="67">
        <v>4783</v>
      </c>
      <c r="BW83" s="67">
        <v>4840</v>
      </c>
      <c r="BX83" s="67">
        <v>4838</v>
      </c>
      <c r="BY83" s="67">
        <v>4907</v>
      </c>
      <c r="BZ83" s="67">
        <v>4912</v>
      </c>
      <c r="CA83" s="516">
        <v>4852</v>
      </c>
      <c r="CB83" s="516">
        <v>4919</v>
      </c>
      <c r="CC83" s="516">
        <v>4917</v>
      </c>
      <c r="CD83" s="516">
        <v>4899</v>
      </c>
      <c r="CE83" s="516">
        <v>4923</v>
      </c>
      <c r="CF83" s="516">
        <v>4992</v>
      </c>
      <c r="CG83" s="516">
        <v>4988</v>
      </c>
      <c r="CH83" s="516">
        <v>5050</v>
      </c>
      <c r="CI83" s="516">
        <v>4971</v>
      </c>
      <c r="CJ83" s="516">
        <v>4978</v>
      </c>
      <c r="CK83" s="516">
        <v>5007</v>
      </c>
      <c r="CL83" s="516">
        <v>5009</v>
      </c>
      <c r="CM83" s="516">
        <v>5002</v>
      </c>
      <c r="CN83" s="516">
        <v>4918</v>
      </c>
      <c r="CO83" s="516">
        <v>4929</v>
      </c>
      <c r="CP83" s="516">
        <v>5040</v>
      </c>
      <c r="CQ83" s="516">
        <v>5055</v>
      </c>
      <c r="CR83" s="516">
        <v>5082</v>
      </c>
      <c r="CS83" s="516">
        <v>5085</v>
      </c>
      <c r="CT83" s="516">
        <v>5048</v>
      </c>
      <c r="CU83" s="516">
        <v>5159</v>
      </c>
      <c r="CV83" s="516">
        <v>5274</v>
      </c>
      <c r="CW83" s="516">
        <v>5243</v>
      </c>
      <c r="CX83" s="516">
        <v>5192</v>
      </c>
      <c r="CY83" s="516">
        <v>5200</v>
      </c>
      <c r="CZ83" s="516">
        <v>5205</v>
      </c>
      <c r="DA83" s="2">
        <v>5309</v>
      </c>
      <c r="DB83" s="2">
        <v>5335</v>
      </c>
      <c r="DC83" s="2">
        <v>5306</v>
      </c>
      <c r="DD83" s="2">
        <v>5331</v>
      </c>
      <c r="DE83" s="2">
        <v>5297</v>
      </c>
      <c r="DF83" s="2">
        <v>5374</v>
      </c>
      <c r="DG83" s="2">
        <v>5452</v>
      </c>
      <c r="DH83" s="2">
        <v>5579</v>
      </c>
      <c r="DI83" s="2">
        <v>5643</v>
      </c>
      <c r="DJ83" s="2">
        <v>5600</v>
      </c>
      <c r="DK83" s="2">
        <v>5582</v>
      </c>
      <c r="DL83" s="2">
        <v>5562</v>
      </c>
      <c r="DM83" s="2">
        <v>5515</v>
      </c>
      <c r="DN83" s="2">
        <v>5570</v>
      </c>
      <c r="DO83" s="2">
        <v>5572</v>
      </c>
      <c r="DP83" s="2">
        <v>5473</v>
      </c>
      <c r="DQ83" s="2">
        <v>5425</v>
      </c>
      <c r="DR83" s="2">
        <v>5589</v>
      </c>
      <c r="DS83" s="2">
        <v>5710</v>
      </c>
      <c r="DT83" s="2">
        <v>5599</v>
      </c>
      <c r="DU83" s="2">
        <v>5574</v>
      </c>
      <c r="DV83" s="2">
        <v>5528</v>
      </c>
      <c r="DW83" s="2">
        <v>5468</v>
      </c>
      <c r="DX83" s="2">
        <v>5410</v>
      </c>
      <c r="DY83" s="2">
        <v>5327</v>
      </c>
      <c r="DZ83" s="2">
        <v>5271</v>
      </c>
      <c r="EA83" s="2">
        <v>5260</v>
      </c>
      <c r="EB83" s="2">
        <v>5186</v>
      </c>
      <c r="EC83" s="2">
        <v>5199</v>
      </c>
      <c r="ED83" s="2">
        <v>5271</v>
      </c>
      <c r="EE83" s="2">
        <v>5285</v>
      </c>
      <c r="EF83" s="2">
        <v>5339</v>
      </c>
      <c r="EG83" s="2">
        <v>5400</v>
      </c>
      <c r="EH83" s="2">
        <v>5356</v>
      </c>
      <c r="EI83" s="2">
        <v>5406</v>
      </c>
      <c r="EJ83" s="2">
        <v>5430</v>
      </c>
      <c r="EK83" s="2">
        <v>5469</v>
      </c>
      <c r="EL83" s="2">
        <v>5468</v>
      </c>
      <c r="EM83" s="2">
        <v>5412</v>
      </c>
      <c r="EN83" s="2">
        <v>5340</v>
      </c>
      <c r="EO83" s="2">
        <v>5321</v>
      </c>
      <c r="EP83" s="2">
        <v>5286</v>
      </c>
      <c r="EQ83" s="2">
        <v>5254</v>
      </c>
      <c r="ER83" s="2">
        <v>5328</v>
      </c>
      <c r="ES83" s="2">
        <v>5231</v>
      </c>
      <c r="ET83" s="2">
        <v>5198</v>
      </c>
      <c r="EU83" s="2">
        <v>5204</v>
      </c>
      <c r="EV83" s="2">
        <v>5186</v>
      </c>
      <c r="EW83" s="2">
        <v>5181</v>
      </c>
      <c r="EX83" s="2">
        <v>5169</v>
      </c>
      <c r="EY83" s="2">
        <v>5181</v>
      </c>
      <c r="EZ83" s="2">
        <v>5121</v>
      </c>
      <c r="FA83" s="2">
        <v>5218</v>
      </c>
      <c r="FB83" s="2">
        <v>5267</v>
      </c>
      <c r="FC83" s="2">
        <v>5224</v>
      </c>
      <c r="FD83" s="2">
        <v>5224</v>
      </c>
      <c r="FE83" s="2">
        <v>5218</v>
      </c>
      <c r="FF83" s="2">
        <v>5166</v>
      </c>
      <c r="FG83" s="2">
        <v>5115</v>
      </c>
      <c r="FH83" s="2">
        <v>5177</v>
      </c>
      <c r="FI83" s="2">
        <v>5164</v>
      </c>
      <c r="FJ83" s="2">
        <v>5150</v>
      </c>
      <c r="FK83" s="2">
        <v>5077</v>
      </c>
      <c r="FL83" s="2">
        <v>5142</v>
      </c>
      <c r="FM83" s="2">
        <v>5158</v>
      </c>
      <c r="FN83" s="2">
        <v>5165</v>
      </c>
      <c r="FO83" s="2">
        <v>5140</v>
      </c>
      <c r="FP83" s="2">
        <v>5327</v>
      </c>
      <c r="FQ83" s="2">
        <v>5349</v>
      </c>
      <c r="FR83" s="2">
        <v>5335</v>
      </c>
      <c r="FS83" s="2">
        <v>5340</v>
      </c>
      <c r="FT83" s="2">
        <v>5277</v>
      </c>
      <c r="FU83" s="2">
        <v>5198</v>
      </c>
      <c r="FV83" s="2">
        <v>5214</v>
      </c>
      <c r="FW83" s="2">
        <v>5213</v>
      </c>
      <c r="FX83" s="2">
        <v>5307</v>
      </c>
      <c r="FY83" s="2">
        <v>5239</v>
      </c>
      <c r="FZ83" s="2">
        <v>5367</v>
      </c>
      <c r="GA83" s="2">
        <v>5496</v>
      </c>
      <c r="GB83" s="2">
        <v>5499</v>
      </c>
      <c r="GC83" s="2">
        <v>5415</v>
      </c>
      <c r="GD83" s="2">
        <v>5396</v>
      </c>
      <c r="GE83" s="2">
        <v>5305</v>
      </c>
      <c r="GF83" s="2">
        <v>5300</v>
      </c>
      <c r="GG83" s="2">
        <v>5276</v>
      </c>
      <c r="GH83" s="2">
        <v>5233</v>
      </c>
      <c r="GI83" s="2">
        <v>5271</v>
      </c>
      <c r="GJ83" s="2">
        <v>5237</v>
      </c>
      <c r="GK83" s="2">
        <v>5314</v>
      </c>
      <c r="GL83" s="2">
        <v>5391</v>
      </c>
      <c r="GM83" s="2">
        <v>5370</v>
      </c>
      <c r="GN83" s="2">
        <v>5348</v>
      </c>
      <c r="GO83" s="2">
        <v>5333</v>
      </c>
      <c r="GP83" s="2">
        <v>5230</v>
      </c>
      <c r="GQ83" s="2">
        <v>5241</v>
      </c>
      <c r="GR83" s="2">
        <v>5100</v>
      </c>
      <c r="GS83" s="2">
        <v>5126</v>
      </c>
      <c r="GT83" s="2">
        <v>5100</v>
      </c>
      <c r="GU83" s="2">
        <v>5140</v>
      </c>
      <c r="GV83" s="2">
        <v>5141</v>
      </c>
      <c r="GW83" s="2">
        <v>5218</v>
      </c>
      <c r="GX83" s="2">
        <v>5263</v>
      </c>
      <c r="GY83" s="2">
        <v>5260</v>
      </c>
      <c r="GZ83" s="2">
        <v>5273</v>
      </c>
      <c r="HA83" s="2">
        <v>5137</v>
      </c>
      <c r="HB83" s="2">
        <v>5150</v>
      </c>
      <c r="HC83" s="2">
        <v>5209</v>
      </c>
      <c r="HD83" s="2">
        <v>5320</v>
      </c>
      <c r="HE83" s="2">
        <v>5359</v>
      </c>
      <c r="HF83" s="2">
        <v>5513</v>
      </c>
      <c r="HG83" s="2">
        <v>5408</v>
      </c>
      <c r="HH83" s="2">
        <v>5406</v>
      </c>
      <c r="HI83" s="2">
        <v>5406</v>
      </c>
      <c r="HJ83" s="2">
        <v>5414</v>
      </c>
      <c r="HK83" s="2">
        <v>5460</v>
      </c>
      <c r="HL83" s="2">
        <v>5461</v>
      </c>
      <c r="HM83" s="2">
        <v>5452</v>
      </c>
      <c r="HN83" s="2">
        <v>5457</v>
      </c>
      <c r="HO83" s="2">
        <v>5458</v>
      </c>
      <c r="HP83" s="2">
        <v>5470</v>
      </c>
      <c r="HQ83" s="2">
        <v>5499</v>
      </c>
      <c r="HR83" s="2">
        <v>5507</v>
      </c>
      <c r="HS83" s="2">
        <v>5363</v>
      </c>
      <c r="HT83" s="2">
        <v>5352</v>
      </c>
      <c r="HU83" s="2">
        <v>5299</v>
      </c>
      <c r="HV83" s="2">
        <v>5335</v>
      </c>
      <c r="HW83" s="2">
        <v>5252</v>
      </c>
      <c r="HX83" s="2">
        <v>5229</v>
      </c>
      <c r="HY83" s="2">
        <v>5285</v>
      </c>
      <c r="HZ83" s="2">
        <v>5261</v>
      </c>
      <c r="IA83" s="2">
        <v>5254</v>
      </c>
      <c r="IB83" s="2">
        <v>5323</v>
      </c>
      <c r="IC83" s="2">
        <v>5354</v>
      </c>
      <c r="ID83" s="2">
        <v>5340</v>
      </c>
      <c r="IE83" s="2">
        <v>5400</v>
      </c>
      <c r="IF83" s="2">
        <v>5339</v>
      </c>
      <c r="IG83" s="2">
        <v>5277</v>
      </c>
      <c r="IH83" s="2">
        <v>5342</v>
      </c>
      <c r="II83" s="2">
        <v>5268</v>
      </c>
      <c r="IJ83" s="2">
        <v>5365</v>
      </c>
      <c r="IK83" s="2">
        <v>5329</v>
      </c>
      <c r="IL83" s="2">
        <v>5282</v>
      </c>
      <c r="IM83" s="2">
        <v>5145</v>
      </c>
      <c r="IN83" s="2">
        <v>5139</v>
      </c>
      <c r="IO83" s="2">
        <v>5035</v>
      </c>
      <c r="IP83" s="2">
        <v>5063</v>
      </c>
      <c r="IQ83" s="2">
        <v>5076</v>
      </c>
      <c r="IR83" s="2">
        <v>5004</v>
      </c>
      <c r="IS83" s="2">
        <v>4990</v>
      </c>
      <c r="IT83" s="2">
        <v>4943</v>
      </c>
    </row>
    <row r="84" spans="1:254" ht="15.9" customHeight="1">
      <c r="A84" s="61" t="s">
        <v>163</v>
      </c>
      <c r="B84" s="6" t="s">
        <v>164</v>
      </c>
      <c r="C84" s="15">
        <v>1867</v>
      </c>
      <c r="D84" s="16">
        <v>8.5</v>
      </c>
      <c r="E84" s="13">
        <v>1858.5</v>
      </c>
      <c r="F84" s="13">
        <v>1838.5</v>
      </c>
      <c r="G84" s="13">
        <v>1799.5</v>
      </c>
      <c r="H84" s="13">
        <v>1794</v>
      </c>
      <c r="I84" s="13">
        <v>1817.5</v>
      </c>
      <c r="J84" s="13">
        <v>1865</v>
      </c>
      <c r="K84" s="13">
        <v>1867.5</v>
      </c>
      <c r="L84" s="13">
        <v>1795</v>
      </c>
      <c r="M84" s="13">
        <v>1804</v>
      </c>
      <c r="N84" s="13">
        <v>1726</v>
      </c>
      <c r="O84" s="13">
        <v>1729</v>
      </c>
      <c r="P84" s="13">
        <v>1714.5</v>
      </c>
      <c r="Q84" s="13">
        <v>1739</v>
      </c>
      <c r="R84" s="13">
        <v>1697.5</v>
      </c>
      <c r="S84" s="13">
        <v>1696.5</v>
      </c>
      <c r="T84" s="13">
        <v>1679</v>
      </c>
      <c r="U84" s="13">
        <v>1666</v>
      </c>
      <c r="V84" s="13">
        <v>1626.5</v>
      </c>
      <c r="W84" s="13">
        <v>1623</v>
      </c>
      <c r="X84" s="13">
        <v>1620</v>
      </c>
      <c r="Y84" s="13">
        <v>1647.5</v>
      </c>
      <c r="Z84" s="13">
        <v>1654</v>
      </c>
      <c r="AA84" s="13">
        <v>1654</v>
      </c>
      <c r="AB84" s="13">
        <v>1600</v>
      </c>
      <c r="AC84" s="13">
        <v>1571</v>
      </c>
      <c r="AD84" s="13">
        <v>1552.5</v>
      </c>
      <c r="AE84" s="13">
        <v>1560</v>
      </c>
      <c r="AF84" s="13">
        <v>1563.5</v>
      </c>
      <c r="AG84" s="13">
        <v>1547.5</v>
      </c>
      <c r="AH84" s="13">
        <v>1546</v>
      </c>
      <c r="AI84" s="13">
        <v>1559</v>
      </c>
      <c r="AJ84" s="13">
        <v>1561.5</v>
      </c>
      <c r="AK84" s="13">
        <v>1607</v>
      </c>
      <c r="AL84" s="13">
        <v>1614</v>
      </c>
      <c r="AM84" s="13">
        <v>1644.5</v>
      </c>
      <c r="AN84" s="13">
        <v>1637</v>
      </c>
      <c r="AO84" s="13">
        <v>1647</v>
      </c>
      <c r="AP84" s="13">
        <v>1647.5</v>
      </c>
      <c r="AQ84" s="13">
        <v>1613</v>
      </c>
      <c r="AR84" s="13">
        <v>1573</v>
      </c>
      <c r="AS84" s="13">
        <v>1582.5</v>
      </c>
      <c r="AT84" s="13">
        <v>1572</v>
      </c>
      <c r="AU84" s="13">
        <v>1580</v>
      </c>
      <c r="AV84" s="13">
        <v>1614</v>
      </c>
      <c r="AW84" s="13">
        <v>1601</v>
      </c>
      <c r="AX84" s="13">
        <v>1594.5</v>
      </c>
      <c r="AY84" s="13">
        <v>1598</v>
      </c>
      <c r="AZ84" s="13">
        <v>1631</v>
      </c>
      <c r="BA84" s="13">
        <v>1700.5</v>
      </c>
      <c r="BB84" s="13">
        <v>1677.5</v>
      </c>
      <c r="BC84" s="13">
        <v>1676.5</v>
      </c>
      <c r="BD84" s="13">
        <v>1641.5</v>
      </c>
      <c r="BE84" s="13">
        <v>1630</v>
      </c>
      <c r="BF84" s="13">
        <v>1635</v>
      </c>
      <c r="BG84" s="13">
        <v>1655</v>
      </c>
      <c r="BH84" s="13">
        <v>1636.5</v>
      </c>
      <c r="BI84" s="13">
        <v>1668.5</v>
      </c>
      <c r="BJ84" s="13">
        <v>1652.5</v>
      </c>
      <c r="BK84" s="13">
        <v>1678</v>
      </c>
      <c r="BL84" s="13">
        <v>1690.5</v>
      </c>
      <c r="BM84" s="67">
        <v>1720.5</v>
      </c>
      <c r="BN84" s="67">
        <v>1683</v>
      </c>
      <c r="BO84" s="67">
        <v>1685.5</v>
      </c>
      <c r="BP84" s="67">
        <v>1765</v>
      </c>
      <c r="BQ84" s="67">
        <v>1734.5</v>
      </c>
      <c r="BR84" s="67">
        <v>1716.5</v>
      </c>
      <c r="BS84" s="67">
        <v>1715</v>
      </c>
      <c r="BT84" s="67">
        <v>1700.5</v>
      </c>
      <c r="BU84" s="67">
        <v>1674</v>
      </c>
      <c r="BV84" s="67">
        <v>1685.5</v>
      </c>
      <c r="BW84" s="67">
        <v>1695</v>
      </c>
      <c r="BX84" s="67">
        <v>1723</v>
      </c>
      <c r="BY84" s="67">
        <v>1748</v>
      </c>
      <c r="BZ84" s="67">
        <v>1771.5</v>
      </c>
      <c r="CA84" s="516">
        <v>1801.5</v>
      </c>
      <c r="CB84" s="516">
        <v>1830</v>
      </c>
      <c r="CC84" s="516">
        <v>1821.5</v>
      </c>
      <c r="CD84" s="516">
        <v>1820</v>
      </c>
      <c r="CE84" s="516">
        <v>1836</v>
      </c>
      <c r="CF84" s="516">
        <v>1866.5</v>
      </c>
      <c r="CG84" s="516">
        <v>1876</v>
      </c>
      <c r="CH84" s="516">
        <v>1882</v>
      </c>
      <c r="CI84" s="516">
        <v>1827</v>
      </c>
      <c r="CJ84" s="516">
        <v>1830.5</v>
      </c>
      <c r="CK84" s="516">
        <v>1851</v>
      </c>
      <c r="CL84" s="516">
        <v>1831</v>
      </c>
      <c r="CM84" s="516">
        <v>1862</v>
      </c>
      <c r="CN84" s="516">
        <v>1815.5</v>
      </c>
      <c r="CO84" s="516">
        <v>1819</v>
      </c>
      <c r="CP84" s="516">
        <v>1892</v>
      </c>
      <c r="CQ84" s="516">
        <v>1883</v>
      </c>
      <c r="CR84" s="516">
        <v>1887</v>
      </c>
      <c r="CS84" s="516">
        <v>1895.5</v>
      </c>
      <c r="CT84" s="516">
        <v>1859</v>
      </c>
      <c r="CU84" s="516">
        <v>1886.5</v>
      </c>
      <c r="CV84" s="516">
        <v>1946.5</v>
      </c>
      <c r="CW84" s="516">
        <v>1898</v>
      </c>
      <c r="CX84" s="516">
        <v>1890</v>
      </c>
      <c r="CY84" s="516">
        <v>1919.5</v>
      </c>
      <c r="CZ84" s="516">
        <v>1980.5</v>
      </c>
      <c r="DA84" s="2">
        <v>1985</v>
      </c>
      <c r="DB84" s="2">
        <v>1983.5</v>
      </c>
      <c r="DC84" s="2">
        <v>1933.5</v>
      </c>
      <c r="DD84" s="2">
        <v>2000</v>
      </c>
      <c r="DE84" s="2">
        <v>1996.5</v>
      </c>
      <c r="DF84" s="2">
        <v>1968</v>
      </c>
      <c r="DG84" s="2">
        <v>2037.5</v>
      </c>
      <c r="DH84" s="2">
        <v>2136.5</v>
      </c>
      <c r="DI84" s="2">
        <v>2200.5</v>
      </c>
      <c r="DJ84" s="2">
        <v>2151.5</v>
      </c>
      <c r="DK84" s="2">
        <v>2170.5</v>
      </c>
      <c r="DL84" s="2">
        <v>2228</v>
      </c>
      <c r="DM84" s="2">
        <v>2249.5</v>
      </c>
      <c r="DN84" s="2">
        <v>2262.5</v>
      </c>
      <c r="DO84" s="2">
        <v>2265</v>
      </c>
      <c r="DP84" s="2">
        <v>2226</v>
      </c>
      <c r="DQ84" s="2">
        <v>2240</v>
      </c>
      <c r="DR84" s="2">
        <v>2287</v>
      </c>
      <c r="DS84" s="2">
        <v>2359</v>
      </c>
      <c r="DT84" s="2">
        <v>2342.5</v>
      </c>
      <c r="DU84" s="2">
        <v>2265.5</v>
      </c>
      <c r="DV84" s="2">
        <v>2240.5</v>
      </c>
      <c r="DW84" s="2">
        <v>2164.5</v>
      </c>
      <c r="DX84" s="2">
        <v>2169</v>
      </c>
      <c r="DY84" s="2">
        <v>2098.5</v>
      </c>
      <c r="DZ84" s="2">
        <v>2057</v>
      </c>
      <c r="EA84" s="2">
        <v>2086</v>
      </c>
      <c r="EB84" s="2">
        <v>2093.5</v>
      </c>
      <c r="EC84" s="2">
        <v>2083</v>
      </c>
      <c r="ED84" s="2">
        <v>2116.5</v>
      </c>
      <c r="EE84" s="2">
        <v>2111</v>
      </c>
      <c r="EF84" s="2">
        <v>2139</v>
      </c>
      <c r="EG84" s="2">
        <v>2165.5</v>
      </c>
      <c r="EH84" s="2">
        <v>2136</v>
      </c>
      <c r="EI84" s="2">
        <v>2175</v>
      </c>
      <c r="EJ84" s="2">
        <v>2177</v>
      </c>
      <c r="EK84" s="2">
        <v>2160</v>
      </c>
      <c r="EL84" s="2">
        <v>2168.5</v>
      </c>
      <c r="EM84" s="2">
        <v>2125.5</v>
      </c>
      <c r="EN84" s="2">
        <v>2093</v>
      </c>
      <c r="EO84" s="2">
        <v>2058</v>
      </c>
      <c r="EP84" s="2">
        <v>2007</v>
      </c>
      <c r="EQ84" s="2">
        <v>2026.5</v>
      </c>
      <c r="ER84" s="2">
        <v>2048</v>
      </c>
      <c r="ES84" s="2">
        <v>2031.5</v>
      </c>
      <c r="ET84" s="2">
        <v>1997.5</v>
      </c>
      <c r="EU84" s="2">
        <v>1992</v>
      </c>
      <c r="EV84" s="2">
        <v>1964</v>
      </c>
      <c r="EW84" s="2">
        <v>1963</v>
      </c>
      <c r="EX84" s="2">
        <v>1962</v>
      </c>
      <c r="EY84" s="2">
        <v>1951</v>
      </c>
      <c r="EZ84" s="2">
        <v>1942.5</v>
      </c>
      <c r="FA84" s="2">
        <v>1945</v>
      </c>
      <c r="FB84" s="2">
        <v>1966.5</v>
      </c>
      <c r="FC84" s="2">
        <v>1959.5</v>
      </c>
      <c r="FD84" s="2">
        <v>1977</v>
      </c>
      <c r="FE84" s="2">
        <v>1990.5</v>
      </c>
      <c r="FF84" s="2">
        <v>1996.5</v>
      </c>
      <c r="FG84" s="2">
        <v>1945.5</v>
      </c>
      <c r="FH84" s="2">
        <v>1946.5</v>
      </c>
      <c r="FI84" s="2">
        <v>1922</v>
      </c>
      <c r="FJ84" s="2">
        <v>1955.5</v>
      </c>
      <c r="FK84" s="2">
        <v>1936.5</v>
      </c>
      <c r="FL84" s="2">
        <v>1957</v>
      </c>
      <c r="FM84" s="2">
        <v>1876.5</v>
      </c>
      <c r="FN84" s="2">
        <v>1889</v>
      </c>
      <c r="FO84" s="2">
        <v>1903.5</v>
      </c>
      <c r="FP84" s="2">
        <v>1915</v>
      </c>
      <c r="FQ84" s="2">
        <v>1886.5</v>
      </c>
      <c r="FR84" s="2">
        <v>1880.5</v>
      </c>
      <c r="FS84" s="2">
        <v>1846.5</v>
      </c>
      <c r="FT84" s="2">
        <v>1830</v>
      </c>
      <c r="FU84" s="2">
        <v>1827.5</v>
      </c>
      <c r="FV84" s="2">
        <v>1800</v>
      </c>
      <c r="FW84" s="2">
        <v>1790</v>
      </c>
      <c r="FX84" s="2">
        <v>1816</v>
      </c>
      <c r="FY84" s="2">
        <v>1833.5</v>
      </c>
      <c r="FZ84" s="2">
        <v>1814</v>
      </c>
      <c r="GA84" s="2">
        <v>1816.5</v>
      </c>
      <c r="GB84" s="2">
        <v>1788</v>
      </c>
      <c r="GC84" s="2">
        <v>1800.5</v>
      </c>
      <c r="GD84" s="2">
        <v>1787.5</v>
      </c>
      <c r="GE84" s="2">
        <v>1765.5</v>
      </c>
      <c r="GF84" s="2">
        <v>1722</v>
      </c>
      <c r="GG84" s="2">
        <v>1767</v>
      </c>
      <c r="GH84" s="2">
        <v>1768.5</v>
      </c>
      <c r="GI84" s="2">
        <v>1771</v>
      </c>
      <c r="GJ84" s="2">
        <v>1755</v>
      </c>
      <c r="GK84" s="2">
        <v>1754</v>
      </c>
      <c r="GL84" s="2">
        <v>1777</v>
      </c>
      <c r="GM84" s="2">
        <v>1756.5</v>
      </c>
      <c r="GN84" s="2">
        <v>1755</v>
      </c>
      <c r="GO84" s="2">
        <v>1761.5</v>
      </c>
      <c r="GP84" s="2">
        <v>1749.5</v>
      </c>
      <c r="GQ84" s="2">
        <v>1755</v>
      </c>
      <c r="GR84" s="2">
        <v>1748</v>
      </c>
      <c r="GS84" s="2">
        <v>1763.5</v>
      </c>
      <c r="GT84" s="2">
        <v>1771</v>
      </c>
      <c r="GU84" s="2">
        <v>1773.5</v>
      </c>
      <c r="GV84" s="2">
        <v>1781.5</v>
      </c>
      <c r="GW84" s="2">
        <v>1855</v>
      </c>
      <c r="GX84" s="2">
        <v>1832</v>
      </c>
      <c r="GY84" s="2">
        <v>1844</v>
      </c>
      <c r="GZ84" s="2">
        <v>1806</v>
      </c>
      <c r="HA84" s="2">
        <v>1796.5</v>
      </c>
      <c r="HB84" s="2">
        <v>1788.5</v>
      </c>
      <c r="HC84" s="2">
        <v>1777.5</v>
      </c>
      <c r="HD84" s="2">
        <v>1816.5</v>
      </c>
      <c r="HE84" s="2">
        <v>1831</v>
      </c>
      <c r="HF84" s="2">
        <v>1887.5</v>
      </c>
      <c r="HG84" s="2">
        <v>1889.5</v>
      </c>
      <c r="HH84" s="2">
        <v>1889</v>
      </c>
      <c r="HI84" s="2">
        <v>1883</v>
      </c>
      <c r="HJ84" s="2">
        <v>1893</v>
      </c>
      <c r="HK84" s="2">
        <v>1912.5</v>
      </c>
      <c r="HL84" s="2">
        <v>1919.5</v>
      </c>
      <c r="HM84" s="2">
        <v>1946</v>
      </c>
      <c r="HN84" s="2">
        <v>1920</v>
      </c>
      <c r="HO84" s="2">
        <v>1924.5</v>
      </c>
      <c r="HP84" s="2">
        <v>1924.5</v>
      </c>
      <c r="HQ84" s="2">
        <v>1927</v>
      </c>
      <c r="HR84" s="2">
        <v>1975</v>
      </c>
      <c r="HS84" s="2">
        <v>1951.5</v>
      </c>
      <c r="HT84" s="2">
        <v>1922</v>
      </c>
      <c r="HU84" s="2">
        <v>1898</v>
      </c>
      <c r="HV84" s="2">
        <v>1896</v>
      </c>
      <c r="HW84" s="2">
        <v>1867.5</v>
      </c>
      <c r="HX84" s="2">
        <v>1839</v>
      </c>
      <c r="HY84" s="2">
        <v>1833</v>
      </c>
      <c r="HZ84" s="2">
        <v>1818</v>
      </c>
      <c r="IA84" s="2">
        <v>1834.5</v>
      </c>
      <c r="IB84" s="2">
        <v>1850</v>
      </c>
      <c r="IC84" s="2">
        <v>1829</v>
      </c>
      <c r="ID84" s="2">
        <v>1843</v>
      </c>
      <c r="IE84" s="2">
        <v>1811</v>
      </c>
      <c r="IF84" s="2">
        <v>1812.5</v>
      </c>
      <c r="IG84" s="2">
        <v>1787.5</v>
      </c>
      <c r="IH84" s="2">
        <v>1798.5</v>
      </c>
      <c r="II84" s="2">
        <v>1784</v>
      </c>
      <c r="IJ84" s="2">
        <v>1786.5</v>
      </c>
      <c r="IK84" s="2">
        <v>1797</v>
      </c>
      <c r="IL84" s="2">
        <v>1779</v>
      </c>
      <c r="IM84" s="2">
        <v>1741</v>
      </c>
      <c r="IN84" s="2">
        <v>1715.5</v>
      </c>
      <c r="IO84" s="2">
        <v>1691</v>
      </c>
      <c r="IP84" s="2">
        <v>1687</v>
      </c>
      <c r="IQ84" s="2">
        <v>1739.5</v>
      </c>
      <c r="IR84" s="2">
        <v>1749.5</v>
      </c>
      <c r="IS84" s="2">
        <v>1752</v>
      </c>
      <c r="IT84" s="2">
        <v>1746.5</v>
      </c>
    </row>
    <row r="85" spans="1:254" ht="15.9" customHeight="1">
      <c r="A85" s="61" t="s">
        <v>165</v>
      </c>
      <c r="B85" s="6" t="s">
        <v>166</v>
      </c>
      <c r="C85" s="15">
        <v>3196</v>
      </c>
      <c r="D85" s="16">
        <v>-36</v>
      </c>
      <c r="E85" s="13">
        <v>3232</v>
      </c>
      <c r="F85" s="13">
        <v>3200</v>
      </c>
      <c r="G85" s="13">
        <v>3095</v>
      </c>
      <c r="H85" s="13">
        <v>3102</v>
      </c>
      <c r="I85" s="13">
        <v>3111</v>
      </c>
      <c r="J85" s="13">
        <v>3110</v>
      </c>
      <c r="K85" s="13">
        <v>3216</v>
      </c>
      <c r="L85" s="13">
        <v>3256</v>
      </c>
      <c r="M85" s="13">
        <v>3416</v>
      </c>
      <c r="N85" s="13">
        <v>3442</v>
      </c>
      <c r="O85" s="13">
        <v>3447</v>
      </c>
      <c r="P85" s="13">
        <v>3411</v>
      </c>
      <c r="Q85" s="13">
        <v>3348</v>
      </c>
      <c r="R85" s="13">
        <v>3141</v>
      </c>
      <c r="S85" s="13">
        <v>3258</v>
      </c>
      <c r="T85" s="13">
        <v>3350</v>
      </c>
      <c r="U85" s="13">
        <v>3304</v>
      </c>
      <c r="V85" s="13">
        <v>3299</v>
      </c>
      <c r="W85" s="13">
        <v>3261</v>
      </c>
      <c r="X85" s="13">
        <v>3289</v>
      </c>
      <c r="Y85" s="13">
        <v>3305</v>
      </c>
      <c r="Z85" s="13">
        <v>3307</v>
      </c>
      <c r="AA85" s="13">
        <v>3262</v>
      </c>
      <c r="AB85" s="13">
        <v>3230</v>
      </c>
      <c r="AC85" s="13">
        <v>3148</v>
      </c>
      <c r="AD85" s="13">
        <v>3087</v>
      </c>
      <c r="AE85" s="13">
        <v>3063</v>
      </c>
      <c r="AF85" s="13">
        <v>3078</v>
      </c>
      <c r="AG85" s="13">
        <v>3069</v>
      </c>
      <c r="AH85" s="13">
        <v>3050</v>
      </c>
      <c r="AI85" s="13">
        <v>3101</v>
      </c>
      <c r="AJ85" s="13">
        <v>3210</v>
      </c>
      <c r="AK85" s="13">
        <v>3269</v>
      </c>
      <c r="AL85" s="13">
        <v>3190</v>
      </c>
      <c r="AM85" s="13">
        <v>3296</v>
      </c>
      <c r="AN85" s="13">
        <v>3125</v>
      </c>
      <c r="AO85" s="13">
        <v>3170</v>
      </c>
      <c r="AP85" s="13">
        <v>3198</v>
      </c>
      <c r="AQ85" s="13">
        <v>3211</v>
      </c>
      <c r="AR85" s="13">
        <v>3096</v>
      </c>
      <c r="AS85" s="13">
        <v>3177</v>
      </c>
      <c r="AT85" s="13">
        <v>3154</v>
      </c>
      <c r="AU85" s="13">
        <v>3126</v>
      </c>
      <c r="AV85" s="13">
        <v>3161</v>
      </c>
      <c r="AW85" s="13">
        <v>3225</v>
      </c>
      <c r="AX85" s="13">
        <v>3163</v>
      </c>
      <c r="AY85" s="13">
        <v>3066</v>
      </c>
      <c r="AZ85" s="13">
        <v>3009</v>
      </c>
      <c r="BA85" s="13">
        <v>3069</v>
      </c>
      <c r="BB85" s="13">
        <v>2960.5</v>
      </c>
      <c r="BC85" s="13">
        <v>3001</v>
      </c>
      <c r="BD85" s="13">
        <v>3050</v>
      </c>
      <c r="BE85" s="13">
        <v>3093</v>
      </c>
      <c r="BF85" s="13">
        <v>3104</v>
      </c>
      <c r="BG85" s="13">
        <v>3193</v>
      </c>
      <c r="BH85" s="13">
        <v>3075</v>
      </c>
      <c r="BI85" s="13">
        <v>3021</v>
      </c>
      <c r="BJ85" s="13">
        <v>2977.5</v>
      </c>
      <c r="BK85" s="13">
        <v>2829</v>
      </c>
      <c r="BL85" s="13">
        <v>2835.5</v>
      </c>
      <c r="BM85" s="67">
        <v>2849</v>
      </c>
      <c r="BN85" s="67">
        <v>2841.5</v>
      </c>
      <c r="BO85" s="67">
        <v>2796.5</v>
      </c>
      <c r="BP85" s="67">
        <v>2724.5</v>
      </c>
      <c r="BQ85" s="67">
        <v>2817</v>
      </c>
      <c r="BR85" s="67">
        <v>2656</v>
      </c>
      <c r="BS85" s="67">
        <v>2689</v>
      </c>
      <c r="BT85" s="67">
        <v>2696.5</v>
      </c>
      <c r="BU85" s="67">
        <v>2539.5</v>
      </c>
      <c r="BV85" s="67">
        <v>2510</v>
      </c>
      <c r="BW85" s="67">
        <v>2537</v>
      </c>
      <c r="BX85" s="67">
        <v>2555</v>
      </c>
      <c r="BY85" s="67">
        <v>2600</v>
      </c>
      <c r="BZ85" s="67">
        <v>2710</v>
      </c>
      <c r="CA85" s="516">
        <v>2731.5</v>
      </c>
      <c r="CB85" s="516">
        <v>2798.5</v>
      </c>
      <c r="CC85" s="516">
        <v>2772.5</v>
      </c>
      <c r="CD85" s="516">
        <v>2724.5</v>
      </c>
      <c r="CE85" s="516">
        <v>2726.5</v>
      </c>
      <c r="CF85" s="516">
        <v>2710.5</v>
      </c>
      <c r="CG85" s="516">
        <v>2723.5</v>
      </c>
      <c r="CH85" s="516">
        <v>2800</v>
      </c>
      <c r="CI85" s="516">
        <v>2665.5</v>
      </c>
      <c r="CJ85" s="516">
        <v>2648.5</v>
      </c>
      <c r="CK85" s="516">
        <v>2628.5</v>
      </c>
      <c r="CL85" s="516">
        <v>2608</v>
      </c>
      <c r="CM85" s="516">
        <v>2709.5</v>
      </c>
      <c r="CN85" s="516">
        <v>2517.5</v>
      </c>
      <c r="CO85" s="516">
        <v>2501.5</v>
      </c>
      <c r="CP85" s="516">
        <v>2639</v>
      </c>
      <c r="CQ85" s="516">
        <v>2633</v>
      </c>
      <c r="CR85" s="516">
        <v>2645</v>
      </c>
      <c r="CS85" s="516">
        <v>2578</v>
      </c>
      <c r="CT85" s="516">
        <v>2504</v>
      </c>
      <c r="CU85" s="516">
        <v>2600</v>
      </c>
      <c r="CV85" s="516">
        <v>2670.5</v>
      </c>
      <c r="CW85" s="516">
        <v>2587.5</v>
      </c>
      <c r="CX85" s="516">
        <v>2573</v>
      </c>
      <c r="CY85" s="516">
        <v>2629.5</v>
      </c>
      <c r="CZ85" s="516">
        <v>2657.5</v>
      </c>
      <c r="DA85" s="2">
        <v>2754</v>
      </c>
      <c r="DB85" s="2">
        <v>2744</v>
      </c>
      <c r="DC85" s="2">
        <v>2683</v>
      </c>
      <c r="DD85" s="2">
        <v>2822.5</v>
      </c>
      <c r="DE85" s="2">
        <v>2851</v>
      </c>
      <c r="DF85" s="2">
        <v>2725</v>
      </c>
      <c r="DG85" s="2">
        <v>2871.5</v>
      </c>
      <c r="DH85" s="2">
        <v>2926</v>
      </c>
      <c r="DI85" s="2">
        <v>3061</v>
      </c>
      <c r="DJ85" s="2">
        <v>3029</v>
      </c>
      <c r="DK85" s="2">
        <v>2950</v>
      </c>
      <c r="DL85" s="2">
        <v>3046</v>
      </c>
      <c r="DM85" s="2">
        <v>3054</v>
      </c>
      <c r="DN85" s="2">
        <v>3040</v>
      </c>
      <c r="DO85" s="2">
        <v>2964</v>
      </c>
      <c r="DP85" s="2">
        <v>2964</v>
      </c>
      <c r="DQ85" s="2">
        <v>3055</v>
      </c>
      <c r="DR85" s="2">
        <v>3094</v>
      </c>
      <c r="DS85" s="2">
        <v>3160</v>
      </c>
      <c r="DT85" s="2">
        <v>3089</v>
      </c>
      <c r="DU85" s="2">
        <v>3040</v>
      </c>
      <c r="DV85" s="2">
        <v>2937</v>
      </c>
      <c r="DW85" s="2">
        <v>2918</v>
      </c>
      <c r="DX85" s="2">
        <v>2840</v>
      </c>
      <c r="DY85" s="2">
        <v>2797.5</v>
      </c>
      <c r="DZ85" s="2">
        <v>2649.5</v>
      </c>
      <c r="EA85" s="2">
        <v>2740</v>
      </c>
      <c r="EB85" s="2">
        <v>2672</v>
      </c>
      <c r="EC85" s="2">
        <v>2526.5</v>
      </c>
      <c r="ED85" s="2">
        <v>2494.5</v>
      </c>
      <c r="EE85" s="2">
        <v>2468.5</v>
      </c>
      <c r="EF85" s="2">
        <v>2540</v>
      </c>
      <c r="EG85" s="2">
        <v>2504</v>
      </c>
      <c r="EH85" s="2">
        <v>2478</v>
      </c>
      <c r="EI85" s="2">
        <v>2536</v>
      </c>
      <c r="EJ85" s="2">
        <v>2540</v>
      </c>
      <c r="EK85" s="2">
        <v>2550</v>
      </c>
      <c r="EL85" s="2">
        <v>2536</v>
      </c>
      <c r="EM85" s="2">
        <v>2536</v>
      </c>
      <c r="EN85" s="2">
        <v>2467</v>
      </c>
      <c r="EO85" s="2">
        <v>2316.5</v>
      </c>
      <c r="EP85" s="2">
        <v>2263</v>
      </c>
      <c r="EQ85" s="2">
        <v>2295.5</v>
      </c>
      <c r="ER85" s="2">
        <v>2326.5</v>
      </c>
      <c r="ES85" s="2">
        <v>2276</v>
      </c>
      <c r="ET85" s="2">
        <v>2209</v>
      </c>
      <c r="EU85" s="2">
        <v>2202</v>
      </c>
      <c r="EV85" s="2">
        <v>2156.5</v>
      </c>
      <c r="EW85" s="2">
        <v>2138.5</v>
      </c>
      <c r="EX85" s="2">
        <v>2125</v>
      </c>
      <c r="EY85" s="2">
        <v>2125</v>
      </c>
      <c r="EZ85" s="2">
        <v>2081</v>
      </c>
      <c r="FA85" s="2">
        <v>2046</v>
      </c>
      <c r="FB85" s="2">
        <v>2024.5</v>
      </c>
      <c r="FC85" s="2">
        <v>2038</v>
      </c>
      <c r="FD85" s="2">
        <v>2031</v>
      </c>
      <c r="FE85" s="2">
        <v>2091.5</v>
      </c>
      <c r="FF85" s="2">
        <v>2130</v>
      </c>
      <c r="FG85" s="2">
        <v>2059.5</v>
      </c>
      <c r="FH85" s="2">
        <v>2062</v>
      </c>
      <c r="FI85" s="2">
        <v>2036</v>
      </c>
      <c r="FJ85" s="2">
        <v>1990</v>
      </c>
      <c r="FK85" s="2">
        <v>1959.5</v>
      </c>
      <c r="FL85" s="2">
        <v>1964.5</v>
      </c>
      <c r="FM85" s="2">
        <v>1909.5</v>
      </c>
      <c r="FN85" s="2">
        <v>1933.5</v>
      </c>
      <c r="FO85" s="2">
        <v>1925</v>
      </c>
      <c r="FP85" s="2">
        <v>1877.5</v>
      </c>
      <c r="FQ85" s="2">
        <v>1880</v>
      </c>
      <c r="FR85" s="2">
        <v>1867.5</v>
      </c>
      <c r="FS85" s="2">
        <v>1787</v>
      </c>
      <c r="FT85" s="2">
        <v>1764.5</v>
      </c>
      <c r="FU85" s="2">
        <v>1750.5</v>
      </c>
      <c r="FV85" s="2">
        <v>1722</v>
      </c>
      <c r="FW85" s="2">
        <v>1705</v>
      </c>
      <c r="FX85" s="2">
        <v>1738</v>
      </c>
      <c r="FY85" s="2">
        <v>1757.5</v>
      </c>
      <c r="FZ85" s="2">
        <v>1772.5</v>
      </c>
      <c r="GA85" s="2">
        <v>1749</v>
      </c>
      <c r="GB85" s="2">
        <v>1726.5</v>
      </c>
      <c r="GC85" s="2">
        <v>1756.5</v>
      </c>
      <c r="GD85" s="2">
        <v>1756.5</v>
      </c>
      <c r="GE85" s="2">
        <v>1772.5</v>
      </c>
      <c r="GF85" s="2">
        <v>1736</v>
      </c>
      <c r="GG85" s="2">
        <v>1739.5</v>
      </c>
      <c r="GH85" s="2">
        <v>1728</v>
      </c>
      <c r="GI85" s="2">
        <v>1719.5</v>
      </c>
      <c r="GJ85" s="2">
        <v>1700.5</v>
      </c>
      <c r="GK85" s="2">
        <v>1718.5</v>
      </c>
      <c r="GL85" s="2">
        <v>1728</v>
      </c>
      <c r="GM85" s="2">
        <v>1719</v>
      </c>
      <c r="GN85" s="2">
        <v>1719</v>
      </c>
      <c r="GO85" s="2">
        <v>1731.5</v>
      </c>
      <c r="GP85" s="2">
        <v>1719.5</v>
      </c>
      <c r="GQ85" s="2">
        <v>1727</v>
      </c>
      <c r="GR85" s="2">
        <v>1661.5</v>
      </c>
      <c r="GS85" s="2">
        <v>1707</v>
      </c>
      <c r="GT85" s="2">
        <v>1709</v>
      </c>
      <c r="GU85" s="2">
        <v>1700.5</v>
      </c>
      <c r="GV85" s="2">
        <v>1710.5</v>
      </c>
      <c r="GW85" s="2">
        <v>1752.5</v>
      </c>
      <c r="GX85" s="2">
        <v>1772</v>
      </c>
      <c r="GY85" s="2">
        <v>1772.5</v>
      </c>
      <c r="GZ85" s="2">
        <v>1770</v>
      </c>
      <c r="HA85" s="2">
        <v>1765</v>
      </c>
      <c r="HB85" s="2">
        <v>1742.5</v>
      </c>
      <c r="HC85" s="2">
        <v>1772.5</v>
      </c>
      <c r="HD85" s="2">
        <v>1814.5</v>
      </c>
      <c r="HE85" s="2">
        <v>1833.5</v>
      </c>
      <c r="HF85" s="2">
        <v>1835.5</v>
      </c>
      <c r="HG85" s="2">
        <v>1826.5</v>
      </c>
      <c r="HH85" s="2">
        <v>1809.5</v>
      </c>
      <c r="HI85" s="2">
        <v>1785.5</v>
      </c>
      <c r="HJ85" s="2">
        <v>1793</v>
      </c>
      <c r="HK85" s="2">
        <v>1816.5</v>
      </c>
      <c r="HL85" s="2">
        <v>1856</v>
      </c>
      <c r="HM85" s="2">
        <v>1874</v>
      </c>
      <c r="HN85" s="2">
        <v>1889.5</v>
      </c>
      <c r="HO85" s="2">
        <v>1888.5</v>
      </c>
      <c r="HP85" s="2">
        <v>1905</v>
      </c>
      <c r="HQ85" s="2">
        <v>1875</v>
      </c>
      <c r="HR85" s="2">
        <v>1888.5</v>
      </c>
      <c r="HS85" s="2">
        <v>1873</v>
      </c>
      <c r="HT85" s="2">
        <v>1863.5</v>
      </c>
      <c r="HU85" s="2">
        <v>1846</v>
      </c>
      <c r="HV85" s="2">
        <v>1905</v>
      </c>
      <c r="HW85" s="2">
        <v>1856.5</v>
      </c>
      <c r="HX85" s="2">
        <v>1863</v>
      </c>
      <c r="HY85" s="2">
        <v>1872.5</v>
      </c>
      <c r="HZ85" s="2">
        <v>1868</v>
      </c>
      <c r="IA85" s="2">
        <v>1870</v>
      </c>
      <c r="IB85" s="2">
        <v>1880</v>
      </c>
      <c r="IC85" s="2">
        <v>1916.5</v>
      </c>
      <c r="ID85" s="2">
        <v>1858</v>
      </c>
      <c r="IE85" s="2">
        <v>1845.5</v>
      </c>
      <c r="IF85" s="2">
        <v>1838.5</v>
      </c>
      <c r="IG85" s="2">
        <v>1839.5</v>
      </c>
      <c r="IH85" s="2">
        <v>1850</v>
      </c>
      <c r="II85" s="2">
        <v>1817.5</v>
      </c>
      <c r="IJ85" s="2">
        <v>1781.5</v>
      </c>
      <c r="IK85" s="2">
        <v>1746.5</v>
      </c>
      <c r="IL85" s="2">
        <v>1747</v>
      </c>
      <c r="IM85" s="2">
        <v>1737</v>
      </c>
      <c r="IN85" s="2">
        <v>1722</v>
      </c>
      <c r="IO85" s="2">
        <v>1698</v>
      </c>
      <c r="IP85" s="2">
        <v>1690.5</v>
      </c>
      <c r="IQ85" s="2">
        <v>1712.5</v>
      </c>
      <c r="IR85" s="2">
        <v>1695</v>
      </c>
      <c r="IS85" s="2">
        <v>1678</v>
      </c>
      <c r="IT85" s="2">
        <v>1664</v>
      </c>
    </row>
    <row r="86" spans="1:254" ht="15.9" customHeight="1">
      <c r="A86" s="61" t="s">
        <v>167</v>
      </c>
      <c r="B86" s="6" t="s">
        <v>168</v>
      </c>
      <c r="C86" s="15">
        <v>2252.5</v>
      </c>
      <c r="D86" s="16">
        <v>-53.5</v>
      </c>
      <c r="E86" s="13">
        <v>2306</v>
      </c>
      <c r="F86" s="13">
        <v>2327</v>
      </c>
      <c r="G86" s="13">
        <v>2292.5</v>
      </c>
      <c r="H86" s="13">
        <v>2259.5</v>
      </c>
      <c r="I86" s="13">
        <v>2259.5</v>
      </c>
      <c r="J86" s="13">
        <v>2227.5</v>
      </c>
      <c r="K86" s="13">
        <v>2225.5</v>
      </c>
      <c r="L86" s="13">
        <v>2294</v>
      </c>
      <c r="M86" s="13">
        <v>2371</v>
      </c>
      <c r="N86" s="13">
        <v>2291.5</v>
      </c>
      <c r="O86" s="13">
        <v>2316.5</v>
      </c>
      <c r="P86" s="13">
        <v>2289</v>
      </c>
      <c r="Q86" s="13">
        <v>2277.5</v>
      </c>
      <c r="R86" s="13">
        <v>2202</v>
      </c>
      <c r="S86" s="13">
        <v>2270</v>
      </c>
      <c r="T86" s="13">
        <v>2325</v>
      </c>
      <c r="U86" s="13">
        <v>2281</v>
      </c>
      <c r="V86" s="13">
        <v>2303</v>
      </c>
      <c r="W86" s="13">
        <v>2335.5</v>
      </c>
      <c r="X86" s="13">
        <v>2334.5</v>
      </c>
      <c r="Y86" s="13">
        <v>2345.5</v>
      </c>
      <c r="Z86" s="13">
        <v>2474</v>
      </c>
      <c r="AA86" s="13">
        <v>2552</v>
      </c>
      <c r="AB86" s="13">
        <v>2493.5</v>
      </c>
      <c r="AC86" s="13">
        <v>2498</v>
      </c>
      <c r="AD86" s="13">
        <v>2482.5</v>
      </c>
      <c r="AE86" s="13">
        <v>2504.5</v>
      </c>
      <c r="AF86" s="13">
        <v>2550</v>
      </c>
      <c r="AG86" s="13">
        <v>2542</v>
      </c>
      <c r="AH86" s="13">
        <v>2540.5</v>
      </c>
      <c r="AI86" s="13">
        <v>2573.5</v>
      </c>
      <c r="AJ86" s="13">
        <v>2609</v>
      </c>
      <c r="AK86" s="13">
        <v>2618</v>
      </c>
      <c r="AL86" s="13">
        <v>2717</v>
      </c>
      <c r="AM86" s="13">
        <v>2803.5</v>
      </c>
      <c r="AN86" s="13">
        <v>2760</v>
      </c>
      <c r="AO86" s="13">
        <v>2664</v>
      </c>
      <c r="AP86" s="13">
        <v>2688</v>
      </c>
      <c r="AQ86" s="13">
        <v>2538.5</v>
      </c>
      <c r="AR86" s="13">
        <v>2475.5</v>
      </c>
      <c r="AS86" s="13">
        <v>2528.5</v>
      </c>
      <c r="AT86" s="13">
        <v>2551</v>
      </c>
      <c r="AU86" s="13">
        <v>2561</v>
      </c>
      <c r="AV86" s="13">
        <v>2645.5</v>
      </c>
      <c r="AW86" s="13">
        <v>2597</v>
      </c>
      <c r="AX86" s="13">
        <v>2658.5</v>
      </c>
      <c r="AY86" s="13">
        <v>2638.5</v>
      </c>
      <c r="AZ86" s="13">
        <v>2632.5</v>
      </c>
      <c r="BA86" s="13">
        <v>2728.5</v>
      </c>
      <c r="BB86" s="13">
        <v>2661.5</v>
      </c>
      <c r="BC86" s="13">
        <v>2721</v>
      </c>
      <c r="BD86" s="13">
        <v>2780</v>
      </c>
      <c r="BE86" s="13">
        <v>2863</v>
      </c>
      <c r="BF86" s="13">
        <v>2731.5</v>
      </c>
      <c r="BG86" s="13">
        <v>2679.5</v>
      </c>
      <c r="BH86" s="13">
        <v>2648</v>
      </c>
      <c r="BI86" s="13">
        <v>2647</v>
      </c>
      <c r="BJ86" s="13">
        <v>2594</v>
      </c>
      <c r="BK86" s="13">
        <v>2710.5</v>
      </c>
      <c r="BL86" s="13">
        <v>2392.5</v>
      </c>
      <c r="BM86" s="67">
        <v>2451.5</v>
      </c>
      <c r="BN86" s="67">
        <v>2424</v>
      </c>
      <c r="BO86" s="67">
        <v>2418</v>
      </c>
      <c r="BP86" s="67">
        <v>2495.5</v>
      </c>
      <c r="BQ86" s="67">
        <v>2484.5</v>
      </c>
      <c r="BR86" s="67">
        <v>2385</v>
      </c>
      <c r="BS86" s="67">
        <v>2383</v>
      </c>
      <c r="BT86" s="67">
        <v>2458.5</v>
      </c>
      <c r="BU86" s="67">
        <v>2339</v>
      </c>
      <c r="BV86" s="67">
        <v>2354</v>
      </c>
      <c r="BW86" s="67">
        <v>2358</v>
      </c>
      <c r="BX86" s="67">
        <v>2321</v>
      </c>
      <c r="BY86" s="67">
        <v>2378</v>
      </c>
      <c r="BZ86" s="67">
        <v>2450</v>
      </c>
      <c r="CA86" s="516">
        <v>2532.5</v>
      </c>
      <c r="CB86" s="516">
        <v>2558</v>
      </c>
      <c r="CC86" s="516">
        <v>2570</v>
      </c>
      <c r="CD86" s="516">
        <v>2705.5</v>
      </c>
      <c r="CE86" s="516">
        <v>2693</v>
      </c>
      <c r="CF86" s="516">
        <v>2758.5</v>
      </c>
      <c r="CG86" s="516">
        <v>2803</v>
      </c>
      <c r="CH86" s="516">
        <v>2723.5</v>
      </c>
      <c r="CI86" s="516">
        <v>2580</v>
      </c>
      <c r="CJ86" s="516">
        <v>2537.5</v>
      </c>
      <c r="CK86" s="516">
        <v>2469.5</v>
      </c>
      <c r="CL86" s="516">
        <v>2473</v>
      </c>
      <c r="CM86" s="516">
        <v>2481.5</v>
      </c>
      <c r="CN86" s="516">
        <v>2272</v>
      </c>
      <c r="CO86" s="516">
        <v>2246.5</v>
      </c>
      <c r="CP86" s="516">
        <v>2195</v>
      </c>
      <c r="CQ86" s="516">
        <v>2170</v>
      </c>
      <c r="CR86" s="516">
        <v>2222</v>
      </c>
      <c r="CS86" s="516">
        <v>2135.5</v>
      </c>
      <c r="CT86" s="516">
        <v>2047</v>
      </c>
      <c r="CU86" s="516">
        <v>2133.5</v>
      </c>
      <c r="CV86" s="516">
        <v>2264</v>
      </c>
      <c r="CW86" s="516">
        <v>2069</v>
      </c>
      <c r="CX86" s="516">
        <v>2063.5</v>
      </c>
      <c r="CY86" s="516">
        <v>2094</v>
      </c>
      <c r="CZ86" s="516">
        <v>2114</v>
      </c>
      <c r="DA86" s="2">
        <v>2192</v>
      </c>
      <c r="DB86" s="2">
        <v>2167.5</v>
      </c>
      <c r="DC86" s="2">
        <v>2070.5</v>
      </c>
      <c r="DD86" s="2">
        <v>2210.5</v>
      </c>
      <c r="DE86" s="2">
        <v>2245</v>
      </c>
      <c r="DF86" s="2">
        <v>2193.5</v>
      </c>
      <c r="DG86" s="2">
        <v>2385</v>
      </c>
      <c r="DH86" s="2">
        <v>2519.5</v>
      </c>
      <c r="DI86" s="2">
        <v>2477</v>
      </c>
      <c r="DJ86" s="2">
        <v>2293</v>
      </c>
      <c r="DK86" s="2">
        <v>2304</v>
      </c>
      <c r="DL86" s="2">
        <v>2362.5</v>
      </c>
      <c r="DM86" s="2">
        <v>2386</v>
      </c>
      <c r="DN86" s="2">
        <v>2406.5</v>
      </c>
      <c r="DO86" s="2">
        <v>2323.5</v>
      </c>
      <c r="DP86" s="2">
        <v>2273.5</v>
      </c>
      <c r="DQ86" s="2">
        <v>2349</v>
      </c>
      <c r="DR86" s="2">
        <v>2350</v>
      </c>
      <c r="DS86" s="2">
        <v>2396</v>
      </c>
      <c r="DT86" s="2">
        <v>2384.5</v>
      </c>
      <c r="DU86" s="2">
        <v>2345</v>
      </c>
      <c r="DV86" s="2">
        <v>2238</v>
      </c>
      <c r="DW86" s="2">
        <v>2161</v>
      </c>
      <c r="DX86" s="2">
        <v>2271.5</v>
      </c>
      <c r="DY86" s="2">
        <v>2242</v>
      </c>
      <c r="DZ86" s="2">
        <v>2154</v>
      </c>
      <c r="EA86" s="2">
        <v>2162.5</v>
      </c>
      <c r="EB86" s="2">
        <v>2131</v>
      </c>
      <c r="EC86" s="2">
        <v>2093</v>
      </c>
      <c r="ED86" s="2">
        <v>2026</v>
      </c>
      <c r="EE86" s="2">
        <v>2014</v>
      </c>
      <c r="EF86" s="2">
        <v>2043</v>
      </c>
      <c r="EG86" s="2">
        <v>2021.5</v>
      </c>
      <c r="EH86" s="2">
        <v>2017.5</v>
      </c>
      <c r="EI86" s="2">
        <v>2007</v>
      </c>
      <c r="EJ86" s="2">
        <v>2037</v>
      </c>
      <c r="EK86" s="2">
        <v>2080</v>
      </c>
      <c r="EL86" s="2">
        <v>2136</v>
      </c>
      <c r="EM86" s="2">
        <v>2140</v>
      </c>
      <c r="EN86" s="2">
        <v>2098.5</v>
      </c>
      <c r="EO86" s="2">
        <v>2041.5</v>
      </c>
      <c r="EP86" s="2">
        <v>2045</v>
      </c>
      <c r="EQ86" s="2">
        <v>2025.5</v>
      </c>
      <c r="ER86" s="2">
        <v>2045.5</v>
      </c>
      <c r="ES86" s="2">
        <v>1992</v>
      </c>
      <c r="ET86" s="2">
        <v>1900.5</v>
      </c>
      <c r="EU86" s="2">
        <v>1909.5</v>
      </c>
      <c r="EV86" s="2">
        <v>1914</v>
      </c>
      <c r="EW86" s="2">
        <v>1928.5</v>
      </c>
      <c r="EX86" s="2">
        <v>1918.5</v>
      </c>
      <c r="EY86" s="2">
        <v>1908</v>
      </c>
      <c r="EZ86" s="2">
        <v>1880.5</v>
      </c>
      <c r="FA86" s="2">
        <v>1870</v>
      </c>
      <c r="FB86" s="2">
        <v>1819.5</v>
      </c>
      <c r="FC86" s="2">
        <v>1832</v>
      </c>
      <c r="FD86" s="2">
        <v>1847</v>
      </c>
      <c r="FE86" s="2">
        <v>1888.5</v>
      </c>
      <c r="FF86" s="2">
        <v>1859.5</v>
      </c>
      <c r="FG86" s="2">
        <v>1837</v>
      </c>
      <c r="FH86" s="2">
        <v>1869</v>
      </c>
      <c r="FI86" s="2">
        <v>1885</v>
      </c>
      <c r="FJ86" s="2">
        <v>1876</v>
      </c>
      <c r="FK86" s="2">
        <v>1862.5</v>
      </c>
      <c r="FL86" s="2">
        <v>1870</v>
      </c>
      <c r="FM86" s="2">
        <v>1830.5</v>
      </c>
      <c r="FN86" s="2">
        <v>1846.5</v>
      </c>
      <c r="FO86" s="2">
        <v>1887.5</v>
      </c>
      <c r="FP86" s="2">
        <v>1904.5</v>
      </c>
      <c r="FQ86" s="2">
        <v>1884.5</v>
      </c>
      <c r="FR86" s="2">
        <v>1929.5</v>
      </c>
      <c r="FS86" s="2">
        <v>1923.5</v>
      </c>
      <c r="FT86" s="2">
        <v>1901.5</v>
      </c>
      <c r="FU86" s="2">
        <v>1872</v>
      </c>
      <c r="FV86" s="2">
        <v>1836.5</v>
      </c>
      <c r="FW86" s="2">
        <v>1835.5</v>
      </c>
      <c r="FX86" s="2">
        <v>1799</v>
      </c>
      <c r="FY86" s="2">
        <v>1806</v>
      </c>
      <c r="FZ86" s="2">
        <v>1800</v>
      </c>
      <c r="GA86" s="2">
        <v>1802.5</v>
      </c>
      <c r="GB86" s="2">
        <v>1620</v>
      </c>
      <c r="GC86" s="2">
        <v>1615</v>
      </c>
      <c r="GD86" s="2">
        <v>1587</v>
      </c>
      <c r="GE86" s="2">
        <v>1631</v>
      </c>
      <c r="GF86" s="2">
        <v>1606</v>
      </c>
      <c r="GG86" s="2">
        <v>1582.5</v>
      </c>
      <c r="GH86" s="2">
        <v>1562.5</v>
      </c>
      <c r="GI86" s="2">
        <v>1572</v>
      </c>
      <c r="GJ86" s="2">
        <v>1557</v>
      </c>
      <c r="GK86" s="2">
        <v>1585.5</v>
      </c>
      <c r="GL86" s="2">
        <v>1673</v>
      </c>
      <c r="GM86" s="2">
        <v>1611</v>
      </c>
      <c r="GN86" s="2">
        <v>1578</v>
      </c>
      <c r="GO86" s="2">
        <v>1619</v>
      </c>
      <c r="GP86" s="2">
        <v>1501</v>
      </c>
      <c r="GQ86" s="2">
        <v>1504.5</v>
      </c>
      <c r="GR86" s="2">
        <v>1477.5</v>
      </c>
      <c r="GS86" s="2">
        <v>1495</v>
      </c>
      <c r="GT86" s="2">
        <v>1491.5</v>
      </c>
      <c r="GU86" s="2">
        <v>1443</v>
      </c>
      <c r="GV86" s="2">
        <v>1474.5</v>
      </c>
      <c r="GW86" s="2">
        <v>1519.5</v>
      </c>
      <c r="GX86" s="2">
        <v>1518</v>
      </c>
      <c r="GY86" s="2">
        <v>1508.5</v>
      </c>
      <c r="GZ86" s="2">
        <v>1508.5</v>
      </c>
      <c r="HA86" s="2">
        <v>1440</v>
      </c>
      <c r="HB86" s="2">
        <v>1439.5</v>
      </c>
      <c r="HC86" s="2">
        <v>1451</v>
      </c>
      <c r="HD86" s="2">
        <v>1510</v>
      </c>
      <c r="HE86" s="2">
        <v>1506.5</v>
      </c>
      <c r="HF86" s="2">
        <v>1509.5</v>
      </c>
      <c r="HG86" s="2">
        <v>1527.5</v>
      </c>
      <c r="HH86" s="2">
        <v>1492.5</v>
      </c>
      <c r="HI86" s="2">
        <v>1488.5</v>
      </c>
      <c r="HJ86" s="2">
        <v>1462</v>
      </c>
      <c r="HK86" s="2">
        <v>1478</v>
      </c>
      <c r="HL86" s="2">
        <v>1475.5</v>
      </c>
      <c r="HM86" s="2">
        <v>1496.5</v>
      </c>
      <c r="HN86" s="2">
        <v>1494</v>
      </c>
      <c r="HO86" s="2">
        <v>1488.5</v>
      </c>
      <c r="HP86" s="2">
        <v>1466.5</v>
      </c>
      <c r="HQ86" s="2">
        <v>1477</v>
      </c>
      <c r="HR86" s="2">
        <v>1492</v>
      </c>
      <c r="HS86" s="2">
        <v>1478.5</v>
      </c>
      <c r="HT86" s="2">
        <v>1465.5</v>
      </c>
      <c r="HU86" s="2">
        <v>1433</v>
      </c>
      <c r="HV86" s="2">
        <v>1424.5</v>
      </c>
      <c r="HW86" s="2">
        <v>1416.5</v>
      </c>
      <c r="HX86" s="2">
        <v>1410.5</v>
      </c>
      <c r="HY86" s="2">
        <v>1424</v>
      </c>
      <c r="HZ86" s="2">
        <v>1400</v>
      </c>
      <c r="IA86" s="2">
        <v>1372</v>
      </c>
      <c r="IB86" s="2">
        <v>1366</v>
      </c>
      <c r="IC86" s="2">
        <v>1368</v>
      </c>
      <c r="ID86" s="2">
        <v>1347.5</v>
      </c>
      <c r="IE86" s="2">
        <v>1352</v>
      </c>
      <c r="IF86" s="2">
        <v>1358</v>
      </c>
      <c r="IG86" s="2">
        <v>1366</v>
      </c>
      <c r="IH86" s="2">
        <v>1343</v>
      </c>
      <c r="II86" s="2">
        <v>1337.5</v>
      </c>
      <c r="IJ86" s="2">
        <v>1366</v>
      </c>
      <c r="IK86" s="2">
        <v>1367.5</v>
      </c>
      <c r="IL86" s="2">
        <v>1357</v>
      </c>
      <c r="IM86" s="2">
        <v>1387</v>
      </c>
      <c r="IN86" s="2">
        <v>1387</v>
      </c>
      <c r="IO86" s="2">
        <v>1361.5</v>
      </c>
      <c r="IP86" s="2">
        <v>1345</v>
      </c>
      <c r="IQ86" s="2">
        <v>1378</v>
      </c>
      <c r="IR86" s="2">
        <v>1358</v>
      </c>
      <c r="IS86" s="2">
        <v>1347.5</v>
      </c>
      <c r="IT86" s="2">
        <v>1334</v>
      </c>
    </row>
    <row r="87" spans="1:254" ht="15.9" customHeight="1">
      <c r="A87" s="61" t="s">
        <v>169</v>
      </c>
      <c r="B87" s="6" t="s">
        <v>170</v>
      </c>
      <c r="C87" s="15">
        <v>7126</v>
      </c>
      <c r="D87" s="16">
        <v>96</v>
      </c>
      <c r="E87" s="13">
        <v>7030</v>
      </c>
      <c r="F87" s="13">
        <v>6825</v>
      </c>
      <c r="G87" s="13">
        <v>6819</v>
      </c>
      <c r="H87" s="13">
        <v>6993</v>
      </c>
      <c r="I87" s="13">
        <v>7135</v>
      </c>
      <c r="J87" s="13">
        <v>6665</v>
      </c>
      <c r="K87" s="13">
        <v>6781</v>
      </c>
      <c r="L87" s="13">
        <v>6648</v>
      </c>
      <c r="M87" s="13">
        <v>6531</v>
      </c>
      <c r="N87" s="13">
        <v>6461</v>
      </c>
      <c r="O87" s="13">
        <v>6369</v>
      </c>
      <c r="P87" s="13">
        <v>6458</v>
      </c>
      <c r="Q87" s="13">
        <v>6425</v>
      </c>
      <c r="R87" s="13">
        <v>6347</v>
      </c>
      <c r="S87" s="13">
        <v>6195</v>
      </c>
      <c r="T87" s="13">
        <v>6110</v>
      </c>
      <c r="U87" s="13">
        <v>6116</v>
      </c>
      <c r="V87" s="13">
        <v>6101</v>
      </c>
      <c r="W87" s="13">
        <v>6117</v>
      </c>
      <c r="X87" s="13">
        <v>6186</v>
      </c>
      <c r="Y87" s="13">
        <v>6202</v>
      </c>
      <c r="Z87" s="13">
        <v>6219</v>
      </c>
      <c r="AA87" s="13">
        <v>6189</v>
      </c>
      <c r="AB87" s="13">
        <v>6057</v>
      </c>
      <c r="AC87" s="13">
        <v>6089</v>
      </c>
      <c r="AD87" s="13">
        <v>5975</v>
      </c>
      <c r="AE87" s="13">
        <v>6012</v>
      </c>
      <c r="AF87" s="13">
        <v>6026</v>
      </c>
      <c r="AG87" s="13">
        <v>6072</v>
      </c>
      <c r="AH87" s="13">
        <v>5948</v>
      </c>
      <c r="AI87" s="13">
        <v>5950</v>
      </c>
      <c r="AJ87" s="13">
        <v>5924</v>
      </c>
      <c r="AK87" s="13">
        <v>5968</v>
      </c>
      <c r="AL87" s="13">
        <v>6075</v>
      </c>
      <c r="AM87" s="13">
        <v>6087</v>
      </c>
      <c r="AN87" s="13">
        <v>6071</v>
      </c>
      <c r="AO87" s="13">
        <v>6099</v>
      </c>
      <c r="AP87" s="13">
        <v>6070</v>
      </c>
      <c r="AQ87" s="13">
        <v>6177</v>
      </c>
      <c r="AR87" s="13">
        <v>6305</v>
      </c>
      <c r="AS87" s="13">
        <v>6164</v>
      </c>
      <c r="AT87" s="13">
        <v>6070</v>
      </c>
      <c r="AU87" s="13">
        <v>6135</v>
      </c>
      <c r="AV87" s="13">
        <v>5973</v>
      </c>
      <c r="AW87" s="13">
        <v>6025</v>
      </c>
      <c r="AX87" s="13">
        <v>6112</v>
      </c>
      <c r="AY87" s="13">
        <v>6132</v>
      </c>
      <c r="AZ87" s="13">
        <v>6068</v>
      </c>
      <c r="BA87" s="13">
        <v>6167</v>
      </c>
      <c r="BB87" s="13">
        <v>6098</v>
      </c>
      <c r="BC87" s="13">
        <v>6115</v>
      </c>
      <c r="BD87" s="13">
        <v>6119</v>
      </c>
      <c r="BE87" s="13">
        <v>6097</v>
      </c>
      <c r="BF87" s="13">
        <v>6134</v>
      </c>
      <c r="BG87" s="13">
        <v>6233</v>
      </c>
      <c r="BH87" s="13">
        <v>6346</v>
      </c>
      <c r="BI87" s="13">
        <v>6453</v>
      </c>
      <c r="BJ87" s="13">
        <v>6343</v>
      </c>
      <c r="BK87" s="13">
        <v>6301</v>
      </c>
      <c r="BL87" s="13">
        <v>6254</v>
      </c>
      <c r="BM87" s="67">
        <v>6180</v>
      </c>
      <c r="BN87" s="67">
        <v>6058</v>
      </c>
      <c r="BO87" s="67">
        <v>6164</v>
      </c>
      <c r="BP87" s="67">
        <v>5769</v>
      </c>
      <c r="BQ87" s="67">
        <v>5937</v>
      </c>
      <c r="BR87" s="67">
        <v>5886</v>
      </c>
      <c r="BS87" s="67">
        <v>5865</v>
      </c>
      <c r="BT87" s="67">
        <v>5779</v>
      </c>
      <c r="BU87" s="67">
        <v>5781</v>
      </c>
      <c r="BV87" s="67">
        <v>5829</v>
      </c>
      <c r="BW87" s="67">
        <v>5866</v>
      </c>
      <c r="BX87" s="67">
        <v>5672</v>
      </c>
      <c r="BY87" s="67">
        <v>5757</v>
      </c>
      <c r="BZ87" s="67">
        <v>5790</v>
      </c>
      <c r="CA87" s="516">
        <v>5800</v>
      </c>
      <c r="CB87" s="516">
        <v>5847</v>
      </c>
      <c r="CC87" s="516">
        <v>5897</v>
      </c>
      <c r="CD87" s="516">
        <v>5895</v>
      </c>
      <c r="CE87" s="516">
        <v>5953</v>
      </c>
      <c r="CF87" s="516">
        <v>5973</v>
      </c>
      <c r="CG87" s="516">
        <v>6034</v>
      </c>
      <c r="CH87" s="516">
        <v>6081</v>
      </c>
      <c r="CI87" s="516">
        <v>6086</v>
      </c>
      <c r="CJ87" s="516">
        <v>6098</v>
      </c>
      <c r="CK87" s="516">
        <v>6105</v>
      </c>
      <c r="CL87" s="516">
        <v>6005</v>
      </c>
      <c r="CM87" s="516">
        <v>6076</v>
      </c>
      <c r="CN87" s="516">
        <v>6020</v>
      </c>
      <c r="CO87" s="516">
        <v>6056</v>
      </c>
      <c r="CP87" s="516">
        <v>5978</v>
      </c>
      <c r="CQ87" s="516">
        <v>5983</v>
      </c>
      <c r="CR87" s="516">
        <v>5950</v>
      </c>
      <c r="CS87" s="516">
        <v>5820</v>
      </c>
      <c r="CT87" s="516">
        <v>5693</v>
      </c>
      <c r="CU87" s="516">
        <v>5847</v>
      </c>
      <c r="CV87" s="516">
        <v>5965</v>
      </c>
      <c r="CW87" s="516">
        <v>5878</v>
      </c>
      <c r="CX87" s="516">
        <v>5806</v>
      </c>
      <c r="CY87" s="516">
        <v>5711</v>
      </c>
      <c r="CZ87" s="516">
        <v>5660</v>
      </c>
      <c r="DA87" s="2">
        <v>5788</v>
      </c>
      <c r="DB87" s="2">
        <v>5743</v>
      </c>
      <c r="DC87" s="2">
        <v>5660</v>
      </c>
      <c r="DD87" s="2">
        <v>5714</v>
      </c>
      <c r="DE87" s="2">
        <v>5680</v>
      </c>
      <c r="DF87" s="2">
        <v>5673</v>
      </c>
      <c r="DG87" s="2">
        <v>5806</v>
      </c>
      <c r="DH87" s="2">
        <v>5982</v>
      </c>
      <c r="DI87" s="2">
        <v>5987</v>
      </c>
      <c r="DJ87" s="2">
        <v>6010</v>
      </c>
      <c r="DK87" s="2">
        <v>6077</v>
      </c>
      <c r="DL87" s="2">
        <v>5980</v>
      </c>
      <c r="DM87" s="2">
        <v>5893</v>
      </c>
      <c r="DN87" s="2">
        <v>5972</v>
      </c>
      <c r="DO87" s="2">
        <v>5964</v>
      </c>
      <c r="DP87" s="2">
        <v>5891</v>
      </c>
      <c r="DQ87" s="2">
        <v>5990</v>
      </c>
      <c r="DR87" s="2">
        <v>6087</v>
      </c>
      <c r="DS87" s="2">
        <v>6140</v>
      </c>
      <c r="DT87" s="2">
        <v>6045</v>
      </c>
      <c r="DU87" s="2">
        <v>6134</v>
      </c>
      <c r="DV87" s="2">
        <v>6039</v>
      </c>
      <c r="DW87" s="2">
        <v>5934</v>
      </c>
      <c r="DX87" s="2">
        <v>5887</v>
      </c>
      <c r="DY87" s="2">
        <v>5778</v>
      </c>
      <c r="DZ87" s="2">
        <v>5694</v>
      </c>
      <c r="EA87" s="2">
        <v>5581</v>
      </c>
      <c r="EB87" s="2">
        <v>5559</v>
      </c>
      <c r="EC87" s="2">
        <v>5511</v>
      </c>
      <c r="ED87" s="2">
        <v>5574</v>
      </c>
      <c r="EE87" s="2">
        <v>5585</v>
      </c>
      <c r="EF87" s="2">
        <v>5648</v>
      </c>
      <c r="EG87" s="2">
        <v>5681</v>
      </c>
      <c r="EH87" s="2">
        <v>5742</v>
      </c>
      <c r="EI87" s="2">
        <v>5821</v>
      </c>
      <c r="EJ87" s="2">
        <v>5783</v>
      </c>
      <c r="EK87" s="2">
        <v>5800</v>
      </c>
      <c r="EL87" s="2">
        <v>5830</v>
      </c>
      <c r="EM87" s="2">
        <v>5825</v>
      </c>
      <c r="EN87" s="2">
        <v>5793</v>
      </c>
      <c r="EO87" s="2">
        <v>5777</v>
      </c>
      <c r="EP87" s="2">
        <v>5730</v>
      </c>
      <c r="EQ87" s="2">
        <v>5606</v>
      </c>
      <c r="ER87" s="2">
        <v>5647</v>
      </c>
      <c r="ES87" s="2">
        <v>5636</v>
      </c>
      <c r="ET87" s="2">
        <v>5640</v>
      </c>
      <c r="EU87" s="2">
        <v>5667</v>
      </c>
      <c r="EV87" s="2">
        <v>5759</v>
      </c>
      <c r="EW87" s="2">
        <v>5768</v>
      </c>
      <c r="EX87" s="2">
        <v>5775</v>
      </c>
      <c r="EY87" s="2">
        <v>5765</v>
      </c>
      <c r="EZ87" s="2">
        <v>5749</v>
      </c>
      <c r="FA87" s="2">
        <v>5774</v>
      </c>
      <c r="FB87" s="2">
        <v>5772</v>
      </c>
      <c r="FC87" s="2">
        <v>5810</v>
      </c>
      <c r="FD87" s="2">
        <v>5819</v>
      </c>
      <c r="FE87" s="2">
        <v>5841</v>
      </c>
      <c r="FF87" s="2">
        <v>5770</v>
      </c>
      <c r="FG87" s="2">
        <v>5728</v>
      </c>
      <c r="FH87" s="2">
        <v>5818</v>
      </c>
      <c r="FI87" s="2">
        <v>5790</v>
      </c>
      <c r="FJ87" s="2">
        <v>5754</v>
      </c>
      <c r="FK87" s="2">
        <v>5741</v>
      </c>
      <c r="FL87" s="2">
        <v>5769</v>
      </c>
      <c r="FM87" s="2">
        <v>5814</v>
      </c>
      <c r="FN87" s="2">
        <v>5916</v>
      </c>
      <c r="FO87" s="2">
        <v>5865</v>
      </c>
      <c r="FP87" s="2">
        <v>5867</v>
      </c>
      <c r="FQ87" s="2">
        <v>5883</v>
      </c>
      <c r="FR87" s="2">
        <v>5847</v>
      </c>
      <c r="FS87" s="2">
        <v>5700</v>
      </c>
      <c r="FT87" s="2">
        <v>5770</v>
      </c>
      <c r="FU87" s="2">
        <v>5774</v>
      </c>
      <c r="FV87" s="2">
        <v>5687</v>
      </c>
      <c r="FW87" s="2">
        <v>5670</v>
      </c>
      <c r="FX87" s="2">
        <v>5701</v>
      </c>
      <c r="FY87" s="2">
        <v>5685</v>
      </c>
      <c r="FZ87" s="2">
        <v>5671</v>
      </c>
      <c r="GA87" s="2">
        <v>5654</v>
      </c>
      <c r="GB87" s="2">
        <v>5572</v>
      </c>
      <c r="GC87" s="2">
        <v>5541</v>
      </c>
      <c r="GD87" s="2">
        <v>5548</v>
      </c>
      <c r="GE87" s="2">
        <v>5470</v>
      </c>
      <c r="GF87" s="2">
        <v>5392</v>
      </c>
      <c r="GG87" s="2">
        <v>5283</v>
      </c>
      <c r="GH87" s="2">
        <v>5365</v>
      </c>
      <c r="GI87" s="2">
        <v>4925</v>
      </c>
      <c r="GJ87" s="2">
        <v>4908</v>
      </c>
      <c r="GK87" s="2">
        <v>4981</v>
      </c>
      <c r="GL87" s="2">
        <v>5010</v>
      </c>
      <c r="GM87" s="2">
        <v>4971</v>
      </c>
      <c r="GN87" s="2">
        <v>5005</v>
      </c>
      <c r="GO87" s="2">
        <v>4971</v>
      </c>
      <c r="GP87" s="2">
        <v>4982</v>
      </c>
      <c r="GQ87" s="2">
        <v>5020</v>
      </c>
      <c r="GR87" s="2">
        <v>5007</v>
      </c>
      <c r="GS87" s="2">
        <v>4953</v>
      </c>
      <c r="GT87" s="2">
        <v>4928</v>
      </c>
      <c r="GU87" s="2">
        <v>4910</v>
      </c>
      <c r="GV87" s="2">
        <v>4904</v>
      </c>
      <c r="GW87" s="2">
        <v>4869</v>
      </c>
      <c r="GX87" s="2">
        <v>4905</v>
      </c>
      <c r="GY87" s="2">
        <v>4877</v>
      </c>
      <c r="GZ87" s="2">
        <v>4936</v>
      </c>
      <c r="HA87" s="2">
        <v>4929</v>
      </c>
      <c r="HB87" s="2">
        <v>4757</v>
      </c>
      <c r="HC87" s="2">
        <v>4828</v>
      </c>
      <c r="HD87" s="2">
        <v>4862</v>
      </c>
      <c r="HE87" s="2">
        <v>4851</v>
      </c>
      <c r="HF87" s="2">
        <v>4922</v>
      </c>
      <c r="HG87" s="2">
        <v>4827</v>
      </c>
      <c r="HH87" s="2">
        <v>4790</v>
      </c>
      <c r="HI87" s="2">
        <v>4764</v>
      </c>
      <c r="HJ87" s="2">
        <v>4770</v>
      </c>
      <c r="HK87" s="2">
        <v>4753</v>
      </c>
      <c r="HL87" s="2">
        <v>4746</v>
      </c>
      <c r="HM87" s="2">
        <v>4753</v>
      </c>
      <c r="HN87" s="2">
        <v>4744</v>
      </c>
      <c r="HO87" s="2">
        <v>4752</v>
      </c>
      <c r="HP87" s="2">
        <v>4720</v>
      </c>
      <c r="HQ87" s="2">
        <v>4725</v>
      </c>
      <c r="HR87" s="2">
        <v>4783</v>
      </c>
      <c r="HS87" s="2">
        <v>4742</v>
      </c>
      <c r="HT87" s="2">
        <v>4713</v>
      </c>
      <c r="HU87" s="2">
        <v>4676</v>
      </c>
      <c r="HV87" s="2">
        <v>4685</v>
      </c>
      <c r="HW87" s="2">
        <v>4683</v>
      </c>
      <c r="HX87" s="2">
        <v>4688</v>
      </c>
      <c r="HY87" s="2">
        <v>4724</v>
      </c>
      <c r="HZ87" s="2">
        <v>4703</v>
      </c>
      <c r="IA87" s="2">
        <v>4705</v>
      </c>
      <c r="IB87" s="2">
        <v>4744</v>
      </c>
      <c r="IC87" s="2">
        <v>4830</v>
      </c>
      <c r="ID87" s="2">
        <v>4812</v>
      </c>
      <c r="IE87" s="2">
        <v>4877</v>
      </c>
      <c r="IF87" s="2">
        <v>4764</v>
      </c>
      <c r="IG87" s="2">
        <v>4710</v>
      </c>
      <c r="IH87" s="2">
        <v>4744</v>
      </c>
      <c r="II87" s="2">
        <v>4759</v>
      </c>
      <c r="IJ87" s="2">
        <v>4800</v>
      </c>
      <c r="IK87" s="2">
        <v>4815</v>
      </c>
      <c r="IL87" s="2">
        <v>4777</v>
      </c>
      <c r="IM87" s="2">
        <v>4739</v>
      </c>
      <c r="IN87" s="2">
        <v>4689</v>
      </c>
      <c r="IO87" s="2">
        <v>4601</v>
      </c>
      <c r="IP87" s="2">
        <v>4578</v>
      </c>
      <c r="IQ87" s="2">
        <v>4585</v>
      </c>
      <c r="IR87" s="2">
        <v>4318</v>
      </c>
      <c r="IS87" s="2">
        <v>4291</v>
      </c>
      <c r="IT87" s="2">
        <v>4263</v>
      </c>
    </row>
    <row r="88" spans="1:254" ht="15.9" customHeight="1">
      <c r="A88" s="61" t="s">
        <v>171</v>
      </c>
      <c r="B88" s="6" t="s">
        <v>172</v>
      </c>
      <c r="C88" s="15">
        <v>1743.5</v>
      </c>
      <c r="D88" s="16">
        <v>21</v>
      </c>
      <c r="E88" s="13">
        <v>1722.5</v>
      </c>
      <c r="F88" s="13">
        <v>1712.5</v>
      </c>
      <c r="G88" s="13">
        <v>1715</v>
      </c>
      <c r="H88" s="13">
        <v>1710</v>
      </c>
      <c r="I88" s="13">
        <v>1758.5</v>
      </c>
      <c r="J88" s="13">
        <v>1829.5</v>
      </c>
      <c r="K88" s="13">
        <v>1907</v>
      </c>
      <c r="L88" s="13">
        <v>1809</v>
      </c>
      <c r="M88" s="13">
        <v>1835</v>
      </c>
      <c r="N88" s="13">
        <v>1769.5</v>
      </c>
      <c r="O88" s="13">
        <v>1777.5</v>
      </c>
      <c r="P88" s="13">
        <v>1807.5</v>
      </c>
      <c r="Q88" s="13">
        <v>1825.5</v>
      </c>
      <c r="R88" s="13">
        <v>1789</v>
      </c>
      <c r="S88" s="13">
        <v>1790</v>
      </c>
      <c r="T88" s="13">
        <v>1792.5</v>
      </c>
      <c r="U88" s="13">
        <v>1788</v>
      </c>
      <c r="V88" s="13">
        <v>1765.5</v>
      </c>
      <c r="W88" s="13">
        <v>1755</v>
      </c>
      <c r="X88" s="13">
        <v>1758</v>
      </c>
      <c r="Y88" s="13">
        <v>1790</v>
      </c>
      <c r="Z88" s="13">
        <v>1771</v>
      </c>
      <c r="AA88" s="13">
        <v>1753.5</v>
      </c>
      <c r="AB88" s="13">
        <v>1734.5</v>
      </c>
      <c r="AC88" s="13">
        <v>1713.5</v>
      </c>
      <c r="AD88" s="13">
        <v>1664.5</v>
      </c>
      <c r="AE88" s="13">
        <v>1697</v>
      </c>
      <c r="AF88" s="13">
        <v>1712</v>
      </c>
      <c r="AG88" s="13">
        <v>1715</v>
      </c>
      <c r="AH88" s="13">
        <v>1700</v>
      </c>
      <c r="AI88" s="13">
        <v>1690</v>
      </c>
      <c r="AJ88" s="13">
        <v>1687.5</v>
      </c>
      <c r="AK88" s="13">
        <v>1686</v>
      </c>
      <c r="AL88" s="13">
        <v>1706.5</v>
      </c>
      <c r="AM88" s="13">
        <v>1715.5</v>
      </c>
      <c r="AN88" s="13">
        <v>1716</v>
      </c>
      <c r="AO88" s="13">
        <v>1704.5</v>
      </c>
      <c r="AP88" s="13">
        <v>1739.5</v>
      </c>
      <c r="AQ88" s="13">
        <v>1725.5</v>
      </c>
      <c r="AR88" s="13">
        <v>1721.5</v>
      </c>
      <c r="AS88" s="13">
        <v>1727.5</v>
      </c>
      <c r="AT88" s="13">
        <v>1676</v>
      </c>
      <c r="AU88" s="13">
        <v>1677</v>
      </c>
      <c r="AV88" s="13">
        <v>1656</v>
      </c>
      <c r="AW88" s="13">
        <v>1631.5</v>
      </c>
      <c r="AX88" s="13">
        <v>1650</v>
      </c>
      <c r="AY88" s="13">
        <v>1652.5</v>
      </c>
      <c r="AZ88" s="13">
        <v>1651</v>
      </c>
      <c r="BA88" s="13">
        <v>1699</v>
      </c>
      <c r="BB88" s="13">
        <v>1670</v>
      </c>
      <c r="BC88" s="13">
        <v>1663</v>
      </c>
      <c r="BD88" s="13">
        <v>1683</v>
      </c>
      <c r="BE88" s="13">
        <v>1671.5</v>
      </c>
      <c r="BF88" s="13">
        <v>1650</v>
      </c>
      <c r="BG88" s="13">
        <v>1737</v>
      </c>
      <c r="BH88" s="13">
        <v>1724</v>
      </c>
      <c r="BI88" s="13">
        <v>1749</v>
      </c>
      <c r="BJ88" s="13">
        <v>1722.5</v>
      </c>
      <c r="BK88" s="13">
        <v>1760.5</v>
      </c>
      <c r="BL88" s="13">
        <v>1760</v>
      </c>
      <c r="BM88" s="67">
        <v>1801.5</v>
      </c>
      <c r="BN88" s="67">
        <v>1799</v>
      </c>
      <c r="BO88" s="67">
        <v>1786.5</v>
      </c>
      <c r="BP88" s="67">
        <v>1802.5</v>
      </c>
      <c r="BQ88" s="67">
        <v>1820</v>
      </c>
      <c r="BR88" s="67">
        <v>1799</v>
      </c>
      <c r="BS88" s="67">
        <v>1766</v>
      </c>
      <c r="BT88" s="67">
        <v>1794.5</v>
      </c>
      <c r="BU88" s="67">
        <v>1743.5</v>
      </c>
      <c r="BV88" s="67">
        <v>1835</v>
      </c>
      <c r="BW88" s="67">
        <v>1820</v>
      </c>
      <c r="BX88" s="67">
        <v>1829.5</v>
      </c>
      <c r="BY88" s="67">
        <v>1862.5</v>
      </c>
      <c r="BZ88" s="67">
        <v>1904.5</v>
      </c>
      <c r="CA88" s="516">
        <v>1883.5</v>
      </c>
      <c r="CB88" s="516">
        <v>1902.5</v>
      </c>
      <c r="CC88" s="516">
        <v>1900</v>
      </c>
      <c r="CD88" s="516">
        <v>1894.5</v>
      </c>
      <c r="CE88" s="516">
        <v>1880.5</v>
      </c>
      <c r="CF88" s="516">
        <v>1881.5</v>
      </c>
      <c r="CG88" s="516">
        <v>1895.5</v>
      </c>
      <c r="CH88" s="516">
        <v>1930.5</v>
      </c>
      <c r="CI88" s="516">
        <v>1890.5</v>
      </c>
      <c r="CJ88" s="516">
        <v>1879.5</v>
      </c>
      <c r="CK88" s="516">
        <v>1878</v>
      </c>
      <c r="CL88" s="516">
        <v>1872</v>
      </c>
      <c r="CM88" s="516">
        <v>1875.5</v>
      </c>
      <c r="CN88" s="516">
        <v>1829.5</v>
      </c>
      <c r="CO88" s="516">
        <v>1841</v>
      </c>
      <c r="CP88" s="516">
        <v>1860</v>
      </c>
      <c r="CQ88" s="516">
        <v>1861.5</v>
      </c>
      <c r="CR88" s="516">
        <v>1864</v>
      </c>
      <c r="CS88" s="516">
        <v>1841.5</v>
      </c>
      <c r="CT88" s="516">
        <v>1806.5</v>
      </c>
      <c r="CU88" s="516">
        <v>1861.5</v>
      </c>
      <c r="CV88" s="516">
        <v>1904</v>
      </c>
      <c r="CW88" s="516">
        <v>1878.5</v>
      </c>
      <c r="CX88" s="516">
        <v>1872.5</v>
      </c>
      <c r="CY88" s="516">
        <v>1875</v>
      </c>
      <c r="CZ88" s="516">
        <v>1899</v>
      </c>
      <c r="DA88" s="2">
        <v>1960</v>
      </c>
      <c r="DB88" s="2">
        <v>1974</v>
      </c>
      <c r="DC88" s="2">
        <v>1945.5</v>
      </c>
      <c r="DD88" s="2">
        <v>1973</v>
      </c>
      <c r="DE88" s="2">
        <v>1975.5</v>
      </c>
      <c r="DF88" s="2">
        <v>1951.5</v>
      </c>
      <c r="DG88" s="2">
        <v>1986</v>
      </c>
      <c r="DH88" s="2">
        <v>2049</v>
      </c>
      <c r="DI88" s="2">
        <v>2069</v>
      </c>
      <c r="DJ88" s="2">
        <v>2070.5</v>
      </c>
      <c r="DK88" s="2">
        <v>2057.5</v>
      </c>
      <c r="DL88" s="2">
        <v>2045.5</v>
      </c>
      <c r="DM88" s="2">
        <v>2038.5</v>
      </c>
      <c r="DN88" s="2">
        <v>2057</v>
      </c>
      <c r="DO88" s="2">
        <v>2015</v>
      </c>
      <c r="DP88" s="2">
        <v>1973.5</v>
      </c>
      <c r="DQ88" s="2">
        <v>1998</v>
      </c>
      <c r="DR88" s="2">
        <v>2029</v>
      </c>
      <c r="DS88" s="2">
        <v>2038.5</v>
      </c>
      <c r="DT88" s="2">
        <v>1981.5</v>
      </c>
      <c r="DU88" s="2">
        <v>1979.5</v>
      </c>
      <c r="DV88" s="2">
        <v>1924.5</v>
      </c>
      <c r="DW88" s="2">
        <v>1880</v>
      </c>
      <c r="DX88" s="2">
        <v>1841.5</v>
      </c>
      <c r="DY88" s="2">
        <v>1839.5</v>
      </c>
      <c r="DZ88" s="2">
        <v>1830</v>
      </c>
      <c r="EA88" s="2">
        <v>1839</v>
      </c>
      <c r="EB88" s="2">
        <v>1781</v>
      </c>
      <c r="EC88" s="2">
        <v>1741</v>
      </c>
      <c r="ED88" s="2">
        <v>1762</v>
      </c>
      <c r="EE88" s="2">
        <v>1777.5</v>
      </c>
      <c r="EF88" s="2">
        <v>1774</v>
      </c>
      <c r="EG88" s="2">
        <v>1787</v>
      </c>
      <c r="EH88" s="2">
        <v>1771.5</v>
      </c>
      <c r="EI88" s="2">
        <v>1823</v>
      </c>
      <c r="EJ88" s="2">
        <v>1844.5</v>
      </c>
      <c r="EK88" s="2">
        <v>1828.5</v>
      </c>
      <c r="EL88" s="2">
        <v>1834</v>
      </c>
      <c r="EM88" s="2">
        <v>1814</v>
      </c>
      <c r="EN88" s="2">
        <v>1799.5</v>
      </c>
      <c r="EO88" s="2">
        <v>1782.5</v>
      </c>
      <c r="EP88" s="2">
        <v>1775.5</v>
      </c>
      <c r="EQ88" s="2">
        <v>1757</v>
      </c>
      <c r="ER88" s="2">
        <v>1774</v>
      </c>
      <c r="ES88" s="2">
        <v>1733.5</v>
      </c>
      <c r="ET88" s="2">
        <v>1714.5</v>
      </c>
      <c r="EU88" s="2">
        <v>1727</v>
      </c>
      <c r="EV88" s="2">
        <v>1743.5</v>
      </c>
      <c r="EW88" s="2">
        <v>1751</v>
      </c>
      <c r="EX88" s="2">
        <v>1739</v>
      </c>
      <c r="EY88" s="2">
        <v>1738</v>
      </c>
      <c r="EZ88" s="2">
        <v>1726.5</v>
      </c>
      <c r="FA88" s="2">
        <v>1732.5</v>
      </c>
      <c r="FB88" s="2">
        <v>1714</v>
      </c>
      <c r="FC88" s="2">
        <v>1694</v>
      </c>
      <c r="FD88" s="2">
        <v>1712</v>
      </c>
      <c r="FE88" s="2">
        <v>1733</v>
      </c>
      <c r="FF88" s="2">
        <v>1734.5</v>
      </c>
      <c r="FG88" s="2">
        <v>1687.5</v>
      </c>
      <c r="FH88" s="2">
        <v>1711</v>
      </c>
      <c r="FI88" s="2">
        <v>1685</v>
      </c>
      <c r="FJ88" s="2">
        <v>1703</v>
      </c>
      <c r="FK88" s="2">
        <v>1672.5</v>
      </c>
      <c r="FL88" s="2">
        <v>1675.5</v>
      </c>
      <c r="FM88" s="2">
        <v>1671.5</v>
      </c>
      <c r="FN88" s="2">
        <v>1658.5</v>
      </c>
      <c r="FO88" s="2">
        <v>1660</v>
      </c>
      <c r="FP88" s="2">
        <v>1722.5</v>
      </c>
      <c r="FQ88" s="2">
        <v>1720.5</v>
      </c>
      <c r="FR88" s="2">
        <v>1711.5</v>
      </c>
      <c r="FS88" s="2">
        <v>1688</v>
      </c>
      <c r="FT88" s="2">
        <v>1692</v>
      </c>
      <c r="FU88" s="2">
        <v>1646</v>
      </c>
      <c r="FV88" s="2">
        <v>1652.5</v>
      </c>
      <c r="FW88" s="2">
        <v>1636</v>
      </c>
      <c r="FX88" s="2">
        <v>1666.5</v>
      </c>
      <c r="FY88" s="2">
        <v>1672.5</v>
      </c>
      <c r="FZ88" s="2">
        <v>1647.5</v>
      </c>
      <c r="GA88" s="2">
        <v>1657.5</v>
      </c>
      <c r="GB88" s="2">
        <v>1634.5</v>
      </c>
      <c r="GC88" s="2">
        <v>1635</v>
      </c>
      <c r="GD88" s="2">
        <v>1618</v>
      </c>
      <c r="GE88" s="2">
        <v>1604</v>
      </c>
      <c r="GF88" s="2">
        <v>1587</v>
      </c>
      <c r="GG88" s="2">
        <v>1596</v>
      </c>
      <c r="GH88" s="2">
        <v>1590</v>
      </c>
      <c r="GI88" s="2">
        <v>1579.5</v>
      </c>
      <c r="GJ88" s="2">
        <v>1560.5</v>
      </c>
      <c r="GK88" s="2">
        <v>1603</v>
      </c>
      <c r="GL88" s="2">
        <v>1580.5</v>
      </c>
      <c r="GM88" s="2">
        <v>1575</v>
      </c>
      <c r="GN88" s="2">
        <v>1592.5</v>
      </c>
      <c r="GO88" s="2">
        <v>1576</v>
      </c>
      <c r="GP88" s="2">
        <v>1563</v>
      </c>
      <c r="GQ88" s="2">
        <v>1568.5</v>
      </c>
      <c r="GR88" s="2">
        <v>1549.5</v>
      </c>
      <c r="GS88" s="2">
        <v>1545.5</v>
      </c>
      <c r="GT88" s="2">
        <v>1541.5</v>
      </c>
      <c r="GU88" s="2">
        <v>1548</v>
      </c>
      <c r="GV88" s="2">
        <v>1554</v>
      </c>
      <c r="GW88" s="2">
        <v>1579</v>
      </c>
      <c r="GX88" s="2">
        <v>1588</v>
      </c>
      <c r="GY88" s="2">
        <v>1603</v>
      </c>
      <c r="GZ88" s="2">
        <v>1617</v>
      </c>
      <c r="HA88" s="2">
        <v>1547.5</v>
      </c>
      <c r="HB88" s="2">
        <v>1552</v>
      </c>
      <c r="HC88" s="2">
        <v>1570</v>
      </c>
      <c r="HD88" s="2">
        <v>1620</v>
      </c>
      <c r="HE88" s="2">
        <v>1630.5</v>
      </c>
      <c r="HF88" s="2">
        <v>1647</v>
      </c>
      <c r="HG88" s="2">
        <v>1624</v>
      </c>
      <c r="HH88" s="2">
        <v>1621.5</v>
      </c>
      <c r="HI88" s="2">
        <v>1634</v>
      </c>
      <c r="HJ88" s="2">
        <v>1644.5</v>
      </c>
      <c r="HK88" s="2">
        <v>1648.5</v>
      </c>
      <c r="HL88" s="2">
        <v>1636</v>
      </c>
      <c r="HM88" s="2">
        <v>1635.5</v>
      </c>
      <c r="HN88" s="2">
        <v>1614</v>
      </c>
      <c r="HO88" s="2">
        <v>1602</v>
      </c>
      <c r="HP88" s="2">
        <v>1616.5</v>
      </c>
      <c r="HQ88" s="2">
        <v>1619.5</v>
      </c>
      <c r="HR88" s="2">
        <v>1622</v>
      </c>
      <c r="HS88" s="2">
        <v>1597</v>
      </c>
      <c r="HT88" s="2">
        <v>1582</v>
      </c>
      <c r="HU88" s="2">
        <v>1585</v>
      </c>
      <c r="HV88" s="2">
        <v>1581</v>
      </c>
      <c r="HW88" s="2">
        <v>1571</v>
      </c>
      <c r="HX88" s="2">
        <v>1581</v>
      </c>
      <c r="HY88" s="2">
        <v>1595</v>
      </c>
      <c r="HZ88" s="2">
        <v>1583</v>
      </c>
      <c r="IA88" s="2">
        <v>1578</v>
      </c>
      <c r="IB88" s="2">
        <v>1587</v>
      </c>
      <c r="IC88" s="2">
        <v>1585</v>
      </c>
      <c r="ID88" s="2">
        <v>1584.5</v>
      </c>
      <c r="IE88" s="2">
        <v>1597.5</v>
      </c>
      <c r="IF88" s="2">
        <v>1586</v>
      </c>
      <c r="IG88" s="2">
        <v>1561.5</v>
      </c>
      <c r="IH88" s="2">
        <v>1556</v>
      </c>
      <c r="II88" s="2">
        <v>1538</v>
      </c>
      <c r="IJ88" s="2">
        <v>1571</v>
      </c>
      <c r="IK88" s="2">
        <v>1590.5</v>
      </c>
      <c r="IL88" s="2">
        <v>1578.5</v>
      </c>
      <c r="IM88" s="2">
        <v>1545</v>
      </c>
      <c r="IN88" s="2">
        <v>1533.5</v>
      </c>
      <c r="IO88" s="2">
        <v>1526</v>
      </c>
      <c r="IP88" s="2">
        <v>1508</v>
      </c>
      <c r="IQ88" s="2">
        <v>1486.5</v>
      </c>
      <c r="IR88" s="2">
        <v>1445.5</v>
      </c>
      <c r="IS88" s="2">
        <v>1434</v>
      </c>
      <c r="IT88" s="2">
        <v>1415</v>
      </c>
    </row>
    <row r="89" spans="1:254" ht="15.9" customHeight="1">
      <c r="A89" s="61" t="s">
        <v>173</v>
      </c>
      <c r="B89" s="6" t="s">
        <v>174</v>
      </c>
      <c r="C89" s="15">
        <v>2185</v>
      </c>
      <c r="D89" s="16">
        <v>-41</v>
      </c>
      <c r="E89" s="13">
        <v>2226</v>
      </c>
      <c r="F89" s="13">
        <v>2213</v>
      </c>
      <c r="G89" s="13">
        <v>2127</v>
      </c>
      <c r="H89" s="13">
        <v>2147</v>
      </c>
      <c r="I89" s="13">
        <v>2117</v>
      </c>
      <c r="J89" s="13">
        <v>2090</v>
      </c>
      <c r="K89" s="13">
        <v>2041</v>
      </c>
      <c r="L89" s="13">
        <v>2012</v>
      </c>
      <c r="M89" s="13">
        <v>2043</v>
      </c>
      <c r="N89" s="13">
        <v>1962</v>
      </c>
      <c r="O89" s="13">
        <v>1963</v>
      </c>
      <c r="P89" s="13">
        <v>2021</v>
      </c>
      <c r="Q89" s="13">
        <v>2026</v>
      </c>
      <c r="R89" s="13">
        <v>2028</v>
      </c>
      <c r="S89" s="13">
        <v>2060</v>
      </c>
      <c r="T89" s="13">
        <v>2093</v>
      </c>
      <c r="U89" s="13">
        <v>2084</v>
      </c>
      <c r="V89" s="13">
        <v>2062</v>
      </c>
      <c r="W89" s="13">
        <v>2081</v>
      </c>
      <c r="X89" s="13">
        <v>2062</v>
      </c>
      <c r="Y89" s="13">
        <v>2074</v>
      </c>
      <c r="Z89" s="13">
        <v>2100</v>
      </c>
      <c r="AA89" s="13">
        <v>2084</v>
      </c>
      <c r="AB89" s="13">
        <v>2133</v>
      </c>
      <c r="AC89" s="13">
        <v>2074</v>
      </c>
      <c r="AD89" s="13">
        <v>2032</v>
      </c>
      <c r="AE89" s="13">
        <v>2047</v>
      </c>
      <c r="AF89" s="13">
        <v>2071</v>
      </c>
      <c r="AG89" s="13">
        <v>1978</v>
      </c>
      <c r="AH89" s="13">
        <v>2007</v>
      </c>
      <c r="AI89" s="13">
        <v>1995</v>
      </c>
      <c r="AJ89" s="13">
        <v>2010</v>
      </c>
      <c r="AK89" s="13">
        <v>2032</v>
      </c>
      <c r="AL89" s="13">
        <v>2030</v>
      </c>
      <c r="AM89" s="13">
        <v>2072</v>
      </c>
      <c r="AN89" s="13">
        <v>2192</v>
      </c>
      <c r="AO89" s="13">
        <v>2040</v>
      </c>
      <c r="AP89" s="13">
        <v>1945</v>
      </c>
      <c r="AQ89" s="13">
        <v>2001</v>
      </c>
      <c r="AR89" s="13">
        <v>2121</v>
      </c>
      <c r="AS89" s="13">
        <v>2197</v>
      </c>
      <c r="AT89" s="13">
        <v>2177</v>
      </c>
      <c r="AU89" s="13">
        <v>2225</v>
      </c>
      <c r="AV89" s="13">
        <v>2370</v>
      </c>
      <c r="AW89" s="13">
        <v>2197</v>
      </c>
      <c r="AX89" s="13">
        <v>2141</v>
      </c>
      <c r="AY89" s="13">
        <v>2131</v>
      </c>
      <c r="AZ89" s="13">
        <v>2164</v>
      </c>
      <c r="BA89" s="13">
        <v>2290</v>
      </c>
      <c r="BB89" s="13">
        <v>2316</v>
      </c>
      <c r="BC89" s="13">
        <v>2378</v>
      </c>
      <c r="BD89" s="13">
        <v>2556</v>
      </c>
      <c r="BE89" s="13">
        <v>2385</v>
      </c>
      <c r="BF89" s="13">
        <v>2376</v>
      </c>
      <c r="BG89" s="13">
        <v>2490</v>
      </c>
      <c r="BH89" s="13">
        <v>2561</v>
      </c>
      <c r="BI89" s="13">
        <v>2649</v>
      </c>
      <c r="BJ89" s="13">
        <v>2583</v>
      </c>
      <c r="BK89" s="13">
        <v>2384</v>
      </c>
      <c r="BL89" s="13">
        <v>1984</v>
      </c>
      <c r="BM89" s="67">
        <v>2090</v>
      </c>
      <c r="BN89" s="67">
        <v>1935</v>
      </c>
      <c r="BO89" s="67">
        <v>1929</v>
      </c>
      <c r="BP89" s="67">
        <v>1970</v>
      </c>
      <c r="BQ89" s="67">
        <v>1973</v>
      </c>
      <c r="BR89" s="67">
        <v>1987</v>
      </c>
      <c r="BS89" s="67">
        <v>1950</v>
      </c>
      <c r="BT89" s="67">
        <v>1999</v>
      </c>
      <c r="BU89" s="67">
        <v>2041</v>
      </c>
      <c r="BV89" s="67">
        <v>2049</v>
      </c>
      <c r="BW89" s="67">
        <v>2078</v>
      </c>
      <c r="BX89" s="67">
        <v>2191</v>
      </c>
      <c r="BY89" s="67">
        <v>2207</v>
      </c>
      <c r="BZ89" s="67">
        <v>2224</v>
      </c>
      <c r="CA89" s="516">
        <v>2205</v>
      </c>
      <c r="CB89" s="516">
        <v>2206</v>
      </c>
      <c r="CC89" s="516">
        <v>2233</v>
      </c>
      <c r="CD89" s="516">
        <v>2311</v>
      </c>
      <c r="CE89" s="516">
        <v>2173</v>
      </c>
      <c r="CF89" s="516">
        <v>2176</v>
      </c>
      <c r="CG89" s="516">
        <v>2170</v>
      </c>
      <c r="CH89" s="516">
        <v>2180</v>
      </c>
      <c r="CI89" s="516">
        <v>2056</v>
      </c>
      <c r="CJ89" s="516">
        <v>2047</v>
      </c>
      <c r="CK89" s="516">
        <v>2011</v>
      </c>
      <c r="CL89" s="516">
        <v>2017</v>
      </c>
      <c r="CM89" s="516">
        <v>2075</v>
      </c>
      <c r="CN89" s="516">
        <v>2025</v>
      </c>
      <c r="CO89" s="516">
        <v>1985</v>
      </c>
      <c r="CP89" s="516">
        <v>2071</v>
      </c>
      <c r="CQ89" s="516">
        <v>2048</v>
      </c>
      <c r="CR89" s="516">
        <v>2083</v>
      </c>
      <c r="CS89" s="516">
        <v>2063</v>
      </c>
      <c r="CT89" s="516">
        <v>1945</v>
      </c>
      <c r="CU89" s="516">
        <v>2085</v>
      </c>
      <c r="CV89" s="516">
        <v>2254</v>
      </c>
      <c r="CW89" s="516">
        <v>2196</v>
      </c>
      <c r="CX89" s="516">
        <v>2258</v>
      </c>
      <c r="CY89" s="516">
        <v>2228</v>
      </c>
      <c r="CZ89" s="516">
        <v>2187</v>
      </c>
      <c r="DA89" s="2">
        <v>2279</v>
      </c>
      <c r="DB89" s="2">
        <v>2286</v>
      </c>
      <c r="DC89" s="2">
        <v>2294</v>
      </c>
      <c r="DD89" s="2">
        <v>2350</v>
      </c>
      <c r="DE89" s="2">
        <v>2221</v>
      </c>
      <c r="DF89" s="2">
        <v>2101</v>
      </c>
      <c r="DG89" s="2">
        <v>2188</v>
      </c>
      <c r="DH89" s="2">
        <v>2265</v>
      </c>
      <c r="DI89" s="2">
        <v>2338</v>
      </c>
      <c r="DJ89" s="2">
        <v>2251</v>
      </c>
      <c r="DK89" s="2">
        <v>2215</v>
      </c>
      <c r="DL89" s="2">
        <v>2080</v>
      </c>
      <c r="DM89" s="2">
        <v>2256</v>
      </c>
      <c r="DN89" s="2">
        <v>2340</v>
      </c>
      <c r="DO89" s="2">
        <v>2251</v>
      </c>
      <c r="DP89" s="2">
        <v>2372</v>
      </c>
      <c r="DQ89" s="2">
        <v>2440</v>
      </c>
      <c r="DR89" s="2">
        <v>2869</v>
      </c>
      <c r="DS89" s="2">
        <v>2853</v>
      </c>
      <c r="DT89" s="2">
        <v>2947</v>
      </c>
      <c r="DU89" s="2">
        <v>2849</v>
      </c>
      <c r="DV89" s="2">
        <v>2782</v>
      </c>
      <c r="DW89" s="2">
        <v>2835</v>
      </c>
      <c r="DX89" s="2">
        <v>2575</v>
      </c>
      <c r="DY89" s="2">
        <v>2606</v>
      </c>
      <c r="DZ89" s="2">
        <v>2568</v>
      </c>
      <c r="EA89" s="2">
        <v>2580</v>
      </c>
      <c r="EB89" s="2">
        <v>2596</v>
      </c>
      <c r="EC89" s="2">
        <v>2614</v>
      </c>
      <c r="ED89" s="2">
        <v>2755</v>
      </c>
      <c r="EE89" s="2">
        <v>2775</v>
      </c>
      <c r="EF89" s="2">
        <v>2817</v>
      </c>
      <c r="EG89" s="2">
        <v>2788</v>
      </c>
      <c r="EH89" s="2">
        <v>2753</v>
      </c>
      <c r="EI89" s="2">
        <v>2824</v>
      </c>
      <c r="EJ89" s="2">
        <v>2907</v>
      </c>
      <c r="EK89" s="2">
        <v>2803</v>
      </c>
      <c r="EL89" s="2">
        <v>2885</v>
      </c>
      <c r="EM89" s="2">
        <v>2741</v>
      </c>
      <c r="EN89" s="2">
        <v>2850</v>
      </c>
      <c r="EO89" s="2">
        <v>2693</v>
      </c>
      <c r="EP89" s="2">
        <v>2572</v>
      </c>
      <c r="EQ89" s="2">
        <v>2486</v>
      </c>
      <c r="ER89" s="2">
        <v>2494</v>
      </c>
      <c r="ES89" s="2">
        <v>2465</v>
      </c>
      <c r="ET89" s="2">
        <v>2574</v>
      </c>
      <c r="EU89" s="2">
        <v>2650</v>
      </c>
      <c r="EV89" s="2">
        <v>2753</v>
      </c>
      <c r="EW89" s="2">
        <v>2797</v>
      </c>
      <c r="EX89" s="2">
        <v>2610</v>
      </c>
      <c r="EY89" s="2">
        <v>2530</v>
      </c>
      <c r="EZ89" s="2">
        <v>2675</v>
      </c>
      <c r="FA89" s="2">
        <v>2279</v>
      </c>
      <c r="FB89" s="2">
        <v>2258</v>
      </c>
      <c r="FC89" s="2">
        <v>2236</v>
      </c>
      <c r="FD89" s="2">
        <v>2238</v>
      </c>
      <c r="FE89" s="2">
        <v>2338</v>
      </c>
      <c r="FF89" s="2">
        <v>2302</v>
      </c>
      <c r="FG89" s="2">
        <v>2234</v>
      </c>
      <c r="FH89" s="2">
        <v>2356</v>
      </c>
      <c r="FI89" s="2">
        <v>2386</v>
      </c>
      <c r="FJ89" s="2">
        <v>2600</v>
      </c>
      <c r="FK89" s="2">
        <v>2468</v>
      </c>
      <c r="FL89" s="2">
        <v>2545</v>
      </c>
      <c r="FM89" s="2">
        <v>2540</v>
      </c>
      <c r="FN89" s="2">
        <v>2506</v>
      </c>
      <c r="FO89" s="2">
        <v>2595</v>
      </c>
      <c r="FP89" s="2">
        <v>2620</v>
      </c>
      <c r="FQ89" s="2">
        <v>2644</v>
      </c>
      <c r="FR89" s="2">
        <v>2663</v>
      </c>
      <c r="FS89" s="2">
        <v>2630</v>
      </c>
      <c r="FT89" s="2">
        <v>2636</v>
      </c>
      <c r="FU89" s="2">
        <v>2516</v>
      </c>
      <c r="FV89" s="2">
        <v>2557</v>
      </c>
      <c r="FW89" s="2">
        <v>2564</v>
      </c>
      <c r="FX89" s="2">
        <v>2823</v>
      </c>
      <c r="FY89" s="2">
        <v>2846</v>
      </c>
      <c r="FZ89" s="2">
        <v>2809</v>
      </c>
      <c r="GA89" s="2">
        <v>2835</v>
      </c>
      <c r="GB89" s="2">
        <v>2760</v>
      </c>
      <c r="GC89" s="2">
        <v>3125</v>
      </c>
      <c r="GD89" s="2">
        <v>3150</v>
      </c>
      <c r="GE89" s="2">
        <v>3065</v>
      </c>
      <c r="GF89" s="2">
        <v>3080</v>
      </c>
      <c r="GG89" s="2">
        <v>3125</v>
      </c>
      <c r="GH89" s="2">
        <v>3165</v>
      </c>
      <c r="GI89" s="2">
        <v>3100</v>
      </c>
      <c r="GJ89" s="2">
        <v>3255</v>
      </c>
      <c r="GK89" s="2">
        <v>3350</v>
      </c>
      <c r="GL89" s="2">
        <v>3465</v>
      </c>
      <c r="GM89" s="2">
        <v>3280</v>
      </c>
      <c r="GN89" s="2">
        <v>3265</v>
      </c>
      <c r="GO89" s="2">
        <v>3480</v>
      </c>
      <c r="GP89" s="2">
        <v>3535</v>
      </c>
      <c r="GQ89" s="2">
        <v>3410</v>
      </c>
      <c r="GR89" s="2">
        <v>3230</v>
      </c>
      <c r="GS89" s="2">
        <v>3395</v>
      </c>
      <c r="GT89" s="2">
        <v>3415</v>
      </c>
      <c r="GU89" s="2">
        <v>3385</v>
      </c>
      <c r="GV89" s="2">
        <v>3440</v>
      </c>
      <c r="GW89" s="2">
        <v>3585</v>
      </c>
      <c r="GX89" s="2">
        <v>3765</v>
      </c>
      <c r="GY89" s="2">
        <v>4160</v>
      </c>
      <c r="GZ89" s="2">
        <v>4130</v>
      </c>
      <c r="HA89" s="2">
        <v>4055</v>
      </c>
      <c r="HB89" s="2">
        <v>4100</v>
      </c>
      <c r="HC89" s="2">
        <v>4125</v>
      </c>
      <c r="HD89" s="2">
        <v>4300</v>
      </c>
      <c r="HE89" s="2">
        <v>4460</v>
      </c>
      <c r="HF89" s="2">
        <v>4600</v>
      </c>
      <c r="HG89" s="2">
        <v>4585</v>
      </c>
      <c r="HH89" s="2">
        <v>4485</v>
      </c>
      <c r="HI89" s="2">
        <v>4665</v>
      </c>
      <c r="HJ89" s="2">
        <v>4780</v>
      </c>
      <c r="HK89" s="2">
        <v>5080</v>
      </c>
      <c r="HL89" s="2">
        <v>4970</v>
      </c>
      <c r="HM89" s="2">
        <v>5170</v>
      </c>
      <c r="HN89" s="2">
        <v>5260</v>
      </c>
      <c r="HO89" s="2">
        <v>5360</v>
      </c>
      <c r="HP89" s="2">
        <v>5270</v>
      </c>
      <c r="HQ89" s="2">
        <v>5360</v>
      </c>
      <c r="HR89" s="2">
        <v>5530</v>
      </c>
      <c r="HS89" s="2">
        <v>5700</v>
      </c>
      <c r="HT89" s="2">
        <v>5510</v>
      </c>
      <c r="HU89" s="2">
        <v>5360</v>
      </c>
      <c r="HV89" s="2">
        <v>5480</v>
      </c>
      <c r="HW89" s="2">
        <v>5240</v>
      </c>
      <c r="HX89" s="2">
        <v>5060</v>
      </c>
      <c r="HY89" s="2">
        <v>5120</v>
      </c>
      <c r="HZ89" s="2">
        <v>5080</v>
      </c>
      <c r="IA89" s="2">
        <v>5500</v>
      </c>
      <c r="IB89" s="2">
        <v>5340</v>
      </c>
      <c r="IC89" s="2">
        <v>5200</v>
      </c>
      <c r="ID89" s="2">
        <v>5210</v>
      </c>
      <c r="IE89" s="2">
        <v>5280</v>
      </c>
      <c r="IF89" s="2">
        <v>5510</v>
      </c>
      <c r="IG89" s="2">
        <v>5650</v>
      </c>
      <c r="IH89" s="2">
        <v>5570</v>
      </c>
      <c r="II89" s="2">
        <v>5850</v>
      </c>
      <c r="IJ89" s="2">
        <v>5260</v>
      </c>
      <c r="IK89" s="2">
        <v>5240</v>
      </c>
      <c r="IL89" s="2">
        <v>5280</v>
      </c>
      <c r="IM89" s="2">
        <v>5550</v>
      </c>
      <c r="IN89" s="2">
        <v>5410</v>
      </c>
      <c r="IO89" s="2">
        <v>5240</v>
      </c>
      <c r="IP89" s="2">
        <v>4945</v>
      </c>
      <c r="IQ89" s="2">
        <v>4735</v>
      </c>
      <c r="IR89" s="2">
        <v>4530</v>
      </c>
      <c r="IS89" s="2">
        <v>4395</v>
      </c>
      <c r="IT89" s="2">
        <v>4370</v>
      </c>
    </row>
    <row r="90" spans="1:254" ht="15.9" customHeight="1">
      <c r="A90" s="61" t="s">
        <v>175</v>
      </c>
      <c r="B90" s="6" t="s">
        <v>176</v>
      </c>
      <c r="C90" s="15">
        <v>3942</v>
      </c>
      <c r="D90" s="16">
        <v>-223</v>
      </c>
      <c r="E90" s="13">
        <v>4165</v>
      </c>
      <c r="F90" s="13">
        <v>4498</v>
      </c>
      <c r="G90" s="13">
        <v>4292</v>
      </c>
      <c r="H90" s="13">
        <v>3975</v>
      </c>
      <c r="I90" s="13">
        <v>3989</v>
      </c>
      <c r="J90" s="13">
        <v>3406</v>
      </c>
      <c r="K90" s="13">
        <v>3450</v>
      </c>
      <c r="L90" s="13">
        <v>3828</v>
      </c>
      <c r="M90" s="13">
        <v>4512</v>
      </c>
      <c r="N90" s="13">
        <v>4395</v>
      </c>
      <c r="O90" s="13">
        <v>4628</v>
      </c>
      <c r="P90" s="13">
        <v>4496</v>
      </c>
      <c r="Q90" s="13">
        <v>4343</v>
      </c>
      <c r="R90" s="13">
        <v>4403</v>
      </c>
      <c r="S90" s="13">
        <v>4676</v>
      </c>
      <c r="T90" s="13">
        <v>4950</v>
      </c>
      <c r="U90" s="13">
        <v>4492</v>
      </c>
      <c r="V90" s="13">
        <v>4684</v>
      </c>
      <c r="W90" s="13">
        <v>4655</v>
      </c>
      <c r="X90" s="13">
        <v>4586</v>
      </c>
      <c r="Y90" s="13">
        <v>4344</v>
      </c>
      <c r="Z90" s="13">
        <v>4410</v>
      </c>
      <c r="AA90" s="13">
        <v>4745</v>
      </c>
      <c r="AB90" s="13">
        <v>4940</v>
      </c>
      <c r="AC90" s="13">
        <v>4701</v>
      </c>
      <c r="AD90" s="13">
        <v>5080</v>
      </c>
      <c r="AE90" s="13">
        <v>4840</v>
      </c>
      <c r="AF90" s="13">
        <v>4515</v>
      </c>
      <c r="AG90" s="13">
        <v>4530</v>
      </c>
      <c r="AH90" s="13">
        <v>4836</v>
      </c>
      <c r="AI90" s="13">
        <v>4453</v>
      </c>
      <c r="AJ90" s="13">
        <v>4580</v>
      </c>
      <c r="AK90" s="13">
        <v>5020</v>
      </c>
      <c r="AL90" s="13">
        <v>4864</v>
      </c>
      <c r="AM90" s="13">
        <v>4830</v>
      </c>
      <c r="AN90" s="13">
        <v>4554</v>
      </c>
      <c r="AO90" s="13">
        <v>4410</v>
      </c>
      <c r="AP90" s="13">
        <v>4505</v>
      </c>
      <c r="AQ90" s="13">
        <v>4168</v>
      </c>
      <c r="AR90" s="13">
        <v>3841</v>
      </c>
      <c r="AS90" s="13">
        <v>3867</v>
      </c>
      <c r="AT90" s="13">
        <v>3912</v>
      </c>
      <c r="AU90" s="13">
        <v>3942</v>
      </c>
      <c r="AV90" s="13">
        <v>4229</v>
      </c>
      <c r="AW90" s="13">
        <v>4424</v>
      </c>
      <c r="AX90" s="13">
        <v>4216</v>
      </c>
      <c r="AY90" s="13">
        <v>3835</v>
      </c>
      <c r="AZ90" s="13">
        <v>3848</v>
      </c>
      <c r="BA90" s="13">
        <v>3933</v>
      </c>
      <c r="BB90" s="13">
        <v>3894</v>
      </c>
      <c r="BC90" s="13">
        <v>3867</v>
      </c>
      <c r="BD90" s="13">
        <v>3893</v>
      </c>
      <c r="BE90" s="13">
        <v>4000</v>
      </c>
      <c r="BF90" s="13">
        <v>3887</v>
      </c>
      <c r="BG90" s="13">
        <v>3752</v>
      </c>
      <c r="BH90" s="13">
        <v>3487</v>
      </c>
      <c r="BI90" s="13">
        <v>3597</v>
      </c>
      <c r="BJ90" s="13">
        <v>3672</v>
      </c>
      <c r="BK90" s="13">
        <v>3739</v>
      </c>
      <c r="BL90" s="13">
        <v>3997</v>
      </c>
      <c r="BM90" s="67">
        <v>3946</v>
      </c>
      <c r="BN90" s="67">
        <v>3995</v>
      </c>
      <c r="BO90" s="67">
        <v>4040</v>
      </c>
      <c r="BP90" s="67">
        <v>3898</v>
      </c>
      <c r="BQ90" s="67">
        <v>3950</v>
      </c>
      <c r="BR90" s="67">
        <v>3704</v>
      </c>
      <c r="BS90" s="67">
        <v>3670</v>
      </c>
      <c r="BT90" s="67">
        <v>3855</v>
      </c>
      <c r="BU90" s="67">
        <v>3996</v>
      </c>
      <c r="BV90" s="67">
        <v>3638</v>
      </c>
      <c r="BW90" s="67">
        <v>3522</v>
      </c>
      <c r="BX90" s="67">
        <v>3566</v>
      </c>
      <c r="BY90" s="67">
        <v>3700</v>
      </c>
      <c r="BZ90" s="67">
        <v>3624</v>
      </c>
      <c r="CA90" s="516">
        <v>3626</v>
      </c>
      <c r="CB90" s="516">
        <v>3819</v>
      </c>
      <c r="CC90" s="516">
        <v>3852</v>
      </c>
      <c r="CD90" s="516">
        <v>4035</v>
      </c>
      <c r="CE90" s="516">
        <v>4058</v>
      </c>
      <c r="CF90" s="516">
        <v>3969</v>
      </c>
      <c r="CG90" s="516">
        <v>3269</v>
      </c>
      <c r="CH90" s="516">
        <v>3200</v>
      </c>
      <c r="CI90" s="516">
        <v>2891</v>
      </c>
      <c r="CJ90" s="516">
        <v>2802.5</v>
      </c>
      <c r="CK90" s="516">
        <v>2699</v>
      </c>
      <c r="CL90" s="516">
        <v>2618</v>
      </c>
      <c r="CM90" s="516">
        <v>2729</v>
      </c>
      <c r="CN90" s="516">
        <v>2570</v>
      </c>
      <c r="CO90" s="516">
        <v>2569.5</v>
      </c>
      <c r="CP90" s="516">
        <v>2680.5</v>
      </c>
      <c r="CQ90" s="516">
        <v>2795.5</v>
      </c>
      <c r="CR90" s="516">
        <v>2831.5</v>
      </c>
      <c r="CS90" s="516">
        <v>2732</v>
      </c>
      <c r="CT90" s="516">
        <v>2685.5</v>
      </c>
      <c r="CU90" s="516">
        <v>2776.5</v>
      </c>
      <c r="CV90" s="516">
        <v>2887.5</v>
      </c>
      <c r="CW90" s="516">
        <v>2791</v>
      </c>
      <c r="CX90" s="516">
        <v>2865.5</v>
      </c>
      <c r="CY90" s="516">
        <v>2860</v>
      </c>
      <c r="CZ90" s="516">
        <v>2880.5</v>
      </c>
      <c r="DA90" s="2">
        <v>2975</v>
      </c>
      <c r="DB90" s="2">
        <v>2921</v>
      </c>
      <c r="DC90" s="2">
        <v>2778.5</v>
      </c>
      <c r="DD90" s="2">
        <v>3075</v>
      </c>
      <c r="DE90" s="2">
        <v>3032</v>
      </c>
      <c r="DF90" s="2">
        <v>2836</v>
      </c>
      <c r="DG90" s="2">
        <v>3066</v>
      </c>
      <c r="DH90" s="2">
        <v>3169</v>
      </c>
      <c r="DI90" s="2">
        <v>3329</v>
      </c>
      <c r="DJ90" s="2">
        <v>3468</v>
      </c>
      <c r="DK90" s="2">
        <v>3443</v>
      </c>
      <c r="DL90" s="2">
        <v>3398</v>
      </c>
      <c r="DM90" s="2">
        <v>3464</v>
      </c>
      <c r="DN90" s="2">
        <v>3570</v>
      </c>
      <c r="DO90" s="2">
        <v>3562</v>
      </c>
      <c r="DP90" s="2">
        <v>3558</v>
      </c>
      <c r="DQ90" s="2">
        <v>3422</v>
      </c>
      <c r="DR90" s="2">
        <v>3399</v>
      </c>
      <c r="DS90" s="2">
        <v>3514</v>
      </c>
      <c r="DT90" s="2">
        <v>3523</v>
      </c>
      <c r="DU90" s="2">
        <v>3480</v>
      </c>
      <c r="DV90" s="2">
        <v>3281</v>
      </c>
      <c r="DW90" s="2">
        <v>3187</v>
      </c>
      <c r="DX90" s="2">
        <v>3218</v>
      </c>
      <c r="DY90" s="2">
        <v>3362</v>
      </c>
      <c r="DZ90" s="2">
        <v>3199</v>
      </c>
      <c r="EA90" s="2">
        <v>3288</v>
      </c>
      <c r="EB90" s="2">
        <v>3460</v>
      </c>
      <c r="EC90" s="2">
        <v>3689</v>
      </c>
      <c r="ED90" s="2">
        <v>3608</v>
      </c>
      <c r="EE90" s="2">
        <v>3509</v>
      </c>
      <c r="EF90" s="2">
        <v>3563</v>
      </c>
      <c r="EG90" s="2">
        <v>3511</v>
      </c>
      <c r="EH90" s="2">
        <v>3558</v>
      </c>
      <c r="EI90" s="2">
        <v>3169</v>
      </c>
      <c r="EJ90" s="2">
        <v>3223</v>
      </c>
      <c r="EK90" s="2">
        <v>3178</v>
      </c>
      <c r="EL90" s="2">
        <v>2792</v>
      </c>
      <c r="EM90" s="2">
        <v>2767.5</v>
      </c>
      <c r="EN90" s="2">
        <v>2875</v>
      </c>
      <c r="EO90" s="2">
        <v>2533.5</v>
      </c>
      <c r="EP90" s="2">
        <v>2525</v>
      </c>
      <c r="EQ90" s="2">
        <v>2553</v>
      </c>
      <c r="ER90" s="2">
        <v>2490</v>
      </c>
      <c r="ES90" s="2">
        <v>2420</v>
      </c>
      <c r="ET90" s="2">
        <v>2248</v>
      </c>
      <c r="EU90" s="2">
        <v>2283.5</v>
      </c>
      <c r="EV90" s="2">
        <v>2332</v>
      </c>
      <c r="EW90" s="2">
        <v>2338.5</v>
      </c>
      <c r="EX90" s="2">
        <v>2223</v>
      </c>
      <c r="EY90" s="2">
        <v>2140</v>
      </c>
      <c r="EZ90" s="2">
        <v>2128</v>
      </c>
      <c r="FA90" s="2">
        <v>2024.5</v>
      </c>
      <c r="FB90" s="2">
        <v>1994</v>
      </c>
      <c r="FC90" s="2">
        <v>2053</v>
      </c>
      <c r="FD90" s="2">
        <v>2039</v>
      </c>
      <c r="FE90" s="2">
        <v>2060</v>
      </c>
      <c r="FF90" s="2">
        <v>2147.5</v>
      </c>
      <c r="FG90" s="2">
        <v>2159.5</v>
      </c>
      <c r="FH90" s="2">
        <v>2190</v>
      </c>
      <c r="FI90" s="2">
        <v>2213</v>
      </c>
      <c r="FJ90" s="2">
        <v>2196.5</v>
      </c>
      <c r="FK90" s="2">
        <v>2200</v>
      </c>
      <c r="FL90" s="2">
        <v>2201</v>
      </c>
      <c r="FM90" s="2">
        <v>2098</v>
      </c>
      <c r="FN90" s="2">
        <v>2072.5</v>
      </c>
      <c r="FO90" s="2">
        <v>2100.5</v>
      </c>
      <c r="FP90" s="2">
        <v>2096</v>
      </c>
      <c r="FQ90" s="2">
        <v>2102</v>
      </c>
      <c r="FR90" s="2">
        <v>2047.5</v>
      </c>
      <c r="FS90" s="2">
        <v>1987</v>
      </c>
      <c r="FT90" s="2">
        <v>1924</v>
      </c>
      <c r="FU90" s="2">
        <v>2086.5</v>
      </c>
      <c r="FV90" s="2">
        <v>1914.5</v>
      </c>
      <c r="FW90" s="2">
        <v>1940.5</v>
      </c>
      <c r="FX90" s="2">
        <v>2031.5</v>
      </c>
      <c r="FY90" s="2">
        <v>2004.5</v>
      </c>
      <c r="FZ90" s="2">
        <v>2105</v>
      </c>
      <c r="GA90" s="2">
        <v>2128.5</v>
      </c>
      <c r="GB90" s="2">
        <v>2122</v>
      </c>
      <c r="GC90" s="2">
        <v>2178</v>
      </c>
      <c r="GD90" s="2">
        <v>2149</v>
      </c>
      <c r="GE90" s="2">
        <v>2190</v>
      </c>
      <c r="GF90" s="2">
        <v>2054</v>
      </c>
      <c r="GG90" s="2">
        <v>2212.5</v>
      </c>
      <c r="GH90" s="2">
        <v>2160.5</v>
      </c>
      <c r="GI90" s="2">
        <v>2091.5</v>
      </c>
      <c r="GJ90" s="2">
        <v>2032</v>
      </c>
      <c r="GK90" s="2">
        <v>2075.5</v>
      </c>
      <c r="GL90" s="2">
        <v>2126.5</v>
      </c>
      <c r="GM90" s="2">
        <v>2165.5</v>
      </c>
      <c r="GN90" s="2">
        <v>2000</v>
      </c>
      <c r="GO90" s="2">
        <v>2105.5</v>
      </c>
      <c r="GP90" s="2">
        <v>2141</v>
      </c>
      <c r="GQ90" s="2">
        <v>2230</v>
      </c>
      <c r="GR90" s="2">
        <v>2156.5</v>
      </c>
      <c r="GS90" s="2">
        <v>2212.5</v>
      </c>
      <c r="GT90" s="2">
        <v>2293.5</v>
      </c>
      <c r="GU90" s="2">
        <v>2409</v>
      </c>
      <c r="GV90" s="2">
        <v>2406.5</v>
      </c>
      <c r="GW90" s="2">
        <v>2470</v>
      </c>
      <c r="GX90" s="2">
        <v>2400.5</v>
      </c>
      <c r="GY90" s="2">
        <v>2415</v>
      </c>
      <c r="GZ90" s="2">
        <v>2469</v>
      </c>
      <c r="HA90" s="2">
        <v>2345.5</v>
      </c>
      <c r="HB90" s="2">
        <v>2347</v>
      </c>
      <c r="HC90" s="2">
        <v>2152</v>
      </c>
      <c r="HD90" s="2">
        <v>2223.5</v>
      </c>
      <c r="HE90" s="2">
        <v>2236.5</v>
      </c>
      <c r="HF90" s="2">
        <v>2182.5</v>
      </c>
      <c r="HG90" s="2">
        <v>2337</v>
      </c>
      <c r="HH90" s="2">
        <v>2160</v>
      </c>
      <c r="HI90" s="2">
        <v>2111.5</v>
      </c>
      <c r="HJ90" s="2">
        <v>2081.5</v>
      </c>
      <c r="HK90" s="2">
        <v>1946</v>
      </c>
      <c r="HL90" s="2">
        <v>1789.5</v>
      </c>
      <c r="HM90" s="2">
        <v>1822.5</v>
      </c>
      <c r="HN90" s="2">
        <v>1789.5</v>
      </c>
      <c r="HO90" s="2">
        <v>1804</v>
      </c>
      <c r="HP90" s="2">
        <v>1793</v>
      </c>
      <c r="HQ90" s="2">
        <v>1731</v>
      </c>
      <c r="HR90" s="2">
        <v>1698</v>
      </c>
      <c r="HS90" s="2">
        <v>1680</v>
      </c>
      <c r="HT90" s="2">
        <v>1638.5</v>
      </c>
      <c r="HU90" s="2">
        <v>1642</v>
      </c>
      <c r="HV90" s="2">
        <v>1703</v>
      </c>
      <c r="HW90" s="2">
        <v>1758.5</v>
      </c>
      <c r="HX90" s="2">
        <v>1843</v>
      </c>
      <c r="HY90" s="2">
        <v>1852.5</v>
      </c>
      <c r="HZ90" s="2">
        <v>1818.5</v>
      </c>
      <c r="IA90" s="2">
        <v>1820</v>
      </c>
      <c r="IB90" s="2">
        <v>1827</v>
      </c>
      <c r="IC90" s="2">
        <v>1825</v>
      </c>
      <c r="ID90" s="2">
        <v>1835.5</v>
      </c>
      <c r="IE90" s="2">
        <v>1821</v>
      </c>
      <c r="IF90" s="2">
        <v>1909.5</v>
      </c>
      <c r="IG90" s="2">
        <v>1861.5</v>
      </c>
      <c r="IH90" s="2">
        <v>1918.5</v>
      </c>
      <c r="II90" s="2">
        <v>1885</v>
      </c>
      <c r="IJ90" s="2">
        <v>1919.5</v>
      </c>
      <c r="IK90" s="2">
        <v>1991</v>
      </c>
      <c r="IL90" s="2">
        <v>1944.5</v>
      </c>
      <c r="IM90" s="2">
        <v>1932</v>
      </c>
      <c r="IN90" s="2">
        <v>1964</v>
      </c>
      <c r="IO90" s="2">
        <v>1980</v>
      </c>
      <c r="IP90" s="2">
        <v>1905</v>
      </c>
      <c r="IQ90" s="2">
        <v>1957.5</v>
      </c>
      <c r="IR90" s="2">
        <v>2064</v>
      </c>
      <c r="IS90" s="2">
        <v>1945.5</v>
      </c>
      <c r="IT90" s="2">
        <v>1949</v>
      </c>
    </row>
    <row r="91" spans="1:254" ht="15.9" customHeight="1">
      <c r="A91" s="61" t="s">
        <v>177</v>
      </c>
      <c r="B91" s="6" t="s">
        <v>178</v>
      </c>
      <c r="C91" s="15">
        <v>5559</v>
      </c>
      <c r="D91" s="16">
        <v>59</v>
      </c>
      <c r="E91" s="13">
        <v>5500</v>
      </c>
      <c r="F91" s="13">
        <v>5476</v>
      </c>
      <c r="G91" s="13">
        <v>5412</v>
      </c>
      <c r="H91" s="13">
        <v>5301</v>
      </c>
      <c r="I91" s="13">
        <v>5267</v>
      </c>
      <c r="J91" s="13">
        <v>5255</v>
      </c>
      <c r="K91" s="13">
        <v>4957</v>
      </c>
      <c r="L91" s="13">
        <v>4890</v>
      </c>
      <c r="M91" s="13">
        <v>5023</v>
      </c>
      <c r="N91" s="13">
        <v>4850</v>
      </c>
      <c r="O91" s="13">
        <v>4854</v>
      </c>
      <c r="P91" s="13">
        <v>4807</v>
      </c>
      <c r="Q91" s="13">
        <v>4792</v>
      </c>
      <c r="R91" s="13">
        <v>4717</v>
      </c>
      <c r="S91" s="13">
        <v>4828</v>
      </c>
      <c r="T91" s="13">
        <v>4796</v>
      </c>
      <c r="U91" s="13">
        <v>4802</v>
      </c>
      <c r="V91" s="13">
        <v>4716</v>
      </c>
      <c r="W91" s="13">
        <v>4700</v>
      </c>
      <c r="X91" s="13">
        <v>4758</v>
      </c>
      <c r="Y91" s="13">
        <v>4778</v>
      </c>
      <c r="Z91" s="13">
        <v>4942</v>
      </c>
      <c r="AA91" s="13">
        <v>4805</v>
      </c>
      <c r="AB91" s="13">
        <v>4615</v>
      </c>
      <c r="AC91" s="13">
        <v>4669</v>
      </c>
      <c r="AD91" s="13">
        <v>4496</v>
      </c>
      <c r="AE91" s="13">
        <v>4471</v>
      </c>
      <c r="AF91" s="13">
        <v>4486</v>
      </c>
      <c r="AG91" s="13">
        <v>4478</v>
      </c>
      <c r="AH91" s="13">
        <v>4554</v>
      </c>
      <c r="AI91" s="13">
        <v>4691</v>
      </c>
      <c r="AJ91" s="13">
        <v>4750</v>
      </c>
      <c r="AK91" s="13">
        <v>4864</v>
      </c>
      <c r="AL91" s="13">
        <v>4764</v>
      </c>
      <c r="AM91" s="13">
        <v>4800</v>
      </c>
      <c r="AN91" s="13">
        <v>4701</v>
      </c>
      <c r="AO91" s="13">
        <v>4747</v>
      </c>
      <c r="AP91" s="13">
        <v>4737</v>
      </c>
      <c r="AQ91" s="13">
        <v>4657</v>
      </c>
      <c r="AR91" s="13">
        <v>4655</v>
      </c>
      <c r="AS91" s="13">
        <v>4784</v>
      </c>
      <c r="AT91" s="13">
        <v>4882</v>
      </c>
      <c r="AU91" s="13">
        <v>5031</v>
      </c>
      <c r="AV91" s="13">
        <v>5300</v>
      </c>
      <c r="AW91" s="13">
        <v>5183</v>
      </c>
      <c r="AX91" s="13">
        <v>5270</v>
      </c>
      <c r="AY91" s="13">
        <v>5083</v>
      </c>
      <c r="AZ91" s="13">
        <v>5126</v>
      </c>
      <c r="BA91" s="13">
        <v>5166</v>
      </c>
      <c r="BB91" s="13">
        <v>5174</v>
      </c>
      <c r="BC91" s="13">
        <v>4960</v>
      </c>
      <c r="BD91" s="13">
        <v>5056</v>
      </c>
      <c r="BE91" s="13">
        <v>5054</v>
      </c>
      <c r="BF91" s="13">
        <v>5002</v>
      </c>
      <c r="BG91" s="13">
        <v>5123</v>
      </c>
      <c r="BH91" s="13">
        <v>4908</v>
      </c>
      <c r="BI91" s="13">
        <v>4944</v>
      </c>
      <c r="BJ91" s="13">
        <v>4808</v>
      </c>
      <c r="BK91" s="13">
        <v>4812</v>
      </c>
      <c r="BL91" s="13">
        <v>4671</v>
      </c>
      <c r="BM91" s="67">
        <v>4750</v>
      </c>
      <c r="BN91" s="67">
        <v>4868</v>
      </c>
      <c r="BO91" s="67">
        <v>4887</v>
      </c>
      <c r="BP91" s="67">
        <v>4938</v>
      </c>
      <c r="BQ91" s="67">
        <v>4850</v>
      </c>
      <c r="BR91" s="67">
        <v>4795</v>
      </c>
      <c r="BS91" s="67">
        <v>4882</v>
      </c>
      <c r="BT91" s="67">
        <v>5047</v>
      </c>
      <c r="BU91" s="67">
        <v>5356</v>
      </c>
      <c r="BV91" s="67">
        <v>5229</v>
      </c>
      <c r="BW91" s="67">
        <v>5203</v>
      </c>
      <c r="BX91" s="67">
        <v>5034</v>
      </c>
      <c r="BY91" s="67">
        <v>5189</v>
      </c>
      <c r="BZ91" s="67">
        <v>5153</v>
      </c>
      <c r="CA91" s="516">
        <v>5157</v>
      </c>
      <c r="CB91" s="516">
        <v>5220</v>
      </c>
      <c r="CC91" s="516">
        <v>5220</v>
      </c>
      <c r="CD91" s="516">
        <v>4957</v>
      </c>
      <c r="CE91" s="516">
        <v>4848</v>
      </c>
      <c r="CF91" s="516">
        <v>4810</v>
      </c>
      <c r="CG91" s="516">
        <v>4843</v>
      </c>
      <c r="CH91" s="516">
        <v>4915</v>
      </c>
      <c r="CI91" s="516">
        <v>4764</v>
      </c>
      <c r="CJ91" s="516">
        <v>4719</v>
      </c>
      <c r="CK91" s="516">
        <v>4811</v>
      </c>
      <c r="CL91" s="516">
        <v>4675</v>
      </c>
      <c r="CM91" s="516">
        <v>4732</v>
      </c>
      <c r="CN91" s="516">
        <v>4464</v>
      </c>
      <c r="CO91" s="516">
        <v>4533</v>
      </c>
      <c r="CP91" s="516">
        <v>4716</v>
      </c>
      <c r="CQ91" s="516">
        <v>4779</v>
      </c>
      <c r="CR91" s="516">
        <v>4881</v>
      </c>
      <c r="CS91" s="516">
        <v>4810</v>
      </c>
      <c r="CT91" s="516">
        <v>4800</v>
      </c>
      <c r="CU91" s="516">
        <v>4849</v>
      </c>
      <c r="CV91" s="516">
        <v>4869</v>
      </c>
      <c r="CW91" s="516">
        <v>4801</v>
      </c>
      <c r="CX91" s="516">
        <v>4800</v>
      </c>
      <c r="CY91" s="516">
        <v>4853</v>
      </c>
      <c r="CZ91" s="516">
        <v>4926</v>
      </c>
      <c r="DA91" s="2">
        <v>4866</v>
      </c>
      <c r="DB91" s="2">
        <v>4932</v>
      </c>
      <c r="DC91" s="2">
        <v>4718</v>
      </c>
      <c r="DD91" s="2">
        <v>4831</v>
      </c>
      <c r="DE91" s="2">
        <v>4860</v>
      </c>
      <c r="DF91" s="2">
        <v>4750</v>
      </c>
      <c r="DG91" s="2">
        <v>4815</v>
      </c>
      <c r="DH91" s="2">
        <v>5069</v>
      </c>
      <c r="DI91" s="2">
        <v>5226</v>
      </c>
      <c r="DJ91" s="2">
        <v>5148</v>
      </c>
      <c r="DK91" s="2">
        <v>4880</v>
      </c>
      <c r="DL91" s="2">
        <v>4813</v>
      </c>
      <c r="DM91" s="2">
        <v>4930</v>
      </c>
      <c r="DN91" s="2">
        <v>4992</v>
      </c>
      <c r="DO91" s="2">
        <v>4912</v>
      </c>
      <c r="DP91" s="2">
        <v>4897</v>
      </c>
      <c r="DQ91" s="2">
        <v>5086</v>
      </c>
      <c r="DR91" s="2">
        <v>5209</v>
      </c>
      <c r="DS91" s="2">
        <v>5575</v>
      </c>
      <c r="DT91" s="2">
        <v>5650</v>
      </c>
      <c r="DU91" s="2">
        <v>5818</v>
      </c>
      <c r="DV91" s="2">
        <v>5367</v>
      </c>
      <c r="DW91" s="2">
        <v>5164</v>
      </c>
      <c r="DX91" s="2">
        <v>5160</v>
      </c>
      <c r="DY91" s="2">
        <v>5381</v>
      </c>
      <c r="DZ91" s="2">
        <v>5289</v>
      </c>
      <c r="EA91" s="2">
        <v>5361</v>
      </c>
      <c r="EB91" s="2">
        <v>5077</v>
      </c>
      <c r="EC91" s="2">
        <v>5087</v>
      </c>
      <c r="ED91" s="2">
        <v>5094</v>
      </c>
      <c r="EE91" s="2">
        <v>5107</v>
      </c>
      <c r="EF91" s="2">
        <v>5299</v>
      </c>
      <c r="EG91" s="2">
        <v>5264</v>
      </c>
      <c r="EH91" s="2">
        <v>5181</v>
      </c>
      <c r="EI91" s="2">
        <v>5197</v>
      </c>
      <c r="EJ91" s="2">
        <v>5219</v>
      </c>
      <c r="EK91" s="2">
        <v>5204</v>
      </c>
      <c r="EL91" s="2">
        <v>5358</v>
      </c>
      <c r="EM91" s="2">
        <v>5398</v>
      </c>
      <c r="EN91" s="2">
        <v>5330</v>
      </c>
      <c r="EO91" s="2">
        <v>5135</v>
      </c>
      <c r="EP91" s="2">
        <v>5088</v>
      </c>
      <c r="EQ91" s="2">
        <v>5263</v>
      </c>
      <c r="ER91" s="2">
        <v>5445</v>
      </c>
      <c r="ES91" s="2">
        <v>5068</v>
      </c>
      <c r="ET91" s="2">
        <v>4902</v>
      </c>
      <c r="EU91" s="2">
        <v>4929</v>
      </c>
      <c r="EV91" s="2">
        <v>4972</v>
      </c>
      <c r="EW91" s="2">
        <v>4960</v>
      </c>
      <c r="EX91" s="2">
        <v>4988</v>
      </c>
      <c r="EY91" s="2">
        <v>5011</v>
      </c>
      <c r="EZ91" s="2">
        <v>5004</v>
      </c>
      <c r="FA91" s="2">
        <v>4911</v>
      </c>
      <c r="FB91" s="2">
        <v>4812</v>
      </c>
      <c r="FC91" s="2">
        <v>4959</v>
      </c>
      <c r="FD91" s="2">
        <v>4859</v>
      </c>
      <c r="FE91" s="2">
        <v>4914</v>
      </c>
      <c r="FF91" s="2">
        <v>5010</v>
      </c>
      <c r="FG91" s="2">
        <v>4806</v>
      </c>
      <c r="FH91" s="2">
        <v>4887</v>
      </c>
      <c r="FI91" s="2">
        <v>4910</v>
      </c>
      <c r="FJ91" s="2">
        <v>4911</v>
      </c>
      <c r="FK91" s="2">
        <v>4883</v>
      </c>
      <c r="FL91" s="2">
        <v>4957</v>
      </c>
      <c r="FM91" s="2">
        <v>4877</v>
      </c>
      <c r="FN91" s="2">
        <v>4893</v>
      </c>
      <c r="FO91" s="2">
        <v>4864</v>
      </c>
      <c r="FP91" s="2">
        <v>4968</v>
      </c>
      <c r="FQ91" s="2">
        <v>4958</v>
      </c>
      <c r="FR91" s="2">
        <v>4853</v>
      </c>
      <c r="FS91" s="2">
        <v>4710</v>
      </c>
      <c r="FT91" s="2">
        <v>4710</v>
      </c>
      <c r="FU91" s="2">
        <v>4875</v>
      </c>
      <c r="FV91" s="2">
        <v>4700</v>
      </c>
      <c r="FW91" s="2">
        <v>4770</v>
      </c>
      <c r="FX91" s="2">
        <v>5122</v>
      </c>
      <c r="FY91" s="2">
        <v>5083</v>
      </c>
      <c r="FZ91" s="2">
        <v>5349</v>
      </c>
      <c r="GA91" s="2">
        <v>5238</v>
      </c>
      <c r="GB91" s="2">
        <v>5120</v>
      </c>
      <c r="GC91" s="2">
        <v>5114</v>
      </c>
      <c r="GD91" s="2">
        <v>5138</v>
      </c>
      <c r="GE91" s="2">
        <v>5201</v>
      </c>
      <c r="GF91" s="2">
        <v>4998</v>
      </c>
      <c r="GG91" s="2">
        <v>5221</v>
      </c>
      <c r="GH91" s="2">
        <v>5318</v>
      </c>
      <c r="GI91" s="2">
        <v>4963</v>
      </c>
      <c r="GJ91" s="2">
        <v>4850</v>
      </c>
      <c r="GK91" s="2">
        <v>4678</v>
      </c>
      <c r="GL91" s="2">
        <v>4738</v>
      </c>
      <c r="GM91" s="2">
        <v>4569</v>
      </c>
      <c r="GN91" s="2">
        <v>4429</v>
      </c>
      <c r="GO91" s="2">
        <v>4470</v>
      </c>
      <c r="GP91" s="2">
        <v>4498</v>
      </c>
      <c r="GQ91" s="2">
        <v>4576</v>
      </c>
      <c r="GR91" s="2">
        <v>4490</v>
      </c>
      <c r="GS91" s="2">
        <v>4602</v>
      </c>
      <c r="GT91" s="2">
        <v>4505</v>
      </c>
      <c r="GU91" s="2">
        <v>4262</v>
      </c>
      <c r="GV91" s="2">
        <v>4414</v>
      </c>
      <c r="GW91" s="2">
        <v>4568</v>
      </c>
      <c r="GX91" s="2">
        <v>4477</v>
      </c>
      <c r="GY91" s="2">
        <v>4473</v>
      </c>
      <c r="GZ91" s="2">
        <v>4476</v>
      </c>
      <c r="HA91" s="2">
        <v>4300</v>
      </c>
      <c r="HB91" s="2">
        <v>3900</v>
      </c>
      <c r="HC91" s="2">
        <v>3875</v>
      </c>
      <c r="HD91" s="2">
        <v>3930</v>
      </c>
      <c r="HE91" s="2">
        <v>3918</v>
      </c>
      <c r="HF91" s="2">
        <v>3939</v>
      </c>
      <c r="HG91" s="2">
        <v>4030</v>
      </c>
      <c r="HH91" s="2">
        <v>4030</v>
      </c>
      <c r="HI91" s="2">
        <v>3847</v>
      </c>
      <c r="HJ91" s="2">
        <v>3863</v>
      </c>
      <c r="HK91" s="2">
        <v>3956</v>
      </c>
      <c r="HL91" s="2">
        <v>3960</v>
      </c>
      <c r="HM91" s="2">
        <v>4052</v>
      </c>
      <c r="HN91" s="2">
        <v>4091</v>
      </c>
      <c r="HO91" s="2">
        <v>4116</v>
      </c>
      <c r="HP91" s="2">
        <v>4119</v>
      </c>
      <c r="HQ91" s="2">
        <v>3976</v>
      </c>
      <c r="HR91" s="2">
        <v>3931</v>
      </c>
      <c r="HS91" s="2">
        <v>3896</v>
      </c>
      <c r="HT91" s="2">
        <v>3833</v>
      </c>
      <c r="HU91" s="2">
        <v>3829</v>
      </c>
      <c r="HV91" s="2">
        <v>3967</v>
      </c>
      <c r="HW91" s="2">
        <v>3982</v>
      </c>
      <c r="HX91" s="2">
        <v>4049</v>
      </c>
      <c r="HY91" s="2">
        <v>4114</v>
      </c>
      <c r="HZ91" s="2">
        <v>4042</v>
      </c>
      <c r="IA91" s="2">
        <v>4047</v>
      </c>
      <c r="IB91" s="2">
        <v>4114</v>
      </c>
      <c r="IC91" s="2">
        <v>4124</v>
      </c>
      <c r="ID91" s="2">
        <v>4106</v>
      </c>
      <c r="IE91" s="2">
        <v>4145</v>
      </c>
      <c r="IF91" s="2">
        <v>4267</v>
      </c>
      <c r="IG91" s="2">
        <v>4267</v>
      </c>
      <c r="IH91" s="2">
        <v>4274</v>
      </c>
      <c r="II91" s="2">
        <v>4199</v>
      </c>
      <c r="IJ91" s="2">
        <v>4311</v>
      </c>
      <c r="IK91" s="2">
        <v>4293</v>
      </c>
      <c r="IL91" s="2">
        <v>4228</v>
      </c>
      <c r="IM91" s="2">
        <v>4207</v>
      </c>
      <c r="IN91" s="2">
        <v>4151</v>
      </c>
      <c r="IO91" s="2">
        <v>4126</v>
      </c>
      <c r="IP91" s="2">
        <v>4145</v>
      </c>
      <c r="IQ91" s="2">
        <v>4283</v>
      </c>
      <c r="IR91" s="2">
        <v>4697</v>
      </c>
      <c r="IS91" s="2">
        <v>4591</v>
      </c>
      <c r="IT91" s="2">
        <v>4457</v>
      </c>
    </row>
    <row r="92" spans="1:254" ht="15.9" customHeight="1">
      <c r="A92" s="61" t="s">
        <v>179</v>
      </c>
      <c r="B92" s="6" t="s">
        <v>180</v>
      </c>
      <c r="C92" s="15">
        <v>7873</v>
      </c>
      <c r="D92" s="16">
        <v>-244</v>
      </c>
      <c r="E92" s="13">
        <v>8117</v>
      </c>
      <c r="F92" s="13">
        <v>8485</v>
      </c>
      <c r="G92" s="13">
        <v>8143</v>
      </c>
      <c r="H92" s="13">
        <v>7445</v>
      </c>
      <c r="I92" s="13">
        <v>7330</v>
      </c>
      <c r="J92" s="13">
        <v>6497</v>
      </c>
      <c r="K92" s="13">
        <v>6537</v>
      </c>
      <c r="L92" s="13">
        <v>6806</v>
      </c>
      <c r="M92" s="13">
        <v>7545</v>
      </c>
      <c r="N92" s="13">
        <v>7428</v>
      </c>
      <c r="O92" s="13">
        <v>7611</v>
      </c>
      <c r="P92" s="13">
        <v>7453</v>
      </c>
      <c r="Q92" s="13">
        <v>7430</v>
      </c>
      <c r="R92" s="13">
        <v>7275</v>
      </c>
      <c r="S92" s="13">
        <v>7639</v>
      </c>
      <c r="T92" s="13">
        <v>8020</v>
      </c>
      <c r="U92" s="13">
        <v>7664</v>
      </c>
      <c r="V92" s="13">
        <v>7838</v>
      </c>
      <c r="W92" s="13">
        <v>8248</v>
      </c>
      <c r="X92" s="13">
        <v>7770</v>
      </c>
      <c r="Y92" s="13">
        <v>7600</v>
      </c>
      <c r="Z92" s="13">
        <v>7773</v>
      </c>
      <c r="AA92" s="13">
        <v>8650</v>
      </c>
      <c r="AB92" s="13">
        <v>8748</v>
      </c>
      <c r="AC92" s="13">
        <v>8450</v>
      </c>
      <c r="AD92" s="13">
        <v>8932</v>
      </c>
      <c r="AE92" s="13">
        <v>8398</v>
      </c>
      <c r="AF92" s="13">
        <v>8001</v>
      </c>
      <c r="AG92" s="13">
        <v>7991</v>
      </c>
      <c r="AH92" s="13">
        <v>8463</v>
      </c>
      <c r="AI92" s="13">
        <v>8150</v>
      </c>
      <c r="AJ92" s="13">
        <v>8142</v>
      </c>
      <c r="AK92" s="13">
        <v>8511</v>
      </c>
      <c r="AL92" s="13">
        <v>8379</v>
      </c>
      <c r="AM92" s="13">
        <v>8287</v>
      </c>
      <c r="AN92" s="13">
        <v>8323</v>
      </c>
      <c r="AO92" s="13">
        <v>8239</v>
      </c>
      <c r="AP92" s="13">
        <v>8283</v>
      </c>
      <c r="AQ92" s="13">
        <v>7671</v>
      </c>
      <c r="AR92" s="13">
        <v>7426</v>
      </c>
      <c r="AS92" s="13">
        <v>7355</v>
      </c>
      <c r="AT92" s="13">
        <v>7397</v>
      </c>
      <c r="AU92" s="13">
        <v>7162</v>
      </c>
      <c r="AV92" s="13">
        <v>7736</v>
      </c>
      <c r="AW92" s="13">
        <v>7788</v>
      </c>
      <c r="AX92" s="13">
        <v>7835</v>
      </c>
      <c r="AY92" s="13">
        <v>7932</v>
      </c>
      <c r="AZ92" s="13">
        <v>8196</v>
      </c>
      <c r="BA92" s="13">
        <v>7938</v>
      </c>
      <c r="BB92" s="13">
        <v>7881</v>
      </c>
      <c r="BC92" s="13">
        <v>7867</v>
      </c>
      <c r="BD92" s="13">
        <v>8160</v>
      </c>
      <c r="BE92" s="13">
        <v>8323</v>
      </c>
      <c r="BF92" s="13">
        <v>7918</v>
      </c>
      <c r="BG92" s="13">
        <v>7585</v>
      </c>
      <c r="BH92" s="13">
        <v>7220</v>
      </c>
      <c r="BI92" s="13">
        <v>7576</v>
      </c>
      <c r="BJ92" s="13">
        <v>7735</v>
      </c>
      <c r="BK92" s="13">
        <v>7993</v>
      </c>
      <c r="BL92" s="13">
        <v>7201</v>
      </c>
      <c r="BM92" s="67">
        <v>6988</v>
      </c>
      <c r="BN92" s="67">
        <v>6913</v>
      </c>
      <c r="BO92" s="67">
        <v>6721</v>
      </c>
      <c r="BP92" s="67">
        <v>6615</v>
      </c>
      <c r="BQ92" s="67">
        <v>6272</v>
      </c>
      <c r="BR92" s="67">
        <v>6024</v>
      </c>
      <c r="BS92" s="67">
        <v>6068</v>
      </c>
      <c r="BT92" s="67">
        <v>6063</v>
      </c>
      <c r="BU92" s="67">
        <v>5963</v>
      </c>
      <c r="BV92" s="67">
        <v>5873</v>
      </c>
      <c r="BW92" s="67">
        <v>5714</v>
      </c>
      <c r="BX92" s="67">
        <v>5950</v>
      </c>
      <c r="BY92" s="67">
        <v>5967</v>
      </c>
      <c r="BZ92" s="67">
        <v>5740</v>
      </c>
      <c r="CA92" s="516">
        <v>5657</v>
      </c>
      <c r="CB92" s="516">
        <v>5867</v>
      </c>
      <c r="CC92" s="516">
        <v>5716</v>
      </c>
      <c r="CD92" s="516">
        <v>5810</v>
      </c>
      <c r="CE92" s="516">
        <v>5508</v>
      </c>
      <c r="CF92" s="516">
        <v>5447</v>
      </c>
      <c r="CG92" s="516">
        <v>5340</v>
      </c>
      <c r="CH92" s="516">
        <v>5303</v>
      </c>
      <c r="CI92" s="516">
        <v>4959</v>
      </c>
      <c r="CJ92" s="516">
        <v>4917</v>
      </c>
      <c r="CK92" s="516">
        <v>4916</v>
      </c>
      <c r="CL92" s="516">
        <v>4810</v>
      </c>
      <c r="CM92" s="516">
        <v>5013</v>
      </c>
      <c r="CN92" s="516">
        <v>4661</v>
      </c>
      <c r="CO92" s="516">
        <v>4750</v>
      </c>
      <c r="CP92" s="516">
        <v>5006</v>
      </c>
      <c r="CQ92" s="516">
        <v>5154</v>
      </c>
      <c r="CR92" s="516">
        <v>5202</v>
      </c>
      <c r="CS92" s="516">
        <v>4982</v>
      </c>
      <c r="CT92" s="516">
        <v>4844</v>
      </c>
      <c r="CU92" s="516">
        <v>5116</v>
      </c>
      <c r="CV92" s="516">
        <v>5367</v>
      </c>
      <c r="CW92" s="516">
        <v>5190</v>
      </c>
      <c r="CX92" s="516">
        <v>5298</v>
      </c>
      <c r="CY92" s="516">
        <v>5321</v>
      </c>
      <c r="CZ92" s="516">
        <v>5329</v>
      </c>
      <c r="DA92" s="2">
        <v>5405</v>
      </c>
      <c r="DB92" s="2">
        <v>5194</v>
      </c>
      <c r="DC92" s="2">
        <v>5195</v>
      </c>
      <c r="DD92" s="2">
        <v>5580</v>
      </c>
      <c r="DE92" s="2">
        <v>5647</v>
      </c>
      <c r="DF92" s="2">
        <v>5465</v>
      </c>
      <c r="DG92" s="2">
        <v>5812</v>
      </c>
      <c r="DH92" s="2">
        <v>6021</v>
      </c>
      <c r="DI92" s="2">
        <v>6091</v>
      </c>
      <c r="DJ92" s="2">
        <v>5899</v>
      </c>
      <c r="DK92" s="2">
        <v>5985</v>
      </c>
      <c r="DL92" s="2">
        <v>5793</v>
      </c>
      <c r="DM92" s="2">
        <v>5601</v>
      </c>
      <c r="DN92" s="2">
        <v>5755</v>
      </c>
      <c r="DO92" s="2">
        <v>5258</v>
      </c>
      <c r="DP92" s="2">
        <v>5317</v>
      </c>
      <c r="DQ92" s="2">
        <v>5513</v>
      </c>
      <c r="DR92" s="2">
        <v>5563</v>
      </c>
      <c r="DS92" s="2">
        <v>4863</v>
      </c>
      <c r="DT92" s="2">
        <v>4163</v>
      </c>
      <c r="DU92" s="2">
        <v>3997</v>
      </c>
      <c r="DV92" s="2">
        <v>3912</v>
      </c>
      <c r="DW92" s="2">
        <v>3878</v>
      </c>
      <c r="DX92" s="2">
        <v>3840</v>
      </c>
      <c r="DY92" s="2">
        <v>3849</v>
      </c>
      <c r="DZ92" s="2">
        <v>3729</v>
      </c>
      <c r="EA92" s="2">
        <v>3808</v>
      </c>
      <c r="EB92" s="2">
        <v>3799</v>
      </c>
      <c r="EC92" s="2">
        <v>3891</v>
      </c>
      <c r="ED92" s="2">
        <v>4018</v>
      </c>
      <c r="EE92" s="2">
        <v>3974</v>
      </c>
      <c r="EF92" s="2">
        <v>4055</v>
      </c>
      <c r="EG92" s="2">
        <v>4028</v>
      </c>
      <c r="EH92" s="2">
        <v>3950</v>
      </c>
      <c r="EI92" s="2">
        <v>3932</v>
      </c>
      <c r="EJ92" s="2">
        <v>3997</v>
      </c>
      <c r="EK92" s="2">
        <v>4023</v>
      </c>
      <c r="EL92" s="2">
        <v>3911</v>
      </c>
      <c r="EM92" s="2">
        <v>3900</v>
      </c>
      <c r="EN92" s="2">
        <v>3845</v>
      </c>
      <c r="EO92" s="2">
        <v>3728</v>
      </c>
      <c r="EP92" s="2">
        <v>3748</v>
      </c>
      <c r="EQ92" s="2">
        <v>3728</v>
      </c>
      <c r="ER92" s="2">
        <v>3737</v>
      </c>
      <c r="ES92" s="2">
        <v>3730</v>
      </c>
      <c r="ET92" s="2">
        <v>3641</v>
      </c>
      <c r="EU92" s="2">
        <v>3730</v>
      </c>
      <c r="EV92" s="2">
        <v>3567</v>
      </c>
      <c r="EW92" s="2">
        <v>3573</v>
      </c>
      <c r="EX92" s="2">
        <v>3559</v>
      </c>
      <c r="EY92" s="2">
        <v>3605</v>
      </c>
      <c r="EZ92" s="2">
        <v>3606</v>
      </c>
      <c r="FA92" s="2">
        <v>3530</v>
      </c>
      <c r="FB92" s="2">
        <v>3467</v>
      </c>
      <c r="FC92" s="2">
        <v>3478</v>
      </c>
      <c r="FD92" s="2">
        <v>3447</v>
      </c>
      <c r="FE92" s="2">
        <v>3571</v>
      </c>
      <c r="FF92" s="2">
        <v>3583</v>
      </c>
      <c r="FG92" s="2">
        <v>3523</v>
      </c>
      <c r="FH92" s="2">
        <v>3519</v>
      </c>
      <c r="FI92" s="2">
        <v>3512</v>
      </c>
      <c r="FJ92" s="2">
        <v>3508</v>
      </c>
      <c r="FK92" s="2">
        <v>3435</v>
      </c>
      <c r="FL92" s="2">
        <v>3458</v>
      </c>
      <c r="FM92" s="2">
        <v>3394</v>
      </c>
      <c r="FN92" s="2">
        <v>3369</v>
      </c>
      <c r="FO92" s="2">
        <v>3383</v>
      </c>
      <c r="FP92" s="2">
        <v>3423</v>
      </c>
      <c r="FQ92" s="2">
        <v>3377</v>
      </c>
      <c r="FR92" s="2">
        <v>3322</v>
      </c>
      <c r="FS92" s="2">
        <v>3251</v>
      </c>
      <c r="FT92" s="2">
        <v>3246</v>
      </c>
      <c r="FU92" s="2">
        <v>3284</v>
      </c>
      <c r="FV92" s="2">
        <v>3197</v>
      </c>
      <c r="FW92" s="2">
        <v>3299</v>
      </c>
      <c r="FX92" s="2">
        <v>3529</v>
      </c>
      <c r="FY92" s="2">
        <v>3158</v>
      </c>
      <c r="FZ92" s="2">
        <v>3138</v>
      </c>
      <c r="GA92" s="2">
        <v>3077</v>
      </c>
      <c r="GB92" s="2">
        <v>3065</v>
      </c>
      <c r="GC92" s="2">
        <v>3073</v>
      </c>
      <c r="GD92" s="2">
        <v>2900</v>
      </c>
      <c r="GE92" s="2">
        <v>2951</v>
      </c>
      <c r="GF92" s="2">
        <v>2901</v>
      </c>
      <c r="GG92" s="2">
        <v>2928</v>
      </c>
      <c r="GH92" s="2">
        <v>2997.5</v>
      </c>
      <c r="GI92" s="2">
        <v>2991</v>
      </c>
      <c r="GJ92" s="2">
        <v>2907.5</v>
      </c>
      <c r="GK92" s="2">
        <v>2899</v>
      </c>
      <c r="GL92" s="2">
        <v>2946</v>
      </c>
      <c r="GM92" s="2">
        <v>2904</v>
      </c>
      <c r="GN92" s="2">
        <v>2881</v>
      </c>
      <c r="GO92" s="2">
        <v>2903.5</v>
      </c>
      <c r="GP92" s="2">
        <v>2871</v>
      </c>
      <c r="GQ92" s="2">
        <v>2830</v>
      </c>
      <c r="GR92" s="2">
        <v>2717.5</v>
      </c>
      <c r="GS92" s="2">
        <v>2751</v>
      </c>
      <c r="GT92" s="2">
        <v>2746</v>
      </c>
      <c r="GU92" s="2">
        <v>2683</v>
      </c>
      <c r="GV92" s="2">
        <v>2795</v>
      </c>
      <c r="GW92" s="2">
        <v>2886.5</v>
      </c>
      <c r="GX92" s="2">
        <v>2872.5</v>
      </c>
      <c r="GY92" s="2">
        <v>2841</v>
      </c>
      <c r="GZ92" s="2">
        <v>2853</v>
      </c>
      <c r="HA92" s="2">
        <v>2697</v>
      </c>
      <c r="HB92" s="2">
        <v>2681</v>
      </c>
      <c r="HC92" s="2">
        <v>2662</v>
      </c>
      <c r="HD92" s="2">
        <v>2700</v>
      </c>
      <c r="HE92" s="2">
        <v>2710.5</v>
      </c>
      <c r="HF92" s="2">
        <v>2793.5</v>
      </c>
      <c r="HG92" s="2">
        <v>2798.5</v>
      </c>
      <c r="HH92" s="2">
        <v>2784</v>
      </c>
      <c r="HI92" s="2">
        <v>2805.5</v>
      </c>
      <c r="HJ92" s="2">
        <v>2763.5</v>
      </c>
      <c r="HK92" s="2">
        <v>2783.5</v>
      </c>
      <c r="HL92" s="2">
        <v>2763</v>
      </c>
      <c r="HM92" s="2">
        <v>2783.5</v>
      </c>
      <c r="HN92" s="2">
        <v>2796.5</v>
      </c>
      <c r="HO92" s="2">
        <v>2802</v>
      </c>
      <c r="HP92" s="2">
        <v>2747</v>
      </c>
      <c r="HQ92" s="2">
        <v>2760</v>
      </c>
      <c r="HR92" s="2">
        <v>2778.5</v>
      </c>
      <c r="HS92" s="2">
        <v>2754.5</v>
      </c>
      <c r="HT92" s="2">
        <v>2717.5</v>
      </c>
      <c r="HU92" s="2">
        <v>2721</v>
      </c>
      <c r="HV92" s="2">
        <v>2695.5</v>
      </c>
      <c r="HW92" s="2">
        <v>2710</v>
      </c>
      <c r="HX92" s="2">
        <v>2765.5</v>
      </c>
      <c r="HY92" s="2">
        <v>2826.5</v>
      </c>
      <c r="HZ92" s="2">
        <v>2800.5</v>
      </c>
      <c r="IA92" s="2">
        <v>2813.5</v>
      </c>
      <c r="IB92" s="2">
        <v>2821.5</v>
      </c>
      <c r="IC92" s="2">
        <v>2736</v>
      </c>
      <c r="ID92" s="2">
        <v>2706</v>
      </c>
      <c r="IE92" s="2">
        <v>2729.5</v>
      </c>
      <c r="IF92" s="2">
        <v>2739</v>
      </c>
      <c r="IG92" s="2">
        <v>2720.5</v>
      </c>
      <c r="IH92" s="2">
        <v>2714.5</v>
      </c>
      <c r="II92" s="2">
        <v>2718.5</v>
      </c>
      <c r="IJ92" s="2">
        <v>2734.5</v>
      </c>
      <c r="IK92" s="2">
        <v>2765</v>
      </c>
      <c r="IL92" s="2">
        <v>2775</v>
      </c>
      <c r="IM92" s="2">
        <v>2718</v>
      </c>
      <c r="IN92" s="2">
        <v>2712</v>
      </c>
      <c r="IO92" s="2">
        <v>2852</v>
      </c>
      <c r="IP92" s="2">
        <v>2845</v>
      </c>
      <c r="IQ92" s="2">
        <v>2914</v>
      </c>
      <c r="IR92" s="2">
        <v>2839.5</v>
      </c>
      <c r="IS92" s="2">
        <v>2822</v>
      </c>
      <c r="IT92" s="2">
        <v>2812</v>
      </c>
    </row>
    <row r="93" spans="1:254" ht="15.9" customHeight="1">
      <c r="A93" s="61" t="s">
        <v>181</v>
      </c>
      <c r="B93" s="6" t="s">
        <v>182</v>
      </c>
      <c r="C93" s="15">
        <v>727</v>
      </c>
      <c r="D93" s="16">
        <v>-1</v>
      </c>
      <c r="E93" s="13">
        <v>728</v>
      </c>
      <c r="F93" s="13">
        <v>742</v>
      </c>
      <c r="G93" s="13">
        <v>735</v>
      </c>
      <c r="H93" s="13">
        <v>722</v>
      </c>
      <c r="I93" s="13">
        <v>718</v>
      </c>
      <c r="J93" s="13">
        <v>721</v>
      </c>
      <c r="K93" s="13">
        <v>720</v>
      </c>
      <c r="L93" s="13">
        <v>736</v>
      </c>
      <c r="M93" s="13">
        <v>770</v>
      </c>
      <c r="N93" s="13">
        <v>758</v>
      </c>
      <c r="O93" s="13">
        <v>767</v>
      </c>
      <c r="P93" s="13">
        <v>765</v>
      </c>
      <c r="Q93" s="13">
        <v>771</v>
      </c>
      <c r="R93" s="13">
        <v>736</v>
      </c>
      <c r="S93" s="13">
        <v>781</v>
      </c>
      <c r="T93" s="13">
        <v>802</v>
      </c>
      <c r="U93" s="13">
        <v>796</v>
      </c>
      <c r="V93" s="13">
        <v>793</v>
      </c>
      <c r="W93" s="13">
        <v>777</v>
      </c>
      <c r="X93" s="13">
        <v>761</v>
      </c>
      <c r="Y93" s="13">
        <v>785</v>
      </c>
      <c r="Z93" s="13">
        <v>820</v>
      </c>
      <c r="AA93" s="13">
        <v>849</v>
      </c>
      <c r="AB93" s="13">
        <v>854</v>
      </c>
      <c r="AC93" s="13">
        <v>878</v>
      </c>
      <c r="AD93" s="13">
        <v>876</v>
      </c>
      <c r="AE93" s="13">
        <v>935</v>
      </c>
      <c r="AF93" s="13">
        <v>949</v>
      </c>
      <c r="AG93" s="13">
        <v>850</v>
      </c>
      <c r="AH93" s="13">
        <v>764</v>
      </c>
      <c r="AI93" s="13">
        <v>760</v>
      </c>
      <c r="AJ93" s="13">
        <v>768</v>
      </c>
      <c r="AK93" s="13">
        <v>802</v>
      </c>
      <c r="AL93" s="13">
        <v>796</v>
      </c>
      <c r="AM93" s="13">
        <v>830</v>
      </c>
      <c r="AN93" s="13">
        <v>828</v>
      </c>
      <c r="AO93" s="13">
        <v>897</v>
      </c>
      <c r="AP93" s="13">
        <v>747</v>
      </c>
      <c r="AQ93" s="13">
        <v>722</v>
      </c>
      <c r="AR93" s="13">
        <v>700</v>
      </c>
      <c r="AS93" s="13">
        <v>682</v>
      </c>
      <c r="AT93" s="13">
        <v>737</v>
      </c>
      <c r="AU93" s="13">
        <v>726</v>
      </c>
      <c r="AV93" s="13">
        <v>778</v>
      </c>
      <c r="AW93" s="13">
        <v>755</v>
      </c>
      <c r="AX93" s="13">
        <v>784</v>
      </c>
      <c r="AY93" s="13">
        <v>773</v>
      </c>
      <c r="AZ93" s="13">
        <v>795</v>
      </c>
      <c r="BA93" s="13">
        <v>845</v>
      </c>
      <c r="BB93" s="13">
        <v>843</v>
      </c>
      <c r="BC93" s="13">
        <v>850</v>
      </c>
      <c r="BD93" s="13">
        <v>867</v>
      </c>
      <c r="BE93" s="13">
        <v>893</v>
      </c>
      <c r="BF93" s="13">
        <v>911</v>
      </c>
      <c r="BG93" s="13">
        <v>929</v>
      </c>
      <c r="BH93" s="13">
        <v>989</v>
      </c>
      <c r="BI93" s="13">
        <v>1054</v>
      </c>
      <c r="BJ93" s="13">
        <v>904</v>
      </c>
      <c r="BK93" s="13">
        <v>754</v>
      </c>
      <c r="BL93" s="13">
        <v>779</v>
      </c>
      <c r="BM93" s="67">
        <v>795</v>
      </c>
      <c r="BN93" s="67">
        <v>765</v>
      </c>
      <c r="BO93" s="67">
        <v>820</v>
      </c>
      <c r="BP93" s="67">
        <v>878</v>
      </c>
      <c r="BQ93" s="67">
        <v>840</v>
      </c>
      <c r="BR93" s="67">
        <v>815</v>
      </c>
      <c r="BS93" s="67">
        <v>852</v>
      </c>
      <c r="BT93" s="67">
        <v>921</v>
      </c>
      <c r="BU93" s="67">
        <v>946</v>
      </c>
      <c r="BV93" s="67">
        <v>955</v>
      </c>
      <c r="BW93" s="67">
        <v>976</v>
      </c>
      <c r="BX93" s="67">
        <v>999</v>
      </c>
      <c r="BY93" s="67">
        <v>998</v>
      </c>
      <c r="BZ93" s="67">
        <v>1056</v>
      </c>
      <c r="CA93" s="516">
        <v>949</v>
      </c>
      <c r="CB93" s="516">
        <v>962</v>
      </c>
      <c r="CC93" s="516">
        <v>985</v>
      </c>
      <c r="CD93" s="516">
        <v>981</v>
      </c>
      <c r="CE93" s="516">
        <v>964</v>
      </c>
      <c r="CF93" s="516">
        <v>1011</v>
      </c>
      <c r="CG93" s="516">
        <v>1033</v>
      </c>
      <c r="CH93" s="516">
        <v>1066</v>
      </c>
      <c r="CI93" s="516">
        <v>1001</v>
      </c>
      <c r="CJ93" s="516">
        <v>998</v>
      </c>
      <c r="CK93" s="516">
        <v>1010</v>
      </c>
      <c r="CL93" s="516">
        <v>1043</v>
      </c>
      <c r="CM93" s="516">
        <v>1108</v>
      </c>
      <c r="CN93" s="516">
        <v>1111</v>
      </c>
      <c r="CO93" s="516">
        <v>997</v>
      </c>
      <c r="CP93" s="516">
        <v>952</v>
      </c>
      <c r="CQ93" s="516">
        <v>970</v>
      </c>
      <c r="CR93" s="516">
        <v>1007</v>
      </c>
      <c r="CS93" s="516">
        <v>992</v>
      </c>
      <c r="CT93" s="516">
        <v>1008</v>
      </c>
      <c r="CU93" s="516">
        <v>1078</v>
      </c>
      <c r="CV93" s="516">
        <v>1123</v>
      </c>
      <c r="CW93" s="516">
        <v>1085</v>
      </c>
      <c r="CX93" s="516">
        <v>1159</v>
      </c>
      <c r="CY93" s="516">
        <v>1010</v>
      </c>
      <c r="CZ93" s="516">
        <v>1039</v>
      </c>
      <c r="DA93" s="2">
        <v>1009</v>
      </c>
      <c r="DB93" s="2">
        <v>978</v>
      </c>
      <c r="DC93" s="2">
        <v>972</v>
      </c>
      <c r="DD93" s="2">
        <v>1027</v>
      </c>
      <c r="DE93" s="2">
        <v>1016</v>
      </c>
      <c r="DF93" s="2">
        <v>973</v>
      </c>
      <c r="DG93" s="2">
        <v>1010</v>
      </c>
      <c r="DH93" s="2">
        <v>1088</v>
      </c>
      <c r="DI93" s="2">
        <v>1093</v>
      </c>
      <c r="DJ93" s="2">
        <v>1069</v>
      </c>
      <c r="DK93" s="2">
        <v>1073</v>
      </c>
      <c r="DL93" s="2">
        <v>923</v>
      </c>
      <c r="DM93" s="2">
        <v>1027</v>
      </c>
      <c r="DN93" s="2">
        <v>1003</v>
      </c>
      <c r="DO93" s="2">
        <v>1089</v>
      </c>
      <c r="DP93" s="2">
        <v>1205</v>
      </c>
      <c r="DQ93" s="2">
        <v>1282</v>
      </c>
      <c r="DR93" s="2">
        <v>1269</v>
      </c>
      <c r="DS93" s="2">
        <v>1389</v>
      </c>
      <c r="DT93" s="2">
        <v>1294</v>
      </c>
      <c r="DU93" s="2">
        <v>1416</v>
      </c>
      <c r="DV93" s="2">
        <v>1546</v>
      </c>
      <c r="DW93" s="2">
        <v>1246</v>
      </c>
      <c r="DX93" s="2">
        <v>1202</v>
      </c>
      <c r="DY93" s="2">
        <v>1228</v>
      </c>
      <c r="DZ93" s="2">
        <v>1129</v>
      </c>
      <c r="EA93" s="2">
        <v>979</v>
      </c>
      <c r="EB93" s="2">
        <v>1100</v>
      </c>
      <c r="EC93" s="2">
        <v>1160</v>
      </c>
      <c r="ED93" s="2">
        <v>1204</v>
      </c>
      <c r="EE93" s="2">
        <v>1147</v>
      </c>
      <c r="EF93" s="2">
        <v>1230</v>
      </c>
      <c r="EG93" s="2">
        <v>1095</v>
      </c>
      <c r="EH93" s="2">
        <v>1178</v>
      </c>
      <c r="EI93" s="2">
        <v>1170</v>
      </c>
      <c r="EJ93" s="2">
        <v>1100</v>
      </c>
      <c r="EK93" s="2">
        <v>950</v>
      </c>
      <c r="EL93" s="2">
        <v>1001</v>
      </c>
      <c r="EM93" s="2">
        <v>601</v>
      </c>
      <c r="EN93" s="2">
        <v>501</v>
      </c>
      <c r="EO93" s="2">
        <v>421</v>
      </c>
      <c r="EP93" s="2">
        <v>420</v>
      </c>
      <c r="EQ93" s="2">
        <v>460</v>
      </c>
      <c r="ER93" s="2">
        <v>412</v>
      </c>
      <c r="ES93" s="2">
        <v>394</v>
      </c>
      <c r="ET93" s="2">
        <v>370</v>
      </c>
      <c r="EU93" s="2">
        <v>324</v>
      </c>
      <c r="EV93" s="2">
        <v>320</v>
      </c>
      <c r="EW93" s="2">
        <v>337</v>
      </c>
      <c r="EX93" s="2">
        <v>297</v>
      </c>
      <c r="EY93" s="2">
        <v>301</v>
      </c>
      <c r="EZ93" s="2">
        <v>278</v>
      </c>
      <c r="FA93" s="2">
        <v>276</v>
      </c>
      <c r="FB93" s="2">
        <v>268</v>
      </c>
      <c r="FC93" s="2">
        <v>277</v>
      </c>
      <c r="FD93" s="2">
        <v>295</v>
      </c>
      <c r="FE93" s="2">
        <v>301</v>
      </c>
      <c r="FF93" s="2">
        <v>301</v>
      </c>
      <c r="FG93" s="2">
        <v>304</v>
      </c>
      <c r="FH93" s="2">
        <v>307</v>
      </c>
      <c r="FI93" s="2">
        <v>316</v>
      </c>
      <c r="FJ93" s="2">
        <v>339</v>
      </c>
      <c r="FK93" s="2">
        <v>334</v>
      </c>
      <c r="FL93" s="2">
        <v>312</v>
      </c>
      <c r="FM93" s="2">
        <v>323</v>
      </c>
      <c r="FN93" s="2">
        <v>320</v>
      </c>
      <c r="FO93" s="2">
        <v>365</v>
      </c>
      <c r="FP93" s="2">
        <v>384</v>
      </c>
      <c r="FQ93" s="2">
        <v>380</v>
      </c>
      <c r="FR93" s="2">
        <v>300</v>
      </c>
      <c r="FS93" s="2">
        <v>283</v>
      </c>
      <c r="FT93" s="2">
        <v>310</v>
      </c>
      <c r="FU93" s="2">
        <v>331</v>
      </c>
      <c r="FV93" s="2">
        <v>324</v>
      </c>
      <c r="FW93" s="2">
        <v>344</v>
      </c>
      <c r="FX93" s="2">
        <v>348</v>
      </c>
      <c r="FY93" s="2">
        <v>388</v>
      </c>
      <c r="FZ93" s="2">
        <v>389</v>
      </c>
      <c r="GA93" s="2">
        <v>400</v>
      </c>
      <c r="GB93" s="2">
        <v>362</v>
      </c>
      <c r="GC93" s="2">
        <v>383</v>
      </c>
      <c r="GD93" s="2">
        <v>394</v>
      </c>
      <c r="GE93" s="2">
        <v>417</v>
      </c>
      <c r="GF93" s="2">
        <v>395</v>
      </c>
      <c r="GG93" s="2">
        <v>387</v>
      </c>
      <c r="GH93" s="2">
        <v>430</v>
      </c>
      <c r="GI93" s="2">
        <v>404</v>
      </c>
      <c r="GJ93" s="2">
        <v>346</v>
      </c>
      <c r="GK93" s="2">
        <v>314</v>
      </c>
      <c r="GL93" s="2">
        <v>303</v>
      </c>
      <c r="GM93" s="2">
        <v>323</v>
      </c>
      <c r="GN93" s="2">
        <v>287</v>
      </c>
      <c r="GO93" s="2">
        <v>298</v>
      </c>
      <c r="GP93" s="2">
        <v>275</v>
      </c>
      <c r="GQ93" s="2">
        <v>255</v>
      </c>
      <c r="GR93" s="2">
        <v>245</v>
      </c>
      <c r="GS93" s="2">
        <v>269</v>
      </c>
      <c r="GT93" s="2">
        <v>251</v>
      </c>
      <c r="GU93" s="2">
        <v>250</v>
      </c>
      <c r="GV93" s="2">
        <v>269</v>
      </c>
      <c r="GW93" s="2">
        <v>264</v>
      </c>
      <c r="GX93" s="2">
        <v>272</v>
      </c>
      <c r="GY93" s="2">
        <v>286</v>
      </c>
      <c r="GZ93" s="2">
        <v>238</v>
      </c>
      <c r="HA93" s="2">
        <v>225</v>
      </c>
      <c r="HB93" s="2">
        <v>235</v>
      </c>
      <c r="HC93" s="2">
        <v>235</v>
      </c>
      <c r="HD93" s="2">
        <v>246</v>
      </c>
      <c r="HE93" s="2">
        <v>251</v>
      </c>
      <c r="HF93" s="2">
        <v>255</v>
      </c>
      <c r="HG93" s="2">
        <v>282</v>
      </c>
      <c r="HH93" s="2">
        <v>275</v>
      </c>
      <c r="HI93" s="2">
        <v>233</v>
      </c>
      <c r="HJ93" s="2">
        <v>238</v>
      </c>
      <c r="HK93" s="2">
        <v>246</v>
      </c>
      <c r="HL93" s="2">
        <v>265</v>
      </c>
      <c r="HM93" s="2">
        <v>316</v>
      </c>
      <c r="HN93" s="2">
        <v>392</v>
      </c>
      <c r="HO93" s="2">
        <v>312</v>
      </c>
      <c r="HP93" s="2">
        <v>318</v>
      </c>
      <c r="HQ93" s="2">
        <v>238</v>
      </c>
      <c r="HR93" s="2">
        <v>188</v>
      </c>
      <c r="HS93" s="2">
        <v>190</v>
      </c>
      <c r="HT93" s="2">
        <v>190</v>
      </c>
      <c r="HU93" s="2">
        <v>174</v>
      </c>
      <c r="HV93" s="2">
        <v>182</v>
      </c>
      <c r="HW93" s="2">
        <v>192</v>
      </c>
      <c r="HX93" s="2">
        <v>191</v>
      </c>
      <c r="HY93" s="2">
        <v>190</v>
      </c>
      <c r="HZ93" s="2">
        <v>196</v>
      </c>
      <c r="IA93" s="2">
        <v>197</v>
      </c>
      <c r="IB93" s="2">
        <v>199</v>
      </c>
      <c r="IC93" s="2">
        <v>188</v>
      </c>
      <c r="ID93" s="2">
        <v>184</v>
      </c>
      <c r="IE93" s="2">
        <v>178</v>
      </c>
      <c r="IF93" s="2">
        <v>180</v>
      </c>
      <c r="IG93" s="2">
        <v>181</v>
      </c>
      <c r="IH93" s="2">
        <v>169</v>
      </c>
      <c r="II93" s="2">
        <v>163</v>
      </c>
      <c r="IJ93" s="2">
        <v>164</v>
      </c>
      <c r="IK93" s="2">
        <v>165</v>
      </c>
      <c r="IL93" s="2">
        <v>173</v>
      </c>
      <c r="IM93" s="2">
        <v>176</v>
      </c>
      <c r="IN93" s="2">
        <v>174</v>
      </c>
      <c r="IO93" s="2">
        <v>169</v>
      </c>
      <c r="IP93" s="2">
        <v>168</v>
      </c>
      <c r="IQ93" s="2">
        <v>172</v>
      </c>
      <c r="IR93" s="2">
        <v>171</v>
      </c>
      <c r="IS93" s="2">
        <v>175</v>
      </c>
      <c r="IT93" s="2">
        <v>171</v>
      </c>
    </row>
    <row r="94" spans="1:254" ht="15.9" customHeight="1">
      <c r="A94" s="61" t="s">
        <v>183</v>
      </c>
      <c r="B94" s="6" t="s">
        <v>184</v>
      </c>
      <c r="C94" s="15">
        <v>1673</v>
      </c>
      <c r="D94" s="16">
        <v>7</v>
      </c>
      <c r="E94" s="13">
        <v>1666</v>
      </c>
      <c r="F94" s="13">
        <v>1635</v>
      </c>
      <c r="G94" s="13">
        <v>1579.5</v>
      </c>
      <c r="H94" s="13">
        <v>1647.5</v>
      </c>
      <c r="I94" s="13">
        <v>1722.5</v>
      </c>
      <c r="J94" s="13">
        <v>1810</v>
      </c>
      <c r="K94" s="13">
        <v>1830.5</v>
      </c>
      <c r="L94" s="13">
        <v>1817</v>
      </c>
      <c r="M94" s="13">
        <v>1872.5</v>
      </c>
      <c r="N94" s="13">
        <v>1845.5</v>
      </c>
      <c r="O94" s="13">
        <v>1866.5</v>
      </c>
      <c r="P94" s="13">
        <v>1857</v>
      </c>
      <c r="Q94" s="13">
        <v>1862</v>
      </c>
      <c r="R94" s="13">
        <v>1829.5</v>
      </c>
      <c r="S94" s="13">
        <v>1876</v>
      </c>
      <c r="T94" s="13">
        <v>1887.5</v>
      </c>
      <c r="U94" s="13">
        <v>1867</v>
      </c>
      <c r="V94" s="13">
        <v>1815.5</v>
      </c>
      <c r="W94" s="13">
        <v>1842</v>
      </c>
      <c r="X94" s="13">
        <v>1851</v>
      </c>
      <c r="Y94" s="13">
        <v>1867</v>
      </c>
      <c r="Z94" s="13">
        <v>1881.5</v>
      </c>
      <c r="AA94" s="13">
        <v>1901</v>
      </c>
      <c r="AB94" s="13">
        <v>1849</v>
      </c>
      <c r="AC94" s="13">
        <v>1783.5</v>
      </c>
      <c r="AD94" s="13">
        <v>1782.5</v>
      </c>
      <c r="AE94" s="13">
        <v>1791</v>
      </c>
      <c r="AF94" s="13">
        <v>1803.5</v>
      </c>
      <c r="AG94" s="13">
        <v>1794</v>
      </c>
      <c r="AH94" s="13">
        <v>1794</v>
      </c>
      <c r="AI94" s="13">
        <v>1796</v>
      </c>
      <c r="AJ94" s="13">
        <v>1793</v>
      </c>
      <c r="AK94" s="13">
        <v>1823.5</v>
      </c>
      <c r="AL94" s="13">
        <v>1792.5</v>
      </c>
      <c r="AM94" s="13">
        <v>1784</v>
      </c>
      <c r="AN94" s="13">
        <v>1790</v>
      </c>
      <c r="AO94" s="13">
        <v>1761.5</v>
      </c>
      <c r="AP94" s="13">
        <v>1764.5</v>
      </c>
      <c r="AQ94" s="13">
        <v>1788.5</v>
      </c>
      <c r="AR94" s="13">
        <v>1760</v>
      </c>
      <c r="AS94" s="13">
        <v>1756</v>
      </c>
      <c r="AT94" s="13">
        <v>1716</v>
      </c>
      <c r="AU94" s="13">
        <v>1746</v>
      </c>
      <c r="AV94" s="13">
        <v>1786.5</v>
      </c>
      <c r="AW94" s="13">
        <v>1786</v>
      </c>
      <c r="AX94" s="13">
        <v>1757.5</v>
      </c>
      <c r="AY94" s="13">
        <v>1742.5</v>
      </c>
      <c r="AZ94" s="13">
        <v>1768</v>
      </c>
      <c r="BA94" s="13">
        <v>1787</v>
      </c>
      <c r="BB94" s="13">
        <v>1755.5</v>
      </c>
      <c r="BC94" s="13">
        <v>1750</v>
      </c>
      <c r="BD94" s="13">
        <v>1750.5</v>
      </c>
      <c r="BE94" s="13">
        <v>1770</v>
      </c>
      <c r="BF94" s="13">
        <v>1726</v>
      </c>
      <c r="BG94" s="13">
        <v>1709</v>
      </c>
      <c r="BH94" s="13">
        <v>1673.5</v>
      </c>
      <c r="BI94" s="13">
        <v>1700</v>
      </c>
      <c r="BJ94" s="13">
        <v>1690</v>
      </c>
      <c r="BK94" s="13">
        <v>1728</v>
      </c>
      <c r="BL94" s="13">
        <v>1729</v>
      </c>
      <c r="BM94" s="67">
        <v>1750</v>
      </c>
      <c r="BN94" s="67">
        <v>1654.5</v>
      </c>
      <c r="BO94" s="67">
        <v>1532.5</v>
      </c>
      <c r="BP94" s="67">
        <v>1536.5</v>
      </c>
      <c r="BQ94" s="67">
        <v>1545.5</v>
      </c>
      <c r="BR94" s="67">
        <v>1524.5</v>
      </c>
      <c r="BS94" s="67">
        <v>1535</v>
      </c>
      <c r="BT94" s="67">
        <v>1542</v>
      </c>
      <c r="BU94" s="67">
        <v>1519.5</v>
      </c>
      <c r="BV94" s="67">
        <v>1527</v>
      </c>
      <c r="BW94" s="67">
        <v>1526.5</v>
      </c>
      <c r="BX94" s="67">
        <v>1533.5</v>
      </c>
      <c r="BY94" s="67">
        <v>1558.5</v>
      </c>
      <c r="BZ94" s="67">
        <v>1559</v>
      </c>
      <c r="CA94" s="516">
        <v>1602</v>
      </c>
      <c r="CB94" s="516">
        <v>1612</v>
      </c>
      <c r="CC94" s="516">
        <v>1540.5</v>
      </c>
      <c r="CD94" s="516">
        <v>1573.5</v>
      </c>
      <c r="CE94" s="516">
        <v>1611</v>
      </c>
      <c r="CF94" s="516">
        <v>1635.5</v>
      </c>
      <c r="CG94" s="516">
        <v>1637.5</v>
      </c>
      <c r="CH94" s="516">
        <v>1650</v>
      </c>
      <c r="CI94" s="516">
        <v>1545</v>
      </c>
      <c r="CJ94" s="516">
        <v>1538.5</v>
      </c>
      <c r="CK94" s="516">
        <v>1560</v>
      </c>
      <c r="CL94" s="516">
        <v>1544.5</v>
      </c>
      <c r="CM94" s="516">
        <v>1590.5</v>
      </c>
      <c r="CN94" s="516">
        <v>1509</v>
      </c>
      <c r="CO94" s="516">
        <v>1506.5</v>
      </c>
      <c r="CP94" s="516">
        <v>1569.5</v>
      </c>
      <c r="CQ94" s="516">
        <v>1560</v>
      </c>
      <c r="CR94" s="516">
        <v>1557.5</v>
      </c>
      <c r="CS94" s="516">
        <v>1530</v>
      </c>
      <c r="CT94" s="516">
        <v>1474.5</v>
      </c>
      <c r="CU94" s="516">
        <v>1553.5</v>
      </c>
      <c r="CV94" s="516">
        <v>1636</v>
      </c>
      <c r="CW94" s="516">
        <v>1596.5</v>
      </c>
      <c r="CX94" s="516">
        <v>1595</v>
      </c>
      <c r="CY94" s="516">
        <v>1616.5</v>
      </c>
      <c r="CZ94" s="516">
        <v>1649.5</v>
      </c>
      <c r="DA94" s="2">
        <v>1709.5</v>
      </c>
      <c r="DB94" s="2">
        <v>1669</v>
      </c>
      <c r="DC94" s="2">
        <v>1630.5</v>
      </c>
      <c r="DD94" s="2">
        <v>1712</v>
      </c>
      <c r="DE94" s="2">
        <v>1724</v>
      </c>
      <c r="DF94" s="2">
        <v>1698.5</v>
      </c>
      <c r="DG94" s="2">
        <v>1826</v>
      </c>
      <c r="DH94" s="2">
        <v>1884.5</v>
      </c>
      <c r="DI94" s="2">
        <v>1844.5</v>
      </c>
      <c r="DJ94" s="2">
        <v>1810.5</v>
      </c>
      <c r="DK94" s="2">
        <v>1819.5</v>
      </c>
      <c r="DL94" s="2">
        <v>1833</v>
      </c>
      <c r="DM94" s="2">
        <v>1740</v>
      </c>
      <c r="DN94" s="2">
        <v>1797</v>
      </c>
      <c r="DO94" s="2">
        <v>1779</v>
      </c>
      <c r="DP94" s="2">
        <v>1730.5</v>
      </c>
      <c r="DQ94" s="2">
        <v>1720.5</v>
      </c>
      <c r="DR94" s="2">
        <v>1737</v>
      </c>
      <c r="DS94" s="2">
        <v>1763</v>
      </c>
      <c r="DT94" s="2">
        <v>1735.5</v>
      </c>
      <c r="DU94" s="2">
        <v>1749.5</v>
      </c>
      <c r="DV94" s="2">
        <v>1695.5</v>
      </c>
      <c r="DW94" s="2">
        <v>1640</v>
      </c>
      <c r="DX94" s="2">
        <v>1594</v>
      </c>
      <c r="DY94" s="2">
        <v>1521</v>
      </c>
      <c r="DZ94" s="2">
        <v>1462.5</v>
      </c>
      <c r="EA94" s="2">
        <v>1499.5</v>
      </c>
      <c r="EB94" s="2">
        <v>1486.5</v>
      </c>
      <c r="EC94" s="2">
        <v>1464.5</v>
      </c>
      <c r="ED94" s="2">
        <v>1496</v>
      </c>
      <c r="EE94" s="2">
        <v>1484.5</v>
      </c>
      <c r="EF94" s="2">
        <v>1526</v>
      </c>
      <c r="EG94" s="2">
        <v>1508</v>
      </c>
      <c r="EH94" s="2">
        <v>1493.5</v>
      </c>
      <c r="EI94" s="2">
        <v>1493</v>
      </c>
      <c r="EJ94" s="2">
        <v>1525</v>
      </c>
      <c r="EK94" s="2">
        <v>1514.5</v>
      </c>
      <c r="EL94" s="2">
        <v>1491</v>
      </c>
      <c r="EM94" s="2">
        <v>1493</v>
      </c>
      <c r="EN94" s="2">
        <v>1461.5</v>
      </c>
      <c r="EO94" s="2">
        <v>1444</v>
      </c>
      <c r="EP94" s="2">
        <v>1455.5</v>
      </c>
      <c r="EQ94" s="2">
        <v>1455.5</v>
      </c>
      <c r="ER94" s="2">
        <v>1468.5</v>
      </c>
      <c r="ES94" s="2">
        <v>1420</v>
      </c>
      <c r="ET94" s="2">
        <v>1389</v>
      </c>
      <c r="EU94" s="2">
        <v>1389.5</v>
      </c>
      <c r="EV94" s="2">
        <v>1378</v>
      </c>
      <c r="EW94" s="2">
        <v>1372</v>
      </c>
      <c r="EX94" s="2">
        <v>1374</v>
      </c>
      <c r="EY94" s="2">
        <v>1382.5</v>
      </c>
      <c r="EZ94" s="2">
        <v>1384.5</v>
      </c>
      <c r="FA94" s="2">
        <v>1383</v>
      </c>
      <c r="FB94" s="2">
        <v>1371.5</v>
      </c>
      <c r="FC94" s="2">
        <v>1394.5</v>
      </c>
      <c r="FD94" s="2">
        <v>1393</v>
      </c>
      <c r="FE94" s="2">
        <v>1405</v>
      </c>
      <c r="FF94" s="2">
        <v>1397.5</v>
      </c>
      <c r="FG94" s="2">
        <v>1355</v>
      </c>
      <c r="FH94" s="2">
        <v>1391.5</v>
      </c>
      <c r="FI94" s="2">
        <v>1391.5</v>
      </c>
      <c r="FJ94" s="2">
        <v>1370</v>
      </c>
      <c r="FK94" s="2">
        <v>1331.5</v>
      </c>
      <c r="FL94" s="2">
        <v>1325</v>
      </c>
      <c r="FM94" s="2">
        <v>1284</v>
      </c>
      <c r="FN94" s="2">
        <v>1272</v>
      </c>
      <c r="FO94" s="2">
        <v>1247</v>
      </c>
      <c r="FP94" s="2">
        <v>1304</v>
      </c>
      <c r="FQ94" s="2">
        <v>1296</v>
      </c>
      <c r="FR94" s="2">
        <v>1300.5</v>
      </c>
      <c r="FS94" s="2">
        <v>1281</v>
      </c>
      <c r="FT94" s="2">
        <v>1296</v>
      </c>
      <c r="FU94" s="2">
        <v>1299.5</v>
      </c>
      <c r="FV94" s="2">
        <v>1264.5</v>
      </c>
      <c r="FW94" s="2">
        <v>1254</v>
      </c>
      <c r="FX94" s="2">
        <v>1282.5</v>
      </c>
      <c r="FY94" s="2">
        <v>1281</v>
      </c>
      <c r="FZ94" s="2">
        <v>1271.5</v>
      </c>
      <c r="GA94" s="2">
        <v>1270.5</v>
      </c>
      <c r="GB94" s="2">
        <v>1279</v>
      </c>
      <c r="GC94" s="2">
        <v>1286</v>
      </c>
      <c r="GD94" s="2">
        <v>1268.5</v>
      </c>
      <c r="GE94" s="2">
        <v>1263.5</v>
      </c>
      <c r="GF94" s="2">
        <v>1214.5</v>
      </c>
      <c r="GG94" s="2">
        <v>1208</v>
      </c>
      <c r="GH94" s="2">
        <v>1182.5</v>
      </c>
      <c r="GI94" s="2">
        <v>1191</v>
      </c>
      <c r="GJ94" s="2">
        <v>1180</v>
      </c>
      <c r="GK94" s="2">
        <v>1194.5</v>
      </c>
      <c r="GL94" s="2">
        <v>1222.5</v>
      </c>
      <c r="GM94" s="2">
        <v>1229</v>
      </c>
      <c r="GN94" s="2">
        <v>1213</v>
      </c>
      <c r="GO94" s="2">
        <v>1214.5</v>
      </c>
      <c r="GP94" s="2">
        <v>1209.5</v>
      </c>
      <c r="GQ94" s="2">
        <v>1206.5</v>
      </c>
      <c r="GR94" s="2">
        <v>1194</v>
      </c>
      <c r="GS94" s="2">
        <v>1187.5</v>
      </c>
      <c r="GT94" s="2">
        <v>1174.5</v>
      </c>
      <c r="GU94" s="2">
        <v>1162</v>
      </c>
      <c r="GV94" s="2">
        <v>1185</v>
      </c>
      <c r="GW94" s="2">
        <v>1219.5</v>
      </c>
      <c r="GX94" s="2">
        <v>1199.5</v>
      </c>
      <c r="GY94" s="2">
        <v>1205</v>
      </c>
      <c r="GZ94" s="2">
        <v>1188.5</v>
      </c>
      <c r="HA94" s="2">
        <v>1162</v>
      </c>
      <c r="HB94" s="2">
        <v>1157.5</v>
      </c>
      <c r="HC94" s="2">
        <v>1158.5</v>
      </c>
      <c r="HD94" s="2">
        <v>1164.5</v>
      </c>
      <c r="HE94" s="2">
        <v>1174</v>
      </c>
      <c r="HF94" s="2">
        <v>1212</v>
      </c>
      <c r="HG94" s="2">
        <v>1202.5</v>
      </c>
      <c r="HH94" s="2">
        <v>1195.5</v>
      </c>
      <c r="HI94" s="2">
        <v>1196.5</v>
      </c>
      <c r="HJ94" s="2">
        <v>1187</v>
      </c>
      <c r="HK94" s="2">
        <v>1192.5</v>
      </c>
      <c r="HL94" s="2">
        <v>1195.5</v>
      </c>
      <c r="HM94" s="2">
        <v>1203</v>
      </c>
      <c r="HN94" s="2">
        <v>1198.5</v>
      </c>
      <c r="HO94" s="2">
        <v>1203</v>
      </c>
      <c r="HP94" s="2">
        <v>1202.5</v>
      </c>
      <c r="HQ94" s="2">
        <v>1200.5</v>
      </c>
      <c r="HR94" s="2">
        <v>1217</v>
      </c>
      <c r="HS94" s="2">
        <v>1220</v>
      </c>
      <c r="HT94" s="2">
        <v>1209</v>
      </c>
      <c r="HU94" s="2">
        <v>1210.5</v>
      </c>
      <c r="HV94" s="2">
        <v>1235.5</v>
      </c>
      <c r="HW94" s="2">
        <v>1229.5</v>
      </c>
      <c r="HX94" s="2">
        <v>1209.5</v>
      </c>
      <c r="HY94" s="2">
        <v>1221.5</v>
      </c>
      <c r="HZ94" s="2">
        <v>1222.5</v>
      </c>
      <c r="IA94" s="2">
        <v>1208</v>
      </c>
      <c r="IB94" s="2">
        <v>1237</v>
      </c>
      <c r="IC94" s="2">
        <v>1243</v>
      </c>
      <c r="ID94" s="2">
        <v>1242</v>
      </c>
      <c r="IE94" s="2">
        <v>1164</v>
      </c>
      <c r="IF94" s="2">
        <v>1156</v>
      </c>
      <c r="IG94" s="2">
        <v>1137</v>
      </c>
      <c r="IH94" s="2">
        <v>1136</v>
      </c>
      <c r="II94" s="2">
        <v>1119.5</v>
      </c>
      <c r="IJ94" s="2">
        <v>1119.5</v>
      </c>
      <c r="IK94" s="2">
        <v>1112</v>
      </c>
      <c r="IL94" s="2">
        <v>1117.5</v>
      </c>
      <c r="IM94" s="2">
        <v>1097</v>
      </c>
      <c r="IN94" s="2">
        <v>1102</v>
      </c>
      <c r="IO94" s="2">
        <v>1091</v>
      </c>
      <c r="IP94" s="2">
        <v>1078.5</v>
      </c>
      <c r="IQ94" s="2">
        <v>1077</v>
      </c>
      <c r="IR94" s="2">
        <v>1055.5</v>
      </c>
      <c r="IS94" s="2">
        <v>1038</v>
      </c>
      <c r="IT94" s="2">
        <v>1033</v>
      </c>
    </row>
    <row r="95" spans="1:254" ht="15.9" customHeight="1">
      <c r="A95" s="61" t="s">
        <v>185</v>
      </c>
      <c r="B95" s="6" t="s">
        <v>186</v>
      </c>
      <c r="C95" s="15">
        <v>1535</v>
      </c>
      <c r="D95" s="16">
        <v>89</v>
      </c>
      <c r="E95" s="13">
        <v>1446</v>
      </c>
      <c r="F95" s="13">
        <v>1259</v>
      </c>
      <c r="G95" s="13">
        <v>1238</v>
      </c>
      <c r="H95" s="13">
        <v>1218</v>
      </c>
      <c r="I95" s="13">
        <v>1223</v>
      </c>
      <c r="J95" s="13">
        <v>1225</v>
      </c>
      <c r="K95" s="13">
        <v>1225</v>
      </c>
      <c r="L95" s="13">
        <v>1230</v>
      </c>
      <c r="M95" s="13">
        <v>1283</v>
      </c>
      <c r="N95" s="13">
        <v>1276</v>
      </c>
      <c r="O95" s="13">
        <v>1300</v>
      </c>
      <c r="P95" s="13">
        <v>1297</v>
      </c>
      <c r="Q95" s="13">
        <v>1286</v>
      </c>
      <c r="R95" s="13">
        <v>1268</v>
      </c>
      <c r="S95" s="13">
        <v>1288</v>
      </c>
      <c r="T95" s="13">
        <v>1314</v>
      </c>
      <c r="U95" s="13">
        <v>1283</v>
      </c>
      <c r="V95" s="13">
        <v>1261</v>
      </c>
      <c r="W95" s="13">
        <v>1266</v>
      </c>
      <c r="X95" s="13">
        <v>1275</v>
      </c>
      <c r="Y95" s="13">
        <v>1287</v>
      </c>
      <c r="Z95" s="13">
        <v>1307</v>
      </c>
      <c r="AA95" s="13">
        <v>1351</v>
      </c>
      <c r="AB95" s="13">
        <v>1376</v>
      </c>
      <c r="AC95" s="13">
        <v>1305</v>
      </c>
      <c r="AD95" s="13">
        <v>1286</v>
      </c>
      <c r="AE95" s="13">
        <v>1272</v>
      </c>
      <c r="AF95" s="13">
        <v>1295</v>
      </c>
      <c r="AG95" s="13">
        <v>1289</v>
      </c>
      <c r="AH95" s="13">
        <v>1291</v>
      </c>
      <c r="AI95" s="13">
        <v>1267</v>
      </c>
      <c r="AJ95" s="13">
        <v>1289</v>
      </c>
      <c r="AK95" s="13">
        <v>1330</v>
      </c>
      <c r="AL95" s="13">
        <v>1327</v>
      </c>
      <c r="AM95" s="13">
        <v>1330</v>
      </c>
      <c r="AN95" s="13">
        <v>1318</v>
      </c>
      <c r="AO95" s="13">
        <v>1321</v>
      </c>
      <c r="AP95" s="13">
        <v>1329</v>
      </c>
      <c r="AQ95" s="13">
        <v>1281</v>
      </c>
      <c r="AR95" s="13">
        <v>1256</v>
      </c>
      <c r="AS95" s="13">
        <v>1255</v>
      </c>
      <c r="AT95" s="13">
        <v>1281</v>
      </c>
      <c r="AU95" s="13">
        <v>1254</v>
      </c>
      <c r="AV95" s="13">
        <v>1289</v>
      </c>
      <c r="AW95" s="13">
        <v>1273</v>
      </c>
      <c r="AX95" s="13">
        <v>1312</v>
      </c>
      <c r="AY95" s="13">
        <v>1286</v>
      </c>
      <c r="AZ95" s="13">
        <v>1272</v>
      </c>
      <c r="BA95" s="13">
        <v>1332</v>
      </c>
      <c r="BB95" s="13">
        <v>1323</v>
      </c>
      <c r="BC95" s="13">
        <v>1319</v>
      </c>
      <c r="BD95" s="13">
        <v>1282</v>
      </c>
      <c r="BE95" s="13">
        <v>1302</v>
      </c>
      <c r="BF95" s="13">
        <v>1275</v>
      </c>
      <c r="BG95" s="13">
        <v>1231</v>
      </c>
      <c r="BH95" s="13">
        <v>1218</v>
      </c>
      <c r="BI95" s="13">
        <v>1234</v>
      </c>
      <c r="BJ95" s="13">
        <v>1243</v>
      </c>
      <c r="BK95" s="13">
        <v>1260</v>
      </c>
      <c r="BL95" s="13">
        <v>1250</v>
      </c>
      <c r="BM95" s="67">
        <v>1247</v>
      </c>
      <c r="BN95" s="67">
        <v>1188</v>
      </c>
      <c r="BO95" s="67">
        <v>1212</v>
      </c>
      <c r="BP95" s="67">
        <v>1209</v>
      </c>
      <c r="BQ95" s="67">
        <v>1217</v>
      </c>
      <c r="BR95" s="67">
        <v>1186</v>
      </c>
      <c r="BS95" s="67">
        <v>1197</v>
      </c>
      <c r="BT95" s="67">
        <v>1207</v>
      </c>
      <c r="BU95" s="67">
        <v>1194</v>
      </c>
      <c r="BV95" s="67">
        <v>1197</v>
      </c>
      <c r="BW95" s="67">
        <v>1196</v>
      </c>
      <c r="BX95" s="67">
        <v>1201</v>
      </c>
      <c r="BY95" s="67">
        <v>1239</v>
      </c>
      <c r="BZ95" s="67">
        <v>1267</v>
      </c>
      <c r="CA95" s="516">
        <v>1268</v>
      </c>
      <c r="CB95" s="516">
        <v>1279</v>
      </c>
      <c r="CC95" s="516">
        <v>1280</v>
      </c>
      <c r="CD95" s="516">
        <v>1274</v>
      </c>
      <c r="CE95" s="516">
        <v>1257</v>
      </c>
      <c r="CF95" s="516">
        <v>1253</v>
      </c>
      <c r="CG95" s="516">
        <v>1252</v>
      </c>
      <c r="CH95" s="516">
        <v>1268</v>
      </c>
      <c r="CI95" s="516">
        <v>1227</v>
      </c>
      <c r="CJ95" s="516">
        <v>1230</v>
      </c>
      <c r="CK95" s="516">
        <v>1223</v>
      </c>
      <c r="CL95" s="516">
        <v>1205</v>
      </c>
      <c r="CM95" s="516">
        <v>1233</v>
      </c>
      <c r="CN95" s="516">
        <v>1182</v>
      </c>
      <c r="CO95" s="516">
        <v>1217</v>
      </c>
      <c r="CP95" s="516">
        <v>1260</v>
      </c>
      <c r="CQ95" s="516">
        <v>1268</v>
      </c>
      <c r="CR95" s="516">
        <v>1270</v>
      </c>
      <c r="CS95" s="516">
        <v>1246</v>
      </c>
      <c r="CT95" s="516">
        <v>1210</v>
      </c>
      <c r="CU95" s="516">
        <v>1270</v>
      </c>
      <c r="CV95" s="516">
        <v>1336</v>
      </c>
      <c r="CW95" s="516">
        <v>1312</v>
      </c>
      <c r="CX95" s="516">
        <v>1314</v>
      </c>
      <c r="CY95" s="516">
        <v>1312</v>
      </c>
      <c r="CZ95" s="516">
        <v>1344</v>
      </c>
      <c r="DA95" s="2">
        <v>1360</v>
      </c>
      <c r="DB95" s="2">
        <v>1344</v>
      </c>
      <c r="DC95" s="2">
        <v>1302</v>
      </c>
      <c r="DD95" s="2">
        <v>1366</v>
      </c>
      <c r="DE95" s="2">
        <v>1380</v>
      </c>
      <c r="DF95" s="2">
        <v>1330</v>
      </c>
      <c r="DG95" s="2">
        <v>1428</v>
      </c>
      <c r="DH95" s="2">
        <v>1466</v>
      </c>
      <c r="DI95" s="2">
        <v>1430</v>
      </c>
      <c r="DJ95" s="2">
        <v>1412</v>
      </c>
      <c r="DK95" s="2">
        <v>1412</v>
      </c>
      <c r="DL95" s="2">
        <v>1434</v>
      </c>
      <c r="DM95" s="2">
        <v>1374</v>
      </c>
      <c r="DN95" s="2">
        <v>1394</v>
      </c>
      <c r="DO95" s="2">
        <v>1378</v>
      </c>
      <c r="DP95" s="2">
        <v>1346</v>
      </c>
      <c r="DQ95" s="2">
        <v>1332</v>
      </c>
      <c r="DR95" s="2">
        <v>1308</v>
      </c>
      <c r="DS95" s="2">
        <v>1326</v>
      </c>
      <c r="DT95" s="2">
        <v>1274</v>
      </c>
      <c r="DU95" s="2">
        <v>1244</v>
      </c>
      <c r="DV95" s="2">
        <v>1096</v>
      </c>
      <c r="DW95" s="2">
        <v>1100</v>
      </c>
      <c r="DX95" s="2">
        <v>1098</v>
      </c>
      <c r="DY95" s="2">
        <v>1072</v>
      </c>
      <c r="DZ95" s="2">
        <v>1064</v>
      </c>
      <c r="EA95" s="2">
        <v>1072</v>
      </c>
      <c r="EB95" s="2">
        <v>1064</v>
      </c>
      <c r="EC95" s="2">
        <v>1058</v>
      </c>
      <c r="ED95" s="2">
        <v>1072</v>
      </c>
      <c r="EE95" s="2">
        <v>1060</v>
      </c>
      <c r="EF95" s="2">
        <v>1082</v>
      </c>
      <c r="EG95" s="2">
        <v>1084</v>
      </c>
      <c r="EH95" s="2">
        <v>1070</v>
      </c>
      <c r="EI95" s="2">
        <v>1074</v>
      </c>
      <c r="EJ95" s="2">
        <v>1088</v>
      </c>
      <c r="EK95" s="2">
        <v>1098</v>
      </c>
      <c r="EL95" s="2">
        <v>1090</v>
      </c>
      <c r="EM95" s="2">
        <v>1074</v>
      </c>
      <c r="EN95" s="2">
        <v>1068</v>
      </c>
      <c r="EO95" s="2">
        <v>1070</v>
      </c>
      <c r="EP95" s="2">
        <v>1080</v>
      </c>
      <c r="EQ95" s="2">
        <v>1090</v>
      </c>
      <c r="ER95" s="2">
        <v>1072</v>
      </c>
      <c r="ES95" s="2">
        <v>1060</v>
      </c>
      <c r="ET95" s="2">
        <v>1080</v>
      </c>
      <c r="EU95" s="2">
        <v>1080</v>
      </c>
      <c r="EV95" s="2">
        <v>1070</v>
      </c>
      <c r="EW95" s="2">
        <v>1074</v>
      </c>
      <c r="EX95" s="2">
        <v>1068</v>
      </c>
      <c r="EY95" s="2">
        <v>1070</v>
      </c>
      <c r="EZ95" s="2">
        <v>1066</v>
      </c>
      <c r="FA95" s="2">
        <v>1066</v>
      </c>
      <c r="FB95" s="2">
        <v>1074</v>
      </c>
      <c r="FC95" s="2">
        <v>1068</v>
      </c>
      <c r="FD95" s="2">
        <v>1074</v>
      </c>
      <c r="FE95" s="2">
        <v>1070</v>
      </c>
      <c r="FF95" s="2">
        <v>1066</v>
      </c>
      <c r="FG95" s="2">
        <v>1048</v>
      </c>
      <c r="FH95" s="2">
        <v>1060</v>
      </c>
      <c r="FI95" s="2">
        <v>1050</v>
      </c>
      <c r="FJ95" s="2">
        <v>1044</v>
      </c>
      <c r="FK95" s="2">
        <v>1032</v>
      </c>
      <c r="FL95" s="2">
        <v>1046</v>
      </c>
      <c r="FM95" s="2">
        <v>1040</v>
      </c>
      <c r="FN95" s="2">
        <v>1060</v>
      </c>
      <c r="FO95" s="2">
        <v>1062</v>
      </c>
      <c r="FP95" s="2">
        <v>1064</v>
      </c>
      <c r="FQ95" s="2">
        <v>1068</v>
      </c>
      <c r="FR95" s="2">
        <v>1066</v>
      </c>
      <c r="FS95" s="2">
        <v>1052</v>
      </c>
      <c r="FT95" s="2">
        <v>1056</v>
      </c>
      <c r="FU95" s="2">
        <v>1064</v>
      </c>
      <c r="FV95" s="2">
        <v>1050</v>
      </c>
      <c r="FW95" s="2">
        <v>1054</v>
      </c>
      <c r="FX95" s="2">
        <v>1066</v>
      </c>
      <c r="FY95" s="2">
        <v>1062</v>
      </c>
      <c r="FZ95" s="2">
        <v>1048</v>
      </c>
      <c r="GA95" s="2">
        <v>1032</v>
      </c>
      <c r="GB95" s="2">
        <v>967</v>
      </c>
      <c r="GC95" s="2">
        <v>965</v>
      </c>
      <c r="GD95" s="2">
        <v>956</v>
      </c>
      <c r="GE95" s="2">
        <v>958</v>
      </c>
      <c r="GF95" s="2">
        <v>949</v>
      </c>
      <c r="GG95" s="2">
        <v>954</v>
      </c>
      <c r="GH95" s="2">
        <v>956</v>
      </c>
      <c r="GI95" s="2">
        <v>946</v>
      </c>
      <c r="GJ95" s="2">
        <v>940</v>
      </c>
      <c r="GK95" s="2">
        <v>946</v>
      </c>
      <c r="GL95" s="2">
        <v>978</v>
      </c>
      <c r="GM95" s="2">
        <v>970</v>
      </c>
      <c r="GN95" s="2">
        <v>969</v>
      </c>
      <c r="GO95" s="2">
        <v>964</v>
      </c>
      <c r="GP95" s="2">
        <v>958</v>
      </c>
      <c r="GQ95" s="2">
        <v>953</v>
      </c>
      <c r="GR95" s="2">
        <v>950</v>
      </c>
      <c r="GS95" s="2">
        <v>959</v>
      </c>
      <c r="GT95" s="2">
        <v>954</v>
      </c>
      <c r="GU95" s="2">
        <v>944</v>
      </c>
      <c r="GV95" s="2">
        <v>935</v>
      </c>
      <c r="GW95" s="2">
        <v>956</v>
      </c>
      <c r="GX95" s="2">
        <v>948</v>
      </c>
      <c r="GY95" s="2">
        <v>954</v>
      </c>
      <c r="GZ95" s="2">
        <v>942</v>
      </c>
      <c r="HA95" s="2">
        <v>928</v>
      </c>
      <c r="HB95" s="2">
        <v>931</v>
      </c>
      <c r="HC95" s="2">
        <v>936</v>
      </c>
      <c r="HD95" s="2">
        <v>951</v>
      </c>
      <c r="HE95" s="2">
        <v>951</v>
      </c>
      <c r="HF95" s="2">
        <v>958</v>
      </c>
      <c r="HG95" s="2">
        <v>953</v>
      </c>
      <c r="HH95" s="2">
        <v>950</v>
      </c>
      <c r="HI95" s="2">
        <v>950</v>
      </c>
      <c r="HJ95" s="2">
        <v>946</v>
      </c>
      <c r="HK95" s="2">
        <v>951</v>
      </c>
      <c r="HL95" s="2">
        <v>944</v>
      </c>
      <c r="HM95" s="2">
        <v>943</v>
      </c>
      <c r="HN95" s="2">
        <v>930</v>
      </c>
      <c r="HO95" s="2">
        <v>927</v>
      </c>
      <c r="HP95" s="2">
        <v>930</v>
      </c>
      <c r="HQ95" s="2">
        <v>935</v>
      </c>
      <c r="HR95" s="2">
        <v>940</v>
      </c>
      <c r="HS95" s="2">
        <v>933</v>
      </c>
      <c r="HT95" s="2">
        <v>925</v>
      </c>
      <c r="HU95" s="2">
        <v>924</v>
      </c>
      <c r="HV95" s="2">
        <v>924</v>
      </c>
      <c r="HW95" s="2">
        <v>918</v>
      </c>
      <c r="HX95" s="2">
        <v>916</v>
      </c>
      <c r="HY95" s="2">
        <v>919</v>
      </c>
      <c r="HZ95" s="2">
        <v>920</v>
      </c>
      <c r="IA95" s="2">
        <v>922</v>
      </c>
      <c r="IB95" s="2">
        <v>929</v>
      </c>
      <c r="IC95" s="2">
        <v>925</v>
      </c>
      <c r="ID95" s="2">
        <v>921</v>
      </c>
      <c r="IE95" s="2">
        <v>922</v>
      </c>
      <c r="IF95" s="2">
        <v>922</v>
      </c>
      <c r="IG95" s="2">
        <v>919</v>
      </c>
      <c r="IH95" s="2">
        <v>915</v>
      </c>
      <c r="II95" s="2">
        <v>916</v>
      </c>
      <c r="IJ95" s="2">
        <v>921</v>
      </c>
      <c r="IK95" s="2">
        <v>924</v>
      </c>
      <c r="IL95" s="2">
        <v>921</v>
      </c>
      <c r="IM95" s="2">
        <v>920</v>
      </c>
      <c r="IN95" s="2">
        <v>907</v>
      </c>
      <c r="IO95" s="2">
        <v>910</v>
      </c>
      <c r="IP95" s="2">
        <v>907</v>
      </c>
      <c r="IQ95" s="2">
        <v>912</v>
      </c>
      <c r="IR95" s="2">
        <v>906</v>
      </c>
      <c r="IS95" s="2">
        <v>902</v>
      </c>
      <c r="IT95" s="2">
        <v>902</v>
      </c>
    </row>
    <row r="96" spans="1:254" ht="15.9" customHeight="1">
      <c r="A96" s="61" t="s">
        <v>187</v>
      </c>
      <c r="B96" s="6" t="s">
        <v>188</v>
      </c>
      <c r="C96" s="15">
        <v>19215</v>
      </c>
      <c r="D96" s="16">
        <v>205</v>
      </c>
      <c r="E96" s="13">
        <v>19010</v>
      </c>
      <c r="F96" s="13">
        <v>20330</v>
      </c>
      <c r="G96" s="13">
        <v>16330</v>
      </c>
      <c r="H96" s="13">
        <v>15535</v>
      </c>
      <c r="I96" s="13">
        <v>16650</v>
      </c>
      <c r="J96" s="13">
        <v>13650</v>
      </c>
      <c r="K96" s="13">
        <v>13470</v>
      </c>
      <c r="L96" s="13">
        <v>14855</v>
      </c>
      <c r="M96" s="13">
        <v>16700</v>
      </c>
      <c r="N96" s="13">
        <v>17370</v>
      </c>
      <c r="O96" s="13">
        <v>18075</v>
      </c>
      <c r="P96" s="13">
        <v>18250</v>
      </c>
      <c r="Q96" s="13">
        <v>17415</v>
      </c>
      <c r="R96" s="13">
        <v>15685</v>
      </c>
      <c r="S96" s="13">
        <v>17405</v>
      </c>
      <c r="T96" s="13">
        <v>19340</v>
      </c>
      <c r="U96" s="13">
        <v>17980</v>
      </c>
      <c r="V96" s="13">
        <v>18690</v>
      </c>
      <c r="W96" s="13">
        <v>20300</v>
      </c>
      <c r="X96" s="13">
        <v>19520</v>
      </c>
      <c r="Y96" s="13">
        <v>19100</v>
      </c>
      <c r="Z96" s="13">
        <v>19895</v>
      </c>
      <c r="AA96" s="13">
        <v>21390</v>
      </c>
      <c r="AB96" s="13">
        <v>23345</v>
      </c>
      <c r="AC96" s="13">
        <v>23420</v>
      </c>
      <c r="AD96" s="13">
        <v>25785</v>
      </c>
      <c r="AE96" s="13">
        <v>23815</v>
      </c>
      <c r="AF96" s="13">
        <v>23700</v>
      </c>
      <c r="AG96" s="13">
        <v>24000</v>
      </c>
      <c r="AH96" s="13">
        <v>26370</v>
      </c>
      <c r="AI96" s="13">
        <v>24785</v>
      </c>
      <c r="AJ96" s="13">
        <v>24385</v>
      </c>
      <c r="AK96" s="13">
        <v>26425</v>
      </c>
      <c r="AL96" s="13">
        <v>24560</v>
      </c>
      <c r="AM96" s="13">
        <v>25715</v>
      </c>
      <c r="AN96" s="13">
        <v>24000</v>
      </c>
      <c r="AO96" s="13">
        <v>22445</v>
      </c>
      <c r="AP96" s="13">
        <v>22750</v>
      </c>
      <c r="AQ96" s="13">
        <v>19105</v>
      </c>
      <c r="AR96" s="13">
        <v>18210</v>
      </c>
      <c r="AS96" s="13">
        <v>17400</v>
      </c>
      <c r="AT96" s="13">
        <v>18595</v>
      </c>
      <c r="AU96" s="13">
        <v>17060</v>
      </c>
      <c r="AV96" s="13">
        <v>18760</v>
      </c>
      <c r="AW96" s="13">
        <v>20155</v>
      </c>
      <c r="AX96" s="13">
        <v>21940</v>
      </c>
      <c r="AY96" s="13">
        <v>21135</v>
      </c>
      <c r="AZ96" s="13">
        <v>21795</v>
      </c>
      <c r="BA96" s="13">
        <v>23000</v>
      </c>
      <c r="BB96" s="13">
        <v>19740</v>
      </c>
      <c r="BC96" s="13">
        <v>20425</v>
      </c>
      <c r="BD96" s="13">
        <v>20965</v>
      </c>
      <c r="BE96" s="13">
        <v>20930</v>
      </c>
      <c r="BF96" s="13">
        <v>19250</v>
      </c>
      <c r="BG96" s="13">
        <v>17875</v>
      </c>
      <c r="BH96" s="13">
        <v>15640</v>
      </c>
      <c r="BI96" s="13">
        <v>15320</v>
      </c>
      <c r="BJ96" s="13">
        <v>15635</v>
      </c>
      <c r="BK96" s="13">
        <v>15660</v>
      </c>
      <c r="BL96" s="13">
        <v>16960</v>
      </c>
      <c r="BM96" s="67">
        <v>17060</v>
      </c>
      <c r="BN96" s="67">
        <v>16550</v>
      </c>
      <c r="BO96" s="67">
        <v>15655</v>
      </c>
      <c r="BP96" s="67">
        <v>15515</v>
      </c>
      <c r="BQ96" s="67">
        <v>16375</v>
      </c>
      <c r="BR96" s="67">
        <v>13375</v>
      </c>
      <c r="BS96" s="67">
        <v>13480</v>
      </c>
      <c r="BT96" s="67">
        <v>12560</v>
      </c>
      <c r="BU96" s="67">
        <v>12670</v>
      </c>
      <c r="BV96" s="67">
        <v>12540</v>
      </c>
      <c r="BW96" s="67">
        <v>11135</v>
      </c>
      <c r="BX96" s="67">
        <v>11200</v>
      </c>
      <c r="BY96" s="67">
        <v>10560</v>
      </c>
      <c r="BZ96" s="67">
        <v>9575</v>
      </c>
      <c r="CA96" s="516">
        <v>9235</v>
      </c>
      <c r="CB96" s="516">
        <v>9572</v>
      </c>
      <c r="CC96" s="516">
        <v>9380</v>
      </c>
      <c r="CD96" s="516">
        <v>9915</v>
      </c>
      <c r="CE96" s="516">
        <v>9386</v>
      </c>
      <c r="CF96" s="516">
        <v>9888</v>
      </c>
      <c r="CG96" s="516">
        <v>9810</v>
      </c>
      <c r="CH96" s="516">
        <v>9794</v>
      </c>
      <c r="CI96" s="516">
        <v>8718</v>
      </c>
      <c r="CJ96" s="516">
        <v>8554</v>
      </c>
      <c r="CK96" s="516">
        <v>8210</v>
      </c>
      <c r="CL96" s="516">
        <v>7775</v>
      </c>
      <c r="CM96" s="516">
        <v>8070</v>
      </c>
      <c r="CN96" s="516">
        <v>7372</v>
      </c>
      <c r="CO96" s="516">
        <v>7776</v>
      </c>
      <c r="CP96" s="516">
        <v>8269</v>
      </c>
      <c r="CQ96" s="516">
        <v>8460</v>
      </c>
      <c r="CR96" s="516">
        <v>8478</v>
      </c>
      <c r="CS96" s="516">
        <v>7835</v>
      </c>
      <c r="CT96" s="516">
        <v>7540</v>
      </c>
      <c r="CU96" s="516">
        <v>8268</v>
      </c>
      <c r="CV96" s="516">
        <v>8481</v>
      </c>
      <c r="CW96" s="516">
        <v>8499</v>
      </c>
      <c r="CX96" s="516">
        <v>8149</v>
      </c>
      <c r="CY96" s="516">
        <v>7854</v>
      </c>
      <c r="CZ96" s="516">
        <v>7666</v>
      </c>
      <c r="DA96" s="2">
        <v>7797</v>
      </c>
      <c r="DB96" s="2">
        <v>7833</v>
      </c>
      <c r="DC96" s="2">
        <v>7238</v>
      </c>
      <c r="DD96" s="2">
        <v>7880</v>
      </c>
      <c r="DE96" s="2">
        <v>8099</v>
      </c>
      <c r="DF96" s="2">
        <v>7950</v>
      </c>
      <c r="DG96" s="2">
        <v>8618</v>
      </c>
      <c r="DH96" s="2">
        <v>9368</v>
      </c>
      <c r="DI96" s="2">
        <v>9537</v>
      </c>
      <c r="DJ96" s="2">
        <v>9299</v>
      </c>
      <c r="DK96" s="2">
        <v>9652</v>
      </c>
      <c r="DL96" s="2">
        <v>9884</v>
      </c>
      <c r="DM96" s="2">
        <v>9157</v>
      </c>
      <c r="DN96" s="2">
        <v>9638</v>
      </c>
      <c r="DO96" s="2">
        <v>9334</v>
      </c>
      <c r="DP96" s="2">
        <v>8945</v>
      </c>
      <c r="DQ96" s="2">
        <v>8780</v>
      </c>
      <c r="DR96" s="2">
        <v>8640</v>
      </c>
      <c r="DS96" s="2">
        <v>8504</v>
      </c>
      <c r="DT96" s="2">
        <v>7918</v>
      </c>
      <c r="DU96" s="2">
        <v>7794</v>
      </c>
      <c r="DV96" s="2">
        <v>7085</v>
      </c>
      <c r="DW96" s="2">
        <v>7115</v>
      </c>
      <c r="DX96" s="2">
        <v>7200</v>
      </c>
      <c r="DY96" s="2">
        <v>8391</v>
      </c>
      <c r="DZ96" s="2">
        <v>7730</v>
      </c>
      <c r="EA96" s="2">
        <v>8229</v>
      </c>
      <c r="EB96" s="2">
        <v>8257</v>
      </c>
      <c r="EC96" s="2">
        <v>8250</v>
      </c>
      <c r="ED96" s="2">
        <v>8000</v>
      </c>
      <c r="EE96" s="2">
        <v>7921</v>
      </c>
      <c r="EF96" s="2">
        <v>8284</v>
      </c>
      <c r="EG96" s="2">
        <v>8546</v>
      </c>
      <c r="EH96" s="2">
        <v>8317</v>
      </c>
      <c r="EI96" s="2">
        <v>7932</v>
      </c>
      <c r="EJ96" s="2">
        <v>7831</v>
      </c>
      <c r="EK96" s="2">
        <v>7835</v>
      </c>
      <c r="EL96" s="2">
        <v>7482</v>
      </c>
      <c r="EM96" s="2">
        <v>7436</v>
      </c>
      <c r="EN96" s="2">
        <v>7270</v>
      </c>
      <c r="EO96" s="2">
        <v>6714</v>
      </c>
      <c r="EP96" s="2">
        <v>6851</v>
      </c>
      <c r="EQ96" s="2">
        <v>7222</v>
      </c>
      <c r="ER96" s="2">
        <v>7012</v>
      </c>
      <c r="ES96" s="2">
        <v>7158</v>
      </c>
      <c r="ET96" s="2">
        <v>6731</v>
      </c>
      <c r="EU96" s="2">
        <v>6626</v>
      </c>
      <c r="EV96" s="2">
        <v>6620</v>
      </c>
      <c r="EW96" s="2">
        <v>6467.5</v>
      </c>
      <c r="EX96" s="2">
        <v>6635</v>
      </c>
      <c r="EY96" s="2">
        <v>6287.5</v>
      </c>
      <c r="EZ96" s="2">
        <v>6125</v>
      </c>
      <c r="FA96" s="2">
        <v>5825</v>
      </c>
      <c r="FB96" s="2">
        <v>5577.5</v>
      </c>
      <c r="FC96" s="2">
        <v>5830</v>
      </c>
      <c r="FD96" s="2">
        <v>5687.5</v>
      </c>
      <c r="FE96" s="2">
        <v>5945</v>
      </c>
      <c r="FF96" s="2">
        <v>6377.5</v>
      </c>
      <c r="FG96" s="2">
        <v>6340</v>
      </c>
      <c r="FH96" s="2">
        <v>6305</v>
      </c>
      <c r="FI96" s="2">
        <v>6465</v>
      </c>
      <c r="FJ96" s="2">
        <v>6370</v>
      </c>
      <c r="FK96" s="2">
        <v>6352.5</v>
      </c>
      <c r="FL96" s="2">
        <v>5945</v>
      </c>
      <c r="FM96" s="2">
        <v>5902.5</v>
      </c>
      <c r="FN96" s="2">
        <v>5585</v>
      </c>
      <c r="FO96" s="2">
        <v>5660</v>
      </c>
      <c r="FP96" s="2">
        <v>5940</v>
      </c>
      <c r="FQ96" s="2">
        <v>5725</v>
      </c>
      <c r="FR96" s="2">
        <v>5452.5</v>
      </c>
      <c r="FS96" s="2">
        <v>5665</v>
      </c>
      <c r="FT96" s="2">
        <v>5665</v>
      </c>
      <c r="FU96" s="2">
        <v>6267.5</v>
      </c>
      <c r="FV96" s="2">
        <v>5820</v>
      </c>
      <c r="FW96" s="2">
        <v>6070</v>
      </c>
      <c r="FX96" s="2">
        <v>6632.5</v>
      </c>
      <c r="FY96" s="2">
        <v>6232.5</v>
      </c>
      <c r="FZ96" s="2">
        <v>6810</v>
      </c>
      <c r="GA96" s="2">
        <v>6852.5</v>
      </c>
      <c r="GB96" s="2">
        <v>6687.5</v>
      </c>
      <c r="GC96" s="2">
        <v>6517.5</v>
      </c>
      <c r="GD96" s="2">
        <v>6410</v>
      </c>
      <c r="GE96" s="2">
        <v>6927.5</v>
      </c>
      <c r="GF96" s="2">
        <v>6750</v>
      </c>
      <c r="GG96" s="2">
        <v>7177.5</v>
      </c>
      <c r="GH96" s="2">
        <v>7307.5</v>
      </c>
      <c r="GI96" s="2">
        <v>6797.5</v>
      </c>
      <c r="GJ96" s="2">
        <v>6787.5</v>
      </c>
      <c r="GK96" s="2">
        <v>6317.5</v>
      </c>
      <c r="GL96" s="2">
        <v>5427.5</v>
      </c>
      <c r="GM96" s="2">
        <v>5255</v>
      </c>
      <c r="GN96" s="2">
        <v>4832.5</v>
      </c>
      <c r="GO96" s="2">
        <v>5082.5</v>
      </c>
      <c r="GP96" s="2">
        <v>5000</v>
      </c>
      <c r="GQ96" s="2">
        <v>5102.5</v>
      </c>
      <c r="GR96" s="2">
        <v>5030</v>
      </c>
      <c r="GS96" s="2">
        <v>5225</v>
      </c>
      <c r="GT96" s="2">
        <v>5105</v>
      </c>
      <c r="GU96" s="2">
        <v>4889</v>
      </c>
      <c r="GV96" s="2">
        <v>4975</v>
      </c>
      <c r="GW96" s="2">
        <v>5167.5</v>
      </c>
      <c r="GX96" s="2">
        <v>4950</v>
      </c>
      <c r="GY96" s="2">
        <v>4822.5</v>
      </c>
      <c r="GZ96" s="2">
        <v>4850</v>
      </c>
      <c r="HA96" s="2">
        <v>4609</v>
      </c>
      <c r="HB96" s="2">
        <v>4577</v>
      </c>
      <c r="HC96" s="2">
        <v>4470.5</v>
      </c>
      <c r="HD96" s="2">
        <v>4492</v>
      </c>
      <c r="HE96" s="2">
        <v>4540</v>
      </c>
      <c r="HF96" s="2">
        <v>4478.5</v>
      </c>
      <c r="HG96" s="2">
        <v>4580</v>
      </c>
      <c r="HH96" s="2">
        <v>4411</v>
      </c>
      <c r="HI96" s="2">
        <v>4513</v>
      </c>
      <c r="HJ96" s="2">
        <v>4273.5</v>
      </c>
      <c r="HK96" s="2">
        <v>3981</v>
      </c>
      <c r="HL96" s="2">
        <v>3969</v>
      </c>
      <c r="HM96" s="2">
        <v>4203.5</v>
      </c>
      <c r="HN96" s="2">
        <v>4193.5</v>
      </c>
      <c r="HO96" s="2">
        <v>4231.5</v>
      </c>
      <c r="HP96" s="2">
        <v>3910</v>
      </c>
      <c r="HQ96" s="2">
        <v>3599</v>
      </c>
      <c r="HR96" s="2">
        <v>3633.5</v>
      </c>
      <c r="HS96" s="2">
        <v>3607</v>
      </c>
      <c r="HT96" s="2">
        <v>3484</v>
      </c>
      <c r="HU96" s="2">
        <v>3489</v>
      </c>
      <c r="HV96" s="2">
        <v>3501.5</v>
      </c>
      <c r="HW96" s="2">
        <v>3505</v>
      </c>
      <c r="HX96" s="2">
        <v>3621</v>
      </c>
      <c r="HY96" s="2">
        <v>3742.5</v>
      </c>
      <c r="HZ96" s="2">
        <v>3667.5</v>
      </c>
      <c r="IA96" s="2">
        <v>3700</v>
      </c>
      <c r="IB96" s="2">
        <v>3610</v>
      </c>
      <c r="IC96" s="2">
        <v>3529</v>
      </c>
      <c r="ID96" s="2">
        <v>3400.5</v>
      </c>
      <c r="IE96" s="2">
        <v>3366</v>
      </c>
      <c r="IF96" s="2">
        <v>3507.5</v>
      </c>
      <c r="IG96" s="2">
        <v>3484</v>
      </c>
      <c r="IH96" s="2">
        <v>3444.5</v>
      </c>
      <c r="II96" s="2">
        <v>3324.5</v>
      </c>
      <c r="IJ96" s="2">
        <v>3319</v>
      </c>
      <c r="IK96" s="2">
        <v>3335.5</v>
      </c>
      <c r="IL96" s="2">
        <v>3302</v>
      </c>
      <c r="IM96" s="2">
        <v>3338</v>
      </c>
      <c r="IN96" s="2">
        <v>3388</v>
      </c>
      <c r="IO96" s="2">
        <v>3441</v>
      </c>
      <c r="IP96" s="2">
        <v>3279.5</v>
      </c>
      <c r="IQ96" s="2">
        <v>3143</v>
      </c>
      <c r="IR96" s="2">
        <v>3230</v>
      </c>
      <c r="IS96" s="2">
        <v>3168.5</v>
      </c>
      <c r="IT96" s="2">
        <v>3115.5</v>
      </c>
    </row>
    <row r="97" spans="1:254" ht="15.9" customHeight="1">
      <c r="A97" s="61" t="s">
        <v>189</v>
      </c>
      <c r="B97" s="6" t="s">
        <v>190</v>
      </c>
      <c r="C97" s="15">
        <v>4437</v>
      </c>
      <c r="D97" s="16">
        <v>-61</v>
      </c>
      <c r="E97" s="13">
        <v>4498</v>
      </c>
      <c r="F97" s="13">
        <v>4691</v>
      </c>
      <c r="G97" s="13">
        <v>4322</v>
      </c>
      <c r="H97" s="13">
        <v>4207</v>
      </c>
      <c r="I97" s="13">
        <v>4201</v>
      </c>
      <c r="J97" s="13">
        <v>3866</v>
      </c>
      <c r="K97" s="13">
        <v>3820</v>
      </c>
      <c r="L97" s="13">
        <v>4003</v>
      </c>
      <c r="M97" s="13">
        <v>4363</v>
      </c>
      <c r="N97" s="13">
        <v>4383</v>
      </c>
      <c r="O97" s="13">
        <v>4571</v>
      </c>
      <c r="P97" s="13">
        <v>4533</v>
      </c>
      <c r="Q97" s="13">
        <v>4453</v>
      </c>
      <c r="R97" s="13">
        <v>4331</v>
      </c>
      <c r="S97" s="13">
        <v>4597</v>
      </c>
      <c r="T97" s="13">
        <v>4762</v>
      </c>
      <c r="U97" s="13">
        <v>4633</v>
      </c>
      <c r="V97" s="13">
        <v>4564</v>
      </c>
      <c r="W97" s="13">
        <v>4685</v>
      </c>
      <c r="X97" s="13">
        <v>4659</v>
      </c>
      <c r="Y97" s="13">
        <v>4607</v>
      </c>
      <c r="Z97" s="13">
        <v>4657</v>
      </c>
      <c r="AA97" s="13">
        <v>4851</v>
      </c>
      <c r="AB97" s="13">
        <v>4973</v>
      </c>
      <c r="AC97" s="13">
        <v>4848</v>
      </c>
      <c r="AD97" s="13">
        <v>5158</v>
      </c>
      <c r="AE97" s="13">
        <v>5068</v>
      </c>
      <c r="AF97" s="13">
        <v>5146</v>
      </c>
      <c r="AG97" s="13">
        <v>5099</v>
      </c>
      <c r="AH97" s="13">
        <v>5273</v>
      </c>
      <c r="AI97" s="13">
        <v>5231</v>
      </c>
      <c r="AJ97" s="13">
        <v>5344</v>
      </c>
      <c r="AK97" s="13">
        <v>5665</v>
      </c>
      <c r="AL97" s="13">
        <v>5424</v>
      </c>
      <c r="AM97" s="13">
        <v>5358</v>
      </c>
      <c r="AN97" s="13">
        <v>5116</v>
      </c>
      <c r="AO97" s="13">
        <v>5090</v>
      </c>
      <c r="AP97" s="13">
        <v>5043</v>
      </c>
      <c r="AQ97" s="13">
        <v>4903</v>
      </c>
      <c r="AR97" s="13">
        <v>4464</v>
      </c>
      <c r="AS97" s="13">
        <v>4426</v>
      </c>
      <c r="AT97" s="13">
        <v>4636</v>
      </c>
      <c r="AU97" s="13">
        <v>4675</v>
      </c>
      <c r="AV97" s="13">
        <v>5180</v>
      </c>
      <c r="AW97" s="13">
        <v>5277</v>
      </c>
      <c r="AX97" s="13">
        <v>5382</v>
      </c>
      <c r="AY97" s="13">
        <v>5250</v>
      </c>
      <c r="AZ97" s="13">
        <v>5468</v>
      </c>
      <c r="BA97" s="13">
        <v>5545</v>
      </c>
      <c r="BB97" s="13">
        <v>5391</v>
      </c>
      <c r="BC97" s="13">
        <v>5401</v>
      </c>
      <c r="BD97" s="13">
        <v>5435</v>
      </c>
      <c r="BE97" s="13">
        <v>5243</v>
      </c>
      <c r="BF97" s="13">
        <v>5060</v>
      </c>
      <c r="BG97" s="13">
        <v>4974</v>
      </c>
      <c r="BH97" s="13">
        <v>4613</v>
      </c>
      <c r="BI97" s="13">
        <v>4543</v>
      </c>
      <c r="BJ97" s="13">
        <v>4620</v>
      </c>
      <c r="BK97" s="13">
        <v>4641</v>
      </c>
      <c r="BL97" s="13">
        <v>5002</v>
      </c>
      <c r="BM97" s="67">
        <v>4920</v>
      </c>
      <c r="BN97" s="67">
        <v>4855</v>
      </c>
      <c r="BO97" s="67">
        <v>4737</v>
      </c>
      <c r="BP97" s="67">
        <v>4582</v>
      </c>
      <c r="BQ97" s="67">
        <v>4704</v>
      </c>
      <c r="BR97" s="67">
        <v>4368</v>
      </c>
      <c r="BS97" s="67">
        <v>4400</v>
      </c>
      <c r="BT97" s="67">
        <v>4401</v>
      </c>
      <c r="BU97" s="67">
        <v>4364</v>
      </c>
      <c r="BV97" s="67">
        <v>4417</v>
      </c>
      <c r="BW97" s="67">
        <v>4264</v>
      </c>
      <c r="BX97" s="67">
        <v>4329</v>
      </c>
      <c r="BY97" s="67">
        <v>4322</v>
      </c>
      <c r="BZ97" s="67">
        <v>4233</v>
      </c>
      <c r="CA97" s="516">
        <v>4181</v>
      </c>
      <c r="CB97" s="516">
        <v>4214</v>
      </c>
      <c r="CC97" s="516">
        <v>4184</v>
      </c>
      <c r="CD97" s="516">
        <v>4217</v>
      </c>
      <c r="CE97" s="516">
        <v>4188</v>
      </c>
      <c r="CF97" s="516">
        <v>4180</v>
      </c>
      <c r="CG97" s="516">
        <v>4137</v>
      </c>
      <c r="CH97" s="516">
        <v>4217</v>
      </c>
      <c r="CI97" s="516">
        <v>3931</v>
      </c>
      <c r="CJ97" s="516">
        <v>3920</v>
      </c>
      <c r="CK97" s="516">
        <v>3807</v>
      </c>
      <c r="CL97" s="516">
        <v>3709</v>
      </c>
      <c r="CM97" s="516">
        <v>3869</v>
      </c>
      <c r="CN97" s="516">
        <v>3595</v>
      </c>
      <c r="CO97" s="516">
        <v>3612</v>
      </c>
      <c r="CP97" s="516">
        <v>3886</v>
      </c>
      <c r="CQ97" s="516">
        <v>3926</v>
      </c>
      <c r="CR97" s="516">
        <v>4045</v>
      </c>
      <c r="CS97" s="516">
        <v>3846</v>
      </c>
      <c r="CT97" s="516">
        <v>3802</v>
      </c>
      <c r="CU97" s="516">
        <v>3973</v>
      </c>
      <c r="CV97" s="516">
        <v>4247</v>
      </c>
      <c r="CW97" s="516">
        <v>4038</v>
      </c>
      <c r="CX97" s="516">
        <v>4141</v>
      </c>
      <c r="CY97" s="516">
        <v>4118</v>
      </c>
      <c r="CZ97" s="516">
        <v>4126</v>
      </c>
      <c r="DA97" s="2">
        <v>4342</v>
      </c>
      <c r="DB97" s="2">
        <v>4097</v>
      </c>
      <c r="DC97" s="2">
        <v>4068</v>
      </c>
      <c r="DD97" s="2">
        <v>4602</v>
      </c>
      <c r="DE97" s="2">
        <v>4415</v>
      </c>
      <c r="DF97" s="2">
        <v>4563</v>
      </c>
      <c r="DG97" s="2">
        <v>4985</v>
      </c>
      <c r="DH97" s="2">
        <v>4746</v>
      </c>
      <c r="DI97" s="2">
        <v>4364</v>
      </c>
      <c r="DJ97" s="2">
        <v>4341</v>
      </c>
      <c r="DK97" s="2">
        <v>4402</v>
      </c>
      <c r="DL97" s="2">
        <v>4519</v>
      </c>
      <c r="DM97" s="2">
        <v>4405</v>
      </c>
      <c r="DN97" s="2">
        <v>4420</v>
      </c>
      <c r="DO97" s="2">
        <v>4397</v>
      </c>
      <c r="DP97" s="2">
        <v>4180</v>
      </c>
      <c r="DQ97" s="2">
        <v>4177</v>
      </c>
      <c r="DR97" s="2">
        <v>4475</v>
      </c>
      <c r="DS97" s="2">
        <v>4124</v>
      </c>
      <c r="DT97" s="2">
        <v>3424</v>
      </c>
      <c r="DU97" s="2">
        <v>3356</v>
      </c>
      <c r="DV97" s="2">
        <v>3268</v>
      </c>
      <c r="DW97" s="2">
        <v>3224</v>
      </c>
      <c r="DX97" s="2">
        <v>3242</v>
      </c>
      <c r="DY97" s="2">
        <v>3185</v>
      </c>
      <c r="DZ97" s="2">
        <v>3056</v>
      </c>
      <c r="EA97" s="2">
        <v>3063</v>
      </c>
      <c r="EB97" s="2">
        <v>3079</v>
      </c>
      <c r="EC97" s="2">
        <v>3039</v>
      </c>
      <c r="ED97" s="2">
        <v>3100</v>
      </c>
      <c r="EE97" s="2">
        <v>3052</v>
      </c>
      <c r="EF97" s="2">
        <v>3135</v>
      </c>
      <c r="EG97" s="2">
        <v>3153</v>
      </c>
      <c r="EH97" s="2">
        <v>3105</v>
      </c>
      <c r="EI97" s="2">
        <v>3148</v>
      </c>
      <c r="EJ97" s="2">
        <v>3329</v>
      </c>
      <c r="EK97" s="2">
        <v>3144</v>
      </c>
      <c r="EL97" s="2">
        <v>3045</v>
      </c>
      <c r="EM97" s="2">
        <v>3037</v>
      </c>
      <c r="EN97" s="2">
        <v>2957</v>
      </c>
      <c r="EO97" s="2">
        <v>2918</v>
      </c>
      <c r="EP97" s="2">
        <v>2875</v>
      </c>
      <c r="EQ97" s="2">
        <v>2929</v>
      </c>
      <c r="ER97" s="2">
        <v>2921.5</v>
      </c>
      <c r="ES97" s="2">
        <v>2860</v>
      </c>
      <c r="ET97" s="2">
        <v>2839.5</v>
      </c>
      <c r="EU97" s="2">
        <v>2858</v>
      </c>
      <c r="EV97" s="2">
        <v>2872</v>
      </c>
      <c r="EW97" s="2">
        <v>2864</v>
      </c>
      <c r="EX97" s="2">
        <v>2858</v>
      </c>
      <c r="EY97" s="2">
        <v>2867.5</v>
      </c>
      <c r="EZ97" s="2">
        <v>2859</v>
      </c>
      <c r="FA97" s="2">
        <v>2828</v>
      </c>
      <c r="FB97" s="2">
        <v>2772.5</v>
      </c>
      <c r="FC97" s="2">
        <v>2808</v>
      </c>
      <c r="FD97" s="2">
        <v>2853.5</v>
      </c>
      <c r="FE97" s="2">
        <v>2899.5</v>
      </c>
      <c r="FF97" s="2">
        <v>2906.5</v>
      </c>
      <c r="FG97" s="2">
        <v>2809.5</v>
      </c>
      <c r="FH97" s="2">
        <v>2799</v>
      </c>
      <c r="FI97" s="2">
        <v>2731.5</v>
      </c>
      <c r="FJ97" s="2">
        <v>2737</v>
      </c>
      <c r="FK97" s="2">
        <v>2712.5</v>
      </c>
      <c r="FL97" s="2">
        <v>2770</v>
      </c>
      <c r="FM97" s="2">
        <v>2698.5</v>
      </c>
      <c r="FN97" s="2">
        <v>2681</v>
      </c>
      <c r="FO97" s="2">
        <v>2664</v>
      </c>
      <c r="FP97" s="2">
        <v>2697.5</v>
      </c>
      <c r="FQ97" s="2">
        <v>2673</v>
      </c>
      <c r="FR97" s="2">
        <v>2580.5</v>
      </c>
      <c r="FS97" s="2">
        <v>2530</v>
      </c>
      <c r="FT97" s="2">
        <v>2536.5</v>
      </c>
      <c r="FU97" s="2">
        <v>2537.5</v>
      </c>
      <c r="FV97" s="2">
        <v>2526.5</v>
      </c>
      <c r="FW97" s="2">
        <v>2511.5</v>
      </c>
      <c r="FX97" s="2">
        <v>2641.5</v>
      </c>
      <c r="FY97" s="2">
        <v>2662</v>
      </c>
      <c r="FZ97" s="2">
        <v>2655</v>
      </c>
      <c r="GA97" s="2">
        <v>2569.5</v>
      </c>
      <c r="GB97" s="2">
        <v>2457</v>
      </c>
      <c r="GC97" s="2">
        <v>2957</v>
      </c>
      <c r="GD97" s="2">
        <v>2888</v>
      </c>
      <c r="GE97" s="2">
        <v>2835</v>
      </c>
      <c r="GF97" s="2">
        <v>2834.5</v>
      </c>
      <c r="GG97" s="2">
        <v>2859.5</v>
      </c>
      <c r="GH97" s="2">
        <v>2857</v>
      </c>
      <c r="GI97" s="2">
        <v>2864.5</v>
      </c>
      <c r="GJ97" s="2">
        <v>2854.5</v>
      </c>
      <c r="GK97" s="2">
        <v>2864</v>
      </c>
      <c r="GL97" s="2">
        <v>2983</v>
      </c>
      <c r="GM97" s="2">
        <v>2979.5</v>
      </c>
      <c r="GN97" s="2">
        <v>2901</v>
      </c>
      <c r="GO97" s="2">
        <v>2891</v>
      </c>
      <c r="GP97" s="2">
        <v>2882.5</v>
      </c>
      <c r="GQ97" s="2">
        <v>2863</v>
      </c>
      <c r="GR97" s="2">
        <v>2843.5</v>
      </c>
      <c r="GS97" s="2">
        <v>2832.5</v>
      </c>
      <c r="GT97" s="2">
        <v>2823</v>
      </c>
      <c r="GU97" s="2">
        <v>2763</v>
      </c>
      <c r="GV97" s="2">
        <v>2706</v>
      </c>
      <c r="GW97" s="2">
        <v>2818</v>
      </c>
      <c r="GX97" s="2">
        <v>2745.5</v>
      </c>
      <c r="GY97" s="2">
        <v>2784</v>
      </c>
      <c r="GZ97" s="2">
        <v>2793</v>
      </c>
      <c r="HA97" s="2">
        <v>2735.5</v>
      </c>
      <c r="HB97" s="2">
        <v>2728.5</v>
      </c>
      <c r="HC97" s="2">
        <v>2659</v>
      </c>
      <c r="HD97" s="2">
        <v>2642.5</v>
      </c>
      <c r="HE97" s="2">
        <v>2714</v>
      </c>
      <c r="HF97" s="2">
        <v>2778.5</v>
      </c>
      <c r="HG97" s="2">
        <v>2769</v>
      </c>
      <c r="HH97" s="2">
        <v>2734</v>
      </c>
      <c r="HI97" s="2">
        <v>2790.5</v>
      </c>
      <c r="HJ97" s="2">
        <v>2751</v>
      </c>
      <c r="HK97" s="2">
        <v>2823.5</v>
      </c>
      <c r="HL97" s="2">
        <v>2745</v>
      </c>
      <c r="HM97" s="2">
        <v>2842.5</v>
      </c>
      <c r="HN97" s="2">
        <v>2799.5</v>
      </c>
      <c r="HO97" s="2">
        <v>2801</v>
      </c>
      <c r="HP97" s="2">
        <v>2660.5</v>
      </c>
      <c r="HQ97" s="2">
        <v>2674.5</v>
      </c>
      <c r="HR97" s="2">
        <v>2719.5</v>
      </c>
      <c r="HS97" s="2">
        <v>2693</v>
      </c>
      <c r="HT97" s="2">
        <v>2675</v>
      </c>
      <c r="HU97" s="2">
        <v>2673.5</v>
      </c>
      <c r="HV97" s="2">
        <v>2693.5</v>
      </c>
      <c r="HW97" s="2">
        <v>2669.5</v>
      </c>
      <c r="HX97" s="2">
        <v>2682</v>
      </c>
      <c r="HY97" s="2">
        <v>2700.5</v>
      </c>
      <c r="HZ97" s="2">
        <v>2733</v>
      </c>
      <c r="IA97" s="2">
        <v>2651</v>
      </c>
      <c r="IB97" s="2">
        <v>2614</v>
      </c>
      <c r="IC97" s="2">
        <v>2574</v>
      </c>
      <c r="ID97" s="2">
        <v>2603.5</v>
      </c>
      <c r="IE97" s="2">
        <v>2514.5</v>
      </c>
      <c r="IF97" s="2">
        <v>2510.5</v>
      </c>
      <c r="IG97" s="2">
        <v>2517</v>
      </c>
      <c r="IH97" s="2">
        <v>2498</v>
      </c>
      <c r="II97" s="2">
        <v>2468</v>
      </c>
      <c r="IJ97" s="2">
        <v>2484.5</v>
      </c>
      <c r="IK97" s="2">
        <v>2492.5</v>
      </c>
      <c r="IL97" s="2">
        <v>2415</v>
      </c>
      <c r="IM97" s="2">
        <v>2581</v>
      </c>
      <c r="IN97" s="2">
        <v>2575.5</v>
      </c>
      <c r="IO97" s="2">
        <v>2576</v>
      </c>
      <c r="IP97" s="2">
        <v>2560</v>
      </c>
      <c r="IQ97" s="2">
        <v>2602</v>
      </c>
      <c r="IR97" s="2">
        <v>2618</v>
      </c>
      <c r="IS97" s="2">
        <v>2608.5</v>
      </c>
      <c r="IT97" s="2">
        <v>2599</v>
      </c>
    </row>
    <row r="98" spans="1:254" ht="15.9" customHeight="1">
      <c r="A98" s="61" t="s">
        <v>191</v>
      </c>
      <c r="B98" s="6" t="s">
        <v>192</v>
      </c>
      <c r="C98" s="15">
        <v>1209</v>
      </c>
      <c r="D98" s="16">
        <v>24.5</v>
      </c>
      <c r="E98" s="13">
        <v>1184.5</v>
      </c>
      <c r="F98" s="13">
        <v>1154.5</v>
      </c>
      <c r="G98" s="13">
        <v>1117.5</v>
      </c>
      <c r="H98" s="13">
        <v>1135.5</v>
      </c>
      <c r="I98" s="13">
        <v>1188</v>
      </c>
      <c r="J98" s="13">
        <v>1137.5</v>
      </c>
      <c r="K98" s="13">
        <v>1155.5</v>
      </c>
      <c r="L98" s="13">
        <v>1165</v>
      </c>
      <c r="M98" s="13">
        <v>1225</v>
      </c>
      <c r="N98" s="13">
        <v>1189</v>
      </c>
      <c r="O98" s="13">
        <v>1216</v>
      </c>
      <c r="P98" s="13">
        <v>1195.5</v>
      </c>
      <c r="Q98" s="13">
        <v>1193</v>
      </c>
      <c r="R98" s="13">
        <v>1168</v>
      </c>
      <c r="S98" s="13">
        <v>1202.5</v>
      </c>
      <c r="T98" s="13">
        <v>1222</v>
      </c>
      <c r="U98" s="13">
        <v>1203</v>
      </c>
      <c r="V98" s="13">
        <v>1161.5</v>
      </c>
      <c r="W98" s="13">
        <v>1161.5</v>
      </c>
      <c r="X98" s="13">
        <v>1167.5</v>
      </c>
      <c r="Y98" s="13">
        <v>1176</v>
      </c>
      <c r="Z98" s="13">
        <v>1193.5</v>
      </c>
      <c r="AA98" s="13">
        <v>1207.5</v>
      </c>
      <c r="AB98" s="13">
        <v>1163</v>
      </c>
      <c r="AC98" s="13">
        <v>1129.5</v>
      </c>
      <c r="AD98" s="13">
        <v>1115</v>
      </c>
      <c r="AE98" s="13">
        <v>1128.5</v>
      </c>
      <c r="AF98" s="13">
        <v>1130</v>
      </c>
      <c r="AG98" s="13">
        <v>1094.5</v>
      </c>
      <c r="AH98" s="13">
        <v>1095</v>
      </c>
      <c r="AI98" s="13">
        <v>1086</v>
      </c>
      <c r="AJ98" s="13">
        <v>1087</v>
      </c>
      <c r="AK98" s="13">
        <v>1099.5</v>
      </c>
      <c r="AL98" s="13">
        <v>1092.5</v>
      </c>
      <c r="AM98" s="13">
        <v>1122.5</v>
      </c>
      <c r="AN98" s="13">
        <v>1140</v>
      </c>
      <c r="AO98" s="13">
        <v>1104.5</v>
      </c>
      <c r="AP98" s="13">
        <v>1128.5</v>
      </c>
      <c r="AQ98" s="13">
        <v>1080.5</v>
      </c>
      <c r="AR98" s="13">
        <v>1036</v>
      </c>
      <c r="AS98" s="13">
        <v>1019.5</v>
      </c>
      <c r="AT98" s="13">
        <v>1021</v>
      </c>
      <c r="AU98" s="13">
        <v>1033.5</v>
      </c>
      <c r="AV98" s="13">
        <v>1063</v>
      </c>
      <c r="AW98" s="13">
        <v>1095</v>
      </c>
      <c r="AX98" s="13">
        <v>1099</v>
      </c>
      <c r="AY98" s="13">
        <v>1084</v>
      </c>
      <c r="AZ98" s="13">
        <v>1091.5</v>
      </c>
      <c r="BA98" s="13">
        <v>1147</v>
      </c>
      <c r="BB98" s="13">
        <v>1116.5</v>
      </c>
      <c r="BC98" s="13">
        <v>1115.5</v>
      </c>
      <c r="BD98" s="13">
        <v>1118.5</v>
      </c>
      <c r="BE98" s="13">
        <v>1089.5</v>
      </c>
      <c r="BF98" s="13">
        <v>1027.5</v>
      </c>
      <c r="BG98" s="13">
        <v>1003.5</v>
      </c>
      <c r="BH98" s="13">
        <v>1001</v>
      </c>
      <c r="BI98" s="13">
        <v>1030.5</v>
      </c>
      <c r="BJ98" s="13">
        <v>1007.5</v>
      </c>
      <c r="BK98" s="13">
        <v>1016.5</v>
      </c>
      <c r="BL98" s="13">
        <v>1054</v>
      </c>
      <c r="BM98" s="67">
        <v>1007</v>
      </c>
      <c r="BN98" s="67">
        <v>928.3</v>
      </c>
      <c r="BO98" s="67">
        <v>927.3</v>
      </c>
      <c r="BP98" s="67">
        <v>922.4</v>
      </c>
      <c r="BQ98" s="67">
        <v>933.6</v>
      </c>
      <c r="BR98" s="67">
        <v>898</v>
      </c>
      <c r="BS98" s="67">
        <v>911.7</v>
      </c>
      <c r="BT98" s="67">
        <v>918.3</v>
      </c>
      <c r="BU98" s="67">
        <v>909.8</v>
      </c>
      <c r="BV98" s="67">
        <v>911.4</v>
      </c>
      <c r="BW98" s="67">
        <v>916.7</v>
      </c>
      <c r="BX98" s="67">
        <v>941.4</v>
      </c>
      <c r="BY98" s="67">
        <v>969.3</v>
      </c>
      <c r="BZ98" s="67">
        <v>962.1</v>
      </c>
      <c r="CA98" s="516">
        <v>988.9</v>
      </c>
      <c r="CB98" s="516">
        <v>997.7</v>
      </c>
      <c r="CC98" s="516">
        <v>996.2</v>
      </c>
      <c r="CD98" s="516">
        <v>968.1</v>
      </c>
      <c r="CE98" s="516">
        <v>976.8</v>
      </c>
      <c r="CF98" s="516">
        <v>984.1</v>
      </c>
      <c r="CG98" s="516">
        <v>982.5</v>
      </c>
      <c r="CH98" s="516">
        <v>1004.5</v>
      </c>
      <c r="CI98" s="516">
        <v>920</v>
      </c>
      <c r="CJ98" s="516">
        <v>917.5</v>
      </c>
      <c r="CK98" s="516">
        <v>921</v>
      </c>
      <c r="CL98" s="516">
        <v>907.8</v>
      </c>
      <c r="CM98" s="516">
        <v>946.1</v>
      </c>
      <c r="CN98" s="516">
        <v>899</v>
      </c>
      <c r="CO98" s="516">
        <v>905.5</v>
      </c>
      <c r="CP98" s="516">
        <v>942.2</v>
      </c>
      <c r="CQ98" s="516">
        <v>932.5</v>
      </c>
      <c r="CR98" s="516">
        <v>935</v>
      </c>
      <c r="CS98" s="516">
        <v>904.2</v>
      </c>
      <c r="CT98" s="516">
        <v>866.1</v>
      </c>
      <c r="CU98" s="516">
        <v>907.2</v>
      </c>
      <c r="CV98" s="516">
        <v>955.1</v>
      </c>
      <c r="CW98" s="516">
        <v>912</v>
      </c>
      <c r="CX98" s="516">
        <v>910.2</v>
      </c>
      <c r="CY98" s="516">
        <v>924.5</v>
      </c>
      <c r="CZ98" s="516">
        <v>941.4</v>
      </c>
      <c r="DA98" s="2">
        <v>969.1</v>
      </c>
      <c r="DB98" s="2">
        <v>976.1</v>
      </c>
      <c r="DC98" s="2">
        <v>949</v>
      </c>
      <c r="DD98" s="2">
        <v>1037.5</v>
      </c>
      <c r="DE98" s="2">
        <v>1034</v>
      </c>
      <c r="DF98" s="2">
        <v>1021.5</v>
      </c>
      <c r="DG98" s="2">
        <v>1110.5</v>
      </c>
      <c r="DH98" s="2">
        <v>1159.5</v>
      </c>
      <c r="DI98" s="2">
        <v>1160.5</v>
      </c>
      <c r="DJ98" s="2">
        <v>1139.5</v>
      </c>
      <c r="DK98" s="2">
        <v>1127</v>
      </c>
      <c r="DL98" s="2">
        <v>1145</v>
      </c>
      <c r="DM98" s="2">
        <v>1117.5</v>
      </c>
      <c r="DN98" s="2">
        <v>1132.5</v>
      </c>
      <c r="DO98" s="2">
        <v>1130.5</v>
      </c>
      <c r="DP98" s="2">
        <v>1118.5</v>
      </c>
      <c r="DQ98" s="2">
        <v>1109</v>
      </c>
      <c r="DR98" s="2">
        <v>1110.5</v>
      </c>
      <c r="DS98" s="2">
        <v>1133</v>
      </c>
      <c r="DT98" s="2">
        <v>1135.5</v>
      </c>
      <c r="DU98" s="2">
        <v>1091</v>
      </c>
      <c r="DV98" s="2">
        <v>1058</v>
      </c>
      <c r="DW98" s="2">
        <v>1052.5</v>
      </c>
      <c r="DX98" s="2">
        <v>1087</v>
      </c>
      <c r="DY98" s="2">
        <v>1037</v>
      </c>
      <c r="DZ98" s="2">
        <v>1015</v>
      </c>
      <c r="EA98" s="2">
        <v>1020</v>
      </c>
      <c r="EB98" s="2">
        <v>1004</v>
      </c>
      <c r="EC98" s="2">
        <v>993.5</v>
      </c>
      <c r="ED98" s="2">
        <v>1004</v>
      </c>
      <c r="EE98" s="2">
        <v>1006</v>
      </c>
      <c r="EF98" s="2">
        <v>1023.5</v>
      </c>
      <c r="EG98" s="2">
        <v>1019</v>
      </c>
      <c r="EH98" s="2">
        <v>997.8</v>
      </c>
      <c r="EI98" s="2">
        <v>996.7</v>
      </c>
      <c r="EJ98" s="2">
        <v>1013</v>
      </c>
      <c r="EK98" s="2">
        <v>1015.5</v>
      </c>
      <c r="EL98" s="2">
        <v>999.8</v>
      </c>
      <c r="EM98" s="2">
        <v>987.4</v>
      </c>
      <c r="EN98" s="2">
        <v>969.9</v>
      </c>
      <c r="EO98" s="2">
        <v>953.4</v>
      </c>
      <c r="EP98" s="2">
        <v>956.3</v>
      </c>
      <c r="EQ98" s="2">
        <v>960.5</v>
      </c>
      <c r="ER98" s="2">
        <v>958.4</v>
      </c>
      <c r="ES98" s="2">
        <v>929.4</v>
      </c>
      <c r="ET98" s="2">
        <v>915.1</v>
      </c>
      <c r="EU98" s="2">
        <v>924.9</v>
      </c>
      <c r="EV98" s="2">
        <v>914.4</v>
      </c>
      <c r="EW98" s="2">
        <v>919</v>
      </c>
      <c r="EX98" s="2">
        <v>913.4</v>
      </c>
      <c r="EY98" s="2">
        <v>914.9</v>
      </c>
      <c r="EZ98" s="2">
        <v>905</v>
      </c>
      <c r="FA98" s="2">
        <v>895.8</v>
      </c>
      <c r="FB98" s="2">
        <v>887.5</v>
      </c>
      <c r="FC98" s="2">
        <v>890.2</v>
      </c>
      <c r="FD98" s="2">
        <v>903.8</v>
      </c>
      <c r="FE98" s="2">
        <v>911.5</v>
      </c>
      <c r="FF98" s="2">
        <v>903.1</v>
      </c>
      <c r="FG98" s="2">
        <v>882.2</v>
      </c>
      <c r="FH98" s="2">
        <v>872.5</v>
      </c>
      <c r="FI98" s="2">
        <v>855.7</v>
      </c>
      <c r="FJ98" s="2">
        <v>861.6</v>
      </c>
      <c r="FK98" s="2">
        <v>849.6</v>
      </c>
      <c r="FL98" s="2">
        <v>857.9</v>
      </c>
      <c r="FM98" s="2">
        <v>857.4</v>
      </c>
      <c r="FN98" s="2">
        <v>866.1</v>
      </c>
      <c r="FO98" s="2">
        <v>867.3</v>
      </c>
      <c r="FP98" s="2">
        <v>881.3</v>
      </c>
      <c r="FQ98" s="2">
        <v>872.8</v>
      </c>
      <c r="FR98" s="2">
        <v>871</v>
      </c>
      <c r="FS98" s="2">
        <v>852.3</v>
      </c>
      <c r="FT98" s="2">
        <v>846.4</v>
      </c>
      <c r="FU98" s="2">
        <v>837.7</v>
      </c>
      <c r="FV98" s="2">
        <v>827.5</v>
      </c>
      <c r="FW98" s="2">
        <v>830.4</v>
      </c>
      <c r="FX98" s="2">
        <v>856.7</v>
      </c>
      <c r="FY98" s="2">
        <v>864.7</v>
      </c>
      <c r="FZ98" s="2">
        <v>860</v>
      </c>
      <c r="GA98" s="2">
        <v>844.5</v>
      </c>
      <c r="GB98" s="2">
        <v>843.6</v>
      </c>
      <c r="GC98" s="2">
        <v>851.1</v>
      </c>
      <c r="GD98" s="2">
        <v>833.2</v>
      </c>
      <c r="GE98" s="2">
        <v>826.3</v>
      </c>
      <c r="GF98" s="2">
        <v>817.6</v>
      </c>
      <c r="GG98" s="2">
        <v>833.1</v>
      </c>
      <c r="GH98" s="2">
        <v>806.1</v>
      </c>
      <c r="GI98" s="2">
        <v>844.5</v>
      </c>
      <c r="GJ98" s="2">
        <v>841.9</v>
      </c>
      <c r="GK98" s="2">
        <v>844.8</v>
      </c>
      <c r="GL98" s="2">
        <v>874.3</v>
      </c>
      <c r="GM98" s="2">
        <v>862.9</v>
      </c>
      <c r="GN98" s="2">
        <v>852.2</v>
      </c>
      <c r="GO98" s="2">
        <v>850</v>
      </c>
      <c r="GP98" s="2">
        <v>840.9</v>
      </c>
      <c r="GQ98" s="2">
        <v>835</v>
      </c>
      <c r="GR98" s="2">
        <v>816.6</v>
      </c>
      <c r="GS98" s="2">
        <v>820.1</v>
      </c>
      <c r="GT98" s="2">
        <v>822.2</v>
      </c>
      <c r="GU98" s="2">
        <v>822.6</v>
      </c>
      <c r="GV98" s="2">
        <v>822.1</v>
      </c>
      <c r="GW98" s="2">
        <v>855</v>
      </c>
      <c r="GX98" s="2">
        <v>851.2</v>
      </c>
      <c r="GY98" s="2">
        <v>856.6</v>
      </c>
      <c r="GZ98" s="2">
        <v>844.2</v>
      </c>
      <c r="HA98" s="2">
        <v>835.8</v>
      </c>
      <c r="HB98" s="2">
        <v>834.8</v>
      </c>
      <c r="HC98" s="2">
        <v>842</v>
      </c>
      <c r="HD98" s="2">
        <v>851.3</v>
      </c>
      <c r="HE98" s="2">
        <v>867.6</v>
      </c>
      <c r="HF98" s="2">
        <v>881.1</v>
      </c>
      <c r="HG98" s="2">
        <v>890</v>
      </c>
      <c r="HH98" s="2">
        <v>879.5</v>
      </c>
      <c r="HI98" s="2">
        <v>886.5</v>
      </c>
      <c r="HJ98" s="2">
        <v>885.2</v>
      </c>
      <c r="HK98" s="2">
        <v>882.6</v>
      </c>
      <c r="HL98" s="2">
        <v>879.4</v>
      </c>
      <c r="HM98" s="2">
        <v>885.8</v>
      </c>
      <c r="HN98" s="2">
        <v>884.5</v>
      </c>
      <c r="HO98" s="2">
        <v>870.3</v>
      </c>
      <c r="HP98" s="2">
        <v>871.4</v>
      </c>
      <c r="HQ98" s="2">
        <v>881.4</v>
      </c>
      <c r="HR98" s="2">
        <v>885.7</v>
      </c>
      <c r="HS98" s="2">
        <v>878.2</v>
      </c>
      <c r="HT98" s="2">
        <v>866.8</v>
      </c>
      <c r="HU98" s="2">
        <v>862.3</v>
      </c>
      <c r="HV98" s="2">
        <v>866.5</v>
      </c>
      <c r="HW98" s="2">
        <v>868.7</v>
      </c>
      <c r="HX98" s="2">
        <v>844.6</v>
      </c>
      <c r="HY98" s="2">
        <v>840</v>
      </c>
      <c r="HZ98" s="2">
        <v>829.8</v>
      </c>
      <c r="IA98" s="2">
        <v>831.2</v>
      </c>
      <c r="IB98" s="2">
        <v>828.5</v>
      </c>
      <c r="IC98" s="2">
        <v>831.2</v>
      </c>
      <c r="ID98" s="2">
        <v>849.9</v>
      </c>
      <c r="IE98" s="2">
        <v>803.1</v>
      </c>
      <c r="IF98" s="2">
        <v>797.3</v>
      </c>
      <c r="IG98" s="2">
        <v>799.8</v>
      </c>
      <c r="IH98" s="2">
        <v>793.4</v>
      </c>
      <c r="II98" s="2">
        <v>788.9</v>
      </c>
      <c r="IJ98" s="2">
        <v>785.5</v>
      </c>
      <c r="IK98" s="2">
        <v>790.9</v>
      </c>
      <c r="IL98" s="2">
        <v>788.3</v>
      </c>
      <c r="IM98" s="2">
        <v>772.3</v>
      </c>
      <c r="IN98" s="2">
        <v>772.7</v>
      </c>
      <c r="IO98" s="2">
        <v>764.7</v>
      </c>
      <c r="IP98" s="2">
        <v>770</v>
      </c>
      <c r="IQ98" s="2">
        <v>780.7</v>
      </c>
      <c r="IR98" s="2">
        <v>827.2</v>
      </c>
      <c r="IS98" s="2">
        <v>823.4</v>
      </c>
      <c r="IT98" s="2">
        <v>816.4</v>
      </c>
    </row>
    <row r="99" spans="1:254" ht="15.9" customHeight="1">
      <c r="A99" s="61" t="s">
        <v>193</v>
      </c>
      <c r="B99" s="6" t="s">
        <v>194</v>
      </c>
      <c r="C99" s="15">
        <v>4791</v>
      </c>
      <c r="D99" s="16">
        <v>100</v>
      </c>
      <c r="E99" s="13">
        <v>4691</v>
      </c>
      <c r="F99" s="13">
        <v>4520</v>
      </c>
      <c r="G99" s="13">
        <v>4623</v>
      </c>
      <c r="H99" s="13">
        <v>4656</v>
      </c>
      <c r="I99" s="13">
        <v>4828</v>
      </c>
      <c r="J99" s="13">
        <v>5031</v>
      </c>
      <c r="K99" s="13">
        <v>5110</v>
      </c>
      <c r="L99" s="13">
        <v>4791</v>
      </c>
      <c r="M99" s="13">
        <v>4753</v>
      </c>
      <c r="N99" s="13">
        <v>4656</v>
      </c>
      <c r="O99" s="13">
        <v>4582</v>
      </c>
      <c r="P99" s="13">
        <v>4550</v>
      </c>
      <c r="Q99" s="13">
        <v>4482</v>
      </c>
      <c r="R99" s="13">
        <v>4450</v>
      </c>
      <c r="S99" s="13">
        <v>4338</v>
      </c>
      <c r="T99" s="13">
        <v>4256</v>
      </c>
      <c r="U99" s="13">
        <v>4376</v>
      </c>
      <c r="V99" s="13">
        <v>4243</v>
      </c>
      <c r="W99" s="13">
        <v>4296</v>
      </c>
      <c r="X99" s="13">
        <v>4286</v>
      </c>
      <c r="Y99" s="13">
        <v>4318</v>
      </c>
      <c r="Z99" s="13">
        <v>4305</v>
      </c>
      <c r="AA99" s="13">
        <v>4340</v>
      </c>
      <c r="AB99" s="13">
        <v>4255</v>
      </c>
      <c r="AC99" s="13">
        <v>4188</v>
      </c>
      <c r="AD99" s="13">
        <v>4109</v>
      </c>
      <c r="AE99" s="13">
        <v>4119</v>
      </c>
      <c r="AF99" s="13">
        <v>4145</v>
      </c>
      <c r="AG99" s="13">
        <v>3991</v>
      </c>
      <c r="AH99" s="13">
        <v>3949</v>
      </c>
      <c r="AI99" s="13">
        <v>3890</v>
      </c>
      <c r="AJ99" s="13">
        <v>3894</v>
      </c>
      <c r="AK99" s="13">
        <v>3901</v>
      </c>
      <c r="AL99" s="13">
        <v>3902</v>
      </c>
      <c r="AM99" s="13">
        <v>3969</v>
      </c>
      <c r="AN99" s="13">
        <v>3829</v>
      </c>
      <c r="AO99" s="13">
        <v>3750</v>
      </c>
      <c r="AP99" s="13">
        <v>3821</v>
      </c>
      <c r="AQ99" s="13">
        <v>3780</v>
      </c>
      <c r="AR99" s="13">
        <v>3723</v>
      </c>
      <c r="AS99" s="13">
        <v>3740</v>
      </c>
      <c r="AT99" s="13">
        <v>3743</v>
      </c>
      <c r="AU99" s="13">
        <v>3806</v>
      </c>
      <c r="AV99" s="13">
        <v>3775</v>
      </c>
      <c r="AW99" s="13">
        <v>3815</v>
      </c>
      <c r="AX99" s="13">
        <v>3759</v>
      </c>
      <c r="AY99" s="13">
        <v>3818</v>
      </c>
      <c r="AZ99" s="13">
        <v>3808</v>
      </c>
      <c r="BA99" s="13">
        <v>3984</v>
      </c>
      <c r="BB99" s="13">
        <v>3901</v>
      </c>
      <c r="BC99" s="13">
        <v>4043</v>
      </c>
      <c r="BD99" s="13">
        <v>3980</v>
      </c>
      <c r="BE99" s="13">
        <v>4143</v>
      </c>
      <c r="BF99" s="13">
        <v>4157</v>
      </c>
      <c r="BG99" s="13">
        <v>4243</v>
      </c>
      <c r="BH99" s="13">
        <v>4245</v>
      </c>
      <c r="BI99" s="13">
        <v>4466</v>
      </c>
      <c r="BJ99" s="13">
        <v>4429</v>
      </c>
      <c r="BK99" s="13">
        <v>4723</v>
      </c>
      <c r="BL99" s="13">
        <v>4721</v>
      </c>
      <c r="BM99" s="67">
        <v>4717</v>
      </c>
      <c r="BN99" s="67">
        <v>4649</v>
      </c>
      <c r="BO99" s="67">
        <v>4646</v>
      </c>
      <c r="BP99" s="67">
        <v>4677</v>
      </c>
      <c r="BQ99" s="67">
        <v>4700</v>
      </c>
      <c r="BR99" s="67">
        <v>4688</v>
      </c>
      <c r="BS99" s="67">
        <v>4687</v>
      </c>
      <c r="BT99" s="67">
        <v>4605</v>
      </c>
      <c r="BU99" s="67">
        <v>4570</v>
      </c>
      <c r="BV99" s="67">
        <v>4735</v>
      </c>
      <c r="BW99" s="67">
        <v>4737</v>
      </c>
      <c r="BX99" s="67">
        <v>4846</v>
      </c>
      <c r="BY99" s="67">
        <v>4858</v>
      </c>
      <c r="BZ99" s="67">
        <v>4910</v>
      </c>
      <c r="CA99" s="516">
        <v>4891</v>
      </c>
      <c r="CB99" s="516">
        <v>5020</v>
      </c>
      <c r="CC99" s="516">
        <v>5030</v>
      </c>
      <c r="CD99" s="516">
        <v>4850</v>
      </c>
      <c r="CE99" s="516">
        <v>4946</v>
      </c>
      <c r="CF99" s="516">
        <v>5025</v>
      </c>
      <c r="CG99" s="516">
        <v>5163</v>
      </c>
      <c r="CH99" s="516">
        <v>5155</v>
      </c>
      <c r="CI99" s="516">
        <v>5119</v>
      </c>
      <c r="CJ99" s="516">
        <v>5139</v>
      </c>
      <c r="CK99" s="516">
        <v>5027</v>
      </c>
      <c r="CL99" s="516">
        <v>5032</v>
      </c>
      <c r="CM99" s="516">
        <v>5115</v>
      </c>
      <c r="CN99" s="516">
        <v>4871</v>
      </c>
      <c r="CO99" s="516">
        <v>4880</v>
      </c>
      <c r="CP99" s="516">
        <v>4961</v>
      </c>
      <c r="CQ99" s="516">
        <v>4922</v>
      </c>
      <c r="CR99" s="516">
        <v>4872</v>
      </c>
      <c r="CS99" s="516">
        <v>4809</v>
      </c>
      <c r="CT99" s="516">
        <v>4681</v>
      </c>
      <c r="CU99" s="516">
        <v>4764</v>
      </c>
      <c r="CV99" s="516">
        <v>4945</v>
      </c>
      <c r="CW99" s="516">
        <v>4862</v>
      </c>
      <c r="CX99" s="516">
        <v>4742</v>
      </c>
      <c r="CY99" s="516">
        <v>4829</v>
      </c>
      <c r="CZ99" s="516">
        <v>4797</v>
      </c>
      <c r="DA99" s="2">
        <v>4914</v>
      </c>
      <c r="DB99" s="2">
        <v>4850</v>
      </c>
      <c r="DC99" s="2">
        <v>4821</v>
      </c>
      <c r="DD99" s="2">
        <v>4860</v>
      </c>
      <c r="DE99" s="2">
        <v>4895</v>
      </c>
      <c r="DF99" s="2">
        <v>4806</v>
      </c>
      <c r="DG99" s="2">
        <v>4984</v>
      </c>
      <c r="DH99" s="2">
        <v>5098</v>
      </c>
      <c r="DI99" s="2">
        <v>5241</v>
      </c>
      <c r="DJ99" s="2">
        <v>5160</v>
      </c>
      <c r="DK99" s="2">
        <v>5169</v>
      </c>
      <c r="DL99" s="2">
        <v>5077</v>
      </c>
      <c r="DM99" s="2">
        <v>5114</v>
      </c>
      <c r="DN99" s="2">
        <v>5100</v>
      </c>
      <c r="DO99" s="2">
        <v>5099</v>
      </c>
      <c r="DP99" s="2">
        <v>5000</v>
      </c>
      <c r="DQ99" s="2">
        <v>4998</v>
      </c>
      <c r="DR99" s="2">
        <v>5066</v>
      </c>
      <c r="DS99" s="2">
        <v>4960</v>
      </c>
      <c r="DT99" s="2">
        <v>4836</v>
      </c>
      <c r="DU99" s="2">
        <v>4563</v>
      </c>
      <c r="DV99" s="2">
        <v>4482</v>
      </c>
      <c r="DW99" s="2">
        <v>4560</v>
      </c>
      <c r="DX99" s="2">
        <v>4442</v>
      </c>
      <c r="DY99" s="2">
        <v>4415</v>
      </c>
      <c r="DZ99" s="2">
        <v>4393</v>
      </c>
      <c r="EA99" s="2">
        <v>4311</v>
      </c>
      <c r="EB99" s="2">
        <v>4270</v>
      </c>
      <c r="EC99" s="2">
        <v>4330</v>
      </c>
      <c r="ED99" s="2">
        <v>4418</v>
      </c>
      <c r="EE99" s="2">
        <v>4499</v>
      </c>
      <c r="EF99" s="2">
        <v>4579</v>
      </c>
      <c r="EG99" s="2">
        <v>4499</v>
      </c>
      <c r="EH99" s="2">
        <v>4458</v>
      </c>
      <c r="EI99" s="2">
        <v>4475</v>
      </c>
      <c r="EJ99" s="2">
        <v>4453</v>
      </c>
      <c r="EK99" s="2">
        <v>4515</v>
      </c>
      <c r="EL99" s="2">
        <v>4601</v>
      </c>
      <c r="EM99" s="2">
        <v>4681</v>
      </c>
      <c r="EN99" s="2">
        <v>4718</v>
      </c>
      <c r="EO99" s="2">
        <v>4767</v>
      </c>
      <c r="EP99" s="2">
        <v>4754</v>
      </c>
      <c r="EQ99" s="2">
        <v>4720</v>
      </c>
      <c r="ER99" s="2">
        <v>4761</v>
      </c>
      <c r="ES99" s="2">
        <v>4787</v>
      </c>
      <c r="ET99" s="2">
        <v>4660</v>
      </c>
      <c r="EU99" s="2">
        <v>4702</v>
      </c>
      <c r="EV99" s="2">
        <v>4703</v>
      </c>
      <c r="EW99" s="2">
        <v>4630</v>
      </c>
      <c r="EX99" s="2">
        <v>4608</v>
      </c>
      <c r="EY99" s="2">
        <v>4555</v>
      </c>
      <c r="EZ99" s="2">
        <v>4512</v>
      </c>
      <c r="FA99" s="2">
        <v>4508</v>
      </c>
      <c r="FB99" s="2">
        <v>4583</v>
      </c>
      <c r="FC99" s="2">
        <v>4516</v>
      </c>
      <c r="FD99" s="2">
        <v>4620</v>
      </c>
      <c r="FE99" s="2">
        <v>4633</v>
      </c>
      <c r="FF99" s="2">
        <v>4562</v>
      </c>
      <c r="FG99" s="2">
        <v>4605</v>
      </c>
      <c r="FH99" s="2">
        <v>4706</v>
      </c>
      <c r="FI99" s="2">
        <v>4689</v>
      </c>
      <c r="FJ99" s="2">
        <v>4673</v>
      </c>
      <c r="FK99" s="2">
        <v>4668</v>
      </c>
      <c r="FL99" s="2">
        <v>4709</v>
      </c>
      <c r="FM99" s="2">
        <v>4683</v>
      </c>
      <c r="FN99" s="2">
        <v>4737</v>
      </c>
      <c r="FO99" s="2">
        <v>4790</v>
      </c>
      <c r="FP99" s="2">
        <v>4897</v>
      </c>
      <c r="FQ99" s="2">
        <v>4895</v>
      </c>
      <c r="FR99" s="2">
        <v>5031</v>
      </c>
      <c r="FS99" s="2">
        <v>5023</v>
      </c>
      <c r="FT99" s="2">
        <v>4677</v>
      </c>
      <c r="FU99" s="2">
        <v>4687</v>
      </c>
      <c r="FV99" s="2">
        <v>4694</v>
      </c>
      <c r="FW99" s="2">
        <v>4579</v>
      </c>
      <c r="FX99" s="2">
        <v>4675</v>
      </c>
      <c r="FY99" s="2">
        <v>4601</v>
      </c>
      <c r="FZ99" s="2">
        <v>4503</v>
      </c>
      <c r="GA99" s="2">
        <v>4441</v>
      </c>
      <c r="GB99" s="2">
        <v>4382</v>
      </c>
      <c r="GC99" s="2">
        <v>4392</v>
      </c>
      <c r="GD99" s="2">
        <v>4387</v>
      </c>
      <c r="GE99" s="2">
        <v>4364</v>
      </c>
      <c r="GF99" s="2">
        <v>4343</v>
      </c>
      <c r="GG99" s="2">
        <v>4533</v>
      </c>
      <c r="GH99" s="2">
        <v>4570</v>
      </c>
      <c r="GI99" s="2">
        <v>4568</v>
      </c>
      <c r="GJ99" s="2">
        <v>4530</v>
      </c>
      <c r="GK99" s="2">
        <v>4580</v>
      </c>
      <c r="GL99" s="2">
        <v>4611</v>
      </c>
      <c r="GM99" s="2">
        <v>4509</v>
      </c>
      <c r="GN99" s="2">
        <v>4538</v>
      </c>
      <c r="GO99" s="2">
        <v>4569</v>
      </c>
      <c r="GP99" s="2">
        <v>4605</v>
      </c>
      <c r="GQ99" s="2">
        <v>4669</v>
      </c>
      <c r="GR99" s="2">
        <v>4534</v>
      </c>
      <c r="GS99" s="2">
        <v>4527</v>
      </c>
      <c r="GT99" s="2">
        <v>4505</v>
      </c>
      <c r="GU99" s="2">
        <v>4463</v>
      </c>
      <c r="GV99" s="2">
        <v>4611</v>
      </c>
      <c r="GW99" s="2">
        <v>4718</v>
      </c>
      <c r="GX99" s="2">
        <v>4781</v>
      </c>
      <c r="GY99" s="2">
        <v>4847</v>
      </c>
      <c r="GZ99" s="2">
        <v>4876</v>
      </c>
      <c r="HA99" s="2">
        <v>4792</v>
      </c>
      <c r="HB99" s="2">
        <v>4889</v>
      </c>
      <c r="HC99" s="2">
        <v>4888</v>
      </c>
      <c r="HD99" s="2">
        <v>4975</v>
      </c>
      <c r="HE99" s="2">
        <v>4956</v>
      </c>
      <c r="HF99" s="2">
        <v>5101</v>
      </c>
      <c r="HG99" s="2">
        <v>5154</v>
      </c>
      <c r="HH99" s="2">
        <v>5241</v>
      </c>
      <c r="HI99" s="2">
        <v>5180</v>
      </c>
      <c r="HJ99" s="2">
        <v>5161</v>
      </c>
      <c r="HK99" s="2">
        <v>5162</v>
      </c>
      <c r="HL99" s="2">
        <v>5107</v>
      </c>
      <c r="HM99" s="2">
        <v>5183</v>
      </c>
      <c r="HN99" s="2">
        <v>5247</v>
      </c>
      <c r="HO99" s="2">
        <v>5183</v>
      </c>
      <c r="HP99" s="2">
        <v>5149</v>
      </c>
      <c r="HQ99" s="2">
        <v>5290</v>
      </c>
      <c r="HR99" s="2">
        <v>5322</v>
      </c>
      <c r="HS99" s="2">
        <v>5137</v>
      </c>
      <c r="HT99" s="2">
        <v>5012</v>
      </c>
      <c r="HU99" s="2">
        <v>4850</v>
      </c>
      <c r="HV99" s="2">
        <v>4684</v>
      </c>
      <c r="HW99" s="2">
        <v>4699</v>
      </c>
      <c r="HX99" s="2">
        <v>4538</v>
      </c>
      <c r="HY99" s="2">
        <v>4597</v>
      </c>
      <c r="HZ99" s="2">
        <v>4621</v>
      </c>
      <c r="IA99" s="2">
        <v>4645</v>
      </c>
      <c r="IB99" s="2">
        <v>4733</v>
      </c>
      <c r="IC99" s="2">
        <v>4676</v>
      </c>
      <c r="ID99" s="2">
        <v>4635</v>
      </c>
      <c r="IE99" s="2">
        <v>4734</v>
      </c>
      <c r="IF99" s="2">
        <v>4758</v>
      </c>
      <c r="IG99" s="2">
        <v>4661</v>
      </c>
      <c r="IH99" s="2">
        <v>4638</v>
      </c>
      <c r="II99" s="2">
        <v>4543</v>
      </c>
      <c r="IJ99" s="2">
        <v>4542</v>
      </c>
      <c r="IK99" s="2">
        <v>4488</v>
      </c>
      <c r="IL99" s="2">
        <v>4400</v>
      </c>
      <c r="IM99" s="2">
        <v>4340</v>
      </c>
      <c r="IN99" s="2">
        <v>4249</v>
      </c>
      <c r="IO99" s="2">
        <v>4319</v>
      </c>
      <c r="IP99" s="2">
        <v>4304</v>
      </c>
      <c r="IQ99" s="2">
        <v>4251</v>
      </c>
      <c r="IR99" s="2">
        <v>4273</v>
      </c>
      <c r="IS99" s="2">
        <v>4200</v>
      </c>
      <c r="IT99" s="2">
        <v>4251</v>
      </c>
    </row>
    <row r="100" spans="1:254" ht="15.9" customHeight="1">
      <c r="A100" s="61" t="s">
        <v>195</v>
      </c>
      <c r="B100" s="6" t="s">
        <v>196</v>
      </c>
      <c r="C100" s="15">
        <v>2375.5</v>
      </c>
      <c r="D100" s="16">
        <v>37.5</v>
      </c>
      <c r="E100" s="13">
        <v>2338</v>
      </c>
      <c r="F100" s="13">
        <v>2301</v>
      </c>
      <c r="G100" s="13">
        <v>2307</v>
      </c>
      <c r="H100" s="13">
        <v>2337.5</v>
      </c>
      <c r="I100" s="13">
        <v>2384</v>
      </c>
      <c r="J100" s="13">
        <v>2457.5</v>
      </c>
      <c r="K100" s="13">
        <v>2491.5</v>
      </c>
      <c r="L100" s="13">
        <v>2417</v>
      </c>
      <c r="M100" s="13">
        <v>2439.5</v>
      </c>
      <c r="N100" s="13">
        <v>2435</v>
      </c>
      <c r="O100" s="13">
        <v>2398.5</v>
      </c>
      <c r="P100" s="13">
        <v>2405</v>
      </c>
      <c r="Q100" s="13">
        <v>2397</v>
      </c>
      <c r="R100" s="13">
        <v>2425.5</v>
      </c>
      <c r="S100" s="13">
        <v>2346.5</v>
      </c>
      <c r="T100" s="13">
        <v>2388.5</v>
      </c>
      <c r="U100" s="13">
        <v>2432.5</v>
      </c>
      <c r="V100" s="13">
        <v>2400.5</v>
      </c>
      <c r="W100" s="13">
        <v>2428</v>
      </c>
      <c r="X100" s="13">
        <v>2449</v>
      </c>
      <c r="Y100" s="13">
        <v>2489</v>
      </c>
      <c r="Z100" s="13">
        <v>2458.5</v>
      </c>
      <c r="AA100" s="13">
        <v>2448.5</v>
      </c>
      <c r="AB100" s="13">
        <v>2419</v>
      </c>
      <c r="AC100" s="13">
        <v>2402</v>
      </c>
      <c r="AD100" s="13">
        <v>2368</v>
      </c>
      <c r="AE100" s="13">
        <v>2388</v>
      </c>
      <c r="AF100" s="13">
        <v>2410</v>
      </c>
      <c r="AG100" s="13">
        <v>2377.5</v>
      </c>
      <c r="AH100" s="13">
        <v>2340.5</v>
      </c>
      <c r="AI100" s="13">
        <v>2350</v>
      </c>
      <c r="AJ100" s="13">
        <v>2329</v>
      </c>
      <c r="AK100" s="13">
        <v>2345.5</v>
      </c>
      <c r="AL100" s="13">
        <v>2249</v>
      </c>
      <c r="AM100" s="13">
        <v>2277</v>
      </c>
      <c r="AN100" s="13">
        <v>2249.5</v>
      </c>
      <c r="AO100" s="13">
        <v>2259</v>
      </c>
      <c r="AP100" s="13">
        <v>2265</v>
      </c>
      <c r="AQ100" s="13">
        <v>2212.5</v>
      </c>
      <c r="AR100" s="13">
        <v>2237.5</v>
      </c>
      <c r="AS100" s="13">
        <v>2224</v>
      </c>
      <c r="AT100" s="13">
        <v>2213.5</v>
      </c>
      <c r="AU100" s="13">
        <v>2248</v>
      </c>
      <c r="AV100" s="13">
        <v>2225</v>
      </c>
      <c r="AW100" s="13">
        <v>2195.5</v>
      </c>
      <c r="AX100" s="13">
        <v>2158</v>
      </c>
      <c r="AY100" s="13">
        <v>2216.5</v>
      </c>
      <c r="AZ100" s="13">
        <v>2322</v>
      </c>
      <c r="BA100" s="13">
        <v>2392.5</v>
      </c>
      <c r="BB100" s="13">
        <v>2399.5</v>
      </c>
      <c r="BC100" s="13">
        <v>2367</v>
      </c>
      <c r="BD100" s="13">
        <v>2394</v>
      </c>
      <c r="BE100" s="13">
        <v>2438</v>
      </c>
      <c r="BF100" s="13">
        <v>2482.5</v>
      </c>
      <c r="BG100" s="13">
        <v>2446</v>
      </c>
      <c r="BH100" s="13">
        <v>2426.5</v>
      </c>
      <c r="BI100" s="13">
        <v>2425</v>
      </c>
      <c r="BJ100" s="13">
        <v>2441.5</v>
      </c>
      <c r="BK100" s="13">
        <v>2533.5</v>
      </c>
      <c r="BL100" s="13">
        <v>2573.5</v>
      </c>
      <c r="BM100" s="67">
        <v>2553</v>
      </c>
      <c r="BN100" s="67">
        <v>2479</v>
      </c>
      <c r="BO100" s="67">
        <v>2462</v>
      </c>
      <c r="BP100" s="67">
        <v>2480.5</v>
      </c>
      <c r="BQ100" s="67">
        <v>2360.5</v>
      </c>
      <c r="BR100" s="67">
        <v>2315.5</v>
      </c>
      <c r="BS100" s="67">
        <v>2306</v>
      </c>
      <c r="BT100" s="67">
        <v>2312.5</v>
      </c>
      <c r="BU100" s="67">
        <v>2304.5</v>
      </c>
      <c r="BV100" s="67">
        <v>2350</v>
      </c>
      <c r="BW100" s="67">
        <v>2316</v>
      </c>
      <c r="BX100" s="67">
        <v>2321.5</v>
      </c>
      <c r="BY100" s="67">
        <v>2356.5</v>
      </c>
      <c r="BZ100" s="67">
        <v>2429.5</v>
      </c>
      <c r="CA100" s="516">
        <v>2406.5</v>
      </c>
      <c r="CB100" s="516">
        <v>2492</v>
      </c>
      <c r="CC100" s="516">
        <v>2452</v>
      </c>
      <c r="CD100" s="516">
        <v>2476.5</v>
      </c>
      <c r="CE100" s="516">
        <v>2492</v>
      </c>
      <c r="CF100" s="516">
        <v>2509.5</v>
      </c>
      <c r="CG100" s="516">
        <v>2545</v>
      </c>
      <c r="CH100" s="516">
        <v>2546.5</v>
      </c>
      <c r="CI100" s="516">
        <v>2542</v>
      </c>
      <c r="CJ100" s="516">
        <v>2532</v>
      </c>
      <c r="CK100" s="516">
        <v>2532.5</v>
      </c>
      <c r="CL100" s="516">
        <v>2532.5</v>
      </c>
      <c r="CM100" s="516">
        <v>2579.5</v>
      </c>
      <c r="CN100" s="516">
        <v>2510.5</v>
      </c>
      <c r="CO100" s="516">
        <v>2517</v>
      </c>
      <c r="CP100" s="516">
        <v>2549</v>
      </c>
      <c r="CQ100" s="516">
        <v>2493.5</v>
      </c>
      <c r="CR100" s="516">
        <v>2461</v>
      </c>
      <c r="CS100" s="516">
        <v>2387.5</v>
      </c>
      <c r="CT100" s="516">
        <v>2332</v>
      </c>
      <c r="CU100" s="516">
        <v>2349.5</v>
      </c>
      <c r="CV100" s="516">
        <v>2410.5</v>
      </c>
      <c r="CW100" s="516">
        <v>2367</v>
      </c>
      <c r="CX100" s="516">
        <v>2340</v>
      </c>
      <c r="CY100" s="516">
        <v>2363</v>
      </c>
      <c r="CZ100" s="516">
        <v>2335.5</v>
      </c>
      <c r="DA100" s="2">
        <v>2388</v>
      </c>
      <c r="DB100" s="2">
        <v>2410</v>
      </c>
      <c r="DC100" s="2">
        <v>2477.5</v>
      </c>
      <c r="DD100" s="2">
        <v>2521</v>
      </c>
      <c r="DE100" s="2">
        <v>2493</v>
      </c>
      <c r="DF100" s="2">
        <v>2435.5</v>
      </c>
      <c r="DG100" s="2">
        <v>2488</v>
      </c>
      <c r="DH100" s="2">
        <v>2543.5</v>
      </c>
      <c r="DI100" s="2">
        <v>2674.5</v>
      </c>
      <c r="DJ100" s="2">
        <v>2623.5</v>
      </c>
      <c r="DK100" s="2">
        <v>2645.5</v>
      </c>
      <c r="DL100" s="2">
        <v>2628</v>
      </c>
      <c r="DM100" s="2">
        <v>2617.5</v>
      </c>
      <c r="DN100" s="2">
        <v>2594.5</v>
      </c>
      <c r="DO100" s="2">
        <v>2563.5</v>
      </c>
      <c r="DP100" s="2">
        <v>2516</v>
      </c>
      <c r="DQ100" s="2">
        <v>2545</v>
      </c>
      <c r="DR100" s="2">
        <v>2536.5</v>
      </c>
      <c r="DS100" s="2">
        <v>2505</v>
      </c>
      <c r="DT100" s="2">
        <v>2546.5</v>
      </c>
      <c r="DU100" s="2">
        <v>2548</v>
      </c>
      <c r="DV100" s="2">
        <v>2484.5</v>
      </c>
      <c r="DW100" s="2">
        <v>2464.5</v>
      </c>
      <c r="DX100" s="2">
        <v>2434</v>
      </c>
      <c r="DY100" s="2">
        <v>2411.5</v>
      </c>
      <c r="DZ100" s="2">
        <v>2381.5</v>
      </c>
      <c r="EA100" s="2">
        <v>2302.5</v>
      </c>
      <c r="EB100" s="2">
        <v>2296</v>
      </c>
      <c r="EC100" s="2">
        <v>2266</v>
      </c>
      <c r="ED100" s="2">
        <v>2323</v>
      </c>
      <c r="EE100" s="2">
        <v>2286.5</v>
      </c>
      <c r="EF100" s="2">
        <v>2287.5</v>
      </c>
      <c r="EG100" s="2">
        <v>2264</v>
      </c>
      <c r="EH100" s="2">
        <v>2243.5</v>
      </c>
      <c r="EI100" s="2">
        <v>2256.5</v>
      </c>
      <c r="EJ100" s="2">
        <v>2243.5</v>
      </c>
      <c r="EK100" s="2">
        <v>2260.5</v>
      </c>
      <c r="EL100" s="2">
        <v>2278</v>
      </c>
      <c r="EM100" s="2">
        <v>2284.5</v>
      </c>
      <c r="EN100" s="2">
        <v>2261.5</v>
      </c>
      <c r="EO100" s="2">
        <v>2272.5</v>
      </c>
      <c r="EP100" s="2">
        <v>2250</v>
      </c>
      <c r="EQ100" s="2">
        <v>2212.5</v>
      </c>
      <c r="ER100" s="2">
        <v>2189.5</v>
      </c>
      <c r="ES100" s="2">
        <v>2188.5</v>
      </c>
      <c r="ET100" s="2">
        <v>2172.5</v>
      </c>
      <c r="EU100" s="2">
        <v>2172</v>
      </c>
      <c r="EV100" s="2">
        <v>2193.5</v>
      </c>
      <c r="EW100" s="2">
        <v>2176</v>
      </c>
      <c r="EX100" s="2">
        <v>2175</v>
      </c>
      <c r="EY100" s="2">
        <v>2205</v>
      </c>
      <c r="EZ100" s="2">
        <v>2181.5</v>
      </c>
      <c r="FA100" s="2">
        <v>2171.5</v>
      </c>
      <c r="FB100" s="2">
        <v>2188.5</v>
      </c>
      <c r="FC100" s="2">
        <v>2201.5</v>
      </c>
      <c r="FD100" s="2">
        <v>2199</v>
      </c>
      <c r="FE100" s="2">
        <v>2203</v>
      </c>
      <c r="FF100" s="2">
        <v>2177</v>
      </c>
      <c r="FG100" s="2">
        <v>2178.5</v>
      </c>
      <c r="FH100" s="2">
        <v>2198</v>
      </c>
      <c r="FI100" s="2">
        <v>2164.5</v>
      </c>
      <c r="FJ100" s="2">
        <v>2120.5</v>
      </c>
      <c r="FK100" s="2">
        <v>2103</v>
      </c>
      <c r="FL100" s="2">
        <v>2141.5</v>
      </c>
      <c r="FM100" s="2">
        <v>2132.5</v>
      </c>
      <c r="FN100" s="2">
        <v>2144</v>
      </c>
      <c r="FO100" s="2">
        <v>2129</v>
      </c>
      <c r="FP100" s="2">
        <v>2200.5</v>
      </c>
      <c r="FQ100" s="2">
        <v>2226</v>
      </c>
      <c r="FR100" s="2">
        <v>2169</v>
      </c>
      <c r="FS100" s="2">
        <v>2111</v>
      </c>
      <c r="FT100" s="2">
        <v>2077.5</v>
      </c>
      <c r="FU100" s="2">
        <v>2058</v>
      </c>
      <c r="FV100" s="2">
        <v>2010</v>
      </c>
      <c r="FW100" s="2">
        <v>2007.5</v>
      </c>
      <c r="FX100" s="2">
        <v>2013.5</v>
      </c>
      <c r="FY100" s="2">
        <v>2039.5</v>
      </c>
      <c r="FZ100" s="2">
        <v>2004</v>
      </c>
      <c r="GA100" s="2">
        <v>1974.5</v>
      </c>
      <c r="GB100" s="2">
        <v>1951.5</v>
      </c>
      <c r="GC100" s="2">
        <v>1916.5</v>
      </c>
      <c r="GD100" s="2">
        <v>1928.5</v>
      </c>
      <c r="GE100" s="2">
        <v>1941</v>
      </c>
      <c r="GF100" s="2">
        <v>1909.5</v>
      </c>
      <c r="GG100" s="2">
        <v>1907.5</v>
      </c>
      <c r="GH100" s="2">
        <v>1876.5</v>
      </c>
      <c r="GI100" s="2">
        <v>1877</v>
      </c>
      <c r="GJ100" s="2">
        <v>1779.5</v>
      </c>
      <c r="GK100" s="2">
        <v>1824.5</v>
      </c>
      <c r="GL100" s="2">
        <v>1863.5</v>
      </c>
      <c r="GM100" s="2">
        <v>1836</v>
      </c>
      <c r="GN100" s="2">
        <v>1835</v>
      </c>
      <c r="GO100" s="2">
        <v>1836.5</v>
      </c>
      <c r="GP100" s="2">
        <v>1828</v>
      </c>
      <c r="GQ100" s="2">
        <v>1840</v>
      </c>
      <c r="GR100" s="2">
        <v>1812.5</v>
      </c>
      <c r="GS100" s="2">
        <v>1801</v>
      </c>
      <c r="GT100" s="2">
        <v>1784</v>
      </c>
      <c r="GU100" s="2">
        <v>1772.5</v>
      </c>
      <c r="GV100" s="2">
        <v>1805.5</v>
      </c>
      <c r="GW100" s="2">
        <v>1852</v>
      </c>
      <c r="GX100" s="2">
        <v>1726.5</v>
      </c>
      <c r="GY100" s="2">
        <v>1749.5</v>
      </c>
      <c r="GZ100" s="2">
        <v>1722</v>
      </c>
      <c r="HA100" s="2">
        <v>1697</v>
      </c>
      <c r="HB100" s="2">
        <v>1697</v>
      </c>
      <c r="HC100" s="2">
        <v>1689</v>
      </c>
      <c r="HD100" s="2">
        <v>1703</v>
      </c>
      <c r="HE100" s="2">
        <v>1692.5</v>
      </c>
      <c r="HF100" s="2">
        <v>1723</v>
      </c>
      <c r="HG100" s="2">
        <v>1706.5</v>
      </c>
      <c r="HH100" s="2">
        <v>1723.5</v>
      </c>
      <c r="HI100" s="2">
        <v>1719.5</v>
      </c>
      <c r="HJ100" s="2">
        <v>1710.5</v>
      </c>
      <c r="HK100" s="2">
        <v>1720</v>
      </c>
      <c r="HL100" s="2">
        <v>1710</v>
      </c>
      <c r="HM100" s="2">
        <v>1743</v>
      </c>
      <c r="HN100" s="2">
        <v>1727</v>
      </c>
      <c r="HO100" s="2">
        <v>1733</v>
      </c>
      <c r="HP100" s="2">
        <v>1741.5</v>
      </c>
      <c r="HQ100" s="2">
        <v>1745</v>
      </c>
      <c r="HR100" s="2">
        <v>1776.5</v>
      </c>
      <c r="HS100" s="2">
        <v>1736</v>
      </c>
      <c r="HT100" s="2">
        <v>1736</v>
      </c>
      <c r="HU100" s="2">
        <v>1725.5</v>
      </c>
      <c r="HV100" s="2">
        <v>1707</v>
      </c>
      <c r="HW100" s="2">
        <v>1703</v>
      </c>
      <c r="HX100" s="2">
        <v>1657</v>
      </c>
      <c r="HY100" s="2">
        <v>1658.5</v>
      </c>
      <c r="HZ100" s="2">
        <v>1610</v>
      </c>
      <c r="IA100" s="2">
        <v>1613</v>
      </c>
      <c r="IB100" s="2">
        <v>1665.5</v>
      </c>
      <c r="IC100" s="2">
        <v>1661</v>
      </c>
      <c r="ID100" s="2">
        <v>1665</v>
      </c>
      <c r="IE100" s="2">
        <v>1696.5</v>
      </c>
      <c r="IF100" s="2">
        <v>1717</v>
      </c>
      <c r="IG100" s="2">
        <v>1688</v>
      </c>
      <c r="IH100" s="2">
        <v>1708.5</v>
      </c>
      <c r="II100" s="2">
        <v>1726.5</v>
      </c>
      <c r="IJ100" s="2">
        <v>1738</v>
      </c>
      <c r="IK100" s="2">
        <v>1722.5</v>
      </c>
      <c r="IL100" s="2">
        <v>1707.5</v>
      </c>
      <c r="IM100" s="2">
        <v>1702</v>
      </c>
      <c r="IN100" s="2">
        <v>1710</v>
      </c>
      <c r="IO100" s="2">
        <v>1686.5</v>
      </c>
      <c r="IP100" s="2">
        <v>1652.5</v>
      </c>
      <c r="IQ100" s="2">
        <v>1641</v>
      </c>
      <c r="IR100" s="2">
        <v>1690.5</v>
      </c>
      <c r="IS100" s="2">
        <v>1666.5</v>
      </c>
      <c r="IT100" s="2">
        <v>1660.5</v>
      </c>
    </row>
    <row r="101" spans="1:254" ht="15.9" customHeight="1">
      <c r="A101" s="61" t="s">
        <v>197</v>
      </c>
      <c r="B101" s="6" t="s">
        <v>198</v>
      </c>
      <c r="C101" s="15">
        <v>2996</v>
      </c>
      <c r="D101" s="16">
        <v>42</v>
      </c>
      <c r="E101" s="13">
        <v>2954</v>
      </c>
      <c r="F101" s="13">
        <v>2860.5</v>
      </c>
      <c r="G101" s="13">
        <v>2945</v>
      </c>
      <c r="H101" s="13">
        <v>3087</v>
      </c>
      <c r="I101" s="13">
        <v>3167</v>
      </c>
      <c r="J101" s="13">
        <v>2920</v>
      </c>
      <c r="K101" s="13">
        <v>3030</v>
      </c>
      <c r="L101" s="13">
        <v>2904</v>
      </c>
      <c r="M101" s="13">
        <v>2831.5</v>
      </c>
      <c r="N101" s="13">
        <v>2682.5</v>
      </c>
      <c r="O101" s="13">
        <v>2630</v>
      </c>
      <c r="P101" s="13">
        <v>2673.5</v>
      </c>
      <c r="Q101" s="13">
        <v>2735</v>
      </c>
      <c r="R101" s="13">
        <v>2729.5</v>
      </c>
      <c r="S101" s="13">
        <v>2695</v>
      </c>
      <c r="T101" s="13">
        <v>2622</v>
      </c>
      <c r="U101" s="13">
        <v>2745</v>
      </c>
      <c r="V101" s="13">
        <v>2650</v>
      </c>
      <c r="W101" s="13">
        <v>2615</v>
      </c>
      <c r="X101" s="13">
        <v>2603</v>
      </c>
      <c r="Y101" s="13">
        <v>2602</v>
      </c>
      <c r="Z101" s="13">
        <v>2584.5</v>
      </c>
      <c r="AA101" s="13">
        <v>2561.5</v>
      </c>
      <c r="AB101" s="13">
        <v>2543.5</v>
      </c>
      <c r="AC101" s="13">
        <v>2505</v>
      </c>
      <c r="AD101" s="13">
        <v>2412</v>
      </c>
      <c r="AE101" s="13">
        <v>2490</v>
      </c>
      <c r="AF101" s="13">
        <v>2498.5</v>
      </c>
      <c r="AG101" s="13">
        <v>2398.5</v>
      </c>
      <c r="AH101" s="13">
        <v>2393</v>
      </c>
      <c r="AI101" s="13">
        <v>2374</v>
      </c>
      <c r="AJ101" s="13">
        <v>2363</v>
      </c>
      <c r="AK101" s="13">
        <v>2322.5</v>
      </c>
      <c r="AL101" s="13">
        <v>2336.5</v>
      </c>
      <c r="AM101" s="13">
        <v>2300</v>
      </c>
      <c r="AN101" s="13">
        <v>2291</v>
      </c>
      <c r="AO101" s="13">
        <v>2276</v>
      </c>
      <c r="AP101" s="13">
        <v>2263</v>
      </c>
      <c r="AQ101" s="13">
        <v>2264.5</v>
      </c>
      <c r="AR101" s="13">
        <v>2305.5</v>
      </c>
      <c r="AS101" s="13">
        <v>2292.5</v>
      </c>
      <c r="AT101" s="13">
        <v>2198</v>
      </c>
      <c r="AU101" s="13">
        <v>2220</v>
      </c>
      <c r="AV101" s="13">
        <v>2180.5</v>
      </c>
      <c r="AW101" s="13">
        <v>2184</v>
      </c>
      <c r="AX101" s="13">
        <v>2215</v>
      </c>
      <c r="AY101" s="13">
        <v>2189</v>
      </c>
      <c r="AZ101" s="13">
        <v>2248</v>
      </c>
      <c r="BA101" s="13">
        <v>2295.5</v>
      </c>
      <c r="BB101" s="13">
        <v>2250</v>
      </c>
      <c r="BC101" s="13">
        <v>2199</v>
      </c>
      <c r="BD101" s="13">
        <v>2155.5</v>
      </c>
      <c r="BE101" s="13">
        <v>2125.5</v>
      </c>
      <c r="BF101" s="13">
        <v>2140</v>
      </c>
      <c r="BG101" s="13">
        <v>2141.5</v>
      </c>
      <c r="BH101" s="13">
        <v>2230.5</v>
      </c>
      <c r="BI101" s="13">
        <v>2218.5</v>
      </c>
      <c r="BJ101" s="13">
        <v>2136.5</v>
      </c>
      <c r="BK101" s="13">
        <v>2161</v>
      </c>
      <c r="BL101" s="13">
        <v>2149</v>
      </c>
      <c r="BM101" s="67">
        <v>2170</v>
      </c>
      <c r="BN101" s="67">
        <v>2182.5</v>
      </c>
      <c r="BO101" s="67">
        <v>2202.5</v>
      </c>
      <c r="BP101" s="67">
        <v>2241.5</v>
      </c>
      <c r="BQ101" s="67">
        <v>2218</v>
      </c>
      <c r="BR101" s="67">
        <v>2223</v>
      </c>
      <c r="BS101" s="67">
        <v>2188.5</v>
      </c>
      <c r="BT101" s="67">
        <v>2434.5</v>
      </c>
      <c r="BU101" s="67">
        <v>2387.5</v>
      </c>
      <c r="BV101" s="67">
        <v>2400</v>
      </c>
      <c r="BW101" s="67">
        <v>2482</v>
      </c>
      <c r="BX101" s="67">
        <v>2587.5</v>
      </c>
      <c r="BY101" s="67">
        <v>2613</v>
      </c>
      <c r="BZ101" s="67">
        <v>2643.5</v>
      </c>
      <c r="CA101" s="516">
        <v>2635</v>
      </c>
      <c r="CB101" s="516">
        <v>2640.5</v>
      </c>
      <c r="CC101" s="516">
        <v>2636.5</v>
      </c>
      <c r="CD101" s="516">
        <v>2548</v>
      </c>
      <c r="CE101" s="516">
        <v>2601</v>
      </c>
      <c r="CF101" s="516">
        <v>2607.5</v>
      </c>
      <c r="CG101" s="516">
        <v>2612.5</v>
      </c>
      <c r="CH101" s="516">
        <v>2674</v>
      </c>
      <c r="CI101" s="516">
        <v>2645.5</v>
      </c>
      <c r="CJ101" s="516">
        <v>2679.5</v>
      </c>
      <c r="CK101" s="516">
        <v>2732.5</v>
      </c>
      <c r="CL101" s="516">
        <v>2735</v>
      </c>
      <c r="CM101" s="516">
        <v>2738</v>
      </c>
      <c r="CN101" s="516">
        <v>2700</v>
      </c>
      <c r="CO101" s="516">
        <v>2637.5</v>
      </c>
      <c r="CP101" s="516">
        <v>2713.5</v>
      </c>
      <c r="CQ101" s="516">
        <v>2694.5</v>
      </c>
      <c r="CR101" s="516">
        <v>2681</v>
      </c>
      <c r="CS101" s="516">
        <v>2684</v>
      </c>
      <c r="CT101" s="516">
        <v>2667</v>
      </c>
      <c r="CU101" s="516">
        <v>2724</v>
      </c>
      <c r="CV101" s="516">
        <v>2832</v>
      </c>
      <c r="CW101" s="516">
        <v>2806</v>
      </c>
      <c r="CX101" s="516">
        <v>2760.5</v>
      </c>
      <c r="CY101" s="516">
        <v>2787</v>
      </c>
      <c r="CZ101" s="516">
        <v>2792.5</v>
      </c>
      <c r="DA101" s="2">
        <v>2832</v>
      </c>
      <c r="DB101" s="2">
        <v>2801</v>
      </c>
      <c r="DC101" s="2">
        <v>2838</v>
      </c>
      <c r="DD101" s="2">
        <v>2803</v>
      </c>
      <c r="DE101" s="2">
        <v>2748.5</v>
      </c>
      <c r="DF101" s="2">
        <v>2794</v>
      </c>
      <c r="DG101" s="2">
        <v>2716</v>
      </c>
      <c r="DH101" s="2">
        <v>2790.5</v>
      </c>
      <c r="DI101" s="2">
        <v>2816</v>
      </c>
      <c r="DJ101" s="2">
        <v>2818</v>
      </c>
      <c r="DK101" s="2">
        <v>2775.5</v>
      </c>
      <c r="DL101" s="2">
        <v>2709.5</v>
      </c>
      <c r="DM101" s="2">
        <v>2710.5</v>
      </c>
      <c r="DN101" s="2">
        <v>2759</v>
      </c>
      <c r="DO101" s="2">
        <v>2769.5</v>
      </c>
      <c r="DP101" s="2">
        <v>2737.5</v>
      </c>
      <c r="DQ101" s="2">
        <v>2756</v>
      </c>
      <c r="DR101" s="2">
        <v>2819</v>
      </c>
      <c r="DS101" s="2">
        <v>2813.5</v>
      </c>
      <c r="DT101" s="2">
        <v>2774</v>
      </c>
      <c r="DU101" s="2">
        <v>2752.5</v>
      </c>
      <c r="DV101" s="2">
        <v>2754.5</v>
      </c>
      <c r="DW101" s="2">
        <v>2740</v>
      </c>
      <c r="DX101" s="2">
        <v>2650</v>
      </c>
      <c r="DY101" s="2">
        <v>2697.5</v>
      </c>
      <c r="DZ101" s="2">
        <v>2759.5</v>
      </c>
      <c r="EA101" s="2">
        <v>2709.5</v>
      </c>
      <c r="EB101" s="2">
        <v>2745.5</v>
      </c>
      <c r="EC101" s="2">
        <v>2734</v>
      </c>
      <c r="ED101" s="2">
        <v>2760</v>
      </c>
      <c r="EE101" s="2">
        <v>2825.5</v>
      </c>
      <c r="EF101" s="2">
        <v>2795</v>
      </c>
      <c r="EG101" s="2">
        <v>2783.5</v>
      </c>
      <c r="EH101" s="2">
        <v>2803</v>
      </c>
      <c r="EI101" s="2">
        <v>2841.5</v>
      </c>
      <c r="EJ101" s="2">
        <v>2816.5</v>
      </c>
      <c r="EK101" s="2">
        <v>2821.5</v>
      </c>
      <c r="EL101" s="2">
        <v>2873.5</v>
      </c>
      <c r="EM101" s="2">
        <v>2893.5</v>
      </c>
      <c r="EN101" s="2">
        <v>2892.5</v>
      </c>
      <c r="EO101" s="2">
        <v>2890</v>
      </c>
      <c r="EP101" s="2">
        <v>2907.5</v>
      </c>
      <c r="EQ101" s="2">
        <v>2927</v>
      </c>
      <c r="ER101" s="2">
        <v>2867.5</v>
      </c>
      <c r="ES101" s="2">
        <v>2860</v>
      </c>
      <c r="ET101" s="2">
        <v>2898.5</v>
      </c>
      <c r="EU101" s="2">
        <v>2883.5</v>
      </c>
      <c r="EV101" s="2">
        <v>2916</v>
      </c>
      <c r="EW101" s="2">
        <v>2915</v>
      </c>
      <c r="EX101" s="2">
        <v>2898</v>
      </c>
      <c r="EY101" s="2">
        <v>2908.5</v>
      </c>
      <c r="EZ101" s="2">
        <v>2882</v>
      </c>
      <c r="FA101" s="2">
        <v>2864.5</v>
      </c>
      <c r="FB101" s="2">
        <v>2854.5</v>
      </c>
      <c r="FC101" s="2">
        <v>2815</v>
      </c>
      <c r="FD101" s="2">
        <v>2845.5</v>
      </c>
      <c r="FE101" s="2">
        <v>2866.5</v>
      </c>
      <c r="FF101" s="2">
        <v>2862</v>
      </c>
      <c r="FG101" s="2">
        <v>2792</v>
      </c>
      <c r="FH101" s="2">
        <v>2831</v>
      </c>
      <c r="FI101" s="2">
        <v>2845</v>
      </c>
      <c r="FJ101" s="2">
        <v>2892</v>
      </c>
      <c r="FK101" s="2">
        <v>2900</v>
      </c>
      <c r="FL101" s="2">
        <v>2955</v>
      </c>
      <c r="FM101" s="2">
        <v>2895.5</v>
      </c>
      <c r="FN101" s="2">
        <v>2921</v>
      </c>
      <c r="FO101" s="2">
        <v>2932</v>
      </c>
      <c r="FP101" s="2">
        <v>3007</v>
      </c>
      <c r="FQ101" s="2">
        <v>3042</v>
      </c>
      <c r="FR101" s="2">
        <v>3020</v>
      </c>
      <c r="FS101" s="2">
        <v>2993.5</v>
      </c>
      <c r="FT101" s="2">
        <v>3073</v>
      </c>
      <c r="FU101" s="2">
        <v>2985</v>
      </c>
      <c r="FV101" s="2">
        <v>3036</v>
      </c>
      <c r="FW101" s="2">
        <v>3005</v>
      </c>
      <c r="FX101" s="2">
        <v>2982.5</v>
      </c>
      <c r="FY101" s="2">
        <v>3162</v>
      </c>
      <c r="FZ101" s="2">
        <v>3082</v>
      </c>
      <c r="GA101" s="2">
        <v>3079</v>
      </c>
      <c r="GB101" s="2">
        <v>3071</v>
      </c>
      <c r="GC101" s="2">
        <v>3095</v>
      </c>
      <c r="GD101" s="2">
        <v>3111</v>
      </c>
      <c r="GE101" s="2">
        <v>3076</v>
      </c>
      <c r="GF101" s="2">
        <v>3142</v>
      </c>
      <c r="GG101" s="2">
        <v>3131</v>
      </c>
      <c r="GH101" s="2">
        <v>3120</v>
      </c>
      <c r="GI101" s="2">
        <v>3465</v>
      </c>
      <c r="GJ101" s="2">
        <v>3461</v>
      </c>
      <c r="GK101" s="2">
        <v>3515</v>
      </c>
      <c r="GL101" s="2">
        <v>3492</v>
      </c>
      <c r="GM101" s="2">
        <v>3488</v>
      </c>
      <c r="GN101" s="2">
        <v>3505</v>
      </c>
      <c r="GO101" s="2">
        <v>3565</v>
      </c>
      <c r="GP101" s="2">
        <v>3599</v>
      </c>
      <c r="GQ101" s="2">
        <v>3590</v>
      </c>
      <c r="GR101" s="2">
        <v>3590</v>
      </c>
      <c r="GS101" s="2">
        <v>3572</v>
      </c>
      <c r="GT101" s="2">
        <v>3580</v>
      </c>
      <c r="GU101" s="2">
        <v>3560</v>
      </c>
      <c r="GV101" s="2">
        <v>3571</v>
      </c>
      <c r="GW101" s="2">
        <v>3527</v>
      </c>
      <c r="GX101" s="2">
        <v>3444</v>
      </c>
      <c r="GY101" s="2">
        <v>3577</v>
      </c>
      <c r="GZ101" s="2">
        <v>3614</v>
      </c>
      <c r="HA101" s="2">
        <v>3487</v>
      </c>
      <c r="HB101" s="2">
        <v>3480</v>
      </c>
      <c r="HC101" s="2">
        <v>3589</v>
      </c>
      <c r="HD101" s="2">
        <v>3567</v>
      </c>
      <c r="HE101" s="2">
        <v>3536</v>
      </c>
      <c r="HF101" s="2">
        <v>3541</v>
      </c>
      <c r="HG101" s="2">
        <v>3645</v>
      </c>
      <c r="HH101" s="2">
        <v>3650</v>
      </c>
      <c r="HI101" s="2">
        <v>3632</v>
      </c>
      <c r="HJ101" s="2">
        <v>3554</v>
      </c>
      <c r="HK101" s="2">
        <v>3640</v>
      </c>
      <c r="HL101" s="2">
        <v>3682</v>
      </c>
      <c r="HM101" s="2">
        <v>3715</v>
      </c>
      <c r="HN101" s="2">
        <v>3594</v>
      </c>
      <c r="HO101" s="2">
        <v>3601</v>
      </c>
      <c r="HP101" s="2">
        <v>3670</v>
      </c>
      <c r="HQ101" s="2">
        <v>3686</v>
      </c>
      <c r="HR101" s="2">
        <v>3655</v>
      </c>
      <c r="HS101" s="2">
        <v>3648</v>
      </c>
      <c r="HT101" s="2">
        <v>3633</v>
      </c>
      <c r="HU101" s="2">
        <v>3607</v>
      </c>
      <c r="HV101" s="2">
        <v>3569</v>
      </c>
      <c r="HW101" s="2">
        <v>3616</v>
      </c>
      <c r="HX101" s="2">
        <v>3519</v>
      </c>
      <c r="HY101" s="2">
        <v>3571</v>
      </c>
      <c r="HZ101" s="2">
        <v>3517</v>
      </c>
      <c r="IA101" s="2">
        <v>3438</v>
      </c>
      <c r="IB101" s="2">
        <v>3528</v>
      </c>
      <c r="IC101" s="2">
        <v>3605</v>
      </c>
      <c r="ID101" s="2">
        <v>3618</v>
      </c>
      <c r="IE101" s="2">
        <v>3672</v>
      </c>
      <c r="IF101" s="2">
        <v>3515</v>
      </c>
      <c r="IG101" s="2">
        <v>3492</v>
      </c>
      <c r="IH101" s="2">
        <v>3506</v>
      </c>
      <c r="II101" s="2">
        <v>3355</v>
      </c>
      <c r="IJ101" s="2">
        <v>3301</v>
      </c>
      <c r="IK101" s="2">
        <v>3283</v>
      </c>
      <c r="IL101" s="2">
        <v>3228</v>
      </c>
      <c r="IM101" s="2">
        <v>3220</v>
      </c>
      <c r="IN101" s="2">
        <v>3214</v>
      </c>
      <c r="IO101" s="2">
        <v>3161</v>
      </c>
      <c r="IP101" s="2">
        <v>3186</v>
      </c>
      <c r="IQ101" s="2">
        <v>3175</v>
      </c>
      <c r="IR101" s="2">
        <v>3115</v>
      </c>
      <c r="IS101" s="2">
        <v>3074</v>
      </c>
      <c r="IT101" s="2">
        <v>3112</v>
      </c>
    </row>
    <row r="102" spans="1:254" ht="15.9" customHeight="1">
      <c r="A102" s="61" t="s">
        <v>199</v>
      </c>
      <c r="B102" s="6" t="s">
        <v>200</v>
      </c>
      <c r="C102" s="15">
        <v>2103</v>
      </c>
      <c r="D102" s="16">
        <v>-55.5</v>
      </c>
      <c r="E102" s="13">
        <v>2158.5</v>
      </c>
      <c r="F102" s="13">
        <v>2371.5</v>
      </c>
      <c r="G102" s="13">
        <v>2161.5</v>
      </c>
      <c r="H102" s="13">
        <v>2062.5</v>
      </c>
      <c r="I102" s="13">
        <v>2184</v>
      </c>
      <c r="J102" s="13">
        <v>2109.5</v>
      </c>
      <c r="K102" s="13">
        <v>2072</v>
      </c>
      <c r="L102" s="13">
        <v>2187.5</v>
      </c>
      <c r="M102" s="13">
        <v>2355</v>
      </c>
      <c r="N102" s="13">
        <v>2469</v>
      </c>
      <c r="O102" s="13">
        <v>2512</v>
      </c>
      <c r="P102" s="13">
        <v>2451</v>
      </c>
      <c r="Q102" s="13">
        <v>2336.5</v>
      </c>
      <c r="R102" s="13">
        <v>2249</v>
      </c>
      <c r="S102" s="13">
        <v>2397.5</v>
      </c>
      <c r="T102" s="13">
        <v>2532</v>
      </c>
      <c r="U102" s="13">
        <v>2458.5</v>
      </c>
      <c r="V102" s="13">
        <v>2486</v>
      </c>
      <c r="W102" s="13">
        <v>2582</v>
      </c>
      <c r="X102" s="13">
        <v>2401</v>
      </c>
      <c r="Y102" s="13">
        <v>2361.5</v>
      </c>
      <c r="Z102" s="13">
        <v>2443</v>
      </c>
      <c r="AA102" s="13">
        <v>2592.5</v>
      </c>
      <c r="AB102" s="13">
        <v>2664</v>
      </c>
      <c r="AC102" s="13">
        <v>2688.5</v>
      </c>
      <c r="AD102" s="13">
        <v>2834</v>
      </c>
      <c r="AE102" s="13">
        <v>2927</v>
      </c>
      <c r="AF102" s="13">
        <v>2894.5</v>
      </c>
      <c r="AG102" s="13">
        <v>2983.75</v>
      </c>
      <c r="AH102" s="13">
        <v>3060</v>
      </c>
      <c r="AI102" s="13">
        <v>3056.25</v>
      </c>
      <c r="AJ102" s="13">
        <v>3148.75</v>
      </c>
      <c r="AK102" s="13">
        <v>3375</v>
      </c>
      <c r="AL102" s="13">
        <v>3371.25</v>
      </c>
      <c r="AM102" s="13">
        <v>3050</v>
      </c>
      <c r="AN102" s="13">
        <v>3075</v>
      </c>
      <c r="AO102" s="13">
        <v>3080</v>
      </c>
      <c r="AP102" s="13">
        <v>2882.5</v>
      </c>
      <c r="AQ102" s="13">
        <v>2742.5</v>
      </c>
      <c r="AR102" s="13">
        <v>2562.5</v>
      </c>
      <c r="AS102" s="13">
        <v>2657.5</v>
      </c>
      <c r="AT102" s="13">
        <v>3010</v>
      </c>
      <c r="AU102" s="13">
        <v>3035</v>
      </c>
      <c r="AV102" s="13">
        <v>3252.5</v>
      </c>
      <c r="AW102" s="13">
        <v>3366.25</v>
      </c>
      <c r="AX102" s="13">
        <v>3491.25</v>
      </c>
      <c r="AY102" s="13">
        <v>3253.75</v>
      </c>
      <c r="AZ102" s="13">
        <v>3295</v>
      </c>
      <c r="BA102" s="13">
        <v>3146.25</v>
      </c>
      <c r="BB102" s="13">
        <v>2988.75</v>
      </c>
      <c r="BC102" s="13">
        <v>3003.75</v>
      </c>
      <c r="BD102" s="13">
        <v>2985</v>
      </c>
      <c r="BE102" s="13">
        <v>3066.25</v>
      </c>
      <c r="BF102" s="13">
        <v>2955</v>
      </c>
      <c r="BG102" s="13">
        <v>2682.5</v>
      </c>
      <c r="BH102" s="13">
        <v>2631.25</v>
      </c>
      <c r="BI102" s="13">
        <v>2710</v>
      </c>
      <c r="BJ102" s="13">
        <v>2845</v>
      </c>
      <c r="BK102" s="13">
        <v>2745</v>
      </c>
      <c r="BL102" s="13">
        <v>3026.25</v>
      </c>
      <c r="BM102" s="67">
        <v>3193.75</v>
      </c>
      <c r="BN102" s="67">
        <v>2912.5</v>
      </c>
      <c r="BO102" s="67">
        <v>2802.5</v>
      </c>
      <c r="BP102" s="67">
        <v>2826.25</v>
      </c>
      <c r="BQ102" s="67">
        <v>2836.25</v>
      </c>
      <c r="BR102" s="67">
        <v>2475</v>
      </c>
      <c r="BS102" s="67">
        <v>2547.5</v>
      </c>
      <c r="BT102" s="67">
        <v>2547.5</v>
      </c>
      <c r="BU102" s="67">
        <v>2515</v>
      </c>
      <c r="BV102" s="67">
        <v>2503.75</v>
      </c>
      <c r="BW102" s="67">
        <v>2551.25</v>
      </c>
      <c r="BX102" s="67">
        <v>2675</v>
      </c>
      <c r="BY102" s="67">
        <v>2575</v>
      </c>
      <c r="BZ102" s="67">
        <v>2494</v>
      </c>
      <c r="CA102" s="516">
        <v>2494</v>
      </c>
      <c r="CB102" s="516">
        <v>2535</v>
      </c>
      <c r="CC102" s="516">
        <v>2387.75</v>
      </c>
      <c r="CD102" s="516">
        <v>2518.75</v>
      </c>
      <c r="CE102" s="516">
        <v>2481.5</v>
      </c>
      <c r="CF102" s="516">
        <v>2645</v>
      </c>
      <c r="CG102" s="516">
        <v>2602.5</v>
      </c>
      <c r="CH102" s="516">
        <v>2578.75</v>
      </c>
      <c r="CI102" s="516">
        <v>2297.75</v>
      </c>
      <c r="CJ102" s="516">
        <v>2385.5</v>
      </c>
      <c r="CK102" s="516">
        <v>2350</v>
      </c>
      <c r="CL102" s="516">
        <v>2276</v>
      </c>
      <c r="CM102" s="516">
        <v>2317.25</v>
      </c>
      <c r="CN102" s="516">
        <v>2095</v>
      </c>
      <c r="CO102" s="516">
        <v>2250</v>
      </c>
      <c r="CP102" s="516">
        <v>2370</v>
      </c>
      <c r="CQ102" s="516">
        <v>2471.25</v>
      </c>
      <c r="CR102" s="516">
        <v>2552.5</v>
      </c>
      <c r="CS102" s="516">
        <v>2375.5</v>
      </c>
      <c r="CT102" s="516">
        <v>2303.5</v>
      </c>
      <c r="CU102" s="516">
        <v>2487</v>
      </c>
      <c r="CV102" s="516">
        <v>2501.25</v>
      </c>
      <c r="CW102" s="516">
        <v>2381.25</v>
      </c>
      <c r="CX102" s="516">
        <v>2537.5</v>
      </c>
      <c r="CY102" s="516">
        <v>2597.5</v>
      </c>
      <c r="CZ102" s="516">
        <v>2591.25</v>
      </c>
      <c r="DA102" s="2">
        <v>2678.75</v>
      </c>
      <c r="DB102" s="2">
        <v>2482.75</v>
      </c>
      <c r="DC102" s="2">
        <v>2281.25</v>
      </c>
      <c r="DD102" s="2">
        <v>2474.25</v>
      </c>
      <c r="DE102" s="2">
        <v>2493.75</v>
      </c>
      <c r="DF102" s="2">
        <v>2486.25</v>
      </c>
      <c r="DG102" s="2">
        <v>2581.25</v>
      </c>
      <c r="DH102" s="2">
        <v>2716.25</v>
      </c>
      <c r="DI102" s="2">
        <v>2593.75</v>
      </c>
      <c r="DJ102" s="2">
        <v>2560</v>
      </c>
      <c r="DK102" s="2">
        <v>2678.75</v>
      </c>
      <c r="DL102" s="2">
        <v>2597.5</v>
      </c>
      <c r="DM102" s="2">
        <v>2437</v>
      </c>
      <c r="DN102" s="2">
        <v>2330</v>
      </c>
      <c r="DO102" s="2">
        <v>2206.5</v>
      </c>
      <c r="DP102" s="2">
        <v>2162.75</v>
      </c>
      <c r="DQ102" s="2">
        <v>2163.25</v>
      </c>
      <c r="DR102" s="2">
        <v>2148.25</v>
      </c>
      <c r="DS102" s="2">
        <v>2192.5</v>
      </c>
      <c r="DT102" s="2">
        <v>2182</v>
      </c>
      <c r="DU102" s="2">
        <v>2091.75</v>
      </c>
      <c r="DV102" s="2">
        <v>1885</v>
      </c>
      <c r="DW102" s="2">
        <v>1851.75</v>
      </c>
      <c r="DX102" s="2">
        <v>1958.25</v>
      </c>
      <c r="DY102" s="2">
        <v>1913.75</v>
      </c>
      <c r="DZ102" s="2">
        <v>1701</v>
      </c>
      <c r="EA102" s="2">
        <v>1681</v>
      </c>
      <c r="EB102" s="2">
        <v>1715</v>
      </c>
      <c r="EC102" s="2">
        <v>1752.5</v>
      </c>
      <c r="ED102" s="2">
        <v>1669.75</v>
      </c>
      <c r="EE102" s="2">
        <v>1636.75</v>
      </c>
      <c r="EF102" s="2">
        <v>1681.25</v>
      </c>
      <c r="EG102" s="2">
        <v>1677.25</v>
      </c>
      <c r="EH102" s="2">
        <v>1672.5</v>
      </c>
      <c r="EI102" s="2">
        <v>1649.25</v>
      </c>
      <c r="EJ102" s="2">
        <v>1687.5</v>
      </c>
      <c r="EK102" s="2">
        <v>1707</v>
      </c>
      <c r="EL102" s="2">
        <v>1679</v>
      </c>
      <c r="EM102" s="2">
        <v>1619.75</v>
      </c>
      <c r="EN102" s="2">
        <v>1619.75</v>
      </c>
      <c r="EO102" s="2">
        <v>1576</v>
      </c>
      <c r="EP102" s="2">
        <v>1589</v>
      </c>
      <c r="EQ102" s="2">
        <v>1661.75</v>
      </c>
      <c r="ER102" s="2">
        <v>1631.75</v>
      </c>
      <c r="ES102" s="2">
        <v>1677.5</v>
      </c>
      <c r="ET102" s="2">
        <v>1581.25</v>
      </c>
      <c r="EU102" s="2">
        <v>1584</v>
      </c>
      <c r="EV102" s="2">
        <v>1563.75</v>
      </c>
      <c r="EW102" s="2">
        <v>1635</v>
      </c>
      <c r="EX102" s="2">
        <v>1625.5</v>
      </c>
      <c r="EY102" s="2">
        <v>1652</v>
      </c>
      <c r="EZ102" s="2">
        <v>1690.25</v>
      </c>
      <c r="FA102" s="2">
        <v>1575.75</v>
      </c>
      <c r="FB102" s="2">
        <v>1520</v>
      </c>
      <c r="FC102" s="2">
        <v>1580.25</v>
      </c>
      <c r="FD102" s="2">
        <v>1560.5</v>
      </c>
      <c r="FE102" s="2">
        <v>1658</v>
      </c>
      <c r="FF102" s="2">
        <v>1664.75</v>
      </c>
      <c r="FG102" s="2">
        <v>1667.75</v>
      </c>
      <c r="FH102" s="2">
        <v>1734</v>
      </c>
      <c r="FI102" s="2">
        <v>1777.25</v>
      </c>
      <c r="FJ102" s="2">
        <v>1735.25</v>
      </c>
      <c r="FK102" s="2">
        <v>1668.75</v>
      </c>
      <c r="FL102" s="2">
        <v>1680</v>
      </c>
      <c r="FM102" s="2">
        <v>1709.75</v>
      </c>
      <c r="FN102" s="2">
        <v>1641.25</v>
      </c>
      <c r="FO102" s="2">
        <v>1582.5</v>
      </c>
      <c r="FP102" s="2">
        <v>1535.25</v>
      </c>
      <c r="FQ102" s="2">
        <v>1522.25</v>
      </c>
      <c r="FR102" s="2">
        <v>1512.75</v>
      </c>
      <c r="FS102" s="2">
        <v>1515.5</v>
      </c>
      <c r="FT102" s="2">
        <v>1424.5</v>
      </c>
      <c r="FU102" s="2">
        <v>1597</v>
      </c>
      <c r="FV102" s="2">
        <v>1485.5</v>
      </c>
      <c r="FW102" s="2">
        <v>1485.25</v>
      </c>
      <c r="FX102" s="2">
        <v>1633.25</v>
      </c>
      <c r="FY102" s="2">
        <v>1574.25</v>
      </c>
      <c r="FZ102" s="2">
        <v>1593.75</v>
      </c>
      <c r="GA102" s="2">
        <v>1488.75</v>
      </c>
      <c r="GB102" s="2">
        <v>1465</v>
      </c>
      <c r="GC102" s="2">
        <v>1507.5</v>
      </c>
      <c r="GD102" s="2">
        <v>1463.75</v>
      </c>
      <c r="GE102" s="2">
        <v>1551.75</v>
      </c>
      <c r="GF102" s="2">
        <v>1475.5</v>
      </c>
      <c r="GG102" s="2">
        <v>1515.5</v>
      </c>
      <c r="GH102" s="2">
        <v>1412.5</v>
      </c>
      <c r="GI102" s="2">
        <v>1324.75</v>
      </c>
      <c r="GJ102" s="2">
        <v>1248.5</v>
      </c>
      <c r="GK102" s="2">
        <v>1189.5</v>
      </c>
      <c r="GL102" s="2">
        <v>1192.5</v>
      </c>
      <c r="GM102" s="2">
        <v>1152.5</v>
      </c>
      <c r="GN102" s="2">
        <v>1132.5</v>
      </c>
      <c r="GO102" s="2">
        <v>1123.5</v>
      </c>
      <c r="GP102" s="2">
        <v>1133.5</v>
      </c>
      <c r="GQ102" s="2">
        <v>1144.25</v>
      </c>
      <c r="GR102" s="2">
        <v>1114.5</v>
      </c>
      <c r="GS102" s="2">
        <v>1136</v>
      </c>
      <c r="GT102" s="2">
        <v>1109.25</v>
      </c>
      <c r="GU102" s="2">
        <v>1082.25</v>
      </c>
      <c r="GV102" s="2">
        <v>1133.75</v>
      </c>
      <c r="GW102" s="2">
        <v>1157.5</v>
      </c>
      <c r="GX102" s="2">
        <v>1133.25</v>
      </c>
      <c r="GY102" s="2">
        <v>1116.25</v>
      </c>
      <c r="GZ102" s="2">
        <v>1089.75</v>
      </c>
      <c r="HA102" s="2">
        <v>1050</v>
      </c>
      <c r="HB102" s="2">
        <v>1049.25</v>
      </c>
      <c r="HC102" s="2">
        <v>1032.25</v>
      </c>
      <c r="HD102" s="2">
        <v>1054.5</v>
      </c>
      <c r="HE102" s="2">
        <v>1061.25</v>
      </c>
      <c r="HF102" s="2">
        <v>1063.5</v>
      </c>
      <c r="HG102" s="2">
        <v>1075.25</v>
      </c>
      <c r="HH102" s="2">
        <v>1054.75</v>
      </c>
      <c r="HI102" s="2">
        <v>1039.75</v>
      </c>
      <c r="HJ102" s="2">
        <v>1046</v>
      </c>
      <c r="HK102" s="2">
        <v>1052.5</v>
      </c>
      <c r="HL102" s="2">
        <v>1035</v>
      </c>
      <c r="HM102" s="2">
        <v>1067.75</v>
      </c>
      <c r="HN102" s="2">
        <v>1045.25</v>
      </c>
      <c r="HO102" s="2">
        <v>1058.75</v>
      </c>
      <c r="HP102" s="2">
        <v>1072.75</v>
      </c>
      <c r="HQ102" s="2">
        <v>1028.5</v>
      </c>
      <c r="HR102" s="2">
        <v>1059</v>
      </c>
      <c r="HS102" s="2">
        <v>1035</v>
      </c>
      <c r="HT102" s="2">
        <v>1025.5</v>
      </c>
      <c r="HU102" s="2">
        <v>1021.25</v>
      </c>
      <c r="HV102" s="2">
        <v>1015</v>
      </c>
      <c r="HW102" s="2">
        <v>1022</v>
      </c>
      <c r="HX102" s="2">
        <v>1050.75</v>
      </c>
      <c r="HY102" s="2">
        <v>1031.75</v>
      </c>
      <c r="HZ102" s="2">
        <v>1014</v>
      </c>
      <c r="IA102" s="2">
        <v>1005.75</v>
      </c>
      <c r="IB102" s="2">
        <v>1018.5</v>
      </c>
      <c r="IC102" s="2">
        <v>999.25</v>
      </c>
      <c r="ID102" s="2">
        <v>977.75</v>
      </c>
      <c r="IE102" s="2">
        <v>969.25</v>
      </c>
      <c r="IF102" s="2">
        <v>990.75</v>
      </c>
      <c r="IG102" s="2">
        <v>1009.25</v>
      </c>
      <c r="IH102" s="2">
        <v>1012.5</v>
      </c>
      <c r="II102" s="2">
        <v>983.5</v>
      </c>
      <c r="IJ102" s="2">
        <v>1006.25</v>
      </c>
      <c r="IK102" s="2">
        <v>988</v>
      </c>
      <c r="IL102" s="2">
        <v>982</v>
      </c>
      <c r="IM102" s="2">
        <v>993.25</v>
      </c>
      <c r="IN102" s="2">
        <v>996.25</v>
      </c>
      <c r="IO102" s="2">
        <v>979.5</v>
      </c>
      <c r="IP102" s="2">
        <v>933.75</v>
      </c>
      <c r="IQ102" s="2">
        <v>935.25</v>
      </c>
      <c r="IR102" s="2">
        <v>939.5</v>
      </c>
      <c r="IS102" s="2">
        <v>901</v>
      </c>
      <c r="IT102" s="2">
        <v>877.25</v>
      </c>
    </row>
    <row r="103" spans="1:254" ht="15.9" customHeight="1">
      <c r="A103" s="61" t="s">
        <v>201</v>
      </c>
      <c r="B103" s="6" t="s">
        <v>202</v>
      </c>
      <c r="C103" s="15">
        <v>4568</v>
      </c>
      <c r="D103" s="16">
        <v>-28</v>
      </c>
      <c r="E103" s="13">
        <v>4596</v>
      </c>
      <c r="F103" s="13">
        <v>5073</v>
      </c>
      <c r="G103" s="13">
        <v>4628</v>
      </c>
      <c r="H103" s="13">
        <v>4290</v>
      </c>
      <c r="I103" s="13">
        <v>4172</v>
      </c>
      <c r="J103" s="13">
        <v>3720</v>
      </c>
      <c r="K103" s="13">
        <v>3760</v>
      </c>
      <c r="L103" s="13">
        <v>4073</v>
      </c>
      <c r="M103" s="13">
        <v>4325</v>
      </c>
      <c r="N103" s="13">
        <v>4593</v>
      </c>
      <c r="O103" s="13">
        <v>4727</v>
      </c>
      <c r="P103" s="13">
        <v>4751</v>
      </c>
      <c r="Q103" s="13">
        <v>4672</v>
      </c>
      <c r="R103" s="13">
        <v>4472</v>
      </c>
      <c r="S103" s="13">
        <v>4761</v>
      </c>
      <c r="T103" s="13">
        <v>5145</v>
      </c>
      <c r="U103" s="13">
        <v>4800</v>
      </c>
      <c r="V103" s="13">
        <v>5007</v>
      </c>
      <c r="W103" s="13">
        <v>5150</v>
      </c>
      <c r="X103" s="13">
        <v>4938</v>
      </c>
      <c r="Y103" s="13">
        <v>4824</v>
      </c>
      <c r="Z103" s="13">
        <v>5072</v>
      </c>
      <c r="AA103" s="13">
        <v>5354</v>
      </c>
      <c r="AB103" s="13">
        <v>5358</v>
      </c>
      <c r="AC103" s="13">
        <v>5368</v>
      </c>
      <c r="AD103" s="13">
        <v>5826</v>
      </c>
      <c r="AE103" s="13">
        <v>6238</v>
      </c>
      <c r="AF103" s="13">
        <v>5885</v>
      </c>
      <c r="AG103" s="13">
        <v>6131</v>
      </c>
      <c r="AH103" s="13">
        <v>6436</v>
      </c>
      <c r="AI103" s="13">
        <v>6313</v>
      </c>
      <c r="AJ103" s="13">
        <v>6487</v>
      </c>
      <c r="AK103" s="13">
        <v>6161</v>
      </c>
      <c r="AL103" s="13">
        <v>5161</v>
      </c>
      <c r="AM103" s="13">
        <v>4461</v>
      </c>
      <c r="AN103" s="13">
        <v>4729</v>
      </c>
      <c r="AO103" s="13">
        <v>4738</v>
      </c>
      <c r="AP103" s="13">
        <v>4346</v>
      </c>
      <c r="AQ103" s="13">
        <v>4256</v>
      </c>
      <c r="AR103" s="13">
        <v>4142</v>
      </c>
      <c r="AS103" s="13">
        <v>4194</v>
      </c>
      <c r="AT103" s="13">
        <v>4499</v>
      </c>
      <c r="AU103" s="13">
        <v>4401</v>
      </c>
      <c r="AV103" s="13">
        <v>4747</v>
      </c>
      <c r="AW103" s="13">
        <v>4805</v>
      </c>
      <c r="AX103" s="13">
        <v>5001</v>
      </c>
      <c r="AY103" s="13">
        <v>4574</v>
      </c>
      <c r="AZ103" s="13">
        <v>4677</v>
      </c>
      <c r="BA103" s="13">
        <v>4771</v>
      </c>
      <c r="BB103" s="13">
        <v>5017</v>
      </c>
      <c r="BC103" s="13">
        <v>5140</v>
      </c>
      <c r="BD103" s="13">
        <v>5329</v>
      </c>
      <c r="BE103" s="13">
        <v>5550</v>
      </c>
      <c r="BF103" s="13">
        <v>4850</v>
      </c>
      <c r="BG103" s="13">
        <v>4501</v>
      </c>
      <c r="BH103" s="13">
        <v>4295</v>
      </c>
      <c r="BI103" s="13">
        <v>4695</v>
      </c>
      <c r="BJ103" s="13">
        <v>5653</v>
      </c>
      <c r="BK103" s="13">
        <v>5819</v>
      </c>
      <c r="BL103" s="13">
        <v>6355</v>
      </c>
      <c r="BM103" s="67">
        <v>7855</v>
      </c>
      <c r="BN103" s="67">
        <v>7624</v>
      </c>
      <c r="BO103" s="67">
        <v>6832</v>
      </c>
      <c r="BP103" s="67">
        <v>6582</v>
      </c>
      <c r="BQ103" s="67">
        <v>6498</v>
      </c>
      <c r="BR103" s="67">
        <v>5808</v>
      </c>
      <c r="BS103" s="67">
        <v>5971</v>
      </c>
      <c r="BT103" s="67">
        <v>6281</v>
      </c>
      <c r="BU103" s="67">
        <v>6347</v>
      </c>
      <c r="BV103" s="67">
        <v>6037</v>
      </c>
      <c r="BW103" s="67">
        <v>5893</v>
      </c>
      <c r="BX103" s="67">
        <v>5985</v>
      </c>
      <c r="BY103" s="67">
        <v>5889</v>
      </c>
      <c r="BZ103" s="67">
        <v>5529</v>
      </c>
      <c r="CA103" s="516">
        <v>5762</v>
      </c>
      <c r="CB103" s="516">
        <v>5951</v>
      </c>
      <c r="CC103" s="516">
        <v>5683</v>
      </c>
      <c r="CD103" s="516">
        <v>5935</v>
      </c>
      <c r="CE103" s="516">
        <v>5698</v>
      </c>
      <c r="CF103" s="516">
        <v>5630</v>
      </c>
      <c r="CG103" s="516">
        <v>5028</v>
      </c>
      <c r="CH103" s="516">
        <v>4876</v>
      </c>
      <c r="CI103" s="516">
        <v>4370</v>
      </c>
      <c r="CJ103" s="516">
        <v>4600</v>
      </c>
      <c r="CK103" s="516">
        <v>4616</v>
      </c>
      <c r="CL103" s="516">
        <v>4293</v>
      </c>
      <c r="CM103" s="516">
        <v>4446</v>
      </c>
      <c r="CN103" s="516">
        <v>4090</v>
      </c>
      <c r="CO103" s="516">
        <v>4505</v>
      </c>
      <c r="CP103" s="516">
        <v>4605</v>
      </c>
      <c r="CQ103" s="516">
        <v>4685.8333000000002</v>
      </c>
      <c r="CR103" s="516">
        <v>4579.1665999999996</v>
      </c>
      <c r="CS103" s="516">
        <v>4266.6665999999996</v>
      </c>
      <c r="CT103" s="516">
        <v>4055</v>
      </c>
      <c r="CU103" s="516">
        <v>4221.6665999999996</v>
      </c>
      <c r="CV103" s="516">
        <v>4284.1665999999996</v>
      </c>
      <c r="CW103" s="516">
        <v>4100.8333000000002</v>
      </c>
      <c r="CX103" s="516">
        <v>4271.6665999999996</v>
      </c>
      <c r="CY103" s="516">
        <v>4420</v>
      </c>
      <c r="CZ103" s="516">
        <v>4283.3333000000002</v>
      </c>
      <c r="DA103" s="2">
        <v>4275</v>
      </c>
      <c r="DB103" s="2">
        <v>4010.8332999999998</v>
      </c>
      <c r="DC103" s="2">
        <v>3769.1666</v>
      </c>
      <c r="DD103" s="2">
        <v>4183.3333000000002</v>
      </c>
      <c r="DE103" s="2">
        <v>4386.6665999999996</v>
      </c>
      <c r="DF103" s="2">
        <v>4229.1665999999996</v>
      </c>
      <c r="DG103" s="2">
        <v>4558.3333000000002</v>
      </c>
      <c r="DH103" s="2">
        <v>4737.5</v>
      </c>
      <c r="DI103" s="2">
        <v>4460.8333000000002</v>
      </c>
      <c r="DJ103" s="2">
        <v>4577.5</v>
      </c>
      <c r="DK103" s="2">
        <v>4470.8333000000002</v>
      </c>
      <c r="DL103" s="2">
        <v>4198.3333000000002</v>
      </c>
      <c r="DM103" s="2">
        <v>3816.6666</v>
      </c>
      <c r="DN103" s="2">
        <v>3825</v>
      </c>
      <c r="DO103" s="2">
        <v>3723.3332999999998</v>
      </c>
      <c r="DP103" s="2">
        <v>3570</v>
      </c>
      <c r="DQ103" s="2">
        <v>3574.1666</v>
      </c>
      <c r="DR103" s="2">
        <v>3632.5</v>
      </c>
      <c r="DS103" s="2">
        <v>3841.6666</v>
      </c>
      <c r="DT103" s="2">
        <v>3843.3332999999998</v>
      </c>
      <c r="DU103" s="2">
        <v>3659.1666</v>
      </c>
      <c r="DV103" s="2">
        <v>3732.5</v>
      </c>
      <c r="DW103" s="2">
        <v>3609.1666</v>
      </c>
      <c r="DX103" s="2">
        <v>3801.6666</v>
      </c>
      <c r="DY103" s="2">
        <v>3630</v>
      </c>
      <c r="DZ103" s="2">
        <v>3310</v>
      </c>
      <c r="EA103" s="2">
        <v>3261.6666</v>
      </c>
      <c r="EB103" s="2">
        <v>3245</v>
      </c>
      <c r="EC103" s="2">
        <v>3345</v>
      </c>
      <c r="ED103" s="2">
        <v>3061.6666</v>
      </c>
      <c r="EE103" s="2">
        <v>2993.3332999999998</v>
      </c>
      <c r="EF103" s="2">
        <v>2984.1666</v>
      </c>
      <c r="EG103" s="2">
        <v>3027.5</v>
      </c>
      <c r="EH103" s="2">
        <v>2988.3332999999998</v>
      </c>
      <c r="EI103" s="2">
        <v>2813.3332999999998</v>
      </c>
      <c r="EJ103" s="2">
        <v>2881.6666</v>
      </c>
      <c r="EK103" s="2">
        <v>2951.6666</v>
      </c>
      <c r="EL103" s="2">
        <v>2883.3332999999998</v>
      </c>
      <c r="EM103" s="2">
        <v>2882.5</v>
      </c>
      <c r="EN103" s="2">
        <v>2860.8332999999998</v>
      </c>
      <c r="EO103" s="2">
        <v>2847.5</v>
      </c>
      <c r="EP103" s="2">
        <v>2930.8332999999998</v>
      </c>
      <c r="EQ103" s="2">
        <v>3040.8332999999998</v>
      </c>
      <c r="ER103" s="2">
        <v>3083.3332999999998</v>
      </c>
      <c r="ES103" s="2">
        <v>3074.1666</v>
      </c>
      <c r="ET103" s="2">
        <v>2906.6666</v>
      </c>
      <c r="EU103" s="2">
        <v>2967.5</v>
      </c>
      <c r="EV103" s="2">
        <v>2860</v>
      </c>
      <c r="EW103" s="2">
        <v>2936.6666</v>
      </c>
      <c r="EX103" s="2">
        <v>3011.6666</v>
      </c>
      <c r="EY103" s="2">
        <v>2973.3332999999998</v>
      </c>
      <c r="EZ103" s="2">
        <v>2964.1666</v>
      </c>
      <c r="FA103" s="2">
        <v>2771.6666</v>
      </c>
      <c r="FB103" s="2">
        <v>2660</v>
      </c>
      <c r="FC103" s="2">
        <v>2754.1666</v>
      </c>
      <c r="FD103" s="2">
        <v>2750</v>
      </c>
      <c r="FE103" s="2">
        <v>2948.3332999999998</v>
      </c>
      <c r="FF103" s="2">
        <v>3083.3332999999998</v>
      </c>
      <c r="FG103" s="2">
        <v>3036.6666</v>
      </c>
      <c r="FH103" s="2">
        <v>3076.6666</v>
      </c>
      <c r="FI103" s="2">
        <v>3078.3332999999998</v>
      </c>
      <c r="FJ103" s="2">
        <v>3075.8332999999998</v>
      </c>
      <c r="FK103" s="2">
        <v>2875</v>
      </c>
      <c r="FL103" s="2">
        <v>2825</v>
      </c>
      <c r="FM103" s="2">
        <v>2838.3332999999998</v>
      </c>
      <c r="FN103" s="2">
        <v>2766.6666</v>
      </c>
      <c r="FO103" s="2">
        <v>2724.1666</v>
      </c>
      <c r="FP103" s="2">
        <v>2991.6666</v>
      </c>
      <c r="FQ103" s="2">
        <v>3016.6666</v>
      </c>
      <c r="FR103" s="2">
        <v>3005.8332999999998</v>
      </c>
      <c r="FS103" s="2">
        <v>2896.6666</v>
      </c>
      <c r="FT103" s="2">
        <v>2887.5</v>
      </c>
      <c r="FU103" s="2">
        <v>3148.3332999999998</v>
      </c>
      <c r="FV103" s="2">
        <v>2973.3332999999998</v>
      </c>
      <c r="FW103" s="2">
        <v>2979.1666</v>
      </c>
      <c r="FX103" s="2">
        <v>3306.6666</v>
      </c>
      <c r="FY103" s="2">
        <v>3230</v>
      </c>
      <c r="FZ103" s="2">
        <v>3450.8332999999998</v>
      </c>
      <c r="GA103" s="2">
        <v>3345.8332999999998</v>
      </c>
      <c r="GB103" s="2">
        <v>3214.1666</v>
      </c>
      <c r="GC103" s="2">
        <v>3418.3332999999998</v>
      </c>
      <c r="GD103" s="2">
        <v>3402.5</v>
      </c>
      <c r="GE103" s="2">
        <v>3587.5</v>
      </c>
      <c r="GF103" s="2">
        <v>3269.1666</v>
      </c>
      <c r="GG103" s="2">
        <v>3451.6666</v>
      </c>
      <c r="GH103" s="2">
        <v>3528.3332999999998</v>
      </c>
      <c r="GI103" s="2">
        <v>3467.5</v>
      </c>
      <c r="GJ103" s="2">
        <v>3351.6666</v>
      </c>
      <c r="GK103" s="2">
        <v>3199.1666</v>
      </c>
      <c r="GL103" s="2">
        <v>3225.8332999999998</v>
      </c>
      <c r="GM103" s="2">
        <v>2987.5</v>
      </c>
      <c r="GN103" s="2">
        <v>2874.1666</v>
      </c>
      <c r="GO103" s="2">
        <v>2822.5</v>
      </c>
      <c r="GP103" s="2">
        <v>2779.1666</v>
      </c>
      <c r="GQ103" s="2">
        <v>2865.8332999999998</v>
      </c>
      <c r="GR103" s="2">
        <v>2740.8332999999998</v>
      </c>
      <c r="GS103" s="2">
        <v>2800</v>
      </c>
      <c r="GT103" s="2">
        <v>2693.3332999999998</v>
      </c>
      <c r="GU103" s="2">
        <v>2624.1666</v>
      </c>
      <c r="GV103" s="2">
        <v>2760</v>
      </c>
      <c r="GW103" s="2">
        <v>2797.5</v>
      </c>
      <c r="GX103" s="2">
        <v>2660.8332999999998</v>
      </c>
      <c r="GY103" s="2">
        <v>2548.3332999999998</v>
      </c>
      <c r="GZ103" s="2">
        <v>2416.6666</v>
      </c>
      <c r="HA103" s="2">
        <v>2355.8332999999998</v>
      </c>
      <c r="HB103" s="2">
        <v>2359.1666</v>
      </c>
      <c r="HC103" s="2">
        <v>2382.5</v>
      </c>
      <c r="HD103" s="2">
        <v>2409.1666</v>
      </c>
      <c r="HE103" s="2">
        <v>2446.6666</v>
      </c>
      <c r="HF103" s="2">
        <v>2350</v>
      </c>
      <c r="HG103" s="2">
        <v>2425</v>
      </c>
      <c r="HH103" s="2">
        <v>2428.3332999999998</v>
      </c>
      <c r="HI103" s="2">
        <v>2375</v>
      </c>
      <c r="HJ103" s="2">
        <v>2329.1666</v>
      </c>
      <c r="HK103" s="2">
        <v>2267.5</v>
      </c>
      <c r="HL103" s="2">
        <v>2242.5</v>
      </c>
      <c r="HM103" s="2">
        <v>2328.3332999999998</v>
      </c>
      <c r="HN103" s="2">
        <v>2350</v>
      </c>
      <c r="HO103" s="2">
        <v>2331.6666</v>
      </c>
      <c r="HP103" s="2">
        <v>2271.6666</v>
      </c>
      <c r="HQ103" s="2">
        <v>2150.8332999999998</v>
      </c>
      <c r="HR103" s="2">
        <v>2259.1666</v>
      </c>
      <c r="HS103" s="2">
        <v>2223.3332999999998</v>
      </c>
      <c r="HT103" s="2">
        <v>2190</v>
      </c>
      <c r="HU103" s="2">
        <v>2083.3332999999998</v>
      </c>
      <c r="HV103" s="2">
        <v>2070.8332999999998</v>
      </c>
      <c r="HW103" s="2">
        <v>2069.1666</v>
      </c>
      <c r="HX103" s="2">
        <v>2128.3332999999998</v>
      </c>
      <c r="HY103" s="2">
        <v>2053.3332999999998</v>
      </c>
      <c r="HZ103" s="2">
        <v>1945.8333</v>
      </c>
      <c r="IA103" s="2">
        <v>1920.8333</v>
      </c>
      <c r="IB103" s="2">
        <v>1915.8333</v>
      </c>
      <c r="IC103" s="2">
        <v>1914.1666</v>
      </c>
      <c r="ID103" s="2">
        <v>1907.5</v>
      </c>
      <c r="IE103" s="2">
        <v>1888.3333</v>
      </c>
      <c r="IF103" s="2">
        <v>2001.6666</v>
      </c>
      <c r="IG103" s="2">
        <v>2066.6666</v>
      </c>
      <c r="IH103" s="2">
        <v>2045.8333</v>
      </c>
      <c r="II103" s="2">
        <v>1984.1666</v>
      </c>
      <c r="IJ103" s="2">
        <v>2000</v>
      </c>
      <c r="IK103" s="2">
        <v>1938.3333</v>
      </c>
      <c r="IL103" s="2">
        <v>1849.1666</v>
      </c>
      <c r="IM103" s="2">
        <v>1918.3333</v>
      </c>
      <c r="IN103" s="2">
        <v>1821.6666</v>
      </c>
      <c r="IO103" s="2">
        <v>1779.1666</v>
      </c>
      <c r="IP103" s="2">
        <v>1711.6666</v>
      </c>
      <c r="IQ103" s="2">
        <v>1715</v>
      </c>
      <c r="IR103" s="2">
        <v>1729.1666</v>
      </c>
      <c r="IS103" s="2">
        <v>1622.6666</v>
      </c>
      <c r="IT103" s="2">
        <v>1490</v>
      </c>
    </row>
    <row r="104" spans="1:254" ht="15.9" customHeight="1">
      <c r="A104" s="61" t="s">
        <v>203</v>
      </c>
      <c r="B104" s="6" t="s">
        <v>204</v>
      </c>
      <c r="C104" s="15">
        <v>2422</v>
      </c>
      <c r="D104" s="16">
        <v>27</v>
      </c>
      <c r="E104" s="13">
        <v>2395</v>
      </c>
      <c r="F104" s="13">
        <v>2357</v>
      </c>
      <c r="G104" s="13">
        <v>2327.5</v>
      </c>
      <c r="H104" s="13">
        <v>2335.5</v>
      </c>
      <c r="I104" s="13">
        <v>2382</v>
      </c>
      <c r="J104" s="13">
        <v>2419</v>
      </c>
      <c r="K104" s="13">
        <v>2482</v>
      </c>
      <c r="L104" s="13">
        <v>2464</v>
      </c>
      <c r="M104" s="13">
        <v>2521.5</v>
      </c>
      <c r="N104" s="13">
        <v>2485.5</v>
      </c>
      <c r="O104" s="13">
        <v>2460.5</v>
      </c>
      <c r="P104" s="13">
        <v>2453.5</v>
      </c>
      <c r="Q104" s="13">
        <v>2418.5</v>
      </c>
      <c r="R104" s="13">
        <v>2329</v>
      </c>
      <c r="S104" s="13">
        <v>2388</v>
      </c>
      <c r="T104" s="13">
        <v>2407.5</v>
      </c>
      <c r="U104" s="13">
        <v>2353</v>
      </c>
      <c r="V104" s="13">
        <v>2333</v>
      </c>
      <c r="W104" s="13">
        <v>2319.5</v>
      </c>
      <c r="X104" s="13">
        <v>2360.5</v>
      </c>
      <c r="Y104" s="13">
        <v>2370</v>
      </c>
      <c r="Z104" s="13">
        <v>2355.5</v>
      </c>
      <c r="AA104" s="13">
        <v>2326</v>
      </c>
      <c r="AB104" s="13">
        <v>2271.5</v>
      </c>
      <c r="AC104" s="13">
        <v>2237.5</v>
      </c>
      <c r="AD104" s="13">
        <v>2168.5</v>
      </c>
      <c r="AE104" s="13">
        <v>2169</v>
      </c>
      <c r="AF104" s="13">
        <v>2153</v>
      </c>
      <c r="AG104" s="13">
        <v>2161</v>
      </c>
      <c r="AH104" s="13">
        <v>2183.5</v>
      </c>
      <c r="AI104" s="13">
        <v>2225.5</v>
      </c>
      <c r="AJ104" s="13">
        <v>2215</v>
      </c>
      <c r="AK104" s="13">
        <v>2227.5</v>
      </c>
      <c r="AL104" s="13">
        <v>2240.5</v>
      </c>
      <c r="AM104" s="13">
        <v>2234</v>
      </c>
      <c r="AN104" s="13">
        <v>2196.5</v>
      </c>
      <c r="AO104" s="13">
        <v>2264.5</v>
      </c>
      <c r="AP104" s="13">
        <v>2285.5</v>
      </c>
      <c r="AQ104" s="13">
        <v>2318</v>
      </c>
      <c r="AR104" s="13">
        <v>2209.5</v>
      </c>
      <c r="AS104" s="13">
        <v>2205</v>
      </c>
      <c r="AT104" s="13">
        <v>2181</v>
      </c>
      <c r="AU104" s="13">
        <v>2128</v>
      </c>
      <c r="AV104" s="13">
        <v>2122.5</v>
      </c>
      <c r="AW104" s="13">
        <v>2145.5</v>
      </c>
      <c r="AX104" s="13">
        <v>2125</v>
      </c>
      <c r="AY104" s="13">
        <v>2074</v>
      </c>
      <c r="AZ104" s="13">
        <v>2035</v>
      </c>
      <c r="BA104" s="13">
        <v>2068</v>
      </c>
      <c r="BB104" s="13">
        <v>2029.5</v>
      </c>
      <c r="BC104" s="13">
        <v>2059.5</v>
      </c>
      <c r="BD104" s="13">
        <v>2080</v>
      </c>
      <c r="BE104" s="13">
        <v>2091.5</v>
      </c>
      <c r="BF104" s="13">
        <v>2116</v>
      </c>
      <c r="BG104" s="13">
        <v>2134</v>
      </c>
      <c r="BH104" s="13">
        <v>2110</v>
      </c>
      <c r="BI104" s="13">
        <v>2093</v>
      </c>
      <c r="BJ104" s="13">
        <v>2054</v>
      </c>
      <c r="BK104" s="13">
        <v>1957</v>
      </c>
      <c r="BL104" s="13">
        <v>1951</v>
      </c>
      <c r="BM104" s="67">
        <v>1941.5</v>
      </c>
      <c r="BN104" s="67">
        <v>1911</v>
      </c>
      <c r="BO104" s="67">
        <v>1865</v>
      </c>
      <c r="BP104" s="67">
        <v>1855.5</v>
      </c>
      <c r="BQ104" s="67">
        <v>1861</v>
      </c>
      <c r="BR104" s="67">
        <v>1811.5</v>
      </c>
      <c r="BS104" s="67">
        <v>1823</v>
      </c>
      <c r="BT104" s="67">
        <v>1823</v>
      </c>
      <c r="BU104" s="67">
        <v>1757.5</v>
      </c>
      <c r="BV104" s="67">
        <v>1779.5</v>
      </c>
      <c r="BW104" s="67">
        <v>1774</v>
      </c>
      <c r="BX104" s="67">
        <v>1799.5</v>
      </c>
      <c r="BY104" s="67">
        <v>1821</v>
      </c>
      <c r="BZ104" s="67">
        <v>1866.5</v>
      </c>
      <c r="CA104" s="516">
        <v>1872.5</v>
      </c>
      <c r="CB104" s="516">
        <v>1887</v>
      </c>
      <c r="CC104" s="516">
        <v>1867.5</v>
      </c>
      <c r="CD104" s="516">
        <v>1845</v>
      </c>
      <c r="CE104" s="516">
        <v>1857</v>
      </c>
      <c r="CF104" s="516">
        <v>1856</v>
      </c>
      <c r="CG104" s="516">
        <v>1871</v>
      </c>
      <c r="CH104" s="516">
        <v>1905</v>
      </c>
      <c r="CI104" s="516">
        <v>1858</v>
      </c>
      <c r="CJ104" s="516">
        <v>1849.5</v>
      </c>
      <c r="CK104" s="516">
        <v>1827</v>
      </c>
      <c r="CL104" s="516">
        <v>1833</v>
      </c>
      <c r="CM104" s="516">
        <v>1875.5</v>
      </c>
      <c r="CN104" s="516">
        <v>1789</v>
      </c>
      <c r="CO104" s="516">
        <v>1789.5</v>
      </c>
      <c r="CP104" s="516">
        <v>1856</v>
      </c>
      <c r="CQ104" s="516">
        <v>1841.5</v>
      </c>
      <c r="CR104" s="516">
        <v>1858.5</v>
      </c>
      <c r="CS104" s="516">
        <v>1804.5</v>
      </c>
      <c r="CT104" s="516">
        <v>1759</v>
      </c>
      <c r="CU104" s="516">
        <v>1808.5</v>
      </c>
      <c r="CV104" s="516">
        <v>1844.5</v>
      </c>
      <c r="CW104" s="516">
        <v>1785.5</v>
      </c>
      <c r="CX104" s="516">
        <v>1766</v>
      </c>
      <c r="CY104" s="516">
        <v>1780.5</v>
      </c>
      <c r="CZ104" s="516">
        <v>1801</v>
      </c>
      <c r="DA104" s="2">
        <v>1863</v>
      </c>
      <c r="DB104" s="2">
        <v>1862</v>
      </c>
      <c r="DC104" s="2">
        <v>1810</v>
      </c>
      <c r="DD104" s="2">
        <v>1884</v>
      </c>
      <c r="DE104" s="2">
        <v>1882</v>
      </c>
      <c r="DF104" s="2">
        <v>1833.5</v>
      </c>
      <c r="DG104" s="2">
        <v>1958</v>
      </c>
      <c r="DH104" s="2">
        <v>1974</v>
      </c>
      <c r="DI104" s="2">
        <v>2036</v>
      </c>
      <c r="DJ104" s="2">
        <v>2018.5</v>
      </c>
      <c r="DK104" s="2">
        <v>1981.5</v>
      </c>
      <c r="DL104" s="2">
        <v>2039</v>
      </c>
      <c r="DM104" s="2">
        <v>2012</v>
      </c>
      <c r="DN104" s="2">
        <v>2019</v>
      </c>
      <c r="DO104" s="2">
        <v>1987.5</v>
      </c>
      <c r="DP104" s="2">
        <v>1974</v>
      </c>
      <c r="DQ104" s="2">
        <v>1990.5</v>
      </c>
      <c r="DR104" s="2">
        <v>2044</v>
      </c>
      <c r="DS104" s="2">
        <v>2091.5</v>
      </c>
      <c r="DT104" s="2">
        <v>2078</v>
      </c>
      <c r="DU104" s="2">
        <v>2050</v>
      </c>
      <c r="DV104" s="2">
        <v>1977.5</v>
      </c>
      <c r="DW104" s="2">
        <v>1937.5</v>
      </c>
      <c r="DX104" s="2">
        <v>1936.5</v>
      </c>
      <c r="DY104" s="2">
        <v>1929.5</v>
      </c>
      <c r="DZ104" s="2">
        <v>1838.5</v>
      </c>
      <c r="EA104" s="2">
        <v>1854.5</v>
      </c>
      <c r="EB104" s="2">
        <v>1836.5</v>
      </c>
      <c r="EC104" s="2">
        <v>1783</v>
      </c>
      <c r="ED104" s="2">
        <v>1786</v>
      </c>
      <c r="EE104" s="2">
        <v>1774.5</v>
      </c>
      <c r="EF104" s="2">
        <v>1830.5</v>
      </c>
      <c r="EG104" s="2">
        <v>1807.5</v>
      </c>
      <c r="EH104" s="2">
        <v>1816.5</v>
      </c>
      <c r="EI104" s="2">
        <v>1871</v>
      </c>
      <c r="EJ104" s="2">
        <v>1854.5</v>
      </c>
      <c r="EK104" s="2">
        <v>1873.5</v>
      </c>
      <c r="EL104" s="2">
        <v>1892.5</v>
      </c>
      <c r="EM104" s="2">
        <v>1831</v>
      </c>
      <c r="EN104" s="2">
        <v>1814.5</v>
      </c>
      <c r="EO104" s="2">
        <v>1782</v>
      </c>
      <c r="EP104" s="2">
        <v>1788</v>
      </c>
      <c r="EQ104" s="2">
        <v>1826</v>
      </c>
      <c r="ER104" s="2">
        <v>1799.5</v>
      </c>
      <c r="ES104" s="2">
        <v>1730</v>
      </c>
      <c r="ET104" s="2">
        <v>1650.5</v>
      </c>
      <c r="EU104" s="2">
        <v>1652.5</v>
      </c>
      <c r="EV104" s="2">
        <v>1632.5</v>
      </c>
      <c r="EW104" s="2">
        <v>1639</v>
      </c>
      <c r="EX104" s="2">
        <v>1640.5</v>
      </c>
      <c r="EY104" s="2">
        <v>1649.5</v>
      </c>
      <c r="EZ104" s="2">
        <v>1630</v>
      </c>
      <c r="FA104" s="2">
        <v>1606</v>
      </c>
      <c r="FB104" s="2">
        <v>1607.5</v>
      </c>
      <c r="FC104" s="2">
        <v>1617.5</v>
      </c>
      <c r="FD104" s="2">
        <v>1601</v>
      </c>
      <c r="FE104" s="2">
        <v>1595.5</v>
      </c>
      <c r="FF104" s="2">
        <v>1616.5</v>
      </c>
      <c r="FG104" s="2">
        <v>1578.5</v>
      </c>
      <c r="FH104" s="2">
        <v>1603.5</v>
      </c>
      <c r="FI104" s="2">
        <v>1581</v>
      </c>
      <c r="FJ104" s="2">
        <v>1564</v>
      </c>
      <c r="FK104" s="2">
        <v>1542.5</v>
      </c>
      <c r="FL104" s="2">
        <v>1560.5</v>
      </c>
      <c r="FM104" s="2">
        <v>1539.5</v>
      </c>
      <c r="FN104" s="2">
        <v>1552</v>
      </c>
      <c r="FO104" s="2">
        <v>1581.5</v>
      </c>
      <c r="FP104" s="2">
        <v>1535</v>
      </c>
      <c r="FQ104" s="2">
        <v>1523</v>
      </c>
      <c r="FR104" s="2">
        <v>1511</v>
      </c>
      <c r="FS104" s="2">
        <v>1477</v>
      </c>
      <c r="FT104" s="2">
        <v>1450</v>
      </c>
      <c r="FU104" s="2">
        <v>1454.5</v>
      </c>
      <c r="FV104" s="2">
        <v>1447.5</v>
      </c>
      <c r="FW104" s="2">
        <v>1415.5</v>
      </c>
      <c r="FX104" s="2">
        <v>1462.5</v>
      </c>
      <c r="FY104" s="2">
        <v>1461.5</v>
      </c>
      <c r="FZ104" s="2">
        <v>1470</v>
      </c>
      <c r="GA104" s="2">
        <v>1462</v>
      </c>
      <c r="GB104" s="2">
        <v>1442.5</v>
      </c>
      <c r="GC104" s="2">
        <v>1440</v>
      </c>
      <c r="GD104" s="2">
        <v>1427.5</v>
      </c>
      <c r="GE104" s="2">
        <v>1434.5</v>
      </c>
      <c r="GF104" s="2">
        <v>1417.5</v>
      </c>
      <c r="GG104" s="2">
        <v>1437</v>
      </c>
      <c r="GH104" s="2">
        <v>1446.5</v>
      </c>
      <c r="GI104" s="2">
        <v>1441</v>
      </c>
      <c r="GJ104" s="2">
        <v>1421</v>
      </c>
      <c r="GK104" s="2">
        <v>1445</v>
      </c>
      <c r="GL104" s="2">
        <v>1457.5</v>
      </c>
      <c r="GM104" s="2">
        <v>1450</v>
      </c>
      <c r="GN104" s="2">
        <v>1449</v>
      </c>
      <c r="GO104" s="2">
        <v>1449.5</v>
      </c>
      <c r="GP104" s="2">
        <v>1440</v>
      </c>
      <c r="GQ104" s="2">
        <v>1429</v>
      </c>
      <c r="GR104" s="2">
        <v>1401</v>
      </c>
      <c r="GS104" s="2">
        <v>1421.5</v>
      </c>
      <c r="GT104" s="2">
        <v>1433</v>
      </c>
      <c r="GU104" s="2">
        <v>1410</v>
      </c>
      <c r="GV104" s="2">
        <v>1428</v>
      </c>
      <c r="GW104" s="2">
        <v>1467</v>
      </c>
      <c r="GX104" s="2">
        <v>1435.5</v>
      </c>
      <c r="GY104" s="2">
        <v>1430.5</v>
      </c>
      <c r="GZ104" s="2">
        <v>1432</v>
      </c>
      <c r="HA104" s="2">
        <v>1415.5</v>
      </c>
      <c r="HB104" s="2">
        <v>1419.5</v>
      </c>
      <c r="HC104" s="2">
        <v>1448</v>
      </c>
      <c r="HD104" s="2">
        <v>1470</v>
      </c>
      <c r="HE104" s="2">
        <v>1459</v>
      </c>
      <c r="HF104" s="2">
        <v>1497</v>
      </c>
      <c r="HG104" s="2">
        <v>1484</v>
      </c>
      <c r="HH104" s="2">
        <v>1470</v>
      </c>
      <c r="HI104" s="2">
        <v>1485.5</v>
      </c>
      <c r="HJ104" s="2">
        <v>1493.5</v>
      </c>
      <c r="HK104" s="2">
        <v>1504</v>
      </c>
      <c r="HL104" s="2">
        <v>1512</v>
      </c>
      <c r="HM104" s="2">
        <v>1535.5</v>
      </c>
      <c r="HN104" s="2">
        <v>1548</v>
      </c>
      <c r="HO104" s="2">
        <v>1533</v>
      </c>
      <c r="HP104" s="2">
        <v>1544.5</v>
      </c>
      <c r="HQ104" s="2">
        <v>1532.5</v>
      </c>
      <c r="HR104" s="2">
        <v>1548.5</v>
      </c>
      <c r="HS104" s="2">
        <v>1540</v>
      </c>
      <c r="HT104" s="2">
        <v>1535.5</v>
      </c>
      <c r="HU104" s="2">
        <v>1520.5</v>
      </c>
      <c r="HV104" s="2">
        <v>1552.5</v>
      </c>
      <c r="HW104" s="2">
        <v>1519.5</v>
      </c>
      <c r="HX104" s="2">
        <v>1513.5</v>
      </c>
      <c r="HY104" s="2">
        <v>1530.5</v>
      </c>
      <c r="HZ104" s="2">
        <v>1477</v>
      </c>
      <c r="IA104" s="2">
        <v>1489</v>
      </c>
      <c r="IB104" s="2">
        <v>1524.5</v>
      </c>
      <c r="IC104" s="2">
        <v>1546</v>
      </c>
      <c r="ID104" s="2">
        <v>1501.5</v>
      </c>
      <c r="IE104" s="2">
        <v>1510.5</v>
      </c>
      <c r="IF104" s="2">
        <v>1515</v>
      </c>
      <c r="IG104" s="2">
        <v>1519</v>
      </c>
      <c r="IH104" s="2">
        <v>1521.5</v>
      </c>
      <c r="II104" s="2">
        <v>1488</v>
      </c>
      <c r="IJ104" s="2">
        <v>1484.5</v>
      </c>
      <c r="IK104" s="2">
        <v>1477</v>
      </c>
      <c r="IL104" s="2">
        <v>1451</v>
      </c>
      <c r="IM104" s="2">
        <v>1443.5</v>
      </c>
      <c r="IN104" s="2">
        <v>1434</v>
      </c>
      <c r="IO104" s="2">
        <v>1419</v>
      </c>
      <c r="IP104" s="2">
        <v>1407.5</v>
      </c>
      <c r="IQ104" s="2">
        <v>1422</v>
      </c>
      <c r="IR104" s="2">
        <v>1402.5</v>
      </c>
      <c r="IS104" s="2">
        <v>1377</v>
      </c>
      <c r="IT104" s="2">
        <v>1365</v>
      </c>
    </row>
    <row r="105" spans="1:254" ht="15.9" customHeight="1">
      <c r="A105" s="61" t="s">
        <v>205</v>
      </c>
      <c r="B105" s="6" t="s">
        <v>206</v>
      </c>
      <c r="C105" s="15">
        <v>3954</v>
      </c>
      <c r="D105" s="16">
        <v>-139</v>
      </c>
      <c r="E105" s="13">
        <v>4093</v>
      </c>
      <c r="F105" s="13">
        <v>4360</v>
      </c>
      <c r="G105" s="13">
        <v>4013</v>
      </c>
      <c r="H105" s="13">
        <v>3798</v>
      </c>
      <c r="I105" s="13">
        <v>3786</v>
      </c>
      <c r="J105" s="13">
        <v>3604</v>
      </c>
      <c r="K105" s="13">
        <v>3582</v>
      </c>
      <c r="L105" s="13">
        <v>3823</v>
      </c>
      <c r="M105" s="13">
        <v>4142</v>
      </c>
      <c r="N105" s="13">
        <v>4164</v>
      </c>
      <c r="O105" s="13">
        <v>4234</v>
      </c>
      <c r="P105" s="13">
        <v>4104</v>
      </c>
      <c r="Q105" s="13">
        <v>4048</v>
      </c>
      <c r="R105" s="13">
        <v>3824</v>
      </c>
      <c r="S105" s="13">
        <v>4076</v>
      </c>
      <c r="T105" s="13">
        <v>4235</v>
      </c>
      <c r="U105" s="13">
        <v>4086</v>
      </c>
      <c r="V105" s="13">
        <v>4195</v>
      </c>
      <c r="W105" s="13">
        <v>4363</v>
      </c>
      <c r="X105" s="13">
        <v>4268</v>
      </c>
      <c r="Y105" s="13">
        <v>4151</v>
      </c>
      <c r="Z105" s="13">
        <v>4368</v>
      </c>
      <c r="AA105" s="13">
        <v>4492</v>
      </c>
      <c r="AB105" s="13">
        <v>4700</v>
      </c>
      <c r="AC105" s="13">
        <v>4684</v>
      </c>
      <c r="AD105" s="13">
        <v>4828</v>
      </c>
      <c r="AE105" s="13">
        <v>4488</v>
      </c>
      <c r="AF105" s="13">
        <v>4296</v>
      </c>
      <c r="AG105" s="13">
        <v>4361</v>
      </c>
      <c r="AH105" s="13">
        <v>4508</v>
      </c>
      <c r="AI105" s="13">
        <v>4399</v>
      </c>
      <c r="AJ105" s="13">
        <v>4540</v>
      </c>
      <c r="AK105" s="13">
        <v>4765</v>
      </c>
      <c r="AL105" s="13">
        <v>4631</v>
      </c>
      <c r="AM105" s="13">
        <v>4651</v>
      </c>
      <c r="AN105" s="13">
        <v>4596</v>
      </c>
      <c r="AO105" s="13">
        <v>4302</v>
      </c>
      <c r="AP105" s="13">
        <v>4235</v>
      </c>
      <c r="AQ105" s="13">
        <v>4088</v>
      </c>
      <c r="AR105" s="13">
        <v>3918</v>
      </c>
      <c r="AS105" s="13">
        <v>3978</v>
      </c>
      <c r="AT105" s="13">
        <v>4046</v>
      </c>
      <c r="AU105" s="13">
        <v>3976</v>
      </c>
      <c r="AV105" s="13">
        <v>4260</v>
      </c>
      <c r="AW105" s="13">
        <v>4310</v>
      </c>
      <c r="AX105" s="13">
        <v>4116</v>
      </c>
      <c r="AY105" s="13">
        <v>4063</v>
      </c>
      <c r="AZ105" s="13">
        <v>4060</v>
      </c>
      <c r="BA105" s="13">
        <v>4156</v>
      </c>
      <c r="BB105" s="13">
        <v>4114</v>
      </c>
      <c r="BC105" s="13">
        <v>4199</v>
      </c>
      <c r="BD105" s="13">
        <v>4133</v>
      </c>
      <c r="BE105" s="13">
        <v>4214</v>
      </c>
      <c r="BF105" s="13">
        <v>4081</v>
      </c>
      <c r="BG105" s="13">
        <v>4040</v>
      </c>
      <c r="BH105" s="13">
        <v>3779</v>
      </c>
      <c r="BI105" s="13">
        <v>3928</v>
      </c>
      <c r="BJ105" s="13">
        <v>4179</v>
      </c>
      <c r="BK105" s="13">
        <v>4239</v>
      </c>
      <c r="BL105" s="13">
        <v>3539</v>
      </c>
      <c r="BM105" s="67">
        <v>3439</v>
      </c>
      <c r="BN105" s="67">
        <v>3492</v>
      </c>
      <c r="BO105" s="67">
        <v>3406</v>
      </c>
      <c r="BP105" s="67">
        <v>3366</v>
      </c>
      <c r="BQ105" s="67">
        <v>3385</v>
      </c>
      <c r="BR105" s="67">
        <v>3175</v>
      </c>
      <c r="BS105" s="67">
        <v>3160</v>
      </c>
      <c r="BT105" s="67">
        <v>3090</v>
      </c>
      <c r="BU105" s="67">
        <v>3148</v>
      </c>
      <c r="BV105" s="67">
        <v>3220</v>
      </c>
      <c r="BW105" s="67">
        <v>3142</v>
      </c>
      <c r="BX105" s="67">
        <v>3166</v>
      </c>
      <c r="BY105" s="67">
        <v>3191</v>
      </c>
      <c r="BZ105" s="67">
        <v>3207</v>
      </c>
      <c r="CA105" s="516">
        <v>3153</v>
      </c>
      <c r="CB105" s="516">
        <v>3323</v>
      </c>
      <c r="CC105" s="516">
        <v>3291</v>
      </c>
      <c r="CD105" s="516">
        <v>3285</v>
      </c>
      <c r="CE105" s="516">
        <v>3247</v>
      </c>
      <c r="CF105" s="516">
        <v>3259</v>
      </c>
      <c r="CG105" s="516">
        <v>3197</v>
      </c>
      <c r="CH105" s="516">
        <v>3178</v>
      </c>
      <c r="CI105" s="516">
        <v>3068</v>
      </c>
      <c r="CJ105" s="516">
        <v>3067</v>
      </c>
      <c r="CK105" s="516">
        <v>3079</v>
      </c>
      <c r="CL105" s="516">
        <v>3033</v>
      </c>
      <c r="CM105" s="516">
        <v>3058</v>
      </c>
      <c r="CN105" s="516">
        <v>2815.5</v>
      </c>
      <c r="CO105" s="516">
        <v>2844</v>
      </c>
      <c r="CP105" s="516">
        <v>2926</v>
      </c>
      <c r="CQ105" s="516">
        <v>2946.5</v>
      </c>
      <c r="CR105" s="516">
        <v>2949.5</v>
      </c>
      <c r="CS105" s="516">
        <v>2866</v>
      </c>
      <c r="CT105" s="516">
        <v>2782</v>
      </c>
      <c r="CU105" s="516">
        <v>2860</v>
      </c>
      <c r="CV105" s="516">
        <v>2925</v>
      </c>
      <c r="CW105" s="516">
        <v>2831.5</v>
      </c>
      <c r="CX105" s="516">
        <v>2825</v>
      </c>
      <c r="CY105" s="516">
        <v>2817</v>
      </c>
      <c r="CZ105" s="516">
        <v>2823.5</v>
      </c>
      <c r="DA105" s="2">
        <v>2909</v>
      </c>
      <c r="DB105" s="2">
        <v>2868.5</v>
      </c>
      <c r="DC105" s="2">
        <v>2749</v>
      </c>
      <c r="DD105" s="2">
        <v>2950</v>
      </c>
      <c r="DE105" s="2">
        <v>2986.5</v>
      </c>
      <c r="DF105" s="2">
        <v>2916</v>
      </c>
      <c r="DG105" s="2">
        <v>3111</v>
      </c>
      <c r="DH105" s="2">
        <v>3158</v>
      </c>
      <c r="DI105" s="2">
        <v>3216</v>
      </c>
      <c r="DJ105" s="2">
        <v>3162</v>
      </c>
      <c r="DK105" s="2">
        <v>3176</v>
      </c>
      <c r="DL105" s="2">
        <v>3136</v>
      </c>
      <c r="DM105" s="2">
        <v>3084</v>
      </c>
      <c r="DN105" s="2">
        <v>3095</v>
      </c>
      <c r="DO105" s="2">
        <v>3023</v>
      </c>
      <c r="DP105" s="2">
        <v>3008</v>
      </c>
      <c r="DQ105" s="2">
        <v>3006</v>
      </c>
      <c r="DR105" s="2">
        <v>2978</v>
      </c>
      <c r="DS105" s="2">
        <v>3037</v>
      </c>
      <c r="DT105" s="2">
        <v>3012</v>
      </c>
      <c r="DU105" s="2">
        <v>2973</v>
      </c>
      <c r="DV105" s="2">
        <v>2901</v>
      </c>
      <c r="DW105" s="2">
        <v>2866</v>
      </c>
      <c r="DX105" s="2">
        <v>2889.5</v>
      </c>
      <c r="DY105" s="2">
        <v>2788</v>
      </c>
      <c r="DZ105" s="2">
        <v>2706.5</v>
      </c>
      <c r="EA105" s="2">
        <v>2770</v>
      </c>
      <c r="EB105" s="2">
        <v>2765</v>
      </c>
      <c r="EC105" s="2">
        <v>2775</v>
      </c>
      <c r="ED105" s="2">
        <v>2820</v>
      </c>
      <c r="EE105" s="2">
        <v>2781</v>
      </c>
      <c r="EF105" s="2">
        <v>2854</v>
      </c>
      <c r="EG105" s="2">
        <v>2886.5</v>
      </c>
      <c r="EH105" s="2">
        <v>2796.5</v>
      </c>
      <c r="EI105" s="2">
        <v>2801.5</v>
      </c>
      <c r="EJ105" s="2">
        <v>2866.5</v>
      </c>
      <c r="EK105" s="2">
        <v>2900.5</v>
      </c>
      <c r="EL105" s="2">
        <v>2804.5</v>
      </c>
      <c r="EM105" s="2">
        <v>2784</v>
      </c>
      <c r="EN105" s="2">
        <v>2774</v>
      </c>
      <c r="EO105" s="2">
        <v>2742</v>
      </c>
      <c r="EP105" s="2">
        <v>2824</v>
      </c>
      <c r="EQ105" s="2">
        <v>2871.5</v>
      </c>
      <c r="ER105" s="2">
        <v>2825.5</v>
      </c>
      <c r="ES105" s="2">
        <v>2584.5</v>
      </c>
      <c r="ET105" s="2">
        <v>2505</v>
      </c>
      <c r="EU105" s="2">
        <v>2530</v>
      </c>
      <c r="EV105" s="2">
        <v>2532.5</v>
      </c>
      <c r="EW105" s="2">
        <v>2507</v>
      </c>
      <c r="EX105" s="2">
        <v>2494.5</v>
      </c>
      <c r="EY105" s="2">
        <v>2494</v>
      </c>
      <c r="EZ105" s="2">
        <v>2496</v>
      </c>
      <c r="FA105" s="2">
        <v>2494</v>
      </c>
      <c r="FB105" s="2">
        <v>2439</v>
      </c>
      <c r="FC105" s="2">
        <v>2443</v>
      </c>
      <c r="FD105" s="2">
        <v>2485</v>
      </c>
      <c r="FE105" s="2">
        <v>2485</v>
      </c>
      <c r="FF105" s="2">
        <v>2469</v>
      </c>
      <c r="FG105" s="2">
        <v>2426.5</v>
      </c>
      <c r="FH105" s="2">
        <v>2476</v>
      </c>
      <c r="FI105" s="2">
        <v>2478</v>
      </c>
      <c r="FJ105" s="2">
        <v>2483</v>
      </c>
      <c r="FK105" s="2">
        <v>2434.5</v>
      </c>
      <c r="FL105" s="2">
        <v>2434</v>
      </c>
      <c r="FM105" s="2">
        <v>2422.5</v>
      </c>
      <c r="FN105" s="2">
        <v>2433</v>
      </c>
      <c r="FO105" s="2">
        <v>2434</v>
      </c>
      <c r="FP105" s="2">
        <v>2454.5</v>
      </c>
      <c r="FQ105" s="2">
        <v>2429</v>
      </c>
      <c r="FR105" s="2">
        <v>2393.5</v>
      </c>
      <c r="FS105" s="2">
        <v>2360</v>
      </c>
      <c r="FT105" s="2">
        <v>2326.5</v>
      </c>
      <c r="FU105" s="2">
        <v>2323.5</v>
      </c>
      <c r="FV105" s="2">
        <v>2292.5</v>
      </c>
      <c r="FW105" s="2">
        <v>2303</v>
      </c>
      <c r="FX105" s="2">
        <v>2378.5</v>
      </c>
      <c r="FY105" s="2">
        <v>2367</v>
      </c>
      <c r="FZ105" s="2">
        <v>2412</v>
      </c>
      <c r="GA105" s="2">
        <v>2402</v>
      </c>
      <c r="GB105" s="2">
        <v>2362.5</v>
      </c>
      <c r="GC105" s="2">
        <v>2337</v>
      </c>
      <c r="GD105" s="2">
        <v>2290.5</v>
      </c>
      <c r="GE105" s="2">
        <v>2503</v>
      </c>
      <c r="GF105" s="2">
        <v>2465</v>
      </c>
      <c r="GG105" s="2">
        <v>2513.5</v>
      </c>
      <c r="GH105" s="2">
        <v>2560.5</v>
      </c>
      <c r="GI105" s="2">
        <v>2556.5</v>
      </c>
      <c r="GJ105" s="2">
        <v>2512.5</v>
      </c>
      <c r="GK105" s="2">
        <v>2512</v>
      </c>
      <c r="GL105" s="2">
        <v>2554</v>
      </c>
      <c r="GM105" s="2">
        <v>2478</v>
      </c>
      <c r="GN105" s="2">
        <v>2444.5</v>
      </c>
      <c r="GO105" s="2">
        <v>2407.5</v>
      </c>
      <c r="GP105" s="2">
        <v>2401.5</v>
      </c>
      <c r="GQ105" s="2">
        <v>2378.5</v>
      </c>
      <c r="GR105" s="2">
        <v>2340</v>
      </c>
      <c r="GS105" s="2">
        <v>2358</v>
      </c>
      <c r="GT105" s="2">
        <v>2329</v>
      </c>
      <c r="GU105" s="2">
        <v>2299.5</v>
      </c>
      <c r="GV105" s="2">
        <v>2348</v>
      </c>
      <c r="GW105" s="2">
        <v>2383</v>
      </c>
      <c r="GX105" s="2">
        <v>2337</v>
      </c>
      <c r="GY105" s="2">
        <v>2373.5</v>
      </c>
      <c r="GZ105" s="2">
        <v>2348.5</v>
      </c>
      <c r="HA105" s="2">
        <v>2320</v>
      </c>
      <c r="HB105" s="2">
        <v>2322</v>
      </c>
      <c r="HC105" s="2">
        <v>2306</v>
      </c>
      <c r="HD105" s="2">
        <v>2329.5</v>
      </c>
      <c r="HE105" s="2">
        <v>2348.5</v>
      </c>
      <c r="HF105" s="2">
        <v>2345.5</v>
      </c>
      <c r="HG105" s="2">
        <v>2315</v>
      </c>
      <c r="HH105" s="2">
        <v>2283</v>
      </c>
      <c r="HI105" s="2">
        <v>2328</v>
      </c>
      <c r="HJ105" s="2">
        <v>2266.5</v>
      </c>
      <c r="HK105" s="2">
        <v>2256.5</v>
      </c>
      <c r="HL105" s="2">
        <v>2239</v>
      </c>
      <c r="HM105" s="2">
        <v>2268</v>
      </c>
      <c r="HN105" s="2">
        <v>2254</v>
      </c>
      <c r="HO105" s="2">
        <v>2240</v>
      </c>
      <c r="HP105" s="2">
        <v>2237.5</v>
      </c>
      <c r="HQ105" s="2">
        <v>2228</v>
      </c>
      <c r="HR105" s="2">
        <v>2232</v>
      </c>
      <c r="HS105" s="2">
        <v>2219</v>
      </c>
      <c r="HT105" s="2">
        <v>2205</v>
      </c>
      <c r="HU105" s="2">
        <v>2163.5</v>
      </c>
      <c r="HV105" s="2">
        <v>2191.5</v>
      </c>
      <c r="HW105" s="2">
        <v>2162</v>
      </c>
      <c r="HX105" s="2">
        <v>2154</v>
      </c>
      <c r="HY105" s="2">
        <v>2133.5</v>
      </c>
      <c r="HZ105" s="2">
        <v>2142.5</v>
      </c>
      <c r="IA105" s="2">
        <v>2119</v>
      </c>
      <c r="IB105" s="2">
        <v>2137</v>
      </c>
      <c r="IC105" s="2">
        <v>2121</v>
      </c>
      <c r="ID105" s="2">
        <v>2100</v>
      </c>
      <c r="IE105" s="2">
        <v>2086</v>
      </c>
      <c r="IF105" s="2">
        <v>2113</v>
      </c>
      <c r="IG105" s="2">
        <v>2114</v>
      </c>
      <c r="IH105" s="2">
        <v>2119</v>
      </c>
      <c r="II105" s="2">
        <v>2110</v>
      </c>
      <c r="IJ105" s="2">
        <v>2143</v>
      </c>
      <c r="IK105" s="2">
        <v>2121.5</v>
      </c>
      <c r="IL105" s="2">
        <v>2107.5</v>
      </c>
      <c r="IM105" s="2">
        <v>2105</v>
      </c>
      <c r="IN105" s="2">
        <v>2026.5</v>
      </c>
      <c r="IO105" s="2">
        <v>1839</v>
      </c>
      <c r="IP105" s="2">
        <v>1822</v>
      </c>
      <c r="IQ105" s="2">
        <v>1850</v>
      </c>
      <c r="IR105" s="2">
        <v>1857</v>
      </c>
      <c r="IS105" s="2">
        <v>1829.5</v>
      </c>
      <c r="IT105" s="2">
        <v>1846</v>
      </c>
    </row>
    <row r="106" spans="1:254" ht="15.9" customHeight="1">
      <c r="A106" s="61" t="s">
        <v>207</v>
      </c>
      <c r="B106" s="6" t="s">
        <v>208</v>
      </c>
      <c r="C106" s="15">
        <v>2033</v>
      </c>
      <c r="D106" s="16">
        <v>-56</v>
      </c>
      <c r="E106" s="13">
        <v>2089</v>
      </c>
      <c r="F106" s="13">
        <v>2050</v>
      </c>
      <c r="G106" s="13">
        <v>2060</v>
      </c>
      <c r="H106" s="13">
        <v>2030</v>
      </c>
      <c r="I106" s="13">
        <v>2009</v>
      </c>
      <c r="J106" s="13">
        <v>1972</v>
      </c>
      <c r="K106" s="13">
        <v>1994</v>
      </c>
      <c r="L106" s="13">
        <v>1977</v>
      </c>
      <c r="M106" s="13">
        <v>1966</v>
      </c>
      <c r="N106" s="13">
        <v>1941</v>
      </c>
      <c r="O106" s="13">
        <v>1940</v>
      </c>
      <c r="P106" s="13">
        <v>1879</v>
      </c>
      <c r="Q106" s="13">
        <v>1878</v>
      </c>
      <c r="R106" s="13">
        <v>1868</v>
      </c>
      <c r="S106" s="13">
        <v>1878</v>
      </c>
      <c r="T106" s="13">
        <v>1846</v>
      </c>
      <c r="U106" s="13">
        <v>1849</v>
      </c>
      <c r="V106" s="13">
        <v>1830</v>
      </c>
      <c r="W106" s="13">
        <v>1857</v>
      </c>
      <c r="X106" s="13">
        <v>1829</v>
      </c>
      <c r="Y106" s="13">
        <v>1826</v>
      </c>
      <c r="Z106" s="13">
        <v>1839</v>
      </c>
      <c r="AA106" s="13">
        <v>1819</v>
      </c>
      <c r="AB106" s="13">
        <v>1808</v>
      </c>
      <c r="AC106" s="13">
        <v>1791</v>
      </c>
      <c r="AD106" s="13">
        <v>1799</v>
      </c>
      <c r="AE106" s="13">
        <v>1795</v>
      </c>
      <c r="AF106" s="13">
        <v>1800</v>
      </c>
      <c r="AG106" s="13">
        <v>1775</v>
      </c>
      <c r="AH106" s="13">
        <v>1791</v>
      </c>
      <c r="AI106" s="13">
        <v>1774</v>
      </c>
      <c r="AJ106" s="13">
        <v>1800</v>
      </c>
      <c r="AK106" s="13">
        <v>1760</v>
      </c>
      <c r="AL106" s="13">
        <v>1787</v>
      </c>
      <c r="AM106" s="13">
        <v>1762</v>
      </c>
      <c r="AN106" s="13">
        <v>1800</v>
      </c>
      <c r="AO106" s="13">
        <v>1809</v>
      </c>
      <c r="AP106" s="13">
        <v>1780</v>
      </c>
      <c r="AQ106" s="13">
        <v>1805</v>
      </c>
      <c r="AR106" s="13">
        <v>1769</v>
      </c>
      <c r="AS106" s="13">
        <v>1806</v>
      </c>
      <c r="AT106" s="13">
        <v>1800</v>
      </c>
      <c r="AU106" s="13">
        <v>1765</v>
      </c>
      <c r="AV106" s="13">
        <v>1810</v>
      </c>
      <c r="AW106" s="13">
        <v>1770</v>
      </c>
      <c r="AX106" s="13">
        <v>1754</v>
      </c>
      <c r="AY106" s="13">
        <v>1800</v>
      </c>
      <c r="AZ106" s="13">
        <v>1803</v>
      </c>
      <c r="BA106" s="13">
        <v>1854</v>
      </c>
      <c r="BB106" s="13">
        <v>1854</v>
      </c>
      <c r="BC106" s="13">
        <v>1894</v>
      </c>
      <c r="BD106" s="13">
        <v>1854</v>
      </c>
      <c r="BE106" s="13">
        <v>1815</v>
      </c>
      <c r="BF106" s="13">
        <v>1803</v>
      </c>
      <c r="BG106" s="13">
        <v>1822</v>
      </c>
      <c r="BH106" s="13">
        <v>1848</v>
      </c>
      <c r="BI106" s="13">
        <v>1878</v>
      </c>
      <c r="BJ106" s="13">
        <v>1916</v>
      </c>
      <c r="BK106" s="13">
        <v>1998</v>
      </c>
      <c r="BL106" s="13">
        <v>2161</v>
      </c>
      <c r="BM106" s="67">
        <v>2190</v>
      </c>
      <c r="BN106" s="67">
        <v>2156</v>
      </c>
      <c r="BO106" s="67">
        <v>2146</v>
      </c>
      <c r="BP106" s="67">
        <v>2141</v>
      </c>
      <c r="BQ106" s="67">
        <v>2166</v>
      </c>
      <c r="BR106" s="67">
        <v>2138</v>
      </c>
      <c r="BS106" s="67">
        <v>2171</v>
      </c>
      <c r="BT106" s="67">
        <v>2230</v>
      </c>
      <c r="BU106" s="67">
        <v>2226</v>
      </c>
      <c r="BV106" s="67">
        <v>2258</v>
      </c>
      <c r="BW106" s="67">
        <v>2280</v>
      </c>
      <c r="BX106" s="67">
        <v>2294</v>
      </c>
      <c r="BY106" s="67">
        <v>2312</v>
      </c>
      <c r="BZ106" s="67">
        <v>2333</v>
      </c>
      <c r="CA106" s="516">
        <v>2341</v>
      </c>
      <c r="CB106" s="516">
        <v>2334</v>
      </c>
      <c r="CC106" s="516">
        <v>2350</v>
      </c>
      <c r="CD106" s="516">
        <v>2350</v>
      </c>
      <c r="CE106" s="516">
        <v>2340</v>
      </c>
      <c r="CF106" s="516">
        <v>2322</v>
      </c>
      <c r="CG106" s="516">
        <v>2312</v>
      </c>
      <c r="CH106" s="516">
        <v>2296</v>
      </c>
      <c r="CI106" s="516">
        <v>2291</v>
      </c>
      <c r="CJ106" s="516">
        <v>2290</v>
      </c>
      <c r="CK106" s="516">
        <v>2295</v>
      </c>
      <c r="CL106" s="516">
        <v>2240</v>
      </c>
      <c r="CM106" s="516">
        <v>2257</v>
      </c>
      <c r="CN106" s="516">
        <v>2228</v>
      </c>
      <c r="CO106" s="516">
        <v>2203</v>
      </c>
      <c r="CP106" s="516">
        <v>2250</v>
      </c>
      <c r="CQ106" s="516">
        <v>2266</v>
      </c>
      <c r="CR106" s="516">
        <v>2271</v>
      </c>
      <c r="CS106" s="516">
        <v>2261</v>
      </c>
      <c r="CT106" s="516">
        <v>2264</v>
      </c>
      <c r="CU106" s="516">
        <v>2255</v>
      </c>
      <c r="CV106" s="516">
        <v>2314</v>
      </c>
      <c r="CW106" s="516">
        <v>2258</v>
      </c>
      <c r="CX106" s="516">
        <v>2241</v>
      </c>
      <c r="CY106" s="516">
        <v>2224</v>
      </c>
      <c r="CZ106" s="516">
        <v>2250</v>
      </c>
      <c r="DA106" s="2">
        <v>2280</v>
      </c>
      <c r="DB106" s="2">
        <v>2251</v>
      </c>
      <c r="DC106" s="2">
        <v>2175</v>
      </c>
      <c r="DD106" s="2">
        <v>2214</v>
      </c>
      <c r="DE106" s="2">
        <v>2235</v>
      </c>
      <c r="DF106" s="2">
        <v>2161</v>
      </c>
      <c r="DG106" s="2">
        <v>2290</v>
      </c>
      <c r="DH106" s="2">
        <v>2335</v>
      </c>
      <c r="DI106" s="2">
        <v>2356</v>
      </c>
      <c r="DJ106" s="2">
        <v>2367</v>
      </c>
      <c r="DK106" s="2">
        <v>2357</v>
      </c>
      <c r="DL106" s="2">
        <v>2350</v>
      </c>
      <c r="DM106" s="2">
        <v>2350</v>
      </c>
      <c r="DN106" s="2">
        <v>2343</v>
      </c>
      <c r="DO106" s="2">
        <v>2336</v>
      </c>
      <c r="DP106" s="2">
        <v>2255</v>
      </c>
      <c r="DQ106" s="2">
        <v>2317</v>
      </c>
      <c r="DR106" s="2">
        <v>2470</v>
      </c>
      <c r="DS106" s="2">
        <v>2503</v>
      </c>
      <c r="DT106" s="2">
        <v>2494</v>
      </c>
      <c r="DU106" s="2">
        <v>2464</v>
      </c>
      <c r="DV106" s="2">
        <v>2435</v>
      </c>
      <c r="DW106" s="2">
        <v>2451</v>
      </c>
      <c r="DX106" s="2">
        <v>2475</v>
      </c>
      <c r="DY106" s="2">
        <v>2427</v>
      </c>
      <c r="DZ106" s="2">
        <v>2405</v>
      </c>
      <c r="EA106" s="2">
        <v>2425</v>
      </c>
      <c r="EB106" s="2">
        <v>2448</v>
      </c>
      <c r="EC106" s="2">
        <v>2475</v>
      </c>
      <c r="ED106" s="2">
        <v>2400</v>
      </c>
      <c r="EE106" s="2">
        <v>2354</v>
      </c>
      <c r="EF106" s="2">
        <v>2451</v>
      </c>
      <c r="EG106" s="2">
        <v>2479</v>
      </c>
      <c r="EH106" s="2">
        <v>2479</v>
      </c>
      <c r="EI106" s="2">
        <v>2489</v>
      </c>
      <c r="EJ106" s="2">
        <v>2505</v>
      </c>
      <c r="EK106" s="2">
        <v>2495</v>
      </c>
      <c r="EL106" s="2">
        <v>2438</v>
      </c>
      <c r="EM106" s="2">
        <v>2435</v>
      </c>
      <c r="EN106" s="2">
        <v>2456</v>
      </c>
      <c r="EO106" s="2">
        <v>2481</v>
      </c>
      <c r="EP106" s="2">
        <v>2412</v>
      </c>
      <c r="EQ106" s="2">
        <v>2347</v>
      </c>
      <c r="ER106" s="2">
        <v>2290</v>
      </c>
      <c r="ES106" s="2">
        <v>2285</v>
      </c>
      <c r="ET106" s="2">
        <v>2252</v>
      </c>
      <c r="EU106" s="2">
        <v>2234</v>
      </c>
      <c r="EV106" s="2">
        <v>2222</v>
      </c>
      <c r="EW106" s="2">
        <v>2249</v>
      </c>
      <c r="EX106" s="2">
        <v>2277</v>
      </c>
      <c r="EY106" s="2">
        <v>2255</v>
      </c>
      <c r="EZ106" s="2">
        <v>2300</v>
      </c>
      <c r="FA106" s="2">
        <v>2269</v>
      </c>
      <c r="FB106" s="2">
        <v>2259</v>
      </c>
      <c r="FC106" s="2">
        <v>2258</v>
      </c>
      <c r="FD106" s="2">
        <v>2213</v>
      </c>
      <c r="FE106" s="2">
        <v>2212</v>
      </c>
      <c r="FF106" s="2">
        <v>2225</v>
      </c>
      <c r="FG106" s="2">
        <v>2166</v>
      </c>
      <c r="FH106" s="2">
        <v>2218</v>
      </c>
      <c r="FI106" s="2">
        <v>2204</v>
      </c>
      <c r="FJ106" s="2">
        <v>2206</v>
      </c>
      <c r="FK106" s="2">
        <v>2172</v>
      </c>
      <c r="FL106" s="2">
        <v>2152</v>
      </c>
      <c r="FM106" s="2">
        <v>2151</v>
      </c>
      <c r="FN106" s="2">
        <v>2146</v>
      </c>
      <c r="FO106" s="2">
        <v>2187</v>
      </c>
      <c r="FP106" s="2">
        <v>2248</v>
      </c>
      <c r="FQ106" s="2">
        <v>2215</v>
      </c>
      <c r="FR106" s="2">
        <v>2140</v>
      </c>
      <c r="FS106" s="2">
        <v>2172</v>
      </c>
      <c r="FT106" s="2">
        <v>2104</v>
      </c>
      <c r="FU106" s="2">
        <v>2136</v>
      </c>
      <c r="FV106" s="2">
        <v>2150</v>
      </c>
      <c r="FW106" s="2">
        <v>2132</v>
      </c>
      <c r="FX106" s="2">
        <v>2198</v>
      </c>
      <c r="FY106" s="2">
        <v>2269</v>
      </c>
      <c r="FZ106" s="2">
        <v>2427</v>
      </c>
      <c r="GA106" s="2">
        <v>2326</v>
      </c>
      <c r="GB106" s="2">
        <v>2345</v>
      </c>
      <c r="GC106" s="2">
        <v>2388</v>
      </c>
      <c r="GD106" s="2">
        <v>2330</v>
      </c>
      <c r="GE106" s="2">
        <v>2431</v>
      </c>
      <c r="GF106" s="2">
        <v>2489</v>
      </c>
      <c r="GG106" s="2">
        <v>2470</v>
      </c>
      <c r="GH106" s="2">
        <v>2311</v>
      </c>
      <c r="GI106" s="2">
        <v>2459</v>
      </c>
      <c r="GJ106" s="2">
        <v>2552</v>
      </c>
      <c r="GK106" s="2">
        <v>2770</v>
      </c>
      <c r="GL106" s="2">
        <v>2751</v>
      </c>
      <c r="GM106" s="2">
        <v>2251</v>
      </c>
      <c r="GN106" s="2">
        <v>1992</v>
      </c>
      <c r="GO106" s="2">
        <v>1990</v>
      </c>
      <c r="GP106" s="2">
        <v>1985</v>
      </c>
      <c r="GQ106" s="2">
        <v>1956</v>
      </c>
      <c r="GR106" s="2">
        <v>1973</v>
      </c>
      <c r="GS106" s="2">
        <v>1963</v>
      </c>
      <c r="GT106" s="2">
        <v>1933</v>
      </c>
      <c r="GU106" s="2">
        <v>1900</v>
      </c>
      <c r="GV106" s="2">
        <v>1979</v>
      </c>
      <c r="GW106" s="2">
        <v>1995</v>
      </c>
      <c r="GX106" s="2">
        <v>1990</v>
      </c>
      <c r="GY106" s="2">
        <v>1985</v>
      </c>
      <c r="GZ106" s="2">
        <v>1980</v>
      </c>
      <c r="HA106" s="2">
        <v>1960</v>
      </c>
      <c r="HB106" s="2">
        <v>1969</v>
      </c>
      <c r="HC106" s="2">
        <v>1941</v>
      </c>
      <c r="HD106" s="2">
        <v>2010</v>
      </c>
      <c r="HE106" s="2">
        <v>2012</v>
      </c>
      <c r="HF106" s="2">
        <v>2012</v>
      </c>
      <c r="HG106" s="2">
        <v>2019</v>
      </c>
      <c r="HH106" s="2">
        <v>2019</v>
      </c>
      <c r="HI106" s="2">
        <v>2014</v>
      </c>
      <c r="HJ106" s="2">
        <v>1982</v>
      </c>
      <c r="HK106" s="2">
        <v>1962</v>
      </c>
      <c r="HL106" s="2">
        <v>1939</v>
      </c>
      <c r="HM106" s="2">
        <v>1951</v>
      </c>
      <c r="HN106" s="2">
        <v>1971</v>
      </c>
      <c r="HO106" s="2">
        <v>1968</v>
      </c>
      <c r="HP106" s="2">
        <v>1979</v>
      </c>
      <c r="HQ106" s="2">
        <v>1955</v>
      </c>
      <c r="HR106" s="2">
        <v>1959</v>
      </c>
      <c r="HS106" s="2">
        <v>1971</v>
      </c>
      <c r="HT106" s="2">
        <v>1955</v>
      </c>
      <c r="HU106" s="2">
        <v>1951</v>
      </c>
      <c r="HV106" s="2">
        <v>1939</v>
      </c>
      <c r="HW106" s="2">
        <v>1936</v>
      </c>
      <c r="HX106" s="2">
        <v>1970</v>
      </c>
      <c r="HY106" s="2">
        <v>1930</v>
      </c>
      <c r="HZ106" s="2">
        <v>1917</v>
      </c>
      <c r="IA106" s="2">
        <v>1911</v>
      </c>
      <c r="IB106" s="2">
        <v>1940</v>
      </c>
      <c r="IC106" s="2">
        <v>1929</v>
      </c>
      <c r="ID106" s="2">
        <v>1924</v>
      </c>
      <c r="IE106" s="2">
        <v>1903</v>
      </c>
      <c r="IF106" s="2">
        <v>1957</v>
      </c>
      <c r="IG106" s="2">
        <v>1915</v>
      </c>
      <c r="IH106" s="2">
        <v>1929</v>
      </c>
      <c r="II106" s="2">
        <v>1903</v>
      </c>
      <c r="IJ106" s="2">
        <v>1918</v>
      </c>
      <c r="IK106" s="2">
        <v>1895</v>
      </c>
      <c r="IL106" s="2">
        <v>1885</v>
      </c>
      <c r="IM106" s="2">
        <v>1991</v>
      </c>
      <c r="IN106" s="2">
        <v>1980</v>
      </c>
      <c r="IO106" s="2">
        <v>1979</v>
      </c>
      <c r="IP106" s="2">
        <v>1959</v>
      </c>
      <c r="IR106" s="2">
        <v>1980</v>
      </c>
      <c r="IS106" s="2">
        <v>1950</v>
      </c>
      <c r="IT106" s="2">
        <v>1973</v>
      </c>
    </row>
    <row r="107" spans="1:254" ht="15.9" customHeight="1">
      <c r="A107" s="61" t="s">
        <v>209</v>
      </c>
      <c r="B107" s="6" t="s">
        <v>210</v>
      </c>
      <c r="C107" s="15">
        <v>17485</v>
      </c>
      <c r="D107" s="16">
        <v>-505</v>
      </c>
      <c r="E107" s="13">
        <v>17990</v>
      </c>
      <c r="F107" s="13">
        <v>18755</v>
      </c>
      <c r="G107" s="13">
        <v>18060</v>
      </c>
      <c r="H107" s="13">
        <v>17235</v>
      </c>
      <c r="I107" s="13">
        <v>17160</v>
      </c>
      <c r="J107" s="13">
        <v>15445</v>
      </c>
      <c r="K107" s="13">
        <v>14760</v>
      </c>
      <c r="L107" s="13">
        <v>16120</v>
      </c>
      <c r="M107" s="13">
        <v>17865</v>
      </c>
      <c r="N107" s="13">
        <v>17520</v>
      </c>
      <c r="O107" s="13">
        <v>18445</v>
      </c>
      <c r="P107" s="13">
        <v>18255</v>
      </c>
      <c r="Q107" s="13">
        <v>18185</v>
      </c>
      <c r="R107" s="13">
        <v>17055</v>
      </c>
      <c r="S107" s="13">
        <v>18850</v>
      </c>
      <c r="T107" s="13">
        <v>19210</v>
      </c>
      <c r="U107" s="13">
        <v>18325</v>
      </c>
      <c r="V107" s="13">
        <v>18815</v>
      </c>
      <c r="W107" s="13">
        <v>18905</v>
      </c>
      <c r="X107" s="13">
        <v>18105</v>
      </c>
      <c r="Y107" s="13">
        <v>17330</v>
      </c>
      <c r="Z107" s="13">
        <v>17740</v>
      </c>
      <c r="AA107" s="13">
        <v>18830</v>
      </c>
      <c r="AB107" s="13">
        <v>19370</v>
      </c>
      <c r="AC107" s="13">
        <v>19110</v>
      </c>
      <c r="AD107" s="13">
        <v>20920</v>
      </c>
      <c r="AE107" s="13">
        <v>20130</v>
      </c>
      <c r="AF107" s="13">
        <v>19275</v>
      </c>
      <c r="AG107" s="13">
        <v>19320</v>
      </c>
      <c r="AH107" s="13">
        <v>20060</v>
      </c>
      <c r="AI107" s="13">
        <v>18730</v>
      </c>
      <c r="AJ107" s="13">
        <v>18900</v>
      </c>
      <c r="AK107" s="13">
        <v>20160</v>
      </c>
      <c r="AL107" s="13">
        <v>20075</v>
      </c>
      <c r="AM107" s="13">
        <v>20145</v>
      </c>
      <c r="AN107" s="13">
        <v>19255</v>
      </c>
      <c r="AO107" s="13">
        <v>19190</v>
      </c>
      <c r="AP107" s="13">
        <v>19760</v>
      </c>
      <c r="AQ107" s="13">
        <v>18655</v>
      </c>
      <c r="AR107" s="13">
        <v>17480</v>
      </c>
      <c r="AS107" s="13">
        <v>16925</v>
      </c>
      <c r="AT107" s="13">
        <v>17520</v>
      </c>
      <c r="AU107" s="13">
        <v>16640</v>
      </c>
      <c r="AV107" s="13">
        <v>17910</v>
      </c>
      <c r="AW107" s="13">
        <v>18325</v>
      </c>
      <c r="AX107" s="13">
        <v>17715</v>
      </c>
      <c r="AY107" s="13">
        <v>16910</v>
      </c>
      <c r="AZ107" s="13">
        <v>16820</v>
      </c>
      <c r="BA107" s="13">
        <v>17385</v>
      </c>
      <c r="BB107" s="13">
        <v>17570</v>
      </c>
      <c r="BC107" s="13">
        <v>17705</v>
      </c>
      <c r="BD107" s="13">
        <v>17445</v>
      </c>
      <c r="BE107" s="13">
        <v>18350</v>
      </c>
      <c r="BF107" s="13">
        <v>16915</v>
      </c>
      <c r="BG107" s="13">
        <v>16395</v>
      </c>
      <c r="BH107" s="13">
        <v>15630</v>
      </c>
      <c r="BI107" s="13">
        <v>15915</v>
      </c>
      <c r="BJ107" s="13">
        <v>16395</v>
      </c>
      <c r="BK107" s="13">
        <v>16515</v>
      </c>
      <c r="BL107" s="13">
        <v>17765</v>
      </c>
      <c r="BM107" s="67">
        <v>18690</v>
      </c>
      <c r="BN107" s="67">
        <v>18985</v>
      </c>
      <c r="BO107" s="67">
        <v>18860</v>
      </c>
      <c r="BP107" s="67">
        <v>18765</v>
      </c>
      <c r="BQ107" s="67">
        <v>18305</v>
      </c>
      <c r="BR107" s="67">
        <v>17355</v>
      </c>
      <c r="BS107" s="67">
        <v>17130</v>
      </c>
      <c r="BT107" s="67">
        <v>17355</v>
      </c>
      <c r="BU107" s="67">
        <v>17350</v>
      </c>
      <c r="BV107" s="67">
        <v>17430</v>
      </c>
      <c r="BW107" s="67">
        <v>16900</v>
      </c>
      <c r="BX107" s="67">
        <v>16650</v>
      </c>
      <c r="BY107" s="67">
        <v>16720</v>
      </c>
      <c r="BZ107" s="67">
        <v>16250</v>
      </c>
      <c r="CA107" s="516">
        <v>16420</v>
      </c>
      <c r="CB107" s="516">
        <v>16945</v>
      </c>
      <c r="CC107" s="516">
        <v>16545</v>
      </c>
      <c r="CD107" s="516">
        <v>16035</v>
      </c>
      <c r="CE107" s="516">
        <v>15700</v>
      </c>
      <c r="CF107" s="516">
        <v>15890</v>
      </c>
      <c r="CG107" s="516">
        <v>15395</v>
      </c>
      <c r="CH107" s="516">
        <v>15200</v>
      </c>
      <c r="CI107" s="516">
        <v>14035</v>
      </c>
      <c r="CJ107" s="516">
        <v>14150</v>
      </c>
      <c r="CK107" s="516">
        <v>14065</v>
      </c>
      <c r="CL107" s="516">
        <v>13795</v>
      </c>
      <c r="CM107" s="516">
        <v>14165</v>
      </c>
      <c r="CN107" s="516">
        <v>13210</v>
      </c>
      <c r="CO107" s="516">
        <v>13420</v>
      </c>
      <c r="CP107" s="516">
        <v>14190</v>
      </c>
      <c r="CQ107" s="516">
        <v>14630</v>
      </c>
      <c r="CR107" s="516">
        <v>14735</v>
      </c>
      <c r="CS107" s="516">
        <v>14150</v>
      </c>
      <c r="CT107" s="516">
        <v>13755</v>
      </c>
      <c r="CU107" s="516">
        <v>14280</v>
      </c>
      <c r="CV107" s="516">
        <v>14875</v>
      </c>
      <c r="CW107" s="516">
        <v>14305</v>
      </c>
      <c r="CX107" s="516">
        <v>14685</v>
      </c>
      <c r="CY107" s="516">
        <v>14415</v>
      </c>
      <c r="CZ107" s="516">
        <v>14955</v>
      </c>
      <c r="DA107" s="2">
        <v>15525</v>
      </c>
      <c r="DB107" s="2">
        <v>14995</v>
      </c>
      <c r="DC107" s="2">
        <v>14240</v>
      </c>
      <c r="DD107" s="2">
        <v>16155</v>
      </c>
      <c r="DE107" s="2">
        <v>16340</v>
      </c>
      <c r="DF107" s="2">
        <v>15605</v>
      </c>
      <c r="DG107" s="2">
        <v>16715</v>
      </c>
      <c r="DH107" s="2">
        <v>17260</v>
      </c>
      <c r="DI107" s="2">
        <v>17300</v>
      </c>
      <c r="DJ107" s="2">
        <v>18235</v>
      </c>
      <c r="DK107" s="2">
        <v>17890</v>
      </c>
      <c r="DL107" s="2">
        <v>17035</v>
      </c>
      <c r="DM107" s="2">
        <v>16895</v>
      </c>
      <c r="DN107" s="2">
        <v>17025</v>
      </c>
      <c r="DO107" s="2">
        <v>16500</v>
      </c>
      <c r="DP107" s="2">
        <v>16220</v>
      </c>
      <c r="DQ107" s="2">
        <v>16450</v>
      </c>
      <c r="DR107" s="2">
        <v>16630</v>
      </c>
      <c r="DS107" s="2">
        <v>17120</v>
      </c>
      <c r="DT107" s="2">
        <v>16700</v>
      </c>
      <c r="DU107" s="2">
        <v>15820</v>
      </c>
      <c r="DV107" s="2">
        <v>13845</v>
      </c>
      <c r="DW107" s="2">
        <v>13560</v>
      </c>
      <c r="DX107" s="2">
        <v>13995</v>
      </c>
      <c r="DY107" s="2">
        <v>14165</v>
      </c>
      <c r="DZ107" s="2">
        <v>13415</v>
      </c>
      <c r="EA107" s="2">
        <v>13950</v>
      </c>
      <c r="EB107" s="2">
        <v>14045</v>
      </c>
      <c r="EC107" s="2">
        <v>13945</v>
      </c>
      <c r="ED107" s="2">
        <v>13565</v>
      </c>
      <c r="EE107" s="2">
        <v>13095</v>
      </c>
      <c r="EF107" s="2">
        <v>13595</v>
      </c>
      <c r="EG107" s="2">
        <v>13535</v>
      </c>
      <c r="EH107" s="2">
        <v>12650</v>
      </c>
      <c r="EI107" s="2">
        <v>12425</v>
      </c>
      <c r="EJ107" s="2">
        <v>12655</v>
      </c>
      <c r="EK107" s="2">
        <v>12795</v>
      </c>
      <c r="EL107" s="2">
        <v>12335</v>
      </c>
      <c r="EM107" s="2">
        <v>12500</v>
      </c>
      <c r="EN107" s="2">
        <v>12380</v>
      </c>
      <c r="EO107" s="2">
        <v>11760</v>
      </c>
      <c r="EP107" s="2">
        <v>11720</v>
      </c>
      <c r="EQ107" s="2">
        <v>11790</v>
      </c>
      <c r="ER107" s="2">
        <v>11705</v>
      </c>
      <c r="ES107" s="2">
        <v>11535</v>
      </c>
      <c r="ET107" s="2">
        <v>11105</v>
      </c>
      <c r="EU107" s="2">
        <v>11210</v>
      </c>
      <c r="EV107" s="2">
        <v>11425</v>
      </c>
      <c r="EW107" s="2">
        <v>11290</v>
      </c>
      <c r="EX107" s="2">
        <v>11100</v>
      </c>
      <c r="EY107" s="2">
        <v>10970</v>
      </c>
      <c r="EZ107" s="2">
        <v>11050</v>
      </c>
      <c r="FA107" s="2">
        <v>10385</v>
      </c>
      <c r="FB107" s="2">
        <v>10305</v>
      </c>
      <c r="FC107" s="2">
        <v>10500</v>
      </c>
      <c r="FD107" s="2">
        <v>10205</v>
      </c>
      <c r="FE107" s="2">
        <v>10340</v>
      </c>
      <c r="FF107" s="2">
        <v>10910</v>
      </c>
      <c r="FG107" s="2">
        <v>10915</v>
      </c>
      <c r="FH107" s="2">
        <v>11110</v>
      </c>
      <c r="FI107" s="2">
        <v>10965</v>
      </c>
      <c r="FJ107" s="2">
        <v>10850</v>
      </c>
      <c r="FK107" s="2">
        <v>10695</v>
      </c>
      <c r="FL107" s="2">
        <v>10830</v>
      </c>
      <c r="FM107" s="2">
        <v>10695</v>
      </c>
      <c r="FN107" s="2">
        <v>10300</v>
      </c>
      <c r="FO107" s="2">
        <v>10340</v>
      </c>
      <c r="FP107" s="2">
        <v>10375</v>
      </c>
      <c r="FQ107" s="2">
        <v>10385</v>
      </c>
      <c r="FR107" s="2">
        <v>10365</v>
      </c>
      <c r="FS107" s="2">
        <v>10230</v>
      </c>
      <c r="FT107" s="2">
        <v>10295</v>
      </c>
      <c r="FU107" s="2">
        <v>10835</v>
      </c>
      <c r="FV107" s="2">
        <v>10085</v>
      </c>
      <c r="FW107" s="2">
        <v>10300</v>
      </c>
      <c r="FX107" s="2">
        <v>10415</v>
      </c>
      <c r="FY107" s="2">
        <v>10275</v>
      </c>
      <c r="FZ107" s="2">
        <v>10670</v>
      </c>
      <c r="GA107" s="2">
        <v>10605</v>
      </c>
      <c r="GB107" s="2">
        <v>10770</v>
      </c>
      <c r="GC107" s="2">
        <v>10945</v>
      </c>
      <c r="GD107" s="2">
        <v>10785</v>
      </c>
      <c r="GE107" s="2">
        <v>10860</v>
      </c>
      <c r="GF107" s="2">
        <v>10980</v>
      </c>
      <c r="GG107" s="2">
        <v>11140</v>
      </c>
      <c r="GH107" s="2">
        <v>10660</v>
      </c>
      <c r="GI107" s="2">
        <v>10310</v>
      </c>
      <c r="GJ107" s="2">
        <v>10725</v>
      </c>
      <c r="GK107" s="2">
        <v>10350</v>
      </c>
      <c r="GL107" s="2">
        <v>10490</v>
      </c>
      <c r="GM107" s="2">
        <v>10270</v>
      </c>
      <c r="GN107" s="2">
        <v>10045</v>
      </c>
      <c r="GO107" s="2">
        <v>10215</v>
      </c>
      <c r="GP107" s="2">
        <v>10265</v>
      </c>
      <c r="GQ107" s="2">
        <v>10260</v>
      </c>
      <c r="GR107" s="2">
        <v>9982</v>
      </c>
      <c r="GS107" s="2">
        <v>10185</v>
      </c>
      <c r="GT107" s="2">
        <v>10140</v>
      </c>
      <c r="GU107" s="2">
        <v>9972</v>
      </c>
      <c r="GV107" s="2">
        <v>10260</v>
      </c>
      <c r="GW107" s="2">
        <v>10455</v>
      </c>
      <c r="GX107" s="2">
        <v>10655</v>
      </c>
      <c r="GY107" s="2">
        <v>10915</v>
      </c>
      <c r="GZ107" s="2">
        <v>11020</v>
      </c>
      <c r="HA107" s="2">
        <v>10720</v>
      </c>
      <c r="HB107" s="2">
        <v>10835</v>
      </c>
      <c r="HC107" s="2">
        <v>9932</v>
      </c>
      <c r="HD107" s="2">
        <v>10055</v>
      </c>
      <c r="HE107" s="2">
        <v>10100</v>
      </c>
      <c r="HF107" s="2">
        <v>10000</v>
      </c>
      <c r="HG107" s="2">
        <v>10705</v>
      </c>
      <c r="HH107" s="2">
        <v>10580</v>
      </c>
      <c r="HI107" s="2">
        <v>10200</v>
      </c>
      <c r="HJ107" s="2">
        <v>10140</v>
      </c>
      <c r="HK107" s="2">
        <v>9549</v>
      </c>
      <c r="HL107" s="2">
        <v>9107</v>
      </c>
      <c r="HM107" s="2">
        <v>9000</v>
      </c>
      <c r="HN107" s="2">
        <v>8704</v>
      </c>
      <c r="HO107" s="2">
        <v>8565</v>
      </c>
      <c r="HP107" s="2">
        <v>8410</v>
      </c>
      <c r="HQ107" s="2">
        <v>8368</v>
      </c>
      <c r="HR107" s="2">
        <v>8435</v>
      </c>
      <c r="HS107" s="2">
        <v>8297</v>
      </c>
      <c r="HT107" s="2">
        <v>8098</v>
      </c>
      <c r="HU107" s="2">
        <v>7998</v>
      </c>
      <c r="HV107" s="2">
        <v>8023</v>
      </c>
      <c r="HW107" s="2">
        <v>8115</v>
      </c>
      <c r="HX107" s="2">
        <v>8413</v>
      </c>
      <c r="HY107" s="2">
        <v>8429</v>
      </c>
      <c r="HZ107" s="2">
        <v>8414</v>
      </c>
      <c r="IA107" s="2">
        <v>8372</v>
      </c>
      <c r="IB107" s="2">
        <v>8402</v>
      </c>
      <c r="IC107" s="2">
        <v>8372</v>
      </c>
      <c r="ID107" s="2">
        <v>8166</v>
      </c>
      <c r="IE107" s="2">
        <v>8214</v>
      </c>
      <c r="IF107" s="2">
        <v>8400</v>
      </c>
      <c r="IG107" s="2">
        <v>8416</v>
      </c>
      <c r="IH107" s="2">
        <v>8375</v>
      </c>
      <c r="II107" s="2">
        <v>8421</v>
      </c>
      <c r="IJ107" s="2">
        <v>8450</v>
      </c>
      <c r="IK107" s="2">
        <v>8396</v>
      </c>
      <c r="IL107" s="2">
        <v>8255</v>
      </c>
      <c r="IM107" s="2">
        <v>8323</v>
      </c>
      <c r="IN107" s="2">
        <v>8407</v>
      </c>
      <c r="IO107" s="2">
        <v>8543</v>
      </c>
      <c r="IP107" s="2">
        <v>9255</v>
      </c>
      <c r="IQ107" s="2">
        <v>9443</v>
      </c>
      <c r="IR107" s="2">
        <v>9550</v>
      </c>
      <c r="IS107" s="2">
        <v>9365</v>
      </c>
      <c r="IT107" s="2">
        <v>9294</v>
      </c>
    </row>
    <row r="108" spans="1:254" ht="15.9" customHeight="1">
      <c r="A108" s="61" t="s">
        <v>211</v>
      </c>
      <c r="B108" s="6" t="s">
        <v>212</v>
      </c>
      <c r="C108" s="15">
        <v>4465</v>
      </c>
      <c r="D108" s="16">
        <v>52</v>
      </c>
      <c r="E108" s="13">
        <v>4413</v>
      </c>
      <c r="F108" s="13">
        <v>4365</v>
      </c>
      <c r="G108" s="13">
        <v>4375</v>
      </c>
      <c r="H108" s="13">
        <v>4464</v>
      </c>
      <c r="I108" s="13">
        <v>4543</v>
      </c>
      <c r="J108" s="13">
        <v>4517</v>
      </c>
      <c r="K108" s="13">
        <v>4591</v>
      </c>
      <c r="L108" s="13">
        <v>4482</v>
      </c>
      <c r="M108" s="13">
        <v>4520</v>
      </c>
      <c r="N108" s="13">
        <v>4432</v>
      </c>
      <c r="O108" s="13">
        <v>4422</v>
      </c>
      <c r="P108" s="13">
        <v>4432</v>
      </c>
      <c r="Q108" s="13">
        <v>4425</v>
      </c>
      <c r="R108" s="13">
        <v>4345</v>
      </c>
      <c r="S108" s="13">
        <v>4352</v>
      </c>
      <c r="T108" s="13">
        <v>4361</v>
      </c>
      <c r="U108" s="13">
        <v>4333</v>
      </c>
      <c r="V108" s="13">
        <v>4271</v>
      </c>
      <c r="W108" s="13">
        <v>4267</v>
      </c>
      <c r="X108" s="13">
        <v>4272</v>
      </c>
      <c r="Y108" s="13">
        <v>4260</v>
      </c>
      <c r="Z108" s="13">
        <v>4279</v>
      </c>
      <c r="AA108" s="13">
        <v>4241</v>
      </c>
      <c r="AB108" s="13">
        <v>4189</v>
      </c>
      <c r="AC108" s="13">
        <v>4181</v>
      </c>
      <c r="AD108" s="13">
        <v>4163</v>
      </c>
      <c r="AE108" s="13">
        <v>4220</v>
      </c>
      <c r="AF108" s="13">
        <v>4226</v>
      </c>
      <c r="AG108" s="13">
        <v>4235</v>
      </c>
      <c r="AH108" s="13">
        <v>4194</v>
      </c>
      <c r="AI108" s="13">
        <v>4180</v>
      </c>
      <c r="AJ108" s="13">
        <v>4176</v>
      </c>
      <c r="AK108" s="13">
        <v>4216</v>
      </c>
      <c r="AL108" s="13">
        <v>4256</v>
      </c>
      <c r="AM108" s="13">
        <v>4240</v>
      </c>
      <c r="AN108" s="13">
        <v>4236</v>
      </c>
      <c r="AO108" s="13">
        <v>4281</v>
      </c>
      <c r="AP108" s="13">
        <v>4311</v>
      </c>
      <c r="AQ108" s="13">
        <v>4284</v>
      </c>
      <c r="AR108" s="13">
        <v>4272</v>
      </c>
      <c r="AS108" s="13">
        <v>4314</v>
      </c>
      <c r="AT108" s="13">
        <v>4218</v>
      </c>
      <c r="AU108" s="13">
        <v>4192</v>
      </c>
      <c r="AV108" s="13">
        <v>4137</v>
      </c>
      <c r="AW108" s="13">
        <v>4070</v>
      </c>
      <c r="AX108" s="13">
        <v>4089</v>
      </c>
      <c r="AY108" s="13">
        <v>4081</v>
      </c>
      <c r="AZ108" s="13">
        <v>4094</v>
      </c>
      <c r="BA108" s="13">
        <v>4194</v>
      </c>
      <c r="BB108" s="13">
        <v>4182</v>
      </c>
      <c r="BC108" s="13">
        <v>4184</v>
      </c>
      <c r="BD108" s="13">
        <v>4198</v>
      </c>
      <c r="BE108" s="13">
        <v>4234</v>
      </c>
      <c r="BF108" s="13">
        <v>4287</v>
      </c>
      <c r="BG108" s="13">
        <v>4375</v>
      </c>
      <c r="BH108" s="13">
        <v>4333</v>
      </c>
      <c r="BI108" s="13">
        <v>4387</v>
      </c>
      <c r="BJ108" s="13">
        <v>4315</v>
      </c>
      <c r="BK108" s="13">
        <v>4378</v>
      </c>
      <c r="BL108" s="13">
        <v>4394</v>
      </c>
      <c r="BM108" s="67">
        <v>4348</v>
      </c>
      <c r="BN108" s="67">
        <v>4403</v>
      </c>
      <c r="BO108" s="67">
        <v>4293</v>
      </c>
      <c r="BP108" s="67">
        <v>4272</v>
      </c>
      <c r="BQ108" s="67">
        <v>4328</v>
      </c>
      <c r="BR108" s="67">
        <v>4295</v>
      </c>
      <c r="BS108" s="67">
        <v>4334</v>
      </c>
      <c r="BT108" s="67">
        <v>4350</v>
      </c>
      <c r="BU108" s="67">
        <v>4263</v>
      </c>
      <c r="BV108" s="67">
        <v>4279</v>
      </c>
      <c r="BW108" s="67">
        <v>4268</v>
      </c>
      <c r="BX108" s="67">
        <v>4265</v>
      </c>
      <c r="BY108" s="67">
        <v>4261</v>
      </c>
      <c r="BZ108" s="67">
        <v>4307</v>
      </c>
      <c r="CA108" s="516">
        <v>4336</v>
      </c>
      <c r="CB108" s="516">
        <v>4330</v>
      </c>
      <c r="CC108" s="516">
        <v>4333</v>
      </c>
      <c r="CD108" s="516">
        <v>4310</v>
      </c>
      <c r="CE108" s="516">
        <v>4326</v>
      </c>
      <c r="CF108" s="516">
        <v>4338</v>
      </c>
      <c r="CG108" s="516">
        <v>4395</v>
      </c>
      <c r="CH108" s="516">
        <v>4443</v>
      </c>
      <c r="CI108" s="516">
        <v>4379</v>
      </c>
      <c r="CJ108" s="516">
        <v>4341</v>
      </c>
      <c r="CK108" s="516">
        <v>4356</v>
      </c>
      <c r="CL108" s="516">
        <v>4336</v>
      </c>
      <c r="CM108" s="516">
        <v>4341</v>
      </c>
      <c r="CN108" s="516">
        <v>4258</v>
      </c>
      <c r="CO108" s="516">
        <v>4259</v>
      </c>
      <c r="CP108" s="516">
        <v>4403</v>
      </c>
      <c r="CQ108" s="516">
        <v>4405</v>
      </c>
      <c r="CR108" s="516">
        <v>4430</v>
      </c>
      <c r="CS108" s="516">
        <v>4347</v>
      </c>
      <c r="CT108" s="516">
        <v>4299</v>
      </c>
      <c r="CU108" s="516">
        <v>4386</v>
      </c>
      <c r="CV108" s="516">
        <v>4447</v>
      </c>
      <c r="CW108" s="516">
        <v>4404</v>
      </c>
      <c r="CX108" s="516">
        <v>4389</v>
      </c>
      <c r="CY108" s="516">
        <v>4382</v>
      </c>
      <c r="CZ108" s="516">
        <v>4385</v>
      </c>
      <c r="DA108" s="2">
        <v>4459</v>
      </c>
      <c r="DB108" s="2">
        <v>4429</v>
      </c>
      <c r="DC108" s="2">
        <v>4355</v>
      </c>
      <c r="DD108" s="2">
        <v>4431</v>
      </c>
      <c r="DE108" s="2">
        <v>4421</v>
      </c>
      <c r="DF108" s="2">
        <v>4344</v>
      </c>
      <c r="DG108" s="2">
        <v>4536</v>
      </c>
      <c r="DH108" s="2">
        <v>4636</v>
      </c>
      <c r="DI108" s="2">
        <v>4646</v>
      </c>
      <c r="DJ108" s="2">
        <v>4577</v>
      </c>
      <c r="DK108" s="2">
        <v>4522</v>
      </c>
      <c r="DL108" s="2">
        <v>4541</v>
      </c>
      <c r="DM108" s="2">
        <v>4583</v>
      </c>
      <c r="DN108" s="2">
        <v>4642</v>
      </c>
      <c r="DO108" s="2">
        <v>4616</v>
      </c>
      <c r="DP108" s="2">
        <v>4526</v>
      </c>
      <c r="DQ108" s="2">
        <v>4552</v>
      </c>
      <c r="DR108" s="2">
        <v>4529</v>
      </c>
      <c r="DS108" s="2">
        <v>4579</v>
      </c>
      <c r="DT108" s="2">
        <v>4587</v>
      </c>
      <c r="DU108" s="2">
        <v>4542</v>
      </c>
      <c r="DV108" s="2">
        <v>4460</v>
      </c>
      <c r="DW108" s="2">
        <v>4414</v>
      </c>
      <c r="DX108" s="2">
        <v>4394</v>
      </c>
      <c r="DY108" s="2">
        <v>4385</v>
      </c>
      <c r="DZ108" s="2">
        <v>4322</v>
      </c>
      <c r="EA108" s="2">
        <v>4343</v>
      </c>
      <c r="EB108" s="2">
        <v>4313</v>
      </c>
      <c r="EC108" s="2">
        <v>4302</v>
      </c>
      <c r="ED108" s="2">
        <v>4380</v>
      </c>
      <c r="EE108" s="2">
        <v>4389</v>
      </c>
      <c r="EF108" s="2">
        <v>4459</v>
      </c>
      <c r="EG108" s="2">
        <v>4448</v>
      </c>
      <c r="EH108" s="2">
        <v>4357</v>
      </c>
      <c r="EI108" s="2">
        <v>4423</v>
      </c>
      <c r="EJ108" s="2">
        <v>4445</v>
      </c>
      <c r="EK108" s="2">
        <v>4443</v>
      </c>
      <c r="EL108" s="2">
        <v>4503</v>
      </c>
      <c r="EM108" s="2">
        <v>4439</v>
      </c>
      <c r="EN108" s="2">
        <v>4426</v>
      </c>
      <c r="EO108" s="2">
        <v>4390</v>
      </c>
      <c r="EP108" s="2">
        <v>4400</v>
      </c>
      <c r="EQ108" s="2">
        <v>4405</v>
      </c>
      <c r="ER108" s="2">
        <v>4446</v>
      </c>
      <c r="ES108" s="2">
        <v>4344</v>
      </c>
      <c r="ET108" s="2">
        <v>4293</v>
      </c>
      <c r="EU108" s="2">
        <v>4331</v>
      </c>
      <c r="EV108" s="2">
        <v>4327</v>
      </c>
      <c r="EW108" s="2">
        <v>4300</v>
      </c>
      <c r="EX108" s="2">
        <v>4306</v>
      </c>
      <c r="EY108" s="2">
        <v>4298</v>
      </c>
      <c r="EZ108" s="2">
        <v>4241</v>
      </c>
      <c r="FA108" s="2">
        <v>4247</v>
      </c>
      <c r="FB108" s="2">
        <v>4234</v>
      </c>
      <c r="FC108" s="2">
        <v>4180</v>
      </c>
      <c r="FD108" s="2">
        <v>4206</v>
      </c>
      <c r="FE108" s="2">
        <v>4237</v>
      </c>
      <c r="FF108" s="2">
        <v>4213</v>
      </c>
      <c r="FG108" s="2">
        <v>4127</v>
      </c>
      <c r="FH108" s="2">
        <v>4190</v>
      </c>
      <c r="FI108" s="2">
        <v>4165</v>
      </c>
      <c r="FJ108" s="2">
        <v>4149</v>
      </c>
      <c r="FK108" s="2">
        <v>4103</v>
      </c>
      <c r="FL108" s="2">
        <v>4186</v>
      </c>
      <c r="FM108" s="2">
        <v>4148</v>
      </c>
      <c r="FN108" s="2">
        <v>4162</v>
      </c>
      <c r="FO108" s="2">
        <v>4168</v>
      </c>
      <c r="FP108" s="2">
        <v>4182</v>
      </c>
      <c r="FQ108" s="2">
        <v>4126</v>
      </c>
      <c r="FR108" s="2">
        <v>4146</v>
      </c>
      <c r="FS108" s="2">
        <v>4099</v>
      </c>
      <c r="FT108" s="2">
        <v>4098</v>
      </c>
      <c r="FU108" s="2">
        <v>4007</v>
      </c>
      <c r="FV108" s="2">
        <v>3999</v>
      </c>
      <c r="FW108" s="2">
        <v>4005</v>
      </c>
      <c r="FX108" s="2">
        <v>4010</v>
      </c>
      <c r="FY108" s="2">
        <v>4041</v>
      </c>
      <c r="FZ108" s="2">
        <v>4034</v>
      </c>
      <c r="GA108" s="2">
        <v>4032</v>
      </c>
      <c r="GB108" s="2">
        <v>3996</v>
      </c>
      <c r="GC108" s="2">
        <v>3994</v>
      </c>
      <c r="GD108" s="2">
        <v>4005</v>
      </c>
      <c r="GE108" s="2">
        <v>4034</v>
      </c>
      <c r="GF108" s="2">
        <v>4023</v>
      </c>
      <c r="GG108" s="2">
        <v>4055</v>
      </c>
      <c r="GH108" s="2">
        <v>4035</v>
      </c>
      <c r="GI108" s="2">
        <v>4053</v>
      </c>
      <c r="GJ108" s="2">
        <v>3992</v>
      </c>
      <c r="GK108" s="2">
        <v>4078</v>
      </c>
      <c r="GL108" s="2">
        <v>4127</v>
      </c>
      <c r="GM108" s="2">
        <v>4126</v>
      </c>
      <c r="GN108" s="2">
        <v>4460</v>
      </c>
      <c r="GO108" s="2">
        <v>4409</v>
      </c>
      <c r="GP108" s="2">
        <v>4374</v>
      </c>
      <c r="GQ108" s="2">
        <v>4360</v>
      </c>
      <c r="GR108" s="2">
        <v>4304</v>
      </c>
      <c r="GS108" s="2">
        <v>4333</v>
      </c>
      <c r="GT108" s="2">
        <v>4328</v>
      </c>
      <c r="GU108" s="2">
        <v>4281</v>
      </c>
      <c r="GV108" s="2">
        <v>4284</v>
      </c>
      <c r="GW108" s="2">
        <v>4365</v>
      </c>
      <c r="GX108" s="2">
        <v>4359</v>
      </c>
      <c r="GY108" s="2">
        <v>4301</v>
      </c>
      <c r="GZ108" s="2">
        <v>4324</v>
      </c>
      <c r="HA108" s="2">
        <v>4268</v>
      </c>
      <c r="HB108" s="2">
        <v>4254</v>
      </c>
      <c r="HC108" s="2">
        <v>4304</v>
      </c>
      <c r="HD108" s="2">
        <v>4425</v>
      </c>
      <c r="HE108" s="2">
        <v>4432</v>
      </c>
      <c r="HF108" s="2">
        <v>4541</v>
      </c>
      <c r="HG108" s="2">
        <v>4484</v>
      </c>
      <c r="HH108" s="2">
        <v>4464</v>
      </c>
      <c r="HI108" s="2">
        <v>4467</v>
      </c>
      <c r="HJ108" s="2">
        <v>4452</v>
      </c>
      <c r="HK108" s="2">
        <v>4441</v>
      </c>
      <c r="HL108" s="2">
        <v>4450</v>
      </c>
      <c r="HM108" s="2">
        <v>4498</v>
      </c>
      <c r="HN108" s="2">
        <v>4483</v>
      </c>
      <c r="HO108" s="2">
        <v>4489</v>
      </c>
      <c r="HP108" s="2">
        <v>4487</v>
      </c>
      <c r="HQ108" s="2">
        <v>4451</v>
      </c>
      <c r="HR108" s="2">
        <v>4460</v>
      </c>
      <c r="HS108" s="2">
        <v>4458</v>
      </c>
      <c r="HT108" s="2">
        <v>4459</v>
      </c>
      <c r="HU108" s="2">
        <v>4438</v>
      </c>
      <c r="HV108" s="2">
        <v>4426</v>
      </c>
      <c r="HW108" s="2">
        <v>4377</v>
      </c>
      <c r="HX108" s="2">
        <v>4382</v>
      </c>
      <c r="HY108" s="2">
        <v>4426</v>
      </c>
      <c r="HZ108" s="2">
        <v>4386</v>
      </c>
      <c r="IA108" s="2">
        <v>4364</v>
      </c>
      <c r="IB108" s="2">
        <v>4382</v>
      </c>
      <c r="IC108" s="2">
        <v>4378</v>
      </c>
      <c r="ID108" s="2">
        <v>4341</v>
      </c>
      <c r="IE108" s="2">
        <v>4359</v>
      </c>
      <c r="IF108" s="2">
        <v>4347</v>
      </c>
      <c r="IG108" s="2">
        <v>4327</v>
      </c>
      <c r="IH108" s="2">
        <v>4287</v>
      </c>
      <c r="II108" s="2">
        <v>4246</v>
      </c>
      <c r="IJ108" s="2">
        <v>4276</v>
      </c>
      <c r="IK108" s="2">
        <v>4254</v>
      </c>
      <c r="IL108" s="2">
        <v>4210</v>
      </c>
      <c r="IM108" s="2">
        <v>4180</v>
      </c>
      <c r="IN108" s="2">
        <v>4178</v>
      </c>
      <c r="IO108" s="2">
        <v>4142</v>
      </c>
      <c r="IP108" s="2">
        <v>4133</v>
      </c>
      <c r="IQ108" s="2">
        <v>4147</v>
      </c>
      <c r="IR108" s="2">
        <v>4088</v>
      </c>
      <c r="IS108" s="2">
        <v>4068</v>
      </c>
      <c r="IT108" s="2">
        <v>4050</v>
      </c>
    </row>
    <row r="109" spans="1:254" ht="15.9" customHeight="1">
      <c r="A109" s="61" t="s">
        <v>213</v>
      </c>
      <c r="B109" s="6" t="s">
        <v>214</v>
      </c>
      <c r="C109" s="15">
        <v>3485</v>
      </c>
      <c r="D109" s="16">
        <v>57</v>
      </c>
      <c r="E109" s="13">
        <v>3428</v>
      </c>
      <c r="F109" s="13">
        <v>3369</v>
      </c>
      <c r="G109" s="13">
        <v>3408</v>
      </c>
      <c r="H109" s="13">
        <v>3422</v>
      </c>
      <c r="I109" s="13">
        <v>3676</v>
      </c>
      <c r="J109" s="13">
        <v>3820</v>
      </c>
      <c r="K109" s="13">
        <v>3935</v>
      </c>
      <c r="L109" s="13">
        <v>3829</v>
      </c>
      <c r="M109" s="13">
        <v>3756</v>
      </c>
      <c r="N109" s="13">
        <v>3632</v>
      </c>
      <c r="O109" s="13">
        <v>3566</v>
      </c>
      <c r="P109" s="13">
        <v>3617</v>
      </c>
      <c r="Q109" s="13">
        <v>3650</v>
      </c>
      <c r="R109" s="13">
        <v>3624</v>
      </c>
      <c r="S109" s="13">
        <v>3601</v>
      </c>
      <c r="T109" s="13">
        <v>3580</v>
      </c>
      <c r="U109" s="13">
        <v>3564</v>
      </c>
      <c r="V109" s="13">
        <v>3531</v>
      </c>
      <c r="W109" s="13">
        <v>3478</v>
      </c>
      <c r="X109" s="13">
        <v>3517</v>
      </c>
      <c r="Y109" s="13">
        <v>3541</v>
      </c>
      <c r="Z109" s="13">
        <v>3554</v>
      </c>
      <c r="AA109" s="13">
        <v>3502</v>
      </c>
      <c r="AB109" s="13">
        <v>3459</v>
      </c>
      <c r="AC109" s="13">
        <v>3410</v>
      </c>
      <c r="AD109" s="13">
        <v>3295</v>
      </c>
      <c r="AE109" s="13">
        <v>3408</v>
      </c>
      <c r="AF109" s="13">
        <v>3452</v>
      </c>
      <c r="AG109" s="13">
        <v>3386</v>
      </c>
      <c r="AH109" s="13">
        <v>3343</v>
      </c>
      <c r="AI109" s="13">
        <v>3363</v>
      </c>
      <c r="AJ109" s="13">
        <v>3351</v>
      </c>
      <c r="AK109" s="13">
        <v>3324</v>
      </c>
      <c r="AL109" s="13">
        <v>3415</v>
      </c>
      <c r="AM109" s="13">
        <v>3393</v>
      </c>
      <c r="AN109" s="13">
        <v>3345</v>
      </c>
      <c r="AO109" s="13">
        <v>3398</v>
      </c>
      <c r="AP109" s="13">
        <v>3377</v>
      </c>
      <c r="AQ109" s="13">
        <v>3404</v>
      </c>
      <c r="AR109" s="13">
        <v>3460</v>
      </c>
      <c r="AS109" s="13">
        <v>3460</v>
      </c>
      <c r="AT109" s="13">
        <v>3383</v>
      </c>
      <c r="AU109" s="13">
        <v>3380</v>
      </c>
      <c r="AV109" s="13">
        <v>3366</v>
      </c>
      <c r="AW109" s="13">
        <v>3280</v>
      </c>
      <c r="AX109" s="13">
        <v>3313</v>
      </c>
      <c r="AY109" s="13">
        <v>3345</v>
      </c>
      <c r="AZ109" s="13">
        <v>3354</v>
      </c>
      <c r="BA109" s="13">
        <v>3412</v>
      </c>
      <c r="BB109" s="13">
        <v>3444</v>
      </c>
      <c r="BC109" s="13">
        <v>3528</v>
      </c>
      <c r="BD109" s="13">
        <v>3551</v>
      </c>
      <c r="BE109" s="13">
        <v>3570</v>
      </c>
      <c r="BF109" s="13">
        <v>3606</v>
      </c>
      <c r="BG109" s="13">
        <v>3692</v>
      </c>
      <c r="BH109" s="13">
        <v>3775</v>
      </c>
      <c r="BI109" s="13">
        <v>3788</v>
      </c>
      <c r="BJ109" s="13">
        <v>3682</v>
      </c>
      <c r="BK109" s="13">
        <v>3766</v>
      </c>
      <c r="BL109" s="13">
        <v>3680</v>
      </c>
      <c r="BM109" s="67">
        <v>3764</v>
      </c>
      <c r="BN109" s="67">
        <v>3693</v>
      </c>
      <c r="BO109" s="67">
        <v>3639</v>
      </c>
      <c r="BP109" s="67">
        <v>3645</v>
      </c>
      <c r="BQ109" s="67">
        <v>3610</v>
      </c>
      <c r="BR109" s="67">
        <v>3700</v>
      </c>
      <c r="BS109" s="67">
        <v>3388</v>
      </c>
      <c r="BT109" s="67">
        <v>3451</v>
      </c>
      <c r="BU109" s="67">
        <v>3427</v>
      </c>
      <c r="BV109" s="67">
        <v>3461</v>
      </c>
      <c r="BW109" s="67">
        <v>3501</v>
      </c>
      <c r="BX109" s="67">
        <v>3522</v>
      </c>
      <c r="BY109" s="67">
        <v>3544</v>
      </c>
      <c r="BZ109" s="67">
        <v>3517</v>
      </c>
      <c r="CA109" s="516">
        <v>3478</v>
      </c>
      <c r="CB109" s="516">
        <v>3525</v>
      </c>
      <c r="CC109" s="516">
        <v>3582</v>
      </c>
      <c r="CD109" s="516">
        <v>3514</v>
      </c>
      <c r="CE109" s="516">
        <v>3602</v>
      </c>
      <c r="CF109" s="516">
        <v>3559</v>
      </c>
      <c r="CG109" s="516">
        <v>3579</v>
      </c>
      <c r="CH109" s="516">
        <v>3608</v>
      </c>
      <c r="CI109" s="516">
        <v>3574</v>
      </c>
      <c r="CJ109" s="516">
        <v>3576</v>
      </c>
      <c r="CK109" s="516">
        <v>3640</v>
      </c>
      <c r="CL109" s="516">
        <v>3675</v>
      </c>
      <c r="CM109" s="516">
        <v>3684</v>
      </c>
      <c r="CN109" s="516">
        <v>3625</v>
      </c>
      <c r="CO109" s="516">
        <v>3620</v>
      </c>
      <c r="CP109" s="516">
        <v>3671</v>
      </c>
      <c r="CQ109" s="516">
        <v>3647</v>
      </c>
      <c r="CR109" s="516">
        <v>3635</v>
      </c>
      <c r="CS109" s="516">
        <v>3589</v>
      </c>
      <c r="CT109" s="516">
        <v>3557</v>
      </c>
      <c r="CU109" s="516">
        <v>3611</v>
      </c>
      <c r="CV109" s="516">
        <v>3702</v>
      </c>
      <c r="CW109" s="516">
        <v>3756</v>
      </c>
      <c r="CX109" s="516">
        <v>3721</v>
      </c>
      <c r="CY109" s="516">
        <v>3721</v>
      </c>
      <c r="CZ109" s="516">
        <v>3762</v>
      </c>
      <c r="DA109" s="2">
        <v>3817</v>
      </c>
      <c r="DB109" s="2">
        <v>3754</v>
      </c>
      <c r="DC109" s="2">
        <v>3789</v>
      </c>
      <c r="DD109" s="2">
        <v>3709</v>
      </c>
      <c r="DE109" s="2">
        <v>3730</v>
      </c>
      <c r="DF109" s="2">
        <v>3705</v>
      </c>
      <c r="DG109" s="2">
        <v>3768</v>
      </c>
      <c r="DH109" s="2">
        <v>3880</v>
      </c>
      <c r="DI109" s="2">
        <v>3860</v>
      </c>
      <c r="DJ109" s="2">
        <v>3844</v>
      </c>
      <c r="DK109" s="2">
        <v>3819</v>
      </c>
      <c r="DL109" s="2">
        <v>3828</v>
      </c>
      <c r="DM109" s="2">
        <v>3814</v>
      </c>
      <c r="DN109" s="2">
        <v>3834</v>
      </c>
      <c r="DO109" s="2">
        <v>3836</v>
      </c>
      <c r="DP109" s="2">
        <v>3761</v>
      </c>
      <c r="DQ109" s="2">
        <v>3789</v>
      </c>
      <c r="DR109" s="2">
        <v>3810</v>
      </c>
      <c r="DS109" s="2">
        <v>3772</v>
      </c>
      <c r="DT109" s="2">
        <v>3887</v>
      </c>
      <c r="DU109" s="2">
        <v>3927</v>
      </c>
      <c r="DV109" s="2">
        <v>3978</v>
      </c>
      <c r="DW109" s="2">
        <v>3860</v>
      </c>
      <c r="DX109" s="2">
        <v>3764</v>
      </c>
      <c r="DY109" s="2">
        <v>3742</v>
      </c>
      <c r="DZ109" s="2">
        <v>3796</v>
      </c>
      <c r="EA109" s="2">
        <v>3893</v>
      </c>
      <c r="EB109" s="2">
        <v>3838</v>
      </c>
      <c r="EC109" s="2">
        <v>3806</v>
      </c>
      <c r="ED109" s="2">
        <v>3922</v>
      </c>
      <c r="EE109" s="2">
        <v>3968</v>
      </c>
      <c r="EF109" s="2">
        <v>3961</v>
      </c>
      <c r="EG109" s="2">
        <v>3968</v>
      </c>
      <c r="EH109" s="2">
        <v>3991</v>
      </c>
      <c r="EI109" s="2">
        <v>4009</v>
      </c>
      <c r="EJ109" s="2">
        <v>3929</v>
      </c>
      <c r="EK109" s="2">
        <v>3960</v>
      </c>
      <c r="EL109" s="2">
        <v>4070</v>
      </c>
      <c r="EM109" s="2">
        <v>4137</v>
      </c>
      <c r="EN109" s="2">
        <v>4194</v>
      </c>
      <c r="EO109" s="2">
        <v>4146</v>
      </c>
      <c r="EP109" s="2">
        <v>4133</v>
      </c>
      <c r="EQ109" s="2">
        <v>4121</v>
      </c>
      <c r="ER109" s="2">
        <v>4185</v>
      </c>
      <c r="ES109" s="2">
        <v>4157</v>
      </c>
      <c r="ET109" s="2">
        <v>4132</v>
      </c>
      <c r="EU109" s="2">
        <v>4152</v>
      </c>
      <c r="EV109" s="2">
        <v>4159</v>
      </c>
      <c r="EW109" s="2">
        <v>4149</v>
      </c>
      <c r="EX109" s="2">
        <v>4129</v>
      </c>
      <c r="EY109" s="2">
        <v>4080</v>
      </c>
      <c r="EZ109" s="2">
        <v>4020</v>
      </c>
      <c r="FA109" s="2">
        <v>4116</v>
      </c>
      <c r="FB109" s="2">
        <v>4100</v>
      </c>
      <c r="FC109" s="2">
        <v>4043</v>
      </c>
      <c r="FD109" s="2">
        <v>4139</v>
      </c>
      <c r="FE109" s="2">
        <v>4200</v>
      </c>
      <c r="FF109" s="2">
        <v>4006</v>
      </c>
      <c r="FG109" s="2">
        <v>3921</v>
      </c>
      <c r="FH109" s="2">
        <v>3977</v>
      </c>
      <c r="FI109" s="2">
        <v>3949</v>
      </c>
      <c r="FJ109" s="2">
        <v>3939</v>
      </c>
      <c r="FK109" s="2">
        <v>3861</v>
      </c>
      <c r="FL109" s="2">
        <v>3951</v>
      </c>
      <c r="FM109" s="2">
        <v>3939</v>
      </c>
      <c r="FN109" s="2">
        <v>4037</v>
      </c>
      <c r="FO109" s="2">
        <v>4002</v>
      </c>
      <c r="FP109" s="2">
        <v>4046</v>
      </c>
      <c r="FQ109" s="2">
        <v>4077</v>
      </c>
      <c r="FR109" s="2">
        <v>4041</v>
      </c>
      <c r="FS109" s="2">
        <v>4000</v>
      </c>
      <c r="FT109" s="2">
        <v>3962</v>
      </c>
      <c r="FU109" s="2">
        <v>3818</v>
      </c>
      <c r="FV109" s="2">
        <v>3812</v>
      </c>
      <c r="FW109" s="2">
        <v>3800</v>
      </c>
      <c r="FX109" s="2">
        <v>3768</v>
      </c>
      <c r="FY109" s="2">
        <v>3804</v>
      </c>
      <c r="FZ109" s="2">
        <v>3803</v>
      </c>
      <c r="GA109" s="2">
        <v>3763</v>
      </c>
      <c r="GB109" s="2">
        <v>3794</v>
      </c>
      <c r="GC109" s="2">
        <v>3878</v>
      </c>
      <c r="GD109" s="2">
        <v>3858</v>
      </c>
      <c r="GE109" s="2">
        <v>3783</v>
      </c>
      <c r="GF109" s="2">
        <v>3768</v>
      </c>
      <c r="GG109" s="2">
        <v>3673</v>
      </c>
      <c r="GH109" s="2">
        <v>3756</v>
      </c>
      <c r="GI109" s="2">
        <v>3596</v>
      </c>
      <c r="GJ109" s="2">
        <v>3630</v>
      </c>
      <c r="GK109" s="2">
        <v>3662</v>
      </c>
      <c r="GL109" s="2">
        <v>3687</v>
      </c>
      <c r="GM109" s="2">
        <v>3672</v>
      </c>
      <c r="GN109" s="2">
        <v>3692</v>
      </c>
      <c r="GO109" s="2">
        <v>3693</v>
      </c>
      <c r="GP109" s="2">
        <v>3640</v>
      </c>
      <c r="GQ109" s="2">
        <v>3634</v>
      </c>
      <c r="GR109" s="2">
        <v>3595</v>
      </c>
      <c r="GS109" s="2">
        <v>3598</v>
      </c>
      <c r="GT109" s="2">
        <v>3613</v>
      </c>
      <c r="GU109" s="2">
        <v>3607</v>
      </c>
      <c r="GV109" s="2">
        <v>3561</v>
      </c>
      <c r="GW109" s="2">
        <v>3584</v>
      </c>
      <c r="GX109" s="2">
        <v>3597</v>
      </c>
      <c r="GY109" s="2">
        <v>3591</v>
      </c>
      <c r="GZ109" s="2">
        <v>3621</v>
      </c>
      <c r="HA109" s="2">
        <v>3595</v>
      </c>
      <c r="HB109" s="2">
        <v>3529</v>
      </c>
      <c r="HC109" s="2">
        <v>3600</v>
      </c>
      <c r="HD109" s="2">
        <v>3620</v>
      </c>
      <c r="HE109" s="2">
        <v>3634</v>
      </c>
      <c r="HF109" s="2">
        <v>3727</v>
      </c>
      <c r="HG109" s="2">
        <v>3692</v>
      </c>
      <c r="HH109" s="2">
        <v>3716</v>
      </c>
      <c r="HI109" s="2">
        <v>3629</v>
      </c>
      <c r="HJ109" s="2">
        <v>3638</v>
      </c>
      <c r="HK109" s="2">
        <v>3661</v>
      </c>
      <c r="HL109" s="2">
        <v>3683</v>
      </c>
      <c r="HM109" s="2">
        <v>3694</v>
      </c>
      <c r="HN109" s="2">
        <v>3680</v>
      </c>
      <c r="HO109" s="2">
        <v>3696</v>
      </c>
      <c r="HP109" s="2">
        <v>3727</v>
      </c>
      <c r="HQ109" s="2">
        <v>3749</v>
      </c>
      <c r="HR109" s="2">
        <v>3795</v>
      </c>
      <c r="HS109" s="2">
        <v>3749</v>
      </c>
      <c r="HT109" s="2">
        <v>3735</v>
      </c>
      <c r="HU109" s="2">
        <v>3719</v>
      </c>
      <c r="HV109" s="2">
        <v>3689</v>
      </c>
      <c r="HW109" s="2">
        <v>3675</v>
      </c>
      <c r="HX109" s="2">
        <v>3614</v>
      </c>
      <c r="HY109" s="2">
        <v>3645</v>
      </c>
      <c r="HZ109" s="2">
        <v>3562</v>
      </c>
      <c r="IA109" s="2">
        <v>3533</v>
      </c>
      <c r="IB109" s="2">
        <v>3593</v>
      </c>
      <c r="IC109" s="2">
        <v>3651</v>
      </c>
      <c r="ID109" s="2">
        <v>3600</v>
      </c>
      <c r="IE109" s="2">
        <v>3650</v>
      </c>
      <c r="IF109" s="2">
        <v>3621</v>
      </c>
      <c r="IG109" s="2">
        <v>3583</v>
      </c>
      <c r="IH109" s="2">
        <v>3567</v>
      </c>
      <c r="II109" s="2">
        <v>3503</v>
      </c>
      <c r="IJ109" s="2">
        <v>3522</v>
      </c>
      <c r="IK109" s="2">
        <v>3544</v>
      </c>
      <c r="IL109" s="2">
        <v>3516</v>
      </c>
      <c r="IM109" s="2">
        <v>3468</v>
      </c>
      <c r="IN109" s="2">
        <v>3455</v>
      </c>
      <c r="IO109" s="2">
        <v>3368</v>
      </c>
      <c r="IP109" s="2">
        <v>3305</v>
      </c>
      <c r="IQ109" s="2">
        <v>3344</v>
      </c>
      <c r="IR109" s="2">
        <v>3218</v>
      </c>
      <c r="IS109" s="2">
        <v>3206</v>
      </c>
      <c r="IT109" s="2">
        <v>3151</v>
      </c>
    </row>
    <row r="110" spans="1:254" ht="15.9" customHeight="1">
      <c r="A110" s="61" t="s">
        <v>215</v>
      </c>
      <c r="B110" s="6" t="s">
        <v>216</v>
      </c>
      <c r="C110" s="15">
        <v>2237</v>
      </c>
      <c r="D110" s="16">
        <v>21.5</v>
      </c>
      <c r="E110" s="13">
        <v>2215.5</v>
      </c>
      <c r="F110" s="13">
        <v>2196</v>
      </c>
      <c r="G110" s="13">
        <v>2195</v>
      </c>
      <c r="H110" s="13">
        <v>2219.5</v>
      </c>
      <c r="I110" s="13">
        <v>2205.5</v>
      </c>
      <c r="J110" s="13">
        <v>2237</v>
      </c>
      <c r="K110" s="13">
        <v>2261.5</v>
      </c>
      <c r="L110" s="13">
        <v>2196</v>
      </c>
      <c r="M110" s="13">
        <v>2205.5</v>
      </c>
      <c r="N110" s="13">
        <v>2187.5</v>
      </c>
      <c r="O110" s="13">
        <v>2186.5</v>
      </c>
      <c r="P110" s="13">
        <v>2200.5</v>
      </c>
      <c r="Q110" s="13">
        <v>2225.5</v>
      </c>
      <c r="R110" s="13">
        <v>2195</v>
      </c>
      <c r="S110" s="13">
        <v>2121</v>
      </c>
      <c r="T110" s="13">
        <v>2132</v>
      </c>
      <c r="U110" s="13">
        <v>2114</v>
      </c>
      <c r="V110" s="13">
        <v>2103.5</v>
      </c>
      <c r="W110" s="13">
        <v>2052</v>
      </c>
      <c r="X110" s="13">
        <v>2042</v>
      </c>
      <c r="Y110" s="13">
        <v>2018</v>
      </c>
      <c r="Z110" s="13">
        <v>2015</v>
      </c>
      <c r="AA110" s="13">
        <v>1994</v>
      </c>
      <c r="AB110" s="13">
        <v>1974</v>
      </c>
      <c r="AC110" s="13">
        <v>1906.5</v>
      </c>
      <c r="AD110" s="13">
        <v>1900</v>
      </c>
      <c r="AE110" s="13">
        <v>1958</v>
      </c>
      <c r="AF110" s="13">
        <v>1935</v>
      </c>
      <c r="AG110" s="13">
        <v>1921.5</v>
      </c>
      <c r="AH110" s="13">
        <v>1900</v>
      </c>
      <c r="AI110" s="13">
        <v>1891</v>
      </c>
      <c r="AJ110" s="13">
        <v>1899.5</v>
      </c>
      <c r="AK110" s="13">
        <v>1901</v>
      </c>
      <c r="AL110" s="13">
        <v>1883.5</v>
      </c>
      <c r="AM110" s="13">
        <v>1898</v>
      </c>
      <c r="AN110" s="13">
        <v>1907.5</v>
      </c>
      <c r="AO110" s="13">
        <v>1932.5</v>
      </c>
      <c r="AP110" s="13">
        <v>1964</v>
      </c>
      <c r="AQ110" s="13">
        <v>1922.5</v>
      </c>
      <c r="AR110" s="13">
        <v>1945</v>
      </c>
      <c r="AS110" s="13">
        <v>1954</v>
      </c>
      <c r="AT110" s="13">
        <v>1947.5</v>
      </c>
      <c r="AU110" s="13">
        <v>1952.5</v>
      </c>
      <c r="AV110" s="13">
        <v>1907.5</v>
      </c>
      <c r="AW110" s="13">
        <v>1902.5</v>
      </c>
      <c r="AX110" s="13">
        <v>1917</v>
      </c>
      <c r="AY110" s="13">
        <v>1893.5</v>
      </c>
      <c r="AZ110" s="13">
        <v>1892</v>
      </c>
      <c r="BA110" s="13">
        <v>1906.5</v>
      </c>
      <c r="BB110" s="13">
        <v>1919.5</v>
      </c>
      <c r="BC110" s="13">
        <v>1918</v>
      </c>
      <c r="BD110" s="13">
        <v>1917.5</v>
      </c>
      <c r="BE110" s="13">
        <v>1935</v>
      </c>
      <c r="BF110" s="13">
        <v>1966.5</v>
      </c>
      <c r="BG110" s="13">
        <v>2032</v>
      </c>
      <c r="BH110" s="13">
        <v>2012</v>
      </c>
      <c r="BI110" s="13">
        <v>2027</v>
      </c>
      <c r="BJ110" s="13">
        <v>2005</v>
      </c>
      <c r="BK110" s="13">
        <v>2031.5</v>
      </c>
      <c r="BL110" s="13">
        <v>2006</v>
      </c>
      <c r="BM110" s="67">
        <v>1849.5</v>
      </c>
      <c r="BN110" s="67">
        <v>1828.5</v>
      </c>
      <c r="BO110" s="67">
        <v>1858</v>
      </c>
      <c r="BP110" s="67">
        <v>1869</v>
      </c>
      <c r="BQ110" s="67">
        <v>1864.5</v>
      </c>
      <c r="BR110" s="67">
        <v>1828</v>
      </c>
      <c r="BS110" s="67">
        <v>1845.5</v>
      </c>
      <c r="BT110" s="67">
        <v>1868</v>
      </c>
      <c r="BU110" s="67">
        <v>1827.5</v>
      </c>
      <c r="BV110" s="67">
        <v>1854.5</v>
      </c>
      <c r="BW110" s="67">
        <v>1875</v>
      </c>
      <c r="BX110" s="67">
        <v>1899</v>
      </c>
      <c r="BY110" s="67">
        <v>1915</v>
      </c>
      <c r="BZ110" s="67">
        <v>1906.5</v>
      </c>
      <c r="CA110" s="516">
        <v>1886</v>
      </c>
      <c r="CB110" s="516">
        <v>1901</v>
      </c>
      <c r="CC110" s="516">
        <v>1887</v>
      </c>
      <c r="CD110" s="516">
        <v>1877.5</v>
      </c>
      <c r="CE110" s="516">
        <v>1867</v>
      </c>
      <c r="CF110" s="516">
        <v>1876</v>
      </c>
      <c r="CG110" s="516">
        <v>1917</v>
      </c>
      <c r="CH110" s="516">
        <v>1903.5</v>
      </c>
      <c r="CI110" s="516">
        <v>1872.5</v>
      </c>
      <c r="CJ110" s="516">
        <v>1855</v>
      </c>
      <c r="CK110" s="516">
        <v>1867</v>
      </c>
      <c r="CL110" s="516">
        <v>1875</v>
      </c>
      <c r="CM110" s="516">
        <v>1869.5</v>
      </c>
      <c r="CN110" s="516">
        <v>1795.5</v>
      </c>
      <c r="CO110" s="516">
        <v>1783</v>
      </c>
      <c r="CP110" s="516">
        <v>1808</v>
      </c>
      <c r="CQ110" s="516">
        <v>1806.5</v>
      </c>
      <c r="CR110" s="516">
        <v>1809</v>
      </c>
      <c r="CS110" s="516">
        <v>1789.5</v>
      </c>
      <c r="CT110" s="516">
        <v>1738.5</v>
      </c>
      <c r="CU110" s="516">
        <v>1793</v>
      </c>
      <c r="CV110" s="516">
        <v>1836.5</v>
      </c>
      <c r="CW110" s="516">
        <v>1800.5</v>
      </c>
      <c r="CX110" s="516">
        <v>1785</v>
      </c>
      <c r="CY110" s="516">
        <v>1794</v>
      </c>
      <c r="CZ110" s="516">
        <v>1824.5</v>
      </c>
      <c r="DA110" s="2">
        <v>1881</v>
      </c>
      <c r="DB110" s="2">
        <v>1865.5</v>
      </c>
      <c r="DC110" s="2">
        <v>1836.5</v>
      </c>
      <c r="DD110" s="2">
        <v>1866.5</v>
      </c>
      <c r="DE110" s="2">
        <v>1876.5</v>
      </c>
      <c r="DF110" s="2">
        <v>1835</v>
      </c>
      <c r="DG110" s="2">
        <v>1867</v>
      </c>
      <c r="DH110" s="2">
        <v>1936.5</v>
      </c>
      <c r="DI110" s="2">
        <v>1969</v>
      </c>
      <c r="DJ110" s="2">
        <v>1926.5</v>
      </c>
      <c r="DK110" s="2">
        <v>1914</v>
      </c>
      <c r="DL110" s="2">
        <v>1921</v>
      </c>
      <c r="DM110" s="2">
        <v>1926.5</v>
      </c>
      <c r="DN110" s="2">
        <v>1960.5</v>
      </c>
      <c r="DO110" s="2">
        <v>1974.5</v>
      </c>
      <c r="DP110" s="2">
        <v>1933.5</v>
      </c>
      <c r="DQ110" s="2">
        <v>1925</v>
      </c>
      <c r="DR110" s="2">
        <v>1943.5</v>
      </c>
      <c r="DS110" s="2">
        <v>1997.5</v>
      </c>
      <c r="DT110" s="2">
        <v>1998</v>
      </c>
      <c r="DU110" s="2">
        <v>1974.5</v>
      </c>
      <c r="DV110" s="2">
        <v>1966</v>
      </c>
      <c r="DW110" s="2">
        <v>1960</v>
      </c>
      <c r="DX110" s="2">
        <v>1925</v>
      </c>
      <c r="DY110" s="2">
        <v>1940.5</v>
      </c>
      <c r="DZ110" s="2">
        <v>1924.5</v>
      </c>
      <c r="EA110" s="2">
        <v>1923.5</v>
      </c>
      <c r="EB110" s="2">
        <v>1938</v>
      </c>
      <c r="EC110" s="2">
        <v>1957</v>
      </c>
      <c r="ED110" s="2">
        <v>1998.5</v>
      </c>
      <c r="EE110" s="2">
        <v>2026.5</v>
      </c>
      <c r="EF110" s="2">
        <v>2072.5</v>
      </c>
      <c r="EG110" s="2">
        <v>2068</v>
      </c>
      <c r="EH110" s="2">
        <v>2051</v>
      </c>
      <c r="EI110" s="2">
        <v>2073</v>
      </c>
      <c r="EJ110" s="2">
        <v>2126.5</v>
      </c>
      <c r="EK110" s="2">
        <v>2137</v>
      </c>
      <c r="EL110" s="2">
        <v>2094</v>
      </c>
      <c r="EM110" s="2">
        <v>2066</v>
      </c>
      <c r="EN110" s="2">
        <v>2063</v>
      </c>
      <c r="EO110" s="2">
        <v>2026.5</v>
      </c>
      <c r="EP110" s="2">
        <v>2031</v>
      </c>
      <c r="EQ110" s="2">
        <v>2038.5</v>
      </c>
      <c r="ER110" s="2">
        <v>2019</v>
      </c>
      <c r="ES110" s="2">
        <v>1976</v>
      </c>
      <c r="ET110" s="2">
        <v>1953.5</v>
      </c>
      <c r="EU110" s="2">
        <v>1976</v>
      </c>
      <c r="EV110" s="2">
        <v>1964.5</v>
      </c>
      <c r="EW110" s="2">
        <v>1958.5</v>
      </c>
      <c r="EX110" s="2">
        <v>1922</v>
      </c>
      <c r="EY110" s="2">
        <v>1923</v>
      </c>
      <c r="EZ110" s="2">
        <v>1929.5</v>
      </c>
      <c r="FA110" s="2">
        <v>1933</v>
      </c>
      <c r="FB110" s="2">
        <v>1922</v>
      </c>
      <c r="FC110" s="2">
        <v>1930.5</v>
      </c>
      <c r="FD110" s="2">
        <v>1934</v>
      </c>
      <c r="FE110" s="2">
        <v>1885</v>
      </c>
      <c r="FF110" s="2">
        <v>1866</v>
      </c>
      <c r="FG110" s="2">
        <v>1840</v>
      </c>
      <c r="FH110" s="2">
        <v>1836.5</v>
      </c>
      <c r="FI110" s="2">
        <v>1862</v>
      </c>
      <c r="FJ110" s="2">
        <v>1862</v>
      </c>
      <c r="FK110" s="2">
        <v>1862</v>
      </c>
      <c r="FL110" s="2">
        <v>1904</v>
      </c>
      <c r="FM110" s="2">
        <v>1912</v>
      </c>
      <c r="FN110" s="2">
        <v>1912</v>
      </c>
      <c r="FO110" s="2">
        <v>1931</v>
      </c>
      <c r="FP110" s="2">
        <v>1949.5</v>
      </c>
      <c r="FQ110" s="2">
        <v>1938</v>
      </c>
      <c r="FR110" s="2">
        <v>1907</v>
      </c>
      <c r="FS110" s="2">
        <v>1883</v>
      </c>
      <c r="FT110" s="2">
        <v>1868</v>
      </c>
      <c r="FU110" s="2">
        <v>1839</v>
      </c>
      <c r="FV110" s="2">
        <v>1808.5</v>
      </c>
      <c r="FW110" s="2">
        <v>1823.5</v>
      </c>
      <c r="FX110" s="2">
        <v>1822.5</v>
      </c>
      <c r="FY110" s="2">
        <v>1760.5</v>
      </c>
      <c r="FZ110" s="2">
        <v>1989.5</v>
      </c>
      <c r="GA110" s="2">
        <v>1997.5</v>
      </c>
      <c r="GB110" s="2">
        <v>2000.5</v>
      </c>
      <c r="GC110" s="2">
        <v>2009</v>
      </c>
      <c r="GD110" s="2">
        <v>2032</v>
      </c>
      <c r="GE110" s="2">
        <v>2042</v>
      </c>
      <c r="GF110" s="2">
        <v>2022</v>
      </c>
      <c r="GG110" s="2">
        <v>1999</v>
      </c>
      <c r="GH110" s="2">
        <v>2012</v>
      </c>
      <c r="GI110" s="2">
        <v>2018</v>
      </c>
      <c r="GJ110" s="2">
        <v>1971</v>
      </c>
      <c r="GK110" s="2">
        <v>2025</v>
      </c>
      <c r="GL110" s="2">
        <v>2118</v>
      </c>
      <c r="GM110" s="2">
        <v>2068</v>
      </c>
      <c r="GN110" s="2">
        <v>2108</v>
      </c>
      <c r="GO110" s="2">
        <v>2087</v>
      </c>
      <c r="GP110" s="2">
        <v>2037</v>
      </c>
      <c r="GQ110" s="2">
        <v>2046</v>
      </c>
      <c r="GR110" s="2">
        <v>2031</v>
      </c>
      <c r="GS110" s="2">
        <v>2003</v>
      </c>
      <c r="GT110" s="2">
        <v>2017</v>
      </c>
      <c r="GU110" s="2">
        <v>1988</v>
      </c>
      <c r="GV110" s="2">
        <v>2023</v>
      </c>
      <c r="GW110" s="2">
        <v>2027</v>
      </c>
      <c r="GX110" s="2">
        <v>2017</v>
      </c>
      <c r="GY110" s="2">
        <v>2035</v>
      </c>
      <c r="GZ110" s="2">
        <v>2025</v>
      </c>
      <c r="HA110" s="2">
        <v>1992</v>
      </c>
      <c r="HB110" s="2">
        <v>1978</v>
      </c>
      <c r="HC110" s="2">
        <v>2004</v>
      </c>
      <c r="HD110" s="2">
        <v>2034</v>
      </c>
      <c r="HE110" s="2">
        <v>2066</v>
      </c>
      <c r="HF110" s="2">
        <v>2108</v>
      </c>
      <c r="HG110" s="2">
        <v>2052</v>
      </c>
      <c r="HH110" s="2">
        <v>2051</v>
      </c>
      <c r="HI110" s="2">
        <v>2058</v>
      </c>
      <c r="HJ110" s="2">
        <v>2080</v>
      </c>
      <c r="HK110" s="2">
        <v>2078</v>
      </c>
      <c r="HL110" s="2">
        <v>2062</v>
      </c>
      <c r="HM110" s="2">
        <v>2095</v>
      </c>
      <c r="HN110" s="2">
        <v>2112</v>
      </c>
      <c r="HO110" s="2">
        <v>2102</v>
      </c>
      <c r="HP110" s="2">
        <v>2100</v>
      </c>
      <c r="HQ110" s="2">
        <v>2099</v>
      </c>
      <c r="HR110" s="2">
        <v>2092</v>
      </c>
      <c r="HS110" s="2">
        <v>2044</v>
      </c>
      <c r="HT110" s="2">
        <v>2069</v>
      </c>
      <c r="HU110" s="2">
        <v>2030</v>
      </c>
      <c r="HV110" s="2">
        <v>2020</v>
      </c>
      <c r="HW110" s="2">
        <v>2029</v>
      </c>
      <c r="HX110" s="2">
        <v>2021</v>
      </c>
      <c r="HY110" s="2">
        <v>2034</v>
      </c>
      <c r="HZ110" s="2">
        <v>2055</v>
      </c>
      <c r="IA110" s="2">
        <v>2040</v>
      </c>
      <c r="IB110" s="2">
        <v>2028</v>
      </c>
      <c r="IC110" s="2">
        <v>2034</v>
      </c>
      <c r="ID110" s="2">
        <v>2038</v>
      </c>
      <c r="IE110" s="2">
        <v>2039</v>
      </c>
      <c r="IF110" s="2">
        <v>2029</v>
      </c>
      <c r="IG110" s="2">
        <v>2019</v>
      </c>
      <c r="IH110" s="2">
        <v>2021</v>
      </c>
      <c r="II110" s="2">
        <v>2025</v>
      </c>
      <c r="IJ110" s="2">
        <v>2026</v>
      </c>
      <c r="IK110" s="2">
        <v>2032</v>
      </c>
      <c r="IL110" s="2">
        <v>2052</v>
      </c>
      <c r="IM110" s="2">
        <v>2083</v>
      </c>
      <c r="IN110" s="2">
        <v>2078</v>
      </c>
      <c r="IO110" s="2">
        <v>2044</v>
      </c>
      <c r="IP110" s="2">
        <v>2042</v>
      </c>
      <c r="IQ110" s="2">
        <v>2038</v>
      </c>
      <c r="IR110" s="2">
        <v>2036</v>
      </c>
      <c r="IS110" s="2">
        <v>2021</v>
      </c>
      <c r="IT110" s="2">
        <v>2014</v>
      </c>
    </row>
    <row r="111" spans="1:254" ht="15.9" customHeight="1">
      <c r="A111" s="61" t="s">
        <v>217</v>
      </c>
      <c r="B111" s="6" t="s">
        <v>218</v>
      </c>
      <c r="C111" s="15">
        <v>901</v>
      </c>
      <c r="D111" s="16">
        <v>2</v>
      </c>
      <c r="E111" s="13">
        <v>899</v>
      </c>
      <c r="F111" s="13">
        <v>893</v>
      </c>
      <c r="G111" s="13">
        <v>880</v>
      </c>
      <c r="H111" s="13">
        <v>850</v>
      </c>
      <c r="I111" s="13">
        <v>857</v>
      </c>
      <c r="J111" s="13">
        <v>887</v>
      </c>
      <c r="K111" s="13">
        <v>922</v>
      </c>
      <c r="L111" s="13">
        <v>817</v>
      </c>
      <c r="M111" s="13">
        <v>823</v>
      </c>
      <c r="N111" s="13">
        <v>790</v>
      </c>
      <c r="O111" s="13">
        <v>808</v>
      </c>
      <c r="P111" s="13">
        <v>811</v>
      </c>
      <c r="Q111" s="13">
        <v>811</v>
      </c>
      <c r="R111" s="13">
        <v>769</v>
      </c>
      <c r="S111" s="13">
        <v>820</v>
      </c>
      <c r="T111" s="13">
        <v>844</v>
      </c>
      <c r="U111" s="13">
        <v>838</v>
      </c>
      <c r="V111" s="13">
        <v>835</v>
      </c>
      <c r="W111" s="13">
        <v>875</v>
      </c>
      <c r="X111" s="13">
        <v>862</v>
      </c>
      <c r="Y111" s="13">
        <v>904</v>
      </c>
      <c r="Z111" s="13">
        <v>966</v>
      </c>
      <c r="AA111" s="13">
        <v>953</v>
      </c>
      <c r="AB111" s="13">
        <v>938</v>
      </c>
      <c r="AC111" s="13">
        <v>947</v>
      </c>
      <c r="AD111" s="13">
        <v>940</v>
      </c>
      <c r="AE111" s="13">
        <v>907</v>
      </c>
      <c r="AF111" s="13">
        <v>876</v>
      </c>
      <c r="AG111" s="13">
        <v>876</v>
      </c>
      <c r="AH111" s="13">
        <v>897</v>
      </c>
      <c r="AI111" s="13">
        <v>896</v>
      </c>
      <c r="AJ111" s="13">
        <v>892</v>
      </c>
      <c r="AK111" s="13">
        <v>946</v>
      </c>
      <c r="AL111" s="13">
        <v>887</v>
      </c>
      <c r="AM111" s="13">
        <v>887</v>
      </c>
      <c r="AN111" s="13">
        <v>881</v>
      </c>
      <c r="AO111" s="13">
        <v>865</v>
      </c>
      <c r="AP111" s="13">
        <v>882</v>
      </c>
      <c r="AQ111" s="13">
        <v>865</v>
      </c>
      <c r="AR111" s="13">
        <v>864</v>
      </c>
      <c r="AS111" s="13">
        <v>865</v>
      </c>
      <c r="AT111" s="13">
        <v>927</v>
      </c>
      <c r="AU111" s="13">
        <v>915</v>
      </c>
      <c r="AV111" s="13">
        <v>930</v>
      </c>
      <c r="AW111" s="13">
        <v>887</v>
      </c>
      <c r="AX111" s="13">
        <v>904</v>
      </c>
      <c r="AY111" s="13">
        <v>912</v>
      </c>
      <c r="AZ111" s="13">
        <v>996</v>
      </c>
      <c r="BA111" s="13">
        <v>1031</v>
      </c>
      <c r="BB111" s="13">
        <v>1120</v>
      </c>
      <c r="BC111" s="13">
        <v>1209</v>
      </c>
      <c r="BD111" s="13">
        <v>1115</v>
      </c>
      <c r="BE111" s="13">
        <v>1093</v>
      </c>
      <c r="BF111" s="13">
        <v>943</v>
      </c>
      <c r="BG111" s="13">
        <v>793</v>
      </c>
      <c r="BH111" s="13">
        <v>770</v>
      </c>
      <c r="BI111" s="13">
        <v>799</v>
      </c>
      <c r="BJ111" s="13">
        <v>813</v>
      </c>
      <c r="BK111" s="13">
        <v>822</v>
      </c>
      <c r="BL111" s="13">
        <v>806</v>
      </c>
      <c r="BM111" s="67">
        <v>854</v>
      </c>
      <c r="BN111" s="67">
        <v>962</v>
      </c>
      <c r="BO111" s="67">
        <v>980</v>
      </c>
      <c r="BP111" s="67">
        <v>1015</v>
      </c>
      <c r="BQ111" s="67">
        <v>1006</v>
      </c>
      <c r="BR111" s="67">
        <v>1027</v>
      </c>
      <c r="BS111" s="67">
        <v>1024</v>
      </c>
      <c r="BT111" s="67">
        <v>1040</v>
      </c>
      <c r="BU111" s="67">
        <v>1034</v>
      </c>
      <c r="BV111" s="67">
        <v>1063</v>
      </c>
      <c r="BW111" s="67">
        <v>1095</v>
      </c>
      <c r="BX111" s="67">
        <v>1133</v>
      </c>
      <c r="BY111" s="67">
        <v>1181</v>
      </c>
      <c r="BZ111" s="67">
        <v>1196</v>
      </c>
      <c r="CA111" s="516">
        <v>1061</v>
      </c>
      <c r="CB111" s="516">
        <v>1043</v>
      </c>
      <c r="CC111" s="516">
        <v>1017</v>
      </c>
      <c r="CD111" s="516">
        <v>1002</v>
      </c>
      <c r="CE111" s="516">
        <v>1000</v>
      </c>
      <c r="CF111" s="516">
        <v>948</v>
      </c>
      <c r="CG111" s="516">
        <v>972</v>
      </c>
      <c r="CH111" s="516">
        <v>998</v>
      </c>
      <c r="CI111" s="516">
        <v>928</v>
      </c>
      <c r="CJ111" s="516">
        <v>948</v>
      </c>
      <c r="CK111" s="516">
        <v>956</v>
      </c>
      <c r="CL111" s="516">
        <v>975</v>
      </c>
      <c r="CM111" s="516">
        <v>1020</v>
      </c>
      <c r="CN111" s="516">
        <v>950</v>
      </c>
      <c r="CO111" s="516">
        <v>960</v>
      </c>
      <c r="CP111" s="516">
        <v>978</v>
      </c>
      <c r="CQ111" s="516">
        <v>972</v>
      </c>
      <c r="CR111" s="516">
        <v>1017</v>
      </c>
      <c r="CS111" s="516">
        <v>999</v>
      </c>
      <c r="CT111" s="516">
        <v>978</v>
      </c>
      <c r="CU111" s="516">
        <v>1074</v>
      </c>
      <c r="CV111" s="516">
        <v>1144</v>
      </c>
      <c r="CW111" s="516">
        <v>994</v>
      </c>
      <c r="CX111" s="516">
        <v>1009</v>
      </c>
      <c r="CY111" s="516">
        <v>998</v>
      </c>
      <c r="CZ111" s="516">
        <v>1001</v>
      </c>
      <c r="DA111" s="2">
        <v>1028</v>
      </c>
      <c r="DB111" s="2">
        <v>1050</v>
      </c>
      <c r="DC111" s="2">
        <v>969</v>
      </c>
      <c r="DD111" s="2">
        <v>1037</v>
      </c>
      <c r="DE111" s="2">
        <v>1028</v>
      </c>
      <c r="DF111" s="2">
        <v>946</v>
      </c>
      <c r="DG111" s="2">
        <v>995</v>
      </c>
      <c r="DH111" s="2">
        <v>1062</v>
      </c>
      <c r="DI111" s="2">
        <v>1104</v>
      </c>
      <c r="DJ111" s="2">
        <v>1068</v>
      </c>
      <c r="DK111" s="2">
        <v>1121</v>
      </c>
      <c r="DL111" s="2">
        <v>983</v>
      </c>
      <c r="DM111" s="2">
        <v>1012</v>
      </c>
      <c r="DN111" s="2">
        <v>1096</v>
      </c>
      <c r="DO111" s="2">
        <v>1046</v>
      </c>
      <c r="DP111" s="2">
        <v>1065</v>
      </c>
      <c r="DQ111" s="2">
        <v>1284</v>
      </c>
      <c r="DR111" s="2">
        <v>1203</v>
      </c>
      <c r="DS111" s="2">
        <v>1320</v>
      </c>
      <c r="DT111" s="2">
        <v>1238</v>
      </c>
      <c r="DU111" s="2">
        <v>1180</v>
      </c>
      <c r="DV111" s="2">
        <v>1300</v>
      </c>
      <c r="DW111" s="2">
        <v>1239</v>
      </c>
      <c r="DX111" s="2">
        <v>1368</v>
      </c>
      <c r="DY111" s="2">
        <v>1276</v>
      </c>
      <c r="DZ111" s="2">
        <v>1050</v>
      </c>
      <c r="EA111" s="2">
        <v>1010</v>
      </c>
      <c r="EB111" s="2">
        <v>959</v>
      </c>
      <c r="EC111" s="2">
        <v>992</v>
      </c>
      <c r="ED111" s="2">
        <v>1066</v>
      </c>
      <c r="EE111" s="2">
        <v>1091</v>
      </c>
      <c r="EF111" s="2">
        <v>1107</v>
      </c>
      <c r="EG111" s="2">
        <v>1096</v>
      </c>
      <c r="EH111" s="2">
        <v>1224</v>
      </c>
      <c r="EI111" s="2">
        <v>1289</v>
      </c>
      <c r="EJ111" s="2">
        <v>1398</v>
      </c>
      <c r="EK111" s="2">
        <v>1204</v>
      </c>
      <c r="EL111" s="2">
        <v>1350</v>
      </c>
      <c r="EM111" s="2">
        <v>1320</v>
      </c>
      <c r="EN111" s="2">
        <v>1020</v>
      </c>
      <c r="EO111" s="2">
        <v>870</v>
      </c>
      <c r="EP111" s="2">
        <v>765</v>
      </c>
      <c r="EQ111" s="2">
        <v>665</v>
      </c>
      <c r="ER111" s="2">
        <v>624</v>
      </c>
      <c r="ES111" s="2">
        <v>607</v>
      </c>
      <c r="ET111" s="2">
        <v>588</v>
      </c>
      <c r="EU111" s="2">
        <v>613</v>
      </c>
      <c r="EV111" s="2">
        <v>600</v>
      </c>
      <c r="EW111" s="2">
        <v>610</v>
      </c>
      <c r="EX111" s="2">
        <v>603</v>
      </c>
      <c r="EY111" s="2">
        <v>622</v>
      </c>
      <c r="EZ111" s="2">
        <v>608</v>
      </c>
      <c r="FA111" s="2">
        <v>616</v>
      </c>
      <c r="FB111" s="2">
        <v>621</v>
      </c>
      <c r="FC111" s="2">
        <v>622</v>
      </c>
      <c r="FD111" s="2">
        <v>647</v>
      </c>
      <c r="FE111" s="2">
        <v>675</v>
      </c>
      <c r="FF111" s="2">
        <v>677</v>
      </c>
      <c r="FG111" s="2">
        <v>688</v>
      </c>
      <c r="FH111" s="2">
        <v>707</v>
      </c>
      <c r="FI111" s="2">
        <v>709</v>
      </c>
      <c r="FJ111" s="2">
        <v>713</v>
      </c>
      <c r="FK111" s="2">
        <v>696</v>
      </c>
      <c r="FL111" s="2">
        <v>730</v>
      </c>
      <c r="FM111" s="2">
        <v>698</v>
      </c>
      <c r="FN111" s="2">
        <v>667</v>
      </c>
      <c r="FO111" s="2">
        <v>672</v>
      </c>
      <c r="FP111" s="2">
        <v>712</v>
      </c>
      <c r="FQ111" s="2">
        <v>698</v>
      </c>
      <c r="FR111" s="2">
        <v>710</v>
      </c>
      <c r="FS111" s="2">
        <v>737</v>
      </c>
      <c r="FT111" s="2">
        <v>713</v>
      </c>
      <c r="FU111" s="2">
        <v>722</v>
      </c>
      <c r="FV111" s="2">
        <v>742</v>
      </c>
      <c r="FW111" s="2">
        <v>731</v>
      </c>
      <c r="FX111" s="2">
        <v>770</v>
      </c>
      <c r="FY111" s="2">
        <v>729</v>
      </c>
      <c r="FZ111" s="2">
        <v>736</v>
      </c>
      <c r="GA111" s="2">
        <v>750</v>
      </c>
      <c r="GB111" s="2">
        <v>731</v>
      </c>
      <c r="GC111" s="2">
        <v>752</v>
      </c>
      <c r="GD111" s="2">
        <v>721</v>
      </c>
      <c r="GE111" s="2">
        <v>717</v>
      </c>
      <c r="GF111" s="2">
        <v>723</v>
      </c>
      <c r="GG111" s="2">
        <v>738</v>
      </c>
      <c r="GH111" s="2">
        <v>740</v>
      </c>
      <c r="GI111" s="2">
        <v>720</v>
      </c>
      <c r="GJ111" s="2">
        <v>755</v>
      </c>
      <c r="GK111" s="2">
        <v>773</v>
      </c>
      <c r="GL111" s="2">
        <v>779</v>
      </c>
      <c r="GM111" s="2">
        <v>771</v>
      </c>
      <c r="GN111" s="2">
        <v>798</v>
      </c>
      <c r="GO111" s="2">
        <v>816</v>
      </c>
      <c r="GP111" s="2">
        <v>832</v>
      </c>
      <c r="GQ111" s="2">
        <v>826</v>
      </c>
      <c r="GR111" s="2">
        <v>772</v>
      </c>
      <c r="GS111" s="2">
        <v>819</v>
      </c>
      <c r="GT111" s="2">
        <v>843</v>
      </c>
      <c r="GU111" s="2">
        <v>745</v>
      </c>
      <c r="GV111" s="2">
        <v>700</v>
      </c>
      <c r="GW111" s="2">
        <v>739</v>
      </c>
      <c r="GX111" s="2">
        <v>750</v>
      </c>
      <c r="GY111" s="2">
        <v>771</v>
      </c>
      <c r="GZ111" s="2">
        <v>733</v>
      </c>
      <c r="HA111" s="2">
        <v>706</v>
      </c>
      <c r="HB111" s="2">
        <v>677</v>
      </c>
      <c r="HC111" s="2">
        <v>759</v>
      </c>
      <c r="HD111" s="2">
        <v>720</v>
      </c>
      <c r="HE111" s="2">
        <v>647</v>
      </c>
      <c r="HF111" s="2">
        <v>644</v>
      </c>
      <c r="HG111" s="2">
        <v>625</v>
      </c>
      <c r="HH111" s="2">
        <v>638</v>
      </c>
      <c r="HI111" s="2">
        <v>669</v>
      </c>
      <c r="HJ111" s="2">
        <v>648</v>
      </c>
      <c r="HK111" s="2">
        <v>638</v>
      </c>
      <c r="HL111" s="2">
        <v>650</v>
      </c>
      <c r="HM111" s="2">
        <v>630</v>
      </c>
      <c r="HN111" s="2">
        <v>621</v>
      </c>
      <c r="HO111" s="2">
        <v>670</v>
      </c>
      <c r="HP111" s="2">
        <v>694</v>
      </c>
      <c r="HQ111" s="2">
        <v>711</v>
      </c>
      <c r="HR111" s="2">
        <v>704</v>
      </c>
      <c r="HS111" s="2">
        <v>664</v>
      </c>
      <c r="HT111" s="2">
        <v>670</v>
      </c>
      <c r="HU111" s="2">
        <v>674</v>
      </c>
      <c r="HV111" s="2">
        <v>668</v>
      </c>
      <c r="HW111" s="2">
        <v>655</v>
      </c>
      <c r="HX111" s="2">
        <v>649</v>
      </c>
      <c r="HY111" s="2">
        <v>670</v>
      </c>
      <c r="HZ111" s="2">
        <v>671</v>
      </c>
      <c r="IA111" s="2">
        <v>702</v>
      </c>
      <c r="IB111" s="2">
        <v>720</v>
      </c>
      <c r="IC111" s="2">
        <v>702</v>
      </c>
      <c r="ID111" s="2">
        <v>727</v>
      </c>
      <c r="IE111" s="2">
        <v>627</v>
      </c>
      <c r="IF111" s="2">
        <v>675</v>
      </c>
      <c r="IG111" s="2">
        <v>680</v>
      </c>
      <c r="IH111" s="2">
        <v>647</v>
      </c>
      <c r="II111" s="2">
        <v>618</v>
      </c>
      <c r="IJ111" s="2">
        <v>592</v>
      </c>
      <c r="IK111" s="2">
        <v>616</v>
      </c>
      <c r="IL111" s="2">
        <v>607</v>
      </c>
      <c r="IM111" s="2">
        <v>611</v>
      </c>
      <c r="IN111" s="2">
        <v>566</v>
      </c>
      <c r="IO111" s="2">
        <v>617</v>
      </c>
      <c r="IP111" s="2">
        <v>591</v>
      </c>
      <c r="IQ111" s="2">
        <v>570</v>
      </c>
      <c r="IR111" s="2">
        <v>543</v>
      </c>
      <c r="IS111" s="2">
        <v>543</v>
      </c>
      <c r="IT111" s="2">
        <v>529</v>
      </c>
    </row>
    <row r="112" spans="1:254" ht="15.9" customHeight="1">
      <c r="A112" s="61" t="s">
        <v>219</v>
      </c>
      <c r="B112" s="6" t="s">
        <v>220</v>
      </c>
      <c r="C112" s="15">
        <v>414</v>
      </c>
      <c r="D112" s="16">
        <v>-3</v>
      </c>
      <c r="E112" s="13">
        <v>417</v>
      </c>
      <c r="F112" s="13">
        <v>422</v>
      </c>
      <c r="G112" s="13">
        <v>413</v>
      </c>
      <c r="H112" s="13">
        <v>403</v>
      </c>
      <c r="I112" s="13">
        <v>405</v>
      </c>
      <c r="J112" s="13">
        <v>406</v>
      </c>
      <c r="K112" s="13">
        <v>400</v>
      </c>
      <c r="L112" s="13">
        <v>408</v>
      </c>
      <c r="M112" s="13">
        <v>419</v>
      </c>
      <c r="N112" s="13">
        <v>413</v>
      </c>
      <c r="O112" s="13">
        <v>416</v>
      </c>
      <c r="P112" s="13">
        <v>415</v>
      </c>
      <c r="Q112" s="13">
        <v>413</v>
      </c>
      <c r="R112" s="13">
        <v>411</v>
      </c>
      <c r="S112" s="13">
        <v>421</v>
      </c>
      <c r="T112" s="13">
        <v>449</v>
      </c>
      <c r="U112" s="13">
        <v>440</v>
      </c>
      <c r="V112" s="13">
        <v>442</v>
      </c>
      <c r="W112" s="13">
        <v>445</v>
      </c>
      <c r="X112" s="13">
        <v>508</v>
      </c>
      <c r="Y112" s="13">
        <v>428</v>
      </c>
      <c r="Z112" s="13">
        <v>441</v>
      </c>
      <c r="AA112" s="13">
        <v>448</v>
      </c>
      <c r="AB112" s="13">
        <v>450</v>
      </c>
      <c r="AC112" s="13">
        <v>441</v>
      </c>
      <c r="AD112" s="13">
        <v>440</v>
      </c>
      <c r="AE112" s="13">
        <v>449</v>
      </c>
      <c r="AF112" s="13">
        <v>439</v>
      </c>
      <c r="AG112" s="13">
        <v>430</v>
      </c>
      <c r="AH112" s="13">
        <v>443</v>
      </c>
      <c r="AI112" s="13">
        <v>441</v>
      </c>
      <c r="AJ112" s="13">
        <v>435</v>
      </c>
      <c r="AK112" s="13">
        <v>455</v>
      </c>
      <c r="AL112" s="13">
        <v>434</v>
      </c>
      <c r="AM112" s="13">
        <v>468</v>
      </c>
      <c r="AN112" s="13">
        <v>473</v>
      </c>
      <c r="AO112" s="13">
        <v>468</v>
      </c>
      <c r="AP112" s="13">
        <v>503</v>
      </c>
      <c r="AQ112" s="13">
        <v>551</v>
      </c>
      <c r="AR112" s="13">
        <v>576</v>
      </c>
      <c r="AS112" s="13">
        <v>577</v>
      </c>
      <c r="AT112" s="13">
        <v>581</v>
      </c>
      <c r="AU112" s="13">
        <v>598</v>
      </c>
      <c r="AV112" s="13">
        <v>615</v>
      </c>
      <c r="AW112" s="13">
        <v>555</v>
      </c>
      <c r="AX112" s="13">
        <v>587</v>
      </c>
      <c r="AY112" s="13">
        <v>583</v>
      </c>
      <c r="AZ112" s="13">
        <v>588</v>
      </c>
      <c r="BA112" s="13">
        <v>671</v>
      </c>
      <c r="BB112" s="13">
        <v>699</v>
      </c>
      <c r="BC112" s="13">
        <v>600</v>
      </c>
      <c r="BD112" s="13">
        <v>597</v>
      </c>
      <c r="BE112" s="13">
        <v>580</v>
      </c>
      <c r="BF112" s="13">
        <v>568</v>
      </c>
      <c r="BG112" s="13">
        <v>507</v>
      </c>
      <c r="BH112" s="13">
        <v>494</v>
      </c>
      <c r="BI112" s="13">
        <v>534</v>
      </c>
      <c r="BJ112" s="13">
        <v>496</v>
      </c>
      <c r="BK112" s="13">
        <v>506</v>
      </c>
      <c r="BL112" s="13">
        <v>499</v>
      </c>
      <c r="BM112" s="67">
        <v>498</v>
      </c>
      <c r="BN112" s="67">
        <v>497</v>
      </c>
      <c r="BO112" s="67">
        <v>510</v>
      </c>
      <c r="BP112" s="67">
        <v>503</v>
      </c>
      <c r="BQ112" s="67">
        <v>484</v>
      </c>
      <c r="BR112" s="67">
        <v>470</v>
      </c>
      <c r="BS112" s="67">
        <v>468</v>
      </c>
      <c r="BT112" s="67">
        <v>476</v>
      </c>
      <c r="BU112" s="67">
        <v>466</v>
      </c>
      <c r="BV112" s="67">
        <v>476</v>
      </c>
      <c r="BW112" s="67">
        <v>482</v>
      </c>
      <c r="BX112" s="67">
        <v>492</v>
      </c>
      <c r="BY112" s="67">
        <v>488</v>
      </c>
      <c r="BZ112" s="67">
        <v>496</v>
      </c>
      <c r="CA112" s="516">
        <v>496</v>
      </c>
      <c r="CB112" s="516">
        <v>489</v>
      </c>
      <c r="CC112" s="516">
        <v>512</v>
      </c>
      <c r="CD112" s="516">
        <v>510</v>
      </c>
      <c r="CE112" s="516">
        <v>500</v>
      </c>
      <c r="CF112" s="516">
        <v>515</v>
      </c>
      <c r="CG112" s="516">
        <v>457</v>
      </c>
      <c r="CH112" s="516">
        <v>456</v>
      </c>
      <c r="CI112" s="516">
        <v>434</v>
      </c>
      <c r="CJ112" s="516">
        <v>432</v>
      </c>
      <c r="CK112" s="516">
        <v>424</v>
      </c>
      <c r="CL112" s="516">
        <v>472</v>
      </c>
      <c r="CM112" s="516">
        <v>444</v>
      </c>
      <c r="CN112" s="516">
        <v>435</v>
      </c>
      <c r="CO112" s="516">
        <v>466</v>
      </c>
      <c r="CP112" s="516">
        <v>566</v>
      </c>
      <c r="CQ112" s="516">
        <v>566</v>
      </c>
      <c r="CR112" s="516">
        <v>577</v>
      </c>
      <c r="CS112" s="516">
        <v>549</v>
      </c>
      <c r="CT112" s="516">
        <v>537</v>
      </c>
      <c r="CU112" s="516">
        <v>584</v>
      </c>
      <c r="CV112" s="516">
        <v>603</v>
      </c>
      <c r="CW112" s="516">
        <v>575</v>
      </c>
      <c r="CX112" s="516">
        <v>578</v>
      </c>
      <c r="CY112" s="516">
        <v>577</v>
      </c>
      <c r="CZ112" s="516">
        <v>575</v>
      </c>
      <c r="DA112" s="2">
        <v>571</v>
      </c>
      <c r="DB112" s="2">
        <v>567</v>
      </c>
      <c r="DC112" s="2">
        <v>550</v>
      </c>
      <c r="DD112" s="2">
        <v>570</v>
      </c>
      <c r="DE112" s="2">
        <v>586</v>
      </c>
      <c r="DF112" s="2">
        <v>554</v>
      </c>
      <c r="DG112" s="2">
        <v>581</v>
      </c>
      <c r="DH112" s="2">
        <v>602</v>
      </c>
      <c r="DI112" s="2">
        <v>617</v>
      </c>
      <c r="DJ112" s="2">
        <v>581</v>
      </c>
      <c r="DK112" s="2">
        <v>570</v>
      </c>
      <c r="DL112" s="2">
        <v>575</v>
      </c>
      <c r="DM112" s="2">
        <v>601</v>
      </c>
      <c r="DN112" s="2">
        <v>599</v>
      </c>
      <c r="DO112" s="2">
        <v>602</v>
      </c>
      <c r="DP112" s="2">
        <v>573</v>
      </c>
      <c r="DQ112" s="2">
        <v>552</v>
      </c>
      <c r="DR112" s="2">
        <v>548</v>
      </c>
      <c r="DS112" s="2">
        <v>572</v>
      </c>
      <c r="DT112" s="2">
        <v>649</v>
      </c>
      <c r="DU112" s="2">
        <v>633</v>
      </c>
      <c r="DV112" s="2">
        <v>645</v>
      </c>
      <c r="DW112" s="2">
        <v>612</v>
      </c>
      <c r="DX112" s="2">
        <v>635</v>
      </c>
      <c r="DY112" s="2">
        <v>597</v>
      </c>
      <c r="DZ112" s="2">
        <v>582</v>
      </c>
      <c r="EA112" s="2">
        <v>587</v>
      </c>
      <c r="EB112" s="2">
        <v>590</v>
      </c>
      <c r="EC112" s="2">
        <v>548</v>
      </c>
      <c r="ED112" s="2">
        <v>562</v>
      </c>
      <c r="EE112" s="2">
        <v>545</v>
      </c>
      <c r="EF112" s="2">
        <v>550</v>
      </c>
      <c r="EG112" s="2">
        <v>528</v>
      </c>
      <c r="EH112" s="2">
        <v>543</v>
      </c>
      <c r="EI112" s="2">
        <v>555</v>
      </c>
      <c r="EJ112" s="2">
        <v>604</v>
      </c>
      <c r="EK112" s="2">
        <v>552</v>
      </c>
      <c r="EL112" s="2">
        <v>549</v>
      </c>
      <c r="EM112" s="2">
        <v>509</v>
      </c>
      <c r="EN112" s="2">
        <v>519</v>
      </c>
      <c r="EO112" s="2">
        <v>519</v>
      </c>
      <c r="EP112" s="2">
        <v>516</v>
      </c>
      <c r="EQ112" s="2">
        <v>479</v>
      </c>
      <c r="ER112" s="2">
        <v>487</v>
      </c>
      <c r="ES112" s="2">
        <v>468</v>
      </c>
      <c r="ET112" s="2">
        <v>448</v>
      </c>
      <c r="EU112" s="2">
        <v>458</v>
      </c>
      <c r="EV112" s="2">
        <v>435</v>
      </c>
      <c r="EW112" s="2">
        <v>436</v>
      </c>
      <c r="EX112" s="2">
        <v>426</v>
      </c>
      <c r="EY112" s="2">
        <v>425</v>
      </c>
      <c r="EZ112" s="2">
        <v>415</v>
      </c>
      <c r="FA112" s="2">
        <v>426</v>
      </c>
      <c r="FB112" s="2">
        <v>409</v>
      </c>
      <c r="FC112" s="2">
        <v>415</v>
      </c>
      <c r="FD112" s="2">
        <v>422</v>
      </c>
      <c r="FE112" s="2">
        <v>442</v>
      </c>
      <c r="FF112" s="2">
        <v>427</v>
      </c>
      <c r="FG112" s="2">
        <v>422</v>
      </c>
      <c r="FH112" s="2">
        <v>428</v>
      </c>
      <c r="FI112" s="2">
        <v>431</v>
      </c>
      <c r="FJ112" s="2">
        <v>435</v>
      </c>
      <c r="FK112" s="2">
        <v>437</v>
      </c>
      <c r="FL112" s="2">
        <v>432</v>
      </c>
      <c r="FM112" s="2">
        <v>425</v>
      </c>
      <c r="FN112" s="2">
        <v>438</v>
      </c>
      <c r="FO112" s="2">
        <v>444</v>
      </c>
      <c r="FP112" s="2">
        <v>461</v>
      </c>
      <c r="FQ112" s="2">
        <v>460</v>
      </c>
      <c r="FR112" s="2">
        <v>456</v>
      </c>
      <c r="FS112" s="2">
        <v>439</v>
      </c>
      <c r="FT112" s="2">
        <v>443</v>
      </c>
      <c r="FU112" s="2">
        <v>449</v>
      </c>
      <c r="FV112" s="2">
        <v>451</v>
      </c>
      <c r="FW112" s="2">
        <v>449</v>
      </c>
      <c r="FX112" s="2">
        <v>457</v>
      </c>
      <c r="FY112" s="2">
        <v>467</v>
      </c>
      <c r="FZ112" s="2">
        <v>472</v>
      </c>
      <c r="GA112" s="2">
        <v>476</v>
      </c>
      <c r="GB112" s="2">
        <v>470</v>
      </c>
      <c r="GC112" s="2">
        <v>469</v>
      </c>
      <c r="GD112" s="2">
        <v>470</v>
      </c>
      <c r="GE112" s="2">
        <v>466</v>
      </c>
      <c r="GF112" s="2">
        <v>466</v>
      </c>
      <c r="GG112" s="2">
        <v>471</v>
      </c>
      <c r="GH112" s="2">
        <v>482</v>
      </c>
      <c r="GI112" s="2">
        <v>479</v>
      </c>
      <c r="GJ112" s="2">
        <v>467</v>
      </c>
      <c r="GK112" s="2">
        <v>480</v>
      </c>
      <c r="GL112" s="2">
        <v>496</v>
      </c>
      <c r="GM112" s="2">
        <v>478</v>
      </c>
      <c r="GN112" s="2">
        <v>480</v>
      </c>
      <c r="GO112" s="2">
        <v>475</v>
      </c>
      <c r="GP112" s="2">
        <v>471</v>
      </c>
      <c r="GQ112" s="2">
        <v>491</v>
      </c>
      <c r="GR112" s="2">
        <v>493</v>
      </c>
      <c r="GS112" s="2">
        <v>500</v>
      </c>
      <c r="GT112" s="2">
        <v>520</v>
      </c>
      <c r="GU112" s="2">
        <v>516</v>
      </c>
      <c r="GV112" s="2">
        <v>533</v>
      </c>
      <c r="GW112" s="2">
        <v>539</v>
      </c>
      <c r="GX112" s="2">
        <v>540</v>
      </c>
      <c r="GY112" s="2">
        <v>560</v>
      </c>
      <c r="GZ112" s="2">
        <v>554</v>
      </c>
      <c r="HA112" s="2">
        <v>529</v>
      </c>
      <c r="HB112" s="2">
        <v>527</v>
      </c>
      <c r="HC112" s="2">
        <v>526</v>
      </c>
      <c r="HD112" s="2">
        <v>529</v>
      </c>
      <c r="HE112" s="2">
        <v>531</v>
      </c>
      <c r="HF112" s="2">
        <v>534</v>
      </c>
      <c r="HG112" s="2">
        <v>539</v>
      </c>
      <c r="HH112" s="2">
        <v>538</v>
      </c>
      <c r="HI112" s="2">
        <v>541</v>
      </c>
      <c r="HJ112" s="2">
        <v>545</v>
      </c>
      <c r="HK112" s="2">
        <v>539</v>
      </c>
      <c r="HL112" s="2">
        <v>539</v>
      </c>
      <c r="HM112" s="2">
        <v>545</v>
      </c>
      <c r="HN112" s="2">
        <v>526</v>
      </c>
      <c r="HO112" s="2">
        <v>525</v>
      </c>
      <c r="HP112" s="2">
        <v>527</v>
      </c>
      <c r="HQ112" s="2">
        <v>525</v>
      </c>
      <c r="HR112" s="2">
        <v>531</v>
      </c>
      <c r="HS112" s="2">
        <v>529</v>
      </c>
      <c r="HT112" s="2">
        <v>526</v>
      </c>
      <c r="HU112" s="2">
        <v>534</v>
      </c>
      <c r="HV112" s="2">
        <v>550</v>
      </c>
      <c r="HW112" s="2">
        <v>528</v>
      </c>
      <c r="HX112" s="2">
        <v>531</v>
      </c>
      <c r="HY112" s="2">
        <v>528</v>
      </c>
      <c r="HZ112" s="2">
        <v>531</v>
      </c>
      <c r="IA112" s="2">
        <v>530</v>
      </c>
      <c r="IB112" s="2">
        <v>525</v>
      </c>
      <c r="IC112" s="2">
        <v>520</v>
      </c>
      <c r="ID112" s="2">
        <v>521</v>
      </c>
      <c r="IE112" s="2">
        <v>530</v>
      </c>
      <c r="IF112" s="2">
        <v>536</v>
      </c>
      <c r="IG112" s="2">
        <v>538</v>
      </c>
      <c r="IH112" s="2">
        <v>533</v>
      </c>
      <c r="II112" s="2">
        <v>542</v>
      </c>
      <c r="IJ112" s="2">
        <v>538</v>
      </c>
      <c r="IK112" s="2">
        <v>538</v>
      </c>
      <c r="IL112" s="2">
        <v>554</v>
      </c>
      <c r="IM112" s="2">
        <v>546</v>
      </c>
      <c r="IN112" s="2">
        <v>550</v>
      </c>
      <c r="IO112" s="2">
        <v>554</v>
      </c>
      <c r="IP112" s="2">
        <v>560</v>
      </c>
      <c r="IQ112" s="2">
        <v>555</v>
      </c>
      <c r="IR112" s="2">
        <v>551</v>
      </c>
      <c r="IS112" s="2">
        <v>558</v>
      </c>
      <c r="IT112" s="2">
        <v>558</v>
      </c>
    </row>
    <row r="113" spans="1:254" ht="15.9" customHeight="1">
      <c r="A113" s="61" t="s">
        <v>221</v>
      </c>
      <c r="B113" s="6" t="s">
        <v>222</v>
      </c>
      <c r="C113" s="15">
        <v>4203</v>
      </c>
      <c r="D113" s="16">
        <v>7</v>
      </c>
      <c r="E113" s="13">
        <v>4196</v>
      </c>
      <c r="F113" s="13">
        <v>4184</v>
      </c>
      <c r="G113" s="13">
        <v>4148</v>
      </c>
      <c r="H113" s="13">
        <v>4151</v>
      </c>
      <c r="I113" s="13">
        <v>4254</v>
      </c>
      <c r="J113" s="13">
        <v>4212</v>
      </c>
      <c r="K113" s="13">
        <v>4258</v>
      </c>
      <c r="L113" s="13">
        <v>4100</v>
      </c>
      <c r="M113" s="13">
        <v>4120</v>
      </c>
      <c r="N113" s="13">
        <v>3916</v>
      </c>
      <c r="O113" s="13">
        <v>3963</v>
      </c>
      <c r="P113" s="13">
        <v>3950</v>
      </c>
      <c r="Q113" s="13">
        <v>4058</v>
      </c>
      <c r="R113" s="13">
        <v>4056</v>
      </c>
      <c r="S113" s="13">
        <v>4075</v>
      </c>
      <c r="T113" s="13">
        <v>4038</v>
      </c>
      <c r="U113" s="13">
        <v>3992</v>
      </c>
      <c r="V113" s="13">
        <v>3912</v>
      </c>
      <c r="W113" s="13">
        <v>3908</v>
      </c>
      <c r="X113" s="13">
        <v>3807</v>
      </c>
      <c r="Y113" s="13">
        <v>3838</v>
      </c>
      <c r="Z113" s="13">
        <v>3675</v>
      </c>
      <c r="AA113" s="13">
        <v>3646</v>
      </c>
      <c r="AB113" s="13">
        <v>3609</v>
      </c>
      <c r="AC113" s="13">
        <v>3534</v>
      </c>
      <c r="AD113" s="13">
        <v>3370</v>
      </c>
      <c r="AE113" s="13">
        <v>3342</v>
      </c>
      <c r="AF113" s="13">
        <v>3388</v>
      </c>
      <c r="AG113" s="13">
        <v>3283</v>
      </c>
      <c r="AH113" s="13">
        <v>3227</v>
      </c>
      <c r="AI113" s="13">
        <v>3275</v>
      </c>
      <c r="AJ113" s="13">
        <v>3242</v>
      </c>
      <c r="AK113" s="13">
        <v>3542</v>
      </c>
      <c r="AL113" s="13">
        <v>3000</v>
      </c>
      <c r="AM113" s="13">
        <v>3124</v>
      </c>
      <c r="AN113" s="13">
        <v>3098</v>
      </c>
      <c r="AO113" s="13">
        <v>3083</v>
      </c>
      <c r="AP113" s="13">
        <v>3101</v>
      </c>
      <c r="AQ113" s="13">
        <v>3083</v>
      </c>
      <c r="AR113" s="13">
        <v>3146</v>
      </c>
      <c r="AS113" s="13">
        <v>3171</v>
      </c>
      <c r="AT113" s="13">
        <v>3198</v>
      </c>
      <c r="AU113" s="13">
        <v>3162</v>
      </c>
      <c r="AV113" s="13">
        <v>3230</v>
      </c>
      <c r="AW113" s="13">
        <v>3245</v>
      </c>
      <c r="AX113" s="13">
        <v>3307</v>
      </c>
      <c r="AY113" s="13">
        <v>3327</v>
      </c>
      <c r="AZ113" s="13">
        <v>3355</v>
      </c>
      <c r="BA113" s="13">
        <v>3285</v>
      </c>
      <c r="BB113" s="13">
        <v>3283</v>
      </c>
      <c r="BC113" s="13">
        <v>3330</v>
      </c>
      <c r="BD113" s="13">
        <v>3413</v>
      </c>
      <c r="BE113" s="13">
        <v>3438</v>
      </c>
      <c r="BF113" s="13">
        <v>3396</v>
      </c>
      <c r="BG113" s="13">
        <v>3317</v>
      </c>
      <c r="BH113" s="13">
        <v>3307</v>
      </c>
      <c r="BI113" s="13">
        <v>3348</v>
      </c>
      <c r="BJ113" s="13">
        <v>3310</v>
      </c>
      <c r="BK113" s="13">
        <v>3079</v>
      </c>
      <c r="BL113" s="13">
        <v>3091</v>
      </c>
      <c r="BM113" s="67">
        <v>3172</v>
      </c>
      <c r="BN113" s="67">
        <v>3114</v>
      </c>
      <c r="BO113" s="67">
        <v>3161</v>
      </c>
      <c r="BP113" s="67">
        <v>3183</v>
      </c>
      <c r="BQ113" s="67">
        <v>3054</v>
      </c>
      <c r="BR113" s="67">
        <v>3045</v>
      </c>
      <c r="BS113" s="67">
        <v>3080</v>
      </c>
      <c r="BT113" s="67">
        <v>3108</v>
      </c>
      <c r="BU113" s="67">
        <v>3092</v>
      </c>
      <c r="BV113" s="67">
        <v>3153</v>
      </c>
      <c r="BW113" s="67">
        <v>3168</v>
      </c>
      <c r="BX113" s="67">
        <v>3261</v>
      </c>
      <c r="BY113" s="67">
        <v>3309</v>
      </c>
      <c r="BZ113" s="67">
        <v>3236</v>
      </c>
      <c r="CA113" s="516">
        <v>3276</v>
      </c>
      <c r="CB113" s="516">
        <v>3258</v>
      </c>
      <c r="CC113" s="516">
        <v>3083</v>
      </c>
      <c r="CD113" s="516">
        <v>3026</v>
      </c>
      <c r="CE113" s="516">
        <v>2975</v>
      </c>
      <c r="CF113" s="516">
        <v>2964.5</v>
      </c>
      <c r="CG113" s="516">
        <v>3053</v>
      </c>
      <c r="CH113" s="516">
        <v>3131</v>
      </c>
      <c r="CI113" s="516">
        <v>3023</v>
      </c>
      <c r="CJ113" s="516">
        <v>3008</v>
      </c>
      <c r="CK113" s="516">
        <v>2997.5</v>
      </c>
      <c r="CL113" s="516">
        <v>2901</v>
      </c>
      <c r="CM113" s="516">
        <v>2988</v>
      </c>
      <c r="CN113" s="516">
        <v>2866.5</v>
      </c>
      <c r="CO113" s="516">
        <v>2796.5</v>
      </c>
      <c r="CP113" s="516">
        <v>2863.5</v>
      </c>
      <c r="CQ113" s="516">
        <v>2837.5</v>
      </c>
      <c r="CR113" s="516">
        <v>2860.5</v>
      </c>
      <c r="CS113" s="516">
        <v>2840.5</v>
      </c>
      <c r="CT113" s="516">
        <v>2758</v>
      </c>
      <c r="CU113" s="516">
        <v>2827.5</v>
      </c>
      <c r="CV113" s="516">
        <v>2927.5</v>
      </c>
      <c r="CW113" s="516">
        <v>2835.5</v>
      </c>
      <c r="CX113" s="516">
        <v>2827.5</v>
      </c>
      <c r="CY113" s="516">
        <v>2810</v>
      </c>
      <c r="CZ113" s="516">
        <v>2860.5</v>
      </c>
      <c r="DA113" s="2">
        <v>2878.5</v>
      </c>
      <c r="DB113" s="2">
        <v>2894.5</v>
      </c>
      <c r="DC113" s="2">
        <v>2874</v>
      </c>
      <c r="DD113" s="2">
        <v>2908</v>
      </c>
      <c r="DE113" s="2">
        <v>2818</v>
      </c>
      <c r="DF113" s="2">
        <v>2783</v>
      </c>
      <c r="DG113" s="2">
        <v>2848</v>
      </c>
      <c r="DH113" s="2">
        <v>2939</v>
      </c>
      <c r="DI113" s="2">
        <v>2997</v>
      </c>
      <c r="DJ113" s="2">
        <v>2960</v>
      </c>
      <c r="DK113" s="2">
        <v>2839.5</v>
      </c>
      <c r="DL113" s="2">
        <v>2816</v>
      </c>
      <c r="DM113" s="2">
        <v>2930</v>
      </c>
      <c r="DN113" s="2">
        <v>3057</v>
      </c>
      <c r="DO113" s="2">
        <v>3048</v>
      </c>
      <c r="DP113" s="2">
        <v>3046</v>
      </c>
      <c r="DQ113" s="2">
        <v>3111</v>
      </c>
      <c r="DR113" s="2">
        <v>3158</v>
      </c>
      <c r="DS113" s="2">
        <v>3676</v>
      </c>
      <c r="DT113" s="2">
        <v>3687</v>
      </c>
      <c r="DU113" s="2">
        <v>3588</v>
      </c>
      <c r="DV113" s="2">
        <v>3550</v>
      </c>
      <c r="DW113" s="2">
        <v>3642</v>
      </c>
      <c r="DX113" s="2">
        <v>3654</v>
      </c>
      <c r="DY113" s="2">
        <v>3818</v>
      </c>
      <c r="DZ113" s="2">
        <v>3799</v>
      </c>
      <c r="EA113" s="2">
        <v>3851</v>
      </c>
      <c r="EB113" s="2">
        <v>3823</v>
      </c>
      <c r="EC113" s="2">
        <v>3849</v>
      </c>
      <c r="ED113" s="2">
        <v>3933</v>
      </c>
      <c r="EE113" s="2">
        <v>3951</v>
      </c>
      <c r="EF113" s="2">
        <v>4050</v>
      </c>
      <c r="EG113" s="2">
        <v>3957</v>
      </c>
      <c r="EH113" s="2">
        <v>3983</v>
      </c>
      <c r="EI113" s="2">
        <v>4050</v>
      </c>
      <c r="EJ113" s="2">
        <v>4073</v>
      </c>
      <c r="EK113" s="2">
        <v>4088</v>
      </c>
      <c r="EL113" s="2">
        <v>4100</v>
      </c>
      <c r="EM113" s="2">
        <v>4055</v>
      </c>
      <c r="EN113" s="2">
        <v>4008</v>
      </c>
      <c r="EO113" s="2">
        <v>3995</v>
      </c>
      <c r="EP113" s="2">
        <v>3995</v>
      </c>
      <c r="EQ113" s="2">
        <v>4032</v>
      </c>
      <c r="ER113" s="2">
        <v>4047</v>
      </c>
      <c r="ES113" s="2">
        <v>3901</v>
      </c>
      <c r="ET113" s="2">
        <v>3918</v>
      </c>
      <c r="EU113" s="2">
        <v>4044</v>
      </c>
      <c r="EV113" s="2">
        <v>4005</v>
      </c>
      <c r="EW113" s="2">
        <v>3971</v>
      </c>
      <c r="EX113" s="2">
        <v>3929</v>
      </c>
      <c r="EY113" s="2">
        <v>3961</v>
      </c>
      <c r="EZ113" s="2">
        <v>3964</v>
      </c>
      <c r="FA113" s="2">
        <v>3923</v>
      </c>
      <c r="FB113" s="2">
        <v>3829</v>
      </c>
      <c r="FC113" s="2">
        <v>3838</v>
      </c>
      <c r="FD113" s="2">
        <v>3795</v>
      </c>
      <c r="FE113" s="2">
        <v>3880</v>
      </c>
      <c r="FF113" s="2">
        <v>3884</v>
      </c>
      <c r="FG113" s="2">
        <v>3805</v>
      </c>
      <c r="FH113" s="2">
        <v>3898</v>
      </c>
      <c r="FI113" s="2">
        <v>3882</v>
      </c>
      <c r="FJ113" s="2">
        <v>3910</v>
      </c>
      <c r="FK113" s="2">
        <v>3876</v>
      </c>
      <c r="FL113" s="2">
        <v>3922</v>
      </c>
      <c r="FM113" s="2">
        <v>3872</v>
      </c>
      <c r="FN113" s="2">
        <v>3930</v>
      </c>
      <c r="FO113" s="2">
        <v>3960</v>
      </c>
      <c r="FP113" s="2">
        <v>4011</v>
      </c>
      <c r="FQ113" s="2">
        <v>4061</v>
      </c>
      <c r="FR113" s="2">
        <v>4027</v>
      </c>
      <c r="FS113" s="2">
        <v>3584</v>
      </c>
      <c r="FT113" s="2">
        <v>3613</v>
      </c>
      <c r="FU113" s="2">
        <v>3472</v>
      </c>
      <c r="FV113" s="2">
        <v>3433</v>
      </c>
      <c r="FW113" s="2">
        <v>3416</v>
      </c>
      <c r="FX113" s="2">
        <v>3540</v>
      </c>
      <c r="FY113" s="2">
        <v>3602</v>
      </c>
      <c r="FZ113" s="2">
        <v>3444</v>
      </c>
      <c r="GA113" s="2">
        <v>3485</v>
      </c>
      <c r="GB113" s="2">
        <v>3454</v>
      </c>
      <c r="GC113" s="2">
        <v>3456</v>
      </c>
      <c r="GD113" s="2">
        <v>3389</v>
      </c>
      <c r="GE113" s="2">
        <v>3370</v>
      </c>
      <c r="GF113" s="2">
        <v>3403</v>
      </c>
      <c r="GG113" s="2">
        <v>3420</v>
      </c>
      <c r="GH113" s="2">
        <v>3451</v>
      </c>
      <c r="GI113" s="2">
        <v>3400</v>
      </c>
      <c r="GJ113" s="2">
        <v>3392</v>
      </c>
      <c r="GK113" s="2">
        <v>3455</v>
      </c>
      <c r="GL113" s="2">
        <v>3540</v>
      </c>
      <c r="GM113" s="2">
        <v>3499</v>
      </c>
      <c r="GN113" s="2">
        <v>3485</v>
      </c>
      <c r="GO113" s="2">
        <v>3524</v>
      </c>
      <c r="GP113" s="2">
        <v>3483</v>
      </c>
      <c r="GQ113" s="2">
        <v>3435</v>
      </c>
      <c r="GR113" s="2">
        <v>3376</v>
      </c>
      <c r="GS113" s="2">
        <v>3415</v>
      </c>
      <c r="GT113" s="2">
        <v>3451</v>
      </c>
      <c r="GU113" s="2">
        <v>3447</v>
      </c>
      <c r="GV113" s="2">
        <v>3490</v>
      </c>
      <c r="GW113" s="2">
        <v>3493</v>
      </c>
      <c r="GX113" s="2">
        <v>3524</v>
      </c>
      <c r="GY113" s="2">
        <v>3511</v>
      </c>
      <c r="GZ113" s="2">
        <v>3530</v>
      </c>
      <c r="HA113" s="2">
        <v>3460</v>
      </c>
      <c r="HB113" s="2">
        <v>3392</v>
      </c>
      <c r="HC113" s="2">
        <v>3519</v>
      </c>
      <c r="HD113" s="2">
        <v>3620</v>
      </c>
      <c r="HE113" s="2">
        <v>3640</v>
      </c>
      <c r="HF113" s="2">
        <v>3692</v>
      </c>
      <c r="HG113" s="2">
        <v>3700</v>
      </c>
      <c r="HH113" s="2">
        <v>3691</v>
      </c>
      <c r="HI113" s="2">
        <v>3760</v>
      </c>
      <c r="HJ113" s="2">
        <v>3816</v>
      </c>
      <c r="HK113" s="2">
        <v>3895</v>
      </c>
      <c r="HL113" s="2">
        <v>3914</v>
      </c>
      <c r="HM113" s="2">
        <v>3867</v>
      </c>
      <c r="HN113" s="2">
        <v>3959</v>
      </c>
      <c r="HO113" s="2">
        <v>3892</v>
      </c>
      <c r="HP113" s="2">
        <v>3909</v>
      </c>
      <c r="HQ113" s="2">
        <v>3855</v>
      </c>
      <c r="HR113" s="2">
        <v>3880</v>
      </c>
      <c r="HS113" s="2">
        <v>3839</v>
      </c>
      <c r="HT113" s="2">
        <v>3935</v>
      </c>
      <c r="HU113" s="2">
        <v>3863</v>
      </c>
      <c r="HV113" s="2">
        <v>3928</v>
      </c>
      <c r="HW113" s="2">
        <v>3931</v>
      </c>
      <c r="HX113" s="2">
        <v>3955</v>
      </c>
      <c r="HY113" s="2">
        <v>3925</v>
      </c>
      <c r="HZ113" s="2">
        <v>3938</v>
      </c>
      <c r="IA113" s="2">
        <v>3958</v>
      </c>
      <c r="IB113" s="2">
        <v>3870</v>
      </c>
      <c r="IC113" s="2">
        <v>3903</v>
      </c>
      <c r="ID113" s="2">
        <v>3904</v>
      </c>
      <c r="IE113" s="2">
        <v>3812</v>
      </c>
      <c r="IF113" s="2">
        <v>3825</v>
      </c>
      <c r="IG113" s="2">
        <v>3869</v>
      </c>
      <c r="IH113" s="2">
        <v>3809</v>
      </c>
      <c r="II113" s="2">
        <v>3786</v>
      </c>
      <c r="IJ113" s="2">
        <v>3820</v>
      </c>
      <c r="IK113" s="2">
        <v>3969</v>
      </c>
      <c r="IL113" s="2">
        <v>3964</v>
      </c>
      <c r="IM113" s="2">
        <v>3958</v>
      </c>
      <c r="IN113" s="2">
        <v>3931</v>
      </c>
      <c r="IO113" s="2">
        <v>3866</v>
      </c>
      <c r="IP113" s="2">
        <v>3818</v>
      </c>
      <c r="IQ113" s="2">
        <v>3786</v>
      </c>
      <c r="IR113" s="2">
        <v>3894</v>
      </c>
      <c r="IS113" s="2">
        <v>3684</v>
      </c>
      <c r="IT113" s="2">
        <v>3633</v>
      </c>
    </row>
    <row r="114" spans="1:254" ht="15.9" customHeight="1">
      <c r="A114" s="61" t="s">
        <v>223</v>
      </c>
      <c r="B114" s="6" t="s">
        <v>224</v>
      </c>
      <c r="C114" s="15">
        <v>526.4</v>
      </c>
      <c r="D114" s="16">
        <v>-10.600000000000023</v>
      </c>
      <c r="E114" s="13">
        <v>537</v>
      </c>
      <c r="F114" s="13">
        <v>526</v>
      </c>
      <c r="G114" s="13">
        <v>522.79999999999995</v>
      </c>
      <c r="H114" s="13">
        <v>526.1</v>
      </c>
      <c r="I114" s="13">
        <v>520</v>
      </c>
      <c r="J114" s="13">
        <v>524</v>
      </c>
      <c r="K114" s="13">
        <v>533.70000000000005</v>
      </c>
      <c r="L114" s="13">
        <v>523.6</v>
      </c>
      <c r="M114" s="13">
        <v>537</v>
      </c>
      <c r="N114" s="13">
        <v>516.70000000000005</v>
      </c>
      <c r="O114" s="13">
        <v>516.6</v>
      </c>
      <c r="P114" s="13">
        <v>505.3</v>
      </c>
      <c r="Q114" s="13">
        <v>503.4</v>
      </c>
      <c r="R114" s="13">
        <v>506.6</v>
      </c>
      <c r="S114" s="13">
        <v>501.6</v>
      </c>
      <c r="T114" s="13">
        <v>508.7</v>
      </c>
      <c r="U114" s="13">
        <v>503.1</v>
      </c>
      <c r="V114" s="13">
        <v>485.3</v>
      </c>
      <c r="W114" s="13">
        <v>480.4</v>
      </c>
      <c r="X114" s="13">
        <v>479.1</v>
      </c>
      <c r="Y114" s="13">
        <v>479.9</v>
      </c>
      <c r="Z114" s="13">
        <v>462.3</v>
      </c>
      <c r="AA114" s="13">
        <v>468.8</v>
      </c>
      <c r="AB114" s="13">
        <v>465</v>
      </c>
      <c r="AC114" s="13">
        <v>457.4</v>
      </c>
      <c r="AD114" s="13">
        <v>455.1</v>
      </c>
      <c r="AE114" s="13">
        <v>461.3</v>
      </c>
      <c r="AF114" s="13">
        <v>462</v>
      </c>
      <c r="AG114" s="13">
        <v>456.6</v>
      </c>
      <c r="AH114" s="13">
        <v>481.2</v>
      </c>
      <c r="AI114" s="13">
        <v>470.7</v>
      </c>
      <c r="AJ114" s="13">
        <v>470.6</v>
      </c>
      <c r="AK114" s="13">
        <v>477.5</v>
      </c>
      <c r="AL114" s="13">
        <v>514</v>
      </c>
      <c r="AM114" s="13">
        <v>510.3</v>
      </c>
      <c r="AN114" s="13">
        <v>508.1</v>
      </c>
      <c r="AO114" s="13">
        <v>513.5</v>
      </c>
      <c r="AP114" s="13">
        <v>531.29999999999995</v>
      </c>
      <c r="AQ114" s="13">
        <v>509.3</v>
      </c>
      <c r="AR114" s="13">
        <v>494.8</v>
      </c>
      <c r="AS114" s="13">
        <v>512.20000000000005</v>
      </c>
      <c r="AT114" s="13">
        <v>519.20000000000005</v>
      </c>
      <c r="AU114" s="13">
        <v>535.4</v>
      </c>
      <c r="AV114" s="13">
        <v>528.4</v>
      </c>
      <c r="AW114" s="13">
        <v>541</v>
      </c>
      <c r="AX114" s="13">
        <v>572.9</v>
      </c>
      <c r="AY114" s="13">
        <v>560</v>
      </c>
      <c r="AZ114" s="13">
        <v>558.9</v>
      </c>
      <c r="BA114" s="13">
        <v>564.70000000000005</v>
      </c>
      <c r="BB114" s="13">
        <v>557.29999999999995</v>
      </c>
      <c r="BC114" s="13">
        <v>572.29999999999995</v>
      </c>
      <c r="BD114" s="13">
        <v>576.6</v>
      </c>
      <c r="BE114" s="13">
        <v>567.20000000000005</v>
      </c>
      <c r="BF114" s="13">
        <v>549</v>
      </c>
      <c r="BG114" s="13">
        <v>557.4</v>
      </c>
      <c r="BH114" s="13">
        <v>547.9</v>
      </c>
      <c r="BI114" s="13">
        <v>580.70000000000005</v>
      </c>
      <c r="BJ114" s="13">
        <v>558.5</v>
      </c>
      <c r="BK114" s="13">
        <v>592.70000000000005</v>
      </c>
      <c r="BL114" s="13">
        <v>609</v>
      </c>
      <c r="BM114" s="67">
        <v>612.6</v>
      </c>
      <c r="BN114" s="67">
        <v>645.20000000000005</v>
      </c>
      <c r="BO114" s="67">
        <v>651.1</v>
      </c>
      <c r="BP114" s="67">
        <v>632.79999999999995</v>
      </c>
      <c r="BQ114" s="67">
        <v>624</v>
      </c>
      <c r="BR114" s="67">
        <v>612.70000000000005</v>
      </c>
      <c r="BS114" s="67">
        <v>592.20000000000005</v>
      </c>
      <c r="BT114" s="67">
        <v>611.1</v>
      </c>
      <c r="BU114" s="67">
        <v>580.5</v>
      </c>
      <c r="BV114" s="67">
        <v>584.70000000000005</v>
      </c>
      <c r="BW114" s="67">
        <v>584.79999999999995</v>
      </c>
      <c r="BX114" s="67">
        <v>625.29999999999995</v>
      </c>
      <c r="BY114" s="67">
        <v>603.20000000000005</v>
      </c>
      <c r="BZ114" s="67">
        <v>611.5</v>
      </c>
      <c r="CA114" s="516">
        <v>624</v>
      </c>
      <c r="CB114" s="516">
        <v>638</v>
      </c>
      <c r="CC114" s="516">
        <v>632.5</v>
      </c>
      <c r="CD114" s="516">
        <v>650</v>
      </c>
      <c r="CE114" s="516">
        <v>651.29999999999995</v>
      </c>
      <c r="CF114" s="516">
        <v>665.1</v>
      </c>
      <c r="CG114" s="516">
        <v>657.3</v>
      </c>
      <c r="CH114" s="516">
        <v>640.4</v>
      </c>
      <c r="CI114" s="516">
        <v>624.1</v>
      </c>
      <c r="CJ114" s="516">
        <v>636.29999999999995</v>
      </c>
      <c r="CK114" s="516">
        <v>646</v>
      </c>
      <c r="CL114" s="516">
        <v>648.29999999999995</v>
      </c>
      <c r="CM114" s="516">
        <v>661.3</v>
      </c>
      <c r="CN114" s="516">
        <v>638.9</v>
      </c>
      <c r="CO114" s="516">
        <v>634.5</v>
      </c>
      <c r="CP114" s="516">
        <v>635.20000000000005</v>
      </c>
      <c r="CQ114" s="516">
        <v>623.4</v>
      </c>
      <c r="CR114" s="516">
        <v>636.6</v>
      </c>
      <c r="CS114" s="516">
        <v>626.29999999999995</v>
      </c>
      <c r="CT114" s="516">
        <v>617.29999999999995</v>
      </c>
      <c r="CU114" s="516">
        <v>653.4</v>
      </c>
      <c r="CV114" s="516">
        <v>713.4</v>
      </c>
      <c r="CW114" s="516">
        <v>613.4</v>
      </c>
      <c r="CX114" s="516">
        <v>610</v>
      </c>
      <c r="CY114" s="516">
        <v>640.5</v>
      </c>
      <c r="CZ114" s="516">
        <v>645</v>
      </c>
      <c r="DA114" s="2">
        <v>624</v>
      </c>
      <c r="DB114" s="2">
        <v>599.5</v>
      </c>
      <c r="DC114" s="2">
        <v>598.20000000000005</v>
      </c>
      <c r="DD114" s="2">
        <v>642.70000000000005</v>
      </c>
      <c r="DE114" s="2">
        <v>650.1</v>
      </c>
      <c r="DF114" s="2">
        <v>637.6</v>
      </c>
      <c r="DG114" s="2">
        <v>637.4</v>
      </c>
      <c r="DH114" s="2">
        <v>667.8</v>
      </c>
      <c r="DI114" s="2">
        <v>700.4</v>
      </c>
      <c r="DJ114" s="2">
        <v>675.2</v>
      </c>
      <c r="DK114" s="2">
        <v>689</v>
      </c>
      <c r="DL114" s="2">
        <v>686.1</v>
      </c>
      <c r="DM114" s="2">
        <v>703.3</v>
      </c>
      <c r="DN114" s="2">
        <v>715</v>
      </c>
      <c r="DO114" s="2">
        <v>713.7</v>
      </c>
      <c r="DP114" s="2">
        <v>701</v>
      </c>
      <c r="DQ114" s="2">
        <v>703.9</v>
      </c>
      <c r="DR114" s="2">
        <v>690.3</v>
      </c>
      <c r="DS114" s="2">
        <v>666.9</v>
      </c>
      <c r="DT114" s="2">
        <v>635.4</v>
      </c>
      <c r="DU114" s="2">
        <v>636.6</v>
      </c>
      <c r="DV114" s="2">
        <v>634</v>
      </c>
      <c r="DW114" s="2">
        <v>592.1</v>
      </c>
      <c r="DX114" s="2">
        <v>610</v>
      </c>
      <c r="DY114" s="2">
        <v>592.1</v>
      </c>
      <c r="DZ114" s="2">
        <v>581.1</v>
      </c>
      <c r="EA114" s="2">
        <v>580.9</v>
      </c>
      <c r="EB114" s="2">
        <v>570.5</v>
      </c>
      <c r="EC114" s="2">
        <v>557.4</v>
      </c>
      <c r="ED114" s="2">
        <v>609.6</v>
      </c>
      <c r="EE114" s="2">
        <v>662</v>
      </c>
      <c r="EF114" s="2">
        <v>688</v>
      </c>
      <c r="EG114" s="2">
        <v>695.5</v>
      </c>
      <c r="EH114" s="2">
        <v>720.6</v>
      </c>
      <c r="EI114" s="2">
        <v>685.5</v>
      </c>
      <c r="EJ114" s="2">
        <v>694.1</v>
      </c>
      <c r="EK114" s="2">
        <v>681.5</v>
      </c>
      <c r="EL114" s="2">
        <v>705</v>
      </c>
      <c r="EM114" s="2">
        <v>717.8</v>
      </c>
      <c r="EN114" s="2">
        <v>722</v>
      </c>
      <c r="EO114" s="2">
        <v>718</v>
      </c>
      <c r="EP114" s="2">
        <v>727.3</v>
      </c>
      <c r="EQ114" s="2">
        <v>704.7</v>
      </c>
      <c r="ER114" s="2">
        <v>760</v>
      </c>
      <c r="ES114" s="2">
        <v>718</v>
      </c>
      <c r="ET114" s="2">
        <v>657.3</v>
      </c>
      <c r="EU114" s="2">
        <v>650</v>
      </c>
      <c r="EV114" s="2">
        <v>645.79999999999995</v>
      </c>
      <c r="EW114" s="2">
        <v>659</v>
      </c>
      <c r="EX114" s="2">
        <v>652.29999999999995</v>
      </c>
      <c r="EY114" s="2">
        <v>665</v>
      </c>
      <c r="EZ114" s="2">
        <v>649.5</v>
      </c>
      <c r="FA114" s="2">
        <v>636.5</v>
      </c>
      <c r="FB114" s="2">
        <v>642.1</v>
      </c>
      <c r="FC114" s="2">
        <v>626</v>
      </c>
      <c r="FD114" s="2">
        <v>636.9</v>
      </c>
      <c r="FE114" s="2">
        <v>657.1</v>
      </c>
      <c r="FF114" s="2">
        <v>661</v>
      </c>
      <c r="FG114" s="2">
        <v>626.29999999999995</v>
      </c>
      <c r="FH114" s="2">
        <v>648</v>
      </c>
      <c r="FI114" s="2">
        <v>640.4</v>
      </c>
      <c r="FJ114" s="2">
        <v>627.5</v>
      </c>
      <c r="FK114" s="2">
        <v>644.6</v>
      </c>
      <c r="FL114" s="2">
        <v>655.6</v>
      </c>
      <c r="FM114" s="2">
        <v>659.5</v>
      </c>
      <c r="FN114" s="2">
        <v>668.2</v>
      </c>
      <c r="FO114" s="2">
        <v>716</v>
      </c>
      <c r="FP114" s="2">
        <v>793</v>
      </c>
      <c r="FQ114" s="2">
        <v>791.3</v>
      </c>
      <c r="FR114" s="2">
        <v>800.6</v>
      </c>
      <c r="FS114" s="2">
        <v>765.5</v>
      </c>
      <c r="FT114" s="2">
        <v>817.9</v>
      </c>
      <c r="FU114" s="2">
        <v>834</v>
      </c>
      <c r="FV114" s="2">
        <v>868</v>
      </c>
      <c r="FW114" s="2">
        <v>880.6</v>
      </c>
      <c r="FX114" s="2">
        <v>900</v>
      </c>
      <c r="FY114" s="2">
        <v>878</v>
      </c>
      <c r="FZ114" s="2">
        <v>934.1</v>
      </c>
      <c r="GA114" s="2">
        <v>880</v>
      </c>
      <c r="GB114" s="2">
        <v>868</v>
      </c>
      <c r="GC114" s="2">
        <v>855</v>
      </c>
      <c r="GD114" s="2">
        <v>844</v>
      </c>
      <c r="GE114" s="2">
        <v>841.5</v>
      </c>
      <c r="GF114" s="2">
        <v>818.5</v>
      </c>
      <c r="GG114" s="2">
        <v>764.7</v>
      </c>
      <c r="GH114" s="2">
        <v>772.1</v>
      </c>
      <c r="GI114" s="2">
        <v>748.2</v>
      </c>
      <c r="GJ114" s="2">
        <v>705.9</v>
      </c>
      <c r="GK114" s="2">
        <v>723</v>
      </c>
      <c r="GL114" s="2">
        <v>747.9</v>
      </c>
      <c r="GM114" s="2">
        <v>748.9</v>
      </c>
      <c r="GN114" s="2">
        <v>769.8</v>
      </c>
      <c r="GO114" s="2">
        <v>783</v>
      </c>
      <c r="GP114" s="2">
        <v>790.6</v>
      </c>
      <c r="GQ114" s="2">
        <v>811.4</v>
      </c>
      <c r="GR114" s="2">
        <v>790</v>
      </c>
      <c r="GS114" s="2">
        <v>822.3</v>
      </c>
      <c r="GT114" s="2">
        <v>782.5</v>
      </c>
      <c r="GU114" s="2">
        <v>749.4</v>
      </c>
      <c r="GV114" s="2">
        <v>763.5</v>
      </c>
      <c r="GW114" s="2">
        <v>796.5</v>
      </c>
      <c r="GX114" s="2">
        <v>759</v>
      </c>
      <c r="GY114" s="2">
        <v>743.7</v>
      </c>
      <c r="GZ114" s="2">
        <v>723.6</v>
      </c>
      <c r="HA114" s="2">
        <v>697.5</v>
      </c>
      <c r="HB114" s="2">
        <v>643.1</v>
      </c>
      <c r="HC114" s="2">
        <v>698</v>
      </c>
      <c r="HD114" s="2">
        <v>694.2</v>
      </c>
      <c r="HE114" s="2">
        <v>682.2</v>
      </c>
      <c r="HF114" s="2">
        <v>679.6</v>
      </c>
      <c r="HG114" s="2">
        <v>660.7</v>
      </c>
      <c r="HH114" s="2">
        <v>627.79999999999995</v>
      </c>
      <c r="HI114" s="2">
        <v>659.9</v>
      </c>
      <c r="HJ114" s="2">
        <v>685.6</v>
      </c>
      <c r="HK114" s="2">
        <v>652.70000000000005</v>
      </c>
      <c r="HL114" s="2">
        <v>707</v>
      </c>
      <c r="HM114" s="2">
        <v>739</v>
      </c>
      <c r="HN114" s="2">
        <v>749.5</v>
      </c>
      <c r="HO114" s="2">
        <v>759.9</v>
      </c>
      <c r="HP114" s="2">
        <v>750</v>
      </c>
      <c r="HQ114" s="2">
        <v>754.2</v>
      </c>
      <c r="HR114" s="2">
        <v>761.5</v>
      </c>
      <c r="HS114" s="2">
        <v>731.2</v>
      </c>
      <c r="HT114" s="2">
        <v>738.5</v>
      </c>
      <c r="HU114" s="2">
        <v>716.4</v>
      </c>
      <c r="HV114" s="2">
        <v>770.2</v>
      </c>
      <c r="HW114" s="2">
        <v>760.7</v>
      </c>
      <c r="HX114" s="2">
        <v>755.1</v>
      </c>
      <c r="HY114" s="2">
        <v>748.9</v>
      </c>
      <c r="HZ114" s="2">
        <v>730.1</v>
      </c>
      <c r="IA114" s="2">
        <v>705.2</v>
      </c>
      <c r="IB114" s="2">
        <v>746.1</v>
      </c>
      <c r="IC114" s="2">
        <v>761.8</v>
      </c>
      <c r="ID114" s="2">
        <v>748.7</v>
      </c>
      <c r="IE114" s="2">
        <v>735.7</v>
      </c>
      <c r="IF114" s="2">
        <v>739.4</v>
      </c>
      <c r="IG114" s="2">
        <v>713.3</v>
      </c>
      <c r="IH114" s="2">
        <v>740</v>
      </c>
      <c r="II114" s="2">
        <v>723.9</v>
      </c>
      <c r="IJ114" s="2">
        <v>716.3</v>
      </c>
      <c r="IK114" s="2">
        <v>668.6</v>
      </c>
      <c r="IL114" s="2">
        <v>666</v>
      </c>
      <c r="IM114" s="2">
        <v>647.9</v>
      </c>
      <c r="IN114" s="2">
        <v>630</v>
      </c>
      <c r="IO114" s="2">
        <v>618.5</v>
      </c>
      <c r="IP114" s="2">
        <v>584.70000000000005</v>
      </c>
      <c r="IQ114" s="2">
        <v>595</v>
      </c>
      <c r="IR114" s="2">
        <v>575</v>
      </c>
      <c r="IS114" s="2">
        <v>590.1</v>
      </c>
      <c r="IT114" s="2">
        <v>582.1</v>
      </c>
    </row>
    <row r="115" spans="1:254" ht="15.9" customHeight="1">
      <c r="A115" s="61" t="s">
        <v>225</v>
      </c>
      <c r="B115" s="6" t="s">
        <v>226</v>
      </c>
      <c r="C115" s="15">
        <v>5979</v>
      </c>
      <c r="D115" s="16">
        <v>12</v>
      </c>
      <c r="E115" s="13">
        <v>5967</v>
      </c>
      <c r="F115" s="13">
        <v>5937</v>
      </c>
      <c r="G115" s="13">
        <v>6038</v>
      </c>
      <c r="H115" s="13">
        <v>6181</v>
      </c>
      <c r="I115" s="13">
        <v>6219</v>
      </c>
      <c r="J115" s="13">
        <v>6263</v>
      </c>
      <c r="K115" s="13">
        <v>6290</v>
      </c>
      <c r="L115" s="13">
        <v>6235</v>
      </c>
      <c r="M115" s="13">
        <v>6273</v>
      </c>
      <c r="N115" s="13">
        <v>6226</v>
      </c>
      <c r="O115" s="13">
        <v>6160</v>
      </c>
      <c r="P115" s="13">
        <v>6151</v>
      </c>
      <c r="Q115" s="13">
        <v>6127</v>
      </c>
      <c r="R115" s="13">
        <v>6087</v>
      </c>
      <c r="S115" s="13">
        <v>6066</v>
      </c>
      <c r="T115" s="13">
        <v>6072</v>
      </c>
      <c r="U115" s="13">
        <v>6030</v>
      </c>
      <c r="V115" s="13">
        <v>5905</v>
      </c>
      <c r="W115" s="13">
        <v>5966</v>
      </c>
      <c r="X115" s="13">
        <v>6089</v>
      </c>
      <c r="Y115" s="13">
        <v>6143</v>
      </c>
      <c r="Z115" s="13">
        <v>6120</v>
      </c>
      <c r="AA115" s="13">
        <v>6156</v>
      </c>
      <c r="AB115" s="13">
        <v>6037</v>
      </c>
      <c r="AC115" s="13">
        <v>6006</v>
      </c>
      <c r="AD115" s="13">
        <v>5987</v>
      </c>
      <c r="AE115" s="13">
        <v>6121</v>
      </c>
      <c r="AF115" s="13">
        <v>6163</v>
      </c>
      <c r="AG115" s="13">
        <v>6111</v>
      </c>
      <c r="AH115" s="13">
        <v>6068</v>
      </c>
      <c r="AI115" s="13">
        <v>6110</v>
      </c>
      <c r="AJ115" s="13">
        <v>6138</v>
      </c>
      <c r="AK115" s="13">
        <v>6210</v>
      </c>
      <c r="AL115" s="13">
        <v>6178</v>
      </c>
      <c r="AM115" s="13">
        <v>6174</v>
      </c>
      <c r="AN115" s="13">
        <v>6151</v>
      </c>
      <c r="AO115" s="13">
        <v>6223</v>
      </c>
      <c r="AP115" s="13">
        <v>6261</v>
      </c>
      <c r="AQ115" s="13">
        <v>6303</v>
      </c>
      <c r="AR115" s="13">
        <v>6395</v>
      </c>
      <c r="AS115" s="13">
        <v>6305</v>
      </c>
      <c r="AT115" s="13">
        <v>6349</v>
      </c>
      <c r="AU115" s="13">
        <v>6311</v>
      </c>
      <c r="AV115" s="13">
        <v>6190</v>
      </c>
      <c r="AW115" s="13">
        <v>6219</v>
      </c>
      <c r="AX115" s="13">
        <v>6292</v>
      </c>
      <c r="AY115" s="13">
        <v>6220</v>
      </c>
      <c r="AZ115" s="13">
        <v>6175</v>
      </c>
      <c r="BA115" s="13">
        <v>6380</v>
      </c>
      <c r="BB115" s="13">
        <v>6294</v>
      </c>
      <c r="BC115" s="13">
        <v>6471</v>
      </c>
      <c r="BD115" s="13">
        <v>6480</v>
      </c>
      <c r="BE115" s="13">
        <v>6436</v>
      </c>
      <c r="BF115" s="13">
        <v>6522</v>
      </c>
      <c r="BG115" s="13">
        <v>6656</v>
      </c>
      <c r="BH115" s="13">
        <v>6639</v>
      </c>
      <c r="BI115" s="13">
        <v>6699</v>
      </c>
      <c r="BJ115" s="13">
        <v>6565</v>
      </c>
      <c r="BK115" s="13">
        <v>6722</v>
      </c>
      <c r="BL115" s="13">
        <v>6625</v>
      </c>
      <c r="BM115" s="67">
        <v>6607</v>
      </c>
      <c r="BN115" s="67">
        <v>6670</v>
      </c>
      <c r="BO115" s="67">
        <v>6745</v>
      </c>
      <c r="BP115" s="67">
        <v>6600</v>
      </c>
      <c r="BQ115" s="67">
        <v>6812</v>
      </c>
      <c r="BR115" s="67">
        <v>6614</v>
      </c>
      <c r="BS115" s="67">
        <v>6670</v>
      </c>
      <c r="BT115" s="67">
        <v>6937</v>
      </c>
      <c r="BU115" s="67">
        <v>6473</v>
      </c>
      <c r="BV115" s="67">
        <v>6454</v>
      </c>
      <c r="BW115" s="67">
        <v>6471</v>
      </c>
      <c r="BX115" s="67">
        <v>6487</v>
      </c>
      <c r="BY115" s="67">
        <v>6596</v>
      </c>
      <c r="BZ115" s="67">
        <v>6644</v>
      </c>
      <c r="CA115" s="516">
        <v>6914</v>
      </c>
      <c r="CB115" s="516">
        <v>7117</v>
      </c>
      <c r="CC115" s="516">
        <v>6955</v>
      </c>
      <c r="CD115" s="516">
        <v>7007</v>
      </c>
      <c r="CE115" s="516">
        <v>7072</v>
      </c>
      <c r="CF115" s="516">
        <v>7286</v>
      </c>
      <c r="CG115" s="516">
        <v>7297</v>
      </c>
      <c r="CH115" s="516">
        <v>7302</v>
      </c>
      <c r="CI115" s="516">
        <v>7369</v>
      </c>
      <c r="CJ115" s="516">
        <v>7224</v>
      </c>
      <c r="CK115" s="516">
        <v>7356</v>
      </c>
      <c r="CL115" s="516">
        <v>7297</v>
      </c>
      <c r="CM115" s="516">
        <v>7645</v>
      </c>
      <c r="CN115" s="516">
        <v>7417</v>
      </c>
      <c r="CO115" s="516">
        <v>7604</v>
      </c>
      <c r="CP115" s="516">
        <v>7757</v>
      </c>
      <c r="CQ115" s="516">
        <v>7636</v>
      </c>
      <c r="CR115" s="516">
        <v>7544</v>
      </c>
      <c r="CS115" s="516">
        <v>7260</v>
      </c>
      <c r="CT115" s="516">
        <v>7080</v>
      </c>
      <c r="CU115" s="516">
        <v>7319</v>
      </c>
      <c r="CV115" s="516">
        <v>7687</v>
      </c>
      <c r="CW115" s="516">
        <v>7538</v>
      </c>
      <c r="CX115" s="516">
        <v>7459</v>
      </c>
      <c r="CY115" s="516">
        <v>7584</v>
      </c>
      <c r="CZ115" s="516">
        <v>7655</v>
      </c>
      <c r="DA115" s="2">
        <v>7657</v>
      </c>
      <c r="DB115" s="2">
        <v>7447</v>
      </c>
      <c r="DC115" s="2">
        <v>7454</v>
      </c>
      <c r="DD115" s="2">
        <v>7816</v>
      </c>
      <c r="DE115" s="2">
        <v>7783</v>
      </c>
      <c r="DF115" s="2">
        <v>7684</v>
      </c>
      <c r="DG115" s="2">
        <v>7861</v>
      </c>
      <c r="DH115" s="2">
        <v>7689</v>
      </c>
      <c r="DI115" s="2">
        <v>7656</v>
      </c>
      <c r="DJ115" s="2">
        <v>7637</v>
      </c>
      <c r="DK115" s="2">
        <v>7598</v>
      </c>
      <c r="DL115" s="2">
        <v>7625</v>
      </c>
      <c r="DM115" s="2">
        <v>7575</v>
      </c>
      <c r="DN115" s="2">
        <v>7639</v>
      </c>
      <c r="DO115" s="2">
        <v>7551</v>
      </c>
      <c r="DP115" s="2">
        <v>7541</v>
      </c>
      <c r="DQ115" s="2">
        <v>7440</v>
      </c>
      <c r="DR115" s="2">
        <v>7769</v>
      </c>
      <c r="DS115" s="2">
        <v>7780</v>
      </c>
      <c r="DT115" s="2">
        <v>7721</v>
      </c>
      <c r="DU115" s="2">
        <v>7568</v>
      </c>
      <c r="DV115" s="2">
        <v>7236</v>
      </c>
      <c r="DW115" s="2">
        <v>7282</v>
      </c>
      <c r="DX115" s="2">
        <v>7294</v>
      </c>
      <c r="DY115" s="2">
        <v>7141</v>
      </c>
      <c r="DZ115" s="2">
        <v>7018</v>
      </c>
      <c r="EA115" s="2">
        <v>6846</v>
      </c>
      <c r="EB115" s="2">
        <v>6719</v>
      </c>
      <c r="EC115" s="2">
        <v>6654</v>
      </c>
      <c r="ED115" s="2">
        <v>6584</v>
      </c>
      <c r="EE115" s="2">
        <v>6705</v>
      </c>
      <c r="EF115" s="2">
        <v>6752</v>
      </c>
      <c r="EG115" s="2">
        <v>6706</v>
      </c>
      <c r="EH115" s="2">
        <v>6560</v>
      </c>
      <c r="EI115" s="2">
        <v>6554</v>
      </c>
      <c r="EJ115" s="2">
        <v>6580</v>
      </c>
      <c r="EK115" s="2">
        <v>6544</v>
      </c>
      <c r="EL115" s="2">
        <v>6514</v>
      </c>
      <c r="EM115" s="2">
        <v>6503</v>
      </c>
      <c r="EN115" s="2">
        <v>6396</v>
      </c>
      <c r="EO115" s="2">
        <v>6238</v>
      </c>
      <c r="EP115" s="2">
        <v>6232</v>
      </c>
      <c r="EQ115" s="2">
        <v>6163</v>
      </c>
      <c r="ER115" s="2">
        <v>6326</v>
      </c>
      <c r="ES115" s="2">
        <v>6259</v>
      </c>
      <c r="ET115" s="2">
        <v>6205</v>
      </c>
      <c r="EU115" s="2">
        <v>6164</v>
      </c>
      <c r="EV115" s="2">
        <v>6198</v>
      </c>
      <c r="EW115" s="2">
        <v>6161</v>
      </c>
      <c r="EX115" s="2">
        <v>6189</v>
      </c>
      <c r="EY115" s="2">
        <v>6220</v>
      </c>
      <c r="EZ115" s="2">
        <v>6206</v>
      </c>
      <c r="FA115" s="2">
        <v>6415</v>
      </c>
      <c r="FB115" s="2">
        <v>6356</v>
      </c>
      <c r="FC115" s="2">
        <v>6275</v>
      </c>
      <c r="FD115" s="2">
        <v>6205</v>
      </c>
      <c r="FE115" s="2">
        <v>6370</v>
      </c>
      <c r="FF115" s="2">
        <v>6273</v>
      </c>
      <c r="FG115" s="2">
        <v>6197</v>
      </c>
      <c r="FH115" s="2">
        <v>6216</v>
      </c>
      <c r="FI115" s="2">
        <v>6114</v>
      </c>
      <c r="FJ115" s="2">
        <v>6013</v>
      </c>
      <c r="FK115" s="2">
        <v>5907</v>
      </c>
      <c r="FL115" s="2">
        <v>6030</v>
      </c>
      <c r="FM115" s="2">
        <v>6001</v>
      </c>
      <c r="FN115" s="2">
        <v>6130</v>
      </c>
      <c r="FO115" s="2">
        <v>6178</v>
      </c>
      <c r="FP115" s="2">
        <v>6332</v>
      </c>
      <c r="FQ115" s="2">
        <v>6423</v>
      </c>
      <c r="FR115" s="2">
        <v>6459</v>
      </c>
      <c r="FS115" s="2">
        <v>6189</v>
      </c>
      <c r="FT115" s="2">
        <v>6081</v>
      </c>
      <c r="FU115" s="2">
        <v>6060</v>
      </c>
      <c r="FV115" s="2">
        <v>5942</v>
      </c>
      <c r="FW115" s="2">
        <v>5933</v>
      </c>
      <c r="FX115" s="2">
        <v>6147</v>
      </c>
      <c r="FY115" s="2">
        <v>6077</v>
      </c>
      <c r="FZ115" s="2">
        <v>6106</v>
      </c>
      <c r="GA115" s="2">
        <v>5889</v>
      </c>
      <c r="GB115" s="2">
        <v>5936</v>
      </c>
      <c r="GC115" s="2">
        <v>5820</v>
      </c>
      <c r="GD115" s="2">
        <v>5663</v>
      </c>
      <c r="GE115" s="2">
        <v>5743</v>
      </c>
      <c r="GF115" s="2">
        <v>5653</v>
      </c>
      <c r="GG115" s="2">
        <v>5620</v>
      </c>
      <c r="GH115" s="2">
        <v>5402</v>
      </c>
      <c r="GI115" s="2">
        <v>5324</v>
      </c>
      <c r="GJ115" s="2">
        <v>5363</v>
      </c>
      <c r="GK115" s="2">
        <v>5380</v>
      </c>
      <c r="GL115" s="2">
        <v>5344</v>
      </c>
      <c r="GM115" s="2">
        <v>5274</v>
      </c>
      <c r="GN115" s="2">
        <v>5313</v>
      </c>
      <c r="GO115" s="2">
        <v>5264</v>
      </c>
      <c r="GP115" s="2">
        <v>5235</v>
      </c>
      <c r="GQ115" s="2">
        <v>5232</v>
      </c>
      <c r="GR115" s="2">
        <v>5199</v>
      </c>
      <c r="GS115" s="2">
        <v>5332</v>
      </c>
      <c r="GT115" s="2">
        <v>5285</v>
      </c>
      <c r="GU115" s="2">
        <v>5255</v>
      </c>
      <c r="GV115" s="2">
        <v>5261</v>
      </c>
      <c r="GW115" s="2">
        <v>5335</v>
      </c>
      <c r="GX115" s="2">
        <v>5377</v>
      </c>
      <c r="GY115" s="2">
        <v>5190</v>
      </c>
      <c r="GZ115" s="2">
        <v>5185</v>
      </c>
      <c r="HA115" s="2">
        <v>5153</v>
      </c>
      <c r="HB115" s="2">
        <v>5111</v>
      </c>
      <c r="HC115" s="2">
        <v>5119</v>
      </c>
      <c r="HD115" s="2">
        <v>5264</v>
      </c>
      <c r="HE115" s="2">
        <v>5321</v>
      </c>
      <c r="HF115" s="2">
        <v>5390</v>
      </c>
      <c r="HG115" s="2">
        <v>5429</v>
      </c>
      <c r="HH115" s="2">
        <v>5364</v>
      </c>
      <c r="HI115" s="2">
        <v>5338</v>
      </c>
      <c r="HJ115" s="2">
        <v>5389</v>
      </c>
      <c r="HK115" s="2">
        <v>5431</v>
      </c>
      <c r="HL115" s="2">
        <v>5727</v>
      </c>
      <c r="HM115" s="2">
        <v>5849</v>
      </c>
      <c r="HN115" s="2">
        <v>5780</v>
      </c>
      <c r="HO115" s="2">
        <v>5792</v>
      </c>
      <c r="HP115" s="2">
        <v>5756</v>
      </c>
      <c r="HQ115" s="2">
        <v>5671</v>
      </c>
      <c r="HR115" s="2">
        <v>5715</v>
      </c>
      <c r="HS115" s="2">
        <v>5723</v>
      </c>
      <c r="HT115" s="2">
        <v>5757</v>
      </c>
      <c r="HU115" s="2">
        <v>5733</v>
      </c>
      <c r="HV115" s="2">
        <v>5817</v>
      </c>
      <c r="HW115" s="2">
        <v>5740</v>
      </c>
      <c r="HX115" s="2">
        <v>5632</v>
      </c>
      <c r="HY115" s="2">
        <v>5733</v>
      </c>
      <c r="HZ115" s="2">
        <v>5697</v>
      </c>
      <c r="IA115" s="2">
        <v>5637</v>
      </c>
      <c r="IB115" s="2">
        <v>5694</v>
      </c>
      <c r="IC115" s="2">
        <v>5814</v>
      </c>
      <c r="ID115" s="2">
        <v>5719</v>
      </c>
      <c r="IE115" s="2">
        <v>5735</v>
      </c>
      <c r="IF115" s="2">
        <v>5616</v>
      </c>
      <c r="IG115" s="2">
        <v>5724</v>
      </c>
      <c r="IH115" s="2">
        <v>5696</v>
      </c>
      <c r="II115" s="2">
        <v>5640</v>
      </c>
      <c r="IJ115" s="2">
        <v>5602</v>
      </c>
      <c r="IK115" s="2">
        <v>5623</v>
      </c>
      <c r="IL115" s="2">
        <v>5535</v>
      </c>
      <c r="IM115" s="2">
        <v>5551</v>
      </c>
      <c r="IN115" s="2">
        <v>5453</v>
      </c>
      <c r="IO115" s="2">
        <v>5359</v>
      </c>
      <c r="IP115" s="2">
        <v>5317</v>
      </c>
      <c r="IQ115" s="2">
        <v>5321</v>
      </c>
      <c r="IR115" s="2">
        <v>5049</v>
      </c>
      <c r="IS115" s="2">
        <v>5008</v>
      </c>
      <c r="IT115" s="2">
        <v>4880</v>
      </c>
    </row>
    <row r="116" spans="1:254" ht="15.9" customHeight="1">
      <c r="A116" s="61" t="s">
        <v>227</v>
      </c>
      <c r="B116" s="6" t="s">
        <v>228</v>
      </c>
      <c r="C116" s="15">
        <v>1741</v>
      </c>
      <c r="D116" s="16">
        <v>3</v>
      </c>
      <c r="E116" s="13">
        <v>1738</v>
      </c>
      <c r="F116" s="13">
        <v>1714</v>
      </c>
      <c r="G116" s="13">
        <v>1720</v>
      </c>
      <c r="H116" s="13">
        <v>1745</v>
      </c>
      <c r="I116" s="13">
        <v>1809</v>
      </c>
      <c r="J116" s="13">
        <v>1870</v>
      </c>
      <c r="K116" s="13">
        <v>1881</v>
      </c>
      <c r="L116" s="13">
        <v>1845</v>
      </c>
      <c r="M116" s="13">
        <v>1829</v>
      </c>
      <c r="N116" s="13">
        <v>1787</v>
      </c>
      <c r="O116" s="13">
        <v>1788</v>
      </c>
      <c r="P116" s="13">
        <v>1803</v>
      </c>
      <c r="Q116" s="13">
        <v>1825</v>
      </c>
      <c r="R116" s="13">
        <v>1821</v>
      </c>
      <c r="S116" s="13">
        <v>1827</v>
      </c>
      <c r="T116" s="13">
        <v>1812</v>
      </c>
      <c r="U116" s="13">
        <v>1817</v>
      </c>
      <c r="V116" s="13">
        <v>1813</v>
      </c>
      <c r="W116" s="13">
        <v>1820</v>
      </c>
      <c r="X116" s="13">
        <v>1827</v>
      </c>
      <c r="Y116" s="13">
        <v>1849</v>
      </c>
      <c r="Z116" s="13">
        <v>1815</v>
      </c>
      <c r="AA116" s="13">
        <v>1817</v>
      </c>
      <c r="AB116" s="13">
        <v>1780</v>
      </c>
      <c r="AC116" s="13">
        <v>1765</v>
      </c>
      <c r="AD116" s="13">
        <v>1741</v>
      </c>
      <c r="AE116" s="13">
        <v>1760</v>
      </c>
      <c r="AF116" s="13">
        <v>1772</v>
      </c>
      <c r="AG116" s="13">
        <v>1763</v>
      </c>
      <c r="AH116" s="13">
        <v>1763</v>
      </c>
      <c r="AI116" s="13">
        <v>1749</v>
      </c>
      <c r="AJ116" s="13">
        <v>1745</v>
      </c>
      <c r="AK116" s="13">
        <v>1752</v>
      </c>
      <c r="AL116" s="13">
        <v>1773</v>
      </c>
      <c r="AM116" s="13">
        <v>1745</v>
      </c>
      <c r="AN116" s="13">
        <v>1736</v>
      </c>
      <c r="AO116" s="13">
        <v>1743</v>
      </c>
      <c r="AP116" s="13">
        <v>1732</v>
      </c>
      <c r="AQ116" s="13">
        <v>1733</v>
      </c>
      <c r="AR116" s="13">
        <v>1727</v>
      </c>
      <c r="AS116" s="13">
        <v>1709</v>
      </c>
      <c r="AT116" s="13">
        <v>1683</v>
      </c>
      <c r="AU116" s="13">
        <v>1674</v>
      </c>
      <c r="AV116" s="13">
        <v>1663</v>
      </c>
      <c r="AW116" s="13">
        <v>1652</v>
      </c>
      <c r="AX116" s="13">
        <v>1687</v>
      </c>
      <c r="AY116" s="13">
        <v>1634</v>
      </c>
      <c r="AZ116" s="13">
        <v>1621</v>
      </c>
      <c r="BA116" s="13">
        <v>1655</v>
      </c>
      <c r="BB116" s="13">
        <v>1627</v>
      </c>
      <c r="BC116" s="13">
        <v>1625</v>
      </c>
      <c r="BD116" s="13">
        <v>1626</v>
      </c>
      <c r="BE116" s="13">
        <v>1616</v>
      </c>
      <c r="BF116" s="13">
        <v>1630</v>
      </c>
      <c r="BG116" s="13">
        <v>1631</v>
      </c>
      <c r="BH116" s="13">
        <v>1620</v>
      </c>
      <c r="BI116" s="13">
        <v>1634</v>
      </c>
      <c r="BJ116" s="13">
        <v>1621</v>
      </c>
      <c r="BK116" s="13">
        <v>1637</v>
      </c>
      <c r="BL116" s="13">
        <v>1595</v>
      </c>
      <c r="BM116" s="67">
        <v>1613</v>
      </c>
      <c r="BN116" s="67">
        <v>1633</v>
      </c>
      <c r="BO116" s="67">
        <v>1650</v>
      </c>
      <c r="BP116" s="67">
        <v>1497</v>
      </c>
      <c r="BQ116" s="67">
        <v>1503</v>
      </c>
      <c r="BR116" s="67">
        <v>1506</v>
      </c>
      <c r="BS116" s="67">
        <v>1517</v>
      </c>
      <c r="BT116" s="67">
        <v>1515</v>
      </c>
      <c r="BU116" s="67">
        <v>1507</v>
      </c>
      <c r="BV116" s="67">
        <v>1520</v>
      </c>
      <c r="BW116" s="67">
        <v>1533</v>
      </c>
      <c r="BX116" s="67">
        <v>1539</v>
      </c>
      <c r="BY116" s="67">
        <v>1566</v>
      </c>
      <c r="BZ116" s="67">
        <v>1562</v>
      </c>
      <c r="CA116" s="516">
        <v>1561</v>
      </c>
      <c r="CB116" s="516">
        <v>1550</v>
      </c>
      <c r="CC116" s="516">
        <v>1553</v>
      </c>
      <c r="CD116" s="516">
        <v>1562</v>
      </c>
      <c r="CE116" s="516">
        <v>1575</v>
      </c>
      <c r="CF116" s="516">
        <v>1596</v>
      </c>
      <c r="CG116" s="516">
        <v>1597</v>
      </c>
      <c r="CH116" s="516">
        <v>1627</v>
      </c>
      <c r="CI116" s="516">
        <v>1605</v>
      </c>
      <c r="CJ116" s="516">
        <v>1568</v>
      </c>
      <c r="CK116" s="516">
        <v>1546</v>
      </c>
      <c r="CL116" s="516">
        <v>1557</v>
      </c>
      <c r="CM116" s="516">
        <v>1567</v>
      </c>
      <c r="CN116" s="516">
        <v>1545</v>
      </c>
      <c r="CO116" s="516">
        <v>1538</v>
      </c>
      <c r="CP116" s="516">
        <v>1595</v>
      </c>
      <c r="CQ116" s="516">
        <v>1586</v>
      </c>
      <c r="CR116" s="516">
        <v>1580</v>
      </c>
      <c r="CS116" s="516">
        <v>1556</v>
      </c>
      <c r="CT116" s="516">
        <v>1523</v>
      </c>
      <c r="CU116" s="516">
        <v>1542</v>
      </c>
      <c r="CV116" s="516">
        <v>1598</v>
      </c>
      <c r="CW116" s="516">
        <v>1581</v>
      </c>
      <c r="CX116" s="516">
        <v>1575</v>
      </c>
      <c r="CY116" s="516">
        <v>1580</v>
      </c>
      <c r="CZ116" s="516">
        <v>1611</v>
      </c>
      <c r="DA116" s="2">
        <v>1650</v>
      </c>
      <c r="DB116" s="2">
        <v>1657</v>
      </c>
      <c r="DC116" s="2">
        <v>1646</v>
      </c>
      <c r="DD116" s="2">
        <v>1672</v>
      </c>
      <c r="DE116" s="2">
        <v>1680</v>
      </c>
      <c r="DF116" s="2">
        <v>1655</v>
      </c>
      <c r="DG116" s="2">
        <v>1694</v>
      </c>
      <c r="DH116" s="2">
        <v>1746</v>
      </c>
      <c r="DI116" s="2">
        <v>1759</v>
      </c>
      <c r="DJ116" s="2">
        <v>1733</v>
      </c>
      <c r="DK116" s="2">
        <v>1736</v>
      </c>
      <c r="DL116" s="2">
        <v>1732</v>
      </c>
      <c r="DM116" s="2">
        <v>1717</v>
      </c>
      <c r="DN116" s="2">
        <v>1719</v>
      </c>
      <c r="DO116" s="2">
        <v>1710</v>
      </c>
      <c r="DP116" s="2">
        <v>1670</v>
      </c>
      <c r="DQ116" s="2">
        <v>1695</v>
      </c>
      <c r="DR116" s="2">
        <v>1679</v>
      </c>
      <c r="DS116" s="2">
        <v>1693</v>
      </c>
      <c r="DT116" s="2">
        <v>1659</v>
      </c>
      <c r="DU116" s="2">
        <v>1660</v>
      </c>
      <c r="DV116" s="2">
        <v>1651</v>
      </c>
      <c r="DW116" s="2">
        <v>1643</v>
      </c>
      <c r="DX116" s="2">
        <v>1640</v>
      </c>
      <c r="DY116" s="2">
        <v>1626</v>
      </c>
      <c r="DZ116" s="2">
        <v>1616</v>
      </c>
      <c r="EA116" s="2">
        <v>1687</v>
      </c>
      <c r="EB116" s="2">
        <v>1683</v>
      </c>
      <c r="EC116" s="2">
        <v>1673</v>
      </c>
      <c r="ED116" s="2">
        <v>1701</v>
      </c>
      <c r="EE116" s="2">
        <v>1699</v>
      </c>
      <c r="EF116" s="2">
        <v>1710</v>
      </c>
      <c r="EG116" s="2">
        <v>1698</v>
      </c>
      <c r="EH116" s="2">
        <v>1670</v>
      </c>
      <c r="EI116" s="2">
        <v>1674</v>
      </c>
      <c r="EJ116" s="2">
        <v>1662</v>
      </c>
      <c r="EK116" s="2">
        <v>1643</v>
      </c>
      <c r="EL116" s="2">
        <v>1647</v>
      </c>
      <c r="EM116" s="2">
        <v>1649</v>
      </c>
      <c r="EN116" s="2">
        <v>1655</v>
      </c>
      <c r="EO116" s="2">
        <v>1664</v>
      </c>
      <c r="EP116" s="2">
        <v>1654</v>
      </c>
      <c r="EQ116" s="2">
        <v>1647</v>
      </c>
      <c r="ER116" s="2">
        <v>1647</v>
      </c>
      <c r="ES116" s="2">
        <v>1650</v>
      </c>
      <c r="ET116" s="2">
        <v>1640</v>
      </c>
      <c r="EU116" s="2">
        <v>1653</v>
      </c>
      <c r="EV116" s="2">
        <v>1653</v>
      </c>
      <c r="EW116" s="2">
        <v>1642</v>
      </c>
      <c r="EX116" s="2">
        <v>1644</v>
      </c>
      <c r="EY116" s="2">
        <v>1673</v>
      </c>
      <c r="EZ116" s="2">
        <v>1656</v>
      </c>
      <c r="FA116" s="2">
        <v>1665</v>
      </c>
      <c r="FB116" s="2">
        <v>1659</v>
      </c>
      <c r="FC116" s="2">
        <v>1632</v>
      </c>
      <c r="FD116" s="2">
        <v>1626</v>
      </c>
      <c r="FE116" s="2">
        <v>1648</v>
      </c>
      <c r="FF116" s="2">
        <v>1634</v>
      </c>
      <c r="FG116" s="2">
        <v>1606</v>
      </c>
      <c r="FH116" s="2">
        <v>1601</v>
      </c>
      <c r="FI116" s="2">
        <v>1604</v>
      </c>
      <c r="FJ116" s="2">
        <v>1616</v>
      </c>
      <c r="FK116" s="2">
        <v>1613</v>
      </c>
      <c r="FL116" s="2">
        <v>1639</v>
      </c>
      <c r="FM116" s="2">
        <v>1614</v>
      </c>
      <c r="FN116" s="2">
        <v>1636</v>
      </c>
      <c r="FO116" s="2">
        <v>1637</v>
      </c>
      <c r="FP116" s="2">
        <v>1668</v>
      </c>
      <c r="FQ116" s="2">
        <v>1660</v>
      </c>
      <c r="FR116" s="2">
        <v>1643</v>
      </c>
      <c r="FS116" s="2">
        <v>1642</v>
      </c>
      <c r="FT116" s="2">
        <v>1652</v>
      </c>
      <c r="FU116" s="2">
        <v>1606</v>
      </c>
      <c r="FV116" s="2">
        <v>1581</v>
      </c>
      <c r="FW116" s="2">
        <v>1568</v>
      </c>
      <c r="FX116" s="2">
        <v>1589</v>
      </c>
      <c r="FY116" s="2">
        <v>1575</v>
      </c>
      <c r="FZ116" s="2">
        <v>1560</v>
      </c>
      <c r="GA116" s="2">
        <v>1549</v>
      </c>
      <c r="GB116" s="2">
        <v>1535</v>
      </c>
      <c r="GC116" s="2">
        <v>1550</v>
      </c>
      <c r="GD116" s="2">
        <v>1510</v>
      </c>
      <c r="GE116" s="2">
        <v>1484</v>
      </c>
      <c r="GF116" s="2">
        <v>1476</v>
      </c>
      <c r="GG116" s="2">
        <v>1455</v>
      </c>
      <c r="GH116" s="2">
        <v>1554</v>
      </c>
      <c r="GI116" s="2">
        <v>1587</v>
      </c>
      <c r="GJ116" s="2">
        <v>1569</v>
      </c>
      <c r="GK116" s="2">
        <v>1595</v>
      </c>
      <c r="GL116" s="2">
        <v>1638</v>
      </c>
      <c r="GM116" s="2">
        <v>1633</v>
      </c>
      <c r="GN116" s="2">
        <v>1664</v>
      </c>
      <c r="GO116" s="2">
        <v>1634</v>
      </c>
      <c r="GP116" s="2">
        <v>1608</v>
      </c>
      <c r="GQ116" s="2">
        <v>1608</v>
      </c>
      <c r="GR116" s="2">
        <v>1588</v>
      </c>
      <c r="GS116" s="2">
        <v>1606</v>
      </c>
      <c r="GT116" s="2">
        <v>1613</v>
      </c>
      <c r="GU116" s="2">
        <v>1591</v>
      </c>
      <c r="GV116" s="2">
        <v>1586</v>
      </c>
      <c r="GW116" s="2">
        <v>1608</v>
      </c>
      <c r="GX116" s="2">
        <v>1627</v>
      </c>
      <c r="GY116" s="2">
        <v>1627</v>
      </c>
      <c r="GZ116" s="2">
        <v>1616</v>
      </c>
      <c r="HA116" s="2">
        <v>1601</v>
      </c>
      <c r="HB116" s="2">
        <v>1587</v>
      </c>
      <c r="HC116" s="2">
        <v>1603</v>
      </c>
      <c r="HD116" s="2">
        <v>1690</v>
      </c>
      <c r="HE116" s="2">
        <v>1746</v>
      </c>
      <c r="HF116" s="2">
        <v>1735</v>
      </c>
      <c r="HG116" s="2">
        <v>1695</v>
      </c>
      <c r="HH116" s="2">
        <v>1693</v>
      </c>
      <c r="HI116" s="2">
        <v>1699</v>
      </c>
      <c r="HJ116" s="2">
        <v>1715</v>
      </c>
      <c r="HK116" s="2">
        <v>1725</v>
      </c>
      <c r="HL116" s="2">
        <v>1714</v>
      </c>
      <c r="HM116" s="2">
        <v>1723</v>
      </c>
      <c r="HN116" s="2">
        <v>1707</v>
      </c>
      <c r="HO116" s="2">
        <v>1707</v>
      </c>
      <c r="HP116" s="2">
        <v>1715</v>
      </c>
      <c r="HQ116" s="2">
        <v>1717</v>
      </c>
      <c r="HR116" s="2">
        <v>1730</v>
      </c>
      <c r="HS116" s="2">
        <v>1708</v>
      </c>
      <c r="HT116" s="2">
        <v>1670</v>
      </c>
      <c r="HU116" s="2">
        <v>1664</v>
      </c>
      <c r="HV116" s="2">
        <v>1641</v>
      </c>
      <c r="HW116" s="2">
        <v>1643</v>
      </c>
      <c r="HX116" s="2">
        <v>1657</v>
      </c>
      <c r="HY116" s="2">
        <v>1672</v>
      </c>
      <c r="HZ116" s="2">
        <v>1650</v>
      </c>
      <c r="IA116" s="2">
        <v>1653</v>
      </c>
      <c r="IB116" s="2">
        <v>1648</v>
      </c>
      <c r="IC116" s="2">
        <v>1666</v>
      </c>
      <c r="ID116" s="2">
        <v>1667</v>
      </c>
      <c r="IE116" s="2">
        <v>1672</v>
      </c>
      <c r="IF116" s="2">
        <v>1661</v>
      </c>
      <c r="IG116" s="2">
        <v>1640</v>
      </c>
      <c r="IH116" s="2">
        <v>1656</v>
      </c>
      <c r="II116" s="2">
        <v>1616</v>
      </c>
      <c r="IJ116" s="2">
        <v>1630</v>
      </c>
      <c r="IK116" s="2">
        <v>1620</v>
      </c>
      <c r="IL116" s="2">
        <v>1618</v>
      </c>
      <c r="IM116" s="2">
        <v>1609</v>
      </c>
      <c r="IN116" s="2">
        <v>1591</v>
      </c>
      <c r="IO116" s="2">
        <v>1533</v>
      </c>
      <c r="IP116" s="2">
        <v>1525</v>
      </c>
      <c r="IQ116" s="2">
        <v>1527</v>
      </c>
      <c r="IR116" s="2">
        <v>1595</v>
      </c>
      <c r="IS116" s="2">
        <v>1586</v>
      </c>
      <c r="IT116" s="2">
        <v>1591</v>
      </c>
    </row>
    <row r="117" spans="1:254" ht="15.9" customHeight="1">
      <c r="A117" s="61" t="s">
        <v>229</v>
      </c>
      <c r="B117" s="6" t="s">
        <v>230</v>
      </c>
      <c r="C117" s="15">
        <v>5664</v>
      </c>
      <c r="D117" s="16">
        <v>144</v>
      </c>
      <c r="E117" s="13">
        <v>5520</v>
      </c>
      <c r="F117" s="13">
        <v>5552</v>
      </c>
      <c r="G117" s="13">
        <v>5406</v>
      </c>
      <c r="H117" s="13">
        <v>5304</v>
      </c>
      <c r="I117" s="13">
        <v>5473</v>
      </c>
      <c r="J117" s="13">
        <v>5312</v>
      </c>
      <c r="K117" s="13">
        <v>5447</v>
      </c>
      <c r="L117" s="13">
        <v>5559</v>
      </c>
      <c r="M117" s="13">
        <v>5648</v>
      </c>
      <c r="N117" s="13">
        <v>5576</v>
      </c>
      <c r="O117" s="13">
        <v>5714</v>
      </c>
      <c r="P117" s="13">
        <v>5486</v>
      </c>
      <c r="Q117" s="13">
        <v>5340</v>
      </c>
      <c r="R117" s="13">
        <v>5221</v>
      </c>
      <c r="S117" s="13">
        <v>5553</v>
      </c>
      <c r="T117" s="13">
        <v>5680</v>
      </c>
      <c r="U117" s="13">
        <v>5800</v>
      </c>
      <c r="V117" s="13">
        <v>5809</v>
      </c>
      <c r="W117" s="13">
        <v>5735</v>
      </c>
      <c r="X117" s="13">
        <v>5712</v>
      </c>
      <c r="Y117" s="13">
        <v>5787</v>
      </c>
      <c r="Z117" s="13">
        <v>5646</v>
      </c>
      <c r="AA117" s="13">
        <v>5425</v>
      </c>
      <c r="AB117" s="13">
        <v>5395</v>
      </c>
      <c r="AC117" s="13">
        <v>5328</v>
      </c>
      <c r="AD117" s="13">
        <v>5123</v>
      </c>
      <c r="AE117" s="13">
        <v>5170</v>
      </c>
      <c r="AF117" s="13">
        <v>5097</v>
      </c>
      <c r="AG117" s="13">
        <v>5039</v>
      </c>
      <c r="AH117" s="13">
        <v>5000</v>
      </c>
      <c r="AI117" s="13">
        <v>5000</v>
      </c>
      <c r="AJ117" s="13">
        <v>5020</v>
      </c>
      <c r="AK117" s="13">
        <v>5037</v>
      </c>
      <c r="AL117" s="13">
        <v>5124</v>
      </c>
      <c r="AM117" s="13">
        <v>5299</v>
      </c>
      <c r="AN117" s="13">
        <v>5161</v>
      </c>
      <c r="AO117" s="13">
        <v>5244</v>
      </c>
      <c r="AP117" s="13">
        <v>5119</v>
      </c>
      <c r="AQ117" s="13">
        <v>5260</v>
      </c>
      <c r="AR117" s="13">
        <v>5104</v>
      </c>
      <c r="AS117" s="13">
        <v>4762</v>
      </c>
      <c r="AT117" s="13">
        <v>5113</v>
      </c>
      <c r="AU117" s="13">
        <v>4869</v>
      </c>
      <c r="AV117" s="13">
        <v>4950</v>
      </c>
      <c r="AW117" s="13">
        <v>4955</v>
      </c>
      <c r="AX117" s="13">
        <v>4899</v>
      </c>
      <c r="AY117" s="13">
        <v>4562</v>
      </c>
      <c r="AZ117" s="13">
        <v>4498</v>
      </c>
      <c r="BA117" s="13">
        <v>4653</v>
      </c>
      <c r="BB117" s="13">
        <v>4793</v>
      </c>
      <c r="BC117" s="13">
        <v>4798</v>
      </c>
      <c r="BD117" s="13">
        <v>4996</v>
      </c>
      <c r="BE117" s="13">
        <v>5096</v>
      </c>
      <c r="BF117" s="13">
        <v>4847</v>
      </c>
      <c r="BG117" s="13">
        <v>5480</v>
      </c>
      <c r="BH117" s="13">
        <v>6480</v>
      </c>
      <c r="BI117" s="13">
        <v>6767</v>
      </c>
      <c r="BJ117" s="13">
        <v>6601</v>
      </c>
      <c r="BK117" s="13">
        <v>6000</v>
      </c>
      <c r="BL117" s="13">
        <v>6039</v>
      </c>
      <c r="BM117" s="67">
        <v>6156</v>
      </c>
      <c r="BN117" s="67">
        <v>6422</v>
      </c>
      <c r="BO117" s="67">
        <v>6267</v>
      </c>
      <c r="BP117" s="67">
        <v>6291</v>
      </c>
      <c r="BQ117" s="67">
        <v>6294</v>
      </c>
      <c r="BR117" s="67">
        <v>6238</v>
      </c>
      <c r="BS117" s="67">
        <v>6305</v>
      </c>
      <c r="BT117" s="67">
        <v>6415</v>
      </c>
      <c r="BU117" s="67">
        <v>6132</v>
      </c>
      <c r="BV117" s="67">
        <v>6156</v>
      </c>
      <c r="BW117" s="67">
        <v>6250</v>
      </c>
      <c r="BX117" s="67">
        <v>6131</v>
      </c>
      <c r="BY117" s="67">
        <v>6431</v>
      </c>
      <c r="BZ117" s="67">
        <v>6549</v>
      </c>
      <c r="CA117" s="516">
        <v>6552</v>
      </c>
      <c r="CB117" s="516">
        <v>6750</v>
      </c>
      <c r="CC117" s="516">
        <v>6795</v>
      </c>
      <c r="CD117" s="516">
        <v>6759</v>
      </c>
      <c r="CE117" s="516">
        <v>6700</v>
      </c>
      <c r="CF117" s="516">
        <v>6700</v>
      </c>
      <c r="CG117" s="516">
        <v>6700</v>
      </c>
      <c r="CH117" s="516">
        <v>6548</v>
      </c>
      <c r="CI117" s="516">
        <v>6231</v>
      </c>
      <c r="CJ117" s="516">
        <v>6065</v>
      </c>
      <c r="CK117" s="516">
        <v>6009</v>
      </c>
      <c r="CL117" s="516">
        <v>6002</v>
      </c>
      <c r="CM117" s="516">
        <v>6105</v>
      </c>
      <c r="CN117" s="516">
        <v>5640</v>
      </c>
      <c r="CO117" s="516">
        <v>5788</v>
      </c>
      <c r="CP117" s="516">
        <v>6065</v>
      </c>
      <c r="CQ117" s="516">
        <v>6022</v>
      </c>
      <c r="CR117" s="516">
        <v>6236</v>
      </c>
      <c r="CS117" s="516">
        <v>6181</v>
      </c>
      <c r="CT117" s="516">
        <v>6088</v>
      </c>
      <c r="CU117" s="516">
        <v>6136</v>
      </c>
      <c r="CV117" s="516">
        <v>6203</v>
      </c>
      <c r="CW117" s="516">
        <v>6042</v>
      </c>
      <c r="CX117" s="516">
        <v>6100</v>
      </c>
      <c r="CY117" s="516">
        <v>6133</v>
      </c>
      <c r="CZ117" s="516">
        <v>6050</v>
      </c>
      <c r="DA117" s="2">
        <v>6088</v>
      </c>
      <c r="DB117" s="2">
        <v>6259</v>
      </c>
      <c r="DC117" s="2">
        <v>6090</v>
      </c>
      <c r="DD117" s="2">
        <v>6017</v>
      </c>
      <c r="DE117" s="2">
        <v>6047</v>
      </c>
      <c r="DF117" s="2">
        <v>5585</v>
      </c>
      <c r="DG117" s="2">
        <v>5948</v>
      </c>
      <c r="DH117" s="2">
        <v>6235</v>
      </c>
      <c r="DI117" s="2">
        <v>6363</v>
      </c>
      <c r="DJ117" s="2">
        <v>6878</v>
      </c>
      <c r="DK117" s="2">
        <v>7958</v>
      </c>
      <c r="DL117" s="2">
        <v>8367</v>
      </c>
      <c r="DM117" s="2">
        <v>8962</v>
      </c>
      <c r="DN117" s="2">
        <v>9087</v>
      </c>
      <c r="DO117" s="2">
        <v>8789</v>
      </c>
      <c r="DP117" s="2">
        <v>8440</v>
      </c>
      <c r="DQ117" s="2">
        <v>8716</v>
      </c>
      <c r="DR117" s="2">
        <v>8518</v>
      </c>
      <c r="DS117" s="2">
        <v>8922</v>
      </c>
      <c r="DT117" s="2">
        <v>8400</v>
      </c>
      <c r="DU117" s="2">
        <v>7678</v>
      </c>
      <c r="DV117" s="2">
        <v>7727</v>
      </c>
      <c r="DW117" s="2">
        <v>7632</v>
      </c>
      <c r="DX117" s="2">
        <v>7501</v>
      </c>
      <c r="DY117" s="2">
        <v>7304</v>
      </c>
      <c r="DZ117" s="2">
        <v>7061</v>
      </c>
      <c r="EA117" s="2">
        <v>7364</v>
      </c>
      <c r="EB117" s="2">
        <v>7109</v>
      </c>
      <c r="EC117" s="2">
        <v>7181</v>
      </c>
      <c r="ED117" s="2">
        <v>6878</v>
      </c>
      <c r="EE117" s="2">
        <v>6723</v>
      </c>
      <c r="EF117" s="2">
        <v>7133</v>
      </c>
      <c r="EG117" s="2">
        <v>6936</v>
      </c>
      <c r="EH117" s="2">
        <v>7141</v>
      </c>
      <c r="EI117" s="2">
        <v>7377</v>
      </c>
      <c r="EJ117" s="2">
        <v>7315</v>
      </c>
      <c r="EK117" s="2">
        <v>7042</v>
      </c>
      <c r="EL117" s="2">
        <v>7102</v>
      </c>
      <c r="EM117" s="2">
        <v>6848</v>
      </c>
      <c r="EN117" s="2">
        <v>6892</v>
      </c>
      <c r="EO117" s="2">
        <v>6710</v>
      </c>
      <c r="EP117" s="2">
        <v>6685</v>
      </c>
      <c r="EQ117" s="2">
        <v>6780</v>
      </c>
      <c r="ER117" s="2">
        <v>6974</v>
      </c>
      <c r="ES117" s="2">
        <v>6971</v>
      </c>
      <c r="ET117" s="2">
        <v>6912</v>
      </c>
      <c r="EU117" s="2">
        <v>7036</v>
      </c>
      <c r="EV117" s="2">
        <v>6903</v>
      </c>
      <c r="EW117" s="2">
        <v>6944</v>
      </c>
      <c r="EX117" s="2">
        <v>7006</v>
      </c>
      <c r="EY117" s="2">
        <v>7018</v>
      </c>
      <c r="EZ117" s="2">
        <v>6982</v>
      </c>
      <c r="FA117" s="2">
        <v>7049</v>
      </c>
      <c r="FB117" s="2">
        <v>6850</v>
      </c>
      <c r="FC117" s="2">
        <v>7006</v>
      </c>
      <c r="FD117" s="2">
        <v>7197</v>
      </c>
      <c r="FE117" s="2">
        <v>7253</v>
      </c>
      <c r="FF117" s="2">
        <v>7009</v>
      </c>
      <c r="FG117" s="2">
        <v>6929</v>
      </c>
      <c r="FH117" s="2">
        <v>7374</v>
      </c>
      <c r="FI117" s="2">
        <v>7326</v>
      </c>
      <c r="FJ117" s="2">
        <v>7452</v>
      </c>
      <c r="FK117" s="2">
        <v>7544</v>
      </c>
      <c r="FL117" s="2">
        <v>7294</v>
      </c>
      <c r="FM117" s="2">
        <v>7127</v>
      </c>
      <c r="FN117" s="2">
        <v>7206</v>
      </c>
      <c r="FO117" s="2">
        <v>7409</v>
      </c>
      <c r="FP117" s="2">
        <v>7412</v>
      </c>
      <c r="FQ117" s="2">
        <v>7328</v>
      </c>
      <c r="FR117" s="2">
        <v>7165</v>
      </c>
      <c r="FS117" s="2">
        <v>6800</v>
      </c>
      <c r="FT117" s="2">
        <v>6758</v>
      </c>
      <c r="FU117" s="2">
        <v>6733</v>
      </c>
      <c r="FV117" s="2">
        <v>6560</v>
      </c>
      <c r="FW117" s="2">
        <v>6925</v>
      </c>
      <c r="FX117" s="2">
        <v>7452</v>
      </c>
      <c r="FY117" s="2">
        <v>7605</v>
      </c>
      <c r="FZ117" s="2">
        <v>7615</v>
      </c>
      <c r="GA117" s="2">
        <v>7654</v>
      </c>
      <c r="GB117" s="2">
        <v>8080</v>
      </c>
      <c r="GC117" s="2">
        <v>8003</v>
      </c>
      <c r="GD117" s="2">
        <v>8084</v>
      </c>
      <c r="GE117" s="2">
        <v>8172</v>
      </c>
      <c r="GF117" s="2">
        <v>8133</v>
      </c>
      <c r="GG117" s="2">
        <v>8371</v>
      </c>
      <c r="GH117" s="2">
        <v>8485</v>
      </c>
      <c r="GI117" s="2">
        <v>8569</v>
      </c>
      <c r="GJ117" s="2">
        <v>8304</v>
      </c>
      <c r="GK117" s="2">
        <v>8277</v>
      </c>
      <c r="GL117" s="2">
        <v>8203</v>
      </c>
      <c r="GM117" s="2">
        <v>8126</v>
      </c>
      <c r="GN117" s="2">
        <v>8204</v>
      </c>
      <c r="GO117" s="2">
        <v>8372</v>
      </c>
      <c r="GP117" s="2">
        <v>8500</v>
      </c>
      <c r="GQ117" s="2">
        <v>8178</v>
      </c>
      <c r="GR117" s="2">
        <v>7779</v>
      </c>
      <c r="GS117" s="2">
        <v>8025</v>
      </c>
      <c r="GT117" s="2">
        <v>7945</v>
      </c>
      <c r="GU117" s="2">
        <v>7815</v>
      </c>
      <c r="GV117" s="2">
        <v>8075</v>
      </c>
      <c r="GW117" s="2">
        <v>8269</v>
      </c>
      <c r="GX117" s="2">
        <v>8223</v>
      </c>
      <c r="GY117" s="2">
        <v>7718</v>
      </c>
      <c r="GZ117" s="2">
        <v>7900</v>
      </c>
      <c r="HA117" s="2">
        <v>8368</v>
      </c>
      <c r="HB117" s="2">
        <v>8009</v>
      </c>
      <c r="HC117" s="2">
        <v>8010</v>
      </c>
      <c r="HD117" s="2">
        <v>8269</v>
      </c>
      <c r="HE117" s="2">
        <v>8259</v>
      </c>
      <c r="HF117" s="2">
        <v>8140</v>
      </c>
      <c r="HG117" s="2">
        <v>8088</v>
      </c>
      <c r="HH117" s="2">
        <v>7939</v>
      </c>
      <c r="HI117" s="2">
        <v>7998</v>
      </c>
      <c r="HJ117" s="2">
        <v>7610</v>
      </c>
      <c r="HK117" s="2">
        <v>7615</v>
      </c>
      <c r="HL117" s="2">
        <v>7601</v>
      </c>
      <c r="HM117" s="2">
        <v>7807</v>
      </c>
      <c r="HN117" s="2">
        <v>7665</v>
      </c>
      <c r="HO117" s="2">
        <v>7630</v>
      </c>
      <c r="HP117" s="2">
        <v>7948</v>
      </c>
      <c r="HQ117" s="2">
        <v>7660</v>
      </c>
      <c r="HR117" s="2">
        <v>7774</v>
      </c>
      <c r="HS117" s="2">
        <v>7926</v>
      </c>
      <c r="HT117" s="2">
        <v>8051</v>
      </c>
      <c r="HU117" s="2">
        <v>7942</v>
      </c>
      <c r="HV117" s="2">
        <v>8333</v>
      </c>
      <c r="HW117" s="2">
        <v>8280</v>
      </c>
      <c r="HX117" s="2">
        <v>8398</v>
      </c>
      <c r="HY117" s="2">
        <v>8426</v>
      </c>
      <c r="HZ117" s="2">
        <v>8170</v>
      </c>
      <c r="IA117" s="2">
        <v>8331</v>
      </c>
      <c r="IB117" s="2">
        <v>8344</v>
      </c>
      <c r="IC117" s="2">
        <v>8155</v>
      </c>
      <c r="ID117" s="2">
        <v>8326</v>
      </c>
      <c r="IE117" s="2">
        <v>8098</v>
      </c>
      <c r="IF117" s="2">
        <v>8022</v>
      </c>
      <c r="IG117" s="2">
        <v>8780</v>
      </c>
      <c r="IH117" s="2">
        <v>8626</v>
      </c>
      <c r="II117" s="2">
        <v>8572</v>
      </c>
      <c r="IJ117" s="2">
        <v>8285</v>
      </c>
      <c r="IK117" s="2">
        <v>7977</v>
      </c>
      <c r="IL117" s="2">
        <v>7475</v>
      </c>
      <c r="IM117" s="2">
        <v>7200</v>
      </c>
      <c r="IN117" s="2">
        <v>6635</v>
      </c>
      <c r="IO117" s="2">
        <v>6730</v>
      </c>
      <c r="IP117" s="2">
        <v>6678</v>
      </c>
      <c r="IQ117" s="2">
        <v>6933</v>
      </c>
      <c r="IR117" s="2">
        <v>7080</v>
      </c>
      <c r="IS117" s="2">
        <v>6998</v>
      </c>
      <c r="IT117" s="2">
        <v>6924</v>
      </c>
    </row>
    <row r="118" spans="1:254" ht="15.9" customHeight="1">
      <c r="A118" s="61" t="s">
        <v>231</v>
      </c>
      <c r="B118" s="6" t="s">
        <v>232</v>
      </c>
      <c r="C118" s="15">
        <v>4632</v>
      </c>
      <c r="D118" s="16">
        <v>2</v>
      </c>
      <c r="E118" s="13">
        <v>4630</v>
      </c>
      <c r="F118" s="13">
        <v>4677</v>
      </c>
      <c r="G118" s="13">
        <v>4574</v>
      </c>
      <c r="H118" s="13">
        <v>4490</v>
      </c>
      <c r="I118" s="13">
        <v>4437</v>
      </c>
      <c r="J118" s="13">
        <v>4473</v>
      </c>
      <c r="K118" s="13">
        <v>4533</v>
      </c>
      <c r="L118" s="13">
        <v>4603</v>
      </c>
      <c r="M118" s="13">
        <v>4687</v>
      </c>
      <c r="N118" s="13">
        <v>4634</v>
      </c>
      <c r="O118" s="13">
        <v>4665</v>
      </c>
      <c r="P118" s="13">
        <v>4618</v>
      </c>
      <c r="Q118" s="13">
        <v>4500</v>
      </c>
      <c r="R118" s="13">
        <v>4384</v>
      </c>
      <c r="S118" s="13">
        <v>4649</v>
      </c>
      <c r="T118" s="13">
        <v>4770</v>
      </c>
      <c r="U118" s="13">
        <v>4700</v>
      </c>
      <c r="V118" s="13">
        <v>4660</v>
      </c>
      <c r="W118" s="13">
        <v>4654</v>
      </c>
      <c r="X118" s="13">
        <v>4782</v>
      </c>
      <c r="Y118" s="13">
        <v>4758</v>
      </c>
      <c r="Z118" s="13">
        <v>4719</v>
      </c>
      <c r="AA118" s="13">
        <v>4805</v>
      </c>
      <c r="AB118" s="13">
        <v>4710</v>
      </c>
      <c r="AC118" s="13">
        <v>4643</v>
      </c>
      <c r="AD118" s="13">
        <v>4573</v>
      </c>
      <c r="AE118" s="13">
        <v>4494</v>
      </c>
      <c r="AF118" s="13">
        <v>4511</v>
      </c>
      <c r="AG118" s="13">
        <v>4477</v>
      </c>
      <c r="AH118" s="13">
        <v>4532</v>
      </c>
      <c r="AI118" s="13">
        <v>4540</v>
      </c>
      <c r="AJ118" s="13">
        <v>4628</v>
      </c>
      <c r="AK118" s="13">
        <v>4821</v>
      </c>
      <c r="AL118" s="13">
        <v>4726</v>
      </c>
      <c r="AM118" s="13">
        <v>4658</v>
      </c>
      <c r="AN118" s="13">
        <v>4535</v>
      </c>
      <c r="AO118" s="13">
        <v>4656</v>
      </c>
      <c r="AP118" s="13">
        <v>4500</v>
      </c>
      <c r="AQ118" s="13">
        <v>4462</v>
      </c>
      <c r="AR118" s="13">
        <v>4442</v>
      </c>
      <c r="AS118" s="13">
        <v>4494</v>
      </c>
      <c r="AT118" s="13">
        <v>4690</v>
      </c>
      <c r="AU118" s="13">
        <v>4575</v>
      </c>
      <c r="AV118" s="13">
        <v>4622</v>
      </c>
      <c r="AW118" s="13">
        <v>4482</v>
      </c>
      <c r="AX118" s="13">
        <v>4347</v>
      </c>
      <c r="AY118" s="13">
        <v>4373</v>
      </c>
      <c r="AZ118" s="13">
        <v>4341</v>
      </c>
      <c r="BA118" s="13">
        <v>4419</v>
      </c>
      <c r="BB118" s="13">
        <v>4420</v>
      </c>
      <c r="BC118" s="13">
        <v>4502</v>
      </c>
      <c r="BD118" s="13">
        <v>4530</v>
      </c>
      <c r="BE118" s="13">
        <v>4575</v>
      </c>
      <c r="BF118" s="13">
        <v>4479</v>
      </c>
      <c r="BG118" s="13">
        <v>4495</v>
      </c>
      <c r="BH118" s="13">
        <v>4385</v>
      </c>
      <c r="BI118" s="13">
        <v>4407</v>
      </c>
      <c r="BJ118" s="13">
        <v>4374</v>
      </c>
      <c r="BK118" s="13">
        <v>4413</v>
      </c>
      <c r="BL118" s="13">
        <v>4400</v>
      </c>
      <c r="BM118" s="67">
        <v>4484</v>
      </c>
      <c r="BN118" s="67">
        <v>4419</v>
      </c>
      <c r="BO118" s="67">
        <v>4401</v>
      </c>
      <c r="BP118" s="67">
        <v>4395</v>
      </c>
      <c r="BQ118" s="67">
        <v>4499</v>
      </c>
      <c r="BR118" s="67">
        <v>4373</v>
      </c>
      <c r="BS118" s="67">
        <v>4336</v>
      </c>
      <c r="BT118" s="67">
        <v>4352</v>
      </c>
      <c r="BU118" s="67">
        <v>4200</v>
      </c>
      <c r="BV118" s="67">
        <v>4295</v>
      </c>
      <c r="BW118" s="67">
        <v>4264</v>
      </c>
      <c r="BX118" s="67">
        <v>4258</v>
      </c>
      <c r="BY118" s="67">
        <v>4333</v>
      </c>
      <c r="BZ118" s="67">
        <v>4307</v>
      </c>
      <c r="CA118" s="516">
        <v>4393</v>
      </c>
      <c r="CB118" s="516">
        <v>4421</v>
      </c>
      <c r="CC118" s="516">
        <v>4393</v>
      </c>
      <c r="CD118" s="516">
        <v>4336</v>
      </c>
      <c r="CE118" s="516">
        <v>4373</v>
      </c>
      <c r="CF118" s="516">
        <v>4330</v>
      </c>
      <c r="CG118" s="516">
        <v>4412</v>
      </c>
      <c r="CH118" s="516">
        <v>4490</v>
      </c>
      <c r="CI118" s="516">
        <v>4410</v>
      </c>
      <c r="CJ118" s="516">
        <v>4388</v>
      </c>
      <c r="CK118" s="516">
        <v>4337</v>
      </c>
      <c r="CL118" s="516">
        <v>4283</v>
      </c>
      <c r="CM118" s="516">
        <v>4376</v>
      </c>
      <c r="CN118" s="516">
        <v>4061</v>
      </c>
      <c r="CO118" s="516">
        <v>4210</v>
      </c>
      <c r="CP118" s="516">
        <v>4477</v>
      </c>
      <c r="CQ118" s="516">
        <v>4385</v>
      </c>
      <c r="CR118" s="516">
        <v>4403</v>
      </c>
      <c r="CS118" s="516">
        <v>4289</v>
      </c>
      <c r="CT118" s="516">
        <v>4294</v>
      </c>
      <c r="CU118" s="516">
        <v>4396</v>
      </c>
      <c r="CV118" s="516">
        <v>4400</v>
      </c>
      <c r="CW118" s="516">
        <v>4309</v>
      </c>
      <c r="CX118" s="516">
        <v>4374</v>
      </c>
      <c r="CY118" s="516">
        <v>4468</v>
      </c>
      <c r="CZ118" s="516">
        <v>4352</v>
      </c>
      <c r="DA118" s="2">
        <v>4051</v>
      </c>
      <c r="DB118" s="2">
        <v>4027</v>
      </c>
      <c r="DC118" s="2">
        <v>3951</v>
      </c>
      <c r="DD118" s="2">
        <v>4169</v>
      </c>
      <c r="DE118" s="2">
        <v>3988</v>
      </c>
      <c r="DF118" s="2">
        <v>3708</v>
      </c>
      <c r="DG118" s="2">
        <v>3920</v>
      </c>
      <c r="DH118" s="2">
        <v>3832</v>
      </c>
      <c r="DI118" s="2">
        <v>3877</v>
      </c>
      <c r="DJ118" s="2">
        <v>3538</v>
      </c>
      <c r="DK118" s="2">
        <v>3471</v>
      </c>
      <c r="DL118" s="2">
        <v>3562</v>
      </c>
      <c r="DM118" s="2">
        <v>3698</v>
      </c>
      <c r="DN118" s="2">
        <v>3733</v>
      </c>
      <c r="DO118" s="2">
        <v>3679</v>
      </c>
      <c r="DP118" s="2">
        <v>3625</v>
      </c>
      <c r="DQ118" s="2">
        <v>3780</v>
      </c>
      <c r="DR118" s="2">
        <v>3878</v>
      </c>
      <c r="DS118" s="2">
        <v>3983</v>
      </c>
      <c r="DT118" s="2">
        <v>3957</v>
      </c>
      <c r="DU118" s="2">
        <v>3938</v>
      </c>
      <c r="DV118" s="2">
        <v>3826</v>
      </c>
      <c r="DW118" s="2">
        <v>3822</v>
      </c>
      <c r="DX118" s="2">
        <v>3843</v>
      </c>
      <c r="DY118" s="2">
        <v>3791</v>
      </c>
      <c r="DZ118" s="2">
        <v>3726</v>
      </c>
      <c r="EA118" s="2">
        <v>3727</v>
      </c>
      <c r="EB118" s="2">
        <v>3727</v>
      </c>
      <c r="EC118" s="2">
        <v>3678</v>
      </c>
      <c r="ED118" s="2">
        <v>3725</v>
      </c>
      <c r="EE118" s="2">
        <v>3693</v>
      </c>
      <c r="EF118" s="2">
        <v>3772</v>
      </c>
      <c r="EG118" s="2">
        <v>3690</v>
      </c>
      <c r="EH118" s="2">
        <v>3588</v>
      </c>
      <c r="EI118" s="2">
        <v>3637</v>
      </c>
      <c r="EJ118" s="2">
        <v>3672</v>
      </c>
      <c r="EK118" s="2">
        <v>3694</v>
      </c>
      <c r="EL118" s="2">
        <v>3616</v>
      </c>
      <c r="EM118" s="2">
        <v>3568</v>
      </c>
      <c r="EN118" s="2">
        <v>3566</v>
      </c>
      <c r="EO118" s="2">
        <v>3511</v>
      </c>
      <c r="EP118" s="2">
        <v>3475</v>
      </c>
      <c r="EQ118" s="2">
        <v>3532</v>
      </c>
      <c r="ER118" s="2">
        <v>3539</v>
      </c>
      <c r="ES118" s="2">
        <v>3470</v>
      </c>
      <c r="ET118" s="2">
        <v>3427</v>
      </c>
      <c r="EU118" s="2">
        <v>3468</v>
      </c>
      <c r="EV118" s="2">
        <v>3436</v>
      </c>
      <c r="EW118" s="2">
        <v>3435</v>
      </c>
      <c r="EX118" s="2">
        <v>3443</v>
      </c>
      <c r="EY118" s="2">
        <v>3439</v>
      </c>
      <c r="EZ118" s="2">
        <v>3451</v>
      </c>
      <c r="FA118" s="2">
        <v>3471</v>
      </c>
      <c r="FB118" s="2">
        <v>3375</v>
      </c>
      <c r="FC118" s="2">
        <v>3334</v>
      </c>
      <c r="FD118" s="2">
        <v>3385</v>
      </c>
      <c r="FE118" s="2">
        <v>3521</v>
      </c>
      <c r="FF118" s="2">
        <v>3444</v>
      </c>
      <c r="FG118" s="2">
        <v>3357</v>
      </c>
      <c r="FH118" s="2">
        <v>3427</v>
      </c>
      <c r="FI118" s="2">
        <v>3397</v>
      </c>
      <c r="FJ118" s="2">
        <v>3405</v>
      </c>
      <c r="FK118" s="2">
        <v>3413</v>
      </c>
      <c r="FL118" s="2">
        <v>3427</v>
      </c>
      <c r="FM118" s="2">
        <v>3324</v>
      </c>
      <c r="FN118" s="2">
        <v>3361</v>
      </c>
      <c r="FO118" s="2">
        <v>3387</v>
      </c>
      <c r="FP118" s="2">
        <v>3400</v>
      </c>
      <c r="FQ118" s="2">
        <v>3340</v>
      </c>
      <c r="FR118" s="2">
        <v>3332</v>
      </c>
      <c r="FS118" s="2">
        <v>3259</v>
      </c>
      <c r="FT118" s="2">
        <v>3238</v>
      </c>
      <c r="FU118" s="2">
        <v>3232</v>
      </c>
      <c r="FV118" s="2">
        <v>3200</v>
      </c>
      <c r="FW118" s="2">
        <v>3207</v>
      </c>
      <c r="FX118" s="2">
        <v>3365</v>
      </c>
      <c r="FY118" s="2">
        <v>3252</v>
      </c>
      <c r="FZ118" s="2">
        <v>3325</v>
      </c>
      <c r="GA118" s="2">
        <v>3271</v>
      </c>
      <c r="GB118" s="2">
        <v>3204</v>
      </c>
      <c r="GC118" s="2">
        <v>3205</v>
      </c>
      <c r="GD118" s="2">
        <v>3187</v>
      </c>
      <c r="GE118" s="2">
        <v>3276</v>
      </c>
      <c r="GF118" s="2">
        <v>3196</v>
      </c>
      <c r="GG118" s="2">
        <v>3177</v>
      </c>
      <c r="GH118" s="2">
        <v>3124</v>
      </c>
      <c r="GI118" s="2">
        <v>3113</v>
      </c>
      <c r="GJ118" s="2">
        <v>3019</v>
      </c>
      <c r="GK118" s="2">
        <v>3115</v>
      </c>
      <c r="GL118" s="2">
        <v>3252</v>
      </c>
      <c r="GM118" s="2">
        <v>3127</v>
      </c>
      <c r="GN118" s="2">
        <v>3145</v>
      </c>
      <c r="GO118" s="2">
        <v>3141</v>
      </c>
      <c r="GP118" s="2">
        <v>3117</v>
      </c>
      <c r="GQ118" s="2">
        <v>3108</v>
      </c>
      <c r="GR118" s="2">
        <v>2998</v>
      </c>
      <c r="GS118" s="2">
        <v>3063</v>
      </c>
      <c r="GT118" s="2">
        <v>3061</v>
      </c>
      <c r="GU118" s="2">
        <v>3014</v>
      </c>
      <c r="GV118" s="2">
        <v>3057</v>
      </c>
      <c r="GW118" s="2">
        <v>3177</v>
      </c>
      <c r="GX118" s="2">
        <v>3144</v>
      </c>
      <c r="GY118" s="2">
        <v>3149</v>
      </c>
      <c r="GZ118" s="2">
        <v>3134</v>
      </c>
      <c r="HA118" s="2">
        <v>3140</v>
      </c>
      <c r="HB118" s="2">
        <v>3103</v>
      </c>
      <c r="HC118" s="2">
        <v>3122</v>
      </c>
      <c r="HD118" s="2">
        <v>3146</v>
      </c>
      <c r="HE118" s="2">
        <v>3114</v>
      </c>
      <c r="HF118" s="2">
        <v>3223</v>
      </c>
      <c r="HG118" s="2">
        <v>3080</v>
      </c>
      <c r="HH118" s="2">
        <v>3047</v>
      </c>
      <c r="HI118" s="2">
        <v>3084</v>
      </c>
      <c r="HJ118" s="2">
        <v>3040</v>
      </c>
      <c r="HK118" s="2">
        <v>3015</v>
      </c>
      <c r="HL118" s="2">
        <v>2993</v>
      </c>
      <c r="HM118" s="2">
        <v>2986.5</v>
      </c>
      <c r="HN118" s="2">
        <v>2949</v>
      </c>
      <c r="HO118" s="2">
        <v>2937</v>
      </c>
      <c r="HP118" s="2">
        <v>2992</v>
      </c>
      <c r="HQ118" s="2">
        <v>2927</v>
      </c>
      <c r="HR118" s="2">
        <v>2907.5</v>
      </c>
      <c r="HS118" s="2">
        <v>2903</v>
      </c>
      <c r="HT118" s="2">
        <v>2872.5</v>
      </c>
      <c r="HU118" s="2">
        <v>2878.5</v>
      </c>
      <c r="HV118" s="2">
        <v>2960</v>
      </c>
      <c r="HW118" s="2">
        <v>2910.5</v>
      </c>
      <c r="HX118" s="2">
        <v>2936.5</v>
      </c>
      <c r="HY118" s="2">
        <v>2942</v>
      </c>
      <c r="HZ118" s="2">
        <v>2898.5</v>
      </c>
      <c r="IA118" s="2">
        <v>2906.5</v>
      </c>
      <c r="IB118" s="2">
        <v>2940</v>
      </c>
      <c r="IC118" s="2">
        <v>2938.5</v>
      </c>
      <c r="ID118" s="2">
        <v>2873.5</v>
      </c>
      <c r="IE118" s="2">
        <v>2887.5</v>
      </c>
      <c r="IF118" s="2">
        <v>2863</v>
      </c>
      <c r="IG118" s="2">
        <v>2870</v>
      </c>
      <c r="IH118" s="2">
        <v>2914.5</v>
      </c>
      <c r="II118" s="2">
        <v>2827</v>
      </c>
      <c r="IJ118" s="2">
        <v>2821.5</v>
      </c>
      <c r="IK118" s="2">
        <v>2839</v>
      </c>
      <c r="IL118" s="2">
        <v>2792.5</v>
      </c>
      <c r="IM118" s="2">
        <v>2759</v>
      </c>
      <c r="IN118" s="2">
        <v>2734</v>
      </c>
      <c r="IO118" s="2">
        <v>2728</v>
      </c>
      <c r="IP118" s="2">
        <v>2675</v>
      </c>
      <c r="IQ118" s="2">
        <v>2706</v>
      </c>
      <c r="IR118" s="2">
        <v>2743</v>
      </c>
      <c r="IS118" s="2">
        <v>2710</v>
      </c>
      <c r="IT118" s="2">
        <v>2709.5</v>
      </c>
    </row>
    <row r="119" spans="1:254" ht="15.9" customHeight="1">
      <c r="A119" s="61" t="s">
        <v>233</v>
      </c>
      <c r="B119" s="6" t="s">
        <v>234</v>
      </c>
      <c r="C119" s="15">
        <v>2909.5</v>
      </c>
      <c r="D119" s="16">
        <v>38.5</v>
      </c>
      <c r="E119" s="13">
        <v>2871</v>
      </c>
      <c r="F119" s="13">
        <v>2773.5</v>
      </c>
      <c r="G119" s="13">
        <v>2783.5</v>
      </c>
      <c r="H119" s="13">
        <v>2897.5</v>
      </c>
      <c r="I119" s="13">
        <v>2916</v>
      </c>
      <c r="J119" s="13">
        <v>3004</v>
      </c>
      <c r="K119" s="13">
        <v>3055</v>
      </c>
      <c r="L119" s="13">
        <v>2967.5</v>
      </c>
      <c r="M119" s="13">
        <v>2932</v>
      </c>
      <c r="N119" s="13">
        <v>2850.5</v>
      </c>
      <c r="O119" s="13">
        <v>2820.5</v>
      </c>
      <c r="P119" s="13">
        <v>2857.5</v>
      </c>
      <c r="Q119" s="13">
        <v>2882</v>
      </c>
      <c r="R119" s="13">
        <v>2933.5</v>
      </c>
      <c r="S119" s="13">
        <v>2876</v>
      </c>
      <c r="T119" s="13">
        <v>2868.5</v>
      </c>
      <c r="U119" s="13">
        <v>2880</v>
      </c>
      <c r="V119" s="13">
        <v>2875.5</v>
      </c>
      <c r="W119" s="13">
        <v>2885</v>
      </c>
      <c r="X119" s="13">
        <v>2911.5</v>
      </c>
      <c r="Y119" s="13">
        <v>2921</v>
      </c>
      <c r="Z119" s="13">
        <v>2932.5</v>
      </c>
      <c r="AA119" s="13">
        <v>2896</v>
      </c>
      <c r="AB119" s="13">
        <v>2860.5</v>
      </c>
      <c r="AC119" s="13">
        <v>2869.5</v>
      </c>
      <c r="AD119" s="13">
        <v>2821.5</v>
      </c>
      <c r="AE119" s="13">
        <v>2794.5</v>
      </c>
      <c r="AF119" s="13">
        <v>2740</v>
      </c>
      <c r="AG119" s="13">
        <v>2722</v>
      </c>
      <c r="AH119" s="13">
        <v>2698.5</v>
      </c>
      <c r="AI119" s="13">
        <v>2705.5</v>
      </c>
      <c r="AJ119" s="13">
        <v>2744.5</v>
      </c>
      <c r="AK119" s="13">
        <v>2784</v>
      </c>
      <c r="AL119" s="13">
        <v>2790.5</v>
      </c>
      <c r="AM119" s="13">
        <v>2865</v>
      </c>
      <c r="AN119" s="13">
        <v>2834</v>
      </c>
      <c r="AO119" s="13">
        <v>2884</v>
      </c>
      <c r="AP119" s="13">
        <v>2828.5</v>
      </c>
      <c r="AQ119" s="13">
        <v>2831.5</v>
      </c>
      <c r="AR119" s="13">
        <v>2871</v>
      </c>
      <c r="AS119" s="13">
        <v>2885.5</v>
      </c>
      <c r="AT119" s="13">
        <v>2865.5</v>
      </c>
      <c r="AU119" s="13">
        <v>2867</v>
      </c>
      <c r="AV119" s="13">
        <v>2878.5</v>
      </c>
      <c r="AW119" s="13">
        <v>2792</v>
      </c>
      <c r="AX119" s="13">
        <v>2793</v>
      </c>
      <c r="AY119" s="13">
        <v>2798</v>
      </c>
      <c r="AZ119" s="13">
        <v>2824</v>
      </c>
      <c r="BA119" s="13">
        <v>2839.5</v>
      </c>
      <c r="BB119" s="13">
        <v>2852.5</v>
      </c>
      <c r="BC119" s="13">
        <v>2871</v>
      </c>
      <c r="BD119" s="13">
        <v>2883</v>
      </c>
      <c r="BE119" s="13">
        <v>2843.5</v>
      </c>
      <c r="BF119" s="13">
        <v>2921</v>
      </c>
      <c r="BG119" s="13">
        <v>2954.5</v>
      </c>
      <c r="BH119" s="13">
        <v>2935.5</v>
      </c>
      <c r="BI119" s="13">
        <v>2942</v>
      </c>
      <c r="BJ119" s="13">
        <v>2871</v>
      </c>
      <c r="BK119" s="13">
        <v>2919.5</v>
      </c>
      <c r="BL119" s="13">
        <v>2921</v>
      </c>
      <c r="BM119" s="67">
        <v>2960.5</v>
      </c>
      <c r="BN119" s="67">
        <v>2936.5</v>
      </c>
      <c r="BO119" s="67">
        <v>2935</v>
      </c>
      <c r="BP119" s="67">
        <v>2987.5</v>
      </c>
      <c r="BQ119" s="67">
        <v>2982</v>
      </c>
      <c r="BR119" s="67">
        <v>2986</v>
      </c>
      <c r="BS119" s="67">
        <v>2976.5</v>
      </c>
      <c r="BT119" s="67">
        <v>3019</v>
      </c>
      <c r="BU119" s="67">
        <v>3031</v>
      </c>
      <c r="BV119" s="67">
        <v>2988.5</v>
      </c>
      <c r="BW119" s="67">
        <v>3004</v>
      </c>
      <c r="BX119" s="67">
        <v>3057</v>
      </c>
      <c r="BY119" s="67">
        <v>3141</v>
      </c>
      <c r="BZ119" s="67">
        <v>3161</v>
      </c>
      <c r="CA119" s="516">
        <v>3189</v>
      </c>
      <c r="CB119" s="516">
        <v>3152</v>
      </c>
      <c r="CC119" s="516">
        <v>3152</v>
      </c>
      <c r="CD119" s="516">
        <v>3142</v>
      </c>
      <c r="CE119" s="516">
        <v>3136</v>
      </c>
      <c r="CF119" s="516">
        <v>3128</v>
      </c>
      <c r="CG119" s="516">
        <v>3178</v>
      </c>
      <c r="CH119" s="516">
        <v>3184</v>
      </c>
      <c r="CI119" s="516">
        <v>3132</v>
      </c>
      <c r="CJ119" s="516">
        <v>3106</v>
      </c>
      <c r="CK119" s="516">
        <v>3100</v>
      </c>
      <c r="CL119" s="516">
        <v>3100</v>
      </c>
      <c r="CM119" s="516">
        <v>3194</v>
      </c>
      <c r="CN119" s="516">
        <v>3157</v>
      </c>
      <c r="CO119" s="516">
        <v>3168</v>
      </c>
      <c r="CP119" s="516">
        <v>3256</v>
      </c>
      <c r="CQ119" s="516">
        <v>3209</v>
      </c>
      <c r="CR119" s="516">
        <v>3216</v>
      </c>
      <c r="CS119" s="516">
        <v>3176</v>
      </c>
      <c r="CT119" s="516">
        <v>3108</v>
      </c>
      <c r="CU119" s="516">
        <v>3114</v>
      </c>
      <c r="CV119" s="516">
        <v>3196</v>
      </c>
      <c r="CW119" s="516">
        <v>3195</v>
      </c>
      <c r="CX119" s="516">
        <v>3171</v>
      </c>
      <c r="CY119" s="516">
        <v>3197</v>
      </c>
      <c r="CZ119" s="516">
        <v>3201</v>
      </c>
      <c r="DA119" s="2">
        <v>3281</v>
      </c>
      <c r="DB119" s="2">
        <v>3290</v>
      </c>
      <c r="DC119" s="2">
        <v>3254</v>
      </c>
      <c r="DD119" s="2">
        <v>3275</v>
      </c>
      <c r="DE119" s="2">
        <v>3236</v>
      </c>
      <c r="DF119" s="2">
        <v>3270</v>
      </c>
      <c r="DG119" s="2">
        <v>3247</v>
      </c>
      <c r="DH119" s="2">
        <v>3328</v>
      </c>
      <c r="DI119" s="2">
        <v>3400</v>
      </c>
      <c r="DJ119" s="2">
        <v>3364</v>
      </c>
      <c r="DK119" s="2">
        <v>3218</v>
      </c>
      <c r="DL119" s="2">
        <v>3249</v>
      </c>
      <c r="DM119" s="2">
        <v>3248</v>
      </c>
      <c r="DN119" s="2">
        <v>3326</v>
      </c>
      <c r="DO119" s="2">
        <v>3354</v>
      </c>
      <c r="DP119" s="2">
        <v>3335</v>
      </c>
      <c r="DQ119" s="2">
        <v>3445</v>
      </c>
      <c r="DR119" s="2">
        <v>3443</v>
      </c>
      <c r="DS119" s="2">
        <v>3512</v>
      </c>
      <c r="DT119" s="2">
        <v>3583</v>
      </c>
      <c r="DU119" s="2">
        <v>3521</v>
      </c>
      <c r="DV119" s="2">
        <v>3470</v>
      </c>
      <c r="DW119" s="2">
        <v>3697</v>
      </c>
      <c r="DX119" s="2">
        <v>3635</v>
      </c>
      <c r="DY119" s="2">
        <v>3756</v>
      </c>
      <c r="DZ119" s="2">
        <v>3753</v>
      </c>
      <c r="EA119" s="2">
        <v>3714</v>
      </c>
      <c r="EB119" s="2">
        <v>3691</v>
      </c>
      <c r="EC119" s="2">
        <v>3700</v>
      </c>
      <c r="ED119" s="2">
        <v>3755</v>
      </c>
      <c r="EE119" s="2">
        <v>3804</v>
      </c>
      <c r="EF119" s="2">
        <v>3859</v>
      </c>
      <c r="EG119" s="2">
        <v>3762</v>
      </c>
      <c r="EH119" s="2">
        <v>3762</v>
      </c>
      <c r="EI119" s="2">
        <v>3775</v>
      </c>
      <c r="EJ119" s="2">
        <v>3777</v>
      </c>
      <c r="EK119" s="2">
        <v>3807</v>
      </c>
      <c r="EL119" s="2">
        <v>3860</v>
      </c>
      <c r="EM119" s="2">
        <v>3841</v>
      </c>
      <c r="EN119" s="2">
        <v>3837</v>
      </c>
      <c r="EO119" s="2">
        <v>3892</v>
      </c>
      <c r="EP119" s="2">
        <v>3830</v>
      </c>
      <c r="EQ119" s="2">
        <v>3778</v>
      </c>
      <c r="ER119" s="2">
        <v>3876</v>
      </c>
      <c r="ES119" s="2">
        <v>3786</v>
      </c>
      <c r="ET119" s="2">
        <v>3805</v>
      </c>
      <c r="EU119" s="2">
        <v>3807</v>
      </c>
      <c r="EV119" s="2">
        <v>3848</v>
      </c>
      <c r="EW119" s="2">
        <v>3841</v>
      </c>
      <c r="EX119" s="2">
        <v>3807</v>
      </c>
      <c r="EY119" s="2">
        <v>3881</v>
      </c>
      <c r="EZ119" s="2">
        <v>3866</v>
      </c>
      <c r="FA119" s="2">
        <v>3905</v>
      </c>
      <c r="FB119" s="2">
        <v>3870</v>
      </c>
      <c r="FC119" s="2">
        <v>3865</v>
      </c>
      <c r="FD119" s="2">
        <v>3893</v>
      </c>
      <c r="FE119" s="2">
        <v>3892</v>
      </c>
      <c r="FF119" s="2">
        <v>3875</v>
      </c>
      <c r="FG119" s="2">
        <v>3710</v>
      </c>
      <c r="FH119" s="2">
        <v>3734</v>
      </c>
      <c r="FI119" s="2">
        <v>3750</v>
      </c>
      <c r="FJ119" s="2">
        <v>3834</v>
      </c>
      <c r="FK119" s="2">
        <v>3791</v>
      </c>
      <c r="FL119" s="2">
        <v>3826</v>
      </c>
      <c r="FM119" s="2">
        <v>3808</v>
      </c>
      <c r="FN119" s="2">
        <v>3858</v>
      </c>
      <c r="FO119" s="2">
        <v>3941</v>
      </c>
      <c r="FP119" s="2">
        <v>4000</v>
      </c>
      <c r="FQ119" s="2">
        <v>4017</v>
      </c>
      <c r="FR119" s="2">
        <v>4026</v>
      </c>
      <c r="FS119" s="2">
        <v>3910</v>
      </c>
      <c r="FT119" s="2">
        <v>3960</v>
      </c>
      <c r="FU119" s="2">
        <v>3805</v>
      </c>
      <c r="FV119" s="2">
        <v>3815</v>
      </c>
      <c r="FW119" s="2">
        <v>3773</v>
      </c>
      <c r="FX119" s="2">
        <v>3880</v>
      </c>
      <c r="FY119" s="2">
        <v>3813</v>
      </c>
      <c r="FZ119" s="2">
        <v>3862</v>
      </c>
      <c r="GA119" s="2">
        <v>3837</v>
      </c>
      <c r="GB119" s="2">
        <v>3755</v>
      </c>
      <c r="GC119" s="2">
        <v>3900</v>
      </c>
      <c r="GD119" s="2">
        <v>3800</v>
      </c>
      <c r="GE119" s="2">
        <v>3844</v>
      </c>
      <c r="GF119" s="2">
        <v>3838</v>
      </c>
      <c r="GG119" s="2">
        <v>3763</v>
      </c>
      <c r="GH119" s="2">
        <v>3743</v>
      </c>
      <c r="GI119" s="2">
        <v>3691</v>
      </c>
      <c r="GJ119" s="2">
        <v>3703</v>
      </c>
      <c r="GK119" s="2">
        <v>3760</v>
      </c>
      <c r="GL119" s="2">
        <v>3793</v>
      </c>
      <c r="GM119" s="2">
        <v>3780</v>
      </c>
      <c r="GN119" s="2">
        <v>3746</v>
      </c>
      <c r="GO119" s="2">
        <v>3717</v>
      </c>
      <c r="GP119" s="2">
        <v>3710</v>
      </c>
      <c r="GQ119" s="2">
        <v>3704</v>
      </c>
      <c r="GR119" s="2">
        <v>3630</v>
      </c>
      <c r="GS119" s="2">
        <v>3643</v>
      </c>
      <c r="GT119" s="2">
        <v>3661</v>
      </c>
      <c r="GU119" s="2">
        <v>3708</v>
      </c>
      <c r="GV119" s="2">
        <v>3702</v>
      </c>
      <c r="GW119" s="2">
        <v>3802</v>
      </c>
      <c r="GX119" s="2">
        <v>3832</v>
      </c>
      <c r="GY119" s="2">
        <v>3864</v>
      </c>
      <c r="GZ119" s="2">
        <v>3861</v>
      </c>
      <c r="HA119" s="2">
        <v>3778</v>
      </c>
      <c r="HB119" s="2">
        <v>3742</v>
      </c>
      <c r="HC119" s="2">
        <v>3891</v>
      </c>
      <c r="HD119" s="2">
        <v>3946</v>
      </c>
      <c r="HE119" s="2">
        <v>3926</v>
      </c>
      <c r="HF119" s="2">
        <v>3979</v>
      </c>
      <c r="HG119" s="2">
        <v>3955</v>
      </c>
      <c r="HH119" s="2">
        <v>3960</v>
      </c>
      <c r="HI119" s="2">
        <v>3966</v>
      </c>
      <c r="HJ119" s="2">
        <v>3999</v>
      </c>
      <c r="HK119" s="2">
        <v>4068</v>
      </c>
      <c r="HL119" s="2">
        <v>4075</v>
      </c>
      <c r="HM119" s="2">
        <v>4100</v>
      </c>
      <c r="HN119" s="2">
        <v>4048</v>
      </c>
      <c r="HO119" s="2">
        <v>4130</v>
      </c>
      <c r="HP119" s="2">
        <v>4134</v>
      </c>
      <c r="HQ119" s="2">
        <v>4146</v>
      </c>
      <c r="HR119" s="2">
        <v>4038</v>
      </c>
      <c r="HS119" s="2">
        <v>3959</v>
      </c>
      <c r="HT119" s="2">
        <v>3935</v>
      </c>
      <c r="HU119" s="2">
        <v>3921</v>
      </c>
      <c r="HV119" s="2">
        <v>3981</v>
      </c>
      <c r="HW119" s="2">
        <v>3906</v>
      </c>
      <c r="HX119" s="2">
        <v>3875</v>
      </c>
      <c r="HY119" s="2">
        <v>3852</v>
      </c>
      <c r="HZ119" s="2">
        <v>3873</v>
      </c>
      <c r="IA119" s="2">
        <v>3865</v>
      </c>
      <c r="IB119" s="2">
        <v>3878</v>
      </c>
      <c r="IC119" s="2">
        <v>3919</v>
      </c>
      <c r="ID119" s="2">
        <v>3883</v>
      </c>
      <c r="IE119" s="2">
        <v>3857</v>
      </c>
      <c r="IF119" s="2">
        <v>3904</v>
      </c>
      <c r="IG119" s="2">
        <v>3768</v>
      </c>
      <c r="IH119" s="2">
        <v>3732</v>
      </c>
      <c r="II119" s="2">
        <v>3758</v>
      </c>
      <c r="IJ119" s="2">
        <v>3769</v>
      </c>
      <c r="IK119" s="2">
        <v>3802</v>
      </c>
      <c r="IL119" s="2">
        <v>3701</v>
      </c>
      <c r="IM119" s="2">
        <v>3659</v>
      </c>
      <c r="IN119" s="2">
        <v>3595</v>
      </c>
      <c r="IO119" s="2">
        <v>3605</v>
      </c>
      <c r="IP119" s="2">
        <v>3490</v>
      </c>
      <c r="IQ119" s="2">
        <v>3484</v>
      </c>
      <c r="IR119" s="2">
        <v>3291</v>
      </c>
      <c r="IS119" s="2">
        <v>3289</v>
      </c>
      <c r="IT119" s="2">
        <v>3269</v>
      </c>
    </row>
    <row r="120" spans="1:254" ht="15.9" customHeight="1">
      <c r="A120" s="61" t="s">
        <v>235</v>
      </c>
      <c r="B120" s="6" t="s">
        <v>236</v>
      </c>
      <c r="C120" s="15">
        <v>4515</v>
      </c>
      <c r="D120" s="16">
        <v>-85</v>
      </c>
      <c r="E120" s="13">
        <v>4600</v>
      </c>
      <c r="F120" s="13">
        <v>4620</v>
      </c>
      <c r="G120" s="13">
        <v>4490</v>
      </c>
      <c r="H120" s="13">
        <v>4470</v>
      </c>
      <c r="I120" s="13">
        <v>4450</v>
      </c>
      <c r="J120" s="13">
        <v>4380</v>
      </c>
      <c r="K120" s="13">
        <v>4405</v>
      </c>
      <c r="L120" s="13">
        <v>4405</v>
      </c>
      <c r="M120" s="13">
        <v>4410</v>
      </c>
      <c r="N120" s="13">
        <v>4355</v>
      </c>
      <c r="O120" s="13">
        <v>4265</v>
      </c>
      <c r="P120" s="13">
        <v>4280</v>
      </c>
      <c r="Q120" s="13">
        <v>4270</v>
      </c>
      <c r="R120" s="13">
        <v>4190</v>
      </c>
      <c r="S120" s="13">
        <v>4265</v>
      </c>
      <c r="T120" s="13">
        <v>4350</v>
      </c>
      <c r="U120" s="13">
        <v>4250</v>
      </c>
      <c r="V120" s="13">
        <v>4235</v>
      </c>
      <c r="W120" s="13">
        <v>4300</v>
      </c>
      <c r="X120" s="13">
        <v>4315</v>
      </c>
      <c r="Y120" s="13">
        <v>4295</v>
      </c>
      <c r="Z120" s="13">
        <v>4410</v>
      </c>
      <c r="AA120" s="13">
        <v>4415</v>
      </c>
      <c r="AB120" s="13">
        <v>4370</v>
      </c>
      <c r="AC120" s="13">
        <v>4175</v>
      </c>
      <c r="AD120" s="13">
        <v>4120</v>
      </c>
      <c r="AE120" s="13">
        <v>4090</v>
      </c>
      <c r="AF120" s="13">
        <v>4150</v>
      </c>
      <c r="AG120" s="13">
        <v>4130</v>
      </c>
      <c r="AH120" s="13">
        <v>4135</v>
      </c>
      <c r="AI120" s="13">
        <v>4175</v>
      </c>
      <c r="AJ120" s="13">
        <v>4165</v>
      </c>
      <c r="AK120" s="13">
        <v>4205</v>
      </c>
      <c r="AL120" s="13">
        <v>4235</v>
      </c>
      <c r="AM120" s="13">
        <v>4210</v>
      </c>
      <c r="AN120" s="13">
        <v>4175</v>
      </c>
      <c r="AO120" s="13">
        <v>4185</v>
      </c>
      <c r="AP120" s="13">
        <v>4200</v>
      </c>
      <c r="AQ120" s="13">
        <v>4250</v>
      </c>
      <c r="AR120" s="13">
        <v>4210</v>
      </c>
      <c r="AS120" s="13">
        <v>4290</v>
      </c>
      <c r="AT120" s="13">
        <v>4300</v>
      </c>
      <c r="AU120" s="13">
        <v>4365</v>
      </c>
      <c r="AV120" s="13">
        <v>4500</v>
      </c>
      <c r="AW120" s="13">
        <v>4520</v>
      </c>
      <c r="AX120" s="13">
        <v>4540</v>
      </c>
      <c r="AY120" s="13">
        <v>4645</v>
      </c>
      <c r="AZ120" s="13">
        <v>4690</v>
      </c>
      <c r="BA120" s="13">
        <v>4930</v>
      </c>
      <c r="BB120" s="13">
        <v>4805</v>
      </c>
      <c r="BC120" s="13">
        <v>4780</v>
      </c>
      <c r="BD120" s="13">
        <v>4940</v>
      </c>
      <c r="BE120" s="13">
        <v>4735</v>
      </c>
      <c r="BF120" s="13">
        <v>4645</v>
      </c>
      <c r="BG120" s="13">
        <v>4670</v>
      </c>
      <c r="BH120" s="13">
        <v>4590</v>
      </c>
      <c r="BI120" s="13">
        <v>4660</v>
      </c>
      <c r="BJ120" s="13">
        <v>4710</v>
      </c>
      <c r="BK120" s="13">
        <v>4665</v>
      </c>
      <c r="BL120" s="13">
        <v>4520</v>
      </c>
      <c r="BM120" s="67">
        <v>4300</v>
      </c>
      <c r="BN120" s="67">
        <v>4430</v>
      </c>
      <c r="BO120" s="67">
        <v>4350</v>
      </c>
      <c r="BP120" s="67">
        <v>4355</v>
      </c>
      <c r="BQ120" s="67">
        <v>4310</v>
      </c>
      <c r="BR120" s="67">
        <v>4220</v>
      </c>
      <c r="BS120" s="67">
        <v>4110</v>
      </c>
      <c r="BT120" s="67">
        <v>4025</v>
      </c>
      <c r="BU120" s="67">
        <v>3975</v>
      </c>
      <c r="BV120" s="67">
        <v>3905</v>
      </c>
      <c r="BW120" s="67">
        <v>3965</v>
      </c>
      <c r="BX120" s="67">
        <v>4025</v>
      </c>
      <c r="BY120" s="67">
        <v>4040</v>
      </c>
      <c r="BZ120" s="67">
        <v>4065</v>
      </c>
      <c r="CA120" s="516">
        <v>4110</v>
      </c>
      <c r="CB120" s="516">
        <v>4215</v>
      </c>
      <c r="CC120" s="516">
        <v>4285</v>
      </c>
      <c r="CD120" s="516">
        <v>4365</v>
      </c>
      <c r="CE120" s="516">
        <v>4385</v>
      </c>
      <c r="CF120" s="516">
        <v>4410</v>
      </c>
      <c r="CG120" s="516">
        <v>4395</v>
      </c>
      <c r="CH120" s="516">
        <v>4410</v>
      </c>
      <c r="CI120" s="516">
        <v>4295</v>
      </c>
      <c r="CJ120" s="516">
        <v>4250</v>
      </c>
      <c r="CK120" s="516">
        <v>4205</v>
      </c>
      <c r="CL120" s="516">
        <v>4215</v>
      </c>
      <c r="CM120" s="516">
        <v>4285</v>
      </c>
      <c r="CN120" s="516">
        <v>4100</v>
      </c>
      <c r="CO120" s="516">
        <v>4170</v>
      </c>
      <c r="CP120" s="516">
        <v>4310</v>
      </c>
      <c r="CQ120" s="516">
        <v>4310</v>
      </c>
      <c r="CR120" s="516">
        <v>4410</v>
      </c>
      <c r="CS120" s="516">
        <v>4265</v>
      </c>
      <c r="CT120" s="516">
        <v>4195</v>
      </c>
      <c r="CU120" s="516">
        <v>4385</v>
      </c>
      <c r="CV120" s="516">
        <v>4510</v>
      </c>
      <c r="CW120" s="516">
        <v>4520</v>
      </c>
      <c r="CX120" s="516">
        <v>4485</v>
      </c>
      <c r="CY120" s="516">
        <v>4535</v>
      </c>
      <c r="CZ120" s="516">
        <v>4520</v>
      </c>
      <c r="DA120" s="2">
        <v>4600</v>
      </c>
      <c r="DB120" s="2">
        <v>4515</v>
      </c>
      <c r="DC120" s="2">
        <v>4415</v>
      </c>
      <c r="DD120" s="2">
        <v>4530</v>
      </c>
      <c r="DE120" s="2">
        <v>4515</v>
      </c>
      <c r="DF120" s="2">
        <v>4410</v>
      </c>
      <c r="DG120" s="2">
        <v>4500</v>
      </c>
      <c r="DH120" s="2">
        <v>4610</v>
      </c>
      <c r="DI120" s="2">
        <v>4495</v>
      </c>
      <c r="DJ120" s="2">
        <v>4420</v>
      </c>
      <c r="DK120" s="2">
        <v>4430</v>
      </c>
      <c r="DL120" s="2">
        <v>4335</v>
      </c>
      <c r="DM120" s="2">
        <v>4280</v>
      </c>
      <c r="DN120" s="2">
        <v>4395</v>
      </c>
      <c r="DO120" s="2">
        <v>4350</v>
      </c>
      <c r="DP120" s="2">
        <v>4160</v>
      </c>
      <c r="DQ120" s="2">
        <v>4085</v>
      </c>
      <c r="DR120" s="2">
        <v>4095</v>
      </c>
      <c r="DS120" s="2">
        <v>4000</v>
      </c>
      <c r="DT120" s="2">
        <v>3925</v>
      </c>
      <c r="DU120" s="2">
        <v>3885</v>
      </c>
      <c r="DV120" s="2">
        <v>3830</v>
      </c>
      <c r="DW120" s="2">
        <v>3860</v>
      </c>
      <c r="DX120" s="2">
        <v>3860</v>
      </c>
      <c r="DY120" s="2">
        <v>3840</v>
      </c>
      <c r="DZ120" s="2">
        <v>3805</v>
      </c>
      <c r="EA120" s="2">
        <v>3795</v>
      </c>
      <c r="EB120" s="2">
        <v>3805</v>
      </c>
      <c r="EC120" s="2">
        <v>3855</v>
      </c>
      <c r="ED120" s="2">
        <v>3965</v>
      </c>
      <c r="EE120" s="2">
        <v>4000</v>
      </c>
      <c r="EF120" s="2">
        <v>4005</v>
      </c>
      <c r="EG120" s="2">
        <v>4025</v>
      </c>
      <c r="EH120" s="2">
        <v>3930</v>
      </c>
      <c r="EI120" s="2">
        <v>3950</v>
      </c>
      <c r="EJ120" s="2">
        <v>3975</v>
      </c>
      <c r="EK120" s="2">
        <v>4035</v>
      </c>
      <c r="EL120" s="2">
        <v>3995</v>
      </c>
      <c r="EM120" s="2">
        <v>3985</v>
      </c>
      <c r="EN120" s="2">
        <v>4000</v>
      </c>
      <c r="EO120" s="2">
        <v>3900</v>
      </c>
      <c r="EP120" s="2">
        <v>3925</v>
      </c>
      <c r="EQ120" s="2">
        <v>3945</v>
      </c>
      <c r="ER120" s="2">
        <v>3920</v>
      </c>
      <c r="ES120" s="2">
        <v>3840</v>
      </c>
      <c r="ET120" s="2">
        <v>3860</v>
      </c>
      <c r="EU120" s="2">
        <v>3885</v>
      </c>
      <c r="EV120" s="2">
        <v>3875</v>
      </c>
      <c r="EW120" s="2">
        <v>3890</v>
      </c>
      <c r="EX120" s="2">
        <v>3935</v>
      </c>
      <c r="EY120" s="2">
        <v>3960</v>
      </c>
      <c r="EZ120" s="2">
        <v>4080</v>
      </c>
      <c r="FA120" s="2">
        <v>4100</v>
      </c>
      <c r="FB120" s="2">
        <v>3975</v>
      </c>
      <c r="FC120" s="2">
        <v>3970</v>
      </c>
      <c r="FD120" s="2">
        <v>3795</v>
      </c>
      <c r="FE120" s="2">
        <v>3880</v>
      </c>
      <c r="FF120" s="2">
        <v>3900</v>
      </c>
      <c r="FG120" s="2">
        <v>3765</v>
      </c>
      <c r="FH120" s="2">
        <v>3800</v>
      </c>
      <c r="FI120" s="2">
        <v>3675</v>
      </c>
      <c r="FJ120" s="2">
        <v>3660</v>
      </c>
      <c r="FK120" s="2">
        <v>3585</v>
      </c>
      <c r="FL120" s="2">
        <v>3665</v>
      </c>
      <c r="FM120" s="2">
        <v>3600</v>
      </c>
      <c r="FN120" s="2">
        <v>3640</v>
      </c>
      <c r="FO120" s="2">
        <v>3665</v>
      </c>
      <c r="FP120" s="2">
        <v>3645</v>
      </c>
      <c r="FQ120" s="2">
        <v>3625</v>
      </c>
      <c r="FR120" s="2">
        <v>3610</v>
      </c>
      <c r="FS120" s="2">
        <v>3565</v>
      </c>
      <c r="FT120" s="2">
        <v>3540</v>
      </c>
      <c r="FU120" s="2">
        <v>3460</v>
      </c>
      <c r="FV120" s="2">
        <v>3420</v>
      </c>
      <c r="FW120" s="2">
        <v>3445</v>
      </c>
      <c r="FX120" s="2">
        <v>3520</v>
      </c>
      <c r="FY120" s="2">
        <v>3525</v>
      </c>
      <c r="FZ120" s="2">
        <v>3545</v>
      </c>
      <c r="GA120" s="2">
        <v>3570</v>
      </c>
      <c r="GB120" s="2">
        <v>3650</v>
      </c>
      <c r="GC120" s="2">
        <v>3825</v>
      </c>
      <c r="GD120" s="2">
        <v>3800</v>
      </c>
      <c r="GE120" s="2">
        <v>3845</v>
      </c>
      <c r="GF120" s="2">
        <v>3800</v>
      </c>
      <c r="GG120" s="2">
        <v>3880</v>
      </c>
      <c r="GH120" s="2">
        <v>3795</v>
      </c>
      <c r="GI120" s="2">
        <v>3605</v>
      </c>
      <c r="GJ120" s="2">
        <v>3550</v>
      </c>
      <c r="GK120" s="2">
        <v>3600</v>
      </c>
      <c r="GL120" s="2">
        <v>3695</v>
      </c>
      <c r="GM120" s="2">
        <v>3600</v>
      </c>
      <c r="GN120" s="2">
        <v>3640</v>
      </c>
      <c r="GO120" s="2">
        <v>3715</v>
      </c>
      <c r="GP120" s="2">
        <v>3575</v>
      </c>
      <c r="GQ120" s="2">
        <v>3545</v>
      </c>
      <c r="GR120" s="2">
        <v>3530</v>
      </c>
      <c r="GS120" s="2">
        <v>3555</v>
      </c>
      <c r="GT120" s="2">
        <v>3580</v>
      </c>
      <c r="GU120" s="2">
        <v>3550</v>
      </c>
      <c r="GV120" s="2">
        <v>3545</v>
      </c>
      <c r="GW120" s="2">
        <v>3625</v>
      </c>
      <c r="GX120" s="2">
        <v>3640</v>
      </c>
      <c r="GY120" s="2">
        <v>3650</v>
      </c>
      <c r="GZ120" s="2">
        <v>3685</v>
      </c>
      <c r="HA120" s="2">
        <v>3610</v>
      </c>
      <c r="HB120" s="2">
        <v>3575</v>
      </c>
      <c r="HC120" s="2">
        <v>3655</v>
      </c>
      <c r="HD120" s="2">
        <v>3765</v>
      </c>
      <c r="HE120" s="2">
        <v>3765</v>
      </c>
      <c r="HF120" s="2">
        <v>3840</v>
      </c>
      <c r="HG120" s="2">
        <v>3830</v>
      </c>
      <c r="HH120" s="2">
        <v>3845</v>
      </c>
      <c r="HI120" s="2">
        <v>3845</v>
      </c>
      <c r="HJ120" s="2">
        <v>3920</v>
      </c>
      <c r="HK120" s="2">
        <v>3885</v>
      </c>
      <c r="HL120" s="2">
        <v>3880</v>
      </c>
      <c r="HM120" s="2">
        <v>3920</v>
      </c>
      <c r="HN120" s="2">
        <v>3860</v>
      </c>
      <c r="HO120" s="2">
        <v>3870</v>
      </c>
      <c r="HP120" s="2">
        <v>3900</v>
      </c>
      <c r="HQ120" s="2">
        <v>3860</v>
      </c>
      <c r="HR120" s="2">
        <v>3895</v>
      </c>
      <c r="HS120" s="2">
        <v>3925</v>
      </c>
      <c r="HT120" s="2">
        <v>3925</v>
      </c>
      <c r="HU120" s="2">
        <v>3910</v>
      </c>
      <c r="HV120" s="2">
        <v>3965</v>
      </c>
      <c r="HW120" s="2">
        <v>4040</v>
      </c>
      <c r="HX120" s="2">
        <v>4070</v>
      </c>
      <c r="HY120" s="2">
        <v>4025</v>
      </c>
      <c r="HZ120" s="2">
        <v>3930</v>
      </c>
      <c r="IA120" s="2">
        <v>3930</v>
      </c>
      <c r="IB120" s="2">
        <v>3975</v>
      </c>
      <c r="IC120" s="2">
        <v>3995</v>
      </c>
      <c r="ID120" s="2">
        <v>4030</v>
      </c>
      <c r="IE120" s="2">
        <v>4020</v>
      </c>
      <c r="IF120" s="2">
        <v>4030</v>
      </c>
      <c r="IG120" s="2">
        <v>3990</v>
      </c>
      <c r="IH120" s="2">
        <v>3915</v>
      </c>
      <c r="II120" s="2">
        <v>3920</v>
      </c>
      <c r="IJ120" s="2">
        <v>4000</v>
      </c>
      <c r="IK120" s="2">
        <v>3940</v>
      </c>
      <c r="IL120" s="2">
        <v>4200</v>
      </c>
      <c r="IM120" s="2">
        <v>4180</v>
      </c>
      <c r="IN120" s="2">
        <v>4170</v>
      </c>
      <c r="IO120" s="2">
        <v>4120</v>
      </c>
      <c r="IP120" s="2">
        <v>4030</v>
      </c>
      <c r="IQ120" s="2">
        <v>3990</v>
      </c>
      <c r="IR120" s="2">
        <v>3940</v>
      </c>
      <c r="IS120" s="2">
        <v>3870</v>
      </c>
      <c r="IT120" s="2">
        <v>3795</v>
      </c>
    </row>
    <row r="121" spans="1:254" ht="15.9" customHeight="1">
      <c r="A121" s="61" t="s">
        <v>237</v>
      </c>
      <c r="B121" s="6" t="s">
        <v>238</v>
      </c>
      <c r="C121" s="15">
        <v>2976</v>
      </c>
      <c r="D121" s="16">
        <v>-124</v>
      </c>
      <c r="E121" s="13">
        <v>3100</v>
      </c>
      <c r="F121" s="13">
        <v>3130</v>
      </c>
      <c r="G121" s="13">
        <v>2980</v>
      </c>
      <c r="H121" s="13">
        <v>2952</v>
      </c>
      <c r="I121" s="13">
        <v>2972</v>
      </c>
      <c r="J121" s="13">
        <v>2941</v>
      </c>
      <c r="K121" s="13">
        <v>3025</v>
      </c>
      <c r="L121" s="13">
        <v>3080</v>
      </c>
      <c r="M121" s="13">
        <v>3075</v>
      </c>
      <c r="N121" s="13">
        <v>3145</v>
      </c>
      <c r="O121" s="13">
        <v>3125</v>
      </c>
      <c r="P121" s="13">
        <v>3215</v>
      </c>
      <c r="Q121" s="13">
        <v>3350</v>
      </c>
      <c r="R121" s="13">
        <v>3400</v>
      </c>
      <c r="S121" s="13">
        <v>3515</v>
      </c>
      <c r="T121" s="13">
        <v>3585</v>
      </c>
      <c r="U121" s="13">
        <v>3520</v>
      </c>
      <c r="V121" s="13">
        <v>3575</v>
      </c>
      <c r="W121" s="13">
        <v>3505</v>
      </c>
      <c r="X121" s="13">
        <v>3565</v>
      </c>
      <c r="Y121" s="13">
        <v>3660</v>
      </c>
      <c r="Z121" s="13">
        <v>3505</v>
      </c>
      <c r="AA121" s="13">
        <v>3475</v>
      </c>
      <c r="AB121" s="13">
        <v>3565</v>
      </c>
      <c r="AC121" s="13">
        <v>3425</v>
      </c>
      <c r="AD121" s="13">
        <v>3285</v>
      </c>
      <c r="AE121" s="13">
        <v>3295</v>
      </c>
      <c r="AF121" s="13">
        <v>3325</v>
      </c>
      <c r="AG121" s="13">
        <v>3380</v>
      </c>
      <c r="AH121" s="13">
        <v>3480</v>
      </c>
      <c r="AI121" s="13">
        <v>3575</v>
      </c>
      <c r="AJ121" s="13">
        <v>3630</v>
      </c>
      <c r="AK121" s="13">
        <v>3465</v>
      </c>
      <c r="AL121" s="13">
        <v>3450</v>
      </c>
      <c r="AM121" s="13">
        <v>3565</v>
      </c>
      <c r="AN121" s="13">
        <v>3595</v>
      </c>
      <c r="AO121" s="13">
        <v>3630</v>
      </c>
      <c r="AP121" s="13">
        <v>3570</v>
      </c>
      <c r="AQ121" s="13">
        <v>3755</v>
      </c>
      <c r="AR121" s="13">
        <v>3835</v>
      </c>
      <c r="AS121" s="13">
        <v>3820</v>
      </c>
      <c r="AT121" s="13">
        <v>3680</v>
      </c>
      <c r="AU121" s="13">
        <v>3585</v>
      </c>
      <c r="AV121" s="13">
        <v>3740</v>
      </c>
      <c r="AW121" s="13">
        <v>3690</v>
      </c>
      <c r="AX121" s="13">
        <v>3855</v>
      </c>
      <c r="AY121" s="13">
        <v>3920</v>
      </c>
      <c r="AZ121" s="13">
        <v>4065</v>
      </c>
      <c r="BA121" s="13">
        <v>4085</v>
      </c>
      <c r="BB121" s="13">
        <v>4015</v>
      </c>
      <c r="BC121" s="13">
        <v>3930</v>
      </c>
      <c r="BD121" s="13">
        <v>3785</v>
      </c>
      <c r="BE121" s="13">
        <v>3825</v>
      </c>
      <c r="BF121" s="13">
        <v>3790</v>
      </c>
      <c r="BG121" s="13">
        <v>3665</v>
      </c>
      <c r="BH121" s="13">
        <v>3815</v>
      </c>
      <c r="BI121" s="13">
        <v>3765</v>
      </c>
      <c r="BJ121" s="13">
        <v>3345</v>
      </c>
      <c r="BK121" s="13">
        <v>3450</v>
      </c>
      <c r="BL121" s="13">
        <v>3445</v>
      </c>
      <c r="BM121" s="67">
        <v>3325</v>
      </c>
      <c r="BN121" s="67">
        <v>3175</v>
      </c>
      <c r="BO121" s="67">
        <v>3340</v>
      </c>
      <c r="BP121" s="67">
        <v>3280</v>
      </c>
      <c r="BQ121" s="67">
        <v>3205</v>
      </c>
      <c r="BR121" s="67">
        <v>3160</v>
      </c>
      <c r="BS121" s="67">
        <v>3350</v>
      </c>
      <c r="BT121" s="67">
        <v>3185</v>
      </c>
      <c r="BU121" s="67">
        <v>3170</v>
      </c>
      <c r="BV121" s="67">
        <v>3110</v>
      </c>
      <c r="BW121" s="67">
        <v>3310</v>
      </c>
      <c r="BX121" s="67">
        <v>3300</v>
      </c>
      <c r="BY121" s="67">
        <v>3490</v>
      </c>
      <c r="BZ121" s="67">
        <v>3460</v>
      </c>
      <c r="CA121" s="516">
        <v>3540</v>
      </c>
      <c r="CB121" s="516">
        <v>3645</v>
      </c>
      <c r="CC121" s="516">
        <v>3645</v>
      </c>
      <c r="CD121" s="516">
        <v>3530</v>
      </c>
      <c r="CE121" s="516">
        <v>3525</v>
      </c>
      <c r="CF121" s="516">
        <v>3375</v>
      </c>
      <c r="CG121" s="516">
        <v>3475</v>
      </c>
      <c r="CH121" s="516">
        <v>3495</v>
      </c>
      <c r="CI121" s="516">
        <v>3355</v>
      </c>
      <c r="CJ121" s="516">
        <v>3300</v>
      </c>
      <c r="CK121" s="516">
        <v>3135</v>
      </c>
      <c r="CL121" s="516">
        <v>3165</v>
      </c>
      <c r="CM121" s="516">
        <v>3245</v>
      </c>
      <c r="CN121" s="516">
        <v>3045</v>
      </c>
      <c r="CO121" s="516">
        <v>3085</v>
      </c>
      <c r="CP121" s="516">
        <v>3155</v>
      </c>
      <c r="CQ121" s="516">
        <v>3095</v>
      </c>
      <c r="CR121" s="516">
        <v>3095</v>
      </c>
      <c r="CS121" s="516">
        <v>2985</v>
      </c>
      <c r="CT121" s="516">
        <v>3025</v>
      </c>
      <c r="CU121" s="516">
        <v>3305</v>
      </c>
      <c r="CV121" s="516">
        <v>3465</v>
      </c>
      <c r="CW121" s="516">
        <v>3365</v>
      </c>
      <c r="CX121" s="516">
        <v>3225</v>
      </c>
      <c r="CY121" s="516">
        <v>3330</v>
      </c>
      <c r="CZ121" s="516">
        <v>3380</v>
      </c>
      <c r="DA121" s="2">
        <v>3300</v>
      </c>
      <c r="DB121" s="2">
        <v>3355</v>
      </c>
      <c r="DC121" s="2">
        <v>3255</v>
      </c>
      <c r="DD121" s="2">
        <v>3130</v>
      </c>
      <c r="DE121" s="2">
        <v>2910</v>
      </c>
      <c r="DF121" s="2">
        <v>2720</v>
      </c>
      <c r="DG121" s="2">
        <v>2785</v>
      </c>
      <c r="DH121" s="2">
        <v>3015</v>
      </c>
      <c r="DI121" s="2">
        <v>2950</v>
      </c>
      <c r="DJ121" s="2">
        <v>2905</v>
      </c>
      <c r="DK121" s="2">
        <v>3035</v>
      </c>
      <c r="DL121" s="2">
        <v>3060</v>
      </c>
      <c r="DM121" s="2">
        <v>3100</v>
      </c>
      <c r="DN121" s="2">
        <v>2960</v>
      </c>
      <c r="DO121" s="2">
        <v>2970</v>
      </c>
      <c r="DP121" s="2">
        <v>2755</v>
      </c>
      <c r="DQ121" s="2">
        <v>2780</v>
      </c>
      <c r="DR121" s="2">
        <v>2615</v>
      </c>
      <c r="DS121" s="2">
        <v>2560</v>
      </c>
      <c r="DT121" s="2">
        <v>2605</v>
      </c>
      <c r="DU121" s="2">
        <v>2500</v>
      </c>
      <c r="DV121" s="2">
        <v>2475</v>
      </c>
      <c r="DW121" s="2">
        <v>2475</v>
      </c>
      <c r="DX121" s="2">
        <v>2450</v>
      </c>
      <c r="DY121" s="2">
        <v>2472.5</v>
      </c>
      <c r="DZ121" s="2">
        <v>2425</v>
      </c>
      <c r="EA121" s="2">
        <v>2445</v>
      </c>
      <c r="EB121" s="2">
        <v>2467.5</v>
      </c>
      <c r="EC121" s="2">
        <v>2440</v>
      </c>
      <c r="ED121" s="2">
        <v>2520</v>
      </c>
      <c r="EE121" s="2">
        <v>2515</v>
      </c>
      <c r="EF121" s="2">
        <v>2492.5</v>
      </c>
      <c r="EG121" s="2">
        <v>2420</v>
      </c>
      <c r="EH121" s="2">
        <v>2437.5</v>
      </c>
      <c r="EI121" s="2">
        <v>2430</v>
      </c>
      <c r="EJ121" s="2">
        <v>2475</v>
      </c>
      <c r="EK121" s="2">
        <v>2500</v>
      </c>
      <c r="EL121" s="2">
        <v>2510</v>
      </c>
      <c r="EM121" s="2">
        <v>2475</v>
      </c>
      <c r="EN121" s="2">
        <v>2535</v>
      </c>
      <c r="EO121" s="2">
        <v>2525</v>
      </c>
      <c r="EP121" s="2">
        <v>2422.5</v>
      </c>
      <c r="EQ121" s="2">
        <v>2410</v>
      </c>
      <c r="ER121" s="2">
        <v>2385</v>
      </c>
      <c r="ES121" s="2">
        <v>2452.5</v>
      </c>
      <c r="ET121" s="2">
        <v>2425</v>
      </c>
      <c r="EU121" s="2">
        <v>2452.5</v>
      </c>
      <c r="EV121" s="2">
        <v>2425</v>
      </c>
      <c r="EW121" s="2">
        <v>2380</v>
      </c>
      <c r="EX121" s="2">
        <v>2320</v>
      </c>
      <c r="EY121" s="2">
        <v>2345</v>
      </c>
      <c r="EZ121" s="2">
        <v>2315</v>
      </c>
      <c r="FA121" s="2">
        <v>2380</v>
      </c>
      <c r="FB121" s="2">
        <v>2257.5</v>
      </c>
      <c r="FC121" s="2">
        <v>2152.5</v>
      </c>
      <c r="FD121" s="2">
        <v>2110</v>
      </c>
      <c r="FE121" s="2">
        <v>2180</v>
      </c>
      <c r="FF121" s="2">
        <v>2112.5</v>
      </c>
      <c r="FG121" s="2">
        <v>2045</v>
      </c>
      <c r="FH121" s="2">
        <v>2117.5</v>
      </c>
      <c r="FI121" s="2">
        <v>2100</v>
      </c>
      <c r="FJ121" s="2">
        <v>2030</v>
      </c>
      <c r="FK121" s="2">
        <v>2022.5</v>
      </c>
      <c r="FL121" s="2">
        <v>1982.5</v>
      </c>
      <c r="FM121" s="2">
        <v>1932.5</v>
      </c>
      <c r="FN121" s="2">
        <v>1962.5</v>
      </c>
      <c r="FO121" s="2">
        <v>2012.5</v>
      </c>
      <c r="FP121" s="2">
        <v>2097.5</v>
      </c>
      <c r="FQ121" s="2">
        <v>2107.5</v>
      </c>
      <c r="FR121" s="2">
        <v>2130</v>
      </c>
      <c r="FS121" s="2">
        <v>2047.5</v>
      </c>
      <c r="FT121" s="2">
        <v>2100</v>
      </c>
      <c r="FU121" s="2">
        <v>1992.5</v>
      </c>
      <c r="FV121" s="2">
        <v>1957.5</v>
      </c>
      <c r="FW121" s="2">
        <v>1787.5</v>
      </c>
      <c r="FX121" s="2">
        <v>1880</v>
      </c>
      <c r="FY121" s="2">
        <v>1685</v>
      </c>
      <c r="FZ121" s="2">
        <v>1665</v>
      </c>
      <c r="GA121" s="2">
        <v>1700</v>
      </c>
      <c r="GB121" s="2">
        <v>1670</v>
      </c>
      <c r="GC121" s="2">
        <v>1650</v>
      </c>
      <c r="GD121" s="2">
        <v>1610</v>
      </c>
      <c r="GE121" s="2">
        <v>1627.5</v>
      </c>
      <c r="GF121" s="2">
        <v>1642.5</v>
      </c>
      <c r="GG121" s="2">
        <v>1632.5</v>
      </c>
      <c r="GH121" s="2">
        <v>1692.5</v>
      </c>
      <c r="GI121" s="2">
        <v>1705</v>
      </c>
      <c r="GJ121" s="2">
        <v>1675</v>
      </c>
      <c r="GK121" s="2">
        <v>1740</v>
      </c>
      <c r="GL121" s="2">
        <v>1792.5</v>
      </c>
      <c r="GM121" s="2">
        <v>1790</v>
      </c>
      <c r="GN121" s="2">
        <v>1832.5</v>
      </c>
      <c r="GO121" s="2">
        <v>1835</v>
      </c>
      <c r="GP121" s="2">
        <v>1797.5</v>
      </c>
      <c r="GQ121" s="2">
        <v>1760</v>
      </c>
      <c r="GR121" s="2">
        <v>1735</v>
      </c>
      <c r="GS121" s="2">
        <v>1720</v>
      </c>
      <c r="GT121" s="2">
        <v>1732.5</v>
      </c>
      <c r="GU121" s="2">
        <v>1707.5</v>
      </c>
      <c r="GV121" s="2">
        <v>1772.5</v>
      </c>
      <c r="GW121" s="2">
        <v>1837.5</v>
      </c>
      <c r="GX121" s="2">
        <v>1790</v>
      </c>
      <c r="GY121" s="2">
        <v>1777.5</v>
      </c>
      <c r="GZ121" s="2">
        <v>1765</v>
      </c>
      <c r="HA121" s="2">
        <v>1777.5</v>
      </c>
      <c r="HB121" s="2">
        <v>1772.5</v>
      </c>
      <c r="HC121" s="2">
        <v>1792.5</v>
      </c>
      <c r="HD121" s="2">
        <v>1865</v>
      </c>
      <c r="HE121" s="2">
        <v>1840</v>
      </c>
      <c r="HF121" s="2">
        <v>1880</v>
      </c>
      <c r="HG121" s="2">
        <v>1867.5</v>
      </c>
      <c r="HH121" s="2">
        <v>1872.5</v>
      </c>
      <c r="HI121" s="2">
        <v>1900</v>
      </c>
      <c r="HJ121" s="2">
        <v>1915</v>
      </c>
      <c r="HK121" s="2">
        <v>1900</v>
      </c>
      <c r="HL121" s="2">
        <v>1950</v>
      </c>
      <c r="HM121" s="2">
        <v>1975</v>
      </c>
      <c r="HN121" s="2">
        <v>1937.5</v>
      </c>
      <c r="HO121" s="2">
        <v>1845</v>
      </c>
      <c r="HP121" s="2">
        <v>1800</v>
      </c>
      <c r="HQ121" s="2">
        <v>1777.5</v>
      </c>
      <c r="HR121" s="2">
        <v>1765</v>
      </c>
      <c r="HS121" s="2">
        <v>1760</v>
      </c>
      <c r="HT121" s="2">
        <v>1732.5</v>
      </c>
      <c r="HU121" s="2">
        <v>1692.5</v>
      </c>
      <c r="HV121" s="2">
        <v>1720</v>
      </c>
      <c r="HW121" s="2">
        <v>1720</v>
      </c>
      <c r="HX121" s="2">
        <v>1750</v>
      </c>
      <c r="HY121" s="2">
        <v>1697.5</v>
      </c>
      <c r="HZ121" s="2">
        <v>1692.5</v>
      </c>
      <c r="IA121" s="2">
        <v>1730</v>
      </c>
      <c r="IB121" s="2">
        <v>1765</v>
      </c>
      <c r="IC121" s="2">
        <v>1737.5</v>
      </c>
      <c r="ID121" s="2">
        <v>1747.5</v>
      </c>
      <c r="IE121" s="2">
        <v>1762.5</v>
      </c>
      <c r="IF121" s="2">
        <v>1727.5</v>
      </c>
      <c r="IG121" s="2">
        <v>1712.5</v>
      </c>
      <c r="IH121" s="2">
        <v>1667.5</v>
      </c>
      <c r="II121" s="2">
        <v>1417</v>
      </c>
      <c r="IJ121" s="2">
        <v>1400</v>
      </c>
      <c r="IK121" s="2">
        <v>1435.5</v>
      </c>
      <c r="IL121" s="2">
        <v>1451.5</v>
      </c>
      <c r="IM121" s="2">
        <v>1450</v>
      </c>
      <c r="IN121" s="2">
        <v>1453.5</v>
      </c>
      <c r="IO121" s="2">
        <v>1427</v>
      </c>
      <c r="IP121" s="2">
        <v>1450</v>
      </c>
      <c r="IQ121" s="2">
        <v>1462.5</v>
      </c>
      <c r="IR121" s="2">
        <v>1457.5</v>
      </c>
      <c r="IS121" s="2">
        <v>1416</v>
      </c>
      <c r="IT121" s="2">
        <v>1417</v>
      </c>
    </row>
    <row r="122" spans="1:254" ht="15.9" customHeight="1">
      <c r="A122" s="61" t="s">
        <v>239</v>
      </c>
      <c r="B122" s="6" t="s">
        <v>240</v>
      </c>
      <c r="C122" s="15">
        <v>2599</v>
      </c>
      <c r="D122" s="16">
        <v>5</v>
      </c>
      <c r="E122" s="13">
        <v>2594</v>
      </c>
      <c r="F122" s="13">
        <v>2568</v>
      </c>
      <c r="G122" s="13">
        <v>2495.5</v>
      </c>
      <c r="H122" s="13">
        <v>2527.5</v>
      </c>
      <c r="I122" s="13">
        <v>2538.5</v>
      </c>
      <c r="J122" s="13">
        <v>2475</v>
      </c>
      <c r="K122" s="13">
        <v>2510</v>
      </c>
      <c r="L122" s="13">
        <v>2571</v>
      </c>
      <c r="M122" s="13">
        <v>2658.5</v>
      </c>
      <c r="N122" s="13">
        <v>2609</v>
      </c>
      <c r="O122" s="13">
        <v>2595</v>
      </c>
      <c r="P122" s="13">
        <v>2586</v>
      </c>
      <c r="Q122" s="13">
        <v>2532</v>
      </c>
      <c r="R122" s="13">
        <v>2436.5</v>
      </c>
      <c r="S122" s="13">
        <v>2582.5</v>
      </c>
      <c r="T122" s="13">
        <v>2621</v>
      </c>
      <c r="U122" s="13">
        <v>2564.5</v>
      </c>
      <c r="V122" s="13">
        <v>2513.5</v>
      </c>
      <c r="W122" s="13">
        <v>2492.5</v>
      </c>
      <c r="X122" s="13">
        <v>2491</v>
      </c>
      <c r="Y122" s="13">
        <v>2506.5</v>
      </c>
      <c r="Z122" s="13">
        <v>2442</v>
      </c>
      <c r="AA122" s="13">
        <v>2481.5</v>
      </c>
      <c r="AB122" s="13">
        <v>2419</v>
      </c>
      <c r="AC122" s="13">
        <v>2405.5</v>
      </c>
      <c r="AD122" s="13">
        <v>2358.5</v>
      </c>
      <c r="AE122" s="13">
        <v>2342.5</v>
      </c>
      <c r="AF122" s="13">
        <v>2341.5</v>
      </c>
      <c r="AG122" s="13">
        <v>2334</v>
      </c>
      <c r="AH122" s="13">
        <v>2318.5</v>
      </c>
      <c r="AI122" s="13">
        <v>2290.5</v>
      </c>
      <c r="AJ122" s="13">
        <v>2307</v>
      </c>
      <c r="AK122" s="13">
        <v>2335</v>
      </c>
      <c r="AL122" s="13">
        <v>2316.5</v>
      </c>
      <c r="AM122" s="13">
        <v>2331.5</v>
      </c>
      <c r="AN122" s="13">
        <v>2307</v>
      </c>
      <c r="AO122" s="13">
        <v>2333</v>
      </c>
      <c r="AP122" s="13">
        <v>2358</v>
      </c>
      <c r="AQ122" s="13">
        <v>2343.5</v>
      </c>
      <c r="AR122" s="13">
        <v>2299.5</v>
      </c>
      <c r="AS122" s="13">
        <v>2313</v>
      </c>
      <c r="AT122" s="13">
        <v>2363.5</v>
      </c>
      <c r="AU122" s="13">
        <v>2257</v>
      </c>
      <c r="AV122" s="13">
        <v>2262.5</v>
      </c>
      <c r="AW122" s="13">
        <v>2225.5</v>
      </c>
      <c r="AX122" s="13">
        <v>2199</v>
      </c>
      <c r="AY122" s="13">
        <v>2166.5</v>
      </c>
      <c r="AZ122" s="13">
        <v>2169</v>
      </c>
      <c r="BA122" s="13">
        <v>2260</v>
      </c>
      <c r="BB122" s="13">
        <v>2234</v>
      </c>
      <c r="BC122" s="13">
        <v>2268</v>
      </c>
      <c r="BD122" s="13">
        <v>2285</v>
      </c>
      <c r="BE122" s="13">
        <v>2305</v>
      </c>
      <c r="BF122" s="13">
        <v>2316</v>
      </c>
      <c r="BG122" s="13">
        <v>2346</v>
      </c>
      <c r="BH122" s="13">
        <v>2309</v>
      </c>
      <c r="BI122" s="13">
        <v>2280</v>
      </c>
      <c r="BJ122" s="13">
        <v>2238</v>
      </c>
      <c r="BK122" s="13">
        <v>2232</v>
      </c>
      <c r="BL122" s="13">
        <v>2179</v>
      </c>
      <c r="BM122" s="67">
        <v>2191</v>
      </c>
      <c r="BN122" s="67">
        <v>2171.5</v>
      </c>
      <c r="BO122" s="67">
        <v>2218.5</v>
      </c>
      <c r="BP122" s="67">
        <v>2164</v>
      </c>
      <c r="BQ122" s="67">
        <v>2223</v>
      </c>
      <c r="BR122" s="67">
        <v>2157</v>
      </c>
      <c r="BS122" s="67">
        <v>2159.5</v>
      </c>
      <c r="BT122" s="67">
        <v>2206</v>
      </c>
      <c r="BU122" s="67">
        <v>2026.5</v>
      </c>
      <c r="BV122" s="67">
        <v>2030</v>
      </c>
      <c r="BW122" s="67">
        <v>2042</v>
      </c>
      <c r="BX122" s="67">
        <v>2058.5</v>
      </c>
      <c r="BY122" s="67">
        <v>2118</v>
      </c>
      <c r="BZ122" s="67">
        <v>2180</v>
      </c>
      <c r="CA122" s="516">
        <v>2214</v>
      </c>
      <c r="CB122" s="516">
        <v>2264.5</v>
      </c>
      <c r="CC122" s="516">
        <v>2257</v>
      </c>
      <c r="CD122" s="516">
        <v>2239.5</v>
      </c>
      <c r="CE122" s="516">
        <v>2273.5</v>
      </c>
      <c r="CF122" s="516">
        <v>2269</v>
      </c>
      <c r="CG122" s="516">
        <v>2278</v>
      </c>
      <c r="CH122" s="516">
        <v>2285.5</v>
      </c>
      <c r="CI122" s="516">
        <v>2239.5</v>
      </c>
      <c r="CJ122" s="516">
        <v>2208.5</v>
      </c>
      <c r="CK122" s="516">
        <v>2231.5</v>
      </c>
      <c r="CL122" s="516">
        <v>2205.5</v>
      </c>
      <c r="CM122" s="516">
        <v>2226.5</v>
      </c>
      <c r="CN122" s="516">
        <v>2062.5</v>
      </c>
      <c r="CO122" s="516">
        <v>2170</v>
      </c>
      <c r="CP122" s="516">
        <v>2282</v>
      </c>
      <c r="CQ122" s="516">
        <v>2130.5</v>
      </c>
      <c r="CR122" s="516">
        <v>2158</v>
      </c>
      <c r="CS122" s="516">
        <v>2098</v>
      </c>
      <c r="CT122" s="516">
        <v>2036</v>
      </c>
      <c r="CU122" s="516">
        <v>2125</v>
      </c>
      <c r="CV122" s="516">
        <v>2156.5</v>
      </c>
      <c r="CW122" s="516">
        <v>2082</v>
      </c>
      <c r="CX122" s="516">
        <v>2067.5</v>
      </c>
      <c r="CY122" s="516">
        <v>2100.5</v>
      </c>
      <c r="CZ122" s="516">
        <v>2067.5</v>
      </c>
      <c r="DA122" s="2">
        <v>2145.5</v>
      </c>
      <c r="DB122" s="2">
        <v>2132</v>
      </c>
      <c r="DC122" s="2">
        <v>2036</v>
      </c>
      <c r="DD122" s="2">
        <v>2134</v>
      </c>
      <c r="DE122" s="2">
        <v>2120</v>
      </c>
      <c r="DF122" s="2">
        <v>2023.5</v>
      </c>
      <c r="DG122" s="2">
        <v>2180</v>
      </c>
      <c r="DH122" s="2">
        <v>2211</v>
      </c>
      <c r="DI122" s="2">
        <v>2262</v>
      </c>
      <c r="DJ122" s="2">
        <v>2163.5</v>
      </c>
      <c r="DK122" s="2">
        <v>2087</v>
      </c>
      <c r="DL122" s="2">
        <v>2121</v>
      </c>
      <c r="DM122" s="2">
        <v>2205.5</v>
      </c>
      <c r="DN122" s="2">
        <v>2250.5</v>
      </c>
      <c r="DO122" s="2">
        <v>2169.5</v>
      </c>
      <c r="DP122" s="2">
        <v>2118</v>
      </c>
      <c r="DQ122" s="2">
        <v>2166.5</v>
      </c>
      <c r="DR122" s="2">
        <v>2231</v>
      </c>
      <c r="DS122" s="2">
        <v>2324</v>
      </c>
      <c r="DT122" s="2">
        <v>2266.5</v>
      </c>
      <c r="DU122" s="2">
        <v>2223</v>
      </c>
      <c r="DV122" s="2">
        <v>2173</v>
      </c>
      <c r="DW122" s="2">
        <v>2109</v>
      </c>
      <c r="DX122" s="2">
        <v>2036</v>
      </c>
      <c r="DY122" s="2">
        <v>1977.5</v>
      </c>
      <c r="DZ122" s="2">
        <v>1888</v>
      </c>
      <c r="EA122" s="2">
        <v>1939.5</v>
      </c>
      <c r="EB122" s="2">
        <v>1937</v>
      </c>
      <c r="EC122" s="2">
        <v>1903.5</v>
      </c>
      <c r="ED122" s="2">
        <v>1901</v>
      </c>
      <c r="EE122" s="2">
        <v>1875.5</v>
      </c>
      <c r="EF122" s="2">
        <v>1949.5</v>
      </c>
      <c r="EG122" s="2">
        <v>1917</v>
      </c>
      <c r="EH122" s="2">
        <v>1873.5</v>
      </c>
      <c r="EI122" s="2">
        <v>1913</v>
      </c>
      <c r="EJ122" s="2">
        <v>1931</v>
      </c>
      <c r="EK122" s="2">
        <v>1937</v>
      </c>
      <c r="EL122" s="2">
        <v>1909</v>
      </c>
      <c r="EM122" s="2">
        <v>1889.5</v>
      </c>
      <c r="EN122" s="2">
        <v>1872</v>
      </c>
      <c r="EO122" s="2">
        <v>1811.5</v>
      </c>
      <c r="EP122" s="2">
        <v>1784</v>
      </c>
      <c r="EQ122" s="2">
        <v>1802.5</v>
      </c>
      <c r="ER122" s="2">
        <v>1810</v>
      </c>
      <c r="ES122" s="2">
        <v>1764.5</v>
      </c>
      <c r="ET122" s="2">
        <v>1727.5</v>
      </c>
      <c r="EU122" s="2">
        <v>1728.5</v>
      </c>
      <c r="EV122" s="2">
        <v>1726</v>
      </c>
      <c r="EW122" s="2">
        <v>1725</v>
      </c>
      <c r="EX122" s="2">
        <v>1721.5</v>
      </c>
      <c r="EY122" s="2">
        <v>1753</v>
      </c>
      <c r="EZ122" s="2">
        <v>1750.5</v>
      </c>
      <c r="FA122" s="2">
        <v>1771</v>
      </c>
      <c r="FB122" s="2">
        <v>1737</v>
      </c>
      <c r="FC122" s="2">
        <v>1730</v>
      </c>
      <c r="FD122" s="2">
        <v>1733.5</v>
      </c>
      <c r="FE122" s="2">
        <v>1775</v>
      </c>
      <c r="FF122" s="2">
        <v>1726</v>
      </c>
      <c r="FG122" s="2">
        <v>1689</v>
      </c>
      <c r="FH122" s="2">
        <v>1710.5</v>
      </c>
      <c r="FI122" s="2">
        <v>1708.5</v>
      </c>
      <c r="FJ122" s="2">
        <v>1717</v>
      </c>
      <c r="FK122" s="2">
        <v>1735</v>
      </c>
      <c r="FL122" s="2">
        <v>1749</v>
      </c>
      <c r="FM122" s="2">
        <v>1730</v>
      </c>
      <c r="FN122" s="2">
        <v>1762</v>
      </c>
      <c r="FO122" s="2">
        <v>1793</v>
      </c>
      <c r="FP122" s="2">
        <v>1734.5</v>
      </c>
      <c r="FQ122" s="2">
        <v>1710.5</v>
      </c>
      <c r="FR122" s="2">
        <v>1679.5</v>
      </c>
      <c r="FS122" s="2">
        <v>1647.5</v>
      </c>
      <c r="FT122" s="2">
        <v>1646</v>
      </c>
      <c r="FU122" s="2">
        <v>1608.5</v>
      </c>
      <c r="FV122" s="2">
        <v>1586.5</v>
      </c>
      <c r="FW122" s="2">
        <v>1577.5</v>
      </c>
      <c r="FX122" s="2">
        <v>1654</v>
      </c>
      <c r="FY122" s="2">
        <v>1636</v>
      </c>
      <c r="FZ122" s="2">
        <v>1608.5</v>
      </c>
      <c r="GA122" s="2">
        <v>1590</v>
      </c>
      <c r="GB122" s="2">
        <v>1557</v>
      </c>
      <c r="GC122" s="2">
        <v>1592.5</v>
      </c>
      <c r="GD122" s="2">
        <v>1599</v>
      </c>
      <c r="GE122" s="2">
        <v>1646.5</v>
      </c>
      <c r="GF122" s="2">
        <v>1611.5</v>
      </c>
      <c r="GG122" s="2">
        <v>1612.5</v>
      </c>
      <c r="GH122" s="2">
        <v>1601</v>
      </c>
      <c r="GI122" s="2">
        <v>1597</v>
      </c>
      <c r="GJ122" s="2">
        <v>1567</v>
      </c>
      <c r="GK122" s="2">
        <v>1598</v>
      </c>
      <c r="GL122" s="2">
        <v>1623.5</v>
      </c>
      <c r="GM122" s="2">
        <v>1584</v>
      </c>
      <c r="GN122" s="2">
        <v>1589.5</v>
      </c>
      <c r="GO122" s="2">
        <v>1590.5</v>
      </c>
      <c r="GP122" s="2">
        <v>1575</v>
      </c>
      <c r="GQ122" s="2">
        <v>1582</v>
      </c>
      <c r="GR122" s="2">
        <v>1524.5</v>
      </c>
      <c r="GS122" s="2">
        <v>1563</v>
      </c>
      <c r="GT122" s="2">
        <v>1551.5</v>
      </c>
      <c r="GU122" s="2">
        <v>1523</v>
      </c>
      <c r="GV122" s="2">
        <v>1570</v>
      </c>
      <c r="GW122" s="2">
        <v>1612</v>
      </c>
      <c r="GX122" s="2">
        <v>1590</v>
      </c>
      <c r="GY122" s="2">
        <v>1564.5</v>
      </c>
      <c r="GZ122" s="2">
        <v>1569.5</v>
      </c>
      <c r="HA122" s="2">
        <v>1603</v>
      </c>
      <c r="HB122" s="2">
        <v>1574</v>
      </c>
      <c r="HC122" s="2">
        <v>1591</v>
      </c>
      <c r="HD122" s="2">
        <v>1651.5</v>
      </c>
      <c r="HE122" s="2">
        <v>1633.5</v>
      </c>
      <c r="HF122" s="2">
        <v>1694</v>
      </c>
      <c r="HG122" s="2">
        <v>1568</v>
      </c>
      <c r="HH122" s="2">
        <v>1555</v>
      </c>
      <c r="HI122" s="2">
        <v>1577.5</v>
      </c>
      <c r="HJ122" s="2">
        <v>1564</v>
      </c>
      <c r="HK122" s="2">
        <v>1559.5</v>
      </c>
      <c r="HL122" s="2">
        <v>1556</v>
      </c>
      <c r="HM122" s="2">
        <v>1600</v>
      </c>
      <c r="HN122" s="2">
        <v>1613.5</v>
      </c>
      <c r="HO122" s="2">
        <v>1611.5</v>
      </c>
      <c r="HP122" s="2">
        <v>1618.5</v>
      </c>
      <c r="HQ122" s="2">
        <v>1579.5</v>
      </c>
      <c r="HR122" s="2">
        <v>1587</v>
      </c>
      <c r="HS122" s="2">
        <v>1570.5</v>
      </c>
      <c r="HT122" s="2">
        <v>1566</v>
      </c>
      <c r="HU122" s="2">
        <v>1540.5</v>
      </c>
      <c r="HV122" s="2">
        <v>1579</v>
      </c>
      <c r="HW122" s="2">
        <v>1551.5</v>
      </c>
      <c r="HX122" s="2">
        <v>1552.5</v>
      </c>
      <c r="HY122" s="2">
        <v>1556.5</v>
      </c>
      <c r="HZ122" s="2">
        <v>1520</v>
      </c>
      <c r="IA122" s="2">
        <v>1525</v>
      </c>
      <c r="IB122" s="2">
        <v>1552</v>
      </c>
      <c r="IC122" s="2">
        <v>1575</v>
      </c>
      <c r="ID122" s="2">
        <v>1506.5</v>
      </c>
      <c r="IE122" s="2">
        <v>1480</v>
      </c>
      <c r="IF122" s="2">
        <v>1467</v>
      </c>
      <c r="IG122" s="2">
        <v>1499</v>
      </c>
      <c r="IH122" s="2">
        <v>1512</v>
      </c>
      <c r="II122" s="2">
        <v>1467.5</v>
      </c>
      <c r="IJ122" s="2">
        <v>1460</v>
      </c>
      <c r="IK122" s="2">
        <v>1453</v>
      </c>
      <c r="IL122" s="2">
        <v>1440</v>
      </c>
      <c r="IM122" s="2">
        <v>1426</v>
      </c>
      <c r="IN122" s="2">
        <v>1388.5</v>
      </c>
      <c r="IO122" s="2">
        <v>1374</v>
      </c>
      <c r="IP122" s="2">
        <v>1359</v>
      </c>
      <c r="IQ122" s="2">
        <v>1406</v>
      </c>
      <c r="IR122" s="2">
        <v>1420</v>
      </c>
      <c r="IS122" s="2">
        <v>1375.5</v>
      </c>
      <c r="IT122" s="2">
        <v>1391</v>
      </c>
    </row>
    <row r="123" spans="1:254" ht="15.9" customHeight="1">
      <c r="A123" s="61" t="s">
        <v>241</v>
      </c>
      <c r="B123" s="6" t="s">
        <v>242</v>
      </c>
      <c r="C123" s="15">
        <v>2548.5</v>
      </c>
      <c r="D123" s="16">
        <v>-6</v>
      </c>
      <c r="E123" s="13">
        <v>2554.5</v>
      </c>
      <c r="F123" s="13">
        <v>2580</v>
      </c>
      <c r="G123" s="13">
        <v>2488.5</v>
      </c>
      <c r="H123" s="13">
        <v>2492.5</v>
      </c>
      <c r="I123" s="13">
        <v>2508</v>
      </c>
      <c r="J123" s="13">
        <v>2494</v>
      </c>
      <c r="K123" s="13">
        <v>2532</v>
      </c>
      <c r="L123" s="13">
        <v>2609.5</v>
      </c>
      <c r="M123" s="13">
        <v>2699.5</v>
      </c>
      <c r="N123" s="13">
        <v>2674</v>
      </c>
      <c r="O123" s="13">
        <v>2652.5</v>
      </c>
      <c r="P123" s="13">
        <v>2619.5</v>
      </c>
      <c r="Q123" s="13">
        <v>2578.5</v>
      </c>
      <c r="R123" s="13">
        <v>2456.5</v>
      </c>
      <c r="S123" s="13">
        <v>2601.5</v>
      </c>
      <c r="T123" s="13">
        <v>2638</v>
      </c>
      <c r="U123" s="13">
        <v>2590</v>
      </c>
      <c r="V123" s="13">
        <v>2565</v>
      </c>
      <c r="W123" s="13">
        <v>2551</v>
      </c>
      <c r="X123" s="13">
        <v>2579.5</v>
      </c>
      <c r="Y123" s="13">
        <v>2582</v>
      </c>
      <c r="Z123" s="13">
        <v>2554</v>
      </c>
      <c r="AA123" s="13">
        <v>2550</v>
      </c>
      <c r="AB123" s="13">
        <v>2529.5</v>
      </c>
      <c r="AC123" s="13">
        <v>2468</v>
      </c>
      <c r="AD123" s="13">
        <v>2412.5</v>
      </c>
      <c r="AE123" s="13">
        <v>2388.5</v>
      </c>
      <c r="AF123" s="13">
        <v>2388.5</v>
      </c>
      <c r="AG123" s="13">
        <v>2387</v>
      </c>
      <c r="AH123" s="13">
        <v>2355.5</v>
      </c>
      <c r="AI123" s="13">
        <v>2354.5</v>
      </c>
      <c r="AJ123" s="13">
        <v>2392.5</v>
      </c>
      <c r="AK123" s="13">
        <v>2406.5</v>
      </c>
      <c r="AL123" s="13">
        <v>2347</v>
      </c>
      <c r="AM123" s="13">
        <v>2354</v>
      </c>
      <c r="AN123" s="13">
        <v>2287</v>
      </c>
      <c r="AO123" s="13">
        <v>2346</v>
      </c>
      <c r="AP123" s="13">
        <v>2380</v>
      </c>
      <c r="AQ123" s="13">
        <v>2342.5</v>
      </c>
      <c r="AR123" s="13">
        <v>2304.5</v>
      </c>
      <c r="AS123" s="13">
        <v>2331</v>
      </c>
      <c r="AT123" s="13">
        <v>2435.5</v>
      </c>
      <c r="AU123" s="13">
        <v>2353.5</v>
      </c>
      <c r="AV123" s="13">
        <v>2380.5</v>
      </c>
      <c r="AW123" s="13">
        <v>2343.5</v>
      </c>
      <c r="AX123" s="13">
        <v>2311.5</v>
      </c>
      <c r="AY123" s="13">
        <v>2314.5</v>
      </c>
      <c r="AZ123" s="13">
        <v>2334</v>
      </c>
      <c r="BA123" s="13">
        <v>2323.5</v>
      </c>
      <c r="BB123" s="13">
        <v>2292</v>
      </c>
      <c r="BC123" s="13">
        <v>2295.5</v>
      </c>
      <c r="BD123" s="13">
        <v>2321</v>
      </c>
      <c r="BE123" s="13">
        <v>2346</v>
      </c>
      <c r="BF123" s="13">
        <v>2335</v>
      </c>
      <c r="BG123" s="13">
        <v>2350</v>
      </c>
      <c r="BH123" s="13">
        <v>2300.5</v>
      </c>
      <c r="BI123" s="13">
        <v>2270</v>
      </c>
      <c r="BJ123" s="13">
        <v>2215.5</v>
      </c>
      <c r="BK123" s="13">
        <v>2388</v>
      </c>
      <c r="BL123" s="13">
        <v>2325</v>
      </c>
      <c r="BM123" s="67">
        <v>2357</v>
      </c>
      <c r="BN123" s="67">
        <v>2338.5</v>
      </c>
      <c r="BO123" s="67">
        <v>2295.5</v>
      </c>
      <c r="BP123" s="67">
        <v>2201.5</v>
      </c>
      <c r="BQ123" s="67">
        <v>2307.5</v>
      </c>
      <c r="BR123" s="67">
        <v>2094.5</v>
      </c>
      <c r="BS123" s="67">
        <v>2121.5</v>
      </c>
      <c r="BT123" s="67">
        <v>2168</v>
      </c>
      <c r="BU123" s="67">
        <v>2025.5</v>
      </c>
      <c r="BV123" s="67">
        <v>2027.5</v>
      </c>
      <c r="BW123" s="67">
        <v>2026.5</v>
      </c>
      <c r="BX123" s="67">
        <v>2012</v>
      </c>
      <c r="BY123" s="67">
        <v>2035.5</v>
      </c>
      <c r="BZ123" s="67">
        <v>2080</v>
      </c>
      <c r="CA123" s="516">
        <v>2104</v>
      </c>
      <c r="CB123" s="516">
        <v>2124.5</v>
      </c>
      <c r="CC123" s="516">
        <v>2103</v>
      </c>
      <c r="CD123" s="516">
        <v>2067.5</v>
      </c>
      <c r="CE123" s="516">
        <v>2089</v>
      </c>
      <c r="CF123" s="516">
        <v>2105.5</v>
      </c>
      <c r="CG123" s="516">
        <v>2112.5</v>
      </c>
      <c r="CH123" s="516">
        <v>2131</v>
      </c>
      <c r="CI123" s="516">
        <v>2079</v>
      </c>
      <c r="CJ123" s="516">
        <v>2058.5</v>
      </c>
      <c r="CK123" s="516">
        <v>2027.5</v>
      </c>
      <c r="CL123" s="516">
        <v>2022</v>
      </c>
      <c r="CM123" s="516">
        <v>2069</v>
      </c>
      <c r="CN123" s="516">
        <v>1927</v>
      </c>
      <c r="CO123" s="516">
        <v>1951</v>
      </c>
      <c r="CP123" s="516">
        <v>2059</v>
      </c>
      <c r="CQ123" s="516">
        <v>2052</v>
      </c>
      <c r="CR123" s="516">
        <v>2086</v>
      </c>
      <c r="CS123" s="516">
        <v>2030.5</v>
      </c>
      <c r="CT123" s="516">
        <v>1953.5</v>
      </c>
      <c r="CU123" s="516">
        <v>1960</v>
      </c>
      <c r="CV123" s="516">
        <v>2024.5</v>
      </c>
      <c r="CW123" s="516">
        <v>1954.5</v>
      </c>
      <c r="CX123" s="516">
        <v>1925.5</v>
      </c>
      <c r="CY123" s="516">
        <v>1942.5</v>
      </c>
      <c r="CZ123" s="516">
        <v>1909.5</v>
      </c>
      <c r="DA123" s="2">
        <v>1955</v>
      </c>
      <c r="DB123" s="2">
        <v>1969.5</v>
      </c>
      <c r="DC123" s="2">
        <v>1870</v>
      </c>
      <c r="DD123" s="2">
        <v>1960.5</v>
      </c>
      <c r="DE123" s="2">
        <v>1971.5</v>
      </c>
      <c r="DF123" s="2">
        <v>1850</v>
      </c>
      <c r="DG123" s="2">
        <v>1980.5</v>
      </c>
      <c r="DH123" s="2">
        <v>1995</v>
      </c>
      <c r="DI123" s="2">
        <v>2079.5</v>
      </c>
      <c r="DJ123" s="2">
        <v>1987</v>
      </c>
      <c r="DK123" s="2">
        <v>1941</v>
      </c>
      <c r="DL123" s="2">
        <v>1948.5</v>
      </c>
      <c r="DM123" s="2">
        <v>2091.5</v>
      </c>
      <c r="DN123" s="2">
        <v>2089.5</v>
      </c>
      <c r="DO123" s="2">
        <v>2035.5</v>
      </c>
      <c r="DP123" s="2">
        <v>2012</v>
      </c>
      <c r="DQ123" s="2">
        <v>2048</v>
      </c>
      <c r="DR123" s="2">
        <v>2080.5</v>
      </c>
      <c r="DS123" s="2">
        <v>2180</v>
      </c>
      <c r="DT123" s="2">
        <v>2140</v>
      </c>
      <c r="DU123" s="2">
        <v>2133</v>
      </c>
      <c r="DV123" s="2">
        <v>2092.5</v>
      </c>
      <c r="DW123" s="2">
        <v>2084.5</v>
      </c>
      <c r="DX123" s="2">
        <v>2057.5</v>
      </c>
      <c r="DY123" s="2">
        <v>1991</v>
      </c>
      <c r="DZ123" s="2">
        <v>1897.5</v>
      </c>
      <c r="EA123" s="2">
        <v>1925</v>
      </c>
      <c r="EB123" s="2">
        <v>1922</v>
      </c>
      <c r="EC123" s="2">
        <v>1889</v>
      </c>
      <c r="ED123" s="2">
        <v>1907.5</v>
      </c>
      <c r="EE123" s="2">
        <v>1885</v>
      </c>
      <c r="EF123" s="2">
        <v>1953.5</v>
      </c>
      <c r="EG123" s="2">
        <v>1919</v>
      </c>
      <c r="EH123" s="2">
        <v>1884</v>
      </c>
      <c r="EI123" s="2">
        <v>1897.5</v>
      </c>
      <c r="EJ123" s="2">
        <v>1926</v>
      </c>
      <c r="EK123" s="2">
        <v>1927</v>
      </c>
      <c r="EL123" s="2">
        <v>1895</v>
      </c>
      <c r="EM123" s="2">
        <v>1841</v>
      </c>
      <c r="EN123" s="2">
        <v>1828</v>
      </c>
      <c r="EO123" s="2">
        <v>1797.5</v>
      </c>
      <c r="EP123" s="2">
        <v>1761</v>
      </c>
      <c r="EQ123" s="2">
        <v>1781</v>
      </c>
      <c r="ER123" s="2">
        <v>1790</v>
      </c>
      <c r="ES123" s="2">
        <v>1727</v>
      </c>
      <c r="ET123" s="2">
        <v>1697.5</v>
      </c>
      <c r="EU123" s="2">
        <v>1699.5</v>
      </c>
      <c r="EV123" s="2">
        <v>1676.5</v>
      </c>
      <c r="EW123" s="2">
        <v>1684.5</v>
      </c>
      <c r="EX123" s="2">
        <v>1682.5</v>
      </c>
      <c r="EY123" s="2">
        <v>1705</v>
      </c>
      <c r="EZ123" s="2">
        <v>1693.5</v>
      </c>
      <c r="FA123" s="2">
        <v>1699.5</v>
      </c>
      <c r="FB123" s="2">
        <v>1649</v>
      </c>
      <c r="FC123" s="2">
        <v>1675</v>
      </c>
      <c r="FD123" s="2">
        <v>1680.5</v>
      </c>
      <c r="FE123" s="2">
        <v>1723</v>
      </c>
      <c r="FF123" s="2">
        <v>1672.5</v>
      </c>
      <c r="FG123" s="2">
        <v>1633.5</v>
      </c>
      <c r="FH123" s="2">
        <v>1666.5</v>
      </c>
      <c r="FI123" s="2">
        <v>1678.5</v>
      </c>
      <c r="FJ123" s="2">
        <v>1696</v>
      </c>
      <c r="FK123" s="2">
        <v>1710</v>
      </c>
      <c r="FL123" s="2">
        <v>1712.5</v>
      </c>
      <c r="FM123" s="2">
        <v>1667.5</v>
      </c>
      <c r="FN123" s="2">
        <v>1684.5</v>
      </c>
      <c r="FO123" s="2">
        <v>1696</v>
      </c>
      <c r="FP123" s="2">
        <v>1673.5</v>
      </c>
      <c r="FQ123" s="2">
        <v>1645.5</v>
      </c>
      <c r="FR123" s="2">
        <v>1614.5</v>
      </c>
      <c r="FS123" s="2">
        <v>1589</v>
      </c>
      <c r="FT123" s="2">
        <v>1574.5</v>
      </c>
      <c r="FU123" s="2">
        <v>1559.5</v>
      </c>
      <c r="FV123" s="2">
        <v>1529</v>
      </c>
      <c r="FW123" s="2">
        <v>1519</v>
      </c>
      <c r="FX123" s="2">
        <v>1570</v>
      </c>
      <c r="FY123" s="2">
        <v>1567.5</v>
      </c>
      <c r="FZ123" s="2">
        <v>1568.5</v>
      </c>
      <c r="GA123" s="2">
        <v>1556</v>
      </c>
      <c r="GB123" s="2">
        <v>1570.5</v>
      </c>
      <c r="GC123" s="2">
        <v>1556.5</v>
      </c>
      <c r="GD123" s="2">
        <v>1559</v>
      </c>
      <c r="GE123" s="2">
        <v>1607</v>
      </c>
      <c r="GF123" s="2">
        <v>1566</v>
      </c>
      <c r="GG123" s="2">
        <v>1578</v>
      </c>
      <c r="GH123" s="2">
        <v>1553.5</v>
      </c>
      <c r="GI123" s="2">
        <v>1537</v>
      </c>
      <c r="GJ123" s="2">
        <v>1494.5</v>
      </c>
      <c r="GK123" s="2">
        <v>1498.5</v>
      </c>
      <c r="GL123" s="2">
        <v>1529</v>
      </c>
      <c r="GM123" s="2">
        <v>1472</v>
      </c>
      <c r="GN123" s="2">
        <v>1464</v>
      </c>
      <c r="GO123" s="2">
        <v>1464</v>
      </c>
      <c r="GP123" s="2">
        <v>1456.5</v>
      </c>
      <c r="GQ123" s="2">
        <v>1468</v>
      </c>
      <c r="GR123" s="2">
        <v>1416.5</v>
      </c>
      <c r="GS123" s="2">
        <v>1442</v>
      </c>
      <c r="GT123" s="2">
        <v>1430.5</v>
      </c>
      <c r="GU123" s="2">
        <v>1403.5</v>
      </c>
      <c r="GV123" s="2">
        <v>1453.5</v>
      </c>
      <c r="GW123" s="2">
        <v>1494.5</v>
      </c>
      <c r="GX123" s="2">
        <v>1481</v>
      </c>
      <c r="GY123" s="2">
        <v>1458.5</v>
      </c>
      <c r="GZ123" s="2">
        <v>1471.5</v>
      </c>
      <c r="HA123" s="2">
        <v>1482</v>
      </c>
      <c r="HB123" s="2">
        <v>1476</v>
      </c>
      <c r="HC123" s="2">
        <v>1490</v>
      </c>
      <c r="HD123" s="2">
        <v>1546</v>
      </c>
      <c r="HE123" s="2">
        <v>1513.5</v>
      </c>
      <c r="HF123" s="2">
        <v>1569.5</v>
      </c>
      <c r="HG123" s="2">
        <v>1506</v>
      </c>
      <c r="HH123" s="2">
        <v>1499.5</v>
      </c>
      <c r="HI123" s="2">
        <v>1498</v>
      </c>
      <c r="HJ123" s="2">
        <v>1484.5</v>
      </c>
      <c r="HK123" s="2">
        <v>1468.5</v>
      </c>
      <c r="HL123" s="2">
        <v>1463</v>
      </c>
      <c r="HM123" s="2">
        <v>1486</v>
      </c>
      <c r="HN123" s="2">
        <v>1493.5</v>
      </c>
      <c r="HO123" s="2">
        <v>1485</v>
      </c>
      <c r="HP123" s="2">
        <v>1488.5</v>
      </c>
      <c r="HQ123" s="2">
        <v>1444.5</v>
      </c>
      <c r="HR123" s="2">
        <v>1451</v>
      </c>
      <c r="HS123" s="2">
        <v>1439.5</v>
      </c>
      <c r="HT123" s="2">
        <v>1437</v>
      </c>
      <c r="HU123" s="2">
        <v>1410.5</v>
      </c>
      <c r="HV123" s="2">
        <v>1461</v>
      </c>
      <c r="HW123" s="2">
        <v>1443</v>
      </c>
      <c r="HX123" s="2">
        <v>1446</v>
      </c>
      <c r="HY123" s="2">
        <v>1435</v>
      </c>
      <c r="HZ123" s="2">
        <v>1419</v>
      </c>
      <c r="IA123" s="2">
        <v>1415.5</v>
      </c>
      <c r="IB123" s="2">
        <v>1444</v>
      </c>
      <c r="IC123" s="2">
        <v>1441</v>
      </c>
      <c r="ID123" s="2">
        <v>1414.5</v>
      </c>
      <c r="IE123" s="2">
        <v>1413.5</v>
      </c>
      <c r="IF123" s="2">
        <v>1390</v>
      </c>
      <c r="IG123" s="2">
        <v>1436</v>
      </c>
      <c r="IH123" s="2">
        <v>1452.5</v>
      </c>
      <c r="II123" s="2">
        <v>1409.5</v>
      </c>
      <c r="IJ123" s="2">
        <v>1405</v>
      </c>
      <c r="IK123" s="2">
        <v>1398</v>
      </c>
      <c r="IL123" s="2">
        <v>1403</v>
      </c>
      <c r="IM123" s="2">
        <v>1393.5</v>
      </c>
      <c r="IN123" s="2">
        <v>1362</v>
      </c>
      <c r="IO123" s="2">
        <v>1339</v>
      </c>
      <c r="IP123" s="2">
        <v>1317.5</v>
      </c>
      <c r="IQ123" s="2">
        <v>1375.5</v>
      </c>
      <c r="IR123" s="2">
        <v>1368</v>
      </c>
      <c r="IS123" s="2">
        <v>1337.5</v>
      </c>
      <c r="IT123" s="2">
        <v>1330</v>
      </c>
    </row>
    <row r="124" spans="1:254" ht="15.9" customHeight="1">
      <c r="A124" s="61" t="s">
        <v>243</v>
      </c>
      <c r="B124" s="6" t="s">
        <v>244</v>
      </c>
      <c r="C124" s="15">
        <v>1521</v>
      </c>
      <c r="D124" s="16">
        <v>33</v>
      </c>
      <c r="E124" s="13">
        <v>1488</v>
      </c>
      <c r="F124" s="13">
        <v>1481.5</v>
      </c>
      <c r="G124" s="13">
        <v>1474</v>
      </c>
      <c r="H124" s="13">
        <v>1488.5</v>
      </c>
      <c r="I124" s="13">
        <v>1560</v>
      </c>
      <c r="J124" s="13">
        <v>1611</v>
      </c>
      <c r="K124" s="13">
        <v>1627</v>
      </c>
      <c r="L124" s="13">
        <v>1595.5</v>
      </c>
      <c r="M124" s="13">
        <v>1588</v>
      </c>
      <c r="N124" s="13">
        <v>1550</v>
      </c>
      <c r="O124" s="13">
        <v>1550</v>
      </c>
      <c r="P124" s="13">
        <v>1557</v>
      </c>
      <c r="Q124" s="13">
        <v>1574.5</v>
      </c>
      <c r="R124" s="13">
        <v>1537</v>
      </c>
      <c r="S124" s="13">
        <v>1549</v>
      </c>
      <c r="T124" s="13">
        <v>1554</v>
      </c>
      <c r="U124" s="13">
        <v>1543</v>
      </c>
      <c r="V124" s="13">
        <v>1517</v>
      </c>
      <c r="W124" s="13">
        <v>1511</v>
      </c>
      <c r="X124" s="13">
        <v>1522</v>
      </c>
      <c r="Y124" s="13">
        <v>1544.5</v>
      </c>
      <c r="Z124" s="13">
        <v>1571.5</v>
      </c>
      <c r="AA124" s="13">
        <v>1555.5</v>
      </c>
      <c r="AB124" s="13">
        <v>1540</v>
      </c>
      <c r="AC124" s="13">
        <v>1512</v>
      </c>
      <c r="AD124" s="13">
        <v>1479</v>
      </c>
      <c r="AE124" s="13">
        <v>1499</v>
      </c>
      <c r="AF124" s="13">
        <v>1520.5</v>
      </c>
      <c r="AG124" s="13">
        <v>1480</v>
      </c>
      <c r="AH124" s="13">
        <v>1475</v>
      </c>
      <c r="AI124" s="13">
        <v>1464</v>
      </c>
      <c r="AJ124" s="13">
        <v>1448</v>
      </c>
      <c r="AK124" s="13">
        <v>1478.5</v>
      </c>
      <c r="AL124" s="13">
        <v>1509.5</v>
      </c>
      <c r="AM124" s="13">
        <v>1508.5</v>
      </c>
      <c r="AN124" s="13">
        <v>1516.5</v>
      </c>
      <c r="AO124" s="13">
        <v>1530</v>
      </c>
      <c r="AP124" s="13">
        <v>1570.5</v>
      </c>
      <c r="AQ124" s="13">
        <v>1558</v>
      </c>
      <c r="AR124" s="13">
        <v>1538</v>
      </c>
      <c r="AS124" s="13">
        <v>1546.5</v>
      </c>
      <c r="AT124" s="13">
        <v>1487</v>
      </c>
      <c r="AU124" s="13">
        <v>1462.5</v>
      </c>
      <c r="AV124" s="13">
        <v>1495</v>
      </c>
      <c r="AW124" s="13">
        <v>1467.5</v>
      </c>
      <c r="AX124" s="13">
        <v>1478.5</v>
      </c>
      <c r="AY124" s="13">
        <v>1510.5</v>
      </c>
      <c r="AZ124" s="13">
        <v>1478.5</v>
      </c>
      <c r="BA124" s="13">
        <v>1530.5</v>
      </c>
      <c r="BB124" s="13">
        <v>1505</v>
      </c>
      <c r="BC124" s="13">
        <v>1532</v>
      </c>
      <c r="BD124" s="13">
        <v>1544.5</v>
      </c>
      <c r="BE124" s="13">
        <v>1523</v>
      </c>
      <c r="BF124" s="13">
        <v>1480</v>
      </c>
      <c r="BG124" s="13">
        <v>1520</v>
      </c>
      <c r="BH124" s="13">
        <v>1508</v>
      </c>
      <c r="BI124" s="13">
        <v>1534</v>
      </c>
      <c r="BJ124" s="13">
        <v>1498</v>
      </c>
      <c r="BK124" s="13">
        <v>1539.5</v>
      </c>
      <c r="BL124" s="13">
        <v>1528</v>
      </c>
      <c r="BM124" s="67">
        <v>1697.5</v>
      </c>
      <c r="BN124" s="67">
        <v>1674.5</v>
      </c>
      <c r="BO124" s="67">
        <v>1670.5</v>
      </c>
      <c r="BP124" s="67">
        <v>1656.5</v>
      </c>
      <c r="BQ124" s="67">
        <v>1699</v>
      </c>
      <c r="BR124" s="67">
        <v>1693</v>
      </c>
      <c r="BS124" s="67">
        <v>1704.5</v>
      </c>
      <c r="BT124" s="67">
        <v>1711</v>
      </c>
      <c r="BU124" s="67">
        <v>1701</v>
      </c>
      <c r="BV124" s="67">
        <v>1704</v>
      </c>
      <c r="BW124" s="67">
        <v>1734</v>
      </c>
      <c r="BX124" s="67">
        <v>1719</v>
      </c>
      <c r="BY124" s="67">
        <v>1749</v>
      </c>
      <c r="BZ124" s="67">
        <v>1753</v>
      </c>
      <c r="CA124" s="516">
        <v>1731</v>
      </c>
      <c r="CB124" s="516">
        <v>1759</v>
      </c>
      <c r="CC124" s="516">
        <v>1778.5</v>
      </c>
      <c r="CD124" s="516">
        <v>1787</v>
      </c>
      <c r="CE124" s="516">
        <v>1727.5</v>
      </c>
      <c r="CF124" s="516">
        <v>1730</v>
      </c>
      <c r="CG124" s="516">
        <v>1720</v>
      </c>
      <c r="CH124" s="516">
        <v>1770</v>
      </c>
      <c r="CI124" s="516">
        <v>1672</v>
      </c>
      <c r="CJ124" s="516">
        <v>1650</v>
      </c>
      <c r="CK124" s="516">
        <v>1692.5</v>
      </c>
      <c r="CL124" s="516">
        <v>1688</v>
      </c>
      <c r="CM124" s="516">
        <v>1713</v>
      </c>
      <c r="CN124" s="516">
        <v>1655.5</v>
      </c>
      <c r="CO124" s="516">
        <v>1651</v>
      </c>
      <c r="CP124" s="516">
        <v>1701</v>
      </c>
      <c r="CQ124" s="516">
        <v>1733</v>
      </c>
      <c r="CR124" s="516">
        <v>1753</v>
      </c>
      <c r="CS124" s="516">
        <v>1738.5</v>
      </c>
      <c r="CT124" s="516">
        <v>1685</v>
      </c>
      <c r="CU124" s="516">
        <v>1814</v>
      </c>
      <c r="CV124" s="516">
        <v>1880.5</v>
      </c>
      <c r="CW124" s="516">
        <v>1848.5</v>
      </c>
      <c r="CX124" s="516">
        <v>1827.5</v>
      </c>
      <c r="CY124" s="516">
        <v>1821</v>
      </c>
      <c r="CZ124" s="516">
        <v>1869.5</v>
      </c>
      <c r="DA124" s="2">
        <v>1948</v>
      </c>
      <c r="DB124" s="2">
        <v>1967.5</v>
      </c>
      <c r="DC124" s="2">
        <v>1950</v>
      </c>
      <c r="DD124" s="2">
        <v>2017.5</v>
      </c>
      <c r="DE124" s="2">
        <v>1975.5</v>
      </c>
      <c r="DF124" s="2">
        <v>1952.5</v>
      </c>
      <c r="DG124" s="2">
        <v>2007.5</v>
      </c>
      <c r="DH124" s="2">
        <v>2082</v>
      </c>
      <c r="DI124" s="2">
        <v>2106.5</v>
      </c>
      <c r="DJ124" s="2">
        <v>2102</v>
      </c>
      <c r="DK124" s="2">
        <v>2095</v>
      </c>
      <c r="DL124" s="2">
        <v>2060.5</v>
      </c>
      <c r="DM124" s="2">
        <v>2086</v>
      </c>
      <c r="DN124" s="2">
        <v>2101.5</v>
      </c>
      <c r="DO124" s="2">
        <v>2053.5</v>
      </c>
      <c r="DP124" s="2">
        <v>2039.5</v>
      </c>
      <c r="DQ124" s="2">
        <v>2035</v>
      </c>
      <c r="DR124" s="2">
        <v>2081.5</v>
      </c>
      <c r="DS124" s="2">
        <v>2147.5</v>
      </c>
      <c r="DT124" s="2">
        <v>2092</v>
      </c>
      <c r="DU124" s="2">
        <v>2017.5</v>
      </c>
      <c r="DV124" s="2">
        <v>1894.5</v>
      </c>
      <c r="DW124" s="2">
        <v>1878.5</v>
      </c>
      <c r="DX124" s="2">
        <v>1836.5</v>
      </c>
      <c r="DY124" s="2">
        <v>1791</v>
      </c>
      <c r="DZ124" s="2">
        <v>1768</v>
      </c>
      <c r="EA124" s="2">
        <v>1767.5</v>
      </c>
      <c r="EB124" s="2">
        <v>1730.5</v>
      </c>
      <c r="EC124" s="2">
        <v>1727</v>
      </c>
      <c r="ED124" s="2">
        <v>1739</v>
      </c>
      <c r="EE124" s="2">
        <v>1785.5</v>
      </c>
      <c r="EF124" s="2">
        <v>1813</v>
      </c>
      <c r="EG124" s="2">
        <v>1834.5</v>
      </c>
      <c r="EH124" s="2">
        <v>1781</v>
      </c>
      <c r="EI124" s="2">
        <v>1815.5</v>
      </c>
      <c r="EJ124" s="2">
        <v>1838.5</v>
      </c>
      <c r="EK124" s="2">
        <v>1867</v>
      </c>
      <c r="EL124" s="2">
        <v>1887.5</v>
      </c>
      <c r="EM124" s="2">
        <v>1881</v>
      </c>
      <c r="EN124" s="2">
        <v>1877</v>
      </c>
      <c r="EO124" s="2">
        <v>1857</v>
      </c>
      <c r="EP124" s="2">
        <v>1849.5</v>
      </c>
      <c r="EQ124" s="2">
        <v>1821</v>
      </c>
      <c r="ER124" s="2">
        <v>1846</v>
      </c>
      <c r="ES124" s="2">
        <v>1770.5</v>
      </c>
      <c r="ET124" s="2">
        <v>1780.5</v>
      </c>
      <c r="EU124" s="2">
        <v>1781</v>
      </c>
      <c r="EV124" s="2">
        <v>1785</v>
      </c>
      <c r="EW124" s="2">
        <v>1788</v>
      </c>
      <c r="EX124" s="2">
        <v>1775</v>
      </c>
      <c r="EY124" s="2">
        <v>1770</v>
      </c>
      <c r="EZ124" s="2">
        <v>1779</v>
      </c>
      <c r="FA124" s="2">
        <v>1781.5</v>
      </c>
      <c r="FB124" s="2">
        <v>1779.5</v>
      </c>
      <c r="FC124" s="2">
        <v>1792</v>
      </c>
      <c r="FD124" s="2">
        <v>1783.5</v>
      </c>
      <c r="FE124" s="2">
        <v>1823.5</v>
      </c>
      <c r="FF124" s="2">
        <v>1819.5</v>
      </c>
      <c r="FG124" s="2">
        <v>1778</v>
      </c>
      <c r="FH124" s="2">
        <v>1794</v>
      </c>
      <c r="FI124" s="2">
        <v>1765</v>
      </c>
      <c r="FJ124" s="2">
        <v>1799</v>
      </c>
      <c r="FK124" s="2">
        <v>1751</v>
      </c>
      <c r="FL124" s="2">
        <v>1786.5</v>
      </c>
      <c r="FM124" s="2">
        <v>1776</v>
      </c>
      <c r="FN124" s="2">
        <v>1746</v>
      </c>
      <c r="FO124" s="2">
        <v>1765.5</v>
      </c>
      <c r="FP124" s="2">
        <v>1833.5</v>
      </c>
      <c r="FQ124" s="2">
        <v>1855</v>
      </c>
      <c r="FR124" s="2">
        <v>1837</v>
      </c>
      <c r="FS124" s="2">
        <v>1801</v>
      </c>
      <c r="FT124" s="2">
        <v>1767</v>
      </c>
      <c r="FU124" s="2">
        <v>1729</v>
      </c>
      <c r="FV124" s="2">
        <v>1706</v>
      </c>
      <c r="FW124" s="2">
        <v>1682</v>
      </c>
      <c r="FX124" s="2">
        <v>1739</v>
      </c>
      <c r="FY124" s="2">
        <v>1759.5</v>
      </c>
      <c r="FZ124" s="2">
        <v>1710.5</v>
      </c>
      <c r="GA124" s="2">
        <v>1716</v>
      </c>
      <c r="GB124" s="2">
        <v>1694.5</v>
      </c>
      <c r="GC124" s="2">
        <v>1658.5</v>
      </c>
      <c r="GD124" s="2">
        <v>1641</v>
      </c>
      <c r="GE124" s="2">
        <v>1634</v>
      </c>
      <c r="GF124" s="2">
        <v>1597.5</v>
      </c>
      <c r="GG124" s="2">
        <v>1592</v>
      </c>
      <c r="GH124" s="2">
        <v>1601.5</v>
      </c>
      <c r="GI124" s="2">
        <v>1583</v>
      </c>
      <c r="GJ124" s="2">
        <v>1576</v>
      </c>
      <c r="GK124" s="2">
        <v>1623.5</v>
      </c>
      <c r="GL124" s="2">
        <v>1627</v>
      </c>
      <c r="GM124" s="2">
        <v>1639</v>
      </c>
      <c r="GN124" s="2">
        <v>1678.5</v>
      </c>
      <c r="GO124" s="2">
        <v>1633</v>
      </c>
      <c r="GP124" s="2">
        <v>1619.5</v>
      </c>
      <c r="GQ124" s="2">
        <v>1641</v>
      </c>
      <c r="GR124" s="2">
        <v>1612</v>
      </c>
      <c r="GS124" s="2">
        <v>1627.5</v>
      </c>
      <c r="GT124" s="2">
        <v>1604</v>
      </c>
      <c r="GU124" s="2">
        <v>1606</v>
      </c>
      <c r="GV124" s="2">
        <v>1614.5</v>
      </c>
      <c r="GW124" s="2">
        <v>1662</v>
      </c>
      <c r="GX124" s="2">
        <v>1681</v>
      </c>
      <c r="GY124" s="2">
        <v>1682.5</v>
      </c>
      <c r="GZ124" s="2">
        <v>1663.5</v>
      </c>
      <c r="HA124" s="2">
        <v>1548.5</v>
      </c>
      <c r="HB124" s="2">
        <v>1545</v>
      </c>
      <c r="HC124" s="2">
        <v>1575</v>
      </c>
      <c r="HD124" s="2">
        <v>1613</v>
      </c>
      <c r="HE124" s="2">
        <v>1612.5</v>
      </c>
      <c r="HF124" s="2">
        <v>1641.5</v>
      </c>
      <c r="HG124" s="2">
        <v>1608</v>
      </c>
      <c r="HH124" s="2">
        <v>1600</v>
      </c>
      <c r="HI124" s="2">
        <v>1588.5</v>
      </c>
      <c r="HJ124" s="2">
        <v>1609</v>
      </c>
      <c r="HK124" s="2">
        <v>1604.5</v>
      </c>
      <c r="HL124" s="2">
        <v>1595</v>
      </c>
      <c r="HM124" s="2">
        <v>1607.5</v>
      </c>
      <c r="HN124" s="2">
        <v>1636</v>
      </c>
      <c r="HO124" s="2">
        <v>1634</v>
      </c>
      <c r="HP124" s="2">
        <v>1639.5</v>
      </c>
      <c r="HQ124" s="2">
        <v>1634</v>
      </c>
      <c r="HR124" s="2">
        <v>1634</v>
      </c>
      <c r="HS124" s="2">
        <v>1593</v>
      </c>
      <c r="HT124" s="2">
        <v>1585.5</v>
      </c>
      <c r="HU124" s="2">
        <v>1573.5</v>
      </c>
      <c r="HV124" s="2">
        <v>1582</v>
      </c>
      <c r="HW124" s="2">
        <v>1569.5</v>
      </c>
      <c r="HX124" s="2">
        <v>1570</v>
      </c>
      <c r="HY124" s="2">
        <v>1610</v>
      </c>
      <c r="HZ124" s="2">
        <v>1604</v>
      </c>
      <c r="IA124" s="2">
        <v>1588</v>
      </c>
      <c r="IB124" s="2">
        <v>1611.5</v>
      </c>
      <c r="IC124" s="2">
        <v>1613.5</v>
      </c>
      <c r="ID124" s="2">
        <v>1623.5</v>
      </c>
      <c r="IE124" s="2">
        <v>1630.5</v>
      </c>
      <c r="IF124" s="2">
        <v>1621.5</v>
      </c>
      <c r="IG124" s="2">
        <v>1585</v>
      </c>
      <c r="IH124" s="2">
        <v>1577.5</v>
      </c>
      <c r="II124" s="2">
        <v>1551.5</v>
      </c>
      <c r="IJ124" s="2">
        <v>1561</v>
      </c>
      <c r="IK124" s="2">
        <v>1567</v>
      </c>
      <c r="IL124" s="2">
        <v>1559</v>
      </c>
      <c r="IM124" s="2">
        <v>1499</v>
      </c>
      <c r="IN124" s="2">
        <v>1492.5</v>
      </c>
      <c r="IO124" s="2">
        <v>1410</v>
      </c>
      <c r="IP124" s="2">
        <v>1408.5</v>
      </c>
      <c r="IQ124" s="2">
        <v>1394</v>
      </c>
      <c r="IR124" s="2">
        <v>1358.5</v>
      </c>
      <c r="IS124" s="2">
        <v>1351</v>
      </c>
      <c r="IT124" s="2">
        <v>1330</v>
      </c>
    </row>
    <row r="125" spans="1:254" ht="15.9" customHeight="1">
      <c r="A125" s="61" t="s">
        <v>245</v>
      </c>
      <c r="B125" s="6" t="s">
        <v>246</v>
      </c>
      <c r="C125" s="15">
        <v>2469</v>
      </c>
      <c r="D125" s="16">
        <v>21</v>
      </c>
      <c r="E125" s="13">
        <v>2448</v>
      </c>
      <c r="F125" s="13">
        <v>2434</v>
      </c>
      <c r="G125" s="13">
        <v>2411</v>
      </c>
      <c r="H125" s="13">
        <v>2435</v>
      </c>
      <c r="I125" s="13">
        <v>2508</v>
      </c>
      <c r="J125" s="13">
        <v>2547</v>
      </c>
      <c r="K125" s="13">
        <v>2582</v>
      </c>
      <c r="L125" s="13">
        <v>2548</v>
      </c>
      <c r="M125" s="13">
        <v>2562</v>
      </c>
      <c r="N125" s="13">
        <v>2487</v>
      </c>
      <c r="O125" s="13">
        <v>2511</v>
      </c>
      <c r="P125" s="13">
        <v>2544</v>
      </c>
      <c r="Q125" s="13">
        <v>2532</v>
      </c>
      <c r="R125" s="13">
        <v>2501</v>
      </c>
      <c r="S125" s="13">
        <v>2534</v>
      </c>
      <c r="T125" s="13">
        <v>2533</v>
      </c>
      <c r="U125" s="13">
        <v>2498</v>
      </c>
      <c r="V125" s="13">
        <v>2469</v>
      </c>
      <c r="W125" s="13">
        <v>2499</v>
      </c>
      <c r="X125" s="13">
        <v>2504</v>
      </c>
      <c r="Y125" s="13">
        <v>2537</v>
      </c>
      <c r="Z125" s="13">
        <v>2526</v>
      </c>
      <c r="AA125" s="13">
        <v>2500</v>
      </c>
      <c r="AB125" s="13">
        <v>2453</v>
      </c>
      <c r="AC125" s="13">
        <v>2426</v>
      </c>
      <c r="AD125" s="13">
        <v>2387</v>
      </c>
      <c r="AE125" s="13">
        <v>2429</v>
      </c>
      <c r="AF125" s="13">
        <v>2451</v>
      </c>
      <c r="AG125" s="13">
        <v>2388</v>
      </c>
      <c r="AH125" s="13">
        <v>2365</v>
      </c>
      <c r="AI125" s="13">
        <v>2339</v>
      </c>
      <c r="AJ125" s="13">
        <v>2339</v>
      </c>
      <c r="AK125" s="13">
        <v>2339</v>
      </c>
      <c r="AL125" s="13">
        <v>2380</v>
      </c>
      <c r="AM125" s="13">
        <v>2346</v>
      </c>
      <c r="AN125" s="13">
        <v>2359</v>
      </c>
      <c r="AO125" s="13">
        <v>2361</v>
      </c>
      <c r="AP125" s="13">
        <v>2385</v>
      </c>
      <c r="AQ125" s="13">
        <v>2380</v>
      </c>
      <c r="AR125" s="13">
        <v>2360</v>
      </c>
      <c r="AS125" s="13">
        <v>2401</v>
      </c>
      <c r="AT125" s="13">
        <v>2355</v>
      </c>
      <c r="AU125" s="13">
        <v>2321</v>
      </c>
      <c r="AV125" s="13">
        <v>2324</v>
      </c>
      <c r="AW125" s="13">
        <v>2276</v>
      </c>
      <c r="AX125" s="13">
        <v>2274</v>
      </c>
      <c r="AY125" s="13">
        <v>2266</v>
      </c>
      <c r="AZ125" s="13">
        <v>2266</v>
      </c>
      <c r="BA125" s="13">
        <v>2373</v>
      </c>
      <c r="BB125" s="13">
        <v>2360</v>
      </c>
      <c r="BC125" s="13">
        <v>2342</v>
      </c>
      <c r="BD125" s="13">
        <v>2360</v>
      </c>
      <c r="BE125" s="13">
        <v>2359</v>
      </c>
      <c r="BF125" s="13">
        <v>2339</v>
      </c>
      <c r="BG125" s="13">
        <v>2404</v>
      </c>
      <c r="BH125" s="13">
        <v>2343</v>
      </c>
      <c r="BI125" s="13">
        <v>2435</v>
      </c>
      <c r="BJ125" s="13">
        <v>2402</v>
      </c>
      <c r="BK125" s="13">
        <v>2467</v>
      </c>
      <c r="BL125" s="13">
        <v>2445</v>
      </c>
      <c r="BM125" s="67">
        <v>2443</v>
      </c>
      <c r="BN125" s="67">
        <v>2443</v>
      </c>
      <c r="BO125" s="67">
        <v>2539</v>
      </c>
      <c r="BP125" s="67">
        <v>2605</v>
      </c>
      <c r="BQ125" s="67">
        <v>2626</v>
      </c>
      <c r="BR125" s="67">
        <v>2648</v>
      </c>
      <c r="BS125" s="67">
        <v>2685</v>
      </c>
      <c r="BT125" s="67">
        <v>2693</v>
      </c>
      <c r="BU125" s="67">
        <v>2649</v>
      </c>
      <c r="BV125" s="67">
        <v>2643</v>
      </c>
      <c r="BW125" s="67">
        <v>2687</v>
      </c>
      <c r="BX125" s="67">
        <v>2711</v>
      </c>
      <c r="BY125" s="67">
        <v>2739</v>
      </c>
      <c r="BZ125" s="67">
        <v>2769</v>
      </c>
      <c r="CA125" s="516">
        <v>2785</v>
      </c>
      <c r="CB125" s="516">
        <v>2801</v>
      </c>
      <c r="CC125" s="516">
        <v>2825</v>
      </c>
      <c r="CD125" s="516">
        <v>2818</v>
      </c>
      <c r="CE125" s="516">
        <v>2855</v>
      </c>
      <c r="CF125" s="516">
        <v>2812</v>
      </c>
      <c r="CG125" s="516">
        <v>2777</v>
      </c>
      <c r="CH125" s="516">
        <v>2743</v>
      </c>
      <c r="CI125" s="516">
        <v>2701</v>
      </c>
      <c r="CJ125" s="516">
        <v>2691</v>
      </c>
      <c r="CK125" s="516">
        <v>2685</v>
      </c>
      <c r="CL125" s="516">
        <v>2686</v>
      </c>
      <c r="CM125" s="516">
        <v>2695</v>
      </c>
      <c r="CN125" s="516">
        <v>2633</v>
      </c>
      <c r="CO125" s="516">
        <v>2647</v>
      </c>
      <c r="CP125" s="516">
        <v>2701</v>
      </c>
      <c r="CQ125" s="516">
        <v>2671</v>
      </c>
      <c r="CR125" s="516">
        <v>2682</v>
      </c>
      <c r="CS125" s="516">
        <v>2661</v>
      </c>
      <c r="CT125" s="516">
        <v>2650</v>
      </c>
      <c r="CU125" s="516">
        <v>2705</v>
      </c>
      <c r="CV125" s="516">
        <v>2720</v>
      </c>
      <c r="CW125" s="516">
        <v>2700</v>
      </c>
      <c r="CX125" s="516">
        <v>2693</v>
      </c>
      <c r="CY125" s="516">
        <v>2696</v>
      </c>
      <c r="CZ125" s="516">
        <v>2669</v>
      </c>
      <c r="DA125" s="2">
        <v>2709</v>
      </c>
      <c r="DB125" s="2">
        <v>2730</v>
      </c>
      <c r="DC125" s="2">
        <v>2716</v>
      </c>
      <c r="DD125" s="2">
        <v>2759</v>
      </c>
      <c r="DE125" s="2">
        <v>2765</v>
      </c>
      <c r="DF125" s="2">
        <v>2715</v>
      </c>
      <c r="DG125" s="2">
        <v>2717</v>
      </c>
      <c r="DH125" s="2">
        <v>2773</v>
      </c>
      <c r="DI125" s="2">
        <v>2835</v>
      </c>
      <c r="DJ125" s="2">
        <v>2777</v>
      </c>
      <c r="DK125" s="2">
        <v>2741</v>
      </c>
      <c r="DL125" s="2">
        <v>2570</v>
      </c>
      <c r="DM125" s="2">
        <v>2553</v>
      </c>
      <c r="DN125" s="2">
        <v>2571</v>
      </c>
      <c r="DO125" s="2">
        <v>2545</v>
      </c>
      <c r="DP125" s="2">
        <v>2496</v>
      </c>
      <c r="DQ125" s="2">
        <v>2480</v>
      </c>
      <c r="DR125" s="2">
        <v>2459</v>
      </c>
      <c r="DS125" s="2">
        <v>2504</v>
      </c>
      <c r="DT125" s="2">
        <v>2490</v>
      </c>
      <c r="DU125" s="2">
        <v>2394</v>
      </c>
      <c r="DV125" s="2">
        <v>2378</v>
      </c>
      <c r="DW125" s="2">
        <v>2457</v>
      </c>
      <c r="DX125" s="2">
        <v>2465</v>
      </c>
      <c r="DY125" s="2">
        <v>2450</v>
      </c>
      <c r="DZ125" s="2">
        <v>2422</v>
      </c>
      <c r="EA125" s="2">
        <v>2447</v>
      </c>
      <c r="EB125" s="2">
        <v>2437</v>
      </c>
      <c r="EC125" s="2">
        <v>2414</v>
      </c>
      <c r="ED125" s="2">
        <v>2445</v>
      </c>
      <c r="EE125" s="2">
        <v>2463</v>
      </c>
      <c r="EF125" s="2">
        <v>2513</v>
      </c>
      <c r="EG125" s="2">
        <v>2511</v>
      </c>
      <c r="EH125" s="2">
        <v>2474</v>
      </c>
      <c r="EI125" s="2">
        <v>2488</v>
      </c>
      <c r="EJ125" s="2">
        <v>2528</v>
      </c>
      <c r="EK125" s="2">
        <v>2542</v>
      </c>
      <c r="EL125" s="2">
        <v>2540</v>
      </c>
      <c r="EM125" s="2">
        <v>2512</v>
      </c>
      <c r="EN125" s="2">
        <v>2510</v>
      </c>
      <c r="EO125" s="2">
        <v>2485</v>
      </c>
      <c r="EP125" s="2">
        <v>2459</v>
      </c>
      <c r="EQ125" s="2">
        <v>2447</v>
      </c>
      <c r="ER125" s="2">
        <v>2468</v>
      </c>
      <c r="ES125" s="2">
        <v>2392</v>
      </c>
      <c r="ET125" s="2">
        <v>2400</v>
      </c>
      <c r="EU125" s="2">
        <v>2410</v>
      </c>
      <c r="EV125" s="2">
        <v>2428</v>
      </c>
      <c r="EW125" s="2">
        <v>2425</v>
      </c>
      <c r="EX125" s="2">
        <v>2417</v>
      </c>
      <c r="EY125" s="2">
        <v>2427</v>
      </c>
      <c r="EZ125" s="2">
        <v>2420</v>
      </c>
      <c r="FA125" s="2">
        <v>2397</v>
      </c>
      <c r="FB125" s="2">
        <v>2388</v>
      </c>
      <c r="FC125" s="2">
        <v>2380</v>
      </c>
      <c r="FD125" s="2">
        <v>2393</v>
      </c>
      <c r="FE125" s="2">
        <v>2428</v>
      </c>
      <c r="FF125" s="2">
        <v>2411</v>
      </c>
      <c r="FG125" s="2">
        <v>2317</v>
      </c>
      <c r="FH125" s="2">
        <v>2328</v>
      </c>
      <c r="FI125" s="2">
        <v>2340</v>
      </c>
      <c r="FJ125" s="2">
        <v>2359</v>
      </c>
      <c r="FK125" s="2">
        <v>2313</v>
      </c>
      <c r="FL125" s="2">
        <v>2360</v>
      </c>
      <c r="FM125" s="2">
        <v>2357</v>
      </c>
      <c r="FN125" s="2">
        <v>2347</v>
      </c>
      <c r="FO125" s="2">
        <v>2373</v>
      </c>
      <c r="FP125" s="2">
        <v>2439</v>
      </c>
      <c r="FQ125" s="2">
        <v>2397</v>
      </c>
      <c r="FR125" s="2">
        <v>2389</v>
      </c>
      <c r="FS125" s="2">
        <v>2384</v>
      </c>
      <c r="FT125" s="2">
        <v>2382</v>
      </c>
      <c r="FU125" s="2">
        <v>2320</v>
      </c>
      <c r="FV125" s="2">
        <v>2297</v>
      </c>
      <c r="FW125" s="2">
        <v>2284</v>
      </c>
      <c r="FX125" s="2">
        <v>2341</v>
      </c>
      <c r="FY125" s="2">
        <v>2365</v>
      </c>
      <c r="FZ125" s="2">
        <v>2361</v>
      </c>
      <c r="GA125" s="2">
        <v>2361</v>
      </c>
      <c r="GB125" s="2">
        <v>2320</v>
      </c>
      <c r="GC125" s="2">
        <v>2352</v>
      </c>
      <c r="GD125" s="2">
        <v>2280</v>
      </c>
      <c r="GE125" s="2">
        <v>2256</v>
      </c>
      <c r="GF125" s="2">
        <v>2257</v>
      </c>
      <c r="GG125" s="2">
        <v>2270</v>
      </c>
      <c r="GH125" s="2">
        <v>2283</v>
      </c>
      <c r="GI125" s="2">
        <v>2282</v>
      </c>
      <c r="GJ125" s="2">
        <v>2245</v>
      </c>
      <c r="GK125" s="2">
        <v>2298</v>
      </c>
      <c r="GL125" s="2">
        <v>2342</v>
      </c>
      <c r="GM125" s="2">
        <v>2324</v>
      </c>
      <c r="GN125" s="2">
        <v>2351</v>
      </c>
      <c r="GO125" s="2">
        <v>2322</v>
      </c>
      <c r="GP125" s="2">
        <v>2307</v>
      </c>
      <c r="GQ125" s="2">
        <v>2317</v>
      </c>
      <c r="GR125" s="2">
        <v>2286</v>
      </c>
      <c r="GS125" s="2">
        <v>2299</v>
      </c>
      <c r="GT125" s="2">
        <v>2288</v>
      </c>
      <c r="GU125" s="2">
        <v>2262</v>
      </c>
      <c r="GV125" s="2">
        <v>2276</v>
      </c>
      <c r="GW125" s="2">
        <v>2310</v>
      </c>
      <c r="GX125" s="2">
        <v>2323</v>
      </c>
      <c r="GY125" s="2">
        <v>2329</v>
      </c>
      <c r="GZ125" s="2">
        <v>2335</v>
      </c>
      <c r="HA125" s="2">
        <v>2282</v>
      </c>
      <c r="HB125" s="2">
        <v>2266</v>
      </c>
      <c r="HC125" s="2">
        <v>2278</v>
      </c>
      <c r="HD125" s="2">
        <v>2342</v>
      </c>
      <c r="HE125" s="2">
        <v>2382</v>
      </c>
      <c r="HF125" s="2">
        <v>2435</v>
      </c>
      <c r="HG125" s="2">
        <v>2385</v>
      </c>
      <c r="HH125" s="2">
        <v>2387</v>
      </c>
      <c r="HI125" s="2">
        <v>2403</v>
      </c>
      <c r="HJ125" s="2">
        <v>2393</v>
      </c>
      <c r="HK125" s="2">
        <v>2398</v>
      </c>
      <c r="HL125" s="2">
        <v>2391</v>
      </c>
      <c r="HM125" s="2">
        <v>2423</v>
      </c>
      <c r="HN125" s="2">
        <v>2411</v>
      </c>
      <c r="HO125" s="2">
        <v>2364</v>
      </c>
      <c r="HP125" s="2">
        <v>2383</v>
      </c>
      <c r="HQ125" s="2">
        <v>2385</v>
      </c>
      <c r="HR125" s="2">
        <v>2344</v>
      </c>
      <c r="HS125" s="2">
        <v>2316</v>
      </c>
      <c r="HT125" s="2">
        <v>2296</v>
      </c>
      <c r="HU125" s="2">
        <v>2299</v>
      </c>
      <c r="HV125" s="2">
        <v>2318</v>
      </c>
      <c r="HW125" s="2">
        <v>2302</v>
      </c>
      <c r="HX125" s="2">
        <v>2351</v>
      </c>
      <c r="HY125" s="2">
        <v>2301</v>
      </c>
      <c r="HZ125" s="2">
        <v>2275</v>
      </c>
      <c r="IA125" s="2">
        <v>2273</v>
      </c>
      <c r="IB125" s="2">
        <v>2279</v>
      </c>
      <c r="IC125" s="2">
        <v>2300</v>
      </c>
      <c r="ID125" s="2">
        <v>2296</v>
      </c>
      <c r="IE125" s="2">
        <v>2314</v>
      </c>
      <c r="IF125" s="2">
        <v>2287</v>
      </c>
      <c r="IG125" s="2">
        <v>2263</v>
      </c>
      <c r="IH125" s="2">
        <v>2257</v>
      </c>
      <c r="II125" s="2">
        <v>2218</v>
      </c>
      <c r="IJ125" s="2">
        <v>2228</v>
      </c>
      <c r="IK125" s="2">
        <v>2233</v>
      </c>
      <c r="IL125" s="2">
        <v>2218</v>
      </c>
      <c r="IM125" s="2">
        <v>2282</v>
      </c>
      <c r="IN125" s="2">
        <v>2194</v>
      </c>
      <c r="IO125" s="2">
        <v>2150</v>
      </c>
      <c r="IP125" s="2">
        <v>2155</v>
      </c>
      <c r="IQ125" s="2">
        <v>2161</v>
      </c>
      <c r="IR125" s="2">
        <v>2128</v>
      </c>
      <c r="IS125" s="2">
        <v>2112</v>
      </c>
      <c r="IT125" s="2">
        <v>2090</v>
      </c>
    </row>
    <row r="126" spans="1:254" ht="15.9" customHeight="1">
      <c r="A126" s="61" t="s">
        <v>247</v>
      </c>
      <c r="B126" s="6" t="s">
        <v>248</v>
      </c>
      <c r="C126" s="15">
        <v>1022</v>
      </c>
      <c r="D126" s="16">
        <v>0</v>
      </c>
      <c r="E126" s="13">
        <v>1022</v>
      </c>
      <c r="F126" s="13">
        <v>1020</v>
      </c>
      <c r="G126" s="13">
        <v>1009</v>
      </c>
      <c r="H126" s="13">
        <v>1027</v>
      </c>
      <c r="I126" s="13">
        <v>1033</v>
      </c>
      <c r="J126" s="13">
        <v>1039</v>
      </c>
      <c r="K126" s="13">
        <v>1049</v>
      </c>
      <c r="L126" s="13">
        <v>1023</v>
      </c>
      <c r="M126" s="13">
        <v>1021</v>
      </c>
      <c r="N126" s="13">
        <v>988</v>
      </c>
      <c r="O126" s="13">
        <v>990</v>
      </c>
      <c r="P126" s="13">
        <v>999</v>
      </c>
      <c r="Q126" s="13">
        <v>1006</v>
      </c>
      <c r="R126" s="13">
        <v>998</v>
      </c>
      <c r="S126" s="13">
        <v>1006</v>
      </c>
      <c r="T126" s="13">
        <v>1014</v>
      </c>
      <c r="U126" s="13">
        <v>1016</v>
      </c>
      <c r="V126" s="13">
        <v>1014</v>
      </c>
      <c r="W126" s="13">
        <v>1017</v>
      </c>
      <c r="X126" s="13">
        <v>1009</v>
      </c>
      <c r="Y126" s="13">
        <v>1004</v>
      </c>
      <c r="Z126" s="13">
        <v>1013</v>
      </c>
      <c r="AA126" s="13">
        <v>1010</v>
      </c>
      <c r="AB126" s="13">
        <v>1001</v>
      </c>
      <c r="AC126" s="13">
        <v>983</v>
      </c>
      <c r="AD126" s="13">
        <v>964</v>
      </c>
      <c r="AE126" s="13">
        <v>969</v>
      </c>
      <c r="AF126" s="13">
        <v>975</v>
      </c>
      <c r="AG126" s="13">
        <v>986</v>
      </c>
      <c r="AH126" s="13">
        <v>975</v>
      </c>
      <c r="AI126" s="13">
        <v>978</v>
      </c>
      <c r="AJ126" s="13">
        <v>985</v>
      </c>
      <c r="AK126" s="13">
        <v>1018</v>
      </c>
      <c r="AL126" s="13">
        <v>1030</v>
      </c>
      <c r="AM126" s="13">
        <v>1023</v>
      </c>
      <c r="AN126" s="13">
        <v>1015</v>
      </c>
      <c r="AO126" s="13">
        <v>1018</v>
      </c>
      <c r="AP126" s="13">
        <v>1022</v>
      </c>
      <c r="AQ126" s="13">
        <v>1020</v>
      </c>
      <c r="AR126" s="13">
        <v>1006</v>
      </c>
      <c r="AS126" s="13">
        <v>1009</v>
      </c>
      <c r="AT126" s="13">
        <v>1011</v>
      </c>
      <c r="AU126" s="13">
        <v>1031</v>
      </c>
      <c r="AV126" s="13">
        <v>1024</v>
      </c>
      <c r="AW126" s="13">
        <v>1005</v>
      </c>
      <c r="AX126" s="13">
        <v>1016</v>
      </c>
      <c r="AY126" s="13">
        <v>1023</v>
      </c>
      <c r="AZ126" s="13">
        <v>1027</v>
      </c>
      <c r="BA126" s="13">
        <v>1067</v>
      </c>
      <c r="BB126" s="13">
        <v>1057</v>
      </c>
      <c r="BC126" s="13">
        <v>1058</v>
      </c>
      <c r="BD126" s="13">
        <v>1061</v>
      </c>
      <c r="BE126" s="13">
        <v>1099</v>
      </c>
      <c r="BF126" s="13">
        <v>1018</v>
      </c>
      <c r="BG126" s="13">
        <v>1018</v>
      </c>
      <c r="BH126" s="13">
        <v>1022</v>
      </c>
      <c r="BI126" s="13">
        <v>1026</v>
      </c>
      <c r="BJ126" s="13">
        <v>1004</v>
      </c>
      <c r="BK126" s="13">
        <v>1039</v>
      </c>
      <c r="BL126" s="13">
        <v>1105</v>
      </c>
      <c r="BM126" s="67">
        <v>1089</v>
      </c>
      <c r="BN126" s="67">
        <v>1098</v>
      </c>
      <c r="BO126" s="67">
        <v>1109</v>
      </c>
      <c r="BP126" s="67">
        <v>1115</v>
      </c>
      <c r="BQ126" s="67">
        <v>1108</v>
      </c>
      <c r="BR126" s="67">
        <v>1095</v>
      </c>
      <c r="BS126" s="67">
        <v>1093</v>
      </c>
      <c r="BT126" s="67">
        <v>1106</v>
      </c>
      <c r="BU126" s="67">
        <v>1091</v>
      </c>
      <c r="BV126" s="67">
        <v>1084</v>
      </c>
      <c r="BW126" s="67">
        <v>1105</v>
      </c>
      <c r="BX126" s="67">
        <v>1114</v>
      </c>
      <c r="BY126" s="67">
        <v>1142</v>
      </c>
      <c r="BZ126" s="67">
        <v>1161</v>
      </c>
      <c r="CA126" s="516">
        <v>1184</v>
      </c>
      <c r="CB126" s="516">
        <v>1190</v>
      </c>
      <c r="CC126" s="516">
        <v>1206</v>
      </c>
      <c r="CD126" s="516">
        <v>1187</v>
      </c>
      <c r="CE126" s="516">
        <v>1196</v>
      </c>
      <c r="CF126" s="516">
        <v>1205</v>
      </c>
      <c r="CG126" s="516">
        <v>1196</v>
      </c>
      <c r="CH126" s="516">
        <v>1209</v>
      </c>
      <c r="CI126" s="516">
        <v>1182</v>
      </c>
      <c r="CJ126" s="516">
        <v>1169</v>
      </c>
      <c r="CK126" s="516">
        <v>1161</v>
      </c>
      <c r="CL126" s="516">
        <v>1151</v>
      </c>
      <c r="CM126" s="516">
        <v>1165</v>
      </c>
      <c r="CN126" s="516">
        <v>1134</v>
      </c>
      <c r="CO126" s="516">
        <v>1140</v>
      </c>
      <c r="CP126" s="516">
        <v>1168</v>
      </c>
      <c r="CQ126" s="516">
        <v>1154</v>
      </c>
      <c r="CR126" s="516">
        <v>1159</v>
      </c>
      <c r="CS126" s="516">
        <v>1142</v>
      </c>
      <c r="CT126" s="516">
        <v>1127</v>
      </c>
      <c r="CU126" s="516">
        <v>1152</v>
      </c>
      <c r="CV126" s="516">
        <v>1178</v>
      </c>
      <c r="CW126" s="516">
        <v>1172</v>
      </c>
      <c r="CX126" s="516">
        <v>1184</v>
      </c>
      <c r="CY126" s="516">
        <v>1191</v>
      </c>
      <c r="CZ126" s="516">
        <v>1195</v>
      </c>
      <c r="DA126" s="2">
        <v>1216</v>
      </c>
      <c r="DB126" s="2">
        <v>1235</v>
      </c>
      <c r="DC126" s="2">
        <v>1204</v>
      </c>
      <c r="DD126" s="2">
        <v>1232</v>
      </c>
      <c r="DE126" s="2">
        <v>1218</v>
      </c>
      <c r="DF126" s="2">
        <v>1195</v>
      </c>
      <c r="DG126" s="2">
        <v>1225</v>
      </c>
      <c r="DH126" s="2">
        <v>1276</v>
      </c>
      <c r="DI126" s="2">
        <v>1320</v>
      </c>
      <c r="DJ126" s="2">
        <v>1292</v>
      </c>
      <c r="DK126" s="2">
        <v>1301</v>
      </c>
      <c r="DL126" s="2">
        <v>1290</v>
      </c>
      <c r="DM126" s="2">
        <v>1291</v>
      </c>
      <c r="DN126" s="2">
        <v>1265</v>
      </c>
      <c r="DO126" s="2">
        <v>1250</v>
      </c>
      <c r="DP126" s="2">
        <v>1239</v>
      </c>
      <c r="DQ126" s="2">
        <v>1230</v>
      </c>
      <c r="DR126" s="2">
        <v>1293</v>
      </c>
      <c r="DS126" s="2">
        <v>1311</v>
      </c>
      <c r="DT126" s="2">
        <v>1338</v>
      </c>
      <c r="DU126" s="2">
        <v>1310</v>
      </c>
      <c r="DV126" s="2">
        <v>1302</v>
      </c>
      <c r="DW126" s="2">
        <v>1291</v>
      </c>
      <c r="DX126" s="2">
        <v>1283</v>
      </c>
      <c r="DY126" s="2">
        <v>1306</v>
      </c>
      <c r="DZ126" s="2">
        <v>1299</v>
      </c>
      <c r="EA126" s="2">
        <v>1292</v>
      </c>
      <c r="EB126" s="2">
        <v>1276</v>
      </c>
      <c r="EC126" s="2">
        <v>1274</v>
      </c>
      <c r="ED126" s="2">
        <v>1263</v>
      </c>
      <c r="EE126" s="2">
        <v>1252</v>
      </c>
      <c r="EF126" s="2">
        <v>1258</v>
      </c>
      <c r="EG126" s="2">
        <v>1248</v>
      </c>
      <c r="EH126" s="2">
        <v>1227</v>
      </c>
      <c r="EI126" s="2">
        <v>1244</v>
      </c>
      <c r="EJ126" s="2">
        <v>1249</v>
      </c>
      <c r="EK126" s="2">
        <v>1258</v>
      </c>
      <c r="EL126" s="2">
        <v>1281</v>
      </c>
      <c r="EM126" s="2">
        <v>1261</v>
      </c>
      <c r="EN126" s="2">
        <v>1254</v>
      </c>
      <c r="EO126" s="2">
        <v>1267</v>
      </c>
      <c r="EP126" s="2">
        <v>1273</v>
      </c>
      <c r="EQ126" s="2">
        <v>1266</v>
      </c>
      <c r="ER126" s="2">
        <v>1272</v>
      </c>
      <c r="ES126" s="2">
        <v>1284</v>
      </c>
      <c r="ET126" s="2">
        <v>1293</v>
      </c>
      <c r="EU126" s="2">
        <v>1302</v>
      </c>
      <c r="EV126" s="2">
        <v>1301</v>
      </c>
      <c r="EW126" s="2">
        <v>1309</v>
      </c>
      <c r="EX126" s="2">
        <v>1295</v>
      </c>
      <c r="EY126" s="2">
        <v>1295</v>
      </c>
      <c r="EZ126" s="2">
        <v>1283</v>
      </c>
      <c r="FA126" s="2">
        <v>1290</v>
      </c>
      <c r="FB126" s="2">
        <v>1300</v>
      </c>
      <c r="FC126" s="2">
        <v>1292</v>
      </c>
      <c r="FD126" s="2">
        <v>1296</v>
      </c>
      <c r="FE126" s="2">
        <v>1304</v>
      </c>
      <c r="FF126" s="2">
        <v>1282</v>
      </c>
      <c r="FG126" s="2">
        <v>1277</v>
      </c>
      <c r="FH126" s="2">
        <v>1306</v>
      </c>
      <c r="FI126" s="2">
        <v>1297</v>
      </c>
      <c r="FJ126" s="2">
        <v>1299</v>
      </c>
      <c r="FK126" s="2">
        <v>1280</v>
      </c>
      <c r="FL126" s="2">
        <v>1296</v>
      </c>
      <c r="FM126" s="2">
        <v>1273</v>
      </c>
      <c r="FN126" s="2">
        <v>1277</v>
      </c>
      <c r="FO126" s="2">
        <v>1276</v>
      </c>
      <c r="FP126" s="2">
        <v>1301</v>
      </c>
      <c r="FQ126" s="2">
        <v>1257</v>
      </c>
      <c r="FR126" s="2">
        <v>1252</v>
      </c>
      <c r="FS126" s="2">
        <v>1241</v>
      </c>
      <c r="FT126" s="2">
        <v>1236</v>
      </c>
      <c r="FU126" s="2">
        <v>1220</v>
      </c>
      <c r="FV126" s="2">
        <v>1222</v>
      </c>
      <c r="FW126" s="2">
        <v>1216</v>
      </c>
      <c r="FX126" s="2">
        <v>1274</v>
      </c>
      <c r="FY126" s="2">
        <v>1268</v>
      </c>
      <c r="FZ126" s="2">
        <v>1164</v>
      </c>
      <c r="GA126" s="2">
        <v>1212</v>
      </c>
      <c r="GB126" s="2">
        <v>1209</v>
      </c>
      <c r="GC126" s="2">
        <v>1215</v>
      </c>
      <c r="GD126" s="2">
        <v>1200</v>
      </c>
      <c r="GE126" s="2">
        <v>1184</v>
      </c>
      <c r="GF126" s="2">
        <v>1196</v>
      </c>
      <c r="GG126" s="2">
        <v>1208</v>
      </c>
      <c r="GH126" s="2">
        <v>1223</v>
      </c>
      <c r="GI126" s="2">
        <v>1221</v>
      </c>
      <c r="GJ126" s="2">
        <v>1216</v>
      </c>
      <c r="GK126" s="2">
        <v>1218</v>
      </c>
      <c r="GL126" s="2">
        <v>1240</v>
      </c>
      <c r="GM126" s="2">
        <v>1230</v>
      </c>
      <c r="GN126" s="2">
        <v>1240</v>
      </c>
      <c r="GO126" s="2">
        <v>1238</v>
      </c>
      <c r="GP126" s="2">
        <v>1237</v>
      </c>
      <c r="GQ126" s="2">
        <v>1233</v>
      </c>
      <c r="GR126" s="2">
        <v>1204</v>
      </c>
      <c r="GS126" s="2">
        <v>1223</v>
      </c>
      <c r="GT126" s="2">
        <v>1218</v>
      </c>
      <c r="GU126" s="2">
        <v>1198</v>
      </c>
      <c r="GV126" s="2">
        <v>1237</v>
      </c>
      <c r="GW126" s="2">
        <v>1249</v>
      </c>
      <c r="GX126" s="2">
        <v>1237</v>
      </c>
      <c r="GY126" s="2">
        <v>1225</v>
      </c>
      <c r="GZ126" s="2">
        <v>1252</v>
      </c>
      <c r="HA126" s="2">
        <v>1218</v>
      </c>
      <c r="HB126" s="2">
        <v>1194</v>
      </c>
      <c r="HC126" s="2">
        <v>1192</v>
      </c>
      <c r="HD126" s="2">
        <v>1245</v>
      </c>
      <c r="HE126" s="2">
        <v>1245</v>
      </c>
      <c r="HF126" s="2">
        <v>1235</v>
      </c>
      <c r="HG126" s="2">
        <v>1245</v>
      </c>
      <c r="HH126" s="2">
        <v>1264</v>
      </c>
      <c r="HI126" s="2">
        <v>1223</v>
      </c>
      <c r="HJ126" s="2">
        <v>1202</v>
      </c>
      <c r="HK126" s="2">
        <v>1205</v>
      </c>
      <c r="HL126" s="2">
        <v>1209</v>
      </c>
      <c r="HM126" s="2">
        <v>1215</v>
      </c>
      <c r="HN126" s="2">
        <v>1237</v>
      </c>
      <c r="HO126" s="2">
        <v>1228</v>
      </c>
      <c r="HP126" s="2">
        <v>1258</v>
      </c>
      <c r="HQ126" s="2">
        <v>1253</v>
      </c>
      <c r="HR126" s="2">
        <v>1253</v>
      </c>
      <c r="HS126" s="2">
        <v>1232</v>
      </c>
      <c r="HT126" s="2">
        <v>1250</v>
      </c>
      <c r="HU126" s="2">
        <v>1225</v>
      </c>
      <c r="HV126" s="2">
        <v>1227</v>
      </c>
      <c r="HW126" s="2">
        <v>1248</v>
      </c>
      <c r="HX126" s="2">
        <v>1253</v>
      </c>
      <c r="HY126" s="2">
        <v>1252</v>
      </c>
      <c r="HZ126" s="2">
        <v>1245</v>
      </c>
      <c r="IA126" s="2">
        <v>1257</v>
      </c>
      <c r="IB126" s="2">
        <v>1263</v>
      </c>
      <c r="IC126" s="2">
        <v>1248</v>
      </c>
      <c r="ID126" s="2">
        <v>1247</v>
      </c>
      <c r="IE126" s="2">
        <v>1244</v>
      </c>
      <c r="IF126" s="2">
        <v>1245</v>
      </c>
      <c r="IG126" s="2">
        <v>1241</v>
      </c>
      <c r="IH126" s="2">
        <v>1231</v>
      </c>
      <c r="II126" s="2">
        <v>1186</v>
      </c>
      <c r="IJ126" s="2">
        <v>1175</v>
      </c>
      <c r="IK126" s="2">
        <v>1175</v>
      </c>
      <c r="IL126" s="2">
        <v>1146</v>
      </c>
      <c r="IM126" s="2">
        <v>1135</v>
      </c>
      <c r="IN126" s="2">
        <v>1140</v>
      </c>
      <c r="IO126" s="2">
        <v>1131</v>
      </c>
      <c r="IP126" s="2">
        <v>1120</v>
      </c>
      <c r="IQ126" s="2">
        <v>1130</v>
      </c>
      <c r="IR126" s="2">
        <v>1112</v>
      </c>
      <c r="IS126" s="2">
        <v>1092</v>
      </c>
      <c r="IT126" s="2">
        <v>1095</v>
      </c>
    </row>
    <row r="127" spans="1:254" ht="15.9" customHeight="1">
      <c r="A127" s="61" t="s">
        <v>249</v>
      </c>
      <c r="B127" s="6" t="s">
        <v>250</v>
      </c>
      <c r="C127" s="15">
        <v>5440</v>
      </c>
      <c r="D127" s="16">
        <v>49</v>
      </c>
      <c r="E127" s="13">
        <v>5391</v>
      </c>
      <c r="F127" s="13">
        <v>5310</v>
      </c>
      <c r="G127" s="13">
        <v>5375</v>
      </c>
      <c r="H127" s="13">
        <v>5421</v>
      </c>
      <c r="I127" s="13">
        <v>5515</v>
      </c>
      <c r="J127" s="13">
        <v>5519</v>
      </c>
      <c r="K127" s="13">
        <v>5616</v>
      </c>
      <c r="L127" s="13">
        <v>5536</v>
      </c>
      <c r="M127" s="13">
        <v>5568</v>
      </c>
      <c r="N127" s="13">
        <v>5523</v>
      </c>
      <c r="O127" s="13">
        <v>5452</v>
      </c>
      <c r="P127" s="13">
        <v>5409</v>
      </c>
      <c r="Q127" s="13">
        <v>5436</v>
      </c>
      <c r="R127" s="13">
        <v>5367</v>
      </c>
      <c r="S127" s="13">
        <v>5371</v>
      </c>
      <c r="T127" s="13">
        <v>5392</v>
      </c>
      <c r="U127" s="13">
        <v>5382</v>
      </c>
      <c r="V127" s="13">
        <v>5299</v>
      </c>
      <c r="W127" s="13">
        <v>5363</v>
      </c>
      <c r="X127" s="13">
        <v>5417</v>
      </c>
      <c r="Y127" s="13">
        <v>5493</v>
      </c>
      <c r="Z127" s="13">
        <v>5528</v>
      </c>
      <c r="AA127" s="13">
        <v>5515</v>
      </c>
      <c r="AB127" s="13">
        <v>5363</v>
      </c>
      <c r="AC127" s="13">
        <v>5334</v>
      </c>
      <c r="AD127" s="13">
        <v>5298</v>
      </c>
      <c r="AE127" s="13">
        <v>5456</v>
      </c>
      <c r="AF127" s="13">
        <v>5463</v>
      </c>
      <c r="AG127" s="13">
        <v>5378</v>
      </c>
      <c r="AH127" s="13">
        <v>5359</v>
      </c>
      <c r="AI127" s="13">
        <v>5412</v>
      </c>
      <c r="AJ127" s="13">
        <v>5438</v>
      </c>
      <c r="AK127" s="13">
        <v>5451</v>
      </c>
      <c r="AL127" s="13">
        <v>5410</v>
      </c>
      <c r="AM127" s="13">
        <v>5422</v>
      </c>
      <c r="AN127" s="13">
        <v>5446</v>
      </c>
      <c r="AO127" s="13">
        <v>5481</v>
      </c>
      <c r="AP127" s="13">
        <v>5500</v>
      </c>
      <c r="AQ127" s="13">
        <v>5615</v>
      </c>
      <c r="AR127" s="13">
        <v>5672</v>
      </c>
      <c r="AS127" s="13">
        <v>5517</v>
      </c>
      <c r="AT127" s="13">
        <v>5460</v>
      </c>
      <c r="AU127" s="13">
        <v>5516</v>
      </c>
      <c r="AV127" s="13">
        <v>5489</v>
      </c>
      <c r="AW127" s="13">
        <v>5439</v>
      </c>
      <c r="AX127" s="13">
        <v>5569</v>
      </c>
      <c r="AY127" s="13">
        <v>5399</v>
      </c>
      <c r="AZ127" s="13">
        <v>5340</v>
      </c>
      <c r="BA127" s="13">
        <v>5361</v>
      </c>
      <c r="BB127" s="13">
        <v>5385</v>
      </c>
      <c r="BC127" s="13">
        <v>5500</v>
      </c>
      <c r="BD127" s="13">
        <v>5545</v>
      </c>
      <c r="BE127" s="13">
        <v>5567</v>
      </c>
      <c r="BF127" s="13">
        <v>5650</v>
      </c>
      <c r="BG127" s="13">
        <v>5668</v>
      </c>
      <c r="BH127" s="13">
        <v>5760</v>
      </c>
      <c r="BI127" s="13">
        <v>5806</v>
      </c>
      <c r="BJ127" s="13">
        <v>5650</v>
      </c>
      <c r="BK127" s="13">
        <v>5732</v>
      </c>
      <c r="BL127" s="13">
        <v>5742</v>
      </c>
      <c r="BM127" s="67">
        <v>5769</v>
      </c>
      <c r="BN127" s="67">
        <v>5699</v>
      </c>
      <c r="BO127" s="67">
        <v>5590</v>
      </c>
      <c r="BP127" s="67">
        <v>5767</v>
      </c>
      <c r="BQ127" s="67">
        <v>5762</v>
      </c>
      <c r="BR127" s="67">
        <v>5704</v>
      </c>
      <c r="BS127" s="67">
        <v>5682</v>
      </c>
      <c r="BT127" s="67">
        <v>5949</v>
      </c>
      <c r="BU127" s="67">
        <v>5804</v>
      </c>
      <c r="BV127" s="67">
        <v>5839</v>
      </c>
      <c r="BW127" s="67">
        <v>5856</v>
      </c>
      <c r="BX127" s="67">
        <v>5831</v>
      </c>
      <c r="BY127" s="67">
        <v>5927</v>
      </c>
      <c r="BZ127" s="67">
        <v>5978</v>
      </c>
      <c r="CA127" s="516">
        <v>6128</v>
      </c>
      <c r="CB127" s="516">
        <v>6236</v>
      </c>
      <c r="CC127" s="516">
        <v>6205</v>
      </c>
      <c r="CD127" s="516">
        <v>6220</v>
      </c>
      <c r="CE127" s="516">
        <v>6276</v>
      </c>
      <c r="CF127" s="516">
        <v>6448</v>
      </c>
      <c r="CG127" s="516">
        <v>6467</v>
      </c>
      <c r="CH127" s="516">
        <v>6501</v>
      </c>
      <c r="CI127" s="516">
        <v>6462</v>
      </c>
      <c r="CJ127" s="516">
        <v>6439</v>
      </c>
      <c r="CK127" s="516">
        <v>6498</v>
      </c>
      <c r="CL127" s="516">
        <v>6384</v>
      </c>
      <c r="CM127" s="516">
        <v>6550</v>
      </c>
      <c r="CN127" s="516">
        <v>6381</v>
      </c>
      <c r="CO127" s="516">
        <v>6469</v>
      </c>
      <c r="CP127" s="516">
        <v>6463</v>
      </c>
      <c r="CQ127" s="516">
        <v>6383</v>
      </c>
      <c r="CR127" s="516">
        <v>6404</v>
      </c>
      <c r="CS127" s="516">
        <v>6305</v>
      </c>
      <c r="CT127" s="516">
        <v>6135</v>
      </c>
      <c r="CU127" s="516">
        <v>6387</v>
      </c>
      <c r="CV127" s="516">
        <v>6505</v>
      </c>
      <c r="CW127" s="516">
        <v>6279</v>
      </c>
      <c r="CX127" s="516">
        <v>6190</v>
      </c>
      <c r="CY127" s="516">
        <v>6157</v>
      </c>
      <c r="CZ127" s="516">
        <v>6310</v>
      </c>
      <c r="DA127" s="2">
        <v>6314</v>
      </c>
      <c r="DB127" s="2">
        <v>6109</v>
      </c>
      <c r="DC127" s="2">
        <v>6184</v>
      </c>
      <c r="DD127" s="2">
        <v>6646</v>
      </c>
      <c r="DE127" s="2">
        <v>6681</v>
      </c>
      <c r="DF127" s="2">
        <v>6617</v>
      </c>
      <c r="DG127" s="2">
        <v>6648</v>
      </c>
      <c r="DH127" s="2">
        <v>6510</v>
      </c>
      <c r="DI127" s="2">
        <v>6516</v>
      </c>
      <c r="DJ127" s="2">
        <v>6440</v>
      </c>
      <c r="DK127" s="2">
        <v>6460</v>
      </c>
      <c r="DL127" s="2">
        <v>6467</v>
      </c>
      <c r="DM127" s="2">
        <v>6388</v>
      </c>
      <c r="DN127" s="2">
        <v>6509</v>
      </c>
      <c r="DO127" s="2">
        <v>6458</v>
      </c>
      <c r="DP127" s="2">
        <v>6480</v>
      </c>
      <c r="DQ127" s="2">
        <v>6522</v>
      </c>
      <c r="DR127" s="2">
        <v>6640</v>
      </c>
      <c r="DS127" s="2">
        <v>6737</v>
      </c>
      <c r="DT127" s="2">
        <v>6396</v>
      </c>
      <c r="DU127" s="2">
        <v>6535</v>
      </c>
      <c r="DV127" s="2">
        <v>6412</v>
      </c>
      <c r="DW127" s="2">
        <v>6334</v>
      </c>
      <c r="DX127" s="2">
        <v>6234</v>
      </c>
      <c r="DY127" s="2">
        <v>6198</v>
      </c>
      <c r="DZ127" s="2">
        <v>5870</v>
      </c>
      <c r="EA127" s="2">
        <v>5794</v>
      </c>
      <c r="EB127" s="2">
        <v>5762</v>
      </c>
      <c r="EC127" s="2">
        <v>5758</v>
      </c>
      <c r="ED127" s="2">
        <v>5732</v>
      </c>
      <c r="EE127" s="2">
        <v>5749</v>
      </c>
      <c r="EF127" s="2">
        <v>5777</v>
      </c>
      <c r="EG127" s="2">
        <v>5714</v>
      </c>
      <c r="EH127" s="2">
        <v>5646</v>
      </c>
      <c r="EI127" s="2">
        <v>5575</v>
      </c>
      <c r="EJ127" s="2">
        <v>5612</v>
      </c>
      <c r="EK127" s="2">
        <v>5580</v>
      </c>
      <c r="EL127" s="2">
        <v>5565</v>
      </c>
      <c r="EM127" s="2">
        <v>5559</v>
      </c>
      <c r="EN127" s="2">
        <v>5511</v>
      </c>
      <c r="EO127" s="2">
        <v>5450</v>
      </c>
      <c r="EP127" s="2">
        <v>5415</v>
      </c>
      <c r="EQ127" s="2">
        <v>5320</v>
      </c>
      <c r="ER127" s="2">
        <v>5450</v>
      </c>
      <c r="ES127" s="2">
        <v>5440</v>
      </c>
      <c r="ET127" s="2">
        <v>5430</v>
      </c>
      <c r="EU127" s="2">
        <v>5384</v>
      </c>
      <c r="EV127" s="2">
        <v>5410</v>
      </c>
      <c r="EW127" s="2">
        <v>5400</v>
      </c>
      <c r="EX127" s="2">
        <v>5388</v>
      </c>
      <c r="EY127" s="2">
        <v>5438</v>
      </c>
      <c r="EZ127" s="2">
        <v>5401</v>
      </c>
      <c r="FA127" s="2">
        <v>5403</v>
      </c>
      <c r="FB127" s="2">
        <v>5441</v>
      </c>
      <c r="FC127" s="2">
        <v>5355</v>
      </c>
      <c r="FD127" s="2">
        <v>5365</v>
      </c>
      <c r="FE127" s="2">
        <v>5390</v>
      </c>
      <c r="FF127" s="2">
        <v>5359</v>
      </c>
      <c r="FG127" s="2">
        <v>5260</v>
      </c>
      <c r="FH127" s="2">
        <v>5383</v>
      </c>
      <c r="FI127" s="2">
        <v>5300</v>
      </c>
      <c r="FJ127" s="2">
        <v>5277</v>
      </c>
      <c r="FK127" s="2">
        <v>5166</v>
      </c>
      <c r="FL127" s="2">
        <v>5330</v>
      </c>
      <c r="FM127" s="2">
        <v>5305</v>
      </c>
      <c r="FN127" s="2">
        <v>5476</v>
      </c>
      <c r="FO127" s="2">
        <v>5418</v>
      </c>
      <c r="FP127" s="2">
        <v>5484</v>
      </c>
      <c r="FQ127" s="2">
        <v>5475</v>
      </c>
      <c r="FR127" s="2">
        <v>5430</v>
      </c>
      <c r="FS127" s="2">
        <v>5308</v>
      </c>
      <c r="FT127" s="2">
        <v>5243</v>
      </c>
      <c r="FU127" s="2">
        <v>5212</v>
      </c>
      <c r="FV127" s="2">
        <v>5119</v>
      </c>
      <c r="FW127" s="2">
        <v>5094</v>
      </c>
      <c r="FX127" s="2">
        <v>5207</v>
      </c>
      <c r="FY127" s="2">
        <v>5189</v>
      </c>
      <c r="FZ127" s="2">
        <v>5184</v>
      </c>
      <c r="GA127" s="2">
        <v>5073</v>
      </c>
      <c r="GB127" s="2">
        <v>5069</v>
      </c>
      <c r="GC127" s="2">
        <v>4981</v>
      </c>
      <c r="GD127" s="2">
        <v>4890</v>
      </c>
      <c r="GE127" s="2">
        <v>4874</v>
      </c>
      <c r="GF127" s="2">
        <v>4780</v>
      </c>
      <c r="GG127" s="2">
        <v>4762</v>
      </c>
      <c r="GH127" s="2">
        <v>4848</v>
      </c>
      <c r="GI127" s="2">
        <v>4458</v>
      </c>
      <c r="GJ127" s="2">
        <v>4274</v>
      </c>
      <c r="GK127" s="2">
        <v>4248</v>
      </c>
      <c r="GL127" s="2">
        <v>4259</v>
      </c>
      <c r="GM127" s="2">
        <v>4229</v>
      </c>
      <c r="GN127" s="2">
        <v>4255</v>
      </c>
      <c r="GO127" s="2">
        <v>4204</v>
      </c>
      <c r="GP127" s="2">
        <v>4195</v>
      </c>
      <c r="GQ127" s="2">
        <v>4197</v>
      </c>
      <c r="GR127" s="2">
        <v>4144</v>
      </c>
      <c r="GS127" s="2">
        <v>4198</v>
      </c>
      <c r="GT127" s="2">
        <v>4154</v>
      </c>
      <c r="GU127" s="2">
        <v>4116</v>
      </c>
      <c r="GV127" s="2">
        <v>4155</v>
      </c>
      <c r="GW127" s="2">
        <v>4296</v>
      </c>
      <c r="GX127" s="2">
        <v>4317</v>
      </c>
      <c r="GY127" s="2">
        <v>4259</v>
      </c>
      <c r="GZ127" s="2">
        <v>4259</v>
      </c>
      <c r="HA127" s="2">
        <v>4218</v>
      </c>
      <c r="HB127" s="2">
        <v>4167</v>
      </c>
      <c r="HC127" s="2">
        <v>4195</v>
      </c>
      <c r="HD127" s="2">
        <v>4289</v>
      </c>
      <c r="HE127" s="2">
        <v>4270</v>
      </c>
      <c r="HF127" s="2">
        <v>4340</v>
      </c>
      <c r="HG127" s="2">
        <v>4311</v>
      </c>
      <c r="HH127" s="2">
        <v>4275</v>
      </c>
      <c r="HI127" s="2">
        <v>4250</v>
      </c>
      <c r="HJ127" s="2">
        <v>4207</v>
      </c>
      <c r="HK127" s="2">
        <v>4249</v>
      </c>
      <c r="HL127" s="2">
        <v>4276</v>
      </c>
      <c r="HM127" s="2">
        <v>4397</v>
      </c>
      <c r="HN127" s="2">
        <v>4372</v>
      </c>
      <c r="HO127" s="2">
        <v>4369</v>
      </c>
      <c r="HP127" s="2">
        <v>4341</v>
      </c>
      <c r="HQ127" s="2">
        <v>4275</v>
      </c>
      <c r="HR127" s="2">
        <v>4327</v>
      </c>
      <c r="HS127" s="2">
        <v>4300</v>
      </c>
      <c r="HT127" s="2">
        <v>4286</v>
      </c>
      <c r="HU127" s="2">
        <v>4257</v>
      </c>
      <c r="HV127" s="2">
        <v>4293</v>
      </c>
      <c r="HW127" s="2">
        <v>4247</v>
      </c>
      <c r="HX127" s="2">
        <v>4197</v>
      </c>
      <c r="HY127" s="2">
        <v>4220</v>
      </c>
      <c r="HZ127" s="2">
        <v>4204</v>
      </c>
      <c r="IA127" s="2">
        <v>4189</v>
      </c>
      <c r="IB127" s="2">
        <v>4262</v>
      </c>
      <c r="IC127" s="2">
        <v>4325</v>
      </c>
      <c r="ID127" s="2">
        <v>4275</v>
      </c>
      <c r="IE127" s="2">
        <v>4264</v>
      </c>
      <c r="IF127" s="2">
        <v>4216</v>
      </c>
      <c r="IG127" s="2">
        <v>4294</v>
      </c>
      <c r="IH127" s="2">
        <v>4304</v>
      </c>
      <c r="II127" s="2">
        <v>4218</v>
      </c>
      <c r="IJ127" s="2">
        <v>4231</v>
      </c>
      <c r="IK127" s="2">
        <v>4190</v>
      </c>
      <c r="IL127" s="2">
        <v>4111</v>
      </c>
      <c r="IM127" s="2">
        <v>4098</v>
      </c>
      <c r="IN127" s="2">
        <v>4025</v>
      </c>
      <c r="IO127" s="2">
        <v>3964</v>
      </c>
      <c r="IP127" s="2">
        <v>3920</v>
      </c>
      <c r="IQ127" s="2">
        <v>3944</v>
      </c>
      <c r="IR127" s="2">
        <v>3810</v>
      </c>
      <c r="IS127" s="2">
        <v>3747</v>
      </c>
      <c r="IT127" s="2">
        <v>3715</v>
      </c>
    </row>
    <row r="128" spans="1:254" ht="15.9" customHeight="1">
      <c r="A128" s="61" t="s">
        <v>251</v>
      </c>
      <c r="B128" s="6" t="s">
        <v>252</v>
      </c>
      <c r="C128" s="15">
        <v>2027</v>
      </c>
      <c r="D128" s="16">
        <v>9</v>
      </c>
      <c r="E128" s="13">
        <v>2018</v>
      </c>
      <c r="F128" s="13">
        <v>2105</v>
      </c>
      <c r="G128" s="13">
        <v>1998</v>
      </c>
      <c r="H128" s="13">
        <v>1897</v>
      </c>
      <c r="I128" s="13">
        <v>1942</v>
      </c>
      <c r="J128" s="13">
        <v>1891</v>
      </c>
      <c r="K128" s="13">
        <v>1891</v>
      </c>
      <c r="L128" s="13">
        <v>2001</v>
      </c>
      <c r="M128" s="13">
        <v>2095</v>
      </c>
      <c r="N128" s="13">
        <v>1884</v>
      </c>
      <c r="O128" s="13">
        <v>1912</v>
      </c>
      <c r="P128" s="13">
        <v>1903</v>
      </c>
      <c r="Q128" s="13">
        <v>1870</v>
      </c>
      <c r="R128" s="13">
        <v>1751</v>
      </c>
      <c r="S128" s="13">
        <v>1895</v>
      </c>
      <c r="T128" s="13">
        <v>1956</v>
      </c>
      <c r="U128" s="13">
        <v>1962</v>
      </c>
      <c r="V128" s="13">
        <v>1935</v>
      </c>
      <c r="W128" s="13">
        <v>1937</v>
      </c>
      <c r="X128" s="13">
        <v>1979</v>
      </c>
      <c r="Y128" s="13">
        <v>1975</v>
      </c>
      <c r="Z128" s="13">
        <v>2048</v>
      </c>
      <c r="AA128" s="13">
        <v>2166</v>
      </c>
      <c r="AB128" s="13">
        <v>2067</v>
      </c>
      <c r="AC128" s="13">
        <v>2039</v>
      </c>
      <c r="AD128" s="13">
        <v>1938</v>
      </c>
      <c r="AE128" s="13">
        <v>2017</v>
      </c>
      <c r="AF128" s="13">
        <v>2155</v>
      </c>
      <c r="AG128" s="13">
        <v>1936</v>
      </c>
      <c r="AH128" s="13">
        <v>1957</v>
      </c>
      <c r="AI128" s="13">
        <v>1911</v>
      </c>
      <c r="AJ128" s="13">
        <v>1886</v>
      </c>
      <c r="AK128" s="13">
        <v>2016</v>
      </c>
      <c r="AL128" s="13">
        <v>2075</v>
      </c>
      <c r="AM128" s="13">
        <v>2123</v>
      </c>
      <c r="AN128" s="13">
        <v>2198</v>
      </c>
      <c r="AO128" s="13">
        <v>2088</v>
      </c>
      <c r="AP128" s="13">
        <v>2079</v>
      </c>
      <c r="AQ128" s="13">
        <v>1918</v>
      </c>
      <c r="AR128" s="13">
        <v>1830</v>
      </c>
      <c r="AS128" s="13">
        <v>1892</v>
      </c>
      <c r="AT128" s="13">
        <v>2000</v>
      </c>
      <c r="AU128" s="13">
        <v>1982</v>
      </c>
      <c r="AV128" s="13">
        <v>2052</v>
      </c>
      <c r="AW128" s="13">
        <v>1975</v>
      </c>
      <c r="AX128" s="13">
        <v>2020</v>
      </c>
      <c r="AY128" s="13">
        <v>1919</v>
      </c>
      <c r="AZ128" s="13">
        <v>1918</v>
      </c>
      <c r="BA128" s="13">
        <v>2021</v>
      </c>
      <c r="BB128" s="13">
        <v>2109</v>
      </c>
      <c r="BC128" s="13">
        <v>2098</v>
      </c>
      <c r="BD128" s="13">
        <v>2190</v>
      </c>
      <c r="BE128" s="13">
        <v>2167</v>
      </c>
      <c r="BF128" s="13">
        <v>2175</v>
      </c>
      <c r="BG128" s="13">
        <v>2016</v>
      </c>
      <c r="BH128" s="13">
        <v>2025</v>
      </c>
      <c r="BI128" s="13">
        <v>2113</v>
      </c>
      <c r="BJ128" s="13">
        <v>2077</v>
      </c>
      <c r="BK128" s="13">
        <v>2099</v>
      </c>
      <c r="BL128" s="13">
        <v>2151</v>
      </c>
      <c r="BM128" s="67">
        <v>2133</v>
      </c>
      <c r="BN128" s="67">
        <v>2159</v>
      </c>
      <c r="BO128" s="67">
        <v>2234</v>
      </c>
      <c r="BP128" s="67">
        <v>2342</v>
      </c>
      <c r="BQ128" s="67">
        <v>2294</v>
      </c>
      <c r="BR128" s="67">
        <v>2268</v>
      </c>
      <c r="BS128" s="67">
        <v>2266</v>
      </c>
      <c r="BT128" s="67">
        <v>2388</v>
      </c>
      <c r="BU128" s="67">
        <v>2315</v>
      </c>
      <c r="BV128" s="67">
        <v>2329</v>
      </c>
      <c r="BW128" s="67">
        <v>2430</v>
      </c>
      <c r="BX128" s="67">
        <v>2430</v>
      </c>
      <c r="BY128" s="67">
        <v>2551</v>
      </c>
      <c r="BZ128" s="67">
        <v>2612</v>
      </c>
      <c r="CA128" s="516">
        <v>2600</v>
      </c>
      <c r="CB128" s="516">
        <v>2493</v>
      </c>
      <c r="CC128" s="516">
        <v>2356</v>
      </c>
      <c r="CD128" s="516">
        <v>2319</v>
      </c>
      <c r="CE128" s="516">
        <v>2336</v>
      </c>
      <c r="CF128" s="516">
        <v>2341</v>
      </c>
      <c r="CG128" s="516">
        <v>2311</v>
      </c>
      <c r="CH128" s="516">
        <v>2421</v>
      </c>
      <c r="CI128" s="516">
        <v>2207</v>
      </c>
      <c r="CJ128" s="516">
        <v>2198</v>
      </c>
      <c r="CK128" s="516">
        <v>2319</v>
      </c>
      <c r="CL128" s="516">
        <v>2570</v>
      </c>
      <c r="CM128" s="516">
        <v>2702</v>
      </c>
      <c r="CN128" s="516">
        <v>2598</v>
      </c>
      <c r="CO128" s="516">
        <v>2759</v>
      </c>
      <c r="CP128" s="516">
        <v>2664</v>
      </c>
      <c r="CQ128" s="516">
        <v>2650</v>
      </c>
      <c r="CR128" s="516">
        <v>2704</v>
      </c>
      <c r="CS128" s="516">
        <v>2523</v>
      </c>
      <c r="CT128" s="516">
        <v>2910</v>
      </c>
      <c r="CU128" s="516">
        <v>3610</v>
      </c>
      <c r="CV128" s="516">
        <v>3500</v>
      </c>
      <c r="CW128" s="516">
        <v>3095</v>
      </c>
      <c r="CX128" s="516">
        <v>3235</v>
      </c>
      <c r="CY128" s="516">
        <v>2731</v>
      </c>
      <c r="CZ128" s="516">
        <v>2517</v>
      </c>
      <c r="DA128" s="2">
        <v>2616</v>
      </c>
      <c r="DB128" s="2">
        <v>2549</v>
      </c>
      <c r="DC128" s="2">
        <v>2532</v>
      </c>
      <c r="DD128" s="2">
        <v>2759</v>
      </c>
      <c r="DE128" s="2">
        <v>2825</v>
      </c>
      <c r="DF128" s="2">
        <v>2779</v>
      </c>
      <c r="DG128" s="2">
        <v>3065</v>
      </c>
      <c r="DH128" s="2">
        <v>3515</v>
      </c>
      <c r="DI128" s="2">
        <v>3630</v>
      </c>
      <c r="DJ128" s="2">
        <v>3215</v>
      </c>
      <c r="DK128" s="2">
        <v>3425</v>
      </c>
      <c r="DL128" s="2">
        <v>2921</v>
      </c>
      <c r="DM128" s="2">
        <v>3060</v>
      </c>
      <c r="DN128" s="2">
        <v>3280</v>
      </c>
      <c r="DO128" s="2">
        <v>3765</v>
      </c>
      <c r="DP128" s="2">
        <v>4215</v>
      </c>
      <c r="DQ128" s="2">
        <v>4555</v>
      </c>
      <c r="DR128" s="2">
        <v>4150</v>
      </c>
      <c r="DS128" s="2">
        <v>5150</v>
      </c>
      <c r="DT128" s="2">
        <v>6150</v>
      </c>
      <c r="DU128" s="2">
        <v>6220</v>
      </c>
      <c r="DV128" s="2">
        <v>6850</v>
      </c>
      <c r="DW128" s="2">
        <v>6120</v>
      </c>
      <c r="DX128" s="2">
        <v>5840</v>
      </c>
      <c r="DY128" s="2">
        <v>5970</v>
      </c>
      <c r="DZ128" s="2">
        <v>6000</v>
      </c>
      <c r="EA128" s="2">
        <v>5600</v>
      </c>
      <c r="EB128" s="2">
        <v>5840</v>
      </c>
      <c r="EC128" s="2">
        <v>5920</v>
      </c>
      <c r="ED128" s="2">
        <v>5980</v>
      </c>
      <c r="EE128" s="2">
        <v>5300</v>
      </c>
      <c r="EF128" s="2">
        <v>5480</v>
      </c>
      <c r="EG128" s="2">
        <v>4775</v>
      </c>
      <c r="EH128" s="2">
        <v>5190</v>
      </c>
      <c r="EI128" s="2">
        <v>5630</v>
      </c>
      <c r="EJ128" s="2">
        <v>6630</v>
      </c>
      <c r="EK128" s="2">
        <v>6700</v>
      </c>
      <c r="EL128" s="2">
        <v>7370</v>
      </c>
      <c r="EM128" s="2">
        <v>6370</v>
      </c>
      <c r="EN128" s="2">
        <v>5370</v>
      </c>
      <c r="EO128" s="2">
        <v>4665</v>
      </c>
      <c r="EP128" s="2">
        <v>4520</v>
      </c>
      <c r="EQ128" s="2">
        <v>4285</v>
      </c>
      <c r="ER128" s="2">
        <v>3585</v>
      </c>
      <c r="ES128" s="2">
        <v>3310</v>
      </c>
      <c r="ET128" s="2">
        <v>3080</v>
      </c>
      <c r="EU128" s="2">
        <v>3220</v>
      </c>
      <c r="EV128" s="2">
        <v>2716</v>
      </c>
      <c r="EW128" s="2">
        <v>2627</v>
      </c>
      <c r="EX128" s="2">
        <v>2729</v>
      </c>
      <c r="EY128" s="2">
        <v>2605</v>
      </c>
      <c r="EZ128" s="2">
        <v>2375</v>
      </c>
      <c r="FA128" s="2">
        <v>2189</v>
      </c>
      <c r="FB128" s="2">
        <v>2151</v>
      </c>
      <c r="FC128" s="2">
        <v>2229</v>
      </c>
      <c r="FD128" s="2">
        <v>2280</v>
      </c>
      <c r="FE128" s="2">
        <v>2402</v>
      </c>
      <c r="FF128" s="2">
        <v>2360</v>
      </c>
      <c r="FG128" s="2">
        <v>2370</v>
      </c>
      <c r="FH128" s="2">
        <v>2416</v>
      </c>
      <c r="FI128" s="2">
        <v>2475</v>
      </c>
      <c r="FJ128" s="2">
        <v>2516</v>
      </c>
      <c r="FK128" s="2">
        <v>2490</v>
      </c>
      <c r="FL128" s="2">
        <v>2510</v>
      </c>
      <c r="FM128" s="2">
        <v>2399</v>
      </c>
      <c r="FN128" s="2">
        <v>2395</v>
      </c>
      <c r="FO128" s="2">
        <v>2633</v>
      </c>
      <c r="FP128" s="2">
        <v>2644</v>
      </c>
      <c r="FQ128" s="2">
        <v>2757</v>
      </c>
      <c r="FR128" s="2">
        <v>2747</v>
      </c>
      <c r="FS128" s="2">
        <v>2673</v>
      </c>
      <c r="FT128" s="2">
        <v>2673</v>
      </c>
      <c r="FU128" s="2">
        <v>2635</v>
      </c>
      <c r="FV128" s="2">
        <v>2705</v>
      </c>
      <c r="FW128" s="2">
        <v>2505</v>
      </c>
      <c r="FX128" s="2">
        <v>2690</v>
      </c>
      <c r="FY128" s="2">
        <v>2794</v>
      </c>
      <c r="FZ128" s="2">
        <v>2624</v>
      </c>
      <c r="GA128" s="2">
        <v>2640</v>
      </c>
      <c r="GB128" s="2">
        <v>2393</v>
      </c>
      <c r="GC128" s="2">
        <v>2445</v>
      </c>
      <c r="GD128" s="2">
        <v>2390</v>
      </c>
      <c r="GE128" s="2">
        <v>2327</v>
      </c>
      <c r="GF128" s="2">
        <v>2348</v>
      </c>
      <c r="GG128" s="2">
        <v>2392</v>
      </c>
      <c r="GH128" s="2">
        <v>2595</v>
      </c>
      <c r="GI128" s="2">
        <v>2533</v>
      </c>
      <c r="GJ128" s="2">
        <v>2460</v>
      </c>
      <c r="GK128" s="2">
        <v>2766</v>
      </c>
      <c r="GL128" s="2">
        <v>2937</v>
      </c>
      <c r="GM128" s="2">
        <v>2545</v>
      </c>
      <c r="GN128" s="2">
        <v>2824</v>
      </c>
      <c r="GO128" s="2">
        <v>2787</v>
      </c>
      <c r="GP128" s="2">
        <v>2287</v>
      </c>
      <c r="GQ128" s="2">
        <v>2050</v>
      </c>
      <c r="GR128" s="2">
        <v>1757</v>
      </c>
      <c r="GS128" s="2">
        <v>1843</v>
      </c>
      <c r="GT128" s="2">
        <v>1779</v>
      </c>
      <c r="GU128" s="2">
        <v>1645</v>
      </c>
      <c r="GV128" s="2">
        <v>1540</v>
      </c>
      <c r="GW128" s="2">
        <v>1603</v>
      </c>
      <c r="GX128" s="2">
        <v>1620</v>
      </c>
      <c r="GY128" s="2">
        <v>1532</v>
      </c>
      <c r="GZ128" s="2">
        <v>1572</v>
      </c>
      <c r="HA128" s="2">
        <v>1473</v>
      </c>
      <c r="HB128" s="2">
        <v>1466</v>
      </c>
      <c r="HC128" s="2">
        <v>1458</v>
      </c>
      <c r="HD128" s="2">
        <v>1589</v>
      </c>
      <c r="HE128" s="2">
        <v>1625</v>
      </c>
      <c r="HF128" s="2">
        <v>1535</v>
      </c>
      <c r="HG128" s="2">
        <v>1519</v>
      </c>
      <c r="HH128" s="2">
        <v>1472</v>
      </c>
      <c r="HI128" s="2">
        <v>1488</v>
      </c>
      <c r="HJ128" s="2">
        <v>1515</v>
      </c>
      <c r="HK128" s="2">
        <v>1440</v>
      </c>
      <c r="HL128" s="2">
        <v>1508</v>
      </c>
      <c r="HM128" s="2">
        <v>1526</v>
      </c>
      <c r="HN128" s="2">
        <v>1576</v>
      </c>
      <c r="HO128" s="2">
        <v>1599</v>
      </c>
      <c r="HP128" s="2">
        <v>1643</v>
      </c>
      <c r="HQ128" s="2">
        <v>1582</v>
      </c>
      <c r="HR128" s="2">
        <v>1695</v>
      </c>
      <c r="HS128" s="2">
        <v>1698</v>
      </c>
      <c r="HT128" s="2">
        <v>1720</v>
      </c>
      <c r="HU128" s="2">
        <v>1654</v>
      </c>
      <c r="HV128" s="2">
        <v>1644</v>
      </c>
      <c r="HW128" s="2">
        <v>1715</v>
      </c>
      <c r="HX128" s="2">
        <v>1690</v>
      </c>
      <c r="HY128" s="2">
        <v>1530</v>
      </c>
      <c r="HZ128" s="2">
        <v>1595</v>
      </c>
      <c r="IA128" s="2">
        <v>1642</v>
      </c>
      <c r="IB128" s="2">
        <v>1735</v>
      </c>
      <c r="IC128" s="2">
        <v>1795</v>
      </c>
      <c r="ID128" s="2">
        <v>1856</v>
      </c>
      <c r="IE128" s="2">
        <v>1756</v>
      </c>
      <c r="IF128" s="2">
        <v>1886</v>
      </c>
      <c r="IG128" s="2">
        <v>1916</v>
      </c>
      <c r="IH128" s="2">
        <v>1932</v>
      </c>
      <c r="II128" s="2">
        <v>1797</v>
      </c>
      <c r="IJ128" s="2">
        <v>1728</v>
      </c>
      <c r="IK128" s="2">
        <v>1672</v>
      </c>
      <c r="IL128" s="2">
        <v>1747</v>
      </c>
      <c r="IM128" s="2">
        <v>1851</v>
      </c>
      <c r="IN128" s="2">
        <v>1527</v>
      </c>
      <c r="IO128" s="2">
        <v>1465</v>
      </c>
      <c r="IP128" s="2">
        <v>1446</v>
      </c>
      <c r="IQ128" s="2">
        <v>1483</v>
      </c>
      <c r="IR128" s="2">
        <v>1368</v>
      </c>
      <c r="IS128" s="2">
        <v>1242</v>
      </c>
      <c r="IT128" s="2">
        <v>1237</v>
      </c>
    </row>
    <row r="129" spans="1:254" ht="15.9" customHeight="1">
      <c r="A129" s="61" t="s">
        <v>253</v>
      </c>
      <c r="B129" s="6" t="s">
        <v>254</v>
      </c>
      <c r="C129" s="15">
        <v>1926</v>
      </c>
      <c r="D129" s="16">
        <v>5</v>
      </c>
      <c r="E129" s="13">
        <v>1921</v>
      </c>
      <c r="F129" s="13">
        <v>1949</v>
      </c>
      <c r="G129" s="13">
        <v>1858</v>
      </c>
      <c r="H129" s="13">
        <v>1795</v>
      </c>
      <c r="I129" s="13">
        <v>1755</v>
      </c>
      <c r="J129" s="13">
        <v>1712</v>
      </c>
      <c r="K129" s="13">
        <v>1677</v>
      </c>
      <c r="L129" s="13">
        <v>1761</v>
      </c>
      <c r="M129" s="13">
        <v>1852</v>
      </c>
      <c r="N129" s="13">
        <v>1812</v>
      </c>
      <c r="O129" s="13">
        <v>1836</v>
      </c>
      <c r="P129" s="13">
        <v>1853</v>
      </c>
      <c r="Q129" s="13">
        <v>1800</v>
      </c>
      <c r="R129" s="13">
        <v>1730</v>
      </c>
      <c r="S129" s="13">
        <v>1873</v>
      </c>
      <c r="T129" s="13">
        <v>1948</v>
      </c>
      <c r="U129" s="13">
        <v>1947</v>
      </c>
      <c r="V129" s="13">
        <v>1900</v>
      </c>
      <c r="W129" s="13">
        <v>1948</v>
      </c>
      <c r="X129" s="13">
        <v>1960</v>
      </c>
      <c r="Y129" s="13">
        <v>2005</v>
      </c>
      <c r="Z129" s="13">
        <v>2001</v>
      </c>
      <c r="AA129" s="13">
        <v>2071</v>
      </c>
      <c r="AB129" s="13">
        <v>2050</v>
      </c>
      <c r="AC129" s="13">
        <v>2048</v>
      </c>
      <c r="AD129" s="13">
        <v>2024</v>
      </c>
      <c r="AE129" s="13">
        <v>2043</v>
      </c>
      <c r="AF129" s="13">
        <v>2091</v>
      </c>
      <c r="AG129" s="13">
        <v>2029</v>
      </c>
      <c r="AH129" s="13">
        <v>2148</v>
      </c>
      <c r="AI129" s="13">
        <v>2037</v>
      </c>
      <c r="AJ129" s="13">
        <v>2002</v>
      </c>
      <c r="AK129" s="13">
        <v>2133</v>
      </c>
      <c r="AL129" s="13">
        <v>2061</v>
      </c>
      <c r="AM129" s="13">
        <v>2002</v>
      </c>
      <c r="AN129" s="13">
        <v>2065</v>
      </c>
      <c r="AO129" s="13">
        <v>2015</v>
      </c>
      <c r="AP129" s="13">
        <v>1951</v>
      </c>
      <c r="AQ129" s="13">
        <v>1874</v>
      </c>
      <c r="AR129" s="13">
        <v>1865</v>
      </c>
      <c r="AS129" s="13">
        <v>1839</v>
      </c>
      <c r="AT129" s="13">
        <v>1991</v>
      </c>
      <c r="AU129" s="13">
        <v>1976</v>
      </c>
      <c r="AV129" s="13">
        <v>2098</v>
      </c>
      <c r="AW129" s="13">
        <v>2105</v>
      </c>
      <c r="AX129" s="13">
        <v>2201</v>
      </c>
      <c r="AY129" s="13">
        <v>2160</v>
      </c>
      <c r="AZ129" s="13">
        <v>2275</v>
      </c>
      <c r="BA129" s="13">
        <v>2293</v>
      </c>
      <c r="BB129" s="13">
        <v>2245</v>
      </c>
      <c r="BC129" s="13">
        <v>2179</v>
      </c>
      <c r="BD129" s="13">
        <v>2169</v>
      </c>
      <c r="BE129" s="13">
        <v>2025</v>
      </c>
      <c r="BF129" s="13">
        <v>2021</v>
      </c>
      <c r="BG129" s="13">
        <v>1959</v>
      </c>
      <c r="BH129" s="13">
        <v>1953</v>
      </c>
      <c r="BI129" s="13">
        <v>2133</v>
      </c>
      <c r="BJ129" s="13">
        <v>2166</v>
      </c>
      <c r="BK129" s="13">
        <v>2188</v>
      </c>
      <c r="BL129" s="13">
        <v>2530</v>
      </c>
      <c r="BM129" s="67">
        <v>2622</v>
      </c>
      <c r="BN129" s="67">
        <v>2590</v>
      </c>
      <c r="BO129" s="67">
        <v>2708</v>
      </c>
      <c r="BP129" s="67">
        <v>2493</v>
      </c>
      <c r="BQ129" s="67">
        <v>2369</v>
      </c>
      <c r="BR129" s="67">
        <v>2322</v>
      </c>
      <c r="BS129" s="67">
        <v>2290</v>
      </c>
      <c r="BT129" s="67">
        <v>2357</v>
      </c>
      <c r="BU129" s="67">
        <v>2254</v>
      </c>
      <c r="BV129" s="67">
        <v>2310</v>
      </c>
      <c r="BW129" s="67">
        <v>2302</v>
      </c>
      <c r="BX129" s="67">
        <v>2305</v>
      </c>
      <c r="BY129" s="67">
        <v>2360</v>
      </c>
      <c r="BZ129" s="67">
        <v>2545</v>
      </c>
      <c r="CA129" s="516">
        <v>2333</v>
      </c>
      <c r="CB129" s="516">
        <v>2252</v>
      </c>
      <c r="CC129" s="516">
        <v>2102</v>
      </c>
      <c r="CD129" s="516">
        <v>2086</v>
      </c>
      <c r="CE129" s="516">
        <v>2043</v>
      </c>
      <c r="CF129" s="516">
        <v>2065</v>
      </c>
      <c r="CG129" s="516">
        <v>2122</v>
      </c>
      <c r="CH129" s="516">
        <v>2208</v>
      </c>
      <c r="CI129" s="516">
        <v>2088</v>
      </c>
      <c r="CJ129" s="516">
        <v>2087</v>
      </c>
      <c r="CK129" s="516">
        <v>2082</v>
      </c>
      <c r="CL129" s="516">
        <v>2241</v>
      </c>
      <c r="CM129" s="516">
        <v>2340</v>
      </c>
      <c r="CN129" s="516">
        <v>2300</v>
      </c>
      <c r="CO129" s="516">
        <v>2425</v>
      </c>
      <c r="CP129" s="516">
        <v>2455</v>
      </c>
      <c r="CQ129" s="516">
        <v>2370</v>
      </c>
      <c r="CR129" s="516">
        <v>2410</v>
      </c>
      <c r="CS129" s="516">
        <v>2315</v>
      </c>
      <c r="CT129" s="516">
        <v>2300</v>
      </c>
      <c r="CU129" s="516">
        <v>2515</v>
      </c>
      <c r="CV129" s="516">
        <v>2620</v>
      </c>
      <c r="CW129" s="516">
        <v>2544</v>
      </c>
      <c r="CX129" s="516">
        <v>2708</v>
      </c>
      <c r="CY129" s="516">
        <v>2419</v>
      </c>
      <c r="CZ129" s="516">
        <v>2393</v>
      </c>
      <c r="DA129" s="2">
        <v>2418</v>
      </c>
      <c r="DB129" s="2">
        <v>2345</v>
      </c>
      <c r="DC129" s="2">
        <v>2310</v>
      </c>
      <c r="DD129" s="2">
        <v>2428</v>
      </c>
      <c r="DE129" s="2">
        <v>2445</v>
      </c>
      <c r="DF129" s="2">
        <v>2348</v>
      </c>
      <c r="DG129" s="2">
        <v>2537</v>
      </c>
      <c r="DH129" s="2">
        <v>2735</v>
      </c>
      <c r="DI129" s="2">
        <v>2810</v>
      </c>
      <c r="DJ129" s="2">
        <v>2830</v>
      </c>
      <c r="DK129" s="2">
        <v>2924</v>
      </c>
      <c r="DL129" s="2">
        <v>2424</v>
      </c>
      <c r="DM129" s="2">
        <v>2500</v>
      </c>
      <c r="DN129" s="2">
        <v>2580</v>
      </c>
      <c r="DO129" s="2">
        <v>2677</v>
      </c>
      <c r="DP129" s="2">
        <v>2740</v>
      </c>
      <c r="DQ129" s="2">
        <v>2863</v>
      </c>
      <c r="DR129" s="2">
        <v>2836</v>
      </c>
      <c r="DS129" s="2">
        <v>2888</v>
      </c>
      <c r="DT129" s="2">
        <v>2733</v>
      </c>
      <c r="DU129" s="2">
        <v>2798</v>
      </c>
      <c r="DV129" s="2">
        <v>2956</v>
      </c>
      <c r="DW129" s="2">
        <v>2718</v>
      </c>
      <c r="DX129" s="2">
        <v>2652</v>
      </c>
      <c r="DY129" s="2">
        <v>2633</v>
      </c>
      <c r="DZ129" s="2">
        <v>2686</v>
      </c>
      <c r="EA129" s="2">
        <v>2330</v>
      </c>
      <c r="EB129" s="2">
        <v>2570</v>
      </c>
      <c r="EC129" s="2">
        <v>2761</v>
      </c>
      <c r="ED129" s="2">
        <v>2926</v>
      </c>
      <c r="EE129" s="2">
        <v>2935</v>
      </c>
      <c r="EF129" s="2">
        <v>2905</v>
      </c>
      <c r="EG129" s="2">
        <v>2718</v>
      </c>
      <c r="EH129" s="2">
        <v>3100</v>
      </c>
      <c r="EI129" s="2">
        <v>3440</v>
      </c>
      <c r="EJ129" s="2">
        <v>3840</v>
      </c>
      <c r="EK129" s="2">
        <v>3140</v>
      </c>
      <c r="EL129" s="2">
        <v>3130</v>
      </c>
      <c r="EM129" s="2">
        <v>2630</v>
      </c>
      <c r="EN129" s="2">
        <v>2130</v>
      </c>
      <c r="EO129" s="2">
        <v>1730</v>
      </c>
      <c r="EP129" s="2">
        <v>1723</v>
      </c>
      <c r="EQ129" s="2">
        <v>1423</v>
      </c>
      <c r="ER129" s="2">
        <v>1123</v>
      </c>
      <c r="ES129" s="2">
        <v>1139</v>
      </c>
      <c r="ET129" s="2">
        <v>1130</v>
      </c>
      <c r="EU129" s="2">
        <v>1154</v>
      </c>
      <c r="EV129" s="2">
        <v>1149</v>
      </c>
      <c r="EW129" s="2">
        <v>1157</v>
      </c>
      <c r="EX129" s="2">
        <v>1125</v>
      </c>
      <c r="EY129" s="2">
        <v>1152</v>
      </c>
      <c r="EZ129" s="2">
        <v>1098</v>
      </c>
      <c r="FA129" s="2">
        <v>1086</v>
      </c>
      <c r="FB129" s="2">
        <v>1073</v>
      </c>
      <c r="FC129" s="2">
        <v>1080</v>
      </c>
      <c r="FD129" s="2">
        <v>1062</v>
      </c>
      <c r="FE129" s="2">
        <v>1088</v>
      </c>
      <c r="FF129" s="2">
        <v>1091</v>
      </c>
      <c r="FG129" s="2">
        <v>1068</v>
      </c>
      <c r="FH129" s="2">
        <v>1145</v>
      </c>
      <c r="FI129" s="2">
        <v>1181</v>
      </c>
      <c r="FJ129" s="2">
        <v>1237</v>
      </c>
      <c r="FK129" s="2">
        <v>1140</v>
      </c>
      <c r="FL129" s="2">
        <v>1154</v>
      </c>
      <c r="FM129" s="2">
        <v>1140</v>
      </c>
      <c r="FN129" s="2">
        <v>1153</v>
      </c>
      <c r="FO129" s="2">
        <v>1130</v>
      </c>
      <c r="FP129" s="2">
        <v>1220</v>
      </c>
      <c r="FQ129" s="2">
        <v>1232</v>
      </c>
      <c r="FR129" s="2">
        <v>1230</v>
      </c>
      <c r="FS129" s="2">
        <v>1277</v>
      </c>
      <c r="FT129" s="2">
        <v>1336</v>
      </c>
      <c r="FU129" s="2">
        <v>1380</v>
      </c>
      <c r="FV129" s="2">
        <v>1323</v>
      </c>
      <c r="FW129" s="2">
        <v>1355</v>
      </c>
      <c r="FX129" s="2">
        <v>1290</v>
      </c>
      <c r="FY129" s="2">
        <v>1227</v>
      </c>
      <c r="FZ129" s="2">
        <v>1170</v>
      </c>
      <c r="GA129" s="2">
        <v>1172</v>
      </c>
      <c r="GB129" s="2">
        <v>1201</v>
      </c>
      <c r="GC129" s="2">
        <v>1195</v>
      </c>
      <c r="GD129" s="2">
        <v>1220</v>
      </c>
      <c r="GE129" s="2">
        <v>1228</v>
      </c>
      <c r="GF129" s="2">
        <v>1412</v>
      </c>
      <c r="GG129" s="2">
        <v>1365</v>
      </c>
      <c r="GH129" s="2">
        <v>1308</v>
      </c>
      <c r="GI129" s="2">
        <v>1166</v>
      </c>
      <c r="GJ129" s="2">
        <v>1122</v>
      </c>
      <c r="GK129" s="2">
        <v>1289</v>
      </c>
      <c r="GL129" s="2">
        <v>1450</v>
      </c>
      <c r="GM129" s="2">
        <v>1094</v>
      </c>
      <c r="GN129" s="2">
        <v>944</v>
      </c>
      <c r="GO129" s="2">
        <v>794</v>
      </c>
      <c r="GP129" s="2">
        <v>694</v>
      </c>
      <c r="GQ129" s="2">
        <v>699</v>
      </c>
      <c r="GR129" s="2">
        <v>689</v>
      </c>
      <c r="GS129" s="2">
        <v>697</v>
      </c>
      <c r="GT129" s="2">
        <v>697</v>
      </c>
      <c r="GU129" s="2">
        <v>681</v>
      </c>
      <c r="GV129" s="2">
        <v>698</v>
      </c>
      <c r="GW129" s="2">
        <v>714</v>
      </c>
      <c r="GX129" s="2">
        <v>700</v>
      </c>
      <c r="GY129" s="2">
        <v>707</v>
      </c>
      <c r="GZ129" s="2">
        <v>707</v>
      </c>
      <c r="HA129" s="2">
        <v>692</v>
      </c>
      <c r="HB129" s="2">
        <v>689</v>
      </c>
      <c r="HC129" s="2">
        <v>680</v>
      </c>
      <c r="HD129" s="2">
        <v>694</v>
      </c>
      <c r="HE129" s="2">
        <v>706</v>
      </c>
      <c r="HF129" s="2">
        <v>723</v>
      </c>
      <c r="HG129" s="2">
        <v>715</v>
      </c>
      <c r="HH129" s="2">
        <v>721</v>
      </c>
      <c r="HI129" s="2">
        <v>716</v>
      </c>
      <c r="HJ129" s="2">
        <v>705</v>
      </c>
      <c r="HK129" s="2">
        <v>710</v>
      </c>
      <c r="HL129" s="2">
        <v>700</v>
      </c>
      <c r="HM129" s="2">
        <v>703</v>
      </c>
      <c r="HN129" s="2">
        <v>693</v>
      </c>
      <c r="HO129" s="2">
        <v>695</v>
      </c>
      <c r="HP129" s="2">
        <v>699</v>
      </c>
      <c r="HQ129" s="2">
        <v>706</v>
      </c>
      <c r="HR129" s="2">
        <v>707</v>
      </c>
      <c r="HS129" s="2">
        <v>707</v>
      </c>
      <c r="HT129" s="2">
        <v>693</v>
      </c>
      <c r="HU129" s="2">
        <v>687</v>
      </c>
      <c r="HV129" s="2">
        <v>692</v>
      </c>
      <c r="HW129" s="2">
        <v>692</v>
      </c>
      <c r="HX129" s="2">
        <v>691</v>
      </c>
      <c r="HY129" s="2">
        <v>686</v>
      </c>
      <c r="HZ129" s="2">
        <v>686</v>
      </c>
      <c r="IA129" s="2">
        <v>695</v>
      </c>
      <c r="IB129" s="2">
        <v>697</v>
      </c>
      <c r="IC129" s="2">
        <v>701</v>
      </c>
      <c r="ID129" s="2">
        <v>704</v>
      </c>
      <c r="IE129" s="2">
        <v>695</v>
      </c>
      <c r="IF129" s="2">
        <v>690</v>
      </c>
      <c r="IG129" s="2">
        <v>682</v>
      </c>
      <c r="IH129" s="2">
        <v>687</v>
      </c>
      <c r="II129" s="2">
        <v>682</v>
      </c>
      <c r="IJ129" s="2">
        <v>684</v>
      </c>
      <c r="IK129" s="2">
        <v>677</v>
      </c>
      <c r="IL129" s="2">
        <v>678</v>
      </c>
      <c r="IM129" s="2">
        <v>695</v>
      </c>
      <c r="IN129" s="2">
        <v>696</v>
      </c>
      <c r="IO129" s="2">
        <v>687</v>
      </c>
      <c r="IP129" s="2">
        <v>676</v>
      </c>
      <c r="IQ129" s="2">
        <v>695</v>
      </c>
      <c r="IR129" s="2">
        <v>686</v>
      </c>
      <c r="IS129" s="2">
        <v>680</v>
      </c>
      <c r="IT129" s="2">
        <v>681</v>
      </c>
    </row>
    <row r="130" spans="1:254" ht="15.9" customHeight="1">
      <c r="A130" s="61" t="s">
        <v>255</v>
      </c>
      <c r="B130" s="6" t="s">
        <v>256</v>
      </c>
      <c r="C130" s="15">
        <v>6812</v>
      </c>
      <c r="D130" s="16">
        <v>48</v>
      </c>
      <c r="E130" s="13">
        <v>6764</v>
      </c>
      <c r="F130" s="13">
        <v>6688</v>
      </c>
      <c r="G130" s="13">
        <v>6680</v>
      </c>
      <c r="H130" s="13">
        <v>6687</v>
      </c>
      <c r="I130" s="13">
        <v>6932</v>
      </c>
      <c r="J130" s="13">
        <v>7071</v>
      </c>
      <c r="K130" s="13">
        <v>7069</v>
      </c>
      <c r="L130" s="13">
        <v>6999</v>
      </c>
      <c r="M130" s="13">
        <v>6848</v>
      </c>
      <c r="N130" s="13">
        <v>7416</v>
      </c>
      <c r="O130" s="13">
        <v>7212</v>
      </c>
      <c r="P130" s="13">
        <v>7306</v>
      </c>
      <c r="Q130" s="13">
        <v>7397</v>
      </c>
      <c r="R130" s="13">
        <v>7325</v>
      </c>
      <c r="S130" s="13">
        <v>7241</v>
      </c>
      <c r="T130" s="13">
        <v>7128</v>
      </c>
      <c r="U130" s="13">
        <v>7241</v>
      </c>
      <c r="V130" s="13">
        <v>7230</v>
      </c>
      <c r="W130" s="13">
        <v>7389</v>
      </c>
      <c r="X130" s="13">
        <v>7359</v>
      </c>
      <c r="Y130" s="13">
        <v>7345</v>
      </c>
      <c r="Z130" s="13">
        <v>7620</v>
      </c>
      <c r="AA130" s="13">
        <v>7541</v>
      </c>
      <c r="AB130" s="13">
        <v>7642</v>
      </c>
      <c r="AC130" s="13">
        <v>7420</v>
      </c>
      <c r="AD130" s="13">
        <v>7281</v>
      </c>
      <c r="AE130" s="13">
        <v>7534</v>
      </c>
      <c r="AF130" s="13">
        <v>7574</v>
      </c>
      <c r="AG130" s="13">
        <v>7434</v>
      </c>
      <c r="AH130" s="13">
        <v>7534</v>
      </c>
      <c r="AI130" s="13">
        <v>7500</v>
      </c>
      <c r="AJ130" s="13">
        <v>7434</v>
      </c>
      <c r="AK130" s="13">
        <v>7522</v>
      </c>
      <c r="AL130" s="13">
        <v>7550</v>
      </c>
      <c r="AM130" s="13">
        <v>7566</v>
      </c>
      <c r="AN130" s="13">
        <v>7650</v>
      </c>
      <c r="AO130" s="13">
        <v>7523</v>
      </c>
      <c r="AP130" s="13">
        <v>7428</v>
      </c>
      <c r="AQ130" s="13">
        <v>7450</v>
      </c>
      <c r="AR130" s="13">
        <v>7428</v>
      </c>
      <c r="AS130" s="13">
        <v>7560</v>
      </c>
      <c r="AT130" s="13">
        <v>7376</v>
      </c>
      <c r="AU130" s="13">
        <v>7465</v>
      </c>
      <c r="AV130" s="13">
        <v>7554</v>
      </c>
      <c r="AW130" s="13">
        <v>7567</v>
      </c>
      <c r="AX130" s="13">
        <v>7423</v>
      </c>
      <c r="AY130" s="13">
        <v>7618</v>
      </c>
      <c r="AZ130" s="13">
        <v>7664</v>
      </c>
      <c r="BA130" s="13">
        <v>7892</v>
      </c>
      <c r="BB130" s="13">
        <v>7743</v>
      </c>
      <c r="BC130" s="13">
        <v>7878</v>
      </c>
      <c r="BD130" s="13">
        <v>7586</v>
      </c>
      <c r="BE130" s="13">
        <v>8117</v>
      </c>
      <c r="BF130" s="13">
        <v>8090</v>
      </c>
      <c r="BG130" s="13">
        <v>7836</v>
      </c>
      <c r="BH130" s="13">
        <v>7899</v>
      </c>
      <c r="BI130" s="13">
        <v>7936</v>
      </c>
      <c r="BJ130" s="13">
        <v>7885</v>
      </c>
      <c r="BK130" s="13">
        <v>7938</v>
      </c>
      <c r="BL130" s="13">
        <v>8096</v>
      </c>
      <c r="BM130" s="67">
        <v>7805</v>
      </c>
      <c r="BN130" s="67">
        <v>7794</v>
      </c>
      <c r="BO130" s="67">
        <v>7953</v>
      </c>
      <c r="BP130" s="67">
        <v>7900</v>
      </c>
      <c r="BQ130" s="67">
        <v>8095</v>
      </c>
      <c r="BR130" s="67">
        <v>8245</v>
      </c>
      <c r="BS130" s="67">
        <v>8116</v>
      </c>
      <c r="BT130" s="67">
        <v>7940</v>
      </c>
      <c r="BU130" s="67">
        <v>7445</v>
      </c>
      <c r="BV130" s="67">
        <v>8845</v>
      </c>
      <c r="BW130" s="67">
        <v>8926</v>
      </c>
      <c r="BX130" s="67">
        <v>8760</v>
      </c>
      <c r="BY130" s="67">
        <v>8694</v>
      </c>
      <c r="BZ130" s="67">
        <v>8844</v>
      </c>
      <c r="CA130" s="516">
        <v>8349</v>
      </c>
      <c r="CB130" s="516">
        <v>8591</v>
      </c>
      <c r="CC130" s="516">
        <v>8657</v>
      </c>
      <c r="CD130" s="516">
        <v>8520</v>
      </c>
      <c r="CE130" s="516">
        <v>8585</v>
      </c>
      <c r="CF130" s="516">
        <v>8675</v>
      </c>
      <c r="CG130" s="516">
        <v>8775</v>
      </c>
      <c r="CH130" s="516">
        <v>8883</v>
      </c>
      <c r="CI130" s="516">
        <v>8739</v>
      </c>
      <c r="CJ130" s="516">
        <v>8865</v>
      </c>
      <c r="CK130" s="516">
        <v>8779</v>
      </c>
      <c r="CL130" s="516">
        <v>9198</v>
      </c>
      <c r="CM130" s="516">
        <v>9000</v>
      </c>
      <c r="CN130" s="516">
        <v>8611</v>
      </c>
      <c r="CO130" s="516">
        <v>8660</v>
      </c>
      <c r="CP130" s="516">
        <v>8540</v>
      </c>
      <c r="CQ130" s="516">
        <v>8451</v>
      </c>
      <c r="CR130" s="516">
        <v>8462</v>
      </c>
      <c r="CS130" s="516">
        <v>8224</v>
      </c>
      <c r="CT130" s="516">
        <v>7947</v>
      </c>
      <c r="CU130" s="516">
        <v>8650</v>
      </c>
      <c r="CV130" s="516">
        <v>8986</v>
      </c>
      <c r="CW130" s="516">
        <v>9318</v>
      </c>
      <c r="CX130" s="516">
        <v>9117</v>
      </c>
      <c r="CY130" s="516">
        <v>9362</v>
      </c>
      <c r="CZ130" s="516">
        <v>9429</v>
      </c>
      <c r="DA130" s="2">
        <v>9465</v>
      </c>
      <c r="DB130" s="2">
        <v>9520</v>
      </c>
      <c r="DC130" s="2">
        <v>9480</v>
      </c>
      <c r="DD130" s="2">
        <v>9586</v>
      </c>
      <c r="DE130" s="2">
        <v>9727</v>
      </c>
      <c r="DF130" s="2">
        <v>9757</v>
      </c>
      <c r="DG130" s="2">
        <v>9872</v>
      </c>
      <c r="DH130" s="2">
        <v>10145</v>
      </c>
      <c r="DI130" s="2">
        <v>10455</v>
      </c>
      <c r="DJ130" s="2">
        <v>10295</v>
      </c>
      <c r="DK130" s="2">
        <v>10350</v>
      </c>
      <c r="DL130" s="2">
        <v>10100</v>
      </c>
      <c r="DM130" s="2">
        <v>9930</v>
      </c>
      <c r="DN130" s="2">
        <v>9595</v>
      </c>
      <c r="DO130" s="2">
        <v>9400</v>
      </c>
      <c r="DP130" s="2">
        <v>9170</v>
      </c>
      <c r="DQ130" s="2">
        <v>9282</v>
      </c>
      <c r="DR130" s="2">
        <v>9280</v>
      </c>
      <c r="DS130" s="2">
        <v>9200</v>
      </c>
      <c r="DT130" s="2">
        <v>9022</v>
      </c>
      <c r="DU130" s="2">
        <v>9126</v>
      </c>
      <c r="DV130" s="2">
        <v>8608</v>
      </c>
      <c r="DW130" s="2">
        <v>9125</v>
      </c>
      <c r="DX130" s="2">
        <v>8702</v>
      </c>
      <c r="DY130" s="2">
        <v>8831</v>
      </c>
      <c r="DZ130" s="2">
        <v>8802</v>
      </c>
      <c r="EA130" s="2">
        <v>8801</v>
      </c>
      <c r="EB130" s="2">
        <v>8309</v>
      </c>
      <c r="EC130" s="2">
        <v>8447</v>
      </c>
      <c r="ED130" s="2">
        <v>8642</v>
      </c>
      <c r="EE130" s="2">
        <v>8693</v>
      </c>
      <c r="EF130" s="2">
        <v>8753</v>
      </c>
      <c r="EG130" s="2">
        <v>8400</v>
      </c>
      <c r="EH130" s="2">
        <v>8315</v>
      </c>
      <c r="EI130" s="2">
        <v>8243</v>
      </c>
      <c r="EJ130" s="2">
        <v>8228</v>
      </c>
      <c r="EK130" s="2">
        <v>8252</v>
      </c>
      <c r="EL130" s="2">
        <v>8594</v>
      </c>
      <c r="EM130" s="2">
        <v>8528</v>
      </c>
      <c r="EN130" s="2">
        <v>8437</v>
      </c>
      <c r="EO130" s="2">
        <v>8421</v>
      </c>
      <c r="EP130" s="2">
        <v>8495</v>
      </c>
      <c r="EQ130" s="2">
        <v>8400</v>
      </c>
      <c r="ER130" s="2">
        <v>8303</v>
      </c>
      <c r="ES130" s="2">
        <v>8516</v>
      </c>
      <c r="ET130" s="2">
        <v>8243</v>
      </c>
      <c r="EU130" s="2">
        <v>8305</v>
      </c>
      <c r="EV130" s="2">
        <v>8410</v>
      </c>
      <c r="EW130" s="2">
        <v>8329</v>
      </c>
      <c r="EX130" s="2">
        <v>8266</v>
      </c>
      <c r="EY130" s="2">
        <v>8340</v>
      </c>
      <c r="EZ130" s="2">
        <v>8262</v>
      </c>
      <c r="FA130" s="2">
        <v>8291</v>
      </c>
      <c r="FB130" s="2">
        <v>8191</v>
      </c>
      <c r="FC130" s="2">
        <v>8177</v>
      </c>
      <c r="FD130" s="2">
        <v>8269</v>
      </c>
      <c r="FE130" s="2">
        <v>8514</v>
      </c>
      <c r="FF130" s="2">
        <v>8543</v>
      </c>
      <c r="FG130" s="2">
        <v>8376</v>
      </c>
      <c r="FH130" s="2">
        <v>8150</v>
      </c>
      <c r="FI130" s="2">
        <v>8187</v>
      </c>
      <c r="FJ130" s="2">
        <v>8224</v>
      </c>
      <c r="FK130" s="2">
        <v>8233</v>
      </c>
      <c r="FL130" s="2">
        <v>8472</v>
      </c>
      <c r="FM130" s="2">
        <v>8213</v>
      </c>
      <c r="FN130" s="2">
        <v>8150</v>
      </c>
      <c r="FO130" s="2">
        <v>8072</v>
      </c>
      <c r="FP130" s="2">
        <v>8374</v>
      </c>
      <c r="FQ130" s="2">
        <v>8426</v>
      </c>
      <c r="FR130" s="2">
        <v>8564</v>
      </c>
      <c r="FS130" s="2">
        <v>8358</v>
      </c>
      <c r="FT130" s="2">
        <v>8368</v>
      </c>
      <c r="FU130" s="2">
        <v>8278</v>
      </c>
      <c r="FV130" s="2">
        <v>8161</v>
      </c>
      <c r="FW130" s="2">
        <v>8300</v>
      </c>
      <c r="FX130" s="2">
        <v>8503</v>
      </c>
      <c r="FY130" s="2">
        <v>8113</v>
      </c>
      <c r="FZ130" s="2">
        <v>8093</v>
      </c>
      <c r="GA130" s="2">
        <v>7850</v>
      </c>
      <c r="GB130" s="2">
        <v>7521</v>
      </c>
      <c r="GC130" s="2">
        <v>7238</v>
      </c>
      <c r="GD130" s="2">
        <v>7468</v>
      </c>
      <c r="GE130" s="2">
        <v>6951</v>
      </c>
      <c r="GF130" s="2">
        <v>7005</v>
      </c>
      <c r="GG130" s="2">
        <v>6948</v>
      </c>
      <c r="GH130" s="2">
        <v>7049</v>
      </c>
      <c r="GI130" s="2">
        <v>6808</v>
      </c>
      <c r="GJ130" s="2">
        <v>6813</v>
      </c>
      <c r="GK130" s="2">
        <v>6893</v>
      </c>
      <c r="GL130" s="2">
        <v>6787</v>
      </c>
      <c r="GM130" s="2">
        <v>6935</v>
      </c>
      <c r="GN130" s="2">
        <v>7154</v>
      </c>
      <c r="GO130" s="2">
        <v>7228</v>
      </c>
      <c r="GP130" s="2">
        <v>7158</v>
      </c>
      <c r="GQ130" s="2">
        <v>7061</v>
      </c>
      <c r="GR130" s="2">
        <v>6881</v>
      </c>
      <c r="GS130" s="2">
        <v>7040</v>
      </c>
      <c r="GT130" s="2">
        <v>7025</v>
      </c>
      <c r="GU130" s="2">
        <v>7000</v>
      </c>
      <c r="GV130" s="2">
        <v>7479</v>
      </c>
      <c r="GW130" s="2">
        <v>7353</v>
      </c>
      <c r="GX130" s="2">
        <v>7203</v>
      </c>
      <c r="GY130" s="2">
        <v>7218</v>
      </c>
      <c r="GZ130" s="2">
        <v>7239</v>
      </c>
      <c r="HA130" s="2">
        <v>6979</v>
      </c>
      <c r="HB130" s="2">
        <v>6827</v>
      </c>
      <c r="HC130" s="2">
        <v>6697</v>
      </c>
      <c r="HD130" s="2">
        <v>6448</v>
      </c>
      <c r="HE130" s="2">
        <v>6319</v>
      </c>
      <c r="HF130" s="2">
        <v>6286</v>
      </c>
      <c r="HG130" s="2">
        <v>6600</v>
      </c>
      <c r="HH130" s="2">
        <v>6772</v>
      </c>
      <c r="HI130" s="2">
        <v>6684</v>
      </c>
      <c r="HJ130" s="2">
        <v>6826</v>
      </c>
      <c r="HK130" s="2">
        <v>6768</v>
      </c>
      <c r="HL130" s="2">
        <v>6722</v>
      </c>
      <c r="HM130" s="2">
        <v>6740</v>
      </c>
      <c r="HN130" s="2">
        <v>6699</v>
      </c>
      <c r="HO130" s="2">
        <v>6646</v>
      </c>
      <c r="HP130" s="2">
        <v>6659</v>
      </c>
      <c r="HQ130" s="2">
        <v>6740</v>
      </c>
      <c r="HR130" s="2">
        <v>6678</v>
      </c>
      <c r="HS130" s="2">
        <v>6615</v>
      </c>
      <c r="HT130" s="2">
        <v>6580</v>
      </c>
      <c r="HU130" s="2">
        <v>6444</v>
      </c>
      <c r="HV130" s="2">
        <v>6508</v>
      </c>
      <c r="HW130" s="2">
        <v>6520</v>
      </c>
      <c r="HX130" s="2">
        <v>6509</v>
      </c>
      <c r="HY130" s="2">
        <v>6480</v>
      </c>
      <c r="HZ130" s="2">
        <v>6380</v>
      </c>
      <c r="IA130" s="2">
        <v>6011</v>
      </c>
      <c r="IB130" s="2">
        <v>6210</v>
      </c>
      <c r="IC130" s="2">
        <v>6270</v>
      </c>
      <c r="ID130" s="2">
        <v>6300</v>
      </c>
      <c r="IE130" s="2">
        <v>6435</v>
      </c>
      <c r="IF130" s="2">
        <v>6539</v>
      </c>
      <c r="IG130" s="2">
        <v>6260</v>
      </c>
      <c r="IH130" s="2">
        <v>6243</v>
      </c>
      <c r="II130" s="2">
        <v>6131</v>
      </c>
      <c r="IJ130" s="2">
        <v>6255</v>
      </c>
      <c r="IK130" s="2">
        <v>6179</v>
      </c>
      <c r="IL130" s="2">
        <v>6092</v>
      </c>
      <c r="IM130" s="2">
        <v>7400</v>
      </c>
      <c r="IN130" s="2">
        <v>7413</v>
      </c>
      <c r="IO130" s="2">
        <v>7358</v>
      </c>
      <c r="IP130" s="2">
        <v>7303</v>
      </c>
      <c r="IQ130" s="2">
        <v>7340</v>
      </c>
      <c r="IR130" s="2">
        <v>7360</v>
      </c>
      <c r="IS130" s="2">
        <v>7406</v>
      </c>
      <c r="IT130" s="2">
        <v>7375</v>
      </c>
    </row>
    <row r="131" spans="1:254" ht="15.9" customHeight="1">
      <c r="A131" s="61" t="s">
        <v>257</v>
      </c>
      <c r="B131" s="6" t="s">
        <v>258</v>
      </c>
      <c r="C131" s="15">
        <v>2753</v>
      </c>
      <c r="D131" s="16">
        <v>34</v>
      </c>
      <c r="E131" s="13">
        <v>2719</v>
      </c>
      <c r="F131" s="13">
        <v>2633</v>
      </c>
      <c r="G131" s="13">
        <v>2532</v>
      </c>
      <c r="H131" s="13">
        <v>2488</v>
      </c>
      <c r="I131" s="13">
        <v>2475</v>
      </c>
      <c r="J131" s="13">
        <v>2339</v>
      </c>
      <c r="K131" s="13">
        <v>2300</v>
      </c>
      <c r="L131" s="13">
        <v>2456</v>
      </c>
      <c r="M131" s="13">
        <v>2575</v>
      </c>
      <c r="N131" s="13">
        <v>2602</v>
      </c>
      <c r="O131" s="13">
        <v>2598</v>
      </c>
      <c r="P131" s="13">
        <v>2499</v>
      </c>
      <c r="Q131" s="13">
        <v>2502</v>
      </c>
      <c r="R131" s="13">
        <v>2440</v>
      </c>
      <c r="S131" s="13">
        <v>2523</v>
      </c>
      <c r="T131" s="13">
        <v>2602</v>
      </c>
      <c r="U131" s="13">
        <v>2580</v>
      </c>
      <c r="V131" s="13">
        <v>2570</v>
      </c>
      <c r="W131" s="13">
        <v>2605</v>
      </c>
      <c r="X131" s="13">
        <v>2588</v>
      </c>
      <c r="Y131" s="13">
        <v>2605</v>
      </c>
      <c r="Z131" s="13">
        <v>2830</v>
      </c>
      <c r="AA131" s="13">
        <v>2885</v>
      </c>
      <c r="AB131" s="13">
        <v>2858</v>
      </c>
      <c r="AC131" s="13">
        <v>2856</v>
      </c>
      <c r="AD131" s="13">
        <v>2791</v>
      </c>
      <c r="AE131" s="13">
        <v>2848</v>
      </c>
      <c r="AF131" s="13">
        <v>2788</v>
      </c>
      <c r="AG131" s="13">
        <v>2517</v>
      </c>
      <c r="AH131" s="13">
        <v>2582</v>
      </c>
      <c r="AI131" s="13">
        <v>2507</v>
      </c>
      <c r="AJ131" s="13">
        <v>2530</v>
      </c>
      <c r="AK131" s="13">
        <v>2470</v>
      </c>
      <c r="AL131" s="13">
        <v>2527</v>
      </c>
      <c r="AM131" s="13">
        <v>2630</v>
      </c>
      <c r="AN131" s="13">
        <v>2542</v>
      </c>
      <c r="AO131" s="13">
        <v>2493</v>
      </c>
      <c r="AP131" s="13">
        <v>2494</v>
      </c>
      <c r="AQ131" s="13">
        <v>2520</v>
      </c>
      <c r="AR131" s="13">
        <v>2685</v>
      </c>
      <c r="AS131" s="13">
        <v>2735</v>
      </c>
      <c r="AT131" s="13">
        <v>2791</v>
      </c>
      <c r="AU131" s="13">
        <v>2810</v>
      </c>
      <c r="AV131" s="13">
        <v>2833</v>
      </c>
      <c r="AW131" s="13">
        <v>2684</v>
      </c>
      <c r="AX131" s="13">
        <v>2625</v>
      </c>
      <c r="AY131" s="13">
        <v>2580</v>
      </c>
      <c r="AZ131" s="13">
        <v>2574</v>
      </c>
      <c r="BA131" s="13">
        <v>2546</v>
      </c>
      <c r="BB131" s="13">
        <v>2615</v>
      </c>
      <c r="BC131" s="13">
        <v>2646</v>
      </c>
      <c r="BD131" s="13">
        <v>2723</v>
      </c>
      <c r="BE131" s="13">
        <v>2833</v>
      </c>
      <c r="BF131" s="13">
        <v>2834</v>
      </c>
      <c r="BG131" s="13">
        <v>2821</v>
      </c>
      <c r="BH131" s="13">
        <v>2736</v>
      </c>
      <c r="BI131" s="13">
        <v>2830</v>
      </c>
      <c r="BJ131" s="13">
        <v>2688</v>
      </c>
      <c r="BK131" s="13">
        <v>2955</v>
      </c>
      <c r="BL131" s="13">
        <v>3015</v>
      </c>
      <c r="BM131" s="67">
        <v>3240</v>
      </c>
      <c r="BN131" s="67">
        <v>2984</v>
      </c>
      <c r="BO131" s="67">
        <v>3000</v>
      </c>
      <c r="BP131" s="67">
        <v>2979</v>
      </c>
      <c r="BQ131" s="67">
        <v>3055</v>
      </c>
      <c r="BR131" s="67">
        <v>3020</v>
      </c>
      <c r="BS131" s="67">
        <v>2920</v>
      </c>
      <c r="BT131" s="67">
        <v>3165</v>
      </c>
      <c r="BU131" s="67">
        <v>3110</v>
      </c>
      <c r="BV131" s="67">
        <v>3130</v>
      </c>
      <c r="BW131" s="67">
        <v>3130</v>
      </c>
      <c r="BX131" s="67">
        <v>3300</v>
      </c>
      <c r="BY131" s="67">
        <v>3390</v>
      </c>
      <c r="BZ131" s="67">
        <v>3440</v>
      </c>
      <c r="CA131" s="516">
        <v>3370</v>
      </c>
      <c r="CB131" s="516">
        <v>3380</v>
      </c>
      <c r="CC131" s="516">
        <v>3340</v>
      </c>
      <c r="CD131" s="516">
        <v>3185</v>
      </c>
      <c r="CE131" s="516">
        <v>3135</v>
      </c>
      <c r="CF131" s="516">
        <v>3180</v>
      </c>
      <c r="CG131" s="516">
        <v>3130</v>
      </c>
      <c r="CH131" s="516">
        <v>3235</v>
      </c>
      <c r="CI131" s="516">
        <v>3110</v>
      </c>
      <c r="CJ131" s="516">
        <v>3130</v>
      </c>
      <c r="CK131" s="516">
        <v>3145</v>
      </c>
      <c r="CL131" s="516">
        <v>3075</v>
      </c>
      <c r="CM131" s="516">
        <v>3200</v>
      </c>
      <c r="CN131" s="516">
        <v>2940</v>
      </c>
      <c r="CO131" s="516">
        <v>3060</v>
      </c>
      <c r="CP131" s="516">
        <v>3250</v>
      </c>
      <c r="CQ131" s="516">
        <v>3040</v>
      </c>
      <c r="CR131" s="516">
        <v>3070</v>
      </c>
      <c r="CS131" s="516">
        <v>2968</v>
      </c>
      <c r="CT131" s="516">
        <v>2741</v>
      </c>
      <c r="CU131" s="516">
        <v>2842</v>
      </c>
      <c r="CV131" s="516">
        <v>3125</v>
      </c>
      <c r="CW131" s="516">
        <v>3115</v>
      </c>
      <c r="CX131" s="516">
        <v>3245</v>
      </c>
      <c r="CY131" s="516">
        <v>3145</v>
      </c>
      <c r="CZ131" s="516">
        <v>3530</v>
      </c>
      <c r="DA131" s="2">
        <v>3685</v>
      </c>
      <c r="DB131" s="2">
        <v>3585</v>
      </c>
      <c r="DC131" s="2">
        <v>3340</v>
      </c>
      <c r="DD131" s="2">
        <v>3590</v>
      </c>
      <c r="DE131" s="2">
        <v>3115</v>
      </c>
      <c r="DF131" s="2">
        <v>2975</v>
      </c>
      <c r="DG131" s="2">
        <v>3185</v>
      </c>
      <c r="DH131" s="2">
        <v>3040</v>
      </c>
      <c r="DI131" s="2">
        <v>3160</v>
      </c>
      <c r="DJ131" s="2">
        <v>3015</v>
      </c>
      <c r="DK131" s="2">
        <v>2972</v>
      </c>
      <c r="DL131" s="2">
        <v>2876</v>
      </c>
      <c r="DM131" s="2">
        <v>2861</v>
      </c>
      <c r="DN131" s="2">
        <v>2903</v>
      </c>
      <c r="DO131" s="2">
        <v>2775</v>
      </c>
      <c r="DP131" s="2">
        <v>2614</v>
      </c>
      <c r="DQ131" s="2">
        <v>2580</v>
      </c>
      <c r="DR131" s="2">
        <v>2461</v>
      </c>
      <c r="DS131" s="2">
        <v>2550</v>
      </c>
      <c r="DT131" s="2">
        <v>2572</v>
      </c>
      <c r="DU131" s="2">
        <v>2489</v>
      </c>
      <c r="DV131" s="2">
        <v>2482</v>
      </c>
      <c r="DW131" s="2">
        <v>2567</v>
      </c>
      <c r="DX131" s="2">
        <v>2510</v>
      </c>
      <c r="DY131" s="2">
        <v>2552</v>
      </c>
      <c r="DZ131" s="2">
        <v>2536</v>
      </c>
      <c r="EA131" s="2">
        <v>2548</v>
      </c>
      <c r="EB131" s="2">
        <v>2508</v>
      </c>
      <c r="EC131" s="2">
        <v>2507</v>
      </c>
      <c r="ED131" s="2">
        <v>2595</v>
      </c>
      <c r="EE131" s="2">
        <v>2680</v>
      </c>
      <c r="EF131" s="2">
        <v>2751</v>
      </c>
      <c r="EG131" s="2">
        <v>2635</v>
      </c>
      <c r="EH131" s="2">
        <v>2594</v>
      </c>
      <c r="EI131" s="2">
        <v>2586</v>
      </c>
      <c r="EJ131" s="2">
        <v>2629</v>
      </c>
      <c r="EK131" s="2">
        <v>2563</v>
      </c>
      <c r="EL131" s="2">
        <v>2566</v>
      </c>
      <c r="EM131" s="2">
        <v>2465</v>
      </c>
      <c r="EN131" s="2">
        <v>2541</v>
      </c>
      <c r="EO131" s="2">
        <v>2466</v>
      </c>
      <c r="EP131" s="2">
        <v>2515</v>
      </c>
      <c r="EQ131" s="2">
        <v>2432</v>
      </c>
      <c r="ER131" s="2">
        <v>2480</v>
      </c>
      <c r="ES131" s="2">
        <v>2290</v>
      </c>
      <c r="ET131" s="2">
        <v>2412</v>
      </c>
      <c r="EU131" s="2">
        <v>2463</v>
      </c>
      <c r="EV131" s="2">
        <v>2493</v>
      </c>
      <c r="EW131" s="2">
        <v>2510</v>
      </c>
      <c r="EX131" s="2">
        <v>2409</v>
      </c>
      <c r="EY131" s="2">
        <v>2400</v>
      </c>
      <c r="EZ131" s="2">
        <v>2338</v>
      </c>
      <c r="FA131" s="2">
        <v>2332</v>
      </c>
      <c r="FB131" s="2">
        <v>2398</v>
      </c>
      <c r="FC131" s="2">
        <v>2371</v>
      </c>
      <c r="FD131" s="2">
        <v>2380</v>
      </c>
      <c r="FE131" s="2">
        <v>2480</v>
      </c>
      <c r="FF131" s="2">
        <v>2465</v>
      </c>
      <c r="FG131" s="2">
        <v>2370</v>
      </c>
      <c r="FH131" s="2">
        <v>2370</v>
      </c>
      <c r="FI131" s="2">
        <v>2370</v>
      </c>
      <c r="FJ131" s="2">
        <v>2263</v>
      </c>
      <c r="FK131" s="2">
        <v>2329</v>
      </c>
      <c r="FL131" s="2">
        <v>2309</v>
      </c>
      <c r="FM131" s="2">
        <v>2240</v>
      </c>
      <c r="FN131" s="2">
        <v>2418</v>
      </c>
      <c r="FO131" s="2">
        <v>2476</v>
      </c>
      <c r="FP131" s="2">
        <v>2569</v>
      </c>
      <c r="FQ131" s="2">
        <v>2555</v>
      </c>
      <c r="FR131" s="2">
        <v>2536</v>
      </c>
      <c r="FS131" s="2">
        <v>2406</v>
      </c>
      <c r="FT131" s="2">
        <v>2433</v>
      </c>
      <c r="FU131" s="2">
        <v>2460</v>
      </c>
      <c r="FV131" s="2">
        <v>2414</v>
      </c>
      <c r="FW131" s="2">
        <v>2448</v>
      </c>
      <c r="FX131" s="2">
        <v>2653</v>
      </c>
      <c r="FY131" s="2">
        <v>2507</v>
      </c>
      <c r="FZ131" s="2">
        <v>2515</v>
      </c>
      <c r="GA131" s="2">
        <v>2541</v>
      </c>
      <c r="GB131" s="2">
        <v>2506</v>
      </c>
      <c r="GC131" s="2">
        <v>2566</v>
      </c>
      <c r="GD131" s="2">
        <v>2511</v>
      </c>
      <c r="GE131" s="2">
        <v>2522</v>
      </c>
      <c r="GF131" s="2">
        <v>2466</v>
      </c>
      <c r="GG131" s="2">
        <v>2532</v>
      </c>
      <c r="GH131" s="2">
        <v>2436</v>
      </c>
      <c r="GI131" s="2">
        <v>2404</v>
      </c>
      <c r="GJ131" s="2">
        <v>2402</v>
      </c>
      <c r="GK131" s="2">
        <v>2480</v>
      </c>
      <c r="GL131" s="2">
        <v>2495</v>
      </c>
      <c r="GM131" s="2">
        <v>2460</v>
      </c>
      <c r="GN131" s="2">
        <v>2362</v>
      </c>
      <c r="GO131" s="2">
        <v>2432</v>
      </c>
      <c r="GP131" s="2">
        <v>2428</v>
      </c>
      <c r="GQ131" s="2">
        <v>2365</v>
      </c>
      <c r="GR131" s="2">
        <v>2355</v>
      </c>
      <c r="GS131" s="2">
        <v>2514</v>
      </c>
      <c r="GT131" s="2">
        <v>2482</v>
      </c>
      <c r="GU131" s="2">
        <v>2381</v>
      </c>
      <c r="GV131" s="2">
        <v>2331</v>
      </c>
      <c r="GW131" s="2">
        <v>2378</v>
      </c>
      <c r="GX131" s="2">
        <v>2369</v>
      </c>
      <c r="GY131" s="2">
        <v>2385</v>
      </c>
      <c r="GZ131" s="2">
        <v>2425</v>
      </c>
      <c r="HA131" s="2">
        <v>2423</v>
      </c>
      <c r="HB131" s="2">
        <v>2364</v>
      </c>
      <c r="HC131" s="2">
        <v>2346</v>
      </c>
      <c r="HD131" s="2">
        <v>2434</v>
      </c>
      <c r="HE131" s="2">
        <v>2422</v>
      </c>
      <c r="HF131" s="2">
        <v>2363</v>
      </c>
      <c r="HG131" s="2">
        <v>2437</v>
      </c>
      <c r="HH131" s="2">
        <v>2435</v>
      </c>
      <c r="HI131" s="2">
        <v>2488</v>
      </c>
      <c r="HJ131" s="2">
        <v>2577</v>
      </c>
      <c r="HK131" s="2">
        <v>2470</v>
      </c>
      <c r="HL131" s="2">
        <v>2499</v>
      </c>
      <c r="HM131" s="2">
        <v>2541</v>
      </c>
      <c r="HN131" s="2">
        <v>2585</v>
      </c>
      <c r="HO131" s="2">
        <v>2600</v>
      </c>
      <c r="HP131" s="2">
        <v>2606</v>
      </c>
      <c r="HQ131" s="2">
        <v>2653</v>
      </c>
      <c r="HR131" s="2">
        <v>2632</v>
      </c>
      <c r="HS131" s="2">
        <v>2671</v>
      </c>
      <c r="HT131" s="2">
        <v>2674</v>
      </c>
      <c r="HU131" s="2">
        <v>2601</v>
      </c>
      <c r="HV131" s="2">
        <v>2670</v>
      </c>
      <c r="HW131" s="2">
        <v>2691</v>
      </c>
      <c r="HX131" s="2">
        <v>2691</v>
      </c>
      <c r="HY131" s="2">
        <v>2657</v>
      </c>
      <c r="HZ131" s="2">
        <v>2645</v>
      </c>
      <c r="IA131" s="2">
        <v>2657</v>
      </c>
      <c r="IB131" s="2">
        <v>2740</v>
      </c>
      <c r="IC131" s="2">
        <v>2670</v>
      </c>
      <c r="ID131" s="2">
        <v>2678</v>
      </c>
      <c r="IE131" s="2">
        <v>2673</v>
      </c>
      <c r="IF131" s="2">
        <v>2840</v>
      </c>
      <c r="IG131" s="2">
        <v>2805</v>
      </c>
      <c r="IH131" s="2">
        <v>2983</v>
      </c>
      <c r="II131" s="2">
        <v>2885</v>
      </c>
      <c r="IJ131" s="2">
        <v>2840</v>
      </c>
      <c r="IK131" s="2">
        <v>2900</v>
      </c>
      <c r="IL131" s="2">
        <v>2968</v>
      </c>
      <c r="IM131" s="2">
        <v>3005</v>
      </c>
      <c r="IN131" s="2">
        <v>2913</v>
      </c>
      <c r="IO131" s="2">
        <v>2921</v>
      </c>
      <c r="IP131" s="2">
        <v>2840</v>
      </c>
      <c r="IQ131" s="2">
        <v>2792</v>
      </c>
      <c r="IR131" s="2">
        <v>2802</v>
      </c>
      <c r="IS131" s="2">
        <v>2815</v>
      </c>
      <c r="IT131" s="2">
        <v>2800</v>
      </c>
    </row>
    <row r="132" spans="1:254" ht="15.9" customHeight="1">
      <c r="A132" s="61" t="s">
        <v>259</v>
      </c>
      <c r="B132" s="6" t="s">
        <v>260</v>
      </c>
      <c r="C132" s="15">
        <v>6880</v>
      </c>
      <c r="D132" s="16">
        <v>-520</v>
      </c>
      <c r="E132" s="13">
        <v>7400</v>
      </c>
      <c r="F132" s="13">
        <v>7380</v>
      </c>
      <c r="G132" s="13">
        <v>6830</v>
      </c>
      <c r="H132" s="13">
        <v>6470</v>
      </c>
      <c r="I132" s="13">
        <v>6640</v>
      </c>
      <c r="J132" s="13">
        <v>5670</v>
      </c>
      <c r="K132" s="13">
        <v>5450</v>
      </c>
      <c r="L132" s="13">
        <v>5970</v>
      </c>
      <c r="M132" s="13">
        <v>6810</v>
      </c>
      <c r="N132" s="13">
        <v>7020</v>
      </c>
      <c r="O132" s="13">
        <v>7240</v>
      </c>
      <c r="P132" s="13">
        <v>6630</v>
      </c>
      <c r="Q132" s="13">
        <v>6920</v>
      </c>
      <c r="R132" s="13">
        <v>6960</v>
      </c>
      <c r="S132" s="13">
        <v>7030</v>
      </c>
      <c r="T132" s="13">
        <v>7400</v>
      </c>
      <c r="U132" s="13">
        <v>8100</v>
      </c>
      <c r="V132" s="13">
        <v>7790</v>
      </c>
      <c r="W132" s="13">
        <v>6790</v>
      </c>
      <c r="X132" s="13">
        <v>5790</v>
      </c>
      <c r="Y132" s="13">
        <v>5680</v>
      </c>
      <c r="Z132" s="13">
        <v>5960</v>
      </c>
      <c r="AA132" s="13">
        <v>6390</v>
      </c>
      <c r="AB132" s="13">
        <v>6940</v>
      </c>
      <c r="AC132" s="13">
        <v>7080</v>
      </c>
      <c r="AD132" s="13">
        <v>7450</v>
      </c>
      <c r="AE132" s="13">
        <v>6960</v>
      </c>
      <c r="AF132" s="13">
        <v>6730</v>
      </c>
      <c r="AG132" s="13">
        <v>6590</v>
      </c>
      <c r="AH132" s="13">
        <v>7390</v>
      </c>
      <c r="AI132" s="13">
        <v>7100</v>
      </c>
      <c r="AJ132" s="13">
        <v>7250</v>
      </c>
      <c r="AK132" s="13">
        <v>7920</v>
      </c>
      <c r="AL132" s="13">
        <v>6970</v>
      </c>
      <c r="AM132" s="13">
        <v>7330</v>
      </c>
      <c r="AN132" s="13">
        <v>8160</v>
      </c>
      <c r="AO132" s="13">
        <v>8080</v>
      </c>
      <c r="AP132" s="13">
        <v>8340</v>
      </c>
      <c r="AQ132" s="13">
        <v>7850</v>
      </c>
      <c r="AR132" s="13">
        <v>6850</v>
      </c>
      <c r="AS132" s="13">
        <v>7000</v>
      </c>
      <c r="AT132" s="13">
        <v>7580</v>
      </c>
      <c r="AU132" s="13">
        <v>7060</v>
      </c>
      <c r="AV132" s="13">
        <v>7440</v>
      </c>
      <c r="AW132" s="13">
        <v>6490</v>
      </c>
      <c r="AX132" s="13">
        <v>6070</v>
      </c>
      <c r="AY132" s="13">
        <v>6140</v>
      </c>
      <c r="AZ132" s="13">
        <v>5950</v>
      </c>
      <c r="BA132" s="13">
        <v>5670</v>
      </c>
      <c r="BB132" s="13">
        <v>5640</v>
      </c>
      <c r="BC132" s="13">
        <v>5490</v>
      </c>
      <c r="BD132" s="13">
        <v>6190</v>
      </c>
      <c r="BE132" s="13">
        <v>6220</v>
      </c>
      <c r="BF132" s="13">
        <v>6050</v>
      </c>
      <c r="BG132" s="13">
        <v>6060</v>
      </c>
      <c r="BH132" s="13">
        <v>6600</v>
      </c>
      <c r="BI132" s="13">
        <v>6870</v>
      </c>
      <c r="BJ132" s="13">
        <v>7250</v>
      </c>
      <c r="BK132" s="13">
        <v>6250</v>
      </c>
      <c r="BL132" s="13">
        <v>6690</v>
      </c>
      <c r="BM132" s="67">
        <v>6540</v>
      </c>
      <c r="BN132" s="67">
        <v>6870</v>
      </c>
      <c r="BO132" s="67">
        <v>6490</v>
      </c>
      <c r="BP132" s="67">
        <v>6690</v>
      </c>
      <c r="BQ132" s="67">
        <v>6790</v>
      </c>
      <c r="BR132" s="67">
        <v>6110</v>
      </c>
      <c r="BS132" s="67">
        <v>6330</v>
      </c>
      <c r="BT132" s="67">
        <v>6150</v>
      </c>
      <c r="BU132" s="67">
        <v>6630</v>
      </c>
      <c r="BV132" s="67">
        <v>6590</v>
      </c>
      <c r="BW132" s="67">
        <v>6380</v>
      </c>
      <c r="BX132" s="67">
        <v>6860</v>
      </c>
      <c r="BY132" s="67">
        <v>6910</v>
      </c>
      <c r="BZ132" s="67">
        <v>7500</v>
      </c>
      <c r="CA132" s="516">
        <v>8120</v>
      </c>
      <c r="CB132" s="516">
        <v>8150</v>
      </c>
      <c r="CC132" s="516">
        <v>8420</v>
      </c>
      <c r="CD132" s="516">
        <v>7700</v>
      </c>
      <c r="CE132" s="516">
        <v>6700</v>
      </c>
      <c r="CF132" s="516">
        <v>6080</v>
      </c>
      <c r="CG132" s="516">
        <v>5910</v>
      </c>
      <c r="CH132" s="516">
        <v>6010</v>
      </c>
      <c r="CI132" s="516">
        <v>5690</v>
      </c>
      <c r="CJ132" s="516">
        <v>5930</v>
      </c>
      <c r="CK132" s="516">
        <v>5380</v>
      </c>
      <c r="CL132" s="516">
        <v>5390</v>
      </c>
      <c r="CM132" s="516">
        <v>5740</v>
      </c>
      <c r="CN132" s="516">
        <v>5270</v>
      </c>
      <c r="CO132" s="516">
        <v>5560</v>
      </c>
      <c r="CP132" s="516">
        <v>5980</v>
      </c>
      <c r="CQ132" s="516">
        <v>6300</v>
      </c>
      <c r="CR132" s="516">
        <v>6963.3333000000002</v>
      </c>
      <c r="CS132" s="516">
        <v>6323.3333000000002</v>
      </c>
      <c r="CT132" s="516">
        <v>6133.3333000000002</v>
      </c>
      <c r="CU132" s="516">
        <v>6706.6665999999996</v>
      </c>
      <c r="CV132" s="516">
        <v>6486.6665999999996</v>
      </c>
      <c r="CW132" s="516">
        <v>6513.3333000000002</v>
      </c>
      <c r="CX132" s="516">
        <v>7346.6665999999996</v>
      </c>
      <c r="CY132" s="516">
        <v>7433.3333000000002</v>
      </c>
      <c r="CZ132" s="516">
        <v>7510</v>
      </c>
      <c r="DA132" s="2">
        <v>8000</v>
      </c>
      <c r="DB132" s="2">
        <v>7333.3333000000002</v>
      </c>
      <c r="DC132" s="2">
        <v>6776.6665999999996</v>
      </c>
      <c r="DD132" s="2">
        <v>7530</v>
      </c>
      <c r="DE132" s="2">
        <v>6723.3333000000002</v>
      </c>
      <c r="DF132" s="2">
        <v>6020</v>
      </c>
      <c r="DG132" s="2">
        <v>6443.3333000000002</v>
      </c>
      <c r="DH132" s="2">
        <v>6326.6665999999996</v>
      </c>
      <c r="DI132" s="2">
        <v>6090</v>
      </c>
      <c r="DJ132" s="2">
        <v>6500</v>
      </c>
      <c r="DK132" s="2">
        <v>8166.6665999999996</v>
      </c>
      <c r="DL132" s="2">
        <v>7903.3333000000002</v>
      </c>
      <c r="DM132" s="2">
        <v>6840</v>
      </c>
      <c r="DN132" s="2">
        <v>6333.3333000000002</v>
      </c>
      <c r="DO132" s="2">
        <v>5793.3333000000002</v>
      </c>
      <c r="DP132" s="2">
        <v>5696.6665999999996</v>
      </c>
      <c r="DQ132" s="2">
        <v>4696.6665999999996</v>
      </c>
      <c r="DR132" s="2">
        <v>3696.6666</v>
      </c>
      <c r="DS132" s="2">
        <v>3746.6666</v>
      </c>
      <c r="DT132" s="2">
        <v>3953.3332999999998</v>
      </c>
      <c r="DU132" s="2">
        <v>3523.3332999999998</v>
      </c>
      <c r="DV132" s="2">
        <v>3126.6666</v>
      </c>
      <c r="DW132" s="2">
        <v>3130</v>
      </c>
      <c r="DX132" s="2">
        <v>3040</v>
      </c>
      <c r="DY132" s="2">
        <v>3100</v>
      </c>
      <c r="DZ132" s="2">
        <v>2776.6666</v>
      </c>
      <c r="EA132" s="2">
        <v>2900</v>
      </c>
      <c r="EB132" s="2">
        <v>2923.3332999999998</v>
      </c>
      <c r="EC132" s="2">
        <v>2936.6666</v>
      </c>
      <c r="ED132" s="2">
        <v>2983.3332999999998</v>
      </c>
      <c r="EE132" s="2">
        <v>2916.6666</v>
      </c>
      <c r="EF132" s="2">
        <v>2883.3332999999998</v>
      </c>
      <c r="EG132" s="2">
        <v>2810</v>
      </c>
      <c r="EH132" s="2">
        <v>2613.3332999999998</v>
      </c>
      <c r="EI132" s="2">
        <v>2366.6666</v>
      </c>
      <c r="EJ132" s="2">
        <v>2383.3332999999998</v>
      </c>
      <c r="EK132" s="2">
        <v>2346.6666</v>
      </c>
      <c r="EL132" s="2">
        <v>2316.6666</v>
      </c>
      <c r="EM132" s="2">
        <v>2120</v>
      </c>
      <c r="EN132" s="2">
        <v>2066.6666</v>
      </c>
      <c r="EO132" s="2">
        <v>1993.3333</v>
      </c>
      <c r="EP132" s="2">
        <v>2016.6666</v>
      </c>
      <c r="EQ132" s="2">
        <v>1770</v>
      </c>
      <c r="ER132" s="2">
        <v>1641.6666</v>
      </c>
      <c r="ES132" s="2">
        <v>1640</v>
      </c>
      <c r="ET132" s="2">
        <v>1643.3333</v>
      </c>
      <c r="EU132" s="2">
        <v>1665</v>
      </c>
      <c r="EV132" s="2">
        <v>1606.6666</v>
      </c>
      <c r="EW132" s="2">
        <v>1641.6666</v>
      </c>
      <c r="EX132" s="2">
        <v>1608.3333</v>
      </c>
      <c r="EY132" s="2">
        <v>1600</v>
      </c>
      <c r="EZ132" s="2">
        <v>1566.6666</v>
      </c>
      <c r="FA132" s="2">
        <v>1500</v>
      </c>
      <c r="FB132" s="2">
        <v>1460</v>
      </c>
      <c r="FC132" s="2">
        <v>1493.3333</v>
      </c>
      <c r="FD132" s="2">
        <v>1446.6666</v>
      </c>
      <c r="FE132" s="2">
        <v>1515</v>
      </c>
      <c r="FF132" s="2">
        <v>1556.6666</v>
      </c>
      <c r="FG132" s="2">
        <v>1575</v>
      </c>
      <c r="FH132" s="2">
        <v>1616.6666</v>
      </c>
      <c r="FI132" s="2">
        <v>1560</v>
      </c>
      <c r="FJ132" s="2">
        <v>1611.6666</v>
      </c>
      <c r="FK132" s="2">
        <v>1538.3333</v>
      </c>
      <c r="FL132" s="2">
        <v>1548.3333</v>
      </c>
      <c r="FM132" s="2">
        <v>1573.3333</v>
      </c>
      <c r="FN132" s="2">
        <v>1536.6666</v>
      </c>
      <c r="FO132" s="2">
        <v>1570</v>
      </c>
      <c r="FP132" s="2">
        <v>1570</v>
      </c>
      <c r="FQ132" s="2">
        <v>1550</v>
      </c>
      <c r="FR132" s="2">
        <v>1500</v>
      </c>
      <c r="FS132" s="2">
        <v>1505</v>
      </c>
      <c r="FT132" s="2">
        <v>1585</v>
      </c>
      <c r="FU132" s="2">
        <v>1733.3333</v>
      </c>
      <c r="FV132" s="2">
        <v>1573.3333</v>
      </c>
      <c r="FW132" s="2">
        <v>1645</v>
      </c>
      <c r="FX132" s="2">
        <v>1643.3333</v>
      </c>
      <c r="FY132" s="2">
        <v>1541.6666</v>
      </c>
      <c r="FZ132" s="2">
        <v>1631.6666</v>
      </c>
      <c r="GA132" s="2">
        <v>1665</v>
      </c>
      <c r="GB132" s="2">
        <v>1656.6666</v>
      </c>
      <c r="GC132" s="2">
        <v>1693.3333</v>
      </c>
      <c r="GD132" s="2">
        <v>1591.6666</v>
      </c>
      <c r="GE132" s="2">
        <v>1573.3333</v>
      </c>
      <c r="GF132" s="2">
        <v>1546.6666</v>
      </c>
      <c r="GG132" s="2">
        <v>1700</v>
      </c>
      <c r="GH132" s="2">
        <v>1693.3333</v>
      </c>
      <c r="GI132" s="2">
        <v>1636.6666</v>
      </c>
      <c r="GJ132" s="2">
        <v>1636.6666</v>
      </c>
      <c r="GK132" s="2">
        <v>1651.6666</v>
      </c>
      <c r="GL132" s="2">
        <v>1700</v>
      </c>
      <c r="GM132" s="2">
        <v>1680</v>
      </c>
      <c r="GN132" s="2">
        <v>1593.3333</v>
      </c>
      <c r="GO132" s="2">
        <v>1665</v>
      </c>
      <c r="GP132" s="2">
        <v>1696.6666</v>
      </c>
      <c r="GQ132" s="2">
        <v>1710</v>
      </c>
      <c r="GR132" s="2">
        <v>1600</v>
      </c>
      <c r="GS132" s="2">
        <v>1666.6666</v>
      </c>
      <c r="GT132" s="2">
        <v>1616.6666</v>
      </c>
      <c r="GU132" s="2">
        <v>1561.6666</v>
      </c>
      <c r="GV132" s="2">
        <v>1653.3333</v>
      </c>
      <c r="GW132" s="2">
        <v>1605</v>
      </c>
      <c r="GX132" s="2">
        <v>1556.6666</v>
      </c>
      <c r="GY132" s="2">
        <v>1571.6666</v>
      </c>
      <c r="GZ132" s="2">
        <v>1591.6666</v>
      </c>
      <c r="HA132" s="2">
        <v>1563.3333</v>
      </c>
      <c r="HB132" s="2">
        <v>1606.6666</v>
      </c>
      <c r="HC132" s="2">
        <v>1460</v>
      </c>
      <c r="HD132" s="2">
        <v>1526.6666</v>
      </c>
      <c r="HE132" s="2">
        <v>1530</v>
      </c>
      <c r="HF132" s="2">
        <v>1510</v>
      </c>
      <c r="HG132" s="2">
        <v>1573.3333</v>
      </c>
      <c r="HH132" s="2">
        <v>1578.3333</v>
      </c>
      <c r="HI132" s="2">
        <v>1620</v>
      </c>
      <c r="HJ132" s="2">
        <v>1630</v>
      </c>
      <c r="HK132" s="2">
        <v>1545</v>
      </c>
      <c r="HL132" s="2">
        <v>1463.3333</v>
      </c>
      <c r="HM132" s="2">
        <v>1483.3333</v>
      </c>
      <c r="HN132" s="2">
        <v>1470</v>
      </c>
      <c r="HO132" s="2">
        <v>1478.3333</v>
      </c>
      <c r="HP132" s="2">
        <v>1500</v>
      </c>
      <c r="HQ132" s="2">
        <v>1445</v>
      </c>
      <c r="HR132" s="2">
        <v>1441.6666</v>
      </c>
      <c r="HS132" s="2">
        <v>1370</v>
      </c>
      <c r="HT132" s="2">
        <v>1280</v>
      </c>
      <c r="HU132" s="2">
        <v>1268.3333</v>
      </c>
      <c r="HV132" s="2">
        <v>1300</v>
      </c>
      <c r="HW132" s="2">
        <v>1316.6666</v>
      </c>
      <c r="HX132" s="2">
        <v>1435</v>
      </c>
      <c r="HY132" s="2">
        <v>1383.3333</v>
      </c>
      <c r="HZ132" s="2">
        <v>1375</v>
      </c>
      <c r="IA132" s="2">
        <v>1410</v>
      </c>
      <c r="IB132" s="2">
        <v>1465</v>
      </c>
      <c r="IC132" s="2">
        <v>1406.6666</v>
      </c>
      <c r="ID132" s="2">
        <v>1401.6666</v>
      </c>
      <c r="IE132" s="2">
        <v>1475</v>
      </c>
      <c r="IF132" s="2">
        <v>1580</v>
      </c>
      <c r="IG132" s="2">
        <v>1571.6666</v>
      </c>
      <c r="IH132" s="2">
        <v>1585</v>
      </c>
      <c r="II132" s="2">
        <v>1541.6666</v>
      </c>
      <c r="IJ132" s="2">
        <v>1565</v>
      </c>
      <c r="IK132" s="2">
        <v>1355</v>
      </c>
      <c r="IL132" s="2">
        <v>1121.6666</v>
      </c>
      <c r="IM132" s="2">
        <v>1100</v>
      </c>
      <c r="IN132" s="2">
        <v>1106.6666</v>
      </c>
      <c r="IO132" s="2">
        <v>1116.6666</v>
      </c>
      <c r="IP132" s="2">
        <v>1121.6666</v>
      </c>
      <c r="IQ132" s="2">
        <v>1121.6666</v>
      </c>
      <c r="IR132" s="2">
        <v>1128.3333</v>
      </c>
      <c r="IS132" s="2">
        <v>1121.6666</v>
      </c>
      <c r="IT132" s="2">
        <v>1096.6666</v>
      </c>
    </row>
    <row r="133" spans="1:254" ht="15.9" customHeight="1">
      <c r="A133" s="61" t="s">
        <v>261</v>
      </c>
      <c r="B133" s="6" t="s">
        <v>262</v>
      </c>
      <c r="C133" s="15">
        <v>3100</v>
      </c>
      <c r="D133" s="16">
        <v>-250</v>
      </c>
      <c r="E133" s="13">
        <v>3350</v>
      </c>
      <c r="F133" s="13">
        <v>3380</v>
      </c>
      <c r="G133" s="13">
        <v>3135</v>
      </c>
      <c r="H133" s="13">
        <v>2939</v>
      </c>
      <c r="I133" s="13">
        <v>2846</v>
      </c>
      <c r="J133" s="13">
        <v>2811</v>
      </c>
      <c r="K133" s="13">
        <v>2679</v>
      </c>
      <c r="L133" s="13">
        <v>2941</v>
      </c>
      <c r="M133" s="13">
        <v>3635</v>
      </c>
      <c r="N133" s="13">
        <v>3830</v>
      </c>
      <c r="O133" s="13">
        <v>4015</v>
      </c>
      <c r="P133" s="13">
        <v>4035</v>
      </c>
      <c r="Q133" s="13">
        <v>4070</v>
      </c>
      <c r="R133" s="13">
        <v>3910</v>
      </c>
      <c r="S133" s="13">
        <v>4570</v>
      </c>
      <c r="T133" s="13">
        <v>5220</v>
      </c>
      <c r="U133" s="13">
        <v>5200</v>
      </c>
      <c r="V133" s="13">
        <v>5290</v>
      </c>
      <c r="W133" s="13">
        <v>6130</v>
      </c>
      <c r="X133" s="13">
        <v>5130</v>
      </c>
      <c r="Y133" s="13">
        <v>5110</v>
      </c>
      <c r="Z133" s="13">
        <v>5760</v>
      </c>
      <c r="AA133" s="13">
        <v>6760</v>
      </c>
      <c r="AB133" s="13">
        <v>8210</v>
      </c>
      <c r="AC133" s="13">
        <v>7760</v>
      </c>
      <c r="AD133" s="13">
        <v>8290</v>
      </c>
      <c r="AE133" s="13">
        <v>7900</v>
      </c>
      <c r="AF133" s="13">
        <v>6900</v>
      </c>
      <c r="AG133" s="13">
        <v>6300</v>
      </c>
      <c r="AH133" s="13">
        <v>6610</v>
      </c>
      <c r="AI133" s="13">
        <v>5680</v>
      </c>
      <c r="AJ133" s="13">
        <v>5750</v>
      </c>
      <c r="AK133" s="13">
        <v>6190</v>
      </c>
      <c r="AL133" s="13">
        <v>5190</v>
      </c>
      <c r="AM133" s="13">
        <v>6150</v>
      </c>
      <c r="AN133" s="13">
        <v>5150</v>
      </c>
      <c r="AO133" s="13">
        <v>4445</v>
      </c>
      <c r="AP133" s="13">
        <v>3745</v>
      </c>
      <c r="AQ133" s="13">
        <v>3045</v>
      </c>
      <c r="AR133" s="13">
        <v>3050</v>
      </c>
      <c r="AS133" s="13">
        <v>3100</v>
      </c>
      <c r="AT133" s="13">
        <v>3585</v>
      </c>
      <c r="AU133" s="13">
        <v>3585</v>
      </c>
      <c r="AV133" s="13">
        <v>3980</v>
      </c>
      <c r="AW133" s="13">
        <v>3840</v>
      </c>
      <c r="AX133" s="13">
        <v>4520</v>
      </c>
      <c r="AY133" s="13">
        <v>4900</v>
      </c>
      <c r="AZ133" s="13">
        <v>4980</v>
      </c>
      <c r="BA133" s="13">
        <v>5910</v>
      </c>
      <c r="BB133" s="13">
        <v>5000</v>
      </c>
      <c r="BC133" s="13">
        <v>4300</v>
      </c>
      <c r="BD133" s="13">
        <v>3600</v>
      </c>
      <c r="BE133" s="13">
        <v>3415</v>
      </c>
      <c r="BF133" s="13">
        <v>2914</v>
      </c>
      <c r="BG133" s="13">
        <v>2414</v>
      </c>
      <c r="BH133" s="13">
        <v>2337</v>
      </c>
      <c r="BI133" s="13">
        <v>2370</v>
      </c>
      <c r="BJ133" s="13">
        <v>2573</v>
      </c>
      <c r="BK133" s="13">
        <v>2555</v>
      </c>
      <c r="BL133" s="13">
        <v>2672</v>
      </c>
      <c r="BM133" s="67">
        <v>2760</v>
      </c>
      <c r="BN133" s="67">
        <v>2990</v>
      </c>
      <c r="BO133" s="67">
        <v>3480</v>
      </c>
      <c r="BP133" s="67">
        <v>3610</v>
      </c>
      <c r="BQ133" s="67">
        <v>3380</v>
      </c>
      <c r="BR133" s="67">
        <v>2897</v>
      </c>
      <c r="BS133" s="67">
        <v>2867</v>
      </c>
      <c r="BT133" s="67">
        <v>2685</v>
      </c>
      <c r="BU133" s="67">
        <v>2185</v>
      </c>
      <c r="BV133" s="67">
        <v>2100</v>
      </c>
      <c r="BW133" s="67">
        <v>2097</v>
      </c>
      <c r="BX133" s="67">
        <v>2158</v>
      </c>
      <c r="BY133" s="67">
        <v>2194</v>
      </c>
      <c r="BZ133" s="67">
        <v>1996</v>
      </c>
      <c r="CA133" s="516">
        <v>2053</v>
      </c>
      <c r="CB133" s="516">
        <v>2082</v>
      </c>
      <c r="CC133" s="516">
        <v>2057</v>
      </c>
      <c r="CD133" s="516">
        <v>2100</v>
      </c>
      <c r="CE133" s="516">
        <v>1921</v>
      </c>
      <c r="CF133" s="516">
        <v>1954</v>
      </c>
      <c r="CG133" s="516">
        <v>1819</v>
      </c>
      <c r="CH133" s="516">
        <v>1836</v>
      </c>
      <c r="CI133" s="516">
        <v>1651</v>
      </c>
      <c r="CJ133" s="516">
        <v>1633</v>
      </c>
      <c r="CK133" s="516">
        <v>1555</v>
      </c>
      <c r="CL133" s="516">
        <v>1503</v>
      </c>
      <c r="CM133" s="516">
        <v>1525</v>
      </c>
      <c r="CN133" s="516">
        <v>1439</v>
      </c>
      <c r="CO133" s="516">
        <v>1481</v>
      </c>
      <c r="CP133" s="516">
        <v>1604</v>
      </c>
      <c r="CQ133" s="516">
        <v>1624</v>
      </c>
      <c r="CR133" s="516">
        <v>1670</v>
      </c>
      <c r="CS133" s="516">
        <v>1560</v>
      </c>
      <c r="CT133" s="516">
        <v>1488</v>
      </c>
      <c r="CU133" s="516">
        <v>1657</v>
      </c>
      <c r="CV133" s="516">
        <v>1770</v>
      </c>
      <c r="CW133" s="516">
        <v>1593</v>
      </c>
      <c r="CX133" s="516">
        <v>1699</v>
      </c>
      <c r="CY133" s="516">
        <v>1733</v>
      </c>
      <c r="CZ133" s="516">
        <v>1630</v>
      </c>
      <c r="DA133" s="2">
        <v>1678</v>
      </c>
      <c r="DB133" s="2">
        <v>1662</v>
      </c>
      <c r="DC133" s="2">
        <v>1745</v>
      </c>
      <c r="DD133" s="2">
        <v>1938</v>
      </c>
      <c r="DE133" s="2">
        <v>1905</v>
      </c>
      <c r="DF133" s="2">
        <v>1668</v>
      </c>
      <c r="DG133" s="2">
        <v>1837</v>
      </c>
      <c r="DH133" s="2">
        <v>1704</v>
      </c>
      <c r="DI133" s="2">
        <v>1652</v>
      </c>
      <c r="DJ133" s="2">
        <v>1575</v>
      </c>
      <c r="DK133" s="2">
        <v>1699</v>
      </c>
      <c r="DL133" s="2">
        <v>1749</v>
      </c>
      <c r="DM133" s="2">
        <v>1519</v>
      </c>
      <c r="DN133" s="2">
        <v>1413</v>
      </c>
      <c r="DO133" s="2">
        <v>1375</v>
      </c>
      <c r="DP133" s="2">
        <v>1368</v>
      </c>
      <c r="DQ133" s="2">
        <v>1332</v>
      </c>
      <c r="DR133" s="2">
        <v>1148</v>
      </c>
      <c r="DS133" s="2">
        <v>1057</v>
      </c>
      <c r="DT133" s="2">
        <v>997</v>
      </c>
      <c r="DU133" s="2">
        <v>1004</v>
      </c>
      <c r="DV133" s="2">
        <v>1022</v>
      </c>
      <c r="DW133" s="2">
        <v>1049</v>
      </c>
      <c r="DX133" s="2">
        <v>1032</v>
      </c>
      <c r="DY133" s="2">
        <v>1038</v>
      </c>
      <c r="DZ133" s="2">
        <v>1050</v>
      </c>
      <c r="EA133" s="2">
        <v>1045</v>
      </c>
      <c r="EB133" s="2">
        <v>1039</v>
      </c>
      <c r="EC133" s="2">
        <v>1059</v>
      </c>
      <c r="ED133" s="2">
        <v>1103</v>
      </c>
      <c r="EE133" s="2">
        <v>1060</v>
      </c>
      <c r="EF133" s="2">
        <v>1009</v>
      </c>
      <c r="EG133" s="2">
        <v>954</v>
      </c>
      <c r="EH133" s="2">
        <v>926</v>
      </c>
      <c r="EI133" s="2">
        <v>934</v>
      </c>
      <c r="EJ133" s="2">
        <v>946</v>
      </c>
      <c r="EK133" s="2">
        <v>957</v>
      </c>
      <c r="EL133" s="2">
        <v>948</v>
      </c>
      <c r="EM133" s="2">
        <v>933</v>
      </c>
      <c r="EN133" s="2">
        <v>970</v>
      </c>
      <c r="EO133" s="2">
        <v>981</v>
      </c>
      <c r="EP133" s="2">
        <v>950</v>
      </c>
      <c r="EQ133" s="2">
        <v>1020</v>
      </c>
      <c r="ER133" s="2">
        <v>951</v>
      </c>
      <c r="ES133" s="2">
        <v>903</v>
      </c>
      <c r="ET133" s="2">
        <v>897</v>
      </c>
      <c r="EU133" s="2">
        <v>890</v>
      </c>
      <c r="EV133" s="2">
        <v>854</v>
      </c>
      <c r="EW133" s="2">
        <v>860</v>
      </c>
      <c r="EX133" s="2">
        <v>852</v>
      </c>
      <c r="EY133" s="2">
        <v>852</v>
      </c>
      <c r="EZ133" s="2">
        <v>845</v>
      </c>
      <c r="FA133" s="2">
        <v>834</v>
      </c>
      <c r="FB133" s="2">
        <v>822</v>
      </c>
      <c r="FC133" s="2">
        <v>821</v>
      </c>
      <c r="FD133" s="2">
        <v>832</v>
      </c>
      <c r="FE133" s="2">
        <v>845</v>
      </c>
      <c r="FF133" s="2">
        <v>834</v>
      </c>
      <c r="FG133" s="2">
        <v>831</v>
      </c>
      <c r="FH133" s="2">
        <v>841</v>
      </c>
      <c r="FI133" s="2">
        <v>842</v>
      </c>
      <c r="FJ133" s="2">
        <v>847</v>
      </c>
      <c r="FK133" s="2">
        <v>843</v>
      </c>
      <c r="FL133" s="2">
        <v>847</v>
      </c>
      <c r="FM133" s="2">
        <v>846</v>
      </c>
      <c r="FN133" s="2">
        <v>845</v>
      </c>
      <c r="FO133" s="2">
        <v>845</v>
      </c>
      <c r="FP133" s="2">
        <v>865</v>
      </c>
      <c r="FQ133" s="2">
        <v>873</v>
      </c>
      <c r="FR133" s="2">
        <v>852</v>
      </c>
      <c r="FS133" s="2">
        <v>848</v>
      </c>
      <c r="FT133" s="2">
        <v>863</v>
      </c>
      <c r="FU133" s="2">
        <v>883</v>
      </c>
      <c r="FV133" s="2">
        <v>851</v>
      </c>
      <c r="FW133" s="2">
        <v>850</v>
      </c>
      <c r="FX133" s="2">
        <v>850</v>
      </c>
      <c r="FY133" s="2">
        <v>833</v>
      </c>
      <c r="FZ133" s="2">
        <v>825</v>
      </c>
      <c r="GA133" s="2">
        <v>843</v>
      </c>
      <c r="GB133" s="2">
        <v>812</v>
      </c>
      <c r="GC133" s="2">
        <v>828</v>
      </c>
      <c r="GD133" s="2">
        <v>826</v>
      </c>
      <c r="GE133" s="2">
        <v>834</v>
      </c>
      <c r="GF133" s="2">
        <v>824</v>
      </c>
      <c r="GG133" s="2">
        <v>822</v>
      </c>
      <c r="GH133" s="2">
        <v>834</v>
      </c>
      <c r="GI133" s="2">
        <v>855</v>
      </c>
      <c r="GJ133" s="2">
        <v>855</v>
      </c>
      <c r="GK133" s="2">
        <v>827</v>
      </c>
      <c r="GL133" s="2">
        <v>842</v>
      </c>
      <c r="GM133" s="2">
        <v>828</v>
      </c>
      <c r="GN133" s="2">
        <v>827</v>
      </c>
      <c r="GO133" s="2">
        <v>830</v>
      </c>
      <c r="GP133" s="2">
        <v>829</v>
      </c>
      <c r="GQ133" s="2">
        <v>795</v>
      </c>
      <c r="GR133" s="2">
        <v>775</v>
      </c>
      <c r="GS133" s="2">
        <v>791</v>
      </c>
      <c r="GT133" s="2">
        <v>795</v>
      </c>
      <c r="GU133" s="2">
        <v>772</v>
      </c>
      <c r="GV133" s="2">
        <v>786</v>
      </c>
      <c r="GW133" s="2">
        <v>803</v>
      </c>
      <c r="GX133" s="2">
        <v>802</v>
      </c>
      <c r="GY133" s="2">
        <v>803</v>
      </c>
      <c r="GZ133" s="2">
        <v>816</v>
      </c>
      <c r="HA133" s="2">
        <v>812</v>
      </c>
      <c r="HB133" s="2">
        <v>810</v>
      </c>
      <c r="HC133" s="2">
        <v>805</v>
      </c>
      <c r="HD133" s="2">
        <v>832</v>
      </c>
      <c r="HE133" s="2">
        <v>846</v>
      </c>
      <c r="HF133" s="2">
        <v>825</v>
      </c>
      <c r="HG133" s="2">
        <v>880</v>
      </c>
      <c r="HH133" s="2">
        <v>800</v>
      </c>
      <c r="HI133" s="2">
        <v>802</v>
      </c>
      <c r="HJ133" s="2">
        <v>792</v>
      </c>
      <c r="HK133" s="2">
        <v>800</v>
      </c>
      <c r="HL133" s="2">
        <v>802</v>
      </c>
      <c r="HM133" s="2">
        <v>822</v>
      </c>
      <c r="HN133" s="2">
        <v>840</v>
      </c>
      <c r="HO133" s="2">
        <v>835</v>
      </c>
      <c r="HP133" s="2">
        <v>885</v>
      </c>
      <c r="HQ133" s="2">
        <v>893</v>
      </c>
      <c r="HR133" s="2">
        <v>922</v>
      </c>
      <c r="HS133" s="2">
        <v>938</v>
      </c>
      <c r="HT133" s="2">
        <v>883</v>
      </c>
      <c r="HU133" s="2">
        <v>840</v>
      </c>
      <c r="HV133" s="2">
        <v>839</v>
      </c>
      <c r="HW133" s="2">
        <v>814</v>
      </c>
      <c r="HX133" s="2">
        <v>814</v>
      </c>
      <c r="HY133" s="2">
        <v>818</v>
      </c>
      <c r="HZ133" s="2">
        <v>750</v>
      </c>
      <c r="IA133" s="2">
        <v>729</v>
      </c>
      <c r="IB133" s="2">
        <v>735</v>
      </c>
      <c r="IC133" s="2">
        <v>722</v>
      </c>
      <c r="ID133" s="2">
        <v>731</v>
      </c>
      <c r="IE133" s="2">
        <v>747</v>
      </c>
      <c r="IF133" s="2">
        <v>726</v>
      </c>
      <c r="IG133" s="2">
        <v>785</v>
      </c>
      <c r="IH133" s="2">
        <v>730</v>
      </c>
      <c r="II133" s="2">
        <v>686</v>
      </c>
      <c r="IJ133" s="2">
        <v>683</v>
      </c>
      <c r="IK133" s="2">
        <v>674</v>
      </c>
      <c r="IL133" s="2">
        <v>678</v>
      </c>
      <c r="IM133" s="2">
        <v>674</v>
      </c>
      <c r="IN133" s="2">
        <v>666</v>
      </c>
      <c r="IO133" s="2">
        <v>663</v>
      </c>
      <c r="IP133" s="2">
        <v>646</v>
      </c>
      <c r="IQ133" s="2">
        <v>649</v>
      </c>
      <c r="IR133" s="2">
        <v>642</v>
      </c>
      <c r="IS133" s="2">
        <v>647</v>
      </c>
      <c r="IT133" s="2">
        <v>646</v>
      </c>
    </row>
    <row r="134" spans="1:254" ht="15.9" customHeight="1">
      <c r="A134" s="61" t="s">
        <v>263</v>
      </c>
      <c r="B134" s="6" t="s">
        <v>264</v>
      </c>
      <c r="C134" s="15">
        <v>2810</v>
      </c>
      <c r="D134" s="16">
        <v>-108</v>
      </c>
      <c r="E134" s="13">
        <v>2918</v>
      </c>
      <c r="F134" s="13">
        <v>3555</v>
      </c>
      <c r="G134" s="13">
        <v>3170</v>
      </c>
      <c r="H134" s="13">
        <v>2775</v>
      </c>
      <c r="I134" s="13">
        <v>2800</v>
      </c>
      <c r="J134" s="13">
        <v>2598</v>
      </c>
      <c r="K134" s="13">
        <v>2622</v>
      </c>
      <c r="L134" s="13">
        <v>2886</v>
      </c>
      <c r="M134" s="13">
        <v>3165</v>
      </c>
      <c r="N134" s="13">
        <v>3195</v>
      </c>
      <c r="O134" s="13">
        <v>3240</v>
      </c>
      <c r="P134" s="13">
        <v>3180</v>
      </c>
      <c r="Q134" s="13">
        <v>3110</v>
      </c>
      <c r="R134" s="13">
        <v>3035</v>
      </c>
      <c r="S134" s="13">
        <v>3280</v>
      </c>
      <c r="T134" s="13">
        <v>3555</v>
      </c>
      <c r="U134" s="13">
        <v>3430</v>
      </c>
      <c r="V134" s="13">
        <v>3400</v>
      </c>
      <c r="W134" s="13">
        <v>3445</v>
      </c>
      <c r="X134" s="13">
        <v>3480</v>
      </c>
      <c r="Y134" s="13">
        <v>3515</v>
      </c>
      <c r="Z134" s="13">
        <v>3570</v>
      </c>
      <c r="AA134" s="13">
        <v>3515</v>
      </c>
      <c r="AB134" s="13">
        <v>3625</v>
      </c>
      <c r="AC134" s="13">
        <v>3635</v>
      </c>
      <c r="AD134" s="13">
        <v>3950</v>
      </c>
      <c r="AE134" s="13">
        <v>4315</v>
      </c>
      <c r="AF134" s="13">
        <v>4580</v>
      </c>
      <c r="AG134" s="13">
        <v>3926</v>
      </c>
      <c r="AH134" s="13">
        <v>4088</v>
      </c>
      <c r="AI134" s="13">
        <v>4002</v>
      </c>
      <c r="AJ134" s="13">
        <v>3876</v>
      </c>
      <c r="AK134" s="13">
        <v>4136</v>
      </c>
      <c r="AL134" s="13">
        <v>3900</v>
      </c>
      <c r="AM134" s="13">
        <v>3838</v>
      </c>
      <c r="AN134" s="13">
        <v>4234</v>
      </c>
      <c r="AO134" s="13">
        <v>4338</v>
      </c>
      <c r="AP134" s="13">
        <v>3892</v>
      </c>
      <c r="AQ134" s="13">
        <v>3676</v>
      </c>
      <c r="AR134" s="13">
        <v>3466</v>
      </c>
      <c r="AS134" s="13">
        <v>3568</v>
      </c>
      <c r="AT134" s="13">
        <v>3668</v>
      </c>
      <c r="AU134" s="13">
        <v>3736</v>
      </c>
      <c r="AV134" s="13">
        <v>4050</v>
      </c>
      <c r="AW134" s="13">
        <v>4154</v>
      </c>
      <c r="AX134" s="13">
        <v>4354</v>
      </c>
      <c r="AY134" s="13">
        <v>4380</v>
      </c>
      <c r="AZ134" s="13">
        <v>4848</v>
      </c>
      <c r="BA134" s="13">
        <v>4534</v>
      </c>
      <c r="BB134" s="13">
        <v>4542</v>
      </c>
      <c r="BC134" s="13">
        <v>4660</v>
      </c>
      <c r="BD134" s="13">
        <v>5178</v>
      </c>
      <c r="BE134" s="13">
        <v>5512</v>
      </c>
      <c r="BF134" s="13">
        <v>5062</v>
      </c>
      <c r="BG134" s="13">
        <v>4404</v>
      </c>
      <c r="BH134" s="13">
        <v>4218</v>
      </c>
      <c r="BI134" s="13">
        <v>4316</v>
      </c>
      <c r="BJ134" s="13">
        <v>4546</v>
      </c>
      <c r="BK134" s="13">
        <v>4780</v>
      </c>
      <c r="BL134" s="13">
        <v>5238</v>
      </c>
      <c r="BM134" s="67">
        <v>5158</v>
      </c>
      <c r="BN134" s="67">
        <v>5800</v>
      </c>
      <c r="BO134" s="67">
        <v>5818</v>
      </c>
      <c r="BP134" s="67">
        <v>6080</v>
      </c>
      <c r="BQ134" s="67">
        <v>6390</v>
      </c>
      <c r="BR134" s="67">
        <v>5632</v>
      </c>
      <c r="BS134" s="67">
        <v>5708</v>
      </c>
      <c r="BT134" s="67">
        <v>5642</v>
      </c>
      <c r="BU134" s="67">
        <v>5470</v>
      </c>
      <c r="BV134" s="67">
        <v>5476</v>
      </c>
      <c r="BW134" s="67">
        <v>5110</v>
      </c>
      <c r="BX134" s="67">
        <v>5492</v>
      </c>
      <c r="BY134" s="67">
        <v>5292</v>
      </c>
      <c r="BZ134" s="67">
        <v>5344</v>
      </c>
      <c r="CA134" s="516">
        <v>5502</v>
      </c>
      <c r="CB134" s="516">
        <v>5408</v>
      </c>
      <c r="CC134" s="516">
        <v>5300</v>
      </c>
      <c r="CD134" s="516">
        <v>5888</v>
      </c>
      <c r="CE134" s="516">
        <v>5792</v>
      </c>
      <c r="CF134" s="516">
        <v>5486</v>
      </c>
      <c r="CG134" s="516">
        <v>5058</v>
      </c>
      <c r="CH134" s="516">
        <v>4970</v>
      </c>
      <c r="CI134" s="516">
        <v>4332</v>
      </c>
      <c r="CJ134" s="516">
        <v>4152</v>
      </c>
      <c r="CK134" s="516">
        <v>4096</v>
      </c>
      <c r="CL134" s="516">
        <v>3922</v>
      </c>
      <c r="CM134" s="516">
        <v>4174</v>
      </c>
      <c r="CN134" s="516">
        <v>3748</v>
      </c>
      <c r="CO134" s="516">
        <v>3952</v>
      </c>
      <c r="CP134" s="516">
        <v>4300</v>
      </c>
      <c r="CQ134" s="516">
        <v>4362</v>
      </c>
      <c r="CR134" s="516">
        <v>4472</v>
      </c>
      <c r="CS134" s="516">
        <v>4020</v>
      </c>
      <c r="CT134" s="516">
        <v>4024</v>
      </c>
      <c r="CU134" s="516">
        <v>4316</v>
      </c>
      <c r="CV134" s="516">
        <v>4460</v>
      </c>
      <c r="CW134" s="516">
        <v>4160</v>
      </c>
      <c r="CX134" s="516">
        <v>4376</v>
      </c>
      <c r="CY134" s="516">
        <v>4428</v>
      </c>
      <c r="CZ134" s="516">
        <v>4340</v>
      </c>
      <c r="DA134" s="2">
        <v>4476</v>
      </c>
      <c r="DB134" s="2">
        <v>4234</v>
      </c>
      <c r="DC134" s="2">
        <v>4136</v>
      </c>
      <c r="DD134" s="2">
        <v>4762</v>
      </c>
      <c r="DE134" s="2">
        <v>4640</v>
      </c>
      <c r="DF134" s="2">
        <v>4348</v>
      </c>
      <c r="DG134" s="2">
        <v>4666</v>
      </c>
      <c r="DH134" s="2">
        <v>5026</v>
      </c>
      <c r="DI134" s="2">
        <v>5040</v>
      </c>
      <c r="DJ134" s="2">
        <v>5094</v>
      </c>
      <c r="DK134" s="2">
        <v>5536</v>
      </c>
      <c r="DL134" s="2">
        <v>5240</v>
      </c>
      <c r="DM134" s="2">
        <v>4240</v>
      </c>
      <c r="DN134" s="2">
        <v>4250</v>
      </c>
      <c r="DO134" s="2">
        <v>4230</v>
      </c>
      <c r="DP134" s="2">
        <v>4270</v>
      </c>
      <c r="DQ134" s="2">
        <v>4142</v>
      </c>
      <c r="DR134" s="2">
        <v>4038</v>
      </c>
      <c r="DS134" s="2">
        <v>4092</v>
      </c>
      <c r="DT134" s="2">
        <v>3758</v>
      </c>
      <c r="DU134" s="2">
        <v>3562</v>
      </c>
      <c r="DV134" s="2">
        <v>3380</v>
      </c>
      <c r="DW134" s="2">
        <v>3436</v>
      </c>
      <c r="DX134" s="2">
        <v>3278</v>
      </c>
      <c r="DY134" s="2">
        <v>3040</v>
      </c>
      <c r="DZ134" s="2">
        <v>2866</v>
      </c>
      <c r="EA134" s="2">
        <v>2966</v>
      </c>
      <c r="EB134" s="2">
        <v>2964</v>
      </c>
      <c r="EC134" s="2">
        <v>3060</v>
      </c>
      <c r="ED134" s="2">
        <v>3088</v>
      </c>
      <c r="EE134" s="2">
        <v>3142</v>
      </c>
      <c r="EF134" s="2">
        <v>3414</v>
      </c>
      <c r="EG134" s="2">
        <v>3516</v>
      </c>
      <c r="EH134" s="2">
        <v>3218</v>
      </c>
      <c r="EI134" s="2">
        <v>3060</v>
      </c>
      <c r="EJ134" s="2">
        <v>3106</v>
      </c>
      <c r="EK134" s="2">
        <v>2874</v>
      </c>
      <c r="EL134" s="2">
        <v>2664</v>
      </c>
      <c r="EM134" s="2">
        <v>2612</v>
      </c>
      <c r="EN134" s="2">
        <v>2520</v>
      </c>
      <c r="EO134" s="2">
        <v>2508</v>
      </c>
      <c r="EP134" s="2">
        <v>2376</v>
      </c>
      <c r="EQ134" s="2">
        <v>2138</v>
      </c>
      <c r="ER134" s="2">
        <v>2110</v>
      </c>
      <c r="ES134" s="2">
        <v>2094</v>
      </c>
      <c r="ET134" s="2">
        <v>2040</v>
      </c>
      <c r="EU134" s="2">
        <v>2072</v>
      </c>
      <c r="EV134" s="2">
        <v>2040</v>
      </c>
      <c r="EW134" s="2">
        <v>2112</v>
      </c>
      <c r="EX134" s="2">
        <v>2132</v>
      </c>
      <c r="EY134" s="2">
        <v>2146</v>
      </c>
      <c r="EZ134" s="2">
        <v>2162</v>
      </c>
      <c r="FA134" s="2">
        <v>2044</v>
      </c>
      <c r="FB134" s="2">
        <v>2076</v>
      </c>
      <c r="FC134" s="2">
        <v>2122</v>
      </c>
      <c r="FD134" s="2">
        <v>2098</v>
      </c>
      <c r="FE134" s="2">
        <v>2216</v>
      </c>
      <c r="FF134" s="2">
        <v>2322</v>
      </c>
      <c r="FG134" s="2">
        <v>2294</v>
      </c>
      <c r="FH134" s="2">
        <v>2352</v>
      </c>
      <c r="FI134" s="2">
        <v>2284</v>
      </c>
      <c r="FJ134" s="2">
        <v>2372</v>
      </c>
      <c r="FK134" s="2">
        <v>2458</v>
      </c>
      <c r="FL134" s="2">
        <v>2324</v>
      </c>
      <c r="FM134" s="2">
        <v>2370</v>
      </c>
      <c r="FN134" s="2">
        <v>2502</v>
      </c>
      <c r="FO134" s="2">
        <v>2722</v>
      </c>
      <c r="FP134" s="2">
        <v>2732</v>
      </c>
      <c r="FQ134" s="2">
        <v>2708</v>
      </c>
      <c r="FR134" s="2">
        <v>2656</v>
      </c>
      <c r="FS134" s="2">
        <v>2832</v>
      </c>
      <c r="FT134" s="2">
        <v>2866</v>
      </c>
      <c r="FU134" s="2">
        <v>3032</v>
      </c>
      <c r="FV134" s="2">
        <v>2704</v>
      </c>
      <c r="FW134" s="2">
        <v>2736</v>
      </c>
      <c r="FX134" s="2">
        <v>2850</v>
      </c>
      <c r="FY134" s="2">
        <v>2676</v>
      </c>
      <c r="FZ134" s="2">
        <v>2724</v>
      </c>
      <c r="GA134" s="2">
        <v>2700</v>
      </c>
      <c r="GB134" s="2">
        <v>2452</v>
      </c>
      <c r="GC134" s="2">
        <v>2256</v>
      </c>
      <c r="GD134" s="2">
        <v>1956</v>
      </c>
      <c r="GE134" s="2">
        <v>1656</v>
      </c>
      <c r="GF134" s="2">
        <v>1638</v>
      </c>
      <c r="GG134" s="2">
        <v>1726</v>
      </c>
      <c r="GH134" s="2">
        <v>1750</v>
      </c>
      <c r="GI134" s="2">
        <v>1704</v>
      </c>
      <c r="GJ134" s="2">
        <v>1650</v>
      </c>
      <c r="GK134" s="2">
        <v>1596</v>
      </c>
      <c r="GL134" s="2">
        <v>1624</v>
      </c>
      <c r="GM134" s="2">
        <v>1592</v>
      </c>
      <c r="GN134" s="2">
        <v>1464</v>
      </c>
      <c r="GO134" s="2">
        <v>1476</v>
      </c>
      <c r="GP134" s="2">
        <v>1526</v>
      </c>
      <c r="GQ134" s="2">
        <v>1580</v>
      </c>
      <c r="GR134" s="2">
        <v>1504</v>
      </c>
      <c r="GS134" s="2">
        <v>1536</v>
      </c>
      <c r="GT134" s="2">
        <v>1472</v>
      </c>
      <c r="GU134" s="2">
        <v>1450</v>
      </c>
      <c r="GV134" s="2">
        <v>1518</v>
      </c>
      <c r="GW134" s="2">
        <v>1590</v>
      </c>
      <c r="GX134" s="2">
        <v>1560</v>
      </c>
      <c r="GY134" s="2">
        <v>1482</v>
      </c>
      <c r="GZ134" s="2">
        <v>1498</v>
      </c>
      <c r="HA134" s="2">
        <v>1452</v>
      </c>
      <c r="HB134" s="2">
        <v>1460</v>
      </c>
      <c r="HC134" s="2">
        <v>1284</v>
      </c>
      <c r="HD134" s="2">
        <v>1320</v>
      </c>
      <c r="HE134" s="2">
        <v>1314</v>
      </c>
      <c r="HF134" s="2">
        <v>1274</v>
      </c>
      <c r="HG134" s="2">
        <v>1312</v>
      </c>
      <c r="HH134" s="2">
        <v>1364</v>
      </c>
      <c r="HI134" s="2">
        <v>1342</v>
      </c>
      <c r="HJ134" s="2">
        <v>1352</v>
      </c>
      <c r="HK134" s="2">
        <v>1410</v>
      </c>
      <c r="HL134" s="2">
        <v>1478</v>
      </c>
      <c r="HM134" s="2">
        <v>1510</v>
      </c>
      <c r="HN134" s="2">
        <v>1446</v>
      </c>
      <c r="HO134" s="2">
        <v>1472</v>
      </c>
      <c r="HP134" s="2">
        <v>1420</v>
      </c>
      <c r="HQ134" s="2">
        <v>1340</v>
      </c>
      <c r="HR134" s="2">
        <v>1360</v>
      </c>
      <c r="HS134" s="2">
        <v>1346</v>
      </c>
      <c r="HT134" s="2">
        <v>1276</v>
      </c>
      <c r="HU134" s="2">
        <v>1216</v>
      </c>
      <c r="HV134" s="2">
        <v>1278</v>
      </c>
      <c r="HW134" s="2">
        <v>1206</v>
      </c>
      <c r="HX134" s="2">
        <v>1080</v>
      </c>
      <c r="HY134" s="2">
        <v>1118</v>
      </c>
      <c r="HZ134" s="2">
        <v>1142</v>
      </c>
      <c r="IA134" s="2">
        <v>1130</v>
      </c>
      <c r="IB134" s="2">
        <v>1126</v>
      </c>
      <c r="IC134" s="2">
        <v>1086</v>
      </c>
      <c r="ID134" s="2">
        <v>1090</v>
      </c>
      <c r="IE134" s="2">
        <v>1060</v>
      </c>
      <c r="IF134" s="2">
        <v>1124</v>
      </c>
      <c r="IG134" s="2">
        <v>1132</v>
      </c>
      <c r="IH134" s="2">
        <v>1186</v>
      </c>
      <c r="II134" s="2">
        <v>1222</v>
      </c>
      <c r="IJ134" s="2">
        <v>1242</v>
      </c>
      <c r="IK134" s="2">
        <v>1172</v>
      </c>
      <c r="IL134" s="2">
        <v>1116</v>
      </c>
      <c r="IM134" s="2">
        <v>1080</v>
      </c>
      <c r="IN134" s="2">
        <v>1076</v>
      </c>
      <c r="IO134" s="2">
        <v>1138</v>
      </c>
      <c r="IP134" s="2">
        <v>1100</v>
      </c>
      <c r="IQ134" s="2">
        <v>1300</v>
      </c>
      <c r="IR134" s="2">
        <v>1340</v>
      </c>
      <c r="IS134" s="2">
        <v>1266</v>
      </c>
      <c r="IT134" s="2">
        <v>1248</v>
      </c>
    </row>
    <row r="135" spans="1:254" ht="15.9" customHeight="1">
      <c r="A135" s="61" t="s">
        <v>265</v>
      </c>
      <c r="B135" s="6" t="s">
        <v>266</v>
      </c>
      <c r="C135" s="15">
        <v>1715</v>
      </c>
      <c r="D135" s="16">
        <v>-22</v>
      </c>
      <c r="E135" s="13">
        <v>1737</v>
      </c>
      <c r="F135" s="13">
        <v>1830</v>
      </c>
      <c r="G135" s="13">
        <v>1751</v>
      </c>
      <c r="H135" s="13">
        <v>1631</v>
      </c>
      <c r="I135" s="13">
        <v>1554</v>
      </c>
      <c r="J135" s="13">
        <v>1506</v>
      </c>
      <c r="K135" s="13">
        <v>1500</v>
      </c>
      <c r="L135" s="13">
        <v>1544</v>
      </c>
      <c r="M135" s="13">
        <v>1690</v>
      </c>
      <c r="N135" s="13">
        <v>1748</v>
      </c>
      <c r="O135" s="13">
        <v>1822</v>
      </c>
      <c r="P135" s="13">
        <v>1877</v>
      </c>
      <c r="Q135" s="13">
        <v>1805</v>
      </c>
      <c r="R135" s="13">
        <v>1662</v>
      </c>
      <c r="S135" s="13">
        <v>1756</v>
      </c>
      <c r="T135" s="13">
        <v>1805</v>
      </c>
      <c r="U135" s="13">
        <v>1729</v>
      </c>
      <c r="V135" s="13">
        <v>1754</v>
      </c>
      <c r="W135" s="13">
        <v>1769</v>
      </c>
      <c r="X135" s="13">
        <v>1732</v>
      </c>
      <c r="Y135" s="13">
        <v>1751</v>
      </c>
      <c r="Z135" s="13">
        <v>1837</v>
      </c>
      <c r="AA135" s="13">
        <v>1880</v>
      </c>
      <c r="AB135" s="13">
        <v>1850</v>
      </c>
      <c r="AC135" s="13">
        <v>1734</v>
      </c>
      <c r="AD135" s="13">
        <v>1765</v>
      </c>
      <c r="AE135" s="13">
        <v>1720</v>
      </c>
      <c r="AF135" s="13">
        <v>1678</v>
      </c>
      <c r="AG135" s="13">
        <v>1673</v>
      </c>
      <c r="AH135" s="13">
        <v>1800</v>
      </c>
      <c r="AI135" s="13">
        <v>1888</v>
      </c>
      <c r="AJ135" s="13">
        <v>1900</v>
      </c>
      <c r="AK135" s="13">
        <v>2017</v>
      </c>
      <c r="AL135" s="13">
        <v>1827</v>
      </c>
      <c r="AM135" s="13">
        <v>1851</v>
      </c>
      <c r="AN135" s="13">
        <v>1764</v>
      </c>
      <c r="AO135" s="13">
        <v>1834</v>
      </c>
      <c r="AP135" s="13">
        <v>1729</v>
      </c>
      <c r="AQ135" s="13">
        <v>1768</v>
      </c>
      <c r="AR135" s="13">
        <v>1828</v>
      </c>
      <c r="AS135" s="13">
        <v>1902</v>
      </c>
      <c r="AT135" s="13">
        <v>2086</v>
      </c>
      <c r="AU135" s="13">
        <v>2025</v>
      </c>
      <c r="AV135" s="13">
        <v>2096</v>
      </c>
      <c r="AW135" s="13">
        <v>1970</v>
      </c>
      <c r="AX135" s="13">
        <v>2018</v>
      </c>
      <c r="AY135" s="13">
        <v>1988</v>
      </c>
      <c r="AZ135" s="13">
        <v>2154</v>
      </c>
      <c r="BA135" s="13">
        <v>2332</v>
      </c>
      <c r="BB135" s="13">
        <v>2487</v>
      </c>
      <c r="BC135" s="13">
        <v>2334</v>
      </c>
      <c r="BD135" s="13">
        <v>2499</v>
      </c>
      <c r="BE135" s="13">
        <v>2728</v>
      </c>
      <c r="BF135" s="13">
        <v>2841</v>
      </c>
      <c r="BG135" s="13">
        <v>2753</v>
      </c>
      <c r="BH135" s="13">
        <v>2786</v>
      </c>
      <c r="BI135" s="13">
        <v>3360</v>
      </c>
      <c r="BJ135" s="13">
        <v>3040</v>
      </c>
      <c r="BK135" s="13">
        <v>3115</v>
      </c>
      <c r="BL135" s="13">
        <v>2931</v>
      </c>
      <c r="BM135" s="67">
        <v>3010</v>
      </c>
      <c r="BN135" s="67">
        <v>3165</v>
      </c>
      <c r="BO135" s="67">
        <v>3430</v>
      </c>
      <c r="BP135" s="67">
        <v>2927</v>
      </c>
      <c r="BQ135" s="67">
        <v>2427</v>
      </c>
      <c r="BR135" s="67">
        <v>2502</v>
      </c>
      <c r="BS135" s="67">
        <v>2359</v>
      </c>
      <c r="BT135" s="67">
        <v>2316</v>
      </c>
      <c r="BU135" s="67">
        <v>2350</v>
      </c>
      <c r="BV135" s="67">
        <v>2538</v>
      </c>
      <c r="BW135" s="67">
        <v>2261</v>
      </c>
      <c r="BX135" s="67">
        <v>2122</v>
      </c>
      <c r="BY135" s="67">
        <v>1722</v>
      </c>
      <c r="BZ135" s="67">
        <v>1745</v>
      </c>
      <c r="CA135" s="516">
        <v>1704</v>
      </c>
      <c r="CB135" s="516">
        <v>1809</v>
      </c>
      <c r="CC135" s="516">
        <v>1800</v>
      </c>
      <c r="CD135" s="516">
        <v>1868</v>
      </c>
      <c r="CE135" s="516">
        <v>1807</v>
      </c>
      <c r="CF135" s="516">
        <v>1610</v>
      </c>
      <c r="CG135" s="516">
        <v>1574</v>
      </c>
      <c r="CH135" s="516">
        <v>1636</v>
      </c>
      <c r="CI135" s="516">
        <v>1474</v>
      </c>
      <c r="CJ135" s="516">
        <v>1462</v>
      </c>
      <c r="CK135" s="516">
        <v>1471</v>
      </c>
      <c r="CL135" s="516">
        <v>1486</v>
      </c>
      <c r="CM135" s="516">
        <v>1525</v>
      </c>
      <c r="CN135" s="516">
        <v>1373</v>
      </c>
      <c r="CO135" s="516">
        <v>1464</v>
      </c>
      <c r="CP135" s="516">
        <v>1538</v>
      </c>
      <c r="CQ135" s="516">
        <v>1495</v>
      </c>
      <c r="CR135" s="516">
        <v>1542</v>
      </c>
      <c r="CS135" s="516">
        <v>1447</v>
      </c>
      <c r="CT135" s="516">
        <v>1396</v>
      </c>
      <c r="CU135" s="516">
        <v>1542</v>
      </c>
      <c r="CV135" s="516">
        <v>1645</v>
      </c>
      <c r="CW135" s="516">
        <v>1645</v>
      </c>
      <c r="CX135" s="516">
        <v>1703</v>
      </c>
      <c r="CY135" s="516">
        <v>1773</v>
      </c>
      <c r="CZ135" s="516">
        <v>1668</v>
      </c>
      <c r="DA135" s="2">
        <v>1668</v>
      </c>
      <c r="DB135" s="2">
        <v>1600</v>
      </c>
      <c r="DC135" s="2">
        <v>1493</v>
      </c>
      <c r="DD135" s="2">
        <v>1505</v>
      </c>
      <c r="DE135" s="2">
        <v>1413</v>
      </c>
      <c r="DF135" s="2">
        <v>1347</v>
      </c>
      <c r="DG135" s="2">
        <v>1415</v>
      </c>
      <c r="DH135" s="2">
        <v>1512</v>
      </c>
      <c r="DI135" s="2">
        <v>1450</v>
      </c>
      <c r="DJ135" s="2">
        <v>1249</v>
      </c>
      <c r="DK135" s="2">
        <v>1289</v>
      </c>
      <c r="DL135" s="2">
        <v>1252</v>
      </c>
      <c r="DM135" s="2">
        <v>1282</v>
      </c>
      <c r="DN135" s="2">
        <v>1271</v>
      </c>
      <c r="DO135" s="2">
        <v>1234</v>
      </c>
      <c r="DP135" s="2">
        <v>1146</v>
      </c>
      <c r="DQ135" s="2">
        <v>1172</v>
      </c>
      <c r="DR135" s="2">
        <v>1113</v>
      </c>
      <c r="DS135" s="2">
        <v>1162</v>
      </c>
      <c r="DT135" s="2">
        <v>1172</v>
      </c>
      <c r="DU135" s="2">
        <v>1170</v>
      </c>
      <c r="DV135" s="2">
        <v>1170</v>
      </c>
      <c r="DW135" s="2">
        <v>1110</v>
      </c>
      <c r="DX135" s="2">
        <v>1114</v>
      </c>
      <c r="DY135" s="2">
        <v>1092</v>
      </c>
      <c r="DZ135" s="2">
        <v>1065</v>
      </c>
      <c r="EA135" s="2">
        <v>1086</v>
      </c>
      <c r="EB135" s="2">
        <v>1060</v>
      </c>
      <c r="EC135" s="2">
        <v>1056</v>
      </c>
      <c r="ED135" s="2">
        <v>1096</v>
      </c>
      <c r="EE135" s="2">
        <v>1075</v>
      </c>
      <c r="EF135" s="2">
        <v>1108</v>
      </c>
      <c r="EG135" s="2">
        <v>1110</v>
      </c>
      <c r="EH135" s="2">
        <v>1082</v>
      </c>
      <c r="EI135" s="2">
        <v>1128</v>
      </c>
      <c r="EJ135" s="2">
        <v>1174</v>
      </c>
      <c r="EK135" s="2">
        <v>1149</v>
      </c>
      <c r="EL135" s="2">
        <v>1168</v>
      </c>
      <c r="EM135" s="2">
        <v>1124</v>
      </c>
      <c r="EN135" s="2">
        <v>1158</v>
      </c>
      <c r="EO135" s="2">
        <v>1180</v>
      </c>
      <c r="EP135" s="2">
        <v>1234</v>
      </c>
      <c r="EQ135" s="2">
        <v>1102</v>
      </c>
      <c r="ER135" s="2">
        <v>952</v>
      </c>
      <c r="ES135" s="2">
        <v>916</v>
      </c>
      <c r="ET135" s="2">
        <v>901</v>
      </c>
      <c r="EU135" s="2">
        <v>950</v>
      </c>
      <c r="EV135" s="2">
        <v>893</v>
      </c>
      <c r="EW135" s="2">
        <v>900</v>
      </c>
      <c r="EX135" s="2">
        <v>882</v>
      </c>
      <c r="EY135" s="2">
        <v>889</v>
      </c>
      <c r="EZ135" s="2">
        <v>846</v>
      </c>
      <c r="FA135" s="2">
        <v>872</v>
      </c>
      <c r="FB135" s="2">
        <v>873</v>
      </c>
      <c r="FC135" s="2">
        <v>890</v>
      </c>
      <c r="FD135" s="2">
        <v>916</v>
      </c>
      <c r="FE135" s="2">
        <v>939</v>
      </c>
      <c r="FF135" s="2">
        <v>955</v>
      </c>
      <c r="FG135" s="2">
        <v>985</v>
      </c>
      <c r="FH135" s="2">
        <v>1001</v>
      </c>
      <c r="FI135" s="2">
        <v>1008</v>
      </c>
      <c r="FJ135" s="2">
        <v>1016</v>
      </c>
      <c r="FK135" s="2">
        <v>998</v>
      </c>
      <c r="FL135" s="2">
        <v>1003</v>
      </c>
      <c r="FM135" s="2">
        <v>996</v>
      </c>
      <c r="FN135" s="2">
        <v>972</v>
      </c>
      <c r="FO135" s="2">
        <v>998</v>
      </c>
      <c r="FP135" s="2">
        <v>1005</v>
      </c>
      <c r="FQ135" s="2">
        <v>1004</v>
      </c>
      <c r="FR135" s="2">
        <v>1000</v>
      </c>
      <c r="FS135" s="2">
        <v>946</v>
      </c>
      <c r="FT135" s="2">
        <v>999</v>
      </c>
      <c r="FU135" s="2">
        <v>996</v>
      </c>
      <c r="FV135" s="2">
        <v>1013</v>
      </c>
      <c r="FW135" s="2">
        <v>1012</v>
      </c>
      <c r="FX135" s="2">
        <v>1008</v>
      </c>
      <c r="FY135" s="2">
        <v>1011</v>
      </c>
      <c r="FZ135" s="2">
        <v>1033</v>
      </c>
      <c r="GA135" s="2">
        <v>1036</v>
      </c>
      <c r="GB135" s="2">
        <v>1003</v>
      </c>
      <c r="GC135" s="2">
        <v>1025</v>
      </c>
      <c r="GD135" s="2">
        <v>1007</v>
      </c>
      <c r="GE135" s="2">
        <v>995</v>
      </c>
      <c r="GF135" s="2">
        <v>1021</v>
      </c>
      <c r="GG135" s="2">
        <v>996</v>
      </c>
      <c r="GH135" s="2">
        <v>1035</v>
      </c>
      <c r="GI135" s="2">
        <v>1040</v>
      </c>
      <c r="GJ135" s="2">
        <v>1050</v>
      </c>
      <c r="GK135" s="2">
        <v>1130</v>
      </c>
      <c r="GL135" s="2">
        <v>1174</v>
      </c>
      <c r="GM135" s="2">
        <v>1155</v>
      </c>
      <c r="GN135" s="2">
        <v>1124</v>
      </c>
      <c r="GO135" s="2">
        <v>1186</v>
      </c>
      <c r="GP135" s="2">
        <v>1128</v>
      </c>
      <c r="GQ135" s="2">
        <v>1180</v>
      </c>
      <c r="GR135" s="2">
        <v>1095</v>
      </c>
      <c r="GS135" s="2">
        <v>1144</v>
      </c>
      <c r="GT135" s="2">
        <v>1146</v>
      </c>
      <c r="GU135" s="2">
        <v>1078</v>
      </c>
      <c r="GV135" s="2">
        <v>1142</v>
      </c>
      <c r="GW135" s="2">
        <v>1290</v>
      </c>
      <c r="GX135" s="2">
        <v>1356</v>
      </c>
      <c r="GY135" s="2">
        <v>1149</v>
      </c>
      <c r="GZ135" s="2">
        <v>1021</v>
      </c>
      <c r="HA135" s="2">
        <v>960</v>
      </c>
      <c r="HB135" s="2">
        <v>922</v>
      </c>
      <c r="HC135" s="2">
        <v>916</v>
      </c>
      <c r="HD135" s="2">
        <v>959</v>
      </c>
      <c r="HE135" s="2">
        <v>988</v>
      </c>
      <c r="HF135" s="2">
        <v>1002</v>
      </c>
      <c r="HG135" s="2">
        <v>1025</v>
      </c>
      <c r="HH135" s="2">
        <v>1048</v>
      </c>
      <c r="HI135" s="2">
        <v>1028</v>
      </c>
      <c r="HJ135" s="2">
        <v>1031</v>
      </c>
      <c r="HK135" s="2">
        <v>1037</v>
      </c>
      <c r="HL135" s="2">
        <v>1046</v>
      </c>
      <c r="HM135" s="2">
        <v>1080</v>
      </c>
      <c r="HN135" s="2">
        <v>1036</v>
      </c>
      <c r="HO135" s="2">
        <v>1032</v>
      </c>
      <c r="HP135" s="2">
        <v>1021</v>
      </c>
      <c r="HQ135" s="2">
        <v>1034</v>
      </c>
      <c r="HR135" s="2">
        <v>1052</v>
      </c>
      <c r="HS135" s="2">
        <v>1049</v>
      </c>
      <c r="HT135" s="2">
        <v>1061</v>
      </c>
      <c r="HU135" s="2">
        <v>1097</v>
      </c>
      <c r="HV135" s="2">
        <v>1153</v>
      </c>
      <c r="HW135" s="2">
        <v>1147</v>
      </c>
      <c r="HX135" s="2">
        <v>1122</v>
      </c>
      <c r="HY135" s="2">
        <v>1124</v>
      </c>
      <c r="HZ135" s="2">
        <v>1124</v>
      </c>
      <c r="IA135" s="2">
        <v>1136</v>
      </c>
      <c r="IB135" s="2">
        <v>1139</v>
      </c>
      <c r="IC135" s="2">
        <v>1112</v>
      </c>
      <c r="ID135" s="2">
        <v>1137</v>
      </c>
      <c r="IE135" s="2">
        <v>1163</v>
      </c>
      <c r="IF135" s="2">
        <v>1158</v>
      </c>
      <c r="IG135" s="2">
        <v>1216</v>
      </c>
      <c r="IH135" s="2">
        <v>1178</v>
      </c>
      <c r="II135" s="2">
        <v>1210</v>
      </c>
      <c r="IJ135" s="2">
        <v>1206</v>
      </c>
      <c r="IK135" s="2">
        <v>1149</v>
      </c>
      <c r="IL135" s="2">
        <v>1118</v>
      </c>
      <c r="IM135" s="2">
        <v>1076</v>
      </c>
      <c r="IN135" s="2">
        <v>1287</v>
      </c>
      <c r="IO135" s="2">
        <v>1266</v>
      </c>
      <c r="IP135" s="2">
        <v>1233</v>
      </c>
      <c r="IQ135" s="2">
        <v>1243</v>
      </c>
      <c r="IR135" s="2">
        <v>1267</v>
      </c>
      <c r="IS135" s="2">
        <v>1274</v>
      </c>
      <c r="IT135" s="2">
        <v>1306</v>
      </c>
    </row>
    <row r="136" spans="1:254" ht="15.9" customHeight="1">
      <c r="A136" s="61" t="s">
        <v>267</v>
      </c>
      <c r="B136" s="6" t="s">
        <v>268</v>
      </c>
      <c r="C136" s="15">
        <v>855</v>
      </c>
      <c r="D136" s="16">
        <v>-19</v>
      </c>
      <c r="E136" s="13">
        <v>874</v>
      </c>
      <c r="F136" s="13">
        <v>897</v>
      </c>
      <c r="G136" s="13">
        <v>881</v>
      </c>
      <c r="H136" s="13">
        <v>856</v>
      </c>
      <c r="I136" s="13">
        <v>860</v>
      </c>
      <c r="J136" s="13">
        <v>820</v>
      </c>
      <c r="K136" s="13">
        <v>844</v>
      </c>
      <c r="L136" s="13">
        <v>888</v>
      </c>
      <c r="M136" s="13">
        <v>935</v>
      </c>
      <c r="N136" s="13">
        <v>919</v>
      </c>
      <c r="O136" s="13">
        <v>952</v>
      </c>
      <c r="P136" s="13">
        <v>939</v>
      </c>
      <c r="Q136" s="13">
        <v>926</v>
      </c>
      <c r="R136" s="13">
        <v>913</v>
      </c>
      <c r="S136" s="13">
        <v>952</v>
      </c>
      <c r="T136" s="13">
        <v>1023</v>
      </c>
      <c r="U136" s="13">
        <v>1024</v>
      </c>
      <c r="V136" s="13">
        <v>1047</v>
      </c>
      <c r="W136" s="13">
        <v>1068</v>
      </c>
      <c r="X136" s="13">
        <v>1065</v>
      </c>
      <c r="Y136" s="13">
        <v>1085</v>
      </c>
      <c r="Z136" s="13">
        <v>1109</v>
      </c>
      <c r="AA136" s="13">
        <v>1174</v>
      </c>
      <c r="AB136" s="13">
        <v>1229</v>
      </c>
      <c r="AC136" s="13">
        <v>1222</v>
      </c>
      <c r="AD136" s="13">
        <v>1217</v>
      </c>
      <c r="AE136" s="13">
        <v>1231</v>
      </c>
      <c r="AF136" s="13">
        <v>1163</v>
      </c>
      <c r="AG136" s="13">
        <v>1026</v>
      </c>
      <c r="AH136" s="13">
        <v>1050</v>
      </c>
      <c r="AI136" s="13">
        <v>1053</v>
      </c>
      <c r="AJ136" s="13">
        <v>1102</v>
      </c>
      <c r="AK136" s="13">
        <v>1208</v>
      </c>
      <c r="AL136" s="13">
        <v>1094</v>
      </c>
      <c r="AM136" s="13">
        <v>1103</v>
      </c>
      <c r="AN136" s="13">
        <v>1097</v>
      </c>
      <c r="AO136" s="13">
        <v>1068</v>
      </c>
      <c r="AP136" s="13">
        <v>1083</v>
      </c>
      <c r="AQ136" s="13">
        <v>1078</v>
      </c>
      <c r="AR136" s="13">
        <v>1064</v>
      </c>
      <c r="AS136" s="13">
        <v>1090</v>
      </c>
      <c r="AT136" s="13">
        <v>1118</v>
      </c>
      <c r="AU136" s="13">
        <v>1110</v>
      </c>
      <c r="AV136" s="13">
        <v>1085</v>
      </c>
      <c r="AW136" s="13">
        <v>1005</v>
      </c>
      <c r="AX136" s="13">
        <v>1070</v>
      </c>
      <c r="AY136" s="13">
        <v>1082</v>
      </c>
      <c r="AZ136" s="13">
        <v>1168</v>
      </c>
      <c r="BA136" s="13">
        <v>1149</v>
      </c>
      <c r="BB136" s="13">
        <v>1284</v>
      </c>
      <c r="BC136" s="13">
        <v>1094</v>
      </c>
      <c r="BD136" s="13">
        <v>1125</v>
      </c>
      <c r="BE136" s="13">
        <v>1168</v>
      </c>
      <c r="BF136" s="13">
        <v>1118</v>
      </c>
      <c r="BG136" s="13">
        <v>1086</v>
      </c>
      <c r="BH136" s="13">
        <v>1090</v>
      </c>
      <c r="BI136" s="13">
        <v>1137</v>
      </c>
      <c r="BJ136" s="13">
        <v>1102</v>
      </c>
      <c r="BK136" s="13">
        <v>1150</v>
      </c>
      <c r="BL136" s="13">
        <v>1129</v>
      </c>
      <c r="BM136" s="67">
        <v>1330</v>
      </c>
      <c r="BN136" s="67">
        <v>1340</v>
      </c>
      <c r="BO136" s="67">
        <v>1408</v>
      </c>
      <c r="BP136" s="67">
        <v>1361</v>
      </c>
      <c r="BQ136" s="67">
        <v>1287</v>
      </c>
      <c r="BR136" s="67">
        <v>1297</v>
      </c>
      <c r="BS136" s="67">
        <v>1332</v>
      </c>
      <c r="BT136" s="67">
        <v>1316</v>
      </c>
      <c r="BU136" s="67">
        <v>1344</v>
      </c>
      <c r="BV136" s="67">
        <v>1413</v>
      </c>
      <c r="BW136" s="67">
        <v>1429</v>
      </c>
      <c r="BX136" s="67">
        <v>1470</v>
      </c>
      <c r="BY136" s="67">
        <v>1536</v>
      </c>
      <c r="BZ136" s="67">
        <v>1584</v>
      </c>
      <c r="CA136" s="516">
        <v>1284</v>
      </c>
      <c r="CB136" s="516">
        <v>1218</v>
      </c>
      <c r="CC136" s="516">
        <v>1176</v>
      </c>
      <c r="CD136" s="516">
        <v>1205</v>
      </c>
      <c r="CE136" s="516">
        <v>1216</v>
      </c>
      <c r="CF136" s="516">
        <v>1185</v>
      </c>
      <c r="CG136" s="516">
        <v>1212</v>
      </c>
      <c r="CH136" s="516">
        <v>1212</v>
      </c>
      <c r="CI136" s="516">
        <v>1140</v>
      </c>
      <c r="CJ136" s="516">
        <v>1170</v>
      </c>
      <c r="CK136" s="516">
        <v>1206</v>
      </c>
      <c r="CL136" s="516">
        <v>1253</v>
      </c>
      <c r="CM136" s="516">
        <v>1285</v>
      </c>
      <c r="CN136" s="516">
        <v>1278</v>
      </c>
      <c r="CO136" s="516">
        <v>1326</v>
      </c>
      <c r="CP136" s="516">
        <v>1314</v>
      </c>
      <c r="CQ136" s="516">
        <v>1014</v>
      </c>
      <c r="CR136" s="516">
        <v>1100</v>
      </c>
      <c r="CS136" s="516">
        <v>1085</v>
      </c>
      <c r="CT136" s="516">
        <v>1119</v>
      </c>
      <c r="CU136" s="516">
        <v>1229</v>
      </c>
      <c r="CV136" s="516">
        <v>1349</v>
      </c>
      <c r="CW136" s="516">
        <v>1311</v>
      </c>
      <c r="CX136" s="516">
        <v>1292</v>
      </c>
      <c r="CY136" s="516">
        <v>1290</v>
      </c>
      <c r="CZ136" s="516">
        <v>1189</v>
      </c>
      <c r="DA136" s="2">
        <v>1260</v>
      </c>
      <c r="DB136" s="2">
        <v>1262</v>
      </c>
      <c r="DC136" s="2">
        <v>1238</v>
      </c>
      <c r="DD136" s="2">
        <v>1217</v>
      </c>
      <c r="DE136" s="2">
        <v>1201</v>
      </c>
      <c r="DF136" s="2">
        <v>1120</v>
      </c>
      <c r="DG136" s="2">
        <v>1239</v>
      </c>
      <c r="DH136" s="2">
        <v>1416</v>
      </c>
      <c r="DI136" s="2">
        <v>1431</v>
      </c>
      <c r="DJ136" s="2">
        <v>1469</v>
      </c>
      <c r="DK136" s="2">
        <v>1260</v>
      </c>
      <c r="DL136" s="2">
        <v>1451</v>
      </c>
      <c r="DM136" s="2">
        <v>1273</v>
      </c>
      <c r="DN136" s="2">
        <v>1673</v>
      </c>
      <c r="DO136" s="2">
        <v>2173</v>
      </c>
      <c r="DP136" s="2">
        <v>2673</v>
      </c>
      <c r="DQ136" s="2">
        <v>2173</v>
      </c>
      <c r="DR136" s="2">
        <v>1773</v>
      </c>
      <c r="DS136" s="2">
        <v>1691</v>
      </c>
      <c r="DT136" s="2">
        <v>1391</v>
      </c>
      <c r="DU136" s="2">
        <v>1347</v>
      </c>
      <c r="DV136" s="2">
        <v>1047</v>
      </c>
      <c r="DW136" s="2">
        <v>897</v>
      </c>
      <c r="DX136" s="2">
        <v>747</v>
      </c>
      <c r="DY136" s="2">
        <v>647</v>
      </c>
      <c r="DZ136" s="2">
        <v>619</v>
      </c>
      <c r="EA136" s="2">
        <v>660</v>
      </c>
      <c r="EB136" s="2">
        <v>758</v>
      </c>
      <c r="EC136" s="2">
        <v>658</v>
      </c>
      <c r="ED136" s="2">
        <v>558</v>
      </c>
      <c r="EE136" s="2">
        <v>478</v>
      </c>
      <c r="EF136" s="2">
        <v>507</v>
      </c>
      <c r="EG136" s="2">
        <v>520</v>
      </c>
      <c r="EH136" s="2">
        <v>522</v>
      </c>
      <c r="EI136" s="2">
        <v>526</v>
      </c>
      <c r="EJ136" s="2">
        <v>544</v>
      </c>
      <c r="EK136" s="2">
        <v>593</v>
      </c>
      <c r="EL136" s="2">
        <v>530</v>
      </c>
      <c r="EM136" s="2">
        <v>475</v>
      </c>
      <c r="EN136" s="2">
        <v>439</v>
      </c>
      <c r="EO136" s="2">
        <v>428</v>
      </c>
      <c r="EP136" s="2">
        <v>422</v>
      </c>
      <c r="EQ136" s="2">
        <v>422</v>
      </c>
      <c r="ER136" s="2">
        <v>397</v>
      </c>
      <c r="ES136" s="2">
        <v>400</v>
      </c>
      <c r="ET136" s="2">
        <v>385</v>
      </c>
      <c r="EU136" s="2">
        <v>387</v>
      </c>
      <c r="EV136" s="2">
        <v>381</v>
      </c>
      <c r="EW136" s="2">
        <v>392</v>
      </c>
      <c r="EX136" s="2">
        <v>384</v>
      </c>
      <c r="EY136" s="2">
        <v>400</v>
      </c>
      <c r="EZ136" s="2">
        <v>391</v>
      </c>
      <c r="FA136" s="2">
        <v>363</v>
      </c>
      <c r="FB136" s="2">
        <v>362</v>
      </c>
      <c r="FC136" s="2">
        <v>372</v>
      </c>
      <c r="FD136" s="2">
        <v>381</v>
      </c>
      <c r="FE136" s="2">
        <v>386</v>
      </c>
      <c r="FF136" s="2">
        <v>389</v>
      </c>
      <c r="FG136" s="2">
        <v>390</v>
      </c>
      <c r="FH136" s="2">
        <v>413</v>
      </c>
      <c r="FI136" s="2">
        <v>402</v>
      </c>
      <c r="FJ136" s="2">
        <v>376</v>
      </c>
      <c r="FK136" s="2">
        <v>380</v>
      </c>
      <c r="FL136" s="2">
        <v>390</v>
      </c>
      <c r="FM136" s="2">
        <v>398</v>
      </c>
      <c r="FN136" s="2">
        <v>389</v>
      </c>
      <c r="FO136" s="2">
        <v>403</v>
      </c>
      <c r="FP136" s="2">
        <v>427</v>
      </c>
      <c r="FQ136" s="2">
        <v>430</v>
      </c>
      <c r="FR136" s="2">
        <v>425</v>
      </c>
      <c r="FS136" s="2">
        <v>431</v>
      </c>
      <c r="FT136" s="2">
        <v>430</v>
      </c>
      <c r="FU136" s="2">
        <v>440</v>
      </c>
      <c r="FV136" s="2">
        <v>441</v>
      </c>
      <c r="FW136" s="2">
        <v>448</v>
      </c>
      <c r="FX136" s="2">
        <v>462</v>
      </c>
      <c r="FY136" s="2">
        <v>468</v>
      </c>
      <c r="FZ136" s="2">
        <v>475</v>
      </c>
      <c r="GA136" s="2">
        <v>529</v>
      </c>
      <c r="GB136" s="2">
        <v>515</v>
      </c>
      <c r="GC136" s="2">
        <v>516</v>
      </c>
      <c r="GD136" s="2">
        <v>502</v>
      </c>
      <c r="GE136" s="2">
        <v>509</v>
      </c>
      <c r="GF136" s="2">
        <v>513</v>
      </c>
      <c r="GG136" s="2">
        <v>522</v>
      </c>
      <c r="GH136" s="2">
        <v>515</v>
      </c>
      <c r="GI136" s="2">
        <v>527</v>
      </c>
      <c r="GJ136" s="2">
        <v>556</v>
      </c>
      <c r="GK136" s="2">
        <v>532</v>
      </c>
      <c r="GL136" s="2">
        <v>513</v>
      </c>
      <c r="GM136" s="2">
        <v>502</v>
      </c>
      <c r="GN136" s="2">
        <v>515</v>
      </c>
      <c r="GO136" s="2">
        <v>518</v>
      </c>
      <c r="GP136" s="2">
        <v>505</v>
      </c>
      <c r="GQ136" s="2">
        <v>503</v>
      </c>
      <c r="GR136" s="2">
        <v>491</v>
      </c>
      <c r="GS136" s="2">
        <v>522</v>
      </c>
      <c r="GT136" s="2">
        <v>581</v>
      </c>
      <c r="GU136" s="2">
        <v>546</v>
      </c>
      <c r="GV136" s="2">
        <v>487</v>
      </c>
      <c r="GW136" s="2">
        <v>493</v>
      </c>
      <c r="GX136" s="2">
        <v>485</v>
      </c>
      <c r="GY136" s="2">
        <v>490</v>
      </c>
      <c r="GZ136" s="2">
        <v>497</v>
      </c>
      <c r="HA136" s="2">
        <v>498</v>
      </c>
      <c r="HB136" s="2">
        <v>498</v>
      </c>
      <c r="HC136" s="2">
        <v>500</v>
      </c>
      <c r="HD136" s="2">
        <v>520</v>
      </c>
      <c r="HE136" s="2">
        <v>526</v>
      </c>
      <c r="HF136" s="2">
        <v>529</v>
      </c>
      <c r="HG136" s="2">
        <v>550</v>
      </c>
      <c r="HH136" s="2">
        <v>535</v>
      </c>
      <c r="HI136" s="2">
        <v>551</v>
      </c>
      <c r="HJ136" s="2">
        <v>566</v>
      </c>
      <c r="HK136" s="2">
        <v>550</v>
      </c>
      <c r="HL136" s="2">
        <v>538</v>
      </c>
      <c r="HM136" s="2">
        <v>549</v>
      </c>
      <c r="HN136" s="2">
        <v>517</v>
      </c>
      <c r="HO136" s="2">
        <v>529</v>
      </c>
      <c r="HP136" s="2">
        <v>565</v>
      </c>
      <c r="HQ136" s="2">
        <v>485</v>
      </c>
      <c r="HR136" s="2">
        <v>487</v>
      </c>
      <c r="HS136" s="2">
        <v>470</v>
      </c>
      <c r="HT136" s="2">
        <v>478</v>
      </c>
      <c r="HU136" s="2">
        <v>491</v>
      </c>
      <c r="HV136" s="2">
        <v>496</v>
      </c>
      <c r="HW136" s="2">
        <v>500</v>
      </c>
      <c r="HX136" s="2">
        <v>512</v>
      </c>
      <c r="HY136" s="2">
        <v>509</v>
      </c>
      <c r="HZ136" s="2">
        <v>508</v>
      </c>
      <c r="IA136" s="2">
        <v>519</v>
      </c>
      <c r="IB136" s="2">
        <v>530</v>
      </c>
      <c r="IC136" s="2">
        <v>527</v>
      </c>
      <c r="ID136" s="2">
        <v>524</v>
      </c>
      <c r="IE136" s="2">
        <v>521</v>
      </c>
      <c r="IF136" s="2">
        <v>528</v>
      </c>
      <c r="IG136" s="2">
        <v>528</v>
      </c>
      <c r="IH136" s="2">
        <v>532</v>
      </c>
      <c r="II136" s="2">
        <v>515</v>
      </c>
      <c r="IJ136" s="2">
        <v>596</v>
      </c>
      <c r="IK136" s="2">
        <v>599</v>
      </c>
      <c r="IL136" s="2">
        <v>597</v>
      </c>
      <c r="IM136" s="2">
        <v>609</v>
      </c>
      <c r="IN136" s="2">
        <v>600</v>
      </c>
      <c r="IO136" s="2">
        <v>594</v>
      </c>
      <c r="IP136" s="2">
        <v>585</v>
      </c>
      <c r="IQ136" s="2">
        <v>586</v>
      </c>
      <c r="IR136" s="2">
        <v>586</v>
      </c>
      <c r="IS136" s="2">
        <v>577</v>
      </c>
      <c r="IT136" s="2">
        <v>571</v>
      </c>
    </row>
    <row r="137" spans="1:254" ht="15.9" customHeight="1">
      <c r="A137" s="61" t="s">
        <v>269</v>
      </c>
      <c r="B137" s="6" t="s">
        <v>270</v>
      </c>
      <c r="C137" s="15">
        <v>76</v>
      </c>
      <c r="D137" s="16">
        <v>0</v>
      </c>
      <c r="E137" s="13">
        <v>76</v>
      </c>
      <c r="F137" s="13">
        <v>78</v>
      </c>
      <c r="G137" s="13">
        <v>77</v>
      </c>
      <c r="H137" s="13">
        <v>70</v>
      </c>
      <c r="I137" s="13">
        <v>88</v>
      </c>
      <c r="J137" s="13">
        <v>90</v>
      </c>
      <c r="K137" s="13">
        <v>85</v>
      </c>
      <c r="L137" s="13">
        <v>98</v>
      </c>
      <c r="M137" s="13">
        <v>112</v>
      </c>
      <c r="N137" s="13">
        <v>120</v>
      </c>
      <c r="O137" s="13">
        <v>119</v>
      </c>
      <c r="P137" s="13">
        <v>128</v>
      </c>
      <c r="Q137" s="13">
        <v>169</v>
      </c>
      <c r="R137" s="13">
        <v>156</v>
      </c>
      <c r="S137" s="13">
        <v>167</v>
      </c>
      <c r="T137" s="13">
        <v>202</v>
      </c>
      <c r="U137" s="13">
        <v>211</v>
      </c>
      <c r="V137" s="13">
        <v>201</v>
      </c>
      <c r="W137" s="13">
        <v>228</v>
      </c>
      <c r="X137" s="13">
        <v>216</v>
      </c>
      <c r="Y137" s="13">
        <v>230</v>
      </c>
      <c r="Z137" s="13">
        <v>267</v>
      </c>
      <c r="AA137" s="13">
        <v>245</v>
      </c>
      <c r="AB137" s="13">
        <v>215</v>
      </c>
      <c r="AC137" s="13">
        <v>239</v>
      </c>
      <c r="AD137" s="13">
        <v>251</v>
      </c>
      <c r="AE137" s="13">
        <v>269</v>
      </c>
      <c r="AF137" s="13">
        <v>276</v>
      </c>
      <c r="AG137" s="13">
        <v>302</v>
      </c>
      <c r="AH137" s="13">
        <v>300</v>
      </c>
      <c r="AI137" s="13">
        <v>300</v>
      </c>
      <c r="AJ137" s="13">
        <v>306</v>
      </c>
      <c r="AK137" s="13">
        <v>365</v>
      </c>
      <c r="AL137" s="13">
        <v>322</v>
      </c>
      <c r="AM137" s="13">
        <v>323</v>
      </c>
      <c r="AN137" s="13">
        <v>320</v>
      </c>
      <c r="AO137" s="13">
        <v>313</v>
      </c>
      <c r="AP137" s="13">
        <v>307</v>
      </c>
      <c r="AQ137" s="13">
        <v>343</v>
      </c>
      <c r="AR137" s="13">
        <v>396</v>
      </c>
      <c r="AS137" s="13">
        <v>417</v>
      </c>
      <c r="AT137" s="13">
        <v>391</v>
      </c>
      <c r="AU137" s="13">
        <v>311</v>
      </c>
      <c r="AV137" s="13">
        <v>320</v>
      </c>
      <c r="AW137" s="13">
        <v>264</v>
      </c>
      <c r="AX137" s="13">
        <v>248</v>
      </c>
      <c r="AY137" s="13">
        <v>282</v>
      </c>
      <c r="AZ137" s="13">
        <v>361</v>
      </c>
      <c r="BA137" s="13">
        <v>325</v>
      </c>
      <c r="BB137" s="13">
        <v>343</v>
      </c>
      <c r="BC137" s="13">
        <v>423</v>
      </c>
      <c r="BD137" s="13">
        <v>523</v>
      </c>
      <c r="BE137" s="13">
        <v>523</v>
      </c>
      <c r="BF137" s="13">
        <v>485</v>
      </c>
      <c r="BG137" s="13">
        <v>465</v>
      </c>
      <c r="BH137" s="13">
        <v>432</v>
      </c>
      <c r="BI137" s="13">
        <v>463</v>
      </c>
      <c r="BJ137" s="13">
        <v>563</v>
      </c>
      <c r="BK137" s="13">
        <v>504</v>
      </c>
      <c r="BL137" s="13">
        <v>530</v>
      </c>
      <c r="BM137" s="67">
        <v>483</v>
      </c>
      <c r="BN137" s="67">
        <v>547</v>
      </c>
      <c r="BO137" s="67">
        <v>580</v>
      </c>
      <c r="BP137" s="67">
        <v>570</v>
      </c>
      <c r="BQ137" s="67">
        <v>615</v>
      </c>
      <c r="BR137" s="67">
        <v>515</v>
      </c>
      <c r="BS137" s="67">
        <v>615</v>
      </c>
      <c r="BT137" s="67">
        <v>640</v>
      </c>
      <c r="BU137" s="67">
        <v>540</v>
      </c>
      <c r="BV137" s="67">
        <v>516</v>
      </c>
      <c r="BW137" s="67">
        <v>441</v>
      </c>
      <c r="BX137" s="67">
        <v>430</v>
      </c>
      <c r="BY137" s="67">
        <v>380</v>
      </c>
      <c r="BZ137" s="67">
        <v>396</v>
      </c>
      <c r="CA137" s="516">
        <v>362</v>
      </c>
      <c r="CB137" s="516">
        <v>335.5</v>
      </c>
      <c r="CC137" s="516">
        <v>286.5</v>
      </c>
      <c r="CD137" s="516">
        <v>294</v>
      </c>
      <c r="CE137" s="516">
        <v>313.5</v>
      </c>
      <c r="CF137" s="516">
        <v>266</v>
      </c>
      <c r="CG137" s="516">
        <v>259.89999999999998</v>
      </c>
      <c r="CH137" s="516">
        <v>254</v>
      </c>
      <c r="CI137" s="516">
        <v>242.9</v>
      </c>
      <c r="CJ137" s="516">
        <v>262.3</v>
      </c>
      <c r="CK137" s="516">
        <v>280.39999999999998</v>
      </c>
      <c r="CL137" s="516">
        <v>285.2</v>
      </c>
      <c r="CM137" s="516">
        <v>296.89999999999998</v>
      </c>
      <c r="CN137" s="516">
        <v>293</v>
      </c>
      <c r="CO137" s="516">
        <v>317</v>
      </c>
      <c r="CP137" s="516">
        <v>296.5</v>
      </c>
      <c r="CQ137" s="516">
        <v>334</v>
      </c>
      <c r="CR137" s="516">
        <v>285.39999999999998</v>
      </c>
      <c r="CS137" s="516">
        <v>237.9</v>
      </c>
      <c r="CT137" s="516">
        <v>276.5</v>
      </c>
      <c r="CU137" s="516">
        <v>260</v>
      </c>
      <c r="CV137" s="516">
        <v>330</v>
      </c>
      <c r="CW137" s="516">
        <v>400</v>
      </c>
      <c r="CX137" s="516">
        <v>470</v>
      </c>
      <c r="CY137" s="516">
        <v>406</v>
      </c>
      <c r="CZ137" s="516">
        <v>346</v>
      </c>
      <c r="DA137" s="2">
        <v>296</v>
      </c>
      <c r="DB137" s="2">
        <v>256.3</v>
      </c>
      <c r="DC137" s="2">
        <v>210.7</v>
      </c>
      <c r="DD137" s="2">
        <v>170.7</v>
      </c>
      <c r="DE137" s="2">
        <v>189.1</v>
      </c>
      <c r="DF137" s="2">
        <v>239.1</v>
      </c>
      <c r="DG137" s="2">
        <v>289.10000000000002</v>
      </c>
      <c r="DH137" s="2">
        <v>239.1</v>
      </c>
      <c r="DI137" s="2">
        <v>199.1</v>
      </c>
      <c r="DJ137" s="2">
        <v>184</v>
      </c>
      <c r="DK137" s="2">
        <v>179.3</v>
      </c>
      <c r="DL137" s="2">
        <v>151.80000000000001</v>
      </c>
      <c r="DM137" s="2">
        <v>177.2</v>
      </c>
      <c r="DN137" s="2">
        <v>147.19999999999999</v>
      </c>
      <c r="DO137" s="2">
        <v>117.2</v>
      </c>
      <c r="DP137" s="2">
        <v>121.5</v>
      </c>
      <c r="DQ137" s="2">
        <v>161.5</v>
      </c>
      <c r="DR137" s="2">
        <v>131.5</v>
      </c>
      <c r="DS137" s="2">
        <v>101.5</v>
      </c>
      <c r="DT137" s="2">
        <v>86.5</v>
      </c>
      <c r="DU137" s="2">
        <v>71.5</v>
      </c>
      <c r="DV137" s="2">
        <v>61.5</v>
      </c>
      <c r="DW137" s="2">
        <v>57.7</v>
      </c>
      <c r="DX137" s="2">
        <v>59</v>
      </c>
      <c r="DY137" s="2">
        <v>60.2</v>
      </c>
      <c r="DZ137" s="2">
        <v>50.2</v>
      </c>
      <c r="EA137" s="2">
        <v>42.2</v>
      </c>
      <c r="EB137" s="2">
        <v>41.8</v>
      </c>
      <c r="EC137" s="2">
        <v>40.1</v>
      </c>
      <c r="ED137" s="2">
        <v>40.6</v>
      </c>
      <c r="EE137" s="2">
        <v>41.8</v>
      </c>
      <c r="EF137" s="2">
        <v>37.4</v>
      </c>
      <c r="EG137" s="2">
        <v>36.700000000000003</v>
      </c>
      <c r="EH137" s="2">
        <v>38.200000000000003</v>
      </c>
      <c r="EI137" s="2">
        <v>41</v>
      </c>
      <c r="EJ137" s="2">
        <v>40.5</v>
      </c>
      <c r="EK137" s="2">
        <v>32.5</v>
      </c>
      <c r="EL137" s="2">
        <v>35.1</v>
      </c>
      <c r="EM137" s="2">
        <v>38</v>
      </c>
      <c r="EN137" s="2">
        <v>46</v>
      </c>
      <c r="EO137" s="2">
        <v>39.9</v>
      </c>
      <c r="EP137" s="2">
        <v>34.5</v>
      </c>
      <c r="EQ137" s="2">
        <v>29.1</v>
      </c>
      <c r="ER137" s="2">
        <v>29.5</v>
      </c>
      <c r="ES137" s="2">
        <v>28.9</v>
      </c>
      <c r="ET137" s="2">
        <v>27.6</v>
      </c>
      <c r="EU137" s="2">
        <v>30.1</v>
      </c>
      <c r="EV137" s="2">
        <v>31.2</v>
      </c>
      <c r="EW137" s="2">
        <v>31</v>
      </c>
      <c r="EX137" s="2">
        <v>29.9</v>
      </c>
      <c r="EY137" s="2">
        <v>30.9</v>
      </c>
      <c r="EZ137" s="2">
        <v>30.9</v>
      </c>
      <c r="FA137" s="2">
        <v>31.6</v>
      </c>
      <c r="FB137" s="2">
        <v>31.5</v>
      </c>
      <c r="FC137" s="2">
        <v>30.7</v>
      </c>
      <c r="FD137" s="2">
        <v>32.299999999999997</v>
      </c>
      <c r="FE137" s="2">
        <v>30.5</v>
      </c>
      <c r="FF137" s="2">
        <v>30.6</v>
      </c>
      <c r="FG137" s="2">
        <v>30</v>
      </c>
      <c r="FH137" s="2">
        <v>33.200000000000003</v>
      </c>
      <c r="FI137" s="2">
        <v>35.1</v>
      </c>
      <c r="FJ137" s="2">
        <v>36.9</v>
      </c>
      <c r="FK137" s="2">
        <v>36.9</v>
      </c>
      <c r="FL137" s="2">
        <v>35</v>
      </c>
      <c r="FM137" s="2">
        <v>35.700000000000003</v>
      </c>
      <c r="FN137" s="2">
        <v>36.1</v>
      </c>
      <c r="FO137" s="2">
        <v>35.200000000000003</v>
      </c>
      <c r="FP137" s="2">
        <v>37.5</v>
      </c>
      <c r="FQ137" s="2">
        <v>38.700000000000003</v>
      </c>
      <c r="FR137" s="2">
        <v>38.1</v>
      </c>
      <c r="FS137" s="2">
        <v>34.299999999999997</v>
      </c>
      <c r="FT137" s="2">
        <v>34.5</v>
      </c>
      <c r="FU137" s="2">
        <v>37.299999999999997</v>
      </c>
      <c r="FV137" s="2">
        <v>41.2</v>
      </c>
      <c r="FW137" s="2">
        <v>33.200000000000003</v>
      </c>
      <c r="FX137" s="2">
        <v>29.3</v>
      </c>
      <c r="FY137" s="2">
        <v>27.9</v>
      </c>
      <c r="FZ137" s="2">
        <v>30.3</v>
      </c>
      <c r="GA137" s="2">
        <v>29.4</v>
      </c>
      <c r="GB137" s="2">
        <v>29.3</v>
      </c>
      <c r="GC137" s="2">
        <v>28.7</v>
      </c>
      <c r="GD137" s="2">
        <v>29</v>
      </c>
      <c r="GE137" s="2">
        <v>30</v>
      </c>
      <c r="GF137" s="2">
        <v>27.8</v>
      </c>
      <c r="GG137" s="2">
        <v>28</v>
      </c>
      <c r="GH137" s="2">
        <v>26.9</v>
      </c>
      <c r="GI137" s="2">
        <v>26.5</v>
      </c>
      <c r="GJ137" s="2">
        <v>26.8</v>
      </c>
      <c r="GK137" s="2">
        <v>26.5</v>
      </c>
      <c r="GL137" s="2">
        <v>27</v>
      </c>
      <c r="GM137" s="2">
        <v>26.3</v>
      </c>
      <c r="GN137" s="2">
        <v>26.9</v>
      </c>
      <c r="GO137" s="2">
        <v>26.9</v>
      </c>
      <c r="GP137" s="2">
        <v>28</v>
      </c>
      <c r="GQ137" s="2">
        <v>26.5</v>
      </c>
      <c r="GR137" s="2">
        <v>26</v>
      </c>
      <c r="GS137" s="2">
        <v>27.4</v>
      </c>
      <c r="GT137" s="2">
        <v>27.5</v>
      </c>
      <c r="GU137" s="2">
        <v>27</v>
      </c>
      <c r="GV137" s="2">
        <v>28</v>
      </c>
      <c r="GW137" s="2">
        <v>26.8</v>
      </c>
      <c r="GX137" s="2">
        <v>24.4</v>
      </c>
      <c r="GY137" s="2">
        <v>25.7</v>
      </c>
      <c r="GZ137" s="2">
        <v>26.1</v>
      </c>
      <c r="HA137" s="2">
        <v>25.9</v>
      </c>
      <c r="HB137" s="2">
        <v>27.2</v>
      </c>
      <c r="HC137" s="2">
        <v>27.3</v>
      </c>
      <c r="HD137" s="2">
        <v>27.6</v>
      </c>
      <c r="HE137" s="2">
        <v>27.3</v>
      </c>
      <c r="HF137" s="2">
        <v>27.5</v>
      </c>
      <c r="HG137" s="2">
        <v>28</v>
      </c>
      <c r="HH137" s="2">
        <v>27.5</v>
      </c>
      <c r="HI137" s="2">
        <v>27.6</v>
      </c>
      <c r="HJ137" s="2">
        <v>27.8</v>
      </c>
      <c r="HK137" s="2">
        <v>26.9</v>
      </c>
      <c r="HL137" s="2">
        <v>27.4</v>
      </c>
      <c r="HM137" s="2">
        <v>27.8</v>
      </c>
      <c r="HN137" s="2">
        <v>26</v>
      </c>
      <c r="HO137" s="2">
        <v>26.2</v>
      </c>
      <c r="HP137" s="2">
        <v>26.1</v>
      </c>
      <c r="HQ137" s="2">
        <v>25.9</v>
      </c>
      <c r="HR137" s="2">
        <v>27.2</v>
      </c>
      <c r="HS137" s="2">
        <v>26.7</v>
      </c>
      <c r="HT137" s="2">
        <v>25.9</v>
      </c>
      <c r="HU137" s="2">
        <v>25.6</v>
      </c>
      <c r="HV137" s="2">
        <v>26.6</v>
      </c>
      <c r="HW137" s="2">
        <v>27.2</v>
      </c>
      <c r="HX137" s="2">
        <v>25.2</v>
      </c>
      <c r="HY137" s="2">
        <v>26.7</v>
      </c>
      <c r="HZ137" s="2">
        <v>26.3</v>
      </c>
      <c r="IA137" s="2">
        <v>26.2</v>
      </c>
      <c r="IB137" s="2">
        <v>26</v>
      </c>
      <c r="IC137" s="2">
        <v>26.9</v>
      </c>
      <c r="ID137" s="2">
        <v>26.8</v>
      </c>
      <c r="IE137" s="2">
        <v>27.2</v>
      </c>
      <c r="IF137" s="2">
        <v>27</v>
      </c>
      <c r="IG137" s="2">
        <v>27.7</v>
      </c>
      <c r="IH137" s="2">
        <v>27.7</v>
      </c>
      <c r="II137" s="2">
        <v>27.8</v>
      </c>
      <c r="IJ137" s="2">
        <v>27.1</v>
      </c>
      <c r="IK137" s="2">
        <v>26.9</v>
      </c>
      <c r="IL137" s="2">
        <v>27.8</v>
      </c>
      <c r="IM137" s="2">
        <v>27.6</v>
      </c>
      <c r="IN137" s="2">
        <v>28</v>
      </c>
      <c r="IO137" s="2">
        <v>27.4</v>
      </c>
      <c r="IP137" s="2">
        <v>27.9</v>
      </c>
      <c r="IQ137" s="2">
        <v>27.6</v>
      </c>
      <c r="IR137" s="2">
        <v>28.3</v>
      </c>
      <c r="IS137" s="2">
        <v>27.6</v>
      </c>
      <c r="IT137" s="2">
        <v>28.1</v>
      </c>
    </row>
    <row r="138" spans="1:254" ht="15.9" customHeight="1">
      <c r="A138" s="61" t="s">
        <v>271</v>
      </c>
      <c r="B138" s="6" t="s">
        <v>272</v>
      </c>
      <c r="C138" s="15">
        <v>1051</v>
      </c>
      <c r="D138" s="16">
        <v>-207</v>
      </c>
      <c r="E138" s="13">
        <v>1258</v>
      </c>
      <c r="F138" s="13">
        <v>1009</v>
      </c>
      <c r="G138" s="13">
        <v>876</v>
      </c>
      <c r="H138" s="13">
        <v>838</v>
      </c>
      <c r="I138" s="13">
        <v>830</v>
      </c>
      <c r="J138" s="13">
        <v>774</v>
      </c>
      <c r="K138" s="13">
        <v>762</v>
      </c>
      <c r="L138" s="13">
        <v>826</v>
      </c>
      <c r="M138" s="13">
        <v>859</v>
      </c>
      <c r="N138" s="13">
        <v>836</v>
      </c>
      <c r="O138" s="13">
        <v>890</v>
      </c>
      <c r="P138" s="13">
        <v>906</v>
      </c>
      <c r="Q138" s="13">
        <v>884</v>
      </c>
      <c r="R138" s="13">
        <v>850</v>
      </c>
      <c r="S138" s="13">
        <v>945</v>
      </c>
      <c r="T138" s="13">
        <v>971</v>
      </c>
      <c r="U138" s="13">
        <v>912</v>
      </c>
      <c r="V138" s="13">
        <v>879</v>
      </c>
      <c r="W138" s="13">
        <v>934</v>
      </c>
      <c r="X138" s="13">
        <v>930</v>
      </c>
      <c r="Y138" s="13">
        <v>940</v>
      </c>
      <c r="Z138" s="13">
        <v>982</v>
      </c>
      <c r="AA138" s="13">
        <v>1004</v>
      </c>
      <c r="AB138" s="13">
        <v>1031</v>
      </c>
      <c r="AC138" s="13">
        <v>1001</v>
      </c>
      <c r="AD138" s="13">
        <v>1006</v>
      </c>
      <c r="AE138" s="13">
        <v>1034</v>
      </c>
      <c r="AF138" s="13">
        <v>1035</v>
      </c>
      <c r="AG138" s="13">
        <v>1032</v>
      </c>
      <c r="AH138" s="13">
        <v>1070</v>
      </c>
      <c r="AI138" s="13">
        <v>1046</v>
      </c>
      <c r="AJ138" s="13">
        <v>1111</v>
      </c>
      <c r="AK138" s="13">
        <v>1220</v>
      </c>
      <c r="AL138" s="13">
        <v>1107</v>
      </c>
      <c r="AM138" s="13">
        <v>1168</v>
      </c>
      <c r="AN138" s="13">
        <v>1236</v>
      </c>
      <c r="AO138" s="13">
        <v>1129</v>
      </c>
      <c r="AP138" s="13">
        <v>1145</v>
      </c>
      <c r="AQ138" s="13">
        <v>1150</v>
      </c>
      <c r="AR138" s="13">
        <v>1133</v>
      </c>
      <c r="AS138" s="13">
        <v>1216</v>
      </c>
      <c r="AT138" s="13">
        <v>1264</v>
      </c>
      <c r="AU138" s="13">
        <v>1196</v>
      </c>
      <c r="AV138" s="13">
        <v>1227</v>
      </c>
      <c r="AW138" s="13">
        <v>1187</v>
      </c>
      <c r="AX138" s="13">
        <v>1265</v>
      </c>
      <c r="AY138" s="13">
        <v>1223</v>
      </c>
      <c r="AZ138" s="13">
        <v>1312</v>
      </c>
      <c r="BA138" s="13">
        <v>1411</v>
      </c>
      <c r="BB138" s="13">
        <v>1385</v>
      </c>
      <c r="BC138" s="13">
        <v>1440</v>
      </c>
      <c r="BD138" s="13">
        <v>1506</v>
      </c>
      <c r="BE138" s="13">
        <v>1575</v>
      </c>
      <c r="BF138" s="13">
        <v>1574</v>
      </c>
      <c r="BG138" s="13">
        <v>1274</v>
      </c>
      <c r="BH138" s="13">
        <v>1284</v>
      </c>
      <c r="BI138" s="13">
        <v>1412</v>
      </c>
      <c r="BJ138" s="13">
        <v>1315</v>
      </c>
      <c r="BK138" s="13">
        <v>1415</v>
      </c>
      <c r="BL138" s="13">
        <v>1815</v>
      </c>
      <c r="BM138" s="67">
        <v>2315</v>
      </c>
      <c r="BN138" s="67">
        <v>2261</v>
      </c>
      <c r="BO138" s="67">
        <v>2308</v>
      </c>
      <c r="BP138" s="67">
        <v>2569</v>
      </c>
      <c r="BQ138" s="67">
        <v>2535</v>
      </c>
      <c r="BR138" s="67">
        <v>2382</v>
      </c>
      <c r="BS138" s="67">
        <v>2438</v>
      </c>
      <c r="BT138" s="67">
        <v>2234</v>
      </c>
      <c r="BU138" s="67">
        <v>2482</v>
      </c>
      <c r="BV138" s="67">
        <v>2565</v>
      </c>
      <c r="BW138" s="67">
        <v>2851</v>
      </c>
      <c r="BX138" s="67">
        <v>2835</v>
      </c>
      <c r="BY138" s="67">
        <v>3045</v>
      </c>
      <c r="BZ138" s="67">
        <v>3745</v>
      </c>
      <c r="CA138" s="516">
        <v>3085</v>
      </c>
      <c r="CB138" s="516">
        <v>2581</v>
      </c>
      <c r="CC138" s="516">
        <v>2081</v>
      </c>
      <c r="CD138" s="516">
        <v>2163</v>
      </c>
      <c r="CE138" s="516">
        <v>1763</v>
      </c>
      <c r="CF138" s="516">
        <v>1463</v>
      </c>
      <c r="CG138" s="516">
        <v>1163</v>
      </c>
      <c r="CH138" s="516">
        <v>1152</v>
      </c>
      <c r="CI138" s="516">
        <v>1046</v>
      </c>
      <c r="CJ138" s="516">
        <v>1081</v>
      </c>
      <c r="CK138" s="516">
        <v>1113</v>
      </c>
      <c r="CL138" s="516">
        <v>1194</v>
      </c>
      <c r="CM138" s="516">
        <v>1228</v>
      </c>
      <c r="CN138" s="516">
        <v>1147</v>
      </c>
      <c r="CO138" s="516">
        <v>1215</v>
      </c>
      <c r="CP138" s="516">
        <v>1189</v>
      </c>
      <c r="CQ138" s="516">
        <v>1145</v>
      </c>
      <c r="CR138" s="516">
        <v>1397</v>
      </c>
      <c r="CS138" s="516">
        <v>1317</v>
      </c>
      <c r="CT138" s="516">
        <v>1327</v>
      </c>
      <c r="CU138" s="516">
        <v>1490</v>
      </c>
      <c r="CV138" s="516">
        <v>1549</v>
      </c>
      <c r="CW138" s="516">
        <v>1249</v>
      </c>
      <c r="CX138" s="516">
        <v>1295</v>
      </c>
      <c r="CY138" s="516">
        <v>1336</v>
      </c>
      <c r="CZ138" s="516">
        <v>1299</v>
      </c>
      <c r="DA138" s="2">
        <v>1436</v>
      </c>
      <c r="DB138" s="2">
        <v>1486</v>
      </c>
      <c r="DC138" s="2">
        <v>1512</v>
      </c>
      <c r="DD138" s="2">
        <v>1661</v>
      </c>
      <c r="DE138" s="2">
        <v>1722</v>
      </c>
      <c r="DF138" s="2">
        <v>1765</v>
      </c>
      <c r="DG138" s="2">
        <v>1649</v>
      </c>
      <c r="DH138" s="2">
        <v>1951</v>
      </c>
      <c r="DI138" s="2">
        <v>1918</v>
      </c>
      <c r="DJ138" s="2">
        <v>1617</v>
      </c>
      <c r="DK138" s="2">
        <v>1428</v>
      </c>
      <c r="DL138" s="2">
        <v>1377</v>
      </c>
      <c r="DM138" s="2">
        <v>1236</v>
      </c>
      <c r="DN138" s="2">
        <v>1296</v>
      </c>
      <c r="DO138" s="2">
        <v>1692</v>
      </c>
      <c r="DP138" s="2">
        <v>2192</v>
      </c>
      <c r="DQ138" s="2">
        <v>1792</v>
      </c>
      <c r="DR138" s="2">
        <v>1492</v>
      </c>
      <c r="DS138" s="2">
        <v>1372</v>
      </c>
      <c r="DT138" s="2">
        <v>1072</v>
      </c>
      <c r="DU138" s="2">
        <v>922</v>
      </c>
      <c r="DV138" s="2">
        <v>772</v>
      </c>
      <c r="DW138" s="2">
        <v>672</v>
      </c>
      <c r="DX138" s="2">
        <v>716</v>
      </c>
      <c r="DY138" s="2">
        <v>667</v>
      </c>
      <c r="DZ138" s="2">
        <v>582</v>
      </c>
      <c r="EA138" s="2">
        <v>629</v>
      </c>
      <c r="EB138" s="2">
        <v>529</v>
      </c>
      <c r="EC138" s="2">
        <v>564</v>
      </c>
      <c r="ED138" s="2">
        <v>484</v>
      </c>
      <c r="EE138" s="2">
        <v>404</v>
      </c>
      <c r="EF138" s="2">
        <v>390</v>
      </c>
      <c r="EG138" s="2">
        <v>356</v>
      </c>
      <c r="EH138" s="2">
        <v>364</v>
      </c>
      <c r="EI138" s="2">
        <v>347</v>
      </c>
      <c r="EJ138" s="2">
        <v>380</v>
      </c>
      <c r="EK138" s="2">
        <v>391</v>
      </c>
      <c r="EL138" s="2">
        <v>399</v>
      </c>
      <c r="EM138" s="2">
        <v>379</v>
      </c>
      <c r="EN138" s="2">
        <v>342</v>
      </c>
      <c r="EO138" s="2">
        <v>330</v>
      </c>
      <c r="EP138" s="2">
        <v>316</v>
      </c>
      <c r="EQ138" s="2">
        <v>311</v>
      </c>
      <c r="ER138" s="2">
        <v>296</v>
      </c>
      <c r="ES138" s="2">
        <v>291</v>
      </c>
      <c r="ET138" s="2">
        <v>289</v>
      </c>
      <c r="EU138" s="2">
        <v>293</v>
      </c>
      <c r="EV138" s="2">
        <v>277</v>
      </c>
      <c r="EW138" s="2">
        <v>274</v>
      </c>
      <c r="EX138" s="2">
        <v>260</v>
      </c>
      <c r="EY138" s="2">
        <v>261</v>
      </c>
      <c r="EZ138" s="2">
        <v>258</v>
      </c>
      <c r="FA138" s="2">
        <v>257</v>
      </c>
      <c r="FB138" s="2">
        <v>255</v>
      </c>
      <c r="FC138" s="2">
        <v>255</v>
      </c>
      <c r="FD138" s="2">
        <v>256</v>
      </c>
      <c r="FE138" s="2">
        <v>269</v>
      </c>
      <c r="FF138" s="2">
        <v>257</v>
      </c>
      <c r="FG138" s="2">
        <v>253</v>
      </c>
      <c r="FH138" s="2">
        <v>260</v>
      </c>
      <c r="FI138" s="2">
        <v>256</v>
      </c>
      <c r="FJ138" s="2">
        <v>272</v>
      </c>
      <c r="FK138" s="2">
        <v>281</v>
      </c>
      <c r="FL138" s="2">
        <v>295</v>
      </c>
      <c r="FM138" s="2">
        <v>288</v>
      </c>
      <c r="FN138" s="2">
        <v>292</v>
      </c>
      <c r="FO138" s="2">
        <v>325</v>
      </c>
      <c r="FP138" s="2">
        <v>369</v>
      </c>
      <c r="FQ138" s="2">
        <v>345</v>
      </c>
      <c r="FR138" s="2">
        <v>326</v>
      </c>
      <c r="FS138" s="2">
        <v>313</v>
      </c>
      <c r="FT138" s="2">
        <v>304</v>
      </c>
      <c r="FU138" s="2">
        <v>277</v>
      </c>
      <c r="FV138" s="2">
        <v>283</v>
      </c>
      <c r="FW138" s="2">
        <v>269</v>
      </c>
      <c r="FX138" s="2">
        <v>270</v>
      </c>
      <c r="FY138" s="2">
        <v>273</v>
      </c>
      <c r="FZ138" s="2">
        <v>267</v>
      </c>
      <c r="GA138" s="2">
        <v>275</v>
      </c>
      <c r="GB138" s="2">
        <v>247</v>
      </c>
      <c r="GC138" s="2">
        <v>197</v>
      </c>
      <c r="GD138" s="2">
        <v>193</v>
      </c>
      <c r="GE138" s="2">
        <v>192</v>
      </c>
      <c r="GF138" s="2">
        <v>189</v>
      </c>
      <c r="GG138" s="2">
        <v>195</v>
      </c>
      <c r="GH138" s="2">
        <v>199</v>
      </c>
      <c r="GI138" s="2">
        <v>200</v>
      </c>
      <c r="GJ138" s="2">
        <v>201</v>
      </c>
      <c r="GK138" s="2">
        <v>199</v>
      </c>
      <c r="GL138" s="2">
        <v>207</v>
      </c>
      <c r="GM138" s="2">
        <v>202</v>
      </c>
      <c r="GN138" s="2">
        <v>203</v>
      </c>
      <c r="GO138" s="2">
        <v>206</v>
      </c>
      <c r="GP138" s="2">
        <v>202</v>
      </c>
      <c r="GQ138" s="2">
        <v>203</v>
      </c>
      <c r="GR138" s="2">
        <v>196</v>
      </c>
      <c r="GS138" s="2">
        <v>202</v>
      </c>
      <c r="GT138" s="2">
        <v>197</v>
      </c>
      <c r="GU138" s="2">
        <v>195</v>
      </c>
      <c r="GV138" s="2">
        <v>201</v>
      </c>
      <c r="GW138" s="2">
        <v>204</v>
      </c>
      <c r="GX138" s="2">
        <v>204</v>
      </c>
      <c r="GY138" s="2">
        <v>209</v>
      </c>
      <c r="GZ138" s="2">
        <v>216</v>
      </c>
      <c r="HA138" s="2">
        <v>209</v>
      </c>
      <c r="HB138" s="2">
        <v>203</v>
      </c>
      <c r="HC138" s="2">
        <v>202</v>
      </c>
      <c r="HD138" s="2">
        <v>211</v>
      </c>
      <c r="HE138" s="2">
        <v>211</v>
      </c>
      <c r="HF138" s="2">
        <v>212</v>
      </c>
      <c r="HG138" s="2">
        <v>206</v>
      </c>
      <c r="HH138" s="2">
        <v>204</v>
      </c>
      <c r="HI138" s="2">
        <v>209</v>
      </c>
      <c r="HJ138" s="2">
        <v>212</v>
      </c>
      <c r="HK138" s="2">
        <v>213</v>
      </c>
      <c r="HL138" s="2">
        <v>214</v>
      </c>
      <c r="HM138" s="2">
        <v>213</v>
      </c>
      <c r="HN138" s="2">
        <v>221</v>
      </c>
      <c r="HO138" s="2">
        <v>222</v>
      </c>
      <c r="HP138" s="2">
        <v>223</v>
      </c>
      <c r="HQ138" s="2">
        <v>223</v>
      </c>
      <c r="HR138" s="2">
        <v>217</v>
      </c>
      <c r="HS138" s="2">
        <v>214</v>
      </c>
      <c r="HT138" s="2">
        <v>206</v>
      </c>
      <c r="HU138" s="2">
        <v>205</v>
      </c>
      <c r="HV138" s="2">
        <v>207</v>
      </c>
      <c r="HW138" s="2">
        <v>208</v>
      </c>
      <c r="HX138" s="2">
        <v>216</v>
      </c>
      <c r="HY138" s="2">
        <v>213</v>
      </c>
      <c r="HZ138" s="2">
        <v>222</v>
      </c>
      <c r="IA138" s="2">
        <v>224</v>
      </c>
      <c r="IB138" s="2">
        <v>237</v>
      </c>
      <c r="IC138" s="2">
        <v>234</v>
      </c>
      <c r="ID138" s="2">
        <v>217</v>
      </c>
      <c r="IE138" s="2">
        <v>200</v>
      </c>
      <c r="IF138" s="2">
        <v>205</v>
      </c>
      <c r="IG138" s="2">
        <v>211</v>
      </c>
      <c r="IH138" s="2">
        <v>216</v>
      </c>
      <c r="II138" s="2">
        <v>213</v>
      </c>
      <c r="IJ138" s="2">
        <v>209</v>
      </c>
      <c r="IK138" s="2">
        <v>207</v>
      </c>
      <c r="IL138" s="2">
        <v>199</v>
      </c>
      <c r="IM138" s="2">
        <v>197</v>
      </c>
      <c r="IN138" s="2">
        <v>210</v>
      </c>
      <c r="IO138" s="2">
        <v>184</v>
      </c>
      <c r="IP138" s="2">
        <v>180</v>
      </c>
      <c r="IQ138" s="2">
        <v>179</v>
      </c>
      <c r="IR138" s="2">
        <v>180</v>
      </c>
      <c r="IS138" s="2">
        <v>184</v>
      </c>
      <c r="IT138" s="2">
        <v>181</v>
      </c>
    </row>
    <row r="139" spans="1:254" ht="15.9" customHeight="1">
      <c r="A139" s="61" t="s">
        <v>273</v>
      </c>
      <c r="B139" s="6" t="s">
        <v>274</v>
      </c>
      <c r="C139" s="15">
        <v>543</v>
      </c>
      <c r="D139" s="16">
        <v>-8</v>
      </c>
      <c r="E139" s="13">
        <v>551</v>
      </c>
      <c r="F139" s="13">
        <v>555</v>
      </c>
      <c r="G139" s="13">
        <v>555</v>
      </c>
      <c r="H139" s="13">
        <v>527</v>
      </c>
      <c r="I139" s="13">
        <v>519</v>
      </c>
      <c r="J139" s="13">
        <v>485</v>
      </c>
      <c r="K139" s="13">
        <v>487</v>
      </c>
      <c r="L139" s="13">
        <v>514</v>
      </c>
      <c r="M139" s="13">
        <v>539</v>
      </c>
      <c r="N139" s="13">
        <v>530</v>
      </c>
      <c r="O139" s="13">
        <v>537</v>
      </c>
      <c r="P139" s="13">
        <v>537</v>
      </c>
      <c r="Q139" s="13">
        <v>535</v>
      </c>
      <c r="R139" s="13">
        <v>517</v>
      </c>
      <c r="S139" s="13">
        <v>559</v>
      </c>
      <c r="T139" s="13">
        <v>565</v>
      </c>
      <c r="U139" s="13">
        <v>543</v>
      </c>
      <c r="V139" s="13">
        <v>549</v>
      </c>
      <c r="W139" s="13">
        <v>570</v>
      </c>
      <c r="X139" s="13">
        <v>557</v>
      </c>
      <c r="Y139" s="13">
        <v>559</v>
      </c>
      <c r="Z139" s="13">
        <v>573</v>
      </c>
      <c r="AA139" s="13">
        <v>596</v>
      </c>
      <c r="AB139" s="13">
        <v>585</v>
      </c>
      <c r="AC139" s="13">
        <v>557</v>
      </c>
      <c r="AD139" s="13">
        <v>554</v>
      </c>
      <c r="AE139" s="13">
        <v>577</v>
      </c>
      <c r="AF139" s="13">
        <v>562</v>
      </c>
      <c r="AG139" s="13">
        <v>568</v>
      </c>
      <c r="AH139" s="13">
        <v>567</v>
      </c>
      <c r="AI139" s="13">
        <v>554</v>
      </c>
      <c r="AJ139" s="13">
        <v>575</v>
      </c>
      <c r="AK139" s="13">
        <v>609</v>
      </c>
      <c r="AL139" s="13">
        <v>589</v>
      </c>
      <c r="AM139" s="13">
        <v>627</v>
      </c>
      <c r="AN139" s="13">
        <v>632</v>
      </c>
      <c r="AO139" s="13">
        <v>625</v>
      </c>
      <c r="AP139" s="13">
        <v>627</v>
      </c>
      <c r="AQ139" s="13">
        <v>644</v>
      </c>
      <c r="AR139" s="13">
        <v>778</v>
      </c>
      <c r="AS139" s="13">
        <v>747</v>
      </c>
      <c r="AT139" s="13">
        <v>785</v>
      </c>
      <c r="AU139" s="13">
        <v>915</v>
      </c>
      <c r="AV139" s="13">
        <v>765</v>
      </c>
      <c r="AW139" s="13">
        <v>665</v>
      </c>
      <c r="AX139" s="13">
        <v>674</v>
      </c>
      <c r="AY139" s="13">
        <v>683</v>
      </c>
      <c r="AZ139" s="13">
        <v>707</v>
      </c>
      <c r="BA139" s="13">
        <v>692</v>
      </c>
      <c r="BB139" s="13">
        <v>717</v>
      </c>
      <c r="BC139" s="13">
        <v>760</v>
      </c>
      <c r="BD139" s="13">
        <v>785</v>
      </c>
      <c r="BE139" s="13">
        <v>834</v>
      </c>
      <c r="BF139" s="13">
        <v>801</v>
      </c>
      <c r="BG139" s="13">
        <v>774</v>
      </c>
      <c r="BH139" s="13">
        <v>765</v>
      </c>
      <c r="BI139" s="13">
        <v>811</v>
      </c>
      <c r="BJ139" s="13">
        <v>847</v>
      </c>
      <c r="BK139" s="13">
        <v>846</v>
      </c>
      <c r="BL139" s="13">
        <v>864</v>
      </c>
      <c r="BM139" s="67">
        <v>937</v>
      </c>
      <c r="BN139" s="67">
        <v>1082</v>
      </c>
      <c r="BO139" s="67">
        <v>932</v>
      </c>
      <c r="BP139" s="67">
        <v>1020</v>
      </c>
      <c r="BQ139" s="67">
        <v>1025</v>
      </c>
      <c r="BR139" s="67">
        <v>1014</v>
      </c>
      <c r="BS139" s="67">
        <v>1056</v>
      </c>
      <c r="BT139" s="67">
        <v>1155</v>
      </c>
      <c r="BU139" s="67">
        <v>1236</v>
      </c>
      <c r="BV139" s="67">
        <v>1248</v>
      </c>
      <c r="BW139" s="67">
        <v>1434</v>
      </c>
      <c r="BX139" s="67">
        <v>1134</v>
      </c>
      <c r="BY139" s="67">
        <v>1298</v>
      </c>
      <c r="BZ139" s="67">
        <v>1325</v>
      </c>
      <c r="CA139" s="516">
        <v>1397</v>
      </c>
      <c r="CB139" s="516">
        <v>1097</v>
      </c>
      <c r="CC139" s="516">
        <v>947</v>
      </c>
      <c r="CD139" s="516">
        <v>1000</v>
      </c>
      <c r="CE139" s="516">
        <v>1050</v>
      </c>
      <c r="CF139" s="516">
        <v>900</v>
      </c>
      <c r="CG139" s="516">
        <v>886</v>
      </c>
      <c r="CH139" s="516">
        <v>891</v>
      </c>
      <c r="CI139" s="516">
        <v>741</v>
      </c>
      <c r="CJ139" s="516">
        <v>641</v>
      </c>
      <c r="CK139" s="516">
        <v>541</v>
      </c>
      <c r="CL139" s="516">
        <v>461</v>
      </c>
      <c r="CM139" s="516">
        <v>470</v>
      </c>
      <c r="CN139" s="516">
        <v>471</v>
      </c>
      <c r="CO139" s="516">
        <v>480</v>
      </c>
      <c r="CP139" s="516">
        <v>486</v>
      </c>
      <c r="CQ139" s="516">
        <v>499</v>
      </c>
      <c r="CR139" s="516">
        <v>571</v>
      </c>
      <c r="CS139" s="516">
        <v>522</v>
      </c>
      <c r="CT139" s="516">
        <v>442</v>
      </c>
      <c r="CU139" s="516">
        <v>475</v>
      </c>
      <c r="CV139" s="516">
        <v>515</v>
      </c>
      <c r="CW139" s="516">
        <v>435</v>
      </c>
      <c r="CX139" s="516">
        <v>488</v>
      </c>
      <c r="CY139" s="516">
        <v>408</v>
      </c>
      <c r="CZ139" s="516">
        <v>328</v>
      </c>
      <c r="DA139" s="2">
        <v>330</v>
      </c>
      <c r="DB139" s="2">
        <v>331</v>
      </c>
      <c r="DC139" s="2">
        <v>303</v>
      </c>
      <c r="DD139" s="2">
        <v>325</v>
      </c>
      <c r="DE139" s="2">
        <v>324</v>
      </c>
      <c r="DF139" s="2">
        <v>304</v>
      </c>
      <c r="DG139" s="2">
        <v>312</v>
      </c>
      <c r="DH139" s="2">
        <v>318</v>
      </c>
      <c r="DI139" s="2">
        <v>339</v>
      </c>
      <c r="DJ139" s="2">
        <v>327</v>
      </c>
      <c r="DK139" s="2">
        <v>325</v>
      </c>
      <c r="DL139" s="2">
        <v>322</v>
      </c>
      <c r="DM139" s="2">
        <v>340</v>
      </c>
      <c r="DN139" s="2">
        <v>355</v>
      </c>
      <c r="DO139" s="2">
        <v>365</v>
      </c>
      <c r="DP139" s="2">
        <v>400</v>
      </c>
      <c r="DQ139" s="2">
        <v>412</v>
      </c>
      <c r="DR139" s="2">
        <v>391</v>
      </c>
      <c r="DS139" s="2">
        <v>410</v>
      </c>
      <c r="DT139" s="2">
        <v>422</v>
      </c>
      <c r="DU139" s="2">
        <v>429</v>
      </c>
      <c r="DV139" s="2">
        <v>427</v>
      </c>
      <c r="DW139" s="2">
        <v>435</v>
      </c>
      <c r="DX139" s="2">
        <v>455</v>
      </c>
      <c r="DY139" s="2">
        <v>478</v>
      </c>
      <c r="DZ139" s="2">
        <v>476</v>
      </c>
      <c r="EA139" s="2">
        <v>396</v>
      </c>
      <c r="EB139" s="2">
        <v>316</v>
      </c>
      <c r="EC139" s="2">
        <v>357</v>
      </c>
      <c r="ED139" s="2">
        <v>388.33330000000001</v>
      </c>
      <c r="EE139" s="2">
        <v>397</v>
      </c>
      <c r="EF139" s="2">
        <v>365</v>
      </c>
      <c r="EG139" s="2">
        <v>368.66660000000002</v>
      </c>
      <c r="EH139" s="2">
        <v>373</v>
      </c>
      <c r="EI139" s="2">
        <v>414</v>
      </c>
      <c r="EJ139" s="2">
        <v>444</v>
      </c>
      <c r="EK139" s="2">
        <v>440</v>
      </c>
      <c r="EL139" s="2">
        <v>500</v>
      </c>
      <c r="EM139" s="2">
        <v>400</v>
      </c>
      <c r="EN139" s="2">
        <v>452.66660000000002</v>
      </c>
      <c r="EO139" s="2">
        <v>252.66659999999999</v>
      </c>
      <c r="EP139" s="2">
        <v>219.33330000000001</v>
      </c>
      <c r="EQ139" s="2">
        <v>186</v>
      </c>
      <c r="ER139" s="2">
        <v>178</v>
      </c>
      <c r="ES139" s="2">
        <v>172.66659999999999</v>
      </c>
      <c r="ET139" s="2">
        <v>176.66659999999999</v>
      </c>
      <c r="EU139" s="2">
        <v>171.33330000000001</v>
      </c>
      <c r="EV139" s="2">
        <v>171</v>
      </c>
      <c r="EW139" s="2">
        <v>175</v>
      </c>
      <c r="EX139" s="2">
        <v>172.66659999999999</v>
      </c>
      <c r="EY139" s="2">
        <v>174</v>
      </c>
      <c r="EZ139" s="2">
        <v>169.33330000000001</v>
      </c>
      <c r="FA139" s="2">
        <v>169</v>
      </c>
      <c r="FB139" s="2">
        <v>169</v>
      </c>
      <c r="FC139" s="2">
        <v>170.33330000000001</v>
      </c>
      <c r="FD139" s="2">
        <v>175.33330000000001</v>
      </c>
      <c r="FE139" s="2">
        <v>178.33330000000001</v>
      </c>
      <c r="FF139" s="2">
        <v>190</v>
      </c>
      <c r="FG139" s="2">
        <v>163.33330000000001</v>
      </c>
      <c r="FH139" s="2">
        <v>162.66659999999999</v>
      </c>
      <c r="FI139" s="2">
        <v>165.33330000000001</v>
      </c>
      <c r="FJ139" s="2">
        <v>165.66659999999999</v>
      </c>
      <c r="FK139" s="2">
        <v>164.33330000000001</v>
      </c>
      <c r="FL139" s="2">
        <v>165.33330000000001</v>
      </c>
      <c r="FM139" s="2">
        <v>170.66659999999999</v>
      </c>
      <c r="FN139" s="2">
        <v>170.33330000000001</v>
      </c>
      <c r="FO139" s="2">
        <v>160</v>
      </c>
      <c r="FP139" s="2">
        <v>160.66659999999999</v>
      </c>
      <c r="FQ139" s="2">
        <v>156</v>
      </c>
      <c r="FR139" s="2">
        <v>162</v>
      </c>
      <c r="FS139" s="2">
        <v>158</v>
      </c>
      <c r="FT139" s="2">
        <v>156.33330000000001</v>
      </c>
      <c r="FU139" s="2">
        <v>159</v>
      </c>
      <c r="FV139" s="2">
        <v>160</v>
      </c>
      <c r="FW139" s="2">
        <v>160.33330000000001</v>
      </c>
      <c r="FX139" s="2">
        <v>163.33330000000001</v>
      </c>
      <c r="FY139" s="2">
        <v>163</v>
      </c>
      <c r="FZ139" s="2">
        <v>164.66659999999999</v>
      </c>
      <c r="GA139" s="2">
        <v>165</v>
      </c>
      <c r="GB139" s="2">
        <v>163.66659999999999</v>
      </c>
      <c r="GC139" s="2">
        <v>168.33330000000001</v>
      </c>
      <c r="GD139" s="2">
        <v>163.33330000000001</v>
      </c>
      <c r="GE139" s="2">
        <v>163.66659999999999</v>
      </c>
      <c r="GF139" s="2">
        <v>165.33330000000001</v>
      </c>
      <c r="GG139" s="2">
        <v>166</v>
      </c>
      <c r="GH139" s="2">
        <v>165.66659999999999</v>
      </c>
      <c r="GI139" s="2">
        <v>167</v>
      </c>
      <c r="GJ139" s="2">
        <v>166</v>
      </c>
      <c r="GK139" s="2">
        <v>166.66659999999999</v>
      </c>
      <c r="GL139" s="2">
        <v>167.33330000000001</v>
      </c>
      <c r="GM139" s="2">
        <v>168.66659999999999</v>
      </c>
      <c r="GN139" s="2">
        <v>172.66659999999999</v>
      </c>
      <c r="GO139" s="2">
        <v>165.33330000000001</v>
      </c>
      <c r="GP139" s="2">
        <v>166.33330000000001</v>
      </c>
      <c r="GQ139" s="2">
        <v>167</v>
      </c>
      <c r="GR139" s="2">
        <v>166.66659999999999</v>
      </c>
      <c r="GS139" s="2">
        <v>168.33330000000001</v>
      </c>
      <c r="GT139" s="2">
        <v>168.66659999999999</v>
      </c>
      <c r="GU139" s="2">
        <v>169.33330000000001</v>
      </c>
      <c r="GV139" s="2">
        <v>171.33330000000001</v>
      </c>
      <c r="GW139" s="2">
        <v>174.33330000000001</v>
      </c>
      <c r="GX139" s="2">
        <v>175</v>
      </c>
      <c r="GY139" s="2">
        <v>177</v>
      </c>
      <c r="GZ139" s="2">
        <v>175</v>
      </c>
      <c r="HA139" s="2">
        <v>175.66659999999999</v>
      </c>
      <c r="HB139" s="2">
        <v>175.33330000000001</v>
      </c>
      <c r="HC139" s="2">
        <v>176.33330000000001</v>
      </c>
      <c r="HD139" s="2">
        <v>178</v>
      </c>
      <c r="HE139" s="2">
        <v>181</v>
      </c>
      <c r="HF139" s="2">
        <v>183.33330000000001</v>
      </c>
      <c r="HG139" s="2">
        <v>185</v>
      </c>
      <c r="HH139" s="2">
        <v>186.33330000000001</v>
      </c>
      <c r="HI139" s="2">
        <v>185</v>
      </c>
      <c r="HJ139" s="2">
        <v>187</v>
      </c>
      <c r="HK139" s="2">
        <v>190.33330000000001</v>
      </c>
      <c r="HL139" s="2">
        <v>197.66659999999999</v>
      </c>
      <c r="HM139" s="2">
        <v>198.66659999999999</v>
      </c>
      <c r="HN139" s="2">
        <v>178</v>
      </c>
      <c r="HO139" s="2">
        <v>199.66659999999999</v>
      </c>
      <c r="HP139" s="2">
        <v>195</v>
      </c>
      <c r="HQ139" s="2">
        <v>192.66659999999999</v>
      </c>
      <c r="HR139" s="2">
        <v>192.33330000000001</v>
      </c>
      <c r="HS139" s="2">
        <v>190.33330000000001</v>
      </c>
      <c r="HT139" s="2">
        <v>189</v>
      </c>
      <c r="HU139" s="2">
        <v>189</v>
      </c>
      <c r="HV139" s="2">
        <v>191.33330000000001</v>
      </c>
      <c r="HW139" s="2">
        <v>190</v>
      </c>
      <c r="HX139" s="2">
        <v>189.66659999999999</v>
      </c>
      <c r="HY139" s="2">
        <v>189</v>
      </c>
      <c r="HZ139" s="2">
        <v>188.66659999999999</v>
      </c>
      <c r="IA139" s="2">
        <v>189</v>
      </c>
      <c r="IB139" s="2">
        <v>192.33330000000001</v>
      </c>
      <c r="IC139" s="2">
        <v>191.66659999999999</v>
      </c>
      <c r="ID139" s="2">
        <v>190.33330000000001</v>
      </c>
      <c r="IE139" s="2">
        <v>189.33330000000001</v>
      </c>
      <c r="IF139" s="2">
        <v>185.33330000000001</v>
      </c>
      <c r="IG139" s="2">
        <v>187.33330000000001</v>
      </c>
      <c r="IH139" s="2">
        <v>185.66659999999999</v>
      </c>
      <c r="II139" s="2">
        <v>183</v>
      </c>
      <c r="IJ139" s="2">
        <v>184</v>
      </c>
      <c r="IK139" s="2">
        <v>186</v>
      </c>
      <c r="IL139" s="2">
        <v>186</v>
      </c>
      <c r="IM139" s="2">
        <v>189</v>
      </c>
      <c r="IO139" s="2">
        <v>187</v>
      </c>
      <c r="IP139" s="2">
        <v>186.33330000000001</v>
      </c>
      <c r="IQ139" s="2">
        <v>185.33330000000001</v>
      </c>
      <c r="IR139" s="2">
        <v>183.66659999999999</v>
      </c>
      <c r="IS139" s="2">
        <v>188.33330000000001</v>
      </c>
      <c r="IT139" s="2">
        <v>186.66659999999999</v>
      </c>
    </row>
    <row r="140" spans="1:254" ht="15.9" customHeight="1">
      <c r="A140" s="61" t="s">
        <v>275</v>
      </c>
      <c r="B140" s="6" t="s">
        <v>276</v>
      </c>
      <c r="C140" s="15">
        <v>49</v>
      </c>
      <c r="D140" s="16">
        <v>1</v>
      </c>
      <c r="E140" s="13">
        <v>48</v>
      </c>
      <c r="F140" s="13">
        <v>49</v>
      </c>
      <c r="G140" s="13">
        <v>46</v>
      </c>
      <c r="H140" s="13">
        <v>47</v>
      </c>
      <c r="I140" s="13">
        <v>48</v>
      </c>
      <c r="J140" s="13">
        <v>48</v>
      </c>
      <c r="K140" s="13">
        <v>44</v>
      </c>
      <c r="L140" s="13">
        <v>46</v>
      </c>
      <c r="M140" s="13">
        <v>48</v>
      </c>
      <c r="N140" s="13">
        <v>47</v>
      </c>
      <c r="O140" s="13">
        <v>47</v>
      </c>
      <c r="P140" s="13">
        <v>47</v>
      </c>
      <c r="Q140" s="13">
        <v>48</v>
      </c>
      <c r="R140" s="13">
        <v>46</v>
      </c>
      <c r="S140" s="13">
        <v>49</v>
      </c>
      <c r="T140" s="13">
        <v>50</v>
      </c>
      <c r="U140" s="13">
        <v>51</v>
      </c>
      <c r="V140" s="13">
        <v>52</v>
      </c>
      <c r="W140" s="13">
        <v>52</v>
      </c>
      <c r="X140" s="13">
        <v>50</v>
      </c>
      <c r="Y140" s="13">
        <v>52</v>
      </c>
      <c r="Z140" s="13">
        <v>53</v>
      </c>
      <c r="AA140" s="13">
        <v>56</v>
      </c>
      <c r="AB140" s="13">
        <v>53</v>
      </c>
      <c r="AC140" s="13">
        <v>52</v>
      </c>
      <c r="AD140" s="13">
        <v>54</v>
      </c>
      <c r="AE140" s="13">
        <v>56</v>
      </c>
      <c r="AF140" s="13">
        <v>60</v>
      </c>
      <c r="AG140" s="13">
        <v>60</v>
      </c>
      <c r="AH140" s="13">
        <v>55</v>
      </c>
      <c r="AI140" s="13">
        <v>60</v>
      </c>
      <c r="AJ140" s="13">
        <v>49</v>
      </c>
      <c r="AK140" s="13">
        <v>53</v>
      </c>
      <c r="AL140" s="13">
        <v>55</v>
      </c>
      <c r="AM140" s="13">
        <v>50</v>
      </c>
      <c r="AN140" s="13">
        <v>51</v>
      </c>
      <c r="AO140" s="13">
        <v>45</v>
      </c>
      <c r="AP140" s="13">
        <v>49</v>
      </c>
      <c r="AQ140" s="13">
        <v>52</v>
      </c>
      <c r="AR140" s="13">
        <v>54</v>
      </c>
      <c r="AS140" s="13">
        <v>54</v>
      </c>
      <c r="AT140" s="13">
        <v>62</v>
      </c>
      <c r="AU140" s="13">
        <v>54</v>
      </c>
      <c r="AV140" s="13">
        <v>56</v>
      </c>
      <c r="AW140" s="13">
        <v>54</v>
      </c>
      <c r="AX140" s="13">
        <v>55</v>
      </c>
      <c r="AY140" s="13">
        <v>56</v>
      </c>
      <c r="AZ140" s="13">
        <v>54</v>
      </c>
      <c r="BA140" s="13">
        <v>57</v>
      </c>
      <c r="BB140" s="13">
        <v>56</v>
      </c>
      <c r="BC140" s="13">
        <v>55</v>
      </c>
      <c r="BD140" s="13">
        <v>60</v>
      </c>
      <c r="BE140" s="13">
        <v>65</v>
      </c>
      <c r="BF140" s="13">
        <v>67</v>
      </c>
      <c r="BG140" s="13">
        <v>63</v>
      </c>
      <c r="BH140" s="13">
        <v>62</v>
      </c>
      <c r="BI140" s="13">
        <v>66</v>
      </c>
      <c r="BJ140" s="13">
        <v>70</v>
      </c>
      <c r="BK140" s="13">
        <v>68</v>
      </c>
      <c r="BL140" s="13">
        <v>70</v>
      </c>
      <c r="BM140" s="67">
        <v>71</v>
      </c>
      <c r="BN140" s="67">
        <v>75</v>
      </c>
      <c r="BO140" s="67">
        <v>81</v>
      </c>
      <c r="BP140" s="67">
        <v>82</v>
      </c>
      <c r="BQ140" s="67">
        <v>89</v>
      </c>
      <c r="BR140" s="67">
        <v>89</v>
      </c>
      <c r="BS140" s="67">
        <v>100</v>
      </c>
      <c r="BT140" s="67">
        <v>94</v>
      </c>
      <c r="BU140" s="67">
        <v>91</v>
      </c>
      <c r="BV140" s="67">
        <v>101</v>
      </c>
      <c r="BW140" s="67">
        <v>95</v>
      </c>
      <c r="BX140" s="67">
        <v>103</v>
      </c>
      <c r="BY140" s="67">
        <v>104</v>
      </c>
      <c r="BZ140" s="67">
        <v>120</v>
      </c>
      <c r="CA140" s="516">
        <v>110</v>
      </c>
      <c r="CB140" s="516">
        <v>109</v>
      </c>
      <c r="CC140" s="516">
        <v>92</v>
      </c>
      <c r="CD140" s="516">
        <v>90</v>
      </c>
      <c r="CE140" s="516">
        <v>82</v>
      </c>
      <c r="CF140" s="516">
        <v>83</v>
      </c>
      <c r="CG140" s="516">
        <v>87</v>
      </c>
      <c r="CH140" s="516">
        <v>87</v>
      </c>
      <c r="CI140" s="516">
        <v>82</v>
      </c>
      <c r="CJ140" s="516">
        <v>84</v>
      </c>
      <c r="CK140" s="516">
        <v>92</v>
      </c>
      <c r="CL140" s="516">
        <v>93</v>
      </c>
      <c r="CM140" s="516">
        <v>95</v>
      </c>
      <c r="CN140" s="516">
        <v>72</v>
      </c>
      <c r="CO140" s="516">
        <v>81</v>
      </c>
      <c r="CP140" s="516">
        <v>77</v>
      </c>
      <c r="CQ140" s="516">
        <v>81</v>
      </c>
      <c r="CR140" s="516">
        <v>71</v>
      </c>
      <c r="CS140" s="516">
        <v>62</v>
      </c>
      <c r="CT140" s="516">
        <v>65</v>
      </c>
      <c r="CU140" s="516">
        <v>95</v>
      </c>
      <c r="CV140" s="516">
        <v>116</v>
      </c>
      <c r="CW140" s="516">
        <v>133</v>
      </c>
      <c r="CX140" s="516">
        <v>121</v>
      </c>
      <c r="CY140" s="516">
        <v>91</v>
      </c>
      <c r="CZ140" s="516">
        <v>79</v>
      </c>
      <c r="DA140" s="2">
        <v>106</v>
      </c>
      <c r="DB140" s="2">
        <v>82</v>
      </c>
      <c r="DC140" s="2">
        <v>52</v>
      </c>
      <c r="DD140" s="2">
        <v>27</v>
      </c>
      <c r="DE140" s="2">
        <v>26</v>
      </c>
      <c r="DF140" s="2">
        <v>25</v>
      </c>
      <c r="DG140" s="2">
        <v>26</v>
      </c>
      <c r="DH140" s="2">
        <v>29</v>
      </c>
      <c r="DI140" s="2">
        <v>28</v>
      </c>
      <c r="DJ140" s="2">
        <v>26</v>
      </c>
      <c r="DK140" s="2">
        <v>24</v>
      </c>
      <c r="DL140" s="2">
        <v>24</v>
      </c>
      <c r="DM140" s="2">
        <v>23</v>
      </c>
      <c r="DN140" s="2">
        <v>24</v>
      </c>
      <c r="DO140" s="2">
        <v>24</v>
      </c>
      <c r="DP140" s="2">
        <v>23</v>
      </c>
      <c r="DQ140" s="2">
        <v>23</v>
      </c>
      <c r="DR140" s="2">
        <v>23</v>
      </c>
      <c r="DS140" s="2">
        <v>24</v>
      </c>
      <c r="DT140" s="2">
        <v>25</v>
      </c>
      <c r="DU140" s="2">
        <v>24</v>
      </c>
      <c r="DV140" s="2">
        <v>22</v>
      </c>
      <c r="DW140" s="2">
        <v>22</v>
      </c>
      <c r="DX140" s="2">
        <v>22</v>
      </c>
      <c r="DY140" s="2">
        <v>23</v>
      </c>
      <c r="DZ140" s="2">
        <v>22</v>
      </c>
      <c r="EA140" s="2">
        <v>22</v>
      </c>
      <c r="EB140" s="2">
        <v>21</v>
      </c>
      <c r="EC140" s="2">
        <v>21</v>
      </c>
      <c r="ED140" s="2">
        <v>22</v>
      </c>
      <c r="EE140" s="2">
        <v>22</v>
      </c>
      <c r="EF140" s="2">
        <v>23</v>
      </c>
      <c r="EG140" s="2">
        <v>22</v>
      </c>
      <c r="EH140" s="2">
        <v>22</v>
      </c>
      <c r="EI140" s="2">
        <v>22</v>
      </c>
      <c r="EJ140" s="2">
        <v>24</v>
      </c>
      <c r="EK140" s="2">
        <v>23</v>
      </c>
      <c r="EL140" s="2">
        <v>22</v>
      </c>
      <c r="EM140" s="2">
        <v>22</v>
      </c>
      <c r="EN140" s="2">
        <v>21</v>
      </c>
      <c r="EO140" s="2">
        <v>21</v>
      </c>
      <c r="EP140" s="2">
        <v>20</v>
      </c>
      <c r="EQ140" s="2">
        <v>20</v>
      </c>
      <c r="ER140" s="2">
        <v>20</v>
      </c>
      <c r="ES140" s="2">
        <v>20</v>
      </c>
      <c r="ET140" s="2">
        <v>20</v>
      </c>
      <c r="EU140" s="2">
        <v>19</v>
      </c>
      <c r="EV140" s="2">
        <v>21</v>
      </c>
      <c r="EW140" s="2">
        <v>20</v>
      </c>
      <c r="EX140" s="2">
        <v>21</v>
      </c>
      <c r="EY140" s="2">
        <v>20</v>
      </c>
      <c r="EZ140" s="2">
        <v>19</v>
      </c>
      <c r="FA140" s="2">
        <v>19</v>
      </c>
      <c r="FB140" s="2">
        <v>20</v>
      </c>
      <c r="FC140" s="2">
        <v>20</v>
      </c>
      <c r="FD140" s="2">
        <v>19</v>
      </c>
      <c r="FE140" s="2">
        <v>20</v>
      </c>
      <c r="FF140" s="2">
        <v>20</v>
      </c>
      <c r="FG140" s="2">
        <v>21</v>
      </c>
      <c r="FH140" s="2">
        <v>23</v>
      </c>
      <c r="FI140" s="2">
        <v>21</v>
      </c>
      <c r="FJ140" s="2">
        <v>21</v>
      </c>
      <c r="FK140" s="2">
        <v>21</v>
      </c>
      <c r="FL140" s="2">
        <v>20</v>
      </c>
      <c r="FM140" s="2">
        <v>20</v>
      </c>
      <c r="FN140" s="2">
        <v>20</v>
      </c>
      <c r="FO140" s="2">
        <v>20</v>
      </c>
      <c r="FP140" s="2">
        <v>20</v>
      </c>
      <c r="FQ140" s="2">
        <v>20</v>
      </c>
      <c r="FR140" s="2">
        <v>20</v>
      </c>
      <c r="FS140" s="2">
        <v>20</v>
      </c>
      <c r="FT140" s="2">
        <v>20</v>
      </c>
      <c r="FU140" s="2">
        <v>20</v>
      </c>
      <c r="FV140" s="2">
        <v>21</v>
      </c>
      <c r="FW140" s="2">
        <v>20</v>
      </c>
      <c r="FX140" s="2">
        <v>21</v>
      </c>
      <c r="FY140" s="2">
        <v>22</v>
      </c>
      <c r="FZ140" s="2">
        <v>22</v>
      </c>
      <c r="GA140" s="2">
        <v>21</v>
      </c>
      <c r="GB140" s="2">
        <v>19</v>
      </c>
      <c r="GC140" s="2">
        <v>20</v>
      </c>
      <c r="GD140" s="2">
        <v>20</v>
      </c>
      <c r="GE140" s="2">
        <v>20</v>
      </c>
      <c r="GF140" s="2">
        <v>20</v>
      </c>
      <c r="GG140" s="2">
        <v>20</v>
      </c>
      <c r="GH140" s="2">
        <v>20</v>
      </c>
      <c r="GI140" s="2">
        <v>21</v>
      </c>
      <c r="GJ140" s="2">
        <v>19</v>
      </c>
      <c r="GK140" s="2">
        <v>19</v>
      </c>
      <c r="GL140" s="2">
        <v>19</v>
      </c>
      <c r="GM140" s="2">
        <v>19</v>
      </c>
      <c r="GN140" s="2">
        <v>20</v>
      </c>
      <c r="GO140" s="2">
        <v>19</v>
      </c>
      <c r="GP140" s="2">
        <v>19</v>
      </c>
      <c r="GQ140" s="2">
        <v>18</v>
      </c>
      <c r="GR140" s="2">
        <v>18</v>
      </c>
      <c r="GS140" s="2">
        <v>19</v>
      </c>
      <c r="GT140" s="2">
        <v>18</v>
      </c>
      <c r="GU140" s="2">
        <v>17</v>
      </c>
      <c r="GV140" s="2">
        <v>18</v>
      </c>
      <c r="GW140" s="2">
        <v>19</v>
      </c>
      <c r="GX140" s="2">
        <v>19</v>
      </c>
      <c r="GY140" s="2">
        <v>19</v>
      </c>
      <c r="GZ140" s="2">
        <v>20</v>
      </c>
      <c r="HA140" s="2">
        <v>21</v>
      </c>
      <c r="HB140" s="2">
        <v>20</v>
      </c>
      <c r="HC140" s="2">
        <v>20</v>
      </c>
      <c r="HD140" s="2">
        <v>21</v>
      </c>
      <c r="HE140" s="2">
        <v>21</v>
      </c>
      <c r="HF140" s="2">
        <v>23</v>
      </c>
      <c r="HG140" s="2">
        <v>23</v>
      </c>
      <c r="HH140" s="2">
        <v>24</v>
      </c>
      <c r="HI140" s="2">
        <v>25</v>
      </c>
      <c r="HJ140" s="2">
        <v>27</v>
      </c>
      <c r="HK140" s="2">
        <v>26</v>
      </c>
      <c r="HL140" s="2">
        <v>30</v>
      </c>
      <c r="HM140" s="2">
        <v>21</v>
      </c>
      <c r="HN140" s="2">
        <v>19</v>
      </c>
      <c r="HO140" s="2">
        <v>19</v>
      </c>
      <c r="HP140" s="2">
        <v>19</v>
      </c>
      <c r="HQ140" s="2">
        <v>19</v>
      </c>
      <c r="HR140" s="2">
        <v>19</v>
      </c>
      <c r="HS140" s="2">
        <v>19</v>
      </c>
      <c r="HT140" s="2">
        <v>19</v>
      </c>
      <c r="HU140" s="2">
        <v>19</v>
      </c>
      <c r="HV140" s="2">
        <v>19</v>
      </c>
      <c r="HW140" s="2">
        <v>20</v>
      </c>
      <c r="HX140" s="2">
        <v>19</v>
      </c>
      <c r="HY140" s="2">
        <v>19</v>
      </c>
      <c r="HZ140" s="2">
        <v>19</v>
      </c>
      <c r="IA140" s="2">
        <v>18</v>
      </c>
      <c r="IB140" s="2">
        <v>18</v>
      </c>
      <c r="IC140" s="2">
        <v>18</v>
      </c>
      <c r="ID140" s="2">
        <v>18</v>
      </c>
      <c r="IE140" s="2">
        <v>18</v>
      </c>
      <c r="IF140" s="2">
        <v>17</v>
      </c>
      <c r="IG140" s="2">
        <v>18</v>
      </c>
      <c r="IH140" s="2">
        <v>18</v>
      </c>
      <c r="II140" s="2">
        <v>18</v>
      </c>
      <c r="IJ140" s="2">
        <v>18</v>
      </c>
      <c r="IK140" s="2">
        <v>18</v>
      </c>
      <c r="IL140" s="2">
        <v>18</v>
      </c>
      <c r="IM140" s="2">
        <v>18</v>
      </c>
      <c r="IN140" s="2">
        <v>18</v>
      </c>
      <c r="IO140" s="2">
        <v>17</v>
      </c>
      <c r="IP140" s="2">
        <v>17</v>
      </c>
      <c r="IQ140" s="2">
        <v>17</v>
      </c>
      <c r="IR140" s="2">
        <v>18</v>
      </c>
      <c r="IS140" s="2">
        <v>17</v>
      </c>
      <c r="IT140" s="2">
        <v>17</v>
      </c>
    </row>
    <row r="141" spans="1:254" ht="15.9" customHeight="1">
      <c r="A141" s="61" t="s">
        <v>277</v>
      </c>
      <c r="B141" s="6" t="s">
        <v>278</v>
      </c>
      <c r="C141" s="15">
        <v>1690</v>
      </c>
      <c r="D141" s="16">
        <v>-76</v>
      </c>
      <c r="E141" s="13">
        <v>1766</v>
      </c>
      <c r="F141" s="13">
        <v>1785</v>
      </c>
      <c r="G141" s="13">
        <v>1626</v>
      </c>
      <c r="H141" s="13">
        <v>1485</v>
      </c>
      <c r="I141" s="13">
        <v>1537</v>
      </c>
      <c r="J141" s="13">
        <v>1301</v>
      </c>
      <c r="K141" s="13">
        <v>1243</v>
      </c>
      <c r="L141" s="13">
        <v>1391</v>
      </c>
      <c r="M141" s="13">
        <v>1550</v>
      </c>
      <c r="N141" s="13">
        <v>1643</v>
      </c>
      <c r="O141" s="13">
        <v>1753</v>
      </c>
      <c r="P141" s="13">
        <v>1655</v>
      </c>
      <c r="Q141" s="13">
        <v>1676</v>
      </c>
      <c r="R141" s="13">
        <v>1766</v>
      </c>
      <c r="S141" s="13">
        <v>1940</v>
      </c>
      <c r="T141" s="13">
        <v>2384</v>
      </c>
      <c r="U141" s="13">
        <v>2425</v>
      </c>
      <c r="V141" s="13">
        <v>2545</v>
      </c>
      <c r="W141" s="13">
        <v>2505</v>
      </c>
      <c r="X141" s="13">
        <v>2540</v>
      </c>
      <c r="Y141" s="13">
        <v>2621</v>
      </c>
      <c r="Z141" s="13">
        <v>2600</v>
      </c>
      <c r="AA141" s="13">
        <v>2710</v>
      </c>
      <c r="AB141" s="13">
        <v>2595</v>
      </c>
      <c r="AC141" s="13">
        <v>2610</v>
      </c>
      <c r="AD141" s="13">
        <v>2752</v>
      </c>
      <c r="AE141" s="13">
        <v>2802</v>
      </c>
      <c r="AF141" s="13">
        <v>2765</v>
      </c>
      <c r="AG141" s="13">
        <v>2840</v>
      </c>
      <c r="AH141" s="13">
        <v>3255</v>
      </c>
      <c r="AI141" s="13">
        <v>2752</v>
      </c>
      <c r="AJ141" s="13">
        <v>2877</v>
      </c>
      <c r="AK141" s="13">
        <v>3020</v>
      </c>
      <c r="AL141" s="13">
        <v>2520</v>
      </c>
      <c r="AM141" s="13">
        <v>2467</v>
      </c>
      <c r="AN141" s="13">
        <v>2377</v>
      </c>
      <c r="AO141" s="13">
        <v>2620</v>
      </c>
      <c r="AP141" s="13">
        <v>2769</v>
      </c>
      <c r="AQ141" s="13">
        <v>2620</v>
      </c>
      <c r="AR141" s="13">
        <v>2409</v>
      </c>
      <c r="AS141" s="13">
        <v>2372</v>
      </c>
      <c r="AT141" s="13">
        <v>2578</v>
      </c>
      <c r="AU141" s="13">
        <v>2550</v>
      </c>
      <c r="AV141" s="13">
        <v>2570</v>
      </c>
      <c r="AW141" s="13">
        <v>2450</v>
      </c>
      <c r="AX141" s="13">
        <v>2600</v>
      </c>
      <c r="AY141" s="13">
        <v>2740</v>
      </c>
      <c r="AZ141" s="13">
        <v>2423</v>
      </c>
      <c r="BA141" s="13">
        <v>2424</v>
      </c>
      <c r="BB141" s="13">
        <v>2732</v>
      </c>
      <c r="BC141" s="13">
        <v>2620</v>
      </c>
      <c r="BD141" s="13">
        <v>3320</v>
      </c>
      <c r="BE141" s="13">
        <v>3190</v>
      </c>
      <c r="BF141" s="13">
        <v>3100</v>
      </c>
      <c r="BG141" s="13">
        <v>2600</v>
      </c>
      <c r="BH141" s="13">
        <v>2645</v>
      </c>
      <c r="BI141" s="13">
        <v>2626</v>
      </c>
      <c r="BJ141" s="13">
        <v>2127</v>
      </c>
      <c r="BK141" s="13">
        <v>1727</v>
      </c>
      <c r="BL141" s="13">
        <v>1579</v>
      </c>
      <c r="BM141" s="67">
        <v>1641</v>
      </c>
      <c r="BN141" s="67">
        <v>1680</v>
      </c>
      <c r="BO141" s="67">
        <v>1688</v>
      </c>
      <c r="BP141" s="67">
        <v>1853</v>
      </c>
      <c r="BQ141" s="67">
        <v>1506</v>
      </c>
      <c r="BR141" s="67">
        <v>1419</v>
      </c>
      <c r="BS141" s="67">
        <v>1419</v>
      </c>
      <c r="BT141" s="67">
        <v>1459</v>
      </c>
      <c r="BU141" s="67">
        <v>1533</v>
      </c>
      <c r="BV141" s="67">
        <v>1465</v>
      </c>
      <c r="BW141" s="67">
        <v>1544</v>
      </c>
      <c r="BX141" s="67">
        <v>1526</v>
      </c>
      <c r="BY141" s="67">
        <v>1609</v>
      </c>
      <c r="BZ141" s="67">
        <v>1585</v>
      </c>
      <c r="CA141" s="516">
        <v>1285</v>
      </c>
      <c r="CB141" s="516">
        <v>1381</v>
      </c>
      <c r="CC141" s="516">
        <v>1338</v>
      </c>
      <c r="CD141" s="516">
        <v>1462</v>
      </c>
      <c r="CE141" s="516">
        <v>1221</v>
      </c>
      <c r="CF141" s="516">
        <v>1086</v>
      </c>
      <c r="CG141" s="516">
        <v>1033</v>
      </c>
      <c r="CH141" s="516">
        <v>1115</v>
      </c>
      <c r="CI141" s="516">
        <v>1035</v>
      </c>
      <c r="CJ141" s="516">
        <v>1048</v>
      </c>
      <c r="CK141" s="516">
        <v>1038</v>
      </c>
      <c r="CL141" s="516">
        <v>1081</v>
      </c>
      <c r="CM141" s="516">
        <v>1215</v>
      </c>
      <c r="CN141" s="516">
        <v>1216</v>
      </c>
      <c r="CO141" s="516">
        <v>1295</v>
      </c>
      <c r="CP141" s="516">
        <v>1171</v>
      </c>
      <c r="CQ141" s="516">
        <v>1156</v>
      </c>
      <c r="CR141" s="516">
        <v>1382</v>
      </c>
      <c r="CS141" s="516">
        <v>1393</v>
      </c>
      <c r="CT141" s="516">
        <v>1300</v>
      </c>
      <c r="CU141" s="516">
        <v>1546</v>
      </c>
      <c r="CV141" s="516">
        <v>1721</v>
      </c>
      <c r="CW141" s="516">
        <v>1450</v>
      </c>
      <c r="CX141" s="516">
        <v>1440</v>
      </c>
      <c r="CY141" s="516">
        <v>1140</v>
      </c>
      <c r="CZ141" s="516">
        <v>1100</v>
      </c>
      <c r="DA141" s="2">
        <v>950</v>
      </c>
      <c r="DB141" s="2">
        <v>875</v>
      </c>
      <c r="DC141" s="2">
        <v>816</v>
      </c>
      <c r="DD141" s="2">
        <v>859</v>
      </c>
      <c r="DE141" s="2">
        <v>934</v>
      </c>
      <c r="DF141" s="2">
        <v>810</v>
      </c>
      <c r="DG141" s="2">
        <v>888</v>
      </c>
      <c r="DH141" s="2">
        <v>779</v>
      </c>
      <c r="DI141" s="2">
        <v>763</v>
      </c>
      <c r="DJ141" s="2">
        <v>747</v>
      </c>
      <c r="DK141" s="2">
        <v>647</v>
      </c>
      <c r="DL141" s="2">
        <v>662</v>
      </c>
      <c r="DM141" s="2">
        <v>724</v>
      </c>
      <c r="DN141" s="2">
        <v>771</v>
      </c>
      <c r="DO141" s="2">
        <v>788</v>
      </c>
      <c r="DP141" s="2">
        <v>688</v>
      </c>
      <c r="DQ141" s="2">
        <v>715</v>
      </c>
      <c r="DR141" s="2">
        <v>615</v>
      </c>
      <c r="DS141" s="2">
        <v>635</v>
      </c>
      <c r="DT141" s="2">
        <v>631</v>
      </c>
      <c r="DU141" s="2">
        <v>627</v>
      </c>
      <c r="DV141" s="2">
        <v>619</v>
      </c>
      <c r="DW141" s="2">
        <v>542</v>
      </c>
      <c r="DX141" s="2">
        <v>550</v>
      </c>
      <c r="DY141" s="2">
        <v>570</v>
      </c>
      <c r="DZ141" s="2">
        <v>490</v>
      </c>
      <c r="EA141" s="2">
        <v>454</v>
      </c>
      <c r="EB141" s="2">
        <v>420</v>
      </c>
      <c r="EC141" s="2">
        <v>417</v>
      </c>
      <c r="ED141" s="2">
        <v>403</v>
      </c>
      <c r="EE141" s="2">
        <v>416</v>
      </c>
      <c r="EF141" s="2">
        <v>428</v>
      </c>
      <c r="EG141" s="2">
        <v>431</v>
      </c>
      <c r="EH141" s="2">
        <v>446</v>
      </c>
      <c r="EI141" s="2">
        <v>438</v>
      </c>
      <c r="EJ141" s="2">
        <v>463</v>
      </c>
      <c r="EK141" s="2">
        <v>465</v>
      </c>
      <c r="EL141" s="2">
        <v>473</v>
      </c>
      <c r="EM141" s="2">
        <v>405</v>
      </c>
      <c r="EN141" s="2">
        <v>396</v>
      </c>
      <c r="EO141" s="2">
        <v>354</v>
      </c>
      <c r="EP141" s="2">
        <v>359</v>
      </c>
      <c r="EQ141" s="2">
        <v>352</v>
      </c>
      <c r="ER141" s="2">
        <v>335</v>
      </c>
      <c r="ES141" s="2">
        <v>333</v>
      </c>
      <c r="ET141" s="2">
        <v>319</v>
      </c>
      <c r="EU141" s="2">
        <v>325</v>
      </c>
      <c r="EV141" s="2">
        <v>316</v>
      </c>
      <c r="EW141" s="2">
        <v>314</v>
      </c>
      <c r="EX141" s="2">
        <v>311</v>
      </c>
      <c r="EY141" s="2">
        <v>308</v>
      </c>
      <c r="EZ141" s="2">
        <v>314</v>
      </c>
      <c r="FA141" s="2">
        <v>300</v>
      </c>
      <c r="FB141" s="2">
        <v>299</v>
      </c>
      <c r="FC141" s="2">
        <v>305</v>
      </c>
      <c r="FD141" s="2">
        <v>313</v>
      </c>
      <c r="FE141" s="2">
        <v>323</v>
      </c>
      <c r="FF141" s="2">
        <v>324</v>
      </c>
      <c r="FG141" s="2">
        <v>330</v>
      </c>
      <c r="FH141" s="2">
        <v>346</v>
      </c>
      <c r="FI141" s="2">
        <v>348</v>
      </c>
      <c r="FJ141" s="2">
        <v>356</v>
      </c>
      <c r="FK141" s="2">
        <v>351</v>
      </c>
      <c r="FL141" s="2">
        <v>355</v>
      </c>
      <c r="FM141" s="2">
        <v>353</v>
      </c>
      <c r="FN141" s="2">
        <v>344</v>
      </c>
      <c r="FO141" s="2">
        <v>359</v>
      </c>
      <c r="FP141" s="2">
        <v>378</v>
      </c>
      <c r="FQ141" s="2">
        <v>374</v>
      </c>
      <c r="FR141" s="2">
        <v>367</v>
      </c>
      <c r="FS141" s="2">
        <v>336</v>
      </c>
      <c r="FT141" s="2">
        <v>341</v>
      </c>
      <c r="FU141" s="2">
        <v>365</v>
      </c>
      <c r="FV141" s="2">
        <v>346</v>
      </c>
      <c r="FW141" s="2">
        <v>345</v>
      </c>
      <c r="FX141" s="2">
        <v>359</v>
      </c>
      <c r="FY141" s="2">
        <v>349</v>
      </c>
      <c r="FZ141" s="2">
        <v>353</v>
      </c>
      <c r="GA141" s="2">
        <v>362</v>
      </c>
      <c r="GB141" s="2">
        <v>354</v>
      </c>
      <c r="GC141" s="2">
        <v>357</v>
      </c>
      <c r="GD141" s="2">
        <v>349</v>
      </c>
      <c r="GE141" s="2">
        <v>356</v>
      </c>
      <c r="GF141" s="2">
        <v>356</v>
      </c>
      <c r="GG141" s="2">
        <v>357</v>
      </c>
      <c r="GH141" s="2">
        <v>371</v>
      </c>
      <c r="GI141" s="2">
        <v>369</v>
      </c>
      <c r="GJ141" s="2">
        <v>373</v>
      </c>
      <c r="GK141" s="2">
        <v>382</v>
      </c>
      <c r="GL141" s="2">
        <v>390</v>
      </c>
      <c r="GM141" s="2">
        <v>375</v>
      </c>
      <c r="GN141" s="2">
        <v>375</v>
      </c>
      <c r="GO141" s="2">
        <v>386</v>
      </c>
      <c r="GP141" s="2">
        <v>388</v>
      </c>
      <c r="GQ141" s="2">
        <v>390</v>
      </c>
      <c r="GR141" s="2">
        <v>374</v>
      </c>
      <c r="GS141" s="2">
        <v>395</v>
      </c>
      <c r="GT141" s="2">
        <v>382</v>
      </c>
      <c r="GU141" s="2">
        <v>355</v>
      </c>
      <c r="GV141" s="2">
        <v>386</v>
      </c>
      <c r="GW141" s="2">
        <v>388</v>
      </c>
      <c r="GX141" s="2">
        <v>379</v>
      </c>
      <c r="GY141" s="2">
        <v>390</v>
      </c>
      <c r="GZ141" s="2">
        <v>399</v>
      </c>
      <c r="HA141" s="2">
        <v>387</v>
      </c>
      <c r="HB141" s="2">
        <v>393</v>
      </c>
      <c r="HC141" s="2">
        <v>379</v>
      </c>
      <c r="HD141" s="2">
        <v>387</v>
      </c>
      <c r="HE141" s="2">
        <v>375</v>
      </c>
      <c r="HF141" s="2">
        <v>375</v>
      </c>
      <c r="HG141" s="2">
        <v>374</v>
      </c>
      <c r="HH141" s="2">
        <v>397</v>
      </c>
      <c r="HI141" s="2">
        <v>391</v>
      </c>
      <c r="HJ141" s="2">
        <v>402</v>
      </c>
      <c r="HK141" s="2">
        <v>364</v>
      </c>
      <c r="HL141" s="2">
        <v>359</v>
      </c>
      <c r="HM141" s="2">
        <v>377</v>
      </c>
      <c r="HN141" s="2">
        <v>379</v>
      </c>
      <c r="HO141" s="2">
        <v>380</v>
      </c>
      <c r="HP141" s="2">
        <v>357</v>
      </c>
      <c r="HQ141" s="2">
        <v>352</v>
      </c>
      <c r="HR141" s="2">
        <v>340</v>
      </c>
      <c r="HS141" s="2">
        <v>334</v>
      </c>
      <c r="HT141" s="2">
        <v>329</v>
      </c>
      <c r="HU141" s="2">
        <v>330</v>
      </c>
      <c r="HV141" s="2">
        <v>339</v>
      </c>
      <c r="HW141" s="2">
        <v>332</v>
      </c>
      <c r="HX141" s="2">
        <v>336</v>
      </c>
      <c r="HY141" s="2">
        <v>342</v>
      </c>
      <c r="HZ141" s="2">
        <v>356</v>
      </c>
      <c r="IA141" s="2">
        <v>369</v>
      </c>
      <c r="IB141" s="2">
        <v>363</v>
      </c>
      <c r="IC141" s="2">
        <v>370</v>
      </c>
      <c r="ID141" s="2">
        <v>381</v>
      </c>
      <c r="IE141" s="2">
        <v>397</v>
      </c>
      <c r="IF141" s="2">
        <v>389</v>
      </c>
      <c r="IG141" s="2">
        <v>330</v>
      </c>
      <c r="IH141" s="2">
        <v>318</v>
      </c>
      <c r="II141" s="2">
        <v>311</v>
      </c>
      <c r="IJ141" s="2">
        <v>314</v>
      </c>
      <c r="IK141" s="2">
        <v>295</v>
      </c>
      <c r="IL141" s="2">
        <v>281</v>
      </c>
      <c r="IM141" s="2">
        <v>282</v>
      </c>
      <c r="IN141" s="2">
        <v>282</v>
      </c>
      <c r="IO141" s="2">
        <v>291</v>
      </c>
      <c r="IP141" s="2">
        <v>283</v>
      </c>
      <c r="IQ141" s="2">
        <v>266</v>
      </c>
      <c r="IR141" s="2">
        <v>263</v>
      </c>
      <c r="IS141" s="2">
        <v>272</v>
      </c>
      <c r="IT141" s="2">
        <v>270</v>
      </c>
    </row>
    <row r="142" spans="1:254" ht="15.9" customHeight="1">
      <c r="A142" s="61" t="s">
        <v>279</v>
      </c>
      <c r="B142" s="6" t="inlineStr">
        <is>
          <t>第一三共</t>
        </is>
      </c>
      <c r="C142" s="15">
        <v>2725</v>
      </c>
      <c r="D142" s="16"/>
      <c r="E142" s="13">
        <v>2660</v>
      </c>
      <c r="F142" s="13">
        <v>2585</v>
      </c>
      <c r="G142" s="13">
        <v>2500</v>
      </c>
      <c r="H142" s="13">
        <v>2570</v>
      </c>
      <c r="I142" s="13">
        <v>2567.5</v>
      </c>
      <c r="J142" s="13">
        <v>2889</v>
      </c>
      <c r="K142" s="13">
        <v>2886.5</v>
      </c>
      <c r="L142" s="13">
        <v>2889.5</v>
      </c>
      <c r="M142" s="13">
        <v>2822.5</v>
      </c>
      <c r="N142" s="13">
        <v>2799.5</v>
      </c>
      <c r="O142" s="13">
        <v>2755</v>
      </c>
      <c r="P142" s="13">
        <v>2761.5</v>
      </c>
      <c r="Q142" s="13">
        <v>2815</v>
      </c>
      <c r="R142" s="13">
        <v>2791</v>
      </c>
      <c r="S142" s="13">
        <v>2746.5</v>
      </c>
      <c r="T142" s="13">
        <v>2677</v>
      </c>
      <c r="U142" s="13">
        <v>2679.5</v>
      </c>
      <c r="V142" s="13">
        <v>2691.5</v>
      </c>
      <c r="W142" s="13">
        <v>2730.5</v>
      </c>
      <c r="X142" s="13">
        <v>2733</v>
      </c>
      <c r="Y142" s="13">
        <v>2717</v>
      </c>
      <c r="Z142" s="13">
        <v>2719</v>
      </c>
      <c r="AA142" s="13">
        <v>2758</v>
      </c>
      <c r="AB142" s="13">
        <v>2649.5</v>
      </c>
      <c r="AC142" s="13">
        <v>2641</v>
      </c>
      <c r="AD142" s="13">
        <v>2578.5</v>
      </c>
      <c r="AE142" s="13">
        <v>2608.5</v>
      </c>
      <c r="AF142" s="13">
        <v>2614</v>
      </c>
      <c r="AG142" s="13">
        <v>2535.5</v>
      </c>
      <c r="AH142" s="13">
        <v>2566.5</v>
      </c>
      <c r="AI142" s="13">
        <v>2526.5</v>
      </c>
      <c r="AJ142" s="13">
        <v>2520</v>
      </c>
      <c r="AK142" s="13">
        <v>2534.5</v>
      </c>
      <c r="AL142" s="13">
        <v>2541.5</v>
      </c>
      <c r="AM142" s="13">
        <v>2706</v>
      </c>
      <c r="AN142" s="13">
        <v>2595.5</v>
      </c>
      <c r="AO142" s="13">
        <v>2519.5</v>
      </c>
      <c r="AP142" s="13">
        <v>2546</v>
      </c>
      <c r="AQ142" s="13">
        <v>2500.5</v>
      </c>
      <c r="AR142" s="13">
        <v>2495</v>
      </c>
      <c r="AS142" s="13">
        <v>2487.5</v>
      </c>
      <c r="AT142" s="13">
        <v>2559</v>
      </c>
      <c r="AU142" s="13">
        <v>2528.5</v>
      </c>
      <c r="AV142" s="13">
        <v>2490</v>
      </c>
      <c r="AW142" s="13">
        <v>2392</v>
      </c>
      <c r="AX142" s="13">
        <v>2517</v>
      </c>
      <c r="AY142" s="13">
        <v>2582.5</v>
      </c>
      <c r="AZ142" s="13">
        <v>2619</v>
      </c>
      <c r="BA142" s="13">
        <v>2700.5</v>
      </c>
      <c r="BB142" s="13">
        <v>2662.5</v>
      </c>
      <c r="BC142" s="13">
        <v>2682</v>
      </c>
      <c r="BD142" s="13">
        <v>2706</v>
      </c>
      <c r="BE142" s="13">
        <v>2700.5</v>
      </c>
      <c r="BF142" s="13">
        <v>2649.5</v>
      </c>
      <c r="BG142" s="13">
        <v>2664.5</v>
      </c>
      <c r="BH142" s="13">
        <v>2605.5</v>
      </c>
      <c r="BI142" s="13">
        <v>2636</v>
      </c>
      <c r="BJ142" s="13">
        <v>2620.5</v>
      </c>
      <c r="BK142" s="13">
        <v>2574</v>
      </c>
      <c r="BL142" s="13">
        <v>2582</v>
      </c>
      <c r="BM142" s="67">
        <v>2725.5</v>
      </c>
      <c r="BN142" s="67">
        <v>2738</v>
      </c>
      <c r="BO142" s="67">
        <v>2649</v>
      </c>
      <c r="BP142" s="67">
        <v>2596</v>
      </c>
      <c r="BQ142" s="67">
        <v>2600</v>
      </c>
      <c r="BR142" s="67">
        <v>2616.5</v>
      </c>
      <c r="BS142" s="67">
        <v>2588.5</v>
      </c>
      <c r="BT142" s="67">
        <v>2650.5</v>
      </c>
      <c r="BU142" s="67">
        <v>2602.5</v>
      </c>
      <c r="BV142" s="67">
        <v>2499</v>
      </c>
      <c r="BW142" s="67">
        <v>2790</v>
      </c>
      <c r="BX142" s="67">
        <v>2843.5</v>
      </c>
      <c r="BY142" s="67">
        <v>2915</v>
      </c>
      <c r="BZ142" s="67">
        <v>3000</v>
      </c>
      <c r="CA142" s="516">
        <v>2939</v>
      </c>
      <c r="CB142" s="516">
        <v>2889</v>
      </c>
      <c r="CC142" s="516">
        <v>2832</v>
      </c>
      <c r="CD142" s="516">
        <v>2734</v>
      </c>
      <c r="CE142" s="516">
        <v>2731.5</v>
      </c>
      <c r="CF142" s="516">
        <v>2772.5</v>
      </c>
      <c r="CG142" s="516">
        <v>2806.5</v>
      </c>
      <c r="CH142" s="516">
        <v>2832.5</v>
      </c>
      <c r="CI142" s="516">
        <v>2873</v>
      </c>
      <c r="CJ142" s="516">
        <v>2858</v>
      </c>
      <c r="CK142" s="516">
        <v>2863.5</v>
      </c>
      <c r="CL142" s="516">
        <v>2888.5</v>
      </c>
      <c r="CM142" s="516">
        <v>2887</v>
      </c>
      <c r="CN142" s="516">
        <v>2766</v>
      </c>
      <c r="CO142" s="516">
        <v>2816.5</v>
      </c>
      <c r="CP142" s="516">
        <v>2930</v>
      </c>
      <c r="CQ142" s="516">
        <v>2874.5</v>
      </c>
      <c r="CR142" s="516">
        <v>2974</v>
      </c>
      <c r="CS142" s="516">
        <v>3010</v>
      </c>
      <c r="CT142" s="516">
        <v>2961</v>
      </c>
      <c r="CU142" s="516">
        <v>2903</v>
      </c>
      <c r="CV142" s="516">
        <v>2977</v>
      </c>
      <c r="CW142" s="516">
        <v>2938</v>
      </c>
      <c r="CX142" s="516">
        <v>2773.5</v>
      </c>
      <c r="CY142" s="516">
        <v>2818.5</v>
      </c>
      <c r="CZ142" s="516">
        <v>2900</v>
      </c>
      <c r="DA142" s="2">
        <v>2854.5</v>
      </c>
      <c r="DB142" s="2">
        <v>2846</v>
      </c>
      <c r="DC142" s="2">
        <v>2849</v>
      </c>
      <c r="DD142" s="2">
        <v>2867</v>
      </c>
      <c r="DE142" s="2">
        <v>2844</v>
      </c>
      <c r="DF142" s="2">
        <v>2810</v>
      </c>
      <c r="DG142" s="2">
        <v>2839</v>
      </c>
      <c r="DH142" s="2">
        <v>2935.5</v>
      </c>
      <c r="DI142" s="2">
        <v>3064</v>
      </c>
      <c r="DJ142" s="2">
        <v>3051</v>
      </c>
      <c r="DK142" s="2">
        <v>2995.5</v>
      </c>
      <c r="DL142" s="2">
        <v>2978</v>
      </c>
      <c r="DM142" s="2">
        <v>2918.5</v>
      </c>
      <c r="DN142" s="2">
        <v>2941</v>
      </c>
      <c r="DO142" s="2">
        <v>2939</v>
      </c>
      <c r="DP142" s="2">
        <v>2950.5</v>
      </c>
      <c r="DQ142" s="2">
        <v>2955</v>
      </c>
      <c r="DR142" s="2">
        <v>2937.5</v>
      </c>
      <c r="DS142" s="2">
        <v>2906</v>
      </c>
      <c r="DT142" s="2">
        <v>2983.5</v>
      </c>
      <c r="DU142" s="2">
        <v>2952</v>
      </c>
      <c r="DV142" s="2">
        <v>2869</v>
      </c>
      <c r="DW142" s="2">
        <v>2934</v>
      </c>
      <c r="DX142" s="2">
        <v>2907</v>
      </c>
      <c r="DY142" s="2">
        <v>2935</v>
      </c>
      <c r="DZ142" s="2">
        <v>2916.5</v>
      </c>
      <c r="EA142" s="2">
        <v>2836</v>
      </c>
      <c r="EB142" s="2">
        <v>2931</v>
      </c>
      <c r="EC142" s="2">
        <v>2928</v>
      </c>
      <c r="ED142" s="2">
        <v>3044</v>
      </c>
      <c r="EE142" s="2">
        <v>3120</v>
      </c>
      <c r="EF142" s="2">
        <v>3133</v>
      </c>
      <c r="EG142" s="2">
        <v>3139</v>
      </c>
      <c r="EH142" s="2">
        <v>3181</v>
      </c>
      <c r="EI142" s="2">
        <v>3220</v>
      </c>
      <c r="EJ142" s="2">
        <v>3270</v>
      </c>
      <c r="EK142" s="2">
        <v>3309</v>
      </c>
      <c r="EL142" s="2">
        <v>3401</v>
      </c>
      <c r="EM142" s="2">
        <v>3390</v>
      </c>
      <c r="EN142" s="2">
        <v>3540</v>
      </c>
      <c r="EO142" s="2">
        <v>3542</v>
      </c>
      <c r="EP142" s="2">
        <v>3537</v>
      </c>
      <c r="EQ142" s="2">
        <v>3470</v>
      </c>
      <c r="ER142" s="2">
        <v>3451</v>
      </c>
      <c r="ES142" s="2">
        <v>3530</v>
      </c>
      <c r="ET142" s="2">
        <v>3348</v>
      </c>
      <c r="EU142" s="2">
        <v>3370</v>
      </c>
      <c r="EV142" s="2">
        <v>3433</v>
      </c>
      <c r="EW142" s="2">
        <v>3411</v>
      </c>
      <c r="EX142" s="2">
        <v>3340</v>
      </c>
      <c r="EY142" s="2">
        <v>3332</v>
      </c>
      <c r="EZ142" s="2">
        <v>3285</v>
      </c>
      <c r="FA142" s="2">
        <v>3300</v>
      </c>
      <c r="FB142" s="2">
        <v>3341</v>
      </c>
      <c r="FC142" s="2">
        <v>3462</v>
      </c>
      <c r="FD142" s="2">
        <v>3406</v>
      </c>
      <c r="FE142" s="2">
        <v>3479</v>
      </c>
      <c r="FF142" s="2">
        <v>3361</v>
      </c>
      <c r="FG142" s="2">
        <v>3360</v>
      </c>
      <c r="FH142" s="2">
        <v>3415</v>
      </c>
      <c r="FI142" s="2">
        <v>3470</v>
      </c>
      <c r="FJ142" s="2">
        <v>3429</v>
      </c>
      <c r="FK142" s="2">
        <v>3456</v>
      </c>
      <c r="FL142" s="2">
        <v>3572</v>
      </c>
      <c r="FM142" s="2">
        <v>3561</v>
      </c>
      <c r="FN142" s="2">
        <v>3714</v>
      </c>
      <c r="FO142" s="2">
        <v>3818</v>
      </c>
      <c r="FP142" s="2">
        <v>3864</v>
      </c>
      <c r="FQ142" s="2">
        <v>3808</v>
      </c>
      <c r="FR142" s="2">
        <v>3862</v>
      </c>
      <c r="FS142" s="2">
        <v>3832</v>
      </c>
      <c r="FT142" s="2">
        <v>3700</v>
      </c>
      <c r="FU142" s="2">
        <v>3627</v>
      </c>
      <c r="FV142" s="2">
        <v>3526</v>
      </c>
      <c r="FW142" s="2">
        <v>3443</v>
      </c>
      <c r="FX142" s="2">
        <v>3481</v>
      </c>
      <c r="FY142" s="2">
        <v>3505</v>
      </c>
      <c r="FZ142" s="2">
        <v>3425</v>
      </c>
      <c r="GA142" s="2">
        <v>3465</v>
      </c>
      <c r="GB142" s="2">
        <v>3392</v>
      </c>
      <c r="GC142" s="2">
        <v>3305</v>
      </c>
      <c r="GD142" s="2">
        <v>3368</v>
      </c>
      <c r="GE142" s="2">
        <v>3411</v>
      </c>
      <c r="GF142" s="2">
        <v>3369</v>
      </c>
      <c r="GG142" s="2">
        <v>3370</v>
      </c>
      <c r="GH142" s="2">
        <v>3669</v>
      </c>
      <c r="GI142" s="2">
        <v>3842</v>
      </c>
      <c r="GJ142" s="2">
        <v>3865</v>
      </c>
      <c r="GK142" s="2">
        <v>3979</v>
      </c>
      <c r="GL142" s="2">
        <v>3999</v>
      </c>
      <c r="GM142" s="2">
        <v>4005</v>
      </c>
      <c r="GN142" s="2">
        <v>4057</v>
      </c>
      <c r="GO142" s="2">
        <v>4087</v>
      </c>
      <c r="GP142" s="2">
        <v>4124</v>
      </c>
      <c r="GQ142" s="2">
        <v>4104</v>
      </c>
      <c r="GR142" s="2">
        <v>3996</v>
      </c>
      <c r="GS142" s="2">
        <v>4091</v>
      </c>
      <c r="GT142" s="2">
        <v>4035</v>
      </c>
      <c r="GU142" s="2">
        <v>3900</v>
      </c>
      <c r="GV142" s="2">
        <v>4064</v>
      </c>
      <c r="GW142" s="2">
        <v>4174</v>
      </c>
      <c r="GX142" s="2">
        <v>4074</v>
      </c>
      <c r="GY142" s="2">
        <v>4001</v>
      </c>
      <c r="GZ142" s="2">
        <v>3905</v>
      </c>
      <c r="HA142" s="2">
        <v>3728</v>
      </c>
      <c r="HB142" s="2">
        <v>3639</v>
      </c>
      <c r="HC142" s="2">
        <v>3380</v>
      </c>
      <c r="HD142" s="2">
        <v>3315</v>
      </c>
      <c r="HE142" s="2">
        <v>3295</v>
      </c>
      <c r="HF142" s="2">
        <v>3347</v>
      </c>
      <c r="HG142" s="2">
        <v>3415</v>
      </c>
      <c r="HH142" s="2">
        <v>3415</v>
      </c>
      <c r="HI142" s="2">
        <v>3442</v>
      </c>
      <c r="HJ142" s="2">
        <v>3543</v>
      </c>
      <c r="HK142" s="2">
        <v>3633</v>
      </c>
      <c r="HL142" s="2">
        <v>3530</v>
      </c>
      <c r="HM142" s="2">
        <v>3578</v>
      </c>
      <c r="HN142" s="2">
        <v>3544</v>
      </c>
      <c r="HO142" s="2">
        <v>3524</v>
      </c>
      <c r="HP142" s="2">
        <v>3556</v>
      </c>
      <c r="HQ142" s="2">
        <v>3680</v>
      </c>
      <c r="HR142" s="2">
        <v>3704</v>
      </c>
      <c r="HS142" s="2">
        <v>3621</v>
      </c>
      <c r="HT142" s="2">
        <v>3616</v>
      </c>
      <c r="HU142" s="2">
        <v>3553</v>
      </c>
      <c r="HV142" s="2">
        <v>3518</v>
      </c>
      <c r="HW142" s="2">
        <v>3565</v>
      </c>
      <c r="HX142" s="2">
        <v>3529</v>
      </c>
      <c r="HY142" s="2">
        <v>3592</v>
      </c>
      <c r="HZ142" s="2">
        <v>3566</v>
      </c>
      <c r="IA142" s="2">
        <v>3588</v>
      </c>
      <c r="IB142" s="2">
        <v>3716</v>
      </c>
      <c r="IC142" s="2">
        <v>3700</v>
      </c>
      <c r="ID142" s="2">
        <v>3710</v>
      </c>
      <c r="IE142" s="2">
        <v>3997</v>
      </c>
      <c r="IF142" s="2">
        <v>3963</v>
      </c>
      <c r="IG142" s="2">
        <v>3782</v>
      </c>
      <c r="IH142" s="2">
        <v>3676</v>
      </c>
      <c r="II142" s="2">
        <v>3571</v>
      </c>
      <c r="IJ142" s="2">
        <v>3585</v>
      </c>
      <c r="IK142" s="2">
        <v>3566</v>
      </c>
      <c r="IL142" s="2">
        <v>3550</v>
      </c>
      <c r="IM142" s="2">
        <v>3600</v>
      </c>
      <c r="IN142" s="2">
        <v>3658</v>
      </c>
      <c r="IO142" s="2">
        <v>3566</v>
      </c>
      <c r="IP142" s="2">
        <v>3620</v>
      </c>
      <c r="IQ142" s="2">
        <v>3678</v>
      </c>
      <c r="IR142" s="2">
        <v>3720</v>
      </c>
      <c r="IS142" s="2">
        <v>3653</v>
      </c>
      <c r="IT142" s="2">
        <v>3642</v>
      </c>
    </row>
    <row r="143" spans="1:254" ht="15.9" customHeight="1">
      <c r="A143" s="61" t="s">
        <v>280</v>
      </c>
      <c r="B143" s="6" t="s">
        <v>281</v>
      </c>
      <c r="C143" s="15">
        <v>1804</v>
      </c>
      <c r="D143" s="16">
        <v>190</v>
      </c>
      <c r="E143" s="13">
        <v>1614</v>
      </c>
      <c r="F143" s="13">
        <v>1662</v>
      </c>
      <c r="G143" s="13">
        <v>1786</v>
      </c>
      <c r="H143" s="13">
        <v>1500</v>
      </c>
      <c r="I143" s="13">
        <v>1591</v>
      </c>
      <c r="J143" s="13">
        <v>1498</v>
      </c>
      <c r="K143" s="13">
        <v>1632</v>
      </c>
      <c r="L143" s="13">
        <v>1459</v>
      </c>
      <c r="M143" s="13">
        <v>1627</v>
      </c>
      <c r="N143" s="13">
        <v>1690</v>
      </c>
      <c r="O143" s="13">
        <v>1630</v>
      </c>
      <c r="P143" s="13">
        <v>1486</v>
      </c>
      <c r="Q143" s="13">
        <v>1309</v>
      </c>
      <c r="R143" s="13">
        <v>1308</v>
      </c>
      <c r="S143" s="13">
        <v>1499</v>
      </c>
      <c r="T143" s="13">
        <v>1899</v>
      </c>
      <c r="U143" s="13">
        <v>1825</v>
      </c>
      <c r="V143" s="13">
        <v>1980</v>
      </c>
      <c r="W143" s="13">
        <v>2050</v>
      </c>
      <c r="X143" s="13">
        <v>1900</v>
      </c>
      <c r="Y143" s="13">
        <v>2400</v>
      </c>
      <c r="Z143" s="13">
        <v>2096</v>
      </c>
      <c r="AA143" s="13">
        <v>1696</v>
      </c>
      <c r="AB143" s="13">
        <v>1950</v>
      </c>
      <c r="AC143" s="13">
        <v>1960</v>
      </c>
      <c r="AD143" s="13">
        <v>1560</v>
      </c>
      <c r="AE143" s="13">
        <v>1330</v>
      </c>
      <c r="AF143" s="13">
        <v>1030</v>
      </c>
      <c r="AG143" s="13">
        <v>1020</v>
      </c>
      <c r="AH143" s="13">
        <v>1017</v>
      </c>
      <c r="AI143" s="13">
        <v>1136</v>
      </c>
      <c r="AJ143" s="13">
        <v>1076</v>
      </c>
      <c r="AK143" s="13">
        <v>1161</v>
      </c>
      <c r="AL143" s="13">
        <v>1009</v>
      </c>
      <c r="AM143" s="13">
        <v>881</v>
      </c>
      <c r="AN143" s="13">
        <v>731</v>
      </c>
      <c r="AO143" s="13">
        <v>720</v>
      </c>
      <c r="AP143" s="13">
        <v>710</v>
      </c>
      <c r="AQ143" s="13">
        <v>710</v>
      </c>
      <c r="AR143" s="13">
        <v>743</v>
      </c>
      <c r="AS143" s="13">
        <v>748</v>
      </c>
      <c r="AT143" s="13">
        <v>762</v>
      </c>
      <c r="AU143" s="13">
        <v>747</v>
      </c>
      <c r="AV143" s="13">
        <v>753</v>
      </c>
      <c r="AW143" s="13">
        <v>786</v>
      </c>
      <c r="AX143" s="13">
        <v>812</v>
      </c>
      <c r="AY143" s="13">
        <v>796</v>
      </c>
      <c r="AZ143" s="13">
        <v>945</v>
      </c>
      <c r="BA143" s="13">
        <v>795</v>
      </c>
      <c r="BB143" s="13">
        <v>788</v>
      </c>
      <c r="BC143" s="13">
        <v>810</v>
      </c>
      <c r="BD143" s="13">
        <v>914</v>
      </c>
      <c r="BE143" s="13">
        <v>943</v>
      </c>
      <c r="BF143" s="13">
        <v>982</v>
      </c>
      <c r="BG143" s="13">
        <v>920</v>
      </c>
      <c r="BH143" s="13">
        <v>958</v>
      </c>
      <c r="BI143" s="13">
        <v>1002</v>
      </c>
      <c r="BJ143" s="13">
        <v>1002</v>
      </c>
      <c r="BK143" s="13">
        <v>1012</v>
      </c>
      <c r="BL143" s="13">
        <v>1038</v>
      </c>
      <c r="BM143" s="67">
        <v>1019</v>
      </c>
      <c r="BN143" s="67">
        <v>1067</v>
      </c>
      <c r="BO143" s="67">
        <v>1180</v>
      </c>
      <c r="BP143" s="67">
        <v>1263</v>
      </c>
      <c r="BQ143" s="67">
        <v>1216</v>
      </c>
      <c r="BR143" s="67">
        <v>1182</v>
      </c>
      <c r="BS143" s="67">
        <v>1141</v>
      </c>
      <c r="BT143" s="67">
        <v>1173</v>
      </c>
      <c r="BU143" s="67">
        <v>1251</v>
      </c>
      <c r="BV143" s="67">
        <v>1199</v>
      </c>
      <c r="BW143" s="67">
        <v>1235</v>
      </c>
      <c r="BX143" s="67">
        <v>1351</v>
      </c>
      <c r="BY143" s="67">
        <v>1336</v>
      </c>
      <c r="BZ143" s="67">
        <v>1036</v>
      </c>
      <c r="CA143" s="516">
        <v>1068</v>
      </c>
      <c r="CB143" s="516">
        <v>1086</v>
      </c>
      <c r="CC143" s="516">
        <v>936</v>
      </c>
      <c r="CD143" s="516">
        <v>1013</v>
      </c>
      <c r="CE143" s="516">
        <v>1024</v>
      </c>
      <c r="CF143" s="516">
        <v>1020</v>
      </c>
      <c r="CG143" s="516">
        <v>975</v>
      </c>
      <c r="CH143" s="516">
        <v>1075</v>
      </c>
      <c r="CI143" s="516">
        <v>1058</v>
      </c>
      <c r="CJ143" s="516">
        <v>1052</v>
      </c>
      <c r="CK143" s="516">
        <v>1150</v>
      </c>
      <c r="CL143" s="516">
        <v>1094</v>
      </c>
      <c r="CM143" s="516">
        <v>1084</v>
      </c>
      <c r="CN143" s="516">
        <v>1163</v>
      </c>
      <c r="CO143" s="516">
        <v>1463</v>
      </c>
      <c r="CP143" s="516">
        <v>1500</v>
      </c>
      <c r="CQ143" s="516">
        <v>1441</v>
      </c>
      <c r="CR143" s="516">
        <v>1300</v>
      </c>
      <c r="CS143" s="516">
        <v>1000</v>
      </c>
      <c r="CT143" s="516">
        <v>1004</v>
      </c>
      <c r="CU143" s="516">
        <v>854</v>
      </c>
      <c r="CV143" s="516">
        <v>557</v>
      </c>
      <c r="CW143" s="516">
        <v>477</v>
      </c>
      <c r="CX143" s="516">
        <v>397</v>
      </c>
      <c r="CY143" s="516">
        <v>393</v>
      </c>
      <c r="CZ143" s="516">
        <v>396</v>
      </c>
      <c r="DA143" s="2">
        <v>402</v>
      </c>
      <c r="DB143" s="2">
        <v>405</v>
      </c>
      <c r="DC143" s="2">
        <v>395</v>
      </c>
      <c r="DD143" s="2">
        <v>401</v>
      </c>
      <c r="DE143" s="2">
        <v>408</v>
      </c>
      <c r="DF143" s="2">
        <v>396</v>
      </c>
      <c r="DG143" s="2">
        <v>412</v>
      </c>
      <c r="DH143" s="2">
        <v>425</v>
      </c>
      <c r="DI143" s="2">
        <v>418</v>
      </c>
      <c r="DJ143" s="2">
        <v>426</v>
      </c>
      <c r="DK143" s="2">
        <v>442</v>
      </c>
      <c r="DL143" s="2">
        <v>403</v>
      </c>
      <c r="DM143" s="2">
        <v>403</v>
      </c>
      <c r="DN143" s="2">
        <v>388</v>
      </c>
      <c r="DO143" s="2">
        <v>385</v>
      </c>
      <c r="DP143" s="2">
        <v>387</v>
      </c>
      <c r="DQ143" s="2">
        <v>385</v>
      </c>
      <c r="DR143" s="2">
        <v>392</v>
      </c>
      <c r="DS143" s="2">
        <v>398</v>
      </c>
      <c r="DT143" s="2">
        <v>400</v>
      </c>
      <c r="DU143" s="2">
        <v>396</v>
      </c>
      <c r="DV143" s="2">
        <v>397</v>
      </c>
      <c r="DW143" s="2">
        <v>402</v>
      </c>
      <c r="DX143" s="2">
        <v>405</v>
      </c>
      <c r="DY143" s="2">
        <v>400</v>
      </c>
      <c r="DZ143" s="2">
        <v>394</v>
      </c>
      <c r="EA143" s="2">
        <v>405</v>
      </c>
      <c r="EB143" s="2">
        <v>394</v>
      </c>
      <c r="EC143" s="2">
        <v>403</v>
      </c>
      <c r="ED143" s="2">
        <v>406</v>
      </c>
      <c r="EE143" s="2">
        <v>415</v>
      </c>
      <c r="EF143" s="2">
        <v>418</v>
      </c>
      <c r="EG143" s="2">
        <v>420</v>
      </c>
      <c r="EH143" s="2">
        <v>419</v>
      </c>
      <c r="EI143" s="2">
        <v>440</v>
      </c>
      <c r="EJ143" s="2">
        <v>399</v>
      </c>
      <c r="EK143" s="2">
        <v>384</v>
      </c>
      <c r="EL143" s="2">
        <v>380</v>
      </c>
      <c r="EM143" s="2">
        <v>383</v>
      </c>
      <c r="EN143" s="2">
        <v>388</v>
      </c>
      <c r="EO143" s="2">
        <v>392</v>
      </c>
      <c r="EP143" s="2">
        <v>393</v>
      </c>
      <c r="EQ143" s="2">
        <v>393</v>
      </c>
      <c r="ER143" s="2">
        <v>384</v>
      </c>
      <c r="ES143" s="2">
        <v>383</v>
      </c>
      <c r="ET143" s="2">
        <v>383</v>
      </c>
      <c r="EU143" s="2">
        <v>355</v>
      </c>
      <c r="EV143" s="2">
        <v>344</v>
      </c>
      <c r="EW143" s="2">
        <v>350</v>
      </c>
      <c r="EX143" s="2">
        <v>344</v>
      </c>
      <c r="EY143" s="2">
        <v>350</v>
      </c>
      <c r="EZ143" s="2">
        <v>351</v>
      </c>
      <c r="FA143" s="2">
        <v>354</v>
      </c>
      <c r="FB143" s="2">
        <v>362</v>
      </c>
      <c r="FC143" s="2">
        <v>362</v>
      </c>
      <c r="FD143" s="2">
        <v>363</v>
      </c>
      <c r="FE143" s="2">
        <v>347</v>
      </c>
      <c r="FF143" s="2">
        <v>347</v>
      </c>
      <c r="FG143" s="2">
        <v>352</v>
      </c>
      <c r="FH143" s="2">
        <v>357</v>
      </c>
      <c r="FI143" s="2">
        <v>359</v>
      </c>
      <c r="FJ143" s="2">
        <v>365</v>
      </c>
      <c r="FK143" s="2">
        <v>360</v>
      </c>
      <c r="FL143" s="2">
        <v>352</v>
      </c>
      <c r="FM143" s="2">
        <v>342</v>
      </c>
      <c r="FN143" s="2">
        <v>345</v>
      </c>
      <c r="FO143" s="2">
        <v>362</v>
      </c>
      <c r="FP143" s="2">
        <v>361</v>
      </c>
      <c r="FQ143" s="2">
        <v>364</v>
      </c>
      <c r="FR143" s="2">
        <v>362</v>
      </c>
      <c r="FS143" s="2">
        <v>359</v>
      </c>
      <c r="FT143" s="2">
        <v>357</v>
      </c>
      <c r="FU143" s="2">
        <v>348</v>
      </c>
      <c r="FV143" s="2">
        <v>353</v>
      </c>
      <c r="FW143" s="2">
        <v>353</v>
      </c>
      <c r="FX143" s="2">
        <v>358</v>
      </c>
      <c r="FY143" s="2">
        <v>359</v>
      </c>
      <c r="FZ143" s="2">
        <v>357</v>
      </c>
      <c r="GA143" s="2">
        <v>365</v>
      </c>
      <c r="GB143" s="2">
        <v>360</v>
      </c>
      <c r="GC143" s="2">
        <v>358</v>
      </c>
      <c r="GD143" s="2">
        <v>357</v>
      </c>
      <c r="GE143" s="2">
        <v>354</v>
      </c>
      <c r="GF143" s="2">
        <v>344</v>
      </c>
      <c r="GG143" s="2">
        <v>351</v>
      </c>
      <c r="GH143" s="2">
        <v>343</v>
      </c>
      <c r="GI143" s="2">
        <v>347</v>
      </c>
      <c r="GJ143" s="2">
        <v>341</v>
      </c>
      <c r="GK143" s="2">
        <v>350</v>
      </c>
      <c r="GL143" s="2">
        <v>356</v>
      </c>
      <c r="GM143" s="2">
        <v>360</v>
      </c>
      <c r="GN143" s="2">
        <v>366</v>
      </c>
      <c r="GO143" s="2">
        <v>370</v>
      </c>
      <c r="GP143" s="2">
        <v>359</v>
      </c>
      <c r="GQ143" s="2">
        <v>356</v>
      </c>
      <c r="GR143" s="2">
        <v>367</v>
      </c>
      <c r="GS143" s="2">
        <v>370</v>
      </c>
      <c r="GT143" s="2">
        <v>388</v>
      </c>
      <c r="GU143" s="2">
        <v>378</v>
      </c>
      <c r="GV143" s="2">
        <v>387</v>
      </c>
      <c r="GW143" s="2">
        <v>402</v>
      </c>
      <c r="GX143" s="2">
        <v>394</v>
      </c>
      <c r="GY143" s="2">
        <v>389</v>
      </c>
      <c r="GZ143" s="2">
        <v>389</v>
      </c>
      <c r="HA143" s="2">
        <v>389</v>
      </c>
      <c r="HB143" s="2">
        <v>387</v>
      </c>
      <c r="HC143" s="2">
        <v>387</v>
      </c>
      <c r="HD143" s="2">
        <v>401</v>
      </c>
      <c r="HE143" s="2">
        <v>398</v>
      </c>
      <c r="HF143" s="2">
        <v>400</v>
      </c>
      <c r="HG143" s="2">
        <v>397</v>
      </c>
      <c r="HH143" s="2">
        <v>403</v>
      </c>
      <c r="HI143" s="2">
        <v>403</v>
      </c>
      <c r="HJ143" s="2">
        <v>403</v>
      </c>
      <c r="HK143" s="2">
        <v>407</v>
      </c>
      <c r="HL143" s="2">
        <v>407</v>
      </c>
      <c r="HM143" s="2">
        <v>413</v>
      </c>
      <c r="HN143" s="2">
        <v>408</v>
      </c>
      <c r="HO143" s="2">
        <v>412</v>
      </c>
      <c r="HP143" s="2">
        <v>415</v>
      </c>
      <c r="HQ143" s="2">
        <v>416</v>
      </c>
      <c r="HR143" s="2">
        <v>430</v>
      </c>
      <c r="HS143" s="2">
        <v>424</v>
      </c>
      <c r="HT143" s="2">
        <v>420</v>
      </c>
      <c r="HU143" s="2">
        <v>420</v>
      </c>
      <c r="HV143" s="2">
        <v>422</v>
      </c>
      <c r="HW143" s="2">
        <v>421</v>
      </c>
      <c r="HX143" s="2">
        <v>420</v>
      </c>
      <c r="HY143" s="2">
        <v>423</v>
      </c>
      <c r="HZ143" s="2">
        <v>420</v>
      </c>
      <c r="IA143" s="2">
        <v>425</v>
      </c>
      <c r="IB143" s="2">
        <v>418</v>
      </c>
      <c r="IC143" s="2">
        <v>416</v>
      </c>
      <c r="ID143" s="2">
        <v>419</v>
      </c>
      <c r="IE143" s="2">
        <v>426</v>
      </c>
      <c r="IF143" s="2">
        <v>434</v>
      </c>
      <c r="IG143" s="2">
        <v>419</v>
      </c>
      <c r="IH143" s="2">
        <v>421</v>
      </c>
      <c r="II143" s="2">
        <v>426</v>
      </c>
      <c r="IJ143" s="2">
        <v>424</v>
      </c>
      <c r="IK143" s="2">
        <v>426</v>
      </c>
      <c r="IL143" s="2">
        <v>431</v>
      </c>
      <c r="IM143" s="2">
        <v>430</v>
      </c>
      <c r="IN143" s="2">
        <v>432</v>
      </c>
      <c r="IO143" s="2">
        <v>435</v>
      </c>
      <c r="IP143" s="2">
        <v>430</v>
      </c>
      <c r="IQ143" s="2">
        <v>436</v>
      </c>
      <c r="IR143" s="2">
        <v>433</v>
      </c>
      <c r="IS143" s="2">
        <v>436</v>
      </c>
      <c r="IT143" s="2">
        <v>433</v>
      </c>
    </row>
    <row r="144" spans="1:254" ht="15.9" customHeight="1">
      <c r="A144" s="61" t="s">
        <v>282</v>
      </c>
      <c r="B144" s="6" t="s">
        <v>283</v>
      </c>
      <c r="C144" s="15">
        <v>18640</v>
      </c>
      <c r="D144" s="16">
        <v>-910</v>
      </c>
      <c r="E144" s="13">
        <v>19550</v>
      </c>
      <c r="F144" s="13">
        <v>21450</v>
      </c>
      <c r="G144" s="13">
        <v>19440</v>
      </c>
      <c r="H144" s="13">
        <v>17950</v>
      </c>
      <c r="I144" s="13">
        <v>17280</v>
      </c>
      <c r="J144" s="13">
        <v>15290</v>
      </c>
      <c r="K144" s="13">
        <v>15290</v>
      </c>
      <c r="L144" s="13">
        <v>16500</v>
      </c>
      <c r="M144" s="13">
        <v>18310</v>
      </c>
      <c r="N144" s="13">
        <v>18950</v>
      </c>
      <c r="O144" s="13">
        <v>19020</v>
      </c>
      <c r="P144" s="13">
        <v>19090</v>
      </c>
      <c r="Q144" s="13">
        <v>18910</v>
      </c>
      <c r="R144" s="13">
        <v>18630</v>
      </c>
      <c r="S144" s="13">
        <v>20620</v>
      </c>
      <c r="T144" s="13">
        <v>21850</v>
      </c>
      <c r="U144" s="13">
        <v>21000</v>
      </c>
      <c r="V144" s="13">
        <v>20820</v>
      </c>
      <c r="W144" s="13">
        <v>20790</v>
      </c>
      <c r="X144" s="13">
        <v>20500</v>
      </c>
      <c r="Y144" s="13">
        <v>20220</v>
      </c>
      <c r="Z144" s="13">
        <v>21370</v>
      </c>
      <c r="AA144" s="13">
        <v>23130</v>
      </c>
      <c r="AB144" s="13">
        <v>23350</v>
      </c>
      <c r="AC144" s="13">
        <v>23700</v>
      </c>
      <c r="AD144" s="13">
        <v>25800</v>
      </c>
      <c r="AE144" s="13">
        <v>26590</v>
      </c>
      <c r="AF144" s="13">
        <v>26360</v>
      </c>
      <c r="AG144" s="13">
        <v>28000</v>
      </c>
      <c r="AH144" s="13">
        <v>28100</v>
      </c>
      <c r="AI144" s="13">
        <v>27150</v>
      </c>
      <c r="AJ144" s="13">
        <v>27360</v>
      </c>
      <c r="AK144" s="13">
        <v>30150</v>
      </c>
      <c r="AL144" s="13">
        <v>28910</v>
      </c>
      <c r="AM144" s="13">
        <v>26720</v>
      </c>
      <c r="AN144" s="13">
        <v>27070</v>
      </c>
      <c r="AO144" s="13">
        <v>27070</v>
      </c>
      <c r="AP144" s="13">
        <v>25050</v>
      </c>
      <c r="AQ144" s="13">
        <v>23220</v>
      </c>
      <c r="AR144" s="13">
        <v>22800</v>
      </c>
      <c r="AS144" s="13">
        <v>23640</v>
      </c>
      <c r="AT144" s="13">
        <v>27000</v>
      </c>
      <c r="AU144" s="13">
        <v>23200</v>
      </c>
      <c r="AV144" s="13">
        <v>25170</v>
      </c>
      <c r="AW144" s="13">
        <v>25730</v>
      </c>
      <c r="AX144" s="13">
        <v>26130</v>
      </c>
      <c r="AY144" s="13">
        <v>25450</v>
      </c>
      <c r="AZ144" s="13">
        <v>25380</v>
      </c>
      <c r="BA144" s="13">
        <v>24980</v>
      </c>
      <c r="BB144" s="13">
        <v>24670</v>
      </c>
      <c r="BC144" s="13">
        <v>25060</v>
      </c>
      <c r="BD144" s="13">
        <v>25360</v>
      </c>
      <c r="BE144" s="13">
        <v>28440</v>
      </c>
      <c r="BF144" s="13">
        <v>27250</v>
      </c>
      <c r="BG144" s="13">
        <v>26020</v>
      </c>
      <c r="BH144" s="13">
        <v>26860</v>
      </c>
      <c r="BI144" s="13">
        <v>27650</v>
      </c>
      <c r="BJ144" s="13">
        <v>32300</v>
      </c>
      <c r="BK144" s="13">
        <v>29750</v>
      </c>
      <c r="BL144" s="13">
        <v>31950</v>
      </c>
      <c r="BM144" s="67">
        <v>33000</v>
      </c>
      <c r="BN144" s="67">
        <v>31000</v>
      </c>
      <c r="BO144" s="67">
        <v>27230</v>
      </c>
      <c r="BP144" s="67">
        <v>27720</v>
      </c>
      <c r="BQ144" s="67">
        <v>28230</v>
      </c>
      <c r="BR144" s="67">
        <v>27830</v>
      </c>
      <c r="BS144" s="67">
        <v>27940</v>
      </c>
      <c r="BT144" s="67">
        <v>28580</v>
      </c>
      <c r="BU144" s="67">
        <v>28680</v>
      </c>
      <c r="BV144" s="67">
        <v>28700</v>
      </c>
      <c r="BW144" s="67">
        <v>30950</v>
      </c>
      <c r="BX144" s="67">
        <v>29450</v>
      </c>
      <c r="BY144" s="67">
        <v>29770</v>
      </c>
      <c r="BZ144" s="67">
        <v>29280</v>
      </c>
      <c r="CA144" s="516">
        <v>26530</v>
      </c>
      <c r="CB144" s="516">
        <v>24420</v>
      </c>
      <c r="CC144" s="516">
        <v>24630</v>
      </c>
      <c r="CD144" s="516">
        <v>24760</v>
      </c>
      <c r="CE144" s="516">
        <v>23730</v>
      </c>
      <c r="CF144" s="516">
        <v>21980</v>
      </c>
      <c r="CG144" s="516">
        <v>20830</v>
      </c>
      <c r="CH144" s="516">
        <v>21330</v>
      </c>
      <c r="CI144" s="516">
        <v>19350</v>
      </c>
      <c r="CJ144" s="516">
        <v>19640</v>
      </c>
      <c r="CK144" s="516">
        <v>19010</v>
      </c>
      <c r="CL144" s="516">
        <v>17790</v>
      </c>
      <c r="CM144" s="516">
        <v>18050</v>
      </c>
      <c r="CN144" s="516">
        <v>16440</v>
      </c>
      <c r="CO144" s="516">
        <v>17480</v>
      </c>
      <c r="CP144" s="516">
        <v>18500</v>
      </c>
      <c r="CQ144" s="516">
        <v>19110</v>
      </c>
      <c r="CR144" s="516">
        <v>19690</v>
      </c>
      <c r="CS144" s="516">
        <v>18370</v>
      </c>
      <c r="CT144" s="516">
        <v>18420</v>
      </c>
      <c r="CU144" s="516">
        <v>20060</v>
      </c>
      <c r="CV144" s="516">
        <v>20130</v>
      </c>
      <c r="CW144" s="516">
        <v>20470</v>
      </c>
      <c r="CX144" s="516">
        <v>23720</v>
      </c>
      <c r="CY144" s="516">
        <v>22820</v>
      </c>
      <c r="CZ144" s="516">
        <v>23490</v>
      </c>
      <c r="DA144" s="2">
        <v>23650</v>
      </c>
      <c r="DB144" s="2">
        <v>21790</v>
      </c>
      <c r="DC144" s="2">
        <v>21530</v>
      </c>
      <c r="DD144" s="2">
        <v>24380</v>
      </c>
      <c r="DE144" s="2">
        <v>23940</v>
      </c>
      <c r="DF144" s="2">
        <v>21900</v>
      </c>
      <c r="DG144" s="2">
        <v>23250</v>
      </c>
      <c r="DH144" s="2">
        <v>22260</v>
      </c>
      <c r="DI144" s="2">
        <v>19810</v>
      </c>
      <c r="DJ144" s="2">
        <v>20300</v>
      </c>
      <c r="DK144" s="2">
        <v>21150</v>
      </c>
      <c r="DL144" s="2">
        <v>20130</v>
      </c>
      <c r="DM144" s="2">
        <v>19170</v>
      </c>
      <c r="DN144" s="2">
        <v>18780</v>
      </c>
      <c r="DO144" s="2">
        <v>18700</v>
      </c>
      <c r="DP144" s="2">
        <v>18510</v>
      </c>
      <c r="DQ144" s="2">
        <v>18350</v>
      </c>
      <c r="DR144" s="2">
        <v>17670</v>
      </c>
      <c r="DS144" s="2">
        <v>17420</v>
      </c>
      <c r="DT144" s="2">
        <v>17500</v>
      </c>
      <c r="DU144" s="2">
        <v>16220</v>
      </c>
      <c r="DV144" s="2">
        <v>15210</v>
      </c>
      <c r="DW144" s="2">
        <v>14830</v>
      </c>
      <c r="DX144" s="2">
        <v>14950</v>
      </c>
      <c r="DY144" s="2">
        <v>14430</v>
      </c>
      <c r="DZ144" s="2">
        <v>13100</v>
      </c>
      <c r="EA144" s="2">
        <v>10390</v>
      </c>
      <c r="EB144" s="2">
        <v>10390</v>
      </c>
      <c r="EC144" s="2">
        <v>10200</v>
      </c>
      <c r="ED144" s="2">
        <v>10000</v>
      </c>
      <c r="EE144" s="2">
        <v>9700</v>
      </c>
      <c r="EF144" s="2">
        <v>10180</v>
      </c>
      <c r="EG144" s="2">
        <v>10220</v>
      </c>
      <c r="EH144" s="2">
        <v>9990</v>
      </c>
      <c r="EI144" s="2">
        <v>10100</v>
      </c>
      <c r="EJ144" s="2">
        <v>10230</v>
      </c>
      <c r="EK144" s="2">
        <v>10320</v>
      </c>
      <c r="EL144" s="2">
        <v>9770</v>
      </c>
      <c r="EM144" s="2">
        <v>9500</v>
      </c>
      <c r="EN144" s="2">
        <v>9120</v>
      </c>
      <c r="EO144" s="2">
        <v>8900</v>
      </c>
      <c r="EP144" s="2">
        <v>9020</v>
      </c>
      <c r="EQ144" s="2">
        <v>9200</v>
      </c>
      <c r="ER144" s="2">
        <v>8990</v>
      </c>
      <c r="ES144" s="2">
        <v>9150</v>
      </c>
      <c r="ET144" s="2">
        <v>9130</v>
      </c>
      <c r="EU144" s="2">
        <v>9060</v>
      </c>
      <c r="EV144" s="2">
        <v>9040</v>
      </c>
      <c r="EW144" s="2">
        <v>9000</v>
      </c>
      <c r="EX144" s="2">
        <v>9070</v>
      </c>
      <c r="EY144" s="2">
        <v>9340</v>
      </c>
      <c r="EZ144" s="2">
        <v>9300</v>
      </c>
      <c r="FA144" s="2">
        <v>9130</v>
      </c>
      <c r="FB144" s="2">
        <v>8890</v>
      </c>
      <c r="FC144" s="2">
        <v>9350</v>
      </c>
      <c r="FD144" s="2">
        <v>9290</v>
      </c>
      <c r="FE144" s="2">
        <v>9780</v>
      </c>
      <c r="FF144" s="2">
        <v>9660</v>
      </c>
      <c r="FG144" s="2">
        <v>9680</v>
      </c>
      <c r="FH144" s="2">
        <v>9580</v>
      </c>
      <c r="FI144" s="2">
        <v>9770</v>
      </c>
      <c r="FJ144" s="2">
        <v>9890</v>
      </c>
      <c r="FK144" s="2">
        <v>9530</v>
      </c>
      <c r="FL144" s="2">
        <v>9230</v>
      </c>
      <c r="FM144" s="2">
        <v>9220</v>
      </c>
      <c r="FN144" s="2">
        <v>9110</v>
      </c>
      <c r="FO144" s="2">
        <v>9310</v>
      </c>
      <c r="FP144" s="2">
        <v>8930</v>
      </c>
      <c r="FQ144" s="2">
        <v>8740</v>
      </c>
      <c r="FR144" s="2">
        <v>8300</v>
      </c>
      <c r="FS144" s="2">
        <v>7780</v>
      </c>
      <c r="FT144" s="2">
        <v>7460</v>
      </c>
      <c r="FU144" s="2">
        <v>8170</v>
      </c>
      <c r="FV144" s="2">
        <v>7760</v>
      </c>
      <c r="FW144" s="2">
        <v>7770</v>
      </c>
      <c r="FX144" s="2">
        <v>8450</v>
      </c>
      <c r="FY144" s="2">
        <v>8390</v>
      </c>
      <c r="FZ144" s="2">
        <v>8980</v>
      </c>
      <c r="GA144" s="2">
        <v>8500</v>
      </c>
      <c r="GB144" s="2">
        <v>8460</v>
      </c>
      <c r="GC144" s="2">
        <v>8260</v>
      </c>
      <c r="GD144" s="2">
        <v>9000</v>
      </c>
      <c r="GE144" s="2">
        <v>9320</v>
      </c>
      <c r="GF144" s="2">
        <v>8650</v>
      </c>
      <c r="GG144" s="2">
        <v>8950</v>
      </c>
      <c r="GH144" s="2">
        <v>9140</v>
      </c>
      <c r="GI144" s="2">
        <v>8860</v>
      </c>
      <c r="GJ144" s="2">
        <v>8870</v>
      </c>
      <c r="GK144" s="2">
        <v>9100</v>
      </c>
      <c r="GL144" s="2">
        <v>8670</v>
      </c>
      <c r="GM144" s="2">
        <v>8470</v>
      </c>
      <c r="GN144" s="2">
        <v>8420</v>
      </c>
      <c r="GO144" s="2">
        <v>8260</v>
      </c>
      <c r="GP144" s="2">
        <v>8350</v>
      </c>
      <c r="GQ144" s="2">
        <v>8530</v>
      </c>
      <c r="GR144" s="2">
        <v>8140</v>
      </c>
      <c r="GS144" s="2">
        <v>8370</v>
      </c>
      <c r="GT144" s="2">
        <v>8420</v>
      </c>
      <c r="GU144" s="2">
        <v>8030</v>
      </c>
      <c r="GV144" s="2">
        <v>8210</v>
      </c>
      <c r="GW144" s="2">
        <v>8480</v>
      </c>
      <c r="GX144" s="2">
        <v>8440</v>
      </c>
      <c r="GY144" s="2">
        <v>8600</v>
      </c>
      <c r="GZ144" s="2">
        <v>8270</v>
      </c>
      <c r="HA144" s="2">
        <v>8170</v>
      </c>
      <c r="HB144" s="2">
        <v>8030</v>
      </c>
      <c r="HC144" s="2">
        <v>7670</v>
      </c>
      <c r="HD144" s="2">
        <v>7920</v>
      </c>
      <c r="HE144" s="2">
        <v>8050</v>
      </c>
      <c r="HF144" s="2">
        <v>8050</v>
      </c>
      <c r="HG144" s="2">
        <v>8200</v>
      </c>
      <c r="HH144" s="2">
        <v>8030</v>
      </c>
      <c r="HI144" s="2">
        <v>8210</v>
      </c>
      <c r="HJ144" s="2">
        <v>8000</v>
      </c>
      <c r="HK144" s="2">
        <v>8200</v>
      </c>
      <c r="HL144" s="2">
        <v>8160</v>
      </c>
      <c r="HM144" s="2">
        <v>8520</v>
      </c>
      <c r="HN144" s="2">
        <v>8530</v>
      </c>
      <c r="HO144" s="2">
        <v>8530</v>
      </c>
      <c r="HP144" s="2">
        <v>8310</v>
      </c>
      <c r="HQ144" s="2">
        <v>8130</v>
      </c>
      <c r="HR144" s="2">
        <v>8360</v>
      </c>
      <c r="HS144" s="2">
        <v>8240</v>
      </c>
      <c r="HT144" s="2">
        <v>7800</v>
      </c>
      <c r="HU144" s="2">
        <v>7560</v>
      </c>
      <c r="HV144" s="2">
        <v>7680</v>
      </c>
      <c r="HW144" s="2">
        <v>7610</v>
      </c>
      <c r="HX144" s="2">
        <v>7920</v>
      </c>
      <c r="HY144" s="2">
        <v>7560</v>
      </c>
      <c r="HZ144" s="2">
        <v>7280</v>
      </c>
      <c r="IA144" s="2">
        <v>7380</v>
      </c>
      <c r="IB144" s="2">
        <v>7500</v>
      </c>
      <c r="IC144" s="2">
        <v>7400</v>
      </c>
      <c r="ID144" s="2">
        <v>7510</v>
      </c>
      <c r="IE144" s="2">
        <v>7450</v>
      </c>
      <c r="IF144" s="2">
        <v>7850</v>
      </c>
      <c r="IG144" s="2">
        <v>7780</v>
      </c>
      <c r="IH144" s="2">
        <v>7520</v>
      </c>
      <c r="II144" s="2">
        <v>7560</v>
      </c>
      <c r="IJ144" s="2">
        <v>7440</v>
      </c>
      <c r="IK144" s="2">
        <v>7090</v>
      </c>
      <c r="IL144" s="2">
        <v>7060</v>
      </c>
      <c r="IM144" s="2">
        <v>6950</v>
      </c>
      <c r="IN144" s="2">
        <v>6820</v>
      </c>
      <c r="IO144" s="2">
        <v>6740</v>
      </c>
      <c r="IP144" s="2">
        <v>6310</v>
      </c>
      <c r="IQ144" s="2">
        <v>5900</v>
      </c>
      <c r="IR144" s="2">
        <v>5980</v>
      </c>
      <c r="IS144" s="2">
        <v>5780</v>
      </c>
      <c r="IT144" s="2">
        <v>5620</v>
      </c>
    </row>
    <row r="145" spans="1:254" ht="15.9" customHeight="1">
      <c r="A145" s="61" t="s">
        <v>284</v>
      </c>
      <c r="B145" s="6" t="s">
        <v>285</v>
      </c>
      <c r="C145" s="15">
        <v>18790</v>
      </c>
      <c r="D145" s="16">
        <v>-5000</v>
      </c>
      <c r="E145" s="13">
        <v>23790</v>
      </c>
      <c r="F145" s="13">
        <v>24800</v>
      </c>
      <c r="G145" s="13">
        <v>22040</v>
      </c>
      <c r="H145" s="13">
        <v>21180</v>
      </c>
      <c r="I145" s="13">
        <v>20680</v>
      </c>
      <c r="J145" s="13">
        <v>18990</v>
      </c>
      <c r="K145" s="13">
        <v>18450</v>
      </c>
      <c r="L145" s="13">
        <v>20850</v>
      </c>
      <c r="M145" s="13">
        <v>22990</v>
      </c>
      <c r="N145" s="13">
        <v>23100</v>
      </c>
      <c r="O145" s="13">
        <v>23820</v>
      </c>
      <c r="P145" s="13">
        <v>24390</v>
      </c>
      <c r="Q145" s="13">
        <v>23530</v>
      </c>
      <c r="R145" s="13">
        <v>22630</v>
      </c>
      <c r="S145" s="13">
        <v>24800</v>
      </c>
      <c r="T145" s="13">
        <v>26930</v>
      </c>
      <c r="U145" s="13">
        <v>25720</v>
      </c>
      <c r="V145" s="13">
        <v>25880</v>
      </c>
      <c r="W145" s="13">
        <v>26160</v>
      </c>
      <c r="X145" s="13">
        <v>25800</v>
      </c>
      <c r="Y145" s="13">
        <v>25470</v>
      </c>
      <c r="Z145" s="13">
        <v>26570</v>
      </c>
      <c r="AA145" s="13">
        <v>27620</v>
      </c>
      <c r="AB145" s="13">
        <v>29330</v>
      </c>
      <c r="AC145" s="13">
        <v>28580</v>
      </c>
      <c r="AD145" s="13">
        <v>29520</v>
      </c>
      <c r="AE145" s="13">
        <v>31000</v>
      </c>
      <c r="AF145" s="13">
        <v>31650</v>
      </c>
      <c r="AG145" s="13">
        <v>30250</v>
      </c>
      <c r="AH145" s="13">
        <v>32400</v>
      </c>
      <c r="AI145" s="13">
        <v>32400</v>
      </c>
      <c r="AJ145" s="13">
        <v>32550</v>
      </c>
      <c r="AK145" s="13">
        <v>37050</v>
      </c>
      <c r="AL145" s="13">
        <v>39900</v>
      </c>
      <c r="AM145" s="13">
        <v>35850</v>
      </c>
      <c r="AN145" s="13">
        <v>35750</v>
      </c>
      <c r="AO145" s="13">
        <v>34850</v>
      </c>
      <c r="AP145" s="13">
        <v>30400</v>
      </c>
      <c r="AQ145" s="13">
        <v>30850</v>
      </c>
      <c r="AR145" s="13">
        <v>29180</v>
      </c>
      <c r="AS145" s="13">
        <v>30900</v>
      </c>
      <c r="AT145" s="13">
        <v>34300</v>
      </c>
      <c r="AU145" s="13">
        <v>33900</v>
      </c>
      <c r="AV145" s="13">
        <v>35600</v>
      </c>
      <c r="AW145" s="13">
        <v>37300</v>
      </c>
      <c r="AX145" s="13">
        <v>37100</v>
      </c>
      <c r="AY145" s="13">
        <v>39200</v>
      </c>
      <c r="AZ145" s="13">
        <v>38550</v>
      </c>
      <c r="BA145" s="13">
        <v>38600</v>
      </c>
      <c r="BB145" s="13">
        <v>37600</v>
      </c>
      <c r="BC145" s="13">
        <v>37900</v>
      </c>
      <c r="BD145" s="13">
        <v>39900</v>
      </c>
      <c r="BE145" s="13">
        <v>42750</v>
      </c>
      <c r="BF145" s="13">
        <v>43450</v>
      </c>
      <c r="BG145" s="13">
        <v>40050</v>
      </c>
      <c r="BH145" s="13">
        <v>35400</v>
      </c>
      <c r="BI145" s="13">
        <v>36850</v>
      </c>
      <c r="BJ145" s="13">
        <v>39800</v>
      </c>
      <c r="BK145" s="13">
        <v>36200</v>
      </c>
      <c r="BL145" s="13">
        <v>38650</v>
      </c>
      <c r="BM145" s="67">
        <v>31650</v>
      </c>
      <c r="BN145" s="67">
        <v>30750</v>
      </c>
      <c r="BO145" s="67">
        <v>31500</v>
      </c>
      <c r="BP145" s="67">
        <v>33500</v>
      </c>
      <c r="BQ145" s="67">
        <v>31200</v>
      </c>
      <c r="BR145" s="67">
        <v>29740</v>
      </c>
      <c r="BS145" s="67">
        <v>31650</v>
      </c>
      <c r="BT145" s="67">
        <v>32000</v>
      </c>
      <c r="BU145" s="67">
        <v>30800</v>
      </c>
      <c r="BV145" s="67">
        <v>29440</v>
      </c>
      <c r="BW145" s="67">
        <v>28170</v>
      </c>
      <c r="BX145" s="67">
        <v>29330</v>
      </c>
      <c r="BY145" s="67">
        <v>27830</v>
      </c>
      <c r="BZ145" s="67">
        <v>27340</v>
      </c>
      <c r="CA145" s="516">
        <v>28650</v>
      </c>
      <c r="CB145" s="516">
        <v>29730</v>
      </c>
      <c r="CC145" s="516">
        <v>28240</v>
      </c>
      <c r="CD145" s="516">
        <v>29370</v>
      </c>
      <c r="CE145" s="516">
        <v>26150</v>
      </c>
      <c r="CF145" s="516">
        <v>26460</v>
      </c>
      <c r="CG145" s="516">
        <v>27020</v>
      </c>
      <c r="CH145" s="516">
        <v>26160</v>
      </c>
      <c r="CI145" s="516">
        <v>24730</v>
      </c>
      <c r="CJ145" s="516">
        <v>25680</v>
      </c>
      <c r="CK145" s="516">
        <v>26670</v>
      </c>
      <c r="CL145" s="516">
        <v>26690</v>
      </c>
      <c r="CM145" s="516">
        <v>28890</v>
      </c>
      <c r="CN145" s="516">
        <v>24140</v>
      </c>
      <c r="CO145" s="516">
        <v>27420</v>
      </c>
      <c r="CP145" s="516">
        <v>28590</v>
      </c>
      <c r="CQ145" s="516">
        <v>28800</v>
      </c>
      <c r="CR145" s="516">
        <v>28470</v>
      </c>
      <c r="CS145" s="516">
        <v>25720</v>
      </c>
      <c r="CT145" s="516">
        <v>25860</v>
      </c>
      <c r="CU145" s="516">
        <v>25210</v>
      </c>
      <c r="CV145" s="516">
        <v>26470</v>
      </c>
      <c r="CW145" s="516">
        <v>24750</v>
      </c>
      <c r="CX145" s="516">
        <v>25800</v>
      </c>
      <c r="CY145" s="516">
        <v>23640</v>
      </c>
      <c r="CZ145" s="516">
        <v>23150</v>
      </c>
      <c r="DA145" s="2">
        <v>23620</v>
      </c>
      <c r="DB145" s="2">
        <v>24020</v>
      </c>
      <c r="DC145" s="2">
        <v>22560</v>
      </c>
      <c r="DD145" s="2">
        <v>25110</v>
      </c>
      <c r="DE145" s="2">
        <v>24070</v>
      </c>
      <c r="DF145" s="2">
        <v>21730</v>
      </c>
      <c r="DG145" s="2">
        <v>22420</v>
      </c>
      <c r="DH145" s="2">
        <v>25510</v>
      </c>
      <c r="DI145" s="2">
        <v>21960</v>
      </c>
      <c r="DJ145" s="2">
        <v>21950</v>
      </c>
      <c r="DK145" s="2">
        <v>22160</v>
      </c>
      <c r="DL145" s="2">
        <v>21650</v>
      </c>
      <c r="DM145" s="2">
        <v>21510</v>
      </c>
      <c r="DN145" s="2">
        <v>19840</v>
      </c>
      <c r="DO145" s="2">
        <v>19750</v>
      </c>
      <c r="DP145" s="2">
        <v>19360</v>
      </c>
      <c r="DQ145" s="2">
        <v>20300</v>
      </c>
      <c r="DR145" s="2">
        <v>19490</v>
      </c>
      <c r="DS145" s="2">
        <v>18660</v>
      </c>
      <c r="DT145" s="2">
        <v>16840</v>
      </c>
      <c r="DU145" s="2">
        <v>16140</v>
      </c>
      <c r="DV145" s="2">
        <v>13140</v>
      </c>
      <c r="DW145" s="2">
        <v>13430</v>
      </c>
      <c r="DX145" s="2">
        <v>14090</v>
      </c>
      <c r="DY145" s="2">
        <v>14280</v>
      </c>
      <c r="DZ145" s="2">
        <v>12730</v>
      </c>
      <c r="EA145" s="2">
        <v>12710</v>
      </c>
      <c r="EB145" s="2">
        <v>11510</v>
      </c>
      <c r="EC145" s="2">
        <v>11330</v>
      </c>
      <c r="ED145" s="2">
        <v>10300</v>
      </c>
      <c r="EE145" s="2">
        <v>9570</v>
      </c>
      <c r="EF145" s="2">
        <v>10280</v>
      </c>
      <c r="EG145" s="2">
        <v>10340</v>
      </c>
      <c r="EH145" s="2">
        <v>9430</v>
      </c>
      <c r="EI145" s="2">
        <v>9330</v>
      </c>
      <c r="EJ145" s="2">
        <v>9890</v>
      </c>
      <c r="EK145" s="2">
        <v>10160</v>
      </c>
      <c r="EL145" s="2">
        <v>9990</v>
      </c>
      <c r="EM145" s="2">
        <v>9930</v>
      </c>
      <c r="EN145" s="2">
        <v>10070</v>
      </c>
      <c r="EO145" s="2">
        <v>10100</v>
      </c>
      <c r="EP145" s="2">
        <v>10400</v>
      </c>
      <c r="EQ145" s="2">
        <v>10640</v>
      </c>
      <c r="ER145" s="2">
        <v>10620</v>
      </c>
      <c r="ES145" s="2">
        <v>10720</v>
      </c>
      <c r="ET145" s="2">
        <v>10710</v>
      </c>
      <c r="EU145" s="2">
        <v>10870</v>
      </c>
      <c r="EV145" s="2">
        <v>10810</v>
      </c>
      <c r="EW145" s="2">
        <v>11030</v>
      </c>
      <c r="EX145" s="2">
        <v>11170</v>
      </c>
      <c r="EY145" s="2">
        <v>11330</v>
      </c>
      <c r="EZ145" s="2">
        <v>11100</v>
      </c>
      <c r="FA145" s="2">
        <v>10860</v>
      </c>
      <c r="FB145" s="2">
        <v>10790</v>
      </c>
      <c r="FC145" s="2">
        <v>10900</v>
      </c>
      <c r="FD145" s="2">
        <v>10660</v>
      </c>
      <c r="FE145" s="2">
        <v>11070</v>
      </c>
      <c r="FF145" s="2">
        <v>11170</v>
      </c>
      <c r="FG145" s="2">
        <v>11280</v>
      </c>
      <c r="FH145" s="2">
        <v>11810</v>
      </c>
      <c r="FI145" s="2">
        <v>11580</v>
      </c>
      <c r="FJ145" s="2">
        <v>11690</v>
      </c>
      <c r="FK145" s="2">
        <v>11450</v>
      </c>
      <c r="FL145" s="2">
        <v>11550</v>
      </c>
      <c r="FM145" s="2">
        <v>11270</v>
      </c>
      <c r="FN145" s="2">
        <v>10900</v>
      </c>
      <c r="FO145" s="2">
        <v>11180</v>
      </c>
      <c r="FP145" s="2">
        <v>11220</v>
      </c>
      <c r="FQ145" s="2">
        <v>11380</v>
      </c>
      <c r="FR145" s="2">
        <v>10850</v>
      </c>
      <c r="FS145" s="2">
        <v>9890</v>
      </c>
      <c r="FT145" s="2">
        <v>9830</v>
      </c>
      <c r="FU145" s="2">
        <v>10120</v>
      </c>
      <c r="FV145" s="2">
        <v>9790</v>
      </c>
      <c r="FW145" s="2">
        <v>9730</v>
      </c>
      <c r="FX145" s="2">
        <v>10380</v>
      </c>
      <c r="FY145" s="2">
        <v>9880</v>
      </c>
      <c r="FZ145" s="2">
        <v>10770</v>
      </c>
      <c r="GA145" s="2">
        <v>9270</v>
      </c>
      <c r="GB145" s="2">
        <v>9210</v>
      </c>
      <c r="GC145" s="2">
        <v>8930</v>
      </c>
      <c r="GD145" s="2">
        <v>9060</v>
      </c>
      <c r="GE145" s="2">
        <v>9790</v>
      </c>
      <c r="GF145" s="2">
        <v>9680</v>
      </c>
      <c r="GG145" s="2">
        <v>10230</v>
      </c>
      <c r="GH145" s="2">
        <v>10210</v>
      </c>
      <c r="GI145" s="2">
        <v>9800</v>
      </c>
      <c r="GJ145" s="2">
        <v>9810</v>
      </c>
      <c r="GK145" s="2">
        <v>9830</v>
      </c>
      <c r="GL145" s="2">
        <v>10170</v>
      </c>
      <c r="GM145" s="2">
        <v>9930</v>
      </c>
      <c r="GN145" s="2">
        <v>9670</v>
      </c>
      <c r="GO145" s="2">
        <v>9690</v>
      </c>
      <c r="GP145" s="2">
        <v>9770</v>
      </c>
      <c r="GQ145" s="2">
        <v>9730</v>
      </c>
      <c r="GR145" s="2">
        <v>9400</v>
      </c>
      <c r="GS145" s="2">
        <v>9520</v>
      </c>
      <c r="GT145" s="2">
        <v>9440</v>
      </c>
      <c r="GU145" s="2">
        <v>9070</v>
      </c>
      <c r="GV145" s="2">
        <v>9570</v>
      </c>
      <c r="GW145" s="2">
        <v>9910</v>
      </c>
      <c r="GX145" s="2">
        <v>9770</v>
      </c>
      <c r="GY145" s="2">
        <v>9710</v>
      </c>
      <c r="GZ145" s="2">
        <v>9630</v>
      </c>
      <c r="HA145" s="2">
        <v>9450</v>
      </c>
      <c r="HB145" s="2">
        <v>9350</v>
      </c>
      <c r="HC145" s="2">
        <v>9470</v>
      </c>
      <c r="HD145" s="2">
        <v>9830</v>
      </c>
      <c r="HE145" s="2">
        <v>10060</v>
      </c>
      <c r="HF145" s="2">
        <v>9980</v>
      </c>
      <c r="HG145" s="2">
        <v>10110</v>
      </c>
      <c r="HH145" s="2">
        <v>9870</v>
      </c>
      <c r="HI145" s="2">
        <v>10060</v>
      </c>
      <c r="HJ145" s="2">
        <v>9920</v>
      </c>
      <c r="HK145" s="2">
        <v>9850</v>
      </c>
      <c r="HL145" s="2">
        <v>9710</v>
      </c>
      <c r="HM145" s="2">
        <v>10080</v>
      </c>
      <c r="HN145" s="2">
        <v>10080</v>
      </c>
      <c r="HO145" s="2">
        <v>10000</v>
      </c>
      <c r="HP145" s="2">
        <v>9870</v>
      </c>
      <c r="HQ145" s="2">
        <v>9740</v>
      </c>
      <c r="HR145" s="2">
        <v>9910</v>
      </c>
      <c r="HS145" s="2">
        <v>9820</v>
      </c>
      <c r="HT145" s="2">
        <v>9250</v>
      </c>
      <c r="HU145" s="2">
        <v>9260</v>
      </c>
      <c r="HV145" s="2">
        <v>9440</v>
      </c>
      <c r="HW145" s="2">
        <v>9520</v>
      </c>
      <c r="HX145" s="2">
        <v>9800</v>
      </c>
      <c r="HY145" s="2">
        <v>9770</v>
      </c>
      <c r="HZ145" s="2">
        <v>9530</v>
      </c>
      <c r="IA145" s="2">
        <v>9440</v>
      </c>
      <c r="IB145" s="2">
        <v>9430</v>
      </c>
      <c r="IC145" s="2">
        <v>8930</v>
      </c>
      <c r="ID145" s="2">
        <v>8880</v>
      </c>
      <c r="IE145" s="2">
        <v>8380</v>
      </c>
      <c r="IF145" s="2">
        <v>8070</v>
      </c>
      <c r="IG145" s="2">
        <v>7870</v>
      </c>
      <c r="IH145" s="2">
        <v>7980</v>
      </c>
      <c r="II145" s="2">
        <v>7950</v>
      </c>
      <c r="IJ145" s="2">
        <v>8260</v>
      </c>
      <c r="IK145" s="2">
        <v>8040</v>
      </c>
      <c r="IL145" s="2">
        <v>8030</v>
      </c>
      <c r="IM145" s="2">
        <v>8080</v>
      </c>
      <c r="IN145" s="2">
        <v>7470</v>
      </c>
      <c r="IO145" s="2">
        <v>7370</v>
      </c>
      <c r="IP145" s="2">
        <v>7370</v>
      </c>
      <c r="IQ145" s="2">
        <v>7510</v>
      </c>
      <c r="IR145" s="2">
        <v>7510</v>
      </c>
      <c r="IS145" s="2">
        <v>7320</v>
      </c>
      <c r="IT145" s="2">
        <v>7320</v>
      </c>
    </row>
    <row r="146" spans="1:254" ht="15.9" customHeight="1">
      <c r="A146" s="61" t="s">
        <v>286</v>
      </c>
      <c r="B146" s="6" t="s">
        <v>287</v>
      </c>
      <c r="C146" s="15">
        <v>318</v>
      </c>
      <c r="D146" s="16">
        <v>5</v>
      </c>
      <c r="E146" s="13">
        <v>313</v>
      </c>
      <c r="F146" s="13">
        <v>315</v>
      </c>
      <c r="G146" s="13">
        <v>316</v>
      </c>
      <c r="H146" s="13">
        <v>311</v>
      </c>
      <c r="I146" s="13">
        <v>307</v>
      </c>
      <c r="J146" s="13">
        <v>297</v>
      </c>
      <c r="K146" s="13">
        <v>299</v>
      </c>
      <c r="L146" s="13">
        <v>310</v>
      </c>
      <c r="M146" s="13">
        <v>322</v>
      </c>
      <c r="N146" s="13">
        <v>306</v>
      </c>
      <c r="O146" s="13">
        <v>306</v>
      </c>
      <c r="P146" s="13">
        <v>308</v>
      </c>
      <c r="Q146" s="13">
        <v>305</v>
      </c>
      <c r="R146" s="13">
        <v>305</v>
      </c>
      <c r="S146" s="13">
        <v>319</v>
      </c>
      <c r="T146" s="13">
        <v>337</v>
      </c>
      <c r="U146" s="13">
        <v>325</v>
      </c>
      <c r="V146" s="13">
        <v>326</v>
      </c>
      <c r="W146" s="13">
        <v>324</v>
      </c>
      <c r="X146" s="13">
        <v>302</v>
      </c>
      <c r="Y146" s="13">
        <v>301</v>
      </c>
      <c r="Z146" s="13">
        <v>308</v>
      </c>
      <c r="AA146" s="13">
        <v>311</v>
      </c>
      <c r="AB146" s="13">
        <v>312</v>
      </c>
      <c r="AC146" s="13">
        <v>304</v>
      </c>
      <c r="AD146" s="13">
        <v>307</v>
      </c>
      <c r="AE146" s="13">
        <v>311</v>
      </c>
      <c r="AF146" s="13">
        <v>310</v>
      </c>
      <c r="AG146" s="13">
        <v>300</v>
      </c>
      <c r="AH146" s="13">
        <v>312</v>
      </c>
      <c r="AI146" s="13">
        <v>315</v>
      </c>
      <c r="AJ146" s="13">
        <v>321</v>
      </c>
      <c r="AK146" s="13">
        <v>336</v>
      </c>
      <c r="AL146" s="13">
        <v>352</v>
      </c>
      <c r="AM146" s="13">
        <v>412</v>
      </c>
      <c r="AN146" s="13">
        <v>350</v>
      </c>
      <c r="AO146" s="13">
        <v>332</v>
      </c>
      <c r="AP146" s="13">
        <v>334</v>
      </c>
      <c r="AQ146" s="13">
        <v>333</v>
      </c>
      <c r="AR146" s="13">
        <v>318</v>
      </c>
      <c r="AS146" s="13">
        <v>305</v>
      </c>
      <c r="AT146" s="13">
        <v>322</v>
      </c>
      <c r="AU146" s="13">
        <v>300</v>
      </c>
      <c r="AV146" s="13">
        <v>344</v>
      </c>
      <c r="AW146" s="13">
        <v>343</v>
      </c>
      <c r="AX146" s="13">
        <v>349</v>
      </c>
      <c r="AY146" s="13">
        <v>332</v>
      </c>
      <c r="AZ146" s="13">
        <v>339</v>
      </c>
      <c r="BA146" s="13">
        <v>357</v>
      </c>
      <c r="BB146" s="13">
        <v>388</v>
      </c>
      <c r="BC146" s="13">
        <v>392</v>
      </c>
      <c r="BD146" s="13">
        <v>423</v>
      </c>
      <c r="BE146" s="13">
        <v>444</v>
      </c>
      <c r="BF146" s="13">
        <v>445</v>
      </c>
      <c r="BG146" s="13">
        <v>441</v>
      </c>
      <c r="BH146" s="13">
        <v>412</v>
      </c>
      <c r="BI146" s="13">
        <v>432</v>
      </c>
      <c r="BJ146" s="13">
        <v>433</v>
      </c>
      <c r="BK146" s="13">
        <v>413</v>
      </c>
      <c r="BL146" s="13">
        <v>411</v>
      </c>
      <c r="BM146" s="67">
        <v>479</v>
      </c>
      <c r="BN146" s="67">
        <v>469</v>
      </c>
      <c r="BO146" s="67">
        <v>487</v>
      </c>
      <c r="BP146" s="67">
        <v>530</v>
      </c>
      <c r="BQ146" s="67">
        <v>532</v>
      </c>
      <c r="BR146" s="67">
        <v>525</v>
      </c>
      <c r="BS146" s="67">
        <v>514</v>
      </c>
      <c r="BT146" s="67">
        <v>519</v>
      </c>
      <c r="BU146" s="67">
        <v>540</v>
      </c>
      <c r="BV146" s="67">
        <v>543</v>
      </c>
      <c r="BW146" s="67">
        <v>543</v>
      </c>
      <c r="BX146" s="67">
        <v>565</v>
      </c>
      <c r="BY146" s="67">
        <v>626</v>
      </c>
      <c r="BZ146" s="67">
        <v>716</v>
      </c>
      <c r="CA146" s="516">
        <v>713</v>
      </c>
      <c r="CB146" s="516">
        <v>750</v>
      </c>
      <c r="CC146" s="516">
        <v>650</v>
      </c>
      <c r="CD146" s="516">
        <v>711</v>
      </c>
      <c r="CE146" s="516">
        <v>717</v>
      </c>
      <c r="CF146" s="516">
        <v>720</v>
      </c>
      <c r="CG146" s="516">
        <v>709</v>
      </c>
      <c r="CH146" s="516">
        <v>690</v>
      </c>
      <c r="CI146" s="516">
        <v>643</v>
      </c>
      <c r="CJ146" s="516">
        <v>580</v>
      </c>
      <c r="CK146" s="516">
        <v>587</v>
      </c>
      <c r="CL146" s="516">
        <v>672</v>
      </c>
      <c r="CM146" s="516">
        <v>705</v>
      </c>
      <c r="CN146" s="516">
        <v>759</v>
      </c>
      <c r="CO146" s="516">
        <v>756</v>
      </c>
      <c r="CP146" s="516">
        <v>881</v>
      </c>
      <c r="CQ146" s="516">
        <v>778</v>
      </c>
      <c r="CR146" s="516">
        <v>840</v>
      </c>
      <c r="CS146" s="516">
        <v>855</v>
      </c>
      <c r="CT146" s="516">
        <v>705</v>
      </c>
      <c r="CU146" s="516">
        <v>605</v>
      </c>
      <c r="CV146" s="516">
        <v>560</v>
      </c>
      <c r="CW146" s="516">
        <v>480</v>
      </c>
      <c r="CX146" s="516">
        <v>414</v>
      </c>
      <c r="CY146" s="516">
        <v>446</v>
      </c>
      <c r="CZ146" s="516">
        <v>469</v>
      </c>
      <c r="DA146" s="2">
        <v>494</v>
      </c>
      <c r="DB146" s="2">
        <v>467</v>
      </c>
      <c r="DC146" s="2">
        <v>441</v>
      </c>
      <c r="DD146" s="2">
        <v>470</v>
      </c>
      <c r="DE146" s="2">
        <v>469</v>
      </c>
      <c r="DF146" s="2">
        <v>440</v>
      </c>
      <c r="DG146" s="2">
        <v>491</v>
      </c>
      <c r="DH146" s="2">
        <v>496</v>
      </c>
      <c r="DI146" s="2">
        <v>458</v>
      </c>
      <c r="DJ146" s="2">
        <v>424</v>
      </c>
      <c r="DK146" s="2">
        <v>417</v>
      </c>
      <c r="DL146" s="2">
        <v>403</v>
      </c>
      <c r="DM146" s="2">
        <v>396</v>
      </c>
      <c r="DN146" s="2">
        <v>389</v>
      </c>
      <c r="DO146" s="2">
        <v>438</v>
      </c>
      <c r="DP146" s="2">
        <v>381</v>
      </c>
      <c r="DQ146" s="2">
        <v>372</v>
      </c>
      <c r="DR146" s="2">
        <v>357</v>
      </c>
      <c r="DS146" s="2">
        <v>364</v>
      </c>
      <c r="DT146" s="2">
        <v>344</v>
      </c>
      <c r="DU146" s="2">
        <v>325</v>
      </c>
      <c r="DV146" s="2">
        <v>314</v>
      </c>
      <c r="DW146" s="2">
        <v>328</v>
      </c>
      <c r="DX146" s="2">
        <v>333</v>
      </c>
      <c r="DY146" s="2">
        <v>351</v>
      </c>
      <c r="DZ146" s="2">
        <v>325</v>
      </c>
      <c r="EA146" s="2">
        <v>310</v>
      </c>
      <c r="EB146" s="2">
        <v>333</v>
      </c>
      <c r="EC146" s="2">
        <v>292</v>
      </c>
      <c r="ED146" s="2">
        <v>320</v>
      </c>
      <c r="EE146" s="2">
        <v>258</v>
      </c>
      <c r="EF146" s="2">
        <v>241</v>
      </c>
      <c r="EG146" s="2">
        <v>231</v>
      </c>
      <c r="EH146" s="2">
        <v>230</v>
      </c>
      <c r="EI146" s="2">
        <v>238</v>
      </c>
      <c r="EJ146" s="2">
        <v>240</v>
      </c>
      <c r="EK146" s="2">
        <v>237</v>
      </c>
      <c r="EL146" s="2">
        <v>238</v>
      </c>
      <c r="EM146" s="2">
        <v>229</v>
      </c>
      <c r="EN146" s="2">
        <v>238</v>
      </c>
      <c r="EO146" s="2">
        <v>243</v>
      </c>
      <c r="EP146" s="2">
        <v>240</v>
      </c>
      <c r="EQ146" s="2">
        <v>245</v>
      </c>
      <c r="ER146" s="2">
        <v>292</v>
      </c>
      <c r="ES146" s="2">
        <v>212</v>
      </c>
      <c r="ET146" s="2">
        <v>203</v>
      </c>
      <c r="EU146" s="2">
        <v>208</v>
      </c>
      <c r="EV146" s="2">
        <v>206</v>
      </c>
      <c r="EW146" s="2">
        <v>208</v>
      </c>
      <c r="EX146" s="2">
        <v>206</v>
      </c>
      <c r="EY146" s="2">
        <v>214</v>
      </c>
      <c r="EZ146" s="2">
        <v>207</v>
      </c>
      <c r="FA146" s="2">
        <v>223</v>
      </c>
      <c r="FB146" s="2">
        <v>230</v>
      </c>
      <c r="FC146" s="2">
        <v>229</v>
      </c>
      <c r="FD146" s="2">
        <v>240</v>
      </c>
      <c r="FE146" s="2">
        <v>244</v>
      </c>
      <c r="FF146" s="2">
        <v>241</v>
      </c>
      <c r="FG146" s="2">
        <v>247</v>
      </c>
      <c r="FH146" s="2">
        <v>245</v>
      </c>
      <c r="FI146" s="2">
        <v>243</v>
      </c>
      <c r="FJ146" s="2">
        <v>245</v>
      </c>
      <c r="FK146" s="2">
        <v>251</v>
      </c>
      <c r="FL146" s="2">
        <v>252</v>
      </c>
      <c r="FM146" s="2">
        <v>247</v>
      </c>
      <c r="FN146" s="2">
        <v>246</v>
      </c>
      <c r="FO146" s="2">
        <v>256</v>
      </c>
      <c r="FP146" s="2">
        <v>261</v>
      </c>
      <c r="FQ146" s="2">
        <v>255</v>
      </c>
      <c r="FR146" s="2">
        <v>250</v>
      </c>
      <c r="FS146" s="2">
        <v>242</v>
      </c>
      <c r="FT146" s="2">
        <v>252</v>
      </c>
      <c r="FU146" s="2">
        <v>254</v>
      </c>
      <c r="FV146" s="2">
        <v>252</v>
      </c>
      <c r="FW146" s="2">
        <v>254</v>
      </c>
      <c r="FX146" s="2">
        <v>244</v>
      </c>
      <c r="FY146" s="2">
        <v>267</v>
      </c>
      <c r="FZ146" s="2">
        <v>289</v>
      </c>
      <c r="GA146" s="2">
        <v>300</v>
      </c>
      <c r="GB146" s="2">
        <v>290</v>
      </c>
      <c r="GC146" s="2">
        <v>284</v>
      </c>
      <c r="GD146" s="2">
        <v>301</v>
      </c>
      <c r="GE146" s="2">
        <v>308</v>
      </c>
      <c r="GF146" s="2">
        <v>306</v>
      </c>
      <c r="GG146" s="2">
        <v>311</v>
      </c>
      <c r="GH146" s="2">
        <v>315</v>
      </c>
      <c r="GI146" s="2">
        <v>311</v>
      </c>
      <c r="GJ146" s="2">
        <v>309</v>
      </c>
      <c r="GK146" s="2">
        <v>316</v>
      </c>
      <c r="GL146" s="2">
        <v>326</v>
      </c>
      <c r="GM146" s="2">
        <v>325</v>
      </c>
      <c r="GN146" s="2">
        <v>331</v>
      </c>
      <c r="GO146" s="2">
        <v>336</v>
      </c>
      <c r="GP146" s="2">
        <v>332</v>
      </c>
      <c r="GQ146" s="2">
        <v>337</v>
      </c>
      <c r="GR146" s="2">
        <v>306</v>
      </c>
      <c r="GS146" s="2">
        <v>309</v>
      </c>
      <c r="GT146" s="2">
        <v>311</v>
      </c>
      <c r="GU146" s="2">
        <v>358</v>
      </c>
      <c r="GV146" s="2">
        <v>394</v>
      </c>
      <c r="GW146" s="2">
        <v>402</v>
      </c>
      <c r="GX146" s="2">
        <v>409</v>
      </c>
      <c r="GY146" s="2">
        <v>406</v>
      </c>
      <c r="GZ146" s="2">
        <v>389</v>
      </c>
      <c r="HA146" s="2">
        <v>380</v>
      </c>
      <c r="HB146" s="2">
        <v>370</v>
      </c>
      <c r="HC146" s="2">
        <v>353</v>
      </c>
      <c r="HD146" s="2">
        <v>358</v>
      </c>
      <c r="HE146" s="2">
        <v>359</v>
      </c>
      <c r="HF146" s="2">
        <v>363</v>
      </c>
      <c r="HG146" s="2">
        <v>357</v>
      </c>
      <c r="HH146" s="2">
        <v>357</v>
      </c>
      <c r="HI146" s="2">
        <v>365</v>
      </c>
      <c r="HJ146" s="2">
        <v>350</v>
      </c>
      <c r="HK146" s="2">
        <v>346</v>
      </c>
      <c r="HL146" s="2">
        <v>352</v>
      </c>
      <c r="HM146" s="2">
        <v>358</v>
      </c>
      <c r="HN146" s="2">
        <v>362</v>
      </c>
      <c r="HO146" s="2">
        <v>352</v>
      </c>
      <c r="HP146" s="2">
        <v>366</v>
      </c>
      <c r="HQ146" s="2">
        <v>379</v>
      </c>
      <c r="HR146" s="2">
        <v>398</v>
      </c>
      <c r="HS146" s="2">
        <v>391</v>
      </c>
      <c r="HT146" s="2">
        <v>394</v>
      </c>
      <c r="HU146" s="2">
        <v>394</v>
      </c>
      <c r="HV146" s="2">
        <v>403</v>
      </c>
      <c r="HW146" s="2">
        <v>408</v>
      </c>
      <c r="HX146" s="2">
        <v>403</v>
      </c>
      <c r="HY146" s="2">
        <v>400</v>
      </c>
      <c r="HZ146" s="2">
        <v>401</v>
      </c>
      <c r="IA146" s="2">
        <v>405</v>
      </c>
      <c r="IB146" s="2">
        <v>409</v>
      </c>
      <c r="IC146" s="2">
        <v>408</v>
      </c>
      <c r="ID146" s="2">
        <v>412</v>
      </c>
      <c r="IE146" s="2">
        <v>418</v>
      </c>
      <c r="IF146" s="2">
        <v>426</v>
      </c>
      <c r="IG146" s="2">
        <v>411</v>
      </c>
      <c r="IH146" s="2">
        <v>407</v>
      </c>
      <c r="II146" s="2">
        <v>408</v>
      </c>
      <c r="IJ146" s="2">
        <v>401</v>
      </c>
      <c r="IK146" s="2">
        <v>403</v>
      </c>
      <c r="IL146" s="2">
        <v>411</v>
      </c>
      <c r="IM146" s="2">
        <v>423</v>
      </c>
      <c r="IN146" s="2">
        <v>421</v>
      </c>
      <c r="IO146" s="2">
        <v>420</v>
      </c>
      <c r="IP146" s="2">
        <v>420</v>
      </c>
      <c r="IQ146" s="2">
        <v>435</v>
      </c>
      <c r="IR146" s="2">
        <v>436</v>
      </c>
      <c r="IS146" s="2">
        <v>434</v>
      </c>
      <c r="IT146" s="2">
        <v>406</v>
      </c>
    </row>
    <row r="147" spans="1:254" ht="15.9" customHeight="1">
      <c r="A147" s="61" t="s">
        <v>288</v>
      </c>
      <c r="B147" s="6" t="s">
        <v>289</v>
      </c>
      <c r="C147" s="15">
        <v>8750</v>
      </c>
      <c r="D147" s="16">
        <v>-540</v>
      </c>
      <c r="E147" s="13">
        <v>9290</v>
      </c>
      <c r="F147" s="13">
        <v>9860</v>
      </c>
      <c r="G147" s="13">
        <v>9350</v>
      </c>
      <c r="H147" s="13">
        <v>8520</v>
      </c>
      <c r="I147" s="13">
        <v>8520</v>
      </c>
      <c r="J147" s="13">
        <v>7370</v>
      </c>
      <c r="K147" s="13">
        <v>7610</v>
      </c>
      <c r="L147" s="13">
        <v>8370</v>
      </c>
      <c r="M147" s="13">
        <v>9320</v>
      </c>
      <c r="N147" s="13">
        <v>9810</v>
      </c>
      <c r="O147" s="13">
        <v>10200</v>
      </c>
      <c r="P147" s="13">
        <v>10360</v>
      </c>
      <c r="Q147" s="13">
        <v>10240</v>
      </c>
      <c r="R147" s="13">
        <v>9990</v>
      </c>
      <c r="S147" s="13">
        <v>11380</v>
      </c>
      <c r="T147" s="13">
        <v>12450</v>
      </c>
      <c r="U147" s="13">
        <v>12160</v>
      </c>
      <c r="V147" s="13">
        <v>12920</v>
      </c>
      <c r="W147" s="13">
        <v>12980</v>
      </c>
      <c r="X147" s="13">
        <v>11830</v>
      </c>
      <c r="Y147" s="13">
        <v>11170</v>
      </c>
      <c r="Z147" s="13">
        <v>11680</v>
      </c>
      <c r="AA147" s="13">
        <v>12080</v>
      </c>
      <c r="AB147" s="13">
        <v>13400</v>
      </c>
      <c r="AC147" s="13">
        <v>13200</v>
      </c>
      <c r="AD147" s="13">
        <v>14060</v>
      </c>
      <c r="AE147" s="13">
        <v>13860</v>
      </c>
      <c r="AF147" s="13">
        <v>14000</v>
      </c>
      <c r="AG147" s="13">
        <v>13850</v>
      </c>
      <c r="AH147" s="13">
        <v>14380</v>
      </c>
      <c r="AI147" s="13">
        <v>14140</v>
      </c>
      <c r="AJ147" s="13">
        <v>14590</v>
      </c>
      <c r="AK147" s="13">
        <v>15590</v>
      </c>
      <c r="AL147" s="13">
        <v>14580</v>
      </c>
      <c r="AM147" s="13">
        <v>15190</v>
      </c>
      <c r="AN147" s="13">
        <v>16190</v>
      </c>
      <c r="AO147" s="13">
        <v>16220</v>
      </c>
      <c r="AP147" s="13">
        <v>15200</v>
      </c>
      <c r="AQ147" s="13">
        <v>12300</v>
      </c>
      <c r="AR147" s="13">
        <v>11190</v>
      </c>
      <c r="AS147" s="13">
        <v>11760</v>
      </c>
      <c r="AT147" s="13">
        <v>12600</v>
      </c>
      <c r="AU147" s="13">
        <v>11760</v>
      </c>
      <c r="AV147" s="13">
        <v>12680</v>
      </c>
      <c r="AW147" s="13">
        <v>12880</v>
      </c>
      <c r="AX147" s="13">
        <v>12380</v>
      </c>
      <c r="AY147" s="13">
        <v>12050</v>
      </c>
      <c r="AZ147" s="13">
        <v>11050</v>
      </c>
      <c r="BA147" s="13">
        <v>10080</v>
      </c>
      <c r="BB147" s="13">
        <v>10290</v>
      </c>
      <c r="BC147" s="13">
        <v>10490</v>
      </c>
      <c r="BD147" s="13">
        <v>11000</v>
      </c>
      <c r="BE147" s="13">
        <v>11640</v>
      </c>
      <c r="BF147" s="13">
        <v>11890</v>
      </c>
      <c r="BG147" s="13">
        <v>10820</v>
      </c>
      <c r="BH147" s="13">
        <v>10900</v>
      </c>
      <c r="BI147" s="13">
        <v>11040</v>
      </c>
      <c r="BJ147" s="13">
        <v>12120</v>
      </c>
      <c r="BK147" s="13">
        <v>12030</v>
      </c>
      <c r="BL147" s="13">
        <v>13200</v>
      </c>
      <c r="BM147" s="67">
        <v>13170</v>
      </c>
      <c r="BN147" s="67">
        <v>12690</v>
      </c>
      <c r="BO147" s="67">
        <v>12870</v>
      </c>
      <c r="BP147" s="67">
        <v>13410</v>
      </c>
      <c r="BQ147" s="67">
        <v>14370</v>
      </c>
      <c r="BR147" s="67">
        <v>11470</v>
      </c>
      <c r="BS147" s="67">
        <v>11560</v>
      </c>
      <c r="BT147" s="67">
        <v>11250</v>
      </c>
      <c r="BU147" s="67">
        <v>11100</v>
      </c>
      <c r="BV147" s="67">
        <v>10860</v>
      </c>
      <c r="BW147" s="67">
        <v>11040</v>
      </c>
      <c r="BX147" s="67">
        <v>10350</v>
      </c>
      <c r="BY147" s="67">
        <v>9520</v>
      </c>
      <c r="BZ147" s="67">
        <v>9550</v>
      </c>
      <c r="CA147" s="516">
        <v>9640</v>
      </c>
      <c r="CB147" s="516">
        <v>10110</v>
      </c>
      <c r="CC147" s="516">
        <v>9730</v>
      </c>
      <c r="CD147" s="516">
        <v>10190</v>
      </c>
      <c r="CE147" s="516">
        <v>9780</v>
      </c>
      <c r="CF147" s="516">
        <v>9220</v>
      </c>
      <c r="CG147" s="516">
        <v>9290</v>
      </c>
      <c r="CH147" s="516">
        <v>9200</v>
      </c>
      <c r="CI147" s="516">
        <v>8400</v>
      </c>
      <c r="CJ147" s="516">
        <v>8430</v>
      </c>
      <c r="CK147" s="516">
        <v>8270</v>
      </c>
      <c r="CL147" s="516">
        <v>8170</v>
      </c>
      <c r="CM147" s="516">
        <v>8950</v>
      </c>
      <c r="CN147" s="516">
        <v>8150</v>
      </c>
      <c r="CO147" s="516">
        <v>8090</v>
      </c>
      <c r="CP147" s="516">
        <v>8500</v>
      </c>
      <c r="CQ147" s="516">
        <v>8620</v>
      </c>
      <c r="CR147" s="516">
        <v>8250</v>
      </c>
      <c r="CS147" s="516">
        <v>8050</v>
      </c>
      <c r="CT147" s="516">
        <v>7200</v>
      </c>
      <c r="CU147" s="516">
        <v>7690</v>
      </c>
      <c r="CV147" s="516">
        <v>7540</v>
      </c>
      <c r="CW147" s="516">
        <v>7210</v>
      </c>
      <c r="CX147" s="516">
        <v>7880</v>
      </c>
      <c r="CY147" s="516">
        <v>6880</v>
      </c>
      <c r="CZ147" s="516">
        <v>5880</v>
      </c>
      <c r="DA147" s="2">
        <v>6200</v>
      </c>
      <c r="DB147" s="2">
        <v>5870</v>
      </c>
      <c r="DC147" s="2">
        <v>5480</v>
      </c>
      <c r="DD147" s="2">
        <v>6170</v>
      </c>
      <c r="DE147" s="2">
        <v>6190</v>
      </c>
      <c r="DF147" s="2">
        <v>5700</v>
      </c>
      <c r="DG147" s="2">
        <v>6150</v>
      </c>
      <c r="DH147" s="2">
        <v>6530</v>
      </c>
      <c r="DI147" s="2">
        <v>6310</v>
      </c>
      <c r="DJ147" s="2">
        <v>6370</v>
      </c>
      <c r="DK147" s="2">
        <v>6230</v>
      </c>
      <c r="DL147" s="2">
        <v>6320</v>
      </c>
      <c r="DM147" s="2">
        <v>6310</v>
      </c>
      <c r="DN147" s="2">
        <v>6160</v>
      </c>
      <c r="DO147" s="2">
        <v>6150</v>
      </c>
      <c r="DP147" s="2">
        <v>5970</v>
      </c>
      <c r="DQ147" s="2">
        <v>5950</v>
      </c>
      <c r="DR147" s="2">
        <v>5820</v>
      </c>
      <c r="DS147" s="2">
        <v>5760</v>
      </c>
      <c r="DT147" s="2">
        <v>5530</v>
      </c>
      <c r="DU147" s="2">
        <v>5350</v>
      </c>
      <c r="DV147" s="2">
        <v>5150</v>
      </c>
      <c r="DW147" s="2">
        <v>4955</v>
      </c>
      <c r="DX147" s="2">
        <v>4840</v>
      </c>
      <c r="DY147" s="2">
        <v>4845</v>
      </c>
      <c r="DZ147" s="2">
        <v>4605</v>
      </c>
      <c r="EA147" s="2">
        <v>4765</v>
      </c>
      <c r="EB147" s="2">
        <v>4740</v>
      </c>
      <c r="EC147" s="2">
        <v>4860</v>
      </c>
      <c r="ED147" s="2">
        <v>4895</v>
      </c>
      <c r="EE147" s="2">
        <v>4810</v>
      </c>
      <c r="EF147" s="2">
        <v>4905</v>
      </c>
      <c r="EG147" s="2">
        <v>4920</v>
      </c>
      <c r="EH147" s="2">
        <v>4745</v>
      </c>
      <c r="EI147" s="2">
        <v>4745</v>
      </c>
      <c r="EJ147" s="2">
        <v>4960</v>
      </c>
      <c r="EK147" s="2">
        <v>5110</v>
      </c>
      <c r="EL147" s="2">
        <v>4870</v>
      </c>
      <c r="EM147" s="2">
        <v>4810</v>
      </c>
      <c r="EN147" s="2">
        <v>4555</v>
      </c>
      <c r="EO147" s="2">
        <v>4455</v>
      </c>
      <c r="EP147" s="2">
        <v>4485</v>
      </c>
      <c r="EQ147" s="2">
        <v>4565</v>
      </c>
      <c r="ER147" s="2">
        <v>4615</v>
      </c>
      <c r="ES147" s="2">
        <v>4565</v>
      </c>
      <c r="ET147" s="2">
        <v>4595</v>
      </c>
      <c r="EU147" s="2">
        <v>4670</v>
      </c>
      <c r="EV147" s="2">
        <v>4735</v>
      </c>
      <c r="EW147" s="2">
        <v>4765</v>
      </c>
      <c r="EX147" s="2">
        <v>4670</v>
      </c>
      <c r="EY147" s="2">
        <v>4400</v>
      </c>
      <c r="EZ147" s="2">
        <v>4170</v>
      </c>
      <c r="FA147" s="2">
        <v>3810</v>
      </c>
      <c r="FB147" s="2">
        <v>3830</v>
      </c>
      <c r="FC147" s="2">
        <v>3955</v>
      </c>
      <c r="FD147" s="2">
        <v>3915</v>
      </c>
      <c r="FE147" s="2">
        <v>3900</v>
      </c>
      <c r="FF147" s="2">
        <v>4110</v>
      </c>
      <c r="FG147" s="2">
        <v>3980</v>
      </c>
      <c r="FH147" s="2">
        <v>4070</v>
      </c>
      <c r="FI147" s="2">
        <v>4030</v>
      </c>
      <c r="FJ147" s="2">
        <v>3965</v>
      </c>
      <c r="FK147" s="2">
        <v>3770</v>
      </c>
      <c r="FL147" s="2">
        <v>3815</v>
      </c>
      <c r="FM147" s="2">
        <v>3835</v>
      </c>
      <c r="FN147" s="2">
        <v>3740</v>
      </c>
      <c r="FO147" s="2">
        <v>3745</v>
      </c>
      <c r="FP147" s="2">
        <v>3855</v>
      </c>
      <c r="FQ147" s="2">
        <v>3830</v>
      </c>
      <c r="FR147" s="2">
        <v>3760</v>
      </c>
      <c r="FS147" s="2">
        <v>3730</v>
      </c>
      <c r="FT147" s="2">
        <v>3755</v>
      </c>
      <c r="FU147" s="2">
        <v>3920</v>
      </c>
      <c r="FV147" s="2">
        <v>3740</v>
      </c>
      <c r="FW147" s="2">
        <v>3850</v>
      </c>
      <c r="FX147" s="2">
        <v>4000</v>
      </c>
      <c r="FY147" s="2">
        <v>3805</v>
      </c>
      <c r="FZ147" s="2">
        <v>3985</v>
      </c>
      <c r="GA147" s="2">
        <v>4035</v>
      </c>
      <c r="GB147" s="2">
        <v>4120</v>
      </c>
      <c r="GC147" s="2">
        <v>4195</v>
      </c>
      <c r="GD147" s="2">
        <v>3960</v>
      </c>
      <c r="GE147" s="2">
        <v>4030</v>
      </c>
      <c r="GF147" s="2">
        <v>3940</v>
      </c>
      <c r="GG147" s="2">
        <v>4095</v>
      </c>
      <c r="GH147" s="2">
        <v>4155</v>
      </c>
      <c r="GI147" s="2">
        <v>4050</v>
      </c>
      <c r="GJ147" s="2">
        <v>3975</v>
      </c>
      <c r="GK147" s="2">
        <v>3835</v>
      </c>
      <c r="GL147" s="2">
        <v>3970</v>
      </c>
      <c r="GM147" s="2">
        <v>3955</v>
      </c>
      <c r="GN147" s="2">
        <v>3835</v>
      </c>
      <c r="GO147" s="2">
        <v>3870</v>
      </c>
      <c r="GP147" s="2">
        <v>3885</v>
      </c>
      <c r="GQ147" s="2">
        <v>3970</v>
      </c>
      <c r="GR147" s="2">
        <v>3920</v>
      </c>
      <c r="GS147" s="2">
        <v>4105</v>
      </c>
      <c r="GT147" s="2">
        <v>3935</v>
      </c>
      <c r="GU147" s="2">
        <v>3850</v>
      </c>
      <c r="GV147" s="2">
        <v>4100</v>
      </c>
      <c r="GW147" s="2">
        <v>4365</v>
      </c>
      <c r="GX147" s="2">
        <v>4040</v>
      </c>
      <c r="GY147" s="2">
        <v>4140</v>
      </c>
      <c r="GZ147" s="2">
        <v>3790</v>
      </c>
      <c r="HA147" s="2">
        <v>3640</v>
      </c>
      <c r="HB147" s="2">
        <v>3585</v>
      </c>
      <c r="HC147" s="2">
        <v>3435</v>
      </c>
      <c r="HD147" s="2">
        <v>3540</v>
      </c>
      <c r="HE147" s="2">
        <v>3560</v>
      </c>
      <c r="HF147" s="2">
        <v>3600</v>
      </c>
      <c r="HG147" s="2">
        <v>3740</v>
      </c>
      <c r="HH147" s="2">
        <v>3675</v>
      </c>
      <c r="HI147" s="2">
        <v>3695</v>
      </c>
      <c r="HJ147" s="2">
        <v>3670</v>
      </c>
      <c r="HK147" s="2">
        <v>3605</v>
      </c>
      <c r="HL147" s="2">
        <v>3350</v>
      </c>
      <c r="HM147" s="2">
        <v>3360</v>
      </c>
      <c r="HN147" s="2">
        <v>3380</v>
      </c>
      <c r="HO147" s="2">
        <v>3440</v>
      </c>
      <c r="HP147" s="2">
        <v>3010</v>
      </c>
      <c r="HQ147" s="2">
        <v>2994</v>
      </c>
      <c r="HR147" s="2">
        <v>2921</v>
      </c>
      <c r="HS147" s="2">
        <v>2812</v>
      </c>
      <c r="HT147" s="2">
        <v>2786</v>
      </c>
      <c r="HU147" s="2">
        <v>2768</v>
      </c>
      <c r="HV147" s="2">
        <v>2785</v>
      </c>
      <c r="HW147" s="2">
        <v>2809</v>
      </c>
      <c r="HX147" s="2">
        <v>2867</v>
      </c>
      <c r="HY147" s="2">
        <v>2900</v>
      </c>
      <c r="HZ147" s="2">
        <v>2878</v>
      </c>
      <c r="IA147" s="2">
        <v>2900</v>
      </c>
      <c r="IB147" s="2">
        <v>2924</v>
      </c>
      <c r="IC147" s="2">
        <v>2910</v>
      </c>
      <c r="ID147" s="2">
        <v>2909</v>
      </c>
      <c r="IE147" s="2">
        <v>2925</v>
      </c>
      <c r="IF147" s="2">
        <v>3020</v>
      </c>
      <c r="IG147" s="2">
        <v>3000</v>
      </c>
      <c r="IH147" s="2">
        <v>3005</v>
      </c>
      <c r="II147" s="2">
        <v>2949</v>
      </c>
      <c r="IJ147" s="2">
        <v>2998</v>
      </c>
      <c r="IK147" s="2">
        <v>2906</v>
      </c>
      <c r="IL147" s="2">
        <v>2849</v>
      </c>
      <c r="IM147" s="2">
        <v>2813</v>
      </c>
      <c r="IN147" s="2">
        <v>2810</v>
      </c>
      <c r="IO147" s="2">
        <v>2788</v>
      </c>
      <c r="IP147" s="2">
        <v>2766</v>
      </c>
      <c r="IQ147" s="2">
        <v>2806</v>
      </c>
      <c r="IR147" s="2">
        <v>2863</v>
      </c>
      <c r="IS147" s="2">
        <v>2850</v>
      </c>
      <c r="IT147" s="2">
        <v>2896</v>
      </c>
    </row>
    <row r="148" spans="1:254" ht="15.9" customHeight="1">
      <c r="A148" s="61" t="s">
        <v>290</v>
      </c>
      <c r="B148" s="6" t="s">
        <v>291</v>
      </c>
      <c r="C148" s="15">
        <v>1425</v>
      </c>
      <c r="D148" s="16">
        <v>-55</v>
      </c>
      <c r="E148" s="13">
        <v>1480</v>
      </c>
      <c r="F148" s="13">
        <v>1516</v>
      </c>
      <c r="G148" s="13">
        <v>1460</v>
      </c>
      <c r="H148" s="13">
        <v>1386</v>
      </c>
      <c r="I148" s="13">
        <v>1290</v>
      </c>
      <c r="J148" s="13">
        <v>1221</v>
      </c>
      <c r="K148" s="13">
        <v>1206</v>
      </c>
      <c r="L148" s="13">
        <v>1249</v>
      </c>
      <c r="M148" s="13">
        <v>1365</v>
      </c>
      <c r="N148" s="13">
        <v>1355</v>
      </c>
      <c r="O148" s="13">
        <v>1405</v>
      </c>
      <c r="P148" s="13">
        <v>1399</v>
      </c>
      <c r="Q148" s="13">
        <v>1355</v>
      </c>
      <c r="R148" s="13">
        <v>1344</v>
      </c>
      <c r="S148" s="13">
        <v>1437</v>
      </c>
      <c r="T148" s="13">
        <v>1496</v>
      </c>
      <c r="U148" s="13">
        <v>1446</v>
      </c>
      <c r="V148" s="13">
        <v>1456</v>
      </c>
      <c r="W148" s="13">
        <v>1542</v>
      </c>
      <c r="X148" s="13">
        <v>1525</v>
      </c>
      <c r="Y148" s="13">
        <v>1521</v>
      </c>
      <c r="Z148" s="13">
        <v>1638</v>
      </c>
      <c r="AA148" s="13">
        <v>1745</v>
      </c>
      <c r="AB148" s="13">
        <v>1747</v>
      </c>
      <c r="AC148" s="13">
        <v>1726</v>
      </c>
      <c r="AD148" s="13">
        <v>1738</v>
      </c>
      <c r="AE148" s="13">
        <v>1764</v>
      </c>
      <c r="AF148" s="13">
        <v>1822</v>
      </c>
      <c r="AG148" s="13">
        <v>1941</v>
      </c>
      <c r="AH148" s="13">
        <v>2125</v>
      </c>
      <c r="AI148" s="13">
        <v>1892</v>
      </c>
      <c r="AJ148" s="13">
        <v>1980</v>
      </c>
      <c r="AK148" s="13">
        <v>2026</v>
      </c>
      <c r="AL148" s="13">
        <v>2048</v>
      </c>
      <c r="AM148" s="13">
        <v>2171</v>
      </c>
      <c r="AN148" s="13">
        <v>2153</v>
      </c>
      <c r="AO148" s="13">
        <v>2280</v>
      </c>
      <c r="AP148" s="13">
        <v>1880</v>
      </c>
      <c r="AQ148" s="13">
        <v>1795</v>
      </c>
      <c r="AR148" s="13">
        <v>1750</v>
      </c>
      <c r="AS148" s="13">
        <v>1836</v>
      </c>
      <c r="AT148" s="13">
        <v>1988</v>
      </c>
      <c r="AU148" s="13">
        <v>2135</v>
      </c>
      <c r="AV148" s="13">
        <v>2389</v>
      </c>
      <c r="AW148" s="13">
        <v>2446</v>
      </c>
      <c r="AX148" s="13">
        <v>2407</v>
      </c>
      <c r="AY148" s="13">
        <v>2283</v>
      </c>
      <c r="AZ148" s="13">
        <v>2286</v>
      </c>
      <c r="BA148" s="13">
        <v>2087</v>
      </c>
      <c r="BB148" s="13">
        <v>2210</v>
      </c>
      <c r="BC148" s="13">
        <v>2224</v>
      </c>
      <c r="BD148" s="13">
        <v>2262</v>
      </c>
      <c r="BE148" s="13">
        <v>2194</v>
      </c>
      <c r="BF148" s="13">
        <v>2083</v>
      </c>
      <c r="BG148" s="13">
        <v>1957</v>
      </c>
      <c r="BH148" s="13">
        <v>1918</v>
      </c>
      <c r="BI148" s="13">
        <v>2024</v>
      </c>
      <c r="BJ148" s="13">
        <v>2182</v>
      </c>
      <c r="BK148" s="13">
        <v>2000</v>
      </c>
      <c r="BL148" s="13">
        <v>1910</v>
      </c>
      <c r="BM148" s="67">
        <v>1935</v>
      </c>
      <c r="BN148" s="67">
        <v>1973</v>
      </c>
      <c r="BO148" s="67">
        <v>2172</v>
      </c>
      <c r="BP148" s="67">
        <v>1930</v>
      </c>
      <c r="BQ148" s="67">
        <v>1751</v>
      </c>
      <c r="BR148" s="67">
        <v>1649</v>
      </c>
      <c r="BS148" s="67">
        <v>1684</v>
      </c>
      <c r="BT148" s="67">
        <v>1622</v>
      </c>
      <c r="BU148" s="67">
        <v>1634</v>
      </c>
      <c r="BV148" s="67">
        <v>1709</v>
      </c>
      <c r="BW148" s="67">
        <v>1791</v>
      </c>
      <c r="BX148" s="67">
        <v>1826</v>
      </c>
      <c r="BY148" s="67">
        <v>1808</v>
      </c>
      <c r="BZ148" s="67">
        <v>1750</v>
      </c>
      <c r="CA148" s="516">
        <v>1487</v>
      </c>
      <c r="CB148" s="516">
        <v>1378</v>
      </c>
      <c r="CC148" s="516">
        <v>1259</v>
      </c>
      <c r="CD148" s="516">
        <v>1282</v>
      </c>
      <c r="CE148" s="516">
        <v>1287</v>
      </c>
      <c r="CF148" s="516">
        <v>1265</v>
      </c>
      <c r="CG148" s="516">
        <v>1342</v>
      </c>
      <c r="CH148" s="516">
        <v>1398</v>
      </c>
      <c r="CI148" s="516">
        <v>1345</v>
      </c>
      <c r="CJ148" s="516">
        <v>1359</v>
      </c>
      <c r="CK148" s="516">
        <v>1361</v>
      </c>
      <c r="CL148" s="516">
        <v>1210</v>
      </c>
      <c r="CM148" s="516">
        <v>1268</v>
      </c>
      <c r="CN148" s="516">
        <v>1205</v>
      </c>
      <c r="CO148" s="516">
        <v>1276</v>
      </c>
      <c r="CP148" s="516">
        <v>1326</v>
      </c>
      <c r="CQ148" s="516">
        <v>1314</v>
      </c>
      <c r="CR148" s="516">
        <v>1380</v>
      </c>
      <c r="CS148" s="516">
        <v>1282</v>
      </c>
      <c r="CT148" s="516">
        <v>1343</v>
      </c>
      <c r="CU148" s="516">
        <v>1501</v>
      </c>
      <c r="CV148" s="516">
        <v>1669</v>
      </c>
      <c r="CW148" s="516">
        <v>1369</v>
      </c>
      <c r="CX148" s="516">
        <v>1069</v>
      </c>
      <c r="CY148" s="516">
        <v>1046</v>
      </c>
      <c r="CZ148" s="516">
        <v>995</v>
      </c>
      <c r="DA148" s="2">
        <v>985</v>
      </c>
      <c r="DB148" s="2">
        <v>963</v>
      </c>
      <c r="DC148" s="2">
        <v>903</v>
      </c>
      <c r="DD148" s="2">
        <v>989</v>
      </c>
      <c r="DE148" s="2">
        <v>978</v>
      </c>
      <c r="DF148" s="2">
        <v>903</v>
      </c>
      <c r="DG148" s="2">
        <v>995</v>
      </c>
      <c r="DH148" s="2">
        <v>1048</v>
      </c>
      <c r="DI148" s="2">
        <v>1080</v>
      </c>
      <c r="DJ148" s="2">
        <v>1007</v>
      </c>
      <c r="DK148" s="2">
        <v>1029</v>
      </c>
      <c r="DL148" s="2">
        <v>984</v>
      </c>
      <c r="DM148" s="2">
        <v>874</v>
      </c>
      <c r="DN148" s="2">
        <v>953</v>
      </c>
      <c r="DO148" s="2">
        <v>870</v>
      </c>
      <c r="DP148" s="2">
        <v>835</v>
      </c>
      <c r="DQ148" s="2">
        <v>824</v>
      </c>
      <c r="DR148" s="2">
        <v>764</v>
      </c>
      <c r="DS148" s="2">
        <v>791</v>
      </c>
      <c r="DT148" s="2">
        <v>793</v>
      </c>
      <c r="DU148" s="2">
        <v>770</v>
      </c>
      <c r="DV148" s="2">
        <v>777</v>
      </c>
      <c r="DW148" s="2">
        <v>753</v>
      </c>
      <c r="DX148" s="2">
        <v>752</v>
      </c>
      <c r="DY148" s="2">
        <v>743</v>
      </c>
      <c r="DZ148" s="2">
        <v>736</v>
      </c>
      <c r="EA148" s="2">
        <v>736</v>
      </c>
      <c r="EB148" s="2">
        <v>725</v>
      </c>
      <c r="EC148" s="2">
        <v>717</v>
      </c>
      <c r="ED148" s="2">
        <v>732</v>
      </c>
      <c r="EE148" s="2">
        <v>735</v>
      </c>
      <c r="EF148" s="2">
        <v>753</v>
      </c>
      <c r="EG148" s="2">
        <v>738</v>
      </c>
      <c r="EH148" s="2">
        <v>740</v>
      </c>
      <c r="EI148" s="2">
        <v>769</v>
      </c>
      <c r="EJ148" s="2">
        <v>775</v>
      </c>
      <c r="EK148" s="2">
        <v>789</v>
      </c>
      <c r="EL148" s="2">
        <v>789</v>
      </c>
      <c r="EM148" s="2">
        <v>742</v>
      </c>
      <c r="EN148" s="2">
        <v>751</v>
      </c>
      <c r="EO148" s="2">
        <v>743</v>
      </c>
      <c r="EP148" s="2">
        <v>746</v>
      </c>
      <c r="EQ148" s="2">
        <v>739</v>
      </c>
      <c r="ER148" s="2">
        <v>720</v>
      </c>
      <c r="ES148" s="2">
        <v>706</v>
      </c>
      <c r="ET148" s="2">
        <v>692</v>
      </c>
      <c r="EU148" s="2">
        <v>693</v>
      </c>
      <c r="EV148" s="2">
        <v>699</v>
      </c>
      <c r="EW148" s="2">
        <v>703</v>
      </c>
      <c r="EX148" s="2">
        <v>690</v>
      </c>
      <c r="EY148" s="2">
        <v>696</v>
      </c>
      <c r="EZ148" s="2">
        <v>678</v>
      </c>
      <c r="FA148" s="2">
        <v>678</v>
      </c>
      <c r="FB148" s="2">
        <v>661</v>
      </c>
      <c r="FC148" s="2">
        <v>676</v>
      </c>
      <c r="FD148" s="2">
        <v>676</v>
      </c>
      <c r="FE148" s="2">
        <v>706</v>
      </c>
      <c r="FF148" s="2">
        <v>703</v>
      </c>
      <c r="FG148" s="2">
        <v>698</v>
      </c>
      <c r="FH148" s="2">
        <v>710</v>
      </c>
      <c r="FI148" s="2">
        <v>691</v>
      </c>
      <c r="FJ148" s="2">
        <v>695</v>
      </c>
      <c r="FK148" s="2">
        <v>698</v>
      </c>
      <c r="FL148" s="2">
        <v>824</v>
      </c>
      <c r="FM148" s="2">
        <v>811</v>
      </c>
      <c r="FN148" s="2">
        <v>831</v>
      </c>
      <c r="FO148" s="2">
        <v>841</v>
      </c>
      <c r="FP148" s="2">
        <v>846</v>
      </c>
      <c r="FQ148" s="2">
        <v>817</v>
      </c>
      <c r="FR148" s="2">
        <v>805</v>
      </c>
      <c r="FS148" s="2">
        <v>792</v>
      </c>
      <c r="FT148" s="2">
        <v>796</v>
      </c>
      <c r="FU148" s="2">
        <v>808</v>
      </c>
      <c r="FV148" s="2">
        <v>806</v>
      </c>
      <c r="FW148" s="2">
        <v>800</v>
      </c>
      <c r="FX148" s="2">
        <v>839</v>
      </c>
      <c r="FY148" s="2">
        <v>802</v>
      </c>
      <c r="FZ148" s="2">
        <v>790</v>
      </c>
      <c r="GA148" s="2">
        <v>790</v>
      </c>
      <c r="GB148" s="2">
        <v>775</v>
      </c>
      <c r="GC148" s="2">
        <v>785</v>
      </c>
      <c r="GD148" s="2">
        <v>777</v>
      </c>
      <c r="GE148" s="2">
        <v>775</v>
      </c>
      <c r="GF148" s="2">
        <v>747</v>
      </c>
      <c r="GG148" s="2">
        <v>792</v>
      </c>
      <c r="GH148" s="2">
        <v>764</v>
      </c>
      <c r="GI148" s="2">
        <v>773</v>
      </c>
      <c r="GJ148" s="2">
        <v>756</v>
      </c>
      <c r="GK148" s="2">
        <v>802</v>
      </c>
      <c r="GL148" s="2">
        <v>804</v>
      </c>
      <c r="GM148" s="2">
        <v>790</v>
      </c>
      <c r="GN148" s="2">
        <v>785</v>
      </c>
      <c r="GO148" s="2">
        <v>768</v>
      </c>
      <c r="GP148" s="2">
        <v>743</v>
      </c>
      <c r="GQ148" s="2">
        <v>734</v>
      </c>
      <c r="GR148" s="2">
        <v>726</v>
      </c>
      <c r="GS148" s="2">
        <v>741</v>
      </c>
      <c r="GT148" s="2">
        <v>722</v>
      </c>
      <c r="GU148" s="2">
        <v>708</v>
      </c>
      <c r="GV148" s="2">
        <v>722</v>
      </c>
      <c r="GW148" s="2">
        <v>743</v>
      </c>
      <c r="GX148" s="2">
        <v>748</v>
      </c>
      <c r="GY148" s="2">
        <v>757</v>
      </c>
      <c r="GZ148" s="2">
        <v>769</v>
      </c>
      <c r="HA148" s="2">
        <v>727</v>
      </c>
      <c r="HB148" s="2">
        <v>708</v>
      </c>
      <c r="HC148" s="2">
        <v>721</v>
      </c>
      <c r="HD148" s="2">
        <v>745</v>
      </c>
      <c r="HE148" s="2">
        <v>752</v>
      </c>
      <c r="HF148" s="2">
        <v>758</v>
      </c>
      <c r="HG148" s="2">
        <v>751</v>
      </c>
      <c r="HH148" s="2">
        <v>751</v>
      </c>
      <c r="HI148" s="2">
        <v>755</v>
      </c>
      <c r="HJ148" s="2">
        <v>754</v>
      </c>
      <c r="HK148" s="2">
        <v>754</v>
      </c>
      <c r="HL148" s="2">
        <v>760</v>
      </c>
      <c r="HM148" s="2">
        <v>836</v>
      </c>
      <c r="HN148" s="2">
        <v>828</v>
      </c>
      <c r="HO148" s="2">
        <v>826</v>
      </c>
      <c r="HP148" s="2">
        <v>821</v>
      </c>
      <c r="HQ148" s="2">
        <v>850</v>
      </c>
      <c r="HR148" s="2">
        <v>874</v>
      </c>
      <c r="HS148" s="2">
        <v>854</v>
      </c>
      <c r="HT148" s="2">
        <v>812</v>
      </c>
      <c r="HU148" s="2">
        <v>800</v>
      </c>
      <c r="HV148" s="2">
        <v>817</v>
      </c>
      <c r="HW148" s="2">
        <v>806</v>
      </c>
      <c r="HX148" s="2">
        <v>806</v>
      </c>
      <c r="HY148" s="2">
        <v>803</v>
      </c>
      <c r="HZ148" s="2">
        <v>809</v>
      </c>
      <c r="IA148" s="2">
        <v>808</v>
      </c>
      <c r="IB148" s="2">
        <v>793</v>
      </c>
      <c r="IC148" s="2">
        <v>786</v>
      </c>
      <c r="ID148" s="2">
        <v>809</v>
      </c>
      <c r="IE148" s="2">
        <v>780</v>
      </c>
      <c r="IF148" s="2">
        <v>779</v>
      </c>
      <c r="IG148" s="2">
        <v>771</v>
      </c>
      <c r="IH148" s="2">
        <v>771</v>
      </c>
      <c r="II148" s="2">
        <v>775</v>
      </c>
      <c r="IJ148" s="2">
        <v>778</v>
      </c>
      <c r="IK148" s="2">
        <v>787</v>
      </c>
      <c r="IL148" s="2">
        <v>777</v>
      </c>
      <c r="IM148" s="2">
        <v>795</v>
      </c>
      <c r="IN148" s="2">
        <v>785</v>
      </c>
      <c r="IO148" s="2">
        <v>794</v>
      </c>
      <c r="IP148" s="2">
        <v>786</v>
      </c>
      <c r="IQ148" s="2">
        <v>796</v>
      </c>
      <c r="IR148" s="2">
        <v>800</v>
      </c>
      <c r="IS148" s="2">
        <v>791</v>
      </c>
      <c r="IT148" s="2">
        <v>780</v>
      </c>
    </row>
    <row r="149" spans="1:254" ht="15.9" customHeight="1">
      <c r="A149" s="61" t="s">
        <v>292</v>
      </c>
      <c r="B149" s="6" t="s">
        <v>293</v>
      </c>
      <c r="C149" s="15">
        <v>1154</v>
      </c>
      <c r="D149" s="16">
        <v>31</v>
      </c>
      <c r="E149" s="13">
        <v>1123</v>
      </c>
      <c r="F149" s="13">
        <v>1168</v>
      </c>
      <c r="G149" s="13">
        <v>1138</v>
      </c>
      <c r="H149" s="13">
        <v>1098</v>
      </c>
      <c r="I149" s="13">
        <v>1093</v>
      </c>
      <c r="J149" s="13">
        <v>1076</v>
      </c>
      <c r="K149" s="13">
        <v>1051</v>
      </c>
      <c r="L149" s="13">
        <v>1108</v>
      </c>
      <c r="M149" s="13">
        <v>1196</v>
      </c>
      <c r="N149" s="13">
        <v>1234</v>
      </c>
      <c r="O149" s="13">
        <v>1229</v>
      </c>
      <c r="P149" s="13">
        <v>1195</v>
      </c>
      <c r="Q149" s="13">
        <v>1196</v>
      </c>
      <c r="R149" s="13">
        <v>1186</v>
      </c>
      <c r="S149" s="13">
        <v>1271</v>
      </c>
      <c r="T149" s="13">
        <v>1305</v>
      </c>
      <c r="U149" s="13">
        <v>1255</v>
      </c>
      <c r="V149" s="13">
        <v>1270</v>
      </c>
      <c r="W149" s="13">
        <v>1259</v>
      </c>
      <c r="X149" s="13">
        <v>1230</v>
      </c>
      <c r="Y149" s="13">
        <v>1216</v>
      </c>
      <c r="Z149" s="13">
        <v>1256</v>
      </c>
      <c r="AA149" s="13">
        <v>1242</v>
      </c>
      <c r="AB149" s="13">
        <v>1254</v>
      </c>
      <c r="AC149" s="13">
        <v>1237</v>
      </c>
      <c r="AD149" s="13">
        <v>1224</v>
      </c>
      <c r="AE149" s="13">
        <v>1245</v>
      </c>
      <c r="AF149" s="13">
        <v>1245</v>
      </c>
      <c r="AG149" s="13">
        <v>1320</v>
      </c>
      <c r="AH149" s="13">
        <v>1332</v>
      </c>
      <c r="AI149" s="13">
        <v>1363</v>
      </c>
      <c r="AJ149" s="13">
        <v>1366</v>
      </c>
      <c r="AK149" s="13">
        <v>1418</v>
      </c>
      <c r="AL149" s="13">
        <v>1370</v>
      </c>
      <c r="AM149" s="13">
        <v>1367</v>
      </c>
      <c r="AN149" s="13">
        <v>1329</v>
      </c>
      <c r="AO149" s="13">
        <v>1325</v>
      </c>
      <c r="AP149" s="13">
        <v>1267</v>
      </c>
      <c r="AQ149" s="13">
        <v>1294</v>
      </c>
      <c r="AR149" s="13">
        <v>1312</v>
      </c>
      <c r="AS149" s="13">
        <v>1345</v>
      </c>
      <c r="AT149" s="13">
        <v>1395</v>
      </c>
      <c r="AU149" s="13">
        <v>1412</v>
      </c>
      <c r="AV149" s="13">
        <v>1436</v>
      </c>
      <c r="AW149" s="13">
        <v>1406</v>
      </c>
      <c r="AX149" s="13">
        <v>1446</v>
      </c>
      <c r="AY149" s="13">
        <v>1421</v>
      </c>
      <c r="AZ149" s="13">
        <v>1447</v>
      </c>
      <c r="BA149" s="13">
        <v>1480</v>
      </c>
      <c r="BB149" s="13">
        <v>1588</v>
      </c>
      <c r="BC149" s="13">
        <v>1606</v>
      </c>
      <c r="BD149" s="13">
        <v>1687</v>
      </c>
      <c r="BE149" s="13">
        <v>1890</v>
      </c>
      <c r="BF149" s="13">
        <v>2030</v>
      </c>
      <c r="BG149" s="13">
        <v>1773</v>
      </c>
      <c r="BH149" s="13">
        <v>1877</v>
      </c>
      <c r="BI149" s="13">
        <v>1958</v>
      </c>
      <c r="BJ149" s="13">
        <v>1940</v>
      </c>
      <c r="BK149" s="13">
        <v>1540</v>
      </c>
      <c r="BL149" s="13">
        <v>1530</v>
      </c>
      <c r="BM149" s="67">
        <v>1624</v>
      </c>
      <c r="BN149" s="67">
        <v>1660</v>
      </c>
      <c r="BO149" s="67">
        <v>1664</v>
      </c>
      <c r="BP149" s="67">
        <v>1717</v>
      </c>
      <c r="BQ149" s="67">
        <v>1748</v>
      </c>
      <c r="BR149" s="67">
        <v>1853</v>
      </c>
      <c r="BS149" s="67">
        <v>2121</v>
      </c>
      <c r="BT149" s="67">
        <v>2127</v>
      </c>
      <c r="BU149" s="67">
        <v>1931</v>
      </c>
      <c r="BV149" s="67">
        <v>2030</v>
      </c>
      <c r="BW149" s="67">
        <v>2130</v>
      </c>
      <c r="BX149" s="67">
        <v>2265</v>
      </c>
      <c r="BY149" s="67">
        <v>2262</v>
      </c>
      <c r="BZ149" s="67">
        <v>1862</v>
      </c>
      <c r="CA149" s="516">
        <v>2045</v>
      </c>
      <c r="CB149" s="516">
        <v>1988</v>
      </c>
      <c r="CC149" s="516">
        <v>2127</v>
      </c>
      <c r="CD149" s="516">
        <v>1727</v>
      </c>
      <c r="CE149" s="516">
        <v>1644</v>
      </c>
      <c r="CF149" s="516">
        <v>1344</v>
      </c>
      <c r="CG149" s="516">
        <v>1415</v>
      </c>
      <c r="CH149" s="516">
        <v>1533</v>
      </c>
      <c r="CI149" s="516">
        <v>1933</v>
      </c>
      <c r="CJ149" s="516">
        <v>1829</v>
      </c>
      <c r="CK149" s="516">
        <v>1530</v>
      </c>
      <c r="CL149" s="516">
        <v>1618</v>
      </c>
      <c r="CM149" s="516">
        <v>1318</v>
      </c>
      <c r="CN149" s="516">
        <v>1200</v>
      </c>
      <c r="CO149" s="516">
        <v>1379</v>
      </c>
      <c r="CP149" s="516">
        <v>1219</v>
      </c>
      <c r="CQ149" s="516">
        <v>1387</v>
      </c>
      <c r="CR149" s="516">
        <v>1087</v>
      </c>
      <c r="CS149" s="516">
        <v>1096</v>
      </c>
      <c r="CT149" s="516">
        <v>1176</v>
      </c>
      <c r="CU149" s="516">
        <v>1093</v>
      </c>
      <c r="CV149" s="516">
        <v>1023</v>
      </c>
      <c r="CW149" s="516">
        <v>1057</v>
      </c>
      <c r="CX149" s="516">
        <v>1005</v>
      </c>
      <c r="CY149" s="516">
        <v>1148</v>
      </c>
      <c r="CZ149" s="516">
        <v>1096</v>
      </c>
      <c r="DA149" s="2">
        <v>1000</v>
      </c>
      <c r="DB149" s="2">
        <v>1000</v>
      </c>
      <c r="DC149" s="2">
        <v>943</v>
      </c>
      <c r="DD149" s="2">
        <v>936</v>
      </c>
      <c r="DE149" s="2">
        <v>916</v>
      </c>
      <c r="DF149" s="2">
        <v>857</v>
      </c>
      <c r="DG149" s="2">
        <v>916</v>
      </c>
      <c r="DH149" s="2">
        <v>975</v>
      </c>
      <c r="DI149" s="2">
        <v>954</v>
      </c>
      <c r="DJ149" s="2">
        <v>921</v>
      </c>
      <c r="DK149" s="2">
        <v>884</v>
      </c>
      <c r="DL149" s="2">
        <v>879</v>
      </c>
      <c r="DM149" s="2">
        <v>869</v>
      </c>
      <c r="DN149" s="2">
        <v>908</v>
      </c>
      <c r="DO149" s="2">
        <v>911</v>
      </c>
      <c r="DP149" s="2">
        <v>902</v>
      </c>
      <c r="DQ149" s="2">
        <v>864</v>
      </c>
      <c r="DR149" s="2">
        <v>833</v>
      </c>
      <c r="DS149" s="2">
        <v>812</v>
      </c>
      <c r="DT149" s="2">
        <v>813</v>
      </c>
      <c r="DU149" s="2">
        <v>813</v>
      </c>
      <c r="DV149" s="2">
        <v>828</v>
      </c>
      <c r="DW149" s="2">
        <v>817</v>
      </c>
      <c r="DX149" s="2">
        <v>863</v>
      </c>
      <c r="DY149" s="2">
        <v>871</v>
      </c>
      <c r="DZ149" s="2">
        <v>890</v>
      </c>
      <c r="EA149" s="2">
        <v>885</v>
      </c>
      <c r="EB149" s="2">
        <v>875</v>
      </c>
      <c r="EC149" s="2">
        <v>896</v>
      </c>
      <c r="ED149" s="2">
        <v>919</v>
      </c>
      <c r="EE149" s="2">
        <v>916</v>
      </c>
      <c r="EF149" s="2">
        <v>934</v>
      </c>
      <c r="EG149" s="2">
        <v>884</v>
      </c>
      <c r="EH149" s="2">
        <v>860</v>
      </c>
      <c r="EI149" s="2">
        <v>868</v>
      </c>
      <c r="EJ149" s="2">
        <v>867</v>
      </c>
      <c r="EK149" s="2">
        <v>864</v>
      </c>
      <c r="EL149" s="2">
        <v>845</v>
      </c>
      <c r="EM149" s="2">
        <v>854</v>
      </c>
      <c r="EN149" s="2">
        <v>849</v>
      </c>
      <c r="EO149" s="2">
        <v>822</v>
      </c>
      <c r="EP149" s="2">
        <v>825</v>
      </c>
      <c r="EQ149" s="2">
        <v>842</v>
      </c>
      <c r="ER149" s="2">
        <v>811</v>
      </c>
      <c r="ES149" s="2">
        <v>792</v>
      </c>
      <c r="ET149" s="2">
        <v>811</v>
      </c>
      <c r="EU149" s="2">
        <v>808</v>
      </c>
      <c r="EV149" s="2">
        <v>801</v>
      </c>
      <c r="EW149" s="2">
        <v>813</v>
      </c>
      <c r="EX149" s="2">
        <v>810</v>
      </c>
      <c r="EY149" s="2">
        <v>800</v>
      </c>
      <c r="EZ149" s="2">
        <v>785</v>
      </c>
      <c r="FA149" s="2">
        <v>790</v>
      </c>
      <c r="FB149" s="2">
        <v>795</v>
      </c>
      <c r="FC149" s="2">
        <v>789</v>
      </c>
      <c r="FD149" s="2">
        <v>795</v>
      </c>
      <c r="FE149" s="2">
        <v>802</v>
      </c>
      <c r="FF149" s="2">
        <v>782</v>
      </c>
      <c r="FG149" s="2">
        <v>760</v>
      </c>
      <c r="FH149" s="2">
        <v>768</v>
      </c>
      <c r="FI149" s="2">
        <v>775</v>
      </c>
      <c r="FJ149" s="2">
        <v>774</v>
      </c>
      <c r="FK149" s="2">
        <v>778</v>
      </c>
      <c r="FL149" s="2">
        <v>779</v>
      </c>
      <c r="FM149" s="2">
        <v>775</v>
      </c>
      <c r="FN149" s="2">
        <v>785</v>
      </c>
      <c r="FO149" s="2">
        <v>817</v>
      </c>
      <c r="FP149" s="2">
        <v>819</v>
      </c>
      <c r="FQ149" s="2">
        <v>797</v>
      </c>
      <c r="FR149" s="2">
        <v>796</v>
      </c>
      <c r="FS149" s="2">
        <v>795</v>
      </c>
      <c r="FT149" s="2">
        <v>797</v>
      </c>
      <c r="FU149" s="2">
        <v>812</v>
      </c>
      <c r="FV149" s="2">
        <v>792</v>
      </c>
      <c r="FW149" s="2">
        <v>789</v>
      </c>
      <c r="FX149" s="2">
        <v>835</v>
      </c>
      <c r="FY149" s="2">
        <v>985</v>
      </c>
      <c r="FZ149" s="2">
        <v>994</v>
      </c>
      <c r="GA149" s="2">
        <v>1011</v>
      </c>
      <c r="GB149" s="2">
        <v>995</v>
      </c>
      <c r="GC149" s="2">
        <v>998</v>
      </c>
      <c r="GD149" s="2">
        <v>990</v>
      </c>
      <c r="GE149" s="2">
        <v>998</v>
      </c>
      <c r="GF149" s="2">
        <v>1007</v>
      </c>
      <c r="GG149" s="2">
        <v>1020</v>
      </c>
      <c r="GH149" s="2">
        <v>1010</v>
      </c>
      <c r="GI149" s="2">
        <v>1009</v>
      </c>
      <c r="GJ149" s="2">
        <v>947</v>
      </c>
      <c r="GK149" s="2">
        <v>1000</v>
      </c>
      <c r="GL149" s="2">
        <v>1040</v>
      </c>
      <c r="GM149" s="2">
        <v>995</v>
      </c>
      <c r="GN149" s="2">
        <v>977</v>
      </c>
      <c r="GO149" s="2">
        <v>995</v>
      </c>
      <c r="GP149" s="2">
        <v>967</v>
      </c>
      <c r="GQ149" s="2">
        <v>970</v>
      </c>
      <c r="GR149" s="2">
        <v>961</v>
      </c>
      <c r="GS149" s="2">
        <v>989</v>
      </c>
      <c r="GT149" s="2">
        <v>1014</v>
      </c>
      <c r="GU149" s="2">
        <v>935</v>
      </c>
      <c r="GV149" s="2">
        <v>971</v>
      </c>
      <c r="GW149" s="2">
        <v>1006</v>
      </c>
      <c r="GX149" s="2">
        <v>1009</v>
      </c>
      <c r="GY149" s="2">
        <v>1023</v>
      </c>
      <c r="GZ149" s="2">
        <v>1023</v>
      </c>
      <c r="HA149" s="2">
        <v>1042</v>
      </c>
      <c r="HB149" s="2">
        <v>1010</v>
      </c>
      <c r="HC149" s="2">
        <v>1016</v>
      </c>
      <c r="HD149" s="2">
        <v>1081</v>
      </c>
      <c r="HE149" s="2">
        <v>1075</v>
      </c>
      <c r="HF149" s="2">
        <v>1070</v>
      </c>
      <c r="HG149" s="2">
        <v>1071</v>
      </c>
      <c r="HH149" s="2">
        <v>1130</v>
      </c>
      <c r="HI149" s="2">
        <v>1135</v>
      </c>
      <c r="HJ149" s="2">
        <v>1166</v>
      </c>
      <c r="HK149" s="2">
        <v>1131</v>
      </c>
      <c r="HL149" s="2">
        <v>1143</v>
      </c>
      <c r="HM149" s="2">
        <v>1147</v>
      </c>
      <c r="HN149" s="2">
        <v>1138</v>
      </c>
      <c r="HO149" s="2">
        <v>1125</v>
      </c>
      <c r="HP149" s="2">
        <v>1158</v>
      </c>
      <c r="HQ149" s="2">
        <v>1056</v>
      </c>
      <c r="HR149" s="2">
        <v>1135</v>
      </c>
      <c r="HS149" s="2">
        <v>1130</v>
      </c>
      <c r="HT149" s="2">
        <v>1214</v>
      </c>
      <c r="HU149" s="2">
        <v>1060</v>
      </c>
      <c r="HV149" s="2">
        <v>1010</v>
      </c>
      <c r="HW149" s="2">
        <v>917</v>
      </c>
      <c r="HX149" s="2">
        <v>956</v>
      </c>
      <c r="HY149" s="2">
        <v>949</v>
      </c>
      <c r="HZ149" s="2">
        <v>926</v>
      </c>
      <c r="IA149" s="2">
        <v>926</v>
      </c>
      <c r="IB149" s="2">
        <v>883</v>
      </c>
      <c r="IC149" s="2">
        <v>859</v>
      </c>
      <c r="ID149" s="2">
        <v>857</v>
      </c>
      <c r="IE149" s="2">
        <v>840</v>
      </c>
      <c r="IF149" s="2">
        <v>860</v>
      </c>
      <c r="IG149" s="2">
        <v>833</v>
      </c>
      <c r="IH149" s="2">
        <v>859</v>
      </c>
      <c r="II149" s="2">
        <v>762</v>
      </c>
      <c r="IJ149" s="2">
        <v>756</v>
      </c>
      <c r="IK149" s="2">
        <v>758</v>
      </c>
      <c r="IL149" s="2">
        <v>754</v>
      </c>
      <c r="IM149" s="2">
        <v>744</v>
      </c>
      <c r="IN149" s="2">
        <v>746</v>
      </c>
      <c r="IO149" s="2">
        <v>747</v>
      </c>
      <c r="IP149" s="2">
        <v>748</v>
      </c>
      <c r="IQ149" s="2">
        <v>764</v>
      </c>
      <c r="IR149" s="2">
        <v>750</v>
      </c>
      <c r="IS149" s="2">
        <v>748</v>
      </c>
      <c r="IT149" s="2">
        <v>748</v>
      </c>
    </row>
    <row r="150" spans="1:254" ht="15.9" customHeight="1">
      <c r="A150" s="61" t="s">
        <v>294</v>
      </c>
      <c r="B150" s="6" t="s">
        <v>295</v>
      </c>
      <c r="C150" s="15">
        <v>4852</v>
      </c>
      <c r="D150" s="16">
        <v>114</v>
      </c>
      <c r="E150" s="13">
        <v>4738</v>
      </c>
      <c r="F150" s="13">
        <v>4570</v>
      </c>
      <c r="G150" s="13">
        <v>4627</v>
      </c>
      <c r="H150" s="13">
        <v>4688</v>
      </c>
      <c r="I150" s="13">
        <v>4686</v>
      </c>
      <c r="J150" s="13">
        <v>5576</v>
      </c>
      <c r="K150" s="13">
        <v>5493</v>
      </c>
      <c r="L150" s="13">
        <v>5378</v>
      </c>
      <c r="M150" s="13">
        <v>5196</v>
      </c>
      <c r="N150" s="13">
        <v>4935</v>
      </c>
      <c r="O150" s="13">
        <v>4903</v>
      </c>
      <c r="P150" s="13">
        <v>4981</v>
      </c>
      <c r="Q150" s="13">
        <v>5105</v>
      </c>
      <c r="R150" s="13">
        <v>5076</v>
      </c>
      <c r="S150" s="13">
        <v>5100</v>
      </c>
      <c r="T150" s="13">
        <v>4936</v>
      </c>
      <c r="U150" s="13">
        <v>5063</v>
      </c>
      <c r="V150" s="13">
        <v>5037</v>
      </c>
      <c r="W150" s="13">
        <v>4979</v>
      </c>
      <c r="X150" s="13">
        <v>5018</v>
      </c>
      <c r="Y150" s="13">
        <v>5000</v>
      </c>
      <c r="Z150" s="13">
        <v>5119</v>
      </c>
      <c r="AA150" s="13">
        <v>5087</v>
      </c>
      <c r="AB150" s="13">
        <v>4910</v>
      </c>
      <c r="AC150" s="13">
        <v>4836</v>
      </c>
      <c r="AD150" s="13">
        <v>4551</v>
      </c>
      <c r="AE150" s="13">
        <v>4592</v>
      </c>
      <c r="AF150" s="13">
        <v>4630</v>
      </c>
      <c r="AG150" s="13">
        <v>4301</v>
      </c>
      <c r="AH150" s="13">
        <v>4267</v>
      </c>
      <c r="AI150" s="13">
        <v>4368</v>
      </c>
      <c r="AJ150" s="13">
        <v>4304</v>
      </c>
      <c r="AK150" s="13">
        <v>4256</v>
      </c>
      <c r="AL150" s="13">
        <v>4358</v>
      </c>
      <c r="AM150" s="13">
        <v>4655</v>
      </c>
      <c r="AN150" s="13">
        <v>4596</v>
      </c>
      <c r="AO150" s="13">
        <v>4505</v>
      </c>
      <c r="AP150" s="13">
        <v>4565</v>
      </c>
      <c r="AQ150" s="13">
        <v>4496</v>
      </c>
      <c r="AR150" s="13">
        <v>4600</v>
      </c>
      <c r="AS150" s="13">
        <v>4650</v>
      </c>
      <c r="AT150" s="13">
        <v>4626</v>
      </c>
      <c r="AU150" s="13">
        <v>4699</v>
      </c>
      <c r="AV150" s="13">
        <v>4882</v>
      </c>
      <c r="AW150" s="13">
        <v>4743</v>
      </c>
      <c r="AX150" s="13">
        <v>4894</v>
      </c>
      <c r="AY150" s="13">
        <v>5047</v>
      </c>
      <c r="AZ150" s="13">
        <v>5224</v>
      </c>
      <c r="BA150" s="13">
        <v>5022</v>
      </c>
      <c r="BB150" s="13">
        <v>4832</v>
      </c>
      <c r="BC150" s="13">
        <v>4747</v>
      </c>
      <c r="BD150" s="13">
        <v>4564</v>
      </c>
      <c r="BE150" s="13">
        <v>4612</v>
      </c>
      <c r="BF150" s="13">
        <v>4697</v>
      </c>
      <c r="BG150" s="13">
        <v>4681</v>
      </c>
      <c r="BH150" s="13">
        <v>4735</v>
      </c>
      <c r="BI150" s="13">
        <v>4800</v>
      </c>
      <c r="BJ150" s="13">
        <v>4561</v>
      </c>
      <c r="BK150" s="13">
        <v>4332</v>
      </c>
      <c r="BL150" s="13">
        <v>4174</v>
      </c>
      <c r="BM150" s="67">
        <v>4340</v>
      </c>
      <c r="BN150" s="67">
        <v>4228</v>
      </c>
      <c r="BO150" s="67">
        <v>4301</v>
      </c>
      <c r="BP150" s="67">
        <v>4351</v>
      </c>
      <c r="BQ150" s="67">
        <v>4249</v>
      </c>
      <c r="BR150" s="67">
        <v>4183</v>
      </c>
      <c r="BS150" s="67">
        <v>4142</v>
      </c>
      <c r="BT150" s="67">
        <v>4313</v>
      </c>
      <c r="BU150" s="67">
        <v>4409</v>
      </c>
      <c r="BV150" s="67">
        <v>5092</v>
      </c>
      <c r="BW150" s="67">
        <v>5075</v>
      </c>
      <c r="BX150" s="67">
        <v>5155</v>
      </c>
      <c r="BY150" s="67">
        <v>4988</v>
      </c>
      <c r="BZ150" s="67">
        <v>4965</v>
      </c>
      <c r="CA150" s="516">
        <v>4886</v>
      </c>
      <c r="CB150" s="516">
        <v>4874</v>
      </c>
      <c r="CC150" s="516">
        <v>4878</v>
      </c>
      <c r="CD150" s="516">
        <v>4650</v>
      </c>
      <c r="CE150" s="516">
        <v>4492</v>
      </c>
      <c r="CF150" s="516">
        <v>4418</v>
      </c>
      <c r="CG150" s="516">
        <v>4511</v>
      </c>
      <c r="CH150" s="516">
        <v>4525</v>
      </c>
      <c r="CI150" s="516">
        <v>4475</v>
      </c>
      <c r="CJ150" s="516">
        <v>4470</v>
      </c>
      <c r="CK150" s="516">
        <v>4451</v>
      </c>
      <c r="CL150" s="516">
        <v>4416</v>
      </c>
      <c r="CM150" s="516">
        <v>4635</v>
      </c>
      <c r="CN150" s="516">
        <v>4332</v>
      </c>
      <c r="CO150" s="516">
        <v>4250</v>
      </c>
      <c r="CP150" s="516">
        <v>4257</v>
      </c>
      <c r="CQ150" s="516">
        <v>4221</v>
      </c>
      <c r="CR150" s="516">
        <v>4246</v>
      </c>
      <c r="CS150" s="516">
        <v>4293</v>
      </c>
      <c r="CT150" s="516">
        <v>4229</v>
      </c>
      <c r="CU150" s="516">
        <v>4290</v>
      </c>
      <c r="CV150" s="516">
        <v>4301</v>
      </c>
      <c r="CW150" s="516">
        <v>4314</v>
      </c>
      <c r="CX150" s="516">
        <v>4321</v>
      </c>
      <c r="CY150" s="516">
        <v>4305</v>
      </c>
      <c r="CZ150" s="516">
        <v>4237</v>
      </c>
      <c r="DA150" s="2">
        <v>4247</v>
      </c>
      <c r="DB150" s="2">
        <v>4342</v>
      </c>
      <c r="DC150" s="2">
        <v>4382</v>
      </c>
      <c r="DD150" s="2">
        <v>4391</v>
      </c>
      <c r="DE150" s="2">
        <v>4137</v>
      </c>
      <c r="DF150" s="2">
        <v>4143</v>
      </c>
      <c r="DG150" s="2">
        <v>4070</v>
      </c>
      <c r="DH150" s="2">
        <v>4125</v>
      </c>
      <c r="DI150" s="2">
        <v>4367</v>
      </c>
      <c r="DJ150" s="2">
        <v>4161</v>
      </c>
      <c r="DK150" s="2">
        <v>3800</v>
      </c>
      <c r="DL150" s="2">
        <v>3561</v>
      </c>
      <c r="DM150" s="2">
        <v>3833</v>
      </c>
      <c r="DN150" s="2">
        <v>3924</v>
      </c>
      <c r="DO150" s="2">
        <v>3890</v>
      </c>
      <c r="DP150" s="2">
        <v>3930</v>
      </c>
      <c r="DQ150" s="2">
        <v>4106</v>
      </c>
      <c r="DR150" s="2">
        <v>4053</v>
      </c>
      <c r="DS150" s="2">
        <v>4220</v>
      </c>
      <c r="DT150" s="2">
        <v>4404</v>
      </c>
      <c r="DU150" s="2">
        <v>4224</v>
      </c>
      <c r="DV150" s="2">
        <v>4222</v>
      </c>
      <c r="DW150" s="2">
        <v>4339</v>
      </c>
      <c r="DX150" s="2">
        <v>4287</v>
      </c>
      <c r="DY150" s="2">
        <v>4642</v>
      </c>
      <c r="DZ150" s="2">
        <v>4640</v>
      </c>
      <c r="EA150" s="2">
        <v>4701</v>
      </c>
      <c r="EB150" s="2">
        <v>5685</v>
      </c>
      <c r="EC150" s="2">
        <v>5779</v>
      </c>
      <c r="ED150" s="2">
        <v>5839</v>
      </c>
      <c r="EE150" s="2">
        <v>5835</v>
      </c>
      <c r="EF150" s="2">
        <v>5930</v>
      </c>
      <c r="EG150" s="2">
        <v>5856</v>
      </c>
      <c r="EH150" s="2">
        <v>5917</v>
      </c>
      <c r="EI150" s="2">
        <v>6035</v>
      </c>
      <c r="EJ150" s="2">
        <v>6067</v>
      </c>
      <c r="EK150" s="2">
        <v>5997</v>
      </c>
      <c r="EL150" s="2">
        <v>6150</v>
      </c>
      <c r="EM150" s="2">
        <v>6139</v>
      </c>
      <c r="EN150" s="2">
        <v>6207</v>
      </c>
      <c r="EO150" s="2">
        <v>6197</v>
      </c>
      <c r="EP150" s="2">
        <v>6159</v>
      </c>
      <c r="EQ150" s="2">
        <v>6127</v>
      </c>
      <c r="ER150" s="2">
        <v>6183</v>
      </c>
      <c r="ES150" s="2">
        <v>6023</v>
      </c>
      <c r="ET150" s="2">
        <v>6021</v>
      </c>
      <c r="EU150" s="2">
        <v>5991</v>
      </c>
      <c r="EV150" s="2">
        <v>6009</v>
      </c>
      <c r="EW150" s="2">
        <v>5995</v>
      </c>
      <c r="EX150" s="2">
        <v>5990</v>
      </c>
      <c r="EY150" s="2">
        <v>6064</v>
      </c>
      <c r="EZ150" s="2">
        <v>6041</v>
      </c>
      <c r="FA150" s="2">
        <v>6179</v>
      </c>
      <c r="FB150" s="2">
        <v>6119</v>
      </c>
      <c r="FC150" s="2">
        <v>6053</v>
      </c>
      <c r="FD150" s="2">
        <v>6117</v>
      </c>
      <c r="FE150" s="2">
        <v>6231</v>
      </c>
      <c r="FF150" s="2">
        <v>6175</v>
      </c>
      <c r="FG150" s="2">
        <v>6162</v>
      </c>
      <c r="FH150" s="2">
        <v>6160</v>
      </c>
      <c r="FI150" s="2">
        <v>6175</v>
      </c>
      <c r="FJ150" s="2">
        <v>6182</v>
      </c>
      <c r="FK150" s="2">
        <v>6039</v>
      </c>
      <c r="FL150" s="2">
        <v>6212</v>
      </c>
      <c r="FM150" s="2">
        <v>6267</v>
      </c>
      <c r="FN150" s="2">
        <v>6351</v>
      </c>
      <c r="FO150" s="2">
        <v>6285</v>
      </c>
      <c r="FP150" s="2">
        <v>6234</v>
      </c>
      <c r="FQ150" s="2">
        <v>6287</v>
      </c>
      <c r="FR150" s="2">
        <v>6360</v>
      </c>
      <c r="FS150" s="2">
        <v>6305</v>
      </c>
      <c r="FT150" s="2">
        <v>6399</v>
      </c>
      <c r="FU150" s="2">
        <v>6152</v>
      </c>
      <c r="FV150" s="2">
        <v>6055</v>
      </c>
      <c r="FW150" s="2">
        <v>6064</v>
      </c>
      <c r="FX150" s="2">
        <v>6327</v>
      </c>
      <c r="FY150" s="2">
        <v>6330</v>
      </c>
      <c r="FZ150" s="2">
        <v>6224</v>
      </c>
      <c r="GA150" s="2">
        <v>6195</v>
      </c>
      <c r="GB150" s="2">
        <v>6178</v>
      </c>
      <c r="GC150" s="2">
        <v>6159</v>
      </c>
      <c r="GD150" s="2">
        <v>6003</v>
      </c>
      <c r="GE150" s="2">
        <v>5712</v>
      </c>
      <c r="GF150" s="2">
        <v>5566</v>
      </c>
      <c r="GG150" s="2">
        <v>5466</v>
      </c>
      <c r="GH150" s="2">
        <v>6030</v>
      </c>
      <c r="GI150" s="2">
        <v>5704</v>
      </c>
      <c r="GJ150" s="2">
        <v>5701</v>
      </c>
      <c r="GK150" s="2">
        <v>5745</v>
      </c>
      <c r="GL150" s="2">
        <v>5888</v>
      </c>
      <c r="GM150" s="2">
        <v>5797</v>
      </c>
      <c r="GN150" s="2">
        <v>5793</v>
      </c>
      <c r="GO150" s="2">
        <v>5809</v>
      </c>
      <c r="GP150" s="2">
        <v>5693</v>
      </c>
      <c r="GQ150" s="2">
        <v>5545</v>
      </c>
      <c r="GR150" s="2">
        <v>5452</v>
      </c>
      <c r="GS150" s="2">
        <v>5519</v>
      </c>
      <c r="GT150" s="2">
        <v>5495</v>
      </c>
      <c r="GU150" s="2">
        <v>5519</v>
      </c>
      <c r="GV150" s="2">
        <v>5715</v>
      </c>
      <c r="GW150" s="2">
        <v>5785</v>
      </c>
      <c r="GX150" s="2">
        <v>5795</v>
      </c>
      <c r="GY150" s="2">
        <v>5748</v>
      </c>
      <c r="GZ150" s="2">
        <v>5815</v>
      </c>
      <c r="HA150" s="2">
        <v>5605</v>
      </c>
      <c r="HB150" s="2">
        <v>5563</v>
      </c>
      <c r="HC150" s="2">
        <v>5658</v>
      </c>
      <c r="HD150" s="2">
        <v>5673</v>
      </c>
      <c r="HE150" s="2">
        <v>5683</v>
      </c>
      <c r="HF150" s="2">
        <v>5820</v>
      </c>
      <c r="HG150" s="2">
        <v>5799</v>
      </c>
      <c r="HH150" s="2">
        <v>5788</v>
      </c>
      <c r="HI150" s="2">
        <v>5861</v>
      </c>
      <c r="HJ150" s="2">
        <v>5895</v>
      </c>
      <c r="HK150" s="2">
        <v>5965</v>
      </c>
      <c r="HL150" s="2">
        <v>5869</v>
      </c>
      <c r="HM150" s="2">
        <v>5820</v>
      </c>
      <c r="HN150" s="2">
        <v>5851</v>
      </c>
      <c r="HO150" s="2">
        <v>5894</v>
      </c>
      <c r="HP150" s="2">
        <v>5818</v>
      </c>
      <c r="HQ150" s="2">
        <v>5753</v>
      </c>
      <c r="HR150" s="2">
        <v>5727</v>
      </c>
      <c r="HS150" s="2">
        <v>5601</v>
      </c>
      <c r="HT150" s="2">
        <v>5568</v>
      </c>
      <c r="HU150" s="2">
        <v>5539</v>
      </c>
      <c r="HV150" s="2">
        <v>5694</v>
      </c>
      <c r="HW150" s="2">
        <v>5725</v>
      </c>
      <c r="HX150" s="2">
        <v>5796</v>
      </c>
      <c r="HY150" s="2">
        <v>5759</v>
      </c>
      <c r="HZ150" s="2">
        <v>5848</v>
      </c>
      <c r="IA150" s="2">
        <v>5882</v>
      </c>
      <c r="IB150" s="2">
        <v>5936</v>
      </c>
      <c r="IC150" s="2">
        <v>6039</v>
      </c>
      <c r="ID150" s="2">
        <v>6067</v>
      </c>
      <c r="IE150" s="2">
        <v>6144</v>
      </c>
      <c r="IF150" s="2">
        <v>6163</v>
      </c>
      <c r="IG150" s="2">
        <v>6181</v>
      </c>
      <c r="IH150" s="2">
        <v>6044</v>
      </c>
      <c r="II150" s="2">
        <v>6081</v>
      </c>
      <c r="IJ150" s="2">
        <v>6073</v>
      </c>
      <c r="IK150" s="2">
        <v>6086</v>
      </c>
      <c r="IL150" s="2">
        <v>6102</v>
      </c>
      <c r="IM150" s="2">
        <v>6228</v>
      </c>
      <c r="IN150" s="2">
        <v>6154</v>
      </c>
      <c r="IO150" s="2">
        <v>6121</v>
      </c>
      <c r="IP150" s="2">
        <v>5984</v>
      </c>
      <c r="IQ150" s="2">
        <v>6086</v>
      </c>
      <c r="IR150" s="2">
        <v>6019</v>
      </c>
      <c r="IS150" s="2">
        <v>5971</v>
      </c>
      <c r="IT150" s="2">
        <v>5881</v>
      </c>
    </row>
    <row r="151" spans="1:254" ht="15.9" customHeight="1">
      <c r="A151" s="61" t="s">
        <v>296</v>
      </c>
      <c r="B151" s="6" t="s">
        <v>297</v>
      </c>
      <c r="C151" s="15">
        <v>5810</v>
      </c>
      <c r="D151" s="16">
        <v>-120</v>
      </c>
      <c r="E151" s="13">
        <v>5930</v>
      </c>
      <c r="F151" s="13">
        <v>6090</v>
      </c>
      <c r="G151" s="13">
        <v>5640</v>
      </c>
      <c r="H151" s="13">
        <v>5500</v>
      </c>
      <c r="I151" s="13">
        <v>5500</v>
      </c>
      <c r="J151" s="13">
        <v>5270</v>
      </c>
      <c r="K151" s="13">
        <v>5140</v>
      </c>
      <c r="L151" s="13">
        <v>5410</v>
      </c>
      <c r="M151" s="13">
        <v>5720</v>
      </c>
      <c r="N151" s="13">
        <v>5720</v>
      </c>
      <c r="O151" s="13">
        <v>5780</v>
      </c>
      <c r="P151" s="13">
        <v>5740</v>
      </c>
      <c r="Q151" s="13">
        <v>5650</v>
      </c>
      <c r="R151" s="13">
        <v>5450</v>
      </c>
      <c r="S151" s="13">
        <v>5780</v>
      </c>
      <c r="T151" s="13">
        <v>5930</v>
      </c>
      <c r="U151" s="13">
        <v>5840</v>
      </c>
      <c r="V151" s="13">
        <v>5940</v>
      </c>
      <c r="W151" s="13">
        <v>6080</v>
      </c>
      <c r="X151" s="13">
        <v>5910</v>
      </c>
      <c r="Y151" s="13">
        <v>5940</v>
      </c>
      <c r="Z151" s="13">
        <v>6110</v>
      </c>
      <c r="AA151" s="13">
        <v>6420</v>
      </c>
      <c r="AB151" s="13">
        <v>6530</v>
      </c>
      <c r="AC151" s="13">
        <v>6520</v>
      </c>
      <c r="AD151" s="13">
        <v>6580</v>
      </c>
      <c r="AE151" s="13">
        <v>6520</v>
      </c>
      <c r="AF151" s="13">
        <v>6600</v>
      </c>
      <c r="AG151" s="13">
        <v>6910</v>
      </c>
      <c r="AH151" s="13">
        <v>7130</v>
      </c>
      <c r="AI151" s="13">
        <v>7010</v>
      </c>
      <c r="AJ151" s="13">
        <v>7090</v>
      </c>
      <c r="AK151" s="13">
        <v>7030</v>
      </c>
      <c r="AL151" s="13">
        <v>6820</v>
      </c>
      <c r="AM151" s="13">
        <v>6760</v>
      </c>
      <c r="AN151" s="13">
        <v>6780</v>
      </c>
      <c r="AO151" s="13">
        <v>6580</v>
      </c>
      <c r="AP151" s="13">
        <v>6550</v>
      </c>
      <c r="AQ151" s="13">
        <v>6280</v>
      </c>
      <c r="AR151" s="13">
        <v>6250</v>
      </c>
      <c r="AS151" s="13">
        <v>6260</v>
      </c>
      <c r="AT151" s="13">
        <v>6560</v>
      </c>
      <c r="AU151" s="13">
        <v>6420</v>
      </c>
      <c r="AV151" s="13">
        <v>6740</v>
      </c>
      <c r="AW151" s="13">
        <v>6820</v>
      </c>
      <c r="AX151" s="13">
        <v>6700</v>
      </c>
      <c r="AY151" s="13">
        <v>6600</v>
      </c>
      <c r="AZ151" s="13">
        <v>6990</v>
      </c>
      <c r="BA151" s="13">
        <v>6790</v>
      </c>
      <c r="BB151" s="13">
        <v>6760</v>
      </c>
      <c r="BC151" s="13">
        <v>6800</v>
      </c>
      <c r="BD151" s="13">
        <v>6940</v>
      </c>
      <c r="BE151" s="13">
        <v>7070</v>
      </c>
      <c r="BF151" s="13">
        <v>7090</v>
      </c>
      <c r="BG151" s="13">
        <v>7160</v>
      </c>
      <c r="BH151" s="13">
        <v>6860</v>
      </c>
      <c r="BI151" s="13">
        <v>7050</v>
      </c>
      <c r="BJ151" s="13">
        <v>7240</v>
      </c>
      <c r="BK151" s="13">
        <v>7410</v>
      </c>
      <c r="BL151" s="13">
        <v>7490</v>
      </c>
      <c r="BM151" s="67">
        <v>7640</v>
      </c>
      <c r="BN151" s="67">
        <v>7560</v>
      </c>
      <c r="BO151" s="67">
        <v>7680</v>
      </c>
      <c r="BP151" s="67">
        <v>7440</v>
      </c>
      <c r="BQ151" s="67">
        <v>7230</v>
      </c>
      <c r="BR151" s="67">
        <v>6770</v>
      </c>
      <c r="BS151" s="67">
        <v>6920</v>
      </c>
      <c r="BT151" s="67">
        <v>7020</v>
      </c>
      <c r="BU151" s="67">
        <v>6640</v>
      </c>
      <c r="BV151" s="67">
        <v>5640</v>
      </c>
      <c r="BW151" s="67">
        <v>5190</v>
      </c>
      <c r="BX151" s="67">
        <v>5370</v>
      </c>
      <c r="BY151" s="67">
        <v>5220</v>
      </c>
      <c r="BZ151" s="67">
        <v>5150</v>
      </c>
      <c r="CA151" s="516">
        <v>5100</v>
      </c>
      <c r="CB151" s="516">
        <v>5170</v>
      </c>
      <c r="CC151" s="516">
        <v>5200</v>
      </c>
      <c r="CD151" s="516">
        <v>5280</v>
      </c>
      <c r="CE151" s="516">
        <v>5010</v>
      </c>
      <c r="CF151" s="516">
        <v>5080</v>
      </c>
      <c r="CG151" s="516">
        <v>4870</v>
      </c>
      <c r="CH151" s="516">
        <v>4835</v>
      </c>
      <c r="CI151" s="516">
        <v>4620</v>
      </c>
      <c r="CJ151" s="516">
        <v>4560</v>
      </c>
      <c r="CK151" s="516">
        <v>4545</v>
      </c>
      <c r="CL151" s="516">
        <v>4485</v>
      </c>
      <c r="CM151" s="516">
        <v>4595</v>
      </c>
      <c r="CN151" s="516">
        <v>4360</v>
      </c>
      <c r="CO151" s="516">
        <v>4380</v>
      </c>
      <c r="CP151" s="516">
        <v>4500</v>
      </c>
      <c r="CQ151" s="516">
        <v>4540</v>
      </c>
      <c r="CR151" s="516">
        <v>4535</v>
      </c>
      <c r="CS151" s="516">
        <v>4390</v>
      </c>
      <c r="CT151" s="516">
        <v>4270</v>
      </c>
      <c r="CU151" s="516">
        <v>4625</v>
      </c>
      <c r="CV151" s="516">
        <v>4805</v>
      </c>
      <c r="CW151" s="516">
        <v>4685</v>
      </c>
      <c r="CX151" s="516">
        <v>4640</v>
      </c>
      <c r="CY151" s="516">
        <v>4660</v>
      </c>
      <c r="CZ151" s="516">
        <v>4710</v>
      </c>
      <c r="DA151" s="2">
        <v>4795</v>
      </c>
      <c r="DB151" s="2">
        <v>4690</v>
      </c>
      <c r="DC151" s="2">
        <v>4475</v>
      </c>
      <c r="DD151" s="2">
        <v>4765</v>
      </c>
      <c r="DE151" s="2">
        <v>4835</v>
      </c>
      <c r="DF151" s="2">
        <v>4660</v>
      </c>
      <c r="DG151" s="2">
        <v>4875</v>
      </c>
      <c r="DH151" s="2">
        <v>5160</v>
      </c>
      <c r="DI151" s="2">
        <v>5110</v>
      </c>
      <c r="DJ151" s="2">
        <v>4950</v>
      </c>
      <c r="DK151" s="2">
        <v>5040</v>
      </c>
      <c r="DL151" s="2">
        <v>5050</v>
      </c>
      <c r="DM151" s="2">
        <v>4910</v>
      </c>
      <c r="DN151" s="2">
        <v>4995</v>
      </c>
      <c r="DO151" s="2">
        <v>4975</v>
      </c>
      <c r="DP151" s="2">
        <v>4855</v>
      </c>
      <c r="DQ151" s="2">
        <v>4785</v>
      </c>
      <c r="DR151" s="2">
        <v>4645</v>
      </c>
      <c r="DS151" s="2">
        <v>4775</v>
      </c>
      <c r="DT151" s="2">
        <v>4565</v>
      </c>
      <c r="DU151" s="2">
        <v>4490</v>
      </c>
      <c r="DV151" s="2">
        <v>4280</v>
      </c>
      <c r="DW151" s="2">
        <v>4305</v>
      </c>
      <c r="DX151" s="2">
        <v>4280</v>
      </c>
      <c r="DY151" s="2">
        <v>4220</v>
      </c>
      <c r="DZ151" s="2">
        <v>4105</v>
      </c>
      <c r="EA151" s="2">
        <v>4155</v>
      </c>
      <c r="EB151" s="2">
        <v>4150</v>
      </c>
      <c r="EC151" s="2">
        <v>4200</v>
      </c>
      <c r="ED151" s="2">
        <v>4275</v>
      </c>
      <c r="EE151" s="2">
        <v>4265</v>
      </c>
      <c r="EF151" s="2">
        <v>4345</v>
      </c>
      <c r="EG151" s="2">
        <v>4370</v>
      </c>
      <c r="EH151" s="2">
        <v>4275</v>
      </c>
      <c r="EI151" s="2">
        <v>4220</v>
      </c>
      <c r="EJ151" s="2">
        <v>4250</v>
      </c>
      <c r="EK151" s="2">
        <v>4305</v>
      </c>
      <c r="EL151" s="2">
        <v>4290</v>
      </c>
      <c r="EM151" s="2">
        <v>4270</v>
      </c>
      <c r="EN151" s="2">
        <v>4200</v>
      </c>
      <c r="EO151" s="2">
        <v>4160</v>
      </c>
      <c r="EP151" s="2">
        <v>4200</v>
      </c>
      <c r="EQ151" s="2">
        <v>4110</v>
      </c>
      <c r="ER151" s="2">
        <v>4260</v>
      </c>
      <c r="ES151" s="2">
        <v>4220</v>
      </c>
      <c r="ET151" s="2">
        <v>4195</v>
      </c>
      <c r="EU151" s="2">
        <v>4155</v>
      </c>
      <c r="EV151" s="2">
        <v>4120</v>
      </c>
      <c r="EW151" s="2">
        <v>4060</v>
      </c>
      <c r="EX151" s="2">
        <v>4090</v>
      </c>
      <c r="EY151" s="2">
        <v>4140</v>
      </c>
      <c r="EZ151" s="2">
        <v>4105</v>
      </c>
      <c r="FA151" s="2">
        <v>3980</v>
      </c>
      <c r="FB151" s="2">
        <v>3950</v>
      </c>
      <c r="FC151" s="2">
        <v>4015</v>
      </c>
      <c r="FD151" s="2">
        <v>3985</v>
      </c>
      <c r="FE151" s="2">
        <v>4150</v>
      </c>
      <c r="FF151" s="2">
        <v>4135</v>
      </c>
      <c r="FG151" s="2">
        <v>4055</v>
      </c>
      <c r="FH151" s="2">
        <v>4075</v>
      </c>
      <c r="FI151" s="2">
        <v>4160</v>
      </c>
      <c r="FJ151" s="2">
        <v>4155</v>
      </c>
      <c r="FK151" s="2">
        <v>4120</v>
      </c>
      <c r="FL151" s="2">
        <v>4120</v>
      </c>
      <c r="FM151" s="2">
        <v>4055</v>
      </c>
      <c r="FN151" s="2">
        <v>3965</v>
      </c>
      <c r="FO151" s="2">
        <v>4145</v>
      </c>
      <c r="FP151" s="2">
        <v>4050</v>
      </c>
      <c r="FQ151" s="2">
        <v>3960</v>
      </c>
      <c r="FR151" s="2">
        <v>3920</v>
      </c>
      <c r="FS151" s="2">
        <v>3750</v>
      </c>
      <c r="FT151" s="2">
        <v>3705</v>
      </c>
      <c r="FU151" s="2">
        <v>3775</v>
      </c>
      <c r="FV151" s="2">
        <v>3720</v>
      </c>
      <c r="FW151" s="2">
        <v>3740</v>
      </c>
      <c r="FX151" s="2">
        <v>3810</v>
      </c>
      <c r="FY151" s="2">
        <v>3835</v>
      </c>
      <c r="FZ151" s="2">
        <v>3875</v>
      </c>
      <c r="GA151" s="2">
        <v>3825</v>
      </c>
      <c r="GB151" s="2">
        <v>3755</v>
      </c>
      <c r="GC151" s="2">
        <v>3790</v>
      </c>
      <c r="GD151" s="2">
        <v>3710</v>
      </c>
      <c r="GE151" s="2">
        <v>3820</v>
      </c>
      <c r="GF151" s="2">
        <v>3830</v>
      </c>
      <c r="GG151" s="2">
        <v>3920</v>
      </c>
      <c r="GH151" s="2">
        <v>3950</v>
      </c>
      <c r="GI151" s="2">
        <v>3690</v>
      </c>
      <c r="GJ151" s="2">
        <v>3715</v>
      </c>
      <c r="GK151" s="2">
        <v>3725</v>
      </c>
      <c r="GL151" s="2">
        <v>3895</v>
      </c>
      <c r="GM151" s="2">
        <v>3750</v>
      </c>
      <c r="GN151" s="2">
        <v>3640</v>
      </c>
      <c r="GO151" s="2">
        <v>3625</v>
      </c>
      <c r="GP151" s="2">
        <v>3550</v>
      </c>
      <c r="GQ151" s="2">
        <v>3525</v>
      </c>
      <c r="GR151" s="2">
        <v>3460</v>
      </c>
      <c r="GS151" s="2">
        <v>3520</v>
      </c>
      <c r="GT151" s="2">
        <v>3495</v>
      </c>
      <c r="GU151" s="2">
        <v>3320</v>
      </c>
      <c r="GV151" s="2">
        <v>3455</v>
      </c>
      <c r="GW151" s="2">
        <v>3540</v>
      </c>
      <c r="GX151" s="2">
        <v>3370</v>
      </c>
      <c r="GY151" s="2">
        <v>3385</v>
      </c>
      <c r="GZ151" s="2">
        <v>3380</v>
      </c>
      <c r="HA151" s="2">
        <v>3250</v>
      </c>
      <c r="HB151" s="2">
        <v>3225</v>
      </c>
      <c r="HC151" s="2">
        <v>3235</v>
      </c>
      <c r="HD151" s="2">
        <v>3525</v>
      </c>
      <c r="HE151" s="2">
        <v>3385</v>
      </c>
      <c r="HF151" s="2">
        <v>3446.6666</v>
      </c>
      <c r="HG151" s="2">
        <v>3436.6666</v>
      </c>
      <c r="HH151" s="2">
        <v>3403.3332999999998</v>
      </c>
      <c r="HI151" s="2">
        <v>3433.3332999999998</v>
      </c>
      <c r="HJ151" s="2">
        <v>3466.6666</v>
      </c>
      <c r="HK151" s="2">
        <v>3450</v>
      </c>
      <c r="HL151" s="2">
        <v>3443.3332999999998</v>
      </c>
      <c r="HM151" s="2">
        <v>3430</v>
      </c>
      <c r="HN151" s="2">
        <v>3386.6666</v>
      </c>
      <c r="HO151" s="2">
        <v>3370</v>
      </c>
      <c r="HP151" s="2">
        <v>3336.6666</v>
      </c>
      <c r="HQ151" s="2">
        <v>3356.6666</v>
      </c>
      <c r="HR151" s="2">
        <v>3333.3332999999998</v>
      </c>
      <c r="HS151" s="2">
        <v>3270</v>
      </c>
      <c r="HT151" s="2">
        <v>3223.3332999999998</v>
      </c>
      <c r="HU151" s="2">
        <v>3263.3332999999998</v>
      </c>
      <c r="HV151" s="2">
        <v>3256.6666</v>
      </c>
      <c r="HW151" s="2">
        <v>3240</v>
      </c>
      <c r="HX151" s="2">
        <v>3333.3332999999998</v>
      </c>
      <c r="HY151" s="2">
        <v>3310</v>
      </c>
      <c r="HZ151" s="2">
        <v>3323.3332999999998</v>
      </c>
      <c r="IA151" s="2">
        <v>3306.6666</v>
      </c>
      <c r="IB151" s="2">
        <v>3360</v>
      </c>
      <c r="IC151" s="2">
        <v>3313.3332999999998</v>
      </c>
      <c r="ID151" s="2">
        <v>3373.3332999999998</v>
      </c>
      <c r="IE151" s="2">
        <v>3416.6666</v>
      </c>
      <c r="IF151" s="2">
        <v>3293.3332999999998</v>
      </c>
      <c r="IG151" s="2">
        <v>3270</v>
      </c>
      <c r="IH151" s="2">
        <v>3243.3332999999998</v>
      </c>
      <c r="II151" s="2">
        <v>3293.3332999999998</v>
      </c>
      <c r="IJ151" s="2">
        <v>3326.6666</v>
      </c>
      <c r="IK151" s="2">
        <v>3310</v>
      </c>
      <c r="IL151" s="2">
        <v>3303.3332999999998</v>
      </c>
      <c r="IM151" s="2">
        <v>3276.6666</v>
      </c>
      <c r="IN151" s="2">
        <v>3230</v>
      </c>
      <c r="IO151" s="2">
        <v>3200</v>
      </c>
      <c r="IP151" s="2">
        <v>3166.6666</v>
      </c>
      <c r="IQ151" s="2">
        <v>3146.6666</v>
      </c>
      <c r="IR151" s="2">
        <v>3133.3332999999998</v>
      </c>
      <c r="IS151" s="2">
        <v>3046.6666</v>
      </c>
      <c r="IT151" s="2">
        <v>3193.3332999999998</v>
      </c>
    </row>
    <row r="152" spans="1:254" ht="15.9" customHeight="1">
      <c r="A152" s="61" t="s">
        <v>298</v>
      </c>
      <c r="B152" s="6" t="s">
        <v>299</v>
      </c>
      <c r="C152" s="15">
        <v>1204</v>
      </c>
      <c r="D152" s="16">
        <v>-11</v>
      </c>
      <c r="E152" s="13">
        <v>1215</v>
      </c>
      <c r="F152" s="13">
        <v>1166</v>
      </c>
      <c r="G152" s="13">
        <v>1125</v>
      </c>
      <c r="H152" s="13">
        <v>1127</v>
      </c>
      <c r="I152" s="13">
        <v>1107</v>
      </c>
      <c r="J152" s="13">
        <v>1064</v>
      </c>
      <c r="K152" s="13">
        <v>1111</v>
      </c>
      <c r="L152" s="13">
        <v>1150</v>
      </c>
      <c r="M152" s="13">
        <v>1185</v>
      </c>
      <c r="N152" s="13">
        <v>1156</v>
      </c>
      <c r="O152" s="13">
        <v>1170</v>
      </c>
      <c r="P152" s="13">
        <v>1163</v>
      </c>
      <c r="Q152" s="13">
        <v>1137</v>
      </c>
      <c r="R152" s="13">
        <v>1072</v>
      </c>
      <c r="S152" s="13">
        <v>1145</v>
      </c>
      <c r="T152" s="13">
        <v>1123</v>
      </c>
      <c r="U152" s="13">
        <v>1069</v>
      </c>
      <c r="V152" s="13">
        <v>1040</v>
      </c>
      <c r="W152" s="13">
        <v>1034</v>
      </c>
      <c r="X152" s="13">
        <v>1040</v>
      </c>
      <c r="Y152" s="13">
        <v>1077</v>
      </c>
      <c r="Z152" s="13">
        <v>1063</v>
      </c>
      <c r="AA152" s="13">
        <v>1056</v>
      </c>
      <c r="AB152" s="13">
        <v>1043</v>
      </c>
      <c r="AC152" s="13">
        <v>1030</v>
      </c>
      <c r="AD152" s="13">
        <v>1026</v>
      </c>
      <c r="AE152" s="13">
        <v>1020</v>
      </c>
      <c r="AF152" s="13">
        <v>1003</v>
      </c>
      <c r="AG152" s="13">
        <v>978</v>
      </c>
      <c r="AH152" s="13">
        <v>978</v>
      </c>
      <c r="AI152" s="13">
        <v>950</v>
      </c>
      <c r="AJ152" s="13">
        <v>969</v>
      </c>
      <c r="AK152" s="13">
        <v>968</v>
      </c>
      <c r="AL152" s="13">
        <v>961</v>
      </c>
      <c r="AM152" s="13">
        <v>983</v>
      </c>
      <c r="AN152" s="13">
        <v>975</v>
      </c>
      <c r="AO152" s="13">
        <v>1001</v>
      </c>
      <c r="AP152" s="13">
        <v>1004</v>
      </c>
      <c r="AQ152" s="13">
        <v>989</v>
      </c>
      <c r="AR152" s="13">
        <v>972</v>
      </c>
      <c r="AS152" s="13">
        <v>991</v>
      </c>
      <c r="AT152" s="13">
        <v>981</v>
      </c>
      <c r="AU152" s="13">
        <v>977</v>
      </c>
      <c r="AV152" s="13">
        <v>1034</v>
      </c>
      <c r="AW152" s="13">
        <v>1024</v>
      </c>
      <c r="AX152" s="13">
        <v>1012</v>
      </c>
      <c r="AY152" s="13">
        <v>1013</v>
      </c>
      <c r="AZ152" s="13">
        <v>1014</v>
      </c>
      <c r="BA152" s="13">
        <v>1037</v>
      </c>
      <c r="BB152" s="13">
        <v>1032</v>
      </c>
      <c r="BC152" s="13">
        <v>1049</v>
      </c>
      <c r="BD152" s="13">
        <v>1061</v>
      </c>
      <c r="BE152" s="13">
        <v>1057</v>
      </c>
      <c r="BF152" s="13">
        <v>1056</v>
      </c>
      <c r="BG152" s="13">
        <v>1063</v>
      </c>
      <c r="BH152" s="13">
        <v>1021</v>
      </c>
      <c r="BI152" s="13">
        <v>1026</v>
      </c>
      <c r="BJ152" s="13">
        <v>1030</v>
      </c>
      <c r="BK152" s="13">
        <v>1044</v>
      </c>
      <c r="BL152" s="13">
        <v>1045</v>
      </c>
      <c r="BM152" s="67">
        <v>1027</v>
      </c>
      <c r="BN152" s="67">
        <v>1013</v>
      </c>
      <c r="BO152" s="67">
        <v>1008</v>
      </c>
      <c r="BP152" s="67">
        <v>1014</v>
      </c>
      <c r="BQ152" s="67">
        <v>1015</v>
      </c>
      <c r="BR152" s="67">
        <v>963</v>
      </c>
      <c r="BS152" s="67">
        <v>941</v>
      </c>
      <c r="BT152" s="67">
        <v>952</v>
      </c>
      <c r="BU152" s="67">
        <v>912</v>
      </c>
      <c r="BV152" s="67">
        <v>924</v>
      </c>
      <c r="BW152" s="67">
        <v>923</v>
      </c>
      <c r="BX152" s="67">
        <v>931</v>
      </c>
      <c r="BY152" s="67">
        <v>970</v>
      </c>
      <c r="BZ152" s="67">
        <v>997</v>
      </c>
      <c r="CA152" s="516">
        <v>1015</v>
      </c>
      <c r="CB152" s="516">
        <v>1037</v>
      </c>
      <c r="CC152" s="516">
        <v>1034</v>
      </c>
      <c r="CD152" s="516">
        <v>1022</v>
      </c>
      <c r="CE152" s="516">
        <v>1016</v>
      </c>
      <c r="CF152" s="516">
        <v>1024</v>
      </c>
      <c r="CG152" s="516">
        <v>1028</v>
      </c>
      <c r="CH152" s="516">
        <v>1041</v>
      </c>
      <c r="CI152" s="516">
        <v>1013</v>
      </c>
      <c r="CJ152" s="516">
        <v>1005</v>
      </c>
      <c r="CK152" s="516">
        <v>985</v>
      </c>
      <c r="CL152" s="516">
        <v>977</v>
      </c>
      <c r="CM152" s="516">
        <v>990</v>
      </c>
      <c r="CN152" s="516">
        <v>930</v>
      </c>
      <c r="CO152" s="516">
        <v>949</v>
      </c>
      <c r="CP152" s="516">
        <v>985</v>
      </c>
      <c r="CQ152" s="516">
        <v>971</v>
      </c>
      <c r="CR152" s="516">
        <v>982</v>
      </c>
      <c r="CS152" s="516">
        <v>947</v>
      </c>
      <c r="CT152" s="516">
        <v>916</v>
      </c>
      <c r="CU152" s="516">
        <v>964</v>
      </c>
      <c r="CV152" s="516">
        <v>997</v>
      </c>
      <c r="CW152" s="516">
        <v>966</v>
      </c>
      <c r="CX152" s="516">
        <v>963</v>
      </c>
      <c r="CY152" s="516">
        <v>964</v>
      </c>
      <c r="CZ152" s="516">
        <v>954</v>
      </c>
      <c r="DA152" s="2">
        <v>1011</v>
      </c>
      <c r="DB152" s="2">
        <v>997</v>
      </c>
      <c r="DC152" s="2">
        <v>957</v>
      </c>
      <c r="DD152" s="2">
        <v>1021</v>
      </c>
      <c r="DE152" s="2">
        <v>999</v>
      </c>
      <c r="DF152" s="2">
        <v>929</v>
      </c>
      <c r="DG152" s="2">
        <v>997</v>
      </c>
      <c r="DH152" s="2">
        <v>999</v>
      </c>
      <c r="DI152" s="2">
        <v>1054</v>
      </c>
      <c r="DJ152" s="2">
        <v>1006</v>
      </c>
      <c r="DK152" s="2">
        <v>978</v>
      </c>
      <c r="DL152" s="2">
        <v>998</v>
      </c>
      <c r="DM152" s="2">
        <v>1013</v>
      </c>
      <c r="DN152" s="2">
        <v>1015</v>
      </c>
      <c r="DO152" s="2">
        <v>997</v>
      </c>
      <c r="DP152" s="2">
        <v>947</v>
      </c>
      <c r="DQ152" s="2">
        <v>971</v>
      </c>
      <c r="DR152" s="2">
        <v>980</v>
      </c>
      <c r="DS152" s="2">
        <v>1006</v>
      </c>
      <c r="DT152" s="2">
        <v>983</v>
      </c>
      <c r="DU152" s="2">
        <v>966</v>
      </c>
      <c r="DV152" s="2">
        <v>942</v>
      </c>
      <c r="DW152" s="2">
        <v>932</v>
      </c>
      <c r="DX152" s="2">
        <v>926</v>
      </c>
      <c r="DY152" s="2">
        <v>916</v>
      </c>
      <c r="DZ152" s="2">
        <v>874</v>
      </c>
      <c r="EA152" s="2">
        <v>925</v>
      </c>
      <c r="EB152" s="2">
        <v>917</v>
      </c>
      <c r="EC152" s="2">
        <v>888</v>
      </c>
      <c r="ED152" s="2">
        <v>922</v>
      </c>
      <c r="EE152" s="2">
        <v>938</v>
      </c>
      <c r="EF152" s="2">
        <v>976</v>
      </c>
      <c r="EG152" s="2">
        <v>963</v>
      </c>
      <c r="EH152" s="2">
        <v>941</v>
      </c>
      <c r="EI152" s="2">
        <v>964</v>
      </c>
      <c r="EJ152" s="2">
        <v>970</v>
      </c>
      <c r="EK152" s="2">
        <v>981</v>
      </c>
      <c r="EL152" s="2">
        <v>974</v>
      </c>
      <c r="EM152" s="2">
        <v>935</v>
      </c>
      <c r="EN152" s="2">
        <v>920</v>
      </c>
      <c r="EO152" s="2">
        <v>900</v>
      </c>
      <c r="EP152" s="2">
        <v>893</v>
      </c>
      <c r="EQ152" s="2">
        <v>894</v>
      </c>
      <c r="ER152" s="2">
        <v>871</v>
      </c>
      <c r="ES152" s="2">
        <v>846</v>
      </c>
      <c r="ET152" s="2">
        <v>808</v>
      </c>
      <c r="EU152" s="2">
        <v>812</v>
      </c>
      <c r="EV152" s="2">
        <v>795</v>
      </c>
      <c r="EW152" s="2">
        <v>773</v>
      </c>
      <c r="EX152" s="2">
        <v>788</v>
      </c>
      <c r="EY152" s="2">
        <v>715</v>
      </c>
      <c r="EZ152" s="2">
        <v>709</v>
      </c>
      <c r="FA152" s="2">
        <v>715</v>
      </c>
      <c r="FB152" s="2">
        <v>704</v>
      </c>
      <c r="FC152" s="2">
        <v>701</v>
      </c>
      <c r="FD152" s="2">
        <v>702</v>
      </c>
      <c r="FE152" s="2">
        <v>720</v>
      </c>
      <c r="FF152" s="2">
        <v>714</v>
      </c>
      <c r="FG152" s="2">
        <v>691</v>
      </c>
      <c r="FH152" s="2">
        <v>713</v>
      </c>
      <c r="FI152" s="2">
        <v>716</v>
      </c>
      <c r="FJ152" s="2">
        <v>714</v>
      </c>
      <c r="FK152" s="2">
        <v>709</v>
      </c>
      <c r="FL152" s="2">
        <v>719</v>
      </c>
      <c r="FM152" s="2">
        <v>703</v>
      </c>
      <c r="FN152" s="2">
        <v>714</v>
      </c>
      <c r="FO152" s="2">
        <v>709</v>
      </c>
      <c r="FP152" s="2">
        <v>702</v>
      </c>
      <c r="FQ152" s="2">
        <v>668</v>
      </c>
      <c r="FR152" s="2">
        <v>657</v>
      </c>
      <c r="FS152" s="2">
        <v>645</v>
      </c>
      <c r="FT152" s="2">
        <v>649</v>
      </c>
      <c r="FU152" s="2">
        <v>629</v>
      </c>
      <c r="FV152" s="2">
        <v>625</v>
      </c>
      <c r="FW152" s="2">
        <v>618</v>
      </c>
      <c r="FX152" s="2">
        <v>631</v>
      </c>
      <c r="FY152" s="2">
        <v>649</v>
      </c>
      <c r="FZ152" s="2">
        <v>654</v>
      </c>
      <c r="GA152" s="2">
        <v>644</v>
      </c>
      <c r="GB152" s="2">
        <v>639</v>
      </c>
      <c r="GC152" s="2">
        <v>649</v>
      </c>
      <c r="GD152" s="2">
        <v>646</v>
      </c>
      <c r="GE152" s="2">
        <v>650</v>
      </c>
      <c r="GF152" s="2">
        <v>654</v>
      </c>
      <c r="GG152" s="2">
        <v>672</v>
      </c>
      <c r="GH152" s="2">
        <v>659</v>
      </c>
      <c r="GI152" s="2">
        <v>677</v>
      </c>
      <c r="GJ152" s="2">
        <v>659</v>
      </c>
      <c r="GK152" s="2">
        <v>681</v>
      </c>
      <c r="GL152" s="2">
        <v>679</v>
      </c>
      <c r="GM152" s="2">
        <v>660</v>
      </c>
      <c r="GN152" s="2">
        <v>666</v>
      </c>
      <c r="GO152" s="2">
        <v>651</v>
      </c>
      <c r="GP152" s="2">
        <v>653</v>
      </c>
      <c r="GQ152" s="2">
        <v>650</v>
      </c>
      <c r="GR152" s="2">
        <v>636</v>
      </c>
      <c r="GS152" s="2">
        <v>642</v>
      </c>
      <c r="GT152" s="2">
        <v>633</v>
      </c>
      <c r="GU152" s="2">
        <v>624</v>
      </c>
      <c r="GV152" s="2">
        <v>641</v>
      </c>
      <c r="GW152" s="2">
        <v>666</v>
      </c>
      <c r="GX152" s="2">
        <v>668</v>
      </c>
      <c r="GY152" s="2">
        <v>667</v>
      </c>
      <c r="GZ152" s="2">
        <v>661</v>
      </c>
      <c r="HA152" s="2">
        <v>657</v>
      </c>
      <c r="HB152" s="2">
        <v>652</v>
      </c>
      <c r="HC152" s="2">
        <v>675</v>
      </c>
      <c r="HD152" s="2">
        <v>688</v>
      </c>
      <c r="HE152" s="2">
        <v>660</v>
      </c>
      <c r="HF152" s="2">
        <v>671</v>
      </c>
      <c r="HG152" s="2">
        <v>641</v>
      </c>
      <c r="HH152" s="2">
        <v>628</v>
      </c>
      <c r="HI152" s="2">
        <v>631</v>
      </c>
      <c r="HJ152" s="2">
        <v>627</v>
      </c>
      <c r="HK152" s="2">
        <v>622</v>
      </c>
      <c r="HL152" s="2">
        <v>622</v>
      </c>
      <c r="HM152" s="2">
        <v>632</v>
      </c>
      <c r="HN152" s="2">
        <v>643</v>
      </c>
      <c r="HO152" s="2">
        <v>644</v>
      </c>
      <c r="HP152" s="2">
        <v>640</v>
      </c>
      <c r="HQ152" s="2">
        <v>625</v>
      </c>
      <c r="HR152" s="2">
        <v>631</v>
      </c>
      <c r="HS152" s="2">
        <v>630</v>
      </c>
      <c r="HT152" s="2">
        <v>628</v>
      </c>
      <c r="HU152" s="2">
        <v>625</v>
      </c>
      <c r="HV152" s="2">
        <v>630</v>
      </c>
      <c r="HW152" s="2">
        <v>624</v>
      </c>
      <c r="HX152" s="2">
        <v>617</v>
      </c>
      <c r="HY152" s="2">
        <v>616</v>
      </c>
      <c r="HZ152" s="2">
        <v>618</v>
      </c>
      <c r="IA152" s="2">
        <v>617</v>
      </c>
      <c r="IB152" s="2">
        <v>626</v>
      </c>
      <c r="IC152" s="2">
        <v>630</v>
      </c>
      <c r="ID152" s="2">
        <v>611</v>
      </c>
      <c r="IE152" s="2">
        <v>609</v>
      </c>
      <c r="IF152" s="2">
        <v>601</v>
      </c>
      <c r="IG152" s="2">
        <v>619</v>
      </c>
      <c r="IH152" s="2">
        <v>626</v>
      </c>
      <c r="II152" s="2">
        <v>609</v>
      </c>
      <c r="IJ152" s="2">
        <v>603</v>
      </c>
      <c r="IK152" s="2">
        <v>591</v>
      </c>
      <c r="IL152" s="2">
        <v>584</v>
      </c>
      <c r="IM152" s="2">
        <v>582</v>
      </c>
      <c r="IN152" s="2">
        <v>571</v>
      </c>
      <c r="IO152" s="2">
        <v>571</v>
      </c>
      <c r="IP152" s="2">
        <v>565</v>
      </c>
      <c r="IQ152" s="2">
        <v>572</v>
      </c>
      <c r="IR152" s="2">
        <v>560</v>
      </c>
      <c r="IS152" s="2">
        <v>555</v>
      </c>
      <c r="IT152" s="2">
        <v>540</v>
      </c>
    </row>
    <row r="153" spans="1:254" ht="15.9" customHeight="1">
      <c r="A153" s="61" t="s">
        <v>300</v>
      </c>
      <c r="B153" s="6" t="s">
        <v>301</v>
      </c>
      <c r="C153" s="15">
        <v>4920</v>
      </c>
      <c r="D153" s="16">
        <v>320</v>
      </c>
      <c r="E153" s="13">
        <v>4600</v>
      </c>
      <c r="F153" s="13">
        <v>4365</v>
      </c>
      <c r="G153" s="13">
        <v>4190</v>
      </c>
      <c r="H153" s="13">
        <v>4200</v>
      </c>
      <c r="I153" s="13">
        <v>4580</v>
      </c>
      <c r="J153" s="13">
        <v>4395</v>
      </c>
      <c r="K153" s="13">
        <v>4515</v>
      </c>
      <c r="L153" s="13">
        <v>4405</v>
      </c>
      <c r="M153" s="13">
        <v>4450</v>
      </c>
      <c r="N153" s="13">
        <v>4230</v>
      </c>
      <c r="O153" s="13">
        <v>4230</v>
      </c>
      <c r="P153" s="13">
        <v>4300</v>
      </c>
      <c r="Q153" s="13">
        <v>4450</v>
      </c>
      <c r="R153" s="13">
        <v>4360</v>
      </c>
      <c r="S153" s="13">
        <v>4425</v>
      </c>
      <c r="T153" s="13">
        <v>4365</v>
      </c>
      <c r="U153" s="13">
        <v>4205</v>
      </c>
      <c r="V153" s="13">
        <v>3950</v>
      </c>
      <c r="W153" s="13">
        <v>3980</v>
      </c>
      <c r="X153" s="13">
        <v>3925</v>
      </c>
      <c r="Y153" s="13">
        <v>3930</v>
      </c>
      <c r="Z153" s="13">
        <v>3990</v>
      </c>
      <c r="AA153" s="13">
        <v>4400</v>
      </c>
      <c r="AB153" s="13">
        <v>4210</v>
      </c>
      <c r="AC153" s="13">
        <v>4030</v>
      </c>
      <c r="AD153" s="13">
        <v>3810</v>
      </c>
      <c r="AE153" s="13">
        <v>3850</v>
      </c>
      <c r="AF153" s="13">
        <v>3825</v>
      </c>
      <c r="AG153" s="13">
        <v>3310</v>
      </c>
      <c r="AH153" s="13">
        <v>3300</v>
      </c>
      <c r="AI153" s="13">
        <v>3200</v>
      </c>
      <c r="AJ153" s="13">
        <v>3155</v>
      </c>
      <c r="AK153" s="13">
        <v>3290</v>
      </c>
      <c r="AL153" s="13">
        <v>3255</v>
      </c>
      <c r="AM153" s="13">
        <v>3250</v>
      </c>
      <c r="AN153" s="13">
        <v>3240</v>
      </c>
      <c r="AO153" s="13">
        <v>3070</v>
      </c>
      <c r="AP153" s="13">
        <v>3110</v>
      </c>
      <c r="AQ153" s="13">
        <v>2968</v>
      </c>
      <c r="AR153" s="13">
        <v>3030</v>
      </c>
      <c r="AS153" s="13">
        <v>3100</v>
      </c>
      <c r="AT153" s="13">
        <v>3125</v>
      </c>
      <c r="AU153" s="13">
        <v>3145</v>
      </c>
      <c r="AV153" s="13">
        <v>3060</v>
      </c>
      <c r="AW153" s="13">
        <v>3080</v>
      </c>
      <c r="AX153" s="13">
        <v>3175</v>
      </c>
      <c r="AY153" s="13">
        <v>3360</v>
      </c>
      <c r="AZ153" s="13">
        <v>3415</v>
      </c>
      <c r="BA153" s="13">
        <v>3435</v>
      </c>
      <c r="BB153" s="13">
        <v>3250</v>
      </c>
      <c r="BC153" s="13">
        <v>3385</v>
      </c>
      <c r="BD153" s="13">
        <v>3280</v>
      </c>
      <c r="BE153" s="13">
        <v>3305</v>
      </c>
      <c r="BF153" s="13">
        <v>3260</v>
      </c>
      <c r="BG153" s="13">
        <v>3110</v>
      </c>
      <c r="BH153" s="13">
        <v>2863</v>
      </c>
      <c r="BI153" s="13">
        <v>2909</v>
      </c>
      <c r="BJ153" s="13">
        <v>2761</v>
      </c>
      <c r="BK153" s="13">
        <v>2809</v>
      </c>
      <c r="BL153" s="13">
        <v>2758</v>
      </c>
      <c r="BM153" s="67">
        <v>2970</v>
      </c>
      <c r="BN153" s="67">
        <v>2990</v>
      </c>
      <c r="BO153" s="67">
        <v>2909</v>
      </c>
      <c r="BP153" s="67">
        <v>2909</v>
      </c>
      <c r="BQ153" s="67">
        <v>2778</v>
      </c>
      <c r="BR153" s="67">
        <v>2682</v>
      </c>
      <c r="BS153" s="67">
        <v>2497</v>
      </c>
      <c r="BT153" s="67">
        <v>2500</v>
      </c>
      <c r="BU153" s="67">
        <v>2468</v>
      </c>
      <c r="BV153" s="67">
        <v>2479</v>
      </c>
      <c r="BW153" s="67">
        <v>2475</v>
      </c>
      <c r="BX153" s="67">
        <v>2513</v>
      </c>
      <c r="BY153" s="67">
        <v>2429</v>
      </c>
      <c r="BZ153" s="67">
        <v>2494</v>
      </c>
      <c r="CA153" s="516">
        <v>2514</v>
      </c>
      <c r="CB153" s="516">
        <v>2489</v>
      </c>
      <c r="CC153" s="516">
        <v>2356</v>
      </c>
      <c r="CD153" s="516">
        <v>2230</v>
      </c>
      <c r="CE153" s="516">
        <v>2255</v>
      </c>
      <c r="CF153" s="516">
        <v>2482</v>
      </c>
      <c r="CG153" s="516">
        <v>2520</v>
      </c>
      <c r="CH153" s="516">
        <v>2576</v>
      </c>
      <c r="CI153" s="516">
        <v>2550</v>
      </c>
      <c r="CJ153" s="516">
        <v>2540</v>
      </c>
      <c r="CK153" s="516">
        <v>2510</v>
      </c>
      <c r="CL153" s="516">
        <v>2485</v>
      </c>
      <c r="CM153" s="516">
        <v>2554</v>
      </c>
      <c r="CN153" s="516">
        <v>2338</v>
      </c>
      <c r="CO153" s="516">
        <v>2264</v>
      </c>
      <c r="CP153" s="516">
        <v>2376</v>
      </c>
      <c r="CQ153" s="516">
        <v>2350</v>
      </c>
      <c r="CR153" s="516">
        <v>2403</v>
      </c>
      <c r="CS153" s="516">
        <v>2372</v>
      </c>
      <c r="CT153" s="516">
        <v>2328</v>
      </c>
      <c r="CU153" s="516">
        <v>2459</v>
      </c>
      <c r="CV153" s="516">
        <v>2505</v>
      </c>
      <c r="CW153" s="516">
        <v>2354</v>
      </c>
      <c r="CX153" s="516">
        <v>2460</v>
      </c>
      <c r="CY153" s="516">
        <v>2409</v>
      </c>
      <c r="CZ153" s="516">
        <v>2450</v>
      </c>
      <c r="DA153" s="2">
        <v>2438</v>
      </c>
      <c r="DB153" s="2">
        <v>2458</v>
      </c>
      <c r="DC153" s="2">
        <v>2354</v>
      </c>
      <c r="DD153" s="2">
        <v>2510</v>
      </c>
      <c r="DE153" s="2">
        <v>2425</v>
      </c>
      <c r="DF153" s="2">
        <v>2291</v>
      </c>
      <c r="DG153" s="2">
        <v>2399</v>
      </c>
      <c r="DH153" s="2">
        <v>2554</v>
      </c>
      <c r="DI153" s="2">
        <v>2676</v>
      </c>
      <c r="DJ153" s="2">
        <v>2528</v>
      </c>
      <c r="DK153" s="2">
        <v>2453</v>
      </c>
      <c r="DL153" s="2">
        <v>2260</v>
      </c>
      <c r="DM153" s="2">
        <v>2760</v>
      </c>
      <c r="DN153" s="2">
        <v>2790</v>
      </c>
      <c r="DO153" s="2">
        <v>2700</v>
      </c>
      <c r="DP153" s="2">
        <v>2792</v>
      </c>
      <c r="DQ153" s="2">
        <v>2796</v>
      </c>
      <c r="DR153" s="2">
        <v>2678</v>
      </c>
      <c r="DS153" s="2">
        <v>2796</v>
      </c>
      <c r="DT153" s="2">
        <v>2948</v>
      </c>
      <c r="DU153" s="2">
        <v>2813</v>
      </c>
      <c r="DV153" s="2">
        <v>2709</v>
      </c>
      <c r="DW153" s="2">
        <v>2729</v>
      </c>
      <c r="DX153" s="2">
        <v>2817</v>
      </c>
      <c r="DY153" s="2">
        <v>2909</v>
      </c>
      <c r="DZ153" s="2">
        <v>2934</v>
      </c>
      <c r="EA153" s="2">
        <v>2955</v>
      </c>
      <c r="EB153" s="2">
        <v>3025</v>
      </c>
      <c r="EC153" s="2">
        <v>3035</v>
      </c>
      <c r="ED153" s="2">
        <v>3145</v>
      </c>
      <c r="EE153" s="2">
        <v>3150</v>
      </c>
      <c r="EF153" s="2">
        <v>3155</v>
      </c>
      <c r="EG153" s="2">
        <v>3135</v>
      </c>
      <c r="EH153" s="2">
        <v>3295</v>
      </c>
      <c r="EI153" s="2">
        <v>3410</v>
      </c>
      <c r="EJ153" s="2">
        <v>3545</v>
      </c>
      <c r="EK153" s="2">
        <v>3560</v>
      </c>
      <c r="EL153" s="2">
        <v>3625</v>
      </c>
      <c r="EM153" s="2">
        <v>3460</v>
      </c>
      <c r="EN153" s="2">
        <v>3500</v>
      </c>
      <c r="EO153" s="2">
        <v>3465</v>
      </c>
      <c r="EP153" s="2">
        <v>3390</v>
      </c>
      <c r="EQ153" s="2">
        <v>3370</v>
      </c>
      <c r="ER153" s="2">
        <v>3395</v>
      </c>
      <c r="ES153" s="2">
        <v>3210</v>
      </c>
      <c r="ET153" s="2">
        <v>3200</v>
      </c>
      <c r="EU153" s="2">
        <v>3220</v>
      </c>
      <c r="EV153" s="2">
        <v>3240</v>
      </c>
      <c r="EW153" s="2">
        <v>3185</v>
      </c>
      <c r="EX153" s="2">
        <v>2974</v>
      </c>
      <c r="EY153" s="2">
        <v>3000</v>
      </c>
      <c r="EZ153" s="2">
        <v>2871</v>
      </c>
      <c r="FA153" s="2">
        <v>2894</v>
      </c>
      <c r="FB153" s="2">
        <v>2880</v>
      </c>
      <c r="FC153" s="2">
        <v>2896</v>
      </c>
      <c r="FD153" s="2">
        <v>2926</v>
      </c>
      <c r="FE153" s="2">
        <v>2998</v>
      </c>
      <c r="FF153" s="2">
        <v>3070</v>
      </c>
      <c r="FG153" s="2">
        <v>3060</v>
      </c>
      <c r="FH153" s="2">
        <v>3170</v>
      </c>
      <c r="FI153" s="2">
        <v>3205</v>
      </c>
      <c r="FJ153" s="2">
        <v>3360</v>
      </c>
      <c r="FK153" s="2">
        <v>3275</v>
      </c>
      <c r="FL153" s="2">
        <v>3325</v>
      </c>
      <c r="FM153" s="2">
        <v>3265</v>
      </c>
      <c r="FN153" s="2">
        <v>3260</v>
      </c>
      <c r="FO153" s="2">
        <v>3335</v>
      </c>
      <c r="FP153" s="2">
        <v>3465</v>
      </c>
      <c r="FQ153" s="2">
        <v>3305</v>
      </c>
      <c r="FR153" s="2">
        <v>3325</v>
      </c>
      <c r="FS153" s="2">
        <v>3295</v>
      </c>
      <c r="FT153" s="2">
        <v>3355</v>
      </c>
      <c r="FU153" s="2">
        <v>3325</v>
      </c>
      <c r="FV153" s="2">
        <v>3380</v>
      </c>
      <c r="FW153" s="2">
        <v>3415</v>
      </c>
      <c r="FX153" s="2">
        <v>3585</v>
      </c>
      <c r="FY153" s="2">
        <v>3540</v>
      </c>
      <c r="FZ153" s="2">
        <v>3590</v>
      </c>
      <c r="GA153" s="2">
        <v>3735</v>
      </c>
      <c r="GB153" s="2">
        <v>3630</v>
      </c>
      <c r="GC153" s="2">
        <v>3535</v>
      </c>
      <c r="GD153" s="2">
        <v>3495</v>
      </c>
      <c r="GE153" s="2">
        <v>3500</v>
      </c>
      <c r="GF153" s="2">
        <v>3540</v>
      </c>
      <c r="GG153" s="2">
        <v>3570</v>
      </c>
      <c r="GH153" s="2">
        <v>3705</v>
      </c>
      <c r="GI153" s="2">
        <v>4045</v>
      </c>
      <c r="GJ153" s="2">
        <v>3845</v>
      </c>
      <c r="GK153" s="2">
        <v>4030</v>
      </c>
      <c r="GL153" s="2">
        <v>4075</v>
      </c>
      <c r="GM153" s="2">
        <v>4130</v>
      </c>
      <c r="GN153" s="2">
        <v>3955</v>
      </c>
      <c r="GO153" s="2">
        <v>3975</v>
      </c>
      <c r="GP153" s="2">
        <v>4235</v>
      </c>
      <c r="GQ153" s="2">
        <v>4135</v>
      </c>
      <c r="GR153" s="2">
        <v>3530</v>
      </c>
      <c r="GS153" s="2">
        <v>3335</v>
      </c>
      <c r="GT153" s="2">
        <v>3285</v>
      </c>
      <c r="GU153" s="2">
        <v>3180</v>
      </c>
      <c r="GV153" s="2">
        <v>3430</v>
      </c>
      <c r="GW153" s="2">
        <v>3530</v>
      </c>
      <c r="GX153" s="2">
        <v>3580</v>
      </c>
      <c r="GY153" s="2">
        <v>3525</v>
      </c>
      <c r="GZ153" s="2">
        <v>3500</v>
      </c>
      <c r="HA153" s="2">
        <v>3105</v>
      </c>
      <c r="HB153" s="2">
        <v>3060</v>
      </c>
      <c r="HC153" s="2">
        <v>3090</v>
      </c>
      <c r="HD153" s="2">
        <v>3190</v>
      </c>
      <c r="HE153" s="2">
        <v>3295</v>
      </c>
      <c r="HF153" s="2">
        <v>3150</v>
      </c>
      <c r="HG153" s="2">
        <v>3185</v>
      </c>
      <c r="HH153" s="2">
        <v>3205</v>
      </c>
      <c r="HI153" s="2">
        <v>3285</v>
      </c>
      <c r="HJ153" s="2">
        <v>3350</v>
      </c>
      <c r="HK153" s="2">
        <v>3245</v>
      </c>
      <c r="HL153" s="2">
        <v>3165</v>
      </c>
      <c r="HM153" s="2">
        <v>3160</v>
      </c>
      <c r="HN153" s="2">
        <v>3200</v>
      </c>
      <c r="HO153" s="2">
        <v>3205</v>
      </c>
      <c r="HP153" s="2">
        <v>3285</v>
      </c>
      <c r="HQ153" s="2">
        <v>3365</v>
      </c>
      <c r="HR153" s="2">
        <v>3325</v>
      </c>
      <c r="HS153" s="2">
        <v>3150</v>
      </c>
      <c r="HT153" s="2">
        <v>3100</v>
      </c>
      <c r="HU153" s="2">
        <v>3105</v>
      </c>
      <c r="HV153" s="2">
        <v>3270</v>
      </c>
      <c r="HW153" s="2">
        <v>3330</v>
      </c>
      <c r="HX153" s="2">
        <v>3390</v>
      </c>
      <c r="HY153" s="2">
        <v>3445</v>
      </c>
      <c r="HZ153" s="2">
        <v>3480</v>
      </c>
      <c r="IA153" s="2">
        <v>3475</v>
      </c>
      <c r="IB153" s="2">
        <v>3270</v>
      </c>
      <c r="IC153" s="2">
        <v>3085</v>
      </c>
      <c r="ID153" s="2">
        <v>3210</v>
      </c>
      <c r="IE153" s="2">
        <v>3170</v>
      </c>
      <c r="IF153" s="2">
        <v>3220</v>
      </c>
      <c r="IG153" s="2">
        <v>3255</v>
      </c>
      <c r="IH153" s="2">
        <v>3160</v>
      </c>
      <c r="II153" s="2">
        <v>3335</v>
      </c>
      <c r="IJ153" s="2">
        <v>3375</v>
      </c>
      <c r="IK153" s="2">
        <v>3355</v>
      </c>
      <c r="IL153" s="2">
        <v>3385</v>
      </c>
      <c r="IM153" s="2">
        <v>3455</v>
      </c>
      <c r="IN153" s="2">
        <v>3385</v>
      </c>
      <c r="IO153" s="2">
        <v>3325</v>
      </c>
      <c r="IP153" s="2">
        <v>3235</v>
      </c>
      <c r="IQ153" s="2">
        <v>3245</v>
      </c>
      <c r="IR153" s="2">
        <v>3200</v>
      </c>
      <c r="IS153" s="2">
        <v>3040</v>
      </c>
      <c r="IT153" s="2">
        <v>3040</v>
      </c>
    </row>
    <row r="154" spans="1:254" ht="15.9" customHeight="1">
      <c r="A154" s="61" t="s">
        <v>302</v>
      </c>
      <c r="B154" s="6" t="s">
        <v>303</v>
      </c>
      <c r="C154" s="15">
        <v>7267</v>
      </c>
      <c r="D154" s="16">
        <v>-154</v>
      </c>
      <c r="E154" s="13">
        <v>7421</v>
      </c>
      <c r="F154" s="13">
        <v>7829</v>
      </c>
      <c r="G154" s="13">
        <v>7129</v>
      </c>
      <c r="H154" s="13">
        <v>7161</v>
      </c>
      <c r="I154" s="13">
        <v>7416</v>
      </c>
      <c r="J154" s="13">
        <v>6416</v>
      </c>
      <c r="K154" s="13">
        <v>6231</v>
      </c>
      <c r="L154" s="13">
        <v>7153</v>
      </c>
      <c r="M154" s="13">
        <v>8102</v>
      </c>
      <c r="N154" s="13">
        <v>8311</v>
      </c>
      <c r="O154" s="13">
        <v>8538</v>
      </c>
      <c r="P154" s="13">
        <v>8317</v>
      </c>
      <c r="Q154" s="13">
        <v>8001</v>
      </c>
      <c r="R154" s="13">
        <v>7632</v>
      </c>
      <c r="S154" s="13">
        <v>8400</v>
      </c>
      <c r="T154" s="13">
        <v>9100</v>
      </c>
      <c r="U154" s="13">
        <v>9100</v>
      </c>
      <c r="V154" s="13">
        <v>9066</v>
      </c>
      <c r="W154" s="13">
        <v>9860</v>
      </c>
      <c r="X154" s="13">
        <v>9475</v>
      </c>
      <c r="Y154" s="13">
        <v>9027</v>
      </c>
      <c r="Z154" s="13">
        <v>9212</v>
      </c>
      <c r="AA154" s="13">
        <v>10250</v>
      </c>
      <c r="AB154" s="13">
        <v>11080</v>
      </c>
      <c r="AC154" s="13">
        <v>10875</v>
      </c>
      <c r="AD154" s="13">
        <v>11890</v>
      </c>
      <c r="AE154" s="13">
        <v>11395</v>
      </c>
      <c r="AF154" s="13">
        <v>10740</v>
      </c>
      <c r="AG154" s="13">
        <v>10770</v>
      </c>
      <c r="AH154" s="13">
        <v>11825</v>
      </c>
      <c r="AI154" s="13">
        <v>11030</v>
      </c>
      <c r="AJ154" s="13">
        <v>11005</v>
      </c>
      <c r="AK154" s="13">
        <v>12250</v>
      </c>
      <c r="AL154" s="13">
        <v>11750</v>
      </c>
      <c r="AM154" s="13">
        <v>11745</v>
      </c>
      <c r="AN154" s="13">
        <v>10865</v>
      </c>
      <c r="AO154" s="13">
        <v>10530</v>
      </c>
      <c r="AP154" s="13">
        <v>10060</v>
      </c>
      <c r="AQ154" s="13">
        <v>8556</v>
      </c>
      <c r="AR154" s="13">
        <v>8967</v>
      </c>
      <c r="AS154" s="13">
        <v>8650</v>
      </c>
      <c r="AT154" s="13">
        <v>9692</v>
      </c>
      <c r="AU154" s="13">
        <v>8711</v>
      </c>
      <c r="AV154" s="13">
        <v>9695</v>
      </c>
      <c r="AW154" s="13">
        <v>9904</v>
      </c>
      <c r="AX154" s="13">
        <v>10420</v>
      </c>
      <c r="AY154" s="13">
        <v>10230</v>
      </c>
      <c r="AZ154" s="13">
        <v>10490</v>
      </c>
      <c r="BA154" s="13">
        <v>9625</v>
      </c>
      <c r="BB154" s="13">
        <v>8538</v>
      </c>
      <c r="BC154" s="13">
        <v>7820</v>
      </c>
      <c r="BD154" s="13">
        <v>8077</v>
      </c>
      <c r="BE154" s="13">
        <v>7928</v>
      </c>
      <c r="BF154" s="13">
        <v>7130</v>
      </c>
      <c r="BG154" s="13">
        <v>6727</v>
      </c>
      <c r="BH154" s="13">
        <v>6164</v>
      </c>
      <c r="BI154" s="13">
        <v>6180</v>
      </c>
      <c r="BJ154" s="13">
        <v>6171</v>
      </c>
      <c r="BK154" s="13">
        <v>6151</v>
      </c>
      <c r="BL154" s="13">
        <v>6339</v>
      </c>
      <c r="BM154" s="67">
        <v>6089</v>
      </c>
      <c r="BN154" s="67">
        <v>6078</v>
      </c>
      <c r="BO154" s="67">
        <v>5960</v>
      </c>
      <c r="BP154" s="67">
        <v>5850</v>
      </c>
      <c r="BQ154" s="67">
        <v>5648</v>
      </c>
      <c r="BR154" s="67">
        <v>5138</v>
      </c>
      <c r="BS154" s="67">
        <v>5156</v>
      </c>
      <c r="BT154" s="67">
        <v>4840</v>
      </c>
      <c r="BU154" s="67">
        <v>4916</v>
      </c>
      <c r="BV154" s="67">
        <v>4936</v>
      </c>
      <c r="BW154" s="67">
        <v>4813</v>
      </c>
      <c r="BX154" s="67">
        <v>4911</v>
      </c>
      <c r="BY154" s="67">
        <v>4810</v>
      </c>
      <c r="BZ154" s="67">
        <v>4738</v>
      </c>
      <c r="CA154" s="516">
        <v>4600</v>
      </c>
      <c r="CB154" s="516">
        <v>4792</v>
      </c>
      <c r="CC154" s="516">
        <v>4520</v>
      </c>
      <c r="CD154" s="516">
        <v>4329</v>
      </c>
      <c r="CE154" s="516">
        <v>4170</v>
      </c>
      <c r="CF154" s="516">
        <v>4146</v>
      </c>
      <c r="CG154" s="516">
        <v>3990</v>
      </c>
      <c r="CH154" s="516">
        <v>4000</v>
      </c>
      <c r="CI154" s="516">
        <v>3786</v>
      </c>
      <c r="CJ154" s="516">
        <v>3807</v>
      </c>
      <c r="CK154" s="516">
        <v>3789</v>
      </c>
      <c r="CL154" s="516">
        <v>3478</v>
      </c>
      <c r="CM154" s="516">
        <v>3671</v>
      </c>
      <c r="CN154" s="516">
        <v>3409</v>
      </c>
      <c r="CO154" s="516">
        <v>3534</v>
      </c>
      <c r="CP154" s="516">
        <v>3745</v>
      </c>
      <c r="CQ154" s="516">
        <v>3723</v>
      </c>
      <c r="CR154" s="516">
        <v>3660</v>
      </c>
      <c r="CS154" s="516">
        <v>3543</v>
      </c>
      <c r="CT154" s="516">
        <v>3508</v>
      </c>
      <c r="CU154" s="516">
        <v>3748</v>
      </c>
      <c r="CV154" s="516">
        <v>3844</v>
      </c>
      <c r="CW154" s="516">
        <v>3802</v>
      </c>
      <c r="CX154" s="516">
        <v>3607</v>
      </c>
      <c r="CY154" s="516">
        <v>3650</v>
      </c>
      <c r="CZ154" s="516">
        <v>3720</v>
      </c>
      <c r="DA154" s="2">
        <v>3758</v>
      </c>
      <c r="DB154" s="2">
        <v>3672</v>
      </c>
      <c r="DC154" s="2">
        <v>3473</v>
      </c>
      <c r="DD154" s="2">
        <v>3783</v>
      </c>
      <c r="DE154" s="2">
        <v>3808</v>
      </c>
      <c r="DF154" s="2">
        <v>3657</v>
      </c>
      <c r="DG154" s="2">
        <v>3730</v>
      </c>
      <c r="DH154" s="2">
        <v>4065</v>
      </c>
      <c r="DI154" s="2">
        <v>4108</v>
      </c>
      <c r="DJ154" s="2">
        <v>4088</v>
      </c>
      <c r="DK154" s="2">
        <v>4223</v>
      </c>
      <c r="DL154" s="2">
        <v>4045</v>
      </c>
      <c r="DM154" s="2">
        <v>3675</v>
      </c>
      <c r="DN154" s="2">
        <v>3666</v>
      </c>
      <c r="DO154" s="2">
        <v>3610</v>
      </c>
      <c r="DP154" s="2">
        <v>3509</v>
      </c>
      <c r="DQ154" s="2">
        <v>3283</v>
      </c>
      <c r="DR154" s="2">
        <v>3259</v>
      </c>
      <c r="DS154" s="2">
        <v>3295</v>
      </c>
      <c r="DT154" s="2">
        <v>3319</v>
      </c>
      <c r="DU154" s="2">
        <v>3269</v>
      </c>
      <c r="DV154" s="2">
        <v>3217</v>
      </c>
      <c r="DW154" s="2">
        <v>3285</v>
      </c>
      <c r="DX154" s="2">
        <v>3322</v>
      </c>
      <c r="DY154" s="2">
        <v>3318</v>
      </c>
      <c r="DZ154" s="2">
        <v>3085</v>
      </c>
      <c r="EA154" s="2">
        <v>3136</v>
      </c>
      <c r="EB154" s="2">
        <v>3135</v>
      </c>
      <c r="EC154" s="2">
        <v>3187</v>
      </c>
      <c r="ED154" s="2">
        <v>3228</v>
      </c>
      <c r="EE154" s="2">
        <v>3179</v>
      </c>
      <c r="EF154" s="2">
        <v>3332</v>
      </c>
      <c r="EG154" s="2">
        <v>3334</v>
      </c>
      <c r="EH154" s="2">
        <v>3300</v>
      </c>
      <c r="EI154" s="2">
        <v>3306</v>
      </c>
      <c r="EJ154" s="2">
        <v>3433</v>
      </c>
      <c r="EK154" s="2">
        <v>3414</v>
      </c>
      <c r="EL154" s="2">
        <v>3400</v>
      </c>
      <c r="EM154" s="2">
        <v>3445</v>
      </c>
      <c r="EN154" s="2">
        <v>3308</v>
      </c>
      <c r="EO154" s="2">
        <v>3194</v>
      </c>
      <c r="EP154" s="2">
        <v>3187</v>
      </c>
      <c r="EQ154" s="2">
        <v>3341</v>
      </c>
      <c r="ER154" s="2">
        <v>3332</v>
      </c>
      <c r="ES154" s="2">
        <v>3330</v>
      </c>
      <c r="ET154" s="2">
        <v>3246</v>
      </c>
      <c r="EU154" s="2">
        <v>3197</v>
      </c>
      <c r="EV154" s="2">
        <v>3207</v>
      </c>
      <c r="EW154" s="2">
        <v>3168</v>
      </c>
      <c r="EX154" s="2">
        <v>3164</v>
      </c>
      <c r="EY154" s="2">
        <v>3199</v>
      </c>
      <c r="EZ154" s="2">
        <v>3204</v>
      </c>
      <c r="FA154" s="2">
        <v>3201</v>
      </c>
      <c r="FB154" s="2">
        <v>3159</v>
      </c>
      <c r="FC154" s="2">
        <v>3190</v>
      </c>
      <c r="FD154" s="2">
        <v>3186</v>
      </c>
      <c r="FE154" s="2">
        <v>3271</v>
      </c>
      <c r="FF154" s="2">
        <v>3400</v>
      </c>
      <c r="FG154" s="2">
        <v>3307</v>
      </c>
      <c r="FH154" s="2">
        <v>3406</v>
      </c>
      <c r="FI154" s="2">
        <v>3401</v>
      </c>
      <c r="FJ154" s="2">
        <v>3399</v>
      </c>
      <c r="FK154" s="2">
        <v>3379</v>
      </c>
      <c r="FL154" s="2">
        <v>3447</v>
      </c>
      <c r="FM154" s="2">
        <v>3315</v>
      </c>
      <c r="FN154" s="2">
        <v>3272</v>
      </c>
      <c r="FO154" s="2">
        <v>3224</v>
      </c>
      <c r="FP154" s="2">
        <v>3213</v>
      </c>
      <c r="FQ154" s="2">
        <v>3229</v>
      </c>
      <c r="FR154" s="2">
        <v>3169</v>
      </c>
      <c r="FS154" s="2">
        <v>3056</v>
      </c>
      <c r="FT154" s="2">
        <v>3033</v>
      </c>
      <c r="FU154" s="2">
        <v>3078</v>
      </c>
      <c r="FV154" s="2">
        <v>3024</v>
      </c>
      <c r="FW154" s="2">
        <v>2991</v>
      </c>
      <c r="FX154" s="2">
        <v>3114</v>
      </c>
      <c r="FY154" s="2">
        <v>3109</v>
      </c>
      <c r="FZ154" s="2">
        <v>3169</v>
      </c>
      <c r="GA154" s="2">
        <v>3161</v>
      </c>
      <c r="GB154" s="2">
        <v>3178</v>
      </c>
      <c r="GC154" s="2">
        <v>3229</v>
      </c>
      <c r="GD154" s="2">
        <v>3252</v>
      </c>
      <c r="GE154" s="2">
        <v>3350</v>
      </c>
      <c r="GF154" s="2">
        <v>3337</v>
      </c>
      <c r="GG154" s="2">
        <v>3458</v>
      </c>
      <c r="GH154" s="2">
        <v>3392</v>
      </c>
      <c r="GI154" s="2">
        <v>3031</v>
      </c>
      <c r="GJ154" s="2">
        <v>3049</v>
      </c>
      <c r="GK154" s="2">
        <v>3013</v>
      </c>
      <c r="GL154" s="2">
        <v>3041</v>
      </c>
      <c r="GM154" s="2">
        <v>3018</v>
      </c>
      <c r="GN154" s="2">
        <v>2900</v>
      </c>
      <c r="GO154" s="2">
        <v>2950</v>
      </c>
      <c r="GP154" s="2">
        <v>2920.5</v>
      </c>
      <c r="GQ154" s="2">
        <v>2923.5</v>
      </c>
      <c r="GR154" s="2">
        <v>2817</v>
      </c>
      <c r="GS154" s="2">
        <v>2803</v>
      </c>
      <c r="GT154" s="2">
        <v>2805</v>
      </c>
      <c r="GU154" s="2">
        <v>2722.5</v>
      </c>
      <c r="GV154" s="2">
        <v>2842</v>
      </c>
      <c r="GW154" s="2">
        <v>2900</v>
      </c>
      <c r="GX154" s="2">
        <v>2884</v>
      </c>
      <c r="GY154" s="2">
        <v>2867.5</v>
      </c>
      <c r="GZ154" s="2">
        <v>2912</v>
      </c>
      <c r="HA154" s="2">
        <v>2823.5</v>
      </c>
      <c r="HB154" s="2">
        <v>2770</v>
      </c>
      <c r="HC154" s="2">
        <v>2738</v>
      </c>
      <c r="HD154" s="2">
        <v>2815.5</v>
      </c>
      <c r="HE154" s="2">
        <v>2748</v>
      </c>
      <c r="HF154" s="2">
        <v>2806.5</v>
      </c>
      <c r="HG154" s="2">
        <v>2800</v>
      </c>
      <c r="HH154" s="2">
        <v>2800</v>
      </c>
      <c r="HI154" s="2">
        <v>2806</v>
      </c>
      <c r="HJ154" s="2">
        <v>2606</v>
      </c>
      <c r="HK154" s="2">
        <v>2651.5</v>
      </c>
      <c r="HL154" s="2">
        <v>2642</v>
      </c>
      <c r="HM154" s="2">
        <v>2634.5</v>
      </c>
      <c r="HN154" s="2">
        <v>2529</v>
      </c>
      <c r="HO154" s="2">
        <v>2492</v>
      </c>
      <c r="HP154" s="2">
        <v>2484.5</v>
      </c>
      <c r="HQ154" s="2">
        <v>2457.5</v>
      </c>
      <c r="HR154" s="2">
        <v>2524.5</v>
      </c>
      <c r="HS154" s="2">
        <v>2499.5</v>
      </c>
      <c r="HT154" s="2">
        <v>2453</v>
      </c>
      <c r="HU154" s="2">
        <v>2424</v>
      </c>
      <c r="HV154" s="2">
        <v>2435.5</v>
      </c>
      <c r="HW154" s="2">
        <v>2418</v>
      </c>
      <c r="HX154" s="2">
        <v>2432</v>
      </c>
      <c r="HY154" s="2">
        <v>2440.5</v>
      </c>
      <c r="HZ154" s="2">
        <v>2427</v>
      </c>
      <c r="IA154" s="2">
        <v>2424.5</v>
      </c>
      <c r="IB154" s="2">
        <v>2428.5</v>
      </c>
      <c r="IC154" s="2">
        <v>2390</v>
      </c>
      <c r="ID154" s="2">
        <v>2390.5</v>
      </c>
      <c r="IE154" s="2">
        <v>2390</v>
      </c>
      <c r="IF154" s="2">
        <v>2425</v>
      </c>
      <c r="IG154" s="2">
        <v>2443.5</v>
      </c>
      <c r="IH154" s="2">
        <v>2400</v>
      </c>
      <c r="II154" s="2">
        <v>2384.5</v>
      </c>
      <c r="IJ154" s="2">
        <v>2426.5</v>
      </c>
      <c r="IK154" s="2">
        <v>2386</v>
      </c>
      <c r="IL154" s="2">
        <v>2408</v>
      </c>
      <c r="IM154" s="2">
        <v>2359</v>
      </c>
      <c r="IN154" s="2">
        <v>2313.5</v>
      </c>
      <c r="IO154" s="2">
        <v>2300</v>
      </c>
      <c r="IP154" s="2">
        <v>2271</v>
      </c>
      <c r="IQ154" s="2">
        <v>2308.5</v>
      </c>
      <c r="IR154" s="2">
        <v>2267.5</v>
      </c>
      <c r="IS154" s="2">
        <v>2156.5</v>
      </c>
      <c r="IT154" s="2">
        <v>2225</v>
      </c>
    </row>
    <row r="155" spans="1:254" ht="15.9" customHeight="1">
      <c r="A155" s="61" t="s">
        <v>304</v>
      </c>
      <c r="B155" s="6" t="s">
        <v>305</v>
      </c>
      <c r="C155" s="15">
        <v>3479</v>
      </c>
      <c r="D155" s="16">
        <v>-46</v>
      </c>
      <c r="E155" s="13">
        <v>3525</v>
      </c>
      <c r="F155" s="13">
        <v>3833</v>
      </c>
      <c r="G155" s="13">
        <v>3613</v>
      </c>
      <c r="H155" s="13">
        <v>3501</v>
      </c>
      <c r="I155" s="13">
        <v>3564</v>
      </c>
      <c r="J155" s="13">
        <v>3553</v>
      </c>
      <c r="K155" s="13">
        <v>3438</v>
      </c>
      <c r="L155" s="13">
        <v>3651</v>
      </c>
      <c r="M155" s="13">
        <v>3908</v>
      </c>
      <c r="N155" s="13">
        <v>3950</v>
      </c>
      <c r="O155" s="13">
        <v>3994</v>
      </c>
      <c r="P155" s="13">
        <v>3934</v>
      </c>
      <c r="Q155" s="13">
        <v>3826</v>
      </c>
      <c r="R155" s="13">
        <v>3654</v>
      </c>
      <c r="S155" s="13">
        <v>3922</v>
      </c>
      <c r="T155" s="13">
        <v>4092</v>
      </c>
      <c r="U155" s="13">
        <v>4033</v>
      </c>
      <c r="V155" s="13">
        <v>4051</v>
      </c>
      <c r="W155" s="13">
        <v>4262</v>
      </c>
      <c r="X155" s="13">
        <v>4091</v>
      </c>
      <c r="Y155" s="13">
        <v>4011</v>
      </c>
      <c r="Z155" s="13">
        <v>4056</v>
      </c>
      <c r="AA155" s="13">
        <v>4225</v>
      </c>
      <c r="AB155" s="13">
        <v>4500</v>
      </c>
      <c r="AC155" s="13">
        <v>4420</v>
      </c>
      <c r="AD155" s="13">
        <v>4688</v>
      </c>
      <c r="AE155" s="13">
        <v>4396</v>
      </c>
      <c r="AF155" s="13">
        <v>4364</v>
      </c>
      <c r="AG155" s="13">
        <v>4375</v>
      </c>
      <c r="AH155" s="13">
        <v>4559</v>
      </c>
      <c r="AI155" s="13">
        <v>4456</v>
      </c>
      <c r="AJ155" s="13">
        <v>4480</v>
      </c>
      <c r="AK155" s="13">
        <v>4322</v>
      </c>
      <c r="AL155" s="13">
        <v>4333</v>
      </c>
      <c r="AM155" s="13">
        <v>4022</v>
      </c>
      <c r="AN155" s="13">
        <v>4122</v>
      </c>
      <c r="AO155" s="13">
        <v>4096</v>
      </c>
      <c r="AP155" s="13">
        <v>3934</v>
      </c>
      <c r="AQ155" s="13">
        <v>3882</v>
      </c>
      <c r="AR155" s="13">
        <v>3879</v>
      </c>
      <c r="AS155" s="13">
        <v>3834</v>
      </c>
      <c r="AT155" s="13">
        <v>4281</v>
      </c>
      <c r="AU155" s="13">
        <v>4269</v>
      </c>
      <c r="AV155" s="13">
        <v>4689</v>
      </c>
      <c r="AW155" s="13">
        <v>4632</v>
      </c>
      <c r="AX155" s="13">
        <v>4776</v>
      </c>
      <c r="AY155" s="13">
        <v>4584</v>
      </c>
      <c r="AZ155" s="13">
        <v>4768</v>
      </c>
      <c r="BA155" s="13">
        <v>4547</v>
      </c>
      <c r="BB155" s="13">
        <v>4580</v>
      </c>
      <c r="BC155" s="13">
        <v>4614</v>
      </c>
      <c r="BD155" s="13">
        <v>4670</v>
      </c>
      <c r="BE155" s="13">
        <v>4732</v>
      </c>
      <c r="BF155" s="13">
        <v>4601</v>
      </c>
      <c r="BG155" s="13">
        <v>4468</v>
      </c>
      <c r="BH155" s="13">
        <v>4381</v>
      </c>
      <c r="BI155" s="13">
        <v>4144</v>
      </c>
      <c r="BJ155" s="13">
        <v>4205</v>
      </c>
      <c r="BK155" s="13">
        <v>4239</v>
      </c>
      <c r="BL155" s="13">
        <v>4144</v>
      </c>
      <c r="BM155" s="67">
        <v>4189</v>
      </c>
      <c r="BN155" s="67">
        <v>4016</v>
      </c>
      <c r="BO155" s="67">
        <v>4142</v>
      </c>
      <c r="BP155" s="67">
        <v>4233</v>
      </c>
      <c r="BQ155" s="67">
        <v>4090</v>
      </c>
      <c r="BR155" s="67">
        <v>3858</v>
      </c>
      <c r="BS155" s="67">
        <v>4039</v>
      </c>
      <c r="BT155" s="67">
        <v>3974</v>
      </c>
      <c r="BU155" s="67">
        <v>3755</v>
      </c>
      <c r="BV155" s="67">
        <v>3594</v>
      </c>
      <c r="BW155" s="67">
        <v>3572</v>
      </c>
      <c r="BX155" s="67">
        <v>3635</v>
      </c>
      <c r="BY155" s="67">
        <v>3662</v>
      </c>
      <c r="BZ155" s="67">
        <v>3466</v>
      </c>
      <c r="CA155" s="516">
        <v>3418</v>
      </c>
      <c r="CB155" s="516">
        <v>3374</v>
      </c>
      <c r="CC155" s="516">
        <v>3403</v>
      </c>
      <c r="CD155" s="516">
        <v>3396</v>
      </c>
      <c r="CE155" s="516">
        <v>3392</v>
      </c>
      <c r="CF155" s="516">
        <v>3398</v>
      </c>
      <c r="CG155" s="516">
        <v>3277</v>
      </c>
      <c r="CH155" s="516">
        <v>3299</v>
      </c>
      <c r="CI155" s="516">
        <v>3014</v>
      </c>
      <c r="CJ155" s="516">
        <v>3004</v>
      </c>
      <c r="CK155" s="516">
        <v>3002</v>
      </c>
      <c r="CL155" s="516">
        <v>2911.5</v>
      </c>
      <c r="CM155" s="516">
        <v>2986.5</v>
      </c>
      <c r="CN155" s="516">
        <v>2738</v>
      </c>
      <c r="CO155" s="516">
        <v>2826</v>
      </c>
      <c r="CP155" s="516">
        <v>2812</v>
      </c>
      <c r="CQ155" s="516">
        <v>2907.5</v>
      </c>
      <c r="CR155" s="516">
        <v>2983</v>
      </c>
      <c r="CS155" s="516">
        <v>2833.5</v>
      </c>
      <c r="CT155" s="516">
        <v>2657.5</v>
      </c>
      <c r="CU155" s="516">
        <v>2807.5</v>
      </c>
      <c r="CV155" s="516">
        <v>2894.5</v>
      </c>
      <c r="CW155" s="516">
        <v>2812.5</v>
      </c>
      <c r="CX155" s="516">
        <v>2888.5</v>
      </c>
      <c r="CY155" s="516">
        <v>2891</v>
      </c>
      <c r="CZ155" s="516">
        <v>2870.5</v>
      </c>
      <c r="DA155" s="2">
        <v>2929.5</v>
      </c>
      <c r="DB155" s="2">
        <v>2816</v>
      </c>
      <c r="DC155" s="2">
        <v>2699.5</v>
      </c>
      <c r="DD155" s="2">
        <v>2946.5</v>
      </c>
      <c r="DE155" s="2">
        <v>3025</v>
      </c>
      <c r="DF155" s="2">
        <v>2854</v>
      </c>
      <c r="DG155" s="2">
        <v>2975.5</v>
      </c>
      <c r="DH155" s="2">
        <v>3085</v>
      </c>
      <c r="DI155" s="2">
        <v>3027</v>
      </c>
      <c r="DJ155" s="2">
        <v>2999</v>
      </c>
      <c r="DK155" s="2">
        <v>3103</v>
      </c>
      <c r="DL155" s="2">
        <v>2884</v>
      </c>
      <c r="DM155" s="2">
        <v>2611</v>
      </c>
      <c r="DN155" s="2">
        <v>2515</v>
      </c>
      <c r="DO155" s="2">
        <v>2514.5</v>
      </c>
      <c r="DP155" s="2">
        <v>2520</v>
      </c>
      <c r="DQ155" s="2">
        <v>2506</v>
      </c>
      <c r="DR155" s="2">
        <v>2364.5</v>
      </c>
      <c r="DS155" s="2">
        <v>2433</v>
      </c>
      <c r="DT155" s="2">
        <v>2507.5</v>
      </c>
      <c r="DU155" s="2">
        <v>2468</v>
      </c>
      <c r="DV155" s="2">
        <v>2405.5</v>
      </c>
      <c r="DW155" s="2">
        <v>2370.5</v>
      </c>
      <c r="DX155" s="2">
        <v>2342.5</v>
      </c>
      <c r="DY155" s="2">
        <v>2315</v>
      </c>
      <c r="DZ155" s="2">
        <v>2159</v>
      </c>
      <c r="EA155" s="2">
        <v>2142.5</v>
      </c>
      <c r="EB155" s="2">
        <v>2368.5</v>
      </c>
      <c r="EC155" s="2">
        <v>2302.5</v>
      </c>
      <c r="ED155" s="2">
        <v>2325.5</v>
      </c>
      <c r="EE155" s="2">
        <v>2284.5</v>
      </c>
      <c r="EF155" s="2">
        <v>2361</v>
      </c>
      <c r="EG155" s="2">
        <v>2354</v>
      </c>
      <c r="EH155" s="2">
        <v>2336.5</v>
      </c>
      <c r="EI155" s="2">
        <v>2356.5</v>
      </c>
      <c r="EJ155" s="2">
        <v>2413.5</v>
      </c>
      <c r="EK155" s="2">
        <v>2410</v>
      </c>
      <c r="EL155" s="2">
        <v>2396</v>
      </c>
      <c r="EM155" s="2">
        <v>2331.5</v>
      </c>
      <c r="EN155" s="2">
        <v>2273.5</v>
      </c>
      <c r="EO155" s="2">
        <v>2222</v>
      </c>
      <c r="EP155" s="2">
        <v>2263</v>
      </c>
      <c r="EQ155" s="2">
        <v>2263</v>
      </c>
      <c r="ER155" s="2">
        <v>2261.5</v>
      </c>
      <c r="ES155" s="2">
        <v>2288</v>
      </c>
      <c r="ET155" s="2">
        <v>2244.5</v>
      </c>
      <c r="EU155" s="2">
        <v>2277</v>
      </c>
      <c r="EV155" s="2">
        <v>2266</v>
      </c>
      <c r="EW155" s="2">
        <v>2257</v>
      </c>
      <c r="EX155" s="2">
        <v>2240</v>
      </c>
      <c r="EY155" s="2">
        <v>2270.5</v>
      </c>
      <c r="EZ155" s="2">
        <v>2234.5</v>
      </c>
      <c r="FA155" s="2">
        <v>2202.5</v>
      </c>
      <c r="FB155" s="2">
        <v>2183.5</v>
      </c>
      <c r="FC155" s="2">
        <v>2208.5</v>
      </c>
      <c r="FD155" s="2">
        <v>2219.5</v>
      </c>
      <c r="FE155" s="2">
        <v>2273.5</v>
      </c>
      <c r="FF155" s="2">
        <v>2270</v>
      </c>
      <c r="FG155" s="2">
        <v>2226.5</v>
      </c>
      <c r="FH155" s="2">
        <v>2270</v>
      </c>
      <c r="FI155" s="2">
        <v>2330</v>
      </c>
      <c r="FJ155" s="2">
        <v>2325.5</v>
      </c>
      <c r="FK155" s="2">
        <v>2268.5</v>
      </c>
      <c r="FL155" s="2">
        <v>2335.5</v>
      </c>
      <c r="FM155" s="2">
        <v>2320.5</v>
      </c>
      <c r="FN155" s="2">
        <v>2292</v>
      </c>
      <c r="FO155" s="2">
        <v>2374.5</v>
      </c>
      <c r="FP155" s="2">
        <v>2370.5</v>
      </c>
      <c r="FQ155" s="2">
        <v>2377.5</v>
      </c>
      <c r="FR155" s="2">
        <v>2335</v>
      </c>
      <c r="FS155" s="2">
        <v>2272</v>
      </c>
      <c r="FT155" s="2">
        <v>2182.5</v>
      </c>
      <c r="FU155" s="2">
        <v>2264.5</v>
      </c>
      <c r="FV155" s="2">
        <v>2211</v>
      </c>
      <c r="FW155" s="2">
        <v>2260.5</v>
      </c>
      <c r="FX155" s="2">
        <v>2268</v>
      </c>
      <c r="FY155" s="2">
        <v>2274.5</v>
      </c>
      <c r="FZ155" s="2">
        <v>2311.5</v>
      </c>
      <c r="GA155" s="2">
        <v>2218</v>
      </c>
      <c r="GB155" s="2">
        <v>2243.5</v>
      </c>
      <c r="GC155" s="2">
        <v>2221</v>
      </c>
      <c r="GD155" s="2">
        <v>2243</v>
      </c>
      <c r="GE155" s="2">
        <v>2265</v>
      </c>
      <c r="GF155" s="2">
        <v>2243</v>
      </c>
      <c r="GG155" s="2">
        <v>2348.5</v>
      </c>
      <c r="GH155" s="2">
        <v>2286.5</v>
      </c>
      <c r="GI155" s="2">
        <v>1886.5</v>
      </c>
      <c r="GJ155" s="2">
        <v>1817.5</v>
      </c>
      <c r="GK155" s="2">
        <v>1828.5</v>
      </c>
      <c r="GL155" s="2">
        <v>1868.5</v>
      </c>
      <c r="GM155" s="2">
        <v>1860</v>
      </c>
      <c r="GN155" s="2">
        <v>1854.5</v>
      </c>
      <c r="GO155" s="2">
        <v>1865</v>
      </c>
      <c r="GP155" s="2">
        <v>1901</v>
      </c>
      <c r="GQ155" s="2">
        <v>1870</v>
      </c>
      <c r="GR155" s="2">
        <v>1779.5</v>
      </c>
      <c r="GS155" s="2">
        <v>1782</v>
      </c>
      <c r="GT155" s="2">
        <v>1798.5</v>
      </c>
      <c r="GU155" s="2">
        <v>1780.5</v>
      </c>
      <c r="GV155" s="2">
        <v>1881</v>
      </c>
      <c r="GW155" s="2">
        <v>1939.5</v>
      </c>
      <c r="GX155" s="2">
        <v>1950.5</v>
      </c>
      <c r="GY155" s="2">
        <v>1955.5</v>
      </c>
      <c r="GZ155" s="2">
        <v>1932</v>
      </c>
      <c r="HA155" s="2">
        <v>1870</v>
      </c>
      <c r="HB155" s="2">
        <v>1867</v>
      </c>
      <c r="HC155" s="2">
        <v>1820</v>
      </c>
      <c r="HD155" s="2">
        <v>1885.5</v>
      </c>
      <c r="HE155" s="2">
        <v>1910.5</v>
      </c>
      <c r="HF155" s="2">
        <v>1975.5</v>
      </c>
      <c r="HG155" s="2">
        <v>2025</v>
      </c>
      <c r="HH155" s="2">
        <v>1968</v>
      </c>
      <c r="HI155" s="2">
        <v>2013.5</v>
      </c>
      <c r="HJ155" s="2">
        <v>1879</v>
      </c>
      <c r="HK155" s="2">
        <v>1883</v>
      </c>
      <c r="HL155" s="2">
        <v>1884.5</v>
      </c>
      <c r="HM155" s="2">
        <v>1919</v>
      </c>
      <c r="HN155" s="2">
        <v>1994.5</v>
      </c>
      <c r="HO155" s="2">
        <v>1745</v>
      </c>
      <c r="HP155" s="2">
        <v>1741.5</v>
      </c>
      <c r="HQ155" s="2">
        <v>1703</v>
      </c>
      <c r="HR155" s="2">
        <v>1716</v>
      </c>
      <c r="HS155" s="2">
        <v>1698</v>
      </c>
      <c r="HT155" s="2">
        <v>1739.5</v>
      </c>
      <c r="HU155" s="2">
        <v>1738.5</v>
      </c>
      <c r="HV155" s="2">
        <v>1724</v>
      </c>
      <c r="HW155" s="2">
        <v>1735.5</v>
      </c>
      <c r="HX155" s="2">
        <v>1743.5</v>
      </c>
      <c r="HY155" s="2">
        <v>1796.5</v>
      </c>
      <c r="HZ155" s="2">
        <v>1785.5</v>
      </c>
      <c r="IA155" s="2">
        <v>1785.5</v>
      </c>
      <c r="IB155" s="2">
        <v>1790.5</v>
      </c>
      <c r="IC155" s="2">
        <v>1783</v>
      </c>
      <c r="ID155" s="2">
        <v>1789.5</v>
      </c>
      <c r="IE155" s="2">
        <v>1788.5</v>
      </c>
      <c r="IF155" s="2">
        <v>1795.5</v>
      </c>
      <c r="IG155" s="2">
        <v>1785</v>
      </c>
      <c r="IH155" s="2">
        <v>1756.5</v>
      </c>
      <c r="II155" s="2">
        <v>1726</v>
      </c>
      <c r="IJ155" s="2">
        <v>1808</v>
      </c>
      <c r="IK155" s="2">
        <v>1774</v>
      </c>
      <c r="IL155" s="2">
        <v>1764.5</v>
      </c>
      <c r="IM155" s="2">
        <v>1773.5</v>
      </c>
      <c r="IN155" s="2">
        <v>1755</v>
      </c>
      <c r="IO155" s="2">
        <v>1728</v>
      </c>
      <c r="IP155" s="2">
        <v>1710</v>
      </c>
      <c r="IQ155" s="2">
        <v>1659.5</v>
      </c>
      <c r="IR155" s="2">
        <v>1643.5</v>
      </c>
      <c r="IS155" s="2">
        <v>1832</v>
      </c>
      <c r="IT155" s="2">
        <v>1797.5</v>
      </c>
    </row>
    <row r="156" spans="1:254" ht="15.9" customHeight="1">
      <c r="A156" s="61" t="s">
        <v>306</v>
      </c>
      <c r="B156" s="6" t="s">
        <v>307</v>
      </c>
      <c r="C156" s="15">
        <v>2567</v>
      </c>
      <c r="D156" s="16">
        <v>-47</v>
      </c>
      <c r="E156" s="13">
        <v>2614</v>
      </c>
      <c r="F156" s="13">
        <v>2548</v>
      </c>
      <c r="G156" s="13">
        <v>2543</v>
      </c>
      <c r="H156" s="13">
        <v>2534</v>
      </c>
      <c r="I156" s="13">
        <v>2517</v>
      </c>
      <c r="J156" s="13">
        <v>2554</v>
      </c>
      <c r="K156" s="13">
        <v>2610</v>
      </c>
      <c r="L156" s="13">
        <v>2620</v>
      </c>
      <c r="M156" s="13">
        <v>2650</v>
      </c>
      <c r="N156" s="13">
        <v>2591</v>
      </c>
      <c r="O156" s="13">
        <v>2561</v>
      </c>
      <c r="P156" s="13">
        <v>2558</v>
      </c>
      <c r="Q156" s="13">
        <v>2553</v>
      </c>
      <c r="R156" s="13">
        <v>2527</v>
      </c>
      <c r="S156" s="13">
        <v>2530</v>
      </c>
      <c r="T156" s="13">
        <v>2574</v>
      </c>
      <c r="U156" s="13">
        <v>2571</v>
      </c>
      <c r="V156" s="13">
        <v>2522</v>
      </c>
      <c r="W156" s="13">
        <v>2555</v>
      </c>
      <c r="X156" s="13">
        <v>2628</v>
      </c>
      <c r="Y156" s="13">
        <v>2665</v>
      </c>
      <c r="Z156" s="13">
        <v>2715</v>
      </c>
      <c r="AA156" s="13">
        <v>2767</v>
      </c>
      <c r="AB156" s="13">
        <v>2777</v>
      </c>
      <c r="AC156" s="13">
        <v>2758</v>
      </c>
      <c r="AD156" s="13">
        <v>2756</v>
      </c>
      <c r="AE156" s="13">
        <v>2767</v>
      </c>
      <c r="AF156" s="13">
        <v>2781</v>
      </c>
      <c r="AG156" s="13">
        <v>2778</v>
      </c>
      <c r="AH156" s="13">
        <v>2860</v>
      </c>
      <c r="AI156" s="13">
        <v>2694</v>
      </c>
      <c r="AJ156" s="13">
        <v>2660</v>
      </c>
      <c r="AK156" s="13">
        <v>2495</v>
      </c>
      <c r="AL156" s="13">
        <v>2471</v>
      </c>
      <c r="AM156" s="13">
        <v>2478</v>
      </c>
      <c r="AN156" s="13">
        <v>2490</v>
      </c>
      <c r="AO156" s="13">
        <v>2520</v>
      </c>
      <c r="AP156" s="13">
        <v>2552</v>
      </c>
      <c r="AQ156" s="13">
        <v>2441</v>
      </c>
      <c r="AR156" s="13">
        <v>2419</v>
      </c>
      <c r="AS156" s="13">
        <v>2440</v>
      </c>
      <c r="AT156" s="13">
        <v>2431</v>
      </c>
      <c r="AU156" s="13">
        <v>2470</v>
      </c>
      <c r="AV156" s="13">
        <v>2464</v>
      </c>
      <c r="AW156" s="13">
        <v>2488</v>
      </c>
      <c r="AX156" s="13">
        <v>2490</v>
      </c>
      <c r="AY156" s="13">
        <v>2462</v>
      </c>
      <c r="AZ156" s="13">
        <v>2464</v>
      </c>
      <c r="BA156" s="13">
        <v>2599</v>
      </c>
      <c r="BB156" s="13">
        <v>2594</v>
      </c>
      <c r="BC156" s="13">
        <v>2625</v>
      </c>
      <c r="BD156" s="13">
        <v>2627</v>
      </c>
      <c r="BE156" s="13">
        <v>2516</v>
      </c>
      <c r="BF156" s="13">
        <v>2579</v>
      </c>
      <c r="BG156" s="13">
        <v>2546</v>
      </c>
      <c r="BH156" s="13">
        <v>2481</v>
      </c>
      <c r="BI156" s="13">
        <v>2489</v>
      </c>
      <c r="BJ156" s="13">
        <v>2302</v>
      </c>
      <c r="BK156" s="13">
        <v>2283</v>
      </c>
      <c r="BL156" s="13">
        <v>2179</v>
      </c>
      <c r="BM156" s="67">
        <v>2101</v>
      </c>
      <c r="BN156" s="67">
        <v>2066</v>
      </c>
      <c r="BO156" s="67">
        <v>1965</v>
      </c>
      <c r="BP156" s="67">
        <v>1938.5</v>
      </c>
      <c r="BQ156" s="67">
        <v>1913.5</v>
      </c>
      <c r="BR156" s="67">
        <v>1895.5</v>
      </c>
      <c r="BS156" s="67">
        <v>2218.5</v>
      </c>
      <c r="BT156" s="67">
        <v>2260</v>
      </c>
      <c r="BU156" s="67">
        <v>2231</v>
      </c>
      <c r="BV156" s="67">
        <v>2236</v>
      </c>
      <c r="BW156" s="67">
        <v>2207</v>
      </c>
      <c r="BX156" s="67">
        <v>2223.5</v>
      </c>
      <c r="BY156" s="67">
        <v>2254</v>
      </c>
      <c r="BZ156" s="67">
        <v>2257</v>
      </c>
      <c r="CA156" s="516">
        <v>2263.5</v>
      </c>
      <c r="CB156" s="516">
        <v>2309.5</v>
      </c>
      <c r="CC156" s="516">
        <v>2293.5</v>
      </c>
      <c r="CD156" s="516">
        <v>2258.5</v>
      </c>
      <c r="CE156" s="516">
        <v>2233.5</v>
      </c>
      <c r="CF156" s="516">
        <v>2235.5</v>
      </c>
      <c r="CG156" s="516">
        <v>2259.5</v>
      </c>
      <c r="CH156" s="516">
        <v>2297.5</v>
      </c>
      <c r="CI156" s="516">
        <v>2275</v>
      </c>
      <c r="CJ156" s="516">
        <v>2221.5</v>
      </c>
      <c r="CK156" s="516">
        <v>2199</v>
      </c>
      <c r="CL156" s="516">
        <v>2161.5</v>
      </c>
      <c r="CM156" s="516">
        <v>2200</v>
      </c>
      <c r="CN156" s="516">
        <v>2124.5</v>
      </c>
      <c r="CO156" s="516">
        <v>2139</v>
      </c>
      <c r="CP156" s="516">
        <v>2173</v>
      </c>
      <c r="CQ156" s="516">
        <v>2149.5</v>
      </c>
      <c r="CR156" s="516">
        <v>2145</v>
      </c>
      <c r="CS156" s="516">
        <v>2098</v>
      </c>
      <c r="CT156" s="516">
        <v>2056.5</v>
      </c>
      <c r="CU156" s="516">
        <v>2085.5</v>
      </c>
      <c r="CV156" s="516">
        <v>2182</v>
      </c>
      <c r="CW156" s="516">
        <v>2152</v>
      </c>
      <c r="CX156" s="516">
        <v>2134.5</v>
      </c>
      <c r="CY156" s="516">
        <v>2102.5</v>
      </c>
      <c r="CZ156" s="516">
        <v>2058.5</v>
      </c>
      <c r="DA156" s="2">
        <v>2066</v>
      </c>
      <c r="DB156" s="2">
        <v>2042</v>
      </c>
      <c r="DC156" s="2">
        <v>2030</v>
      </c>
      <c r="DD156" s="2">
        <v>2093.5</v>
      </c>
      <c r="DE156" s="2">
        <v>2070.5</v>
      </c>
      <c r="DF156" s="2">
        <v>2031</v>
      </c>
      <c r="DG156" s="2">
        <v>2107</v>
      </c>
      <c r="DH156" s="2">
        <v>2130</v>
      </c>
      <c r="DI156" s="2">
        <v>2169.5</v>
      </c>
      <c r="DJ156" s="2">
        <v>2117.5</v>
      </c>
      <c r="DK156" s="2">
        <v>2103</v>
      </c>
      <c r="DL156" s="2">
        <v>2066.5</v>
      </c>
      <c r="DM156" s="2">
        <v>2101.5</v>
      </c>
      <c r="DN156" s="2">
        <v>2134.5</v>
      </c>
      <c r="DO156" s="2">
        <v>2062</v>
      </c>
      <c r="DP156" s="2">
        <v>2105.5</v>
      </c>
      <c r="DQ156" s="2">
        <v>2080</v>
      </c>
      <c r="DR156" s="2">
        <v>2463.5</v>
      </c>
      <c r="DS156" s="2">
        <v>2524.5</v>
      </c>
      <c r="DT156" s="2">
        <v>2465</v>
      </c>
      <c r="DU156" s="2">
        <v>2434</v>
      </c>
      <c r="DV156" s="2">
        <v>2421.5</v>
      </c>
      <c r="DW156" s="2">
        <v>2406.5</v>
      </c>
      <c r="DX156" s="2">
        <v>2400.5</v>
      </c>
      <c r="DY156" s="2">
        <v>2358.5</v>
      </c>
      <c r="DZ156" s="2">
        <v>2319.5</v>
      </c>
      <c r="EA156" s="2">
        <v>2344.5</v>
      </c>
      <c r="EB156" s="2">
        <v>2329</v>
      </c>
      <c r="EC156" s="2">
        <v>2313</v>
      </c>
      <c r="ED156" s="2">
        <v>2364</v>
      </c>
      <c r="EE156" s="2">
        <v>2344.5</v>
      </c>
      <c r="EF156" s="2">
        <v>2379.5</v>
      </c>
      <c r="EG156" s="2">
        <v>2380.5</v>
      </c>
      <c r="EH156" s="2">
        <v>2340</v>
      </c>
      <c r="EI156" s="2">
        <v>2363.5</v>
      </c>
      <c r="EJ156" s="2">
        <v>2369.5</v>
      </c>
      <c r="EK156" s="2">
        <v>2344.5</v>
      </c>
      <c r="EL156" s="2">
        <v>2357.5</v>
      </c>
      <c r="EM156" s="2">
        <v>2362</v>
      </c>
      <c r="EN156" s="2">
        <v>2331</v>
      </c>
      <c r="EO156" s="2">
        <v>2301.5</v>
      </c>
      <c r="EP156" s="2">
        <v>2280.5</v>
      </c>
      <c r="EQ156" s="2">
        <v>2299</v>
      </c>
      <c r="ER156" s="2">
        <v>2291.5</v>
      </c>
      <c r="ES156" s="2">
        <v>2262.5</v>
      </c>
      <c r="ET156" s="2">
        <v>2257</v>
      </c>
      <c r="EU156" s="2">
        <v>2273</v>
      </c>
      <c r="EV156" s="2">
        <v>2268</v>
      </c>
      <c r="EW156" s="2">
        <v>2278</v>
      </c>
      <c r="EX156" s="2">
        <v>2260.5</v>
      </c>
      <c r="EY156" s="2">
        <v>2271</v>
      </c>
      <c r="EZ156" s="2">
        <v>2233</v>
      </c>
      <c r="FA156" s="2">
        <v>2214.5</v>
      </c>
      <c r="FB156" s="2">
        <v>2194</v>
      </c>
      <c r="FC156" s="2">
        <v>2166</v>
      </c>
      <c r="FD156" s="2">
        <v>2169</v>
      </c>
      <c r="FE156" s="2">
        <v>2200</v>
      </c>
      <c r="FF156" s="2">
        <v>2167.5</v>
      </c>
      <c r="FG156" s="2">
        <v>2131.5</v>
      </c>
      <c r="FH156" s="2">
        <v>2168</v>
      </c>
      <c r="FI156" s="2">
        <v>2156.5</v>
      </c>
      <c r="FJ156" s="2">
        <v>2144.5</v>
      </c>
      <c r="FK156" s="2">
        <v>2142</v>
      </c>
      <c r="FL156" s="2">
        <v>2158</v>
      </c>
      <c r="FM156" s="2">
        <v>2163</v>
      </c>
      <c r="FN156" s="2">
        <v>2170</v>
      </c>
      <c r="FO156" s="2">
        <v>2195.5</v>
      </c>
      <c r="FP156" s="2">
        <v>2202</v>
      </c>
      <c r="FQ156" s="2">
        <v>2179</v>
      </c>
      <c r="FR156" s="2">
        <v>2184.5</v>
      </c>
      <c r="FS156" s="2">
        <v>2151</v>
      </c>
      <c r="FT156" s="2">
        <v>2176.5</v>
      </c>
      <c r="FU156" s="2">
        <v>2156</v>
      </c>
      <c r="FV156" s="2">
        <v>2137.5</v>
      </c>
      <c r="FW156" s="2">
        <v>2143.5</v>
      </c>
      <c r="FX156" s="2">
        <v>2194.5</v>
      </c>
      <c r="FY156" s="2">
        <v>2249</v>
      </c>
      <c r="FZ156" s="2">
        <v>2313.5</v>
      </c>
      <c r="GA156" s="2">
        <v>2300</v>
      </c>
      <c r="GB156" s="2">
        <v>2288</v>
      </c>
      <c r="GC156" s="2">
        <v>2299</v>
      </c>
      <c r="GD156" s="2">
        <v>2262.5</v>
      </c>
      <c r="GE156" s="2">
        <v>2224</v>
      </c>
      <c r="GF156" s="2">
        <v>2207.5</v>
      </c>
      <c r="GG156" s="2">
        <v>2193</v>
      </c>
      <c r="GH156" s="2">
        <v>2155</v>
      </c>
      <c r="GI156" s="2">
        <v>2168</v>
      </c>
      <c r="GJ156" s="2">
        <v>2189.5</v>
      </c>
      <c r="GK156" s="2">
        <v>2185</v>
      </c>
      <c r="GL156" s="2">
        <v>2318</v>
      </c>
      <c r="GM156" s="2">
        <v>2318</v>
      </c>
      <c r="GN156" s="2">
        <v>2334.5</v>
      </c>
      <c r="GO156" s="2">
        <v>2308</v>
      </c>
      <c r="GP156" s="2">
        <v>2306</v>
      </c>
      <c r="GQ156" s="2">
        <v>2269</v>
      </c>
      <c r="GR156" s="2">
        <v>2219.5</v>
      </c>
      <c r="GS156" s="2">
        <v>2252.5</v>
      </c>
      <c r="GT156" s="2">
        <v>2262</v>
      </c>
      <c r="GU156" s="2">
        <v>2110</v>
      </c>
      <c r="GV156" s="2">
        <v>2076.5</v>
      </c>
      <c r="GW156" s="2">
        <v>2576.5</v>
      </c>
      <c r="GX156" s="2">
        <v>2562</v>
      </c>
      <c r="GY156" s="2">
        <v>2563</v>
      </c>
      <c r="GZ156" s="2">
        <v>2547</v>
      </c>
      <c r="HA156" s="2">
        <v>2524</v>
      </c>
      <c r="HB156" s="2">
        <v>2494</v>
      </c>
      <c r="HC156" s="2">
        <v>2511</v>
      </c>
      <c r="HD156" s="2">
        <v>2545</v>
      </c>
      <c r="HE156" s="2">
        <v>2553.5</v>
      </c>
      <c r="HF156" s="2">
        <v>2615</v>
      </c>
      <c r="HG156" s="2">
        <v>2587</v>
      </c>
      <c r="HH156" s="2">
        <v>2574</v>
      </c>
      <c r="HI156" s="2">
        <v>2586</v>
      </c>
      <c r="HJ156" s="2">
        <v>2579</v>
      </c>
      <c r="HK156" s="2">
        <v>2629.5</v>
      </c>
      <c r="HL156" s="2">
        <v>2620</v>
      </c>
      <c r="HM156" s="2">
        <v>2656.5</v>
      </c>
      <c r="HN156" s="2">
        <v>2610</v>
      </c>
      <c r="HO156" s="2">
        <v>2623</v>
      </c>
      <c r="HP156" s="2">
        <v>2600.5</v>
      </c>
      <c r="HQ156" s="2">
        <v>2616</v>
      </c>
      <c r="HR156" s="2">
        <v>2645</v>
      </c>
      <c r="HS156" s="2">
        <v>2634.5</v>
      </c>
      <c r="HT156" s="2">
        <v>2622.5</v>
      </c>
      <c r="HU156" s="2">
        <v>2630.5</v>
      </c>
      <c r="HV156" s="2">
        <v>2611</v>
      </c>
      <c r="HW156" s="2">
        <v>2594.5</v>
      </c>
      <c r="HX156" s="2">
        <v>2577.5</v>
      </c>
      <c r="HY156" s="2">
        <v>2550</v>
      </c>
      <c r="HZ156" s="2">
        <v>2503</v>
      </c>
      <c r="IA156" s="2">
        <v>2478</v>
      </c>
      <c r="IB156" s="2">
        <v>2499.5</v>
      </c>
      <c r="IC156" s="2">
        <v>2528.5</v>
      </c>
      <c r="ID156" s="2">
        <v>2500.5</v>
      </c>
      <c r="IE156" s="2">
        <v>2486</v>
      </c>
      <c r="IF156" s="2">
        <v>2469.5</v>
      </c>
      <c r="IG156" s="2">
        <v>2457.5</v>
      </c>
      <c r="IH156" s="2">
        <v>2450</v>
      </c>
      <c r="II156" s="2">
        <v>2441.5</v>
      </c>
      <c r="IJ156" s="2">
        <v>2454</v>
      </c>
      <c r="IK156" s="2">
        <v>2443</v>
      </c>
      <c r="IL156" s="2">
        <v>2434.5</v>
      </c>
      <c r="IM156" s="2">
        <v>2387.5</v>
      </c>
      <c r="IN156" s="2">
        <v>2358.5</v>
      </c>
      <c r="IO156" s="2">
        <v>2312.5</v>
      </c>
      <c r="IP156" s="2">
        <v>2282.5</v>
      </c>
      <c r="IQ156" s="2">
        <v>2272.5</v>
      </c>
      <c r="IR156" s="2">
        <v>2243</v>
      </c>
      <c r="IS156" s="2">
        <v>2245</v>
      </c>
      <c r="IT156" s="2">
        <v>2235</v>
      </c>
    </row>
    <row r="157" spans="1:254" ht="15.9" customHeight="1">
      <c r="A157" s="61" t="s">
        <v>308</v>
      </c>
      <c r="B157" s="6" t="s">
        <v>309</v>
      </c>
      <c r="C157" s="15">
        <v>6027</v>
      </c>
      <c r="D157" s="16">
        <v>-7</v>
      </c>
      <c r="E157" s="13">
        <v>6034</v>
      </c>
      <c r="F157" s="13">
        <v>5936</v>
      </c>
      <c r="G157" s="13">
        <v>5772</v>
      </c>
      <c r="H157" s="13">
        <v>5656</v>
      </c>
      <c r="I157" s="13">
        <v>5781</v>
      </c>
      <c r="J157" s="13">
        <v>5831</v>
      </c>
      <c r="K157" s="13">
        <v>5835</v>
      </c>
      <c r="L157" s="13">
        <v>5825</v>
      </c>
      <c r="M157" s="13">
        <v>6087</v>
      </c>
      <c r="N157" s="13">
        <v>5895</v>
      </c>
      <c r="O157" s="13">
        <v>5906</v>
      </c>
      <c r="P157" s="13">
        <v>5969</v>
      </c>
      <c r="Q157" s="13">
        <v>6025</v>
      </c>
      <c r="R157" s="13">
        <v>6010</v>
      </c>
      <c r="S157" s="13">
        <v>6031</v>
      </c>
      <c r="T157" s="13">
        <v>6152</v>
      </c>
      <c r="U157" s="13">
        <v>6070</v>
      </c>
      <c r="V157" s="13">
        <v>6052</v>
      </c>
      <c r="W157" s="13">
        <v>6072</v>
      </c>
      <c r="X157" s="13">
        <v>6149</v>
      </c>
      <c r="Y157" s="13">
        <v>6160</v>
      </c>
      <c r="Z157" s="13">
        <v>6201</v>
      </c>
      <c r="AA157" s="13">
        <v>6312</v>
      </c>
      <c r="AB157" s="13">
        <v>6275</v>
      </c>
      <c r="AC157" s="13">
        <v>6250</v>
      </c>
      <c r="AD157" s="13">
        <v>6020</v>
      </c>
      <c r="AE157" s="13">
        <v>5996</v>
      </c>
      <c r="AF157" s="13">
        <v>5923</v>
      </c>
      <c r="AG157" s="13">
        <v>5938</v>
      </c>
      <c r="AH157" s="13">
        <v>5673</v>
      </c>
      <c r="AI157" s="13">
        <v>5548</v>
      </c>
      <c r="AJ157" s="13">
        <v>5650</v>
      </c>
      <c r="AK157" s="13">
        <v>5490</v>
      </c>
      <c r="AL157" s="13">
        <v>5564</v>
      </c>
      <c r="AM157" s="13">
        <v>5567</v>
      </c>
      <c r="AN157" s="13">
        <v>5590</v>
      </c>
      <c r="AO157" s="13">
        <v>5534</v>
      </c>
      <c r="AP157" s="13">
        <v>5628</v>
      </c>
      <c r="AQ157" s="13">
        <v>5403</v>
      </c>
      <c r="AR157" s="13">
        <v>5293</v>
      </c>
      <c r="AS157" s="13">
        <v>5275</v>
      </c>
      <c r="AT157" s="13">
        <v>5331</v>
      </c>
      <c r="AU157" s="13">
        <v>5434</v>
      </c>
      <c r="AV157" s="13">
        <v>5586</v>
      </c>
      <c r="AW157" s="13">
        <v>5620</v>
      </c>
      <c r="AX157" s="13">
        <v>5679</v>
      </c>
      <c r="AY157" s="13">
        <v>5711</v>
      </c>
      <c r="AZ157" s="13">
        <v>5972</v>
      </c>
      <c r="BA157" s="13">
        <v>6184</v>
      </c>
      <c r="BB157" s="13">
        <v>6256</v>
      </c>
      <c r="BC157" s="13">
        <v>6373</v>
      </c>
      <c r="BD157" s="13">
        <v>6402</v>
      </c>
      <c r="BE157" s="13">
        <v>6289</v>
      </c>
      <c r="BF157" s="13">
        <v>6192</v>
      </c>
      <c r="BG157" s="13">
        <v>5852</v>
      </c>
      <c r="BH157" s="13">
        <v>5817</v>
      </c>
      <c r="BI157" s="13">
        <v>5973</v>
      </c>
      <c r="BJ157" s="13">
        <v>5994</v>
      </c>
      <c r="BK157" s="13">
        <v>6116</v>
      </c>
      <c r="BL157" s="13">
        <v>6093</v>
      </c>
      <c r="BM157" s="67">
        <v>5907</v>
      </c>
      <c r="BN157" s="67">
        <v>5787</v>
      </c>
      <c r="BO157" s="67">
        <v>6199</v>
      </c>
      <c r="BP157" s="67">
        <v>5636</v>
      </c>
      <c r="BQ157" s="67">
        <v>5698</v>
      </c>
      <c r="BR157" s="67">
        <v>5524</v>
      </c>
      <c r="BS157" s="67">
        <v>5540</v>
      </c>
      <c r="BT157" s="67">
        <v>5677</v>
      </c>
      <c r="BU157" s="67">
        <v>5626</v>
      </c>
      <c r="BV157" s="67">
        <v>5690</v>
      </c>
      <c r="BW157" s="67">
        <v>5600</v>
      </c>
      <c r="BX157" s="67">
        <v>5686</v>
      </c>
      <c r="BY157" s="67">
        <v>5772</v>
      </c>
      <c r="BZ157" s="67">
        <v>5772</v>
      </c>
      <c r="CA157" s="516">
        <v>5915</v>
      </c>
      <c r="CB157" s="516">
        <v>6044</v>
      </c>
      <c r="CC157" s="516">
        <v>5864</v>
      </c>
      <c r="CD157" s="516">
        <v>5957</v>
      </c>
      <c r="CE157" s="516">
        <v>5871</v>
      </c>
      <c r="CF157" s="516">
        <v>5907</v>
      </c>
      <c r="CG157" s="516">
        <v>5871</v>
      </c>
      <c r="CH157" s="516">
        <v>5858</v>
      </c>
      <c r="CI157" s="516">
        <v>5813</v>
      </c>
      <c r="CJ157" s="516">
        <v>5788</v>
      </c>
      <c r="CK157" s="516">
        <v>5869</v>
      </c>
      <c r="CL157" s="516">
        <v>5760</v>
      </c>
      <c r="CM157" s="516">
        <v>5742</v>
      </c>
      <c r="CN157" s="516">
        <v>5533</v>
      </c>
      <c r="CO157" s="516">
        <v>5814</v>
      </c>
      <c r="CP157" s="516">
        <v>5875</v>
      </c>
      <c r="CQ157" s="516">
        <v>5969</v>
      </c>
      <c r="CR157" s="516">
        <v>5955</v>
      </c>
      <c r="CS157" s="516">
        <v>5840</v>
      </c>
      <c r="CT157" s="516">
        <v>5821</v>
      </c>
      <c r="CU157" s="516">
        <v>5989</v>
      </c>
      <c r="CV157" s="516">
        <v>6294</v>
      </c>
      <c r="CW157" s="516">
        <v>6205</v>
      </c>
      <c r="CX157" s="516">
        <v>6233</v>
      </c>
      <c r="CY157" s="516">
        <v>5772</v>
      </c>
      <c r="CZ157" s="516">
        <v>5617</v>
      </c>
      <c r="DA157" s="2">
        <v>5698</v>
      </c>
      <c r="DB157" s="2">
        <v>5645</v>
      </c>
      <c r="DC157" s="2">
        <v>5506</v>
      </c>
      <c r="DD157" s="2">
        <v>5767</v>
      </c>
      <c r="DE157" s="2">
        <v>5776</v>
      </c>
      <c r="DF157" s="2">
        <v>5706</v>
      </c>
      <c r="DG157" s="2">
        <v>5838</v>
      </c>
      <c r="DH157" s="2">
        <v>6112</v>
      </c>
      <c r="DI157" s="2">
        <v>5993</v>
      </c>
      <c r="DJ157" s="2">
        <v>5853</v>
      </c>
      <c r="DK157" s="2">
        <v>5816</v>
      </c>
      <c r="DL157" s="2">
        <v>5811</v>
      </c>
      <c r="DM157" s="2">
        <v>5818</v>
      </c>
      <c r="DN157" s="2">
        <v>5715</v>
      </c>
      <c r="DO157" s="2">
        <v>5717</v>
      </c>
      <c r="DP157" s="2">
        <v>5463</v>
      </c>
      <c r="DQ157" s="2">
        <v>5390</v>
      </c>
      <c r="DR157" s="2">
        <v>5430</v>
      </c>
      <c r="DS157" s="2">
        <v>5538</v>
      </c>
      <c r="DT157" s="2">
        <v>5548</v>
      </c>
      <c r="DU157" s="2">
        <v>5565</v>
      </c>
      <c r="DV157" s="2">
        <v>5600</v>
      </c>
      <c r="DW157" s="2">
        <v>5573</v>
      </c>
      <c r="DX157" s="2">
        <v>5276</v>
      </c>
      <c r="DY157" s="2">
        <v>4888</v>
      </c>
      <c r="DZ157" s="2">
        <v>4808</v>
      </c>
      <c r="EA157" s="2">
        <v>4688</v>
      </c>
      <c r="EB157" s="2">
        <v>4605</v>
      </c>
      <c r="EC157" s="2">
        <v>4525</v>
      </c>
      <c r="ED157" s="2">
        <v>4552</v>
      </c>
      <c r="EE157" s="2">
        <v>4603</v>
      </c>
      <c r="EF157" s="2">
        <v>4676</v>
      </c>
      <c r="EG157" s="2">
        <v>4647</v>
      </c>
      <c r="EH157" s="2">
        <v>4624</v>
      </c>
      <c r="EI157" s="2">
        <v>4700</v>
      </c>
      <c r="EJ157" s="2">
        <v>4840</v>
      </c>
      <c r="EK157" s="2">
        <v>4870</v>
      </c>
      <c r="EL157" s="2">
        <v>4955</v>
      </c>
      <c r="EM157" s="2">
        <v>4979</v>
      </c>
      <c r="EN157" s="2">
        <v>4952</v>
      </c>
      <c r="EO157" s="2">
        <v>4927</v>
      </c>
      <c r="EP157" s="2">
        <v>4898</v>
      </c>
      <c r="EQ157" s="2">
        <v>4837</v>
      </c>
      <c r="ER157" s="2">
        <v>4845</v>
      </c>
      <c r="ES157" s="2">
        <v>4694</v>
      </c>
      <c r="ET157" s="2">
        <v>4668</v>
      </c>
      <c r="EU157" s="2">
        <v>4742</v>
      </c>
      <c r="EV157" s="2">
        <v>4753</v>
      </c>
      <c r="EW157" s="2">
        <v>4743</v>
      </c>
      <c r="EX157" s="2">
        <v>4748</v>
      </c>
      <c r="EY157" s="2">
        <v>4772</v>
      </c>
      <c r="EZ157" s="2">
        <v>4686</v>
      </c>
      <c r="FA157" s="2">
        <v>4684</v>
      </c>
      <c r="FB157" s="2">
        <v>4655</v>
      </c>
      <c r="FC157" s="2">
        <v>4640</v>
      </c>
      <c r="FD157" s="2">
        <v>4693</v>
      </c>
      <c r="FE157" s="2">
        <v>4775</v>
      </c>
      <c r="FF157" s="2">
        <v>4763</v>
      </c>
      <c r="FG157" s="2">
        <v>4696</v>
      </c>
      <c r="FH157" s="2">
        <v>4775</v>
      </c>
      <c r="FI157" s="2">
        <v>4715</v>
      </c>
      <c r="FJ157" s="2">
        <v>4765</v>
      </c>
      <c r="FK157" s="2">
        <v>4720</v>
      </c>
      <c r="FL157" s="2">
        <v>4831</v>
      </c>
      <c r="FM157" s="2">
        <v>4799</v>
      </c>
      <c r="FN157" s="2">
        <v>4799</v>
      </c>
      <c r="FO157" s="2">
        <v>4970</v>
      </c>
      <c r="FP157" s="2">
        <v>5083</v>
      </c>
      <c r="FQ157" s="2">
        <v>5050</v>
      </c>
      <c r="FR157" s="2">
        <v>4984</v>
      </c>
      <c r="FS157" s="2">
        <v>4901</v>
      </c>
      <c r="FT157" s="2">
        <v>4988</v>
      </c>
      <c r="FU157" s="2">
        <v>4779</v>
      </c>
      <c r="FV157" s="2">
        <v>4750</v>
      </c>
      <c r="FW157" s="2">
        <v>4793</v>
      </c>
      <c r="FX157" s="2">
        <v>4899</v>
      </c>
      <c r="FY157" s="2">
        <v>5040</v>
      </c>
      <c r="FZ157" s="2">
        <v>5026</v>
      </c>
      <c r="GA157" s="2">
        <v>5028</v>
      </c>
      <c r="GB157" s="2">
        <v>5024</v>
      </c>
      <c r="GC157" s="2">
        <v>5022</v>
      </c>
      <c r="GD157" s="2">
        <v>4949</v>
      </c>
      <c r="GE157" s="2">
        <v>4875</v>
      </c>
      <c r="GF157" s="2">
        <v>4834</v>
      </c>
      <c r="GG157" s="2">
        <v>4896</v>
      </c>
      <c r="GH157" s="2">
        <v>5128</v>
      </c>
      <c r="GI157" s="2">
        <v>5089</v>
      </c>
      <c r="GJ157" s="2">
        <v>5092</v>
      </c>
      <c r="GK157" s="2">
        <v>4953</v>
      </c>
      <c r="GL157" s="2">
        <v>5086</v>
      </c>
      <c r="GM157" s="2">
        <v>5050</v>
      </c>
      <c r="GN157" s="2">
        <v>4863</v>
      </c>
      <c r="GO157" s="2">
        <v>4866</v>
      </c>
      <c r="GP157" s="2">
        <v>4934</v>
      </c>
      <c r="GQ157" s="2">
        <v>4916</v>
      </c>
      <c r="GR157" s="2">
        <v>4879</v>
      </c>
      <c r="GS157" s="2">
        <v>4901</v>
      </c>
      <c r="GT157" s="2">
        <v>4983</v>
      </c>
      <c r="GU157" s="2">
        <v>4994</v>
      </c>
      <c r="GV157" s="2">
        <v>5011</v>
      </c>
      <c r="GW157" s="2">
        <v>5160</v>
      </c>
      <c r="GX157" s="2">
        <v>5147</v>
      </c>
      <c r="GY157" s="2">
        <v>5207</v>
      </c>
      <c r="GZ157" s="2">
        <v>5182</v>
      </c>
      <c r="HA157" s="2">
        <v>5112</v>
      </c>
      <c r="HB157" s="2">
        <v>5083</v>
      </c>
      <c r="HC157" s="2">
        <v>5110</v>
      </c>
      <c r="HD157" s="2">
        <v>5247</v>
      </c>
      <c r="HE157" s="2">
        <v>5248</v>
      </c>
      <c r="HF157" s="2">
        <v>5455</v>
      </c>
      <c r="HG157" s="2">
        <v>5428</v>
      </c>
      <c r="HH157" s="2">
        <v>5396</v>
      </c>
      <c r="HI157" s="2">
        <v>5679</v>
      </c>
      <c r="HJ157" s="2">
        <v>5586</v>
      </c>
      <c r="HK157" s="2">
        <v>5712</v>
      </c>
      <c r="HL157" s="2">
        <v>5625</v>
      </c>
      <c r="HM157" s="2">
        <v>5793</v>
      </c>
      <c r="HN157" s="2">
        <v>5782</v>
      </c>
      <c r="HO157" s="2">
        <v>5698</v>
      </c>
      <c r="HP157" s="2">
        <v>5633</v>
      </c>
      <c r="HQ157" s="2">
        <v>5602</v>
      </c>
      <c r="HR157" s="2">
        <v>5442</v>
      </c>
      <c r="HS157" s="2">
        <v>5455</v>
      </c>
      <c r="HT157" s="2">
        <v>5374</v>
      </c>
      <c r="HU157" s="2">
        <v>5459</v>
      </c>
      <c r="HV157" s="2">
        <v>5342</v>
      </c>
      <c r="HW157" s="2">
        <v>5362</v>
      </c>
      <c r="HX157" s="2">
        <v>5386</v>
      </c>
      <c r="HY157" s="2">
        <v>5412</v>
      </c>
      <c r="HZ157" s="2">
        <v>5430</v>
      </c>
      <c r="IA157" s="2">
        <v>5420</v>
      </c>
      <c r="IB157" s="2">
        <v>5469</v>
      </c>
      <c r="IC157" s="2">
        <v>5483</v>
      </c>
      <c r="ID157" s="2">
        <v>5527</v>
      </c>
      <c r="IE157" s="2">
        <v>5572</v>
      </c>
      <c r="IF157" s="2">
        <v>5634</v>
      </c>
      <c r="IG157" s="2">
        <v>5648</v>
      </c>
      <c r="IH157" s="2">
        <v>5660</v>
      </c>
      <c r="II157" s="2">
        <v>5598</v>
      </c>
      <c r="IJ157" s="2">
        <v>5568</v>
      </c>
      <c r="IK157" s="2">
        <v>5523</v>
      </c>
      <c r="IL157" s="2">
        <v>5527</v>
      </c>
      <c r="IM157" s="2">
        <v>5421</v>
      </c>
      <c r="IN157" s="2">
        <v>5459</v>
      </c>
      <c r="IO157" s="2">
        <v>5420</v>
      </c>
      <c r="IP157" s="2">
        <v>5424</v>
      </c>
      <c r="IQ157" s="2">
        <v>5445</v>
      </c>
      <c r="IR157" s="2">
        <v>5374</v>
      </c>
      <c r="IS157" s="2">
        <v>5729</v>
      </c>
      <c r="IT157" s="2">
        <v>5678</v>
      </c>
    </row>
    <row r="158" spans="1:254" ht="15.9" customHeight="1">
      <c r="A158" s="61" t="s">
        <v>310</v>
      </c>
      <c r="B158" s="6" t="s">
        <v>311</v>
      </c>
      <c r="C158" s="15">
        <v>31490</v>
      </c>
      <c r="D158" s="16">
        <v>-1440</v>
      </c>
      <c r="E158" s="13">
        <v>32930</v>
      </c>
      <c r="F158" s="13">
        <v>33720</v>
      </c>
      <c r="G158" s="13">
        <v>31000</v>
      </c>
      <c r="H158" s="13">
        <v>31430</v>
      </c>
      <c r="I158" s="13">
        <v>32500</v>
      </c>
      <c r="J158" s="13">
        <v>27935</v>
      </c>
      <c r="K158" s="13">
        <v>25200</v>
      </c>
      <c r="L158" s="13">
        <v>25510</v>
      </c>
      <c r="M158" s="13">
        <v>28380</v>
      </c>
      <c r="N158" s="13">
        <v>28945</v>
      </c>
      <c r="O158" s="13">
        <v>30800</v>
      </c>
      <c r="P158" s="13">
        <v>29585</v>
      </c>
      <c r="Q158" s="13">
        <v>29630</v>
      </c>
      <c r="R158" s="13">
        <v>27505</v>
      </c>
      <c r="S158" s="13">
        <v>29640</v>
      </c>
      <c r="T158" s="13">
        <v>31510</v>
      </c>
      <c r="U158" s="13">
        <v>29775</v>
      </c>
      <c r="V158" s="13">
        <v>28820</v>
      </c>
      <c r="W158" s="13">
        <v>29830</v>
      </c>
      <c r="X158" s="13">
        <v>29160</v>
      </c>
      <c r="Y158" s="13">
        <v>27545</v>
      </c>
      <c r="Z158" s="13">
        <v>28900</v>
      </c>
      <c r="AA158" s="13">
        <v>29565</v>
      </c>
      <c r="AB158" s="13">
        <v>29345</v>
      </c>
      <c r="AC158" s="13">
        <v>28815</v>
      </c>
      <c r="AD158" s="13">
        <v>32000</v>
      </c>
      <c r="AE158" s="13">
        <v>32340</v>
      </c>
      <c r="AF158" s="13">
        <v>31950</v>
      </c>
      <c r="AG158" s="13">
        <v>32440</v>
      </c>
      <c r="AH158" s="13">
        <v>35900</v>
      </c>
      <c r="AI158" s="13">
        <v>31200</v>
      </c>
      <c r="AJ158" s="13">
        <v>31430</v>
      </c>
      <c r="AK158" s="13">
        <v>32170</v>
      </c>
      <c r="AL158" s="13">
        <v>31740</v>
      </c>
      <c r="AM158" s="13">
        <v>30300</v>
      </c>
      <c r="AN158" s="13">
        <v>30060</v>
      </c>
      <c r="AO158" s="13">
        <v>30340</v>
      </c>
      <c r="AP158" s="13">
        <v>29420</v>
      </c>
      <c r="AQ158" s="13">
        <v>27325</v>
      </c>
      <c r="AR158" s="13">
        <v>25175</v>
      </c>
      <c r="AS158" s="13">
        <v>25235</v>
      </c>
      <c r="AT158" s="13">
        <v>26330</v>
      </c>
      <c r="AU158" s="13">
        <v>25235</v>
      </c>
      <c r="AV158" s="13">
        <v>26765</v>
      </c>
      <c r="AW158" s="13">
        <v>28170</v>
      </c>
      <c r="AX158" s="13">
        <v>27660</v>
      </c>
      <c r="AY158" s="13">
        <v>26320</v>
      </c>
      <c r="AZ158" s="13">
        <v>25675</v>
      </c>
      <c r="BA158" s="13">
        <v>26170</v>
      </c>
      <c r="BB158" s="13">
        <v>26340</v>
      </c>
      <c r="BC158" s="13">
        <v>27130</v>
      </c>
      <c r="BD158" s="13">
        <v>26075</v>
      </c>
      <c r="BE158" s="13">
        <v>27755</v>
      </c>
      <c r="BF158" s="13">
        <v>26845</v>
      </c>
      <c r="BG158" s="13">
        <v>26745</v>
      </c>
      <c r="BH158" s="13">
        <v>25625</v>
      </c>
      <c r="BI158" s="13">
        <v>25290</v>
      </c>
      <c r="BJ158" s="13">
        <v>26150</v>
      </c>
      <c r="BK158" s="13">
        <v>26360</v>
      </c>
      <c r="BL158" s="13">
        <v>28615</v>
      </c>
      <c r="BM158" s="67">
        <v>28290</v>
      </c>
      <c r="BN158" s="67">
        <v>28705</v>
      </c>
      <c r="BO158" s="67">
        <v>28780</v>
      </c>
      <c r="BP158" s="67">
        <v>29885</v>
      </c>
      <c r="BQ158" s="67">
        <v>29715</v>
      </c>
      <c r="BR158" s="67">
        <v>27815</v>
      </c>
      <c r="BS158" s="67">
        <v>28260</v>
      </c>
      <c r="BT158" s="67">
        <v>29750</v>
      </c>
      <c r="BU158" s="67">
        <v>31500</v>
      </c>
      <c r="BV158" s="67">
        <v>29440</v>
      </c>
      <c r="BW158" s="67">
        <v>27900</v>
      </c>
      <c r="BX158" s="67">
        <v>27900</v>
      </c>
      <c r="BY158" s="67">
        <v>27200</v>
      </c>
      <c r="BZ158" s="67">
        <v>27100</v>
      </c>
      <c r="CA158" s="516">
        <v>27870</v>
      </c>
      <c r="CB158" s="516">
        <v>28625</v>
      </c>
      <c r="CC158" s="516">
        <v>27585</v>
      </c>
      <c r="CD158" s="516">
        <v>27000</v>
      </c>
      <c r="CE158" s="516">
        <v>24880</v>
      </c>
      <c r="CF158" s="516">
        <v>24990</v>
      </c>
      <c r="CG158" s="516">
        <v>24800</v>
      </c>
      <c r="CH158" s="516">
        <v>25220</v>
      </c>
      <c r="CI158" s="516">
        <v>22200</v>
      </c>
      <c r="CJ158" s="516">
        <v>21930</v>
      </c>
      <c r="CK158" s="516">
        <v>21555</v>
      </c>
      <c r="CL158" s="516">
        <v>21125</v>
      </c>
      <c r="CM158" s="516">
        <v>22500</v>
      </c>
      <c r="CN158" s="516">
        <v>20330</v>
      </c>
      <c r="CO158" s="516">
        <v>20925</v>
      </c>
      <c r="CP158" s="516">
        <v>22070</v>
      </c>
      <c r="CQ158" s="516">
        <v>22965</v>
      </c>
      <c r="CR158" s="516">
        <v>23425</v>
      </c>
      <c r="CS158" s="516">
        <v>22345</v>
      </c>
      <c r="CT158" s="516">
        <v>22730</v>
      </c>
      <c r="CU158" s="516">
        <v>23980</v>
      </c>
      <c r="CV158" s="516">
        <v>25130</v>
      </c>
      <c r="CW158" s="516">
        <v>23545</v>
      </c>
      <c r="CX158" s="516">
        <v>24140</v>
      </c>
      <c r="CY158" s="516">
        <v>23650</v>
      </c>
      <c r="CZ158" s="516">
        <v>24500</v>
      </c>
      <c r="DA158" s="2">
        <v>24885</v>
      </c>
      <c r="DB158" s="2">
        <v>24075</v>
      </c>
      <c r="DC158" s="2">
        <v>22875</v>
      </c>
      <c r="DD158" s="2">
        <v>25710</v>
      </c>
      <c r="DE158" s="2">
        <v>25535</v>
      </c>
      <c r="DF158" s="2">
        <v>24500</v>
      </c>
      <c r="DG158" s="2">
        <v>25725</v>
      </c>
      <c r="DH158" s="2">
        <v>25800</v>
      </c>
      <c r="DI158" s="2">
        <v>26850</v>
      </c>
      <c r="DJ158" s="2">
        <v>28125</v>
      </c>
      <c r="DK158" s="2">
        <v>28615</v>
      </c>
      <c r="DL158" s="2">
        <v>26620</v>
      </c>
      <c r="DM158" s="2">
        <v>25475</v>
      </c>
      <c r="DN158" s="2">
        <v>25995</v>
      </c>
      <c r="DO158" s="2">
        <v>26960</v>
      </c>
      <c r="DP158" s="2">
        <v>26795</v>
      </c>
      <c r="DQ158" s="2">
        <v>27100</v>
      </c>
      <c r="DR158" s="2">
        <v>27130</v>
      </c>
      <c r="DS158" s="2">
        <v>26810</v>
      </c>
      <c r="DT158" s="2">
        <v>27675</v>
      </c>
      <c r="DU158" s="2">
        <v>27355</v>
      </c>
      <c r="DV158" s="2">
        <v>24530</v>
      </c>
      <c r="DW158" s="2">
        <v>24250</v>
      </c>
      <c r="DX158" s="2">
        <v>25475</v>
      </c>
      <c r="DY158" s="2">
        <v>26030</v>
      </c>
      <c r="DZ158" s="2">
        <v>24305</v>
      </c>
      <c r="EA158" s="2">
        <v>25505</v>
      </c>
      <c r="EB158" s="2">
        <v>26860</v>
      </c>
      <c r="EC158" s="2">
        <v>25540</v>
      </c>
      <c r="ED158" s="2">
        <v>24955</v>
      </c>
      <c r="EE158" s="2">
        <v>23575</v>
      </c>
      <c r="EF158" s="2">
        <v>23530</v>
      </c>
      <c r="EG158" s="2">
        <v>22850</v>
      </c>
      <c r="EH158" s="2">
        <v>21770</v>
      </c>
      <c r="EI158" s="2">
        <v>21485</v>
      </c>
      <c r="EJ158" s="2">
        <v>22160</v>
      </c>
      <c r="EK158" s="2">
        <v>22800</v>
      </c>
      <c r="EL158" s="2">
        <v>22490</v>
      </c>
      <c r="EM158" s="2">
        <v>23060</v>
      </c>
      <c r="EN158" s="2">
        <v>21985</v>
      </c>
      <c r="EO158" s="2">
        <v>20255</v>
      </c>
      <c r="EP158" s="2">
        <v>20105</v>
      </c>
      <c r="EQ158" s="2">
        <v>20605</v>
      </c>
      <c r="ER158" s="2">
        <v>21555</v>
      </c>
      <c r="ES158" s="2">
        <v>21175</v>
      </c>
      <c r="ET158" s="2">
        <v>19635</v>
      </c>
      <c r="EU158" s="2">
        <v>19780</v>
      </c>
      <c r="EV158" s="2">
        <v>20245</v>
      </c>
      <c r="EW158" s="2">
        <v>19795</v>
      </c>
      <c r="EX158" s="2">
        <v>20160</v>
      </c>
      <c r="EY158" s="2">
        <v>19675</v>
      </c>
      <c r="EZ158" s="2">
        <v>20050</v>
      </c>
      <c r="FA158" s="2">
        <v>19195</v>
      </c>
      <c r="FB158" s="2">
        <v>18805</v>
      </c>
      <c r="FC158" s="2">
        <v>19450</v>
      </c>
      <c r="FD158" s="2">
        <v>19175</v>
      </c>
      <c r="FE158" s="2">
        <v>19450</v>
      </c>
      <c r="FF158" s="2">
        <v>20785</v>
      </c>
      <c r="FG158" s="2">
        <v>21040</v>
      </c>
      <c r="FH158" s="2">
        <v>20150</v>
      </c>
      <c r="FI158" s="2">
        <v>20255</v>
      </c>
      <c r="FJ158" s="2">
        <v>20250</v>
      </c>
      <c r="FK158" s="2">
        <v>20200</v>
      </c>
      <c r="FL158" s="2">
        <v>20700</v>
      </c>
      <c r="FM158" s="2">
        <v>20860</v>
      </c>
      <c r="FN158" s="2">
        <v>19810</v>
      </c>
      <c r="FO158" s="2">
        <v>19700</v>
      </c>
      <c r="FP158" s="2">
        <v>20575</v>
      </c>
      <c r="FQ158" s="2">
        <v>20410</v>
      </c>
      <c r="FR158" s="2">
        <v>19460</v>
      </c>
      <c r="FS158" s="2">
        <v>19080</v>
      </c>
      <c r="FT158" s="2">
        <v>18315</v>
      </c>
      <c r="FU158" s="2">
        <v>20835</v>
      </c>
      <c r="FV158" s="2">
        <v>19150</v>
      </c>
      <c r="FW158" s="2">
        <v>19260</v>
      </c>
      <c r="FX158" s="2">
        <v>20000</v>
      </c>
      <c r="FY158" s="2">
        <v>19530</v>
      </c>
      <c r="FZ158" s="2">
        <v>20670</v>
      </c>
      <c r="GA158" s="2">
        <v>19830</v>
      </c>
      <c r="GB158" s="2">
        <v>19875</v>
      </c>
      <c r="GC158" s="2">
        <v>20720</v>
      </c>
      <c r="GD158" s="2">
        <v>19960</v>
      </c>
      <c r="GE158" s="2">
        <v>21130</v>
      </c>
      <c r="GF158" s="2">
        <v>20485</v>
      </c>
      <c r="GG158" s="2">
        <v>21780</v>
      </c>
      <c r="GH158" s="2">
        <v>23135</v>
      </c>
      <c r="GI158" s="2">
        <v>22270</v>
      </c>
      <c r="GJ158" s="2">
        <v>22120</v>
      </c>
      <c r="GK158" s="2">
        <v>18120</v>
      </c>
      <c r="GL158" s="2">
        <v>18195</v>
      </c>
      <c r="GM158" s="2">
        <v>17080</v>
      </c>
      <c r="GN158" s="2">
        <v>16465</v>
      </c>
      <c r="GO158" s="2">
        <v>17100</v>
      </c>
      <c r="GP158" s="2">
        <v>17400</v>
      </c>
      <c r="GQ158" s="2">
        <v>17510</v>
      </c>
      <c r="GR158" s="2">
        <v>16870</v>
      </c>
      <c r="GS158" s="2">
        <v>17490</v>
      </c>
      <c r="GT158" s="2">
        <v>17365</v>
      </c>
      <c r="GU158" s="2">
        <v>17000</v>
      </c>
      <c r="GV158" s="2">
        <v>17835</v>
      </c>
      <c r="GW158" s="2">
        <v>18005</v>
      </c>
      <c r="GX158" s="2">
        <v>17965</v>
      </c>
      <c r="GY158" s="2">
        <v>18005</v>
      </c>
      <c r="GZ158" s="2">
        <v>17890</v>
      </c>
      <c r="HA158" s="2">
        <v>15690</v>
      </c>
      <c r="HB158" s="2">
        <v>15045</v>
      </c>
      <c r="HC158" s="2">
        <v>14675</v>
      </c>
      <c r="HD158" s="2">
        <v>14650</v>
      </c>
      <c r="HE158" s="2">
        <v>15145</v>
      </c>
      <c r="HF158" s="2">
        <v>14470</v>
      </c>
      <c r="HG158" s="2">
        <v>15030</v>
      </c>
      <c r="HH158" s="2">
        <v>15405</v>
      </c>
      <c r="HI158" s="2">
        <v>15500</v>
      </c>
      <c r="HJ158" s="2">
        <v>15020</v>
      </c>
      <c r="HK158" s="2">
        <v>14530</v>
      </c>
      <c r="HL158" s="2">
        <v>13845</v>
      </c>
      <c r="HM158" s="2">
        <v>14130</v>
      </c>
      <c r="HN158" s="2">
        <v>13950</v>
      </c>
      <c r="HO158" s="2">
        <v>13700</v>
      </c>
      <c r="HP158" s="2">
        <v>13125</v>
      </c>
      <c r="HQ158" s="2">
        <v>12710</v>
      </c>
      <c r="HR158" s="2">
        <v>11940</v>
      </c>
      <c r="HS158" s="2">
        <v>11440</v>
      </c>
      <c r="HT158" s="2">
        <v>11200</v>
      </c>
      <c r="HU158" s="2">
        <v>10695</v>
      </c>
      <c r="HV158" s="2">
        <v>10665</v>
      </c>
      <c r="HW158" s="2">
        <v>10750</v>
      </c>
      <c r="HX158" s="2">
        <v>11675</v>
      </c>
      <c r="HY158" s="2">
        <v>11560</v>
      </c>
      <c r="HZ158" s="2">
        <v>11395</v>
      </c>
      <c r="IA158" s="2">
        <v>10905</v>
      </c>
      <c r="IB158" s="2">
        <v>10880</v>
      </c>
      <c r="IC158" s="2">
        <v>10765</v>
      </c>
      <c r="ID158" s="2">
        <v>10945</v>
      </c>
      <c r="IE158" s="2">
        <v>10765</v>
      </c>
      <c r="IF158" s="2">
        <v>11410</v>
      </c>
      <c r="IG158" s="2">
        <v>11460</v>
      </c>
      <c r="IH158" s="2">
        <v>11295</v>
      </c>
      <c r="II158" s="2">
        <v>11210</v>
      </c>
      <c r="IJ158" s="2">
        <v>11755</v>
      </c>
      <c r="IK158" s="2">
        <v>11150</v>
      </c>
      <c r="IL158" s="2">
        <v>10485</v>
      </c>
      <c r="IM158" s="2">
        <v>10110</v>
      </c>
      <c r="IN158" s="2">
        <v>10080</v>
      </c>
      <c r="IO158" s="2">
        <v>10045</v>
      </c>
      <c r="IP158" s="2">
        <v>10050</v>
      </c>
      <c r="IQ158" s="2">
        <v>10215</v>
      </c>
      <c r="IR158" s="2">
        <v>10350</v>
      </c>
      <c r="IS158" s="2">
        <v>10245</v>
      </c>
      <c r="IT158" s="2">
        <v>10355</v>
      </c>
    </row>
    <row r="159" spans="1:254" ht="15.9" customHeight="1">
      <c r="A159" s="61" t="s">
        <v>312</v>
      </c>
      <c r="B159" s="6" t="s">
        <v>313</v>
      </c>
      <c r="C159" s="15">
        <v>6790</v>
      </c>
      <c r="D159" s="16">
        <v>-390</v>
      </c>
      <c r="E159" s="13">
        <v>7180</v>
      </c>
      <c r="F159" s="13">
        <v>7310</v>
      </c>
      <c r="G159" s="13">
        <v>6800</v>
      </c>
      <c r="H159" s="13">
        <v>6810</v>
      </c>
      <c r="I159" s="13">
        <v>6730</v>
      </c>
      <c r="J159" s="13">
        <v>5730</v>
      </c>
      <c r="K159" s="13">
        <v>5440</v>
      </c>
      <c r="L159" s="13">
        <v>6050</v>
      </c>
      <c r="M159" s="13">
        <v>6840</v>
      </c>
      <c r="N159" s="13">
        <v>7130</v>
      </c>
      <c r="O159" s="13">
        <v>7380</v>
      </c>
      <c r="P159" s="13">
        <v>7430</v>
      </c>
      <c r="Q159" s="13">
        <v>7180</v>
      </c>
      <c r="R159" s="13">
        <v>6950</v>
      </c>
      <c r="S159" s="13">
        <v>7560</v>
      </c>
      <c r="T159" s="13">
        <v>7920</v>
      </c>
      <c r="U159" s="13">
        <v>7520</v>
      </c>
      <c r="V159" s="13">
        <v>7620</v>
      </c>
      <c r="W159" s="13">
        <v>8010</v>
      </c>
      <c r="X159" s="13">
        <v>7700</v>
      </c>
      <c r="Y159" s="13">
        <v>7970</v>
      </c>
      <c r="Z159" s="13">
        <v>8120</v>
      </c>
      <c r="AA159" s="13">
        <v>8620</v>
      </c>
      <c r="AB159" s="13">
        <v>9300</v>
      </c>
      <c r="AC159" s="13">
        <v>9400</v>
      </c>
      <c r="AD159" s="13">
        <v>10300</v>
      </c>
      <c r="AE159" s="13">
        <v>9710</v>
      </c>
      <c r="AF159" s="13">
        <v>9980</v>
      </c>
      <c r="AG159" s="13">
        <v>10150</v>
      </c>
      <c r="AH159" s="13">
        <v>10430</v>
      </c>
      <c r="AI159" s="13">
        <v>9560</v>
      </c>
      <c r="AJ159" s="13">
        <v>9590</v>
      </c>
      <c r="AK159" s="13">
        <v>10200</v>
      </c>
      <c r="AL159" s="13">
        <v>10750</v>
      </c>
      <c r="AM159" s="13">
        <v>10640</v>
      </c>
      <c r="AN159" s="13">
        <v>9980</v>
      </c>
      <c r="AO159" s="13">
        <v>8920</v>
      </c>
      <c r="AP159" s="13">
        <v>8770</v>
      </c>
      <c r="AQ159" s="13">
        <v>8460</v>
      </c>
      <c r="AR159" s="13">
        <v>8900</v>
      </c>
      <c r="AS159" s="13">
        <v>9240</v>
      </c>
      <c r="AT159" s="13">
        <v>10350</v>
      </c>
      <c r="AU159" s="13">
        <v>9040</v>
      </c>
      <c r="AV159" s="13">
        <v>9170</v>
      </c>
      <c r="AW159" s="13">
        <v>8370</v>
      </c>
      <c r="AX159" s="13">
        <v>8460</v>
      </c>
      <c r="AY159" s="13">
        <v>8110</v>
      </c>
      <c r="AZ159" s="13">
        <v>8030</v>
      </c>
      <c r="BA159" s="13">
        <v>7230</v>
      </c>
      <c r="BB159" s="13">
        <v>7100</v>
      </c>
      <c r="BC159" s="13">
        <v>6870</v>
      </c>
      <c r="BD159" s="13">
        <v>7630</v>
      </c>
      <c r="BE159" s="13">
        <v>7790</v>
      </c>
      <c r="BF159" s="13">
        <v>7490</v>
      </c>
      <c r="BG159" s="13">
        <v>6780</v>
      </c>
      <c r="BH159" s="13">
        <v>6830</v>
      </c>
      <c r="BI159" s="13">
        <v>6550</v>
      </c>
      <c r="BJ159" s="13">
        <v>6430</v>
      </c>
      <c r="BK159" s="13">
        <v>6100</v>
      </c>
      <c r="BL159" s="13">
        <v>6210</v>
      </c>
      <c r="BM159" s="67">
        <v>6530</v>
      </c>
      <c r="BN159" s="67">
        <v>6330</v>
      </c>
      <c r="BO159" s="67">
        <v>6490</v>
      </c>
      <c r="BP159" s="67">
        <v>6550</v>
      </c>
      <c r="BQ159" s="67">
        <v>6600</v>
      </c>
      <c r="BR159" s="67">
        <v>6110</v>
      </c>
      <c r="BS159" s="67">
        <v>6360</v>
      </c>
      <c r="BT159" s="67">
        <v>6420</v>
      </c>
      <c r="BU159" s="67">
        <v>6150</v>
      </c>
      <c r="BV159" s="67">
        <v>5150</v>
      </c>
      <c r="BW159" s="67">
        <v>4445</v>
      </c>
      <c r="BX159" s="67">
        <v>4480</v>
      </c>
      <c r="BY159" s="67">
        <v>4630</v>
      </c>
      <c r="BZ159" s="67">
        <v>4395</v>
      </c>
      <c r="CA159" s="516">
        <v>4275</v>
      </c>
      <c r="CB159" s="516">
        <v>4495</v>
      </c>
      <c r="CC159" s="516">
        <v>4500</v>
      </c>
      <c r="CD159" s="516">
        <v>4295</v>
      </c>
      <c r="CE159" s="516">
        <v>4140</v>
      </c>
      <c r="CF159" s="516">
        <v>4115</v>
      </c>
      <c r="CG159" s="516">
        <v>4060</v>
      </c>
      <c r="CH159" s="516">
        <v>4100</v>
      </c>
      <c r="CI159" s="516">
        <v>3785</v>
      </c>
      <c r="CJ159" s="516">
        <v>3775</v>
      </c>
      <c r="CK159" s="516">
        <v>3715</v>
      </c>
      <c r="CL159" s="516">
        <v>3655</v>
      </c>
      <c r="CM159" s="516">
        <v>3715</v>
      </c>
      <c r="CN159" s="516">
        <v>3440</v>
      </c>
      <c r="CO159" s="516">
        <v>3515</v>
      </c>
      <c r="CP159" s="516">
        <v>3720</v>
      </c>
      <c r="CQ159" s="516">
        <v>3770</v>
      </c>
      <c r="CR159" s="516">
        <v>3855</v>
      </c>
      <c r="CS159" s="516">
        <v>3685</v>
      </c>
      <c r="CT159" s="516">
        <v>3495</v>
      </c>
      <c r="CU159" s="516">
        <v>3735</v>
      </c>
      <c r="CV159" s="516">
        <v>4105</v>
      </c>
      <c r="CW159" s="516">
        <v>3945</v>
      </c>
      <c r="CX159" s="516">
        <v>3950</v>
      </c>
      <c r="CY159" s="516">
        <v>3970</v>
      </c>
      <c r="CZ159" s="516">
        <v>4090</v>
      </c>
      <c r="DA159" s="2">
        <v>4275</v>
      </c>
      <c r="DB159" s="2">
        <v>4155</v>
      </c>
      <c r="DC159" s="2">
        <v>3880</v>
      </c>
      <c r="DD159" s="2">
        <v>4335</v>
      </c>
      <c r="DE159" s="2">
        <v>4225</v>
      </c>
      <c r="DF159" s="2">
        <v>3930</v>
      </c>
      <c r="DG159" s="2">
        <v>4225</v>
      </c>
      <c r="DH159" s="2">
        <v>4320</v>
      </c>
      <c r="DI159" s="2">
        <v>4280</v>
      </c>
      <c r="DJ159" s="2">
        <v>4185</v>
      </c>
      <c r="DK159" s="2">
        <v>4195</v>
      </c>
      <c r="DL159" s="2">
        <v>4235</v>
      </c>
      <c r="DM159" s="2">
        <v>3970</v>
      </c>
      <c r="DN159" s="2">
        <v>4060</v>
      </c>
      <c r="DO159" s="2">
        <v>4070</v>
      </c>
      <c r="DP159" s="2">
        <v>3860</v>
      </c>
      <c r="DQ159" s="2">
        <v>3750</v>
      </c>
      <c r="DR159" s="2">
        <v>3390</v>
      </c>
      <c r="DS159" s="2">
        <v>3420</v>
      </c>
      <c r="DT159" s="2">
        <v>3390</v>
      </c>
      <c r="DU159" s="2">
        <v>3375</v>
      </c>
      <c r="DV159" s="2">
        <v>3265</v>
      </c>
      <c r="DW159" s="2">
        <v>3155</v>
      </c>
      <c r="DX159" s="2">
        <v>3065</v>
      </c>
      <c r="DY159" s="2">
        <v>3225</v>
      </c>
      <c r="DZ159" s="2">
        <v>3155</v>
      </c>
      <c r="EA159" s="2">
        <v>3365</v>
      </c>
      <c r="EB159" s="2">
        <v>3330</v>
      </c>
      <c r="EC159" s="2">
        <v>3475</v>
      </c>
      <c r="ED159" s="2">
        <v>3530</v>
      </c>
      <c r="EE159" s="2">
        <v>3500</v>
      </c>
      <c r="EF159" s="2">
        <v>3625</v>
      </c>
      <c r="EG159" s="2">
        <v>3655</v>
      </c>
      <c r="EH159" s="2">
        <v>3520</v>
      </c>
      <c r="EI159" s="2">
        <v>3510</v>
      </c>
      <c r="EJ159" s="2">
        <v>3550</v>
      </c>
      <c r="EK159" s="2">
        <v>3610</v>
      </c>
      <c r="EL159" s="2">
        <v>3665</v>
      </c>
      <c r="EM159" s="2">
        <v>3670</v>
      </c>
      <c r="EN159" s="2">
        <v>3520</v>
      </c>
      <c r="EO159" s="2">
        <v>3360</v>
      </c>
      <c r="EP159" s="2">
        <v>3400</v>
      </c>
      <c r="EQ159" s="2">
        <v>3495</v>
      </c>
      <c r="ER159" s="2">
        <v>3480</v>
      </c>
      <c r="ES159" s="2">
        <v>3355</v>
      </c>
      <c r="ET159" s="2">
        <v>3425</v>
      </c>
      <c r="EU159" s="2">
        <v>3430</v>
      </c>
      <c r="EV159" s="2">
        <v>3320</v>
      </c>
      <c r="EW159" s="2">
        <v>3325</v>
      </c>
      <c r="EX159" s="2">
        <v>3290</v>
      </c>
      <c r="EY159" s="2">
        <v>3290</v>
      </c>
      <c r="EZ159" s="2">
        <v>3275</v>
      </c>
      <c r="FA159" s="2">
        <v>3115</v>
      </c>
      <c r="FB159" s="2">
        <v>3095</v>
      </c>
      <c r="FC159" s="2">
        <v>3070</v>
      </c>
      <c r="FD159" s="2">
        <v>3020</v>
      </c>
      <c r="FE159" s="2">
        <v>3025</v>
      </c>
      <c r="FF159" s="2">
        <v>2972</v>
      </c>
      <c r="FG159" s="2">
        <v>2831</v>
      </c>
      <c r="FH159" s="2">
        <v>2918</v>
      </c>
      <c r="FI159" s="2">
        <v>2955</v>
      </c>
      <c r="FJ159" s="2">
        <v>2974</v>
      </c>
      <c r="FK159" s="2">
        <v>2835</v>
      </c>
      <c r="FL159" s="2">
        <v>2866</v>
      </c>
      <c r="FM159" s="2">
        <v>2890</v>
      </c>
      <c r="FN159" s="2">
        <v>2770</v>
      </c>
      <c r="FO159" s="2">
        <v>2745</v>
      </c>
      <c r="FP159" s="2">
        <v>2734</v>
      </c>
      <c r="FQ159" s="2">
        <v>2708</v>
      </c>
      <c r="FR159" s="2">
        <v>2652</v>
      </c>
      <c r="FS159" s="2">
        <v>2650</v>
      </c>
      <c r="FT159" s="2">
        <v>2660</v>
      </c>
      <c r="FU159" s="2">
        <v>2770</v>
      </c>
      <c r="FV159" s="2">
        <v>2697</v>
      </c>
      <c r="FW159" s="2">
        <v>2724</v>
      </c>
      <c r="FX159" s="2">
        <v>2799</v>
      </c>
      <c r="FY159" s="2">
        <v>2760</v>
      </c>
      <c r="FZ159" s="2">
        <v>2819</v>
      </c>
      <c r="GA159" s="2">
        <v>2807</v>
      </c>
      <c r="GB159" s="2">
        <v>2775</v>
      </c>
      <c r="GC159" s="2">
        <v>2799</v>
      </c>
      <c r="GD159" s="2">
        <v>2810</v>
      </c>
      <c r="GE159" s="2">
        <v>2822</v>
      </c>
      <c r="GF159" s="2">
        <v>2722</v>
      </c>
      <c r="GG159" s="2">
        <v>2743</v>
      </c>
      <c r="GH159" s="2">
        <v>2724</v>
      </c>
      <c r="GI159" s="2">
        <v>2548</v>
      </c>
      <c r="GJ159" s="2">
        <v>2441</v>
      </c>
      <c r="GK159" s="2">
        <v>2429</v>
      </c>
      <c r="GL159" s="2">
        <v>2420</v>
      </c>
      <c r="GM159" s="2">
        <v>2327</v>
      </c>
      <c r="GN159" s="2">
        <v>2295</v>
      </c>
      <c r="GO159" s="2">
        <v>2293</v>
      </c>
      <c r="GP159" s="2">
        <v>2280</v>
      </c>
      <c r="GQ159" s="2">
        <v>2222</v>
      </c>
      <c r="GR159" s="2">
        <v>2198</v>
      </c>
      <c r="GS159" s="2">
        <v>2225</v>
      </c>
      <c r="GT159" s="2">
        <v>2179</v>
      </c>
      <c r="GU159" s="2">
        <v>2151</v>
      </c>
      <c r="GV159" s="2">
        <v>2230</v>
      </c>
      <c r="GW159" s="2">
        <v>2272</v>
      </c>
      <c r="GX159" s="2">
        <v>2248</v>
      </c>
      <c r="GY159" s="2">
        <v>2234</v>
      </c>
      <c r="GZ159" s="2">
        <v>2218</v>
      </c>
      <c r="HA159" s="2">
        <v>2189</v>
      </c>
      <c r="HB159" s="2">
        <v>2168</v>
      </c>
      <c r="HC159" s="2">
        <v>2156</v>
      </c>
      <c r="HD159" s="2">
        <v>2226</v>
      </c>
      <c r="HE159" s="2">
        <v>2242</v>
      </c>
      <c r="HF159" s="2">
        <v>2267</v>
      </c>
      <c r="HG159" s="2">
        <v>2280</v>
      </c>
      <c r="HH159" s="2">
        <v>2268</v>
      </c>
      <c r="HI159" s="2">
        <v>2338</v>
      </c>
      <c r="HJ159" s="2">
        <v>2198</v>
      </c>
      <c r="HK159" s="2">
        <v>2170</v>
      </c>
      <c r="HL159" s="2">
        <v>2119</v>
      </c>
      <c r="HM159" s="2">
        <v>2119</v>
      </c>
      <c r="HN159" s="2">
        <v>2096</v>
      </c>
      <c r="HO159" s="2">
        <v>2102</v>
      </c>
      <c r="HP159" s="2">
        <v>2071</v>
      </c>
      <c r="HQ159" s="2">
        <v>2072</v>
      </c>
      <c r="HR159" s="2">
        <v>2115</v>
      </c>
      <c r="HS159" s="2">
        <v>2116</v>
      </c>
      <c r="HT159" s="2">
        <v>2081</v>
      </c>
      <c r="HU159" s="2">
        <v>2080</v>
      </c>
      <c r="HV159" s="2">
        <v>2095</v>
      </c>
      <c r="HW159" s="2">
        <v>2102</v>
      </c>
      <c r="HX159" s="2">
        <v>2151</v>
      </c>
      <c r="HY159" s="2">
        <v>2152</v>
      </c>
      <c r="HZ159" s="2">
        <v>2162</v>
      </c>
      <c r="IA159" s="2">
        <v>2127</v>
      </c>
      <c r="IB159" s="2">
        <v>2130</v>
      </c>
      <c r="IC159" s="2">
        <v>2153</v>
      </c>
      <c r="ID159" s="2">
        <v>2134</v>
      </c>
      <c r="IE159" s="2">
        <v>2124</v>
      </c>
      <c r="IF159" s="2">
        <v>2104</v>
      </c>
      <c r="IG159" s="2">
        <v>2101</v>
      </c>
      <c r="IH159" s="2">
        <v>2073</v>
      </c>
      <c r="II159" s="2">
        <v>2099</v>
      </c>
      <c r="IJ159" s="2">
        <v>2099</v>
      </c>
      <c r="IK159" s="2">
        <v>2100</v>
      </c>
      <c r="IL159" s="2">
        <v>2097</v>
      </c>
      <c r="IM159" s="2">
        <v>2094</v>
      </c>
      <c r="IN159" s="2">
        <v>2069</v>
      </c>
      <c r="IO159" s="2">
        <v>2034</v>
      </c>
      <c r="IP159" s="2">
        <v>1990</v>
      </c>
      <c r="IQ159" s="2">
        <v>1984</v>
      </c>
      <c r="IR159" s="2">
        <v>1903</v>
      </c>
      <c r="IS159" s="2">
        <v>1905</v>
      </c>
      <c r="IT159" s="2">
        <v>1878</v>
      </c>
    </row>
    <row r="160" spans="1:254" ht="15.9" customHeight="1">
      <c r="A160" s="61" t="s">
        <v>314</v>
      </c>
      <c r="B160" s="6" t="s">
        <v>315</v>
      </c>
      <c r="C160" s="15">
        <v>1102</v>
      </c>
      <c r="D160" s="16">
        <v>19</v>
      </c>
      <c r="E160" s="13">
        <v>1083</v>
      </c>
      <c r="F160" s="13">
        <v>1069</v>
      </c>
      <c r="G160" s="13">
        <v>1078</v>
      </c>
      <c r="H160" s="13">
        <v>1096</v>
      </c>
      <c r="I160" s="13">
        <v>1131</v>
      </c>
      <c r="J160" s="13">
        <v>1162</v>
      </c>
      <c r="K160" s="13">
        <v>1183</v>
      </c>
      <c r="L160" s="13">
        <v>1144</v>
      </c>
      <c r="M160" s="13">
        <v>1146</v>
      </c>
      <c r="N160" s="13">
        <v>1047</v>
      </c>
      <c r="O160" s="13">
        <v>1033</v>
      </c>
      <c r="P160" s="13">
        <v>1049</v>
      </c>
      <c r="Q160" s="13">
        <v>1071</v>
      </c>
      <c r="R160" s="13">
        <v>1074</v>
      </c>
      <c r="S160" s="13">
        <v>1065</v>
      </c>
      <c r="T160" s="13">
        <v>1032</v>
      </c>
      <c r="U160" s="13">
        <v>1044</v>
      </c>
      <c r="V160" s="13">
        <v>1033</v>
      </c>
      <c r="W160" s="13">
        <v>1046</v>
      </c>
      <c r="X160" s="13">
        <v>1052</v>
      </c>
      <c r="Y160" s="13">
        <v>1057</v>
      </c>
      <c r="Z160" s="13">
        <v>1066</v>
      </c>
      <c r="AA160" s="13">
        <v>1020</v>
      </c>
      <c r="AB160" s="13">
        <v>1018</v>
      </c>
      <c r="AC160" s="13">
        <v>990</v>
      </c>
      <c r="AD160" s="13">
        <v>945</v>
      </c>
      <c r="AE160" s="13">
        <v>937</v>
      </c>
      <c r="AF160" s="13">
        <v>963</v>
      </c>
      <c r="AG160" s="13">
        <v>911</v>
      </c>
      <c r="AH160" s="13">
        <v>916</v>
      </c>
      <c r="AI160" s="13">
        <v>919</v>
      </c>
      <c r="AJ160" s="13">
        <v>911</v>
      </c>
      <c r="AK160" s="13">
        <v>944</v>
      </c>
      <c r="AL160" s="13">
        <v>931</v>
      </c>
      <c r="AM160" s="13">
        <v>957</v>
      </c>
      <c r="AN160" s="13">
        <v>958</v>
      </c>
      <c r="AO160" s="13">
        <v>957</v>
      </c>
      <c r="AP160" s="13">
        <v>967</v>
      </c>
      <c r="AQ160" s="13">
        <v>990</v>
      </c>
      <c r="AR160" s="13">
        <v>1021</v>
      </c>
      <c r="AS160" s="13">
        <v>1038</v>
      </c>
      <c r="AT160" s="13">
        <v>1057</v>
      </c>
      <c r="AU160" s="13">
        <v>1070</v>
      </c>
      <c r="AV160" s="13">
        <v>1092</v>
      </c>
      <c r="AW160" s="13">
        <v>1083</v>
      </c>
      <c r="AX160" s="13">
        <v>1106</v>
      </c>
      <c r="AY160" s="13">
        <v>1119</v>
      </c>
      <c r="AZ160" s="13">
        <v>1122</v>
      </c>
      <c r="BA160" s="13">
        <v>1064</v>
      </c>
      <c r="BB160" s="13">
        <v>1029</v>
      </c>
      <c r="BC160" s="13">
        <v>1034</v>
      </c>
      <c r="BD160" s="13">
        <v>1013</v>
      </c>
      <c r="BE160" s="13">
        <v>1016</v>
      </c>
      <c r="BF160" s="13">
        <v>1037</v>
      </c>
      <c r="BG160" s="13">
        <v>1005</v>
      </c>
      <c r="BH160" s="13">
        <v>990</v>
      </c>
      <c r="BI160" s="13">
        <v>1036</v>
      </c>
      <c r="BJ160" s="13">
        <v>948</v>
      </c>
      <c r="BK160" s="13">
        <v>951</v>
      </c>
      <c r="BL160" s="13">
        <v>931</v>
      </c>
      <c r="BM160" s="67">
        <v>953</v>
      </c>
      <c r="BN160" s="67">
        <v>957</v>
      </c>
      <c r="BO160" s="67">
        <v>945</v>
      </c>
      <c r="BP160" s="67">
        <v>937</v>
      </c>
      <c r="BQ160" s="67">
        <v>895</v>
      </c>
      <c r="BR160" s="67">
        <v>921</v>
      </c>
      <c r="BS160" s="67">
        <v>879</v>
      </c>
      <c r="BT160" s="67">
        <v>881</v>
      </c>
      <c r="BU160" s="67">
        <v>876</v>
      </c>
      <c r="BV160" s="67">
        <v>917</v>
      </c>
      <c r="BW160" s="67">
        <v>932</v>
      </c>
      <c r="BX160" s="67">
        <v>960</v>
      </c>
      <c r="BY160" s="67">
        <v>930</v>
      </c>
      <c r="BZ160" s="67">
        <v>948</v>
      </c>
      <c r="CA160" s="516">
        <v>944</v>
      </c>
      <c r="CB160" s="516">
        <v>899</v>
      </c>
      <c r="CC160" s="516">
        <v>908</v>
      </c>
      <c r="CD160" s="516">
        <v>852</v>
      </c>
      <c r="CE160" s="516">
        <v>814</v>
      </c>
      <c r="CF160" s="516">
        <v>816</v>
      </c>
      <c r="CG160" s="516">
        <v>838</v>
      </c>
      <c r="CH160" s="516">
        <v>855</v>
      </c>
      <c r="CI160" s="516">
        <v>840</v>
      </c>
      <c r="CJ160" s="516">
        <v>835</v>
      </c>
      <c r="CK160" s="516">
        <v>832</v>
      </c>
      <c r="CL160" s="516">
        <v>814</v>
      </c>
      <c r="CM160" s="516">
        <v>824</v>
      </c>
      <c r="CN160" s="516">
        <v>801</v>
      </c>
      <c r="CO160" s="516">
        <v>777</v>
      </c>
      <c r="CP160" s="516">
        <v>814</v>
      </c>
      <c r="CQ160" s="516">
        <v>808</v>
      </c>
      <c r="CR160" s="516">
        <v>817</v>
      </c>
      <c r="CS160" s="516">
        <v>818</v>
      </c>
      <c r="CT160" s="516">
        <v>803</v>
      </c>
      <c r="CU160" s="516">
        <v>823</v>
      </c>
      <c r="CV160" s="516">
        <v>846</v>
      </c>
      <c r="CW160" s="516">
        <v>829</v>
      </c>
      <c r="CX160" s="516">
        <v>834</v>
      </c>
      <c r="CY160" s="516">
        <v>824</v>
      </c>
      <c r="CZ160" s="516">
        <v>824</v>
      </c>
      <c r="DA160" s="2">
        <v>844</v>
      </c>
      <c r="DB160" s="2">
        <v>843</v>
      </c>
      <c r="DC160" s="2">
        <v>851</v>
      </c>
      <c r="DD160" s="2">
        <v>831</v>
      </c>
      <c r="DE160" s="2">
        <v>803</v>
      </c>
      <c r="DF160" s="2">
        <v>791</v>
      </c>
      <c r="DG160" s="2">
        <v>797</v>
      </c>
      <c r="DH160" s="2">
        <v>814</v>
      </c>
      <c r="DI160" s="2">
        <v>863</v>
      </c>
      <c r="DJ160" s="2">
        <v>832</v>
      </c>
      <c r="DK160" s="2">
        <v>790</v>
      </c>
      <c r="DL160" s="2">
        <v>764</v>
      </c>
      <c r="DM160" s="2">
        <v>834</v>
      </c>
      <c r="DN160" s="2">
        <v>860</v>
      </c>
      <c r="DO160" s="2">
        <v>861</v>
      </c>
      <c r="DP160" s="2">
        <v>821</v>
      </c>
      <c r="DQ160" s="2">
        <v>818</v>
      </c>
      <c r="DR160" s="2">
        <v>800</v>
      </c>
      <c r="DS160" s="2">
        <v>840</v>
      </c>
      <c r="DT160" s="2">
        <v>874</v>
      </c>
      <c r="DU160" s="2">
        <v>839</v>
      </c>
      <c r="DV160" s="2">
        <v>852</v>
      </c>
      <c r="DW160" s="2">
        <v>875</v>
      </c>
      <c r="DX160" s="2">
        <v>828</v>
      </c>
      <c r="DY160" s="2">
        <v>919</v>
      </c>
      <c r="DZ160" s="2">
        <v>951</v>
      </c>
      <c r="EA160" s="2">
        <v>959</v>
      </c>
      <c r="EB160" s="2">
        <v>946</v>
      </c>
      <c r="EC160" s="2">
        <v>935</v>
      </c>
      <c r="ED160" s="2">
        <v>952</v>
      </c>
      <c r="EE160" s="2">
        <v>959</v>
      </c>
      <c r="EF160" s="2">
        <v>949</v>
      </c>
      <c r="EG160" s="2">
        <v>947</v>
      </c>
      <c r="EH160" s="2">
        <v>944</v>
      </c>
      <c r="EI160" s="2">
        <v>968</v>
      </c>
      <c r="EJ160" s="2">
        <v>980</v>
      </c>
      <c r="EK160" s="2">
        <v>988</v>
      </c>
      <c r="EL160" s="2">
        <v>1013</v>
      </c>
      <c r="EM160" s="2">
        <v>1018</v>
      </c>
      <c r="EN160" s="2">
        <v>1031</v>
      </c>
      <c r="EO160" s="2">
        <v>1014</v>
      </c>
      <c r="EP160" s="2">
        <v>1016</v>
      </c>
      <c r="EQ160" s="2">
        <v>1016</v>
      </c>
      <c r="ER160" s="2">
        <v>1051</v>
      </c>
      <c r="ES160" s="2">
        <v>1026</v>
      </c>
      <c r="ET160" s="2">
        <v>1051</v>
      </c>
      <c r="EU160" s="2">
        <v>1058</v>
      </c>
      <c r="EV160" s="2">
        <v>1053</v>
      </c>
      <c r="EW160" s="2">
        <v>1051</v>
      </c>
      <c r="EX160" s="2">
        <v>1061</v>
      </c>
      <c r="EY160" s="2">
        <v>1050</v>
      </c>
      <c r="EZ160" s="2">
        <v>1044</v>
      </c>
      <c r="FA160" s="2">
        <v>1083</v>
      </c>
      <c r="FB160" s="2">
        <v>1064</v>
      </c>
      <c r="FC160" s="2">
        <v>1055</v>
      </c>
      <c r="FD160" s="2">
        <v>1052</v>
      </c>
      <c r="FE160" s="2">
        <v>1080</v>
      </c>
      <c r="FF160" s="2">
        <v>1066</v>
      </c>
      <c r="FG160" s="2">
        <v>1049</v>
      </c>
      <c r="FH160" s="2">
        <v>1060</v>
      </c>
      <c r="FI160" s="2">
        <v>1075</v>
      </c>
      <c r="FJ160" s="2">
        <v>1084</v>
      </c>
      <c r="FK160" s="2">
        <v>1076</v>
      </c>
      <c r="FL160" s="2">
        <v>1084</v>
      </c>
      <c r="FM160" s="2">
        <v>1094</v>
      </c>
      <c r="FN160" s="2">
        <v>1096</v>
      </c>
      <c r="FO160" s="2">
        <v>1095</v>
      </c>
      <c r="FP160" s="2">
        <v>1100</v>
      </c>
      <c r="FQ160" s="2">
        <v>1104</v>
      </c>
      <c r="FR160" s="2">
        <v>1102.5</v>
      </c>
      <c r="FS160" s="2">
        <v>1093.75</v>
      </c>
      <c r="FT160" s="2">
        <v>1107.5</v>
      </c>
      <c r="FU160" s="2">
        <v>1083.75</v>
      </c>
      <c r="FV160" s="2">
        <v>1061.25</v>
      </c>
      <c r="FW160" s="2">
        <v>1075</v>
      </c>
      <c r="FX160" s="2">
        <v>1133.75</v>
      </c>
      <c r="FY160" s="2">
        <v>1101.25</v>
      </c>
      <c r="FZ160" s="2">
        <v>1125</v>
      </c>
      <c r="GA160" s="2">
        <v>1125</v>
      </c>
      <c r="GB160" s="2">
        <v>1103.75</v>
      </c>
      <c r="GC160" s="2">
        <v>1085</v>
      </c>
      <c r="GD160" s="2">
        <v>1026.25</v>
      </c>
      <c r="GE160" s="2">
        <v>1005</v>
      </c>
      <c r="GF160" s="2">
        <v>1015</v>
      </c>
      <c r="GG160" s="2">
        <v>1013.75</v>
      </c>
      <c r="GH160" s="2">
        <v>1075</v>
      </c>
      <c r="GI160" s="2">
        <v>1017.5</v>
      </c>
      <c r="GJ160" s="2">
        <v>966.25</v>
      </c>
      <c r="GK160" s="2">
        <v>963.75</v>
      </c>
      <c r="GL160" s="2">
        <v>993.75</v>
      </c>
      <c r="GM160" s="2">
        <v>981.25</v>
      </c>
      <c r="GN160" s="2">
        <v>997.5</v>
      </c>
      <c r="GO160" s="2">
        <v>1006.25</v>
      </c>
      <c r="GP160" s="2">
        <v>998.75</v>
      </c>
      <c r="GQ160" s="2">
        <v>996.25</v>
      </c>
      <c r="GR160" s="2">
        <v>982.5</v>
      </c>
      <c r="GS160" s="2">
        <v>998.75</v>
      </c>
      <c r="GT160" s="2">
        <v>1007.5</v>
      </c>
      <c r="GU160" s="2">
        <v>1015</v>
      </c>
      <c r="GV160" s="2">
        <v>1043.75</v>
      </c>
      <c r="GW160" s="2">
        <v>1047.5</v>
      </c>
      <c r="GX160" s="2">
        <v>1083.75</v>
      </c>
      <c r="GY160" s="2">
        <v>1065</v>
      </c>
      <c r="GZ160" s="2">
        <v>1060</v>
      </c>
      <c r="HA160" s="2">
        <v>1017.5</v>
      </c>
      <c r="HB160" s="2">
        <v>1025</v>
      </c>
      <c r="HC160" s="2">
        <v>1050</v>
      </c>
      <c r="HD160" s="2">
        <v>1086.25</v>
      </c>
      <c r="HE160" s="2">
        <v>1078.75</v>
      </c>
      <c r="HF160" s="2">
        <v>1095</v>
      </c>
      <c r="HG160" s="2">
        <v>1080</v>
      </c>
      <c r="HH160" s="2">
        <v>1086.25</v>
      </c>
      <c r="HI160" s="2">
        <v>1088.75</v>
      </c>
      <c r="HJ160" s="2">
        <v>1111.25</v>
      </c>
      <c r="HK160" s="2">
        <v>1108.75</v>
      </c>
      <c r="HL160" s="2">
        <v>1093.75</v>
      </c>
      <c r="HM160" s="2">
        <v>1127.5</v>
      </c>
      <c r="HN160" s="2">
        <v>1132.5</v>
      </c>
      <c r="HO160" s="2">
        <v>1117.5</v>
      </c>
      <c r="HP160" s="2">
        <v>1128.75</v>
      </c>
      <c r="HQ160" s="2">
        <v>1118.75</v>
      </c>
      <c r="HR160" s="2">
        <v>1091.25</v>
      </c>
      <c r="HS160" s="2">
        <v>1066.25</v>
      </c>
      <c r="HT160" s="2">
        <v>1072.5</v>
      </c>
      <c r="HU160" s="2">
        <v>1063.75</v>
      </c>
      <c r="HV160" s="2">
        <v>1103.75</v>
      </c>
      <c r="HW160" s="2">
        <v>1123.75</v>
      </c>
      <c r="HX160" s="2">
        <v>1141.25</v>
      </c>
      <c r="HY160" s="2">
        <v>1137.5</v>
      </c>
      <c r="HZ160" s="2">
        <v>1140</v>
      </c>
      <c r="IA160" s="2">
        <v>1140</v>
      </c>
      <c r="IB160" s="2">
        <v>1150</v>
      </c>
      <c r="IC160" s="2">
        <v>1161.25</v>
      </c>
      <c r="ID160" s="2">
        <v>1146.25</v>
      </c>
      <c r="IE160" s="2">
        <v>1108.75</v>
      </c>
      <c r="IF160" s="2">
        <v>1113.75</v>
      </c>
      <c r="IG160" s="2">
        <v>1107.5</v>
      </c>
      <c r="IH160" s="2">
        <v>1080</v>
      </c>
      <c r="II160" s="2">
        <v>1102.5</v>
      </c>
      <c r="IJ160" s="2">
        <v>1093.75</v>
      </c>
      <c r="IK160" s="2">
        <v>1083.75</v>
      </c>
      <c r="IL160" s="2">
        <v>1098.75</v>
      </c>
      <c r="IM160" s="2">
        <v>1095</v>
      </c>
      <c r="IN160" s="2">
        <v>1090</v>
      </c>
      <c r="IO160" s="2">
        <v>1073.75</v>
      </c>
      <c r="IP160" s="2">
        <v>1066.25</v>
      </c>
      <c r="IQ160" s="2">
        <v>1055</v>
      </c>
      <c r="IR160" s="2">
        <v>1031.25</v>
      </c>
      <c r="IS160" s="2">
        <v>1005</v>
      </c>
      <c r="IT160" s="2">
        <v>940</v>
      </c>
    </row>
    <row r="161" spans="1:254" ht="15.9" customHeight="1">
      <c r="A161" s="61" t="s">
        <v>316</v>
      </c>
      <c r="B161" s="6" t="s">
        <v>317</v>
      </c>
      <c r="C161" s="15">
        <v>1079</v>
      </c>
      <c r="D161" s="16">
        <v>4</v>
      </c>
      <c r="E161" s="13">
        <v>1075</v>
      </c>
      <c r="F161" s="13">
        <v>1072</v>
      </c>
      <c r="G161" s="13">
        <v>1072</v>
      </c>
      <c r="H161" s="13">
        <v>1068</v>
      </c>
      <c r="I161" s="13">
        <v>1073</v>
      </c>
      <c r="J161" s="13">
        <v>1085</v>
      </c>
      <c r="K161" s="13">
        <v>1115</v>
      </c>
      <c r="L161" s="13">
        <v>1118</v>
      </c>
      <c r="M161" s="13">
        <v>1117</v>
      </c>
      <c r="N161" s="13">
        <v>1097</v>
      </c>
      <c r="O161" s="13">
        <v>1102</v>
      </c>
      <c r="P161" s="13">
        <v>1116</v>
      </c>
      <c r="Q161" s="13">
        <v>1114</v>
      </c>
      <c r="R161" s="13">
        <v>1099</v>
      </c>
      <c r="S161" s="13">
        <v>1109</v>
      </c>
      <c r="T161" s="13">
        <v>1115</v>
      </c>
      <c r="U161" s="13">
        <v>1121</v>
      </c>
      <c r="V161" s="13">
        <v>1121</v>
      </c>
      <c r="W161" s="13">
        <v>1119</v>
      </c>
      <c r="X161" s="13">
        <v>1112</v>
      </c>
      <c r="Y161" s="13">
        <v>1108</v>
      </c>
      <c r="Z161" s="13">
        <v>1100</v>
      </c>
      <c r="AA161" s="13">
        <v>1106</v>
      </c>
      <c r="AB161" s="13">
        <v>1094</v>
      </c>
      <c r="AC161" s="13">
        <v>1085</v>
      </c>
      <c r="AD161" s="13">
        <v>1074</v>
      </c>
      <c r="AE161" s="13">
        <v>1078</v>
      </c>
      <c r="AF161" s="13">
        <v>1082</v>
      </c>
      <c r="AG161" s="13">
        <v>1063</v>
      </c>
      <c r="AH161" s="13">
        <v>1055</v>
      </c>
      <c r="AI161" s="13">
        <v>1051</v>
      </c>
      <c r="AJ161" s="13">
        <v>1056</v>
      </c>
      <c r="AK161" s="13">
        <v>1060</v>
      </c>
      <c r="AL161" s="13">
        <v>1066</v>
      </c>
      <c r="AM161" s="13">
        <v>1071</v>
      </c>
      <c r="AN161" s="13">
        <v>1077</v>
      </c>
      <c r="AO161" s="13">
        <v>1099</v>
      </c>
      <c r="AP161" s="13">
        <v>1110</v>
      </c>
      <c r="AQ161" s="13">
        <v>1110</v>
      </c>
      <c r="AR161" s="13">
        <v>1089</v>
      </c>
      <c r="AS161" s="13">
        <v>1103</v>
      </c>
      <c r="AT161" s="13">
        <v>1091</v>
      </c>
      <c r="AU161" s="13">
        <v>1082</v>
      </c>
      <c r="AV161" s="13">
        <v>1088</v>
      </c>
      <c r="AW161" s="13">
        <v>1066</v>
      </c>
      <c r="AX161" s="13">
        <v>1081</v>
      </c>
      <c r="AY161" s="13">
        <v>1069</v>
      </c>
      <c r="AZ161" s="13">
        <v>1077</v>
      </c>
      <c r="BA161" s="13">
        <v>1099</v>
      </c>
      <c r="BB161" s="13">
        <v>1107</v>
      </c>
      <c r="BC161" s="13">
        <v>1104</v>
      </c>
      <c r="BD161" s="13">
        <v>1105</v>
      </c>
      <c r="BE161" s="13">
        <v>1106</v>
      </c>
      <c r="BF161" s="13">
        <v>1111</v>
      </c>
      <c r="BG161" s="13">
        <v>1139</v>
      </c>
      <c r="BH161" s="13">
        <v>1122</v>
      </c>
      <c r="BI161" s="13">
        <v>1150</v>
      </c>
      <c r="BJ161" s="13">
        <v>1121</v>
      </c>
      <c r="BK161" s="13">
        <v>1125</v>
      </c>
      <c r="BL161" s="13">
        <v>1155</v>
      </c>
      <c r="BM161" s="67">
        <v>1155</v>
      </c>
      <c r="BN161" s="67">
        <v>1171</v>
      </c>
      <c r="BO161" s="67">
        <v>1164</v>
      </c>
      <c r="BP161" s="67">
        <v>1166</v>
      </c>
      <c r="BQ161" s="67">
        <v>1171</v>
      </c>
      <c r="BR161" s="67">
        <v>1160</v>
      </c>
      <c r="BS161" s="67">
        <v>1175</v>
      </c>
      <c r="BT161" s="67">
        <v>1195</v>
      </c>
      <c r="BU161" s="67">
        <v>1200</v>
      </c>
      <c r="BV161" s="67">
        <v>1136</v>
      </c>
      <c r="BW161" s="67">
        <v>1129</v>
      </c>
      <c r="BX161" s="67">
        <v>1126</v>
      </c>
      <c r="BY161" s="67">
        <v>1140</v>
      </c>
      <c r="BZ161" s="67">
        <v>1143</v>
      </c>
      <c r="CA161" s="516">
        <v>1132</v>
      </c>
      <c r="CB161" s="516">
        <v>1136</v>
      </c>
      <c r="CC161" s="516">
        <v>1141</v>
      </c>
      <c r="CD161" s="516">
        <v>1129</v>
      </c>
      <c r="CE161" s="516">
        <v>1131</v>
      </c>
      <c r="CF161" s="516">
        <v>1127</v>
      </c>
      <c r="CG161" s="516">
        <v>1118</v>
      </c>
      <c r="CH161" s="516">
        <v>1132</v>
      </c>
      <c r="CI161" s="516">
        <v>1122</v>
      </c>
      <c r="CJ161" s="516">
        <v>1117</v>
      </c>
      <c r="CK161" s="516">
        <v>1102</v>
      </c>
      <c r="CL161" s="516">
        <v>1097</v>
      </c>
      <c r="CM161" s="516">
        <v>1118</v>
      </c>
      <c r="CN161" s="516">
        <v>1082</v>
      </c>
      <c r="CO161" s="516">
        <v>1083</v>
      </c>
      <c r="CP161" s="516">
        <v>1138</v>
      </c>
      <c r="CQ161" s="516">
        <v>1137</v>
      </c>
      <c r="CR161" s="516">
        <v>1137</v>
      </c>
      <c r="CS161" s="516">
        <v>1120</v>
      </c>
      <c r="CT161" s="516">
        <v>1104</v>
      </c>
      <c r="CU161" s="516">
        <v>1127</v>
      </c>
      <c r="CV161" s="516">
        <v>1135</v>
      </c>
      <c r="CW161" s="516">
        <v>1116</v>
      </c>
      <c r="CX161" s="516">
        <v>1103</v>
      </c>
      <c r="CY161" s="516">
        <v>1103</v>
      </c>
      <c r="CZ161" s="516">
        <v>1103</v>
      </c>
      <c r="DA161" s="2">
        <v>1117</v>
      </c>
      <c r="DB161" s="2">
        <v>1113</v>
      </c>
      <c r="DC161" s="2">
        <v>1095</v>
      </c>
      <c r="DD161" s="2">
        <v>1104</v>
      </c>
      <c r="DE161" s="2">
        <v>1104</v>
      </c>
      <c r="DF161" s="2">
        <v>1089</v>
      </c>
      <c r="DG161" s="2">
        <v>1111</v>
      </c>
      <c r="DH161" s="2">
        <v>1147</v>
      </c>
      <c r="DI161" s="2">
        <v>1147</v>
      </c>
      <c r="DJ161" s="2">
        <v>1137</v>
      </c>
      <c r="DK161" s="2">
        <v>1126</v>
      </c>
      <c r="DL161" s="2">
        <v>1127</v>
      </c>
      <c r="DM161" s="2">
        <v>1127</v>
      </c>
      <c r="DN161" s="2">
        <v>1150</v>
      </c>
      <c r="DO161" s="2">
        <v>1139</v>
      </c>
      <c r="DP161" s="2">
        <v>1139</v>
      </c>
      <c r="DQ161" s="2">
        <v>1141</v>
      </c>
      <c r="DR161" s="2">
        <v>1160</v>
      </c>
      <c r="DS161" s="2">
        <v>1186</v>
      </c>
      <c r="DT161" s="2">
        <v>1185</v>
      </c>
      <c r="DU161" s="2">
        <v>1165</v>
      </c>
      <c r="DV161" s="2">
        <v>1165</v>
      </c>
      <c r="DW161" s="2">
        <v>1161</v>
      </c>
      <c r="DX161" s="2">
        <v>1161</v>
      </c>
      <c r="DY161" s="2">
        <v>1142</v>
      </c>
      <c r="DZ161" s="2">
        <v>1144</v>
      </c>
      <c r="EA161" s="2">
        <v>1193</v>
      </c>
      <c r="EB161" s="2">
        <v>1195</v>
      </c>
      <c r="EC161" s="2">
        <v>1196</v>
      </c>
      <c r="ED161" s="2">
        <v>1207</v>
      </c>
      <c r="EE161" s="2">
        <v>1221</v>
      </c>
      <c r="EF161" s="2">
        <v>1220</v>
      </c>
      <c r="EG161" s="2">
        <v>1226</v>
      </c>
      <c r="EH161" s="2">
        <v>1208</v>
      </c>
      <c r="EI161" s="2">
        <v>1226</v>
      </c>
      <c r="EJ161" s="2">
        <v>1239</v>
      </c>
      <c r="EK161" s="2">
        <v>1242</v>
      </c>
      <c r="EL161" s="2">
        <v>1233</v>
      </c>
      <c r="EM161" s="2">
        <v>1209</v>
      </c>
      <c r="EN161" s="2">
        <v>1211</v>
      </c>
      <c r="EO161" s="2">
        <v>1227</v>
      </c>
      <c r="EP161" s="2">
        <v>1217</v>
      </c>
      <c r="EQ161" s="2">
        <v>1251</v>
      </c>
      <c r="ER161" s="2">
        <v>1234</v>
      </c>
      <c r="ES161" s="2">
        <v>1201</v>
      </c>
      <c r="ET161" s="2">
        <v>1188</v>
      </c>
      <c r="EU161" s="2">
        <v>1185</v>
      </c>
      <c r="EV161" s="2">
        <v>1168</v>
      </c>
      <c r="EW161" s="2">
        <v>1160</v>
      </c>
      <c r="EX161" s="2">
        <v>1141</v>
      </c>
      <c r="EY161" s="2">
        <v>1142</v>
      </c>
      <c r="EZ161" s="2">
        <v>1119</v>
      </c>
      <c r="FA161" s="2">
        <v>1107</v>
      </c>
      <c r="FB161" s="2">
        <v>1078</v>
      </c>
      <c r="FC161" s="2">
        <v>1039</v>
      </c>
      <c r="FD161" s="2">
        <v>1038</v>
      </c>
      <c r="FE161" s="2">
        <v>1042</v>
      </c>
      <c r="FF161" s="2">
        <v>1022</v>
      </c>
      <c r="FG161" s="2">
        <v>1014</v>
      </c>
      <c r="FH161" s="2">
        <v>1030</v>
      </c>
      <c r="FI161" s="2">
        <v>1018</v>
      </c>
      <c r="FJ161" s="2">
        <v>1021</v>
      </c>
      <c r="FK161" s="2">
        <v>1012</v>
      </c>
      <c r="FL161" s="2">
        <v>1017</v>
      </c>
      <c r="FM161" s="2">
        <v>1007</v>
      </c>
      <c r="FN161" s="2">
        <v>1012</v>
      </c>
      <c r="FO161" s="2">
        <v>1030</v>
      </c>
      <c r="FP161" s="2">
        <v>1043</v>
      </c>
      <c r="FQ161" s="2">
        <v>1040</v>
      </c>
      <c r="FR161" s="2">
        <v>1034</v>
      </c>
      <c r="FS161" s="2">
        <v>1035</v>
      </c>
      <c r="FT161" s="2">
        <v>1031</v>
      </c>
      <c r="FU161" s="2">
        <v>1010</v>
      </c>
      <c r="FV161" s="2">
        <v>1013</v>
      </c>
      <c r="FW161" s="2">
        <v>1007</v>
      </c>
      <c r="FX161" s="2">
        <v>1021</v>
      </c>
      <c r="FY161" s="2">
        <v>1027</v>
      </c>
      <c r="FZ161" s="2">
        <v>1017</v>
      </c>
      <c r="GA161" s="2">
        <v>1020</v>
      </c>
      <c r="GB161" s="2">
        <v>1009</v>
      </c>
      <c r="GC161" s="2">
        <v>1010</v>
      </c>
      <c r="GD161" s="2">
        <v>1004</v>
      </c>
      <c r="GE161" s="2">
        <v>1000</v>
      </c>
      <c r="GF161" s="2">
        <v>997</v>
      </c>
      <c r="GG161" s="2">
        <v>1000</v>
      </c>
      <c r="GH161" s="2">
        <v>1001</v>
      </c>
      <c r="GI161" s="2">
        <v>1007</v>
      </c>
      <c r="GJ161" s="2">
        <v>999</v>
      </c>
      <c r="GK161" s="2">
        <v>1033</v>
      </c>
      <c r="GL161" s="2">
        <v>1044</v>
      </c>
      <c r="GM161" s="2">
        <v>1045</v>
      </c>
      <c r="GN161" s="2">
        <v>1051</v>
      </c>
      <c r="GO161" s="2">
        <v>1041</v>
      </c>
      <c r="GP161" s="2">
        <v>1034</v>
      </c>
      <c r="GQ161" s="2">
        <v>1040</v>
      </c>
      <c r="GR161" s="2">
        <v>1031</v>
      </c>
      <c r="GS161" s="2">
        <v>1024</v>
      </c>
      <c r="GT161" s="2">
        <v>1017</v>
      </c>
      <c r="GU161" s="2">
        <v>1013</v>
      </c>
      <c r="GV161" s="2">
        <v>1001</v>
      </c>
      <c r="GW161" s="2">
        <v>1014</v>
      </c>
      <c r="GX161" s="2">
        <v>1016</v>
      </c>
      <c r="GY161" s="2">
        <v>1021</v>
      </c>
      <c r="GZ161" s="2">
        <v>1026</v>
      </c>
      <c r="HA161" s="2">
        <v>1008</v>
      </c>
      <c r="HB161" s="2">
        <v>1001</v>
      </c>
      <c r="HC161" s="2">
        <v>1012</v>
      </c>
      <c r="HD161" s="2">
        <v>1032</v>
      </c>
      <c r="HE161" s="2">
        <v>1046</v>
      </c>
      <c r="HF161" s="2">
        <v>1053</v>
      </c>
      <c r="HG161" s="2">
        <v>1038</v>
      </c>
      <c r="HH161" s="2">
        <v>1032</v>
      </c>
      <c r="HI161" s="2">
        <v>1032</v>
      </c>
      <c r="HJ161" s="2">
        <v>1034</v>
      </c>
      <c r="HK161" s="2">
        <v>1035</v>
      </c>
      <c r="HL161" s="2">
        <v>1028</v>
      </c>
      <c r="HM161" s="2">
        <v>1047</v>
      </c>
      <c r="HN161" s="2">
        <v>1035</v>
      </c>
      <c r="HO161" s="2">
        <v>1037</v>
      </c>
      <c r="HP161" s="2">
        <v>1041</v>
      </c>
      <c r="HQ161" s="2">
        <v>1047</v>
      </c>
      <c r="HR161" s="2">
        <v>1047</v>
      </c>
      <c r="HS161" s="2">
        <v>1037</v>
      </c>
      <c r="HT161" s="2">
        <v>1034</v>
      </c>
      <c r="HU161" s="2">
        <v>1020</v>
      </c>
      <c r="HV161" s="2">
        <v>1024</v>
      </c>
      <c r="HW161" s="2">
        <v>1020</v>
      </c>
      <c r="HX161" s="2">
        <v>1014</v>
      </c>
      <c r="HY161" s="2">
        <v>1012</v>
      </c>
      <c r="HZ161" s="2">
        <v>1014</v>
      </c>
      <c r="IA161" s="2">
        <v>1003</v>
      </c>
      <c r="IB161" s="2">
        <v>1027</v>
      </c>
      <c r="IC161" s="2">
        <v>1019</v>
      </c>
      <c r="ID161" s="2">
        <v>1016</v>
      </c>
      <c r="IE161" s="2">
        <v>1018</v>
      </c>
      <c r="IF161" s="2">
        <v>1010</v>
      </c>
      <c r="IG161" s="2">
        <v>999</v>
      </c>
      <c r="IH161" s="2">
        <v>993</v>
      </c>
      <c r="II161" s="2">
        <v>996</v>
      </c>
      <c r="IJ161" s="2">
        <v>1003</v>
      </c>
      <c r="IK161" s="2">
        <v>996</v>
      </c>
      <c r="IL161" s="2">
        <v>1000</v>
      </c>
      <c r="IM161" s="2">
        <v>1000</v>
      </c>
      <c r="IN161" s="2">
        <v>1003</v>
      </c>
      <c r="IO161" s="2">
        <v>992</v>
      </c>
      <c r="IP161" s="2">
        <v>996</v>
      </c>
      <c r="IQ161" s="2">
        <v>990</v>
      </c>
      <c r="IR161" s="2">
        <v>976</v>
      </c>
      <c r="IS161" s="2">
        <v>977</v>
      </c>
      <c r="IT161" s="2">
        <v>976</v>
      </c>
    </row>
    <row r="162" spans="1:254" ht="15.9" customHeight="1">
      <c r="A162" s="61" t="s">
        <v>318</v>
      </c>
      <c r="B162" s="6" t="s">
        <v>319</v>
      </c>
      <c r="C162" s="15">
        <v>4380</v>
      </c>
      <c r="D162" s="16">
        <v>-15</v>
      </c>
      <c r="E162" s="13">
        <v>4395</v>
      </c>
      <c r="F162" s="13">
        <v>4445</v>
      </c>
      <c r="G162" s="13">
        <v>4375</v>
      </c>
      <c r="H162" s="13">
        <v>4420</v>
      </c>
      <c r="I162" s="13">
        <v>4480</v>
      </c>
      <c r="J162" s="13">
        <v>4480</v>
      </c>
      <c r="K162" s="13">
        <v>4535</v>
      </c>
      <c r="L162" s="13">
        <v>4560</v>
      </c>
      <c r="M162" s="13">
        <v>4625</v>
      </c>
      <c r="N162" s="13">
        <v>4610</v>
      </c>
      <c r="O162" s="13">
        <v>4480</v>
      </c>
      <c r="P162" s="13">
        <v>4420</v>
      </c>
      <c r="Q162" s="13">
        <v>4415</v>
      </c>
      <c r="R162" s="13">
        <v>4355</v>
      </c>
      <c r="S162" s="13">
        <v>4380</v>
      </c>
      <c r="T162" s="13">
        <v>4395</v>
      </c>
      <c r="U162" s="13">
        <v>4385</v>
      </c>
      <c r="V162" s="13">
        <v>4395</v>
      </c>
      <c r="W162" s="13">
        <v>4375</v>
      </c>
      <c r="X162" s="13">
        <v>4375</v>
      </c>
      <c r="Y162" s="13">
        <v>4350</v>
      </c>
      <c r="Z162" s="13">
        <v>4345</v>
      </c>
      <c r="AA162" s="13">
        <v>4360</v>
      </c>
      <c r="AB162" s="13">
        <v>4360</v>
      </c>
      <c r="AC162" s="13">
        <v>4365</v>
      </c>
      <c r="AD162" s="13">
        <v>4370</v>
      </c>
      <c r="AE162" s="13">
        <v>4300</v>
      </c>
      <c r="AF162" s="13">
        <v>4315</v>
      </c>
      <c r="AG162" s="13">
        <v>4310</v>
      </c>
      <c r="AH162" s="13">
        <v>4370</v>
      </c>
      <c r="AI162" s="13">
        <v>4355</v>
      </c>
      <c r="AJ162" s="13">
        <v>4335</v>
      </c>
      <c r="AK162" s="13">
        <v>4330</v>
      </c>
      <c r="AL162" s="13">
        <v>4315</v>
      </c>
      <c r="AM162" s="13">
        <v>4315</v>
      </c>
      <c r="AN162" s="13">
        <v>4345</v>
      </c>
      <c r="AO162" s="13">
        <v>4300</v>
      </c>
      <c r="AP162" s="13">
        <v>4295</v>
      </c>
      <c r="AQ162" s="13">
        <v>4345</v>
      </c>
      <c r="AR162" s="13">
        <v>4325</v>
      </c>
      <c r="AS162" s="13">
        <v>4330</v>
      </c>
      <c r="AT162" s="13">
        <v>4300</v>
      </c>
      <c r="AU162" s="13">
        <v>4300</v>
      </c>
      <c r="AV162" s="13">
        <v>4335</v>
      </c>
      <c r="AW162" s="13">
        <v>4335</v>
      </c>
      <c r="AX162" s="13">
        <v>4335</v>
      </c>
      <c r="AY162" s="13">
        <v>4350</v>
      </c>
      <c r="AZ162" s="13">
        <v>4325</v>
      </c>
      <c r="BA162" s="13">
        <v>4325</v>
      </c>
      <c r="BB162" s="13">
        <v>4325</v>
      </c>
      <c r="BC162" s="13">
        <v>4350</v>
      </c>
      <c r="BD162" s="13">
        <v>4355</v>
      </c>
      <c r="BE162" s="13">
        <v>4350</v>
      </c>
      <c r="BF162" s="13">
        <v>4360</v>
      </c>
      <c r="BG162" s="13">
        <v>4350</v>
      </c>
      <c r="BH162" s="13">
        <v>4360</v>
      </c>
      <c r="BI162" s="13">
        <v>4365</v>
      </c>
      <c r="BJ162" s="13">
        <v>4305</v>
      </c>
      <c r="BK162" s="13">
        <v>4345</v>
      </c>
      <c r="BL162" s="13">
        <v>4335</v>
      </c>
      <c r="BM162" s="67">
        <v>4355</v>
      </c>
      <c r="BN162" s="67">
        <v>4350</v>
      </c>
      <c r="BO162" s="67">
        <v>4365</v>
      </c>
      <c r="BP162" s="67">
        <v>4400</v>
      </c>
      <c r="BQ162" s="67">
        <v>4375</v>
      </c>
      <c r="BR162" s="67">
        <v>4360</v>
      </c>
      <c r="BS162" s="67">
        <v>4440</v>
      </c>
      <c r="BT162" s="67">
        <v>4415</v>
      </c>
      <c r="BU162" s="67">
        <v>4365</v>
      </c>
      <c r="BV162" s="67">
        <v>4315</v>
      </c>
      <c r="BW162" s="67">
        <v>4350</v>
      </c>
      <c r="BX162" s="67">
        <v>4375</v>
      </c>
      <c r="BY162" s="67">
        <v>4370</v>
      </c>
      <c r="BZ162" s="67">
        <v>4350</v>
      </c>
      <c r="CA162" s="516">
        <v>4360</v>
      </c>
      <c r="CB162" s="516">
        <v>4385</v>
      </c>
      <c r="CC162" s="516">
        <v>4355</v>
      </c>
      <c r="CD162" s="516">
        <v>4345</v>
      </c>
      <c r="CE162" s="516">
        <v>4355</v>
      </c>
      <c r="CF162" s="516">
        <v>4380</v>
      </c>
      <c r="CG162" s="516">
        <v>4430</v>
      </c>
      <c r="CH162" s="516">
        <v>4455</v>
      </c>
      <c r="CI162" s="516">
        <v>4375</v>
      </c>
      <c r="CJ162" s="516">
        <v>4355</v>
      </c>
      <c r="CK162" s="516">
        <v>4380</v>
      </c>
      <c r="CL162" s="516">
        <v>4385</v>
      </c>
      <c r="CM162" s="516">
        <v>4330</v>
      </c>
      <c r="CN162" s="516">
        <v>4295</v>
      </c>
      <c r="CO162" s="516">
        <v>4340</v>
      </c>
      <c r="CP162" s="516">
        <v>4480</v>
      </c>
      <c r="CQ162" s="516">
        <v>4430</v>
      </c>
      <c r="CR162" s="516">
        <v>4500</v>
      </c>
      <c r="CS162" s="516">
        <v>4470</v>
      </c>
      <c r="CT162" s="516">
        <v>4415</v>
      </c>
      <c r="CU162" s="516">
        <v>4400</v>
      </c>
      <c r="CV162" s="516">
        <v>4495</v>
      </c>
      <c r="CW162" s="516">
        <v>4490</v>
      </c>
      <c r="CX162" s="516">
        <v>4355</v>
      </c>
      <c r="CY162" s="516">
        <v>4400</v>
      </c>
      <c r="CZ162" s="516">
        <v>4385</v>
      </c>
      <c r="DA162" s="2">
        <v>4420</v>
      </c>
      <c r="DB162" s="2">
        <v>4460</v>
      </c>
      <c r="DC162" s="2">
        <v>4350</v>
      </c>
      <c r="DD162" s="2">
        <v>4390</v>
      </c>
      <c r="DE162" s="2">
        <v>4405</v>
      </c>
      <c r="DF162" s="2">
        <v>4345</v>
      </c>
      <c r="DG162" s="2">
        <v>4375</v>
      </c>
      <c r="DH162" s="2">
        <v>4350</v>
      </c>
      <c r="DI162" s="2">
        <v>4410</v>
      </c>
      <c r="DJ162" s="2">
        <v>4430</v>
      </c>
      <c r="DK162" s="2">
        <v>4320</v>
      </c>
      <c r="DL162" s="2">
        <v>4290</v>
      </c>
      <c r="DM162" s="2">
        <v>4350</v>
      </c>
      <c r="DN162" s="2">
        <v>4330</v>
      </c>
      <c r="DO162" s="2">
        <v>4300</v>
      </c>
      <c r="DP162" s="2">
        <v>4320</v>
      </c>
      <c r="DQ162" s="2">
        <v>4350</v>
      </c>
      <c r="DR162" s="2">
        <v>4285</v>
      </c>
      <c r="DS162" s="2">
        <v>4340</v>
      </c>
      <c r="DT162" s="2">
        <v>4365</v>
      </c>
      <c r="DU162" s="2">
        <v>4365</v>
      </c>
      <c r="DV162" s="2">
        <v>4310</v>
      </c>
      <c r="DW162" s="2">
        <v>4350</v>
      </c>
      <c r="DX162" s="2">
        <v>4410</v>
      </c>
      <c r="DY162" s="2">
        <v>4530</v>
      </c>
      <c r="DZ162" s="2">
        <v>4450</v>
      </c>
      <c r="EA162" s="2">
        <v>4380</v>
      </c>
      <c r="EB162" s="2">
        <v>4900</v>
      </c>
      <c r="EC162" s="2">
        <v>4955</v>
      </c>
      <c r="ED162" s="2">
        <v>4815</v>
      </c>
      <c r="EE162" s="2">
        <v>4835</v>
      </c>
      <c r="EF162" s="2">
        <v>4915</v>
      </c>
      <c r="EG162" s="2">
        <v>4905</v>
      </c>
      <c r="EH162" s="2">
        <v>4875</v>
      </c>
      <c r="EI162" s="2">
        <v>5000</v>
      </c>
      <c r="EJ162" s="2">
        <v>5090</v>
      </c>
      <c r="EK162" s="2">
        <v>5090</v>
      </c>
      <c r="EL162" s="2">
        <v>5170</v>
      </c>
      <c r="EM162" s="2">
        <v>5110</v>
      </c>
      <c r="EN162" s="2">
        <v>5160</v>
      </c>
      <c r="EO162" s="2">
        <v>5130</v>
      </c>
      <c r="EP162" s="2">
        <v>5160</v>
      </c>
      <c r="EQ162" s="2">
        <v>5190</v>
      </c>
      <c r="ER162" s="2">
        <v>5220</v>
      </c>
      <c r="ES162" s="2">
        <v>5250</v>
      </c>
      <c r="ET162" s="2">
        <v>5220</v>
      </c>
      <c r="EU162" s="2">
        <v>5270</v>
      </c>
      <c r="EV162" s="2">
        <v>5340</v>
      </c>
      <c r="EW162" s="2">
        <v>5240</v>
      </c>
      <c r="EX162" s="2">
        <v>5090</v>
      </c>
      <c r="EY162" s="2">
        <v>5110</v>
      </c>
      <c r="EZ162" s="2">
        <v>5100</v>
      </c>
      <c r="FA162" s="2">
        <v>5070</v>
      </c>
      <c r="FB162" s="2">
        <v>5030</v>
      </c>
      <c r="FC162" s="2">
        <v>5070</v>
      </c>
      <c r="FD162" s="2">
        <v>5070</v>
      </c>
      <c r="FE162" s="2">
        <v>5070</v>
      </c>
      <c r="FF162" s="2">
        <v>5040</v>
      </c>
      <c r="FG162" s="2">
        <v>5110</v>
      </c>
      <c r="FH162" s="2">
        <v>5180</v>
      </c>
      <c r="FI162" s="2">
        <v>5180</v>
      </c>
      <c r="FJ162" s="2">
        <v>5320</v>
      </c>
      <c r="FK162" s="2">
        <v>5430</v>
      </c>
      <c r="FL162" s="2">
        <v>5380</v>
      </c>
      <c r="FM162" s="2">
        <v>5380</v>
      </c>
      <c r="FN162" s="2">
        <v>5420</v>
      </c>
      <c r="FO162" s="2">
        <v>5440</v>
      </c>
      <c r="FP162" s="2">
        <v>5520</v>
      </c>
      <c r="FQ162" s="2">
        <v>5530</v>
      </c>
      <c r="FR162" s="2">
        <v>5460</v>
      </c>
      <c r="FS162" s="2">
        <v>5360</v>
      </c>
      <c r="FT162" s="2">
        <v>5400</v>
      </c>
      <c r="FU162" s="2">
        <v>5350</v>
      </c>
      <c r="FV162" s="2">
        <v>5350</v>
      </c>
      <c r="FW162" s="2">
        <v>5180</v>
      </c>
      <c r="FX162" s="2">
        <v>5370</v>
      </c>
      <c r="FY162" s="2">
        <v>5430</v>
      </c>
      <c r="FZ162" s="2">
        <v>5590</v>
      </c>
      <c r="GA162" s="2">
        <v>5480</v>
      </c>
      <c r="GB162" s="2">
        <v>5630</v>
      </c>
      <c r="GC162" s="2">
        <v>5650</v>
      </c>
      <c r="GD162" s="2">
        <v>5610</v>
      </c>
      <c r="GE162" s="2">
        <v>5740</v>
      </c>
      <c r="GF162" s="2">
        <v>5550</v>
      </c>
      <c r="GG162" s="2">
        <v>5490</v>
      </c>
      <c r="GH162" s="2">
        <v>5280</v>
      </c>
      <c r="GI162" s="2">
        <v>4960</v>
      </c>
      <c r="GJ162" s="2">
        <v>5100</v>
      </c>
      <c r="GK162" s="2">
        <v>5160</v>
      </c>
      <c r="GL162" s="2">
        <v>5270</v>
      </c>
      <c r="GM162" s="2">
        <v>5250</v>
      </c>
      <c r="GN162" s="2">
        <v>5140</v>
      </c>
      <c r="GO162" s="2">
        <v>5190</v>
      </c>
      <c r="GP162" s="2">
        <v>5130</v>
      </c>
      <c r="GQ162" s="2">
        <v>5330</v>
      </c>
      <c r="GR162" s="2">
        <v>5010</v>
      </c>
      <c r="GS162" s="2">
        <v>5030</v>
      </c>
      <c r="GT162" s="2">
        <v>4945</v>
      </c>
      <c r="GU162" s="2">
        <v>4750</v>
      </c>
      <c r="GV162" s="2">
        <v>4855</v>
      </c>
      <c r="GW162" s="2">
        <v>4810</v>
      </c>
      <c r="GX162" s="2">
        <v>4855</v>
      </c>
      <c r="GY162" s="2">
        <v>4760</v>
      </c>
      <c r="GZ162" s="2">
        <v>4290</v>
      </c>
      <c r="HA162" s="2">
        <v>4260</v>
      </c>
      <c r="HB162" s="2">
        <v>4250</v>
      </c>
      <c r="HC162" s="2">
        <v>4245</v>
      </c>
      <c r="HD162" s="2">
        <v>4340</v>
      </c>
      <c r="HE162" s="2">
        <v>4365</v>
      </c>
      <c r="HF162" s="2">
        <v>4315</v>
      </c>
      <c r="HG162" s="2">
        <v>4335</v>
      </c>
      <c r="HH162" s="2">
        <v>4380</v>
      </c>
      <c r="HI162" s="2">
        <v>4360</v>
      </c>
      <c r="HJ162" s="2">
        <v>4345</v>
      </c>
      <c r="HK162" s="2">
        <v>4355</v>
      </c>
      <c r="HL162" s="2">
        <v>4340</v>
      </c>
      <c r="HM162" s="2">
        <v>4350</v>
      </c>
      <c r="HN162" s="2">
        <v>4350</v>
      </c>
      <c r="HO162" s="2">
        <v>4370</v>
      </c>
      <c r="HP162" s="2">
        <v>4315</v>
      </c>
      <c r="HQ162" s="2">
        <v>4275</v>
      </c>
      <c r="HR162" s="2">
        <v>4255</v>
      </c>
      <c r="HS162" s="2">
        <v>4245</v>
      </c>
      <c r="HT162" s="2">
        <v>4245</v>
      </c>
      <c r="HU162" s="2">
        <v>4310</v>
      </c>
      <c r="HV162" s="2">
        <v>4320</v>
      </c>
      <c r="HW162" s="2">
        <v>4250</v>
      </c>
      <c r="HX162" s="2">
        <v>4275</v>
      </c>
      <c r="HY162" s="2">
        <v>4265</v>
      </c>
      <c r="HZ162" s="2">
        <v>4305</v>
      </c>
      <c r="IA162" s="2">
        <v>4285</v>
      </c>
      <c r="IB162" s="2">
        <v>4330</v>
      </c>
      <c r="IC162" s="2">
        <v>4355</v>
      </c>
      <c r="ID162" s="2">
        <v>4395</v>
      </c>
      <c r="IE162" s="2">
        <v>4320</v>
      </c>
      <c r="IF162" s="2">
        <v>4430</v>
      </c>
      <c r="IG162" s="2">
        <v>4385</v>
      </c>
      <c r="IH162" s="2">
        <v>4225</v>
      </c>
      <c r="II162" s="2">
        <v>4320</v>
      </c>
      <c r="IJ162" s="2">
        <v>4390</v>
      </c>
      <c r="IK162" s="2">
        <v>4420</v>
      </c>
      <c r="IL162" s="2">
        <v>4560</v>
      </c>
      <c r="IM162" s="2">
        <v>4580</v>
      </c>
      <c r="IN162" s="2">
        <v>4500</v>
      </c>
      <c r="IO162" s="2">
        <v>4430</v>
      </c>
      <c r="IP162" s="2">
        <v>4455</v>
      </c>
      <c r="IQ162" s="2">
        <v>4490</v>
      </c>
      <c r="IR162" s="2">
        <v>4450</v>
      </c>
      <c r="IS162" s="2">
        <v>4045</v>
      </c>
      <c r="IT162" s="2">
        <v>4015</v>
      </c>
    </row>
    <row r="163" spans="1:254" ht="15.9" customHeight="1">
      <c r="A163" s="61" t="s">
        <v>320</v>
      </c>
      <c r="B163" s="6" t="s">
        <v>321</v>
      </c>
      <c r="C163" s="15">
        <v>1496</v>
      </c>
      <c r="D163" s="16">
        <v>-25</v>
      </c>
      <c r="E163" s="13">
        <v>1521</v>
      </c>
      <c r="F163" s="13">
        <v>1530</v>
      </c>
      <c r="G163" s="13">
        <v>1476</v>
      </c>
      <c r="H163" s="13">
        <v>1468</v>
      </c>
      <c r="I163" s="13">
        <v>1485</v>
      </c>
      <c r="J163" s="13">
        <v>1466</v>
      </c>
      <c r="K163" s="13">
        <v>1466</v>
      </c>
      <c r="L163" s="13">
        <v>1475</v>
      </c>
      <c r="M163" s="13">
        <v>1638</v>
      </c>
      <c r="N163" s="13">
        <v>1625</v>
      </c>
      <c r="O163" s="13">
        <v>1612</v>
      </c>
      <c r="P163" s="13">
        <v>1582</v>
      </c>
      <c r="Q163" s="13">
        <v>1585</v>
      </c>
      <c r="R163" s="13">
        <v>1567</v>
      </c>
      <c r="S163" s="13">
        <v>1616</v>
      </c>
      <c r="T163" s="13">
        <v>1614</v>
      </c>
      <c r="U163" s="13">
        <v>1588</v>
      </c>
      <c r="V163" s="13">
        <v>1590</v>
      </c>
      <c r="W163" s="13">
        <v>1632</v>
      </c>
      <c r="X163" s="13">
        <v>1629</v>
      </c>
      <c r="Y163" s="13">
        <v>1617</v>
      </c>
      <c r="Z163" s="13">
        <v>1637</v>
      </c>
      <c r="AA163" s="13">
        <v>1674</v>
      </c>
      <c r="AB163" s="13">
        <v>1655</v>
      </c>
      <c r="AC163" s="13">
        <v>1654</v>
      </c>
      <c r="AD163" s="13">
        <v>1678</v>
      </c>
      <c r="AE163" s="13">
        <v>1663</v>
      </c>
      <c r="AF163" s="13">
        <v>1695</v>
      </c>
      <c r="AG163" s="13">
        <v>1715</v>
      </c>
      <c r="AH163" s="13">
        <v>1709</v>
      </c>
      <c r="AI163" s="13">
        <v>1701</v>
      </c>
      <c r="AJ163" s="13">
        <v>1708</v>
      </c>
      <c r="AK163" s="13">
        <v>1725</v>
      </c>
      <c r="AL163" s="13">
        <v>1701</v>
      </c>
      <c r="AM163" s="13">
        <v>1749</v>
      </c>
      <c r="AN163" s="13">
        <v>1699</v>
      </c>
      <c r="AO163" s="13">
        <v>1651</v>
      </c>
      <c r="AP163" s="13">
        <v>1700</v>
      </c>
      <c r="AQ163" s="13">
        <v>1621</v>
      </c>
      <c r="AR163" s="13">
        <v>1581</v>
      </c>
      <c r="AS163" s="13">
        <v>1594</v>
      </c>
      <c r="AT163" s="13">
        <v>1596</v>
      </c>
      <c r="AU163" s="13">
        <v>1582</v>
      </c>
      <c r="AV163" s="13">
        <v>1619</v>
      </c>
      <c r="AW163" s="13">
        <v>1552</v>
      </c>
      <c r="AX163" s="13">
        <v>1582</v>
      </c>
      <c r="AY163" s="13">
        <v>1570</v>
      </c>
      <c r="AZ163" s="13">
        <v>1623</v>
      </c>
      <c r="BA163" s="13">
        <v>1704</v>
      </c>
      <c r="BB163" s="13">
        <v>1681</v>
      </c>
      <c r="BC163" s="13">
        <v>1681</v>
      </c>
      <c r="BD163" s="13">
        <v>1719</v>
      </c>
      <c r="BE163" s="13">
        <v>1671</v>
      </c>
      <c r="BF163" s="13">
        <v>1605</v>
      </c>
      <c r="BG163" s="13">
        <v>1590</v>
      </c>
      <c r="BH163" s="13">
        <v>1590</v>
      </c>
      <c r="BI163" s="13">
        <v>1634</v>
      </c>
      <c r="BJ163" s="13">
        <v>1608</v>
      </c>
      <c r="BK163" s="13">
        <v>1667</v>
      </c>
      <c r="BL163" s="13">
        <v>1683</v>
      </c>
      <c r="BM163" s="67">
        <v>1739</v>
      </c>
      <c r="BN163" s="67">
        <v>1766</v>
      </c>
      <c r="BO163" s="67">
        <v>1721</v>
      </c>
      <c r="BP163" s="67">
        <v>1684</v>
      </c>
      <c r="BQ163" s="67">
        <v>1668</v>
      </c>
      <c r="BR163" s="67">
        <v>1693</v>
      </c>
      <c r="BS163" s="67">
        <v>1682</v>
      </c>
      <c r="BT163" s="67">
        <v>1502</v>
      </c>
      <c r="BU163" s="67">
        <v>1443</v>
      </c>
      <c r="BV163" s="67">
        <v>1458</v>
      </c>
      <c r="BW163" s="67">
        <v>1441</v>
      </c>
      <c r="BX163" s="67">
        <v>1446</v>
      </c>
      <c r="BY163" s="67">
        <v>1472</v>
      </c>
      <c r="BZ163" s="67">
        <v>1453</v>
      </c>
      <c r="CA163" s="516">
        <v>1456</v>
      </c>
      <c r="CB163" s="516">
        <v>1473</v>
      </c>
      <c r="CC163" s="516">
        <v>1448</v>
      </c>
      <c r="CD163" s="516">
        <v>1441</v>
      </c>
      <c r="CE163" s="516">
        <v>1439</v>
      </c>
      <c r="CF163" s="516">
        <v>1474</v>
      </c>
      <c r="CG163" s="516">
        <v>1485</v>
      </c>
      <c r="CH163" s="516">
        <v>1513</v>
      </c>
      <c r="CI163" s="516">
        <v>1466</v>
      </c>
      <c r="CJ163" s="516">
        <v>1458</v>
      </c>
      <c r="CK163" s="516">
        <v>1455</v>
      </c>
      <c r="CL163" s="516">
        <v>1454</v>
      </c>
      <c r="CM163" s="516">
        <v>1474</v>
      </c>
      <c r="CN163" s="516">
        <v>1431</v>
      </c>
      <c r="CO163" s="516">
        <v>1443</v>
      </c>
      <c r="CP163" s="516">
        <v>1505</v>
      </c>
      <c r="CQ163" s="516">
        <v>1501</v>
      </c>
      <c r="CR163" s="516">
        <v>1514</v>
      </c>
      <c r="CS163" s="516">
        <v>1475</v>
      </c>
      <c r="CT163" s="516">
        <v>1455</v>
      </c>
      <c r="CU163" s="516">
        <v>1541</v>
      </c>
      <c r="CV163" s="516">
        <v>1621</v>
      </c>
      <c r="CW163" s="516">
        <v>1577</v>
      </c>
      <c r="CX163" s="516">
        <v>1578</v>
      </c>
      <c r="CY163" s="516">
        <v>1580</v>
      </c>
      <c r="CZ163" s="516">
        <v>1599</v>
      </c>
      <c r="DA163" s="2">
        <v>1622</v>
      </c>
      <c r="DB163" s="2">
        <v>1610</v>
      </c>
      <c r="DC163" s="2">
        <v>1569</v>
      </c>
      <c r="DD163" s="2">
        <v>1643</v>
      </c>
      <c r="DE163" s="2">
        <v>1674</v>
      </c>
      <c r="DF163" s="2">
        <v>1627</v>
      </c>
      <c r="DG163" s="2">
        <v>1755</v>
      </c>
      <c r="DH163" s="2">
        <v>1798</v>
      </c>
      <c r="DI163" s="2">
        <v>1746</v>
      </c>
      <c r="DJ163" s="2">
        <v>1707</v>
      </c>
      <c r="DK163" s="2">
        <v>1691</v>
      </c>
      <c r="DL163" s="2">
        <v>1698</v>
      </c>
      <c r="DM163" s="2">
        <v>1657</v>
      </c>
      <c r="DN163" s="2">
        <v>1659</v>
      </c>
      <c r="DO163" s="2">
        <v>1656</v>
      </c>
      <c r="DP163" s="2">
        <v>1624</v>
      </c>
      <c r="DQ163" s="2">
        <v>1606</v>
      </c>
      <c r="DR163" s="2">
        <v>1613</v>
      </c>
      <c r="DS163" s="2">
        <v>1701</v>
      </c>
      <c r="DT163" s="2">
        <v>1688</v>
      </c>
      <c r="DU163" s="2">
        <v>1650</v>
      </c>
      <c r="DV163" s="2">
        <v>1620</v>
      </c>
      <c r="DW163" s="2">
        <v>1620</v>
      </c>
      <c r="DX163" s="2">
        <v>1599</v>
      </c>
      <c r="DY163" s="2">
        <v>1600</v>
      </c>
      <c r="DZ163" s="2">
        <v>1550</v>
      </c>
      <c r="EA163" s="2">
        <v>1572</v>
      </c>
      <c r="EB163" s="2">
        <v>1547</v>
      </c>
      <c r="EC163" s="2">
        <v>1592</v>
      </c>
      <c r="ED163" s="2">
        <v>1600</v>
      </c>
      <c r="EE163" s="2">
        <v>1540</v>
      </c>
      <c r="EF163" s="2">
        <v>1586</v>
      </c>
      <c r="EG163" s="2">
        <v>1566</v>
      </c>
      <c r="EH163" s="2">
        <v>1539</v>
      </c>
      <c r="EI163" s="2">
        <v>1544</v>
      </c>
      <c r="EJ163" s="2">
        <v>1572</v>
      </c>
      <c r="EK163" s="2">
        <v>1580</v>
      </c>
      <c r="EL163" s="2">
        <v>1575</v>
      </c>
      <c r="EM163" s="2">
        <v>1561</v>
      </c>
      <c r="EN163" s="2">
        <v>1534</v>
      </c>
      <c r="EO163" s="2">
        <v>1524</v>
      </c>
      <c r="EP163" s="2">
        <v>1520</v>
      </c>
      <c r="EQ163" s="2">
        <v>1525</v>
      </c>
      <c r="ER163" s="2">
        <v>1537</v>
      </c>
      <c r="ES163" s="2">
        <v>1503</v>
      </c>
      <c r="ET163" s="2">
        <v>1488</v>
      </c>
      <c r="EU163" s="2">
        <v>1496</v>
      </c>
      <c r="EV163" s="2">
        <v>1489</v>
      </c>
      <c r="EW163" s="2">
        <v>1496</v>
      </c>
      <c r="EX163" s="2">
        <v>1502</v>
      </c>
      <c r="EY163" s="2">
        <v>1505</v>
      </c>
      <c r="EZ163" s="2">
        <v>1467</v>
      </c>
      <c r="FA163" s="2">
        <v>1465</v>
      </c>
      <c r="FB163" s="2">
        <v>1413</v>
      </c>
      <c r="FC163" s="2">
        <v>1400</v>
      </c>
      <c r="FD163" s="2">
        <v>1385</v>
      </c>
      <c r="FE163" s="2">
        <v>1380</v>
      </c>
      <c r="FF163" s="2">
        <v>1360</v>
      </c>
      <c r="FG163" s="2">
        <v>1337</v>
      </c>
      <c r="FH163" s="2">
        <v>1374</v>
      </c>
      <c r="FI163" s="2">
        <v>1354</v>
      </c>
      <c r="FJ163" s="2">
        <v>1367</v>
      </c>
      <c r="FK163" s="2">
        <v>1345</v>
      </c>
      <c r="FL163" s="2">
        <v>1344</v>
      </c>
      <c r="FM163" s="2">
        <v>1331</v>
      </c>
      <c r="FN163" s="2">
        <v>1344</v>
      </c>
      <c r="FO163" s="2">
        <v>1342</v>
      </c>
      <c r="FP163" s="2">
        <v>1392</v>
      </c>
      <c r="FQ163" s="2">
        <v>1390</v>
      </c>
      <c r="FR163" s="2">
        <v>1378</v>
      </c>
      <c r="FS163" s="2">
        <v>1353</v>
      </c>
      <c r="FT163" s="2">
        <v>1358</v>
      </c>
      <c r="FU163" s="2">
        <v>1353</v>
      </c>
      <c r="FV163" s="2">
        <v>1322</v>
      </c>
      <c r="FW163" s="2">
        <v>1324</v>
      </c>
      <c r="FX163" s="2">
        <v>1360</v>
      </c>
      <c r="FY163" s="2">
        <v>1386</v>
      </c>
      <c r="FZ163" s="2">
        <v>1420</v>
      </c>
      <c r="GA163" s="2">
        <v>1380</v>
      </c>
      <c r="GB163" s="2">
        <v>1371</v>
      </c>
      <c r="GC163" s="2">
        <v>1369</v>
      </c>
      <c r="GD163" s="2">
        <v>1370</v>
      </c>
      <c r="GE163" s="2">
        <v>1360</v>
      </c>
      <c r="GF163" s="2">
        <v>1365</v>
      </c>
      <c r="GG163" s="2">
        <v>1382</v>
      </c>
      <c r="GH163" s="2">
        <v>1402</v>
      </c>
      <c r="GI163" s="2">
        <v>1394</v>
      </c>
      <c r="GJ163" s="2">
        <v>1378</v>
      </c>
      <c r="GK163" s="2">
        <v>1499</v>
      </c>
      <c r="GL163" s="2">
        <v>1526</v>
      </c>
      <c r="GM163" s="2">
        <v>1458</v>
      </c>
      <c r="GN163" s="2">
        <v>1458</v>
      </c>
      <c r="GO163" s="2">
        <v>1457</v>
      </c>
      <c r="GP163" s="2">
        <v>1427</v>
      </c>
      <c r="GQ163" s="2">
        <v>1448</v>
      </c>
      <c r="GR163" s="2">
        <v>1407</v>
      </c>
      <c r="GS163" s="2">
        <v>1421</v>
      </c>
      <c r="GT163" s="2">
        <v>1417</v>
      </c>
      <c r="GU163" s="2">
        <v>1385</v>
      </c>
      <c r="GV163" s="2">
        <v>1413</v>
      </c>
      <c r="GW163" s="2">
        <v>1445</v>
      </c>
      <c r="GX163" s="2">
        <v>1460</v>
      </c>
      <c r="GY163" s="2">
        <v>1465</v>
      </c>
      <c r="GZ163" s="2">
        <v>1463</v>
      </c>
      <c r="HA163" s="2">
        <v>1417</v>
      </c>
      <c r="HB163" s="2">
        <v>1409</v>
      </c>
      <c r="HC163" s="2">
        <v>1425</v>
      </c>
      <c r="HD163" s="2">
        <v>1476</v>
      </c>
      <c r="HE163" s="2">
        <v>1494</v>
      </c>
      <c r="HF163" s="2">
        <v>1557</v>
      </c>
      <c r="HG163" s="2">
        <v>1547</v>
      </c>
      <c r="HH163" s="2">
        <v>1545</v>
      </c>
      <c r="HI163" s="2">
        <v>1558</v>
      </c>
      <c r="HJ163" s="2">
        <v>1525</v>
      </c>
      <c r="HK163" s="2">
        <v>1528</v>
      </c>
      <c r="HL163" s="2">
        <v>1533</v>
      </c>
      <c r="HM163" s="2">
        <v>1567</v>
      </c>
      <c r="HN163" s="2">
        <v>1537</v>
      </c>
      <c r="HO163" s="2">
        <v>1501</v>
      </c>
      <c r="HP163" s="2">
        <v>1482</v>
      </c>
      <c r="HQ163" s="2">
        <v>1470</v>
      </c>
      <c r="HR163" s="2">
        <v>1475</v>
      </c>
      <c r="HS163" s="2">
        <v>1473</v>
      </c>
      <c r="HT163" s="2">
        <v>1442</v>
      </c>
      <c r="HU163" s="2">
        <v>1445</v>
      </c>
      <c r="HV163" s="2">
        <v>1485</v>
      </c>
      <c r="HW163" s="2">
        <v>1493</v>
      </c>
      <c r="HX163" s="2">
        <v>1468</v>
      </c>
      <c r="HY163" s="2">
        <v>1460</v>
      </c>
      <c r="HZ163" s="2">
        <v>1451</v>
      </c>
      <c r="IA163" s="2">
        <v>1454</v>
      </c>
      <c r="IB163" s="2">
        <v>1457</v>
      </c>
      <c r="IC163" s="2">
        <v>1464</v>
      </c>
      <c r="ID163" s="2">
        <v>1447</v>
      </c>
      <c r="IE163" s="2">
        <v>1464</v>
      </c>
      <c r="IF163" s="2">
        <v>1496</v>
      </c>
      <c r="IG163" s="2">
        <v>1464</v>
      </c>
      <c r="IH163" s="2">
        <v>1459</v>
      </c>
      <c r="II163" s="2">
        <v>1448</v>
      </c>
      <c r="IJ163" s="2">
        <v>1450</v>
      </c>
      <c r="IK163" s="2">
        <v>1464</v>
      </c>
      <c r="IL163" s="2">
        <v>1431</v>
      </c>
      <c r="IM163" s="2">
        <v>1458</v>
      </c>
      <c r="IN163" s="2">
        <v>1423</v>
      </c>
      <c r="IO163" s="2">
        <v>1365</v>
      </c>
      <c r="IP163" s="2">
        <v>1344</v>
      </c>
      <c r="IQ163" s="2">
        <v>1366</v>
      </c>
      <c r="IR163" s="2">
        <v>1351</v>
      </c>
      <c r="IS163" s="2">
        <v>1367</v>
      </c>
      <c r="IT163" s="2">
        <v>1325</v>
      </c>
    </row>
    <row r="164" spans="1:254" ht="15.9" customHeight="1">
      <c r="A164" s="61" t="s">
        <v>322</v>
      </c>
      <c r="B164" s="6" t="s">
        <v>323</v>
      </c>
      <c r="C164" s="15">
        <v>1289</v>
      </c>
      <c r="D164" s="16">
        <v>-34</v>
      </c>
      <c r="E164" s="13">
        <v>1323</v>
      </c>
      <c r="F164" s="13">
        <v>1329</v>
      </c>
      <c r="G164" s="13">
        <v>1304</v>
      </c>
      <c r="H164" s="13">
        <v>1325</v>
      </c>
      <c r="I164" s="13">
        <v>1247</v>
      </c>
      <c r="J164" s="13">
        <v>1203</v>
      </c>
      <c r="K164" s="13">
        <v>1209</v>
      </c>
      <c r="L164" s="13">
        <v>1242</v>
      </c>
      <c r="M164" s="13">
        <v>1280</v>
      </c>
      <c r="N164" s="13">
        <v>1272</v>
      </c>
      <c r="O164" s="13">
        <v>1298</v>
      </c>
      <c r="P164" s="13">
        <v>1252</v>
      </c>
      <c r="Q164" s="13">
        <v>1269</v>
      </c>
      <c r="R164" s="13">
        <v>1242</v>
      </c>
      <c r="S164" s="13">
        <v>1294</v>
      </c>
      <c r="T164" s="13">
        <v>1312</v>
      </c>
      <c r="U164" s="13">
        <v>1274</v>
      </c>
      <c r="V164" s="13">
        <v>1231</v>
      </c>
      <c r="W164" s="13">
        <v>1246</v>
      </c>
      <c r="X164" s="13">
        <v>1223</v>
      </c>
      <c r="Y164" s="13">
        <v>1222</v>
      </c>
      <c r="Z164" s="13">
        <v>1245</v>
      </c>
      <c r="AA164" s="13">
        <v>1270</v>
      </c>
      <c r="AB164" s="13">
        <v>1269</v>
      </c>
      <c r="AC164" s="13">
        <v>1225</v>
      </c>
      <c r="AD164" s="13">
        <v>1208</v>
      </c>
      <c r="AE164" s="13">
        <v>1180</v>
      </c>
      <c r="AF164" s="13">
        <v>1145</v>
      </c>
      <c r="AG164" s="13">
        <v>1149</v>
      </c>
      <c r="AH164" s="13">
        <v>1189</v>
      </c>
      <c r="AI164" s="13">
        <v>1161</v>
      </c>
      <c r="AJ164" s="13">
        <v>1203</v>
      </c>
      <c r="AK164" s="13">
        <v>1217</v>
      </c>
      <c r="AL164" s="13">
        <v>1161</v>
      </c>
      <c r="AM164" s="13">
        <v>1169</v>
      </c>
      <c r="AN164" s="13">
        <v>1157</v>
      </c>
      <c r="AO164" s="13">
        <v>1153</v>
      </c>
      <c r="AP164" s="13">
        <v>1171</v>
      </c>
      <c r="AQ164" s="13">
        <v>1154</v>
      </c>
      <c r="AR164" s="13">
        <v>1106</v>
      </c>
      <c r="AS164" s="13">
        <v>1099</v>
      </c>
      <c r="AT164" s="13">
        <v>1140</v>
      </c>
      <c r="AU164" s="13">
        <v>1126</v>
      </c>
      <c r="AV164" s="13">
        <v>1138</v>
      </c>
      <c r="AW164" s="13">
        <v>1108</v>
      </c>
      <c r="AX164" s="13">
        <v>1178</v>
      </c>
      <c r="AY164" s="13">
        <v>1189</v>
      </c>
      <c r="AZ164" s="13">
        <v>1210</v>
      </c>
      <c r="BA164" s="13">
        <v>1193</v>
      </c>
      <c r="BB164" s="13">
        <v>1148</v>
      </c>
      <c r="BC164" s="13">
        <v>1139</v>
      </c>
      <c r="BD164" s="13">
        <v>1159</v>
      </c>
      <c r="BE164" s="13">
        <v>1134</v>
      </c>
      <c r="BF164" s="13">
        <v>1139</v>
      </c>
      <c r="BG164" s="13">
        <v>1139</v>
      </c>
      <c r="BH164" s="13">
        <v>1119</v>
      </c>
      <c r="BI164" s="13">
        <v>1134</v>
      </c>
      <c r="BJ164" s="13">
        <v>1146</v>
      </c>
      <c r="BK164" s="13">
        <v>1169</v>
      </c>
      <c r="BL164" s="13">
        <v>1171</v>
      </c>
      <c r="BM164" s="67">
        <v>1217</v>
      </c>
      <c r="BN164" s="67">
        <v>1210</v>
      </c>
      <c r="BO164" s="67">
        <v>1236</v>
      </c>
      <c r="BP164" s="67">
        <v>1235</v>
      </c>
      <c r="BQ164" s="67">
        <v>1178</v>
      </c>
      <c r="BR164" s="67">
        <v>1128</v>
      </c>
      <c r="BS164" s="67">
        <v>1043</v>
      </c>
      <c r="BT164" s="67">
        <v>1081</v>
      </c>
      <c r="BU164" s="67">
        <v>1030</v>
      </c>
      <c r="BV164" s="67">
        <v>1029</v>
      </c>
      <c r="BW164" s="67">
        <v>1036</v>
      </c>
      <c r="BX164" s="67">
        <v>1042</v>
      </c>
      <c r="BY164" s="67">
        <v>1068</v>
      </c>
      <c r="BZ164" s="67">
        <v>1053</v>
      </c>
      <c r="CA164" s="516">
        <v>1044</v>
      </c>
      <c r="CB164" s="516">
        <v>1061</v>
      </c>
      <c r="CC164" s="516">
        <v>1043</v>
      </c>
      <c r="CD164" s="516">
        <v>1034</v>
      </c>
      <c r="CE164" s="516">
        <v>1038</v>
      </c>
      <c r="CF164" s="516">
        <v>1047</v>
      </c>
      <c r="CG164" s="516">
        <v>1057</v>
      </c>
      <c r="CH164" s="516">
        <v>1078</v>
      </c>
      <c r="CI164" s="516">
        <v>1048</v>
      </c>
      <c r="CJ164" s="516">
        <v>1041</v>
      </c>
      <c r="CK164" s="516">
        <v>1040</v>
      </c>
      <c r="CL164" s="516">
        <v>1028</v>
      </c>
      <c r="CM164" s="516">
        <v>1045</v>
      </c>
      <c r="CN164" s="516">
        <v>1013</v>
      </c>
      <c r="CO164" s="516">
        <v>1017</v>
      </c>
      <c r="CP164" s="516">
        <v>1047</v>
      </c>
      <c r="CQ164" s="516">
        <v>1049</v>
      </c>
      <c r="CR164" s="516">
        <v>1072</v>
      </c>
      <c r="CS164" s="516">
        <v>1033</v>
      </c>
      <c r="CT164" s="516">
        <v>1001</v>
      </c>
      <c r="CU164" s="516">
        <v>1030</v>
      </c>
      <c r="CV164" s="516">
        <v>1068</v>
      </c>
      <c r="CW164" s="516">
        <v>1026</v>
      </c>
      <c r="CX164" s="516">
        <v>1029</v>
      </c>
      <c r="CY164" s="516">
        <v>1037</v>
      </c>
      <c r="CZ164" s="516">
        <v>1032</v>
      </c>
      <c r="DA164" s="2">
        <v>1077</v>
      </c>
      <c r="DB164" s="2">
        <v>1080</v>
      </c>
      <c r="DC164" s="2">
        <v>1040</v>
      </c>
      <c r="DD164" s="2">
        <v>1090</v>
      </c>
      <c r="DE164" s="2">
        <v>1083</v>
      </c>
      <c r="DF164" s="2">
        <v>1028</v>
      </c>
      <c r="DG164" s="2">
        <v>1084</v>
      </c>
      <c r="DH164" s="2">
        <v>1125</v>
      </c>
      <c r="DI164" s="2">
        <v>1149</v>
      </c>
      <c r="DJ164" s="2">
        <v>1138</v>
      </c>
      <c r="DK164" s="2">
        <v>1114</v>
      </c>
      <c r="DL164" s="2">
        <v>1079</v>
      </c>
      <c r="DM164" s="2">
        <v>1102</v>
      </c>
      <c r="DN164" s="2">
        <v>1124</v>
      </c>
      <c r="DO164" s="2">
        <v>1115</v>
      </c>
      <c r="DP164" s="2">
        <v>1105</v>
      </c>
      <c r="DQ164" s="2">
        <v>1092</v>
      </c>
      <c r="DR164" s="2">
        <v>1079</v>
      </c>
      <c r="DS164" s="2">
        <v>1057</v>
      </c>
      <c r="DT164" s="2">
        <v>1053</v>
      </c>
      <c r="DU164" s="2">
        <v>1032</v>
      </c>
      <c r="DV164" s="2">
        <v>1025</v>
      </c>
      <c r="DW164" s="2">
        <v>1042</v>
      </c>
      <c r="DX164" s="2">
        <v>1034</v>
      </c>
      <c r="DY164" s="2">
        <v>1017</v>
      </c>
      <c r="DZ164" s="2">
        <v>987</v>
      </c>
      <c r="EA164" s="2">
        <v>971</v>
      </c>
      <c r="EB164" s="2">
        <v>987</v>
      </c>
      <c r="EC164" s="2">
        <v>986</v>
      </c>
      <c r="ED164" s="2">
        <v>977</v>
      </c>
      <c r="EE164" s="2">
        <v>1000</v>
      </c>
      <c r="EF164" s="2">
        <v>1002</v>
      </c>
      <c r="EG164" s="2">
        <v>997</v>
      </c>
      <c r="EH164" s="2">
        <v>978</v>
      </c>
      <c r="EI164" s="2">
        <v>997</v>
      </c>
      <c r="EJ164" s="2">
        <v>991</v>
      </c>
      <c r="EK164" s="2">
        <v>1004</v>
      </c>
      <c r="EL164" s="2">
        <v>1017</v>
      </c>
      <c r="EM164" s="2">
        <v>995</v>
      </c>
      <c r="EN164" s="2">
        <v>978</v>
      </c>
      <c r="EO164" s="2">
        <v>971</v>
      </c>
      <c r="EP164" s="2">
        <v>966</v>
      </c>
      <c r="EQ164" s="2">
        <v>982</v>
      </c>
      <c r="ER164" s="2">
        <v>964</v>
      </c>
      <c r="ES164" s="2">
        <v>947</v>
      </c>
      <c r="ET164" s="2">
        <v>952</v>
      </c>
      <c r="EU164" s="2">
        <v>956</v>
      </c>
      <c r="EV164" s="2">
        <v>944</v>
      </c>
      <c r="EW164" s="2">
        <v>933</v>
      </c>
      <c r="EX164" s="2">
        <v>933</v>
      </c>
      <c r="EY164" s="2">
        <v>920</v>
      </c>
      <c r="EZ164" s="2">
        <v>923</v>
      </c>
      <c r="FA164" s="2">
        <v>913</v>
      </c>
      <c r="FB164" s="2">
        <v>906</v>
      </c>
      <c r="FC164" s="2">
        <v>904</v>
      </c>
      <c r="FD164" s="2">
        <v>911</v>
      </c>
      <c r="FE164" s="2">
        <v>927</v>
      </c>
      <c r="FF164" s="2">
        <v>890</v>
      </c>
      <c r="FG164" s="2">
        <v>885</v>
      </c>
      <c r="FH164" s="2">
        <v>899</v>
      </c>
      <c r="FI164" s="2">
        <v>888</v>
      </c>
      <c r="FJ164" s="2">
        <v>897</v>
      </c>
      <c r="FK164" s="2">
        <v>897</v>
      </c>
      <c r="FL164" s="2">
        <v>906</v>
      </c>
      <c r="FM164" s="2">
        <v>900</v>
      </c>
      <c r="FN164" s="2">
        <v>907</v>
      </c>
      <c r="FO164" s="2">
        <v>926</v>
      </c>
      <c r="FP164" s="2">
        <v>933</v>
      </c>
      <c r="FQ164" s="2">
        <v>935</v>
      </c>
      <c r="FR164" s="2">
        <v>940</v>
      </c>
      <c r="FS164" s="2">
        <v>909</v>
      </c>
      <c r="FT164" s="2">
        <v>912</v>
      </c>
      <c r="FU164" s="2">
        <v>917</v>
      </c>
      <c r="FV164" s="2">
        <v>893</v>
      </c>
      <c r="FW164" s="2">
        <v>911</v>
      </c>
      <c r="FX164" s="2">
        <v>934</v>
      </c>
      <c r="FY164" s="2">
        <v>946</v>
      </c>
      <c r="FZ164" s="2">
        <v>936</v>
      </c>
      <c r="GA164" s="2">
        <v>927</v>
      </c>
      <c r="GB164" s="2">
        <v>911</v>
      </c>
      <c r="GC164" s="2">
        <v>903</v>
      </c>
      <c r="GD164" s="2">
        <v>885</v>
      </c>
      <c r="GE164" s="2">
        <v>888</v>
      </c>
      <c r="GF164" s="2">
        <v>866</v>
      </c>
      <c r="GG164" s="2">
        <v>882</v>
      </c>
      <c r="GH164" s="2">
        <v>896</v>
      </c>
      <c r="GI164" s="2">
        <v>921</v>
      </c>
      <c r="GJ164" s="2">
        <v>924</v>
      </c>
      <c r="GK164" s="2">
        <v>924</v>
      </c>
      <c r="GL164" s="2">
        <v>941</v>
      </c>
      <c r="GM164" s="2">
        <v>926</v>
      </c>
      <c r="GN164" s="2">
        <v>928</v>
      </c>
      <c r="GO164" s="2">
        <v>944</v>
      </c>
      <c r="GP164" s="2">
        <v>934</v>
      </c>
      <c r="GQ164" s="2">
        <v>954</v>
      </c>
      <c r="GR164" s="2">
        <v>937</v>
      </c>
      <c r="GS164" s="2">
        <v>953</v>
      </c>
      <c r="GT164" s="2">
        <v>953</v>
      </c>
      <c r="GU164" s="2">
        <v>931</v>
      </c>
      <c r="GV164" s="2">
        <v>979</v>
      </c>
      <c r="GW164" s="2">
        <v>999</v>
      </c>
      <c r="GX164" s="2">
        <v>982</v>
      </c>
      <c r="GY164" s="2">
        <v>966</v>
      </c>
      <c r="GZ164" s="2">
        <v>960</v>
      </c>
      <c r="HA164" s="2">
        <v>921</v>
      </c>
      <c r="HB164" s="2">
        <v>911</v>
      </c>
      <c r="HC164" s="2">
        <v>919</v>
      </c>
      <c r="HD164" s="2">
        <v>942</v>
      </c>
      <c r="HE164" s="2">
        <v>939</v>
      </c>
      <c r="HF164" s="2">
        <v>940</v>
      </c>
      <c r="HG164" s="2">
        <v>944</v>
      </c>
      <c r="HH164" s="2">
        <v>955</v>
      </c>
      <c r="HI164" s="2">
        <v>955</v>
      </c>
      <c r="HJ164" s="2">
        <v>944</v>
      </c>
      <c r="HK164" s="2">
        <v>934</v>
      </c>
      <c r="HL164" s="2">
        <v>930</v>
      </c>
      <c r="HM164" s="2">
        <v>955</v>
      </c>
      <c r="HN164" s="2">
        <v>977</v>
      </c>
      <c r="HO164" s="2">
        <v>961</v>
      </c>
      <c r="HP164" s="2">
        <v>971</v>
      </c>
      <c r="HQ164" s="2">
        <v>967</v>
      </c>
      <c r="HR164" s="2">
        <v>1007</v>
      </c>
      <c r="HS164" s="2">
        <v>996</v>
      </c>
      <c r="HT164" s="2">
        <v>1012</v>
      </c>
      <c r="HU164" s="2">
        <v>995</v>
      </c>
      <c r="HV164" s="2">
        <v>1006</v>
      </c>
      <c r="HW164" s="2">
        <v>1009</v>
      </c>
      <c r="HX164" s="2">
        <v>1018</v>
      </c>
      <c r="HY164" s="2">
        <v>1020</v>
      </c>
      <c r="HZ164" s="2">
        <v>1002</v>
      </c>
      <c r="IA164" s="2">
        <v>946</v>
      </c>
      <c r="IB164" s="2">
        <v>949</v>
      </c>
      <c r="IC164" s="2">
        <v>922</v>
      </c>
      <c r="ID164" s="2">
        <v>909</v>
      </c>
      <c r="IE164" s="2">
        <v>936</v>
      </c>
      <c r="IF164" s="2">
        <v>956</v>
      </c>
      <c r="IG164" s="2">
        <v>977</v>
      </c>
      <c r="IH164" s="2">
        <v>946</v>
      </c>
      <c r="II164" s="2">
        <v>937</v>
      </c>
      <c r="IJ164" s="2">
        <v>944</v>
      </c>
      <c r="IK164" s="2">
        <v>938</v>
      </c>
      <c r="IL164" s="2">
        <v>949</v>
      </c>
      <c r="IM164" s="2">
        <v>949</v>
      </c>
      <c r="IN164" s="2">
        <v>978</v>
      </c>
      <c r="IO164" s="2">
        <v>983</v>
      </c>
      <c r="IP164" s="2">
        <v>980</v>
      </c>
      <c r="IQ164" s="2">
        <v>998</v>
      </c>
      <c r="IR164" s="2">
        <v>1200</v>
      </c>
      <c r="IS164" s="2">
        <v>1195</v>
      </c>
      <c r="IT164" s="2">
        <v>1173</v>
      </c>
    </row>
    <row r="165" spans="1:254" ht="15.9" customHeight="1">
      <c r="A165" s="61" t="s">
        <v>324</v>
      </c>
      <c r="B165" s="6" t="s">
        <v>325</v>
      </c>
      <c r="C165" s="15">
        <v>8002</v>
      </c>
      <c r="D165" s="16">
        <v>103</v>
      </c>
      <c r="E165" s="13">
        <v>7899</v>
      </c>
      <c r="F165" s="13">
        <v>7746</v>
      </c>
      <c r="G165" s="13">
        <v>7712</v>
      </c>
      <c r="H165" s="13">
        <v>7873</v>
      </c>
      <c r="I165" s="13">
        <v>8003</v>
      </c>
      <c r="J165" s="13">
        <v>8339</v>
      </c>
      <c r="K165" s="13">
        <v>8426</v>
      </c>
      <c r="L165" s="13">
        <v>8001</v>
      </c>
      <c r="M165" s="13">
        <v>7987</v>
      </c>
      <c r="N165" s="13">
        <v>7638</v>
      </c>
      <c r="O165" s="13">
        <v>7015</v>
      </c>
      <c r="P165" s="13">
        <v>6840</v>
      </c>
      <c r="Q165" s="13">
        <v>6589</v>
      </c>
      <c r="R165" s="13">
        <v>6620</v>
      </c>
      <c r="S165" s="13">
        <v>6570</v>
      </c>
      <c r="T165" s="13">
        <v>6483</v>
      </c>
      <c r="U165" s="13">
        <v>6618</v>
      </c>
      <c r="V165" s="13">
        <v>6591</v>
      </c>
      <c r="W165" s="13">
        <v>6543</v>
      </c>
      <c r="X165" s="13">
        <v>6530</v>
      </c>
      <c r="Y165" s="13">
        <v>6518</v>
      </c>
      <c r="Z165" s="13">
        <v>6540</v>
      </c>
      <c r="AA165" s="13">
        <v>6542</v>
      </c>
      <c r="AB165" s="13">
        <v>6452</v>
      </c>
      <c r="AC165" s="13">
        <v>6378</v>
      </c>
      <c r="AD165" s="13">
        <v>6058</v>
      </c>
      <c r="AE165" s="13">
        <v>6082</v>
      </c>
      <c r="AF165" s="13">
        <v>6109</v>
      </c>
      <c r="AG165" s="13">
        <v>5827</v>
      </c>
      <c r="AH165" s="13">
        <v>5723</v>
      </c>
      <c r="AI165" s="13">
        <v>5792</v>
      </c>
      <c r="AJ165" s="13">
        <v>5637</v>
      </c>
      <c r="AK165" s="13">
        <v>5650</v>
      </c>
      <c r="AL165" s="13">
        <v>5694</v>
      </c>
      <c r="AM165" s="13">
        <v>5942</v>
      </c>
      <c r="AN165" s="13">
        <v>5893</v>
      </c>
      <c r="AO165" s="13">
        <v>5841</v>
      </c>
      <c r="AP165" s="13">
        <v>5888</v>
      </c>
      <c r="AQ165" s="13">
        <v>5850</v>
      </c>
      <c r="AR165" s="13">
        <v>5927</v>
      </c>
      <c r="AS165" s="13">
        <v>5976</v>
      </c>
      <c r="AT165" s="13">
        <v>5921</v>
      </c>
      <c r="AU165" s="13">
        <v>6029</v>
      </c>
      <c r="AV165" s="13">
        <v>6020</v>
      </c>
      <c r="AW165" s="13">
        <v>5991</v>
      </c>
      <c r="AX165" s="13">
        <v>6216</v>
      </c>
      <c r="AY165" s="13">
        <v>6424</v>
      </c>
      <c r="AZ165" s="13">
        <v>6379</v>
      </c>
      <c r="BA165" s="13">
        <v>6117</v>
      </c>
      <c r="BB165" s="13">
        <v>6088</v>
      </c>
      <c r="BC165" s="13">
        <v>6169</v>
      </c>
      <c r="BD165" s="13">
        <v>6009</v>
      </c>
      <c r="BE165" s="13">
        <v>5979</v>
      </c>
      <c r="BF165" s="13">
        <v>6121</v>
      </c>
      <c r="BG165" s="13">
        <v>6101</v>
      </c>
      <c r="BH165" s="13">
        <v>6121</v>
      </c>
      <c r="BI165" s="13">
        <v>6249</v>
      </c>
      <c r="BJ165" s="13">
        <v>6117</v>
      </c>
      <c r="BK165" s="13">
        <v>6047</v>
      </c>
      <c r="BL165" s="13">
        <v>5999</v>
      </c>
      <c r="BM165" s="67">
        <v>6042</v>
      </c>
      <c r="BN165" s="67">
        <v>6075</v>
      </c>
      <c r="BO165" s="67">
        <v>6170</v>
      </c>
      <c r="BP165" s="67">
        <v>6213</v>
      </c>
      <c r="BQ165" s="67">
        <v>6099</v>
      </c>
      <c r="BR165" s="67">
        <v>6082</v>
      </c>
      <c r="BS165" s="67">
        <v>6125</v>
      </c>
      <c r="BT165" s="67">
        <v>6244</v>
      </c>
      <c r="BU165" s="67">
        <v>6176</v>
      </c>
      <c r="BV165" s="67">
        <v>6270</v>
      </c>
      <c r="BW165" s="67">
        <v>6270</v>
      </c>
      <c r="BX165" s="67">
        <v>6750</v>
      </c>
      <c r="BY165" s="67">
        <v>6481</v>
      </c>
      <c r="BZ165" s="67">
        <v>6771</v>
      </c>
      <c r="CA165" s="516">
        <v>6682</v>
      </c>
      <c r="CB165" s="516">
        <v>6605</v>
      </c>
      <c r="CC165" s="516">
        <v>6727</v>
      </c>
      <c r="CD165" s="516">
        <v>6551</v>
      </c>
      <c r="CE165" s="516">
        <v>6279</v>
      </c>
      <c r="CF165" s="516">
        <v>6187</v>
      </c>
      <c r="CG165" s="516">
        <v>6361</v>
      </c>
      <c r="CH165" s="516">
        <v>6485</v>
      </c>
      <c r="CI165" s="516">
        <v>6418</v>
      </c>
      <c r="CJ165" s="516">
        <v>6365</v>
      </c>
      <c r="CK165" s="516">
        <v>6327</v>
      </c>
      <c r="CL165" s="516">
        <v>6346</v>
      </c>
      <c r="CM165" s="516">
        <v>6371</v>
      </c>
      <c r="CN165" s="516">
        <v>6241</v>
      </c>
      <c r="CO165" s="516">
        <v>6164</v>
      </c>
      <c r="CP165" s="516">
        <v>6261</v>
      </c>
      <c r="CQ165" s="516">
        <v>6202</v>
      </c>
      <c r="CR165" s="516">
        <v>6204</v>
      </c>
      <c r="CS165" s="516">
        <v>6240</v>
      </c>
      <c r="CT165" s="516">
        <v>6100</v>
      </c>
      <c r="CU165" s="516">
        <v>6121</v>
      </c>
      <c r="CV165" s="516">
        <v>6287</v>
      </c>
      <c r="CW165" s="516">
        <v>6336</v>
      </c>
      <c r="CX165" s="516">
        <v>6300</v>
      </c>
      <c r="CY165" s="516">
        <v>6282</v>
      </c>
      <c r="CZ165" s="516">
        <v>6271</v>
      </c>
      <c r="DA165" s="2">
        <v>6303</v>
      </c>
      <c r="DB165" s="2">
        <v>6447</v>
      </c>
      <c r="DC165" s="2">
        <v>6500</v>
      </c>
      <c r="DD165" s="2">
        <v>6470</v>
      </c>
      <c r="DE165" s="2">
        <v>6319</v>
      </c>
      <c r="DF165" s="2">
        <v>6254</v>
      </c>
      <c r="DG165" s="2">
        <v>6200</v>
      </c>
      <c r="DH165" s="2">
        <v>6163</v>
      </c>
      <c r="DI165" s="2">
        <v>6320</v>
      </c>
      <c r="DJ165" s="2">
        <v>6155</v>
      </c>
      <c r="DK165" s="2">
        <v>5788</v>
      </c>
      <c r="DL165" s="2">
        <v>5626</v>
      </c>
      <c r="DM165" s="2">
        <v>5837</v>
      </c>
      <c r="DN165" s="2">
        <v>5829</v>
      </c>
      <c r="DO165" s="2">
        <v>5810</v>
      </c>
      <c r="DP165" s="2">
        <v>5701</v>
      </c>
      <c r="DQ165" s="2">
        <v>5910</v>
      </c>
      <c r="DR165" s="2">
        <v>5815</v>
      </c>
      <c r="DS165" s="2">
        <v>5986</v>
      </c>
      <c r="DT165" s="2">
        <v>6289</v>
      </c>
      <c r="DU165" s="2">
        <v>6042</v>
      </c>
      <c r="DV165" s="2">
        <v>5984</v>
      </c>
      <c r="DW165" s="2">
        <v>6147</v>
      </c>
      <c r="DX165" s="2">
        <v>5830</v>
      </c>
      <c r="DY165" s="2">
        <v>6418</v>
      </c>
      <c r="DZ165" s="2">
        <v>6684</v>
      </c>
      <c r="EA165" s="2">
        <v>6860</v>
      </c>
      <c r="EB165" s="2">
        <v>7304</v>
      </c>
      <c r="EC165" s="2">
        <v>7631</v>
      </c>
      <c r="ED165" s="2">
        <v>7378</v>
      </c>
      <c r="EE165" s="2">
        <v>7721</v>
      </c>
      <c r="EF165" s="2">
        <v>7839</v>
      </c>
      <c r="EG165" s="2">
        <v>7797</v>
      </c>
      <c r="EH165" s="2">
        <v>7912</v>
      </c>
      <c r="EI165" s="2">
        <v>8044</v>
      </c>
      <c r="EJ165" s="2">
        <v>8191</v>
      </c>
      <c r="EK165" s="2">
        <v>8300</v>
      </c>
      <c r="EL165" s="2">
        <v>8411</v>
      </c>
      <c r="EM165" s="2">
        <v>8380</v>
      </c>
      <c r="EN165" s="2">
        <v>8388</v>
      </c>
      <c r="EO165" s="2">
        <v>8490</v>
      </c>
      <c r="EP165" s="2">
        <v>8546</v>
      </c>
      <c r="EQ165" s="2">
        <v>8314</v>
      </c>
      <c r="ER165" s="2">
        <v>8500</v>
      </c>
      <c r="ES165" s="2">
        <v>8391</v>
      </c>
      <c r="ET165" s="2">
        <v>8453</v>
      </c>
      <c r="EU165" s="2">
        <v>8482</v>
      </c>
      <c r="EV165" s="2">
        <v>8533</v>
      </c>
      <c r="EW165" s="2">
        <v>8530</v>
      </c>
      <c r="EX165" s="2">
        <v>8534</v>
      </c>
      <c r="EY165" s="2">
        <v>8640</v>
      </c>
      <c r="EZ165" s="2">
        <v>8548</v>
      </c>
      <c r="FA165" s="2">
        <v>8679</v>
      </c>
      <c r="FB165" s="2">
        <v>8682</v>
      </c>
      <c r="FC165" s="2">
        <v>8625</v>
      </c>
      <c r="FD165" s="2">
        <v>8600</v>
      </c>
      <c r="FE165" s="2">
        <v>8710</v>
      </c>
      <c r="FF165" s="2">
        <v>8600</v>
      </c>
      <c r="FG165" s="2">
        <v>8475</v>
      </c>
      <c r="FH165" s="2">
        <v>8643</v>
      </c>
      <c r="FI165" s="2">
        <v>8600</v>
      </c>
      <c r="FJ165" s="2">
        <v>8548</v>
      </c>
      <c r="FK165" s="2">
        <v>8581</v>
      </c>
      <c r="FL165" s="2">
        <v>8665</v>
      </c>
      <c r="FM165" s="2">
        <v>8592</v>
      </c>
      <c r="FN165" s="2">
        <v>8621</v>
      </c>
      <c r="FO165" s="2">
        <v>8650</v>
      </c>
      <c r="FP165" s="2">
        <v>8747</v>
      </c>
      <c r="FQ165" s="2">
        <v>8778</v>
      </c>
      <c r="FR165" s="2">
        <v>8760</v>
      </c>
      <c r="FS165" s="2">
        <v>8740</v>
      </c>
      <c r="FT165" s="2">
        <v>8889</v>
      </c>
      <c r="FU165" s="2">
        <v>8607</v>
      </c>
      <c r="FV165" s="2">
        <v>8618</v>
      </c>
      <c r="FW165" s="2">
        <v>8550</v>
      </c>
      <c r="FX165" s="2">
        <v>8825</v>
      </c>
      <c r="FY165" s="2">
        <v>8780</v>
      </c>
      <c r="FZ165" s="2">
        <v>8823</v>
      </c>
      <c r="GA165" s="2">
        <v>8820</v>
      </c>
      <c r="GB165" s="2">
        <v>8841</v>
      </c>
      <c r="GC165" s="2">
        <v>8826</v>
      </c>
      <c r="GD165" s="2">
        <v>8752</v>
      </c>
      <c r="GE165" s="2">
        <v>8675</v>
      </c>
      <c r="GF165" s="2">
        <v>8678</v>
      </c>
      <c r="GG165" s="2">
        <v>8636</v>
      </c>
      <c r="GH165" s="2">
        <v>8832</v>
      </c>
      <c r="GI165" s="2">
        <v>8750</v>
      </c>
      <c r="GJ165" s="2">
        <v>8829</v>
      </c>
      <c r="GK165" s="2">
        <v>8627</v>
      </c>
      <c r="GL165" s="2">
        <v>8892</v>
      </c>
      <c r="GM165" s="2">
        <v>8778</v>
      </c>
      <c r="GN165" s="2">
        <v>8718</v>
      </c>
      <c r="GO165" s="2">
        <v>8714</v>
      </c>
      <c r="GP165" s="2">
        <v>8671</v>
      </c>
      <c r="GQ165" s="2">
        <v>8549</v>
      </c>
      <c r="GR165" s="2">
        <v>8430</v>
      </c>
      <c r="GS165" s="2">
        <v>8586</v>
      </c>
      <c r="GT165" s="2">
        <v>8576</v>
      </c>
      <c r="GU165" s="2">
        <v>8499</v>
      </c>
      <c r="GV165" s="2">
        <v>8683</v>
      </c>
      <c r="GW165" s="2">
        <v>8680</v>
      </c>
      <c r="GX165" s="2">
        <v>8746</v>
      </c>
      <c r="GY165" s="2">
        <v>8724</v>
      </c>
      <c r="GZ165" s="2">
        <v>8836</v>
      </c>
      <c r="HA165" s="2">
        <v>8643</v>
      </c>
      <c r="HB165" s="2">
        <v>8524</v>
      </c>
      <c r="HC165" s="2">
        <v>8845</v>
      </c>
      <c r="HD165" s="2">
        <v>9100</v>
      </c>
      <c r="HE165" s="2">
        <v>9062</v>
      </c>
      <c r="HF165" s="2">
        <v>9322</v>
      </c>
      <c r="HG165" s="2">
        <v>9146</v>
      </c>
      <c r="HH165" s="2">
        <v>8972</v>
      </c>
      <c r="HI165" s="2">
        <v>8999</v>
      </c>
      <c r="HJ165" s="2">
        <v>9021</v>
      </c>
      <c r="HK165" s="2">
        <v>9151</v>
      </c>
      <c r="HL165" s="2">
        <v>9062</v>
      </c>
      <c r="HM165" s="2">
        <v>9046</v>
      </c>
      <c r="HN165" s="2">
        <v>8981</v>
      </c>
      <c r="HO165" s="2">
        <v>8902</v>
      </c>
      <c r="HP165" s="2">
        <v>8858</v>
      </c>
      <c r="HQ165" s="2">
        <v>8723</v>
      </c>
      <c r="HR165" s="2">
        <v>8769</v>
      </c>
      <c r="HS165" s="2">
        <v>8713</v>
      </c>
      <c r="HT165" s="2">
        <v>8566</v>
      </c>
      <c r="HU165" s="2">
        <v>8559</v>
      </c>
      <c r="HV165" s="2">
        <v>8415</v>
      </c>
      <c r="HW165" s="2">
        <v>8471</v>
      </c>
      <c r="HX165" s="2">
        <v>8562</v>
      </c>
      <c r="HY165" s="2">
        <v>8369</v>
      </c>
      <c r="HZ165" s="2">
        <v>8583</v>
      </c>
      <c r="IA165" s="2">
        <v>8655</v>
      </c>
      <c r="IB165" s="2">
        <v>8711</v>
      </c>
      <c r="IC165" s="2">
        <v>8800</v>
      </c>
      <c r="ID165" s="2">
        <v>8736</v>
      </c>
      <c r="IE165" s="2">
        <v>8693</v>
      </c>
      <c r="IF165" s="2">
        <v>8844</v>
      </c>
      <c r="IG165" s="2">
        <v>8842</v>
      </c>
      <c r="IH165" s="2">
        <v>8757</v>
      </c>
      <c r="II165" s="2">
        <v>8821</v>
      </c>
      <c r="IJ165" s="2">
        <v>8935</v>
      </c>
      <c r="IK165" s="2">
        <v>9004</v>
      </c>
      <c r="IL165" s="2">
        <v>8804</v>
      </c>
      <c r="IM165" s="2">
        <v>8936</v>
      </c>
      <c r="IN165" s="2">
        <v>8857</v>
      </c>
      <c r="IO165" s="2">
        <v>8828</v>
      </c>
      <c r="IP165" s="2">
        <v>8786</v>
      </c>
      <c r="IQ165" s="2">
        <v>8844</v>
      </c>
      <c r="IR165" s="2">
        <v>8762</v>
      </c>
      <c r="IS165" s="2">
        <v>8770</v>
      </c>
      <c r="IT165" s="2">
        <v>8730</v>
      </c>
    </row>
    <row r="166" spans="1:254" ht="15.9" customHeight="1">
      <c r="A166" s="61" t="s">
        <v>326</v>
      </c>
      <c r="B166" s="6" t="s">
        <v>327</v>
      </c>
      <c r="C166" s="15">
        <v>2297</v>
      </c>
      <c r="D166" s="16">
        <v>13</v>
      </c>
      <c r="E166" s="13">
        <v>2284</v>
      </c>
      <c r="F166" s="13">
        <v>2282</v>
      </c>
      <c r="G166" s="13">
        <v>2291</v>
      </c>
      <c r="H166" s="13">
        <v>2322</v>
      </c>
      <c r="I166" s="13">
        <v>2339</v>
      </c>
      <c r="J166" s="13">
        <v>2336</v>
      </c>
      <c r="K166" s="13">
        <v>2347</v>
      </c>
      <c r="L166" s="13">
        <v>2305</v>
      </c>
      <c r="M166" s="13">
        <v>2300</v>
      </c>
      <c r="N166" s="13">
        <v>2286</v>
      </c>
      <c r="O166" s="13">
        <v>2343</v>
      </c>
      <c r="P166" s="13">
        <v>2368</v>
      </c>
      <c r="Q166" s="13">
        <v>2352</v>
      </c>
      <c r="R166" s="13">
        <v>2329</v>
      </c>
      <c r="S166" s="13">
        <v>2342</v>
      </c>
      <c r="T166" s="13">
        <v>2351</v>
      </c>
      <c r="U166" s="13">
        <v>2349</v>
      </c>
      <c r="V166" s="13">
        <v>2361</v>
      </c>
      <c r="W166" s="13">
        <v>2372</v>
      </c>
      <c r="X166" s="13">
        <v>2386</v>
      </c>
      <c r="Y166" s="13">
        <v>2386</v>
      </c>
      <c r="Z166" s="13">
        <v>2405</v>
      </c>
      <c r="AA166" s="13">
        <v>2390</v>
      </c>
      <c r="AB166" s="13">
        <v>2363</v>
      </c>
      <c r="AC166" s="13">
        <v>2335</v>
      </c>
      <c r="AD166" s="13">
        <v>2310</v>
      </c>
      <c r="AE166" s="13">
        <v>2300</v>
      </c>
      <c r="AF166" s="13">
        <v>2330</v>
      </c>
      <c r="AG166" s="13">
        <v>2267</v>
      </c>
      <c r="AH166" s="13">
        <v>2220</v>
      </c>
      <c r="AI166" s="13">
        <v>2234</v>
      </c>
      <c r="AJ166" s="13">
        <v>2221</v>
      </c>
      <c r="AK166" s="13">
        <v>2220</v>
      </c>
      <c r="AL166" s="13">
        <v>2212</v>
      </c>
      <c r="AM166" s="13">
        <v>2200</v>
      </c>
      <c r="AN166" s="13">
        <v>2201</v>
      </c>
      <c r="AO166" s="13">
        <v>2203</v>
      </c>
      <c r="AP166" s="13">
        <v>2226</v>
      </c>
      <c r="AQ166" s="13">
        <v>2235</v>
      </c>
      <c r="AR166" s="13">
        <v>2225</v>
      </c>
      <c r="AS166" s="13">
        <v>2246</v>
      </c>
      <c r="AT166" s="13">
        <v>2251</v>
      </c>
      <c r="AU166" s="13">
        <v>2200</v>
      </c>
      <c r="AV166" s="13">
        <v>2204</v>
      </c>
      <c r="AW166" s="13">
        <v>2187</v>
      </c>
      <c r="AX166" s="13">
        <v>2207</v>
      </c>
      <c r="AY166" s="13">
        <v>2200</v>
      </c>
      <c r="AZ166" s="13">
        <v>2244</v>
      </c>
      <c r="BA166" s="13">
        <v>2282</v>
      </c>
      <c r="BB166" s="13">
        <v>2265</v>
      </c>
      <c r="BC166" s="13">
        <v>2266</v>
      </c>
      <c r="BD166" s="13">
        <v>2270</v>
      </c>
      <c r="BE166" s="13">
        <v>2273</v>
      </c>
      <c r="BF166" s="13">
        <v>2310</v>
      </c>
      <c r="BG166" s="13">
        <v>2296</v>
      </c>
      <c r="BH166" s="13">
        <v>2320</v>
      </c>
      <c r="BI166" s="13">
        <v>2316</v>
      </c>
      <c r="BJ166" s="13">
        <v>2287</v>
      </c>
      <c r="BK166" s="13">
        <v>2267</v>
      </c>
      <c r="BL166" s="13">
        <v>2278</v>
      </c>
      <c r="BM166" s="67">
        <v>2283</v>
      </c>
      <c r="BN166" s="67">
        <v>2269</v>
      </c>
      <c r="BO166" s="67">
        <v>2287</v>
      </c>
      <c r="BP166" s="67">
        <v>2280</v>
      </c>
      <c r="BQ166" s="67">
        <v>2290</v>
      </c>
      <c r="BR166" s="67">
        <v>2300</v>
      </c>
      <c r="BS166" s="67">
        <v>2311</v>
      </c>
      <c r="BT166" s="67">
        <v>2335</v>
      </c>
      <c r="BU166" s="67">
        <v>2290</v>
      </c>
      <c r="BV166" s="67">
        <v>2311</v>
      </c>
      <c r="BW166" s="67">
        <v>2345</v>
      </c>
      <c r="BX166" s="67">
        <v>2370</v>
      </c>
      <c r="BY166" s="67">
        <v>2362</v>
      </c>
      <c r="BZ166" s="67">
        <v>2412</v>
      </c>
      <c r="CA166" s="516">
        <v>2460</v>
      </c>
      <c r="CB166" s="516">
        <v>2452</v>
      </c>
      <c r="CC166" s="516">
        <v>2421</v>
      </c>
      <c r="CD166" s="516">
        <v>2481</v>
      </c>
      <c r="CE166" s="516">
        <v>2498</v>
      </c>
      <c r="CF166" s="516">
        <v>2528</v>
      </c>
      <c r="CG166" s="516">
        <v>2523</v>
      </c>
      <c r="CH166" s="516">
        <v>2544</v>
      </c>
      <c r="CI166" s="516">
        <v>2515</v>
      </c>
      <c r="CJ166" s="516">
        <v>2522</v>
      </c>
      <c r="CK166" s="516">
        <v>2459</v>
      </c>
      <c r="CL166" s="516">
        <v>2432</v>
      </c>
      <c r="CM166" s="516">
        <v>2435</v>
      </c>
      <c r="CN166" s="516">
        <v>2351</v>
      </c>
      <c r="CO166" s="516">
        <v>2595</v>
      </c>
      <c r="CP166" s="516">
        <v>2843</v>
      </c>
      <c r="CQ166" s="516">
        <v>2845</v>
      </c>
      <c r="CR166" s="516">
        <v>2825</v>
      </c>
      <c r="CS166" s="516">
        <v>2737</v>
      </c>
      <c r="CT166" s="516">
        <v>2734</v>
      </c>
      <c r="CU166" s="516">
        <v>2770</v>
      </c>
      <c r="CV166" s="516">
        <v>2797</v>
      </c>
      <c r="CW166" s="516">
        <v>2760</v>
      </c>
      <c r="CX166" s="516">
        <v>2750</v>
      </c>
      <c r="CY166" s="516">
        <v>2754</v>
      </c>
      <c r="CZ166" s="516">
        <v>2765</v>
      </c>
      <c r="DA166" s="2">
        <v>2787</v>
      </c>
      <c r="DB166" s="2">
        <v>2775</v>
      </c>
      <c r="DC166" s="2">
        <v>2762</v>
      </c>
      <c r="DD166" s="2">
        <v>2780</v>
      </c>
      <c r="DE166" s="2">
        <v>2772</v>
      </c>
      <c r="DF166" s="2">
        <v>2684</v>
      </c>
      <c r="DG166" s="2">
        <v>2740</v>
      </c>
      <c r="DH166" s="2">
        <v>2778</v>
      </c>
      <c r="DI166" s="2">
        <v>2807</v>
      </c>
      <c r="DJ166" s="2">
        <v>2806</v>
      </c>
      <c r="DK166" s="2">
        <v>2758</v>
      </c>
      <c r="DL166" s="2">
        <v>2759</v>
      </c>
      <c r="DM166" s="2">
        <v>2739</v>
      </c>
      <c r="DN166" s="2">
        <v>2767</v>
      </c>
      <c r="DO166" s="2">
        <v>2781</v>
      </c>
      <c r="DP166" s="2">
        <v>2734</v>
      </c>
      <c r="DQ166" s="2">
        <v>2746</v>
      </c>
      <c r="DR166" s="2">
        <v>2759</v>
      </c>
      <c r="DS166" s="2">
        <v>2788</v>
      </c>
      <c r="DT166" s="2">
        <v>2746</v>
      </c>
      <c r="DU166" s="2">
        <v>2733</v>
      </c>
      <c r="DV166" s="2">
        <v>2705</v>
      </c>
      <c r="DW166" s="2">
        <v>2723</v>
      </c>
      <c r="DX166" s="2">
        <v>2685</v>
      </c>
      <c r="DY166" s="2">
        <v>2697</v>
      </c>
      <c r="DZ166" s="2">
        <v>2661</v>
      </c>
      <c r="EA166" s="2">
        <v>2656</v>
      </c>
      <c r="EB166" s="2">
        <v>2608</v>
      </c>
      <c r="EC166" s="2">
        <v>2633</v>
      </c>
      <c r="ED166" s="2">
        <v>2674</v>
      </c>
      <c r="EE166" s="2">
        <v>2671</v>
      </c>
      <c r="EF166" s="2">
        <v>2694</v>
      </c>
      <c r="EG166" s="2">
        <v>2664</v>
      </c>
      <c r="EH166" s="2">
        <v>2620</v>
      </c>
      <c r="EI166" s="2">
        <v>2665</v>
      </c>
      <c r="EJ166" s="2">
        <v>2665</v>
      </c>
      <c r="EK166" s="2">
        <v>2685</v>
      </c>
      <c r="EL166" s="2">
        <v>2664</v>
      </c>
      <c r="EM166" s="2">
        <v>2682</v>
      </c>
      <c r="EN166" s="2">
        <v>2622</v>
      </c>
      <c r="EO166" s="2">
        <v>2591</v>
      </c>
      <c r="EP166" s="2">
        <v>2598</v>
      </c>
      <c r="EQ166" s="2">
        <v>2598</v>
      </c>
      <c r="ER166" s="2">
        <v>2590</v>
      </c>
      <c r="ES166" s="2">
        <v>2567</v>
      </c>
      <c r="ET166" s="2">
        <v>2578</v>
      </c>
      <c r="EU166" s="2">
        <v>2529</v>
      </c>
      <c r="EV166" s="2">
        <v>2518</v>
      </c>
      <c r="EW166" s="2">
        <v>2500</v>
      </c>
      <c r="EX166" s="2">
        <v>2505</v>
      </c>
      <c r="EY166" s="2">
        <v>2515</v>
      </c>
      <c r="EZ166" s="2">
        <v>2490</v>
      </c>
      <c r="FA166" s="2">
        <v>2490</v>
      </c>
      <c r="FB166" s="2">
        <v>2479</v>
      </c>
      <c r="FC166" s="2">
        <v>2456</v>
      </c>
      <c r="FD166" s="2">
        <v>2496</v>
      </c>
      <c r="FE166" s="2">
        <v>2470</v>
      </c>
      <c r="FF166" s="2">
        <v>2437</v>
      </c>
      <c r="FG166" s="2">
        <v>2406</v>
      </c>
      <c r="FH166" s="2">
        <v>2410</v>
      </c>
      <c r="FI166" s="2">
        <v>2373</v>
      </c>
      <c r="FJ166" s="2">
        <v>2368</v>
      </c>
      <c r="FK166" s="2">
        <v>2337</v>
      </c>
      <c r="FL166" s="2">
        <v>2331</v>
      </c>
      <c r="FM166" s="2">
        <v>2339</v>
      </c>
      <c r="FN166" s="2">
        <v>2360</v>
      </c>
      <c r="FO166" s="2">
        <v>2358</v>
      </c>
      <c r="FP166" s="2">
        <v>2368</v>
      </c>
      <c r="FQ166" s="2">
        <v>2343</v>
      </c>
      <c r="FR166" s="2">
        <v>2328</v>
      </c>
      <c r="FS166" s="2">
        <v>2316</v>
      </c>
      <c r="FT166" s="2">
        <v>2308</v>
      </c>
      <c r="FU166" s="2">
        <v>2292</v>
      </c>
      <c r="FV166" s="2">
        <v>2265</v>
      </c>
      <c r="FW166" s="2">
        <v>2266</v>
      </c>
      <c r="FX166" s="2">
        <v>2289</v>
      </c>
      <c r="FY166" s="2">
        <v>2310</v>
      </c>
      <c r="FZ166" s="2">
        <v>2323</v>
      </c>
      <c r="GA166" s="2">
        <v>2282</v>
      </c>
      <c r="GB166" s="2">
        <v>2274</v>
      </c>
      <c r="GC166" s="2">
        <v>2279</v>
      </c>
      <c r="GD166" s="2">
        <v>2279</v>
      </c>
      <c r="GE166" s="2">
        <v>2256</v>
      </c>
      <c r="GF166" s="2">
        <v>2282</v>
      </c>
      <c r="GG166" s="2">
        <v>2259</v>
      </c>
      <c r="GH166" s="2">
        <v>2245</v>
      </c>
      <c r="GI166" s="2">
        <v>2218</v>
      </c>
      <c r="GJ166" s="2">
        <v>2174</v>
      </c>
      <c r="GK166" s="2">
        <v>2219</v>
      </c>
      <c r="GL166" s="2">
        <v>2020</v>
      </c>
      <c r="GM166" s="2">
        <v>1984</v>
      </c>
      <c r="GN166" s="2">
        <v>1985</v>
      </c>
      <c r="GO166" s="2">
        <v>1984</v>
      </c>
      <c r="GP166" s="2">
        <v>1945</v>
      </c>
      <c r="GQ166" s="2">
        <v>1960</v>
      </c>
      <c r="GR166" s="2">
        <v>1955</v>
      </c>
      <c r="GS166" s="2">
        <v>1954</v>
      </c>
      <c r="GT166" s="2">
        <v>1954</v>
      </c>
      <c r="GU166" s="2">
        <v>1944</v>
      </c>
      <c r="GV166" s="2">
        <v>1950</v>
      </c>
      <c r="GW166" s="2">
        <v>1956</v>
      </c>
      <c r="GX166" s="2">
        <v>1956</v>
      </c>
      <c r="GY166" s="2">
        <v>1958</v>
      </c>
      <c r="GZ166" s="2">
        <v>1959</v>
      </c>
      <c r="HA166" s="2">
        <v>1952</v>
      </c>
      <c r="HB166" s="2">
        <v>1942</v>
      </c>
      <c r="HC166" s="2">
        <v>1930</v>
      </c>
      <c r="HD166" s="2">
        <v>1948</v>
      </c>
      <c r="HE166" s="2">
        <v>1964</v>
      </c>
      <c r="HF166" s="2">
        <v>1992</v>
      </c>
      <c r="HG166" s="2">
        <v>1979</v>
      </c>
      <c r="HH166" s="2">
        <v>1966</v>
      </c>
      <c r="HI166" s="2">
        <v>1958</v>
      </c>
      <c r="HJ166" s="2">
        <v>1948</v>
      </c>
      <c r="HK166" s="2">
        <v>1943</v>
      </c>
      <c r="HL166" s="2">
        <v>1945</v>
      </c>
      <c r="HM166" s="2">
        <v>1960</v>
      </c>
      <c r="HN166" s="2">
        <v>1957</v>
      </c>
      <c r="HO166" s="2">
        <v>1945</v>
      </c>
      <c r="HP166" s="2">
        <v>1955</v>
      </c>
      <c r="HQ166" s="2">
        <v>1950</v>
      </c>
      <c r="HR166" s="2">
        <v>1951</v>
      </c>
      <c r="HS166" s="2">
        <v>1945</v>
      </c>
      <c r="HT166" s="2">
        <v>1948</v>
      </c>
      <c r="HU166" s="2">
        <v>1934</v>
      </c>
      <c r="HV166" s="2">
        <v>1925</v>
      </c>
      <c r="HW166" s="2">
        <v>1936</v>
      </c>
      <c r="HX166" s="2">
        <v>1950</v>
      </c>
      <c r="HY166" s="2">
        <v>1957</v>
      </c>
      <c r="HZ166" s="2">
        <v>1968</v>
      </c>
      <c r="IA166" s="2">
        <v>1959</v>
      </c>
      <c r="IB166" s="2">
        <v>1972</v>
      </c>
      <c r="IC166" s="2">
        <v>1972</v>
      </c>
      <c r="ID166" s="2">
        <v>1972</v>
      </c>
      <c r="IE166" s="2">
        <v>1968</v>
      </c>
      <c r="IF166" s="2">
        <v>1953</v>
      </c>
      <c r="IG166" s="2">
        <v>1965</v>
      </c>
      <c r="IH166" s="2">
        <v>1961</v>
      </c>
      <c r="II166" s="2">
        <v>1948</v>
      </c>
      <c r="IJ166" s="2">
        <v>1955</v>
      </c>
      <c r="IK166" s="2">
        <v>1950</v>
      </c>
      <c r="IL166" s="2">
        <v>1926</v>
      </c>
      <c r="IM166" s="2">
        <v>1934</v>
      </c>
      <c r="IN166" s="2">
        <v>1943</v>
      </c>
      <c r="IO166" s="2">
        <v>1938</v>
      </c>
      <c r="IP166" s="2">
        <v>1928</v>
      </c>
      <c r="IQ166" s="2">
        <v>1927</v>
      </c>
      <c r="IR166" s="2">
        <v>1923</v>
      </c>
      <c r="IS166" s="2">
        <v>1930</v>
      </c>
      <c r="IT166" s="2">
        <v>1922</v>
      </c>
    </row>
    <row r="167" spans="1:254" ht="15.9" customHeight="1">
      <c r="A167" s="61" t="s">
        <v>328</v>
      </c>
      <c r="B167" s="6" t="s">
        <v>329</v>
      </c>
      <c r="C167" s="15">
        <v>3225</v>
      </c>
      <c r="D167" s="16">
        <v>-65</v>
      </c>
      <c r="E167" s="13">
        <v>3290</v>
      </c>
      <c r="F167" s="13">
        <v>3335</v>
      </c>
      <c r="G167" s="13">
        <v>3235</v>
      </c>
      <c r="H167" s="13">
        <v>3125</v>
      </c>
      <c r="I167" s="13">
        <v>3085</v>
      </c>
      <c r="J167" s="13">
        <v>3055</v>
      </c>
      <c r="K167" s="13">
        <v>3065</v>
      </c>
      <c r="L167" s="13">
        <v>3065</v>
      </c>
      <c r="M167" s="13">
        <v>3225</v>
      </c>
      <c r="N167" s="13">
        <v>3180</v>
      </c>
      <c r="O167" s="13">
        <v>3230</v>
      </c>
      <c r="P167" s="13">
        <v>3210</v>
      </c>
      <c r="Q167" s="13">
        <v>3170</v>
      </c>
      <c r="R167" s="13">
        <v>3120</v>
      </c>
      <c r="S167" s="13">
        <v>3200</v>
      </c>
      <c r="T167" s="13">
        <v>3230</v>
      </c>
      <c r="U167" s="13">
        <v>3175</v>
      </c>
      <c r="V167" s="13">
        <v>3205</v>
      </c>
      <c r="W167" s="13">
        <v>3235</v>
      </c>
      <c r="X167" s="13">
        <v>3260</v>
      </c>
      <c r="Y167" s="13">
        <v>3180</v>
      </c>
      <c r="Z167" s="13">
        <v>3265</v>
      </c>
      <c r="AA167" s="13">
        <v>3325</v>
      </c>
      <c r="AB167" s="13">
        <v>3325</v>
      </c>
      <c r="AC167" s="13">
        <v>3285</v>
      </c>
      <c r="AD167" s="13">
        <v>3350</v>
      </c>
      <c r="AE167" s="13">
        <v>3325</v>
      </c>
      <c r="AF167" s="13">
        <v>3395</v>
      </c>
      <c r="AG167" s="13">
        <v>3570</v>
      </c>
      <c r="AH167" s="13">
        <v>3560</v>
      </c>
      <c r="AI167" s="13">
        <v>3505</v>
      </c>
      <c r="AJ167" s="13">
        <v>3515</v>
      </c>
      <c r="AK167" s="13">
        <v>3535</v>
      </c>
      <c r="AL167" s="13">
        <v>3455</v>
      </c>
      <c r="AM167" s="13">
        <v>3455</v>
      </c>
      <c r="AN167" s="13">
        <v>3410</v>
      </c>
      <c r="AO167" s="13">
        <v>3340</v>
      </c>
      <c r="AP167" s="13">
        <v>3330</v>
      </c>
      <c r="AQ167" s="13">
        <v>3145</v>
      </c>
      <c r="AR167" s="13">
        <v>3105</v>
      </c>
      <c r="AS167" s="13">
        <v>3150</v>
      </c>
      <c r="AT167" s="13">
        <v>3195</v>
      </c>
      <c r="AU167" s="13">
        <v>3240</v>
      </c>
      <c r="AV167" s="13">
        <v>3285</v>
      </c>
      <c r="AW167" s="13">
        <v>3250</v>
      </c>
      <c r="AX167" s="13">
        <v>3280</v>
      </c>
      <c r="AY167" s="13">
        <v>3270</v>
      </c>
      <c r="AZ167" s="13">
        <v>3345</v>
      </c>
      <c r="BA167" s="13">
        <v>3555</v>
      </c>
      <c r="BB167" s="13">
        <v>3250</v>
      </c>
      <c r="BC167" s="13">
        <v>3265</v>
      </c>
      <c r="BD167" s="13">
        <v>3320</v>
      </c>
      <c r="BE167" s="13">
        <v>3275</v>
      </c>
      <c r="BF167" s="13">
        <v>3265</v>
      </c>
      <c r="BG167" s="13">
        <v>3270</v>
      </c>
      <c r="BH167" s="13">
        <v>3235</v>
      </c>
      <c r="BI167" s="13">
        <v>3285</v>
      </c>
      <c r="BJ167" s="13">
        <v>3360</v>
      </c>
      <c r="BK167" s="13">
        <v>3515</v>
      </c>
      <c r="BL167" s="13">
        <v>3430</v>
      </c>
      <c r="BM167" s="67">
        <v>3440</v>
      </c>
      <c r="BN167" s="67">
        <v>3385</v>
      </c>
      <c r="BO167" s="67">
        <v>3440</v>
      </c>
      <c r="BP167" s="67">
        <v>3440</v>
      </c>
      <c r="BQ167" s="67">
        <v>3435</v>
      </c>
      <c r="BR167" s="67">
        <v>3365</v>
      </c>
      <c r="BS167" s="67">
        <v>3390</v>
      </c>
      <c r="BT167" s="67">
        <v>3415</v>
      </c>
      <c r="BU167" s="67">
        <v>3270</v>
      </c>
      <c r="BV167" s="67">
        <v>3620</v>
      </c>
      <c r="BW167" s="67">
        <v>3590</v>
      </c>
      <c r="BX167" s="67">
        <v>3620</v>
      </c>
      <c r="BY167" s="67">
        <v>3690</v>
      </c>
      <c r="BZ167" s="67">
        <v>3705</v>
      </c>
      <c r="CA167" s="516">
        <v>3705</v>
      </c>
      <c r="CB167" s="516">
        <v>3685</v>
      </c>
      <c r="CC167" s="516">
        <v>3675</v>
      </c>
      <c r="CD167" s="516">
        <v>3710</v>
      </c>
      <c r="CE167" s="516">
        <v>3630</v>
      </c>
      <c r="CF167" s="516">
        <v>3675</v>
      </c>
      <c r="CG167" s="516">
        <v>3705</v>
      </c>
      <c r="CH167" s="516">
        <v>3705</v>
      </c>
      <c r="CI167" s="516">
        <v>3565</v>
      </c>
      <c r="CJ167" s="516">
        <v>3590</v>
      </c>
      <c r="CK167" s="516">
        <v>3555</v>
      </c>
      <c r="CL167" s="516">
        <v>3515</v>
      </c>
      <c r="CM167" s="516">
        <v>3640</v>
      </c>
      <c r="CN167" s="516">
        <v>3400</v>
      </c>
      <c r="CO167" s="516">
        <v>3410</v>
      </c>
      <c r="CP167" s="516">
        <v>3535</v>
      </c>
      <c r="CQ167" s="516">
        <v>3520</v>
      </c>
      <c r="CR167" s="516">
        <v>3545</v>
      </c>
      <c r="CS167" s="516">
        <v>3450</v>
      </c>
      <c r="CT167" s="516">
        <v>3330</v>
      </c>
      <c r="CU167" s="516">
        <v>3570</v>
      </c>
      <c r="CV167" s="516">
        <v>3785</v>
      </c>
      <c r="CW167" s="516">
        <v>3645</v>
      </c>
      <c r="CX167" s="516">
        <v>3675</v>
      </c>
      <c r="CY167" s="516">
        <v>3685</v>
      </c>
      <c r="CZ167" s="516">
        <v>3675</v>
      </c>
      <c r="DA167" s="2">
        <v>3790</v>
      </c>
      <c r="DB167" s="2">
        <v>3670</v>
      </c>
      <c r="DC167" s="2">
        <v>3585</v>
      </c>
      <c r="DD167" s="2">
        <v>3805</v>
      </c>
      <c r="DE167" s="2">
        <v>3820</v>
      </c>
      <c r="DF167" s="2">
        <v>3690</v>
      </c>
      <c r="DG167" s="2">
        <v>3935</v>
      </c>
      <c r="DH167" s="2">
        <v>4145</v>
      </c>
      <c r="DI167" s="2">
        <v>4200</v>
      </c>
      <c r="DJ167" s="2">
        <v>4090</v>
      </c>
      <c r="DK167" s="2">
        <v>4130</v>
      </c>
      <c r="DL167" s="2">
        <v>4130</v>
      </c>
      <c r="DM167" s="2">
        <v>4025</v>
      </c>
      <c r="DN167" s="2">
        <v>4035</v>
      </c>
      <c r="DO167" s="2">
        <v>3935</v>
      </c>
      <c r="DP167" s="2">
        <v>3970</v>
      </c>
      <c r="DQ167" s="2">
        <v>4000</v>
      </c>
      <c r="DR167" s="2">
        <v>3750</v>
      </c>
      <c r="DS167" s="2">
        <v>3845</v>
      </c>
      <c r="DT167" s="2">
        <v>3675</v>
      </c>
      <c r="DU167" s="2">
        <v>3615</v>
      </c>
      <c r="DV167" s="2">
        <v>3540</v>
      </c>
      <c r="DW167" s="2">
        <v>3500</v>
      </c>
      <c r="DX167" s="2">
        <v>3480</v>
      </c>
      <c r="DY167" s="2">
        <v>3490</v>
      </c>
      <c r="DZ167" s="2">
        <v>3350</v>
      </c>
      <c r="EA167" s="2">
        <v>3305</v>
      </c>
      <c r="EB167" s="2">
        <v>3330</v>
      </c>
      <c r="EC167" s="2">
        <v>3440</v>
      </c>
      <c r="ED167" s="2">
        <v>3575</v>
      </c>
      <c r="EE167" s="2">
        <v>3440</v>
      </c>
      <c r="EF167" s="2">
        <v>3580</v>
      </c>
      <c r="EG167" s="2">
        <v>3475</v>
      </c>
      <c r="EH167" s="2">
        <v>3525</v>
      </c>
      <c r="EI167" s="2">
        <v>3520</v>
      </c>
      <c r="EJ167" s="2">
        <v>3520</v>
      </c>
      <c r="EK167" s="2">
        <v>3600</v>
      </c>
      <c r="EL167" s="2">
        <v>3500</v>
      </c>
      <c r="EM167" s="2">
        <v>3495</v>
      </c>
      <c r="EN167" s="2">
        <v>3425</v>
      </c>
      <c r="EO167" s="2">
        <v>3345</v>
      </c>
      <c r="EP167" s="2">
        <v>3370</v>
      </c>
      <c r="EQ167" s="2">
        <v>3410</v>
      </c>
      <c r="ER167" s="2">
        <v>3385</v>
      </c>
      <c r="ES167" s="2">
        <v>3410</v>
      </c>
      <c r="ET167" s="2">
        <v>3365</v>
      </c>
      <c r="EU167" s="2">
        <v>3420</v>
      </c>
      <c r="EV167" s="2">
        <v>3375</v>
      </c>
      <c r="EW167" s="2">
        <v>3370</v>
      </c>
      <c r="EX167" s="2">
        <v>3345</v>
      </c>
      <c r="EY167" s="2">
        <v>3315</v>
      </c>
      <c r="EZ167" s="2">
        <v>3250</v>
      </c>
      <c r="FA167" s="2">
        <v>3420</v>
      </c>
      <c r="FB167" s="2">
        <v>3250</v>
      </c>
      <c r="FC167" s="2">
        <v>3220</v>
      </c>
      <c r="FD167" s="2">
        <v>3245</v>
      </c>
      <c r="FE167" s="2">
        <v>3290</v>
      </c>
      <c r="FF167" s="2">
        <v>3245</v>
      </c>
      <c r="FG167" s="2">
        <v>3220</v>
      </c>
      <c r="FH167" s="2">
        <v>3230</v>
      </c>
      <c r="FI167" s="2">
        <v>3290</v>
      </c>
      <c r="FJ167" s="2">
        <v>3290</v>
      </c>
      <c r="FK167" s="2">
        <v>3230</v>
      </c>
      <c r="FL167" s="2">
        <v>3285</v>
      </c>
      <c r="FM167" s="2">
        <v>3265</v>
      </c>
      <c r="FN167" s="2">
        <v>3290</v>
      </c>
      <c r="FO167" s="2">
        <v>3285</v>
      </c>
      <c r="FP167" s="2">
        <v>3345</v>
      </c>
      <c r="FQ167" s="2">
        <v>3340</v>
      </c>
      <c r="FR167" s="2">
        <v>3310</v>
      </c>
      <c r="FS167" s="2">
        <v>3295</v>
      </c>
      <c r="FT167" s="2">
        <v>3225</v>
      </c>
      <c r="FU167" s="2">
        <v>3280</v>
      </c>
      <c r="FV167" s="2">
        <v>3225</v>
      </c>
      <c r="FW167" s="2">
        <v>3230</v>
      </c>
      <c r="FX167" s="2">
        <v>3345</v>
      </c>
      <c r="FY167" s="2">
        <v>3370</v>
      </c>
      <c r="FZ167" s="2">
        <v>3350</v>
      </c>
      <c r="GA167" s="2">
        <v>3280</v>
      </c>
      <c r="GB167" s="2">
        <v>3255</v>
      </c>
      <c r="GC167" s="2">
        <v>3350</v>
      </c>
      <c r="GD167" s="2">
        <v>3255</v>
      </c>
      <c r="GE167" s="2">
        <v>3240</v>
      </c>
      <c r="GF167" s="2">
        <v>3265</v>
      </c>
      <c r="GG167" s="2">
        <v>3360</v>
      </c>
      <c r="GH167" s="2">
        <v>3310</v>
      </c>
      <c r="GI167" s="2">
        <v>3350</v>
      </c>
      <c r="GJ167" s="2">
        <v>3335</v>
      </c>
      <c r="GK167" s="2">
        <v>3510</v>
      </c>
      <c r="GL167" s="2">
        <v>3135</v>
      </c>
      <c r="GM167" s="2">
        <v>3025</v>
      </c>
      <c r="GN167" s="2">
        <v>2998</v>
      </c>
      <c r="GO167" s="2">
        <v>2994</v>
      </c>
      <c r="GP167" s="2">
        <v>2969</v>
      </c>
      <c r="GQ167" s="2">
        <v>2977</v>
      </c>
      <c r="GR167" s="2">
        <v>2895</v>
      </c>
      <c r="GS167" s="2">
        <v>2926</v>
      </c>
      <c r="GT167" s="2">
        <v>2941</v>
      </c>
      <c r="GU167" s="2">
        <v>2892</v>
      </c>
      <c r="GV167" s="2">
        <v>2889</v>
      </c>
      <c r="GW167" s="2">
        <v>2939</v>
      </c>
      <c r="GX167" s="2">
        <v>2935</v>
      </c>
      <c r="GY167" s="2">
        <v>2966</v>
      </c>
      <c r="GZ167" s="2">
        <v>2943</v>
      </c>
      <c r="HA167" s="2">
        <v>2924</v>
      </c>
      <c r="HB167" s="2">
        <v>2923</v>
      </c>
      <c r="HC167" s="2">
        <v>2927</v>
      </c>
      <c r="HD167" s="2">
        <v>3035</v>
      </c>
      <c r="HE167" s="2">
        <v>3035</v>
      </c>
      <c r="HF167" s="2">
        <v>3095</v>
      </c>
      <c r="HG167" s="2">
        <v>3075</v>
      </c>
      <c r="HH167" s="2">
        <v>3075</v>
      </c>
      <c r="HI167" s="2">
        <v>3100</v>
      </c>
      <c r="HJ167" s="2">
        <v>3090</v>
      </c>
      <c r="HK167" s="2">
        <v>3085</v>
      </c>
      <c r="HL167" s="2">
        <v>3025</v>
      </c>
      <c r="HM167" s="2">
        <v>3105</v>
      </c>
      <c r="HN167" s="2">
        <v>3075</v>
      </c>
      <c r="HO167" s="2">
        <v>3080</v>
      </c>
      <c r="HP167" s="2">
        <v>3015</v>
      </c>
      <c r="HQ167" s="2">
        <v>3030</v>
      </c>
      <c r="HR167" s="2">
        <v>3060</v>
      </c>
      <c r="HS167" s="2">
        <v>3100</v>
      </c>
      <c r="HT167" s="2">
        <v>3070</v>
      </c>
      <c r="HU167" s="2">
        <v>3040</v>
      </c>
      <c r="HV167" s="2">
        <v>2981</v>
      </c>
      <c r="HW167" s="2">
        <v>3030</v>
      </c>
      <c r="HX167" s="2">
        <v>3000</v>
      </c>
      <c r="HY167" s="2">
        <v>2993</v>
      </c>
      <c r="HZ167" s="2">
        <v>2933</v>
      </c>
      <c r="IA167" s="2">
        <v>2937</v>
      </c>
      <c r="IB167" s="2">
        <v>2992</v>
      </c>
      <c r="IC167" s="2">
        <v>3010</v>
      </c>
      <c r="ID167" s="2">
        <v>2995</v>
      </c>
      <c r="IE167" s="2">
        <v>3005</v>
      </c>
      <c r="IF167" s="2">
        <v>2991</v>
      </c>
      <c r="IG167" s="2">
        <v>2993</v>
      </c>
      <c r="IH167" s="2">
        <v>2933</v>
      </c>
      <c r="II167" s="2">
        <v>2992</v>
      </c>
      <c r="IJ167" s="2">
        <v>3015</v>
      </c>
      <c r="IK167" s="2">
        <v>2937</v>
      </c>
      <c r="IL167" s="2">
        <v>2939</v>
      </c>
      <c r="IM167" s="2">
        <v>2918</v>
      </c>
      <c r="IN167" s="2">
        <v>2922</v>
      </c>
      <c r="IO167" s="2">
        <v>2805</v>
      </c>
      <c r="IP167" s="2">
        <v>2746</v>
      </c>
      <c r="IQ167" s="2">
        <v>2787</v>
      </c>
      <c r="IR167" s="2">
        <v>2742</v>
      </c>
      <c r="IS167" s="2">
        <v>2704</v>
      </c>
      <c r="IT167" s="2">
        <v>2718</v>
      </c>
    </row>
    <row r="168" spans="1:254" ht="15.9" customHeight="1">
      <c r="A168" s="61" t="s">
        <v>330</v>
      </c>
      <c r="B168" s="6" t="s">
        <v>331</v>
      </c>
      <c r="C168" s="15">
        <v>2062</v>
      </c>
      <c r="D168" s="16">
        <v>32</v>
      </c>
      <c r="E168" s="13">
        <v>2030</v>
      </c>
      <c r="F168" s="13">
        <v>2033</v>
      </c>
      <c r="G168" s="13">
        <v>2011</v>
      </c>
      <c r="H168" s="13">
        <v>2038</v>
      </c>
      <c r="I168" s="13">
        <v>2022</v>
      </c>
      <c r="J168" s="13">
        <v>2066</v>
      </c>
      <c r="K168" s="13">
        <v>2044</v>
      </c>
      <c r="L168" s="13">
        <v>2012</v>
      </c>
      <c r="M168" s="13">
        <v>2012</v>
      </c>
      <c r="N168" s="13">
        <v>2003</v>
      </c>
      <c r="O168" s="13">
        <v>1989</v>
      </c>
      <c r="P168" s="13">
        <v>2005</v>
      </c>
      <c r="Q168" s="13">
        <v>1983</v>
      </c>
      <c r="R168" s="13">
        <v>1980</v>
      </c>
      <c r="S168" s="13">
        <v>1990</v>
      </c>
      <c r="T168" s="13">
        <v>2010</v>
      </c>
      <c r="U168" s="13">
        <v>2009</v>
      </c>
      <c r="V168" s="13">
        <v>1995</v>
      </c>
      <c r="W168" s="13">
        <v>1990</v>
      </c>
      <c r="X168" s="13">
        <v>1950</v>
      </c>
      <c r="Y168" s="13">
        <v>1951</v>
      </c>
      <c r="Z168" s="13">
        <v>1957</v>
      </c>
      <c r="AA168" s="13">
        <v>1950</v>
      </c>
      <c r="AB168" s="13">
        <v>1941</v>
      </c>
      <c r="AC168" s="13">
        <v>1950</v>
      </c>
      <c r="AD168" s="13">
        <v>1926</v>
      </c>
      <c r="AE168" s="13">
        <v>1952</v>
      </c>
      <c r="AF168" s="13">
        <v>1982</v>
      </c>
      <c r="AG168" s="13">
        <v>2015</v>
      </c>
      <c r="AH168" s="13">
        <v>2005</v>
      </c>
      <c r="AI168" s="13">
        <v>2030</v>
      </c>
      <c r="AJ168" s="13">
        <v>2010</v>
      </c>
      <c r="AK168" s="13">
        <v>2031</v>
      </c>
      <c r="AL168" s="13">
        <v>2031</v>
      </c>
      <c r="AM168" s="13">
        <v>2026</v>
      </c>
      <c r="AN168" s="13">
        <v>2020</v>
      </c>
      <c r="AO168" s="13">
        <v>2005</v>
      </c>
      <c r="AP168" s="13">
        <v>2008</v>
      </c>
      <c r="AQ168" s="13">
        <v>1993</v>
      </c>
      <c r="AR168" s="13">
        <v>2019</v>
      </c>
      <c r="AS168" s="13">
        <v>2027</v>
      </c>
      <c r="AT168" s="13">
        <v>2017</v>
      </c>
      <c r="AU168" s="13">
        <v>2034</v>
      </c>
      <c r="AV168" s="13">
        <v>2083</v>
      </c>
      <c r="AW168" s="13">
        <v>2040</v>
      </c>
      <c r="AX168" s="13">
        <v>2041</v>
      </c>
      <c r="AY168" s="13">
        <v>2043</v>
      </c>
      <c r="AZ168" s="13">
        <v>2048</v>
      </c>
      <c r="BA168" s="13">
        <v>2020</v>
      </c>
      <c r="BB168" s="13">
        <v>2060</v>
      </c>
      <c r="BC168" s="13">
        <v>2030</v>
      </c>
      <c r="BD168" s="13">
        <v>2085</v>
      </c>
      <c r="BE168" s="13">
        <v>2096</v>
      </c>
      <c r="BF168" s="13">
        <v>2099</v>
      </c>
      <c r="BG168" s="13">
        <v>2102</v>
      </c>
      <c r="BH168" s="13">
        <v>2100</v>
      </c>
      <c r="BI168" s="13">
        <v>2086</v>
      </c>
      <c r="BJ168" s="13">
        <v>2044</v>
      </c>
      <c r="BK168" s="13">
        <v>2053</v>
      </c>
      <c r="BL168" s="13">
        <v>2064</v>
      </c>
      <c r="BM168" s="67">
        <v>2051</v>
      </c>
      <c r="BN168" s="67">
        <v>2015</v>
      </c>
      <c r="BO168" s="67">
        <v>2008</v>
      </c>
      <c r="BP168" s="67">
        <v>2006</v>
      </c>
      <c r="BQ168" s="67">
        <v>1988</v>
      </c>
      <c r="BR168" s="67">
        <v>2016</v>
      </c>
      <c r="BS168" s="67">
        <v>2048</v>
      </c>
      <c r="BT168" s="67">
        <v>2205</v>
      </c>
      <c r="BU168" s="67">
        <v>2228</v>
      </c>
      <c r="BV168" s="67">
        <v>2137</v>
      </c>
      <c r="BW168" s="67">
        <v>2137</v>
      </c>
      <c r="BX168" s="67">
        <v>2206</v>
      </c>
      <c r="BY168" s="67">
        <v>2245</v>
      </c>
      <c r="BZ168" s="67">
        <v>2243</v>
      </c>
      <c r="CA168" s="516">
        <v>2251</v>
      </c>
      <c r="CB168" s="516">
        <v>2232</v>
      </c>
      <c r="CC168" s="516">
        <v>2243</v>
      </c>
      <c r="CD168" s="516">
        <v>2215</v>
      </c>
      <c r="CE168" s="516">
        <v>2218</v>
      </c>
      <c r="CF168" s="516">
        <v>2239</v>
      </c>
      <c r="CG168" s="516">
        <v>2276</v>
      </c>
      <c r="CH168" s="516">
        <v>2313</v>
      </c>
      <c r="CI168" s="516">
        <v>2287</v>
      </c>
      <c r="CJ168" s="516">
        <v>2269</v>
      </c>
      <c r="CK168" s="516">
        <v>2273</v>
      </c>
      <c r="CL168" s="516">
        <v>2242</v>
      </c>
      <c r="CM168" s="516">
        <v>2271</v>
      </c>
      <c r="CN168" s="516">
        <v>2243</v>
      </c>
      <c r="CO168" s="516">
        <v>2216</v>
      </c>
      <c r="CP168" s="516">
        <v>2305</v>
      </c>
      <c r="CQ168" s="516">
        <v>2287</v>
      </c>
      <c r="CR168" s="516">
        <v>2281</v>
      </c>
      <c r="CS168" s="516">
        <v>2179</v>
      </c>
      <c r="CT168" s="516">
        <v>2146</v>
      </c>
      <c r="CU168" s="516">
        <v>2185</v>
      </c>
      <c r="CV168" s="516">
        <v>2233</v>
      </c>
      <c r="CW168" s="516">
        <v>2185</v>
      </c>
      <c r="CX168" s="516">
        <v>2184</v>
      </c>
      <c r="CY168" s="516">
        <v>2178</v>
      </c>
      <c r="CZ168" s="516">
        <v>2184</v>
      </c>
      <c r="DA168" s="2">
        <v>2233</v>
      </c>
      <c r="DB168" s="2">
        <v>2245</v>
      </c>
      <c r="DC168" s="2">
        <v>2211</v>
      </c>
      <c r="DD168" s="2">
        <v>2230</v>
      </c>
      <c r="DE168" s="2">
        <v>2257</v>
      </c>
      <c r="DF168" s="2">
        <v>2203</v>
      </c>
      <c r="DG168" s="2">
        <v>2270</v>
      </c>
      <c r="DH168" s="2">
        <v>2282</v>
      </c>
      <c r="DI168" s="2">
        <v>2236</v>
      </c>
      <c r="DJ168" s="2">
        <v>2225</v>
      </c>
      <c r="DK168" s="2">
        <v>2189</v>
      </c>
      <c r="DL168" s="2">
        <v>2213</v>
      </c>
      <c r="DM168" s="2">
        <v>2207</v>
      </c>
      <c r="DN168" s="2">
        <v>2262</v>
      </c>
      <c r="DO168" s="2">
        <v>2260</v>
      </c>
      <c r="DP168" s="2">
        <v>2247</v>
      </c>
      <c r="DQ168" s="2">
        <v>2249</v>
      </c>
      <c r="DR168" s="2">
        <v>2240</v>
      </c>
      <c r="DS168" s="2">
        <v>2281</v>
      </c>
      <c r="DT168" s="2">
        <v>2298</v>
      </c>
      <c r="DU168" s="2">
        <v>2270</v>
      </c>
      <c r="DV168" s="2">
        <v>2261</v>
      </c>
      <c r="DW168" s="2">
        <v>2268</v>
      </c>
      <c r="DX168" s="2">
        <v>2257</v>
      </c>
      <c r="DY168" s="2">
        <v>2283</v>
      </c>
      <c r="DZ168" s="2">
        <v>2297</v>
      </c>
      <c r="EA168" s="2">
        <v>2295</v>
      </c>
      <c r="EB168" s="2">
        <v>2082</v>
      </c>
      <c r="EC168" s="2">
        <v>2076</v>
      </c>
      <c r="ED168" s="2">
        <v>2101</v>
      </c>
      <c r="EE168" s="2">
        <v>2094</v>
      </c>
      <c r="EF168" s="2">
        <v>2105</v>
      </c>
      <c r="EG168" s="2">
        <v>2116</v>
      </c>
      <c r="EH168" s="2">
        <v>2076</v>
      </c>
      <c r="EI168" s="2">
        <v>2123</v>
      </c>
      <c r="EJ168" s="2">
        <v>2175</v>
      </c>
      <c r="EK168" s="2">
        <v>2141</v>
      </c>
      <c r="EL168" s="2">
        <v>2122</v>
      </c>
      <c r="EM168" s="2">
        <v>2128</v>
      </c>
      <c r="EN168" s="2">
        <v>2130</v>
      </c>
      <c r="EO168" s="2">
        <v>2098</v>
      </c>
      <c r="EP168" s="2">
        <v>2087</v>
      </c>
      <c r="EQ168" s="2">
        <v>2114</v>
      </c>
      <c r="ER168" s="2">
        <v>2093</v>
      </c>
      <c r="ES168" s="2">
        <v>2050</v>
      </c>
      <c r="ET168" s="2">
        <v>2070</v>
      </c>
      <c r="EU168" s="2">
        <v>2100</v>
      </c>
      <c r="EV168" s="2">
        <v>2062</v>
      </c>
      <c r="EW168" s="2">
        <v>2086</v>
      </c>
      <c r="EX168" s="2">
        <v>2027</v>
      </c>
      <c r="EY168" s="2">
        <v>2047</v>
      </c>
      <c r="EZ168" s="2">
        <v>2016</v>
      </c>
      <c r="FA168" s="2">
        <v>2018</v>
      </c>
      <c r="FB168" s="2">
        <v>1992</v>
      </c>
      <c r="FC168" s="2">
        <v>1970</v>
      </c>
      <c r="FD168" s="2">
        <v>1980</v>
      </c>
      <c r="FE168" s="2">
        <v>1995</v>
      </c>
      <c r="FF168" s="2">
        <v>2004</v>
      </c>
      <c r="FG168" s="2">
        <v>1980</v>
      </c>
      <c r="FH168" s="2">
        <v>2003</v>
      </c>
      <c r="FI168" s="2">
        <v>2004</v>
      </c>
      <c r="FJ168" s="2">
        <v>2020</v>
      </c>
      <c r="FK168" s="2">
        <v>1999</v>
      </c>
      <c r="FL168" s="2">
        <v>2005</v>
      </c>
      <c r="FM168" s="2">
        <v>1988</v>
      </c>
      <c r="FN168" s="2">
        <v>1999</v>
      </c>
      <c r="FO168" s="2">
        <v>2007</v>
      </c>
      <c r="FP168" s="2">
        <v>2043</v>
      </c>
      <c r="FQ168" s="2">
        <v>2045</v>
      </c>
      <c r="FR168" s="2">
        <v>2059</v>
      </c>
      <c r="FS168" s="2">
        <v>2043</v>
      </c>
      <c r="FT168" s="2">
        <v>2053</v>
      </c>
      <c r="FU168" s="2">
        <v>2021</v>
      </c>
      <c r="FV168" s="2">
        <v>1990</v>
      </c>
      <c r="FW168" s="2">
        <v>1995</v>
      </c>
      <c r="FX168" s="2">
        <v>2016</v>
      </c>
      <c r="FY168" s="2">
        <v>2029</v>
      </c>
      <c r="FZ168" s="2">
        <v>2059</v>
      </c>
      <c r="GA168" s="2">
        <v>2055</v>
      </c>
      <c r="GB168" s="2">
        <v>2028</v>
      </c>
      <c r="GC168" s="2">
        <v>2027</v>
      </c>
      <c r="GD168" s="2">
        <v>2031</v>
      </c>
      <c r="GE168" s="2">
        <v>2050</v>
      </c>
      <c r="GF168" s="2">
        <v>2054</v>
      </c>
      <c r="GG168" s="2">
        <v>2068</v>
      </c>
      <c r="GH168" s="2">
        <v>2062</v>
      </c>
      <c r="GI168" s="2">
        <v>2037</v>
      </c>
      <c r="GJ168" s="2">
        <v>2086</v>
      </c>
      <c r="GK168" s="2">
        <v>2130</v>
      </c>
      <c r="GL168" s="2">
        <v>2204</v>
      </c>
      <c r="GM168" s="2">
        <v>2147</v>
      </c>
      <c r="GN168" s="2">
        <v>2133</v>
      </c>
      <c r="GO168" s="2">
        <v>2136</v>
      </c>
      <c r="GP168" s="2">
        <v>2083</v>
      </c>
      <c r="GQ168" s="2">
        <v>2050</v>
      </c>
      <c r="GR168" s="2">
        <v>2027</v>
      </c>
      <c r="GS168" s="2">
        <v>2064</v>
      </c>
      <c r="GT168" s="2">
        <v>2074</v>
      </c>
      <c r="GU168" s="2">
        <v>2037</v>
      </c>
      <c r="GV168" s="2">
        <v>2050</v>
      </c>
      <c r="GW168" s="2">
        <v>2105</v>
      </c>
      <c r="GX168" s="2">
        <v>2108</v>
      </c>
      <c r="GY168" s="2">
        <v>2150</v>
      </c>
      <c r="GZ168" s="2">
        <v>2162</v>
      </c>
      <c r="HA168" s="2">
        <v>2100</v>
      </c>
      <c r="HB168" s="2">
        <v>2102</v>
      </c>
      <c r="HC168" s="2">
        <v>2111</v>
      </c>
      <c r="HD168" s="2">
        <v>2138</v>
      </c>
      <c r="HE168" s="2">
        <v>2136</v>
      </c>
      <c r="HF168" s="2">
        <v>2178</v>
      </c>
      <c r="HG168" s="2">
        <v>2187</v>
      </c>
      <c r="HH168" s="2">
        <v>2166</v>
      </c>
      <c r="HI168" s="2">
        <v>2121</v>
      </c>
      <c r="HJ168" s="2">
        <v>2092</v>
      </c>
      <c r="HK168" s="2">
        <v>2066</v>
      </c>
      <c r="HL168" s="2">
        <v>2048</v>
      </c>
      <c r="HM168" s="2">
        <v>2079</v>
      </c>
      <c r="HN168" s="2">
        <v>2066</v>
      </c>
      <c r="HO168" s="2">
        <v>2096</v>
      </c>
      <c r="HP168" s="2">
        <v>2052</v>
      </c>
      <c r="HQ168" s="2">
        <v>2039</v>
      </c>
      <c r="HR168" s="2">
        <v>2060</v>
      </c>
      <c r="HS168" s="2">
        <v>2012</v>
      </c>
      <c r="HT168" s="2">
        <v>2010</v>
      </c>
      <c r="HU168" s="2">
        <v>1995</v>
      </c>
      <c r="HV168" s="2">
        <v>2025</v>
      </c>
      <c r="HW168" s="2">
        <v>2033</v>
      </c>
      <c r="HX168" s="2">
        <v>2033</v>
      </c>
      <c r="HY168" s="2">
        <v>2009</v>
      </c>
      <c r="HZ168" s="2">
        <v>1965</v>
      </c>
      <c r="IA168" s="2">
        <v>1965</v>
      </c>
      <c r="IB168" s="2">
        <v>1993</v>
      </c>
      <c r="IC168" s="2">
        <v>1966</v>
      </c>
      <c r="ID168" s="2">
        <v>1973</v>
      </c>
      <c r="IE168" s="2">
        <v>1977</v>
      </c>
      <c r="IF168" s="2">
        <v>1991</v>
      </c>
      <c r="IG168" s="2">
        <v>1964</v>
      </c>
      <c r="IH168" s="2">
        <v>1961</v>
      </c>
      <c r="II168" s="2">
        <v>1971</v>
      </c>
      <c r="IJ168" s="2">
        <v>1978</v>
      </c>
      <c r="IK168" s="2">
        <v>1981</v>
      </c>
      <c r="IL168" s="2">
        <v>1968</v>
      </c>
      <c r="IM168" s="2">
        <v>1966</v>
      </c>
      <c r="IN168" s="2">
        <v>1967</v>
      </c>
      <c r="IO168" s="2">
        <v>1950</v>
      </c>
      <c r="IP168" s="2">
        <v>1937</v>
      </c>
      <c r="IQ168" s="2">
        <v>1946</v>
      </c>
      <c r="IR168" s="2">
        <v>1931</v>
      </c>
      <c r="IS168" s="2">
        <v>1935</v>
      </c>
      <c r="IT168" s="2">
        <v>1980</v>
      </c>
    </row>
    <row r="169" spans="1:254" ht="15.9" customHeight="1">
      <c r="A169" s="61" t="s">
        <v>332</v>
      </c>
      <c r="B169" s="6" t="s">
        <v>333</v>
      </c>
      <c r="C169" s="15">
        <v>907</v>
      </c>
      <c r="D169" s="16">
        <v>7</v>
      </c>
      <c r="E169" s="13">
        <v>900</v>
      </c>
      <c r="F169" s="13">
        <v>889</v>
      </c>
      <c r="G169" s="13">
        <v>895</v>
      </c>
      <c r="H169" s="13">
        <v>898</v>
      </c>
      <c r="I169" s="13">
        <v>902</v>
      </c>
      <c r="J169" s="13">
        <v>919</v>
      </c>
      <c r="K169" s="13">
        <v>926</v>
      </c>
      <c r="L169" s="13">
        <v>916</v>
      </c>
      <c r="M169" s="13">
        <v>922</v>
      </c>
      <c r="N169" s="13">
        <v>904</v>
      </c>
      <c r="O169" s="13">
        <v>913</v>
      </c>
      <c r="P169" s="13">
        <v>910</v>
      </c>
      <c r="Q169" s="13">
        <v>910</v>
      </c>
      <c r="R169" s="13">
        <v>895</v>
      </c>
      <c r="S169" s="13">
        <v>904</v>
      </c>
      <c r="T169" s="13">
        <v>917</v>
      </c>
      <c r="U169" s="13">
        <v>905</v>
      </c>
      <c r="V169" s="13">
        <v>900</v>
      </c>
      <c r="W169" s="13">
        <v>910</v>
      </c>
      <c r="X169" s="13">
        <v>910</v>
      </c>
      <c r="Y169" s="13">
        <v>909</v>
      </c>
      <c r="Z169" s="13">
        <v>914</v>
      </c>
      <c r="AA169" s="13">
        <v>920</v>
      </c>
      <c r="AB169" s="13">
        <v>906</v>
      </c>
      <c r="AC169" s="13">
        <v>894</v>
      </c>
      <c r="AD169" s="13">
        <v>878</v>
      </c>
      <c r="AE169" s="13">
        <v>877</v>
      </c>
      <c r="AF169" s="13">
        <v>879</v>
      </c>
      <c r="AG169" s="13">
        <v>864</v>
      </c>
      <c r="AH169" s="13">
        <v>868</v>
      </c>
      <c r="AI169" s="13">
        <v>854</v>
      </c>
      <c r="AJ169" s="13">
        <v>869</v>
      </c>
      <c r="AK169" s="13">
        <v>883</v>
      </c>
      <c r="AL169" s="13">
        <v>869</v>
      </c>
      <c r="AM169" s="13">
        <v>868</v>
      </c>
      <c r="AN169" s="13">
        <v>873</v>
      </c>
      <c r="AO169" s="13">
        <v>872</v>
      </c>
      <c r="AP169" s="13">
        <v>886</v>
      </c>
      <c r="AQ169" s="13">
        <v>871</v>
      </c>
      <c r="AR169" s="13">
        <v>858</v>
      </c>
      <c r="AS169" s="13">
        <v>868</v>
      </c>
      <c r="AT169" s="13">
        <v>882</v>
      </c>
      <c r="AU169" s="13">
        <v>880</v>
      </c>
      <c r="AV169" s="13">
        <v>879</v>
      </c>
      <c r="AW169" s="13">
        <v>882</v>
      </c>
      <c r="AX169" s="13">
        <v>885</v>
      </c>
      <c r="AY169" s="13">
        <v>878</v>
      </c>
      <c r="AZ169" s="13">
        <v>882</v>
      </c>
      <c r="BA169" s="13">
        <v>880</v>
      </c>
      <c r="BB169" s="13">
        <v>887</v>
      </c>
      <c r="BC169" s="13">
        <v>886</v>
      </c>
      <c r="BD169" s="13">
        <v>896</v>
      </c>
      <c r="BE169" s="13">
        <v>907</v>
      </c>
      <c r="BF169" s="13">
        <v>902</v>
      </c>
      <c r="BG169" s="13">
        <v>890</v>
      </c>
      <c r="BH169" s="13">
        <v>893</v>
      </c>
      <c r="BI169" s="13">
        <v>909</v>
      </c>
      <c r="BJ169" s="13">
        <v>889</v>
      </c>
      <c r="BK169" s="13">
        <v>897</v>
      </c>
      <c r="BL169" s="13">
        <v>902</v>
      </c>
      <c r="BM169" s="67">
        <v>897</v>
      </c>
      <c r="BN169" s="67">
        <v>879</v>
      </c>
      <c r="BO169" s="67">
        <v>885</v>
      </c>
      <c r="BP169" s="67">
        <v>895</v>
      </c>
      <c r="BQ169" s="67">
        <v>903</v>
      </c>
      <c r="BR169" s="67">
        <v>854</v>
      </c>
      <c r="BS169" s="67">
        <v>830</v>
      </c>
      <c r="BT169" s="67">
        <v>773</v>
      </c>
      <c r="BU169" s="67">
        <v>765</v>
      </c>
      <c r="BV169" s="67">
        <v>773</v>
      </c>
      <c r="BW169" s="67">
        <v>767</v>
      </c>
      <c r="BX169" s="67">
        <v>773</v>
      </c>
      <c r="BY169" s="67">
        <v>773</v>
      </c>
      <c r="BZ169" s="67">
        <v>778</v>
      </c>
      <c r="CA169" s="516">
        <v>782</v>
      </c>
      <c r="CB169" s="516">
        <v>783</v>
      </c>
      <c r="CC169" s="516">
        <v>774</v>
      </c>
      <c r="CD169" s="516">
        <v>780</v>
      </c>
      <c r="CE169" s="516">
        <v>785</v>
      </c>
      <c r="CF169" s="516">
        <v>795</v>
      </c>
      <c r="CG169" s="516">
        <v>800</v>
      </c>
      <c r="CH169" s="516">
        <v>805</v>
      </c>
      <c r="CI169" s="516">
        <v>796</v>
      </c>
      <c r="CJ169" s="516">
        <v>787</v>
      </c>
      <c r="CK169" s="516">
        <v>792</v>
      </c>
      <c r="CL169" s="516">
        <v>794</v>
      </c>
      <c r="CM169" s="516">
        <v>804</v>
      </c>
      <c r="CN169" s="516">
        <v>789</v>
      </c>
      <c r="CO169" s="516">
        <v>786</v>
      </c>
      <c r="CP169" s="516">
        <v>826</v>
      </c>
      <c r="CQ169" s="516">
        <v>824</v>
      </c>
      <c r="CR169" s="516">
        <v>829</v>
      </c>
      <c r="CS169" s="516">
        <v>819</v>
      </c>
      <c r="CT169" s="516">
        <v>801</v>
      </c>
      <c r="CU169" s="516">
        <v>815</v>
      </c>
      <c r="CV169" s="516">
        <v>839</v>
      </c>
      <c r="CW169" s="516">
        <v>818</v>
      </c>
      <c r="CX169" s="516">
        <v>815</v>
      </c>
      <c r="CY169" s="516">
        <v>817</v>
      </c>
      <c r="CZ169" s="516">
        <v>825</v>
      </c>
      <c r="DA169" s="2">
        <v>830</v>
      </c>
      <c r="DB169" s="2">
        <v>828</v>
      </c>
      <c r="DC169" s="2">
        <v>822</v>
      </c>
      <c r="DD169" s="2">
        <v>889</v>
      </c>
      <c r="DE169" s="2">
        <v>883</v>
      </c>
      <c r="DF169" s="2">
        <v>849</v>
      </c>
      <c r="DG169" s="2">
        <v>851</v>
      </c>
      <c r="DH169" s="2">
        <v>876</v>
      </c>
      <c r="DI169" s="2">
        <v>951</v>
      </c>
      <c r="DJ169" s="2">
        <v>930</v>
      </c>
      <c r="DK169" s="2">
        <v>919</v>
      </c>
      <c r="DL169" s="2">
        <v>935</v>
      </c>
      <c r="DM169" s="2">
        <v>943</v>
      </c>
      <c r="DN169" s="2">
        <v>963</v>
      </c>
      <c r="DO169" s="2">
        <v>957</v>
      </c>
      <c r="DP169" s="2">
        <v>950</v>
      </c>
      <c r="DQ169" s="2">
        <v>954</v>
      </c>
      <c r="DR169" s="2">
        <v>965</v>
      </c>
      <c r="DS169" s="2">
        <v>983</v>
      </c>
      <c r="DT169" s="2">
        <v>977</v>
      </c>
      <c r="DU169" s="2">
        <v>978</v>
      </c>
      <c r="DV169" s="2">
        <v>962</v>
      </c>
      <c r="DW169" s="2">
        <v>961</v>
      </c>
      <c r="DX169" s="2">
        <v>965</v>
      </c>
      <c r="DY169" s="2">
        <v>935</v>
      </c>
      <c r="DZ169" s="2">
        <v>905</v>
      </c>
      <c r="EA169" s="2">
        <v>924</v>
      </c>
      <c r="EB169" s="2">
        <v>955</v>
      </c>
      <c r="EC169" s="2">
        <v>972</v>
      </c>
      <c r="ED169" s="2">
        <v>991</v>
      </c>
      <c r="EE169" s="2">
        <v>987</v>
      </c>
      <c r="EF169" s="2">
        <v>1011</v>
      </c>
      <c r="EG169" s="2">
        <v>1016</v>
      </c>
      <c r="EH169" s="2">
        <v>1009</v>
      </c>
      <c r="EI169" s="2">
        <v>1020</v>
      </c>
      <c r="EJ169" s="2">
        <v>1036</v>
      </c>
      <c r="EK169" s="2">
        <v>1029</v>
      </c>
      <c r="EL169" s="2">
        <v>1027</v>
      </c>
      <c r="EM169" s="2">
        <v>995</v>
      </c>
      <c r="EN169" s="2">
        <v>988</v>
      </c>
      <c r="EO169" s="2">
        <v>952</v>
      </c>
      <c r="EP169" s="2">
        <v>953</v>
      </c>
      <c r="EQ169" s="2">
        <v>961</v>
      </c>
      <c r="ER169" s="2">
        <v>963</v>
      </c>
      <c r="ES169" s="2">
        <v>930</v>
      </c>
      <c r="ET169" s="2">
        <v>946</v>
      </c>
      <c r="EU169" s="2">
        <v>948</v>
      </c>
      <c r="EV169" s="2">
        <v>935</v>
      </c>
      <c r="EW169" s="2">
        <v>933</v>
      </c>
      <c r="EX169" s="2">
        <v>920</v>
      </c>
      <c r="EY169" s="2">
        <v>914</v>
      </c>
      <c r="EZ169" s="2">
        <v>896</v>
      </c>
      <c r="FA169" s="2">
        <v>894</v>
      </c>
      <c r="FB169" s="2">
        <v>887</v>
      </c>
      <c r="FC169" s="2">
        <v>886</v>
      </c>
      <c r="FD169" s="2">
        <v>889</v>
      </c>
      <c r="FE169" s="2">
        <v>898</v>
      </c>
      <c r="FF169" s="2">
        <v>875</v>
      </c>
      <c r="FG169" s="2">
        <v>840</v>
      </c>
      <c r="FH169" s="2">
        <v>848</v>
      </c>
      <c r="FI169" s="2">
        <v>844</v>
      </c>
      <c r="FJ169" s="2">
        <v>849</v>
      </c>
      <c r="FK169" s="2">
        <v>849</v>
      </c>
      <c r="FL169" s="2">
        <v>867</v>
      </c>
      <c r="FM169" s="2">
        <v>851</v>
      </c>
      <c r="FN169" s="2">
        <v>853</v>
      </c>
      <c r="FO169" s="2">
        <v>860</v>
      </c>
      <c r="FP169" s="2">
        <v>848</v>
      </c>
      <c r="FQ169" s="2">
        <v>823</v>
      </c>
      <c r="FR169" s="2">
        <v>805</v>
      </c>
      <c r="FS169" s="2">
        <v>799</v>
      </c>
      <c r="FT169" s="2">
        <v>804</v>
      </c>
      <c r="FU169" s="2">
        <v>796</v>
      </c>
      <c r="FV169" s="2">
        <v>789</v>
      </c>
      <c r="FW169" s="2">
        <v>787</v>
      </c>
      <c r="FX169" s="2">
        <v>805</v>
      </c>
      <c r="FY169" s="2">
        <v>799</v>
      </c>
      <c r="FZ169" s="2">
        <v>804</v>
      </c>
      <c r="GA169" s="2">
        <v>801</v>
      </c>
      <c r="GB169" s="2">
        <v>798</v>
      </c>
      <c r="GC169" s="2">
        <v>807</v>
      </c>
      <c r="GD169" s="2">
        <v>798</v>
      </c>
      <c r="GE169" s="2">
        <v>795</v>
      </c>
      <c r="GF169" s="2">
        <v>794</v>
      </c>
      <c r="GG169" s="2">
        <v>800</v>
      </c>
      <c r="GH169" s="2">
        <v>793</v>
      </c>
      <c r="GI169" s="2">
        <v>867</v>
      </c>
      <c r="GJ169" s="2">
        <v>859</v>
      </c>
      <c r="GK169" s="2">
        <v>870</v>
      </c>
      <c r="GL169" s="2">
        <v>893</v>
      </c>
      <c r="GM169" s="2">
        <v>888</v>
      </c>
      <c r="GN169" s="2">
        <v>886</v>
      </c>
      <c r="GO169" s="2">
        <v>878</v>
      </c>
      <c r="GP169" s="2">
        <v>870</v>
      </c>
      <c r="GQ169" s="2">
        <v>869</v>
      </c>
      <c r="GR169" s="2">
        <v>856</v>
      </c>
      <c r="GS169" s="2">
        <v>872</v>
      </c>
      <c r="GT169" s="2">
        <v>881</v>
      </c>
      <c r="GU169" s="2">
        <v>855</v>
      </c>
      <c r="GV169" s="2">
        <v>859</v>
      </c>
      <c r="GW169" s="2">
        <v>860</v>
      </c>
      <c r="GX169" s="2">
        <v>840</v>
      </c>
      <c r="GY169" s="2">
        <v>837</v>
      </c>
      <c r="GZ169" s="2">
        <v>842</v>
      </c>
      <c r="HA169" s="2">
        <v>829</v>
      </c>
      <c r="HB169" s="2">
        <v>820</v>
      </c>
      <c r="HC169" s="2">
        <v>815</v>
      </c>
      <c r="HD169" s="2">
        <v>846</v>
      </c>
      <c r="HE169" s="2">
        <v>858</v>
      </c>
      <c r="HF169" s="2">
        <v>866</v>
      </c>
      <c r="HG169" s="2">
        <v>862</v>
      </c>
      <c r="HH169" s="2">
        <v>842</v>
      </c>
      <c r="HI169" s="2">
        <v>843</v>
      </c>
      <c r="HJ169" s="2">
        <v>845</v>
      </c>
      <c r="HK169" s="2">
        <v>835</v>
      </c>
      <c r="HL169" s="2">
        <v>840</v>
      </c>
      <c r="HM169" s="2">
        <v>838</v>
      </c>
      <c r="HN169" s="2">
        <v>821</v>
      </c>
      <c r="HO169" s="2">
        <v>820</v>
      </c>
      <c r="HP169" s="2">
        <v>832</v>
      </c>
      <c r="HQ169" s="2">
        <v>837</v>
      </c>
      <c r="HR169" s="2">
        <v>840</v>
      </c>
      <c r="HS169" s="2">
        <v>843</v>
      </c>
      <c r="HT169" s="2">
        <v>845</v>
      </c>
      <c r="HU169" s="2">
        <v>840</v>
      </c>
      <c r="HV169" s="2">
        <v>836</v>
      </c>
      <c r="HW169" s="2">
        <v>832</v>
      </c>
      <c r="HX169" s="2">
        <v>819</v>
      </c>
      <c r="HY169" s="2">
        <v>820</v>
      </c>
      <c r="HZ169" s="2">
        <v>820</v>
      </c>
      <c r="IA169" s="2">
        <v>816</v>
      </c>
      <c r="IB169" s="2">
        <v>824</v>
      </c>
      <c r="IC169" s="2">
        <v>827</v>
      </c>
      <c r="ID169" s="2">
        <v>833</v>
      </c>
      <c r="IE169" s="2">
        <v>801</v>
      </c>
      <c r="IF169" s="2">
        <v>796</v>
      </c>
      <c r="IG169" s="2">
        <v>778</v>
      </c>
      <c r="IH169" s="2">
        <v>775</v>
      </c>
      <c r="II169" s="2">
        <v>755</v>
      </c>
      <c r="IJ169" s="2">
        <v>759</v>
      </c>
      <c r="IK169" s="2">
        <v>754</v>
      </c>
      <c r="IL169" s="2">
        <v>747</v>
      </c>
      <c r="IM169" s="2">
        <v>750</v>
      </c>
      <c r="IN169" s="2">
        <v>744</v>
      </c>
      <c r="IO169" s="2">
        <v>741</v>
      </c>
      <c r="IP169" s="2">
        <v>742</v>
      </c>
      <c r="IQ169" s="2">
        <v>753</v>
      </c>
      <c r="IR169" s="2">
        <v>760</v>
      </c>
      <c r="IS169" s="2">
        <v>718</v>
      </c>
      <c r="IT169" s="2">
        <v>711</v>
      </c>
    </row>
    <row r="170" spans="1:254" ht="15.9" customHeight="1">
      <c r="A170" s="61" t="s">
        <v>334</v>
      </c>
      <c r="B170" s="6" t="s">
        <v>335</v>
      </c>
      <c r="C170" s="15">
        <v>1029</v>
      </c>
      <c r="D170" s="16">
        <v>11</v>
      </c>
      <c r="E170" s="13">
        <v>1018</v>
      </c>
      <c r="F170" s="13">
        <v>1011</v>
      </c>
      <c r="G170" s="13">
        <v>1007</v>
      </c>
      <c r="H170" s="13">
        <v>1034</v>
      </c>
      <c r="I170" s="13">
        <v>1022</v>
      </c>
      <c r="J170" s="13">
        <v>1148</v>
      </c>
      <c r="K170" s="13">
        <v>1156</v>
      </c>
      <c r="L170" s="13">
        <v>1131</v>
      </c>
      <c r="M170" s="13">
        <v>1128</v>
      </c>
      <c r="N170" s="13">
        <v>1109</v>
      </c>
      <c r="O170" s="13">
        <v>1106</v>
      </c>
      <c r="P170" s="13">
        <v>1104</v>
      </c>
      <c r="Q170" s="13">
        <v>1107</v>
      </c>
      <c r="R170" s="13">
        <v>1115</v>
      </c>
      <c r="S170" s="13">
        <v>1119</v>
      </c>
      <c r="T170" s="13">
        <v>1127</v>
      </c>
      <c r="U170" s="13">
        <v>1109</v>
      </c>
      <c r="V170" s="13">
        <v>1106</v>
      </c>
      <c r="W170" s="13">
        <v>1107</v>
      </c>
      <c r="X170" s="13">
        <v>1091</v>
      </c>
      <c r="Y170" s="13">
        <v>1103</v>
      </c>
      <c r="Z170" s="13">
        <v>1090</v>
      </c>
      <c r="AA170" s="13">
        <v>1070</v>
      </c>
      <c r="AB170" s="13">
        <v>1074</v>
      </c>
      <c r="AC170" s="13">
        <v>1061</v>
      </c>
      <c r="AD170" s="13">
        <v>1055</v>
      </c>
      <c r="AE170" s="13">
        <v>1071</v>
      </c>
      <c r="AF170" s="13">
        <v>1070</v>
      </c>
      <c r="AG170" s="13">
        <v>1059</v>
      </c>
      <c r="AH170" s="13">
        <v>1050</v>
      </c>
      <c r="AI170" s="13">
        <v>1037</v>
      </c>
      <c r="AJ170" s="13">
        <v>1044</v>
      </c>
      <c r="AK170" s="13">
        <v>1057</v>
      </c>
      <c r="AL170" s="13">
        <v>1056</v>
      </c>
      <c r="AM170" s="13">
        <v>1068</v>
      </c>
      <c r="AN170" s="13">
        <v>1092</v>
      </c>
      <c r="AO170" s="13">
        <v>1110</v>
      </c>
      <c r="AP170" s="13">
        <v>1067</v>
      </c>
      <c r="AQ170" s="13">
        <v>1060</v>
      </c>
      <c r="AR170" s="13">
        <v>1059</v>
      </c>
      <c r="AS170" s="13">
        <v>1084</v>
      </c>
      <c r="AT170" s="13">
        <v>1037</v>
      </c>
      <c r="AU170" s="13">
        <v>1022</v>
      </c>
      <c r="AV170" s="13">
        <v>1003</v>
      </c>
      <c r="AW170" s="13">
        <v>989</v>
      </c>
      <c r="AX170" s="13">
        <v>1004</v>
      </c>
      <c r="AY170" s="13">
        <v>1024</v>
      </c>
      <c r="AZ170" s="13">
        <v>1034</v>
      </c>
      <c r="BA170" s="13">
        <v>1037</v>
      </c>
      <c r="BB170" s="13">
        <v>1020</v>
      </c>
      <c r="BC170" s="13">
        <v>1001</v>
      </c>
      <c r="BD170" s="13">
        <v>1015</v>
      </c>
      <c r="BE170" s="13">
        <v>1033</v>
      </c>
      <c r="BF170" s="13">
        <v>1045</v>
      </c>
      <c r="BG170" s="13">
        <v>1049</v>
      </c>
      <c r="BH170" s="13">
        <v>1037</v>
      </c>
      <c r="BI170" s="13">
        <v>1052</v>
      </c>
      <c r="BJ170" s="13">
        <v>1016</v>
      </c>
      <c r="BK170" s="13">
        <v>1031</v>
      </c>
      <c r="BL170" s="13">
        <v>1015</v>
      </c>
      <c r="BM170" s="67">
        <v>1066</v>
      </c>
      <c r="BN170" s="67">
        <v>1072</v>
      </c>
      <c r="BO170" s="67">
        <v>1071</v>
      </c>
      <c r="BP170" s="67">
        <v>1017</v>
      </c>
      <c r="BQ170" s="67">
        <v>1035</v>
      </c>
      <c r="BR170" s="67">
        <v>1031</v>
      </c>
      <c r="BS170" s="67">
        <v>1005</v>
      </c>
      <c r="BT170" s="67">
        <v>902</v>
      </c>
      <c r="BU170" s="67">
        <v>896</v>
      </c>
      <c r="BV170" s="67">
        <v>886</v>
      </c>
      <c r="BW170" s="67">
        <v>892</v>
      </c>
      <c r="BX170" s="67">
        <v>912</v>
      </c>
      <c r="BY170" s="67">
        <v>921</v>
      </c>
      <c r="BZ170" s="67">
        <v>920</v>
      </c>
      <c r="CA170" s="516">
        <v>936</v>
      </c>
      <c r="CB170" s="516">
        <v>938</v>
      </c>
      <c r="CC170" s="516">
        <v>933</v>
      </c>
      <c r="CD170" s="516">
        <v>914</v>
      </c>
      <c r="CE170" s="516">
        <v>915</v>
      </c>
      <c r="CF170" s="516">
        <v>927</v>
      </c>
      <c r="CG170" s="516">
        <v>938</v>
      </c>
      <c r="CH170" s="516">
        <v>955</v>
      </c>
      <c r="CI170" s="516">
        <v>945</v>
      </c>
      <c r="CJ170" s="516">
        <v>944</v>
      </c>
      <c r="CK170" s="516">
        <v>944</v>
      </c>
      <c r="CL170" s="516">
        <v>952</v>
      </c>
      <c r="CM170" s="516">
        <v>957</v>
      </c>
      <c r="CN170" s="516">
        <v>935</v>
      </c>
      <c r="CO170" s="516">
        <v>930</v>
      </c>
      <c r="CP170" s="516">
        <v>957</v>
      </c>
      <c r="CQ170" s="516">
        <v>947</v>
      </c>
      <c r="CR170" s="516">
        <v>949.5</v>
      </c>
      <c r="CS170" s="516">
        <v>937</v>
      </c>
      <c r="CT170" s="516">
        <v>916</v>
      </c>
      <c r="CU170" s="516">
        <v>940</v>
      </c>
      <c r="CV170" s="516">
        <v>965.5</v>
      </c>
      <c r="CW170" s="516">
        <v>951.5</v>
      </c>
      <c r="CX170" s="516">
        <v>958</v>
      </c>
      <c r="CY170" s="516">
        <v>955</v>
      </c>
      <c r="CZ170" s="516">
        <v>967</v>
      </c>
      <c r="DA170" s="2">
        <v>986</v>
      </c>
      <c r="DB170" s="2">
        <v>978</v>
      </c>
      <c r="DC170" s="2">
        <v>971.5</v>
      </c>
      <c r="DD170" s="2">
        <v>1002</v>
      </c>
      <c r="DE170" s="2">
        <v>996</v>
      </c>
      <c r="DF170" s="2">
        <v>973</v>
      </c>
      <c r="DG170" s="2">
        <v>1000</v>
      </c>
      <c r="DH170" s="2">
        <v>1014</v>
      </c>
      <c r="DI170" s="2">
        <v>1024.5</v>
      </c>
      <c r="DJ170" s="2">
        <v>1015</v>
      </c>
      <c r="DK170" s="2">
        <v>980</v>
      </c>
      <c r="DL170" s="2">
        <v>961</v>
      </c>
      <c r="DM170" s="2">
        <v>974</v>
      </c>
      <c r="DN170" s="2">
        <v>968.5</v>
      </c>
      <c r="DO170" s="2">
        <v>955</v>
      </c>
      <c r="DP170" s="2">
        <v>949</v>
      </c>
      <c r="DQ170" s="2">
        <v>952.5</v>
      </c>
      <c r="DR170" s="2">
        <v>980</v>
      </c>
      <c r="DS170" s="2">
        <v>996.5</v>
      </c>
      <c r="DT170" s="2">
        <v>993</v>
      </c>
      <c r="DU170" s="2">
        <v>980.5</v>
      </c>
      <c r="DV170" s="2">
        <v>974</v>
      </c>
      <c r="DW170" s="2">
        <v>984</v>
      </c>
      <c r="DX170" s="2">
        <v>980</v>
      </c>
      <c r="DY170" s="2">
        <v>1004.5</v>
      </c>
      <c r="DZ170" s="2">
        <v>998.5</v>
      </c>
      <c r="EA170" s="2">
        <v>998.5</v>
      </c>
      <c r="EB170" s="2">
        <v>1011.5</v>
      </c>
      <c r="EC170" s="2">
        <v>1026.5</v>
      </c>
      <c r="ED170" s="2">
        <v>1027.5</v>
      </c>
      <c r="EE170" s="2">
        <v>1056.5</v>
      </c>
      <c r="EF170" s="2">
        <v>1072</v>
      </c>
      <c r="EG170" s="2">
        <v>1059.5</v>
      </c>
      <c r="EH170" s="2">
        <v>1055</v>
      </c>
      <c r="EI170" s="2">
        <v>1074</v>
      </c>
      <c r="EJ170" s="2">
        <v>1088</v>
      </c>
      <c r="EK170" s="2">
        <v>1092</v>
      </c>
      <c r="EL170" s="2">
        <v>1077.5</v>
      </c>
      <c r="EM170" s="2">
        <v>1083</v>
      </c>
      <c r="EN170" s="2">
        <v>1097</v>
      </c>
      <c r="EO170" s="2">
        <v>1095</v>
      </c>
      <c r="EP170" s="2">
        <v>1095</v>
      </c>
      <c r="EQ170" s="2">
        <v>1093.5</v>
      </c>
      <c r="ER170" s="2">
        <v>1091.5</v>
      </c>
      <c r="ES170" s="2">
        <v>1081.5</v>
      </c>
      <c r="ET170" s="2">
        <v>1091.5</v>
      </c>
      <c r="EU170" s="2">
        <v>1107</v>
      </c>
      <c r="EV170" s="2">
        <v>1100</v>
      </c>
      <c r="EW170" s="2">
        <v>1097</v>
      </c>
      <c r="EX170" s="2">
        <v>1077</v>
      </c>
      <c r="EY170" s="2">
        <v>1104.5</v>
      </c>
      <c r="EZ170" s="2">
        <v>1098.5</v>
      </c>
      <c r="FA170" s="2">
        <v>1107</v>
      </c>
      <c r="FB170" s="2">
        <v>1100</v>
      </c>
      <c r="FC170" s="2">
        <v>1078</v>
      </c>
      <c r="FD170" s="2">
        <v>1075</v>
      </c>
      <c r="FE170" s="2">
        <v>1093</v>
      </c>
      <c r="FF170" s="2">
        <v>1075</v>
      </c>
      <c r="FG170" s="2">
        <v>1044.5</v>
      </c>
      <c r="FH170" s="2">
        <v>1035.5</v>
      </c>
      <c r="FI170" s="2">
        <v>1031</v>
      </c>
      <c r="FJ170" s="2">
        <v>1034.5</v>
      </c>
      <c r="FK170" s="2">
        <v>1009.5</v>
      </c>
      <c r="FL170" s="2">
        <v>1021</v>
      </c>
      <c r="FM170" s="2">
        <v>1021.5</v>
      </c>
      <c r="FN170" s="2">
        <v>1021.5</v>
      </c>
      <c r="FO170" s="2">
        <v>1025.5</v>
      </c>
      <c r="FP170" s="2">
        <v>1025</v>
      </c>
      <c r="FQ170" s="2">
        <v>1028</v>
      </c>
      <c r="FR170" s="2">
        <v>1026</v>
      </c>
      <c r="FS170" s="2">
        <v>1024</v>
      </c>
      <c r="FT170" s="2">
        <v>1024</v>
      </c>
      <c r="FU170" s="2">
        <v>990</v>
      </c>
      <c r="FV170" s="2">
        <v>975.5</v>
      </c>
      <c r="FW170" s="2">
        <v>1010</v>
      </c>
      <c r="FX170" s="2">
        <v>1025</v>
      </c>
      <c r="FY170" s="2">
        <v>1020</v>
      </c>
      <c r="FZ170" s="2">
        <v>1024.5</v>
      </c>
      <c r="GA170" s="2">
        <v>1020</v>
      </c>
      <c r="GB170" s="2">
        <v>1031</v>
      </c>
      <c r="GC170" s="2">
        <v>986</v>
      </c>
      <c r="GD170" s="2">
        <v>972.5</v>
      </c>
      <c r="GE170" s="2">
        <v>972</v>
      </c>
      <c r="GF170" s="2">
        <v>980</v>
      </c>
      <c r="GG170" s="2">
        <v>978</v>
      </c>
      <c r="GH170" s="2">
        <v>1012.5</v>
      </c>
      <c r="GI170" s="2">
        <v>1078</v>
      </c>
      <c r="GJ170" s="2">
        <v>1081.5</v>
      </c>
      <c r="GK170" s="2">
        <v>1107.5</v>
      </c>
      <c r="GL170" s="2">
        <v>1127.5</v>
      </c>
      <c r="GM170" s="2">
        <v>1127</v>
      </c>
      <c r="GN170" s="2">
        <v>1116</v>
      </c>
      <c r="GO170" s="2">
        <v>1096.5</v>
      </c>
      <c r="GP170" s="2">
        <v>1092.5</v>
      </c>
      <c r="GQ170" s="2">
        <v>1086.5</v>
      </c>
      <c r="GR170" s="2">
        <v>1053</v>
      </c>
      <c r="GS170" s="2">
        <v>1062.5</v>
      </c>
      <c r="GT170" s="2">
        <v>1075</v>
      </c>
      <c r="GU170" s="2">
        <v>1063.5</v>
      </c>
      <c r="GV170" s="2">
        <v>1088.5</v>
      </c>
      <c r="GW170" s="2">
        <v>1114.5</v>
      </c>
      <c r="GX170" s="2">
        <v>1104</v>
      </c>
      <c r="GY170" s="2">
        <v>1107</v>
      </c>
      <c r="GZ170" s="2">
        <v>1105</v>
      </c>
      <c r="HA170" s="2">
        <v>1080</v>
      </c>
      <c r="HB170" s="2">
        <v>1082</v>
      </c>
      <c r="HC170" s="2">
        <v>1114.5</v>
      </c>
      <c r="HD170" s="2">
        <v>1161.5</v>
      </c>
      <c r="HE170" s="2">
        <v>1176.5</v>
      </c>
      <c r="HF170" s="2">
        <v>1192</v>
      </c>
      <c r="HG170" s="2">
        <v>1186.5</v>
      </c>
      <c r="HH170" s="2">
        <v>1187</v>
      </c>
      <c r="HI170" s="2">
        <v>1191.5</v>
      </c>
      <c r="HJ170" s="2">
        <v>1145.5</v>
      </c>
      <c r="HK170" s="2">
        <v>1144.5</v>
      </c>
      <c r="HL170" s="2">
        <v>1136</v>
      </c>
      <c r="HM170" s="2">
        <v>1145</v>
      </c>
      <c r="HN170" s="2">
        <v>1139</v>
      </c>
      <c r="HO170" s="2">
        <v>1153.5</v>
      </c>
      <c r="HP170" s="2">
        <v>1150</v>
      </c>
      <c r="HQ170" s="2">
        <v>1134.5</v>
      </c>
      <c r="HR170" s="2">
        <v>1137.5</v>
      </c>
      <c r="HS170" s="2">
        <v>1128</v>
      </c>
      <c r="HT170" s="2">
        <v>1120.5</v>
      </c>
      <c r="HU170" s="2">
        <v>1109.5</v>
      </c>
      <c r="HV170" s="2">
        <v>1126.5</v>
      </c>
      <c r="HW170" s="2">
        <v>1130</v>
      </c>
      <c r="HX170" s="2">
        <v>1159.5</v>
      </c>
      <c r="HY170" s="2">
        <v>1162</v>
      </c>
      <c r="HZ170" s="2">
        <v>1166</v>
      </c>
      <c r="IA170" s="2">
        <v>1179</v>
      </c>
      <c r="IB170" s="2">
        <v>1196.5</v>
      </c>
      <c r="IC170" s="2">
        <v>1193.5</v>
      </c>
      <c r="ID170" s="2">
        <v>1203</v>
      </c>
      <c r="IE170" s="2">
        <v>1202</v>
      </c>
      <c r="IF170" s="2">
        <v>1210</v>
      </c>
      <c r="IG170" s="2">
        <v>1214</v>
      </c>
      <c r="IH170" s="2">
        <v>1215.5</v>
      </c>
      <c r="II170" s="2">
        <v>1188</v>
      </c>
      <c r="IJ170" s="2">
        <v>1197</v>
      </c>
      <c r="IK170" s="2">
        <v>1198</v>
      </c>
      <c r="IL170" s="2">
        <v>1224</v>
      </c>
      <c r="IM170" s="2">
        <v>1236</v>
      </c>
      <c r="IN170" s="2">
        <v>1224.5</v>
      </c>
      <c r="IO170" s="2">
        <v>1207.5</v>
      </c>
      <c r="IP170" s="2">
        <v>1233</v>
      </c>
      <c r="IQ170" s="2">
        <v>1252.5</v>
      </c>
      <c r="IR170" s="2">
        <v>1272.5</v>
      </c>
      <c r="IS170" s="2">
        <v>1209.5</v>
      </c>
      <c r="IT170" s="2">
        <v>1192</v>
      </c>
    </row>
    <row r="171" spans="1:254" ht="15.9" customHeight="1">
      <c r="A171" s="61" t="s">
        <v>336</v>
      </c>
      <c r="B171" s="6" t="s">
        <v>337</v>
      </c>
      <c r="C171" s="15">
        <v>3055</v>
      </c>
      <c r="D171" s="16">
        <v>0</v>
      </c>
      <c r="E171" s="13">
        <v>3055</v>
      </c>
      <c r="F171" s="13">
        <v>3005</v>
      </c>
      <c r="G171" s="13">
        <v>2990</v>
      </c>
      <c r="H171" s="13">
        <v>2995</v>
      </c>
      <c r="I171" s="13">
        <v>3020</v>
      </c>
      <c r="J171" s="13">
        <v>3035</v>
      </c>
      <c r="K171" s="13">
        <v>3280</v>
      </c>
      <c r="L171" s="13">
        <v>3270</v>
      </c>
      <c r="M171" s="13">
        <v>3240</v>
      </c>
      <c r="N171" s="13">
        <v>3135</v>
      </c>
      <c r="O171" s="13">
        <v>3085</v>
      </c>
      <c r="P171" s="13">
        <v>3100</v>
      </c>
      <c r="Q171" s="13">
        <v>3085</v>
      </c>
      <c r="R171" s="13">
        <v>3055</v>
      </c>
      <c r="S171" s="13">
        <v>3115</v>
      </c>
      <c r="T171" s="13">
        <v>3125</v>
      </c>
      <c r="U171" s="13">
        <v>3090</v>
      </c>
      <c r="V171" s="13">
        <v>3050</v>
      </c>
      <c r="W171" s="13">
        <v>3055</v>
      </c>
      <c r="X171" s="13">
        <v>3055</v>
      </c>
      <c r="Y171" s="13">
        <v>3080</v>
      </c>
      <c r="Z171" s="13">
        <v>3125</v>
      </c>
      <c r="AA171" s="13">
        <v>3115</v>
      </c>
      <c r="AB171" s="13">
        <v>3095</v>
      </c>
      <c r="AC171" s="13">
        <v>3075</v>
      </c>
      <c r="AD171" s="13">
        <v>3050</v>
      </c>
      <c r="AE171" s="13">
        <v>3100</v>
      </c>
      <c r="AF171" s="13">
        <v>3080</v>
      </c>
      <c r="AG171" s="13">
        <v>3100</v>
      </c>
      <c r="AH171" s="13">
        <v>3135</v>
      </c>
      <c r="AI171" s="13">
        <v>3070</v>
      </c>
      <c r="AJ171" s="13">
        <v>3070</v>
      </c>
      <c r="AK171" s="13">
        <v>3050</v>
      </c>
      <c r="AL171" s="13">
        <v>3030</v>
      </c>
      <c r="AM171" s="13">
        <v>3015</v>
      </c>
      <c r="AN171" s="13">
        <v>3000</v>
      </c>
      <c r="AO171" s="13">
        <v>3000</v>
      </c>
      <c r="AP171" s="13">
        <v>3035</v>
      </c>
      <c r="AQ171" s="13">
        <v>2967</v>
      </c>
      <c r="AR171" s="13">
        <v>2961</v>
      </c>
      <c r="AS171" s="13">
        <v>2944</v>
      </c>
      <c r="AT171" s="13">
        <v>2962</v>
      </c>
      <c r="AU171" s="13">
        <v>2941</v>
      </c>
      <c r="AV171" s="13">
        <v>2967</v>
      </c>
      <c r="AW171" s="13">
        <v>2944</v>
      </c>
      <c r="AX171" s="13">
        <v>2942</v>
      </c>
      <c r="AY171" s="13">
        <v>2923</v>
      </c>
      <c r="AZ171" s="13">
        <v>2968</v>
      </c>
      <c r="BA171" s="13">
        <v>2969</v>
      </c>
      <c r="BB171" s="13">
        <v>2960</v>
      </c>
      <c r="BC171" s="13">
        <v>2952</v>
      </c>
      <c r="BD171" s="13">
        <v>2946</v>
      </c>
      <c r="BE171" s="13">
        <v>2990</v>
      </c>
      <c r="BF171" s="13">
        <v>2912</v>
      </c>
      <c r="BG171" s="13">
        <v>2896</v>
      </c>
      <c r="BH171" s="13">
        <v>2901</v>
      </c>
      <c r="BI171" s="13">
        <v>2947</v>
      </c>
      <c r="BJ171" s="13">
        <v>2908</v>
      </c>
      <c r="BK171" s="13">
        <v>2990</v>
      </c>
      <c r="BL171" s="13">
        <v>3005</v>
      </c>
      <c r="BM171" s="67">
        <v>2995</v>
      </c>
      <c r="BN171" s="67">
        <v>3025</v>
      </c>
      <c r="BO171" s="67">
        <v>3095</v>
      </c>
      <c r="BP171" s="67">
        <v>3050</v>
      </c>
      <c r="BQ171" s="67">
        <v>3210</v>
      </c>
      <c r="BR171" s="67">
        <v>3070</v>
      </c>
      <c r="BS171" s="67">
        <v>2964</v>
      </c>
      <c r="BT171" s="67">
        <v>2820</v>
      </c>
      <c r="BU171" s="67">
        <v>2747</v>
      </c>
      <c r="BV171" s="67">
        <v>2648</v>
      </c>
      <c r="BW171" s="67">
        <v>2660</v>
      </c>
      <c r="BX171" s="67">
        <v>2657</v>
      </c>
      <c r="BY171" s="67">
        <v>2675</v>
      </c>
      <c r="BZ171" s="67">
        <v>2714</v>
      </c>
      <c r="CA171" s="516">
        <v>2720</v>
      </c>
      <c r="CB171" s="516">
        <v>2765</v>
      </c>
      <c r="CC171" s="516">
        <v>2719</v>
      </c>
      <c r="CD171" s="516">
        <v>2665</v>
      </c>
      <c r="CE171" s="516">
        <v>2740</v>
      </c>
      <c r="CF171" s="516">
        <v>2932</v>
      </c>
      <c r="CG171" s="516">
        <v>2963</v>
      </c>
      <c r="CH171" s="516">
        <v>2928</v>
      </c>
      <c r="CI171" s="516">
        <v>2847</v>
      </c>
      <c r="CJ171" s="516">
        <v>2811</v>
      </c>
      <c r="CK171" s="516">
        <v>2797</v>
      </c>
      <c r="CL171" s="516">
        <v>2778</v>
      </c>
      <c r="CM171" s="516">
        <v>2826</v>
      </c>
      <c r="CN171" s="516">
        <v>2740</v>
      </c>
      <c r="CO171" s="516">
        <v>2760</v>
      </c>
      <c r="CP171" s="516">
        <v>2855</v>
      </c>
      <c r="CQ171" s="516">
        <v>2858</v>
      </c>
      <c r="CR171" s="516">
        <v>2867</v>
      </c>
      <c r="CS171" s="516">
        <v>2805</v>
      </c>
      <c r="CT171" s="516">
        <v>2740</v>
      </c>
      <c r="CU171" s="516">
        <v>2817</v>
      </c>
      <c r="CV171" s="516">
        <v>2930</v>
      </c>
      <c r="CW171" s="516">
        <v>2836</v>
      </c>
      <c r="CX171" s="516">
        <v>2804</v>
      </c>
      <c r="CY171" s="516">
        <v>2801</v>
      </c>
      <c r="CZ171" s="516">
        <v>2816</v>
      </c>
      <c r="DA171" s="2">
        <v>2881</v>
      </c>
      <c r="DB171" s="2">
        <v>2858</v>
      </c>
      <c r="DC171" s="2">
        <v>2775</v>
      </c>
      <c r="DD171" s="2">
        <v>2830</v>
      </c>
      <c r="DE171" s="2">
        <v>2865</v>
      </c>
      <c r="DF171" s="2">
        <v>2830</v>
      </c>
      <c r="DG171" s="2">
        <v>2913</v>
      </c>
      <c r="DH171" s="2">
        <v>2999</v>
      </c>
      <c r="DI171" s="2">
        <v>3040</v>
      </c>
      <c r="DJ171" s="2">
        <v>3010</v>
      </c>
      <c r="DK171" s="2">
        <v>3030</v>
      </c>
      <c r="DL171" s="2">
        <v>3070</v>
      </c>
      <c r="DM171" s="2">
        <v>3000</v>
      </c>
      <c r="DN171" s="2">
        <v>3040</v>
      </c>
      <c r="DO171" s="2">
        <v>3020</v>
      </c>
      <c r="DP171" s="2">
        <v>2987</v>
      </c>
      <c r="DQ171" s="2">
        <v>3005</v>
      </c>
      <c r="DR171" s="2">
        <v>2979</v>
      </c>
      <c r="DS171" s="2">
        <v>3090</v>
      </c>
      <c r="DT171" s="2">
        <v>3075</v>
      </c>
      <c r="DU171" s="2">
        <v>3075</v>
      </c>
      <c r="DV171" s="2">
        <v>3015</v>
      </c>
      <c r="DW171" s="2">
        <v>3030</v>
      </c>
      <c r="DX171" s="2">
        <v>2935</v>
      </c>
      <c r="DY171" s="2">
        <v>3015</v>
      </c>
      <c r="DZ171" s="2">
        <v>2972</v>
      </c>
      <c r="EA171" s="2">
        <v>2946</v>
      </c>
      <c r="EB171" s="2">
        <v>2958</v>
      </c>
      <c r="EC171" s="2">
        <v>2970</v>
      </c>
      <c r="ED171" s="2">
        <v>3020</v>
      </c>
      <c r="EE171" s="2">
        <v>3020</v>
      </c>
      <c r="EF171" s="2">
        <v>3065</v>
      </c>
      <c r="EG171" s="2">
        <v>3050</v>
      </c>
      <c r="EH171" s="2">
        <v>3000</v>
      </c>
      <c r="EI171" s="2">
        <v>3040</v>
      </c>
      <c r="EJ171" s="2">
        <v>3045</v>
      </c>
      <c r="EK171" s="2">
        <v>3075</v>
      </c>
      <c r="EL171" s="2">
        <v>3030</v>
      </c>
      <c r="EM171" s="2">
        <v>3015</v>
      </c>
      <c r="EN171" s="2">
        <v>3005</v>
      </c>
      <c r="EO171" s="2">
        <v>2976</v>
      </c>
      <c r="EP171" s="2">
        <v>2946</v>
      </c>
      <c r="EQ171" s="2">
        <v>2948</v>
      </c>
      <c r="ER171" s="2">
        <v>2949</v>
      </c>
      <c r="ES171" s="2">
        <v>2920</v>
      </c>
      <c r="ET171" s="2">
        <v>2916</v>
      </c>
      <c r="EU171" s="2">
        <v>2937</v>
      </c>
      <c r="EV171" s="2">
        <v>2923</v>
      </c>
      <c r="EW171" s="2">
        <v>2916</v>
      </c>
      <c r="EX171" s="2">
        <v>2917</v>
      </c>
      <c r="EY171" s="2">
        <v>2933</v>
      </c>
      <c r="EZ171" s="2">
        <v>2903</v>
      </c>
      <c r="FA171" s="2">
        <v>2921</v>
      </c>
      <c r="FB171" s="2">
        <v>2902</v>
      </c>
      <c r="FC171" s="2">
        <v>2835</v>
      </c>
      <c r="FD171" s="2">
        <v>2839</v>
      </c>
      <c r="FE171" s="2">
        <v>2843</v>
      </c>
      <c r="FF171" s="2">
        <v>2834</v>
      </c>
      <c r="FG171" s="2">
        <v>2767</v>
      </c>
      <c r="FH171" s="2">
        <v>2801</v>
      </c>
      <c r="FI171" s="2">
        <v>2813</v>
      </c>
      <c r="FJ171" s="2">
        <v>2808</v>
      </c>
      <c r="FK171" s="2">
        <v>2760</v>
      </c>
      <c r="FL171" s="2">
        <v>2779</v>
      </c>
      <c r="FM171" s="2">
        <v>2737</v>
      </c>
      <c r="FN171" s="2">
        <v>2743</v>
      </c>
      <c r="FO171" s="2">
        <v>2714</v>
      </c>
      <c r="FP171" s="2">
        <v>2770</v>
      </c>
      <c r="FQ171" s="2">
        <v>2753</v>
      </c>
      <c r="FR171" s="2">
        <v>2725</v>
      </c>
      <c r="FS171" s="2">
        <v>2660</v>
      </c>
      <c r="FT171" s="2">
        <v>2701</v>
      </c>
      <c r="FU171" s="2">
        <v>2611</v>
      </c>
      <c r="FV171" s="2">
        <v>2560</v>
      </c>
      <c r="FW171" s="2">
        <v>2563</v>
      </c>
      <c r="FX171" s="2">
        <v>2563</v>
      </c>
      <c r="FY171" s="2">
        <v>2582</v>
      </c>
      <c r="FZ171" s="2">
        <v>2576</v>
      </c>
      <c r="GA171" s="2">
        <v>2557</v>
      </c>
      <c r="GB171" s="2">
        <v>2569</v>
      </c>
      <c r="GC171" s="2">
        <v>2561</v>
      </c>
      <c r="GD171" s="2">
        <v>2553</v>
      </c>
      <c r="GE171" s="2">
        <v>2505</v>
      </c>
      <c r="GF171" s="2">
        <v>2471</v>
      </c>
      <c r="GG171" s="2">
        <v>2491</v>
      </c>
      <c r="GH171" s="2">
        <v>2492</v>
      </c>
      <c r="GI171" s="2">
        <v>2466</v>
      </c>
      <c r="GJ171" s="2">
        <v>2460</v>
      </c>
      <c r="GK171" s="2">
        <v>2510</v>
      </c>
      <c r="GL171" s="2">
        <v>2585</v>
      </c>
      <c r="GM171" s="2">
        <v>2557</v>
      </c>
      <c r="GN171" s="2">
        <v>2559</v>
      </c>
      <c r="GO171" s="2">
        <v>2523</v>
      </c>
      <c r="GP171" s="2">
        <v>2494</v>
      </c>
      <c r="GQ171" s="2">
        <v>2496</v>
      </c>
      <c r="GR171" s="2">
        <v>2480</v>
      </c>
      <c r="GS171" s="2">
        <v>2473</v>
      </c>
      <c r="GT171" s="2">
        <v>2494</v>
      </c>
      <c r="GU171" s="2">
        <v>2474</v>
      </c>
      <c r="GV171" s="2">
        <v>2479</v>
      </c>
      <c r="GW171" s="2">
        <v>2534</v>
      </c>
      <c r="GX171" s="2">
        <v>2516</v>
      </c>
      <c r="GY171" s="2">
        <v>2541</v>
      </c>
      <c r="GZ171" s="2">
        <v>2540</v>
      </c>
      <c r="HA171" s="2">
        <v>2508</v>
      </c>
      <c r="HB171" s="2">
        <v>2498</v>
      </c>
      <c r="HC171" s="2">
        <v>2535</v>
      </c>
      <c r="HD171" s="2">
        <v>2613</v>
      </c>
      <c r="HE171" s="2">
        <v>2616</v>
      </c>
      <c r="HF171" s="2">
        <v>2689</v>
      </c>
      <c r="HG171" s="2">
        <v>2658</v>
      </c>
      <c r="HH171" s="2">
        <v>2640</v>
      </c>
      <c r="HI171" s="2">
        <v>2616</v>
      </c>
      <c r="HJ171" s="2">
        <v>2614</v>
      </c>
      <c r="HK171" s="2">
        <v>2586</v>
      </c>
      <c r="HL171" s="2">
        <v>2601</v>
      </c>
      <c r="HM171" s="2">
        <v>2656</v>
      </c>
      <c r="HN171" s="2">
        <v>2656</v>
      </c>
      <c r="HO171" s="2">
        <v>2691</v>
      </c>
      <c r="HP171" s="2">
        <v>2686</v>
      </c>
      <c r="HQ171" s="2">
        <v>2696</v>
      </c>
      <c r="HR171" s="2">
        <v>2705</v>
      </c>
      <c r="HS171" s="2">
        <v>2690</v>
      </c>
      <c r="HT171" s="2">
        <v>2680</v>
      </c>
      <c r="HU171" s="2">
        <v>2660</v>
      </c>
      <c r="HV171" s="2">
        <v>2649</v>
      </c>
      <c r="HW171" s="2">
        <v>2639</v>
      </c>
      <c r="HX171" s="2">
        <v>2647</v>
      </c>
      <c r="HY171" s="2">
        <v>2659</v>
      </c>
      <c r="HZ171" s="2">
        <v>2663</v>
      </c>
      <c r="IA171" s="2">
        <v>2656</v>
      </c>
      <c r="IB171" s="2">
        <v>2657</v>
      </c>
      <c r="IC171" s="2">
        <v>2669</v>
      </c>
      <c r="ID171" s="2">
        <v>2653</v>
      </c>
      <c r="IE171" s="2">
        <v>2648</v>
      </c>
      <c r="IF171" s="2">
        <v>2656</v>
      </c>
      <c r="IG171" s="2">
        <v>2674</v>
      </c>
      <c r="IH171" s="2">
        <v>2684</v>
      </c>
      <c r="II171" s="2">
        <v>2693</v>
      </c>
      <c r="IJ171" s="2">
        <v>2748</v>
      </c>
      <c r="IK171" s="2">
        <v>2734</v>
      </c>
      <c r="IL171" s="2">
        <v>2727</v>
      </c>
      <c r="IM171" s="2">
        <v>2704</v>
      </c>
      <c r="IN171" s="2">
        <v>2689</v>
      </c>
      <c r="IO171" s="2">
        <v>2768</v>
      </c>
      <c r="IP171" s="2">
        <v>2610</v>
      </c>
      <c r="IQ171" s="2">
        <v>2620</v>
      </c>
      <c r="IR171" s="2">
        <v>2581</v>
      </c>
      <c r="IS171" s="2">
        <v>2561</v>
      </c>
      <c r="IT171" s="2">
        <v>2556</v>
      </c>
    </row>
    <row r="172" spans="1:254" ht="15.9" customHeight="1">
      <c r="A172" s="61" t="s">
        <v>338</v>
      </c>
      <c r="B172" s="6" t="s">
        <v>339</v>
      </c>
      <c r="C172" s="15">
        <v>1536.5</v>
      </c>
      <c r="D172" s="16">
        <v>-28</v>
      </c>
      <c r="E172" s="13">
        <v>1564.5</v>
      </c>
      <c r="F172" s="13">
        <v>1500.5</v>
      </c>
      <c r="G172" s="13">
        <v>1438</v>
      </c>
      <c r="H172" s="13">
        <v>1453</v>
      </c>
      <c r="I172" s="13">
        <v>1491</v>
      </c>
      <c r="J172" s="13">
        <v>1418</v>
      </c>
      <c r="K172" s="13">
        <v>1425.5</v>
      </c>
      <c r="L172" s="13">
        <v>1441.5</v>
      </c>
      <c r="M172" s="13">
        <v>1460</v>
      </c>
      <c r="N172" s="13">
        <v>1423.5</v>
      </c>
      <c r="O172" s="13">
        <v>1449.5</v>
      </c>
      <c r="P172" s="13">
        <v>1443</v>
      </c>
      <c r="Q172" s="13">
        <v>1440.5</v>
      </c>
      <c r="R172" s="13">
        <v>1408.5</v>
      </c>
      <c r="S172" s="13">
        <v>1458</v>
      </c>
      <c r="T172" s="13">
        <v>1472</v>
      </c>
      <c r="U172" s="13">
        <v>1450.5</v>
      </c>
      <c r="V172" s="13">
        <v>1444</v>
      </c>
      <c r="W172" s="13">
        <v>1449</v>
      </c>
      <c r="X172" s="13">
        <v>1440</v>
      </c>
      <c r="Y172" s="13">
        <v>1466</v>
      </c>
      <c r="Z172" s="13">
        <v>1498</v>
      </c>
      <c r="AA172" s="13">
        <v>1467</v>
      </c>
      <c r="AB172" s="13">
        <v>1447.5</v>
      </c>
      <c r="AC172" s="13">
        <v>1412</v>
      </c>
      <c r="AD172" s="13">
        <v>1367</v>
      </c>
      <c r="AE172" s="13">
        <v>1380</v>
      </c>
      <c r="AF172" s="13">
        <v>1425</v>
      </c>
      <c r="AG172" s="13">
        <v>1389.5</v>
      </c>
      <c r="AH172" s="13">
        <v>1395</v>
      </c>
      <c r="AI172" s="13">
        <v>1415</v>
      </c>
      <c r="AJ172" s="13">
        <v>1396</v>
      </c>
      <c r="AK172" s="13">
        <v>1422.5</v>
      </c>
      <c r="AL172" s="13">
        <v>1460</v>
      </c>
      <c r="AM172" s="13">
        <v>1489.5</v>
      </c>
      <c r="AN172" s="13">
        <v>1445</v>
      </c>
      <c r="AO172" s="13">
        <v>1449</v>
      </c>
      <c r="AP172" s="13">
        <v>1491.5</v>
      </c>
      <c r="AQ172" s="13">
        <v>1460</v>
      </c>
      <c r="AR172" s="13">
        <v>1436</v>
      </c>
      <c r="AS172" s="13">
        <v>1445</v>
      </c>
      <c r="AT172" s="13">
        <v>1494.5</v>
      </c>
      <c r="AU172" s="13">
        <v>1392.5</v>
      </c>
      <c r="AV172" s="13">
        <v>1396</v>
      </c>
      <c r="AW172" s="13">
        <v>1418</v>
      </c>
      <c r="AX172" s="13">
        <v>1392</v>
      </c>
      <c r="AY172" s="13">
        <v>1359</v>
      </c>
      <c r="AZ172" s="13">
        <v>1359</v>
      </c>
      <c r="BA172" s="13">
        <v>1398</v>
      </c>
      <c r="BB172" s="13">
        <v>1359.5</v>
      </c>
      <c r="BC172" s="13">
        <v>1380</v>
      </c>
      <c r="BD172" s="13">
        <v>1428.5</v>
      </c>
      <c r="BE172" s="13">
        <v>1458.5</v>
      </c>
      <c r="BF172" s="13">
        <v>1481</v>
      </c>
      <c r="BG172" s="13">
        <v>1500</v>
      </c>
      <c r="BH172" s="13">
        <v>1560</v>
      </c>
      <c r="BI172" s="13">
        <v>1588</v>
      </c>
      <c r="BJ172" s="13">
        <v>1629</v>
      </c>
      <c r="BK172" s="13">
        <v>1648.5</v>
      </c>
      <c r="BL172" s="13">
        <v>1616.5</v>
      </c>
      <c r="BM172" s="67">
        <v>1656.5</v>
      </c>
      <c r="BN172" s="67">
        <v>1658.5</v>
      </c>
      <c r="BO172" s="67">
        <v>1640</v>
      </c>
      <c r="BP172" s="67">
        <v>1676.5</v>
      </c>
      <c r="BQ172" s="67">
        <v>1693</v>
      </c>
      <c r="BR172" s="67">
        <v>1717</v>
      </c>
      <c r="BS172" s="67">
        <v>1835</v>
      </c>
      <c r="BT172" s="67">
        <v>1821.5</v>
      </c>
      <c r="BU172" s="67">
        <v>1722.5</v>
      </c>
      <c r="BV172" s="67">
        <v>1686</v>
      </c>
      <c r="BW172" s="67">
        <v>1747</v>
      </c>
      <c r="BX172" s="67">
        <v>1635</v>
      </c>
      <c r="BY172" s="67">
        <v>1658</v>
      </c>
      <c r="BZ172" s="67">
        <v>1674.5</v>
      </c>
      <c r="CA172" s="516">
        <v>1687</v>
      </c>
      <c r="CB172" s="516">
        <v>1709</v>
      </c>
      <c r="CC172" s="516">
        <v>1693.5</v>
      </c>
      <c r="CD172" s="516">
        <v>1670</v>
      </c>
      <c r="CE172" s="516">
        <v>1666.5</v>
      </c>
      <c r="CF172" s="516">
        <v>1693.5</v>
      </c>
      <c r="CG172" s="516">
        <v>1720.5</v>
      </c>
      <c r="CH172" s="516">
        <v>1766</v>
      </c>
      <c r="CI172" s="516">
        <v>1774</v>
      </c>
      <c r="CJ172" s="516">
        <v>1756</v>
      </c>
      <c r="CK172" s="516">
        <v>1725.5</v>
      </c>
      <c r="CL172" s="516">
        <v>1722</v>
      </c>
      <c r="CM172" s="516">
        <v>1759.5</v>
      </c>
      <c r="CN172" s="516">
        <v>1682.5</v>
      </c>
      <c r="CO172" s="516">
        <v>1686.5</v>
      </c>
      <c r="CP172" s="516">
        <v>1720.5</v>
      </c>
      <c r="CQ172" s="516">
        <v>1692</v>
      </c>
      <c r="CR172" s="516">
        <v>1720</v>
      </c>
      <c r="CS172" s="516">
        <v>1695.5</v>
      </c>
      <c r="CT172" s="516">
        <v>1652</v>
      </c>
      <c r="CU172" s="516">
        <v>1685</v>
      </c>
      <c r="CV172" s="516">
        <v>1705</v>
      </c>
      <c r="CW172" s="516">
        <v>1675.5</v>
      </c>
      <c r="CX172" s="516">
        <v>1688</v>
      </c>
      <c r="CY172" s="516">
        <v>1698</v>
      </c>
      <c r="CZ172" s="516">
        <v>1704</v>
      </c>
      <c r="DA172" s="2">
        <v>1750</v>
      </c>
      <c r="DB172" s="2">
        <v>1774</v>
      </c>
      <c r="DC172" s="2">
        <v>1712</v>
      </c>
      <c r="DD172" s="2">
        <v>1763.5</v>
      </c>
      <c r="DE172" s="2">
        <v>1700</v>
      </c>
      <c r="DF172" s="2">
        <v>1631</v>
      </c>
      <c r="DG172" s="2">
        <v>1740</v>
      </c>
      <c r="DH172" s="2">
        <v>1788</v>
      </c>
      <c r="DI172" s="2">
        <v>1878</v>
      </c>
      <c r="DJ172" s="2">
        <v>1894</v>
      </c>
      <c r="DK172" s="2">
        <v>1810.5</v>
      </c>
      <c r="DL172" s="2">
        <v>1819</v>
      </c>
      <c r="DM172" s="2">
        <v>1919.5</v>
      </c>
      <c r="DN172" s="2">
        <v>1979.5</v>
      </c>
      <c r="DO172" s="2">
        <v>1902</v>
      </c>
      <c r="DP172" s="2">
        <v>1919.5</v>
      </c>
      <c r="DQ172" s="2">
        <v>1966</v>
      </c>
      <c r="DR172" s="2">
        <v>2007</v>
      </c>
      <c r="DS172" s="2">
        <v>2039</v>
      </c>
      <c r="DT172" s="2">
        <v>2031</v>
      </c>
      <c r="DU172" s="2">
        <v>2091</v>
      </c>
      <c r="DV172" s="2">
        <v>2120</v>
      </c>
      <c r="DW172" s="2">
        <v>2019</v>
      </c>
      <c r="DX172" s="2">
        <v>1942</v>
      </c>
      <c r="DY172" s="2">
        <v>1875.5</v>
      </c>
      <c r="DZ172" s="2">
        <v>1802</v>
      </c>
      <c r="EA172" s="2">
        <v>1851.5</v>
      </c>
      <c r="EB172" s="2">
        <v>1934</v>
      </c>
      <c r="EC172" s="2">
        <v>1849</v>
      </c>
      <c r="ED172" s="2">
        <v>1900</v>
      </c>
      <c r="EE172" s="2">
        <v>1872</v>
      </c>
      <c r="EF172" s="2">
        <v>1925</v>
      </c>
      <c r="EG172" s="2">
        <v>1890</v>
      </c>
      <c r="EH172" s="2">
        <v>1900</v>
      </c>
      <c r="EI172" s="2">
        <v>1943</v>
      </c>
      <c r="EJ172" s="2">
        <v>2081</v>
      </c>
      <c r="EK172" s="2">
        <v>2125</v>
      </c>
      <c r="EL172" s="2">
        <v>2031</v>
      </c>
      <c r="EM172" s="2">
        <v>1960</v>
      </c>
      <c r="EN172" s="2">
        <v>1990</v>
      </c>
      <c r="EO172" s="2">
        <v>1982</v>
      </c>
      <c r="EP172" s="2">
        <v>1902</v>
      </c>
      <c r="EQ172" s="2">
        <v>1915</v>
      </c>
      <c r="ER172" s="2">
        <v>1798</v>
      </c>
      <c r="ES172" s="2">
        <v>1749</v>
      </c>
      <c r="ET172" s="2">
        <v>1740</v>
      </c>
      <c r="EU172" s="2">
        <v>1757</v>
      </c>
      <c r="EV172" s="2">
        <v>1789</v>
      </c>
      <c r="EW172" s="2">
        <v>1720</v>
      </c>
      <c r="EX172" s="2">
        <v>1746</v>
      </c>
      <c r="EY172" s="2">
        <v>1681</v>
      </c>
      <c r="EZ172" s="2">
        <v>1721</v>
      </c>
      <c r="FA172" s="2">
        <v>1731</v>
      </c>
      <c r="FB172" s="2">
        <v>1800</v>
      </c>
      <c r="FC172" s="2">
        <v>1623</v>
      </c>
    </row>
    <row r="173" spans="1:254" ht="15.9" customHeight="1">
      <c r="A173" s="61" t="s">
        <v>340</v>
      </c>
      <c r="B173" s="6" t="s">
        <v>341</v>
      </c>
      <c r="C173" s="15">
        <v>718</v>
      </c>
      <c r="D173" s="16">
        <v>-6</v>
      </c>
      <c r="E173" s="13">
        <v>724</v>
      </c>
      <c r="F173" s="13">
        <v>713</v>
      </c>
      <c r="G173" s="13">
        <v>705</v>
      </c>
      <c r="H173" s="13">
        <v>705</v>
      </c>
      <c r="I173" s="13">
        <v>701</v>
      </c>
      <c r="J173" s="13">
        <v>700</v>
      </c>
      <c r="K173" s="13">
        <v>695</v>
      </c>
      <c r="L173" s="13">
        <v>697</v>
      </c>
      <c r="M173" s="13">
        <v>708</v>
      </c>
      <c r="N173" s="13">
        <v>696</v>
      </c>
      <c r="O173" s="13">
        <v>703</v>
      </c>
      <c r="P173" s="13">
        <v>702</v>
      </c>
      <c r="Q173" s="13">
        <v>704</v>
      </c>
      <c r="R173" s="13">
        <v>705</v>
      </c>
      <c r="S173" s="13">
        <v>724</v>
      </c>
      <c r="T173" s="13">
        <v>724</v>
      </c>
      <c r="U173" s="13">
        <v>707</v>
      </c>
      <c r="V173" s="13">
        <v>692</v>
      </c>
      <c r="W173" s="13">
        <v>692</v>
      </c>
      <c r="X173" s="13">
        <v>693</v>
      </c>
      <c r="Y173" s="13">
        <v>715</v>
      </c>
      <c r="Z173" s="13">
        <v>719</v>
      </c>
      <c r="AA173" s="13">
        <v>721</v>
      </c>
      <c r="AB173" s="13">
        <v>717</v>
      </c>
      <c r="AC173" s="13">
        <v>713</v>
      </c>
      <c r="AD173" s="13">
        <v>718</v>
      </c>
      <c r="AE173" s="13">
        <v>718</v>
      </c>
      <c r="AF173" s="13">
        <v>754</v>
      </c>
      <c r="AG173" s="13">
        <v>713</v>
      </c>
      <c r="AH173" s="13">
        <v>717</v>
      </c>
      <c r="AI173" s="13">
        <v>710</v>
      </c>
      <c r="AJ173" s="13">
        <v>713</v>
      </c>
      <c r="AK173" s="13">
        <v>731</v>
      </c>
      <c r="AL173" s="13">
        <v>728</v>
      </c>
      <c r="AM173" s="13">
        <v>771</v>
      </c>
      <c r="AN173" s="13">
        <v>787</v>
      </c>
      <c r="AO173" s="13">
        <v>792</v>
      </c>
      <c r="AP173" s="13">
        <v>788</v>
      </c>
      <c r="AQ173" s="13">
        <v>803</v>
      </c>
      <c r="AR173" s="13">
        <v>761</v>
      </c>
      <c r="AS173" s="13">
        <v>763</v>
      </c>
      <c r="AT173" s="13">
        <v>807</v>
      </c>
      <c r="AU173" s="13">
        <v>707</v>
      </c>
      <c r="AV173" s="13">
        <v>720</v>
      </c>
      <c r="AW173" s="13">
        <v>698</v>
      </c>
      <c r="AX173" s="13">
        <v>700</v>
      </c>
      <c r="AY173" s="13">
        <v>701</v>
      </c>
      <c r="AZ173" s="13">
        <v>706</v>
      </c>
      <c r="BA173" s="13">
        <v>715</v>
      </c>
      <c r="BB173" s="13">
        <v>718</v>
      </c>
      <c r="BC173" s="13">
        <v>749</v>
      </c>
      <c r="BD173" s="13">
        <v>752</v>
      </c>
      <c r="BE173" s="13">
        <v>756</v>
      </c>
      <c r="BF173" s="13">
        <v>771</v>
      </c>
      <c r="BG173" s="13">
        <v>762</v>
      </c>
      <c r="BH173" s="13">
        <v>764</v>
      </c>
      <c r="BI173" s="13">
        <v>774</v>
      </c>
      <c r="BJ173" s="13">
        <v>761</v>
      </c>
      <c r="BK173" s="13">
        <v>764</v>
      </c>
      <c r="BL173" s="13">
        <v>770</v>
      </c>
      <c r="BM173" s="67">
        <v>782</v>
      </c>
      <c r="BN173" s="67">
        <v>782</v>
      </c>
      <c r="BO173" s="67">
        <v>783</v>
      </c>
      <c r="BP173" s="67">
        <v>804</v>
      </c>
      <c r="BQ173" s="67">
        <v>809</v>
      </c>
      <c r="BR173" s="67">
        <v>810</v>
      </c>
      <c r="BS173" s="67">
        <v>808</v>
      </c>
      <c r="BT173" s="67">
        <v>816</v>
      </c>
      <c r="BU173" s="67">
        <v>872</v>
      </c>
      <c r="BV173" s="67">
        <v>846</v>
      </c>
      <c r="BW173" s="67">
        <v>850</v>
      </c>
      <c r="BX173" s="67">
        <v>852</v>
      </c>
      <c r="BY173" s="67">
        <v>858</v>
      </c>
      <c r="BZ173" s="67">
        <v>859</v>
      </c>
      <c r="CA173" s="516">
        <v>879</v>
      </c>
      <c r="CB173" s="516">
        <v>890</v>
      </c>
      <c r="CC173" s="516">
        <v>873</v>
      </c>
      <c r="CD173" s="516">
        <v>869</v>
      </c>
      <c r="CE173" s="516">
        <v>857</v>
      </c>
      <c r="CF173" s="516">
        <v>850</v>
      </c>
      <c r="CG173" s="516">
        <v>857</v>
      </c>
      <c r="CH173" s="516">
        <v>886</v>
      </c>
      <c r="CI173" s="516">
        <v>872</v>
      </c>
      <c r="CJ173" s="516">
        <v>874</v>
      </c>
      <c r="CK173" s="516">
        <v>855</v>
      </c>
      <c r="CL173" s="516">
        <v>851</v>
      </c>
      <c r="CM173" s="516">
        <v>858</v>
      </c>
      <c r="CN173" s="516">
        <v>834</v>
      </c>
      <c r="CO173" s="516">
        <v>824</v>
      </c>
      <c r="CP173" s="516">
        <v>840</v>
      </c>
      <c r="CQ173" s="516">
        <v>808</v>
      </c>
      <c r="CR173" s="516">
        <v>824</v>
      </c>
      <c r="CS173" s="516">
        <v>808</v>
      </c>
      <c r="CT173" s="516">
        <v>778</v>
      </c>
      <c r="CU173" s="516">
        <v>822</v>
      </c>
      <c r="CV173" s="516">
        <v>861</v>
      </c>
      <c r="CW173" s="516">
        <v>863</v>
      </c>
      <c r="CX173" s="516">
        <v>865</v>
      </c>
      <c r="CY173" s="516">
        <v>888</v>
      </c>
      <c r="CZ173" s="516">
        <v>856</v>
      </c>
      <c r="DA173" s="2">
        <v>873</v>
      </c>
      <c r="DB173" s="2">
        <v>862</v>
      </c>
      <c r="DC173" s="2">
        <v>840</v>
      </c>
      <c r="DD173" s="2">
        <v>853</v>
      </c>
      <c r="DE173" s="2">
        <v>827</v>
      </c>
      <c r="DF173" s="2">
        <v>791</v>
      </c>
      <c r="DG173" s="2">
        <v>817</v>
      </c>
      <c r="DH173" s="2">
        <v>843</v>
      </c>
      <c r="DI173" s="2">
        <v>850</v>
      </c>
      <c r="DJ173" s="2">
        <v>832</v>
      </c>
      <c r="DK173" s="2">
        <v>796</v>
      </c>
      <c r="DL173" s="2">
        <v>761</v>
      </c>
      <c r="DM173" s="2">
        <v>785</v>
      </c>
      <c r="DN173" s="2">
        <v>800</v>
      </c>
      <c r="DO173" s="2">
        <v>805</v>
      </c>
      <c r="DP173" s="2">
        <v>802</v>
      </c>
      <c r="DQ173" s="2">
        <v>807</v>
      </c>
      <c r="DR173" s="2">
        <v>802</v>
      </c>
      <c r="DS173" s="2">
        <v>833</v>
      </c>
      <c r="DT173" s="2">
        <v>828</v>
      </c>
      <c r="DU173" s="2">
        <v>822</v>
      </c>
      <c r="DV173" s="2">
        <v>808</v>
      </c>
      <c r="DW173" s="2">
        <v>814</v>
      </c>
      <c r="DX173" s="2">
        <v>809</v>
      </c>
      <c r="DY173" s="2">
        <v>817</v>
      </c>
      <c r="DZ173" s="2">
        <v>816</v>
      </c>
      <c r="EA173" s="2">
        <v>833</v>
      </c>
      <c r="EB173" s="2">
        <v>833</v>
      </c>
      <c r="EC173" s="2">
        <v>833</v>
      </c>
      <c r="ED173" s="2">
        <v>837</v>
      </c>
      <c r="EE173" s="2">
        <v>836</v>
      </c>
      <c r="EF173" s="2">
        <v>856</v>
      </c>
      <c r="EG173" s="2">
        <v>846</v>
      </c>
      <c r="EH173" s="2">
        <v>861</v>
      </c>
      <c r="EI173" s="2">
        <v>860</v>
      </c>
      <c r="EJ173" s="2">
        <v>879</v>
      </c>
      <c r="EK173" s="2">
        <v>915</v>
      </c>
      <c r="EL173" s="2">
        <v>928</v>
      </c>
      <c r="EM173" s="2">
        <v>861</v>
      </c>
      <c r="EN173" s="2">
        <v>862</v>
      </c>
      <c r="EO173" s="2">
        <v>857</v>
      </c>
      <c r="EP173" s="2">
        <v>850</v>
      </c>
      <c r="EQ173" s="2">
        <v>854</v>
      </c>
      <c r="ER173" s="2">
        <v>850</v>
      </c>
      <c r="ES173" s="2">
        <v>830</v>
      </c>
      <c r="ET173" s="2">
        <v>831</v>
      </c>
      <c r="EU173" s="2">
        <v>835</v>
      </c>
      <c r="EV173" s="2">
        <v>834</v>
      </c>
      <c r="EW173" s="2">
        <v>867</v>
      </c>
      <c r="EX173" s="2">
        <v>839</v>
      </c>
      <c r="EY173" s="2">
        <v>842</v>
      </c>
      <c r="EZ173" s="2">
        <v>830</v>
      </c>
      <c r="FA173" s="2">
        <v>815</v>
      </c>
      <c r="FB173" s="2">
        <v>812</v>
      </c>
      <c r="FC173" s="2">
        <v>820</v>
      </c>
      <c r="FD173" s="2">
        <v>833</v>
      </c>
      <c r="FE173" s="2">
        <v>853</v>
      </c>
      <c r="FF173" s="2">
        <v>917</v>
      </c>
      <c r="FG173" s="2">
        <v>896</v>
      </c>
      <c r="FH173" s="2">
        <v>910</v>
      </c>
      <c r="FI173" s="2">
        <v>893</v>
      </c>
      <c r="FJ173" s="2">
        <v>890</v>
      </c>
      <c r="FK173" s="2">
        <v>878</v>
      </c>
      <c r="FL173" s="2">
        <v>875</v>
      </c>
      <c r="FM173" s="2">
        <v>863</v>
      </c>
      <c r="FN173" s="2">
        <v>856</v>
      </c>
      <c r="FO173" s="2">
        <v>880</v>
      </c>
      <c r="FP173" s="2">
        <v>897</v>
      </c>
      <c r="FQ173" s="2">
        <v>895</v>
      </c>
      <c r="FR173" s="2">
        <v>881</v>
      </c>
      <c r="FS173" s="2">
        <v>872</v>
      </c>
      <c r="FT173" s="2">
        <v>880</v>
      </c>
      <c r="FU173" s="2">
        <v>889</v>
      </c>
      <c r="FV173" s="2">
        <v>895</v>
      </c>
      <c r="FW173" s="2">
        <v>885</v>
      </c>
      <c r="FX173" s="2">
        <v>913</v>
      </c>
      <c r="FY173" s="2">
        <v>927</v>
      </c>
      <c r="FZ173" s="2">
        <v>972</v>
      </c>
      <c r="GA173" s="2">
        <v>955</v>
      </c>
      <c r="GB173" s="2">
        <v>916</v>
      </c>
      <c r="GC173" s="2">
        <v>935</v>
      </c>
      <c r="GD173" s="2">
        <v>925</v>
      </c>
      <c r="GE173" s="2">
        <v>930</v>
      </c>
      <c r="GF173" s="2">
        <v>949</v>
      </c>
      <c r="GG173" s="2">
        <v>968</v>
      </c>
      <c r="GH173" s="2">
        <v>973</v>
      </c>
      <c r="GI173" s="2">
        <v>973</v>
      </c>
      <c r="GJ173" s="2">
        <v>1016</v>
      </c>
      <c r="GK173" s="2">
        <v>1015</v>
      </c>
      <c r="GL173" s="2">
        <v>1036</v>
      </c>
      <c r="GM173" s="2">
        <v>1023</v>
      </c>
      <c r="GN173" s="2">
        <v>1022</v>
      </c>
      <c r="GO173" s="2">
        <v>1030</v>
      </c>
      <c r="GP173" s="2">
        <v>1023</v>
      </c>
      <c r="GQ173" s="2">
        <v>1022</v>
      </c>
      <c r="GR173" s="2">
        <v>1027</v>
      </c>
      <c r="GS173" s="2">
        <v>1059</v>
      </c>
      <c r="GT173" s="2">
        <v>1062</v>
      </c>
      <c r="GU173" s="2">
        <v>1052</v>
      </c>
      <c r="GV173" s="2">
        <v>1120</v>
      </c>
      <c r="GW173" s="2">
        <v>1148</v>
      </c>
      <c r="GX173" s="2">
        <v>1190</v>
      </c>
      <c r="GY173" s="2">
        <v>1152</v>
      </c>
      <c r="GZ173" s="2">
        <v>1145</v>
      </c>
      <c r="HA173" s="2">
        <v>1126</v>
      </c>
      <c r="HB173" s="2">
        <v>1120</v>
      </c>
      <c r="HC173" s="2">
        <v>1135</v>
      </c>
      <c r="HD173" s="2">
        <v>1142</v>
      </c>
      <c r="HE173" s="2">
        <v>1132</v>
      </c>
      <c r="HF173" s="2">
        <v>1098</v>
      </c>
      <c r="HG173" s="2">
        <v>1110</v>
      </c>
      <c r="HH173" s="2">
        <v>1096</v>
      </c>
      <c r="HI173" s="2">
        <v>1115</v>
      </c>
      <c r="HJ173" s="2">
        <v>1116</v>
      </c>
      <c r="HK173" s="2">
        <v>1117</v>
      </c>
      <c r="HL173" s="2">
        <v>1114</v>
      </c>
      <c r="HM173" s="2">
        <v>1115</v>
      </c>
      <c r="HN173" s="2">
        <v>1145</v>
      </c>
      <c r="HO173" s="2">
        <v>1247</v>
      </c>
      <c r="HP173" s="2">
        <v>1178</v>
      </c>
      <c r="HQ173" s="2">
        <v>1175</v>
      </c>
      <c r="HR173" s="2">
        <v>1127</v>
      </c>
      <c r="HS173" s="2">
        <v>1091</v>
      </c>
      <c r="HT173" s="2">
        <v>1088</v>
      </c>
      <c r="HU173" s="2">
        <v>1079</v>
      </c>
      <c r="HV173" s="2">
        <v>1105</v>
      </c>
      <c r="HW173" s="2">
        <v>1126</v>
      </c>
      <c r="HX173" s="2">
        <v>1107</v>
      </c>
      <c r="HY173" s="2">
        <v>1089</v>
      </c>
      <c r="HZ173" s="2">
        <v>1087</v>
      </c>
      <c r="IA173" s="2">
        <v>1120</v>
      </c>
      <c r="IB173" s="2">
        <v>1154</v>
      </c>
      <c r="IC173" s="2">
        <v>1153</v>
      </c>
      <c r="ID173" s="2">
        <v>1116</v>
      </c>
      <c r="IE173" s="2">
        <v>1140</v>
      </c>
      <c r="IF173" s="2">
        <v>1171</v>
      </c>
      <c r="IG173" s="2">
        <v>1166</v>
      </c>
      <c r="IH173" s="2">
        <v>1122</v>
      </c>
      <c r="II173" s="2">
        <v>1112</v>
      </c>
      <c r="IJ173" s="2">
        <v>1100</v>
      </c>
      <c r="IK173" s="2">
        <v>1079</v>
      </c>
      <c r="IL173" s="2">
        <v>1055</v>
      </c>
      <c r="IM173" s="2">
        <v>1068</v>
      </c>
      <c r="IN173" s="2">
        <v>1044</v>
      </c>
      <c r="IO173" s="2">
        <v>1047</v>
      </c>
      <c r="IP173" s="2">
        <v>1055</v>
      </c>
      <c r="IQ173" s="2">
        <v>1093</v>
      </c>
      <c r="IR173" s="2">
        <v>1087</v>
      </c>
      <c r="IS173" s="2">
        <v>1064</v>
      </c>
      <c r="IT173" s="2">
        <v>1059</v>
      </c>
    </row>
    <row r="174" spans="1:254" ht="15.9" customHeight="1">
      <c r="A174" s="61" t="s">
        <v>342</v>
      </c>
      <c r="B174" s="6" t="s">
        <v>343</v>
      </c>
      <c r="C174" s="15">
        <v>3788</v>
      </c>
      <c r="D174" s="16">
        <v>35</v>
      </c>
      <c r="E174" s="13">
        <v>3753</v>
      </c>
      <c r="F174" s="13">
        <v>3662</v>
      </c>
      <c r="G174" s="13">
        <v>3696</v>
      </c>
      <c r="H174" s="13">
        <v>3726</v>
      </c>
      <c r="I174" s="13">
        <v>3915</v>
      </c>
      <c r="J174" s="13">
        <v>3931</v>
      </c>
      <c r="K174" s="13">
        <v>3985</v>
      </c>
      <c r="L174" s="13">
        <v>3928</v>
      </c>
      <c r="M174" s="13">
        <v>3904</v>
      </c>
      <c r="N174" s="13">
        <v>3800</v>
      </c>
      <c r="O174" s="13">
        <v>3720</v>
      </c>
      <c r="P174" s="13">
        <v>3777</v>
      </c>
      <c r="Q174" s="13">
        <v>3856</v>
      </c>
      <c r="R174" s="13">
        <v>3837</v>
      </c>
      <c r="S174" s="13">
        <v>3816</v>
      </c>
      <c r="T174" s="13">
        <v>3780</v>
      </c>
      <c r="U174" s="13">
        <v>3850</v>
      </c>
      <c r="V174" s="13">
        <v>3782</v>
      </c>
      <c r="W174" s="13">
        <v>3775</v>
      </c>
      <c r="X174" s="13">
        <v>3738</v>
      </c>
      <c r="Y174" s="13">
        <v>3783</v>
      </c>
      <c r="Z174" s="13">
        <v>3772</v>
      </c>
      <c r="AA174" s="13">
        <v>3671</v>
      </c>
      <c r="AB174" s="13">
        <v>3593</v>
      </c>
      <c r="AC174" s="13">
        <v>3485</v>
      </c>
      <c r="AD174" s="13">
        <v>3319</v>
      </c>
      <c r="AE174" s="13">
        <v>3398</v>
      </c>
      <c r="AF174" s="13">
        <v>3378</v>
      </c>
      <c r="AG174" s="13">
        <v>3254</v>
      </c>
      <c r="AH174" s="13">
        <v>3214</v>
      </c>
      <c r="AI174" s="13">
        <v>3230</v>
      </c>
      <c r="AJ174" s="13">
        <v>3182</v>
      </c>
      <c r="AK174" s="13">
        <v>3228</v>
      </c>
      <c r="AL174" s="13">
        <v>3194</v>
      </c>
      <c r="AM174" s="13">
        <v>3173</v>
      </c>
      <c r="AN174" s="13">
        <v>3135</v>
      </c>
      <c r="AO174" s="13">
        <v>3120</v>
      </c>
      <c r="AP174" s="13">
        <v>3247</v>
      </c>
      <c r="AQ174" s="13">
        <v>3214</v>
      </c>
      <c r="AR174" s="13">
        <v>3232</v>
      </c>
      <c r="AS174" s="13">
        <v>3256</v>
      </c>
      <c r="AT174" s="13">
        <v>3280</v>
      </c>
      <c r="AU174" s="13">
        <v>3339</v>
      </c>
      <c r="AV174" s="13">
        <v>3415</v>
      </c>
      <c r="AW174" s="13">
        <v>3433</v>
      </c>
      <c r="AX174" s="13">
        <v>3423</v>
      </c>
      <c r="AY174" s="13">
        <v>3545</v>
      </c>
      <c r="AZ174" s="13">
        <v>3566</v>
      </c>
      <c r="BA174" s="13">
        <v>3485</v>
      </c>
      <c r="BB174" s="13">
        <v>3511</v>
      </c>
      <c r="BC174" s="13">
        <v>3566</v>
      </c>
      <c r="BD174" s="13">
        <v>3661</v>
      </c>
      <c r="BE174" s="13">
        <v>3649</v>
      </c>
      <c r="BF174" s="13">
        <v>3576</v>
      </c>
      <c r="BG174" s="13">
        <v>3548</v>
      </c>
      <c r="BH174" s="13">
        <v>3548</v>
      </c>
      <c r="BI174" s="13">
        <v>3590</v>
      </c>
      <c r="BJ174" s="13">
        <v>3522</v>
      </c>
      <c r="BK174" s="13">
        <v>3476</v>
      </c>
      <c r="BL174" s="13">
        <v>3529</v>
      </c>
      <c r="BM174" s="67">
        <v>3563</v>
      </c>
      <c r="BN174" s="67">
        <v>3709</v>
      </c>
      <c r="BO174" s="67">
        <v>3610</v>
      </c>
      <c r="BP174" s="67">
        <v>3648</v>
      </c>
      <c r="BQ174" s="67">
        <v>3590</v>
      </c>
      <c r="BR174" s="67">
        <v>3566</v>
      </c>
      <c r="BS174" s="67">
        <v>3605</v>
      </c>
      <c r="BT174" s="67">
        <v>3711</v>
      </c>
      <c r="BU174" s="67">
        <v>3584</v>
      </c>
      <c r="BV174" s="67">
        <v>3680</v>
      </c>
      <c r="BW174" s="67">
        <v>3708</v>
      </c>
      <c r="BX174" s="67">
        <v>3903</v>
      </c>
      <c r="BY174" s="67">
        <v>3878</v>
      </c>
      <c r="BZ174" s="67">
        <v>3832</v>
      </c>
      <c r="CA174" s="516">
        <v>3909</v>
      </c>
      <c r="CB174" s="516">
        <v>3862</v>
      </c>
      <c r="CC174" s="516">
        <v>3865</v>
      </c>
      <c r="CD174" s="516">
        <v>3750</v>
      </c>
      <c r="CE174" s="516">
        <v>3714</v>
      </c>
      <c r="CF174" s="516">
        <v>3771</v>
      </c>
      <c r="CG174" s="516">
        <v>3841</v>
      </c>
      <c r="CH174" s="516">
        <v>3864</v>
      </c>
      <c r="CI174" s="516">
        <v>3872</v>
      </c>
      <c r="CJ174" s="516">
        <v>3854</v>
      </c>
      <c r="CK174" s="516">
        <v>3820</v>
      </c>
      <c r="CL174" s="516">
        <v>3670</v>
      </c>
      <c r="CM174" s="516">
        <v>3741</v>
      </c>
      <c r="CN174" s="516">
        <v>3662</v>
      </c>
      <c r="CO174" s="516">
        <v>3639</v>
      </c>
      <c r="CP174" s="516">
        <v>3692</v>
      </c>
      <c r="CQ174" s="516">
        <v>3669</v>
      </c>
      <c r="CR174" s="516">
        <v>3670</v>
      </c>
      <c r="CS174" s="516">
        <v>3648</v>
      </c>
      <c r="CT174" s="516">
        <v>3624</v>
      </c>
      <c r="CU174" s="516">
        <v>3683</v>
      </c>
      <c r="CV174" s="516">
        <v>3762</v>
      </c>
      <c r="CW174" s="516">
        <v>3743</v>
      </c>
      <c r="CX174" s="516">
        <v>3729</v>
      </c>
      <c r="CY174" s="516">
        <v>3675</v>
      </c>
      <c r="CZ174" s="516">
        <v>3669</v>
      </c>
      <c r="DA174" s="2">
        <v>3742</v>
      </c>
      <c r="DB174" s="2">
        <v>3769</v>
      </c>
      <c r="DC174" s="2">
        <v>3917</v>
      </c>
      <c r="DD174" s="2">
        <v>3930</v>
      </c>
      <c r="DE174" s="2">
        <v>3903</v>
      </c>
      <c r="DF174" s="2">
        <v>3895</v>
      </c>
      <c r="DG174" s="2">
        <v>3849</v>
      </c>
      <c r="DH174" s="2">
        <v>3993</v>
      </c>
      <c r="DI174" s="2">
        <v>4020</v>
      </c>
      <c r="DJ174" s="2">
        <v>4020</v>
      </c>
      <c r="DK174" s="2">
        <v>3889</v>
      </c>
      <c r="DL174" s="2">
        <v>3760</v>
      </c>
      <c r="DM174" s="2">
        <v>3660</v>
      </c>
      <c r="DN174" s="2">
        <v>3685</v>
      </c>
      <c r="DO174" s="2">
        <v>3624</v>
      </c>
      <c r="DP174" s="2">
        <v>3609</v>
      </c>
      <c r="DQ174" s="2">
        <v>3665</v>
      </c>
      <c r="DR174" s="2">
        <v>3623</v>
      </c>
      <c r="DS174" s="2">
        <v>3712</v>
      </c>
      <c r="DT174" s="2">
        <v>3972</v>
      </c>
      <c r="DU174" s="2">
        <v>3890</v>
      </c>
      <c r="DV174" s="2">
        <v>3905</v>
      </c>
      <c r="DW174" s="2">
        <v>3989</v>
      </c>
      <c r="DX174" s="2">
        <v>3962</v>
      </c>
      <c r="DY174" s="2">
        <v>4280</v>
      </c>
      <c r="DZ174" s="2">
        <v>4252</v>
      </c>
      <c r="EA174" s="2">
        <v>4083</v>
      </c>
      <c r="EB174" s="2">
        <v>4270</v>
      </c>
      <c r="EC174" s="2">
        <v>4435</v>
      </c>
      <c r="ED174" s="2">
        <v>4483</v>
      </c>
      <c r="EE174" s="2">
        <v>4524</v>
      </c>
      <c r="EF174" s="2">
        <v>4653</v>
      </c>
      <c r="EG174" s="2">
        <v>4578</v>
      </c>
      <c r="EH174" s="2">
        <v>4566</v>
      </c>
      <c r="EI174" s="2">
        <v>4566</v>
      </c>
      <c r="EJ174" s="2">
        <v>4552</v>
      </c>
      <c r="EK174" s="2">
        <v>4479</v>
      </c>
      <c r="EL174" s="2">
        <v>4560</v>
      </c>
      <c r="EM174" s="2">
        <v>4497</v>
      </c>
      <c r="EN174" s="2">
        <v>4444</v>
      </c>
      <c r="EO174" s="2">
        <v>4444</v>
      </c>
      <c r="EP174" s="2">
        <v>4397</v>
      </c>
      <c r="EQ174" s="2">
        <v>4458</v>
      </c>
      <c r="ER174" s="2">
        <v>4418</v>
      </c>
      <c r="ES174" s="2">
        <v>4378</v>
      </c>
      <c r="ET174" s="2">
        <v>4422</v>
      </c>
      <c r="EU174" s="2">
        <v>4481</v>
      </c>
      <c r="EV174" s="2">
        <v>4504</v>
      </c>
      <c r="EW174" s="2">
        <v>4500</v>
      </c>
      <c r="EX174" s="2">
        <v>4425</v>
      </c>
      <c r="EY174" s="2">
        <v>4400</v>
      </c>
      <c r="EZ174" s="2">
        <v>4400</v>
      </c>
      <c r="FA174" s="2">
        <v>4532</v>
      </c>
      <c r="FB174" s="2">
        <v>4426</v>
      </c>
      <c r="FC174" s="2">
        <v>4388</v>
      </c>
      <c r="FD174" s="2">
        <v>4362</v>
      </c>
      <c r="FE174" s="2">
        <v>4399</v>
      </c>
      <c r="FF174" s="2">
        <v>4332</v>
      </c>
      <c r="FG174" s="2">
        <v>4205</v>
      </c>
      <c r="FH174" s="2">
        <v>4205</v>
      </c>
      <c r="FI174" s="2">
        <v>4140</v>
      </c>
      <c r="FJ174" s="2">
        <v>4145</v>
      </c>
      <c r="FK174" s="2">
        <v>4183</v>
      </c>
      <c r="FL174" s="2">
        <v>4206</v>
      </c>
      <c r="FM174" s="2">
        <v>4193</v>
      </c>
      <c r="FN174" s="2">
        <v>4182</v>
      </c>
      <c r="FO174" s="2">
        <v>4109</v>
      </c>
      <c r="FP174" s="2">
        <v>3822</v>
      </c>
      <c r="FQ174" s="2">
        <v>3841</v>
      </c>
      <c r="FR174" s="2">
        <v>3821</v>
      </c>
      <c r="FS174" s="2">
        <v>3785</v>
      </c>
      <c r="FT174" s="2">
        <v>3709</v>
      </c>
      <c r="FU174" s="2">
        <v>3583</v>
      </c>
      <c r="FV174" s="2">
        <v>3630</v>
      </c>
      <c r="FW174" s="2">
        <v>3654</v>
      </c>
      <c r="FX174" s="2">
        <v>3772</v>
      </c>
      <c r="FY174" s="2">
        <v>3743</v>
      </c>
      <c r="FZ174" s="2">
        <v>3731</v>
      </c>
      <c r="GA174" s="2">
        <v>3700</v>
      </c>
      <c r="GB174" s="2">
        <v>3722</v>
      </c>
      <c r="GC174" s="2">
        <v>3735</v>
      </c>
      <c r="GD174" s="2">
        <v>3707</v>
      </c>
      <c r="GE174" s="2">
        <v>3651</v>
      </c>
      <c r="GF174" s="2">
        <v>3775</v>
      </c>
      <c r="GG174" s="2">
        <v>3827</v>
      </c>
      <c r="GH174" s="2">
        <v>3890</v>
      </c>
      <c r="GI174" s="2">
        <v>3878</v>
      </c>
      <c r="GJ174" s="2">
        <v>3751</v>
      </c>
      <c r="GK174" s="2">
        <v>3660</v>
      </c>
      <c r="GL174" s="2">
        <v>3696</v>
      </c>
      <c r="GM174" s="2">
        <v>3678</v>
      </c>
      <c r="GN174" s="2">
        <v>3651</v>
      </c>
      <c r="GO174" s="2">
        <v>3615</v>
      </c>
      <c r="GP174" s="2">
        <v>3554</v>
      </c>
      <c r="GQ174" s="2">
        <v>3461</v>
      </c>
      <c r="GR174" s="2">
        <v>3420</v>
      </c>
      <c r="GS174" s="2">
        <v>3458</v>
      </c>
      <c r="GT174" s="2">
        <v>3470</v>
      </c>
      <c r="GU174" s="2">
        <v>3499</v>
      </c>
      <c r="GV174" s="2">
        <v>3467</v>
      </c>
      <c r="GW174" s="2">
        <v>3610</v>
      </c>
      <c r="GX174" s="2">
        <v>3650</v>
      </c>
      <c r="GY174" s="2">
        <v>3631</v>
      </c>
      <c r="GZ174" s="2">
        <v>3644</v>
      </c>
      <c r="HA174" s="2">
        <v>3571</v>
      </c>
      <c r="HB174" s="2">
        <v>3433</v>
      </c>
      <c r="HC174" s="2">
        <v>3544</v>
      </c>
      <c r="HD174" s="2">
        <v>3608</v>
      </c>
      <c r="HE174" s="2">
        <v>3586</v>
      </c>
      <c r="HF174" s="2">
        <v>3538</v>
      </c>
      <c r="HG174" s="2">
        <v>3603</v>
      </c>
      <c r="HH174" s="2">
        <v>3610</v>
      </c>
      <c r="HI174" s="2">
        <v>3720</v>
      </c>
      <c r="HJ174" s="2">
        <v>3714</v>
      </c>
      <c r="HK174" s="2">
        <v>3807</v>
      </c>
      <c r="HL174" s="2">
        <v>3683</v>
      </c>
      <c r="HM174" s="2">
        <v>3719</v>
      </c>
      <c r="HN174" s="2">
        <v>3692</v>
      </c>
      <c r="HO174" s="2">
        <v>3684</v>
      </c>
      <c r="HP174" s="2">
        <v>3607</v>
      </c>
      <c r="HQ174" s="2">
        <v>3594</v>
      </c>
      <c r="HR174" s="2">
        <v>3533</v>
      </c>
      <c r="HS174" s="2">
        <v>3472</v>
      </c>
      <c r="HT174" s="2">
        <v>3511</v>
      </c>
      <c r="HU174" s="2">
        <v>3483</v>
      </c>
      <c r="HV174" s="2">
        <v>3495</v>
      </c>
      <c r="HW174" s="2">
        <v>3518</v>
      </c>
      <c r="HX174" s="2">
        <v>3505</v>
      </c>
      <c r="HY174" s="2">
        <v>3515</v>
      </c>
      <c r="HZ174" s="2">
        <v>3518</v>
      </c>
      <c r="IA174" s="2">
        <v>3558</v>
      </c>
      <c r="IB174" s="2">
        <v>3516</v>
      </c>
      <c r="IC174" s="2">
        <v>3559</v>
      </c>
      <c r="ID174" s="2">
        <v>3556</v>
      </c>
      <c r="IE174" s="2">
        <v>3596</v>
      </c>
      <c r="IF174" s="2">
        <v>3580</v>
      </c>
      <c r="IG174" s="2">
        <v>3599</v>
      </c>
      <c r="IH174" s="2">
        <v>3547</v>
      </c>
      <c r="II174" s="2">
        <v>3544</v>
      </c>
      <c r="IJ174" s="2">
        <v>3608</v>
      </c>
      <c r="IK174" s="2">
        <v>3542</v>
      </c>
      <c r="IL174" s="2">
        <v>3531</v>
      </c>
      <c r="IM174" s="2">
        <v>3501</v>
      </c>
      <c r="IN174" s="2">
        <v>3567</v>
      </c>
      <c r="IO174" s="2">
        <v>3714</v>
      </c>
      <c r="IP174" s="2">
        <v>3632</v>
      </c>
      <c r="IQ174" s="2">
        <v>3550</v>
      </c>
      <c r="IR174" s="2">
        <v>3565</v>
      </c>
      <c r="IS174" s="2">
        <v>3815</v>
      </c>
      <c r="IT174" s="2">
        <v>3735</v>
      </c>
    </row>
    <row r="175" spans="1:254" ht="15.9" customHeight="1">
      <c r="A175" s="61" t="s">
        <v>344</v>
      </c>
      <c r="B175" s="6" t="s">
        <v>345</v>
      </c>
      <c r="C175" s="15">
        <v>5517</v>
      </c>
      <c r="D175" s="16">
        <v>-125</v>
      </c>
      <c r="E175" s="13">
        <v>5642</v>
      </c>
      <c r="F175" s="13">
        <v>5684</v>
      </c>
      <c r="G175" s="13">
        <v>5515</v>
      </c>
      <c r="H175" s="13">
        <v>5323</v>
      </c>
      <c r="I175" s="13">
        <v>5368</v>
      </c>
      <c r="J175" s="13">
        <v>5488</v>
      </c>
      <c r="K175" s="13">
        <v>5596</v>
      </c>
      <c r="L175" s="13">
        <v>5905</v>
      </c>
      <c r="M175" s="13">
        <v>6085</v>
      </c>
      <c r="N175" s="13">
        <v>5974</v>
      </c>
      <c r="O175" s="13">
        <v>5988</v>
      </c>
      <c r="P175" s="13">
        <v>5959</v>
      </c>
      <c r="Q175" s="13">
        <v>5939</v>
      </c>
      <c r="R175" s="13">
        <v>5845</v>
      </c>
      <c r="S175" s="13">
        <v>6114</v>
      </c>
      <c r="T175" s="13">
        <v>6330</v>
      </c>
      <c r="U175" s="13">
        <v>6148</v>
      </c>
      <c r="V175" s="13">
        <v>6130</v>
      </c>
      <c r="W175" s="13">
        <v>6351</v>
      </c>
      <c r="X175" s="13">
        <v>6382</v>
      </c>
      <c r="Y175" s="13">
        <v>6468</v>
      </c>
      <c r="Z175" s="13">
        <v>6808</v>
      </c>
      <c r="AA175" s="13">
        <v>6857</v>
      </c>
      <c r="AB175" s="13">
        <v>6772</v>
      </c>
      <c r="AC175" s="13">
        <v>6643</v>
      </c>
      <c r="AD175" s="13">
        <v>6726</v>
      </c>
      <c r="AE175" s="13">
        <v>6722</v>
      </c>
      <c r="AF175" s="13">
        <v>6797</v>
      </c>
      <c r="AG175" s="13">
        <v>6720</v>
      </c>
      <c r="AH175" s="13">
        <v>6673</v>
      </c>
      <c r="AI175" s="13">
        <v>6732</v>
      </c>
      <c r="AJ175" s="13">
        <v>6635</v>
      </c>
      <c r="AK175" s="13">
        <v>6736</v>
      </c>
      <c r="AL175" s="13">
        <v>6829</v>
      </c>
      <c r="AM175" s="13">
        <v>6611</v>
      </c>
      <c r="AN175" s="13">
        <v>6467</v>
      </c>
      <c r="AO175" s="13">
        <v>6237</v>
      </c>
      <c r="AP175" s="13">
        <v>6342</v>
      </c>
      <c r="AQ175" s="13">
        <v>5773</v>
      </c>
      <c r="AR175" s="13">
        <v>5801</v>
      </c>
      <c r="AS175" s="13">
        <v>5935</v>
      </c>
      <c r="AT175" s="13">
        <v>5997</v>
      </c>
      <c r="AU175" s="13">
        <v>5745</v>
      </c>
      <c r="AV175" s="13">
        <v>5854</v>
      </c>
      <c r="AW175" s="13">
        <v>5786</v>
      </c>
      <c r="AX175" s="13">
        <v>5802</v>
      </c>
      <c r="AY175" s="13">
        <v>6067</v>
      </c>
      <c r="AZ175" s="13">
        <v>6087</v>
      </c>
      <c r="BA175" s="13">
        <v>6538</v>
      </c>
      <c r="BB175" s="13">
        <v>6568</v>
      </c>
      <c r="BC175" s="13">
        <v>6475</v>
      </c>
      <c r="BD175" s="13">
        <v>6603</v>
      </c>
      <c r="BE175" s="13">
        <v>6442</v>
      </c>
      <c r="BF175" s="13">
        <v>5966</v>
      </c>
      <c r="BG175" s="13">
        <v>6089</v>
      </c>
      <c r="BH175" s="13">
        <v>6088</v>
      </c>
      <c r="BI175" s="13">
        <v>6422</v>
      </c>
      <c r="BJ175" s="13">
        <v>6470</v>
      </c>
      <c r="BK175" s="13">
        <v>6845</v>
      </c>
      <c r="BL175" s="13">
        <v>6929</v>
      </c>
      <c r="BM175" s="67">
        <v>7267</v>
      </c>
      <c r="BN175" s="67">
        <v>7346</v>
      </c>
      <c r="BO175" s="67">
        <v>7165</v>
      </c>
      <c r="BP175" s="67">
        <v>7046</v>
      </c>
      <c r="BQ175" s="67">
        <v>7025</v>
      </c>
      <c r="BR175" s="67">
        <v>6734</v>
      </c>
      <c r="BS175" s="67">
        <v>6838</v>
      </c>
      <c r="BT175" s="67">
        <v>6797</v>
      </c>
      <c r="BU175" s="67">
        <v>5982</v>
      </c>
      <c r="BV175" s="67">
        <v>6073</v>
      </c>
      <c r="BW175" s="67">
        <v>6077</v>
      </c>
      <c r="BX175" s="67">
        <v>6052</v>
      </c>
      <c r="BY175" s="67">
        <v>6145</v>
      </c>
      <c r="BZ175" s="67">
        <v>6139</v>
      </c>
      <c r="CA175" s="516">
        <v>6141</v>
      </c>
      <c r="CB175" s="516">
        <v>6188</v>
      </c>
      <c r="CC175" s="516">
        <v>6110</v>
      </c>
      <c r="CD175" s="516">
        <v>6326</v>
      </c>
      <c r="CE175" s="516">
        <v>6243</v>
      </c>
      <c r="CF175" s="516">
        <v>6333</v>
      </c>
      <c r="CG175" s="516">
        <v>6385</v>
      </c>
      <c r="CH175" s="516">
        <v>6300</v>
      </c>
      <c r="CI175" s="516">
        <v>6075</v>
      </c>
      <c r="CJ175" s="516">
        <v>6063</v>
      </c>
      <c r="CK175" s="516">
        <v>6113</v>
      </c>
      <c r="CL175" s="516">
        <v>6022</v>
      </c>
      <c r="CM175" s="516">
        <v>6200</v>
      </c>
      <c r="CN175" s="516">
        <v>5862</v>
      </c>
      <c r="CO175" s="516">
        <v>5995</v>
      </c>
      <c r="CP175" s="516">
        <v>6216</v>
      </c>
      <c r="CQ175" s="516">
        <v>6306</v>
      </c>
      <c r="CR175" s="516">
        <v>6332</v>
      </c>
      <c r="CS175" s="516">
        <v>6048</v>
      </c>
      <c r="CT175" s="516">
        <v>5918</v>
      </c>
      <c r="CU175" s="516">
        <v>6195</v>
      </c>
      <c r="CV175" s="516">
        <v>6352</v>
      </c>
      <c r="CW175" s="516">
        <v>6227</v>
      </c>
      <c r="CX175" s="516">
        <v>6044</v>
      </c>
      <c r="CY175" s="516">
        <v>6112</v>
      </c>
      <c r="CZ175" s="516">
        <v>6125</v>
      </c>
      <c r="DA175" s="2">
        <v>6239</v>
      </c>
      <c r="DB175" s="2">
        <v>6120</v>
      </c>
      <c r="DC175" s="2">
        <v>5944</v>
      </c>
      <c r="DD175" s="2">
        <v>6391</v>
      </c>
      <c r="DE175" s="2">
        <v>6553</v>
      </c>
      <c r="DF175" s="2">
        <v>6457</v>
      </c>
      <c r="DG175" s="2">
        <v>6690</v>
      </c>
      <c r="DH175" s="2">
        <v>6890</v>
      </c>
      <c r="DI175" s="2">
        <v>6986</v>
      </c>
      <c r="DJ175" s="2">
        <v>6662</v>
      </c>
      <c r="DK175" s="2">
        <v>6531</v>
      </c>
      <c r="DL175" s="2">
        <v>6617</v>
      </c>
      <c r="DM175" s="2">
        <v>6688</v>
      </c>
      <c r="DN175" s="2">
        <v>6664</v>
      </c>
      <c r="DO175" s="2">
        <v>6695</v>
      </c>
      <c r="DP175" s="2">
        <v>6700</v>
      </c>
      <c r="DQ175" s="2">
        <v>6284</v>
      </c>
      <c r="DR175" s="2">
        <v>6342</v>
      </c>
      <c r="DS175" s="2">
        <v>6408</v>
      </c>
      <c r="DT175" s="2">
        <v>6022</v>
      </c>
      <c r="DU175" s="2">
        <v>5972</v>
      </c>
      <c r="DV175" s="2">
        <v>5753</v>
      </c>
      <c r="DW175" s="2">
        <v>5621</v>
      </c>
      <c r="DX175" s="2">
        <v>5753</v>
      </c>
      <c r="DY175" s="2">
        <v>5825</v>
      </c>
      <c r="DZ175" s="2">
        <v>5557</v>
      </c>
      <c r="EA175" s="2">
        <v>5563</v>
      </c>
      <c r="EB175" s="2">
        <v>5759</v>
      </c>
      <c r="EC175" s="2">
        <v>5571</v>
      </c>
      <c r="ED175" s="2">
        <v>5472</v>
      </c>
      <c r="EE175" s="2">
        <v>5560</v>
      </c>
      <c r="EF175" s="2">
        <v>5767</v>
      </c>
      <c r="EG175" s="2">
        <v>5743</v>
      </c>
      <c r="EH175" s="2">
        <v>5740</v>
      </c>
      <c r="EI175" s="2">
        <v>5741</v>
      </c>
      <c r="EJ175" s="2">
        <v>5883</v>
      </c>
      <c r="EK175" s="2">
        <v>5885</v>
      </c>
      <c r="EL175" s="2">
        <v>5697</v>
      </c>
      <c r="EM175" s="2">
        <v>5680</v>
      </c>
      <c r="EN175" s="2">
        <v>5622</v>
      </c>
      <c r="EO175" s="2">
        <v>5533</v>
      </c>
      <c r="EP175" s="2">
        <v>5447</v>
      </c>
      <c r="EQ175" s="2">
        <v>5455</v>
      </c>
      <c r="ER175" s="2">
        <v>5508</v>
      </c>
      <c r="ES175" s="2">
        <v>5218</v>
      </c>
      <c r="ET175" s="2">
        <v>5028</v>
      </c>
      <c r="EU175" s="2">
        <v>5043</v>
      </c>
      <c r="EV175" s="2">
        <v>5048</v>
      </c>
      <c r="EW175" s="2">
        <v>5063</v>
      </c>
      <c r="EX175" s="2">
        <v>5060</v>
      </c>
      <c r="EY175" s="2">
        <v>5054</v>
      </c>
      <c r="EZ175" s="2">
        <v>5068</v>
      </c>
      <c r="FA175" s="2">
        <v>5045</v>
      </c>
      <c r="FB175" s="2">
        <v>4829</v>
      </c>
      <c r="FC175" s="2">
        <v>4809</v>
      </c>
      <c r="FD175" s="2">
        <v>4829</v>
      </c>
      <c r="FE175" s="2">
        <v>4925</v>
      </c>
      <c r="FF175" s="2">
        <v>4909</v>
      </c>
      <c r="FG175" s="2">
        <v>4797</v>
      </c>
      <c r="FH175" s="2">
        <v>4865</v>
      </c>
      <c r="FI175" s="2">
        <v>4895</v>
      </c>
      <c r="FJ175" s="2">
        <v>4859</v>
      </c>
      <c r="FK175" s="2">
        <v>4771</v>
      </c>
      <c r="FL175" s="2">
        <v>4770</v>
      </c>
      <c r="FM175" s="2">
        <v>4821</v>
      </c>
      <c r="FN175" s="2">
        <v>4794</v>
      </c>
      <c r="FO175" s="2">
        <v>4800</v>
      </c>
      <c r="FP175" s="2">
        <v>4948</v>
      </c>
      <c r="FQ175" s="2">
        <v>4906</v>
      </c>
      <c r="FR175" s="2">
        <v>4828</v>
      </c>
      <c r="FS175" s="2">
        <v>4825</v>
      </c>
      <c r="FT175" s="2">
        <v>4852</v>
      </c>
      <c r="FU175" s="2">
        <v>4851</v>
      </c>
      <c r="FV175" s="2">
        <v>4730</v>
      </c>
      <c r="FW175" s="2">
        <v>4624</v>
      </c>
      <c r="FX175" s="2">
        <v>4909</v>
      </c>
      <c r="FY175" s="2">
        <v>4846</v>
      </c>
      <c r="FZ175" s="2">
        <v>5033</v>
      </c>
      <c r="GA175" s="2">
        <v>4833</v>
      </c>
      <c r="GB175" s="2">
        <v>4884</v>
      </c>
      <c r="GC175" s="2">
        <v>4864</v>
      </c>
      <c r="GD175" s="2">
        <v>4843</v>
      </c>
      <c r="GE175" s="2">
        <v>4912</v>
      </c>
      <c r="GF175" s="2">
        <v>4823</v>
      </c>
      <c r="GG175" s="2">
        <v>4826</v>
      </c>
      <c r="GH175" s="2">
        <v>4717</v>
      </c>
      <c r="GI175" s="2">
        <v>4942</v>
      </c>
      <c r="GJ175" s="2">
        <v>4885</v>
      </c>
      <c r="GK175" s="2">
        <v>4433</v>
      </c>
      <c r="GL175" s="2">
        <v>4574</v>
      </c>
      <c r="GM175" s="2">
        <v>4542</v>
      </c>
      <c r="GN175" s="2">
        <v>4455</v>
      </c>
      <c r="GO175" s="2">
        <v>4414</v>
      </c>
      <c r="GP175" s="2">
        <v>4337</v>
      </c>
      <c r="GQ175" s="2">
        <v>4349</v>
      </c>
      <c r="GR175" s="2">
        <v>4292</v>
      </c>
      <c r="GS175" s="2">
        <v>4420</v>
      </c>
      <c r="GT175" s="2">
        <v>4418</v>
      </c>
      <c r="GU175" s="2">
        <v>4209</v>
      </c>
      <c r="GV175" s="2">
        <v>4198</v>
      </c>
      <c r="GW175" s="2">
        <v>4239</v>
      </c>
      <c r="GX175" s="2">
        <v>4189</v>
      </c>
      <c r="GY175" s="2">
        <v>4082</v>
      </c>
      <c r="GZ175" s="2">
        <v>4158</v>
      </c>
      <c r="HA175" s="2">
        <v>3997</v>
      </c>
      <c r="HB175" s="2">
        <v>3891</v>
      </c>
      <c r="HC175" s="2">
        <v>4001</v>
      </c>
      <c r="HD175" s="2">
        <v>4056</v>
      </c>
      <c r="HE175" s="2">
        <v>4113</v>
      </c>
      <c r="HF175" s="2">
        <v>4172</v>
      </c>
      <c r="HG175" s="2">
        <v>4057</v>
      </c>
      <c r="HH175" s="2">
        <v>4060</v>
      </c>
      <c r="HI175" s="2">
        <v>4108</v>
      </c>
      <c r="HJ175" s="2">
        <v>4154</v>
      </c>
      <c r="HK175" s="2">
        <v>4057</v>
      </c>
      <c r="HL175" s="2">
        <v>4020</v>
      </c>
      <c r="HM175" s="2">
        <v>4089</v>
      </c>
      <c r="HN175" s="2">
        <v>4080</v>
      </c>
      <c r="HO175" s="2">
        <v>4095</v>
      </c>
      <c r="HP175" s="2">
        <v>4092</v>
      </c>
      <c r="HQ175" s="2">
        <v>4014</v>
      </c>
      <c r="HR175" s="2">
        <v>4039</v>
      </c>
      <c r="HS175" s="2">
        <v>4003</v>
      </c>
      <c r="HT175" s="2">
        <v>4047</v>
      </c>
      <c r="HU175" s="2">
        <v>3986</v>
      </c>
      <c r="HV175" s="2">
        <v>4069</v>
      </c>
      <c r="HW175" s="2">
        <v>4087</v>
      </c>
      <c r="HX175" s="2">
        <v>3978</v>
      </c>
      <c r="HY175" s="2">
        <v>3936</v>
      </c>
      <c r="HZ175" s="2">
        <v>3888</v>
      </c>
      <c r="IA175" s="2">
        <v>3875</v>
      </c>
      <c r="IB175" s="2">
        <v>3895</v>
      </c>
      <c r="IC175" s="2">
        <v>3932</v>
      </c>
      <c r="ID175" s="2">
        <v>3845</v>
      </c>
      <c r="IE175" s="2">
        <v>3857</v>
      </c>
      <c r="IF175" s="2">
        <v>3859</v>
      </c>
      <c r="IG175" s="2">
        <v>3902</v>
      </c>
      <c r="IH175" s="2">
        <v>3954</v>
      </c>
      <c r="II175" s="2">
        <v>3956</v>
      </c>
      <c r="IJ175" s="2">
        <v>3939</v>
      </c>
      <c r="IK175" s="2">
        <v>3909</v>
      </c>
      <c r="IL175" s="2">
        <v>3843</v>
      </c>
      <c r="IM175" s="2">
        <v>3881</v>
      </c>
      <c r="IN175" s="2">
        <v>3844</v>
      </c>
      <c r="IO175" s="2">
        <v>3744</v>
      </c>
      <c r="IP175" s="2">
        <v>3703</v>
      </c>
      <c r="IQ175" s="2">
        <v>3725</v>
      </c>
      <c r="IR175" s="2">
        <v>3596</v>
      </c>
      <c r="IS175" s="2">
        <v>3546</v>
      </c>
      <c r="IT175" s="2">
        <v>3461</v>
      </c>
    </row>
    <row r="176" spans="1:254" ht="15.9" customHeight="1">
      <c r="A176" s="61" t="s">
        <v>346</v>
      </c>
      <c r="B176" s="6" t="s">
        <v>347</v>
      </c>
      <c r="C176" s="15">
        <v>2403</v>
      </c>
      <c r="D176" s="16">
        <v>-105</v>
      </c>
      <c r="E176" s="13">
        <v>2508</v>
      </c>
      <c r="F176" s="13">
        <v>2504</v>
      </c>
      <c r="G176" s="13">
        <v>2437</v>
      </c>
      <c r="H176" s="13">
        <v>2389</v>
      </c>
      <c r="I176" s="13">
        <v>2422</v>
      </c>
      <c r="J176" s="13">
        <v>2404</v>
      </c>
      <c r="K176" s="13">
        <v>2399</v>
      </c>
      <c r="L176" s="13">
        <v>2448</v>
      </c>
      <c r="M176" s="13">
        <v>2529</v>
      </c>
      <c r="N176" s="13">
        <v>2506</v>
      </c>
      <c r="O176" s="13">
        <v>2517</v>
      </c>
      <c r="P176" s="13">
        <v>2516</v>
      </c>
      <c r="Q176" s="13">
        <v>2507</v>
      </c>
      <c r="R176" s="13">
        <v>2460</v>
      </c>
      <c r="S176" s="13">
        <v>2581</v>
      </c>
      <c r="T176" s="13">
        <v>2588</v>
      </c>
      <c r="U176" s="13">
        <v>2589</v>
      </c>
      <c r="V176" s="13">
        <v>2551</v>
      </c>
      <c r="W176" s="13">
        <v>2578</v>
      </c>
      <c r="X176" s="13">
        <v>2562</v>
      </c>
      <c r="Y176" s="13">
        <v>2588</v>
      </c>
      <c r="Z176" s="13">
        <v>2676</v>
      </c>
      <c r="AA176" s="13">
        <v>2739</v>
      </c>
      <c r="AB176" s="13">
        <v>2685</v>
      </c>
      <c r="AC176" s="13">
        <v>2655</v>
      </c>
      <c r="AD176" s="13">
        <v>2668</v>
      </c>
      <c r="AE176" s="13">
        <v>2701</v>
      </c>
      <c r="AF176" s="13">
        <v>2733</v>
      </c>
      <c r="AG176" s="13">
        <v>2736</v>
      </c>
      <c r="AH176" s="13">
        <v>2704</v>
      </c>
      <c r="AI176" s="13">
        <v>2718</v>
      </c>
      <c r="AJ176" s="13">
        <v>2712</v>
      </c>
      <c r="AK176" s="13">
        <v>2781</v>
      </c>
      <c r="AL176" s="13">
        <v>2796</v>
      </c>
      <c r="AM176" s="13">
        <v>2835</v>
      </c>
      <c r="AN176" s="13">
        <v>2767</v>
      </c>
      <c r="AO176" s="13">
        <v>2758</v>
      </c>
      <c r="AP176" s="13">
        <v>2810</v>
      </c>
      <c r="AQ176" s="13">
        <v>2688</v>
      </c>
      <c r="AR176" s="13">
        <v>2664</v>
      </c>
      <c r="AS176" s="13">
        <v>2744</v>
      </c>
      <c r="AT176" s="13">
        <v>2752</v>
      </c>
      <c r="AU176" s="13">
        <v>2695</v>
      </c>
      <c r="AV176" s="13">
        <v>2772</v>
      </c>
      <c r="AW176" s="13">
        <v>2763</v>
      </c>
      <c r="AX176" s="13">
        <v>2705</v>
      </c>
      <c r="AY176" s="13">
        <v>2704</v>
      </c>
      <c r="AZ176" s="13">
        <v>2732</v>
      </c>
      <c r="BA176" s="13">
        <v>2829</v>
      </c>
      <c r="BB176" s="13">
        <v>2779</v>
      </c>
      <c r="BC176" s="13">
        <v>2761</v>
      </c>
      <c r="BD176" s="13">
        <v>2865</v>
      </c>
      <c r="BE176" s="13">
        <v>2830</v>
      </c>
      <c r="BF176" s="13">
        <v>2637</v>
      </c>
      <c r="BG176" s="13">
        <v>2655</v>
      </c>
      <c r="BH176" s="13">
        <v>2704</v>
      </c>
      <c r="BI176" s="13">
        <v>2802</v>
      </c>
      <c r="BJ176" s="13">
        <v>2849</v>
      </c>
      <c r="BK176" s="13">
        <v>2921</v>
      </c>
      <c r="BL176" s="13">
        <v>2919</v>
      </c>
      <c r="BM176" s="67">
        <v>3055</v>
      </c>
      <c r="BN176" s="67">
        <v>3045</v>
      </c>
      <c r="BO176" s="67">
        <v>3010</v>
      </c>
      <c r="BP176" s="67">
        <v>2918</v>
      </c>
      <c r="BQ176" s="67">
        <v>2924</v>
      </c>
      <c r="BR176" s="67">
        <v>2789</v>
      </c>
      <c r="BS176" s="67">
        <v>2710</v>
      </c>
      <c r="BT176" s="67">
        <v>2733</v>
      </c>
      <c r="BU176" s="67">
        <v>2543</v>
      </c>
      <c r="BV176" s="67">
        <v>2582</v>
      </c>
      <c r="BW176" s="67">
        <v>2572</v>
      </c>
      <c r="BX176" s="67">
        <v>2510</v>
      </c>
      <c r="BY176" s="67">
        <v>2588</v>
      </c>
      <c r="BZ176" s="67">
        <v>2543</v>
      </c>
      <c r="CA176" s="516">
        <v>2537</v>
      </c>
      <c r="CB176" s="516">
        <v>2610</v>
      </c>
      <c r="CC176" s="516">
        <v>2585</v>
      </c>
      <c r="CD176" s="516">
        <v>2654</v>
      </c>
      <c r="CE176" s="516">
        <v>2657</v>
      </c>
      <c r="CF176" s="516">
        <v>2654</v>
      </c>
      <c r="CG176" s="516">
        <v>2641</v>
      </c>
      <c r="CH176" s="516">
        <v>2679</v>
      </c>
      <c r="CI176" s="516">
        <v>2576</v>
      </c>
      <c r="CJ176" s="516">
        <v>2551</v>
      </c>
      <c r="CK176" s="516">
        <v>2535</v>
      </c>
      <c r="CL176" s="516">
        <v>2522</v>
      </c>
      <c r="CM176" s="516">
        <v>2576</v>
      </c>
      <c r="CN176" s="516">
        <v>2521</v>
      </c>
      <c r="CO176" s="516">
        <v>2534</v>
      </c>
      <c r="CP176" s="516">
        <v>2653</v>
      </c>
      <c r="CQ176" s="516">
        <v>2633</v>
      </c>
      <c r="CR176" s="516">
        <v>2700</v>
      </c>
      <c r="CS176" s="516">
        <v>2592</v>
      </c>
      <c r="CT176" s="516">
        <v>2525</v>
      </c>
      <c r="CU176" s="516">
        <v>2694</v>
      </c>
      <c r="CV176" s="516">
        <v>2763</v>
      </c>
      <c r="CW176" s="516">
        <v>2676</v>
      </c>
      <c r="CX176" s="516">
        <v>2640</v>
      </c>
      <c r="CY176" s="516">
        <v>2642</v>
      </c>
      <c r="CZ176" s="516">
        <v>2664</v>
      </c>
      <c r="DA176" s="2">
        <v>2745</v>
      </c>
      <c r="DB176" s="2">
        <v>2741</v>
      </c>
      <c r="DC176" s="2">
        <v>2722</v>
      </c>
      <c r="DD176" s="2">
        <v>2857</v>
      </c>
      <c r="DE176" s="2">
        <v>2994</v>
      </c>
      <c r="DF176" s="2">
        <v>2935</v>
      </c>
      <c r="DG176" s="2">
        <v>3025</v>
      </c>
      <c r="DH176" s="2">
        <v>3150</v>
      </c>
      <c r="DI176" s="2">
        <v>3215</v>
      </c>
      <c r="DJ176" s="2">
        <v>3185</v>
      </c>
      <c r="DK176" s="2">
        <v>3080</v>
      </c>
      <c r="DL176" s="2">
        <v>3050</v>
      </c>
      <c r="DM176" s="2">
        <v>3095</v>
      </c>
      <c r="DN176" s="2">
        <v>3035</v>
      </c>
      <c r="DO176" s="2">
        <v>2983</v>
      </c>
      <c r="DP176" s="2">
        <v>2878</v>
      </c>
      <c r="DQ176" s="2">
        <v>2791</v>
      </c>
      <c r="DR176" s="2">
        <v>2736</v>
      </c>
      <c r="DS176" s="2">
        <v>2612</v>
      </c>
      <c r="DT176" s="2">
        <v>2575</v>
      </c>
      <c r="DU176" s="2">
        <v>2564</v>
      </c>
      <c r="DV176" s="2">
        <v>2526</v>
      </c>
      <c r="DW176" s="2">
        <v>2450</v>
      </c>
      <c r="DX176" s="2">
        <v>2451</v>
      </c>
      <c r="DY176" s="2">
        <v>2345</v>
      </c>
      <c r="DZ176" s="2">
        <v>2308</v>
      </c>
      <c r="EA176" s="2">
        <v>2228</v>
      </c>
      <c r="EB176" s="2">
        <v>2230</v>
      </c>
      <c r="EC176" s="2">
        <v>2230</v>
      </c>
      <c r="ED176" s="2">
        <v>2226</v>
      </c>
      <c r="EE176" s="2">
        <v>2238</v>
      </c>
      <c r="EF176" s="2">
        <v>2311</v>
      </c>
      <c r="EG176" s="2">
        <v>2329</v>
      </c>
      <c r="EH176" s="2">
        <v>2306</v>
      </c>
      <c r="EI176" s="2">
        <v>2321</v>
      </c>
      <c r="EJ176" s="2">
        <v>2390</v>
      </c>
      <c r="EK176" s="2">
        <v>2409</v>
      </c>
      <c r="EL176" s="2">
        <v>2392</v>
      </c>
      <c r="EM176" s="2">
        <v>2370</v>
      </c>
      <c r="EN176" s="2">
        <v>2378</v>
      </c>
      <c r="EO176" s="2">
        <v>2375</v>
      </c>
      <c r="EP176" s="2">
        <v>2334</v>
      </c>
      <c r="EQ176" s="2">
        <v>2309</v>
      </c>
      <c r="ER176" s="2">
        <v>2324</v>
      </c>
      <c r="ES176" s="2">
        <v>2290</v>
      </c>
      <c r="ET176" s="2">
        <v>2275</v>
      </c>
      <c r="EU176" s="2">
        <v>2309</v>
      </c>
      <c r="EV176" s="2">
        <v>2257</v>
      </c>
      <c r="EW176" s="2">
        <v>2277</v>
      </c>
      <c r="EX176" s="2">
        <v>2244</v>
      </c>
      <c r="EY176" s="2">
        <v>2300</v>
      </c>
      <c r="EZ176" s="2">
        <v>2300</v>
      </c>
      <c r="FA176" s="2">
        <v>2231</v>
      </c>
      <c r="FB176" s="2">
        <v>2210</v>
      </c>
      <c r="FC176" s="2">
        <v>2147</v>
      </c>
      <c r="FD176" s="2">
        <v>2113</v>
      </c>
      <c r="FE176" s="2">
        <v>2174</v>
      </c>
      <c r="FF176" s="2">
        <v>2148</v>
      </c>
      <c r="FG176" s="2">
        <v>2111</v>
      </c>
      <c r="FH176" s="2">
        <v>2163</v>
      </c>
      <c r="FI176" s="2">
        <v>2140</v>
      </c>
      <c r="FJ176" s="2">
        <v>2126</v>
      </c>
      <c r="FK176" s="2">
        <v>2101</v>
      </c>
      <c r="FL176" s="2">
        <v>2136</v>
      </c>
      <c r="FM176" s="2">
        <v>2090</v>
      </c>
      <c r="FN176" s="2">
        <v>2108</v>
      </c>
      <c r="FO176" s="2">
        <v>2145</v>
      </c>
      <c r="FP176" s="2">
        <v>2134</v>
      </c>
      <c r="FQ176" s="2">
        <v>2130</v>
      </c>
      <c r="FR176" s="2">
        <v>2138</v>
      </c>
      <c r="FS176" s="2">
        <v>2110</v>
      </c>
      <c r="FT176" s="2">
        <v>2102</v>
      </c>
      <c r="FU176" s="2">
        <v>2065</v>
      </c>
      <c r="FV176" s="2">
        <v>2016</v>
      </c>
      <c r="FW176" s="2">
        <v>2002</v>
      </c>
      <c r="FX176" s="2">
        <v>2044</v>
      </c>
      <c r="FY176" s="2">
        <v>2030</v>
      </c>
      <c r="FZ176" s="2">
        <v>2092</v>
      </c>
      <c r="GA176" s="2">
        <v>2070</v>
      </c>
      <c r="GB176" s="2">
        <v>2057</v>
      </c>
      <c r="GC176" s="2">
        <v>2152</v>
      </c>
      <c r="GD176" s="2">
        <v>2146</v>
      </c>
      <c r="GE176" s="2">
        <v>2108</v>
      </c>
      <c r="GF176" s="2">
        <v>2101</v>
      </c>
      <c r="GG176" s="2">
        <v>2137</v>
      </c>
      <c r="GH176" s="2">
        <v>2060</v>
      </c>
      <c r="GI176" s="2">
        <v>2082</v>
      </c>
      <c r="GJ176" s="2">
        <v>2048</v>
      </c>
      <c r="GK176" s="2">
        <v>2015</v>
      </c>
      <c r="GL176" s="2">
        <v>2086</v>
      </c>
      <c r="GM176" s="2">
        <v>2035</v>
      </c>
      <c r="GN176" s="2">
        <v>2040</v>
      </c>
      <c r="GO176" s="2">
        <v>2021</v>
      </c>
      <c r="GP176" s="2">
        <v>1977</v>
      </c>
      <c r="GQ176" s="2">
        <v>2008</v>
      </c>
      <c r="GR176" s="2">
        <v>1971</v>
      </c>
      <c r="GS176" s="2">
        <v>1984</v>
      </c>
      <c r="GT176" s="2">
        <v>1983</v>
      </c>
      <c r="GU176" s="2">
        <v>1932</v>
      </c>
      <c r="GV176" s="2">
        <v>1918</v>
      </c>
      <c r="GW176" s="2">
        <v>1976</v>
      </c>
      <c r="GX176" s="2">
        <v>1971</v>
      </c>
      <c r="GY176" s="2">
        <v>2000</v>
      </c>
      <c r="GZ176" s="2">
        <v>2007</v>
      </c>
      <c r="HA176" s="2">
        <v>1936</v>
      </c>
      <c r="HB176" s="2">
        <v>1947</v>
      </c>
      <c r="HC176" s="2">
        <v>1980</v>
      </c>
      <c r="HD176" s="2">
        <v>2008</v>
      </c>
      <c r="HE176" s="2">
        <v>2020</v>
      </c>
      <c r="HF176" s="2">
        <v>2009</v>
      </c>
      <c r="HG176" s="2">
        <v>2005</v>
      </c>
      <c r="HH176" s="2">
        <v>1964</v>
      </c>
      <c r="HI176" s="2">
        <v>1976</v>
      </c>
      <c r="HJ176" s="2">
        <v>1983</v>
      </c>
      <c r="HK176" s="2">
        <v>1976</v>
      </c>
      <c r="HL176" s="2">
        <v>1985</v>
      </c>
      <c r="HM176" s="2">
        <v>2022</v>
      </c>
      <c r="HN176" s="2">
        <v>2034</v>
      </c>
      <c r="HO176" s="2">
        <v>2077</v>
      </c>
      <c r="HP176" s="2">
        <v>2044</v>
      </c>
      <c r="HQ176" s="2">
        <v>2021</v>
      </c>
      <c r="HR176" s="2">
        <v>2016</v>
      </c>
      <c r="HS176" s="2">
        <v>2014</v>
      </c>
      <c r="HT176" s="2">
        <v>2024</v>
      </c>
      <c r="HU176" s="2">
        <v>1989</v>
      </c>
      <c r="HV176" s="2">
        <v>1990</v>
      </c>
      <c r="HW176" s="2">
        <v>1991</v>
      </c>
      <c r="HX176" s="2">
        <v>1970</v>
      </c>
      <c r="HY176" s="2">
        <v>1988</v>
      </c>
      <c r="HZ176" s="2">
        <v>1967</v>
      </c>
      <c r="IA176" s="2">
        <v>1989</v>
      </c>
      <c r="IB176" s="2">
        <v>2019</v>
      </c>
      <c r="IC176" s="2">
        <v>2050</v>
      </c>
      <c r="ID176" s="2">
        <v>2032</v>
      </c>
      <c r="IE176" s="2">
        <v>2043</v>
      </c>
      <c r="IF176" s="2">
        <v>2044</v>
      </c>
      <c r="IG176" s="2">
        <v>2023</v>
      </c>
      <c r="IH176" s="2">
        <v>2010</v>
      </c>
      <c r="II176" s="2">
        <v>2029</v>
      </c>
      <c r="IJ176" s="2">
        <v>2057</v>
      </c>
      <c r="IK176" s="2">
        <v>2070</v>
      </c>
      <c r="IL176" s="2">
        <v>2039</v>
      </c>
      <c r="IM176" s="2">
        <v>2104</v>
      </c>
      <c r="IN176" s="2">
        <v>2088</v>
      </c>
      <c r="IO176" s="2">
        <v>1994</v>
      </c>
      <c r="IP176" s="2">
        <v>2015</v>
      </c>
      <c r="IQ176" s="2">
        <v>2029</v>
      </c>
      <c r="IR176" s="2">
        <v>1995</v>
      </c>
      <c r="IS176" s="2">
        <v>1985</v>
      </c>
      <c r="IT176" s="2">
        <v>1976</v>
      </c>
    </row>
    <row r="177" spans="1:254" ht="15.9" customHeight="1">
      <c r="A177" s="61" t="s">
        <v>348</v>
      </c>
      <c r="B177" s="6" t="s">
        <v>349</v>
      </c>
      <c r="C177" s="15">
        <v>1523</v>
      </c>
      <c r="D177" s="16">
        <v>-14</v>
      </c>
      <c r="E177" s="13">
        <v>1537</v>
      </c>
      <c r="F177" s="13">
        <v>1529</v>
      </c>
      <c r="G177" s="13">
        <v>1452</v>
      </c>
      <c r="H177" s="13">
        <v>1525</v>
      </c>
      <c r="I177" s="13">
        <v>1483</v>
      </c>
      <c r="J177" s="13">
        <v>1475</v>
      </c>
      <c r="K177" s="13">
        <v>1467</v>
      </c>
      <c r="L177" s="13">
        <v>1481</v>
      </c>
      <c r="M177" s="13">
        <v>1540</v>
      </c>
      <c r="N177" s="13">
        <v>1502</v>
      </c>
      <c r="O177" s="13">
        <v>1521</v>
      </c>
      <c r="P177" s="13">
        <v>1524</v>
      </c>
      <c r="Q177" s="13">
        <v>1537</v>
      </c>
      <c r="R177" s="13">
        <v>1482</v>
      </c>
      <c r="S177" s="13">
        <v>1527</v>
      </c>
      <c r="T177" s="13">
        <v>1530</v>
      </c>
      <c r="U177" s="13">
        <v>1507</v>
      </c>
      <c r="V177" s="13">
        <v>1468</v>
      </c>
      <c r="W177" s="13">
        <v>1478</v>
      </c>
      <c r="X177" s="13">
        <v>1486</v>
      </c>
      <c r="Y177" s="13">
        <v>1464</v>
      </c>
      <c r="Z177" s="13">
        <v>1512</v>
      </c>
      <c r="AA177" s="13">
        <v>1558</v>
      </c>
      <c r="AB177" s="13">
        <v>1559</v>
      </c>
      <c r="AC177" s="13">
        <v>1510</v>
      </c>
      <c r="AD177" s="13">
        <v>1480</v>
      </c>
      <c r="AE177" s="13">
        <v>1441</v>
      </c>
      <c r="AF177" s="13">
        <v>1482</v>
      </c>
      <c r="AG177" s="13">
        <v>1505</v>
      </c>
      <c r="AH177" s="13">
        <v>1477</v>
      </c>
      <c r="AI177" s="13">
        <v>1441</v>
      </c>
      <c r="AJ177" s="13">
        <v>1458</v>
      </c>
      <c r="AK177" s="13">
        <v>1483</v>
      </c>
      <c r="AL177" s="13">
        <v>1428</v>
      </c>
      <c r="AM177" s="13">
        <v>1425</v>
      </c>
      <c r="AN177" s="13">
        <v>1425</v>
      </c>
      <c r="AO177" s="13">
        <v>1423</v>
      </c>
      <c r="AP177" s="13">
        <v>1440</v>
      </c>
      <c r="AQ177" s="13">
        <v>1395</v>
      </c>
      <c r="AR177" s="13">
        <v>1413</v>
      </c>
      <c r="AS177" s="13">
        <v>1435</v>
      </c>
      <c r="AT177" s="13">
        <v>1435</v>
      </c>
      <c r="AU177" s="13">
        <v>1405</v>
      </c>
      <c r="AV177" s="13">
        <v>1436</v>
      </c>
      <c r="AW177" s="13">
        <v>1406</v>
      </c>
      <c r="AX177" s="13">
        <v>1442</v>
      </c>
      <c r="AY177" s="13">
        <v>1498</v>
      </c>
      <c r="AZ177" s="13">
        <v>1532</v>
      </c>
      <c r="BA177" s="13">
        <v>1486</v>
      </c>
      <c r="BB177" s="13">
        <v>1485</v>
      </c>
      <c r="BC177" s="13">
        <v>1496</v>
      </c>
      <c r="BD177" s="13">
        <v>1523</v>
      </c>
      <c r="BE177" s="13">
        <v>1544</v>
      </c>
      <c r="BF177" s="13">
        <v>1474</v>
      </c>
      <c r="BG177" s="13">
        <v>1434</v>
      </c>
      <c r="BH177" s="13">
        <v>1365</v>
      </c>
      <c r="BI177" s="13">
        <v>1385</v>
      </c>
      <c r="BJ177" s="13">
        <v>1383</v>
      </c>
      <c r="BK177" s="13">
        <v>1437</v>
      </c>
      <c r="BL177" s="13">
        <v>1445</v>
      </c>
      <c r="BM177" s="67">
        <v>1480</v>
      </c>
      <c r="BN177" s="67">
        <v>1448</v>
      </c>
      <c r="BO177" s="67">
        <v>1473</v>
      </c>
      <c r="BP177" s="67">
        <v>1450</v>
      </c>
      <c r="BQ177" s="67">
        <v>1468</v>
      </c>
      <c r="BR177" s="67">
        <v>1460</v>
      </c>
      <c r="BS177" s="67">
        <v>1111</v>
      </c>
      <c r="BT177" s="67">
        <v>961</v>
      </c>
      <c r="BU177" s="67">
        <v>811</v>
      </c>
      <c r="BV177" s="67">
        <v>815</v>
      </c>
      <c r="BW177" s="67">
        <v>851</v>
      </c>
      <c r="BX177" s="67">
        <v>882</v>
      </c>
      <c r="BY177" s="67">
        <v>914</v>
      </c>
      <c r="BZ177" s="67">
        <v>921</v>
      </c>
      <c r="CA177" s="516">
        <v>904</v>
      </c>
      <c r="CB177" s="516">
        <v>901</v>
      </c>
      <c r="CC177" s="516">
        <v>855</v>
      </c>
      <c r="CD177" s="516">
        <v>836</v>
      </c>
      <c r="CE177" s="516">
        <v>825</v>
      </c>
      <c r="CF177" s="516">
        <v>820</v>
      </c>
      <c r="CG177" s="516">
        <v>820</v>
      </c>
      <c r="CH177" s="516">
        <v>838</v>
      </c>
      <c r="CI177" s="516">
        <v>809</v>
      </c>
      <c r="CJ177" s="516">
        <v>811</v>
      </c>
      <c r="CK177" s="516">
        <v>805</v>
      </c>
      <c r="CL177" s="516">
        <v>806</v>
      </c>
      <c r="CM177" s="516">
        <v>823</v>
      </c>
      <c r="CN177" s="516">
        <v>775</v>
      </c>
      <c r="CO177" s="516">
        <v>789</v>
      </c>
      <c r="CP177" s="516">
        <v>833</v>
      </c>
      <c r="CQ177" s="516">
        <v>842</v>
      </c>
      <c r="CR177" s="516">
        <v>870</v>
      </c>
      <c r="CS177" s="516">
        <v>848</v>
      </c>
      <c r="CT177" s="516">
        <v>830</v>
      </c>
      <c r="CU177" s="516">
        <v>883</v>
      </c>
      <c r="CV177" s="516">
        <v>932</v>
      </c>
      <c r="CW177" s="516">
        <v>903</v>
      </c>
      <c r="CX177" s="516">
        <v>912</v>
      </c>
      <c r="CY177" s="516">
        <v>915</v>
      </c>
      <c r="CZ177" s="516">
        <v>935</v>
      </c>
      <c r="DA177" s="2">
        <v>961</v>
      </c>
      <c r="DB177" s="2">
        <v>959</v>
      </c>
      <c r="DC177" s="2">
        <v>911</v>
      </c>
      <c r="DD177" s="2">
        <v>975</v>
      </c>
      <c r="DE177" s="2">
        <v>1002</v>
      </c>
      <c r="DF177" s="2">
        <v>954</v>
      </c>
      <c r="DG177" s="2">
        <v>1027</v>
      </c>
      <c r="DH177" s="2">
        <v>1065</v>
      </c>
      <c r="DI177" s="2">
        <v>1079</v>
      </c>
      <c r="DJ177" s="2">
        <v>1070</v>
      </c>
      <c r="DK177" s="2">
        <v>1085</v>
      </c>
      <c r="DL177" s="2">
        <v>1117</v>
      </c>
      <c r="DM177" s="2">
        <v>1094</v>
      </c>
      <c r="DN177" s="2">
        <v>1166</v>
      </c>
      <c r="DO177" s="2">
        <v>1148</v>
      </c>
      <c r="DP177" s="2">
        <v>1137</v>
      </c>
      <c r="DQ177" s="2">
        <v>1148</v>
      </c>
      <c r="DR177" s="2">
        <v>1150</v>
      </c>
      <c r="DS177" s="2">
        <v>1167</v>
      </c>
      <c r="DT177" s="2">
        <v>1164</v>
      </c>
      <c r="DU177" s="2">
        <v>1163</v>
      </c>
      <c r="DV177" s="2">
        <v>1122</v>
      </c>
      <c r="DW177" s="2">
        <v>1090</v>
      </c>
      <c r="DX177" s="2">
        <v>1048</v>
      </c>
      <c r="DY177" s="2">
        <v>1000</v>
      </c>
      <c r="DZ177" s="2">
        <v>880</v>
      </c>
      <c r="EA177" s="2">
        <v>853</v>
      </c>
      <c r="EB177" s="2">
        <v>831</v>
      </c>
      <c r="EC177" s="2">
        <v>830</v>
      </c>
      <c r="ED177" s="2">
        <v>843</v>
      </c>
      <c r="EE177" s="2">
        <v>856</v>
      </c>
      <c r="EF177" s="2">
        <v>867</v>
      </c>
      <c r="EG177" s="2">
        <v>877</v>
      </c>
      <c r="EH177" s="2">
        <v>865</v>
      </c>
      <c r="EI177" s="2">
        <v>880</v>
      </c>
      <c r="EJ177" s="2">
        <v>876</v>
      </c>
      <c r="EK177" s="2">
        <v>879</v>
      </c>
      <c r="EL177" s="2">
        <v>872</v>
      </c>
      <c r="EM177" s="2">
        <v>856</v>
      </c>
      <c r="EN177" s="2">
        <v>849</v>
      </c>
      <c r="EO177" s="2">
        <v>811</v>
      </c>
      <c r="EP177" s="2">
        <v>805</v>
      </c>
      <c r="EQ177" s="2">
        <v>818</v>
      </c>
      <c r="ER177" s="2">
        <v>814</v>
      </c>
      <c r="ES177" s="2">
        <v>819</v>
      </c>
      <c r="ET177" s="2">
        <v>821</v>
      </c>
      <c r="EU177" s="2">
        <v>835</v>
      </c>
      <c r="EV177" s="2">
        <v>831</v>
      </c>
      <c r="EW177" s="2">
        <v>842</v>
      </c>
      <c r="EX177" s="2">
        <v>846</v>
      </c>
      <c r="EY177" s="2">
        <v>861</v>
      </c>
      <c r="EZ177" s="2">
        <v>870</v>
      </c>
      <c r="FA177" s="2">
        <v>842</v>
      </c>
      <c r="FB177" s="2">
        <v>835</v>
      </c>
      <c r="FC177" s="2">
        <v>849</v>
      </c>
      <c r="FD177" s="2">
        <v>856</v>
      </c>
      <c r="FE177" s="2">
        <v>890</v>
      </c>
      <c r="FF177" s="2">
        <v>857</v>
      </c>
      <c r="FG177" s="2">
        <v>831</v>
      </c>
      <c r="FH177" s="2">
        <v>839</v>
      </c>
      <c r="FI177" s="2">
        <v>850</v>
      </c>
      <c r="FJ177" s="2">
        <v>853</v>
      </c>
      <c r="FK177" s="2">
        <v>840</v>
      </c>
      <c r="FL177" s="2">
        <v>854</v>
      </c>
      <c r="FM177" s="2">
        <v>853</v>
      </c>
      <c r="FN177" s="2">
        <v>856</v>
      </c>
      <c r="FO177" s="2">
        <v>864</v>
      </c>
      <c r="FP177" s="2">
        <v>899</v>
      </c>
      <c r="FQ177" s="2">
        <v>903</v>
      </c>
      <c r="FR177" s="2">
        <v>903</v>
      </c>
      <c r="FS177" s="2">
        <v>903</v>
      </c>
      <c r="FT177" s="2">
        <v>914</v>
      </c>
      <c r="FU177" s="2">
        <v>907</v>
      </c>
      <c r="FV177" s="2">
        <v>914</v>
      </c>
      <c r="FW177" s="2">
        <v>909</v>
      </c>
      <c r="FX177" s="2">
        <v>930</v>
      </c>
      <c r="FY177" s="2">
        <v>919</v>
      </c>
      <c r="FZ177" s="2">
        <v>855</v>
      </c>
      <c r="GA177" s="2">
        <v>834</v>
      </c>
      <c r="GB177" s="2">
        <v>835</v>
      </c>
      <c r="GC177" s="2">
        <v>845</v>
      </c>
      <c r="GD177" s="2">
        <v>879</v>
      </c>
      <c r="GE177" s="2">
        <v>887</v>
      </c>
      <c r="GF177" s="2">
        <v>867</v>
      </c>
      <c r="GG177" s="2">
        <v>717</v>
      </c>
      <c r="GH177" s="2">
        <v>699</v>
      </c>
      <c r="GI177" s="2">
        <v>689</v>
      </c>
      <c r="GJ177" s="2">
        <v>695</v>
      </c>
      <c r="GK177" s="2">
        <v>709</v>
      </c>
      <c r="GL177" s="2">
        <v>742</v>
      </c>
      <c r="GM177" s="2">
        <v>726</v>
      </c>
      <c r="GN177" s="2">
        <v>712</v>
      </c>
      <c r="GO177" s="2">
        <v>708</v>
      </c>
      <c r="GP177" s="2">
        <v>704</v>
      </c>
      <c r="GQ177" s="2">
        <v>705</v>
      </c>
      <c r="GR177" s="2">
        <v>683</v>
      </c>
      <c r="GS177" s="2">
        <v>693</v>
      </c>
      <c r="GT177" s="2">
        <v>684</v>
      </c>
      <c r="GU177" s="2">
        <v>661</v>
      </c>
      <c r="GV177" s="2">
        <v>681</v>
      </c>
      <c r="GW177" s="2">
        <v>692</v>
      </c>
      <c r="GX177" s="2">
        <v>685</v>
      </c>
      <c r="GY177" s="2">
        <v>694</v>
      </c>
      <c r="GZ177" s="2">
        <v>703</v>
      </c>
      <c r="HA177" s="2">
        <v>688</v>
      </c>
      <c r="HB177" s="2">
        <v>696</v>
      </c>
      <c r="HC177" s="2">
        <v>689</v>
      </c>
      <c r="HD177" s="2">
        <v>715</v>
      </c>
      <c r="HE177" s="2">
        <v>739</v>
      </c>
      <c r="HF177" s="2">
        <v>744</v>
      </c>
      <c r="HG177" s="2">
        <v>755</v>
      </c>
      <c r="HH177" s="2">
        <v>760</v>
      </c>
      <c r="HI177" s="2">
        <v>761</v>
      </c>
      <c r="HJ177" s="2">
        <v>765</v>
      </c>
      <c r="HK177" s="2">
        <v>760</v>
      </c>
      <c r="HL177" s="2">
        <v>764</v>
      </c>
      <c r="HM177" s="2">
        <v>665</v>
      </c>
      <c r="HN177" s="2">
        <v>660</v>
      </c>
      <c r="HO177" s="2">
        <v>664</v>
      </c>
      <c r="HP177" s="2">
        <v>665</v>
      </c>
      <c r="HQ177" s="2">
        <v>668</v>
      </c>
      <c r="HR177" s="2">
        <v>681</v>
      </c>
      <c r="HS177" s="2">
        <v>687</v>
      </c>
      <c r="HT177" s="2">
        <v>657</v>
      </c>
      <c r="HU177" s="2">
        <v>664</v>
      </c>
      <c r="HV177" s="2">
        <v>667</v>
      </c>
      <c r="HW177" s="2">
        <v>663</v>
      </c>
      <c r="HX177" s="2">
        <v>677</v>
      </c>
      <c r="HY177" s="2">
        <v>679</v>
      </c>
      <c r="HZ177" s="2">
        <v>694</v>
      </c>
      <c r="IA177" s="2">
        <v>682</v>
      </c>
      <c r="IB177" s="2">
        <v>705</v>
      </c>
      <c r="IC177" s="2">
        <v>728</v>
      </c>
      <c r="ID177" s="2">
        <v>737</v>
      </c>
      <c r="IE177" s="2">
        <v>745</v>
      </c>
      <c r="IF177" s="2">
        <v>722</v>
      </c>
      <c r="IG177" s="2">
        <v>715</v>
      </c>
      <c r="IH177" s="2">
        <v>717</v>
      </c>
      <c r="II177" s="2">
        <v>676</v>
      </c>
      <c r="IJ177" s="2">
        <v>675</v>
      </c>
      <c r="IK177" s="2">
        <v>669</v>
      </c>
      <c r="IL177" s="2">
        <v>667</v>
      </c>
      <c r="IM177" s="2">
        <v>659</v>
      </c>
      <c r="IN177" s="2">
        <v>655</v>
      </c>
      <c r="IO177" s="2">
        <v>565</v>
      </c>
      <c r="IP177" s="2">
        <v>494.5</v>
      </c>
      <c r="IQ177" s="2">
        <v>502</v>
      </c>
      <c r="IR177" s="2">
        <v>493.5</v>
      </c>
      <c r="IS177" s="2">
        <v>497.5</v>
      </c>
      <c r="IT177" s="2">
        <v>502</v>
      </c>
    </row>
    <row r="178" spans="1:254" ht="15.9" customHeight="1">
      <c r="A178" s="61" t="s">
        <v>350</v>
      </c>
      <c r="B178" s="6" t="s">
        <v>351</v>
      </c>
      <c r="C178" s="15">
        <v>3910</v>
      </c>
      <c r="D178" s="16">
        <v>14</v>
      </c>
      <c r="E178" s="13">
        <v>3896</v>
      </c>
      <c r="F178" s="13">
        <v>3880</v>
      </c>
      <c r="G178" s="13">
        <v>3879</v>
      </c>
      <c r="H178" s="13">
        <v>3933</v>
      </c>
      <c r="I178" s="13">
        <v>3874</v>
      </c>
      <c r="J178" s="13">
        <v>3912</v>
      </c>
      <c r="K178" s="13">
        <v>3895</v>
      </c>
      <c r="L178" s="13">
        <v>3766</v>
      </c>
      <c r="M178" s="13">
        <v>4039</v>
      </c>
      <c r="N178" s="13">
        <v>3879</v>
      </c>
      <c r="O178" s="13">
        <v>3848</v>
      </c>
      <c r="P178" s="13">
        <v>3832</v>
      </c>
      <c r="Q178" s="13">
        <v>3862</v>
      </c>
      <c r="R178" s="13">
        <v>3788</v>
      </c>
      <c r="S178" s="13">
        <v>3785</v>
      </c>
      <c r="T178" s="13">
        <v>3777</v>
      </c>
      <c r="U178" s="13">
        <v>3749</v>
      </c>
      <c r="V178" s="13">
        <v>3723</v>
      </c>
      <c r="W178" s="13">
        <v>3747</v>
      </c>
      <c r="X178" s="13">
        <v>3746</v>
      </c>
      <c r="Y178" s="13">
        <v>3720</v>
      </c>
      <c r="Z178" s="13">
        <v>3740</v>
      </c>
      <c r="AA178" s="13">
        <v>3745</v>
      </c>
      <c r="AB178" s="13">
        <v>3683</v>
      </c>
      <c r="AC178" s="13">
        <v>3711</v>
      </c>
      <c r="AD178" s="13">
        <v>3657</v>
      </c>
      <c r="AE178" s="13">
        <v>3640</v>
      </c>
      <c r="AF178" s="13">
        <v>3650</v>
      </c>
      <c r="AG178" s="13">
        <v>3640</v>
      </c>
      <c r="AH178" s="13">
        <v>3608</v>
      </c>
      <c r="AI178" s="13">
        <v>3585</v>
      </c>
      <c r="AJ178" s="13">
        <v>3586</v>
      </c>
      <c r="AK178" s="13">
        <v>3597</v>
      </c>
      <c r="AL178" s="13">
        <v>3577</v>
      </c>
      <c r="AM178" s="13">
        <v>3574</v>
      </c>
      <c r="AN178" s="13">
        <v>3565</v>
      </c>
      <c r="AO178" s="13">
        <v>3563</v>
      </c>
      <c r="AP178" s="13">
        <v>3577</v>
      </c>
      <c r="AQ178" s="13">
        <v>3588</v>
      </c>
      <c r="AR178" s="13">
        <v>3597</v>
      </c>
      <c r="AS178" s="13">
        <v>3632</v>
      </c>
      <c r="AT178" s="13">
        <v>3574</v>
      </c>
      <c r="AU178" s="13">
        <v>3562</v>
      </c>
      <c r="AV178" s="13">
        <v>3530</v>
      </c>
      <c r="AW178" s="13">
        <v>3512</v>
      </c>
      <c r="AX178" s="13">
        <v>3533</v>
      </c>
      <c r="AY178" s="13">
        <v>3532</v>
      </c>
      <c r="AZ178" s="13">
        <v>3534</v>
      </c>
      <c r="BA178" s="13">
        <v>3574</v>
      </c>
      <c r="BB178" s="13">
        <v>3568</v>
      </c>
      <c r="BC178" s="13">
        <v>3553</v>
      </c>
      <c r="BD178" s="13">
        <v>3552</v>
      </c>
      <c r="BE178" s="13">
        <v>3594</v>
      </c>
      <c r="BF178" s="13">
        <v>3622</v>
      </c>
      <c r="BG178" s="13">
        <v>3634</v>
      </c>
      <c r="BH178" s="13">
        <v>3639</v>
      </c>
      <c r="BI178" s="13">
        <v>3695</v>
      </c>
      <c r="BJ178" s="13">
        <v>3631</v>
      </c>
      <c r="BK178" s="13">
        <v>3671</v>
      </c>
      <c r="BL178" s="13">
        <v>3672</v>
      </c>
      <c r="BM178" s="67">
        <v>3647</v>
      </c>
      <c r="BN178" s="67">
        <v>3678</v>
      </c>
      <c r="BO178" s="67">
        <v>3688</v>
      </c>
      <c r="BP178" s="67">
        <v>3676</v>
      </c>
      <c r="BQ178" s="67">
        <v>3621</v>
      </c>
      <c r="BR178" s="67">
        <v>3573</v>
      </c>
      <c r="BS178" s="67">
        <v>3583</v>
      </c>
      <c r="BT178" s="67">
        <v>3706</v>
      </c>
      <c r="BU178" s="67">
        <v>3637</v>
      </c>
      <c r="BV178" s="67">
        <v>3795</v>
      </c>
      <c r="BW178" s="67">
        <v>3840</v>
      </c>
      <c r="BX178" s="67">
        <v>3846</v>
      </c>
      <c r="BY178" s="67">
        <v>3841</v>
      </c>
      <c r="BZ178" s="67">
        <v>3876</v>
      </c>
      <c r="CA178" s="516">
        <v>3914</v>
      </c>
      <c r="CB178" s="516">
        <v>3883</v>
      </c>
      <c r="CC178" s="516">
        <v>3850</v>
      </c>
      <c r="CD178" s="516">
        <v>3863</v>
      </c>
      <c r="CE178" s="516">
        <v>3887</v>
      </c>
      <c r="CF178" s="516">
        <v>3885</v>
      </c>
      <c r="CG178" s="516">
        <v>3951</v>
      </c>
      <c r="CH178" s="516">
        <v>3924</v>
      </c>
      <c r="CI178" s="516">
        <v>3902</v>
      </c>
      <c r="CJ178" s="516">
        <v>3871</v>
      </c>
      <c r="CK178" s="516">
        <v>3848</v>
      </c>
      <c r="CL178" s="516">
        <v>3844</v>
      </c>
      <c r="CM178" s="516">
        <v>3856</v>
      </c>
      <c r="CN178" s="516">
        <v>3778</v>
      </c>
      <c r="CO178" s="516">
        <v>3753</v>
      </c>
      <c r="CP178" s="516">
        <v>3891</v>
      </c>
      <c r="CQ178" s="516">
        <v>3896</v>
      </c>
      <c r="CR178" s="516">
        <v>3895</v>
      </c>
      <c r="CS178" s="516">
        <v>3867</v>
      </c>
      <c r="CT178" s="516">
        <v>3818</v>
      </c>
      <c r="CU178" s="516">
        <v>3860</v>
      </c>
      <c r="CV178" s="516">
        <v>3916</v>
      </c>
      <c r="CW178" s="516">
        <v>3859</v>
      </c>
      <c r="CX178" s="516">
        <v>3840</v>
      </c>
      <c r="CY178" s="516">
        <v>3865</v>
      </c>
      <c r="CZ178" s="516">
        <v>3927</v>
      </c>
      <c r="DA178" s="2">
        <v>3978</v>
      </c>
      <c r="DB178" s="2">
        <v>3977</v>
      </c>
      <c r="DC178" s="2">
        <v>3909</v>
      </c>
      <c r="DD178" s="2">
        <v>3983</v>
      </c>
      <c r="DE178" s="2">
        <v>3978</v>
      </c>
      <c r="DF178" s="2">
        <v>3938</v>
      </c>
      <c r="DG178" s="2">
        <v>4025</v>
      </c>
      <c r="DH178" s="2">
        <v>4096</v>
      </c>
      <c r="DI178" s="2">
        <v>4099</v>
      </c>
      <c r="DJ178" s="2">
        <v>4110</v>
      </c>
      <c r="DK178" s="2">
        <v>4053</v>
      </c>
      <c r="DL178" s="2">
        <v>4041</v>
      </c>
      <c r="DM178" s="2">
        <v>4031</v>
      </c>
      <c r="DN178" s="2">
        <v>4098</v>
      </c>
      <c r="DO178" s="2">
        <v>4055</v>
      </c>
      <c r="DP178" s="2">
        <v>4020</v>
      </c>
      <c r="DQ178" s="2">
        <v>4004</v>
      </c>
      <c r="DR178" s="2">
        <v>4004</v>
      </c>
      <c r="DS178" s="2">
        <v>4149</v>
      </c>
      <c r="DT178" s="2">
        <v>4134</v>
      </c>
      <c r="DU178" s="2">
        <v>4073</v>
      </c>
      <c r="DV178" s="2">
        <v>4020</v>
      </c>
      <c r="DW178" s="2">
        <v>3989</v>
      </c>
      <c r="DX178" s="2">
        <v>3902</v>
      </c>
      <c r="DY178" s="2">
        <v>3929</v>
      </c>
      <c r="DZ178" s="2">
        <v>3920</v>
      </c>
      <c r="EA178" s="2">
        <v>3914</v>
      </c>
      <c r="EB178" s="2">
        <v>3980</v>
      </c>
      <c r="EC178" s="2">
        <v>4000</v>
      </c>
      <c r="ED178" s="2">
        <v>4084</v>
      </c>
      <c r="EE178" s="2">
        <v>4105</v>
      </c>
      <c r="EF178" s="2">
        <v>4160</v>
      </c>
      <c r="EG178" s="2">
        <v>4166</v>
      </c>
      <c r="EH178" s="2">
        <v>4139</v>
      </c>
      <c r="EI178" s="2">
        <v>4221</v>
      </c>
      <c r="EJ178" s="2">
        <v>4221</v>
      </c>
      <c r="EK178" s="2">
        <v>4259</v>
      </c>
      <c r="EL178" s="2">
        <v>4250</v>
      </c>
      <c r="EM178" s="2">
        <v>4234</v>
      </c>
      <c r="EN178" s="2">
        <v>4252</v>
      </c>
      <c r="EO178" s="2">
        <v>4255</v>
      </c>
      <c r="EP178" s="2">
        <v>4252</v>
      </c>
      <c r="EQ178" s="2">
        <v>4253</v>
      </c>
      <c r="ER178" s="2">
        <v>4265</v>
      </c>
      <c r="ES178" s="2">
        <v>4245</v>
      </c>
      <c r="ET178" s="2">
        <v>4212</v>
      </c>
      <c r="EU178" s="2">
        <v>4249</v>
      </c>
      <c r="EV178" s="2">
        <v>4234</v>
      </c>
      <c r="EW178" s="2">
        <v>4230</v>
      </c>
      <c r="EX178" s="2">
        <v>4221</v>
      </c>
      <c r="EY178" s="2">
        <v>4279</v>
      </c>
      <c r="EZ178" s="2">
        <v>4250</v>
      </c>
      <c r="FA178" s="2">
        <v>4221</v>
      </c>
      <c r="FB178" s="2">
        <v>4213</v>
      </c>
      <c r="FC178" s="2">
        <v>4170</v>
      </c>
      <c r="FD178" s="2">
        <v>4203</v>
      </c>
      <c r="FE178" s="2">
        <v>4216</v>
      </c>
      <c r="FF178" s="2">
        <v>4179</v>
      </c>
      <c r="FG178" s="2">
        <v>4128</v>
      </c>
      <c r="FH178" s="2">
        <v>4171</v>
      </c>
      <c r="FI178" s="2">
        <v>4149</v>
      </c>
      <c r="FJ178" s="2">
        <v>4127</v>
      </c>
      <c r="FK178" s="2">
        <v>4113</v>
      </c>
      <c r="FL178" s="2">
        <v>4205</v>
      </c>
      <c r="FM178" s="2">
        <v>4135</v>
      </c>
      <c r="FN178" s="2">
        <v>4165</v>
      </c>
      <c r="FO178" s="2">
        <v>4182</v>
      </c>
      <c r="FP178" s="2">
        <v>4210</v>
      </c>
      <c r="FQ178" s="2">
        <v>4206</v>
      </c>
      <c r="FR178" s="2">
        <v>4199</v>
      </c>
      <c r="FS178" s="2">
        <v>4147</v>
      </c>
      <c r="FT178" s="2">
        <v>4145</v>
      </c>
      <c r="FU178" s="2">
        <v>3972</v>
      </c>
      <c r="FV178" s="2">
        <v>4001</v>
      </c>
      <c r="FW178" s="2">
        <v>3992</v>
      </c>
      <c r="FX178" s="2">
        <v>4071</v>
      </c>
      <c r="FY178" s="2">
        <v>4068</v>
      </c>
      <c r="FZ178" s="2">
        <v>4058</v>
      </c>
      <c r="GA178" s="2">
        <v>4062</v>
      </c>
      <c r="GB178" s="2">
        <v>4073</v>
      </c>
      <c r="GC178" s="2">
        <v>4087</v>
      </c>
      <c r="GD178" s="2">
        <v>4054</v>
      </c>
      <c r="GE178" s="2">
        <v>4007</v>
      </c>
      <c r="GF178" s="2">
        <v>4018</v>
      </c>
      <c r="GG178" s="2">
        <v>4076</v>
      </c>
      <c r="GH178" s="2">
        <v>4094</v>
      </c>
      <c r="GI178" s="2">
        <v>4012</v>
      </c>
      <c r="GJ178" s="2">
        <v>4298</v>
      </c>
      <c r="GK178" s="2">
        <v>4061</v>
      </c>
      <c r="GL178" s="2">
        <v>4130</v>
      </c>
      <c r="GM178" s="2">
        <v>4112</v>
      </c>
      <c r="GN178" s="2">
        <v>4138</v>
      </c>
      <c r="GO178" s="2">
        <v>4095</v>
      </c>
      <c r="GP178" s="2">
        <v>4100</v>
      </c>
      <c r="GQ178" s="2">
        <v>4053</v>
      </c>
      <c r="GR178" s="2">
        <v>3998</v>
      </c>
      <c r="GS178" s="2">
        <v>4021</v>
      </c>
      <c r="GT178" s="2">
        <v>4050</v>
      </c>
      <c r="GU178" s="2">
        <v>4010</v>
      </c>
      <c r="GV178" s="2">
        <v>4123</v>
      </c>
      <c r="GW178" s="2">
        <v>4104</v>
      </c>
      <c r="GX178" s="2">
        <v>4113</v>
      </c>
      <c r="GY178" s="2">
        <v>4155</v>
      </c>
      <c r="GZ178" s="2">
        <v>4151</v>
      </c>
      <c r="HA178" s="2">
        <v>4055</v>
      </c>
      <c r="HB178" s="2">
        <v>4047</v>
      </c>
      <c r="HC178" s="2">
        <v>4087</v>
      </c>
      <c r="HD178" s="2">
        <v>4199</v>
      </c>
      <c r="HE178" s="2">
        <v>4245</v>
      </c>
      <c r="HF178" s="2">
        <v>4307</v>
      </c>
      <c r="HG178" s="2">
        <v>4251</v>
      </c>
      <c r="HH178" s="2">
        <v>4230</v>
      </c>
      <c r="HI178" s="2">
        <v>4323</v>
      </c>
      <c r="HJ178" s="2">
        <v>4295</v>
      </c>
      <c r="HK178" s="2">
        <v>4352</v>
      </c>
      <c r="HL178" s="2">
        <v>4290</v>
      </c>
      <c r="HM178" s="2">
        <v>4330</v>
      </c>
      <c r="HN178" s="2">
        <v>4330</v>
      </c>
      <c r="HO178" s="2">
        <v>4329</v>
      </c>
      <c r="HP178" s="2">
        <v>4328</v>
      </c>
      <c r="HQ178" s="2">
        <v>4354</v>
      </c>
      <c r="HR178" s="2">
        <v>4340</v>
      </c>
      <c r="HS178" s="2">
        <v>4270</v>
      </c>
      <c r="HT178" s="2">
        <v>4288</v>
      </c>
      <c r="HU178" s="2">
        <v>4284</v>
      </c>
      <c r="HV178" s="2">
        <v>4268</v>
      </c>
      <c r="HW178" s="2">
        <v>4223</v>
      </c>
      <c r="HX178" s="2">
        <v>4227</v>
      </c>
      <c r="HY178" s="2">
        <v>4239</v>
      </c>
      <c r="HZ178" s="2">
        <v>4231</v>
      </c>
      <c r="IA178" s="2">
        <v>4193</v>
      </c>
      <c r="IB178" s="2">
        <v>4266</v>
      </c>
      <c r="IC178" s="2">
        <v>4327</v>
      </c>
      <c r="ID178" s="2">
        <v>4289</v>
      </c>
      <c r="IE178" s="2">
        <v>4279</v>
      </c>
      <c r="IF178" s="2">
        <v>4238</v>
      </c>
      <c r="IG178" s="2">
        <v>4213</v>
      </c>
      <c r="IH178" s="2">
        <v>4200</v>
      </c>
      <c r="II178" s="2">
        <v>4226</v>
      </c>
      <c r="IJ178" s="2">
        <v>4354</v>
      </c>
      <c r="IK178" s="2">
        <v>4366</v>
      </c>
      <c r="IL178" s="2">
        <v>4392</v>
      </c>
      <c r="IM178" s="2">
        <v>4310</v>
      </c>
      <c r="IN178" s="2">
        <v>4272</v>
      </c>
      <c r="IO178" s="2">
        <v>4270</v>
      </c>
      <c r="IP178" s="2">
        <v>4224</v>
      </c>
      <c r="IQ178" s="2">
        <v>4263</v>
      </c>
      <c r="IR178" s="2">
        <v>4223</v>
      </c>
      <c r="IS178" s="2">
        <v>4201</v>
      </c>
      <c r="IT178" s="2">
        <v>4214</v>
      </c>
    </row>
    <row r="179" spans="1:254" ht="15.9" customHeight="1">
      <c r="A179" s="61" t="s">
        <v>352</v>
      </c>
      <c r="B179" s="6" t="s">
        <v>353</v>
      </c>
      <c r="C179" s="15">
        <v>2885</v>
      </c>
      <c r="D179" s="16">
        <v>16</v>
      </c>
      <c r="E179" s="13">
        <v>2869</v>
      </c>
      <c r="F179" s="13">
        <v>2833</v>
      </c>
      <c r="G179" s="13">
        <v>2828</v>
      </c>
      <c r="H179" s="13">
        <v>2872</v>
      </c>
      <c r="I179" s="13">
        <v>2840</v>
      </c>
      <c r="J179" s="13">
        <v>2892</v>
      </c>
      <c r="K179" s="13">
        <v>2949</v>
      </c>
      <c r="L179" s="13">
        <v>2841</v>
      </c>
      <c r="M179" s="13">
        <v>2823</v>
      </c>
      <c r="N179" s="13">
        <v>2775</v>
      </c>
      <c r="O179" s="13">
        <v>2775</v>
      </c>
      <c r="P179" s="13">
        <v>2728</v>
      </c>
      <c r="Q179" s="13">
        <v>2718</v>
      </c>
      <c r="R179" s="13">
        <v>2673</v>
      </c>
      <c r="S179" s="13">
        <v>2697</v>
      </c>
      <c r="T179" s="13">
        <v>2693</v>
      </c>
      <c r="U179" s="13">
        <v>2681</v>
      </c>
      <c r="V179" s="13">
        <v>2692</v>
      </c>
      <c r="W179" s="13">
        <v>2693</v>
      </c>
      <c r="X179" s="13">
        <v>2671</v>
      </c>
      <c r="Y179" s="13">
        <v>2675</v>
      </c>
      <c r="Z179" s="13">
        <v>2699</v>
      </c>
      <c r="AA179" s="13">
        <v>2667</v>
      </c>
      <c r="AB179" s="13">
        <v>2659</v>
      </c>
      <c r="AC179" s="13">
        <v>2606</v>
      </c>
      <c r="AD179" s="13">
        <v>2545</v>
      </c>
      <c r="AE179" s="13">
        <v>2577</v>
      </c>
      <c r="AF179" s="13">
        <v>2622</v>
      </c>
      <c r="AG179" s="13">
        <v>2592</v>
      </c>
      <c r="AH179" s="13">
        <v>2567</v>
      </c>
      <c r="AI179" s="13">
        <v>2577</v>
      </c>
      <c r="AJ179" s="13">
        <v>2590</v>
      </c>
      <c r="AK179" s="13">
        <v>2591</v>
      </c>
      <c r="AL179" s="13">
        <v>2607</v>
      </c>
      <c r="AM179" s="13">
        <v>2605</v>
      </c>
      <c r="AN179" s="13">
        <v>2617</v>
      </c>
      <c r="AO179" s="13">
        <v>2594</v>
      </c>
      <c r="AP179" s="13">
        <v>2637</v>
      </c>
      <c r="AQ179" s="13">
        <v>2602</v>
      </c>
      <c r="AR179" s="13">
        <v>2533</v>
      </c>
      <c r="AS179" s="13">
        <v>2553</v>
      </c>
      <c r="AT179" s="13">
        <v>2553</v>
      </c>
      <c r="AU179" s="13">
        <v>2530</v>
      </c>
      <c r="AV179" s="13">
        <v>2566</v>
      </c>
      <c r="AW179" s="13">
        <v>2551</v>
      </c>
      <c r="AX179" s="13">
        <v>2581</v>
      </c>
      <c r="AY179" s="13">
        <v>2567</v>
      </c>
      <c r="AZ179" s="13">
        <v>2600</v>
      </c>
      <c r="BA179" s="13">
        <v>2747</v>
      </c>
      <c r="BB179" s="13">
        <v>2704</v>
      </c>
      <c r="BC179" s="13">
        <v>2705</v>
      </c>
      <c r="BD179" s="13">
        <v>2639</v>
      </c>
      <c r="BE179" s="13">
        <v>2658</v>
      </c>
      <c r="BF179" s="13">
        <v>2682</v>
      </c>
      <c r="BG179" s="13">
        <v>2713</v>
      </c>
      <c r="BH179" s="13">
        <v>2675</v>
      </c>
      <c r="BI179" s="13">
        <v>2780</v>
      </c>
      <c r="BJ179" s="13">
        <v>2762</v>
      </c>
      <c r="BK179" s="13">
        <v>2839</v>
      </c>
      <c r="BL179" s="13">
        <v>2852</v>
      </c>
      <c r="BM179" s="67">
        <v>2824</v>
      </c>
      <c r="BN179" s="67">
        <v>2852</v>
      </c>
      <c r="BO179" s="67">
        <v>2849</v>
      </c>
      <c r="BP179" s="67">
        <v>2886</v>
      </c>
      <c r="BQ179" s="67">
        <v>2881</v>
      </c>
      <c r="BR179" s="67">
        <v>2883</v>
      </c>
      <c r="BS179" s="67">
        <v>2845</v>
      </c>
      <c r="BT179" s="67">
        <v>2929</v>
      </c>
      <c r="BU179" s="67">
        <v>3040</v>
      </c>
      <c r="BV179" s="67">
        <v>3410</v>
      </c>
      <c r="BW179" s="67">
        <v>3460</v>
      </c>
      <c r="BX179" s="67">
        <v>3475</v>
      </c>
      <c r="BY179" s="67">
        <v>3535</v>
      </c>
      <c r="BZ179" s="67">
        <v>3540</v>
      </c>
      <c r="CA179" s="516">
        <v>3555</v>
      </c>
      <c r="CB179" s="516">
        <v>3570</v>
      </c>
      <c r="CC179" s="516">
        <v>3560</v>
      </c>
      <c r="CD179" s="516">
        <v>3565</v>
      </c>
      <c r="CE179" s="516">
        <v>3545</v>
      </c>
      <c r="CF179" s="516">
        <v>3580</v>
      </c>
      <c r="CG179" s="516">
        <v>3640</v>
      </c>
      <c r="CH179" s="516">
        <v>3700</v>
      </c>
      <c r="CI179" s="516">
        <v>3675</v>
      </c>
      <c r="CJ179" s="516">
        <v>3695</v>
      </c>
      <c r="CK179" s="516">
        <v>3690</v>
      </c>
      <c r="CL179" s="516">
        <v>3670</v>
      </c>
      <c r="CM179" s="516">
        <v>3725</v>
      </c>
      <c r="CN179" s="516">
        <v>3635</v>
      </c>
      <c r="CO179" s="516">
        <v>3640</v>
      </c>
      <c r="CP179" s="516">
        <v>3735</v>
      </c>
      <c r="CQ179" s="516">
        <v>3720</v>
      </c>
      <c r="CR179" s="516">
        <v>3730</v>
      </c>
      <c r="CS179" s="516">
        <v>3690</v>
      </c>
      <c r="CT179" s="516">
        <v>3600</v>
      </c>
      <c r="CU179" s="516">
        <v>3685</v>
      </c>
      <c r="CV179" s="516">
        <v>3790</v>
      </c>
      <c r="CW179" s="516">
        <v>3740</v>
      </c>
      <c r="CX179" s="516">
        <v>3690</v>
      </c>
      <c r="CY179" s="516">
        <v>3735</v>
      </c>
      <c r="CZ179" s="516">
        <v>3780</v>
      </c>
      <c r="DA179" s="2">
        <v>3835</v>
      </c>
      <c r="DB179" s="2">
        <v>3865</v>
      </c>
      <c r="DC179" s="2">
        <v>3765</v>
      </c>
      <c r="DD179" s="2">
        <v>3815</v>
      </c>
      <c r="DE179" s="2">
        <v>3830</v>
      </c>
      <c r="DF179" s="2">
        <v>3710</v>
      </c>
      <c r="DG179" s="2">
        <v>3875</v>
      </c>
      <c r="DH179" s="2">
        <v>4005</v>
      </c>
      <c r="DI179" s="2">
        <v>4060</v>
      </c>
      <c r="DJ179" s="2">
        <v>3960</v>
      </c>
      <c r="DK179" s="2">
        <v>3940</v>
      </c>
      <c r="DL179" s="2">
        <v>3990</v>
      </c>
      <c r="DM179" s="2">
        <v>4025</v>
      </c>
      <c r="DN179" s="2">
        <v>4000</v>
      </c>
      <c r="DO179" s="2">
        <v>4035</v>
      </c>
      <c r="DP179" s="2">
        <v>4005</v>
      </c>
      <c r="DQ179" s="2">
        <v>4020</v>
      </c>
      <c r="DR179" s="2">
        <v>3970</v>
      </c>
      <c r="DS179" s="2">
        <v>4110</v>
      </c>
      <c r="DT179" s="2">
        <v>4070</v>
      </c>
      <c r="DU179" s="2">
        <v>4040</v>
      </c>
      <c r="DV179" s="2">
        <v>4040</v>
      </c>
      <c r="DW179" s="2">
        <v>4020</v>
      </c>
      <c r="DX179" s="2">
        <v>4015</v>
      </c>
      <c r="DY179" s="2">
        <v>3990</v>
      </c>
      <c r="DZ179" s="2">
        <v>3890</v>
      </c>
      <c r="EA179" s="2">
        <v>4000</v>
      </c>
      <c r="EB179" s="2">
        <v>3975</v>
      </c>
      <c r="EC179" s="2">
        <v>3995</v>
      </c>
      <c r="ED179" s="2">
        <v>4035</v>
      </c>
      <c r="EE179" s="2">
        <v>4065</v>
      </c>
      <c r="EF179" s="2">
        <v>4150</v>
      </c>
      <c r="EG179" s="2">
        <v>4180</v>
      </c>
      <c r="EH179" s="2">
        <v>4115</v>
      </c>
      <c r="EI179" s="2">
        <v>4165</v>
      </c>
      <c r="EJ179" s="2">
        <v>4200</v>
      </c>
      <c r="EK179" s="2">
        <v>4220</v>
      </c>
      <c r="EL179" s="2">
        <v>4270</v>
      </c>
      <c r="EM179" s="2">
        <v>4210</v>
      </c>
      <c r="EN179" s="2">
        <v>4135</v>
      </c>
      <c r="EO179" s="2">
        <v>4080</v>
      </c>
      <c r="EP179" s="2">
        <v>4020</v>
      </c>
      <c r="EQ179" s="2">
        <v>4080</v>
      </c>
      <c r="ER179" s="2">
        <v>4045</v>
      </c>
      <c r="ES179" s="2">
        <v>3975</v>
      </c>
      <c r="ET179" s="2">
        <v>3945</v>
      </c>
      <c r="EU179" s="2">
        <v>3935</v>
      </c>
      <c r="EV179" s="2">
        <v>3920</v>
      </c>
      <c r="EW179" s="2">
        <v>3885</v>
      </c>
      <c r="EX179" s="2">
        <v>3830</v>
      </c>
      <c r="EY179" s="2">
        <v>3830</v>
      </c>
      <c r="EZ179" s="2">
        <v>3785</v>
      </c>
      <c r="FA179" s="2">
        <v>3745</v>
      </c>
      <c r="FB179" s="2">
        <v>3760</v>
      </c>
      <c r="FC179" s="2">
        <v>3720</v>
      </c>
      <c r="FD179" s="2">
        <v>3735</v>
      </c>
      <c r="FE179" s="2">
        <v>3800</v>
      </c>
      <c r="FF179" s="2">
        <v>3795</v>
      </c>
      <c r="FG179" s="2">
        <v>3740</v>
      </c>
      <c r="FH179" s="2">
        <v>3810</v>
      </c>
      <c r="FI179" s="2">
        <v>3765</v>
      </c>
      <c r="FJ179" s="2">
        <v>3805</v>
      </c>
      <c r="FK179" s="2">
        <v>3755</v>
      </c>
      <c r="FL179" s="2">
        <v>3770</v>
      </c>
      <c r="FM179" s="2">
        <v>3750</v>
      </c>
      <c r="FN179" s="2">
        <v>3750</v>
      </c>
      <c r="FO179" s="2">
        <v>3880</v>
      </c>
      <c r="FP179" s="2">
        <v>3855</v>
      </c>
      <c r="FQ179" s="2">
        <v>3795</v>
      </c>
      <c r="FR179" s="2">
        <v>3755</v>
      </c>
      <c r="FS179" s="2">
        <v>3700</v>
      </c>
      <c r="FT179" s="2">
        <v>3675</v>
      </c>
      <c r="FU179" s="2">
        <v>3635</v>
      </c>
      <c r="FV179" s="2">
        <v>3560</v>
      </c>
      <c r="FW179" s="2">
        <v>3570</v>
      </c>
      <c r="FX179" s="2">
        <v>3660</v>
      </c>
      <c r="FY179" s="2">
        <v>3705</v>
      </c>
      <c r="FZ179" s="2">
        <v>3700</v>
      </c>
      <c r="GA179" s="2">
        <v>3660</v>
      </c>
      <c r="GB179" s="2">
        <v>3605</v>
      </c>
      <c r="GC179" s="2">
        <v>3620</v>
      </c>
      <c r="GD179" s="2">
        <v>3625</v>
      </c>
      <c r="GE179" s="2">
        <v>3615</v>
      </c>
      <c r="GF179" s="2">
        <v>3590</v>
      </c>
      <c r="GG179" s="2">
        <v>3605</v>
      </c>
      <c r="GH179" s="2">
        <v>3660</v>
      </c>
      <c r="GI179" s="2">
        <v>3960</v>
      </c>
      <c r="GJ179" s="2">
        <v>3920</v>
      </c>
      <c r="GK179" s="2">
        <v>3940</v>
      </c>
      <c r="GL179" s="2">
        <v>4005</v>
      </c>
      <c r="GM179" s="2">
        <v>3955</v>
      </c>
      <c r="GN179" s="2">
        <v>3945</v>
      </c>
      <c r="GO179" s="2">
        <v>3915</v>
      </c>
      <c r="GP179" s="2">
        <v>3905</v>
      </c>
      <c r="GQ179" s="2">
        <v>3915</v>
      </c>
      <c r="GR179" s="2">
        <v>3900</v>
      </c>
      <c r="GS179" s="2">
        <v>3945</v>
      </c>
      <c r="GT179" s="2">
        <v>3905</v>
      </c>
      <c r="GU179" s="2">
        <v>3825</v>
      </c>
      <c r="GV179" s="2">
        <v>3845</v>
      </c>
      <c r="GW179" s="2">
        <v>3945</v>
      </c>
      <c r="GX179" s="2">
        <v>3935</v>
      </c>
      <c r="GY179" s="2">
        <v>3970</v>
      </c>
      <c r="GZ179" s="2">
        <v>3940</v>
      </c>
      <c r="HA179" s="2">
        <v>3895</v>
      </c>
      <c r="HB179" s="2">
        <v>3880</v>
      </c>
      <c r="HC179" s="2">
        <v>3890</v>
      </c>
      <c r="HD179" s="2">
        <v>3980</v>
      </c>
      <c r="HE179" s="2">
        <v>4065</v>
      </c>
      <c r="HF179" s="2">
        <v>4190</v>
      </c>
      <c r="HG179" s="2">
        <v>4190</v>
      </c>
      <c r="HH179" s="2">
        <v>4170</v>
      </c>
      <c r="HI179" s="2">
        <v>4140</v>
      </c>
      <c r="HJ179" s="2">
        <v>4135</v>
      </c>
      <c r="HK179" s="2">
        <v>4130</v>
      </c>
      <c r="HL179" s="2">
        <v>4145</v>
      </c>
      <c r="HM179" s="2">
        <v>4220</v>
      </c>
      <c r="HN179" s="2">
        <v>4220</v>
      </c>
      <c r="HO179" s="2">
        <v>4235</v>
      </c>
      <c r="HP179" s="2">
        <v>4255</v>
      </c>
      <c r="HQ179" s="2">
        <v>4340</v>
      </c>
      <c r="HR179" s="2">
        <v>4325</v>
      </c>
      <c r="HS179" s="2">
        <v>4320</v>
      </c>
      <c r="HT179" s="2">
        <v>4215</v>
      </c>
      <c r="HU179" s="2">
        <v>4185</v>
      </c>
      <c r="HV179" s="2">
        <v>4180</v>
      </c>
      <c r="HW179" s="2">
        <v>4110</v>
      </c>
      <c r="HX179" s="2">
        <v>4145</v>
      </c>
      <c r="HY179" s="2">
        <v>4130</v>
      </c>
      <c r="HZ179" s="2">
        <v>4115</v>
      </c>
      <c r="IA179" s="2">
        <v>4075</v>
      </c>
      <c r="IB179" s="2">
        <v>4140</v>
      </c>
      <c r="IC179" s="2">
        <v>4070</v>
      </c>
      <c r="ID179" s="2">
        <v>4050</v>
      </c>
      <c r="IE179" s="2">
        <v>4020</v>
      </c>
      <c r="IF179" s="2">
        <v>4025</v>
      </c>
      <c r="IG179" s="2">
        <v>4000</v>
      </c>
      <c r="IH179" s="2">
        <v>4000</v>
      </c>
      <c r="II179" s="2">
        <v>4000</v>
      </c>
      <c r="IJ179" s="2">
        <v>4050</v>
      </c>
      <c r="IK179" s="2">
        <v>4025</v>
      </c>
      <c r="IL179" s="2">
        <v>4015</v>
      </c>
      <c r="IM179" s="2">
        <v>3975</v>
      </c>
      <c r="IN179" s="2">
        <v>3995</v>
      </c>
      <c r="IO179" s="2">
        <v>3950</v>
      </c>
      <c r="IP179" s="2">
        <v>3880</v>
      </c>
      <c r="IQ179" s="2">
        <v>3920</v>
      </c>
      <c r="IR179" s="2">
        <v>3820</v>
      </c>
      <c r="IS179" s="2">
        <v>3865</v>
      </c>
      <c r="IT179" s="2">
        <v>3860</v>
      </c>
    </row>
    <row r="180" spans="1:254" ht="15.9" customHeight="1">
      <c r="A180" s="61" t="s">
        <v>354</v>
      </c>
      <c r="B180" s="6" t="s">
        <v>355</v>
      </c>
      <c r="C180" s="15">
        <v>1887</v>
      </c>
      <c r="D180" s="16">
        <v>-6</v>
      </c>
      <c r="E180" s="13">
        <v>1893</v>
      </c>
      <c r="F180" s="13">
        <v>1865</v>
      </c>
      <c r="G180" s="13">
        <v>1865</v>
      </c>
      <c r="H180" s="13">
        <v>1876</v>
      </c>
      <c r="I180" s="13">
        <v>1942</v>
      </c>
      <c r="J180" s="13">
        <v>2018</v>
      </c>
      <c r="K180" s="13">
        <v>1992</v>
      </c>
      <c r="L180" s="13">
        <v>1935</v>
      </c>
      <c r="M180" s="13">
        <v>1930</v>
      </c>
      <c r="N180" s="13">
        <v>1894</v>
      </c>
      <c r="O180" s="13">
        <v>1895</v>
      </c>
      <c r="P180" s="13">
        <v>1884</v>
      </c>
      <c r="Q180" s="13">
        <v>1880</v>
      </c>
      <c r="R180" s="13">
        <v>1838</v>
      </c>
      <c r="S180" s="13">
        <v>1843</v>
      </c>
      <c r="T180" s="13">
        <v>1844</v>
      </c>
      <c r="U180" s="13">
        <v>1832</v>
      </c>
      <c r="V180" s="13">
        <v>1799</v>
      </c>
      <c r="W180" s="13">
        <v>1807</v>
      </c>
      <c r="X180" s="13">
        <v>1794</v>
      </c>
      <c r="Y180" s="13">
        <v>1803</v>
      </c>
      <c r="Z180" s="13">
        <v>1808</v>
      </c>
      <c r="AA180" s="13">
        <v>1798</v>
      </c>
      <c r="AB180" s="13">
        <v>1781</v>
      </c>
      <c r="AC180" s="13">
        <v>1758</v>
      </c>
      <c r="AD180" s="13">
        <v>1719</v>
      </c>
      <c r="AE180" s="13">
        <v>1740</v>
      </c>
      <c r="AF180" s="13">
        <v>1747</v>
      </c>
      <c r="AG180" s="13">
        <v>1740</v>
      </c>
      <c r="AH180" s="13">
        <v>1707</v>
      </c>
      <c r="AI180" s="13">
        <v>1707</v>
      </c>
      <c r="AJ180" s="13">
        <v>1716</v>
      </c>
      <c r="AK180" s="13">
        <v>1753</v>
      </c>
      <c r="AL180" s="13">
        <v>1767</v>
      </c>
      <c r="AM180" s="13">
        <v>1750</v>
      </c>
      <c r="AN180" s="13">
        <v>1755</v>
      </c>
      <c r="AO180" s="13">
        <v>1753</v>
      </c>
      <c r="AP180" s="13">
        <v>1782</v>
      </c>
      <c r="AQ180" s="13">
        <v>1760</v>
      </c>
      <c r="AR180" s="13">
        <v>1716</v>
      </c>
      <c r="AS180" s="13">
        <v>1717</v>
      </c>
      <c r="AT180" s="13">
        <v>1721</v>
      </c>
      <c r="AU180" s="13">
        <v>1731</v>
      </c>
      <c r="AV180" s="13">
        <v>1748</v>
      </c>
      <c r="AW180" s="13">
        <v>1738</v>
      </c>
      <c r="AX180" s="13">
        <v>1753</v>
      </c>
      <c r="AY180" s="13">
        <v>1734</v>
      </c>
      <c r="AZ180" s="13">
        <v>1754</v>
      </c>
      <c r="BA180" s="13">
        <v>1815</v>
      </c>
      <c r="BB180" s="13">
        <v>1820</v>
      </c>
      <c r="BC180" s="13">
        <v>1829</v>
      </c>
      <c r="BD180" s="13">
        <v>1823</v>
      </c>
      <c r="BE180" s="13">
        <v>1848</v>
      </c>
      <c r="BF180" s="13">
        <v>1853</v>
      </c>
      <c r="BG180" s="13">
        <v>1841</v>
      </c>
      <c r="BH180" s="13">
        <v>1814</v>
      </c>
      <c r="BI180" s="13">
        <v>1833</v>
      </c>
      <c r="BJ180" s="13">
        <v>1819</v>
      </c>
      <c r="BK180" s="13">
        <v>1865</v>
      </c>
      <c r="BL180" s="13">
        <v>1878</v>
      </c>
      <c r="BM180" s="67">
        <v>1824</v>
      </c>
      <c r="BN180" s="67">
        <v>1823</v>
      </c>
      <c r="BO180" s="67">
        <v>1831</v>
      </c>
      <c r="BP180" s="67">
        <v>1825</v>
      </c>
      <c r="BQ180" s="67">
        <v>1826</v>
      </c>
      <c r="BR180" s="67">
        <v>1827</v>
      </c>
      <c r="BS180" s="67">
        <v>1899</v>
      </c>
      <c r="BT180" s="67">
        <v>2185</v>
      </c>
      <c r="BU180" s="67">
        <v>2189</v>
      </c>
      <c r="BV180" s="67">
        <v>2229</v>
      </c>
      <c r="BW180" s="67">
        <v>2238</v>
      </c>
      <c r="BX180" s="67">
        <v>2258</v>
      </c>
      <c r="BY180" s="67">
        <v>2274</v>
      </c>
      <c r="BZ180" s="67">
        <v>2307</v>
      </c>
      <c r="CA180" s="516">
        <v>2288</v>
      </c>
      <c r="CB180" s="516">
        <v>2320</v>
      </c>
      <c r="CC180" s="516">
        <v>2332</v>
      </c>
      <c r="CD180" s="516">
        <v>2345</v>
      </c>
      <c r="CE180" s="516">
        <v>2339</v>
      </c>
      <c r="CF180" s="516">
        <v>2363</v>
      </c>
      <c r="CG180" s="516">
        <v>2401</v>
      </c>
      <c r="CH180" s="516">
        <v>2426</v>
      </c>
      <c r="CI180" s="516">
        <v>2376</v>
      </c>
      <c r="CJ180" s="516">
        <v>2380</v>
      </c>
      <c r="CK180" s="516">
        <v>2391</v>
      </c>
      <c r="CL180" s="516">
        <v>2370</v>
      </c>
      <c r="CM180" s="516">
        <v>2398</v>
      </c>
      <c r="CN180" s="516">
        <v>2321</v>
      </c>
      <c r="CO180" s="516">
        <v>2332</v>
      </c>
      <c r="CP180" s="516">
        <v>2414</v>
      </c>
      <c r="CQ180" s="516">
        <v>2389</v>
      </c>
      <c r="CR180" s="516">
        <v>2387</v>
      </c>
      <c r="CS180" s="516">
        <v>2368</v>
      </c>
      <c r="CT180" s="516">
        <v>2304</v>
      </c>
      <c r="CU180" s="516">
        <v>2358</v>
      </c>
      <c r="CV180" s="516">
        <v>2446</v>
      </c>
      <c r="CW180" s="516">
        <v>2370</v>
      </c>
      <c r="CX180" s="516">
        <v>2348</v>
      </c>
      <c r="CY180" s="516">
        <v>2333</v>
      </c>
      <c r="CZ180" s="516">
        <v>2379</v>
      </c>
      <c r="DA180" s="2">
        <v>2440</v>
      </c>
      <c r="DB180" s="2">
        <v>2434</v>
      </c>
      <c r="DC180" s="2">
        <v>2369</v>
      </c>
      <c r="DD180" s="2">
        <v>2459</v>
      </c>
      <c r="DE180" s="2">
        <v>2485</v>
      </c>
      <c r="DF180" s="2">
        <v>2441</v>
      </c>
      <c r="DG180" s="2">
        <v>2568</v>
      </c>
      <c r="DH180" s="2">
        <v>2640</v>
      </c>
      <c r="DI180" s="2">
        <v>2655</v>
      </c>
      <c r="DJ180" s="2">
        <v>2590</v>
      </c>
      <c r="DK180" s="2">
        <v>2611</v>
      </c>
      <c r="DL180" s="2">
        <v>2602</v>
      </c>
      <c r="DM180" s="2">
        <v>2565</v>
      </c>
      <c r="DN180" s="2">
        <v>2564</v>
      </c>
      <c r="DO180" s="2">
        <v>2553</v>
      </c>
      <c r="DP180" s="2">
        <v>2517</v>
      </c>
      <c r="DQ180" s="2">
        <v>2509</v>
      </c>
      <c r="DR180" s="2">
        <v>2500</v>
      </c>
      <c r="DS180" s="2">
        <v>2623</v>
      </c>
      <c r="DT180" s="2">
        <v>2614</v>
      </c>
      <c r="DU180" s="2">
        <v>2546</v>
      </c>
      <c r="DV180" s="2">
        <v>2553</v>
      </c>
      <c r="DW180" s="2">
        <v>2537</v>
      </c>
      <c r="DX180" s="2">
        <v>2513</v>
      </c>
      <c r="DY180" s="2">
        <v>2483</v>
      </c>
      <c r="DZ180" s="2">
        <v>2425</v>
      </c>
      <c r="EA180" s="2">
        <v>2489</v>
      </c>
      <c r="EB180" s="2">
        <v>2534</v>
      </c>
      <c r="EC180" s="2">
        <v>2530</v>
      </c>
      <c r="ED180" s="2">
        <v>2616</v>
      </c>
      <c r="EE180" s="2">
        <v>2631</v>
      </c>
      <c r="EF180" s="2">
        <v>2685</v>
      </c>
      <c r="EG180" s="2">
        <v>2677</v>
      </c>
      <c r="EH180" s="2">
        <v>2624</v>
      </c>
      <c r="EI180" s="2">
        <v>2640</v>
      </c>
      <c r="EJ180" s="2">
        <v>2661</v>
      </c>
      <c r="EK180" s="2">
        <v>2658</v>
      </c>
      <c r="EL180" s="2">
        <v>2657</v>
      </c>
      <c r="EM180" s="2">
        <v>2649</v>
      </c>
      <c r="EN180" s="2">
        <v>2590</v>
      </c>
      <c r="EO180" s="2">
        <v>2569</v>
      </c>
      <c r="EP180" s="2">
        <v>2489</v>
      </c>
      <c r="EQ180" s="2">
        <v>2513</v>
      </c>
      <c r="ER180" s="2">
        <v>2470</v>
      </c>
      <c r="ES180" s="2">
        <v>2462</v>
      </c>
      <c r="ET180" s="2">
        <v>2450</v>
      </c>
      <c r="EU180" s="2">
        <v>2435</v>
      </c>
      <c r="EV180" s="2">
        <v>2426</v>
      </c>
      <c r="EW180" s="2">
        <v>2422</v>
      </c>
      <c r="EX180" s="2">
        <v>2420</v>
      </c>
      <c r="EY180" s="2">
        <v>2432</v>
      </c>
      <c r="EZ180" s="2">
        <v>2404</v>
      </c>
      <c r="FA180" s="2">
        <v>2381</v>
      </c>
      <c r="FB180" s="2">
        <v>2390</v>
      </c>
      <c r="FC180" s="2">
        <v>2369</v>
      </c>
      <c r="FD180" s="2">
        <v>2372</v>
      </c>
      <c r="FE180" s="2">
        <v>2422</v>
      </c>
      <c r="FF180" s="2">
        <v>2443</v>
      </c>
      <c r="FG180" s="2">
        <v>2367</v>
      </c>
      <c r="FH180" s="2">
        <v>2375</v>
      </c>
      <c r="FI180" s="2">
        <v>2335</v>
      </c>
      <c r="FJ180" s="2">
        <v>2359</v>
      </c>
      <c r="FK180" s="2">
        <v>2332</v>
      </c>
      <c r="FL180" s="2">
        <v>2343</v>
      </c>
      <c r="FM180" s="2">
        <v>2343</v>
      </c>
      <c r="FN180" s="2">
        <v>2338</v>
      </c>
      <c r="FO180" s="2">
        <v>2374</v>
      </c>
      <c r="FP180" s="2">
        <v>2386</v>
      </c>
      <c r="FQ180" s="2">
        <v>2362</v>
      </c>
      <c r="FR180" s="2">
        <v>2340</v>
      </c>
      <c r="FS180" s="2">
        <v>2319</v>
      </c>
      <c r="FT180" s="2">
        <v>2323</v>
      </c>
      <c r="FU180" s="2">
        <v>2291</v>
      </c>
      <c r="FV180" s="2">
        <v>2231</v>
      </c>
      <c r="FW180" s="2">
        <v>2209</v>
      </c>
      <c r="FX180" s="2">
        <v>2272</v>
      </c>
      <c r="FY180" s="2">
        <v>2291</v>
      </c>
      <c r="FZ180" s="2">
        <v>2286</v>
      </c>
      <c r="GA180" s="2">
        <v>2281</v>
      </c>
      <c r="GB180" s="2">
        <v>2250</v>
      </c>
      <c r="GC180" s="2">
        <v>2251</v>
      </c>
      <c r="GD180" s="2">
        <v>2243</v>
      </c>
      <c r="GE180" s="2">
        <v>2234</v>
      </c>
      <c r="GF180" s="2">
        <v>2205</v>
      </c>
      <c r="GG180" s="2">
        <v>2208</v>
      </c>
      <c r="GH180" s="2">
        <v>2298</v>
      </c>
      <c r="GI180" s="2">
        <v>2213</v>
      </c>
      <c r="GJ180" s="2">
        <v>2163</v>
      </c>
      <c r="GK180" s="2">
        <v>2206</v>
      </c>
      <c r="GL180" s="2">
        <v>2262</v>
      </c>
      <c r="GM180" s="2">
        <v>2235</v>
      </c>
      <c r="GN180" s="2">
        <v>2232</v>
      </c>
      <c r="GO180" s="2">
        <v>2176</v>
      </c>
      <c r="GP180" s="2">
        <v>2141</v>
      </c>
      <c r="GQ180" s="2">
        <v>2155</v>
      </c>
      <c r="GR180" s="2">
        <v>2143</v>
      </c>
      <c r="GS180" s="2">
        <v>2176</v>
      </c>
      <c r="GT180" s="2">
        <v>2176</v>
      </c>
      <c r="GU180" s="2">
        <v>2158</v>
      </c>
      <c r="GV180" s="2">
        <v>2182</v>
      </c>
      <c r="GW180" s="2">
        <v>2270</v>
      </c>
      <c r="GX180" s="2">
        <v>2252</v>
      </c>
      <c r="GY180" s="2">
        <v>2298</v>
      </c>
      <c r="GZ180" s="2">
        <v>2285</v>
      </c>
      <c r="HA180" s="2">
        <v>2245</v>
      </c>
      <c r="HB180" s="2">
        <v>2227</v>
      </c>
      <c r="HC180" s="2">
        <v>2212</v>
      </c>
      <c r="HD180" s="2">
        <v>2292</v>
      </c>
      <c r="HE180" s="2">
        <v>2323</v>
      </c>
      <c r="HF180" s="2">
        <v>2367</v>
      </c>
      <c r="HG180" s="2">
        <v>2344</v>
      </c>
      <c r="HH180" s="2">
        <v>2328</v>
      </c>
      <c r="HI180" s="2">
        <v>2334</v>
      </c>
      <c r="HJ180" s="2">
        <v>2303</v>
      </c>
      <c r="HK180" s="2">
        <v>2308</v>
      </c>
      <c r="HL180" s="2">
        <v>2319</v>
      </c>
      <c r="HM180" s="2">
        <v>2376</v>
      </c>
      <c r="HN180" s="2">
        <v>2351</v>
      </c>
      <c r="HO180" s="2">
        <v>2390</v>
      </c>
      <c r="HP180" s="2">
        <v>2372</v>
      </c>
      <c r="HQ180" s="2">
        <v>2373</v>
      </c>
      <c r="HR180" s="2">
        <v>2396</v>
      </c>
      <c r="HS180" s="2">
        <v>2367</v>
      </c>
      <c r="HT180" s="2">
        <v>2327</v>
      </c>
      <c r="HU180" s="2">
        <v>2319</v>
      </c>
      <c r="HV180" s="2">
        <v>2284</v>
      </c>
      <c r="HW180" s="2">
        <v>2258</v>
      </c>
      <c r="HX180" s="2">
        <v>2282</v>
      </c>
      <c r="HY180" s="2">
        <v>2266</v>
      </c>
      <c r="HZ180" s="2">
        <v>2268</v>
      </c>
      <c r="IA180" s="2">
        <v>2242</v>
      </c>
      <c r="IB180" s="2">
        <v>2277</v>
      </c>
      <c r="IC180" s="2">
        <v>2224</v>
      </c>
      <c r="ID180" s="2">
        <v>2228</v>
      </c>
      <c r="IE180" s="2">
        <v>2211</v>
      </c>
      <c r="IF180" s="2">
        <v>2198</v>
      </c>
      <c r="IG180" s="2">
        <v>2182</v>
      </c>
      <c r="IH180" s="2">
        <v>2176</v>
      </c>
      <c r="II180" s="2">
        <v>2224</v>
      </c>
      <c r="IJ180" s="2">
        <v>2256</v>
      </c>
      <c r="IK180" s="2">
        <v>2252</v>
      </c>
      <c r="IL180" s="2">
        <v>2212</v>
      </c>
      <c r="IM180" s="2">
        <v>2187</v>
      </c>
      <c r="IN180" s="2">
        <v>2172</v>
      </c>
      <c r="IO180" s="2">
        <v>2145</v>
      </c>
      <c r="IP180" s="2">
        <v>2110</v>
      </c>
      <c r="IQ180" s="2">
        <v>2132</v>
      </c>
      <c r="IR180" s="2">
        <v>2172</v>
      </c>
      <c r="IS180" s="2">
        <v>2235</v>
      </c>
      <c r="IT180" s="2">
        <v>2245</v>
      </c>
    </row>
    <row r="181" spans="1:254" ht="15.9" customHeight="1">
      <c r="A181" s="61" t="s">
        <v>356</v>
      </c>
      <c r="B181" s="6" t="s">
        <v>357</v>
      </c>
      <c r="C181" s="15">
        <v>925.3</v>
      </c>
      <c r="D181" s="16">
        <v>3.7999999999999545</v>
      </c>
      <c r="E181" s="13">
        <v>921.5</v>
      </c>
      <c r="F181" s="13">
        <v>915.8</v>
      </c>
      <c r="G181" s="13">
        <v>931.9</v>
      </c>
      <c r="H181" s="13">
        <v>940</v>
      </c>
      <c r="I181" s="13">
        <v>961.5</v>
      </c>
      <c r="J181" s="13">
        <v>983.7</v>
      </c>
      <c r="K181" s="13">
        <v>990.8</v>
      </c>
      <c r="L181" s="13">
        <v>955.2</v>
      </c>
      <c r="M181" s="13">
        <v>966.5</v>
      </c>
      <c r="N181" s="13">
        <v>935.2</v>
      </c>
      <c r="O181" s="13">
        <v>951.2</v>
      </c>
      <c r="P181" s="13">
        <v>939.7</v>
      </c>
      <c r="Q181" s="13">
        <v>937.6</v>
      </c>
      <c r="R181" s="13">
        <v>909.4</v>
      </c>
      <c r="S181" s="13">
        <v>912.9</v>
      </c>
      <c r="T181" s="13">
        <v>910.4</v>
      </c>
      <c r="U181" s="13">
        <v>902.2</v>
      </c>
      <c r="V181" s="13">
        <v>883.2</v>
      </c>
      <c r="W181" s="13">
        <v>900.4</v>
      </c>
      <c r="X181" s="13">
        <v>913.3</v>
      </c>
      <c r="Y181" s="13">
        <v>915.6</v>
      </c>
      <c r="Z181" s="13">
        <v>909.3</v>
      </c>
      <c r="AA181" s="13">
        <v>917.9</v>
      </c>
      <c r="AB181" s="13">
        <v>886</v>
      </c>
      <c r="AC181" s="13">
        <v>884.4</v>
      </c>
      <c r="AD181" s="13">
        <v>875</v>
      </c>
      <c r="AE181" s="13">
        <v>869.1</v>
      </c>
      <c r="AF181" s="13">
        <v>878</v>
      </c>
      <c r="AG181" s="13">
        <v>868.6</v>
      </c>
      <c r="AH181" s="13">
        <v>866.6</v>
      </c>
      <c r="AI181" s="13">
        <v>852.4</v>
      </c>
      <c r="AJ181" s="13">
        <v>847.9</v>
      </c>
      <c r="AK181" s="13">
        <v>845.8</v>
      </c>
      <c r="AL181" s="13">
        <v>844.5</v>
      </c>
      <c r="AM181" s="13">
        <v>843.4</v>
      </c>
      <c r="AN181" s="13">
        <v>850</v>
      </c>
      <c r="AO181" s="13">
        <v>851.7</v>
      </c>
      <c r="AP181" s="13">
        <v>887.9</v>
      </c>
      <c r="AQ181" s="13">
        <v>864.2</v>
      </c>
      <c r="AR181" s="13">
        <v>853.5</v>
      </c>
      <c r="AS181" s="13">
        <v>857.8</v>
      </c>
      <c r="AT181" s="13">
        <v>847.6</v>
      </c>
      <c r="AU181" s="13">
        <v>833.3</v>
      </c>
      <c r="AV181" s="13">
        <v>820.6</v>
      </c>
      <c r="AW181" s="13">
        <v>799.7</v>
      </c>
      <c r="AX181" s="13">
        <v>813.3</v>
      </c>
      <c r="AY181" s="13">
        <v>807.6</v>
      </c>
      <c r="AZ181" s="13">
        <v>804.5</v>
      </c>
      <c r="BA181" s="13">
        <v>834.5</v>
      </c>
      <c r="BB181" s="13">
        <v>840.3</v>
      </c>
      <c r="BC181" s="13">
        <v>857.3</v>
      </c>
      <c r="BD181" s="13">
        <v>852.5</v>
      </c>
      <c r="BE181" s="13">
        <v>849</v>
      </c>
      <c r="BF181" s="13">
        <v>860.6</v>
      </c>
      <c r="BG181" s="13">
        <v>872</v>
      </c>
      <c r="BH181" s="13">
        <v>863.6</v>
      </c>
      <c r="BI181" s="13">
        <v>878.9</v>
      </c>
      <c r="BJ181" s="13">
        <v>866.4</v>
      </c>
      <c r="BK181" s="13">
        <v>907.2</v>
      </c>
      <c r="BL181" s="13">
        <v>915.1</v>
      </c>
      <c r="BM181" s="67">
        <v>908.1</v>
      </c>
      <c r="BN181" s="67">
        <v>918.3</v>
      </c>
      <c r="BO181" s="67">
        <v>904</v>
      </c>
      <c r="BP181" s="67">
        <v>887.4</v>
      </c>
      <c r="BQ181" s="67">
        <v>894.3</v>
      </c>
      <c r="BR181" s="67">
        <v>864.9</v>
      </c>
      <c r="BS181" s="67">
        <v>872.8</v>
      </c>
      <c r="BT181" s="67">
        <v>1005</v>
      </c>
      <c r="BU181" s="67">
        <v>988.6</v>
      </c>
      <c r="BV181" s="67">
        <v>993.7</v>
      </c>
      <c r="BW181" s="67">
        <v>989.3</v>
      </c>
      <c r="BX181" s="67">
        <v>1001</v>
      </c>
      <c r="BY181" s="67">
        <v>1010.5</v>
      </c>
      <c r="BZ181" s="67">
        <v>1031</v>
      </c>
      <c r="CA181" s="516">
        <v>1058.5</v>
      </c>
      <c r="CB181" s="516">
        <v>1083</v>
      </c>
      <c r="CC181" s="516">
        <v>1080</v>
      </c>
      <c r="CD181" s="516">
        <v>1076</v>
      </c>
      <c r="CE181" s="516">
        <v>1094</v>
      </c>
      <c r="CF181" s="516">
        <v>1105</v>
      </c>
      <c r="CG181" s="516">
        <v>1105</v>
      </c>
      <c r="CH181" s="516">
        <v>1112</v>
      </c>
      <c r="CI181" s="516">
        <v>1107</v>
      </c>
      <c r="CJ181" s="516">
        <v>1094</v>
      </c>
      <c r="CK181" s="516">
        <v>1115</v>
      </c>
      <c r="CL181" s="516">
        <v>1110.5</v>
      </c>
      <c r="CM181" s="516">
        <v>1106.5</v>
      </c>
      <c r="CN181" s="516">
        <v>1067.5</v>
      </c>
      <c r="CO181" s="516">
        <v>1088</v>
      </c>
      <c r="CP181" s="516">
        <v>1107</v>
      </c>
      <c r="CQ181" s="516">
        <v>1082.5</v>
      </c>
      <c r="CR181" s="516">
        <v>1066</v>
      </c>
      <c r="CS181" s="516">
        <v>1054</v>
      </c>
      <c r="CT181" s="516">
        <v>1037</v>
      </c>
      <c r="CU181" s="516">
        <v>1088</v>
      </c>
      <c r="CV181" s="516">
        <v>1134.5</v>
      </c>
      <c r="CW181" s="516">
        <v>1068.5</v>
      </c>
      <c r="CX181" s="516">
        <v>1060.5</v>
      </c>
      <c r="CY181" s="516">
        <v>1052.5</v>
      </c>
      <c r="CZ181" s="516">
        <v>1041.5</v>
      </c>
      <c r="DA181" s="2">
        <v>1044.5</v>
      </c>
      <c r="DB181" s="2">
        <v>1014.5</v>
      </c>
      <c r="DC181" s="2">
        <v>977.2</v>
      </c>
      <c r="DD181" s="2">
        <v>1042</v>
      </c>
      <c r="DE181" s="2">
        <v>1039.5</v>
      </c>
      <c r="DF181" s="2">
        <v>1027</v>
      </c>
      <c r="DG181" s="2">
        <v>1104.5</v>
      </c>
      <c r="DH181" s="2">
        <v>1120</v>
      </c>
      <c r="DI181" s="2">
        <v>1107.5</v>
      </c>
      <c r="DJ181" s="2">
        <v>1077.5</v>
      </c>
      <c r="DK181" s="2">
        <v>1069</v>
      </c>
      <c r="DL181" s="2">
        <v>1085</v>
      </c>
      <c r="DM181" s="2">
        <v>1076.5</v>
      </c>
      <c r="DN181" s="2">
        <v>1097</v>
      </c>
      <c r="DO181" s="2">
        <v>1095</v>
      </c>
      <c r="DP181" s="2">
        <v>1067.5</v>
      </c>
      <c r="DQ181" s="2">
        <v>1052.5</v>
      </c>
      <c r="DR181" s="2">
        <v>1039.5</v>
      </c>
      <c r="DS181" s="2">
        <v>1052</v>
      </c>
      <c r="DT181" s="2">
        <v>1026</v>
      </c>
      <c r="DU181" s="2">
        <v>1004</v>
      </c>
      <c r="DV181" s="2">
        <v>1012</v>
      </c>
      <c r="DW181" s="2">
        <v>984.4</v>
      </c>
      <c r="DX181" s="2">
        <v>974.7</v>
      </c>
      <c r="DY181" s="2">
        <v>955.2</v>
      </c>
      <c r="DZ181" s="2">
        <v>945</v>
      </c>
      <c r="EA181" s="2">
        <v>977.2</v>
      </c>
      <c r="EB181" s="2">
        <v>964.7</v>
      </c>
      <c r="EC181" s="2">
        <v>963.1</v>
      </c>
      <c r="ED181" s="2">
        <v>981.8</v>
      </c>
      <c r="EE181" s="2">
        <v>993.3</v>
      </c>
      <c r="EF181" s="2">
        <v>1004</v>
      </c>
      <c r="EG181" s="2">
        <v>1023</v>
      </c>
      <c r="EH181" s="2">
        <v>1017.5</v>
      </c>
      <c r="EI181" s="2">
        <v>1013.5</v>
      </c>
      <c r="EJ181" s="2">
        <v>1025.5</v>
      </c>
      <c r="EK181" s="2">
        <v>1024</v>
      </c>
      <c r="EL181" s="2">
        <v>1027.5</v>
      </c>
      <c r="EM181" s="2">
        <v>1013</v>
      </c>
      <c r="EN181" s="2">
        <v>995</v>
      </c>
      <c r="EO181" s="2">
        <v>978.9</v>
      </c>
      <c r="EP181" s="2">
        <v>976.4</v>
      </c>
      <c r="EQ181" s="2">
        <v>962.3</v>
      </c>
      <c r="ER181" s="2">
        <v>979.1</v>
      </c>
      <c r="ES181" s="2">
        <v>985.8</v>
      </c>
      <c r="ET181" s="2">
        <v>976</v>
      </c>
      <c r="EU181" s="2">
        <v>991.5</v>
      </c>
      <c r="EV181" s="2">
        <v>977</v>
      </c>
      <c r="EW181" s="2">
        <v>983.6</v>
      </c>
      <c r="EX181" s="2">
        <v>973</v>
      </c>
      <c r="EY181" s="2">
        <v>974.3</v>
      </c>
      <c r="EZ181" s="2">
        <v>974.4</v>
      </c>
      <c r="FA181" s="2">
        <v>970.8</v>
      </c>
      <c r="FB181" s="2">
        <v>958.6</v>
      </c>
      <c r="FC181" s="2">
        <v>951.1</v>
      </c>
      <c r="FD181" s="2">
        <v>959.4</v>
      </c>
      <c r="FE181" s="2">
        <v>969.9</v>
      </c>
      <c r="FF181" s="2">
        <v>962.7</v>
      </c>
      <c r="FG181" s="2">
        <v>943.4</v>
      </c>
      <c r="FH181" s="2">
        <v>980.6</v>
      </c>
      <c r="FI181" s="2">
        <v>963.6</v>
      </c>
      <c r="FJ181" s="2">
        <v>960.7</v>
      </c>
      <c r="FK181" s="2">
        <v>951.2</v>
      </c>
      <c r="FL181" s="2">
        <v>957</v>
      </c>
      <c r="FM181" s="2">
        <v>968.2</v>
      </c>
      <c r="FN181" s="2">
        <v>969.8</v>
      </c>
      <c r="FO181" s="2">
        <v>991</v>
      </c>
      <c r="FP181" s="2">
        <v>1016.5</v>
      </c>
      <c r="FQ181" s="2">
        <v>1011.5</v>
      </c>
      <c r="FR181" s="2">
        <v>1041.5</v>
      </c>
      <c r="FS181" s="2">
        <v>987.5</v>
      </c>
      <c r="FT181" s="2">
        <v>937.4</v>
      </c>
      <c r="FU181" s="2">
        <v>939.2</v>
      </c>
      <c r="FV181" s="2">
        <v>925</v>
      </c>
      <c r="FW181" s="2">
        <v>913.5</v>
      </c>
      <c r="FX181" s="2">
        <v>930.9</v>
      </c>
      <c r="FY181" s="2">
        <v>910.4</v>
      </c>
      <c r="FZ181" s="2">
        <v>901.3</v>
      </c>
      <c r="GA181" s="2">
        <v>881.8</v>
      </c>
      <c r="GB181" s="2">
        <v>883.1</v>
      </c>
      <c r="GC181" s="2">
        <v>865.8</v>
      </c>
      <c r="GD181" s="2">
        <v>859.9</v>
      </c>
      <c r="GE181" s="2">
        <v>870.9</v>
      </c>
      <c r="GF181" s="2">
        <v>875.8</v>
      </c>
      <c r="GG181" s="2">
        <v>862.2</v>
      </c>
      <c r="GH181" s="2">
        <v>858</v>
      </c>
      <c r="GI181" s="2">
        <v>859</v>
      </c>
      <c r="GJ181" s="2">
        <v>845.7</v>
      </c>
      <c r="GK181" s="2">
        <v>865</v>
      </c>
      <c r="GL181" s="2">
        <v>889.6</v>
      </c>
      <c r="GM181" s="2">
        <v>887.1</v>
      </c>
      <c r="GN181" s="2">
        <v>890.3</v>
      </c>
      <c r="GO181" s="2">
        <v>892.7</v>
      </c>
      <c r="GP181" s="2">
        <v>883.3</v>
      </c>
      <c r="GQ181" s="2">
        <v>895</v>
      </c>
      <c r="GR181" s="2">
        <v>897.8</v>
      </c>
      <c r="GS181" s="2">
        <v>906.4</v>
      </c>
      <c r="GT181" s="2">
        <v>898.5</v>
      </c>
      <c r="GU181" s="2">
        <v>866.6</v>
      </c>
      <c r="GV181" s="2">
        <v>870.3</v>
      </c>
      <c r="GW181" s="2">
        <v>905.8</v>
      </c>
      <c r="GX181" s="2">
        <v>894.5</v>
      </c>
      <c r="GY181" s="2">
        <v>906.3</v>
      </c>
      <c r="GZ181" s="2">
        <v>890</v>
      </c>
      <c r="HA181" s="2">
        <v>862.9</v>
      </c>
      <c r="HB181" s="2">
        <v>840.9</v>
      </c>
      <c r="HC181" s="2">
        <v>858.9</v>
      </c>
      <c r="HD181" s="2">
        <v>845.4</v>
      </c>
      <c r="HE181" s="2">
        <v>869.8</v>
      </c>
      <c r="HF181" s="2">
        <v>879.3</v>
      </c>
      <c r="HG181" s="2">
        <v>875.1</v>
      </c>
      <c r="HH181" s="2">
        <v>866.4</v>
      </c>
      <c r="HI181" s="2">
        <v>862</v>
      </c>
      <c r="HJ181" s="2">
        <v>869.4</v>
      </c>
      <c r="HK181" s="2">
        <v>879.3</v>
      </c>
      <c r="HL181" s="2">
        <v>890.7</v>
      </c>
      <c r="HM181" s="2">
        <v>921.7</v>
      </c>
      <c r="HN181" s="2">
        <v>925.1</v>
      </c>
      <c r="HO181" s="2">
        <v>933.4</v>
      </c>
      <c r="HP181" s="2">
        <v>931.5</v>
      </c>
      <c r="HQ181" s="2">
        <v>924</v>
      </c>
      <c r="HR181" s="2">
        <v>931.4</v>
      </c>
      <c r="HS181" s="2">
        <v>921.4</v>
      </c>
      <c r="HT181" s="2">
        <v>919.7</v>
      </c>
      <c r="HU181" s="2">
        <v>910.8</v>
      </c>
      <c r="HV181" s="2">
        <v>925</v>
      </c>
      <c r="HW181" s="2">
        <v>922</v>
      </c>
      <c r="HX181" s="2">
        <v>905.6</v>
      </c>
      <c r="HY181" s="2">
        <v>911</v>
      </c>
      <c r="HZ181" s="2">
        <v>908.9</v>
      </c>
      <c r="IA181" s="2">
        <v>885.5</v>
      </c>
      <c r="IB181" s="2">
        <v>917.6</v>
      </c>
      <c r="IC181" s="2">
        <v>919.4</v>
      </c>
      <c r="ID181" s="2">
        <v>885.7</v>
      </c>
      <c r="IE181" s="2">
        <v>897.6</v>
      </c>
      <c r="IF181" s="2">
        <v>905.2</v>
      </c>
      <c r="IG181" s="2">
        <v>882.1</v>
      </c>
      <c r="IH181" s="2">
        <v>898.2</v>
      </c>
      <c r="II181" s="2">
        <v>866.4</v>
      </c>
      <c r="IJ181" s="2">
        <v>851.1</v>
      </c>
      <c r="IK181" s="2">
        <v>844.7</v>
      </c>
      <c r="IL181" s="2">
        <v>840.5</v>
      </c>
      <c r="IM181" s="2">
        <v>830.4</v>
      </c>
      <c r="IN181" s="2">
        <v>812.4</v>
      </c>
      <c r="IO181" s="2">
        <v>789.2</v>
      </c>
      <c r="IP181" s="2">
        <v>784.9</v>
      </c>
      <c r="IQ181" s="2">
        <v>797.8</v>
      </c>
      <c r="IR181" s="2">
        <v>783</v>
      </c>
      <c r="IS181" s="2">
        <v>776.5</v>
      </c>
      <c r="IT181" s="2">
        <v>768.1</v>
      </c>
    </row>
    <row r="182" spans="1:254" ht="15.9" customHeight="1">
      <c r="A182" s="61" t="s">
        <v>358</v>
      </c>
      <c r="B182" s="6" t="s">
        <v>359</v>
      </c>
      <c r="C182" s="15">
        <v>2371</v>
      </c>
      <c r="D182" s="16">
        <v>6</v>
      </c>
      <c r="E182" s="13">
        <v>2365</v>
      </c>
      <c r="F182" s="13">
        <v>2336</v>
      </c>
      <c r="G182" s="13">
        <v>2360</v>
      </c>
      <c r="H182" s="13">
        <v>2382</v>
      </c>
      <c r="I182" s="13">
        <v>2390</v>
      </c>
      <c r="J182" s="13">
        <v>2399</v>
      </c>
      <c r="K182" s="13">
        <v>2384</v>
      </c>
      <c r="L182" s="13">
        <v>2341</v>
      </c>
      <c r="M182" s="13">
        <v>2345</v>
      </c>
      <c r="N182" s="13">
        <v>2323</v>
      </c>
      <c r="O182" s="13">
        <v>2330</v>
      </c>
      <c r="P182" s="13">
        <v>2340</v>
      </c>
      <c r="Q182" s="13">
        <v>2324</v>
      </c>
      <c r="R182" s="13">
        <v>2316</v>
      </c>
      <c r="S182" s="13">
        <v>2312</v>
      </c>
      <c r="T182" s="13">
        <v>2323</v>
      </c>
      <c r="U182" s="13">
        <v>2283</v>
      </c>
      <c r="V182" s="13">
        <v>2269</v>
      </c>
      <c r="W182" s="13">
        <v>2310</v>
      </c>
      <c r="X182" s="13">
        <v>2273</v>
      </c>
      <c r="Y182" s="13">
        <v>2276</v>
      </c>
      <c r="Z182" s="13">
        <v>2333</v>
      </c>
      <c r="AA182" s="13">
        <v>2328</v>
      </c>
      <c r="AB182" s="13">
        <v>2303</v>
      </c>
      <c r="AC182" s="13">
        <v>2295</v>
      </c>
      <c r="AD182" s="13">
        <v>2274</v>
      </c>
      <c r="AE182" s="13">
        <v>2279</v>
      </c>
      <c r="AF182" s="13">
        <v>2295</v>
      </c>
      <c r="AG182" s="13">
        <v>2266</v>
      </c>
      <c r="AH182" s="13">
        <v>2277</v>
      </c>
      <c r="AI182" s="13">
        <v>2278</v>
      </c>
      <c r="AJ182" s="13">
        <v>2266</v>
      </c>
      <c r="AK182" s="13">
        <v>2268</v>
      </c>
      <c r="AL182" s="13">
        <v>2272</v>
      </c>
      <c r="AM182" s="13">
        <v>2261</v>
      </c>
      <c r="AN182" s="13">
        <v>2211</v>
      </c>
      <c r="AO182" s="13">
        <v>2214</v>
      </c>
      <c r="AP182" s="13">
        <v>2211</v>
      </c>
      <c r="AQ182" s="13">
        <v>2178</v>
      </c>
      <c r="AR182" s="13">
        <v>2175</v>
      </c>
      <c r="AS182" s="13">
        <v>2206</v>
      </c>
      <c r="AT182" s="13">
        <v>2180</v>
      </c>
      <c r="AU182" s="13">
        <v>2175</v>
      </c>
      <c r="AV182" s="13">
        <v>2211</v>
      </c>
      <c r="AW182" s="13">
        <v>2158</v>
      </c>
      <c r="AX182" s="13">
        <v>2135</v>
      </c>
      <c r="AY182" s="13">
        <v>2124</v>
      </c>
      <c r="AZ182" s="13">
        <v>2147</v>
      </c>
      <c r="BA182" s="13">
        <v>2176</v>
      </c>
      <c r="BB182" s="13">
        <v>2168</v>
      </c>
      <c r="BC182" s="13">
        <v>2140</v>
      </c>
      <c r="BD182" s="13">
        <v>2141</v>
      </c>
      <c r="BE182" s="13">
        <v>2134</v>
      </c>
      <c r="BF182" s="13">
        <v>2147</v>
      </c>
      <c r="BG182" s="13">
        <v>2163</v>
      </c>
      <c r="BH182" s="13">
        <v>2152</v>
      </c>
      <c r="BI182" s="13">
        <v>2190</v>
      </c>
      <c r="BJ182" s="13">
        <v>2158</v>
      </c>
      <c r="BK182" s="13">
        <v>2309</v>
      </c>
      <c r="BL182" s="13">
        <v>2279</v>
      </c>
      <c r="BM182" s="67">
        <v>2275</v>
      </c>
      <c r="BN182" s="67">
        <v>2255</v>
      </c>
      <c r="BO182" s="67">
        <v>2267</v>
      </c>
      <c r="BP182" s="67">
        <v>2238</v>
      </c>
      <c r="BQ182" s="67">
        <v>2259</v>
      </c>
      <c r="BR182" s="67">
        <v>2223</v>
      </c>
      <c r="BS182" s="67">
        <v>2246</v>
      </c>
      <c r="BT182" s="67">
        <v>2302</v>
      </c>
      <c r="BU182" s="67">
        <v>2265</v>
      </c>
      <c r="BV182" s="67">
        <v>2452</v>
      </c>
      <c r="BW182" s="67">
        <v>2444</v>
      </c>
      <c r="BX182" s="67">
        <v>2466</v>
      </c>
      <c r="BY182" s="67">
        <v>2495</v>
      </c>
      <c r="BZ182" s="67">
        <v>2501</v>
      </c>
      <c r="CA182" s="516">
        <v>2522</v>
      </c>
      <c r="CB182" s="516">
        <v>2520</v>
      </c>
      <c r="CC182" s="516">
        <v>2527</v>
      </c>
      <c r="CD182" s="516">
        <v>2525</v>
      </c>
      <c r="CE182" s="516">
        <v>2523</v>
      </c>
      <c r="CF182" s="516">
        <v>2533</v>
      </c>
      <c r="CG182" s="516">
        <v>2569</v>
      </c>
      <c r="CH182" s="516">
        <v>2583</v>
      </c>
      <c r="CI182" s="516">
        <v>2554</v>
      </c>
      <c r="CJ182" s="516">
        <v>2550</v>
      </c>
      <c r="CK182" s="516">
        <v>2549</v>
      </c>
      <c r="CL182" s="516">
        <v>2554</v>
      </c>
      <c r="CM182" s="516">
        <v>2550</v>
      </c>
      <c r="CN182" s="516">
        <v>2499</v>
      </c>
      <c r="CO182" s="516">
        <v>2516</v>
      </c>
      <c r="CP182" s="516">
        <v>2570</v>
      </c>
      <c r="CQ182" s="516">
        <v>2545</v>
      </c>
      <c r="CR182" s="516">
        <v>2570</v>
      </c>
      <c r="CS182" s="516">
        <v>2536</v>
      </c>
      <c r="CT182" s="516">
        <v>2500</v>
      </c>
      <c r="CU182" s="516">
        <v>2566</v>
      </c>
      <c r="CV182" s="516">
        <v>2620</v>
      </c>
      <c r="CW182" s="516">
        <v>2565</v>
      </c>
      <c r="CX182" s="516">
        <v>2560</v>
      </c>
      <c r="CY182" s="516">
        <v>2572</v>
      </c>
      <c r="CZ182" s="516">
        <v>2593</v>
      </c>
      <c r="DA182" s="2">
        <v>2633</v>
      </c>
      <c r="DB182" s="2">
        <v>2627</v>
      </c>
      <c r="DC182" s="2">
        <v>2586</v>
      </c>
      <c r="DD182" s="2">
        <v>2637</v>
      </c>
      <c r="DE182" s="2">
        <v>2641</v>
      </c>
      <c r="DF182" s="2">
        <v>2548</v>
      </c>
      <c r="DG182" s="2">
        <v>2611</v>
      </c>
      <c r="DH182" s="2">
        <v>2684</v>
      </c>
      <c r="DI182" s="2">
        <v>2730</v>
      </c>
      <c r="DJ182" s="2">
        <v>2700</v>
      </c>
      <c r="DK182" s="2">
        <v>2693</v>
      </c>
      <c r="DL182" s="2">
        <v>2674</v>
      </c>
      <c r="DM182" s="2">
        <v>2657</v>
      </c>
      <c r="DN182" s="2">
        <v>2709</v>
      </c>
      <c r="DO182" s="2">
        <v>2693</v>
      </c>
      <c r="DP182" s="2">
        <v>2703</v>
      </c>
      <c r="DQ182" s="2">
        <v>2725</v>
      </c>
      <c r="DR182" s="2">
        <v>2675</v>
      </c>
      <c r="DS182" s="2">
        <v>2690</v>
      </c>
      <c r="DT182" s="2">
        <v>2655</v>
      </c>
      <c r="DU182" s="2">
        <v>2618</v>
      </c>
      <c r="DV182" s="2">
        <v>2582</v>
      </c>
      <c r="DW182" s="2">
        <v>2604</v>
      </c>
      <c r="DX182" s="2">
        <v>2558</v>
      </c>
      <c r="DY182" s="2">
        <v>2535</v>
      </c>
      <c r="DZ182" s="2">
        <v>2517</v>
      </c>
      <c r="EA182" s="2">
        <v>2516</v>
      </c>
      <c r="EB182" s="2">
        <v>2507</v>
      </c>
      <c r="EC182" s="2">
        <v>2508</v>
      </c>
      <c r="ED182" s="2">
        <v>2514</v>
      </c>
      <c r="EE182" s="2">
        <v>2516</v>
      </c>
      <c r="EF182" s="2">
        <v>2551</v>
      </c>
      <c r="EG182" s="2">
        <v>2541</v>
      </c>
      <c r="EH182" s="2">
        <v>2517</v>
      </c>
      <c r="EI182" s="2">
        <v>2550</v>
      </c>
      <c r="EJ182" s="2">
        <v>2563</v>
      </c>
      <c r="EK182" s="2">
        <v>2542</v>
      </c>
      <c r="EL182" s="2">
        <v>2522</v>
      </c>
      <c r="EM182" s="2">
        <v>2525</v>
      </c>
      <c r="EN182" s="2">
        <v>2512</v>
      </c>
      <c r="EO182" s="2">
        <v>2500</v>
      </c>
      <c r="EP182" s="2">
        <v>2496</v>
      </c>
      <c r="EQ182" s="2">
        <v>2490</v>
      </c>
      <c r="ER182" s="2">
        <v>2484</v>
      </c>
      <c r="ES182" s="2">
        <v>2460</v>
      </c>
      <c r="ET182" s="2">
        <v>2470</v>
      </c>
      <c r="EU182" s="2">
        <v>2465</v>
      </c>
      <c r="EV182" s="2">
        <v>2429</v>
      </c>
      <c r="EW182" s="2">
        <v>2439</v>
      </c>
      <c r="EX182" s="2">
        <v>2430</v>
      </c>
      <c r="EY182" s="2">
        <v>2420</v>
      </c>
      <c r="EZ182" s="2">
        <v>2425</v>
      </c>
      <c r="FA182" s="2">
        <v>2429</v>
      </c>
      <c r="FB182" s="2">
        <v>2413</v>
      </c>
      <c r="FC182" s="2">
        <v>2404</v>
      </c>
      <c r="FD182" s="2">
        <v>2408</v>
      </c>
      <c r="FE182" s="2">
        <v>2411</v>
      </c>
      <c r="FF182" s="2">
        <v>2412</v>
      </c>
      <c r="FG182" s="2">
        <v>2399</v>
      </c>
      <c r="FH182" s="2">
        <v>2407</v>
      </c>
      <c r="FI182" s="2">
        <v>2393</v>
      </c>
      <c r="FJ182" s="2">
        <v>2412</v>
      </c>
      <c r="FK182" s="2">
        <v>2423</v>
      </c>
      <c r="FL182" s="2">
        <v>2404</v>
      </c>
      <c r="FM182" s="2">
        <v>2391</v>
      </c>
      <c r="FN182" s="2">
        <v>2409</v>
      </c>
      <c r="FO182" s="2">
        <v>2419</v>
      </c>
      <c r="FP182" s="2">
        <v>2429</v>
      </c>
      <c r="FQ182" s="2">
        <v>2411</v>
      </c>
      <c r="FR182" s="2">
        <v>2397</v>
      </c>
      <c r="FS182" s="2">
        <v>2382</v>
      </c>
      <c r="FT182" s="2">
        <v>2368</v>
      </c>
      <c r="FU182" s="2">
        <v>2360</v>
      </c>
      <c r="FV182" s="2">
        <v>2348</v>
      </c>
      <c r="FW182" s="2">
        <v>2371</v>
      </c>
      <c r="FX182" s="2">
        <v>2383</v>
      </c>
      <c r="FY182" s="2">
        <v>2425</v>
      </c>
      <c r="FZ182" s="2">
        <v>2435</v>
      </c>
      <c r="GA182" s="2">
        <v>2433</v>
      </c>
      <c r="GB182" s="2">
        <v>2416</v>
      </c>
      <c r="GC182" s="2">
        <v>2426</v>
      </c>
      <c r="GD182" s="2">
        <v>2536</v>
      </c>
      <c r="GE182" s="2">
        <v>2545</v>
      </c>
      <c r="GF182" s="2">
        <v>2505</v>
      </c>
      <c r="GG182" s="2">
        <v>2491</v>
      </c>
      <c r="GH182" s="2">
        <v>2494</v>
      </c>
      <c r="GI182" s="2">
        <v>2486</v>
      </c>
      <c r="GJ182" s="2">
        <v>2460</v>
      </c>
      <c r="GK182" s="2">
        <v>2505</v>
      </c>
      <c r="GL182" s="2">
        <v>2537</v>
      </c>
      <c r="GM182" s="2">
        <v>2532</v>
      </c>
      <c r="GN182" s="2">
        <v>2538</v>
      </c>
      <c r="GO182" s="2">
        <v>2522</v>
      </c>
      <c r="GP182" s="2">
        <v>2479</v>
      </c>
      <c r="GQ182" s="2">
        <v>2500</v>
      </c>
      <c r="GR182" s="2">
        <v>2492</v>
      </c>
      <c r="GS182" s="2">
        <v>2486</v>
      </c>
      <c r="GT182" s="2">
        <v>2488</v>
      </c>
      <c r="GU182" s="2">
        <v>2438</v>
      </c>
      <c r="GV182" s="2">
        <v>2458</v>
      </c>
      <c r="GW182" s="2">
        <v>2509</v>
      </c>
      <c r="GX182" s="2">
        <v>2485</v>
      </c>
      <c r="GY182" s="2">
        <v>2483</v>
      </c>
      <c r="GZ182" s="2">
        <v>2472</v>
      </c>
      <c r="HA182" s="2">
        <v>2451</v>
      </c>
      <c r="HB182" s="2">
        <v>2431</v>
      </c>
      <c r="HC182" s="2">
        <v>2437</v>
      </c>
      <c r="HD182" s="2">
        <v>2500</v>
      </c>
      <c r="HE182" s="2">
        <v>2540</v>
      </c>
      <c r="HF182" s="2">
        <v>2593</v>
      </c>
      <c r="HG182" s="2">
        <v>2574</v>
      </c>
      <c r="HH182" s="2">
        <v>2560</v>
      </c>
      <c r="HI182" s="2">
        <v>2559</v>
      </c>
      <c r="HJ182" s="2">
        <v>2564</v>
      </c>
      <c r="HK182" s="2">
        <v>2559</v>
      </c>
      <c r="HL182" s="2">
        <v>2573</v>
      </c>
      <c r="HM182" s="2">
        <v>2613</v>
      </c>
      <c r="HN182" s="2">
        <v>2611</v>
      </c>
      <c r="HO182" s="2">
        <v>2636</v>
      </c>
      <c r="HP182" s="2">
        <v>2614</v>
      </c>
      <c r="HQ182" s="2">
        <v>2634</v>
      </c>
      <c r="HR182" s="2">
        <v>2651</v>
      </c>
      <c r="HS182" s="2">
        <v>2640</v>
      </c>
      <c r="HT182" s="2">
        <v>2624</v>
      </c>
      <c r="HU182" s="2">
        <v>2602</v>
      </c>
      <c r="HV182" s="2">
        <v>2636</v>
      </c>
      <c r="HW182" s="2">
        <v>2622</v>
      </c>
      <c r="HX182" s="2">
        <v>2649</v>
      </c>
      <c r="HY182" s="2">
        <v>2600</v>
      </c>
      <c r="HZ182" s="2">
        <v>2586</v>
      </c>
      <c r="IA182" s="2">
        <v>2580</v>
      </c>
      <c r="IB182" s="2">
        <v>2586</v>
      </c>
      <c r="IC182" s="2">
        <v>2525</v>
      </c>
      <c r="ID182" s="2">
        <v>2510</v>
      </c>
      <c r="IE182" s="2">
        <v>2518</v>
      </c>
      <c r="IF182" s="2">
        <v>2520</v>
      </c>
      <c r="IG182" s="2">
        <v>2500</v>
      </c>
      <c r="IH182" s="2">
        <v>2460</v>
      </c>
      <c r="II182" s="2">
        <v>2444</v>
      </c>
      <c r="IJ182" s="2">
        <v>2463</v>
      </c>
      <c r="IK182" s="2">
        <v>2437</v>
      </c>
      <c r="IL182" s="2">
        <v>2386</v>
      </c>
      <c r="IM182" s="2">
        <v>2383</v>
      </c>
      <c r="IN182" s="2">
        <v>2373</v>
      </c>
      <c r="IO182" s="2">
        <v>2358</v>
      </c>
      <c r="IP182" s="2">
        <v>2315</v>
      </c>
      <c r="IQ182" s="2">
        <v>2352</v>
      </c>
      <c r="IR182" s="2">
        <v>2354</v>
      </c>
      <c r="IS182" s="2">
        <v>2349</v>
      </c>
      <c r="IT182" s="2">
        <v>2334</v>
      </c>
    </row>
    <row r="183" spans="1:254" ht="15.9" customHeight="1">
      <c r="A183" s="61" t="s">
        <v>360</v>
      </c>
      <c r="B183" s="6" t="s">
        <v>361</v>
      </c>
      <c r="C183" s="15">
        <v>13040</v>
      </c>
      <c r="D183" s="16">
        <v>-980</v>
      </c>
      <c r="E183" s="13">
        <v>14020</v>
      </c>
      <c r="F183" s="13">
        <v>14820</v>
      </c>
      <c r="G183" s="13">
        <v>14020</v>
      </c>
      <c r="H183" s="13">
        <v>13450</v>
      </c>
      <c r="I183" s="13">
        <v>13330</v>
      </c>
      <c r="J183" s="13">
        <v>12250</v>
      </c>
      <c r="K183" s="13">
        <v>11930</v>
      </c>
      <c r="L183" s="13">
        <v>12530</v>
      </c>
      <c r="M183" s="13">
        <v>13840</v>
      </c>
      <c r="N183" s="13">
        <v>14300</v>
      </c>
      <c r="O183" s="13">
        <v>14230</v>
      </c>
      <c r="P183" s="13">
        <v>13930</v>
      </c>
      <c r="Q183" s="13">
        <v>13860</v>
      </c>
      <c r="R183" s="13">
        <v>13540</v>
      </c>
      <c r="S183" s="13">
        <v>14380</v>
      </c>
      <c r="T183" s="13">
        <v>14910</v>
      </c>
      <c r="U183" s="13">
        <v>14240</v>
      </c>
      <c r="V183" s="13">
        <v>14290</v>
      </c>
      <c r="W183" s="13">
        <v>14930</v>
      </c>
      <c r="X183" s="13">
        <v>14660</v>
      </c>
      <c r="Y183" s="13">
        <v>14500</v>
      </c>
      <c r="Z183" s="13">
        <v>15580</v>
      </c>
      <c r="AA183" s="13">
        <v>16600</v>
      </c>
      <c r="AB183" s="13">
        <v>15690</v>
      </c>
      <c r="AC183" s="13">
        <v>15320</v>
      </c>
      <c r="AD183" s="13">
        <v>16480</v>
      </c>
      <c r="AE183" s="13">
        <v>15930</v>
      </c>
      <c r="AF183" s="13">
        <v>15250</v>
      </c>
      <c r="AG183" s="13">
        <v>15470</v>
      </c>
      <c r="AH183" s="13">
        <v>15920</v>
      </c>
      <c r="AI183" s="13">
        <v>15580</v>
      </c>
      <c r="AJ183" s="13">
        <v>15550</v>
      </c>
      <c r="AK183" s="13">
        <v>16640</v>
      </c>
      <c r="AL183" s="13">
        <v>16230</v>
      </c>
      <c r="AM183" s="13">
        <v>16310</v>
      </c>
      <c r="AN183" s="13">
        <v>15680</v>
      </c>
      <c r="AO183" s="13">
        <v>14720</v>
      </c>
      <c r="AP183" s="13">
        <v>13740</v>
      </c>
      <c r="AQ183" s="13">
        <v>13410</v>
      </c>
      <c r="AR183" s="13">
        <v>13210</v>
      </c>
      <c r="AS183" s="13">
        <v>13280</v>
      </c>
      <c r="AT183" s="13">
        <v>13940</v>
      </c>
      <c r="AU183" s="13">
        <v>14230</v>
      </c>
      <c r="AV183" s="13">
        <v>15330</v>
      </c>
      <c r="AW183" s="13">
        <v>15010</v>
      </c>
      <c r="AX183" s="13">
        <v>14010</v>
      </c>
      <c r="AY183" s="13">
        <v>14110</v>
      </c>
      <c r="AZ183" s="13">
        <v>13380</v>
      </c>
      <c r="BA183" s="13">
        <v>13750</v>
      </c>
      <c r="BB183" s="13">
        <v>14140</v>
      </c>
      <c r="BC183" s="13">
        <v>14660</v>
      </c>
      <c r="BD183" s="13">
        <v>14880</v>
      </c>
      <c r="BE183" s="13">
        <v>14450</v>
      </c>
      <c r="BF183" s="13">
        <v>13790</v>
      </c>
      <c r="BG183" s="13">
        <v>13600</v>
      </c>
      <c r="BH183" s="13">
        <v>13180</v>
      </c>
      <c r="BI183" s="13">
        <v>13600</v>
      </c>
      <c r="BJ183" s="13">
        <v>15030</v>
      </c>
      <c r="BK183" s="13">
        <v>15210</v>
      </c>
      <c r="BL183" s="13">
        <v>15680</v>
      </c>
      <c r="BM183" s="67">
        <v>14720</v>
      </c>
      <c r="BN183" s="67">
        <v>14780</v>
      </c>
      <c r="BO183" s="67">
        <v>14800</v>
      </c>
      <c r="BP183" s="67">
        <v>14870</v>
      </c>
      <c r="BQ183" s="67">
        <v>15040</v>
      </c>
      <c r="BR183" s="67">
        <v>14370</v>
      </c>
      <c r="BS183" s="67">
        <v>14250</v>
      </c>
      <c r="BT183" s="67">
        <v>13960</v>
      </c>
      <c r="BU183" s="67">
        <v>13670</v>
      </c>
      <c r="BV183" s="67">
        <v>13380</v>
      </c>
      <c r="BW183" s="67">
        <v>13180</v>
      </c>
      <c r="BX183" s="67">
        <v>13270</v>
      </c>
      <c r="BY183" s="67">
        <v>13440</v>
      </c>
      <c r="BZ183" s="67">
        <v>13600</v>
      </c>
      <c r="CA183" s="516">
        <v>13440</v>
      </c>
      <c r="CB183" s="516">
        <v>14000</v>
      </c>
      <c r="CC183" s="516">
        <v>13180</v>
      </c>
      <c r="CD183" s="516">
        <v>13300</v>
      </c>
      <c r="CE183" s="516">
        <v>13380</v>
      </c>
      <c r="CF183" s="516">
        <v>13480</v>
      </c>
      <c r="CG183" s="516">
        <v>12940</v>
      </c>
      <c r="CH183" s="516">
        <v>12960</v>
      </c>
      <c r="CI183" s="516">
        <v>12200</v>
      </c>
      <c r="CJ183" s="516">
        <v>12000</v>
      </c>
      <c r="CK183" s="516">
        <v>12130</v>
      </c>
      <c r="CL183" s="516">
        <v>11770</v>
      </c>
      <c r="CM183" s="516">
        <v>11360</v>
      </c>
      <c r="CN183" s="516">
        <v>10370</v>
      </c>
      <c r="CO183" s="516">
        <v>10760</v>
      </c>
      <c r="CP183" s="516">
        <v>11480</v>
      </c>
      <c r="CQ183" s="516">
        <v>11960</v>
      </c>
      <c r="CR183" s="516">
        <v>12210</v>
      </c>
      <c r="CS183" s="516">
        <v>11710</v>
      </c>
      <c r="CT183" s="516">
        <v>11600</v>
      </c>
      <c r="CU183" s="516">
        <v>12490</v>
      </c>
      <c r="CV183" s="516">
        <v>12970</v>
      </c>
      <c r="CW183" s="516">
        <v>12490</v>
      </c>
      <c r="CX183" s="516">
        <v>13000</v>
      </c>
      <c r="CY183" s="516">
        <v>12660</v>
      </c>
      <c r="CZ183" s="516">
        <v>12350</v>
      </c>
      <c r="DA183" s="2">
        <v>11430</v>
      </c>
      <c r="DB183" s="2">
        <v>10910</v>
      </c>
      <c r="DC183" s="2">
        <v>10680</v>
      </c>
      <c r="DD183" s="2">
        <v>11610</v>
      </c>
      <c r="DE183" s="2">
        <v>11380</v>
      </c>
      <c r="DF183" s="2">
        <v>11260</v>
      </c>
      <c r="DG183" s="2">
        <v>12280</v>
      </c>
      <c r="DH183" s="2">
        <v>13250</v>
      </c>
      <c r="DI183" s="2">
        <v>13180</v>
      </c>
      <c r="DJ183" s="2">
        <v>12830</v>
      </c>
      <c r="DK183" s="2">
        <v>12410</v>
      </c>
      <c r="DL183" s="2">
        <v>12130</v>
      </c>
      <c r="DM183" s="2">
        <v>12020</v>
      </c>
      <c r="DN183" s="2">
        <v>11850</v>
      </c>
      <c r="DO183" s="2">
        <v>11670</v>
      </c>
      <c r="DP183" s="2">
        <v>11230</v>
      </c>
      <c r="DQ183" s="2">
        <v>11430</v>
      </c>
      <c r="DR183" s="2">
        <v>11240</v>
      </c>
      <c r="DS183" s="2">
        <v>11630</v>
      </c>
      <c r="DT183" s="2">
        <v>11390</v>
      </c>
      <c r="DU183" s="2">
        <v>11420</v>
      </c>
      <c r="DV183" s="2">
        <v>10820</v>
      </c>
      <c r="DW183" s="2">
        <v>10740</v>
      </c>
      <c r="DX183" s="2">
        <v>11350</v>
      </c>
      <c r="DY183" s="2">
        <v>11020</v>
      </c>
      <c r="DZ183" s="2">
        <v>10370</v>
      </c>
      <c r="EA183" s="2">
        <v>10430</v>
      </c>
      <c r="EB183" s="2">
        <v>10830</v>
      </c>
      <c r="EC183" s="2">
        <v>10720</v>
      </c>
      <c r="ED183" s="2">
        <v>10600</v>
      </c>
      <c r="EE183" s="2">
        <v>10520</v>
      </c>
      <c r="EF183" s="2">
        <v>10770</v>
      </c>
      <c r="EG183" s="2">
        <v>11060</v>
      </c>
      <c r="EH183" s="2">
        <v>11130</v>
      </c>
      <c r="EI183" s="2">
        <v>10850</v>
      </c>
      <c r="EJ183" s="2">
        <v>11150</v>
      </c>
      <c r="EK183" s="2">
        <v>11120</v>
      </c>
      <c r="EL183" s="2">
        <v>10810</v>
      </c>
      <c r="EM183" s="2">
        <v>10590</v>
      </c>
      <c r="EN183" s="2">
        <v>10840</v>
      </c>
      <c r="EO183" s="2">
        <v>9710</v>
      </c>
      <c r="EP183" s="2">
        <v>9890</v>
      </c>
      <c r="EQ183" s="2">
        <v>9880</v>
      </c>
      <c r="ER183" s="2">
        <v>9900</v>
      </c>
      <c r="ES183" s="2">
        <v>9820</v>
      </c>
      <c r="ET183" s="2">
        <v>9070</v>
      </c>
      <c r="EU183" s="2">
        <v>9360</v>
      </c>
      <c r="EV183" s="2">
        <v>9260</v>
      </c>
      <c r="EW183" s="2">
        <v>9340</v>
      </c>
      <c r="EX183" s="2">
        <v>9450</v>
      </c>
      <c r="EY183" s="2">
        <v>9370</v>
      </c>
      <c r="EZ183" s="2">
        <v>9370</v>
      </c>
      <c r="FA183" s="2">
        <v>9410</v>
      </c>
      <c r="FB183" s="2">
        <v>8910</v>
      </c>
      <c r="FC183" s="2">
        <v>9060</v>
      </c>
      <c r="FD183" s="2">
        <v>9020</v>
      </c>
      <c r="FE183" s="2">
        <v>9330</v>
      </c>
      <c r="FF183" s="2">
        <v>9540</v>
      </c>
      <c r="FG183" s="2">
        <v>9130</v>
      </c>
      <c r="FH183" s="2">
        <v>9540</v>
      </c>
      <c r="FI183" s="2">
        <v>9700</v>
      </c>
      <c r="FJ183" s="2">
        <v>9760</v>
      </c>
      <c r="FK183" s="2">
        <v>9480</v>
      </c>
      <c r="FL183" s="2">
        <v>9300</v>
      </c>
      <c r="FM183" s="2">
        <v>8370</v>
      </c>
      <c r="FN183" s="2">
        <v>8320</v>
      </c>
      <c r="FO183" s="2">
        <v>8550</v>
      </c>
      <c r="FP183" s="2">
        <v>8680</v>
      </c>
      <c r="FQ183" s="2">
        <v>8680</v>
      </c>
      <c r="FR183" s="2">
        <v>8630</v>
      </c>
      <c r="FS183" s="2">
        <v>8470</v>
      </c>
      <c r="FT183" s="2">
        <v>8480</v>
      </c>
      <c r="FU183" s="2">
        <v>9200</v>
      </c>
      <c r="FV183" s="2">
        <v>8690</v>
      </c>
      <c r="FW183" s="2">
        <v>8800</v>
      </c>
      <c r="FX183" s="2">
        <v>9470</v>
      </c>
      <c r="FY183" s="2">
        <v>9330</v>
      </c>
      <c r="FZ183" s="2">
        <v>9750</v>
      </c>
      <c r="GA183" s="2">
        <v>9960</v>
      </c>
      <c r="GB183" s="2">
        <v>9820</v>
      </c>
      <c r="GC183" s="2">
        <v>9690</v>
      </c>
      <c r="GD183" s="2">
        <v>10040</v>
      </c>
      <c r="GE183" s="2">
        <v>10300</v>
      </c>
      <c r="GF183" s="2">
        <v>10080</v>
      </c>
      <c r="GG183" s="2">
        <v>10550</v>
      </c>
      <c r="GH183" s="2">
        <v>10660</v>
      </c>
      <c r="GI183" s="2">
        <v>10870</v>
      </c>
      <c r="GJ183" s="2">
        <v>10610</v>
      </c>
      <c r="GK183" s="2">
        <v>10510</v>
      </c>
      <c r="GL183" s="2">
        <v>11150</v>
      </c>
      <c r="GM183" s="2">
        <v>10780</v>
      </c>
      <c r="GN183" s="2">
        <v>10600</v>
      </c>
      <c r="GO183" s="2">
        <v>10590</v>
      </c>
      <c r="GP183" s="2">
        <v>10340</v>
      </c>
      <c r="GQ183" s="2">
        <v>10760</v>
      </c>
      <c r="GR183" s="2">
        <v>10260</v>
      </c>
      <c r="GS183" s="2">
        <v>10500</v>
      </c>
      <c r="GT183" s="2">
        <v>10080</v>
      </c>
      <c r="GU183" s="2">
        <v>9580</v>
      </c>
      <c r="GV183" s="2">
        <v>10320</v>
      </c>
      <c r="GW183" s="2">
        <v>10810</v>
      </c>
      <c r="GX183" s="2">
        <v>10800</v>
      </c>
      <c r="GY183" s="2">
        <v>10550</v>
      </c>
      <c r="GZ183" s="2">
        <v>10730</v>
      </c>
      <c r="HA183" s="2">
        <v>9250</v>
      </c>
      <c r="HB183" s="2">
        <v>9120</v>
      </c>
      <c r="HC183" s="2">
        <v>8950</v>
      </c>
      <c r="HD183" s="2">
        <v>9120</v>
      </c>
      <c r="HE183" s="2">
        <v>9130</v>
      </c>
      <c r="HF183" s="2">
        <v>8710</v>
      </c>
      <c r="HG183" s="2">
        <v>9220</v>
      </c>
      <c r="HH183" s="2">
        <v>8840</v>
      </c>
      <c r="HI183" s="2">
        <v>8360</v>
      </c>
      <c r="HJ183" s="2">
        <v>8250</v>
      </c>
      <c r="HK183" s="2">
        <v>7970</v>
      </c>
      <c r="HL183" s="2">
        <v>7900</v>
      </c>
      <c r="HM183" s="2">
        <v>8000</v>
      </c>
      <c r="HN183" s="2">
        <v>7940</v>
      </c>
      <c r="HO183" s="2">
        <v>7700</v>
      </c>
      <c r="HP183" s="2">
        <v>7560</v>
      </c>
      <c r="HQ183" s="2">
        <v>7520</v>
      </c>
      <c r="HR183" s="2">
        <v>7500</v>
      </c>
      <c r="HS183" s="2">
        <v>7490</v>
      </c>
      <c r="HT183" s="2">
        <v>7430</v>
      </c>
      <c r="HU183" s="2">
        <v>7460</v>
      </c>
      <c r="HV183" s="2">
        <v>7630</v>
      </c>
      <c r="HW183" s="2">
        <v>7690</v>
      </c>
      <c r="HX183" s="2">
        <v>7950</v>
      </c>
      <c r="HY183" s="2">
        <v>7980</v>
      </c>
      <c r="HZ183" s="2">
        <v>8040</v>
      </c>
      <c r="IA183" s="2">
        <v>8240</v>
      </c>
      <c r="IB183" s="2">
        <v>8380</v>
      </c>
      <c r="IC183" s="2">
        <v>8200</v>
      </c>
      <c r="ID183" s="2">
        <v>8180</v>
      </c>
      <c r="IE183" s="2">
        <v>8290</v>
      </c>
      <c r="IF183" s="2">
        <v>8520</v>
      </c>
      <c r="IG183" s="2">
        <v>8740</v>
      </c>
      <c r="IH183" s="2">
        <v>8760</v>
      </c>
      <c r="II183" s="2">
        <v>9110</v>
      </c>
      <c r="IJ183" s="2">
        <v>9190</v>
      </c>
      <c r="IK183" s="2">
        <v>9290</v>
      </c>
      <c r="IL183" s="2">
        <v>9610</v>
      </c>
      <c r="IM183" s="2">
        <v>10040</v>
      </c>
      <c r="IN183" s="2">
        <v>10050</v>
      </c>
      <c r="IO183" s="2">
        <v>9740</v>
      </c>
      <c r="IP183" s="2">
        <v>9630</v>
      </c>
      <c r="IQ183" s="2">
        <v>9560</v>
      </c>
      <c r="IR183" s="2">
        <v>9610</v>
      </c>
      <c r="IS183" s="2">
        <v>9510</v>
      </c>
      <c r="IT183" s="2">
        <v>9270</v>
      </c>
    </row>
    <row r="184" spans="1:254" ht="15.9" customHeight="1">
      <c r="A184" s="61" t="s">
        <v>362</v>
      </c>
      <c r="B184" s="6" t="s">
        <v>363</v>
      </c>
      <c r="C184" s="15">
        <v>3897</v>
      </c>
      <c r="D184" s="16">
        <v>50</v>
      </c>
      <c r="E184" s="13">
        <v>3847</v>
      </c>
      <c r="F184" s="13">
        <v>3830</v>
      </c>
      <c r="G184" s="13">
        <v>3820</v>
      </c>
      <c r="H184" s="13">
        <v>3902</v>
      </c>
      <c r="I184" s="13">
        <v>3988</v>
      </c>
      <c r="J184" s="13">
        <v>4174</v>
      </c>
      <c r="K184" s="13">
        <v>4243</v>
      </c>
      <c r="L184" s="13">
        <v>4090</v>
      </c>
      <c r="M184" s="13">
        <v>4023</v>
      </c>
      <c r="N184" s="13">
        <v>3892</v>
      </c>
      <c r="O184" s="13">
        <v>3830</v>
      </c>
      <c r="P184" s="13">
        <v>3796</v>
      </c>
      <c r="Q184" s="13">
        <v>3838</v>
      </c>
      <c r="R184" s="13">
        <v>3766</v>
      </c>
      <c r="S184" s="13">
        <v>3709</v>
      </c>
      <c r="T184" s="13">
        <v>3694</v>
      </c>
      <c r="U184" s="13">
        <v>3709</v>
      </c>
      <c r="V184" s="13">
        <v>3657</v>
      </c>
      <c r="W184" s="13">
        <v>3621</v>
      </c>
      <c r="X184" s="13">
        <v>3659</v>
      </c>
      <c r="Y184" s="13">
        <v>3664</v>
      </c>
      <c r="Z184" s="13">
        <v>3700</v>
      </c>
      <c r="AA184" s="13">
        <v>3559</v>
      </c>
      <c r="AB184" s="13">
        <v>3514</v>
      </c>
      <c r="AC184" s="13">
        <v>3453</v>
      </c>
      <c r="AD184" s="13">
        <v>3384</v>
      </c>
      <c r="AE184" s="13">
        <v>3469</v>
      </c>
      <c r="AF184" s="13">
        <v>3485</v>
      </c>
      <c r="AG184" s="13">
        <v>3420</v>
      </c>
      <c r="AH184" s="13">
        <v>3341</v>
      </c>
      <c r="AI184" s="13">
        <v>3371</v>
      </c>
      <c r="AJ184" s="13">
        <v>3346</v>
      </c>
      <c r="AK184" s="13">
        <v>3259</v>
      </c>
      <c r="AL184" s="13">
        <v>3256</v>
      </c>
      <c r="AM184" s="13">
        <v>3331</v>
      </c>
      <c r="AN184" s="13">
        <v>3297</v>
      </c>
      <c r="AO184" s="13">
        <v>3351</v>
      </c>
      <c r="AP184" s="13">
        <v>3350</v>
      </c>
      <c r="AQ184" s="13">
        <v>3365</v>
      </c>
      <c r="AR184" s="13">
        <v>3405</v>
      </c>
      <c r="AS184" s="13">
        <v>3507</v>
      </c>
      <c r="AT184" s="13">
        <v>3463</v>
      </c>
      <c r="AU184" s="13">
        <v>3394</v>
      </c>
      <c r="AV184" s="13">
        <v>3345</v>
      </c>
      <c r="AW184" s="13">
        <v>3297</v>
      </c>
      <c r="AX184" s="13">
        <v>3325</v>
      </c>
      <c r="AY184" s="13">
        <v>3364</v>
      </c>
      <c r="AZ184" s="13">
        <v>3386</v>
      </c>
      <c r="BA184" s="13">
        <v>3479</v>
      </c>
      <c r="BB184" s="13">
        <v>3471</v>
      </c>
      <c r="BC184" s="13">
        <v>3500</v>
      </c>
      <c r="BD184" s="13">
        <v>3547</v>
      </c>
      <c r="BE184" s="13">
        <v>3552</v>
      </c>
      <c r="BF184" s="13">
        <v>3553</v>
      </c>
      <c r="BG184" s="13">
        <v>3535</v>
      </c>
      <c r="BH184" s="13">
        <v>3550</v>
      </c>
      <c r="BI184" s="13">
        <v>3609</v>
      </c>
      <c r="BJ184" s="13">
        <v>3557</v>
      </c>
      <c r="BK184" s="13">
        <v>3634</v>
      </c>
      <c r="BL184" s="13">
        <v>3618</v>
      </c>
      <c r="BM184" s="67">
        <v>3626</v>
      </c>
      <c r="BN184" s="67">
        <v>3582</v>
      </c>
      <c r="BO184" s="67">
        <v>3580</v>
      </c>
      <c r="BP184" s="67">
        <v>3579</v>
      </c>
      <c r="BQ184" s="67">
        <v>3681</v>
      </c>
      <c r="BR184" s="67">
        <v>3611</v>
      </c>
      <c r="BS184" s="67">
        <v>3744</v>
      </c>
      <c r="BT184" s="67">
        <v>4069</v>
      </c>
      <c r="BU184" s="67">
        <v>4052</v>
      </c>
      <c r="BV184" s="67">
        <v>4110</v>
      </c>
      <c r="BW184" s="67">
        <v>4039</v>
      </c>
      <c r="BX184" s="67">
        <v>4149</v>
      </c>
      <c r="BY184" s="67">
        <v>4213</v>
      </c>
      <c r="BZ184" s="67">
        <v>4253</v>
      </c>
      <c r="CA184" s="516">
        <v>4195</v>
      </c>
      <c r="CB184" s="516">
        <v>4251</v>
      </c>
      <c r="CC184" s="516">
        <v>4325</v>
      </c>
      <c r="CD184" s="516">
        <v>4193</v>
      </c>
      <c r="CE184" s="516">
        <v>4220</v>
      </c>
      <c r="CF184" s="516">
        <v>4196</v>
      </c>
      <c r="CG184" s="516">
        <v>4220</v>
      </c>
      <c r="CH184" s="516">
        <v>4179</v>
      </c>
      <c r="CI184" s="516">
        <v>4049</v>
      </c>
      <c r="CJ184" s="516">
        <v>4080</v>
      </c>
      <c r="CK184" s="516">
        <v>4142</v>
      </c>
      <c r="CL184" s="516">
        <v>4190</v>
      </c>
      <c r="CM184" s="516">
        <v>4192</v>
      </c>
      <c r="CN184" s="516">
        <v>4084</v>
      </c>
      <c r="CO184" s="516">
        <v>4082</v>
      </c>
      <c r="CP184" s="516">
        <v>4221</v>
      </c>
      <c r="CQ184" s="516">
        <v>4233</v>
      </c>
      <c r="CR184" s="516">
        <v>4274</v>
      </c>
      <c r="CS184" s="516">
        <v>4156</v>
      </c>
      <c r="CT184" s="516">
        <v>4117</v>
      </c>
      <c r="CU184" s="516">
        <v>4233</v>
      </c>
      <c r="CV184" s="516">
        <v>4386</v>
      </c>
      <c r="CW184" s="516">
        <v>4310</v>
      </c>
      <c r="CX184" s="516">
        <v>4242</v>
      </c>
      <c r="CY184" s="516">
        <v>4220</v>
      </c>
      <c r="CZ184" s="516">
        <v>4298</v>
      </c>
      <c r="DA184" s="2">
        <v>4379</v>
      </c>
      <c r="DB184" s="2">
        <v>4336</v>
      </c>
      <c r="DC184" s="2">
        <v>4293</v>
      </c>
      <c r="DD184" s="2">
        <v>4318</v>
      </c>
      <c r="DE184" s="2">
        <v>4418</v>
      </c>
      <c r="DF184" s="2">
        <v>4540</v>
      </c>
      <c r="DG184" s="2">
        <v>4563</v>
      </c>
      <c r="DH184" s="2">
        <v>4645</v>
      </c>
      <c r="DI184" s="2">
        <v>4608</v>
      </c>
      <c r="DJ184" s="2">
        <v>4588</v>
      </c>
      <c r="DK184" s="2">
        <v>4623</v>
      </c>
      <c r="DL184" s="2">
        <v>4630</v>
      </c>
      <c r="DM184" s="2">
        <v>4623</v>
      </c>
      <c r="DN184" s="2">
        <v>4805</v>
      </c>
      <c r="DO184" s="2">
        <v>4644</v>
      </c>
      <c r="DP184" s="2">
        <v>4615</v>
      </c>
      <c r="DQ184" s="2">
        <v>4557</v>
      </c>
      <c r="DR184" s="2">
        <v>4647</v>
      </c>
      <c r="DS184" s="2">
        <v>4665</v>
      </c>
      <c r="DT184" s="2">
        <v>4717</v>
      </c>
      <c r="DU184" s="2">
        <v>4716</v>
      </c>
      <c r="DV184" s="2">
        <v>4668</v>
      </c>
      <c r="DW184" s="2">
        <v>4645</v>
      </c>
      <c r="DX184" s="2">
        <v>4624</v>
      </c>
      <c r="DY184" s="2">
        <v>4640</v>
      </c>
      <c r="DZ184" s="2">
        <v>4328</v>
      </c>
      <c r="EA184" s="2">
        <v>4307</v>
      </c>
      <c r="EB184" s="2">
        <v>4246</v>
      </c>
      <c r="EC184" s="2">
        <v>4230</v>
      </c>
      <c r="ED184" s="2">
        <v>4264</v>
      </c>
      <c r="EE184" s="2">
        <v>4300</v>
      </c>
      <c r="EF184" s="2">
        <v>4261</v>
      </c>
      <c r="EG184" s="2">
        <v>4226</v>
      </c>
      <c r="EH184" s="2">
        <v>4217</v>
      </c>
      <c r="EI184" s="2">
        <v>4289</v>
      </c>
      <c r="EJ184" s="2">
        <v>4250</v>
      </c>
      <c r="EK184" s="2">
        <v>4223</v>
      </c>
      <c r="EL184" s="2">
        <v>4284</v>
      </c>
      <c r="EM184" s="2">
        <v>4370</v>
      </c>
      <c r="EN184" s="2">
        <v>4400</v>
      </c>
      <c r="EO184" s="2">
        <v>4374</v>
      </c>
      <c r="EP184" s="2">
        <v>4369</v>
      </c>
      <c r="EQ184" s="2">
        <v>4388</v>
      </c>
      <c r="ER184" s="2">
        <v>4371</v>
      </c>
      <c r="ES184" s="2">
        <v>4389</v>
      </c>
      <c r="ET184" s="2">
        <v>4337</v>
      </c>
      <c r="EU184" s="2">
        <v>4366</v>
      </c>
      <c r="EV184" s="2">
        <v>4401</v>
      </c>
      <c r="EW184" s="2">
        <v>4400</v>
      </c>
      <c r="EX184" s="2">
        <v>4378</v>
      </c>
      <c r="EY184" s="2">
        <v>4332</v>
      </c>
      <c r="EZ184" s="2">
        <v>4311</v>
      </c>
      <c r="FA184" s="2">
        <v>4501</v>
      </c>
      <c r="FB184" s="2">
        <v>4453</v>
      </c>
      <c r="FC184" s="2">
        <v>4401</v>
      </c>
      <c r="FD184" s="2">
        <v>4430</v>
      </c>
      <c r="FE184" s="2">
        <v>4525</v>
      </c>
      <c r="FF184" s="2">
        <v>4430</v>
      </c>
      <c r="FG184" s="2">
        <v>4396</v>
      </c>
      <c r="FH184" s="2">
        <v>4479</v>
      </c>
      <c r="FI184" s="2">
        <v>4405</v>
      </c>
      <c r="FJ184" s="2">
        <v>4376</v>
      </c>
      <c r="FK184" s="2">
        <v>4247</v>
      </c>
      <c r="FL184" s="2">
        <v>4368</v>
      </c>
      <c r="FM184" s="2">
        <v>4320</v>
      </c>
      <c r="FN184" s="2">
        <v>4355</v>
      </c>
      <c r="FO184" s="2">
        <v>4301</v>
      </c>
      <c r="FP184" s="2">
        <v>4268</v>
      </c>
      <c r="FQ184" s="2">
        <v>4326</v>
      </c>
      <c r="FR184" s="2">
        <v>4279</v>
      </c>
      <c r="FS184" s="2">
        <v>4197</v>
      </c>
      <c r="FT184" s="2">
        <v>4090</v>
      </c>
      <c r="FU184" s="2">
        <v>4065</v>
      </c>
      <c r="FV184" s="2">
        <v>4090</v>
      </c>
      <c r="FW184" s="2">
        <v>4068</v>
      </c>
      <c r="FX184" s="2">
        <v>4012</v>
      </c>
      <c r="FY184" s="2">
        <v>4136</v>
      </c>
      <c r="FZ184" s="2">
        <v>4081</v>
      </c>
      <c r="GA184" s="2">
        <v>4028</v>
      </c>
      <c r="GB184" s="2">
        <v>3960</v>
      </c>
      <c r="GC184" s="2">
        <v>4128</v>
      </c>
      <c r="GD184" s="2">
        <v>4098</v>
      </c>
      <c r="GE184" s="2">
        <v>3990</v>
      </c>
      <c r="GF184" s="2">
        <v>3929</v>
      </c>
      <c r="GG184" s="2">
        <v>3761</v>
      </c>
      <c r="GH184" s="2">
        <v>3766</v>
      </c>
      <c r="GI184" s="2">
        <v>3793</v>
      </c>
      <c r="GJ184" s="2">
        <v>4134</v>
      </c>
      <c r="GK184" s="2">
        <v>4182</v>
      </c>
      <c r="GL184" s="2">
        <v>4221</v>
      </c>
      <c r="GM184" s="2">
        <v>4188</v>
      </c>
      <c r="GN184" s="2">
        <v>4235</v>
      </c>
      <c r="GO184" s="2">
        <v>4191</v>
      </c>
      <c r="GP184" s="2">
        <v>4209</v>
      </c>
      <c r="GQ184" s="2">
        <v>4254</v>
      </c>
      <c r="GR184" s="2">
        <v>4222</v>
      </c>
      <c r="GS184" s="2">
        <v>4298</v>
      </c>
      <c r="GT184" s="2">
        <v>4288</v>
      </c>
      <c r="GU184" s="2">
        <v>4266</v>
      </c>
      <c r="GV184" s="2">
        <v>4272</v>
      </c>
      <c r="GW184" s="2">
        <v>4350</v>
      </c>
      <c r="GX184" s="2">
        <v>4328</v>
      </c>
      <c r="GY184" s="2">
        <v>4348</v>
      </c>
      <c r="GZ184" s="2">
        <v>4272</v>
      </c>
      <c r="HA184" s="2">
        <v>4238</v>
      </c>
      <c r="HB184" s="2">
        <v>4210</v>
      </c>
      <c r="HC184" s="2">
        <v>4242</v>
      </c>
      <c r="HD184" s="2">
        <v>4243</v>
      </c>
      <c r="HE184" s="2">
        <v>4193</v>
      </c>
      <c r="HF184" s="2">
        <v>4267</v>
      </c>
      <c r="HG184" s="2">
        <v>4223</v>
      </c>
      <c r="HH184" s="2">
        <v>4214</v>
      </c>
      <c r="HI184" s="2">
        <v>4157</v>
      </c>
      <c r="HJ184" s="2">
        <v>4169</v>
      </c>
      <c r="HK184" s="2">
        <v>4178</v>
      </c>
      <c r="HL184" s="2">
        <v>4290</v>
      </c>
      <c r="HM184" s="2">
        <v>4245</v>
      </c>
      <c r="HN184" s="2">
        <v>4187</v>
      </c>
      <c r="HO184" s="2">
        <v>4196</v>
      </c>
      <c r="HP184" s="2">
        <v>4152</v>
      </c>
      <c r="HQ184" s="2">
        <v>4165</v>
      </c>
      <c r="HR184" s="2">
        <v>4156</v>
      </c>
      <c r="HS184" s="2">
        <v>4081</v>
      </c>
      <c r="HT184" s="2">
        <v>4038</v>
      </c>
      <c r="HU184" s="2">
        <v>4006</v>
      </c>
      <c r="HV184" s="2">
        <v>3966</v>
      </c>
      <c r="HW184" s="2">
        <v>3976</v>
      </c>
      <c r="HX184" s="2">
        <v>3923</v>
      </c>
      <c r="HY184" s="2">
        <v>3960</v>
      </c>
      <c r="HZ184" s="2">
        <v>3883</v>
      </c>
      <c r="IA184" s="2">
        <v>3849</v>
      </c>
      <c r="IB184" s="2">
        <v>3947</v>
      </c>
      <c r="IC184" s="2">
        <v>3939</v>
      </c>
      <c r="ID184" s="2">
        <v>3931</v>
      </c>
      <c r="IE184" s="2">
        <v>3978</v>
      </c>
      <c r="IF184" s="2">
        <v>3980</v>
      </c>
      <c r="IG184" s="2">
        <v>3930</v>
      </c>
      <c r="IH184" s="2">
        <v>3892</v>
      </c>
      <c r="II184" s="2">
        <v>3822</v>
      </c>
      <c r="IJ184" s="2">
        <v>3826</v>
      </c>
      <c r="IK184" s="2">
        <v>3822</v>
      </c>
      <c r="IL184" s="2">
        <v>3805</v>
      </c>
      <c r="IM184" s="2">
        <v>3768</v>
      </c>
      <c r="IN184" s="2">
        <v>3738</v>
      </c>
      <c r="IO184" s="2">
        <v>3649</v>
      </c>
      <c r="IP184" s="2">
        <v>3595</v>
      </c>
      <c r="IQ184" s="2">
        <v>3598</v>
      </c>
      <c r="IR184" s="2">
        <v>3511</v>
      </c>
      <c r="IS184" s="2">
        <v>3488</v>
      </c>
      <c r="IT184" s="2">
        <v>3432</v>
      </c>
    </row>
    <row r="185" spans="1:254" ht="15.9" customHeight="1">
      <c r="A185" s="61" t="s">
        <v>364</v>
      </c>
      <c r="B185" s="6" t="s">
        <v>365</v>
      </c>
      <c r="C185" s="15">
        <v>2362</v>
      </c>
      <c r="D185" s="16">
        <v>3</v>
      </c>
      <c r="E185" s="13">
        <v>2359</v>
      </c>
      <c r="F185" s="13">
        <v>2333</v>
      </c>
      <c r="G185" s="13">
        <v>2381</v>
      </c>
      <c r="H185" s="13">
        <v>2419</v>
      </c>
      <c r="I185" s="13">
        <v>2361</v>
      </c>
      <c r="J185" s="13">
        <v>2382</v>
      </c>
      <c r="K185" s="13">
        <v>2369</v>
      </c>
      <c r="L185" s="13">
        <v>2351</v>
      </c>
      <c r="M185" s="13">
        <v>2393</v>
      </c>
      <c r="N185" s="13">
        <v>2361</v>
      </c>
      <c r="O185" s="13">
        <v>2354</v>
      </c>
      <c r="P185" s="13">
        <v>2366</v>
      </c>
      <c r="Q185" s="13">
        <v>2349</v>
      </c>
      <c r="R185" s="13">
        <v>2318</v>
      </c>
      <c r="S185" s="13">
        <v>2316</v>
      </c>
      <c r="T185" s="13">
        <v>2333</v>
      </c>
      <c r="U185" s="13">
        <v>2302</v>
      </c>
      <c r="V185" s="13">
        <v>2295</v>
      </c>
      <c r="W185" s="13">
        <v>2328</v>
      </c>
      <c r="X185" s="13">
        <v>2347</v>
      </c>
      <c r="Y185" s="13">
        <v>2356</v>
      </c>
      <c r="Z185" s="13">
        <v>2324</v>
      </c>
      <c r="AA185" s="13">
        <v>2303</v>
      </c>
      <c r="AB185" s="13">
        <v>2257</v>
      </c>
      <c r="AC185" s="13">
        <v>2225</v>
      </c>
      <c r="AD185" s="13">
        <v>2225</v>
      </c>
      <c r="AE185" s="13">
        <v>2248</v>
      </c>
      <c r="AF185" s="13">
        <v>2270</v>
      </c>
      <c r="AG185" s="13">
        <v>2246</v>
      </c>
      <c r="AH185" s="13">
        <v>2211</v>
      </c>
      <c r="AI185" s="13">
        <v>2220</v>
      </c>
      <c r="AJ185" s="13">
        <v>2213</v>
      </c>
      <c r="AK185" s="13">
        <v>2213</v>
      </c>
      <c r="AL185" s="13">
        <v>2238</v>
      </c>
      <c r="AM185" s="13">
        <v>2237</v>
      </c>
      <c r="AN185" s="13">
        <v>2240</v>
      </c>
      <c r="AO185" s="13">
        <v>2238</v>
      </c>
      <c r="AP185" s="13">
        <v>2263</v>
      </c>
      <c r="AQ185" s="13">
        <v>2243</v>
      </c>
      <c r="AR185" s="13">
        <v>2232</v>
      </c>
      <c r="AS185" s="13">
        <v>2229</v>
      </c>
      <c r="AT185" s="13">
        <v>2213</v>
      </c>
      <c r="AU185" s="13">
        <v>2210</v>
      </c>
      <c r="AV185" s="13">
        <v>2201</v>
      </c>
      <c r="AW185" s="13">
        <v>2182</v>
      </c>
      <c r="AX185" s="13">
        <v>2189</v>
      </c>
      <c r="AY185" s="13">
        <v>2154</v>
      </c>
      <c r="AZ185" s="13">
        <v>2197</v>
      </c>
      <c r="BA185" s="13">
        <v>2195</v>
      </c>
      <c r="BB185" s="13">
        <v>2182</v>
      </c>
      <c r="BC185" s="13">
        <v>2222</v>
      </c>
      <c r="BD185" s="13">
        <v>2191</v>
      </c>
      <c r="BE185" s="13">
        <v>2198</v>
      </c>
      <c r="BF185" s="13">
        <v>2221</v>
      </c>
      <c r="BG185" s="13">
        <v>2201</v>
      </c>
      <c r="BH185" s="13">
        <v>2208</v>
      </c>
      <c r="BI185" s="13">
        <v>2238</v>
      </c>
      <c r="BJ185" s="13">
        <v>2201</v>
      </c>
      <c r="BK185" s="13">
        <v>2261</v>
      </c>
      <c r="BL185" s="13">
        <v>2244</v>
      </c>
      <c r="BM185" s="67">
        <v>2225</v>
      </c>
      <c r="BN185" s="67">
        <v>2233</v>
      </c>
      <c r="BO185" s="67">
        <v>2241</v>
      </c>
      <c r="BP185" s="67">
        <v>2222</v>
      </c>
      <c r="BQ185" s="67">
        <v>2275</v>
      </c>
      <c r="BR185" s="67">
        <v>2208</v>
      </c>
      <c r="BS185" s="67">
        <v>2236</v>
      </c>
      <c r="BT185" s="67">
        <v>2457</v>
      </c>
      <c r="BU185" s="67">
        <v>2423</v>
      </c>
      <c r="BV185" s="67">
        <v>2470</v>
      </c>
      <c r="BW185" s="67">
        <v>2441</v>
      </c>
      <c r="BX185" s="67">
        <v>2460</v>
      </c>
      <c r="BY185" s="67">
        <v>2529</v>
      </c>
      <c r="BZ185" s="67">
        <v>2535</v>
      </c>
      <c r="CA185" s="516">
        <v>2595</v>
      </c>
      <c r="CB185" s="516">
        <v>2615</v>
      </c>
      <c r="CC185" s="516">
        <v>2586</v>
      </c>
      <c r="CD185" s="516">
        <v>2574</v>
      </c>
      <c r="CE185" s="516">
        <v>2573</v>
      </c>
      <c r="CF185" s="516">
        <v>2552</v>
      </c>
      <c r="CG185" s="516">
        <v>2575</v>
      </c>
      <c r="CH185" s="516">
        <v>2621</v>
      </c>
      <c r="CI185" s="516">
        <v>2579</v>
      </c>
      <c r="CJ185" s="516">
        <v>2562</v>
      </c>
      <c r="CK185" s="516">
        <v>2567</v>
      </c>
      <c r="CL185" s="516">
        <v>2566</v>
      </c>
      <c r="CM185" s="516">
        <v>2578</v>
      </c>
      <c r="CN185" s="516">
        <v>2545</v>
      </c>
      <c r="CO185" s="516">
        <v>2577</v>
      </c>
      <c r="CP185" s="516">
        <v>2587</v>
      </c>
      <c r="CQ185" s="516">
        <v>2570</v>
      </c>
      <c r="CR185" s="516">
        <v>2587</v>
      </c>
      <c r="CS185" s="516">
        <v>2531</v>
      </c>
      <c r="CT185" s="516">
        <v>2431</v>
      </c>
      <c r="CU185" s="516">
        <v>2496</v>
      </c>
      <c r="CV185" s="516">
        <v>2570</v>
      </c>
      <c r="CW185" s="516">
        <v>2511</v>
      </c>
      <c r="CX185" s="516">
        <v>2496</v>
      </c>
      <c r="CY185" s="516">
        <v>2500</v>
      </c>
      <c r="CZ185" s="516">
        <v>2520</v>
      </c>
      <c r="DA185" s="2">
        <v>2595</v>
      </c>
      <c r="DB185" s="2">
        <v>2550</v>
      </c>
      <c r="DC185" s="2">
        <v>2536</v>
      </c>
      <c r="DD185" s="2">
        <v>2600</v>
      </c>
      <c r="DE185" s="2">
        <v>2602</v>
      </c>
      <c r="DF185" s="2">
        <v>2502</v>
      </c>
      <c r="DG185" s="2">
        <v>2575</v>
      </c>
      <c r="DH185" s="2">
        <v>2625</v>
      </c>
      <c r="DI185" s="2">
        <v>2599</v>
      </c>
      <c r="DJ185" s="2">
        <v>2575</v>
      </c>
      <c r="DK185" s="2">
        <v>2550</v>
      </c>
      <c r="DL185" s="2">
        <v>2560</v>
      </c>
      <c r="DM185" s="2">
        <v>2517</v>
      </c>
      <c r="DN185" s="2">
        <v>2500</v>
      </c>
      <c r="DO185" s="2">
        <v>2482</v>
      </c>
      <c r="DP185" s="2">
        <v>2481</v>
      </c>
      <c r="DQ185" s="2">
        <v>2501</v>
      </c>
      <c r="DR185" s="2">
        <v>2469</v>
      </c>
      <c r="DS185" s="2">
        <v>2456</v>
      </c>
      <c r="DT185" s="2">
        <v>2400</v>
      </c>
      <c r="DU185" s="2">
        <v>2386</v>
      </c>
      <c r="DV185" s="2">
        <v>2384</v>
      </c>
      <c r="DW185" s="2">
        <v>2371</v>
      </c>
      <c r="DX185" s="2">
        <v>2388</v>
      </c>
      <c r="DY185" s="2">
        <v>2376</v>
      </c>
      <c r="DZ185" s="2">
        <v>2351</v>
      </c>
      <c r="EA185" s="2">
        <v>2387</v>
      </c>
      <c r="EB185" s="2">
        <v>2315</v>
      </c>
      <c r="EC185" s="2">
        <v>2273</v>
      </c>
      <c r="ED185" s="2">
        <v>2287</v>
      </c>
      <c r="EE185" s="2">
        <v>2311</v>
      </c>
      <c r="EF185" s="2">
        <v>2329</v>
      </c>
      <c r="EG185" s="2">
        <v>2308</v>
      </c>
      <c r="EH185" s="2">
        <v>2288</v>
      </c>
      <c r="EI185" s="2">
        <v>2300</v>
      </c>
      <c r="EJ185" s="2">
        <v>2315</v>
      </c>
      <c r="EK185" s="2">
        <v>2297</v>
      </c>
      <c r="EL185" s="2">
        <v>2311</v>
      </c>
      <c r="EM185" s="2">
        <v>2274</v>
      </c>
      <c r="EN185" s="2">
        <v>2244</v>
      </c>
      <c r="EO185" s="2">
        <v>2237</v>
      </c>
      <c r="EP185" s="2">
        <v>2211</v>
      </c>
      <c r="EQ185" s="2">
        <v>2205</v>
      </c>
      <c r="ER185" s="2">
        <v>2214</v>
      </c>
      <c r="ES185" s="2">
        <v>2239</v>
      </c>
      <c r="ET185" s="2">
        <v>2255</v>
      </c>
      <c r="EU185" s="2">
        <v>2213</v>
      </c>
      <c r="EV185" s="2">
        <v>2206</v>
      </c>
      <c r="EW185" s="2">
        <v>2196</v>
      </c>
      <c r="EX185" s="2">
        <v>2190</v>
      </c>
      <c r="EY185" s="2">
        <v>1939</v>
      </c>
      <c r="EZ185" s="2">
        <v>1940</v>
      </c>
      <c r="FA185" s="2">
        <v>1939</v>
      </c>
      <c r="FB185" s="2">
        <v>1938</v>
      </c>
      <c r="FC185" s="2">
        <v>1905</v>
      </c>
      <c r="FD185" s="2">
        <v>1919</v>
      </c>
      <c r="FE185" s="2">
        <v>1920</v>
      </c>
      <c r="FF185" s="2">
        <v>1899</v>
      </c>
      <c r="FG185" s="2">
        <v>1887</v>
      </c>
      <c r="FH185" s="2">
        <v>1907</v>
      </c>
      <c r="FI185" s="2">
        <v>1891</v>
      </c>
      <c r="FJ185" s="2">
        <v>1890</v>
      </c>
      <c r="FK185" s="2">
        <v>1857</v>
      </c>
      <c r="FL185" s="2">
        <v>1893</v>
      </c>
      <c r="FM185" s="2">
        <v>1879</v>
      </c>
      <c r="FN185" s="2">
        <v>1899</v>
      </c>
      <c r="FO185" s="2">
        <v>1923</v>
      </c>
      <c r="FP185" s="2">
        <v>1947</v>
      </c>
      <c r="FQ185" s="2">
        <v>1935</v>
      </c>
      <c r="FR185" s="2">
        <v>1939</v>
      </c>
      <c r="FS185" s="2">
        <v>1935</v>
      </c>
      <c r="FT185" s="2">
        <v>1933</v>
      </c>
      <c r="FU185" s="2">
        <v>1910</v>
      </c>
      <c r="FV185" s="2">
        <v>1890</v>
      </c>
      <c r="FW185" s="2">
        <v>1875</v>
      </c>
      <c r="FX185" s="2">
        <v>1900</v>
      </c>
      <c r="FY185" s="2">
        <v>1907</v>
      </c>
      <c r="FZ185" s="2">
        <v>1916</v>
      </c>
      <c r="GA185" s="2">
        <v>1919</v>
      </c>
      <c r="GB185" s="2">
        <v>1907</v>
      </c>
      <c r="GC185" s="2">
        <v>1912</v>
      </c>
      <c r="GD185" s="2">
        <v>1906</v>
      </c>
      <c r="GE185" s="2">
        <v>1887</v>
      </c>
      <c r="GF185" s="2">
        <v>1876</v>
      </c>
      <c r="GG185" s="2">
        <v>1868</v>
      </c>
      <c r="GH185" s="2">
        <v>1848</v>
      </c>
      <c r="GI185" s="2">
        <v>1872</v>
      </c>
      <c r="GJ185" s="2">
        <v>1877</v>
      </c>
      <c r="GK185" s="2">
        <v>1895</v>
      </c>
      <c r="GL185" s="2">
        <v>1945</v>
      </c>
      <c r="GM185" s="2">
        <v>1927</v>
      </c>
      <c r="GN185" s="2">
        <v>1949</v>
      </c>
      <c r="GO185" s="2">
        <v>1939</v>
      </c>
      <c r="GP185" s="2">
        <v>1923</v>
      </c>
      <c r="GQ185" s="2">
        <v>1933</v>
      </c>
      <c r="GR185" s="2">
        <v>1930</v>
      </c>
      <c r="GS185" s="2">
        <v>1924</v>
      </c>
      <c r="GT185" s="2">
        <v>1914</v>
      </c>
      <c r="GU185" s="2">
        <v>1911</v>
      </c>
      <c r="GV185" s="2">
        <v>1933</v>
      </c>
      <c r="GW185" s="2">
        <v>1979</v>
      </c>
      <c r="GX185" s="2">
        <v>1944</v>
      </c>
      <c r="GY185" s="2">
        <v>1959</v>
      </c>
      <c r="GZ185" s="2">
        <v>1957</v>
      </c>
      <c r="HA185" s="2">
        <v>1930</v>
      </c>
      <c r="HB185" s="2">
        <v>1910</v>
      </c>
      <c r="HC185" s="2">
        <v>1927</v>
      </c>
      <c r="HD185" s="2">
        <v>1977</v>
      </c>
      <c r="HE185" s="2">
        <v>1965</v>
      </c>
      <c r="HF185" s="2">
        <v>1995</v>
      </c>
      <c r="HG185" s="2">
        <v>1973</v>
      </c>
      <c r="HH185" s="2">
        <v>1958</v>
      </c>
      <c r="HI185" s="2">
        <v>1963</v>
      </c>
      <c r="HJ185" s="2">
        <v>1956</v>
      </c>
      <c r="HK185" s="2">
        <v>1962</v>
      </c>
      <c r="HL185" s="2">
        <v>1976</v>
      </c>
      <c r="HM185" s="2">
        <v>1994</v>
      </c>
      <c r="HN185" s="2">
        <v>1982</v>
      </c>
      <c r="HO185" s="2">
        <v>1990</v>
      </c>
      <c r="HP185" s="2">
        <v>1988</v>
      </c>
      <c r="HQ185" s="2">
        <v>1995</v>
      </c>
      <c r="HR185" s="2">
        <v>1999</v>
      </c>
      <c r="HS185" s="2">
        <v>1990</v>
      </c>
      <c r="HT185" s="2">
        <v>1999</v>
      </c>
      <c r="HU185" s="2">
        <v>1991</v>
      </c>
      <c r="HV185" s="2">
        <v>1966</v>
      </c>
      <c r="HW185" s="2">
        <v>1963</v>
      </c>
      <c r="HX185" s="2">
        <v>1950</v>
      </c>
      <c r="HY185" s="2">
        <v>1985</v>
      </c>
      <c r="HZ185" s="2">
        <v>1987</v>
      </c>
      <c r="IA185" s="2">
        <v>1974</v>
      </c>
      <c r="IB185" s="2">
        <v>1997</v>
      </c>
      <c r="IC185" s="2">
        <v>1980</v>
      </c>
      <c r="ID185" s="2">
        <v>1968</v>
      </c>
      <c r="IE185" s="2">
        <v>1966</v>
      </c>
      <c r="IF185" s="2">
        <v>1973</v>
      </c>
      <c r="IG185" s="2">
        <v>1974</v>
      </c>
      <c r="IH185" s="2">
        <v>1973</v>
      </c>
      <c r="II185" s="2">
        <v>1969</v>
      </c>
      <c r="IJ185" s="2">
        <v>1983</v>
      </c>
      <c r="IK185" s="2">
        <v>1978</v>
      </c>
      <c r="IL185" s="2">
        <v>1960</v>
      </c>
      <c r="IM185" s="2">
        <v>1928</v>
      </c>
      <c r="IN185" s="2">
        <v>1926</v>
      </c>
      <c r="IO185" s="2">
        <v>1916</v>
      </c>
      <c r="IP185" s="2">
        <v>1890</v>
      </c>
      <c r="IQ185" s="2">
        <v>1908</v>
      </c>
      <c r="IR185" s="2">
        <v>1852</v>
      </c>
      <c r="IS185" s="2">
        <v>1853</v>
      </c>
      <c r="IT185" s="2">
        <v>1842</v>
      </c>
    </row>
    <row r="186" spans="1:254" ht="15.9" customHeight="1">
      <c r="A186" s="61" t="s">
        <v>366</v>
      </c>
      <c r="B186" s="6" t="s">
        <v>367</v>
      </c>
      <c r="C186" s="15">
        <v>1219.5</v>
      </c>
      <c r="D186" s="16">
        <v>14.5</v>
      </c>
      <c r="E186" s="13">
        <v>1205</v>
      </c>
      <c r="F186" s="13">
        <v>1183.5</v>
      </c>
      <c r="G186" s="13">
        <v>1186.5</v>
      </c>
      <c r="H186" s="13">
        <v>1190.5</v>
      </c>
      <c r="I186" s="13">
        <v>1180.5</v>
      </c>
      <c r="J186" s="13">
        <v>1179</v>
      </c>
      <c r="K186" s="13">
        <v>1192.5</v>
      </c>
      <c r="L186" s="13">
        <v>1163.5</v>
      </c>
      <c r="M186" s="13">
        <v>1177.5</v>
      </c>
      <c r="N186" s="13">
        <v>1142</v>
      </c>
      <c r="O186" s="13">
        <v>1146.5</v>
      </c>
      <c r="P186" s="13">
        <v>1140.5</v>
      </c>
      <c r="Q186" s="13">
        <v>1146</v>
      </c>
      <c r="R186" s="13">
        <v>1127</v>
      </c>
      <c r="S186" s="13">
        <v>1132</v>
      </c>
      <c r="T186" s="13">
        <v>1127.5</v>
      </c>
      <c r="U186" s="13">
        <v>1103</v>
      </c>
      <c r="V186" s="13">
        <v>1088</v>
      </c>
      <c r="W186" s="13">
        <v>1089.5</v>
      </c>
      <c r="X186" s="13">
        <v>1095</v>
      </c>
      <c r="Y186" s="13">
        <v>1093</v>
      </c>
      <c r="Z186" s="13">
        <v>1087</v>
      </c>
      <c r="AA186" s="13">
        <v>1097.5</v>
      </c>
      <c r="AB186" s="13">
        <v>1069</v>
      </c>
      <c r="AC186" s="13">
        <v>1063.5</v>
      </c>
      <c r="AD186" s="13">
        <v>1062</v>
      </c>
      <c r="AE186" s="13">
        <v>1064.5</v>
      </c>
      <c r="AF186" s="13">
        <v>1050</v>
      </c>
      <c r="AG186" s="13">
        <v>1042</v>
      </c>
      <c r="AH186" s="13">
        <v>1044</v>
      </c>
      <c r="AI186" s="13">
        <v>1029.5</v>
      </c>
      <c r="AJ186" s="13">
        <v>1030.5</v>
      </c>
      <c r="AK186" s="13">
        <v>1041</v>
      </c>
      <c r="AL186" s="13">
        <v>1049</v>
      </c>
      <c r="AM186" s="13">
        <v>1050</v>
      </c>
      <c r="AN186" s="13">
        <v>1046</v>
      </c>
      <c r="AO186" s="13">
        <v>1043.5</v>
      </c>
      <c r="AP186" s="13">
        <v>1066</v>
      </c>
      <c r="AQ186" s="13">
        <v>1019.5</v>
      </c>
      <c r="AR186" s="13">
        <v>1018.5</v>
      </c>
      <c r="AS186" s="13">
        <v>1015.5</v>
      </c>
      <c r="AT186" s="13">
        <v>1008.5</v>
      </c>
      <c r="AU186" s="13">
        <v>1006.5</v>
      </c>
      <c r="AV186" s="13">
        <v>993.3</v>
      </c>
      <c r="AW186" s="13">
        <v>991.4</v>
      </c>
      <c r="AX186" s="13">
        <v>1013.5</v>
      </c>
      <c r="AY186" s="13">
        <v>983.6</v>
      </c>
      <c r="AZ186" s="13">
        <v>989.5</v>
      </c>
      <c r="BA186" s="13">
        <v>1006.5</v>
      </c>
      <c r="BB186" s="13">
        <v>996.7</v>
      </c>
      <c r="BC186" s="13">
        <v>998</v>
      </c>
      <c r="BD186" s="13">
        <v>1009.5</v>
      </c>
      <c r="BE186" s="13">
        <v>1009</v>
      </c>
      <c r="BF186" s="13">
        <v>1011</v>
      </c>
      <c r="BG186" s="13">
        <v>1024.5</v>
      </c>
      <c r="BH186" s="13">
        <v>1006</v>
      </c>
      <c r="BI186" s="13">
        <v>1019</v>
      </c>
      <c r="BJ186" s="13">
        <v>1006.5</v>
      </c>
      <c r="BK186" s="13">
        <v>1051.5</v>
      </c>
      <c r="BL186" s="13">
        <v>1052.5</v>
      </c>
      <c r="BM186" s="67">
        <v>1064</v>
      </c>
      <c r="BN186" s="67">
        <v>1064</v>
      </c>
      <c r="BO186" s="67">
        <v>1060</v>
      </c>
      <c r="BP186" s="67">
        <v>1055.5</v>
      </c>
      <c r="BQ186" s="67">
        <v>1092.5</v>
      </c>
      <c r="BR186" s="67">
        <v>1064</v>
      </c>
      <c r="BS186" s="67">
        <v>1088.5</v>
      </c>
      <c r="BT186" s="67">
        <v>1157</v>
      </c>
      <c r="BU186" s="67">
        <v>1122</v>
      </c>
      <c r="BV186" s="67">
        <v>1128.5</v>
      </c>
      <c r="BW186" s="67">
        <v>1117.5</v>
      </c>
      <c r="BX186" s="67">
        <v>1130</v>
      </c>
      <c r="BY186" s="67">
        <v>1144.5</v>
      </c>
      <c r="BZ186" s="67">
        <v>1170.5</v>
      </c>
      <c r="CA186" s="516">
        <v>1178</v>
      </c>
      <c r="CB186" s="516">
        <v>1182.5</v>
      </c>
      <c r="CC186" s="516">
        <v>1172</v>
      </c>
      <c r="CD186" s="516">
        <v>1170.5</v>
      </c>
      <c r="CE186" s="516">
        <v>1158.5</v>
      </c>
      <c r="CF186" s="516">
        <v>1164</v>
      </c>
      <c r="CG186" s="516">
        <v>1175.5</v>
      </c>
      <c r="CH186" s="516">
        <v>1172.5</v>
      </c>
      <c r="CI186" s="516">
        <v>1168</v>
      </c>
      <c r="CJ186" s="516">
        <v>1170</v>
      </c>
      <c r="CK186" s="516">
        <v>1190.5</v>
      </c>
      <c r="CL186" s="516">
        <v>1190.5</v>
      </c>
      <c r="CM186" s="516">
        <v>1200</v>
      </c>
      <c r="CN186" s="516">
        <v>1170</v>
      </c>
      <c r="CO186" s="516">
        <v>1188.5</v>
      </c>
      <c r="CP186" s="516">
        <v>1212.5</v>
      </c>
      <c r="CQ186" s="516">
        <v>1184</v>
      </c>
      <c r="CR186" s="516">
        <v>1169</v>
      </c>
      <c r="CS186" s="516">
        <v>1142</v>
      </c>
      <c r="CT186" s="516">
        <v>1123</v>
      </c>
      <c r="CU186" s="516">
        <v>1143.5</v>
      </c>
      <c r="CV186" s="516">
        <v>1197.5</v>
      </c>
      <c r="CW186" s="516">
        <v>1141</v>
      </c>
      <c r="CX186" s="516">
        <v>1137.5</v>
      </c>
      <c r="CY186" s="516">
        <v>1152</v>
      </c>
      <c r="CZ186" s="516">
        <v>1130</v>
      </c>
      <c r="DA186" s="2">
        <v>1133</v>
      </c>
      <c r="DB186" s="2">
        <v>1113.5</v>
      </c>
      <c r="DC186" s="2">
        <v>1092</v>
      </c>
      <c r="DD186" s="2">
        <v>1150.5</v>
      </c>
      <c r="DE186" s="2">
        <v>1158</v>
      </c>
      <c r="DF186" s="2">
        <v>1151</v>
      </c>
      <c r="DG186" s="2">
        <v>1212</v>
      </c>
      <c r="DH186" s="2">
        <v>1261</v>
      </c>
      <c r="DI186" s="2">
        <v>1295.5</v>
      </c>
      <c r="DJ186" s="2">
        <v>1272</v>
      </c>
      <c r="DK186" s="2">
        <v>1244.5</v>
      </c>
      <c r="DL186" s="2">
        <v>1294</v>
      </c>
      <c r="DM186" s="2">
        <v>1301</v>
      </c>
      <c r="DN186" s="2">
        <v>1322</v>
      </c>
      <c r="DO186" s="2">
        <v>1278</v>
      </c>
      <c r="DP186" s="2">
        <v>1243</v>
      </c>
      <c r="DQ186" s="2">
        <v>1231.5</v>
      </c>
      <c r="DR186" s="2">
        <v>1198.5</v>
      </c>
      <c r="DS186" s="2">
        <v>1225</v>
      </c>
      <c r="DT186" s="2">
        <v>1195.5</v>
      </c>
      <c r="DU186" s="2">
        <v>1177</v>
      </c>
      <c r="DV186" s="2">
        <v>1170</v>
      </c>
      <c r="DW186" s="2">
        <v>1148.5</v>
      </c>
      <c r="DX186" s="2">
        <v>1135</v>
      </c>
      <c r="DY186" s="2">
        <v>1120.5</v>
      </c>
      <c r="DZ186" s="2">
        <v>1100</v>
      </c>
      <c r="EA186" s="2">
        <v>1116</v>
      </c>
      <c r="EB186" s="2">
        <v>1109</v>
      </c>
      <c r="EC186" s="2">
        <v>1105</v>
      </c>
      <c r="ED186" s="2">
        <v>1114</v>
      </c>
      <c r="EE186" s="2">
        <v>1142</v>
      </c>
      <c r="EF186" s="2">
        <v>1168</v>
      </c>
      <c r="EG186" s="2">
        <v>1188</v>
      </c>
      <c r="EH186" s="2">
        <v>1178.5</v>
      </c>
      <c r="EI186" s="2">
        <v>1188</v>
      </c>
      <c r="EJ186" s="2">
        <v>1185.5</v>
      </c>
      <c r="EK186" s="2">
        <v>1178</v>
      </c>
      <c r="EL186" s="2">
        <v>1183</v>
      </c>
      <c r="EM186" s="2">
        <v>1188.5</v>
      </c>
      <c r="EN186" s="2">
        <v>1186.5</v>
      </c>
      <c r="EO186" s="2">
        <v>1156.5</v>
      </c>
      <c r="EP186" s="2">
        <v>1170</v>
      </c>
      <c r="EQ186" s="2">
        <v>1164.5</v>
      </c>
      <c r="ER186" s="2">
        <v>1178.5</v>
      </c>
      <c r="ES186" s="2">
        <v>1170</v>
      </c>
      <c r="ET186" s="2">
        <v>1153</v>
      </c>
      <c r="EU186" s="2">
        <v>1158.5</v>
      </c>
      <c r="EV186" s="2">
        <v>1148.5</v>
      </c>
      <c r="EW186" s="2">
        <v>1151.5</v>
      </c>
      <c r="EX186" s="2">
        <v>1147.5</v>
      </c>
      <c r="EY186" s="2">
        <v>1152.5</v>
      </c>
      <c r="EZ186" s="2">
        <v>1136.5</v>
      </c>
      <c r="FA186" s="2">
        <v>1132.5</v>
      </c>
      <c r="FB186" s="2">
        <v>1129</v>
      </c>
      <c r="FC186" s="2">
        <v>1114</v>
      </c>
      <c r="FD186" s="2">
        <v>1114.5</v>
      </c>
      <c r="FE186" s="2">
        <v>1122.5</v>
      </c>
      <c r="FF186" s="2">
        <v>1104.5</v>
      </c>
      <c r="FG186" s="2">
        <v>1088</v>
      </c>
      <c r="FH186" s="2">
        <v>1111</v>
      </c>
      <c r="FI186" s="2">
        <v>1088.5</v>
      </c>
      <c r="FJ186" s="2">
        <v>1090.5</v>
      </c>
      <c r="FK186" s="2">
        <v>1098</v>
      </c>
      <c r="FL186" s="2">
        <v>1090</v>
      </c>
      <c r="FM186" s="2">
        <v>1094</v>
      </c>
      <c r="FN186" s="2">
        <v>1095.5</v>
      </c>
      <c r="FO186" s="2">
        <v>1108</v>
      </c>
      <c r="FP186" s="2">
        <v>1151.5</v>
      </c>
      <c r="FQ186" s="2">
        <v>1142</v>
      </c>
      <c r="FR186" s="2">
        <v>1164.5</v>
      </c>
      <c r="FS186" s="2">
        <v>1132</v>
      </c>
      <c r="FT186" s="2">
        <v>1087</v>
      </c>
      <c r="FU186" s="2">
        <v>1093</v>
      </c>
      <c r="FV186" s="2">
        <v>1087</v>
      </c>
      <c r="FW186" s="2">
        <v>1082</v>
      </c>
      <c r="FX186" s="2">
        <v>1090.5</v>
      </c>
      <c r="FY186" s="2">
        <v>1079</v>
      </c>
      <c r="FZ186" s="2">
        <v>1092</v>
      </c>
      <c r="GA186" s="2">
        <v>1071</v>
      </c>
      <c r="GB186" s="2">
        <v>1078.5</v>
      </c>
      <c r="GC186" s="2">
        <v>1060</v>
      </c>
      <c r="GD186" s="2">
        <v>1056</v>
      </c>
      <c r="GE186" s="2">
        <v>1054</v>
      </c>
      <c r="GF186" s="2">
        <v>1046.5</v>
      </c>
      <c r="GG186" s="2">
        <v>1069</v>
      </c>
      <c r="GH186" s="2">
        <v>1056</v>
      </c>
      <c r="GI186" s="2">
        <v>1053.5</v>
      </c>
      <c r="GJ186" s="2">
        <v>1049</v>
      </c>
      <c r="GK186" s="2">
        <v>1081</v>
      </c>
      <c r="GL186" s="2">
        <v>1100.5</v>
      </c>
      <c r="GM186" s="2">
        <v>1102.5</v>
      </c>
      <c r="GN186" s="2">
        <v>1100</v>
      </c>
      <c r="GO186" s="2">
        <v>1100.5</v>
      </c>
      <c r="GP186" s="2">
        <v>1097</v>
      </c>
      <c r="GQ186" s="2">
        <v>1074.5</v>
      </c>
      <c r="GR186" s="2">
        <v>1052.5</v>
      </c>
      <c r="GS186" s="2">
        <v>1132</v>
      </c>
      <c r="GT186" s="2">
        <v>1124</v>
      </c>
      <c r="GU186" s="2">
        <v>1086.5</v>
      </c>
      <c r="GV186" s="2">
        <v>1106</v>
      </c>
      <c r="GW186" s="2">
        <v>1132.5</v>
      </c>
      <c r="GX186" s="2">
        <v>1117</v>
      </c>
      <c r="GY186" s="2">
        <v>1116.5</v>
      </c>
      <c r="GZ186" s="2">
        <v>1098</v>
      </c>
      <c r="HA186" s="2">
        <v>1074.5</v>
      </c>
      <c r="HB186" s="2">
        <v>1056</v>
      </c>
      <c r="HC186" s="2">
        <v>1090</v>
      </c>
      <c r="HD186" s="2">
        <v>1076</v>
      </c>
      <c r="HE186" s="2">
        <v>1098</v>
      </c>
      <c r="HF186" s="2">
        <v>1124.5</v>
      </c>
      <c r="HG186" s="2">
        <v>1124</v>
      </c>
      <c r="HH186" s="2">
        <v>1116</v>
      </c>
      <c r="HI186" s="2">
        <v>1123</v>
      </c>
      <c r="HJ186" s="2">
        <v>1111</v>
      </c>
      <c r="HK186" s="2">
        <v>1116</v>
      </c>
      <c r="HL186" s="2">
        <v>1120</v>
      </c>
      <c r="HM186" s="2">
        <v>1150.5</v>
      </c>
      <c r="HN186" s="2">
        <v>1160.5</v>
      </c>
      <c r="HO186" s="2">
        <v>1177</v>
      </c>
      <c r="HP186" s="2">
        <v>1160</v>
      </c>
      <c r="HQ186" s="2">
        <v>1150.5</v>
      </c>
      <c r="HR186" s="2">
        <v>1145</v>
      </c>
      <c r="HS186" s="2">
        <v>1141.5</v>
      </c>
      <c r="HT186" s="2">
        <v>1137.5</v>
      </c>
      <c r="HU186" s="2">
        <v>1132</v>
      </c>
      <c r="HV186" s="2">
        <v>1149.5</v>
      </c>
      <c r="HW186" s="2">
        <v>1152.5</v>
      </c>
      <c r="HX186" s="2">
        <v>1138</v>
      </c>
      <c r="HY186" s="2">
        <v>1158.5</v>
      </c>
      <c r="HZ186" s="2">
        <v>1168</v>
      </c>
      <c r="IA186" s="2">
        <v>1142</v>
      </c>
      <c r="IB186" s="2">
        <v>1163.5</v>
      </c>
      <c r="IC186" s="2">
        <v>1189</v>
      </c>
      <c r="ID186" s="2">
        <v>1157.5</v>
      </c>
      <c r="IE186" s="2">
        <v>1162</v>
      </c>
      <c r="IF186" s="2">
        <v>1172</v>
      </c>
      <c r="IG186" s="2">
        <v>1153.5</v>
      </c>
      <c r="IH186" s="2">
        <v>1187.5</v>
      </c>
      <c r="II186" s="2">
        <v>1156.5</v>
      </c>
      <c r="IJ186" s="2">
        <v>1148</v>
      </c>
      <c r="IK186" s="2">
        <v>1150</v>
      </c>
      <c r="IL186" s="2">
        <v>1142</v>
      </c>
      <c r="IM186" s="2">
        <v>1110</v>
      </c>
      <c r="IN186" s="2">
        <v>1084.5</v>
      </c>
      <c r="IO186" s="2">
        <v>1066.5</v>
      </c>
      <c r="IP186" s="2">
        <v>1050.5</v>
      </c>
      <c r="IQ186" s="2">
        <v>1062</v>
      </c>
      <c r="IR186" s="2">
        <v>1060.5</v>
      </c>
      <c r="IS186" s="2">
        <v>1104</v>
      </c>
      <c r="IT186" s="2">
        <v>1107.5</v>
      </c>
    </row>
    <row r="187" spans="1:254" ht="15.9" customHeight="1">
      <c r="A187" s="61" t="s">
        <v>368</v>
      </c>
      <c r="B187" s="6" t="s">
        <v>369</v>
      </c>
      <c r="C187" s="15">
        <v>640.5</v>
      </c>
      <c r="D187" s="16">
        <v>1.5</v>
      </c>
      <c r="E187" s="13">
        <v>639</v>
      </c>
      <c r="F187" s="13">
        <v>635.5</v>
      </c>
      <c r="G187" s="13">
        <v>635.20000000000005</v>
      </c>
      <c r="H187" s="13">
        <v>639.29999999999995</v>
      </c>
      <c r="I187" s="13">
        <v>637.6</v>
      </c>
      <c r="J187" s="13">
        <v>701.8</v>
      </c>
      <c r="K187" s="13">
        <v>696.5</v>
      </c>
      <c r="L187" s="13">
        <v>679.9</v>
      </c>
      <c r="M187" s="13">
        <v>681.1</v>
      </c>
      <c r="N187" s="13">
        <v>664</v>
      </c>
      <c r="O187" s="13">
        <v>660.4</v>
      </c>
      <c r="P187" s="13">
        <v>664.4</v>
      </c>
      <c r="Q187" s="13">
        <v>676.5</v>
      </c>
      <c r="R187" s="13">
        <v>672.2</v>
      </c>
      <c r="S187" s="13">
        <v>673.1</v>
      </c>
      <c r="T187" s="13">
        <v>678.7</v>
      </c>
      <c r="U187" s="13">
        <v>679.4</v>
      </c>
      <c r="V187" s="13">
        <v>671.4</v>
      </c>
      <c r="W187" s="13">
        <v>676.7</v>
      </c>
      <c r="X187" s="13">
        <v>676.5</v>
      </c>
      <c r="Y187" s="13">
        <v>682</v>
      </c>
      <c r="Z187" s="13">
        <v>689.9</v>
      </c>
      <c r="AA187" s="13">
        <v>679.5</v>
      </c>
      <c r="AB187" s="13">
        <v>656.5</v>
      </c>
      <c r="AC187" s="13">
        <v>649.4</v>
      </c>
      <c r="AD187" s="13">
        <v>635.29999999999995</v>
      </c>
      <c r="AE187" s="13">
        <v>636.70000000000005</v>
      </c>
      <c r="AF187" s="13">
        <v>634</v>
      </c>
      <c r="AG187" s="13">
        <v>620.20000000000005</v>
      </c>
      <c r="AH187" s="13">
        <v>623.79999999999995</v>
      </c>
      <c r="AI187" s="13">
        <v>629.5</v>
      </c>
      <c r="AJ187" s="13">
        <v>628</v>
      </c>
      <c r="AK187" s="13">
        <v>634.1</v>
      </c>
      <c r="AL187" s="13">
        <v>644.1</v>
      </c>
      <c r="AM187" s="13">
        <v>661.9</v>
      </c>
      <c r="AN187" s="13">
        <v>650.9</v>
      </c>
      <c r="AO187" s="13">
        <v>638.29999999999995</v>
      </c>
      <c r="AP187" s="13">
        <v>643.5</v>
      </c>
      <c r="AQ187" s="13">
        <v>636</v>
      </c>
      <c r="AR187" s="13">
        <v>643.5</v>
      </c>
      <c r="AS187" s="13">
        <v>637.5</v>
      </c>
      <c r="AT187" s="13">
        <v>632.9</v>
      </c>
      <c r="AU187" s="13">
        <v>632.9</v>
      </c>
      <c r="AV187" s="13">
        <v>637.1</v>
      </c>
      <c r="AW187" s="13">
        <v>624</v>
      </c>
      <c r="AX187" s="13">
        <v>645</v>
      </c>
      <c r="AY187" s="13">
        <v>655.8</v>
      </c>
      <c r="AZ187" s="13">
        <v>654.4</v>
      </c>
      <c r="BA187" s="13">
        <v>652</v>
      </c>
      <c r="BB187" s="13">
        <v>652.79999999999995</v>
      </c>
      <c r="BC187" s="13">
        <v>665.5</v>
      </c>
      <c r="BD187" s="13">
        <v>656</v>
      </c>
      <c r="BE187" s="13">
        <v>655.1</v>
      </c>
      <c r="BF187" s="13">
        <v>661.9</v>
      </c>
      <c r="BG187" s="13">
        <v>657.2</v>
      </c>
      <c r="BH187" s="13">
        <v>645</v>
      </c>
      <c r="BI187" s="13">
        <v>660.2</v>
      </c>
      <c r="BJ187" s="13">
        <v>633.4</v>
      </c>
      <c r="BK187" s="13">
        <v>638.29999999999995</v>
      </c>
      <c r="BL187" s="13">
        <v>638.79999999999995</v>
      </c>
      <c r="BM187" s="67">
        <v>644.70000000000005</v>
      </c>
      <c r="BN187" s="67">
        <v>639.5</v>
      </c>
      <c r="BO187" s="67">
        <v>658.8</v>
      </c>
      <c r="BP187" s="67">
        <v>656.1</v>
      </c>
      <c r="BQ187" s="67">
        <v>652.29999999999995</v>
      </c>
      <c r="BR187" s="67">
        <v>626.9</v>
      </c>
      <c r="BS187" s="67">
        <v>654.5</v>
      </c>
      <c r="BT187" s="67">
        <v>690</v>
      </c>
      <c r="BU187" s="67">
        <v>677.5</v>
      </c>
      <c r="BV187" s="67">
        <v>668.7</v>
      </c>
      <c r="BW187" s="67">
        <v>683</v>
      </c>
      <c r="BX187" s="67">
        <v>688.8</v>
      </c>
      <c r="BY187" s="67">
        <v>690.3</v>
      </c>
      <c r="BZ187" s="67">
        <v>682.3</v>
      </c>
      <c r="CA187" s="516">
        <v>689.8</v>
      </c>
      <c r="CB187" s="516">
        <v>689.8</v>
      </c>
      <c r="CC187" s="516">
        <v>676.5</v>
      </c>
      <c r="CD187" s="516">
        <v>667.9</v>
      </c>
      <c r="CE187" s="516">
        <v>655.7</v>
      </c>
      <c r="CF187" s="516">
        <v>658.3</v>
      </c>
      <c r="CG187" s="516">
        <v>662</v>
      </c>
      <c r="CH187" s="516">
        <v>672.6</v>
      </c>
      <c r="CI187" s="516">
        <v>654</v>
      </c>
      <c r="CJ187" s="516">
        <v>650.5</v>
      </c>
      <c r="CK187" s="516">
        <v>649.9</v>
      </c>
      <c r="CL187" s="516">
        <v>642.29999999999995</v>
      </c>
      <c r="CM187" s="516">
        <v>648.6</v>
      </c>
      <c r="CN187" s="516">
        <v>630.1</v>
      </c>
      <c r="CO187" s="516">
        <v>623.70000000000005</v>
      </c>
      <c r="CP187" s="516">
        <v>650.9</v>
      </c>
      <c r="CQ187" s="516">
        <v>647.79999999999995</v>
      </c>
      <c r="CR187" s="516">
        <v>648.79999999999995</v>
      </c>
      <c r="CS187" s="516">
        <v>640</v>
      </c>
      <c r="CT187" s="516">
        <v>627.4</v>
      </c>
      <c r="CU187" s="516">
        <v>633.6</v>
      </c>
      <c r="CV187" s="516">
        <v>649.5</v>
      </c>
      <c r="CW187" s="516">
        <v>635.6</v>
      </c>
      <c r="CX187" s="516">
        <v>632.20000000000005</v>
      </c>
      <c r="CY187" s="516">
        <v>639.20000000000005</v>
      </c>
      <c r="CZ187" s="516">
        <v>645.20000000000005</v>
      </c>
      <c r="DA187" s="2">
        <v>660</v>
      </c>
      <c r="DB187" s="2">
        <v>653.1</v>
      </c>
      <c r="DC187" s="2">
        <v>647.29999999999995</v>
      </c>
      <c r="DD187" s="2">
        <v>658.9</v>
      </c>
      <c r="DE187" s="2">
        <v>643.29999999999995</v>
      </c>
      <c r="DF187" s="2">
        <v>633.5</v>
      </c>
      <c r="DG187" s="2">
        <v>659.7</v>
      </c>
      <c r="DH187" s="2">
        <v>714</v>
      </c>
      <c r="DI187" s="2">
        <v>722.7</v>
      </c>
      <c r="DJ187" s="2">
        <v>715.8</v>
      </c>
      <c r="DK187" s="2">
        <v>707.9</v>
      </c>
      <c r="DL187" s="2">
        <v>696.1</v>
      </c>
      <c r="DM187" s="2">
        <v>695.6</v>
      </c>
      <c r="DN187" s="2">
        <v>704.4</v>
      </c>
      <c r="DO187" s="2">
        <v>702.8</v>
      </c>
      <c r="DP187" s="2">
        <v>691.8</v>
      </c>
      <c r="DQ187" s="2">
        <v>697.3</v>
      </c>
      <c r="DR187" s="2">
        <v>694.8</v>
      </c>
      <c r="DS187" s="2">
        <v>709.5</v>
      </c>
      <c r="DT187" s="2">
        <v>725.2</v>
      </c>
      <c r="DU187" s="2">
        <v>726.2</v>
      </c>
      <c r="DV187" s="2">
        <v>731</v>
      </c>
      <c r="DW187" s="2">
        <v>732.5</v>
      </c>
      <c r="DX187" s="2">
        <v>737.6</v>
      </c>
      <c r="DY187" s="2">
        <v>763.7</v>
      </c>
      <c r="DZ187" s="2">
        <v>730.3</v>
      </c>
      <c r="EA187" s="2">
        <v>709.1</v>
      </c>
      <c r="EB187" s="2">
        <v>709.4</v>
      </c>
      <c r="EC187" s="2">
        <v>718.8</v>
      </c>
      <c r="ED187" s="2">
        <v>717.1</v>
      </c>
      <c r="EE187" s="2">
        <v>717.6</v>
      </c>
      <c r="EF187" s="2">
        <v>727.5</v>
      </c>
      <c r="EG187" s="2">
        <v>721</v>
      </c>
      <c r="EH187" s="2">
        <v>721.1</v>
      </c>
      <c r="EI187" s="2">
        <v>734.2</v>
      </c>
      <c r="EJ187" s="2">
        <v>744.2</v>
      </c>
      <c r="EK187" s="2">
        <v>737.1</v>
      </c>
      <c r="EL187" s="2">
        <v>747.6</v>
      </c>
      <c r="EM187" s="2">
        <v>735.4</v>
      </c>
      <c r="EN187" s="2">
        <v>747.4</v>
      </c>
      <c r="EO187" s="2">
        <v>742.9</v>
      </c>
      <c r="EP187" s="2">
        <v>735.4</v>
      </c>
      <c r="EQ187" s="2">
        <v>737.5</v>
      </c>
      <c r="ER187" s="2">
        <v>735</v>
      </c>
      <c r="ES187" s="2">
        <v>725.5</v>
      </c>
      <c r="ET187" s="2">
        <v>720.8</v>
      </c>
      <c r="EU187" s="2">
        <v>727.4</v>
      </c>
      <c r="EV187" s="2">
        <v>727</v>
      </c>
      <c r="EW187" s="2">
        <v>729.5</v>
      </c>
      <c r="EX187" s="2">
        <v>724.6</v>
      </c>
      <c r="EY187" s="2">
        <v>725.6</v>
      </c>
      <c r="EZ187" s="2">
        <v>714.6</v>
      </c>
      <c r="FA187" s="2">
        <v>729.7</v>
      </c>
      <c r="FB187" s="2">
        <v>716.6</v>
      </c>
      <c r="FC187" s="2">
        <v>714.9</v>
      </c>
      <c r="FD187" s="2">
        <v>722.8</v>
      </c>
      <c r="FE187" s="2">
        <v>729.8</v>
      </c>
      <c r="FF187" s="2">
        <v>722.2</v>
      </c>
      <c r="FG187" s="2">
        <v>722.2</v>
      </c>
      <c r="FH187" s="2">
        <v>733</v>
      </c>
      <c r="FI187" s="2">
        <v>733</v>
      </c>
      <c r="FJ187" s="2">
        <v>729.2</v>
      </c>
      <c r="FK187" s="2">
        <v>721.6</v>
      </c>
      <c r="FL187" s="2">
        <v>726.3</v>
      </c>
      <c r="FM187" s="2">
        <v>708.2</v>
      </c>
      <c r="FN187" s="2">
        <v>704.5</v>
      </c>
      <c r="FO187" s="2">
        <v>710.3</v>
      </c>
      <c r="FP187" s="2">
        <v>732.2</v>
      </c>
      <c r="FQ187" s="2">
        <v>736.1</v>
      </c>
      <c r="FR187" s="2">
        <v>725.8</v>
      </c>
      <c r="FS187" s="2">
        <v>709.9</v>
      </c>
      <c r="FT187" s="2">
        <v>730</v>
      </c>
      <c r="FU187" s="2">
        <v>719</v>
      </c>
      <c r="FV187" s="2">
        <v>710</v>
      </c>
      <c r="FW187" s="2">
        <v>705.2</v>
      </c>
      <c r="FX187" s="2">
        <v>745.9</v>
      </c>
      <c r="FY187" s="2">
        <v>742.1</v>
      </c>
      <c r="FZ187" s="2">
        <v>756.4</v>
      </c>
      <c r="GA187" s="2">
        <v>763.9</v>
      </c>
      <c r="GB187" s="2">
        <v>750.5</v>
      </c>
      <c r="GC187" s="2">
        <v>738.8</v>
      </c>
      <c r="GD187" s="2">
        <v>730.2</v>
      </c>
      <c r="GE187" s="2">
        <v>733.7</v>
      </c>
      <c r="GF187" s="2">
        <v>733.6</v>
      </c>
      <c r="GG187" s="2">
        <v>730.8</v>
      </c>
      <c r="GH187" s="2">
        <v>726.6</v>
      </c>
      <c r="GI187" s="2">
        <v>760.7</v>
      </c>
      <c r="GJ187" s="2">
        <v>757.9</v>
      </c>
      <c r="GK187" s="2">
        <v>777.4</v>
      </c>
      <c r="GL187" s="2">
        <v>802.6</v>
      </c>
      <c r="GM187" s="2">
        <v>793.8</v>
      </c>
      <c r="GN187" s="2">
        <v>705.6</v>
      </c>
      <c r="GO187" s="2">
        <v>711.5</v>
      </c>
      <c r="GP187" s="2">
        <v>709.7</v>
      </c>
      <c r="GQ187" s="2">
        <v>701.2</v>
      </c>
      <c r="GR187" s="2">
        <v>684.1</v>
      </c>
      <c r="GS187" s="2">
        <v>701.5</v>
      </c>
      <c r="GT187" s="2">
        <v>710.8</v>
      </c>
      <c r="GU187" s="2">
        <v>695.5</v>
      </c>
      <c r="GV187" s="2">
        <v>718.7</v>
      </c>
      <c r="GW187" s="2">
        <v>728.8</v>
      </c>
      <c r="GX187" s="2">
        <v>722.4</v>
      </c>
      <c r="GY187" s="2">
        <v>731.1</v>
      </c>
      <c r="GZ187" s="2">
        <v>737</v>
      </c>
      <c r="HA187" s="2">
        <v>719.7</v>
      </c>
      <c r="HB187" s="2">
        <v>729.8</v>
      </c>
      <c r="HC187" s="2">
        <v>752</v>
      </c>
      <c r="HD187" s="2">
        <v>755.3</v>
      </c>
      <c r="HE187" s="2">
        <v>740.5</v>
      </c>
      <c r="HF187" s="2">
        <v>758.6</v>
      </c>
      <c r="HG187" s="2">
        <v>762.3</v>
      </c>
      <c r="HH187" s="2">
        <v>768.6</v>
      </c>
      <c r="HI187" s="2">
        <v>774</v>
      </c>
      <c r="HJ187" s="2">
        <v>771.6</v>
      </c>
      <c r="HK187" s="2">
        <v>780.5</v>
      </c>
      <c r="HL187" s="2">
        <v>796.2</v>
      </c>
      <c r="HM187" s="2">
        <v>805.8</v>
      </c>
      <c r="HN187" s="2">
        <v>799.5</v>
      </c>
      <c r="HO187" s="2">
        <v>787.3</v>
      </c>
      <c r="HP187" s="2">
        <v>800.9</v>
      </c>
      <c r="HQ187" s="2">
        <v>792.9</v>
      </c>
      <c r="HR187" s="2">
        <v>795.9</v>
      </c>
      <c r="HS187" s="2">
        <v>787</v>
      </c>
      <c r="HT187" s="2">
        <v>788</v>
      </c>
      <c r="HU187" s="2">
        <v>775.4</v>
      </c>
      <c r="HV187" s="2">
        <v>783.1</v>
      </c>
      <c r="HW187" s="2">
        <v>782.3</v>
      </c>
      <c r="HX187" s="2">
        <v>753</v>
      </c>
      <c r="HY187" s="2">
        <v>754.4</v>
      </c>
      <c r="HZ187" s="2">
        <v>747.6</v>
      </c>
      <c r="IA187" s="2">
        <v>743.9</v>
      </c>
      <c r="IB187" s="2">
        <v>757.6</v>
      </c>
      <c r="IC187" s="2">
        <v>736</v>
      </c>
      <c r="ID187" s="2">
        <v>745.8</v>
      </c>
      <c r="IE187" s="2">
        <v>746.4</v>
      </c>
      <c r="IF187" s="2">
        <v>747</v>
      </c>
      <c r="IG187" s="2">
        <v>754.9</v>
      </c>
      <c r="IH187" s="2">
        <v>736.2</v>
      </c>
      <c r="II187" s="2">
        <v>742.7</v>
      </c>
      <c r="IJ187" s="2">
        <v>742</v>
      </c>
      <c r="IK187" s="2">
        <v>760.5</v>
      </c>
      <c r="IL187" s="2">
        <v>760.5</v>
      </c>
      <c r="IM187" s="2">
        <v>757.5</v>
      </c>
      <c r="IN187" s="2">
        <v>744</v>
      </c>
      <c r="IO187" s="2">
        <v>745.9</v>
      </c>
      <c r="IP187" s="2">
        <v>753.3</v>
      </c>
      <c r="IQ187" s="2">
        <v>760.2</v>
      </c>
      <c r="IR187" s="2">
        <v>760</v>
      </c>
      <c r="IS187" s="2">
        <v>720.4</v>
      </c>
      <c r="IT187" s="2">
        <v>726.7</v>
      </c>
    </row>
    <row r="188" spans="1:254" ht="15.9" customHeight="1">
      <c r="A188" s="61" t="s">
        <v>370</v>
      </c>
      <c r="B188" s="6" t="s">
        <v>371</v>
      </c>
      <c r="C188" s="15">
        <v>648.20000000000005</v>
      </c>
      <c r="D188" s="16">
        <v>13.300000000000068</v>
      </c>
      <c r="E188" s="13">
        <v>634.9</v>
      </c>
      <c r="F188" s="13">
        <v>621.6</v>
      </c>
      <c r="G188" s="13">
        <v>617.70000000000005</v>
      </c>
      <c r="H188" s="13">
        <v>623.1</v>
      </c>
      <c r="I188" s="13">
        <v>618.4</v>
      </c>
      <c r="J188" s="13">
        <v>632.9</v>
      </c>
      <c r="K188" s="13">
        <v>635.6</v>
      </c>
      <c r="L188" s="13">
        <v>610.20000000000005</v>
      </c>
      <c r="M188" s="13">
        <v>608.70000000000005</v>
      </c>
      <c r="N188" s="13">
        <v>586.79999999999995</v>
      </c>
      <c r="O188" s="13">
        <v>610.29999999999995</v>
      </c>
      <c r="P188" s="13">
        <v>622.20000000000005</v>
      </c>
      <c r="Q188" s="13">
        <v>623.79999999999995</v>
      </c>
      <c r="R188" s="13">
        <v>627.29999999999995</v>
      </c>
      <c r="S188" s="13">
        <v>634.1</v>
      </c>
      <c r="T188" s="13">
        <v>637</v>
      </c>
      <c r="U188" s="13">
        <v>645</v>
      </c>
      <c r="V188" s="13">
        <v>637.4</v>
      </c>
      <c r="W188" s="13">
        <v>648.29999999999995</v>
      </c>
      <c r="X188" s="13">
        <v>647.1</v>
      </c>
      <c r="Y188" s="13">
        <v>643.29999999999995</v>
      </c>
      <c r="Z188" s="13">
        <v>655.8</v>
      </c>
      <c r="AA188" s="13">
        <v>640.5</v>
      </c>
      <c r="AB188" s="13">
        <v>639.1</v>
      </c>
      <c r="AC188" s="13">
        <v>643.6</v>
      </c>
      <c r="AD188" s="13">
        <v>636.20000000000005</v>
      </c>
      <c r="AE188" s="13">
        <v>651.29999999999995</v>
      </c>
      <c r="AF188" s="13">
        <v>633.20000000000005</v>
      </c>
      <c r="AG188" s="13">
        <v>606.20000000000005</v>
      </c>
      <c r="AH188" s="13">
        <v>601</v>
      </c>
      <c r="AI188" s="13">
        <v>665.5</v>
      </c>
      <c r="AJ188" s="13">
        <v>578</v>
      </c>
      <c r="AK188" s="13">
        <v>585</v>
      </c>
      <c r="AL188" s="13">
        <v>573.20000000000005</v>
      </c>
      <c r="AM188" s="13">
        <v>596.29999999999995</v>
      </c>
      <c r="AN188" s="13">
        <v>594.4</v>
      </c>
      <c r="AO188" s="13">
        <v>593.79999999999995</v>
      </c>
      <c r="AP188" s="13">
        <v>614.20000000000005</v>
      </c>
      <c r="AQ188" s="13">
        <v>609.20000000000005</v>
      </c>
      <c r="AR188" s="13">
        <v>620.5</v>
      </c>
      <c r="AS188" s="13">
        <v>636.20000000000005</v>
      </c>
      <c r="AT188" s="13">
        <v>639.79999999999995</v>
      </c>
      <c r="AU188" s="13">
        <v>657.2</v>
      </c>
      <c r="AV188" s="13">
        <v>658.1</v>
      </c>
      <c r="AW188" s="13">
        <v>671.6</v>
      </c>
      <c r="AX188" s="13">
        <v>668.5</v>
      </c>
      <c r="AY188" s="13">
        <v>651.9</v>
      </c>
      <c r="AZ188" s="13">
        <v>629.79999999999995</v>
      </c>
      <c r="BA188" s="13">
        <v>621.5</v>
      </c>
      <c r="BB188" s="13">
        <v>621.6</v>
      </c>
      <c r="BC188" s="13">
        <v>610.1</v>
      </c>
      <c r="BD188" s="13">
        <v>636.6</v>
      </c>
      <c r="BE188" s="13">
        <v>638.6</v>
      </c>
      <c r="BF188" s="13">
        <v>631.5</v>
      </c>
      <c r="BG188" s="13">
        <v>606.29999999999995</v>
      </c>
      <c r="BH188" s="13">
        <v>601</v>
      </c>
      <c r="BI188" s="13">
        <v>640.20000000000005</v>
      </c>
      <c r="BJ188" s="13">
        <v>606.5</v>
      </c>
      <c r="BK188" s="13">
        <v>603.9</v>
      </c>
      <c r="BL188" s="13">
        <v>571.70000000000005</v>
      </c>
      <c r="BM188" s="67">
        <v>591.1</v>
      </c>
      <c r="BN188" s="67">
        <v>592.79999999999995</v>
      </c>
      <c r="BO188" s="67">
        <v>561</v>
      </c>
      <c r="BP188" s="67">
        <v>564.29999999999995</v>
      </c>
      <c r="BQ188" s="67">
        <v>559.4</v>
      </c>
      <c r="BR188" s="67">
        <v>582.4</v>
      </c>
      <c r="BS188" s="67">
        <v>559.5</v>
      </c>
      <c r="BT188" s="67">
        <v>566.1</v>
      </c>
      <c r="BU188" s="67">
        <v>545.29999999999995</v>
      </c>
      <c r="BV188" s="67">
        <v>555</v>
      </c>
      <c r="BW188" s="67">
        <v>592.6</v>
      </c>
      <c r="BX188" s="67">
        <v>611.29999999999995</v>
      </c>
      <c r="BY188" s="67">
        <v>612</v>
      </c>
      <c r="BZ188" s="67">
        <v>613.79999999999995</v>
      </c>
      <c r="CA188" s="516">
        <v>616.1</v>
      </c>
      <c r="CB188" s="516">
        <v>603.6</v>
      </c>
      <c r="CC188" s="516">
        <v>594.70000000000005</v>
      </c>
      <c r="CD188" s="516">
        <v>589.4</v>
      </c>
      <c r="CE188" s="516">
        <v>587.79999999999995</v>
      </c>
      <c r="CF188" s="516">
        <v>604.4</v>
      </c>
      <c r="CG188" s="516">
        <v>612.4</v>
      </c>
      <c r="CH188" s="516">
        <v>629.6</v>
      </c>
      <c r="CI188" s="516">
        <v>626.4</v>
      </c>
      <c r="CJ188" s="516">
        <v>637</v>
      </c>
      <c r="CK188" s="516">
        <v>637.4</v>
      </c>
      <c r="CL188" s="516">
        <v>598.20000000000005</v>
      </c>
      <c r="CM188" s="516">
        <v>605.5</v>
      </c>
      <c r="CN188" s="516">
        <v>576</v>
      </c>
      <c r="CO188" s="516">
        <v>570.79999999999995</v>
      </c>
      <c r="CP188" s="516">
        <v>587.4</v>
      </c>
      <c r="CQ188" s="516">
        <v>587.6</v>
      </c>
      <c r="CR188" s="516">
        <v>580.5</v>
      </c>
      <c r="CS188" s="516">
        <v>581</v>
      </c>
      <c r="CT188" s="516">
        <v>565.4</v>
      </c>
      <c r="CU188" s="516">
        <v>579</v>
      </c>
      <c r="CV188" s="516">
        <v>599.79999999999995</v>
      </c>
      <c r="CW188" s="516">
        <v>584.79999999999995</v>
      </c>
      <c r="CX188" s="516">
        <v>589.9</v>
      </c>
      <c r="CY188" s="516">
        <v>603.1</v>
      </c>
      <c r="CZ188" s="516">
        <v>613</v>
      </c>
      <c r="DA188" s="2">
        <v>622.6</v>
      </c>
      <c r="DB188" s="2">
        <v>620.20000000000005</v>
      </c>
      <c r="DC188" s="2">
        <v>605</v>
      </c>
      <c r="DD188" s="2">
        <v>613.29999999999995</v>
      </c>
      <c r="DE188" s="2">
        <v>601.70000000000005</v>
      </c>
      <c r="DF188" s="2">
        <v>575.70000000000005</v>
      </c>
      <c r="DG188" s="2">
        <v>610.9</v>
      </c>
      <c r="DH188" s="2">
        <v>616.79999999999995</v>
      </c>
      <c r="DI188" s="2">
        <v>644.1</v>
      </c>
      <c r="DJ188" s="2">
        <v>630.79999999999995</v>
      </c>
      <c r="DK188" s="2">
        <v>632</v>
      </c>
      <c r="DL188" s="2">
        <v>617.20000000000005</v>
      </c>
      <c r="DM188" s="2">
        <v>651</v>
      </c>
      <c r="DN188" s="2">
        <v>666.1</v>
      </c>
      <c r="DO188" s="2">
        <v>668.2</v>
      </c>
      <c r="DP188" s="2">
        <v>664.9</v>
      </c>
      <c r="DQ188" s="2">
        <v>667.8</v>
      </c>
      <c r="DR188" s="2">
        <v>678.5</v>
      </c>
      <c r="DS188" s="2">
        <v>675.4</v>
      </c>
      <c r="DT188" s="2">
        <v>771.7</v>
      </c>
      <c r="DU188" s="2">
        <v>748.3</v>
      </c>
      <c r="DV188" s="2">
        <v>728.2</v>
      </c>
      <c r="DW188" s="2">
        <v>720</v>
      </c>
      <c r="DX188" s="2">
        <v>713.4</v>
      </c>
      <c r="DY188" s="2">
        <v>713.7</v>
      </c>
      <c r="DZ188" s="2">
        <v>698.5</v>
      </c>
      <c r="EA188" s="2">
        <v>701.7</v>
      </c>
      <c r="EB188" s="2">
        <v>683.9</v>
      </c>
      <c r="EC188" s="2">
        <v>681.3</v>
      </c>
      <c r="ED188" s="2">
        <v>702.6</v>
      </c>
      <c r="EE188" s="2">
        <v>705.8</v>
      </c>
      <c r="EF188" s="2">
        <v>730</v>
      </c>
      <c r="EG188" s="2">
        <v>745</v>
      </c>
      <c r="EH188" s="2">
        <v>741</v>
      </c>
      <c r="EI188" s="2">
        <v>763.8</v>
      </c>
      <c r="EJ188" s="2">
        <v>755</v>
      </c>
      <c r="EK188" s="2">
        <v>769</v>
      </c>
      <c r="EL188" s="2">
        <v>780</v>
      </c>
      <c r="EM188" s="2">
        <v>795.2</v>
      </c>
      <c r="EN188" s="2">
        <v>785.6</v>
      </c>
      <c r="EO188" s="2">
        <v>793.4</v>
      </c>
      <c r="EP188" s="2">
        <v>790</v>
      </c>
      <c r="EQ188" s="2">
        <v>815.7</v>
      </c>
      <c r="ER188" s="2">
        <v>817.3</v>
      </c>
      <c r="ES188" s="2">
        <v>795.2</v>
      </c>
      <c r="ET188" s="2">
        <v>770.8</v>
      </c>
      <c r="EU188" s="2">
        <v>770.1</v>
      </c>
      <c r="EV188" s="2">
        <v>763.2</v>
      </c>
      <c r="EW188" s="2">
        <v>768.8</v>
      </c>
      <c r="EX188" s="2">
        <v>773.2</v>
      </c>
      <c r="EY188" s="2">
        <v>766.4</v>
      </c>
      <c r="EZ188" s="2">
        <v>761.2</v>
      </c>
      <c r="FA188" s="2">
        <v>764.8</v>
      </c>
      <c r="FB188" s="2">
        <v>772.1</v>
      </c>
      <c r="FC188" s="2">
        <v>755</v>
      </c>
      <c r="FD188" s="2">
        <v>775.6</v>
      </c>
      <c r="FE188" s="2">
        <v>772.2</v>
      </c>
      <c r="FF188" s="2">
        <v>784</v>
      </c>
      <c r="FG188" s="2">
        <v>785.4</v>
      </c>
      <c r="FH188" s="2">
        <v>795.2</v>
      </c>
      <c r="FI188" s="2">
        <v>805.4</v>
      </c>
      <c r="FJ188" s="2">
        <v>799.4</v>
      </c>
      <c r="FK188" s="2">
        <v>795.6</v>
      </c>
      <c r="FL188" s="2">
        <v>769.6</v>
      </c>
      <c r="FM188" s="2">
        <v>752.2</v>
      </c>
      <c r="FN188" s="2">
        <v>756</v>
      </c>
      <c r="FO188" s="2">
        <v>765.2</v>
      </c>
      <c r="FP188" s="2">
        <v>778.5</v>
      </c>
      <c r="FQ188" s="2">
        <v>786.8</v>
      </c>
      <c r="FR188" s="2">
        <v>791</v>
      </c>
      <c r="FS188" s="2">
        <v>776.8</v>
      </c>
      <c r="FT188" s="2">
        <v>802.3</v>
      </c>
      <c r="FU188" s="2">
        <v>785.2</v>
      </c>
      <c r="FV188" s="2">
        <v>773</v>
      </c>
      <c r="FW188" s="2">
        <v>784.1</v>
      </c>
      <c r="FX188" s="2">
        <v>805.4</v>
      </c>
      <c r="FY188" s="2">
        <v>863.6</v>
      </c>
      <c r="FZ188" s="2">
        <v>836</v>
      </c>
      <c r="GA188" s="2">
        <v>845.9</v>
      </c>
      <c r="GB188" s="2">
        <v>879.6</v>
      </c>
      <c r="GC188" s="2">
        <v>848.4</v>
      </c>
      <c r="GD188" s="2">
        <v>836.2</v>
      </c>
      <c r="GE188" s="2">
        <v>837.2</v>
      </c>
      <c r="GF188" s="2">
        <v>818</v>
      </c>
      <c r="GG188" s="2">
        <v>843.8</v>
      </c>
      <c r="GH188" s="2">
        <v>857.5</v>
      </c>
      <c r="GI188" s="2">
        <v>849.2</v>
      </c>
      <c r="GJ188" s="2">
        <v>851</v>
      </c>
      <c r="GK188" s="2">
        <v>842.5</v>
      </c>
      <c r="GL188" s="2">
        <v>868.7</v>
      </c>
      <c r="GM188" s="2">
        <v>865.3</v>
      </c>
      <c r="GN188" s="2">
        <v>859.3</v>
      </c>
      <c r="GO188" s="2">
        <v>863.8</v>
      </c>
      <c r="GP188" s="2">
        <v>868.4</v>
      </c>
      <c r="GQ188" s="2">
        <v>860</v>
      </c>
      <c r="GR188" s="2">
        <v>840.2</v>
      </c>
      <c r="GS188" s="2">
        <v>841.2</v>
      </c>
      <c r="GT188" s="2">
        <v>822.1</v>
      </c>
      <c r="GU188" s="2">
        <v>819.5</v>
      </c>
      <c r="GV188" s="2">
        <v>864.3</v>
      </c>
      <c r="GW188" s="2">
        <v>878.7</v>
      </c>
      <c r="GX188" s="2">
        <v>875.4</v>
      </c>
      <c r="GY188" s="2">
        <v>887</v>
      </c>
      <c r="GZ188" s="2">
        <v>882.9</v>
      </c>
      <c r="HA188" s="2">
        <v>864.5</v>
      </c>
      <c r="HB188" s="2">
        <v>832.1</v>
      </c>
      <c r="HC188" s="2">
        <v>824.5</v>
      </c>
      <c r="HD188" s="2">
        <v>829.9</v>
      </c>
      <c r="HE188" s="2">
        <v>831</v>
      </c>
      <c r="HF188" s="2">
        <v>859.9</v>
      </c>
      <c r="HG188" s="2">
        <v>865.5</v>
      </c>
      <c r="HH188" s="2">
        <v>851.8</v>
      </c>
      <c r="HI188" s="2">
        <v>857.4</v>
      </c>
      <c r="HJ188" s="2">
        <v>831.2</v>
      </c>
      <c r="HK188" s="2">
        <v>869.1</v>
      </c>
      <c r="HL188" s="2">
        <v>849.6</v>
      </c>
      <c r="HM188" s="2">
        <v>858</v>
      </c>
      <c r="HN188" s="2">
        <v>854.9</v>
      </c>
      <c r="HO188" s="2">
        <v>852.2</v>
      </c>
      <c r="HP188" s="2">
        <v>855.7</v>
      </c>
      <c r="HQ188" s="2">
        <v>870.5</v>
      </c>
      <c r="HR188" s="2">
        <v>872</v>
      </c>
      <c r="HS188" s="2">
        <v>868</v>
      </c>
      <c r="HT188" s="2">
        <v>868.6</v>
      </c>
      <c r="HU188" s="2">
        <v>863.8</v>
      </c>
      <c r="HV188" s="2">
        <v>866.3</v>
      </c>
      <c r="HW188" s="2">
        <v>881.8</v>
      </c>
      <c r="HX188" s="2">
        <v>889.8</v>
      </c>
      <c r="HY188" s="2">
        <v>882.1</v>
      </c>
      <c r="HZ188" s="2">
        <v>870.7</v>
      </c>
      <c r="IA188" s="2">
        <v>871.4</v>
      </c>
      <c r="IB188" s="2">
        <v>860.9</v>
      </c>
      <c r="IC188" s="2">
        <v>846</v>
      </c>
      <c r="ID188" s="2">
        <v>841.5</v>
      </c>
      <c r="IE188" s="2">
        <v>855.6</v>
      </c>
      <c r="IF188" s="2">
        <v>862.9</v>
      </c>
      <c r="IG188" s="2">
        <v>884.1</v>
      </c>
      <c r="IH188" s="2">
        <v>881.9</v>
      </c>
      <c r="II188" s="2">
        <v>879.6</v>
      </c>
      <c r="IJ188" s="2">
        <v>888.6</v>
      </c>
      <c r="IK188" s="2">
        <v>854.8</v>
      </c>
      <c r="IL188" s="2">
        <v>769.8</v>
      </c>
      <c r="IM188" s="2">
        <v>767.2</v>
      </c>
      <c r="IN188" s="2">
        <v>756.9</v>
      </c>
      <c r="IO188" s="2">
        <v>732.2</v>
      </c>
      <c r="IP188" s="2">
        <v>726.9</v>
      </c>
      <c r="IQ188" s="2">
        <v>740.7</v>
      </c>
      <c r="IR188" s="2">
        <v>717.8</v>
      </c>
      <c r="IS188" s="2">
        <v>718</v>
      </c>
      <c r="IT188" s="2">
        <v>710.8</v>
      </c>
    </row>
    <row r="189" spans="1:254" ht="15.9" customHeight="1">
      <c r="A189" s="61" t="s">
        <v>372</v>
      </c>
      <c r="B189" s="6" t="inlineStr">
        <is>
          <t>ヤマトホールディングス</t>
        </is>
      </c>
      <c r="C189" s="15">
        <v>1941.5</v>
      </c>
      <c r="D189" s="16"/>
      <c r="E189" s="13">
        <v>1892.5</v>
      </c>
      <c r="F189" s="13">
        <v>1880</v>
      </c>
      <c r="G189" s="13">
        <v>1915.5</v>
      </c>
      <c r="H189" s="13">
        <v>2041</v>
      </c>
      <c r="I189" s="13">
        <v>2069.5</v>
      </c>
      <c r="J189" s="13">
        <v>2139</v>
      </c>
      <c r="K189" s="13">
        <v>2180</v>
      </c>
      <c r="L189" s="13">
        <v>2119</v>
      </c>
      <c r="M189" s="13">
        <v>2067.5</v>
      </c>
      <c r="N189" s="13">
        <v>2044.5</v>
      </c>
      <c r="O189" s="13">
        <v>2034</v>
      </c>
      <c r="P189" s="13">
        <v>2017</v>
      </c>
      <c r="Q189" s="13">
        <v>2022</v>
      </c>
      <c r="R189" s="13">
        <v>2003</v>
      </c>
      <c r="S189" s="13">
        <v>1968</v>
      </c>
      <c r="T189" s="13">
        <v>1970.5</v>
      </c>
      <c r="U189" s="13">
        <v>1960</v>
      </c>
      <c r="V189" s="13">
        <v>1937.5</v>
      </c>
      <c r="W189" s="13">
        <v>1944</v>
      </c>
      <c r="X189" s="13">
        <v>1953</v>
      </c>
      <c r="Y189" s="13">
        <v>1969.5</v>
      </c>
      <c r="Z189" s="13">
        <v>1980</v>
      </c>
      <c r="AA189" s="13">
        <v>1995.5</v>
      </c>
      <c r="AB189" s="13">
        <v>1945.5</v>
      </c>
      <c r="AC189" s="13">
        <v>1909</v>
      </c>
      <c r="AD189" s="13">
        <v>1839.5</v>
      </c>
      <c r="AE189" s="13">
        <v>1834.5</v>
      </c>
      <c r="AF189" s="13">
        <v>1854</v>
      </c>
      <c r="AG189" s="13">
        <v>1819.5</v>
      </c>
      <c r="AH189" s="13">
        <v>1812</v>
      </c>
      <c r="AI189" s="13">
        <v>1756.5</v>
      </c>
      <c r="AJ189" s="13">
        <v>1775</v>
      </c>
      <c r="AK189" s="13">
        <v>1757</v>
      </c>
      <c r="AL189" s="13">
        <v>1770.5</v>
      </c>
      <c r="AM189" s="13">
        <v>1765</v>
      </c>
      <c r="AN189" s="13">
        <v>1769.5</v>
      </c>
      <c r="AO189" s="13">
        <v>1774.5</v>
      </c>
      <c r="AP189" s="13">
        <v>1785</v>
      </c>
      <c r="AQ189" s="13">
        <v>1785</v>
      </c>
      <c r="AR189" s="13">
        <v>1815.5</v>
      </c>
      <c r="AS189" s="13">
        <v>1805</v>
      </c>
      <c r="AT189" s="13">
        <v>1786.5</v>
      </c>
      <c r="AU189" s="13">
        <v>1792.5</v>
      </c>
      <c r="AV189" s="13">
        <v>1799</v>
      </c>
      <c r="AW189" s="13">
        <v>1800.5</v>
      </c>
      <c r="AX189" s="13">
        <v>1825.5</v>
      </c>
      <c r="AY189" s="13">
        <v>1800</v>
      </c>
      <c r="AZ189" s="13">
        <v>1799.5</v>
      </c>
      <c r="BA189" s="13">
        <v>1818</v>
      </c>
      <c r="BB189" s="13">
        <v>1778.5</v>
      </c>
      <c r="BC189" s="13">
        <v>1763</v>
      </c>
      <c r="BD189" s="13">
        <v>1780</v>
      </c>
      <c r="BE189" s="13">
        <v>1773.5</v>
      </c>
      <c r="BF189" s="13">
        <v>1771</v>
      </c>
      <c r="BG189" s="13">
        <v>1787</v>
      </c>
      <c r="BH189" s="13">
        <v>1750</v>
      </c>
      <c r="BI189" s="13">
        <v>1780</v>
      </c>
      <c r="BJ189" s="13">
        <v>1727</v>
      </c>
      <c r="BK189" s="13">
        <v>1732.5</v>
      </c>
      <c r="BL189" s="13">
        <v>1780</v>
      </c>
      <c r="BM189" s="67">
        <v>1752.5</v>
      </c>
      <c r="BN189" s="67">
        <v>1745.5</v>
      </c>
      <c r="BO189" s="67">
        <v>1730.5</v>
      </c>
      <c r="BP189" s="67">
        <v>1800</v>
      </c>
      <c r="BQ189" s="67">
        <v>1822.5</v>
      </c>
      <c r="BR189" s="67">
        <v>1748.5</v>
      </c>
      <c r="BS189" s="67">
        <v>1764.5</v>
      </c>
      <c r="BT189" s="67">
        <v>1802.5</v>
      </c>
      <c r="BU189" s="67">
        <v>1774</v>
      </c>
      <c r="BV189" s="67">
        <v>1768</v>
      </c>
      <c r="BW189" s="67">
        <v>1773</v>
      </c>
      <c r="BX189" s="67">
        <v>1809</v>
      </c>
      <c r="BY189" s="67">
        <v>1832.5</v>
      </c>
      <c r="BZ189" s="67">
        <v>1821.5</v>
      </c>
      <c r="CA189" s="516">
        <v>1845</v>
      </c>
      <c r="CB189" s="516">
        <v>1862.5</v>
      </c>
      <c r="CC189" s="516">
        <v>1866.5</v>
      </c>
      <c r="CD189" s="516">
        <v>1861</v>
      </c>
      <c r="CE189" s="516">
        <v>1846.5</v>
      </c>
      <c r="CF189" s="516">
        <v>1836</v>
      </c>
      <c r="CG189" s="516">
        <v>1848.5</v>
      </c>
      <c r="CH189" s="516">
        <v>1870.5</v>
      </c>
      <c r="CI189" s="516">
        <v>1814.5</v>
      </c>
      <c r="CJ189" s="516">
        <v>1796.5</v>
      </c>
      <c r="CK189" s="516">
        <v>1776.5</v>
      </c>
      <c r="CL189" s="516">
        <v>1768</v>
      </c>
      <c r="CM189" s="516">
        <v>1758.5</v>
      </c>
      <c r="CN189" s="516">
        <v>1744.5</v>
      </c>
      <c r="CO189" s="516">
        <v>1745</v>
      </c>
      <c r="CP189" s="516">
        <v>1772.5</v>
      </c>
      <c r="CQ189" s="516">
        <v>1767.5</v>
      </c>
      <c r="CR189" s="516">
        <v>1764</v>
      </c>
      <c r="CS189" s="516">
        <v>1748</v>
      </c>
      <c r="CT189" s="516">
        <v>1701</v>
      </c>
      <c r="CU189" s="516">
        <v>1725.5</v>
      </c>
      <c r="CV189" s="516">
        <v>1780</v>
      </c>
      <c r="CW189" s="516">
        <v>1762</v>
      </c>
      <c r="CX189" s="516">
        <v>1747</v>
      </c>
      <c r="CY189" s="516">
        <v>1747</v>
      </c>
      <c r="CZ189" s="516">
        <v>1764.5</v>
      </c>
      <c r="DA189" s="2">
        <v>1809</v>
      </c>
      <c r="DB189" s="2">
        <v>1801</v>
      </c>
      <c r="DC189" s="2">
        <v>1798</v>
      </c>
      <c r="DD189" s="2">
        <v>1799</v>
      </c>
      <c r="DE189" s="2">
        <v>1813.5</v>
      </c>
      <c r="DF189" s="2">
        <v>1808</v>
      </c>
      <c r="DG189" s="2">
        <v>1820</v>
      </c>
      <c r="DH189" s="2">
        <v>1889</v>
      </c>
      <c r="DI189" s="2">
        <v>1914</v>
      </c>
      <c r="DJ189" s="2">
        <v>1898</v>
      </c>
      <c r="DK189" s="2">
        <v>1881</v>
      </c>
      <c r="DL189" s="2">
        <v>1851.5</v>
      </c>
      <c r="DM189" s="2">
        <v>1853</v>
      </c>
      <c r="DN189" s="2">
        <v>1866</v>
      </c>
      <c r="DO189" s="2">
        <v>1870</v>
      </c>
      <c r="DP189" s="2">
        <v>1866</v>
      </c>
      <c r="DQ189" s="2">
        <v>1871</v>
      </c>
      <c r="DR189" s="2">
        <v>1854</v>
      </c>
      <c r="DS189" s="2">
        <v>1935</v>
      </c>
      <c r="DT189" s="2">
        <v>1934</v>
      </c>
      <c r="DU189" s="2">
        <v>1911.5</v>
      </c>
      <c r="DV189" s="2">
        <v>1908.5</v>
      </c>
      <c r="DW189" s="2">
        <v>1914.5</v>
      </c>
      <c r="DX189" s="2">
        <v>1877</v>
      </c>
      <c r="DY189" s="2">
        <v>1895.5</v>
      </c>
      <c r="DZ189" s="2">
        <v>2049</v>
      </c>
      <c r="EA189" s="2">
        <v>2020.5</v>
      </c>
      <c r="EB189" s="2">
        <v>2014</v>
      </c>
      <c r="EC189" s="2">
        <v>2027</v>
      </c>
      <c r="ED189" s="2">
        <v>2043</v>
      </c>
      <c r="EE189" s="2">
        <v>2079.5</v>
      </c>
      <c r="EF189" s="2">
        <v>2076</v>
      </c>
      <c r="EG189" s="2">
        <v>2060.5</v>
      </c>
      <c r="EH189" s="2">
        <v>2069</v>
      </c>
      <c r="EI189" s="2">
        <v>2089</v>
      </c>
      <c r="EJ189" s="2">
        <v>2063.5</v>
      </c>
      <c r="EK189" s="2">
        <v>2070.5</v>
      </c>
      <c r="EL189" s="2">
        <v>2091</v>
      </c>
      <c r="EM189" s="2">
        <v>2093</v>
      </c>
      <c r="EN189" s="2">
        <v>2121.5</v>
      </c>
      <c r="EO189" s="2">
        <v>2109</v>
      </c>
      <c r="EP189" s="2">
        <v>2227</v>
      </c>
      <c r="EQ189" s="2">
        <v>2268.5</v>
      </c>
      <c r="ER189" s="2">
        <v>2258</v>
      </c>
      <c r="ES189" s="2">
        <v>2247</v>
      </c>
      <c r="ET189" s="2">
        <v>2209</v>
      </c>
      <c r="EU189" s="2">
        <v>2203.5</v>
      </c>
      <c r="EV189" s="2">
        <v>2215</v>
      </c>
      <c r="EW189" s="2">
        <v>2216</v>
      </c>
      <c r="EX189" s="2">
        <v>2199</v>
      </c>
      <c r="EY189" s="2">
        <v>2188.5</v>
      </c>
      <c r="EZ189" s="2">
        <v>2152.5</v>
      </c>
      <c r="FA189" s="2">
        <v>2185.5</v>
      </c>
      <c r="FB189" s="2">
        <v>2170.5</v>
      </c>
      <c r="FC189" s="2">
        <v>2156</v>
      </c>
      <c r="FD189" s="2">
        <v>2183.5</v>
      </c>
      <c r="FE189" s="2">
        <v>2206.5</v>
      </c>
      <c r="FF189" s="2">
        <v>2202</v>
      </c>
      <c r="FG189" s="2">
        <v>2199.5</v>
      </c>
      <c r="FH189" s="2">
        <v>2192.5</v>
      </c>
      <c r="FI189" s="2">
        <v>2182.5</v>
      </c>
      <c r="FJ189" s="2">
        <v>2175</v>
      </c>
      <c r="FK189" s="2">
        <v>2169.5</v>
      </c>
      <c r="FL189" s="2">
        <v>2204</v>
      </c>
      <c r="FM189" s="2">
        <v>2177.5</v>
      </c>
      <c r="FN189" s="2">
        <v>2215.5</v>
      </c>
      <c r="FO189" s="2">
        <v>2229</v>
      </c>
      <c r="FP189" s="2">
        <v>2248</v>
      </c>
      <c r="FQ189" s="2">
        <v>2269</v>
      </c>
      <c r="FR189" s="2">
        <v>2254</v>
      </c>
      <c r="FS189" s="2">
        <v>2265</v>
      </c>
      <c r="FT189" s="2">
        <v>2249</v>
      </c>
      <c r="FU189" s="2">
        <v>2215.5</v>
      </c>
      <c r="FV189" s="2">
        <v>2200.5</v>
      </c>
      <c r="FW189" s="2">
        <v>2197</v>
      </c>
      <c r="FX189" s="2">
        <v>2234</v>
      </c>
      <c r="FY189" s="2">
        <v>2237</v>
      </c>
      <c r="FZ189" s="2">
        <v>2259</v>
      </c>
      <c r="GA189" s="2">
        <v>2217.5</v>
      </c>
      <c r="GB189" s="2">
        <v>2215.5</v>
      </c>
      <c r="GC189" s="2">
        <v>2243.5</v>
      </c>
      <c r="GD189" s="2">
        <v>2211.5</v>
      </c>
      <c r="GE189" s="2">
        <v>2196.5</v>
      </c>
      <c r="GF189" s="2">
        <v>2199.5</v>
      </c>
      <c r="GG189" s="2">
        <v>2205</v>
      </c>
      <c r="GH189" s="2">
        <v>2252</v>
      </c>
      <c r="GI189" s="2">
        <v>2330.5</v>
      </c>
      <c r="GJ189" s="2">
        <v>2293</v>
      </c>
      <c r="GK189" s="2">
        <v>2339.5</v>
      </c>
      <c r="GL189" s="2">
        <v>2358.5</v>
      </c>
      <c r="GM189" s="2">
        <v>2317</v>
      </c>
      <c r="GN189" s="2">
        <v>2307.5</v>
      </c>
      <c r="GO189" s="2">
        <v>2308.5</v>
      </c>
      <c r="GP189" s="2">
        <v>2289.5</v>
      </c>
      <c r="GQ189" s="2">
        <v>2285.5</v>
      </c>
      <c r="GR189" s="2">
        <v>2246</v>
      </c>
      <c r="GS189" s="2">
        <v>2255.5</v>
      </c>
      <c r="GT189" s="2">
        <v>2243.5</v>
      </c>
      <c r="GU189" s="2">
        <v>2225.5</v>
      </c>
      <c r="GV189" s="2">
        <v>2240.5</v>
      </c>
      <c r="GW189" s="2">
        <v>2232.5</v>
      </c>
      <c r="GX189" s="2">
        <v>2243</v>
      </c>
      <c r="GY189" s="2">
        <v>2247</v>
      </c>
      <c r="GZ189" s="2">
        <v>2291</v>
      </c>
      <c r="HA189" s="2">
        <v>2262</v>
      </c>
      <c r="HB189" s="2">
        <v>2285.5</v>
      </c>
      <c r="HC189" s="2">
        <v>2346.5</v>
      </c>
      <c r="HD189" s="2">
        <v>2366</v>
      </c>
      <c r="HE189" s="2">
        <v>2370</v>
      </c>
      <c r="HF189" s="2">
        <v>2414</v>
      </c>
      <c r="HG189" s="2">
        <v>2390</v>
      </c>
      <c r="HH189" s="2">
        <v>2397.5</v>
      </c>
      <c r="HI189" s="2">
        <v>2400</v>
      </c>
      <c r="HJ189" s="2">
        <v>2408</v>
      </c>
      <c r="HK189" s="2">
        <v>2433.5</v>
      </c>
      <c r="HL189" s="2">
        <v>2429.5</v>
      </c>
      <c r="HM189" s="2">
        <v>2468</v>
      </c>
      <c r="HN189" s="2">
        <v>2443</v>
      </c>
      <c r="HO189" s="2">
        <v>2449</v>
      </c>
      <c r="HP189" s="2">
        <v>2462.5</v>
      </c>
      <c r="HQ189" s="2">
        <v>2474.5</v>
      </c>
      <c r="HR189" s="2">
        <v>2506.5</v>
      </c>
      <c r="HS189" s="2">
        <v>2477</v>
      </c>
      <c r="HT189" s="2">
        <v>2557</v>
      </c>
      <c r="HU189" s="2">
        <v>2541.5</v>
      </c>
      <c r="HV189" s="2">
        <v>2526</v>
      </c>
      <c r="HW189" s="2">
        <v>2514</v>
      </c>
      <c r="HX189" s="2">
        <v>2494</v>
      </c>
      <c r="HY189" s="2">
        <v>2501</v>
      </c>
      <c r="HZ189" s="2">
        <v>2475.5</v>
      </c>
      <c r="IA189" s="2">
        <v>2461</v>
      </c>
      <c r="IB189" s="2">
        <v>2455</v>
      </c>
      <c r="IC189" s="2">
        <v>2473.5</v>
      </c>
      <c r="ID189" s="2">
        <v>2464.5</v>
      </c>
      <c r="IE189" s="2">
        <v>2495.5</v>
      </c>
      <c r="IF189" s="2">
        <v>2448.5</v>
      </c>
      <c r="IG189" s="2">
        <v>2432.5</v>
      </c>
      <c r="IH189" s="2">
        <v>2469</v>
      </c>
      <c r="II189" s="2">
        <v>2506</v>
      </c>
      <c r="IJ189" s="2">
        <v>2495.5</v>
      </c>
      <c r="IK189" s="2">
        <v>2488.5</v>
      </c>
      <c r="IL189" s="2">
        <v>2478.5</v>
      </c>
      <c r="IM189" s="2">
        <v>2410.5</v>
      </c>
      <c r="IN189" s="2">
        <v>2331.5</v>
      </c>
      <c r="IO189" s="2">
        <v>2276.5</v>
      </c>
      <c r="IP189" s="2">
        <v>2219.5</v>
      </c>
      <c r="IQ189" s="2">
        <v>2212.5</v>
      </c>
      <c r="IR189" s="2">
        <v>2195</v>
      </c>
      <c r="IS189" s="2">
        <v>1946.5</v>
      </c>
      <c r="IT189" s="2">
        <v>1959.5</v>
      </c>
    </row>
    <row r="190" spans="1:254" ht="15.9" customHeight="1">
      <c r="A190" s="61" t="s">
        <v>373</v>
      </c>
      <c r="B190" s="6" t="s">
        <v>374</v>
      </c>
      <c r="C190" s="15">
        <v>1778</v>
      </c>
      <c r="D190" s="16">
        <v>27.5</v>
      </c>
      <c r="E190" s="13">
        <v>1750.5</v>
      </c>
      <c r="F190" s="13">
        <v>1721</v>
      </c>
      <c r="G190" s="13">
        <v>1686</v>
      </c>
      <c r="H190" s="13">
        <v>1728</v>
      </c>
      <c r="I190" s="13">
        <v>1771</v>
      </c>
      <c r="J190" s="13">
        <v>1766</v>
      </c>
      <c r="K190" s="13">
        <v>1783.5</v>
      </c>
      <c r="L190" s="13">
        <v>1752.5</v>
      </c>
      <c r="M190" s="13">
        <v>1795.5</v>
      </c>
      <c r="N190" s="13">
        <v>1769</v>
      </c>
      <c r="O190" s="13">
        <v>1749</v>
      </c>
      <c r="P190" s="13">
        <v>1728</v>
      </c>
      <c r="Q190" s="13">
        <v>1686</v>
      </c>
      <c r="R190" s="13">
        <v>1610.5</v>
      </c>
      <c r="S190" s="13">
        <v>1657.5</v>
      </c>
      <c r="T190" s="13">
        <v>1672.5</v>
      </c>
      <c r="U190" s="13">
        <v>1660</v>
      </c>
      <c r="V190" s="13">
        <v>1622.5</v>
      </c>
      <c r="W190" s="13">
        <v>1612.5</v>
      </c>
      <c r="X190" s="13">
        <v>1641.5</v>
      </c>
      <c r="Y190" s="13">
        <v>1646</v>
      </c>
      <c r="Z190" s="13">
        <v>1667</v>
      </c>
      <c r="AA190" s="13">
        <v>1654.5</v>
      </c>
      <c r="AB190" s="13">
        <v>1613</v>
      </c>
      <c r="AC190" s="13">
        <v>1581.5</v>
      </c>
      <c r="AD190" s="13">
        <v>1519</v>
      </c>
      <c r="AE190" s="13">
        <v>1526.5</v>
      </c>
      <c r="AF190" s="13">
        <v>1499</v>
      </c>
      <c r="AG190" s="13">
        <v>1491.5</v>
      </c>
      <c r="AH190" s="13">
        <v>1473.5</v>
      </c>
      <c r="AI190" s="13">
        <v>1487</v>
      </c>
      <c r="AJ190" s="13">
        <v>1518.5</v>
      </c>
      <c r="AK190" s="13">
        <v>1524.5</v>
      </c>
      <c r="AL190" s="13">
        <v>1525</v>
      </c>
      <c r="AM190" s="13">
        <v>1550</v>
      </c>
      <c r="AN190" s="13">
        <v>1516</v>
      </c>
      <c r="AO190" s="13">
        <v>1560</v>
      </c>
      <c r="AP190" s="13">
        <v>1564.5</v>
      </c>
      <c r="AQ190" s="13">
        <v>1541</v>
      </c>
      <c r="AR190" s="13">
        <v>1535</v>
      </c>
      <c r="AS190" s="13">
        <v>1568</v>
      </c>
      <c r="AT190" s="13">
        <v>1505</v>
      </c>
      <c r="AU190" s="13">
        <v>1455</v>
      </c>
      <c r="AV190" s="13">
        <v>1422.5</v>
      </c>
      <c r="AW190" s="13">
        <v>1404.5</v>
      </c>
      <c r="AX190" s="13">
        <v>1429.5</v>
      </c>
      <c r="AY190" s="13">
        <v>1407.5</v>
      </c>
      <c r="AZ190" s="13">
        <v>1406</v>
      </c>
      <c r="BA190" s="13">
        <v>1429.5</v>
      </c>
      <c r="BB190" s="13">
        <v>1413.5</v>
      </c>
      <c r="BC190" s="13">
        <v>1479</v>
      </c>
      <c r="BD190" s="13">
        <v>1480.5</v>
      </c>
      <c r="BE190" s="13">
        <v>1473.5</v>
      </c>
      <c r="BF190" s="13">
        <v>1526.5</v>
      </c>
      <c r="BG190" s="13">
        <v>1543.5</v>
      </c>
      <c r="BH190" s="13">
        <v>1529</v>
      </c>
      <c r="BI190" s="13">
        <v>1525</v>
      </c>
      <c r="BJ190" s="13">
        <v>1463.5</v>
      </c>
      <c r="BK190" s="13">
        <v>1648</v>
      </c>
      <c r="BL190" s="13">
        <v>1594.5</v>
      </c>
      <c r="BM190" s="67">
        <v>1618</v>
      </c>
      <c r="BN190" s="67">
        <v>1554</v>
      </c>
      <c r="BO190" s="67">
        <v>1547.5</v>
      </c>
      <c r="BP190" s="67">
        <v>1558.5</v>
      </c>
      <c r="BQ190" s="67">
        <v>1573</v>
      </c>
      <c r="BR190" s="67">
        <v>1531</v>
      </c>
      <c r="BS190" s="67">
        <v>1525.5</v>
      </c>
      <c r="BT190" s="67">
        <v>1525.5</v>
      </c>
      <c r="BU190" s="67">
        <v>1491</v>
      </c>
      <c r="BV190" s="67">
        <v>1495.5</v>
      </c>
      <c r="BW190" s="67">
        <v>1506</v>
      </c>
      <c r="BX190" s="67">
        <v>1498</v>
      </c>
      <c r="BY190" s="67">
        <v>1542.5</v>
      </c>
      <c r="BZ190" s="67">
        <v>1576.5</v>
      </c>
      <c r="CA190" s="516">
        <v>1600.5</v>
      </c>
      <c r="CB190" s="516">
        <v>1670</v>
      </c>
      <c r="CC190" s="516">
        <v>1644.5</v>
      </c>
      <c r="CD190" s="516">
        <v>1625</v>
      </c>
      <c r="CE190" s="516">
        <v>1584.5</v>
      </c>
      <c r="CF190" s="516">
        <v>1595.5</v>
      </c>
      <c r="CG190" s="516">
        <v>1598</v>
      </c>
      <c r="CH190" s="516">
        <v>1635.5</v>
      </c>
      <c r="CI190" s="516">
        <v>1601.5</v>
      </c>
      <c r="CJ190" s="516">
        <v>1595</v>
      </c>
      <c r="CK190" s="516">
        <v>1619.5</v>
      </c>
      <c r="CL190" s="516">
        <v>1623</v>
      </c>
      <c r="CM190" s="516">
        <v>1642.5</v>
      </c>
      <c r="CN190" s="516">
        <v>1575</v>
      </c>
      <c r="CO190" s="516">
        <v>1571</v>
      </c>
      <c r="CP190" s="516">
        <v>1638.6666</v>
      </c>
      <c r="CQ190" s="516">
        <v>1602.3333</v>
      </c>
      <c r="CR190" s="516">
        <v>1626.3333</v>
      </c>
      <c r="CS190" s="516">
        <v>1554.6666</v>
      </c>
      <c r="CT190" s="516">
        <v>1534.6666</v>
      </c>
      <c r="CU190" s="516">
        <v>1569.6666</v>
      </c>
      <c r="CV190" s="516">
        <v>1605.6666</v>
      </c>
      <c r="CW190" s="516">
        <v>1566.3333</v>
      </c>
      <c r="CX190" s="516">
        <v>1543.3333</v>
      </c>
      <c r="CY190" s="516">
        <v>1531.6666</v>
      </c>
      <c r="CZ190" s="516">
        <v>1536.3333</v>
      </c>
      <c r="DA190" s="2">
        <v>1587</v>
      </c>
      <c r="DB190" s="2">
        <v>1573.3333</v>
      </c>
      <c r="DC190" s="2">
        <v>1522.3333</v>
      </c>
      <c r="DD190" s="2">
        <v>1579.6666</v>
      </c>
      <c r="DE190" s="2">
        <v>1588</v>
      </c>
      <c r="DF190" s="2">
        <v>1551.6666</v>
      </c>
      <c r="DG190" s="2">
        <v>1620</v>
      </c>
      <c r="DH190" s="2">
        <v>1669</v>
      </c>
      <c r="DI190" s="2">
        <v>1700.6666</v>
      </c>
      <c r="DJ190" s="2">
        <v>1674.3333</v>
      </c>
      <c r="DK190" s="2">
        <v>1628.6666</v>
      </c>
      <c r="DL190" s="2">
        <v>1678.3333</v>
      </c>
      <c r="DM190" s="2">
        <v>1653</v>
      </c>
      <c r="DN190" s="2">
        <v>1651.3333</v>
      </c>
      <c r="DO190" s="2">
        <v>1627.6666</v>
      </c>
      <c r="DP190" s="2">
        <v>1625.6666</v>
      </c>
      <c r="DQ190" s="2">
        <v>1630</v>
      </c>
      <c r="DR190" s="2">
        <v>1707</v>
      </c>
      <c r="DS190" s="2">
        <v>1714.3333</v>
      </c>
      <c r="DT190" s="2">
        <v>1763.3333</v>
      </c>
      <c r="DU190" s="2">
        <v>1737</v>
      </c>
      <c r="DV190" s="2">
        <v>1670.6666</v>
      </c>
      <c r="DW190" s="2">
        <v>1647.6666</v>
      </c>
      <c r="DX190" s="2">
        <v>1636</v>
      </c>
      <c r="DY190" s="2">
        <v>1620.3333</v>
      </c>
      <c r="DZ190" s="2">
        <v>1566.6666</v>
      </c>
      <c r="EA190" s="2">
        <v>1591.6666</v>
      </c>
      <c r="EB190" s="2">
        <v>1596.3333</v>
      </c>
      <c r="EC190" s="2">
        <v>1555.6666</v>
      </c>
      <c r="ED190" s="2">
        <v>1568</v>
      </c>
      <c r="EE190" s="2">
        <v>1548.6666</v>
      </c>
      <c r="EF190" s="2">
        <v>1590</v>
      </c>
      <c r="EG190" s="2">
        <v>1613.6666</v>
      </c>
      <c r="EH190" s="2">
        <v>1632.6666</v>
      </c>
      <c r="EI190" s="2">
        <v>1689.6666</v>
      </c>
      <c r="EJ190" s="2">
        <v>1699</v>
      </c>
      <c r="EK190" s="2">
        <v>1727.6666</v>
      </c>
      <c r="EL190" s="2">
        <v>1728.3333</v>
      </c>
      <c r="EM190" s="2">
        <v>1702.6666</v>
      </c>
      <c r="EN190" s="2">
        <v>1680.3333</v>
      </c>
      <c r="EO190" s="2">
        <v>1677.6666</v>
      </c>
      <c r="EP190" s="2">
        <v>1652.6666</v>
      </c>
      <c r="EQ190" s="2">
        <v>1668.6666</v>
      </c>
      <c r="ER190" s="2">
        <v>1668</v>
      </c>
      <c r="ES190" s="2">
        <v>1609.3333</v>
      </c>
      <c r="ET190" s="2">
        <v>1570.6666</v>
      </c>
      <c r="EU190" s="2">
        <v>1578</v>
      </c>
      <c r="EV190" s="2">
        <v>1552.3333</v>
      </c>
      <c r="EW190" s="2">
        <v>1555.3333</v>
      </c>
      <c r="EX190" s="2">
        <v>1559.3333</v>
      </c>
      <c r="EY190" s="2">
        <v>1573.6666</v>
      </c>
      <c r="EZ190" s="2">
        <v>1569</v>
      </c>
      <c r="FA190" s="2">
        <v>1523.6666</v>
      </c>
      <c r="FB190" s="2">
        <v>1489.3333</v>
      </c>
      <c r="FC190" s="2">
        <v>1527.6666</v>
      </c>
      <c r="FD190" s="2">
        <v>1487</v>
      </c>
      <c r="FE190" s="2">
        <v>1496</v>
      </c>
      <c r="FF190" s="2">
        <v>1473.6666</v>
      </c>
      <c r="FG190" s="2">
        <v>1445</v>
      </c>
      <c r="FH190" s="2">
        <v>1457</v>
      </c>
      <c r="FI190" s="2">
        <v>1466.6666</v>
      </c>
      <c r="FJ190" s="2">
        <v>1478</v>
      </c>
      <c r="FK190" s="2">
        <v>1460.3333</v>
      </c>
      <c r="FL190" s="2">
        <v>1486.6666</v>
      </c>
      <c r="FM190" s="2">
        <v>1470</v>
      </c>
      <c r="FN190" s="2">
        <v>1480</v>
      </c>
      <c r="FO190" s="2">
        <v>1466</v>
      </c>
      <c r="FP190" s="2">
        <v>1448.3333</v>
      </c>
      <c r="FQ190" s="2">
        <v>1440</v>
      </c>
      <c r="FR190" s="2">
        <v>1424.6666</v>
      </c>
      <c r="FS190" s="2">
        <v>1383</v>
      </c>
      <c r="FT190" s="2">
        <v>1417.3333</v>
      </c>
      <c r="FU190" s="2">
        <v>1402.6666</v>
      </c>
      <c r="FV190" s="2">
        <v>1384.6666</v>
      </c>
      <c r="FW190" s="2">
        <v>1365.3333</v>
      </c>
      <c r="FX190" s="2">
        <v>1400</v>
      </c>
      <c r="FY190" s="2">
        <v>1382.6666</v>
      </c>
      <c r="FZ190" s="2">
        <v>1374.6666</v>
      </c>
      <c r="GA190" s="2">
        <v>1349.3333</v>
      </c>
      <c r="GB190" s="2">
        <v>1334.6666</v>
      </c>
      <c r="GC190" s="2">
        <v>1332.6666</v>
      </c>
      <c r="GD190" s="2">
        <v>1328.6666</v>
      </c>
      <c r="GE190" s="2">
        <v>1341.3333</v>
      </c>
      <c r="GF190" s="2">
        <v>1325.6666</v>
      </c>
      <c r="GG190" s="2">
        <v>1339.3333</v>
      </c>
      <c r="GH190" s="2">
        <v>1330.6666</v>
      </c>
      <c r="GI190" s="2">
        <v>1320.6666</v>
      </c>
      <c r="GJ190" s="2">
        <v>1306</v>
      </c>
      <c r="GK190" s="2">
        <v>1336.3333</v>
      </c>
      <c r="GL190" s="2">
        <v>1344.3333</v>
      </c>
      <c r="GM190" s="2">
        <v>1336.6666</v>
      </c>
      <c r="GN190" s="2">
        <v>1332.6666</v>
      </c>
      <c r="GO190" s="2">
        <v>1371.3333</v>
      </c>
      <c r="GP190" s="2">
        <v>1366.3333</v>
      </c>
      <c r="GQ190" s="2">
        <v>1383</v>
      </c>
      <c r="GR190" s="2">
        <v>1347.6666</v>
      </c>
      <c r="GS190" s="2">
        <v>1373.6666</v>
      </c>
      <c r="GT190" s="2">
        <v>1402</v>
      </c>
      <c r="GU190" s="2">
        <v>1375</v>
      </c>
      <c r="GV190" s="2">
        <v>1378.6666</v>
      </c>
      <c r="GW190" s="2">
        <v>1417.3333</v>
      </c>
      <c r="GX190" s="2">
        <v>1419.3333</v>
      </c>
      <c r="GY190" s="2">
        <v>1384.6666</v>
      </c>
      <c r="GZ190" s="2">
        <v>1414.3333</v>
      </c>
      <c r="HA190" s="2">
        <v>1360</v>
      </c>
      <c r="HB190" s="2">
        <v>1362</v>
      </c>
      <c r="HC190" s="2">
        <v>1368.3333</v>
      </c>
      <c r="HD190" s="2">
        <v>1397.6666</v>
      </c>
      <c r="HE190" s="2">
        <v>1350.6666</v>
      </c>
      <c r="HF190" s="2">
        <v>1391.6666</v>
      </c>
      <c r="HG190" s="2">
        <v>1377</v>
      </c>
      <c r="HH190" s="2">
        <v>1368</v>
      </c>
      <c r="HI190" s="2">
        <v>1367</v>
      </c>
      <c r="HJ190" s="2">
        <v>1366.3333</v>
      </c>
      <c r="HK190" s="2">
        <v>1383.3333</v>
      </c>
      <c r="HL190" s="2">
        <v>1389.3333</v>
      </c>
      <c r="HM190" s="2">
        <v>1423</v>
      </c>
      <c r="HN190" s="2">
        <v>1426.6666</v>
      </c>
      <c r="HO190" s="2">
        <v>1419</v>
      </c>
      <c r="HP190" s="2">
        <v>1421.3333</v>
      </c>
      <c r="HQ190" s="2">
        <v>1401.3333</v>
      </c>
      <c r="HR190" s="2">
        <v>1398</v>
      </c>
      <c r="HS190" s="2">
        <v>1399.3333</v>
      </c>
      <c r="HT190" s="2">
        <v>1388.3333</v>
      </c>
      <c r="HU190" s="2">
        <v>1371</v>
      </c>
      <c r="HV190" s="2">
        <v>1405.3333</v>
      </c>
      <c r="HW190" s="2">
        <v>1380</v>
      </c>
      <c r="HX190" s="2">
        <v>1382</v>
      </c>
      <c r="HY190" s="2">
        <v>1386.6666</v>
      </c>
      <c r="HZ190" s="2">
        <v>1373.6666</v>
      </c>
      <c r="IA190" s="2">
        <v>1396.3333</v>
      </c>
      <c r="IB190" s="2">
        <v>1386.6666</v>
      </c>
      <c r="IC190" s="2">
        <v>1410</v>
      </c>
      <c r="ID190" s="2">
        <v>1378.3333</v>
      </c>
      <c r="IE190" s="2">
        <v>1372</v>
      </c>
      <c r="IF190" s="2">
        <v>1357.6666</v>
      </c>
      <c r="IG190" s="2">
        <v>1381.6666</v>
      </c>
      <c r="IH190" s="2">
        <v>1393.6666</v>
      </c>
      <c r="II190" s="2">
        <v>1350.3333</v>
      </c>
      <c r="IJ190" s="2">
        <v>1342.3333</v>
      </c>
      <c r="IK190" s="2">
        <v>1316.6666</v>
      </c>
      <c r="IL190" s="2">
        <v>1354.6666</v>
      </c>
      <c r="IM190" s="2">
        <v>1368.3333</v>
      </c>
      <c r="IN190" s="2">
        <v>1330</v>
      </c>
      <c r="IO190" s="2">
        <v>1312.3333</v>
      </c>
      <c r="IP190" s="2">
        <v>1299.6666</v>
      </c>
      <c r="IQ190" s="2">
        <v>1321.3333</v>
      </c>
      <c r="IR190" s="2">
        <v>1292</v>
      </c>
      <c r="IS190" s="2">
        <v>1255</v>
      </c>
      <c r="IT190" s="2">
        <v>1232</v>
      </c>
    </row>
    <row r="191" spans="1:254" ht="15.9" customHeight="1">
      <c r="A191" s="61" t="s">
        <v>375</v>
      </c>
      <c r="B191" s="6" t="inlineStr">
        <is>
          <t>前澤給装工業</t>
        </is>
      </c>
      <c r="C191" s="15">
        <v>1619</v>
      </c>
      <c r="D191" s="16"/>
      <c r="E191" s="13">
        <v>1605</v>
      </c>
      <c r="F191" s="13">
        <v>1587</v>
      </c>
      <c r="G191" s="13">
        <v>1573</v>
      </c>
      <c r="H191" s="13">
        <v>1569</v>
      </c>
      <c r="I191" s="13">
        <v>1572</v>
      </c>
      <c r="J191" s="13">
        <v>1588</v>
      </c>
      <c r="K191" s="13">
        <v>1595</v>
      </c>
      <c r="L191" s="13">
        <v>1567</v>
      </c>
      <c r="M191" s="13">
        <v>1581</v>
      </c>
      <c r="N191" s="13">
        <v>1544</v>
      </c>
      <c r="O191" s="13">
        <v>1544</v>
      </c>
      <c r="P191" s="13">
        <v>1544</v>
      </c>
      <c r="Q191" s="13">
        <v>1537</v>
      </c>
      <c r="R191" s="13">
        <v>1526</v>
      </c>
      <c r="S191" s="13">
        <v>1552</v>
      </c>
      <c r="T191" s="13">
        <v>1554</v>
      </c>
      <c r="U191" s="13">
        <v>1536</v>
      </c>
      <c r="V191" s="13">
        <v>1539</v>
      </c>
      <c r="W191" s="13">
        <v>1572</v>
      </c>
      <c r="X191" s="13">
        <v>1546</v>
      </c>
      <c r="Y191" s="13">
        <v>1547</v>
      </c>
      <c r="Z191" s="13">
        <v>1527</v>
      </c>
      <c r="AA191" s="13">
        <v>1524</v>
      </c>
      <c r="AB191" s="13">
        <v>1520</v>
      </c>
      <c r="AC191" s="13">
        <v>1529</v>
      </c>
      <c r="AD191" s="13">
        <v>1519</v>
      </c>
      <c r="AE191" s="13">
        <v>1496</v>
      </c>
      <c r="AF191" s="13">
        <v>1509</v>
      </c>
      <c r="AG191" s="13">
        <v>1501</v>
      </c>
      <c r="AH191" s="13">
        <v>1483</v>
      </c>
      <c r="AI191" s="13">
        <v>1464</v>
      </c>
      <c r="AJ191" s="13">
        <v>1464</v>
      </c>
      <c r="AK191" s="13">
        <v>1482</v>
      </c>
      <c r="AL191" s="13">
        <v>1459</v>
      </c>
      <c r="AM191" s="13">
        <v>1473</v>
      </c>
      <c r="AN191" s="13">
        <v>1454</v>
      </c>
      <c r="AO191" s="13">
        <v>1449</v>
      </c>
      <c r="AP191" s="13">
        <v>1440</v>
      </c>
      <c r="AQ191" s="13">
        <v>1424</v>
      </c>
      <c r="AR191" s="13">
        <v>1411</v>
      </c>
      <c r="AS191" s="13">
        <v>1429</v>
      </c>
      <c r="AT191" s="13">
        <v>1434</v>
      </c>
      <c r="AU191" s="13">
        <v>1419</v>
      </c>
      <c r="AV191" s="13">
        <v>1435</v>
      </c>
      <c r="AW191" s="13">
        <v>1414</v>
      </c>
      <c r="AX191" s="13">
        <v>1402</v>
      </c>
      <c r="AY191" s="13">
        <v>1376</v>
      </c>
      <c r="AZ191" s="13">
        <v>1388</v>
      </c>
      <c r="BA191" s="13">
        <v>1417</v>
      </c>
      <c r="BB191" s="13">
        <v>1425</v>
      </c>
      <c r="BC191" s="13">
        <v>1420</v>
      </c>
      <c r="BD191" s="13">
        <v>1415</v>
      </c>
      <c r="BE191" s="13">
        <v>1411</v>
      </c>
      <c r="BF191" s="13">
        <v>1411</v>
      </c>
      <c r="BG191" s="13">
        <v>1411</v>
      </c>
      <c r="BH191" s="13">
        <v>1428</v>
      </c>
      <c r="BI191" s="13">
        <v>1455</v>
      </c>
      <c r="BJ191" s="13">
        <v>1442</v>
      </c>
      <c r="BK191" s="13">
        <v>1497</v>
      </c>
      <c r="BL191" s="13">
        <v>1485</v>
      </c>
      <c r="BM191" s="67">
        <v>1500</v>
      </c>
      <c r="BN191" s="67">
        <v>1524</v>
      </c>
      <c r="BO191" s="67">
        <v>1508</v>
      </c>
      <c r="BP191" s="67">
        <v>1507</v>
      </c>
      <c r="BQ191" s="67">
        <v>1512</v>
      </c>
      <c r="BR191" s="67">
        <v>1503</v>
      </c>
      <c r="BS191" s="67">
        <v>1493</v>
      </c>
      <c r="BT191" s="67">
        <v>1555</v>
      </c>
      <c r="BU191" s="67">
        <v>1491</v>
      </c>
      <c r="BV191" s="67">
        <v>1498</v>
      </c>
      <c r="BW191" s="67">
        <v>1504</v>
      </c>
      <c r="BX191" s="67">
        <v>1525</v>
      </c>
      <c r="BY191" s="67">
        <v>1554</v>
      </c>
      <c r="BZ191" s="67">
        <v>1554</v>
      </c>
      <c r="CA191" s="516">
        <v>1555</v>
      </c>
      <c r="CB191" s="516">
        <v>1567</v>
      </c>
      <c r="CC191" s="516">
        <v>1576</v>
      </c>
      <c r="CD191" s="516">
        <v>1574</v>
      </c>
      <c r="CE191" s="516">
        <v>1594</v>
      </c>
      <c r="CF191" s="516">
        <v>1611</v>
      </c>
      <c r="CG191" s="516">
        <v>1619</v>
      </c>
      <c r="CH191" s="516">
        <v>1630</v>
      </c>
      <c r="CI191" s="516">
        <v>1605</v>
      </c>
      <c r="CJ191" s="516">
        <v>1588</v>
      </c>
      <c r="CK191" s="516">
        <v>1586</v>
      </c>
      <c r="CL191" s="516">
        <v>1580</v>
      </c>
      <c r="CM191" s="516">
        <v>1586</v>
      </c>
      <c r="CN191" s="516">
        <v>1556</v>
      </c>
      <c r="CO191" s="516">
        <v>1573</v>
      </c>
      <c r="CP191" s="516">
        <v>1612</v>
      </c>
      <c r="CQ191" s="516">
        <v>1600</v>
      </c>
      <c r="CR191" s="516">
        <v>1605</v>
      </c>
      <c r="CS191" s="516">
        <v>1580</v>
      </c>
      <c r="CT191" s="516">
        <v>1561</v>
      </c>
      <c r="CU191" s="516">
        <v>1637</v>
      </c>
      <c r="CV191" s="516">
        <v>1678</v>
      </c>
      <c r="CW191" s="516">
        <v>1627</v>
      </c>
      <c r="CX191" s="516">
        <v>1628</v>
      </c>
      <c r="CY191" s="516">
        <v>1626</v>
      </c>
      <c r="CZ191" s="516">
        <v>1631</v>
      </c>
      <c r="DA191" s="2">
        <v>1644</v>
      </c>
      <c r="DB191" s="2">
        <v>1629</v>
      </c>
      <c r="DC191" s="2">
        <v>1610</v>
      </c>
      <c r="DD191" s="2">
        <v>1670</v>
      </c>
      <c r="DE191" s="2">
        <v>1712</v>
      </c>
      <c r="DF191" s="2">
        <v>1661</v>
      </c>
      <c r="DG191" s="2">
        <v>1719</v>
      </c>
      <c r="DH191" s="2">
        <v>1732</v>
      </c>
      <c r="DI191" s="2">
        <v>1750</v>
      </c>
      <c r="DJ191" s="2">
        <v>1705</v>
      </c>
      <c r="DK191" s="2">
        <v>1709</v>
      </c>
      <c r="DL191" s="2">
        <v>1698</v>
      </c>
      <c r="DM191" s="2">
        <v>1653</v>
      </c>
      <c r="DN191" s="2">
        <v>1668</v>
      </c>
      <c r="DO191" s="2">
        <v>1661</v>
      </c>
      <c r="DP191" s="2">
        <v>1658</v>
      </c>
      <c r="DQ191" s="2">
        <v>1659</v>
      </c>
      <c r="DR191" s="2">
        <v>1650</v>
      </c>
      <c r="DS191" s="2">
        <v>1675</v>
      </c>
      <c r="DT191" s="2">
        <v>1707</v>
      </c>
      <c r="DU191" s="2">
        <v>1706</v>
      </c>
      <c r="DV191" s="2">
        <v>1682</v>
      </c>
      <c r="DW191" s="2">
        <v>1674</v>
      </c>
      <c r="DX191" s="2">
        <v>1655</v>
      </c>
      <c r="DY191" s="2">
        <v>1649</v>
      </c>
      <c r="DZ191" s="2">
        <v>1620</v>
      </c>
      <c r="EA191" s="2">
        <v>1633</v>
      </c>
      <c r="EB191" s="2">
        <v>1628</v>
      </c>
      <c r="EC191" s="2">
        <v>1621</v>
      </c>
      <c r="ED191" s="2">
        <v>1641</v>
      </c>
      <c r="EE191" s="2">
        <v>1645</v>
      </c>
      <c r="EF191" s="2">
        <v>1700</v>
      </c>
      <c r="EG191" s="2">
        <v>1706</v>
      </c>
      <c r="EH191" s="2">
        <v>1685</v>
      </c>
      <c r="EI191" s="2">
        <v>1693</v>
      </c>
      <c r="EJ191" s="2">
        <v>1736</v>
      </c>
      <c r="EK191" s="2">
        <v>1766</v>
      </c>
      <c r="EL191" s="2">
        <v>1768</v>
      </c>
      <c r="EM191" s="2">
        <v>1752</v>
      </c>
      <c r="EN191" s="2">
        <v>1625</v>
      </c>
      <c r="EO191" s="2">
        <v>1608</v>
      </c>
      <c r="EP191" s="2">
        <v>1580</v>
      </c>
      <c r="EQ191" s="2">
        <v>1590</v>
      </c>
      <c r="ER191" s="2">
        <v>1595</v>
      </c>
      <c r="ES191" s="2">
        <v>1588</v>
      </c>
      <c r="ET191" s="2">
        <v>1581</v>
      </c>
      <c r="EU191" s="2">
        <v>1575</v>
      </c>
      <c r="EV191" s="2">
        <v>1563</v>
      </c>
      <c r="EW191" s="2">
        <v>1558</v>
      </c>
      <c r="EX191" s="2">
        <v>1553</v>
      </c>
      <c r="EY191" s="2">
        <v>1559</v>
      </c>
      <c r="EZ191" s="2">
        <v>1535</v>
      </c>
      <c r="FA191" s="2">
        <v>1556</v>
      </c>
      <c r="FB191" s="2">
        <v>1550</v>
      </c>
      <c r="FC191" s="2">
        <v>1555</v>
      </c>
      <c r="FD191" s="2">
        <v>1517</v>
      </c>
      <c r="FE191" s="2">
        <v>1526</v>
      </c>
      <c r="FF191" s="2">
        <v>1501</v>
      </c>
      <c r="FG191" s="2">
        <v>1494</v>
      </c>
      <c r="FH191" s="2">
        <v>1520</v>
      </c>
      <c r="FI191" s="2">
        <v>1501</v>
      </c>
      <c r="FJ191" s="2">
        <v>1499</v>
      </c>
      <c r="FK191" s="2">
        <v>1488</v>
      </c>
      <c r="FL191" s="2">
        <v>1488</v>
      </c>
      <c r="FM191" s="2">
        <v>1480</v>
      </c>
      <c r="FN191" s="2">
        <v>1488</v>
      </c>
      <c r="FO191" s="2">
        <v>1497</v>
      </c>
      <c r="FP191" s="2">
        <v>1534</v>
      </c>
      <c r="FQ191" s="2">
        <v>1521</v>
      </c>
      <c r="FR191" s="2">
        <v>1520</v>
      </c>
      <c r="FS191" s="2">
        <v>1508</v>
      </c>
      <c r="FT191" s="2">
        <v>1482</v>
      </c>
      <c r="FU191" s="2">
        <v>1451</v>
      </c>
      <c r="FV191" s="2">
        <v>1428</v>
      </c>
      <c r="FW191" s="2">
        <v>1438</v>
      </c>
      <c r="FX191" s="2">
        <v>1460</v>
      </c>
      <c r="FY191" s="2">
        <v>1465</v>
      </c>
      <c r="FZ191" s="2">
        <v>1471</v>
      </c>
      <c r="GA191" s="2">
        <v>1450</v>
      </c>
      <c r="GB191" s="2">
        <v>1457</v>
      </c>
      <c r="GC191" s="2">
        <v>1463</v>
      </c>
      <c r="GD191" s="2">
        <v>1442</v>
      </c>
      <c r="GE191" s="2">
        <v>1445</v>
      </c>
      <c r="GF191" s="2">
        <v>1436</v>
      </c>
      <c r="GG191" s="2">
        <v>1455</v>
      </c>
      <c r="GH191" s="2">
        <v>1434</v>
      </c>
      <c r="GI191" s="2">
        <v>1430</v>
      </c>
      <c r="GJ191" s="2">
        <v>1441</v>
      </c>
      <c r="GK191" s="2">
        <v>1459</v>
      </c>
      <c r="GL191" s="2">
        <v>1491</v>
      </c>
      <c r="GM191" s="2">
        <v>1478</v>
      </c>
      <c r="GN191" s="2">
        <v>1457</v>
      </c>
      <c r="GO191" s="2">
        <v>1451</v>
      </c>
      <c r="GP191" s="2">
        <v>1419</v>
      </c>
      <c r="GQ191" s="2">
        <v>1436</v>
      </c>
      <c r="GR191" s="2">
        <v>1420</v>
      </c>
      <c r="GS191" s="2">
        <v>1427</v>
      </c>
      <c r="GT191" s="2">
        <v>1432</v>
      </c>
      <c r="GU191" s="2">
        <v>1416</v>
      </c>
      <c r="GV191" s="2">
        <v>1420</v>
      </c>
      <c r="GW191" s="2">
        <v>1446</v>
      </c>
      <c r="GX191" s="2">
        <v>1445</v>
      </c>
      <c r="GY191" s="2">
        <v>1451</v>
      </c>
      <c r="GZ191" s="2">
        <v>1460</v>
      </c>
      <c r="HA191" s="2">
        <v>1448</v>
      </c>
      <c r="HB191" s="2">
        <v>1440</v>
      </c>
      <c r="HC191" s="2">
        <v>1442</v>
      </c>
      <c r="HD191" s="2">
        <v>1490</v>
      </c>
      <c r="HE191" s="2">
        <v>1501</v>
      </c>
      <c r="HF191" s="2">
        <v>1539</v>
      </c>
      <c r="HG191" s="2">
        <v>1531</v>
      </c>
      <c r="HH191" s="2">
        <v>1525</v>
      </c>
      <c r="HI191" s="2">
        <v>1531</v>
      </c>
      <c r="HJ191" s="2">
        <v>1597</v>
      </c>
      <c r="HK191" s="2">
        <v>1502</v>
      </c>
      <c r="HL191" s="2">
        <v>1495</v>
      </c>
      <c r="HM191" s="2">
        <v>1517</v>
      </c>
      <c r="HN191" s="2">
        <v>1495</v>
      </c>
      <c r="HO191" s="2">
        <v>1505</v>
      </c>
      <c r="HP191" s="2">
        <v>1495</v>
      </c>
      <c r="HQ191" s="2">
        <v>1492</v>
      </c>
      <c r="HR191" s="2">
        <v>1501</v>
      </c>
      <c r="HS191" s="2">
        <v>1503</v>
      </c>
      <c r="HT191" s="2">
        <v>1530</v>
      </c>
      <c r="HU191" s="2">
        <v>1471</v>
      </c>
      <c r="HV191" s="2">
        <v>1454</v>
      </c>
      <c r="HW191" s="2">
        <v>1428</v>
      </c>
      <c r="HX191" s="2">
        <v>1436</v>
      </c>
      <c r="HY191" s="2">
        <v>1430</v>
      </c>
      <c r="HZ191" s="2">
        <v>1432</v>
      </c>
      <c r="IA191" s="2">
        <v>1439</v>
      </c>
      <c r="IB191" s="2">
        <v>1447</v>
      </c>
      <c r="IC191" s="2">
        <v>1410</v>
      </c>
      <c r="ID191" s="2">
        <v>1409</v>
      </c>
      <c r="IE191" s="2">
        <v>1408</v>
      </c>
      <c r="IF191" s="2">
        <v>1412</v>
      </c>
      <c r="IG191" s="2">
        <v>1411</v>
      </c>
      <c r="IH191" s="2">
        <v>1417</v>
      </c>
      <c r="II191" s="2">
        <v>1403</v>
      </c>
      <c r="IJ191" s="2">
        <v>1417</v>
      </c>
      <c r="IK191" s="2">
        <v>1430</v>
      </c>
      <c r="IL191" s="2">
        <v>1391</v>
      </c>
      <c r="IM191" s="2">
        <v>1315</v>
      </c>
      <c r="IN191" s="2">
        <v>1303</v>
      </c>
      <c r="IO191" s="2">
        <v>1281</v>
      </c>
      <c r="IP191" s="2">
        <v>1279</v>
      </c>
      <c r="IQ191" s="2">
        <v>1289</v>
      </c>
      <c r="IR191" s="2">
        <v>1264</v>
      </c>
      <c r="IS191" s="2">
        <v>1238</v>
      </c>
      <c r="IT191" s="2">
        <v>1233</v>
      </c>
    </row>
    <row r="192" spans="1:254" ht="15.9" customHeight="1">
      <c r="A192" s="61" t="s">
        <v>376</v>
      </c>
      <c r="B192" s="6" t="s">
        <v>377</v>
      </c>
      <c r="C192" s="15">
        <v>1645</v>
      </c>
      <c r="D192" s="16">
        <v>21</v>
      </c>
      <c r="E192" s="13">
        <v>1624</v>
      </c>
      <c r="F192" s="13">
        <v>1599</v>
      </c>
      <c r="G192" s="13">
        <v>1601.5</v>
      </c>
      <c r="H192" s="13">
        <v>1616.5</v>
      </c>
      <c r="I192" s="13">
        <v>1650.5</v>
      </c>
      <c r="J192" s="13">
        <v>1697.5</v>
      </c>
      <c r="K192" s="13">
        <v>1710.5</v>
      </c>
      <c r="L192" s="13">
        <v>1675</v>
      </c>
      <c r="M192" s="13">
        <v>1679</v>
      </c>
      <c r="N192" s="13">
        <v>1659.5</v>
      </c>
      <c r="O192" s="13">
        <v>1662.5</v>
      </c>
      <c r="P192" s="13">
        <v>1680.5</v>
      </c>
      <c r="Q192" s="13">
        <v>1681</v>
      </c>
      <c r="R192" s="13">
        <v>1681</v>
      </c>
      <c r="S192" s="13">
        <v>1677.5</v>
      </c>
      <c r="T192" s="13">
        <v>1693.5</v>
      </c>
      <c r="U192" s="13">
        <v>1675</v>
      </c>
      <c r="V192" s="13">
        <v>1661</v>
      </c>
      <c r="W192" s="13">
        <v>1673</v>
      </c>
      <c r="X192" s="13">
        <v>1690</v>
      </c>
      <c r="Y192" s="13">
        <v>1716</v>
      </c>
      <c r="Z192" s="13">
        <v>1740.5</v>
      </c>
      <c r="AA192" s="13">
        <v>1747.5</v>
      </c>
      <c r="AB192" s="13">
        <v>1718</v>
      </c>
      <c r="AC192" s="13">
        <v>1702</v>
      </c>
      <c r="AD192" s="13">
        <v>1675</v>
      </c>
      <c r="AE192" s="13">
        <v>1685</v>
      </c>
      <c r="AF192" s="13">
        <v>1663.5</v>
      </c>
      <c r="AG192" s="13">
        <v>1626</v>
      </c>
      <c r="AH192" s="13">
        <v>1650.5</v>
      </c>
      <c r="AI192" s="13">
        <v>1658</v>
      </c>
      <c r="AJ192" s="13">
        <v>1646.5</v>
      </c>
      <c r="AK192" s="13">
        <v>1633.5</v>
      </c>
      <c r="AL192" s="13">
        <v>1638</v>
      </c>
      <c r="AM192" s="13">
        <v>1652.5</v>
      </c>
      <c r="AN192" s="13">
        <v>1676.5</v>
      </c>
      <c r="AO192" s="13">
        <v>1650.5</v>
      </c>
      <c r="AP192" s="13">
        <v>1674</v>
      </c>
      <c r="AQ192" s="13">
        <v>1711</v>
      </c>
      <c r="AR192" s="13">
        <v>1711</v>
      </c>
      <c r="AS192" s="13">
        <v>1720</v>
      </c>
      <c r="AT192" s="13">
        <v>1707</v>
      </c>
      <c r="AU192" s="13">
        <v>1688</v>
      </c>
      <c r="AV192" s="13">
        <v>1712.5</v>
      </c>
      <c r="AW192" s="13">
        <v>1717</v>
      </c>
      <c r="AX192" s="13">
        <v>1719.5</v>
      </c>
      <c r="AY192" s="13">
        <v>1707.5</v>
      </c>
      <c r="AZ192" s="13">
        <v>1732</v>
      </c>
      <c r="BA192" s="13">
        <v>1749</v>
      </c>
      <c r="BB192" s="13">
        <v>1734.5</v>
      </c>
      <c r="BC192" s="13">
        <v>1773.5</v>
      </c>
      <c r="BD192" s="13">
        <v>1772.5</v>
      </c>
      <c r="BE192" s="13">
        <v>1788.5</v>
      </c>
      <c r="BF192" s="13">
        <v>1768</v>
      </c>
      <c r="BG192" s="13">
        <v>1757.5</v>
      </c>
      <c r="BH192" s="13">
        <v>1789</v>
      </c>
      <c r="BI192" s="13">
        <v>1805</v>
      </c>
      <c r="BJ192" s="13">
        <v>1740</v>
      </c>
      <c r="BK192" s="13">
        <v>2032.5</v>
      </c>
      <c r="BL192" s="13">
        <v>2082.5</v>
      </c>
      <c r="BM192" s="67">
        <v>2080.5</v>
      </c>
      <c r="BN192" s="67">
        <v>2081</v>
      </c>
      <c r="BO192" s="67">
        <v>2097.5</v>
      </c>
      <c r="BP192" s="67">
        <v>2102</v>
      </c>
      <c r="BQ192" s="67">
        <v>2135</v>
      </c>
      <c r="BR192" s="67">
        <v>2066</v>
      </c>
      <c r="BS192" s="67">
        <v>2104.5</v>
      </c>
      <c r="BT192" s="67">
        <v>2098.5</v>
      </c>
      <c r="BU192" s="67">
        <v>2080.5</v>
      </c>
      <c r="BV192" s="67">
        <v>2121</v>
      </c>
      <c r="BW192" s="67">
        <v>2099</v>
      </c>
      <c r="BX192" s="67">
        <v>2110.5</v>
      </c>
      <c r="BY192" s="67">
        <v>2174</v>
      </c>
      <c r="BZ192" s="67">
        <v>2189.5</v>
      </c>
      <c r="CA192" s="516">
        <v>2208</v>
      </c>
      <c r="CB192" s="516">
        <v>2248</v>
      </c>
      <c r="CC192" s="516">
        <v>2222</v>
      </c>
      <c r="CD192" s="516">
        <v>2177</v>
      </c>
      <c r="CE192" s="516">
        <v>2224.5</v>
      </c>
      <c r="CF192" s="516">
        <v>2255.5</v>
      </c>
      <c r="CG192" s="516">
        <v>2252.5</v>
      </c>
      <c r="CH192" s="516">
        <v>2267.5</v>
      </c>
      <c r="CI192" s="516">
        <v>2278.5</v>
      </c>
      <c r="CJ192" s="516">
        <v>2287.5</v>
      </c>
      <c r="CK192" s="516">
        <v>2301</v>
      </c>
      <c r="CL192" s="516">
        <v>2237</v>
      </c>
      <c r="CM192" s="516">
        <v>2275</v>
      </c>
      <c r="CN192" s="516">
        <v>2210</v>
      </c>
      <c r="CO192" s="516">
        <v>2243</v>
      </c>
      <c r="CP192" s="516">
        <v>2325</v>
      </c>
      <c r="CQ192" s="516">
        <v>2278.5</v>
      </c>
      <c r="CR192" s="516">
        <v>2260</v>
      </c>
      <c r="CS192" s="516">
        <v>2192</v>
      </c>
      <c r="CT192" s="516">
        <v>2110</v>
      </c>
      <c r="CU192" s="516">
        <v>2149</v>
      </c>
      <c r="CV192" s="516">
        <v>2190</v>
      </c>
      <c r="CW192" s="516">
        <v>2153</v>
      </c>
      <c r="CX192" s="516">
        <v>2140.5</v>
      </c>
      <c r="CY192" s="516">
        <v>2127</v>
      </c>
      <c r="CZ192" s="516">
        <v>2128</v>
      </c>
      <c r="DA192" s="2">
        <v>2204.5</v>
      </c>
      <c r="DB192" s="2">
        <v>2180</v>
      </c>
      <c r="DC192" s="2">
        <v>2155</v>
      </c>
      <c r="DD192" s="2">
        <v>2219.5</v>
      </c>
      <c r="DE192" s="2">
        <v>2213.5</v>
      </c>
      <c r="DF192" s="2">
        <v>2191</v>
      </c>
      <c r="DG192" s="2">
        <v>2266.5</v>
      </c>
      <c r="DH192" s="2">
        <v>2309</v>
      </c>
      <c r="DI192" s="2">
        <v>2321</v>
      </c>
      <c r="DJ192" s="2">
        <v>2308.5</v>
      </c>
      <c r="DK192" s="2">
        <v>2309.5</v>
      </c>
      <c r="DL192" s="2">
        <v>2335</v>
      </c>
      <c r="DM192" s="2">
        <v>2365.5</v>
      </c>
      <c r="DN192" s="2">
        <v>2383.5</v>
      </c>
      <c r="DO192" s="2">
        <v>2367.5</v>
      </c>
      <c r="DP192" s="2">
        <v>2333</v>
      </c>
      <c r="DQ192" s="2">
        <v>2306</v>
      </c>
      <c r="DR192" s="2">
        <v>2290.5</v>
      </c>
      <c r="DS192" s="2">
        <v>2400.5</v>
      </c>
      <c r="DT192" s="2">
        <v>2400</v>
      </c>
      <c r="DU192" s="2">
        <v>2402.5</v>
      </c>
      <c r="DV192" s="2">
        <v>2362.5</v>
      </c>
      <c r="DW192" s="2">
        <v>2374</v>
      </c>
      <c r="DX192" s="2">
        <v>2371</v>
      </c>
      <c r="DY192" s="2">
        <v>2387.5</v>
      </c>
      <c r="DZ192" s="2">
        <v>2343.5</v>
      </c>
      <c r="EA192" s="2">
        <v>2370</v>
      </c>
      <c r="EB192" s="2">
        <v>2355.5</v>
      </c>
      <c r="EC192" s="2">
        <v>2362</v>
      </c>
      <c r="ED192" s="2">
        <v>2414.5</v>
      </c>
      <c r="EE192" s="2">
        <v>2419</v>
      </c>
      <c r="EF192" s="2">
        <v>2425</v>
      </c>
      <c r="EG192" s="2">
        <v>2416</v>
      </c>
      <c r="EH192" s="2">
        <v>2397</v>
      </c>
      <c r="EI192" s="2">
        <v>2396</v>
      </c>
      <c r="EJ192" s="2">
        <v>2392.5</v>
      </c>
      <c r="EK192" s="2">
        <v>2386</v>
      </c>
      <c r="EL192" s="2">
        <v>2387.5</v>
      </c>
      <c r="EM192" s="2">
        <v>2392</v>
      </c>
      <c r="EN192" s="2">
        <v>2400</v>
      </c>
      <c r="EO192" s="2">
        <v>2400</v>
      </c>
      <c r="EP192" s="2">
        <v>2402.5</v>
      </c>
      <c r="EQ192" s="2">
        <v>2373.5</v>
      </c>
      <c r="ER192" s="2">
        <v>2362.5</v>
      </c>
      <c r="ES192" s="2">
        <v>2366</v>
      </c>
      <c r="ET192" s="2">
        <v>2359</v>
      </c>
      <c r="EU192" s="2">
        <v>2420</v>
      </c>
      <c r="EV192" s="2">
        <v>2407.5</v>
      </c>
      <c r="EW192" s="2">
        <v>2375</v>
      </c>
      <c r="EX192" s="2">
        <v>2340</v>
      </c>
      <c r="EY192" s="2">
        <v>2373.5</v>
      </c>
      <c r="EZ192" s="2">
        <v>2341</v>
      </c>
      <c r="FA192" s="2">
        <v>2348</v>
      </c>
      <c r="FB192" s="2">
        <v>2369</v>
      </c>
      <c r="FC192" s="2">
        <v>2342</v>
      </c>
      <c r="FD192" s="2">
        <v>2328.5</v>
      </c>
      <c r="FE192" s="2">
        <v>2287.5</v>
      </c>
      <c r="FF192" s="2">
        <v>2250.5</v>
      </c>
      <c r="FG192" s="2">
        <v>2248.5</v>
      </c>
      <c r="FH192" s="2">
        <v>2220.5</v>
      </c>
      <c r="FI192" s="2">
        <v>2199.5</v>
      </c>
      <c r="FJ192" s="2">
        <v>2129</v>
      </c>
      <c r="FK192" s="2">
        <v>2138.5</v>
      </c>
      <c r="FL192" s="2">
        <v>2067</v>
      </c>
      <c r="FM192" s="2">
        <v>1941.5</v>
      </c>
      <c r="FN192" s="2">
        <v>1981.5</v>
      </c>
      <c r="FO192" s="2">
        <v>1958</v>
      </c>
      <c r="FP192" s="2">
        <v>1982</v>
      </c>
      <c r="FQ192" s="2">
        <v>1945</v>
      </c>
      <c r="FR192" s="2">
        <v>1939</v>
      </c>
      <c r="FS192" s="2">
        <v>1912</v>
      </c>
      <c r="FT192" s="2">
        <v>1903.5</v>
      </c>
      <c r="FU192" s="2">
        <v>1900</v>
      </c>
      <c r="FV192" s="2">
        <v>1882</v>
      </c>
      <c r="FW192" s="2">
        <v>1875</v>
      </c>
      <c r="FX192" s="2">
        <v>1882.5</v>
      </c>
      <c r="FY192" s="2">
        <v>1845.5</v>
      </c>
      <c r="FZ192" s="2">
        <v>1880.5</v>
      </c>
      <c r="GA192" s="2">
        <v>1858.5</v>
      </c>
      <c r="GB192" s="2">
        <v>1843.5</v>
      </c>
      <c r="GC192" s="2">
        <v>1892</v>
      </c>
      <c r="GD192" s="2">
        <v>1866</v>
      </c>
      <c r="GE192" s="2">
        <v>1869.5</v>
      </c>
      <c r="GF192" s="2">
        <v>1852.5</v>
      </c>
      <c r="GG192" s="2">
        <v>1835</v>
      </c>
      <c r="GH192" s="2">
        <v>1839.5</v>
      </c>
      <c r="GI192" s="2">
        <v>1847</v>
      </c>
      <c r="GJ192" s="2">
        <v>1835</v>
      </c>
      <c r="GK192" s="2">
        <v>1887.5</v>
      </c>
      <c r="GL192" s="2">
        <v>1919</v>
      </c>
      <c r="GM192" s="2">
        <v>1897.5</v>
      </c>
      <c r="GN192" s="2">
        <v>1913.5</v>
      </c>
      <c r="GO192" s="2">
        <v>1935.5</v>
      </c>
      <c r="GP192" s="2">
        <v>1919</v>
      </c>
      <c r="GQ192" s="2">
        <v>1919</v>
      </c>
      <c r="GR192" s="2">
        <v>1916.5</v>
      </c>
      <c r="GS192" s="2">
        <v>1900</v>
      </c>
      <c r="GT192" s="2">
        <v>1897.5</v>
      </c>
      <c r="GU192" s="2">
        <v>1867.5</v>
      </c>
      <c r="GV192" s="2">
        <v>1936</v>
      </c>
      <c r="GW192" s="2">
        <v>2001</v>
      </c>
      <c r="GX192" s="2">
        <v>1999</v>
      </c>
      <c r="GY192" s="2">
        <v>1970</v>
      </c>
      <c r="GZ192" s="2">
        <v>2011.5</v>
      </c>
      <c r="HA192" s="2">
        <v>1961.5</v>
      </c>
      <c r="HB192" s="2">
        <v>1959</v>
      </c>
      <c r="HC192" s="2">
        <v>1932</v>
      </c>
      <c r="HD192" s="2">
        <v>2004.5</v>
      </c>
      <c r="HE192" s="2">
        <v>2011.5</v>
      </c>
      <c r="HF192" s="2">
        <v>2059</v>
      </c>
      <c r="HG192" s="2">
        <v>2016</v>
      </c>
      <c r="HH192" s="2">
        <v>2044</v>
      </c>
      <c r="HI192" s="2">
        <v>2007</v>
      </c>
      <c r="HJ192" s="2">
        <v>2031.5</v>
      </c>
      <c r="HK192" s="2">
        <v>2036</v>
      </c>
      <c r="HL192" s="2">
        <v>2023</v>
      </c>
      <c r="HM192" s="2">
        <v>2023</v>
      </c>
      <c r="HN192" s="2">
        <v>2034</v>
      </c>
      <c r="HO192" s="2">
        <v>2029</v>
      </c>
      <c r="HP192" s="2">
        <v>2023</v>
      </c>
      <c r="HQ192" s="2">
        <v>2007</v>
      </c>
      <c r="HR192" s="2">
        <v>2033.5</v>
      </c>
      <c r="HS192" s="2">
        <v>1993.5</v>
      </c>
      <c r="HT192" s="2">
        <v>1969</v>
      </c>
      <c r="HU192" s="2">
        <v>1945</v>
      </c>
      <c r="HV192" s="2">
        <v>1926</v>
      </c>
      <c r="HW192" s="2">
        <v>1911</v>
      </c>
      <c r="HX192" s="2">
        <v>1874</v>
      </c>
      <c r="HY192" s="2">
        <v>1892</v>
      </c>
      <c r="HZ192" s="2">
        <v>1907</v>
      </c>
      <c r="IA192" s="2">
        <v>1916.5</v>
      </c>
      <c r="IB192" s="2">
        <v>1939.5</v>
      </c>
      <c r="IC192" s="2">
        <v>1921</v>
      </c>
      <c r="ID192" s="2">
        <v>1929</v>
      </c>
      <c r="IE192" s="2">
        <v>1930.5</v>
      </c>
      <c r="IF192" s="2">
        <v>1971.5</v>
      </c>
      <c r="IG192" s="2">
        <v>1955</v>
      </c>
      <c r="IH192" s="2">
        <v>1963.5</v>
      </c>
      <c r="II192" s="2">
        <v>1965.5</v>
      </c>
      <c r="IJ192" s="2">
        <v>1997.5</v>
      </c>
      <c r="IK192" s="2">
        <v>2030</v>
      </c>
      <c r="IL192" s="2">
        <v>1971</v>
      </c>
      <c r="IM192" s="2">
        <v>1976.5</v>
      </c>
      <c r="IN192" s="2">
        <v>1989.5</v>
      </c>
      <c r="IO192" s="2">
        <v>1960</v>
      </c>
      <c r="IP192" s="2">
        <v>1942</v>
      </c>
      <c r="IQ192" s="2">
        <v>1960.5</v>
      </c>
      <c r="IR192" s="2">
        <v>1949.5</v>
      </c>
      <c r="IS192" s="2">
        <v>1944.5</v>
      </c>
      <c r="IT192" s="2">
        <v>1947</v>
      </c>
    </row>
    <row r="193" spans="1:254" ht="15.9" customHeight="1">
      <c r="A193" s="61" t="s">
        <v>378</v>
      </c>
      <c r="B193" s="6" t="s">
        <v>379</v>
      </c>
      <c r="C193" s="15">
        <v>2256</v>
      </c>
      <c r="D193" s="16">
        <v>-58</v>
      </c>
      <c r="E193" s="13">
        <v>2314</v>
      </c>
      <c r="F193" s="13">
        <v>2288</v>
      </c>
      <c r="G193" s="13">
        <v>2158</v>
      </c>
      <c r="H193" s="13">
        <v>1984</v>
      </c>
      <c r="I193" s="13">
        <v>2129</v>
      </c>
      <c r="J193" s="13">
        <v>2039</v>
      </c>
      <c r="K193" s="13">
        <v>2065</v>
      </c>
      <c r="L193" s="13">
        <v>2045</v>
      </c>
      <c r="M193" s="13">
        <v>2112</v>
      </c>
      <c r="N193" s="13">
        <v>2025</v>
      </c>
      <c r="O193" s="13">
        <v>2013</v>
      </c>
      <c r="P193" s="13">
        <v>1930</v>
      </c>
      <c r="Q193" s="13">
        <v>2042</v>
      </c>
      <c r="R193" s="13">
        <v>2050</v>
      </c>
      <c r="S193" s="13">
        <v>2195</v>
      </c>
      <c r="T193" s="13">
        <v>2144</v>
      </c>
      <c r="U193" s="13">
        <v>2061</v>
      </c>
      <c r="V193" s="13">
        <v>2106</v>
      </c>
      <c r="W193" s="13">
        <v>2258</v>
      </c>
      <c r="X193" s="13">
        <v>2010</v>
      </c>
      <c r="Y193" s="13">
        <v>2289</v>
      </c>
      <c r="Z193" s="13">
        <v>2219</v>
      </c>
      <c r="AA193" s="13">
        <v>2250</v>
      </c>
      <c r="AB193" s="13">
        <v>2075</v>
      </c>
      <c r="AC193" s="13">
        <v>2024</v>
      </c>
      <c r="AD193" s="13">
        <v>1920</v>
      </c>
      <c r="AE193" s="13">
        <v>1920</v>
      </c>
      <c r="AF193" s="13">
        <v>1838</v>
      </c>
      <c r="AG193" s="13">
        <v>1745</v>
      </c>
      <c r="AH193" s="13">
        <v>1730</v>
      </c>
      <c r="AI193" s="13">
        <v>1736</v>
      </c>
      <c r="AJ193" s="13">
        <v>1741</v>
      </c>
      <c r="AK193" s="13">
        <v>1800</v>
      </c>
      <c r="AL193" s="13">
        <v>1760</v>
      </c>
      <c r="AM193" s="13">
        <v>1881</v>
      </c>
      <c r="AN193" s="13">
        <v>1821</v>
      </c>
      <c r="AO193" s="13">
        <v>1728</v>
      </c>
      <c r="AP193" s="13">
        <v>1673</v>
      </c>
      <c r="AQ193" s="13">
        <v>1655</v>
      </c>
      <c r="AR193" s="13">
        <v>1683</v>
      </c>
      <c r="AS193" s="13">
        <v>1676</v>
      </c>
      <c r="AT193" s="13">
        <v>1725</v>
      </c>
      <c r="AU193" s="13">
        <v>1754</v>
      </c>
      <c r="AV193" s="13">
        <v>1848</v>
      </c>
      <c r="AW193" s="13">
        <v>1816</v>
      </c>
      <c r="AX193" s="13">
        <v>1935</v>
      </c>
      <c r="AY193" s="13">
        <v>1901</v>
      </c>
      <c r="AZ193" s="13">
        <v>2008</v>
      </c>
      <c r="BA193" s="13">
        <v>2070</v>
      </c>
      <c r="BB193" s="13">
        <v>2063</v>
      </c>
      <c r="BC193" s="13">
        <v>2060</v>
      </c>
      <c r="BD193" s="13">
        <v>2200</v>
      </c>
      <c r="BE193" s="13">
        <v>2191</v>
      </c>
      <c r="BF193" s="13">
        <v>2248</v>
      </c>
      <c r="BG193" s="13">
        <v>2216</v>
      </c>
      <c r="BH193" s="13">
        <v>2147</v>
      </c>
      <c r="BI193" s="13">
        <v>2205</v>
      </c>
      <c r="BJ193" s="13">
        <v>2264</v>
      </c>
      <c r="BK193" s="13">
        <v>2255</v>
      </c>
      <c r="BL193" s="13">
        <v>2297</v>
      </c>
      <c r="BM193" s="67">
        <v>2407</v>
      </c>
      <c r="BN193" s="67">
        <v>2245</v>
      </c>
      <c r="BO193" s="67">
        <v>2135</v>
      </c>
      <c r="BP193" s="67">
        <v>2150</v>
      </c>
      <c r="BQ193" s="67">
        <v>2251</v>
      </c>
      <c r="BR193" s="67">
        <v>2363</v>
      </c>
      <c r="BS193" s="67">
        <v>2424</v>
      </c>
      <c r="BT193" s="67">
        <v>2503</v>
      </c>
      <c r="BU193" s="67">
        <v>2330</v>
      </c>
      <c r="BV193" s="67">
        <v>2449</v>
      </c>
      <c r="BW193" s="67">
        <v>2490</v>
      </c>
      <c r="BX193" s="67">
        <v>2691</v>
      </c>
      <c r="BY193" s="67">
        <v>2571</v>
      </c>
      <c r="BZ193" s="67">
        <v>2609</v>
      </c>
      <c r="CA193" s="516">
        <v>2608</v>
      </c>
      <c r="CB193" s="516">
        <v>2769</v>
      </c>
      <c r="CC193" s="516">
        <v>2521</v>
      </c>
      <c r="CD193" s="516">
        <v>3010</v>
      </c>
      <c r="CE193" s="516">
        <v>2909</v>
      </c>
      <c r="CF193" s="516">
        <v>2703</v>
      </c>
      <c r="CG193" s="516">
        <v>2695</v>
      </c>
      <c r="CH193" s="516">
        <v>2734</v>
      </c>
      <c r="CI193" s="516">
        <v>2517</v>
      </c>
      <c r="CJ193" s="516">
        <v>2552</v>
      </c>
      <c r="CK193" s="516">
        <v>2541</v>
      </c>
      <c r="CL193" s="516">
        <v>2459</v>
      </c>
      <c r="CM193" s="516">
        <v>2562</v>
      </c>
      <c r="CN193" s="516">
        <v>2445</v>
      </c>
      <c r="CO193" s="516">
        <v>2424</v>
      </c>
      <c r="CP193" s="516">
        <v>2519</v>
      </c>
      <c r="CQ193" s="516">
        <v>2443</v>
      </c>
      <c r="CR193" s="516">
        <v>2485</v>
      </c>
      <c r="CS193" s="516">
        <v>2227</v>
      </c>
      <c r="CT193" s="516">
        <v>2103</v>
      </c>
      <c r="CU193" s="516">
        <v>2188</v>
      </c>
      <c r="CV193" s="516">
        <v>2351</v>
      </c>
      <c r="CW193" s="516">
        <v>2313</v>
      </c>
      <c r="CX193" s="516">
        <v>2425</v>
      </c>
      <c r="CY193" s="516">
        <v>2510</v>
      </c>
      <c r="CZ193" s="516">
        <v>2351</v>
      </c>
      <c r="DA193" s="2">
        <v>2438</v>
      </c>
      <c r="DB193" s="2">
        <v>2314</v>
      </c>
      <c r="DC193" s="2">
        <v>2062</v>
      </c>
      <c r="DD193" s="2">
        <v>2135</v>
      </c>
      <c r="DE193" s="2">
        <v>2009</v>
      </c>
      <c r="DF193" s="2">
        <v>1963</v>
      </c>
      <c r="DG193" s="2">
        <v>2028</v>
      </c>
      <c r="DH193" s="2">
        <v>2092</v>
      </c>
      <c r="DI193" s="2">
        <v>2216</v>
      </c>
      <c r="DJ193" s="2">
        <v>2145</v>
      </c>
      <c r="DK193" s="2">
        <v>2120</v>
      </c>
      <c r="DL193" s="2">
        <v>2022</v>
      </c>
      <c r="DM193" s="2">
        <v>2160</v>
      </c>
      <c r="DN193" s="2">
        <v>2356</v>
      </c>
      <c r="DO193" s="2">
        <v>2338</v>
      </c>
      <c r="DP193" s="2">
        <v>2222</v>
      </c>
      <c r="DQ193" s="2">
        <v>2262</v>
      </c>
      <c r="DR193" s="2">
        <v>2233</v>
      </c>
      <c r="DS193" s="2">
        <v>2352</v>
      </c>
      <c r="DT193" s="2">
        <v>2496</v>
      </c>
      <c r="DU193" s="2">
        <v>2495</v>
      </c>
      <c r="DV193" s="2">
        <v>2779</v>
      </c>
      <c r="DW193" s="2">
        <v>2723</v>
      </c>
      <c r="DX193" s="2">
        <v>2604</v>
      </c>
      <c r="DY193" s="2">
        <v>2595</v>
      </c>
      <c r="DZ193" s="2">
        <v>2560</v>
      </c>
      <c r="EA193" s="2">
        <v>2658</v>
      </c>
      <c r="EB193" s="2">
        <v>2570</v>
      </c>
      <c r="EC193" s="2">
        <v>2456</v>
      </c>
      <c r="ED193" s="2">
        <v>2560</v>
      </c>
      <c r="EE193" s="2">
        <v>2748</v>
      </c>
      <c r="EF193" s="2">
        <v>2971</v>
      </c>
      <c r="EG193" s="2">
        <v>2889</v>
      </c>
      <c r="EH193" s="2">
        <v>3110</v>
      </c>
      <c r="EI193" s="2">
        <v>2773</v>
      </c>
      <c r="EJ193" s="2">
        <v>2734</v>
      </c>
      <c r="EK193" s="2">
        <v>2531</v>
      </c>
      <c r="EL193" s="2">
        <v>2775</v>
      </c>
      <c r="EM193" s="2">
        <v>2275</v>
      </c>
      <c r="EN193" s="2">
        <v>1875</v>
      </c>
      <c r="EO193" s="2">
        <v>1950</v>
      </c>
      <c r="EP193" s="2">
        <v>1798</v>
      </c>
      <c r="EQ193" s="2">
        <v>1712</v>
      </c>
      <c r="ER193" s="2">
        <v>1677</v>
      </c>
      <c r="ES193" s="2">
        <v>1663</v>
      </c>
      <c r="ET193" s="2">
        <v>1632</v>
      </c>
      <c r="EU193" s="2">
        <v>1698</v>
      </c>
      <c r="EV193" s="2">
        <v>1598</v>
      </c>
      <c r="EW193" s="2">
        <v>1563</v>
      </c>
      <c r="EX193" s="2">
        <v>1537</v>
      </c>
      <c r="EY193" s="2">
        <v>1527</v>
      </c>
      <c r="EZ193" s="2">
        <v>1556</v>
      </c>
      <c r="FA193" s="2">
        <v>1581</v>
      </c>
      <c r="FB193" s="2">
        <v>1480</v>
      </c>
      <c r="FC193" s="2">
        <v>1480</v>
      </c>
      <c r="FD193" s="2">
        <v>1468</v>
      </c>
      <c r="FE193" s="2">
        <v>1529</v>
      </c>
      <c r="FF193" s="2">
        <v>1454</v>
      </c>
      <c r="FG193" s="2">
        <v>1420</v>
      </c>
      <c r="FH193" s="2">
        <v>1500</v>
      </c>
      <c r="FI193" s="2">
        <v>1613</v>
      </c>
      <c r="FJ193" s="2">
        <v>1567</v>
      </c>
      <c r="FK193" s="2">
        <v>1521</v>
      </c>
      <c r="FL193" s="2">
        <v>1486</v>
      </c>
      <c r="FM193" s="2">
        <v>1576</v>
      </c>
      <c r="FN193" s="2">
        <v>1590</v>
      </c>
      <c r="FO193" s="2">
        <v>1566</v>
      </c>
      <c r="FP193" s="2">
        <v>1662</v>
      </c>
      <c r="FQ193" s="2">
        <v>1750</v>
      </c>
      <c r="FR193" s="2">
        <v>1586</v>
      </c>
      <c r="FS193" s="2">
        <v>1579</v>
      </c>
      <c r="FT193" s="2">
        <v>1420</v>
      </c>
      <c r="FU193" s="2">
        <v>1440</v>
      </c>
      <c r="FV193" s="2">
        <v>1370</v>
      </c>
      <c r="FW193" s="2">
        <v>1334</v>
      </c>
      <c r="FX193" s="2">
        <v>1372</v>
      </c>
      <c r="FY193" s="2">
        <v>1422</v>
      </c>
      <c r="FZ193" s="2">
        <v>1447</v>
      </c>
      <c r="GA193" s="2">
        <v>1493</v>
      </c>
      <c r="GB193" s="2">
        <v>1416</v>
      </c>
      <c r="GC193" s="2">
        <v>1457</v>
      </c>
      <c r="GD193" s="2">
        <v>1527</v>
      </c>
      <c r="GE193" s="2">
        <v>1600</v>
      </c>
      <c r="GF193" s="2">
        <v>1300</v>
      </c>
      <c r="GG193" s="2">
        <v>1272</v>
      </c>
      <c r="GH193" s="2">
        <v>1298</v>
      </c>
      <c r="GI193" s="2">
        <v>1339</v>
      </c>
      <c r="GJ193" s="2">
        <v>1306</v>
      </c>
      <c r="GK193" s="2">
        <v>1371</v>
      </c>
      <c r="GL193" s="2">
        <v>1424</v>
      </c>
      <c r="GM193" s="2">
        <v>1456</v>
      </c>
      <c r="GN193" s="2">
        <v>1454</v>
      </c>
      <c r="GO193" s="2">
        <v>1485</v>
      </c>
      <c r="GP193" s="2">
        <v>1434</v>
      </c>
      <c r="GQ193" s="2">
        <v>1472</v>
      </c>
      <c r="GR193" s="2">
        <v>1409</v>
      </c>
      <c r="GS193" s="2">
        <v>1458</v>
      </c>
      <c r="GT193" s="2">
        <v>1490</v>
      </c>
      <c r="GU193" s="2">
        <v>1415</v>
      </c>
      <c r="GV193" s="2">
        <v>1500</v>
      </c>
      <c r="GW193" s="2">
        <v>1513</v>
      </c>
      <c r="GX193" s="2">
        <v>1644</v>
      </c>
      <c r="GY193" s="2">
        <v>1344</v>
      </c>
      <c r="GZ193" s="2">
        <v>1273</v>
      </c>
      <c r="HA193" s="2">
        <v>1190</v>
      </c>
      <c r="HB193" s="2">
        <v>1170</v>
      </c>
      <c r="HC193" s="2">
        <v>1197</v>
      </c>
      <c r="HD193" s="2">
        <v>1233</v>
      </c>
      <c r="HE193" s="2">
        <v>1272</v>
      </c>
      <c r="HF193" s="2">
        <v>1285</v>
      </c>
      <c r="HG193" s="2">
        <v>1291</v>
      </c>
      <c r="HH193" s="2">
        <v>1313</v>
      </c>
      <c r="HI193" s="2">
        <v>1355</v>
      </c>
      <c r="HJ193" s="2">
        <v>1357</v>
      </c>
      <c r="HK193" s="2">
        <v>1325</v>
      </c>
      <c r="HL193" s="2">
        <v>1274</v>
      </c>
      <c r="HM193" s="2">
        <v>1284</v>
      </c>
      <c r="HN193" s="2">
        <v>1278</v>
      </c>
      <c r="HO193" s="2">
        <v>1285</v>
      </c>
      <c r="HP193" s="2">
        <v>1321</v>
      </c>
      <c r="HQ193" s="2">
        <v>1320</v>
      </c>
      <c r="HR193" s="2">
        <v>1291</v>
      </c>
      <c r="HS193" s="2">
        <v>1249</v>
      </c>
      <c r="HT193" s="2">
        <v>1277</v>
      </c>
      <c r="HU193" s="2">
        <v>1270</v>
      </c>
      <c r="HV193" s="2">
        <v>1300</v>
      </c>
      <c r="HW193" s="2">
        <v>1297</v>
      </c>
      <c r="HX193" s="2">
        <v>1323</v>
      </c>
      <c r="HY193" s="2">
        <v>1325</v>
      </c>
      <c r="HZ193" s="2">
        <v>1356</v>
      </c>
      <c r="IA193" s="2">
        <v>1359</v>
      </c>
      <c r="IB193" s="2">
        <v>1364</v>
      </c>
      <c r="IC193" s="2">
        <v>1387</v>
      </c>
      <c r="ID193" s="2">
        <v>1385</v>
      </c>
      <c r="IE193" s="2">
        <v>1405</v>
      </c>
      <c r="IF193" s="2">
        <v>1420</v>
      </c>
      <c r="IG193" s="2">
        <v>1434</v>
      </c>
      <c r="IH193" s="2">
        <v>1378</v>
      </c>
      <c r="II193" s="2">
        <v>1420</v>
      </c>
      <c r="IJ193" s="2">
        <v>1340</v>
      </c>
      <c r="IK193" s="2">
        <v>1347</v>
      </c>
      <c r="IL193" s="2">
        <v>1369</v>
      </c>
      <c r="IM193" s="2">
        <v>1377</v>
      </c>
      <c r="IN193" s="2">
        <v>1342</v>
      </c>
      <c r="IO193" s="2">
        <v>1333</v>
      </c>
      <c r="IP193" s="2">
        <v>1301</v>
      </c>
      <c r="IQ193" s="2">
        <v>1317</v>
      </c>
      <c r="IR193" s="2">
        <v>1302</v>
      </c>
      <c r="IS193" s="2">
        <v>1299</v>
      </c>
      <c r="IT193" s="2">
        <v>1324</v>
      </c>
    </row>
    <row r="194" spans="1:254" ht="15.9" customHeight="1">
      <c r="A194" s="61" t="s">
        <v>380</v>
      </c>
      <c r="B194" s="6" t="s">
        <v>381</v>
      </c>
      <c r="C194" s="15">
        <v>8140</v>
      </c>
      <c r="D194" s="16">
        <v>90</v>
      </c>
      <c r="E194" s="13">
        <v>8050</v>
      </c>
      <c r="F194" s="13">
        <v>7990</v>
      </c>
      <c r="G194" s="13">
        <v>8150</v>
      </c>
      <c r="H194" s="13">
        <v>8220</v>
      </c>
      <c r="I194" s="13">
        <v>8080</v>
      </c>
      <c r="J194" s="13">
        <v>8190</v>
      </c>
      <c r="K194" s="13">
        <v>8060</v>
      </c>
      <c r="L194" s="13">
        <v>7910</v>
      </c>
      <c r="M194" s="13">
        <v>7730</v>
      </c>
      <c r="N194" s="13">
        <v>7590</v>
      </c>
      <c r="O194" s="13">
        <v>7550</v>
      </c>
      <c r="P194" s="13">
        <v>7540</v>
      </c>
      <c r="Q194" s="13">
        <v>7580</v>
      </c>
      <c r="R194" s="13">
        <v>7630</v>
      </c>
      <c r="S194" s="13">
        <v>7510</v>
      </c>
      <c r="T194" s="13">
        <v>7580</v>
      </c>
      <c r="U194" s="13">
        <v>7700</v>
      </c>
      <c r="V194" s="13">
        <v>7730</v>
      </c>
      <c r="W194" s="13">
        <v>7680</v>
      </c>
      <c r="X194" s="13">
        <v>7890</v>
      </c>
      <c r="Y194" s="13">
        <v>7750</v>
      </c>
      <c r="Z194" s="13">
        <v>7760</v>
      </c>
      <c r="AA194" s="13">
        <v>7640</v>
      </c>
      <c r="AB194" s="13">
        <v>7650</v>
      </c>
      <c r="AC194" s="13">
        <v>7570</v>
      </c>
      <c r="AD194" s="13">
        <v>7340</v>
      </c>
      <c r="AE194" s="13">
        <v>7480</v>
      </c>
      <c r="AF194" s="13">
        <v>7580</v>
      </c>
      <c r="AG194" s="13">
        <v>7460</v>
      </c>
      <c r="AH194" s="13">
        <v>7400</v>
      </c>
      <c r="AI194" s="13">
        <v>7250</v>
      </c>
      <c r="AJ194" s="13">
        <v>7100</v>
      </c>
      <c r="AK194" s="13">
        <v>7150</v>
      </c>
      <c r="AL194" s="13">
        <v>7240</v>
      </c>
      <c r="AM194" s="13">
        <v>7330</v>
      </c>
      <c r="AN194" s="13">
        <v>7410</v>
      </c>
      <c r="AO194" s="13">
        <v>7380</v>
      </c>
      <c r="AP194" s="13">
        <v>7410</v>
      </c>
      <c r="AQ194" s="13">
        <v>7500</v>
      </c>
      <c r="AR194" s="13">
        <v>7470</v>
      </c>
      <c r="AS194" s="13">
        <v>7280</v>
      </c>
      <c r="AT194" s="13">
        <v>7230</v>
      </c>
      <c r="AU194" s="13">
        <v>7430</v>
      </c>
      <c r="AV194" s="13">
        <v>7360</v>
      </c>
      <c r="AW194" s="13">
        <v>7310</v>
      </c>
      <c r="AX194" s="13">
        <v>7490</v>
      </c>
      <c r="AY194" s="13">
        <v>7570</v>
      </c>
      <c r="AZ194" s="13">
        <v>7750</v>
      </c>
      <c r="BA194" s="13">
        <v>7790</v>
      </c>
      <c r="BB194" s="13">
        <v>7780</v>
      </c>
      <c r="BC194" s="13">
        <v>7870</v>
      </c>
      <c r="BD194" s="13">
        <v>8160</v>
      </c>
      <c r="BE194" s="13">
        <v>8080</v>
      </c>
      <c r="BF194" s="13">
        <v>8130</v>
      </c>
      <c r="BG194" s="13">
        <v>7980</v>
      </c>
      <c r="BH194" s="13">
        <v>8070</v>
      </c>
      <c r="BI194" s="13">
        <v>8000</v>
      </c>
      <c r="BJ194" s="13">
        <v>7800</v>
      </c>
      <c r="BK194" s="13">
        <v>8130</v>
      </c>
      <c r="BL194" s="13">
        <v>8330</v>
      </c>
      <c r="BM194" s="67">
        <v>8590</v>
      </c>
      <c r="BN194" s="67">
        <v>7690</v>
      </c>
      <c r="BO194" s="67">
        <v>7740</v>
      </c>
      <c r="BP194" s="67">
        <v>7870</v>
      </c>
      <c r="BQ194" s="67">
        <v>8000</v>
      </c>
      <c r="BR194" s="67">
        <v>8130</v>
      </c>
      <c r="BS194" s="67">
        <v>8120</v>
      </c>
      <c r="BT194" s="67">
        <v>8190</v>
      </c>
      <c r="BU194" s="67">
        <v>8210</v>
      </c>
      <c r="BV194" s="67">
        <v>8100</v>
      </c>
      <c r="BW194" s="67">
        <v>8120</v>
      </c>
      <c r="BX194" s="67">
        <v>8210</v>
      </c>
      <c r="BY194" s="67">
        <v>8250</v>
      </c>
      <c r="BZ194" s="67">
        <v>8260</v>
      </c>
      <c r="CA194" s="516">
        <v>8190</v>
      </c>
      <c r="CB194" s="516">
        <v>8200</v>
      </c>
      <c r="CC194" s="516">
        <v>8240</v>
      </c>
      <c r="CD194" s="516">
        <v>8030</v>
      </c>
      <c r="CE194" s="516">
        <v>8090</v>
      </c>
      <c r="CF194" s="516">
        <v>8240</v>
      </c>
      <c r="CG194" s="516">
        <v>8470</v>
      </c>
      <c r="CH194" s="516">
        <v>8580</v>
      </c>
      <c r="CI194" s="516">
        <v>8580</v>
      </c>
      <c r="CJ194" s="516">
        <v>8410</v>
      </c>
      <c r="CK194" s="516">
        <v>8420</v>
      </c>
      <c r="CL194" s="516">
        <v>8200</v>
      </c>
      <c r="CM194" s="516">
        <v>8260</v>
      </c>
      <c r="CN194" s="516">
        <v>8260</v>
      </c>
      <c r="CO194" s="516">
        <v>8430</v>
      </c>
      <c r="CP194" s="516">
        <v>8360</v>
      </c>
      <c r="CQ194" s="516">
        <v>8060</v>
      </c>
      <c r="CR194" s="516">
        <v>8100</v>
      </c>
      <c r="CS194" s="516">
        <v>7960</v>
      </c>
      <c r="CT194" s="516">
        <v>7820</v>
      </c>
      <c r="CU194" s="516">
        <v>7980</v>
      </c>
      <c r="CV194" s="516">
        <v>8030</v>
      </c>
      <c r="CW194" s="516">
        <v>7950</v>
      </c>
      <c r="CX194" s="516">
        <v>7770</v>
      </c>
      <c r="CY194" s="516">
        <v>7820</v>
      </c>
      <c r="CZ194" s="516">
        <v>7650</v>
      </c>
      <c r="DA194" s="2">
        <v>7740</v>
      </c>
      <c r="DB194" s="2">
        <v>7570</v>
      </c>
      <c r="DC194" s="2">
        <v>7630</v>
      </c>
      <c r="DD194" s="2">
        <v>7760</v>
      </c>
      <c r="DE194" s="2">
        <v>7780</v>
      </c>
      <c r="DF194" s="2">
        <v>7720</v>
      </c>
      <c r="DG194" s="2">
        <v>7600</v>
      </c>
      <c r="DH194" s="2">
        <v>7490</v>
      </c>
      <c r="DI194" s="2">
        <v>7430</v>
      </c>
      <c r="DJ194" s="2">
        <v>7290</v>
      </c>
      <c r="DK194" s="2">
        <v>7340</v>
      </c>
      <c r="DL194" s="2">
        <v>7290</v>
      </c>
      <c r="DM194" s="2">
        <v>7110</v>
      </c>
      <c r="DN194" s="2">
        <v>7220</v>
      </c>
      <c r="DO194" s="2">
        <v>7160</v>
      </c>
      <c r="DP194" s="2">
        <v>7100</v>
      </c>
      <c r="DQ194" s="2">
        <v>7070</v>
      </c>
      <c r="DR194" s="2">
        <v>7070</v>
      </c>
      <c r="DS194" s="2">
        <v>7030</v>
      </c>
      <c r="DT194" s="2">
        <v>6990</v>
      </c>
      <c r="DU194" s="2">
        <v>6900</v>
      </c>
      <c r="DV194" s="2">
        <v>6960</v>
      </c>
      <c r="DW194" s="2">
        <v>6910</v>
      </c>
      <c r="DX194" s="2">
        <v>6840</v>
      </c>
      <c r="DY194" s="2">
        <v>6820</v>
      </c>
      <c r="DZ194" s="2">
        <v>6770</v>
      </c>
      <c r="EA194" s="2">
        <v>6710</v>
      </c>
      <c r="EB194" s="2">
        <v>6690</v>
      </c>
      <c r="EC194" s="2">
        <v>6640</v>
      </c>
      <c r="ED194" s="2">
        <v>6750</v>
      </c>
      <c r="EE194" s="2">
        <v>6720</v>
      </c>
      <c r="EF194" s="2">
        <v>6750</v>
      </c>
      <c r="EG194" s="2">
        <v>6710</v>
      </c>
      <c r="EH194" s="2">
        <v>6670</v>
      </c>
      <c r="EI194" s="2">
        <v>6850</v>
      </c>
      <c r="EJ194" s="2">
        <v>6660</v>
      </c>
      <c r="EK194" s="2">
        <v>6600</v>
      </c>
      <c r="EL194" s="2">
        <v>6530</v>
      </c>
      <c r="EM194" s="2">
        <v>6510</v>
      </c>
      <c r="EN194" s="2">
        <v>6390</v>
      </c>
      <c r="EO194" s="2">
        <v>6400</v>
      </c>
      <c r="EP194" s="2">
        <v>6360</v>
      </c>
      <c r="EQ194" s="2">
        <v>6350</v>
      </c>
      <c r="ER194" s="2">
        <v>6350</v>
      </c>
      <c r="ES194" s="2">
        <v>6330</v>
      </c>
      <c r="ET194" s="2">
        <v>6390</v>
      </c>
      <c r="EU194" s="2">
        <v>6380</v>
      </c>
      <c r="EV194" s="2">
        <v>6530</v>
      </c>
      <c r="EW194" s="2">
        <v>6520</v>
      </c>
      <c r="EX194" s="2">
        <v>6480</v>
      </c>
      <c r="EY194" s="2">
        <v>6490</v>
      </c>
      <c r="EZ194" s="2">
        <v>6430</v>
      </c>
      <c r="FA194" s="2">
        <v>6500</v>
      </c>
      <c r="FB194" s="2">
        <v>6520</v>
      </c>
      <c r="FC194" s="2">
        <v>6440</v>
      </c>
      <c r="FD194" s="2">
        <v>6540</v>
      </c>
      <c r="FE194" s="2">
        <v>6510</v>
      </c>
      <c r="FF194" s="2">
        <v>6400</v>
      </c>
      <c r="FG194" s="2">
        <v>6410</v>
      </c>
      <c r="FH194" s="2">
        <v>6490</v>
      </c>
      <c r="FI194" s="2">
        <v>6420</v>
      </c>
      <c r="FJ194" s="2">
        <v>6350</v>
      </c>
      <c r="FK194" s="2">
        <v>6400</v>
      </c>
      <c r="FL194" s="2">
        <v>6300</v>
      </c>
      <c r="FM194" s="2">
        <v>6270</v>
      </c>
      <c r="FN194" s="2">
        <v>6310</v>
      </c>
      <c r="FO194" s="2">
        <v>6340</v>
      </c>
      <c r="FP194" s="2">
        <v>6370</v>
      </c>
      <c r="FQ194" s="2">
        <v>6380</v>
      </c>
      <c r="FR194" s="2">
        <v>6360</v>
      </c>
      <c r="FS194" s="2">
        <v>6320</v>
      </c>
      <c r="FT194" s="2">
        <v>6380</v>
      </c>
      <c r="FU194" s="2">
        <v>6270</v>
      </c>
      <c r="FV194" s="2">
        <v>6300</v>
      </c>
      <c r="FW194" s="2">
        <v>6230</v>
      </c>
      <c r="FX194" s="2">
        <v>6190</v>
      </c>
      <c r="FY194" s="2">
        <v>6180</v>
      </c>
      <c r="FZ194" s="2">
        <v>6190</v>
      </c>
      <c r="GA194" s="2">
        <v>6160</v>
      </c>
      <c r="GB194" s="2">
        <v>6100</v>
      </c>
      <c r="GC194" s="2">
        <v>6210</v>
      </c>
      <c r="GD194" s="2">
        <v>6070</v>
      </c>
      <c r="GE194" s="2">
        <v>6020</v>
      </c>
      <c r="GF194" s="2">
        <v>6040</v>
      </c>
      <c r="GG194" s="2">
        <v>6040</v>
      </c>
      <c r="GH194" s="2">
        <v>6030</v>
      </c>
      <c r="GI194" s="2">
        <v>6010</v>
      </c>
      <c r="GJ194" s="2">
        <v>6000</v>
      </c>
      <c r="GK194" s="2">
        <v>6100</v>
      </c>
      <c r="GL194" s="2">
        <v>6100</v>
      </c>
      <c r="GM194" s="2">
        <v>6130</v>
      </c>
      <c r="GN194" s="2">
        <v>6190</v>
      </c>
      <c r="GO194" s="2">
        <v>6170</v>
      </c>
      <c r="GP194" s="2">
        <v>6140</v>
      </c>
      <c r="GQ194" s="2">
        <v>6170</v>
      </c>
      <c r="GR194" s="2">
        <v>6200</v>
      </c>
      <c r="GS194" s="2">
        <v>6210</v>
      </c>
      <c r="GT194" s="2">
        <v>6210</v>
      </c>
      <c r="GU194" s="2">
        <v>6250</v>
      </c>
      <c r="GV194" s="2">
        <v>6210</v>
      </c>
      <c r="GW194" s="2">
        <v>6200</v>
      </c>
      <c r="GX194" s="2">
        <v>6210</v>
      </c>
      <c r="GY194" s="2">
        <v>6230</v>
      </c>
      <c r="GZ194" s="2">
        <v>6220</v>
      </c>
      <c r="HA194" s="2">
        <v>6170</v>
      </c>
      <c r="HB194" s="2">
        <v>6100</v>
      </c>
      <c r="HC194" s="2">
        <v>6160</v>
      </c>
      <c r="HD194" s="2">
        <v>6210</v>
      </c>
      <c r="HE194" s="2">
        <v>6220</v>
      </c>
      <c r="HF194" s="2">
        <v>6360</v>
      </c>
      <c r="HG194" s="2">
        <v>6340</v>
      </c>
      <c r="HH194" s="2">
        <v>6330</v>
      </c>
      <c r="HI194" s="2">
        <v>6330</v>
      </c>
      <c r="HJ194" s="2">
        <v>6350</v>
      </c>
      <c r="HK194" s="2">
        <v>6380</v>
      </c>
      <c r="HL194" s="2">
        <v>6370</v>
      </c>
      <c r="HM194" s="2">
        <v>6380</v>
      </c>
      <c r="HN194" s="2">
        <v>6470</v>
      </c>
      <c r="HO194" s="2">
        <v>6490</v>
      </c>
      <c r="HP194" s="2">
        <v>6530</v>
      </c>
      <c r="HQ194" s="2">
        <v>6520</v>
      </c>
      <c r="HR194" s="2">
        <v>6560</v>
      </c>
      <c r="HS194" s="2">
        <v>6600</v>
      </c>
      <c r="HT194" s="2">
        <v>6600</v>
      </c>
      <c r="HU194" s="2">
        <v>6580</v>
      </c>
      <c r="HV194" s="2">
        <v>6520</v>
      </c>
      <c r="HW194" s="2">
        <v>6560</v>
      </c>
      <c r="HX194" s="2">
        <v>6550</v>
      </c>
      <c r="HY194" s="2">
        <v>6580</v>
      </c>
      <c r="HZ194" s="2">
        <v>6600</v>
      </c>
      <c r="IA194" s="2">
        <v>6610</v>
      </c>
      <c r="IB194" s="2">
        <v>6620</v>
      </c>
      <c r="IC194" s="2">
        <v>6590</v>
      </c>
      <c r="ID194" s="2">
        <v>6630</v>
      </c>
      <c r="IE194" s="2">
        <v>6650</v>
      </c>
      <c r="IF194" s="2">
        <v>6600</v>
      </c>
      <c r="IG194" s="2">
        <v>6540</v>
      </c>
      <c r="IH194" s="2">
        <v>6490</v>
      </c>
      <c r="II194" s="2">
        <v>6500</v>
      </c>
      <c r="IJ194" s="2">
        <v>6530</v>
      </c>
      <c r="IK194" s="2">
        <v>6680</v>
      </c>
      <c r="IL194" s="2">
        <v>6300</v>
      </c>
      <c r="IM194" s="2">
        <v>6230</v>
      </c>
      <c r="IN194" s="2">
        <v>6100</v>
      </c>
      <c r="IO194" s="2">
        <v>6100</v>
      </c>
      <c r="IP194" s="2">
        <v>6100</v>
      </c>
      <c r="IQ194" s="2">
        <v>6070</v>
      </c>
      <c r="IR194" s="2">
        <v>6040</v>
      </c>
      <c r="IS194" s="2">
        <v>5990</v>
      </c>
      <c r="IT194" s="2">
        <v>5960</v>
      </c>
    </row>
    <row r="195" spans="1:254" ht="15.9" customHeight="1">
      <c r="A195" s="61" t="s">
        <v>382</v>
      </c>
      <c r="B195" s="6" t="s">
        <v>383</v>
      </c>
      <c r="C195" s="15">
        <v>8600</v>
      </c>
      <c r="D195" s="16">
        <v>-280</v>
      </c>
      <c r="E195" s="13">
        <v>8880</v>
      </c>
      <c r="F195" s="13">
        <v>9370</v>
      </c>
      <c r="G195" s="13">
        <v>8740</v>
      </c>
      <c r="H195" s="13">
        <v>8190</v>
      </c>
      <c r="I195" s="13">
        <v>8300</v>
      </c>
      <c r="J195" s="13">
        <v>7160</v>
      </c>
      <c r="K195" s="13">
        <v>7250</v>
      </c>
      <c r="L195" s="13">
        <v>7550</v>
      </c>
      <c r="M195" s="13">
        <v>8620</v>
      </c>
      <c r="N195" s="13">
        <v>8920</v>
      </c>
      <c r="O195" s="13">
        <v>8940</v>
      </c>
      <c r="P195" s="13">
        <v>7440</v>
      </c>
      <c r="Q195" s="13">
        <v>7200</v>
      </c>
      <c r="R195" s="13">
        <v>7010</v>
      </c>
      <c r="S195" s="13">
        <v>8000</v>
      </c>
      <c r="T195" s="13">
        <v>8260</v>
      </c>
      <c r="U195" s="13">
        <v>8100</v>
      </c>
      <c r="V195" s="13">
        <v>8430</v>
      </c>
      <c r="W195" s="13">
        <v>9090</v>
      </c>
      <c r="X195" s="13">
        <v>8330</v>
      </c>
      <c r="Y195" s="13">
        <v>8150</v>
      </c>
      <c r="Z195" s="13">
        <v>8440</v>
      </c>
      <c r="AA195" s="13">
        <v>9060</v>
      </c>
      <c r="AB195" s="13">
        <v>9280</v>
      </c>
      <c r="AC195" s="13">
        <v>8950</v>
      </c>
      <c r="AD195" s="13">
        <v>9720</v>
      </c>
      <c r="AE195" s="13">
        <v>9530</v>
      </c>
      <c r="AF195" s="13">
        <v>9140</v>
      </c>
      <c r="AG195" s="13">
        <v>9460</v>
      </c>
      <c r="AH195" s="13">
        <v>10260</v>
      </c>
      <c r="AI195" s="13">
        <v>9800</v>
      </c>
      <c r="AJ195" s="13">
        <v>10590</v>
      </c>
      <c r="AK195" s="13">
        <v>11590</v>
      </c>
      <c r="AL195" s="13">
        <v>10470</v>
      </c>
      <c r="AM195" s="13">
        <v>10280</v>
      </c>
      <c r="AN195" s="13">
        <v>9440</v>
      </c>
      <c r="AO195" s="13">
        <v>9300</v>
      </c>
      <c r="AP195" s="13">
        <v>9300</v>
      </c>
      <c r="AQ195" s="13">
        <v>9100</v>
      </c>
      <c r="AR195" s="13">
        <v>7940</v>
      </c>
      <c r="AS195" s="13">
        <v>7880</v>
      </c>
      <c r="AT195" s="13">
        <v>8270</v>
      </c>
      <c r="AU195" s="13">
        <v>8230</v>
      </c>
      <c r="AV195" s="13">
        <v>9100</v>
      </c>
      <c r="AW195" s="13">
        <v>9020</v>
      </c>
      <c r="AX195" s="13">
        <v>7950</v>
      </c>
      <c r="AY195" s="13">
        <v>8010</v>
      </c>
      <c r="AZ195" s="13">
        <v>8120</v>
      </c>
      <c r="BA195" s="13">
        <v>8690</v>
      </c>
      <c r="BB195" s="13">
        <v>8540</v>
      </c>
      <c r="BC195" s="13">
        <v>8530</v>
      </c>
      <c r="BD195" s="13">
        <v>8820</v>
      </c>
      <c r="BE195" s="13">
        <v>9220</v>
      </c>
      <c r="BF195" s="13">
        <v>8930</v>
      </c>
      <c r="BG195" s="13">
        <v>8720</v>
      </c>
      <c r="BH195" s="13">
        <v>8760</v>
      </c>
      <c r="BI195" s="13">
        <v>8550</v>
      </c>
      <c r="BJ195" s="13">
        <v>9200</v>
      </c>
      <c r="BK195" s="13">
        <v>9460</v>
      </c>
      <c r="BL195" s="13">
        <v>9800</v>
      </c>
      <c r="BM195" s="67">
        <v>9430</v>
      </c>
      <c r="BN195" s="67">
        <v>9620</v>
      </c>
      <c r="BO195" s="67">
        <v>9610</v>
      </c>
      <c r="BP195" s="67">
        <v>9580</v>
      </c>
      <c r="BQ195" s="67">
        <v>9150</v>
      </c>
      <c r="BR195" s="67">
        <v>8090</v>
      </c>
      <c r="BS195" s="67">
        <v>7530</v>
      </c>
      <c r="BT195" s="67">
        <v>7750</v>
      </c>
      <c r="BU195" s="67">
        <v>7230</v>
      </c>
      <c r="BV195" s="67">
        <v>7480</v>
      </c>
      <c r="BW195" s="67">
        <v>7200</v>
      </c>
      <c r="BX195" s="67">
        <v>7000</v>
      </c>
      <c r="BY195" s="67">
        <v>6810</v>
      </c>
      <c r="BZ195" s="67">
        <v>6700</v>
      </c>
      <c r="CA195" s="516">
        <v>6700</v>
      </c>
      <c r="CB195" s="516">
        <v>6760</v>
      </c>
      <c r="CC195" s="516">
        <v>6760</v>
      </c>
      <c r="CD195" s="516">
        <v>6930</v>
      </c>
      <c r="CE195" s="516">
        <v>6940</v>
      </c>
      <c r="CF195" s="516">
        <v>6980</v>
      </c>
      <c r="CG195" s="516">
        <v>6850</v>
      </c>
      <c r="CH195" s="516">
        <v>6810</v>
      </c>
      <c r="CI195" s="516">
        <v>6510</v>
      </c>
      <c r="CJ195" s="516">
        <v>6490</v>
      </c>
      <c r="CK195" s="516">
        <v>6580</v>
      </c>
      <c r="CL195" s="516">
        <v>6320</v>
      </c>
      <c r="CM195" s="516">
        <v>6750</v>
      </c>
      <c r="CN195" s="516">
        <v>6280</v>
      </c>
      <c r="CO195" s="516">
        <v>6600</v>
      </c>
      <c r="CP195" s="516">
        <v>6500</v>
      </c>
      <c r="CQ195" s="516">
        <v>6460</v>
      </c>
      <c r="CR195" s="516">
        <v>6430</v>
      </c>
      <c r="CS195" s="516">
        <v>5920</v>
      </c>
      <c r="CT195" s="516">
        <v>5740</v>
      </c>
      <c r="CU195" s="516">
        <v>6010</v>
      </c>
      <c r="CV195" s="516">
        <v>6310</v>
      </c>
      <c r="CW195" s="516">
        <v>6020</v>
      </c>
      <c r="CX195" s="516">
        <v>6140</v>
      </c>
      <c r="CY195" s="516">
        <v>6050</v>
      </c>
      <c r="CZ195" s="516">
        <v>6280</v>
      </c>
      <c r="DA195" s="2">
        <v>6580</v>
      </c>
      <c r="DB195" s="2">
        <v>6170</v>
      </c>
      <c r="DC195" s="2">
        <v>5860</v>
      </c>
      <c r="DD195" s="2">
        <v>6300</v>
      </c>
      <c r="DE195" s="2">
        <v>6280</v>
      </c>
      <c r="DF195" s="2">
        <v>5930</v>
      </c>
      <c r="DG195" s="2">
        <v>6370</v>
      </c>
      <c r="DH195" s="2">
        <v>6450</v>
      </c>
      <c r="DI195" s="2">
        <v>6350</v>
      </c>
      <c r="DJ195" s="2">
        <v>6250</v>
      </c>
      <c r="DK195" s="2">
        <v>6240</v>
      </c>
      <c r="DL195" s="2">
        <v>6570</v>
      </c>
      <c r="DM195" s="2">
        <v>6450</v>
      </c>
      <c r="DN195" s="2">
        <v>6520</v>
      </c>
      <c r="DO195" s="2">
        <v>6550</v>
      </c>
      <c r="DP195" s="2">
        <v>6280</v>
      </c>
      <c r="DQ195" s="2">
        <v>6010</v>
      </c>
      <c r="DR195" s="2">
        <v>6320</v>
      </c>
      <c r="DS195" s="2">
        <v>6050</v>
      </c>
      <c r="DT195" s="2">
        <v>6100</v>
      </c>
      <c r="DU195" s="2">
        <v>5930</v>
      </c>
      <c r="DV195" s="2">
        <v>5890</v>
      </c>
      <c r="DW195" s="2">
        <v>5920</v>
      </c>
      <c r="DX195" s="2">
        <v>5970</v>
      </c>
      <c r="DY195" s="2">
        <v>5920</v>
      </c>
      <c r="DZ195" s="2">
        <v>5670</v>
      </c>
      <c r="EA195" s="2">
        <v>5930</v>
      </c>
      <c r="EB195" s="2">
        <v>6410</v>
      </c>
      <c r="EC195" s="2">
        <v>6500</v>
      </c>
      <c r="ED195" s="2">
        <v>6790</v>
      </c>
      <c r="EE195" s="2">
        <v>6660</v>
      </c>
      <c r="EF195" s="2">
        <v>6760</v>
      </c>
      <c r="EG195" s="2">
        <v>6630</v>
      </c>
      <c r="EH195" s="2">
        <v>6080</v>
      </c>
      <c r="EI195" s="2">
        <v>5890</v>
      </c>
      <c r="EJ195" s="2">
        <v>5920</v>
      </c>
      <c r="EK195" s="2">
        <v>5940</v>
      </c>
      <c r="EL195" s="2">
        <v>5570</v>
      </c>
      <c r="EM195" s="2">
        <v>5580</v>
      </c>
      <c r="EN195" s="2">
        <v>5460</v>
      </c>
      <c r="EO195" s="2">
        <v>5260</v>
      </c>
      <c r="EP195" s="2">
        <v>5220</v>
      </c>
      <c r="EQ195" s="2">
        <v>5200</v>
      </c>
      <c r="ER195" s="2">
        <v>5120</v>
      </c>
      <c r="ES195" s="2">
        <v>5140</v>
      </c>
      <c r="ET195" s="2">
        <v>5030</v>
      </c>
      <c r="EU195" s="2">
        <v>5050</v>
      </c>
      <c r="EV195" s="2">
        <v>4960</v>
      </c>
      <c r="EW195" s="2">
        <v>4965</v>
      </c>
      <c r="EX195" s="2">
        <v>4900</v>
      </c>
      <c r="EY195" s="2">
        <v>4880</v>
      </c>
      <c r="EZ195" s="2">
        <v>4935</v>
      </c>
      <c r="FA195" s="2">
        <v>4890</v>
      </c>
      <c r="FB195" s="2">
        <v>4810</v>
      </c>
      <c r="FC195" s="2">
        <v>4645</v>
      </c>
      <c r="FD195" s="2">
        <v>4605</v>
      </c>
      <c r="FE195" s="2">
        <v>4690</v>
      </c>
      <c r="FF195" s="2">
        <v>4740</v>
      </c>
      <c r="FG195" s="2">
        <v>4770</v>
      </c>
      <c r="FH195" s="2">
        <v>4820</v>
      </c>
      <c r="FI195" s="2">
        <v>4985</v>
      </c>
      <c r="FJ195" s="2">
        <v>4985</v>
      </c>
      <c r="FK195" s="2">
        <v>4885</v>
      </c>
      <c r="FL195" s="2">
        <v>4815</v>
      </c>
      <c r="FM195" s="2">
        <v>4870</v>
      </c>
      <c r="FN195" s="2">
        <v>4840</v>
      </c>
      <c r="FO195" s="2">
        <v>4920</v>
      </c>
      <c r="FP195" s="2">
        <v>4895</v>
      </c>
      <c r="FQ195" s="2">
        <v>4890</v>
      </c>
      <c r="FR195" s="2">
        <v>4760</v>
      </c>
      <c r="FS195" s="2">
        <v>4825</v>
      </c>
      <c r="FT195" s="2">
        <v>4730</v>
      </c>
      <c r="FU195" s="2">
        <v>4890</v>
      </c>
      <c r="FV195" s="2">
        <v>4665</v>
      </c>
      <c r="FW195" s="2">
        <v>4600</v>
      </c>
      <c r="FX195" s="2">
        <v>4725</v>
      </c>
      <c r="FY195" s="2">
        <v>4495</v>
      </c>
      <c r="FZ195" s="2">
        <v>4810</v>
      </c>
      <c r="GA195" s="2">
        <v>4705</v>
      </c>
      <c r="GB195" s="2">
        <v>4755</v>
      </c>
      <c r="GC195" s="2">
        <v>4830</v>
      </c>
      <c r="GD195" s="2">
        <v>4735</v>
      </c>
      <c r="GE195" s="2">
        <v>4880</v>
      </c>
      <c r="GF195" s="2">
        <v>4730</v>
      </c>
      <c r="GG195" s="2">
        <v>4925</v>
      </c>
      <c r="GH195" s="2">
        <v>5070</v>
      </c>
      <c r="GI195" s="2">
        <v>4985</v>
      </c>
      <c r="GJ195" s="2">
        <v>4990</v>
      </c>
      <c r="GK195" s="2">
        <v>4755</v>
      </c>
      <c r="GL195" s="2">
        <v>4800</v>
      </c>
      <c r="GM195" s="2">
        <v>4610</v>
      </c>
      <c r="GN195" s="2">
        <v>4390</v>
      </c>
      <c r="GO195" s="2">
        <v>4220</v>
      </c>
      <c r="GP195" s="2">
        <v>4155</v>
      </c>
      <c r="GQ195" s="2">
        <v>4245</v>
      </c>
      <c r="GR195" s="2">
        <v>4160</v>
      </c>
      <c r="GS195" s="2">
        <v>4215</v>
      </c>
      <c r="GT195" s="2">
        <v>4130</v>
      </c>
      <c r="GU195" s="2">
        <v>4035</v>
      </c>
      <c r="GV195" s="2">
        <v>4150</v>
      </c>
      <c r="GW195" s="2">
        <v>4265</v>
      </c>
      <c r="GX195" s="2">
        <v>4140</v>
      </c>
      <c r="GY195" s="2">
        <v>4225</v>
      </c>
      <c r="GZ195" s="2">
        <v>4140</v>
      </c>
      <c r="HA195" s="2">
        <v>4080</v>
      </c>
      <c r="HB195" s="2">
        <v>3960</v>
      </c>
      <c r="HC195" s="2">
        <v>3940</v>
      </c>
      <c r="HD195" s="2">
        <v>4000</v>
      </c>
      <c r="HE195" s="2">
        <v>4015</v>
      </c>
      <c r="HF195" s="2">
        <v>4050</v>
      </c>
      <c r="HG195" s="2">
        <v>4170</v>
      </c>
      <c r="HH195" s="2">
        <v>4320</v>
      </c>
      <c r="HI195" s="2">
        <v>4155</v>
      </c>
      <c r="HJ195" s="2">
        <v>4040</v>
      </c>
      <c r="HK195" s="2">
        <v>4065</v>
      </c>
      <c r="HL195" s="2">
        <v>3975</v>
      </c>
      <c r="HM195" s="2">
        <v>4040</v>
      </c>
      <c r="HN195" s="2">
        <v>3960</v>
      </c>
      <c r="HO195" s="2">
        <v>4000</v>
      </c>
      <c r="HP195" s="2">
        <v>3920</v>
      </c>
      <c r="HQ195" s="2">
        <v>3840</v>
      </c>
      <c r="HR195" s="2">
        <v>3820</v>
      </c>
      <c r="HS195" s="2">
        <v>3780</v>
      </c>
      <c r="HT195" s="2">
        <v>3760</v>
      </c>
      <c r="HU195" s="2">
        <v>3775</v>
      </c>
      <c r="HV195" s="2">
        <v>3770</v>
      </c>
      <c r="HW195" s="2">
        <v>3780</v>
      </c>
      <c r="HX195" s="2">
        <v>3900</v>
      </c>
      <c r="HY195" s="2">
        <v>3800</v>
      </c>
      <c r="HZ195" s="2">
        <v>3790</v>
      </c>
      <c r="IA195" s="2">
        <v>3725</v>
      </c>
      <c r="IB195" s="2">
        <v>3700</v>
      </c>
      <c r="IC195" s="2">
        <v>3730</v>
      </c>
      <c r="ID195" s="2">
        <v>3680</v>
      </c>
      <c r="IE195" s="2">
        <v>3715</v>
      </c>
      <c r="IF195" s="2">
        <v>3775</v>
      </c>
      <c r="IG195" s="2">
        <v>3735</v>
      </c>
      <c r="IH195" s="2">
        <v>3750</v>
      </c>
      <c r="II195" s="2">
        <v>3725</v>
      </c>
      <c r="IJ195" s="2">
        <v>3755</v>
      </c>
      <c r="IK195" s="2">
        <v>3765</v>
      </c>
      <c r="IL195" s="2">
        <v>3710</v>
      </c>
      <c r="IM195" s="2">
        <v>3710</v>
      </c>
      <c r="IN195" s="2">
        <v>3685</v>
      </c>
      <c r="IO195" s="2">
        <v>3710</v>
      </c>
      <c r="IP195" s="2">
        <v>3700</v>
      </c>
      <c r="IQ195" s="2">
        <v>3590</v>
      </c>
      <c r="IR195" s="2">
        <v>3650</v>
      </c>
      <c r="IS195" s="2">
        <v>3615</v>
      </c>
      <c r="IT195" s="2">
        <v>3630</v>
      </c>
    </row>
    <row r="196" spans="1:254" ht="15.9" customHeight="1">
      <c r="A196" s="61" t="s">
        <v>384</v>
      </c>
      <c r="B196" s="6" t="s">
        <v>385</v>
      </c>
      <c r="C196" s="15">
        <v>22380</v>
      </c>
      <c r="D196" s="16">
        <v>-1940</v>
      </c>
      <c r="E196" s="13">
        <v>24320</v>
      </c>
      <c r="F196" s="13">
        <v>25500</v>
      </c>
      <c r="G196" s="13">
        <v>23900</v>
      </c>
      <c r="H196" s="13">
        <v>22930</v>
      </c>
      <c r="I196" s="13">
        <v>22380</v>
      </c>
      <c r="J196" s="13">
        <v>20450</v>
      </c>
      <c r="K196" s="13">
        <v>20230</v>
      </c>
      <c r="L196" s="13">
        <v>21630</v>
      </c>
      <c r="M196" s="13">
        <v>23130</v>
      </c>
      <c r="N196" s="13">
        <v>23430</v>
      </c>
      <c r="O196" s="13">
        <v>24130</v>
      </c>
      <c r="P196" s="13">
        <v>23910</v>
      </c>
      <c r="Q196" s="13">
        <v>23980</v>
      </c>
      <c r="R196" s="13">
        <v>23000</v>
      </c>
      <c r="S196" s="13">
        <v>24110</v>
      </c>
      <c r="T196" s="13">
        <v>25250</v>
      </c>
      <c r="U196" s="13">
        <v>24020</v>
      </c>
      <c r="V196" s="13">
        <v>23490</v>
      </c>
      <c r="W196" s="13">
        <v>24740</v>
      </c>
      <c r="X196" s="13">
        <v>24250</v>
      </c>
      <c r="Y196" s="13">
        <v>23750</v>
      </c>
      <c r="Z196" s="13">
        <v>24150</v>
      </c>
      <c r="AA196" s="13">
        <v>25730</v>
      </c>
      <c r="AB196" s="13">
        <v>26630</v>
      </c>
      <c r="AC196" s="13">
        <v>25750</v>
      </c>
      <c r="AD196" s="13">
        <v>27610</v>
      </c>
      <c r="AE196" s="13">
        <v>27440</v>
      </c>
      <c r="AF196" s="13">
        <v>26830</v>
      </c>
      <c r="AG196" s="13">
        <v>26930</v>
      </c>
      <c r="AH196" s="13">
        <v>27570</v>
      </c>
      <c r="AI196" s="13">
        <v>27190</v>
      </c>
      <c r="AJ196" s="13">
        <v>26950</v>
      </c>
      <c r="AK196" s="13">
        <v>28050</v>
      </c>
      <c r="AL196" s="13">
        <v>27070</v>
      </c>
      <c r="AM196" s="13">
        <v>27070</v>
      </c>
      <c r="AN196" s="13">
        <v>26340</v>
      </c>
      <c r="AO196" s="13">
        <v>26410</v>
      </c>
      <c r="AP196" s="13">
        <v>26190</v>
      </c>
      <c r="AQ196" s="13">
        <v>24160</v>
      </c>
      <c r="AR196" s="13">
        <v>23150</v>
      </c>
      <c r="AS196" s="13">
        <v>22470</v>
      </c>
      <c r="AT196" s="13">
        <v>22700</v>
      </c>
      <c r="AU196" s="13">
        <v>21800</v>
      </c>
      <c r="AV196" s="13">
        <v>22740</v>
      </c>
      <c r="AW196" s="13">
        <v>23020</v>
      </c>
      <c r="AX196" s="13">
        <v>23580</v>
      </c>
      <c r="AY196" s="13">
        <v>23160</v>
      </c>
      <c r="AZ196" s="13">
        <v>23300</v>
      </c>
      <c r="BA196" s="13">
        <v>23320</v>
      </c>
      <c r="BB196" s="13">
        <v>23470</v>
      </c>
      <c r="BC196" s="13">
        <v>23780</v>
      </c>
      <c r="BD196" s="13">
        <v>24020</v>
      </c>
      <c r="BE196" s="13">
        <v>23890</v>
      </c>
      <c r="BF196" s="13">
        <v>24250</v>
      </c>
      <c r="BG196" s="13">
        <v>23440</v>
      </c>
      <c r="BH196" s="13">
        <v>22750</v>
      </c>
      <c r="BI196" s="13">
        <v>22810</v>
      </c>
      <c r="BJ196" s="13">
        <v>23800</v>
      </c>
      <c r="BK196" s="13">
        <v>23990</v>
      </c>
      <c r="BL196" s="13">
        <v>25680</v>
      </c>
      <c r="BM196" s="67">
        <v>24970</v>
      </c>
      <c r="BN196" s="67">
        <v>24600</v>
      </c>
      <c r="BO196" s="67">
        <v>23830</v>
      </c>
      <c r="BP196" s="67">
        <v>23710</v>
      </c>
      <c r="BQ196" s="67">
        <v>23800</v>
      </c>
      <c r="BR196" s="67">
        <v>22600</v>
      </c>
      <c r="BS196" s="67">
        <v>23440</v>
      </c>
      <c r="BT196" s="67">
        <v>23320</v>
      </c>
      <c r="BU196" s="67">
        <v>23270</v>
      </c>
      <c r="BV196" s="67">
        <v>23320</v>
      </c>
      <c r="BW196" s="67">
        <v>23060</v>
      </c>
      <c r="BX196" s="67">
        <v>23410</v>
      </c>
      <c r="BY196" s="67">
        <v>23020</v>
      </c>
      <c r="BZ196" s="67">
        <v>22810</v>
      </c>
      <c r="CA196" s="516">
        <v>23140</v>
      </c>
      <c r="CB196" s="516">
        <v>23680</v>
      </c>
      <c r="CC196" s="516">
        <v>23980</v>
      </c>
      <c r="CD196" s="516">
        <v>24000</v>
      </c>
      <c r="CE196" s="516">
        <v>23230</v>
      </c>
      <c r="CF196" s="516">
        <v>22960</v>
      </c>
      <c r="CG196" s="516">
        <v>22670</v>
      </c>
      <c r="CH196" s="516">
        <v>22650</v>
      </c>
      <c r="CI196" s="516">
        <v>21010</v>
      </c>
      <c r="CJ196" s="516">
        <v>21410</v>
      </c>
      <c r="CK196" s="516">
        <v>20880</v>
      </c>
      <c r="CL196" s="516">
        <v>20420</v>
      </c>
      <c r="CM196" s="516">
        <v>20900</v>
      </c>
      <c r="CN196" s="516">
        <v>19720</v>
      </c>
      <c r="CO196" s="516">
        <v>20700</v>
      </c>
      <c r="CP196" s="516">
        <v>21890</v>
      </c>
      <c r="CQ196" s="516">
        <v>22690</v>
      </c>
      <c r="CR196" s="516">
        <v>22960</v>
      </c>
      <c r="CS196" s="516">
        <v>22060</v>
      </c>
      <c r="CT196" s="516">
        <v>21780</v>
      </c>
      <c r="CU196" s="516">
        <v>22570</v>
      </c>
      <c r="CV196" s="516">
        <v>23400</v>
      </c>
      <c r="CW196" s="516">
        <v>22900</v>
      </c>
      <c r="CX196" s="516">
        <v>22610</v>
      </c>
      <c r="CY196" s="516">
        <v>22130</v>
      </c>
      <c r="CZ196" s="516">
        <v>21970</v>
      </c>
      <c r="DA196" s="2">
        <v>22210</v>
      </c>
      <c r="DB196" s="2">
        <v>20760</v>
      </c>
      <c r="DC196" s="2">
        <v>19890</v>
      </c>
      <c r="DD196" s="2">
        <v>21500</v>
      </c>
      <c r="DE196" s="2">
        <v>21300</v>
      </c>
      <c r="DF196" s="2">
        <v>20670</v>
      </c>
      <c r="DG196" s="2">
        <v>21650</v>
      </c>
      <c r="DH196" s="2">
        <v>22280</v>
      </c>
      <c r="DI196" s="2">
        <v>21690</v>
      </c>
      <c r="DJ196" s="2">
        <v>21350</v>
      </c>
      <c r="DK196" s="2">
        <v>21850</v>
      </c>
      <c r="DL196" s="2">
        <v>21690</v>
      </c>
      <c r="DM196" s="2">
        <v>21110</v>
      </c>
      <c r="DN196" s="2">
        <v>21070</v>
      </c>
      <c r="DO196" s="2">
        <v>20460</v>
      </c>
      <c r="DP196" s="2">
        <v>20420</v>
      </c>
      <c r="DQ196" s="2">
        <v>20300</v>
      </c>
      <c r="DR196" s="2">
        <v>19940</v>
      </c>
      <c r="DS196" s="2">
        <v>20420</v>
      </c>
      <c r="DT196" s="2">
        <v>20230</v>
      </c>
      <c r="DU196" s="2">
        <v>19180</v>
      </c>
      <c r="DV196" s="2">
        <v>18840</v>
      </c>
      <c r="DW196" s="2">
        <v>18420</v>
      </c>
      <c r="DX196" s="2">
        <v>18750</v>
      </c>
      <c r="DY196" s="2">
        <v>18930</v>
      </c>
      <c r="DZ196" s="2">
        <v>17800</v>
      </c>
      <c r="EA196" s="2">
        <v>17860</v>
      </c>
      <c r="EB196" s="2">
        <v>18030</v>
      </c>
      <c r="EC196" s="2">
        <v>17500</v>
      </c>
      <c r="ED196" s="2">
        <v>17620</v>
      </c>
      <c r="EE196" s="2">
        <v>17240</v>
      </c>
      <c r="EF196" s="2">
        <v>17760</v>
      </c>
      <c r="EG196" s="2">
        <v>17450</v>
      </c>
      <c r="EH196" s="2">
        <v>16750</v>
      </c>
      <c r="EI196" s="2">
        <v>16440</v>
      </c>
      <c r="EJ196" s="2">
        <v>17290</v>
      </c>
      <c r="EK196" s="2">
        <v>16780</v>
      </c>
      <c r="EL196" s="2">
        <v>15980</v>
      </c>
      <c r="EM196" s="2">
        <v>15670</v>
      </c>
      <c r="EN196" s="2">
        <v>15290</v>
      </c>
      <c r="EO196" s="2">
        <v>14930</v>
      </c>
      <c r="EP196" s="2">
        <v>15100</v>
      </c>
      <c r="EQ196" s="2">
        <v>15150</v>
      </c>
      <c r="ER196" s="2">
        <v>14920</v>
      </c>
      <c r="ES196" s="2">
        <v>14720</v>
      </c>
      <c r="ET196" s="2">
        <v>14660</v>
      </c>
      <c r="EU196" s="2">
        <v>14690</v>
      </c>
      <c r="EV196" s="2">
        <v>14650</v>
      </c>
      <c r="EW196" s="2">
        <v>14740</v>
      </c>
      <c r="EX196" s="2">
        <v>14950</v>
      </c>
      <c r="EY196" s="2">
        <v>14920</v>
      </c>
      <c r="EZ196" s="2">
        <v>14920</v>
      </c>
      <c r="FA196" s="2">
        <v>14650</v>
      </c>
      <c r="FB196" s="2">
        <v>14340</v>
      </c>
      <c r="FC196" s="2">
        <v>14650</v>
      </c>
      <c r="FD196" s="2">
        <v>14370</v>
      </c>
      <c r="FE196" s="2">
        <v>14910</v>
      </c>
      <c r="FF196" s="2">
        <v>14990</v>
      </c>
      <c r="FG196" s="2">
        <v>14720</v>
      </c>
      <c r="FH196" s="2">
        <v>15070</v>
      </c>
      <c r="FI196" s="2">
        <v>15220</v>
      </c>
      <c r="FJ196" s="2">
        <v>15040</v>
      </c>
      <c r="FK196" s="2">
        <v>14770</v>
      </c>
      <c r="FL196" s="2">
        <v>14700</v>
      </c>
      <c r="FM196" s="2">
        <v>14470</v>
      </c>
      <c r="FN196" s="2">
        <v>14600</v>
      </c>
      <c r="FO196" s="2">
        <v>14610</v>
      </c>
      <c r="FP196" s="2">
        <v>14930</v>
      </c>
      <c r="FQ196" s="2">
        <v>14590</v>
      </c>
      <c r="FR196" s="2">
        <v>14240</v>
      </c>
      <c r="FS196" s="2">
        <v>13780</v>
      </c>
      <c r="FT196" s="2">
        <v>13830</v>
      </c>
      <c r="FU196" s="2">
        <v>14420</v>
      </c>
      <c r="FV196" s="2">
        <v>13790</v>
      </c>
      <c r="FW196" s="2">
        <v>13910</v>
      </c>
      <c r="FX196" s="2">
        <v>14390</v>
      </c>
      <c r="FY196" s="2">
        <v>14360</v>
      </c>
      <c r="FZ196" s="2">
        <v>14410</v>
      </c>
      <c r="GA196" s="2">
        <v>14020</v>
      </c>
      <c r="GB196" s="2">
        <v>13520</v>
      </c>
      <c r="GC196" s="2">
        <v>13190</v>
      </c>
      <c r="GD196" s="2">
        <v>12690</v>
      </c>
      <c r="GE196" s="2">
        <v>12830</v>
      </c>
      <c r="GF196" s="2">
        <v>12510</v>
      </c>
      <c r="GG196" s="2">
        <v>12700</v>
      </c>
      <c r="GH196" s="2">
        <v>12560</v>
      </c>
      <c r="GI196" s="2">
        <v>12450</v>
      </c>
      <c r="GJ196" s="2">
        <v>12220</v>
      </c>
      <c r="GK196" s="2">
        <v>12100</v>
      </c>
      <c r="GL196" s="2">
        <v>12490</v>
      </c>
      <c r="GM196" s="2">
        <v>12300</v>
      </c>
      <c r="GN196" s="2">
        <v>11940</v>
      </c>
      <c r="GO196" s="2">
        <v>11990</v>
      </c>
      <c r="GP196" s="2">
        <v>12000</v>
      </c>
      <c r="GQ196" s="2">
        <v>11940</v>
      </c>
      <c r="GR196" s="2">
        <v>11910</v>
      </c>
      <c r="GS196" s="2">
        <v>12090</v>
      </c>
      <c r="GT196" s="2">
        <v>12190</v>
      </c>
      <c r="GU196" s="2">
        <v>11820</v>
      </c>
      <c r="GV196" s="2">
        <v>12130</v>
      </c>
      <c r="GW196" s="2">
        <v>12440</v>
      </c>
      <c r="GX196" s="2">
        <v>12240</v>
      </c>
      <c r="GY196" s="2">
        <v>12290</v>
      </c>
      <c r="GZ196" s="2">
        <v>12260</v>
      </c>
      <c r="HA196" s="2">
        <v>11940</v>
      </c>
      <c r="HB196" s="2">
        <v>11790</v>
      </c>
      <c r="HC196" s="2">
        <v>11610</v>
      </c>
      <c r="HD196" s="2">
        <v>11700</v>
      </c>
      <c r="HE196" s="2">
        <v>11470</v>
      </c>
      <c r="HF196" s="2">
        <v>11680</v>
      </c>
      <c r="HG196" s="2">
        <v>11650</v>
      </c>
      <c r="HH196" s="2">
        <v>11490</v>
      </c>
      <c r="HI196" s="2">
        <v>11560</v>
      </c>
      <c r="HJ196" s="2">
        <v>11300</v>
      </c>
      <c r="HK196" s="2">
        <v>11340</v>
      </c>
      <c r="HL196" s="2">
        <v>11100</v>
      </c>
      <c r="HM196" s="2">
        <v>11000</v>
      </c>
      <c r="HN196" s="2">
        <v>11250</v>
      </c>
      <c r="HO196" s="2">
        <v>10380</v>
      </c>
      <c r="HP196" s="2">
        <v>10260</v>
      </c>
      <c r="HQ196" s="2">
        <v>10200</v>
      </c>
      <c r="HR196" s="2">
        <v>10190</v>
      </c>
      <c r="HS196" s="2">
        <v>9930</v>
      </c>
      <c r="HT196" s="2">
        <v>9980</v>
      </c>
      <c r="HU196" s="2">
        <v>10050</v>
      </c>
      <c r="HV196" s="2">
        <v>10100</v>
      </c>
      <c r="HW196" s="2">
        <v>10350</v>
      </c>
      <c r="HX196" s="2">
        <v>10490</v>
      </c>
      <c r="HY196" s="2">
        <v>10180</v>
      </c>
      <c r="HZ196" s="2">
        <v>10220</v>
      </c>
      <c r="IA196" s="2">
        <v>10150</v>
      </c>
      <c r="IB196" s="2">
        <v>10250</v>
      </c>
      <c r="IC196" s="2">
        <v>10120</v>
      </c>
      <c r="ID196" s="2">
        <v>10110</v>
      </c>
      <c r="IE196" s="2">
        <v>10110</v>
      </c>
      <c r="IF196" s="2">
        <v>10150</v>
      </c>
      <c r="IG196" s="2">
        <v>10070</v>
      </c>
      <c r="IH196" s="2">
        <v>9850</v>
      </c>
      <c r="II196" s="2">
        <v>9900</v>
      </c>
      <c r="IJ196" s="2">
        <v>9860</v>
      </c>
      <c r="IK196" s="2">
        <v>9810</v>
      </c>
      <c r="IL196" s="2">
        <v>9560</v>
      </c>
      <c r="IM196" s="2">
        <v>9980</v>
      </c>
      <c r="IN196" s="2">
        <v>10020</v>
      </c>
      <c r="IO196" s="2">
        <v>9880</v>
      </c>
      <c r="IP196" s="2">
        <v>9820</v>
      </c>
      <c r="IQ196" s="2">
        <v>9900</v>
      </c>
      <c r="IR196" s="2">
        <v>9730</v>
      </c>
      <c r="IS196" s="2">
        <v>9530</v>
      </c>
      <c r="IT196" s="2">
        <v>9500</v>
      </c>
    </row>
    <row r="197" spans="1:254" ht="15.9" customHeight="1">
      <c r="A197" s="61" t="s">
        <v>386</v>
      </c>
      <c r="B197" s="6" t="s">
        <v>387</v>
      </c>
      <c r="C197" s="15">
        <v>58760</v>
      </c>
      <c r="D197" s="16">
        <v>-2830</v>
      </c>
      <c r="E197" s="13">
        <v>61590</v>
      </c>
      <c r="F197" s="13">
        <v>63740</v>
      </c>
      <c r="G197" s="13">
        <v>60890</v>
      </c>
      <c r="H197" s="13">
        <v>60520</v>
      </c>
      <c r="I197" s="13">
        <v>58480</v>
      </c>
      <c r="J197" s="13">
        <v>51870</v>
      </c>
      <c r="K197" s="13">
        <v>51320</v>
      </c>
      <c r="L197" s="13">
        <v>54900</v>
      </c>
      <c r="M197" s="13">
        <v>62650</v>
      </c>
      <c r="N197" s="13">
        <v>60890</v>
      </c>
      <c r="O197" s="13">
        <v>69410</v>
      </c>
      <c r="P197" s="13">
        <v>68590</v>
      </c>
      <c r="Q197" s="13">
        <v>66840</v>
      </c>
      <c r="R197" s="13">
        <v>64780</v>
      </c>
      <c r="S197" s="13">
        <v>70590</v>
      </c>
      <c r="T197" s="13">
        <v>73550</v>
      </c>
      <c r="U197" s="13">
        <v>71650</v>
      </c>
      <c r="V197" s="13">
        <v>70870</v>
      </c>
      <c r="W197" s="13">
        <v>72560</v>
      </c>
      <c r="X197" s="13">
        <v>71510</v>
      </c>
      <c r="Y197" s="13">
        <v>68230</v>
      </c>
      <c r="Z197" s="13">
        <v>71900</v>
      </c>
      <c r="AA197" s="13">
        <v>78000</v>
      </c>
      <c r="AB197" s="13">
        <v>76590</v>
      </c>
      <c r="AC197" s="13">
        <v>76860</v>
      </c>
      <c r="AD197" s="13">
        <v>84520</v>
      </c>
      <c r="AE197" s="13">
        <v>81260</v>
      </c>
      <c r="AF197" s="13">
        <v>79550</v>
      </c>
      <c r="AG197" s="13">
        <v>78510</v>
      </c>
      <c r="AH197" s="13">
        <v>85970</v>
      </c>
      <c r="AI197" s="13">
        <v>79740</v>
      </c>
      <c r="AJ197" s="13">
        <v>82870</v>
      </c>
      <c r="AK197" s="13">
        <v>88480</v>
      </c>
      <c r="AL197" s="13">
        <v>84900</v>
      </c>
      <c r="AM197" s="13">
        <v>84990</v>
      </c>
      <c r="AN197" s="13">
        <v>83700</v>
      </c>
      <c r="AO197" s="13">
        <v>81550</v>
      </c>
      <c r="AP197" s="13">
        <v>85250</v>
      </c>
      <c r="AQ197" s="13">
        <v>79900</v>
      </c>
      <c r="AR197" s="13">
        <v>70030</v>
      </c>
      <c r="AS197" s="13">
        <v>70060</v>
      </c>
      <c r="AT197" s="13">
        <v>71520</v>
      </c>
      <c r="AU197" s="13">
        <v>67480</v>
      </c>
      <c r="AV197" s="13">
        <v>72580</v>
      </c>
      <c r="AW197" s="13">
        <v>72210</v>
      </c>
      <c r="AX197" s="13">
        <v>68710</v>
      </c>
      <c r="AY197" s="13">
        <v>64200</v>
      </c>
      <c r="AZ197" s="13">
        <v>63760</v>
      </c>
      <c r="BA197" s="13">
        <v>65090</v>
      </c>
      <c r="BB197" s="13">
        <v>66350</v>
      </c>
      <c r="BC197" s="13">
        <v>67630</v>
      </c>
      <c r="BD197" s="13">
        <v>66910</v>
      </c>
      <c r="BE197" s="13">
        <v>69780</v>
      </c>
      <c r="BF197" s="13">
        <v>65860</v>
      </c>
      <c r="BG197" s="13">
        <v>65650</v>
      </c>
      <c r="BH197" s="13">
        <v>61340</v>
      </c>
      <c r="BI197" s="13">
        <v>61600</v>
      </c>
      <c r="BJ197" s="13">
        <v>63500</v>
      </c>
      <c r="BK197" s="13">
        <v>64900</v>
      </c>
      <c r="BL197" s="13">
        <v>70000</v>
      </c>
      <c r="BM197" s="67">
        <v>72840</v>
      </c>
      <c r="BN197" s="67">
        <v>72800</v>
      </c>
      <c r="BO197" s="67">
        <v>73380</v>
      </c>
      <c r="BP197" s="67">
        <v>75000</v>
      </c>
      <c r="BQ197" s="67">
        <v>76590</v>
      </c>
      <c r="BR197" s="67">
        <v>72250</v>
      </c>
      <c r="BS197" s="67">
        <v>74010</v>
      </c>
      <c r="BT197" s="67">
        <v>76440</v>
      </c>
      <c r="BU197" s="67">
        <v>76030</v>
      </c>
      <c r="BV197" s="67">
        <v>71700</v>
      </c>
      <c r="BW197" s="67">
        <v>72000</v>
      </c>
      <c r="BX197" s="67">
        <v>74830</v>
      </c>
      <c r="BY197" s="67">
        <v>74240</v>
      </c>
      <c r="BZ197" s="67">
        <v>72950</v>
      </c>
      <c r="CA197" s="516">
        <v>72900</v>
      </c>
      <c r="CB197" s="516">
        <v>73030</v>
      </c>
      <c r="CC197" s="516">
        <v>70580</v>
      </c>
      <c r="CD197" s="516">
        <v>71630</v>
      </c>
      <c r="CE197" s="516">
        <v>67370</v>
      </c>
      <c r="CF197" s="516">
        <v>66890</v>
      </c>
      <c r="CG197" s="516">
        <v>64600</v>
      </c>
      <c r="CH197" s="516">
        <v>67450</v>
      </c>
      <c r="CI197" s="516">
        <v>62860</v>
      </c>
      <c r="CJ197" s="516">
        <v>66980</v>
      </c>
      <c r="CK197" s="516">
        <v>65650</v>
      </c>
      <c r="CL197" s="516">
        <v>63570</v>
      </c>
      <c r="CM197" s="516">
        <v>63680</v>
      </c>
      <c r="CN197" s="516">
        <v>61240</v>
      </c>
      <c r="CO197" s="516">
        <v>64250</v>
      </c>
      <c r="CP197" s="516">
        <v>66530</v>
      </c>
      <c r="CQ197" s="516">
        <v>67490</v>
      </c>
      <c r="CR197" s="516">
        <v>67980</v>
      </c>
      <c r="CS197" s="516">
        <v>65390</v>
      </c>
      <c r="CT197" s="516">
        <v>65300</v>
      </c>
      <c r="CU197" s="516">
        <v>69580</v>
      </c>
      <c r="CV197" s="516">
        <v>70680</v>
      </c>
      <c r="CW197" s="516">
        <v>67350</v>
      </c>
      <c r="CX197" s="516">
        <v>69920</v>
      </c>
      <c r="CY197" s="516">
        <v>69610</v>
      </c>
      <c r="CZ197" s="516">
        <v>71240</v>
      </c>
      <c r="DA197" s="2">
        <v>72370</v>
      </c>
      <c r="DB197" s="2">
        <v>69790</v>
      </c>
      <c r="DC197" s="2">
        <v>66500</v>
      </c>
      <c r="DD197" s="2">
        <v>73510</v>
      </c>
      <c r="DE197" s="2">
        <v>71660</v>
      </c>
      <c r="DF197" s="2">
        <v>68960</v>
      </c>
      <c r="DG197" s="2">
        <v>73030</v>
      </c>
      <c r="DH197" s="2">
        <v>74910</v>
      </c>
      <c r="DI197" s="2">
        <v>75500</v>
      </c>
      <c r="DJ197" s="2">
        <v>79070</v>
      </c>
      <c r="DK197" s="2">
        <v>80000</v>
      </c>
      <c r="DL197" s="2">
        <v>75620</v>
      </c>
      <c r="DM197" s="2">
        <v>74060</v>
      </c>
      <c r="DN197" s="2">
        <v>74070</v>
      </c>
      <c r="DO197" s="2">
        <v>71830</v>
      </c>
      <c r="DP197" s="2">
        <v>71720</v>
      </c>
      <c r="DQ197" s="2">
        <v>72260</v>
      </c>
      <c r="DR197" s="2">
        <v>73060</v>
      </c>
      <c r="DS197" s="2">
        <v>72830</v>
      </c>
      <c r="DT197" s="2">
        <v>75370</v>
      </c>
      <c r="DU197" s="2">
        <v>72230</v>
      </c>
      <c r="DV197" s="2">
        <v>65800</v>
      </c>
      <c r="DW197" s="2">
        <v>65170</v>
      </c>
      <c r="DX197" s="2">
        <v>68140</v>
      </c>
      <c r="DY197" s="2">
        <v>66920</v>
      </c>
      <c r="DZ197" s="2">
        <v>62300</v>
      </c>
      <c r="EA197" s="2">
        <v>66190</v>
      </c>
      <c r="EB197" s="2">
        <v>67340</v>
      </c>
      <c r="EC197" s="2">
        <v>70480</v>
      </c>
      <c r="ED197" s="2">
        <v>68930</v>
      </c>
      <c r="EE197" s="2">
        <v>66500</v>
      </c>
      <c r="EF197" s="2">
        <v>67950</v>
      </c>
      <c r="EG197" s="2">
        <v>68570</v>
      </c>
      <c r="EH197" s="2">
        <v>58570</v>
      </c>
      <c r="EI197" s="2">
        <v>60000</v>
      </c>
      <c r="EJ197" s="2">
        <v>62420</v>
      </c>
      <c r="EK197" s="2">
        <v>60600</v>
      </c>
      <c r="EL197" s="2">
        <v>59100</v>
      </c>
      <c r="EM197" s="2">
        <v>60000</v>
      </c>
      <c r="EN197" s="2">
        <v>57430</v>
      </c>
      <c r="EO197" s="2">
        <v>55000</v>
      </c>
      <c r="EP197" s="2">
        <v>55590</v>
      </c>
      <c r="EQ197" s="2">
        <v>55670</v>
      </c>
      <c r="ER197" s="2">
        <v>54200</v>
      </c>
      <c r="ES197" s="2">
        <v>51100</v>
      </c>
      <c r="ET197" s="2">
        <v>48170</v>
      </c>
      <c r="EU197" s="2">
        <v>47750</v>
      </c>
      <c r="EV197" s="2">
        <v>48870</v>
      </c>
      <c r="EW197" s="2">
        <v>47720</v>
      </c>
      <c r="EX197" s="2">
        <v>47290</v>
      </c>
      <c r="EY197" s="2">
        <v>46850</v>
      </c>
      <c r="EZ197" s="2">
        <v>47230</v>
      </c>
      <c r="FA197" s="2">
        <v>44720</v>
      </c>
      <c r="FB197" s="2">
        <v>44180</v>
      </c>
      <c r="FC197" s="2">
        <v>45830</v>
      </c>
      <c r="FD197" s="2">
        <v>46320</v>
      </c>
      <c r="FE197" s="2">
        <v>47700</v>
      </c>
      <c r="FF197" s="2">
        <v>48810</v>
      </c>
      <c r="FG197" s="2">
        <v>49330</v>
      </c>
      <c r="FH197" s="2">
        <v>48560</v>
      </c>
      <c r="FI197" s="2">
        <v>49670</v>
      </c>
      <c r="FJ197" s="2">
        <v>47460</v>
      </c>
      <c r="FK197" s="2">
        <v>46100</v>
      </c>
      <c r="FL197" s="2">
        <v>45460</v>
      </c>
      <c r="FM197" s="2">
        <v>44440</v>
      </c>
      <c r="FN197" s="2">
        <v>42510</v>
      </c>
      <c r="FO197" s="2">
        <v>42450</v>
      </c>
      <c r="FP197" s="2">
        <v>43730</v>
      </c>
      <c r="FQ197" s="2">
        <v>43760</v>
      </c>
      <c r="FR197" s="2">
        <v>43990</v>
      </c>
      <c r="FS197" s="2">
        <v>42760</v>
      </c>
      <c r="FT197" s="2">
        <v>43930</v>
      </c>
      <c r="FU197" s="2">
        <v>47270</v>
      </c>
      <c r="FV197" s="2">
        <v>44230</v>
      </c>
      <c r="FW197" s="2">
        <v>45800</v>
      </c>
      <c r="FX197" s="2">
        <v>48010</v>
      </c>
      <c r="FY197" s="2">
        <v>47290</v>
      </c>
      <c r="FZ197" s="2">
        <v>48430</v>
      </c>
      <c r="GA197" s="2">
        <v>47860</v>
      </c>
      <c r="GB197" s="2">
        <v>47750</v>
      </c>
      <c r="GC197" s="2">
        <v>50020</v>
      </c>
      <c r="GD197" s="2">
        <v>48520</v>
      </c>
      <c r="GE197" s="2">
        <v>50520</v>
      </c>
      <c r="GF197" s="2">
        <v>47540</v>
      </c>
      <c r="GG197" s="2">
        <v>51870</v>
      </c>
      <c r="GH197" s="2">
        <v>51610</v>
      </c>
      <c r="GI197" s="2">
        <v>51760</v>
      </c>
      <c r="GJ197" s="2">
        <v>56390</v>
      </c>
      <c r="GK197" s="2">
        <v>53880</v>
      </c>
      <c r="GL197" s="2">
        <v>54250</v>
      </c>
      <c r="GM197" s="2">
        <v>53450</v>
      </c>
      <c r="GN197" s="2">
        <v>50890</v>
      </c>
      <c r="GO197" s="2">
        <v>52900</v>
      </c>
      <c r="GP197" s="2">
        <v>52540</v>
      </c>
      <c r="GQ197" s="2">
        <v>53660</v>
      </c>
      <c r="GR197" s="2">
        <v>51770</v>
      </c>
      <c r="GS197" s="2">
        <v>53740</v>
      </c>
      <c r="GT197" s="2">
        <v>52410</v>
      </c>
      <c r="GU197" s="2">
        <v>51500</v>
      </c>
      <c r="GV197" s="2">
        <v>53690</v>
      </c>
      <c r="GW197" s="2">
        <v>53730</v>
      </c>
      <c r="GX197" s="2">
        <v>52140</v>
      </c>
      <c r="GY197" s="2">
        <v>53200</v>
      </c>
      <c r="GZ197" s="2">
        <v>54000</v>
      </c>
      <c r="HA197" s="2">
        <v>51000</v>
      </c>
      <c r="HB197" s="2">
        <v>51310</v>
      </c>
      <c r="HC197" s="2">
        <v>45930</v>
      </c>
      <c r="HD197" s="2">
        <v>46510</v>
      </c>
      <c r="HE197" s="2">
        <v>46810</v>
      </c>
      <c r="HF197" s="2">
        <v>46700</v>
      </c>
      <c r="HG197" s="2">
        <v>50250</v>
      </c>
      <c r="HH197" s="2">
        <v>48810</v>
      </c>
      <c r="HI197" s="2">
        <v>47670</v>
      </c>
      <c r="HJ197" s="2">
        <v>47610</v>
      </c>
      <c r="HK197" s="2">
        <v>47610</v>
      </c>
      <c r="HL197" s="2">
        <v>45320</v>
      </c>
      <c r="HM197" s="2">
        <v>44460</v>
      </c>
      <c r="HN197" s="2">
        <v>41080</v>
      </c>
      <c r="HO197" s="2">
        <v>41520</v>
      </c>
      <c r="HP197" s="2">
        <v>39000</v>
      </c>
      <c r="HQ197" s="2">
        <v>37780</v>
      </c>
      <c r="HR197" s="2">
        <v>37730</v>
      </c>
      <c r="HS197" s="2">
        <v>38250</v>
      </c>
      <c r="HT197" s="2">
        <v>38160</v>
      </c>
      <c r="HU197" s="2">
        <v>37600</v>
      </c>
      <c r="HV197" s="2">
        <v>37960</v>
      </c>
      <c r="HW197" s="2">
        <v>38160</v>
      </c>
      <c r="HX197" s="2">
        <v>41350</v>
      </c>
      <c r="HY197" s="2">
        <v>41350</v>
      </c>
      <c r="HZ197" s="2">
        <v>40960</v>
      </c>
      <c r="IA197" s="2">
        <v>39900</v>
      </c>
      <c r="IB197" s="2">
        <v>40170</v>
      </c>
      <c r="IC197" s="2">
        <v>38640</v>
      </c>
      <c r="ID197" s="2">
        <v>38610</v>
      </c>
      <c r="IE197" s="2">
        <v>39300</v>
      </c>
      <c r="IF197" s="2">
        <v>41320</v>
      </c>
      <c r="IG197" s="2">
        <v>41210</v>
      </c>
      <c r="IH197" s="2">
        <v>42350</v>
      </c>
      <c r="II197" s="2">
        <v>41650</v>
      </c>
      <c r="IJ197" s="2">
        <v>42850</v>
      </c>
      <c r="IK197" s="2">
        <v>42190</v>
      </c>
      <c r="IL197" s="2">
        <v>40560</v>
      </c>
      <c r="IM197" s="2">
        <v>40100</v>
      </c>
      <c r="IN197" s="2">
        <v>40830</v>
      </c>
      <c r="IO197" s="2">
        <v>41830</v>
      </c>
      <c r="IP197" s="2">
        <v>42400</v>
      </c>
      <c r="IQ197" s="2">
        <v>43910</v>
      </c>
      <c r="IR197" s="2">
        <v>45550</v>
      </c>
      <c r="IS197" s="2">
        <v>42520</v>
      </c>
      <c r="IT197" s="2">
        <v>42100</v>
      </c>
    </row>
    <row r="198" spans="1:254" ht="15.9" customHeight="1">
      <c r="A198" s="61" t="s">
        <v>388</v>
      </c>
      <c r="B198" s="6" t="s">
        <v>389</v>
      </c>
      <c r="C198" s="15">
        <v>54880</v>
      </c>
      <c r="D198" s="16">
        <v>-450</v>
      </c>
      <c r="E198" s="13">
        <v>55330</v>
      </c>
      <c r="F198" s="13">
        <v>58550</v>
      </c>
      <c r="G198" s="13">
        <v>56700</v>
      </c>
      <c r="H198" s="13">
        <v>54990</v>
      </c>
      <c r="I198" s="13">
        <v>55500</v>
      </c>
      <c r="J198" s="13">
        <v>52240</v>
      </c>
      <c r="K198" s="13">
        <v>50000</v>
      </c>
      <c r="L198" s="13">
        <v>55920</v>
      </c>
      <c r="M198" s="13">
        <v>62800</v>
      </c>
      <c r="N198" s="13">
        <v>62660</v>
      </c>
      <c r="O198" s="13">
        <v>65950</v>
      </c>
      <c r="P198" s="13">
        <v>65960</v>
      </c>
      <c r="Q198" s="13">
        <v>66570</v>
      </c>
      <c r="R198" s="13">
        <v>65100</v>
      </c>
      <c r="S198" s="13">
        <v>70890</v>
      </c>
      <c r="T198" s="13">
        <v>74240</v>
      </c>
      <c r="U198" s="13">
        <v>71130</v>
      </c>
      <c r="V198" s="13">
        <v>71300</v>
      </c>
      <c r="W198" s="13">
        <v>72940</v>
      </c>
      <c r="X198" s="13">
        <v>71060</v>
      </c>
      <c r="Y198" s="13">
        <v>67350</v>
      </c>
      <c r="Z198" s="13">
        <v>69470</v>
      </c>
      <c r="AA198" s="13">
        <v>72320</v>
      </c>
      <c r="AB198" s="13">
        <v>73200</v>
      </c>
      <c r="AC198" s="13">
        <v>72940</v>
      </c>
      <c r="AD198" s="13">
        <v>78800</v>
      </c>
      <c r="AE198" s="13">
        <v>77150</v>
      </c>
      <c r="AF198" s="13">
        <v>74700</v>
      </c>
      <c r="AG198" s="13">
        <v>72920</v>
      </c>
      <c r="AH198" s="13">
        <v>75340</v>
      </c>
      <c r="AI198" s="13">
        <v>69900</v>
      </c>
      <c r="AJ198" s="13">
        <v>72960</v>
      </c>
      <c r="AK198" s="13">
        <v>77800</v>
      </c>
      <c r="AL198" s="13">
        <v>75360</v>
      </c>
      <c r="AM198" s="13">
        <v>76080</v>
      </c>
      <c r="AN198" s="13">
        <v>72640</v>
      </c>
      <c r="AO198" s="13">
        <v>70860</v>
      </c>
      <c r="AP198" s="13">
        <v>72760</v>
      </c>
      <c r="AQ198" s="13">
        <v>68000</v>
      </c>
      <c r="AR198" s="13">
        <v>63400</v>
      </c>
      <c r="AS198" s="13">
        <v>61830</v>
      </c>
      <c r="AT198" s="13">
        <v>59920</v>
      </c>
      <c r="AU198" s="13">
        <v>55020</v>
      </c>
      <c r="AV198" s="13">
        <v>59450</v>
      </c>
      <c r="AW198" s="13">
        <v>63660</v>
      </c>
      <c r="AX198" s="13">
        <v>60900</v>
      </c>
      <c r="AY198" s="13">
        <v>53710</v>
      </c>
      <c r="AZ198" s="13">
        <v>53060</v>
      </c>
      <c r="BA198" s="13">
        <v>52420</v>
      </c>
      <c r="BB198" s="13">
        <v>52320</v>
      </c>
      <c r="BC198" s="13">
        <v>52500</v>
      </c>
      <c r="BD198" s="13">
        <v>51420</v>
      </c>
      <c r="BE198" s="13">
        <v>52180</v>
      </c>
      <c r="BF198" s="13">
        <v>49830</v>
      </c>
      <c r="BG198" s="13">
        <v>48800</v>
      </c>
      <c r="BH198" s="13">
        <v>46100</v>
      </c>
      <c r="BI198" s="13">
        <v>47160</v>
      </c>
      <c r="BJ198" s="13">
        <v>49260</v>
      </c>
      <c r="BK198" s="13">
        <v>50290</v>
      </c>
      <c r="BL198" s="13">
        <v>51200</v>
      </c>
      <c r="BM198" s="67">
        <v>51340</v>
      </c>
      <c r="BN198" s="67">
        <v>52160</v>
      </c>
      <c r="BO198" s="67">
        <v>52080</v>
      </c>
      <c r="BP198" s="67">
        <v>52450</v>
      </c>
      <c r="BQ198" s="67">
        <v>51720</v>
      </c>
      <c r="BR198" s="67">
        <v>47450</v>
      </c>
      <c r="BS198" s="67">
        <v>44390</v>
      </c>
      <c r="BT198" s="67">
        <v>45150</v>
      </c>
      <c r="BU198" s="67">
        <v>47100</v>
      </c>
      <c r="BV198" s="67">
        <v>45850</v>
      </c>
      <c r="BW198" s="67">
        <v>45480</v>
      </c>
      <c r="BX198" s="67">
        <v>45500</v>
      </c>
      <c r="BY198" s="67">
        <v>45780</v>
      </c>
      <c r="BZ198" s="67">
        <v>44250</v>
      </c>
      <c r="CA198" s="516">
        <v>44010</v>
      </c>
      <c r="CB198" s="516">
        <v>45820</v>
      </c>
      <c r="CC198" s="516">
        <v>43500</v>
      </c>
      <c r="CD198" s="516">
        <v>43700</v>
      </c>
      <c r="CE198" s="516">
        <v>42460</v>
      </c>
      <c r="CF198" s="516">
        <v>44040</v>
      </c>
      <c r="CG198" s="516">
        <v>42190</v>
      </c>
      <c r="CH198" s="516">
        <v>42410</v>
      </c>
      <c r="CI198" s="516">
        <v>38440</v>
      </c>
      <c r="CJ198" s="516">
        <v>38370</v>
      </c>
      <c r="CK198" s="516">
        <v>38420</v>
      </c>
      <c r="CL198" s="516">
        <v>38020</v>
      </c>
      <c r="CM198" s="516">
        <v>39280</v>
      </c>
      <c r="CN198" s="516">
        <v>37230</v>
      </c>
      <c r="CO198" s="516">
        <v>38840</v>
      </c>
      <c r="CP198" s="516">
        <v>39290</v>
      </c>
      <c r="CQ198" s="516">
        <v>40530</v>
      </c>
      <c r="CR198" s="516">
        <v>40360</v>
      </c>
      <c r="CS198" s="516">
        <v>39130</v>
      </c>
      <c r="CT198" s="516">
        <v>38300</v>
      </c>
      <c r="CU198" s="516">
        <v>39330</v>
      </c>
      <c r="CV198" s="516">
        <v>40290</v>
      </c>
      <c r="CW198" s="516">
        <v>38780</v>
      </c>
      <c r="CX198" s="516">
        <v>39150</v>
      </c>
      <c r="CY198" s="516">
        <v>38340</v>
      </c>
      <c r="CZ198" s="516">
        <v>39750</v>
      </c>
      <c r="DA198" s="2">
        <v>40530</v>
      </c>
      <c r="DB198" s="2">
        <v>40030</v>
      </c>
      <c r="DC198" s="2">
        <v>38920</v>
      </c>
      <c r="DD198" s="2">
        <v>41790</v>
      </c>
      <c r="DE198" s="2">
        <v>41720</v>
      </c>
      <c r="DF198" s="2">
        <v>40690</v>
      </c>
      <c r="DG198" s="2">
        <v>42600</v>
      </c>
      <c r="DH198" s="2">
        <v>43530</v>
      </c>
      <c r="DI198" s="2">
        <v>44010</v>
      </c>
      <c r="DJ198" s="2">
        <v>45310</v>
      </c>
      <c r="DK198" s="2">
        <v>46230</v>
      </c>
      <c r="DL198" s="2">
        <v>44380</v>
      </c>
      <c r="DM198" s="2">
        <v>43960</v>
      </c>
      <c r="DN198" s="2">
        <v>44630</v>
      </c>
      <c r="DO198" s="2">
        <v>43390</v>
      </c>
      <c r="DP198" s="2">
        <v>42150</v>
      </c>
      <c r="DQ198" s="2">
        <v>41380</v>
      </c>
      <c r="DR198" s="2">
        <v>41990</v>
      </c>
      <c r="DS198" s="2">
        <v>41300</v>
      </c>
      <c r="DT198" s="2">
        <v>41500</v>
      </c>
      <c r="DU198" s="2">
        <v>40600</v>
      </c>
      <c r="DV198" s="2">
        <v>41030</v>
      </c>
      <c r="DW198" s="2">
        <v>39990</v>
      </c>
      <c r="DX198" s="2">
        <v>40700</v>
      </c>
      <c r="DY198" s="2">
        <v>41560</v>
      </c>
      <c r="DZ198" s="2">
        <v>39660</v>
      </c>
      <c r="EA198" s="2">
        <v>41310</v>
      </c>
      <c r="EB198" s="2">
        <v>41330</v>
      </c>
      <c r="EC198" s="2">
        <v>43800</v>
      </c>
      <c r="ED198" s="2">
        <v>42130</v>
      </c>
      <c r="EE198" s="2">
        <v>41090</v>
      </c>
      <c r="EF198" s="2">
        <v>41720</v>
      </c>
      <c r="EG198" s="2">
        <v>42500</v>
      </c>
      <c r="EH198" s="2">
        <v>41210</v>
      </c>
      <c r="EI198" s="2">
        <v>41080</v>
      </c>
      <c r="EJ198" s="2">
        <v>42180</v>
      </c>
      <c r="EK198" s="2">
        <v>42150</v>
      </c>
      <c r="EL198" s="2">
        <v>42590</v>
      </c>
      <c r="EM198" s="2">
        <v>42310</v>
      </c>
      <c r="EN198" s="2">
        <v>41030</v>
      </c>
      <c r="EO198" s="2">
        <v>37910</v>
      </c>
      <c r="EP198" s="2">
        <v>36640</v>
      </c>
      <c r="EQ198" s="2">
        <v>38170</v>
      </c>
      <c r="ER198" s="2">
        <v>37350</v>
      </c>
      <c r="ES198" s="2">
        <v>36930</v>
      </c>
      <c r="ET198" s="2">
        <v>34320</v>
      </c>
      <c r="EU198" s="2">
        <v>34230</v>
      </c>
      <c r="EV198" s="2">
        <v>34330</v>
      </c>
      <c r="EW198" s="2">
        <v>33790</v>
      </c>
      <c r="EX198" s="2">
        <v>33220</v>
      </c>
      <c r="EY198" s="2">
        <v>33000</v>
      </c>
      <c r="EZ198" s="2">
        <v>33170</v>
      </c>
      <c r="FA198" s="2">
        <v>31200</v>
      </c>
      <c r="FB198" s="2">
        <v>30310</v>
      </c>
      <c r="FC198" s="2">
        <v>31320</v>
      </c>
      <c r="FD198" s="2">
        <v>30970</v>
      </c>
      <c r="FE198" s="2">
        <v>31140</v>
      </c>
      <c r="FF198" s="2">
        <v>31500</v>
      </c>
      <c r="FG198" s="2">
        <v>32600</v>
      </c>
      <c r="FH198" s="2">
        <v>33120</v>
      </c>
      <c r="FI198" s="2">
        <v>33590</v>
      </c>
      <c r="FJ198" s="2">
        <v>33160</v>
      </c>
      <c r="FK198" s="2">
        <v>33140</v>
      </c>
      <c r="FL198" s="2">
        <v>33820</v>
      </c>
      <c r="FM198" s="2">
        <v>32780</v>
      </c>
      <c r="FN198" s="2">
        <v>31300</v>
      </c>
      <c r="FO198" s="2">
        <v>31630</v>
      </c>
      <c r="FP198" s="2">
        <v>31800</v>
      </c>
      <c r="FQ198" s="2">
        <v>32180</v>
      </c>
      <c r="FR198" s="2">
        <v>31170</v>
      </c>
      <c r="FS198" s="2">
        <v>31100</v>
      </c>
      <c r="FT198" s="2">
        <v>30180</v>
      </c>
      <c r="FU198" s="2">
        <v>32500</v>
      </c>
      <c r="FV198" s="2">
        <v>30860</v>
      </c>
      <c r="FW198" s="2">
        <v>31480</v>
      </c>
      <c r="FX198" s="2">
        <v>33300</v>
      </c>
      <c r="FY198" s="2">
        <v>31850</v>
      </c>
      <c r="FZ198" s="2">
        <v>33910</v>
      </c>
      <c r="GA198" s="2">
        <v>33660</v>
      </c>
      <c r="GB198" s="2">
        <v>34190</v>
      </c>
      <c r="GC198" s="2">
        <v>34200</v>
      </c>
      <c r="GD198" s="2">
        <v>32800</v>
      </c>
      <c r="GE198" s="2">
        <v>33250</v>
      </c>
      <c r="GF198" s="2">
        <v>33370</v>
      </c>
      <c r="GG198" s="2">
        <v>34790</v>
      </c>
      <c r="GH198" s="2">
        <v>34180</v>
      </c>
      <c r="GI198" s="2">
        <v>32990</v>
      </c>
      <c r="GJ198" s="2">
        <v>32490</v>
      </c>
      <c r="GK198" s="2">
        <v>31450</v>
      </c>
      <c r="GL198" s="2">
        <v>30620</v>
      </c>
      <c r="GM198" s="2">
        <v>30270</v>
      </c>
      <c r="GN198" s="2">
        <v>29730</v>
      </c>
      <c r="GO198" s="2">
        <v>30730</v>
      </c>
      <c r="GP198" s="2">
        <v>30710</v>
      </c>
      <c r="GQ198" s="2">
        <v>31410</v>
      </c>
      <c r="GR198" s="2">
        <v>30080</v>
      </c>
      <c r="GS198" s="2">
        <v>30250</v>
      </c>
      <c r="GT198" s="2">
        <v>29070</v>
      </c>
      <c r="GU198" s="2">
        <v>28440</v>
      </c>
      <c r="GV198" s="2">
        <v>29280</v>
      </c>
      <c r="GW198" s="2">
        <v>29700</v>
      </c>
      <c r="GX198" s="2">
        <v>29255</v>
      </c>
      <c r="GY198" s="2">
        <v>30090</v>
      </c>
      <c r="GZ198" s="2">
        <v>30570</v>
      </c>
      <c r="HA198" s="2">
        <v>28490</v>
      </c>
      <c r="HB198" s="2">
        <v>27845</v>
      </c>
      <c r="HC198" s="2">
        <v>25810</v>
      </c>
      <c r="HD198" s="2">
        <v>26360</v>
      </c>
      <c r="HE198" s="2">
        <v>26505</v>
      </c>
      <c r="HF198" s="2">
        <v>26545</v>
      </c>
      <c r="HG198" s="2">
        <v>27720</v>
      </c>
      <c r="HH198" s="2">
        <v>27255</v>
      </c>
      <c r="HI198" s="2">
        <v>26600</v>
      </c>
      <c r="HJ198" s="2">
        <v>25610</v>
      </c>
      <c r="HK198" s="2">
        <v>25455</v>
      </c>
      <c r="HL198" s="2">
        <v>24250</v>
      </c>
      <c r="HM198" s="2">
        <v>23015</v>
      </c>
      <c r="HN198" s="2">
        <v>22585</v>
      </c>
      <c r="HO198" s="2">
        <v>21405</v>
      </c>
      <c r="HP198" s="2">
        <v>21150</v>
      </c>
      <c r="HQ198" s="2">
        <v>21020</v>
      </c>
      <c r="HR198" s="2">
        <v>20600</v>
      </c>
      <c r="HS198" s="2">
        <v>20240</v>
      </c>
      <c r="HT198" s="2">
        <v>20085</v>
      </c>
      <c r="HU198" s="2">
        <v>19945</v>
      </c>
      <c r="HV198" s="2">
        <v>20335</v>
      </c>
      <c r="HW198" s="2">
        <v>20285</v>
      </c>
      <c r="HX198" s="2">
        <v>20665</v>
      </c>
      <c r="HY198" s="2">
        <v>20750</v>
      </c>
      <c r="HZ198" s="2">
        <v>20335</v>
      </c>
      <c r="IA198" s="2">
        <v>20245</v>
      </c>
      <c r="IB198" s="2">
        <v>20225</v>
      </c>
      <c r="IC198" s="2">
        <v>20095</v>
      </c>
      <c r="ID198" s="2">
        <v>20420</v>
      </c>
      <c r="IE198" s="2">
        <v>20925</v>
      </c>
      <c r="IF198" s="2">
        <v>21220</v>
      </c>
      <c r="IG198" s="2">
        <v>21045</v>
      </c>
      <c r="IH198" s="2">
        <v>21505</v>
      </c>
      <c r="II198" s="2">
        <v>21255</v>
      </c>
      <c r="IJ198" s="2">
        <v>21690</v>
      </c>
      <c r="IK198" s="2">
        <v>21520</v>
      </c>
      <c r="IL198" s="2">
        <v>21290</v>
      </c>
      <c r="IM198" s="2">
        <v>21020</v>
      </c>
      <c r="IN198" s="2">
        <v>21550</v>
      </c>
      <c r="IO198" s="2">
        <v>22395</v>
      </c>
      <c r="IP198" s="2">
        <v>22485</v>
      </c>
      <c r="IQ198" s="2">
        <v>22405</v>
      </c>
      <c r="IR198" s="2">
        <v>27330</v>
      </c>
      <c r="IS198" s="2">
        <v>27265</v>
      </c>
      <c r="IT198" s="2">
        <v>27000</v>
      </c>
    </row>
    <row r="199" spans="1:254" ht="15.9" customHeight="1">
      <c r="A199" s="61" t="s">
        <v>390</v>
      </c>
      <c r="B199" s="6" t="s">
        <v>391</v>
      </c>
      <c r="C199" s="15">
        <v>37430</v>
      </c>
      <c r="D199" s="16">
        <v>-5900</v>
      </c>
      <c r="E199" s="13">
        <v>43330</v>
      </c>
      <c r="F199" s="13">
        <v>46680</v>
      </c>
      <c r="G199" s="13">
        <v>44100</v>
      </c>
      <c r="H199" s="13">
        <v>40910</v>
      </c>
      <c r="I199" s="13">
        <v>37910</v>
      </c>
      <c r="J199" s="13">
        <v>33620</v>
      </c>
      <c r="K199" s="13">
        <v>34330</v>
      </c>
      <c r="L199" s="13">
        <v>37440</v>
      </c>
      <c r="M199" s="13">
        <v>43560</v>
      </c>
      <c r="N199" s="13">
        <v>43170</v>
      </c>
      <c r="O199" s="13">
        <v>45130</v>
      </c>
      <c r="P199" s="13">
        <v>42990</v>
      </c>
      <c r="Q199" s="13">
        <v>42670</v>
      </c>
      <c r="R199" s="13">
        <v>41890</v>
      </c>
      <c r="S199" s="13">
        <v>46370</v>
      </c>
      <c r="T199" s="13">
        <v>49690</v>
      </c>
      <c r="U199" s="13">
        <v>45100</v>
      </c>
      <c r="V199" s="13">
        <v>44770</v>
      </c>
      <c r="W199" s="13">
        <v>44380</v>
      </c>
      <c r="X199" s="13">
        <v>43020</v>
      </c>
      <c r="Y199" s="13">
        <v>42000</v>
      </c>
      <c r="Z199" s="13">
        <v>44050</v>
      </c>
      <c r="AA199" s="13">
        <v>47040</v>
      </c>
      <c r="AB199" s="13">
        <v>47650</v>
      </c>
      <c r="AC199" s="13">
        <v>47740</v>
      </c>
      <c r="AD199" s="13">
        <v>50790</v>
      </c>
      <c r="AE199" s="13">
        <v>49700</v>
      </c>
      <c r="AF199" s="13">
        <v>49200</v>
      </c>
      <c r="AG199" s="13">
        <v>50000</v>
      </c>
      <c r="AH199" s="13">
        <v>53180</v>
      </c>
      <c r="AI199" s="13">
        <v>50610</v>
      </c>
      <c r="AJ199" s="13">
        <v>52000</v>
      </c>
      <c r="AK199" s="13">
        <v>57490</v>
      </c>
      <c r="AL199" s="13">
        <v>55100</v>
      </c>
      <c r="AM199" s="13">
        <v>56450</v>
      </c>
      <c r="AN199" s="13">
        <v>52700</v>
      </c>
      <c r="AO199" s="13">
        <v>46570</v>
      </c>
      <c r="AP199" s="13">
        <v>48300</v>
      </c>
      <c r="AQ199" s="13">
        <v>44000</v>
      </c>
      <c r="AR199" s="13">
        <v>40200</v>
      </c>
      <c r="AS199" s="13">
        <v>40650</v>
      </c>
      <c r="AT199" s="13">
        <v>40480</v>
      </c>
      <c r="AU199" s="13">
        <v>39100</v>
      </c>
      <c r="AV199" s="13">
        <v>42180</v>
      </c>
      <c r="AW199" s="13">
        <v>42750</v>
      </c>
      <c r="AX199" s="13">
        <v>41770</v>
      </c>
      <c r="AY199" s="13">
        <v>39250</v>
      </c>
      <c r="AZ199" s="13">
        <v>38380</v>
      </c>
      <c r="BA199" s="13">
        <v>40130</v>
      </c>
      <c r="BB199" s="13">
        <v>40110</v>
      </c>
      <c r="BC199" s="13">
        <v>41530</v>
      </c>
      <c r="BD199" s="13">
        <v>41680</v>
      </c>
      <c r="BE199" s="13">
        <v>43020</v>
      </c>
      <c r="BF199" s="13">
        <v>38130</v>
      </c>
      <c r="BG199" s="13">
        <v>38060</v>
      </c>
      <c r="BH199" s="13">
        <v>35650</v>
      </c>
      <c r="BI199" s="13">
        <v>36060</v>
      </c>
      <c r="BJ199" s="13">
        <v>38190</v>
      </c>
      <c r="BK199" s="13">
        <v>38410</v>
      </c>
      <c r="BL199" s="13">
        <v>40560</v>
      </c>
      <c r="BM199" s="67">
        <v>42490</v>
      </c>
      <c r="BN199" s="67">
        <v>43490</v>
      </c>
      <c r="BO199" s="67">
        <v>44110</v>
      </c>
      <c r="BP199" s="67">
        <v>43770</v>
      </c>
      <c r="BQ199" s="67">
        <v>44920</v>
      </c>
      <c r="BR199" s="67">
        <v>42930</v>
      </c>
      <c r="BS199" s="67">
        <v>42690</v>
      </c>
      <c r="BT199" s="67">
        <v>44330</v>
      </c>
      <c r="BU199" s="67">
        <v>45770</v>
      </c>
      <c r="BV199" s="67">
        <v>45060</v>
      </c>
      <c r="BW199" s="67">
        <v>43400</v>
      </c>
      <c r="BX199" s="67">
        <v>44800</v>
      </c>
      <c r="BY199" s="67">
        <v>44520</v>
      </c>
      <c r="BZ199" s="67">
        <v>42120</v>
      </c>
      <c r="CA199" s="516">
        <v>39950</v>
      </c>
      <c r="CB199" s="516">
        <v>42020</v>
      </c>
      <c r="CC199" s="516">
        <v>41370</v>
      </c>
      <c r="CD199" s="516">
        <v>42800</v>
      </c>
      <c r="CE199" s="516">
        <v>41230</v>
      </c>
      <c r="CF199" s="516">
        <v>41580</v>
      </c>
      <c r="CG199" s="516">
        <v>38700</v>
      </c>
      <c r="CH199" s="516">
        <v>39940</v>
      </c>
      <c r="CI199" s="516">
        <v>36570</v>
      </c>
      <c r="CJ199" s="516">
        <v>37460</v>
      </c>
      <c r="CK199" s="516">
        <v>35860</v>
      </c>
      <c r="CL199" s="516">
        <v>35020</v>
      </c>
      <c r="CM199" s="516">
        <v>35350</v>
      </c>
      <c r="CN199" s="516">
        <v>33350</v>
      </c>
      <c r="CO199" s="516">
        <v>35300</v>
      </c>
      <c r="CP199" s="516">
        <v>34970</v>
      </c>
      <c r="CQ199" s="516">
        <v>34570</v>
      </c>
      <c r="CR199" s="516">
        <v>33410</v>
      </c>
      <c r="CS199" s="516">
        <v>31870</v>
      </c>
      <c r="CT199" s="516">
        <v>32030</v>
      </c>
      <c r="CU199" s="516">
        <v>35090</v>
      </c>
      <c r="CV199" s="516">
        <v>36020</v>
      </c>
      <c r="CW199" s="516">
        <v>35850</v>
      </c>
      <c r="CX199" s="516">
        <v>37800</v>
      </c>
      <c r="CY199" s="516">
        <v>37550</v>
      </c>
      <c r="CZ199" s="516">
        <v>36350</v>
      </c>
      <c r="DA199" s="2">
        <v>36200</v>
      </c>
      <c r="DB199" s="2">
        <v>34770</v>
      </c>
      <c r="DC199" s="2">
        <v>30360</v>
      </c>
      <c r="DD199" s="2">
        <v>33310</v>
      </c>
      <c r="DE199" s="2">
        <v>33550</v>
      </c>
      <c r="DF199" s="2">
        <v>33090</v>
      </c>
      <c r="DG199" s="2">
        <v>34220</v>
      </c>
      <c r="DH199" s="2">
        <v>34290</v>
      </c>
      <c r="DI199" s="2">
        <v>33660</v>
      </c>
      <c r="DJ199" s="2">
        <v>33490</v>
      </c>
      <c r="DK199" s="2">
        <v>32540</v>
      </c>
      <c r="DL199" s="2">
        <v>31920</v>
      </c>
      <c r="DM199" s="2">
        <v>30640</v>
      </c>
      <c r="DN199" s="2">
        <v>31010</v>
      </c>
      <c r="DO199" s="2">
        <v>31170</v>
      </c>
      <c r="DP199" s="2">
        <v>30620</v>
      </c>
      <c r="DQ199" s="2">
        <v>30710</v>
      </c>
      <c r="DR199" s="2">
        <v>30860</v>
      </c>
      <c r="DS199" s="2">
        <v>31150</v>
      </c>
      <c r="DT199" s="2">
        <v>30910</v>
      </c>
      <c r="DU199" s="2">
        <v>31300</v>
      </c>
      <c r="DV199" s="2">
        <v>30190</v>
      </c>
      <c r="DW199" s="2">
        <v>28890</v>
      </c>
      <c r="DX199" s="2">
        <v>29805</v>
      </c>
      <c r="DY199" s="2">
        <v>32100</v>
      </c>
      <c r="DZ199" s="2">
        <v>31310</v>
      </c>
      <c r="EA199" s="2">
        <v>36390</v>
      </c>
      <c r="EB199" s="2">
        <v>37460</v>
      </c>
      <c r="EC199" s="2">
        <v>39220</v>
      </c>
      <c r="ED199" s="2">
        <v>36900</v>
      </c>
      <c r="EE199" s="2">
        <v>35700</v>
      </c>
      <c r="EF199" s="2">
        <v>36490</v>
      </c>
      <c r="EG199" s="2">
        <v>38730</v>
      </c>
      <c r="EH199" s="2">
        <v>36600</v>
      </c>
      <c r="EI199" s="2">
        <v>36030</v>
      </c>
      <c r="EJ199" s="2">
        <v>37000</v>
      </c>
      <c r="EK199" s="2">
        <v>36590</v>
      </c>
      <c r="EL199" s="2">
        <v>35830</v>
      </c>
      <c r="EM199" s="2">
        <v>34800</v>
      </c>
      <c r="EN199" s="2">
        <v>33080</v>
      </c>
      <c r="EO199" s="2">
        <v>30380</v>
      </c>
      <c r="EP199" s="2">
        <v>30700</v>
      </c>
      <c r="EQ199" s="2">
        <v>32100</v>
      </c>
      <c r="ER199" s="2">
        <v>32760</v>
      </c>
      <c r="ES199" s="2">
        <v>31710</v>
      </c>
      <c r="ET199" s="2">
        <v>29645</v>
      </c>
      <c r="EU199" s="2">
        <v>29420</v>
      </c>
      <c r="EV199" s="2">
        <v>30000</v>
      </c>
      <c r="EW199" s="2">
        <v>29360</v>
      </c>
      <c r="EX199" s="2">
        <v>29735</v>
      </c>
      <c r="EY199" s="2">
        <v>30000</v>
      </c>
      <c r="EZ199" s="2">
        <v>30220</v>
      </c>
      <c r="FA199" s="2">
        <v>28520</v>
      </c>
      <c r="FB199" s="2">
        <v>28090</v>
      </c>
      <c r="FC199" s="2">
        <v>29340</v>
      </c>
      <c r="FD199" s="2">
        <v>29445</v>
      </c>
      <c r="FE199" s="2">
        <v>30300</v>
      </c>
      <c r="FF199" s="2">
        <v>31080</v>
      </c>
      <c r="FG199" s="2">
        <v>31000</v>
      </c>
      <c r="FH199" s="2">
        <v>31520</v>
      </c>
      <c r="FI199" s="2">
        <v>32910</v>
      </c>
      <c r="FJ199" s="2">
        <v>31760</v>
      </c>
      <c r="FK199" s="2">
        <v>32600</v>
      </c>
      <c r="FL199" s="2">
        <v>32200</v>
      </c>
      <c r="FM199" s="2">
        <v>30310</v>
      </c>
      <c r="FN199" s="2">
        <v>28240</v>
      </c>
      <c r="FO199" s="2">
        <v>27755</v>
      </c>
      <c r="FP199" s="2">
        <v>28080</v>
      </c>
      <c r="FQ199" s="2">
        <v>27850</v>
      </c>
      <c r="FR199" s="2">
        <v>26625</v>
      </c>
      <c r="FS199" s="2">
        <v>26490</v>
      </c>
      <c r="FT199" s="2">
        <v>26515</v>
      </c>
      <c r="FU199" s="2">
        <v>27955</v>
      </c>
      <c r="FV199" s="2">
        <v>26330</v>
      </c>
      <c r="FW199" s="2">
        <v>26920</v>
      </c>
      <c r="FX199" s="2">
        <v>28680</v>
      </c>
      <c r="FY199" s="2">
        <v>28095</v>
      </c>
      <c r="FZ199" s="2">
        <v>29230</v>
      </c>
      <c r="GA199" s="2">
        <v>29285</v>
      </c>
      <c r="GB199" s="2">
        <v>28835</v>
      </c>
      <c r="GC199" s="2">
        <v>28835</v>
      </c>
      <c r="GD199" s="2">
        <v>29100</v>
      </c>
      <c r="GE199" s="2">
        <v>29695</v>
      </c>
      <c r="GF199" s="2">
        <v>28640</v>
      </c>
      <c r="GG199" s="2">
        <v>30770</v>
      </c>
      <c r="GH199" s="2">
        <v>28410</v>
      </c>
      <c r="GI199" s="2">
        <v>28575</v>
      </c>
      <c r="GJ199" s="2">
        <v>23575</v>
      </c>
      <c r="GK199" s="2">
        <v>21890</v>
      </c>
      <c r="GL199" s="2">
        <v>22310</v>
      </c>
      <c r="GM199" s="2">
        <v>21680</v>
      </c>
      <c r="GN199" s="2">
        <v>20920</v>
      </c>
      <c r="GO199" s="2">
        <v>21410</v>
      </c>
      <c r="GP199" s="2">
        <v>21340</v>
      </c>
      <c r="GQ199" s="2">
        <v>21735</v>
      </c>
      <c r="GR199" s="2">
        <v>20520</v>
      </c>
      <c r="GS199" s="2">
        <v>20965</v>
      </c>
      <c r="GT199" s="2">
        <v>21140</v>
      </c>
      <c r="GU199" s="2">
        <v>19800</v>
      </c>
      <c r="GV199" s="2">
        <v>20225</v>
      </c>
      <c r="GW199" s="2">
        <v>20180</v>
      </c>
      <c r="GX199" s="2">
        <v>20030</v>
      </c>
      <c r="GY199" s="2">
        <v>20370</v>
      </c>
      <c r="GZ199" s="2">
        <v>21445</v>
      </c>
      <c r="HA199" s="2">
        <v>20010</v>
      </c>
      <c r="HB199" s="2">
        <v>20360</v>
      </c>
      <c r="HC199" s="2">
        <v>19820</v>
      </c>
      <c r="HD199" s="2">
        <v>20305</v>
      </c>
      <c r="HE199" s="2">
        <v>20205</v>
      </c>
      <c r="HF199" s="2">
        <v>19730</v>
      </c>
      <c r="HG199" s="2">
        <v>21530</v>
      </c>
      <c r="HH199" s="2">
        <v>21520</v>
      </c>
      <c r="HI199" s="2">
        <v>21195</v>
      </c>
      <c r="HJ199" s="2">
        <v>19185</v>
      </c>
      <c r="HK199" s="2">
        <v>17055</v>
      </c>
      <c r="HL199" s="2">
        <v>16720</v>
      </c>
      <c r="HM199" s="2">
        <v>16915</v>
      </c>
      <c r="HN199" s="2">
        <v>16685</v>
      </c>
      <c r="HO199" s="2">
        <v>16600</v>
      </c>
      <c r="HP199" s="2">
        <v>16155</v>
      </c>
      <c r="HQ199" s="2">
        <v>16190</v>
      </c>
      <c r="HR199" s="2">
        <v>16000</v>
      </c>
      <c r="HS199" s="2">
        <v>15645</v>
      </c>
      <c r="HT199" s="2">
        <v>14970</v>
      </c>
      <c r="HU199" s="2">
        <v>14995</v>
      </c>
      <c r="HV199" s="2">
        <v>15265</v>
      </c>
      <c r="HW199" s="2">
        <v>15305</v>
      </c>
      <c r="HX199" s="2">
        <v>15655</v>
      </c>
      <c r="HY199" s="2">
        <v>15960</v>
      </c>
      <c r="HZ199" s="2">
        <v>15845</v>
      </c>
      <c r="IA199" s="2">
        <v>15645</v>
      </c>
      <c r="IB199" s="2">
        <v>16000</v>
      </c>
      <c r="IC199" s="2">
        <v>16045</v>
      </c>
      <c r="ID199" s="2">
        <v>15655</v>
      </c>
      <c r="IE199" s="2">
        <v>16150</v>
      </c>
      <c r="IF199" s="2">
        <v>16430</v>
      </c>
      <c r="IG199" s="2">
        <v>16825</v>
      </c>
      <c r="IH199" s="2">
        <v>17405</v>
      </c>
      <c r="II199" s="2">
        <v>16070</v>
      </c>
      <c r="IJ199" s="2">
        <v>15790</v>
      </c>
      <c r="IK199" s="2">
        <v>15485</v>
      </c>
      <c r="IL199" s="2">
        <v>14455</v>
      </c>
      <c r="IM199" s="2">
        <v>14295</v>
      </c>
      <c r="IN199" s="2">
        <v>14255</v>
      </c>
      <c r="IO199" s="2">
        <v>14525</v>
      </c>
      <c r="IP199" s="2">
        <v>14490</v>
      </c>
      <c r="IQ199" s="2">
        <v>14620</v>
      </c>
      <c r="IR199" s="2">
        <v>15520</v>
      </c>
      <c r="IS199" s="2">
        <v>14950</v>
      </c>
      <c r="IT199" s="2">
        <v>14850</v>
      </c>
    </row>
    <row r="200" spans="1:254" ht="15.9" customHeight="1">
      <c r="A200" s="61" t="s">
        <v>392</v>
      </c>
      <c r="B200" s="6" t="s">
        <v>393</v>
      </c>
      <c r="C200" s="15">
        <v>3785</v>
      </c>
      <c r="D200" s="16">
        <v>-124</v>
      </c>
      <c r="E200" s="13">
        <v>3909</v>
      </c>
      <c r="F200" s="13">
        <v>3919</v>
      </c>
      <c r="G200" s="13">
        <v>3566</v>
      </c>
      <c r="H200" s="13">
        <v>3200</v>
      </c>
      <c r="I200" s="13">
        <v>3145</v>
      </c>
      <c r="J200" s="13">
        <v>2777.5</v>
      </c>
      <c r="K200" s="13">
        <v>2772.5</v>
      </c>
      <c r="L200" s="13">
        <v>3008</v>
      </c>
      <c r="M200" s="13">
        <v>3277</v>
      </c>
      <c r="N200" s="13">
        <v>3388</v>
      </c>
      <c r="O200" s="13">
        <v>3513</v>
      </c>
      <c r="P200" s="13">
        <v>3525</v>
      </c>
      <c r="Q200" s="13">
        <v>3419</v>
      </c>
      <c r="R200" s="13">
        <v>3262</v>
      </c>
      <c r="S200" s="13">
        <v>3474</v>
      </c>
      <c r="T200" s="13">
        <v>3766</v>
      </c>
      <c r="U200" s="13">
        <v>3520</v>
      </c>
      <c r="V200" s="13">
        <v>3589</v>
      </c>
      <c r="W200" s="13">
        <v>3725</v>
      </c>
      <c r="X200" s="13">
        <v>3543</v>
      </c>
      <c r="Y200" s="13">
        <v>3541</v>
      </c>
      <c r="Z200" s="13">
        <v>3674</v>
      </c>
      <c r="AA200" s="13">
        <v>3888</v>
      </c>
      <c r="AB200" s="13">
        <v>4000</v>
      </c>
      <c r="AC200" s="13">
        <v>3976</v>
      </c>
      <c r="AD200" s="13">
        <v>4351</v>
      </c>
      <c r="AE200" s="13">
        <v>4730</v>
      </c>
      <c r="AF200" s="13">
        <v>4419</v>
      </c>
      <c r="AG200" s="13">
        <v>4528</v>
      </c>
      <c r="AH200" s="13">
        <v>4992</v>
      </c>
      <c r="AI200" s="13">
        <v>4803</v>
      </c>
      <c r="AJ200" s="13">
        <v>4900</v>
      </c>
      <c r="AK200" s="13">
        <v>5800</v>
      </c>
      <c r="AL200" s="13">
        <v>5336</v>
      </c>
      <c r="AM200" s="13">
        <v>4636</v>
      </c>
      <c r="AN200" s="13">
        <v>4744</v>
      </c>
      <c r="AO200" s="13">
        <v>4613</v>
      </c>
      <c r="AP200" s="13">
        <v>4397</v>
      </c>
      <c r="AQ200" s="13">
        <v>4209</v>
      </c>
      <c r="AR200" s="13">
        <v>4078</v>
      </c>
      <c r="AS200" s="13">
        <v>4104</v>
      </c>
      <c r="AT200" s="13">
        <v>4650</v>
      </c>
      <c r="AU200" s="13">
        <v>4526</v>
      </c>
      <c r="AV200" s="13">
        <v>4905</v>
      </c>
      <c r="AW200" s="13">
        <v>5110</v>
      </c>
      <c r="AX200" s="13">
        <v>5310</v>
      </c>
      <c r="AY200" s="13">
        <v>5091</v>
      </c>
      <c r="AZ200" s="13">
        <v>5213</v>
      </c>
      <c r="BA200" s="13">
        <v>5206</v>
      </c>
      <c r="BB200" s="13">
        <v>5200</v>
      </c>
      <c r="BC200" s="13">
        <v>5611</v>
      </c>
      <c r="BD200" s="13">
        <v>6014</v>
      </c>
      <c r="BE200" s="13">
        <v>5808</v>
      </c>
      <c r="BF200" s="13">
        <v>5365</v>
      </c>
      <c r="BG200" s="13">
        <v>4928</v>
      </c>
      <c r="BH200" s="13">
        <v>5086</v>
      </c>
      <c r="BI200" s="13">
        <v>5025</v>
      </c>
      <c r="BJ200" s="13">
        <v>5484</v>
      </c>
      <c r="BK200" s="13">
        <v>5448</v>
      </c>
      <c r="BL200" s="13">
        <v>5722</v>
      </c>
      <c r="BM200" s="67">
        <v>5813</v>
      </c>
      <c r="BN200" s="67">
        <v>5043</v>
      </c>
      <c r="BO200" s="67">
        <v>4343</v>
      </c>
      <c r="BP200" s="67">
        <v>4487</v>
      </c>
      <c r="BQ200" s="67">
        <v>4630</v>
      </c>
      <c r="BR200" s="67">
        <v>4119</v>
      </c>
      <c r="BS200" s="67">
        <v>4237</v>
      </c>
      <c r="BT200" s="67">
        <v>4290</v>
      </c>
      <c r="BU200" s="67">
        <v>4262</v>
      </c>
      <c r="BV200" s="67">
        <v>4295</v>
      </c>
      <c r="BW200" s="67">
        <v>4253</v>
      </c>
      <c r="BX200" s="67">
        <v>4405</v>
      </c>
      <c r="BY200" s="67">
        <v>4426</v>
      </c>
      <c r="BZ200" s="67">
        <v>4307</v>
      </c>
      <c r="CA200" s="516">
        <v>4496</v>
      </c>
      <c r="CB200" s="516">
        <v>4572</v>
      </c>
      <c r="CC200" s="516">
        <v>4424</v>
      </c>
      <c r="CD200" s="516">
        <v>4688</v>
      </c>
      <c r="CE200" s="516">
        <v>4531</v>
      </c>
      <c r="CF200" s="516">
        <v>4580</v>
      </c>
      <c r="CG200" s="516">
        <v>4464</v>
      </c>
      <c r="CH200" s="516">
        <v>4294</v>
      </c>
      <c r="CI200" s="516">
        <v>3651</v>
      </c>
      <c r="CJ200" s="516">
        <v>3730</v>
      </c>
      <c r="CK200" s="516">
        <v>3580</v>
      </c>
      <c r="CL200" s="516">
        <v>3242</v>
      </c>
      <c r="CM200" s="516">
        <v>3249</v>
      </c>
      <c r="CN200" s="516">
        <v>2878.5</v>
      </c>
      <c r="CO200" s="516">
        <v>3095</v>
      </c>
      <c r="CP200" s="516">
        <v>3089</v>
      </c>
      <c r="CQ200" s="516">
        <v>3221</v>
      </c>
      <c r="CR200" s="516">
        <v>3124</v>
      </c>
      <c r="CS200" s="516">
        <v>2808.5</v>
      </c>
      <c r="CT200" s="516">
        <v>2768</v>
      </c>
      <c r="CU200" s="516">
        <v>2940</v>
      </c>
      <c r="CV200" s="516">
        <v>2872</v>
      </c>
      <c r="CW200" s="516">
        <v>2744</v>
      </c>
      <c r="CX200" s="516">
        <v>2940.5</v>
      </c>
      <c r="CY200" s="516">
        <v>3069</v>
      </c>
      <c r="CZ200" s="516">
        <v>2893</v>
      </c>
      <c r="DA200" s="2">
        <v>2975</v>
      </c>
      <c r="DB200" s="2">
        <v>2745.5</v>
      </c>
      <c r="DC200" s="2">
        <v>2530</v>
      </c>
      <c r="DD200" s="2">
        <v>2815</v>
      </c>
      <c r="DE200" s="2">
        <v>2846.5</v>
      </c>
      <c r="DF200" s="2">
        <v>2767.5</v>
      </c>
      <c r="DG200" s="2">
        <v>2923</v>
      </c>
      <c r="DH200" s="2">
        <v>2982</v>
      </c>
      <c r="DI200" s="2">
        <v>2810</v>
      </c>
      <c r="DJ200" s="2">
        <v>2800.5</v>
      </c>
      <c r="DK200" s="2">
        <v>2812.5</v>
      </c>
      <c r="DL200" s="2">
        <v>2691</v>
      </c>
      <c r="DM200" s="2">
        <v>2333.5</v>
      </c>
      <c r="DN200" s="2">
        <v>2286</v>
      </c>
      <c r="DO200" s="2">
        <v>2191</v>
      </c>
      <c r="DP200" s="2">
        <v>2112.5</v>
      </c>
      <c r="DQ200" s="2">
        <v>2117</v>
      </c>
      <c r="DR200" s="2">
        <v>2149.5</v>
      </c>
      <c r="DS200" s="2">
        <v>2214.5</v>
      </c>
      <c r="DT200" s="2">
        <v>2150</v>
      </c>
      <c r="DU200" s="2">
        <v>1750</v>
      </c>
      <c r="DV200" s="2">
        <v>1450</v>
      </c>
      <c r="DW200" s="2">
        <v>1437.5</v>
      </c>
      <c r="DX200" s="2">
        <v>1529</v>
      </c>
      <c r="DY200" s="2">
        <v>1424.5</v>
      </c>
      <c r="DZ200" s="2">
        <v>1309.5</v>
      </c>
      <c r="EA200" s="2">
        <v>1353</v>
      </c>
      <c r="EB200" s="2">
        <v>1382.5</v>
      </c>
      <c r="EC200" s="2">
        <v>1441</v>
      </c>
      <c r="ED200" s="2">
        <v>1290</v>
      </c>
      <c r="EE200" s="2">
        <v>1257.5</v>
      </c>
      <c r="EF200" s="2">
        <v>1220.5</v>
      </c>
      <c r="EG200" s="2">
        <v>1181</v>
      </c>
      <c r="EH200" s="2">
        <v>1207.5</v>
      </c>
      <c r="EI200" s="2">
        <v>1120</v>
      </c>
      <c r="EJ200" s="2">
        <v>1072</v>
      </c>
      <c r="EK200" s="2">
        <v>1038</v>
      </c>
      <c r="EL200" s="2">
        <v>982.5</v>
      </c>
      <c r="EM200" s="2">
        <v>996.5</v>
      </c>
      <c r="EN200" s="2">
        <v>996.4</v>
      </c>
      <c r="EO200" s="2">
        <v>1001.5</v>
      </c>
      <c r="EP200" s="2">
        <v>992.5</v>
      </c>
      <c r="EQ200" s="2">
        <v>1012</v>
      </c>
      <c r="ER200" s="2">
        <v>1053</v>
      </c>
      <c r="ES200" s="2">
        <v>1054</v>
      </c>
      <c r="ET200" s="2">
        <v>1001</v>
      </c>
      <c r="EU200" s="2">
        <v>1004</v>
      </c>
      <c r="EV200" s="2">
        <v>988.4</v>
      </c>
      <c r="EW200" s="2">
        <v>1014</v>
      </c>
      <c r="EX200" s="2">
        <v>1016</v>
      </c>
      <c r="EY200" s="2">
        <v>989.8</v>
      </c>
      <c r="EZ200" s="2">
        <v>977</v>
      </c>
      <c r="FA200" s="2">
        <v>926.4</v>
      </c>
      <c r="FB200" s="2">
        <v>906</v>
      </c>
      <c r="FC200" s="2">
        <v>920.3</v>
      </c>
      <c r="FD200" s="2">
        <v>905</v>
      </c>
      <c r="FE200" s="2">
        <v>943.6</v>
      </c>
      <c r="FF200" s="2">
        <v>981.5</v>
      </c>
      <c r="FG200" s="2">
        <v>958.3</v>
      </c>
      <c r="FH200" s="2">
        <v>995.7</v>
      </c>
      <c r="FI200" s="2">
        <v>1006.5</v>
      </c>
      <c r="FJ200" s="2">
        <v>1014.5</v>
      </c>
      <c r="FK200" s="2">
        <v>972.7</v>
      </c>
      <c r="FL200" s="2">
        <v>981.3</v>
      </c>
      <c r="FM200" s="2">
        <v>1009</v>
      </c>
      <c r="FN200" s="2">
        <v>969</v>
      </c>
      <c r="FO200" s="2">
        <v>960</v>
      </c>
      <c r="FP200" s="2">
        <v>992.8</v>
      </c>
      <c r="FQ200" s="2">
        <v>948</v>
      </c>
      <c r="FR200" s="2">
        <v>921.5</v>
      </c>
      <c r="FS200" s="2">
        <v>902</v>
      </c>
      <c r="FT200" s="2">
        <v>886.5</v>
      </c>
      <c r="FU200" s="2">
        <v>989.5</v>
      </c>
      <c r="FV200" s="2">
        <v>965.4</v>
      </c>
      <c r="FW200" s="2">
        <v>935</v>
      </c>
      <c r="FX200" s="2">
        <v>1033</v>
      </c>
      <c r="FY200" s="2">
        <v>982.3</v>
      </c>
      <c r="FZ200" s="2">
        <v>1085</v>
      </c>
      <c r="GA200" s="2">
        <v>966.8</v>
      </c>
      <c r="GB200" s="2">
        <v>954.7</v>
      </c>
      <c r="GC200" s="2">
        <v>945.6</v>
      </c>
      <c r="GD200" s="2">
        <v>1030</v>
      </c>
      <c r="GE200" s="2">
        <v>1076</v>
      </c>
      <c r="GF200" s="2">
        <v>1041.5</v>
      </c>
      <c r="GG200" s="2">
        <v>1101</v>
      </c>
      <c r="GH200" s="2">
        <v>1100</v>
      </c>
      <c r="GI200" s="2">
        <v>1047</v>
      </c>
      <c r="GJ200" s="2">
        <v>1047.5</v>
      </c>
      <c r="GK200" s="2">
        <v>1046</v>
      </c>
      <c r="GL200" s="2">
        <v>983.6</v>
      </c>
      <c r="GM200" s="2">
        <v>962.6</v>
      </c>
      <c r="GN200" s="2">
        <v>927.8</v>
      </c>
      <c r="GO200" s="2">
        <v>931.3</v>
      </c>
      <c r="GP200" s="2">
        <v>921.4</v>
      </c>
      <c r="GQ200" s="2">
        <v>943.4</v>
      </c>
      <c r="GR200" s="2">
        <v>909.2</v>
      </c>
      <c r="GS200" s="2">
        <v>953.6</v>
      </c>
      <c r="GT200" s="2">
        <v>912.3</v>
      </c>
      <c r="GU200" s="2">
        <v>882.9</v>
      </c>
      <c r="GV200" s="2">
        <v>954.2</v>
      </c>
      <c r="GW200" s="2">
        <v>985.6</v>
      </c>
      <c r="GX200" s="2">
        <v>970.1</v>
      </c>
      <c r="GY200" s="2">
        <v>931.8</v>
      </c>
      <c r="GZ200" s="2">
        <v>919.4</v>
      </c>
      <c r="HA200" s="2">
        <v>887.9</v>
      </c>
      <c r="HB200" s="2">
        <v>880.2</v>
      </c>
      <c r="HC200" s="2">
        <v>886.6</v>
      </c>
      <c r="HD200" s="2">
        <v>911.2</v>
      </c>
      <c r="HE200" s="2">
        <v>932.3</v>
      </c>
      <c r="HF200" s="2">
        <v>889.9</v>
      </c>
      <c r="HG200" s="2">
        <v>920.5</v>
      </c>
      <c r="HH200" s="2">
        <v>924</v>
      </c>
      <c r="HI200" s="2">
        <v>896.4</v>
      </c>
      <c r="HJ200" s="2">
        <v>895.7</v>
      </c>
      <c r="HK200" s="2">
        <v>882.6</v>
      </c>
      <c r="HL200" s="2">
        <v>869.5</v>
      </c>
      <c r="HM200" s="2">
        <v>906.9</v>
      </c>
      <c r="HN200" s="2">
        <v>910.8</v>
      </c>
      <c r="HO200" s="2">
        <v>925.2</v>
      </c>
      <c r="HP200" s="2">
        <v>924.9</v>
      </c>
      <c r="HQ200" s="2">
        <v>875.1</v>
      </c>
      <c r="HR200" s="2">
        <v>888</v>
      </c>
      <c r="HS200" s="2">
        <v>882</v>
      </c>
      <c r="HT200" s="2">
        <v>848.6</v>
      </c>
      <c r="HU200" s="2">
        <v>834.8</v>
      </c>
      <c r="HV200" s="2">
        <v>855.9</v>
      </c>
      <c r="HW200" s="2">
        <v>886.2</v>
      </c>
      <c r="HX200" s="2">
        <v>937.4</v>
      </c>
      <c r="HY200" s="2">
        <v>887</v>
      </c>
      <c r="HZ200" s="2">
        <v>888.5</v>
      </c>
      <c r="IA200" s="2">
        <v>884.7</v>
      </c>
      <c r="IB200" s="2">
        <v>877</v>
      </c>
      <c r="IC200" s="2">
        <v>848.1</v>
      </c>
      <c r="ID200" s="2">
        <v>845.2</v>
      </c>
      <c r="IE200" s="2">
        <v>835.4</v>
      </c>
      <c r="IF200" s="2">
        <v>864.4</v>
      </c>
      <c r="IG200" s="2">
        <v>890.3</v>
      </c>
      <c r="IH200" s="2">
        <v>875</v>
      </c>
      <c r="II200" s="2">
        <v>821.1</v>
      </c>
      <c r="IJ200" s="2">
        <v>865.2</v>
      </c>
      <c r="IK200" s="2">
        <v>824</v>
      </c>
      <c r="IL200" s="2">
        <v>815.9</v>
      </c>
      <c r="IM200" s="2">
        <v>906.6</v>
      </c>
      <c r="IN200" s="2">
        <v>980</v>
      </c>
      <c r="IO200" s="2">
        <v>976.4</v>
      </c>
      <c r="IP200" s="2">
        <v>911.1</v>
      </c>
      <c r="IQ200" s="2">
        <v>897</v>
      </c>
      <c r="IR200" s="2">
        <v>919.5</v>
      </c>
      <c r="IS200" s="2">
        <v>869.4</v>
      </c>
      <c r="IT200" s="2">
        <v>813.8</v>
      </c>
    </row>
    <row r="201" spans="1:254" ht="15.9" customHeight="1">
      <c r="A201" s="61" t="s">
        <v>394</v>
      </c>
      <c r="B201" s="6" t="s">
        <v>395</v>
      </c>
      <c r="C201" s="15">
        <v>5275</v>
      </c>
      <c r="D201" s="16">
        <v>20</v>
      </c>
      <c r="E201" s="13">
        <v>5255</v>
      </c>
      <c r="F201" s="13">
        <v>5382</v>
      </c>
      <c r="G201" s="13">
        <v>5133</v>
      </c>
      <c r="H201" s="13">
        <v>4935</v>
      </c>
      <c r="I201" s="13">
        <v>4867</v>
      </c>
      <c r="J201" s="13">
        <v>4544</v>
      </c>
      <c r="K201" s="13">
        <v>4629</v>
      </c>
      <c r="L201" s="13">
        <v>4756</v>
      </c>
      <c r="M201" s="13">
        <v>5257</v>
      </c>
      <c r="N201" s="13">
        <v>5117</v>
      </c>
      <c r="O201" s="13">
        <v>5335</v>
      </c>
      <c r="P201" s="13">
        <v>5213</v>
      </c>
      <c r="Q201" s="13">
        <v>5119</v>
      </c>
      <c r="R201" s="13">
        <v>5116</v>
      </c>
      <c r="S201" s="13">
        <v>5494</v>
      </c>
      <c r="T201" s="13">
        <v>5490</v>
      </c>
      <c r="U201" s="13">
        <v>5436</v>
      </c>
      <c r="V201" s="13">
        <v>5972</v>
      </c>
      <c r="W201" s="13">
        <v>6972</v>
      </c>
      <c r="X201" s="13">
        <v>6816</v>
      </c>
      <c r="Y201" s="13">
        <v>6636</v>
      </c>
      <c r="Z201" s="13">
        <v>6900</v>
      </c>
      <c r="AA201" s="13">
        <v>7449</v>
      </c>
      <c r="AB201" s="13">
        <v>7479</v>
      </c>
      <c r="AC201" s="13">
        <v>6942</v>
      </c>
      <c r="AD201" s="13">
        <v>7302</v>
      </c>
      <c r="AE201" s="13">
        <v>7027</v>
      </c>
      <c r="AF201" s="13">
        <v>6902</v>
      </c>
      <c r="AG201" s="13">
        <v>6810</v>
      </c>
      <c r="AH201" s="13">
        <v>7223</v>
      </c>
      <c r="AI201" s="13">
        <v>7071</v>
      </c>
      <c r="AJ201" s="13">
        <v>7156</v>
      </c>
      <c r="AK201" s="13">
        <v>7655</v>
      </c>
      <c r="AL201" s="13">
        <v>7128</v>
      </c>
      <c r="AM201" s="13">
        <v>7253</v>
      </c>
      <c r="AN201" s="13">
        <v>7046</v>
      </c>
      <c r="AO201" s="13">
        <v>6845</v>
      </c>
      <c r="AP201" s="13">
        <v>6655</v>
      </c>
      <c r="AQ201" s="13">
        <v>6335</v>
      </c>
      <c r="AR201" s="13">
        <v>6016</v>
      </c>
      <c r="AS201" s="13">
        <v>5988</v>
      </c>
      <c r="AT201" s="13">
        <v>6395</v>
      </c>
      <c r="AU201" s="13">
        <v>6425</v>
      </c>
      <c r="AV201" s="13">
        <v>6862</v>
      </c>
      <c r="AW201" s="13">
        <v>6942</v>
      </c>
      <c r="AX201" s="13">
        <v>7152</v>
      </c>
      <c r="AY201" s="13">
        <v>6622</v>
      </c>
      <c r="AZ201" s="13">
        <v>7140</v>
      </c>
      <c r="BA201" s="13">
        <v>7208</v>
      </c>
      <c r="BB201" s="13">
        <v>7136</v>
      </c>
      <c r="BC201" s="13">
        <v>7107</v>
      </c>
      <c r="BD201" s="13">
        <v>7293</v>
      </c>
      <c r="BE201" s="13">
        <v>7481</v>
      </c>
      <c r="BF201" s="13">
        <v>7052</v>
      </c>
      <c r="BG201" s="13">
        <v>6698</v>
      </c>
      <c r="BH201" s="13">
        <v>6076</v>
      </c>
      <c r="BI201" s="13">
        <v>6338</v>
      </c>
      <c r="BJ201" s="13">
        <v>6682</v>
      </c>
      <c r="BK201" s="13">
        <v>6987</v>
      </c>
      <c r="BL201" s="13">
        <v>7006</v>
      </c>
      <c r="BM201" s="67">
        <v>6980</v>
      </c>
      <c r="BN201" s="67">
        <v>6970</v>
      </c>
      <c r="BO201" s="67">
        <v>6574</v>
      </c>
      <c r="BP201" s="67">
        <v>6367</v>
      </c>
      <c r="BQ201" s="67">
        <v>5973</v>
      </c>
      <c r="BR201" s="67">
        <v>5521</v>
      </c>
      <c r="BS201" s="67">
        <v>5520</v>
      </c>
      <c r="BT201" s="67">
        <v>5381</v>
      </c>
      <c r="BU201" s="67">
        <v>5462</v>
      </c>
      <c r="BV201" s="67">
        <v>5150</v>
      </c>
      <c r="BW201" s="67">
        <v>5151</v>
      </c>
      <c r="BX201" s="67">
        <v>5356</v>
      </c>
      <c r="BY201" s="67">
        <v>5495</v>
      </c>
      <c r="BZ201" s="67">
        <v>5420</v>
      </c>
      <c r="CA201" s="516">
        <v>5187</v>
      </c>
      <c r="CB201" s="516">
        <v>5288</v>
      </c>
      <c r="CC201" s="516">
        <v>5277</v>
      </c>
      <c r="CD201" s="516">
        <v>5151</v>
      </c>
      <c r="CE201" s="516">
        <v>5239</v>
      </c>
      <c r="CF201" s="516">
        <v>4894</v>
      </c>
      <c r="CG201" s="516">
        <v>4674</v>
      </c>
      <c r="CH201" s="516">
        <v>4659</v>
      </c>
      <c r="CI201" s="516">
        <v>4338</v>
      </c>
      <c r="CJ201" s="516">
        <v>4307</v>
      </c>
      <c r="CK201" s="516">
        <v>4280</v>
      </c>
      <c r="CL201" s="516">
        <v>4211</v>
      </c>
      <c r="CM201" s="516">
        <v>4322</v>
      </c>
      <c r="CN201" s="516">
        <v>4020</v>
      </c>
      <c r="CO201" s="516">
        <v>4128</v>
      </c>
      <c r="CP201" s="516">
        <v>4323</v>
      </c>
      <c r="CQ201" s="516">
        <v>4416</v>
      </c>
      <c r="CR201" s="516">
        <v>4510</v>
      </c>
      <c r="CS201" s="516">
        <v>4387</v>
      </c>
      <c r="CT201" s="516">
        <v>4242</v>
      </c>
      <c r="CU201" s="516">
        <v>4437</v>
      </c>
      <c r="CV201" s="516">
        <v>4654</v>
      </c>
      <c r="CW201" s="516">
        <v>4556</v>
      </c>
      <c r="CX201" s="516">
        <v>4513</v>
      </c>
      <c r="CY201" s="516">
        <v>4567</v>
      </c>
      <c r="CZ201" s="516">
        <v>4675</v>
      </c>
      <c r="DA201" s="2">
        <v>4649</v>
      </c>
      <c r="DB201" s="2">
        <v>4523</v>
      </c>
      <c r="DC201" s="2">
        <v>4325</v>
      </c>
      <c r="DD201" s="2">
        <v>4733</v>
      </c>
      <c r="DE201" s="2">
        <v>4700</v>
      </c>
      <c r="DF201" s="2">
        <v>4641</v>
      </c>
      <c r="DG201" s="2">
        <v>4954</v>
      </c>
      <c r="DH201" s="2">
        <v>5320</v>
      </c>
      <c r="DI201" s="2">
        <v>5515</v>
      </c>
      <c r="DJ201" s="2">
        <v>5403</v>
      </c>
      <c r="DK201" s="2">
        <v>5403</v>
      </c>
      <c r="DL201" s="2">
        <v>5097</v>
      </c>
      <c r="DM201" s="2">
        <v>5198</v>
      </c>
      <c r="DN201" s="2">
        <v>5233</v>
      </c>
      <c r="DO201" s="2">
        <v>5148</v>
      </c>
      <c r="DP201" s="2">
        <v>5308</v>
      </c>
      <c r="DQ201" s="2">
        <v>5418</v>
      </c>
      <c r="DR201" s="2">
        <v>5224</v>
      </c>
      <c r="DS201" s="2">
        <v>5355</v>
      </c>
      <c r="DT201" s="2">
        <v>5450</v>
      </c>
      <c r="DU201" s="2">
        <v>5247</v>
      </c>
      <c r="DV201" s="2">
        <v>5213</v>
      </c>
      <c r="DW201" s="2">
        <v>5184</v>
      </c>
      <c r="DX201" s="2">
        <v>5189</v>
      </c>
      <c r="DY201" s="2">
        <v>5207</v>
      </c>
      <c r="DZ201" s="2">
        <v>4769</v>
      </c>
      <c r="EA201" s="2">
        <v>4915</v>
      </c>
      <c r="EB201" s="2">
        <v>4944</v>
      </c>
      <c r="EC201" s="2">
        <v>5070</v>
      </c>
      <c r="ED201" s="2">
        <v>5085</v>
      </c>
      <c r="EE201" s="2">
        <v>4935</v>
      </c>
      <c r="EF201" s="2">
        <v>5140</v>
      </c>
      <c r="EG201" s="2">
        <v>5155</v>
      </c>
      <c r="EH201" s="2">
        <v>5176</v>
      </c>
      <c r="EI201" s="2">
        <v>5218</v>
      </c>
      <c r="EJ201" s="2">
        <v>5269</v>
      </c>
      <c r="EK201" s="2">
        <v>5337</v>
      </c>
      <c r="EL201" s="2">
        <v>5228</v>
      </c>
      <c r="EM201" s="2">
        <v>5246</v>
      </c>
      <c r="EN201" s="2">
        <v>4921</v>
      </c>
      <c r="EO201" s="2">
        <v>5026</v>
      </c>
      <c r="EP201" s="2">
        <v>4891</v>
      </c>
      <c r="EQ201" s="2">
        <v>4994</v>
      </c>
      <c r="ER201" s="2">
        <v>5073</v>
      </c>
      <c r="ES201" s="2">
        <v>4964</v>
      </c>
      <c r="ET201" s="2">
        <v>4756</v>
      </c>
      <c r="EU201" s="2">
        <v>4720</v>
      </c>
      <c r="EV201" s="2">
        <v>4661</v>
      </c>
      <c r="EW201" s="2">
        <v>4686</v>
      </c>
      <c r="EX201" s="2">
        <v>4626</v>
      </c>
      <c r="EY201" s="2">
        <v>4573</v>
      </c>
      <c r="EZ201" s="2">
        <v>4584</v>
      </c>
      <c r="FA201" s="2">
        <v>4397</v>
      </c>
      <c r="FB201" s="2">
        <v>4396</v>
      </c>
      <c r="FC201" s="2">
        <v>4536</v>
      </c>
      <c r="FD201" s="2">
        <v>4567</v>
      </c>
      <c r="FE201" s="2">
        <v>4913</v>
      </c>
      <c r="FF201" s="2">
        <v>5062</v>
      </c>
      <c r="FG201" s="2">
        <v>4917</v>
      </c>
      <c r="FH201" s="2">
        <v>5031</v>
      </c>
      <c r="FI201" s="2">
        <v>5033</v>
      </c>
      <c r="FJ201" s="2">
        <v>4811</v>
      </c>
      <c r="FK201" s="2">
        <v>4796</v>
      </c>
      <c r="FL201" s="2">
        <v>4769</v>
      </c>
      <c r="FM201" s="2">
        <v>4282</v>
      </c>
      <c r="FN201" s="2">
        <v>4212</v>
      </c>
      <c r="FO201" s="2">
        <v>4024</v>
      </c>
      <c r="FP201" s="2">
        <v>4039</v>
      </c>
      <c r="FQ201" s="2">
        <v>3966</v>
      </c>
      <c r="FR201" s="2">
        <v>3872</v>
      </c>
      <c r="FS201" s="2">
        <v>3860</v>
      </c>
      <c r="FT201" s="2">
        <v>3796</v>
      </c>
      <c r="FU201" s="2">
        <v>3873</v>
      </c>
      <c r="FV201" s="2">
        <v>3768</v>
      </c>
      <c r="FW201" s="2">
        <v>3746</v>
      </c>
      <c r="FX201" s="2">
        <v>4014</v>
      </c>
      <c r="FY201" s="2">
        <v>4037</v>
      </c>
      <c r="FZ201" s="2">
        <v>4200</v>
      </c>
      <c r="GA201" s="2">
        <v>4226</v>
      </c>
      <c r="GB201" s="2">
        <v>4108</v>
      </c>
      <c r="GC201" s="2">
        <v>4119</v>
      </c>
      <c r="GD201" s="2">
        <v>4061</v>
      </c>
      <c r="GE201" s="2">
        <v>4215</v>
      </c>
      <c r="GF201" s="2">
        <v>4168</v>
      </c>
      <c r="GG201" s="2">
        <v>4374</v>
      </c>
      <c r="GH201" s="2">
        <v>4245</v>
      </c>
      <c r="GI201" s="2">
        <v>4201</v>
      </c>
      <c r="GJ201" s="2">
        <v>4181</v>
      </c>
      <c r="GK201" s="2">
        <v>4354</v>
      </c>
      <c r="GL201" s="2">
        <v>4509</v>
      </c>
      <c r="GM201" s="2">
        <v>4548</v>
      </c>
      <c r="GN201" s="2">
        <v>4459</v>
      </c>
      <c r="GO201" s="2">
        <v>4561</v>
      </c>
      <c r="GP201" s="2">
        <v>4352</v>
      </c>
      <c r="GQ201" s="2">
        <v>4474</v>
      </c>
      <c r="GR201" s="2">
        <v>4173</v>
      </c>
      <c r="GS201" s="2">
        <v>4287</v>
      </c>
      <c r="GT201" s="2">
        <v>4258</v>
      </c>
      <c r="GU201" s="2">
        <v>4062</v>
      </c>
      <c r="GV201" s="2">
        <v>4085</v>
      </c>
      <c r="GW201" s="2">
        <v>4030</v>
      </c>
      <c r="GX201" s="2">
        <v>3680</v>
      </c>
      <c r="GY201" s="2">
        <v>3632</v>
      </c>
      <c r="GZ201" s="2">
        <v>3790</v>
      </c>
      <c r="HA201" s="2">
        <v>3178</v>
      </c>
      <c r="HB201" s="2">
        <v>3100</v>
      </c>
      <c r="HC201" s="2">
        <v>3067</v>
      </c>
      <c r="HD201" s="2">
        <v>3157</v>
      </c>
      <c r="HE201" s="2">
        <v>3078</v>
      </c>
      <c r="HF201" s="2">
        <v>3125</v>
      </c>
      <c r="HG201" s="2">
        <v>3177</v>
      </c>
      <c r="HH201" s="2">
        <v>3123</v>
      </c>
      <c r="HI201" s="2">
        <v>3208</v>
      </c>
      <c r="HJ201" s="2">
        <v>3064</v>
      </c>
      <c r="HK201" s="2">
        <v>3109</v>
      </c>
      <c r="HL201" s="2">
        <v>3058</v>
      </c>
      <c r="HM201" s="2">
        <v>3037</v>
      </c>
      <c r="HN201" s="2">
        <v>3029</v>
      </c>
      <c r="HO201" s="2">
        <v>3008</v>
      </c>
      <c r="HP201" s="2">
        <v>3010</v>
      </c>
      <c r="HQ201" s="2">
        <v>3008</v>
      </c>
      <c r="HR201" s="2">
        <v>2993.5</v>
      </c>
      <c r="HS201" s="2">
        <v>2930</v>
      </c>
      <c r="HT201" s="2">
        <v>2867</v>
      </c>
      <c r="HU201" s="2">
        <v>2884</v>
      </c>
      <c r="HV201" s="2">
        <v>2909</v>
      </c>
      <c r="HW201" s="2">
        <v>2910</v>
      </c>
      <c r="HX201" s="2">
        <v>2958</v>
      </c>
      <c r="HY201" s="2">
        <v>3003</v>
      </c>
      <c r="HZ201" s="2">
        <v>3013</v>
      </c>
      <c r="IA201" s="2">
        <v>3036</v>
      </c>
      <c r="IB201" s="2">
        <v>3073</v>
      </c>
      <c r="IC201" s="2">
        <v>3002</v>
      </c>
      <c r="ID201" s="2">
        <v>2992</v>
      </c>
      <c r="IE201" s="2">
        <v>3014</v>
      </c>
      <c r="IF201" s="2">
        <v>3058</v>
      </c>
      <c r="IG201" s="2">
        <v>3058</v>
      </c>
      <c r="IH201" s="2">
        <v>3074</v>
      </c>
      <c r="II201" s="2">
        <v>3033</v>
      </c>
      <c r="IJ201" s="2">
        <v>3147</v>
      </c>
      <c r="IK201" s="2">
        <v>3094</v>
      </c>
      <c r="IL201" s="2">
        <v>3120</v>
      </c>
      <c r="IM201" s="2">
        <v>3104</v>
      </c>
      <c r="IN201" s="2">
        <v>3092</v>
      </c>
      <c r="IO201" s="2">
        <v>3053</v>
      </c>
      <c r="IP201" s="2">
        <v>3071</v>
      </c>
      <c r="IQ201" s="2">
        <v>3187</v>
      </c>
      <c r="IR201" s="2">
        <v>3182</v>
      </c>
      <c r="IS201" s="2">
        <v>3184</v>
      </c>
      <c r="IT201" s="2">
        <v>3224</v>
      </c>
    </row>
    <row r="202" spans="1:254" ht="15.9" customHeight="1">
      <c r="A202" s="61" t="s">
        <v>396</v>
      </c>
      <c r="B202" s="6" t="s">
        <v>397</v>
      </c>
      <c r="C202" s="15">
        <v>5608</v>
      </c>
      <c r="D202" s="16">
        <v>68</v>
      </c>
      <c r="E202" s="13">
        <v>5540</v>
      </c>
      <c r="F202" s="13">
        <v>5387</v>
      </c>
      <c r="G202" s="13">
        <v>5232</v>
      </c>
      <c r="H202" s="13">
        <v>5193</v>
      </c>
      <c r="I202" s="13">
        <v>5381</v>
      </c>
      <c r="J202" s="13">
        <v>5345</v>
      </c>
      <c r="K202" s="13">
        <v>5338</v>
      </c>
      <c r="L202" s="13">
        <v>5359</v>
      </c>
      <c r="M202" s="13">
        <v>5446</v>
      </c>
      <c r="N202" s="13">
        <v>5390</v>
      </c>
      <c r="O202" s="13">
        <v>5470</v>
      </c>
      <c r="P202" s="13">
        <v>5389</v>
      </c>
      <c r="Q202" s="13">
        <v>5277</v>
      </c>
      <c r="R202" s="13">
        <v>5072</v>
      </c>
      <c r="S202" s="13">
        <v>5215</v>
      </c>
      <c r="T202" s="13">
        <v>5220</v>
      </c>
      <c r="U202" s="13">
        <v>5120</v>
      </c>
      <c r="V202" s="13">
        <v>5054</v>
      </c>
      <c r="W202" s="13">
        <v>5100</v>
      </c>
      <c r="X202" s="13">
        <v>5147</v>
      </c>
      <c r="Y202" s="13">
        <v>5199</v>
      </c>
      <c r="Z202" s="13">
        <v>5240</v>
      </c>
      <c r="AA202" s="13">
        <v>5326</v>
      </c>
      <c r="AB202" s="13">
        <v>5227</v>
      </c>
      <c r="AC202" s="13">
        <v>5206</v>
      </c>
      <c r="AD202" s="13">
        <v>5159</v>
      </c>
      <c r="AE202" s="13">
        <v>5171</v>
      </c>
      <c r="AF202" s="13">
        <v>5225</v>
      </c>
      <c r="AG202" s="13">
        <v>5283</v>
      </c>
      <c r="AH202" s="13">
        <v>5235</v>
      </c>
      <c r="AI202" s="13">
        <v>5187</v>
      </c>
      <c r="AJ202" s="13">
        <v>5187</v>
      </c>
      <c r="AK202" s="13">
        <v>5296</v>
      </c>
      <c r="AL202" s="13">
        <v>5297</v>
      </c>
      <c r="AM202" s="13">
        <v>5352</v>
      </c>
      <c r="AN202" s="13">
        <v>5296</v>
      </c>
      <c r="AO202" s="13">
        <v>5291</v>
      </c>
      <c r="AP202" s="13">
        <v>5316</v>
      </c>
      <c r="AQ202" s="13">
        <v>5081</v>
      </c>
      <c r="AR202" s="13">
        <v>5028</v>
      </c>
      <c r="AS202" s="13">
        <v>5089</v>
      </c>
      <c r="AT202" s="13">
        <v>5080</v>
      </c>
      <c r="AU202" s="13">
        <v>5092</v>
      </c>
      <c r="AV202" s="13">
        <v>5191</v>
      </c>
      <c r="AW202" s="13">
        <v>5155</v>
      </c>
      <c r="AX202" s="13">
        <v>5157</v>
      </c>
      <c r="AY202" s="13">
        <v>5121</v>
      </c>
      <c r="AZ202" s="13">
        <v>5143</v>
      </c>
      <c r="BA202" s="13">
        <v>5391</v>
      </c>
      <c r="BB202" s="13">
        <v>5427</v>
      </c>
      <c r="BC202" s="13">
        <v>5510</v>
      </c>
      <c r="BD202" s="13">
        <v>5583</v>
      </c>
      <c r="BE202" s="13">
        <v>5594</v>
      </c>
      <c r="BF202" s="13">
        <v>5550</v>
      </c>
      <c r="BG202" s="13">
        <v>5564</v>
      </c>
      <c r="BH202" s="13">
        <v>5533</v>
      </c>
      <c r="BI202" s="13">
        <v>5709</v>
      </c>
      <c r="BJ202" s="13">
        <v>5696</v>
      </c>
      <c r="BK202" s="13">
        <v>5914</v>
      </c>
      <c r="BL202" s="13">
        <v>5863</v>
      </c>
      <c r="BM202" s="67">
        <v>5926</v>
      </c>
      <c r="BN202" s="67">
        <v>5855</v>
      </c>
      <c r="BO202" s="67">
        <v>5726</v>
      </c>
      <c r="BP202" s="67">
        <v>5690</v>
      </c>
      <c r="BQ202" s="67">
        <v>5909</v>
      </c>
      <c r="BR202" s="67">
        <v>6218</v>
      </c>
      <c r="BS202" s="67">
        <v>5860</v>
      </c>
      <c r="BT202" s="67">
        <v>5971</v>
      </c>
      <c r="BU202" s="67">
        <v>5825</v>
      </c>
      <c r="BV202" s="67">
        <v>5914</v>
      </c>
      <c r="BW202" s="67">
        <v>5885</v>
      </c>
      <c r="BX202" s="67">
        <v>5902</v>
      </c>
      <c r="BY202" s="67">
        <v>6070</v>
      </c>
      <c r="BZ202" s="67">
        <v>6043</v>
      </c>
      <c r="CA202" s="516">
        <v>6091</v>
      </c>
      <c r="CB202" s="516">
        <v>6254</v>
      </c>
      <c r="CC202" s="516">
        <v>6146</v>
      </c>
      <c r="CD202" s="516">
        <v>6235</v>
      </c>
      <c r="CE202" s="516">
        <v>6358</v>
      </c>
      <c r="CF202" s="516">
        <v>6383</v>
      </c>
      <c r="CG202" s="516">
        <v>6454</v>
      </c>
      <c r="CH202" s="516">
        <v>6603</v>
      </c>
      <c r="CI202" s="516">
        <v>6402</v>
      </c>
      <c r="CJ202" s="516">
        <v>6373</v>
      </c>
      <c r="CK202" s="516">
        <v>6359</v>
      </c>
      <c r="CL202" s="516">
        <v>6280</v>
      </c>
      <c r="CM202" s="516">
        <v>6421</v>
      </c>
      <c r="CN202" s="516">
        <v>6125</v>
      </c>
      <c r="CO202" s="516">
        <v>6251</v>
      </c>
      <c r="CP202" s="516">
        <v>6452</v>
      </c>
      <c r="CQ202" s="516">
        <v>6366</v>
      </c>
      <c r="CR202" s="516">
        <v>6352</v>
      </c>
      <c r="CS202" s="516">
        <v>6186</v>
      </c>
      <c r="CT202" s="516">
        <v>5989</v>
      </c>
      <c r="CU202" s="516">
        <v>6232</v>
      </c>
      <c r="CV202" s="516">
        <v>6550</v>
      </c>
      <c r="CW202" s="516">
        <v>6229</v>
      </c>
      <c r="CX202" s="516">
        <v>6358</v>
      </c>
      <c r="CY202" s="516">
        <v>6256</v>
      </c>
      <c r="CZ202" s="516">
        <v>6200</v>
      </c>
      <c r="DA202" s="2">
        <v>6373</v>
      </c>
      <c r="DB202" s="2">
        <v>6190</v>
      </c>
      <c r="DC202" s="2">
        <v>5984</v>
      </c>
      <c r="DD202" s="2">
        <v>6317</v>
      </c>
      <c r="DE202" s="2">
        <v>6346</v>
      </c>
      <c r="DF202" s="2">
        <v>6267</v>
      </c>
      <c r="DG202" s="2">
        <v>6881</v>
      </c>
      <c r="DH202" s="2">
        <v>7060</v>
      </c>
      <c r="DI202" s="2">
        <v>7080</v>
      </c>
      <c r="DJ202" s="2">
        <v>6828</v>
      </c>
      <c r="DK202" s="2">
        <v>6872</v>
      </c>
      <c r="DL202" s="2">
        <v>6700</v>
      </c>
      <c r="DM202" s="2">
        <v>6766</v>
      </c>
      <c r="DN202" s="2">
        <v>6871</v>
      </c>
      <c r="DO202" s="2">
        <v>6865</v>
      </c>
      <c r="DP202" s="2">
        <v>6568</v>
      </c>
      <c r="DQ202" s="2">
        <v>6328</v>
      </c>
      <c r="DR202" s="2">
        <v>6374</v>
      </c>
      <c r="DS202" s="2">
        <v>6530</v>
      </c>
      <c r="DT202" s="2">
        <v>6335</v>
      </c>
      <c r="DU202" s="2">
        <v>6045</v>
      </c>
      <c r="DV202" s="2">
        <v>5929</v>
      </c>
      <c r="DW202" s="2">
        <v>5771</v>
      </c>
      <c r="DX202" s="2">
        <v>5775</v>
      </c>
      <c r="DY202" s="2">
        <v>5572</v>
      </c>
      <c r="DZ202" s="2">
        <v>5444</v>
      </c>
      <c r="EA202" s="2">
        <v>5628</v>
      </c>
      <c r="EB202" s="2">
        <v>5639</v>
      </c>
      <c r="EC202" s="2">
        <v>5633</v>
      </c>
      <c r="ED202" s="2">
        <v>5707</v>
      </c>
      <c r="EE202" s="2">
        <v>5554</v>
      </c>
      <c r="EF202" s="2">
        <v>5695</v>
      </c>
      <c r="EG202" s="2">
        <v>5807</v>
      </c>
      <c r="EH202" s="2">
        <v>5851</v>
      </c>
      <c r="EI202" s="2">
        <v>5910</v>
      </c>
      <c r="EJ202" s="2">
        <v>6030</v>
      </c>
      <c r="EK202" s="2">
        <v>6050</v>
      </c>
      <c r="EL202" s="2">
        <v>6037</v>
      </c>
      <c r="EM202" s="2">
        <v>5773</v>
      </c>
      <c r="EN202" s="2">
        <v>5625</v>
      </c>
      <c r="EO202" s="2">
        <v>5265</v>
      </c>
      <c r="EP202" s="2">
        <v>5259</v>
      </c>
      <c r="EQ202" s="2">
        <v>5198</v>
      </c>
      <c r="ER202" s="2">
        <v>5063</v>
      </c>
      <c r="ES202" s="2">
        <v>4970</v>
      </c>
      <c r="ET202" s="2">
        <v>4867</v>
      </c>
      <c r="EU202" s="2">
        <v>4912</v>
      </c>
      <c r="EV202" s="2">
        <v>4842</v>
      </c>
      <c r="EW202" s="2">
        <v>4870</v>
      </c>
      <c r="EX202" s="2">
        <v>4840</v>
      </c>
      <c r="EY202" s="2">
        <v>4860</v>
      </c>
      <c r="EZ202" s="2">
        <v>4848</v>
      </c>
      <c r="FA202" s="2">
        <v>4857</v>
      </c>
      <c r="FB202" s="2">
        <v>4781</v>
      </c>
      <c r="FC202" s="2">
        <v>4801</v>
      </c>
      <c r="FD202" s="2">
        <v>4883</v>
      </c>
      <c r="FE202" s="2">
        <v>5013</v>
      </c>
      <c r="FF202" s="2">
        <v>5020</v>
      </c>
      <c r="FG202" s="2">
        <v>4865</v>
      </c>
      <c r="FH202" s="2">
        <v>4842</v>
      </c>
      <c r="FI202" s="2">
        <v>4759</v>
      </c>
      <c r="FJ202" s="2">
        <v>4753</v>
      </c>
      <c r="FK202" s="2">
        <v>4690</v>
      </c>
      <c r="FL202" s="2">
        <v>4754</v>
      </c>
      <c r="FM202" s="2">
        <v>4574</v>
      </c>
      <c r="FN202" s="2">
        <v>4586</v>
      </c>
      <c r="FO202" s="2">
        <v>4563</v>
      </c>
      <c r="FP202" s="2">
        <v>4564</v>
      </c>
      <c r="FQ202" s="2">
        <v>4508</v>
      </c>
      <c r="FR202" s="2">
        <v>4518</v>
      </c>
      <c r="FS202" s="2">
        <v>4476</v>
      </c>
      <c r="FT202" s="2">
        <v>4418</v>
      </c>
      <c r="FU202" s="2">
        <v>4387</v>
      </c>
      <c r="FV202" s="2">
        <v>4310</v>
      </c>
      <c r="FW202" s="2">
        <v>4321</v>
      </c>
      <c r="FX202" s="2">
        <v>4428</v>
      </c>
      <c r="FY202" s="2">
        <v>4481</v>
      </c>
      <c r="FZ202" s="2">
        <v>4397</v>
      </c>
      <c r="GA202" s="2">
        <v>4360</v>
      </c>
      <c r="GB202" s="2">
        <v>4249</v>
      </c>
      <c r="GC202" s="2">
        <v>4271</v>
      </c>
      <c r="GD202" s="2">
        <v>4201</v>
      </c>
      <c r="GE202" s="2">
        <v>4231</v>
      </c>
      <c r="GF202" s="2">
        <v>4161</v>
      </c>
      <c r="GG202" s="2">
        <v>4100</v>
      </c>
      <c r="GH202" s="2">
        <v>4096</v>
      </c>
      <c r="GI202" s="2">
        <v>4103</v>
      </c>
      <c r="GJ202" s="2">
        <v>4100</v>
      </c>
      <c r="GK202" s="2">
        <v>4140</v>
      </c>
      <c r="GL202" s="2">
        <v>4278</v>
      </c>
      <c r="GM202" s="2">
        <v>4210</v>
      </c>
      <c r="GN202" s="2">
        <v>4156</v>
      </c>
      <c r="GO202" s="2">
        <v>4131</v>
      </c>
      <c r="GP202" s="2">
        <v>4035</v>
      </c>
      <c r="GQ202" s="2">
        <v>3986</v>
      </c>
      <c r="GR202" s="2">
        <v>3920</v>
      </c>
      <c r="GS202" s="2">
        <v>3922</v>
      </c>
      <c r="GT202" s="2">
        <v>3950</v>
      </c>
      <c r="GU202" s="2">
        <v>3867</v>
      </c>
      <c r="GV202" s="2">
        <v>3948</v>
      </c>
      <c r="GW202" s="2">
        <v>4032</v>
      </c>
      <c r="GX202" s="2">
        <v>4008</v>
      </c>
      <c r="GY202" s="2">
        <v>3972</v>
      </c>
      <c r="GZ202" s="2">
        <v>3940</v>
      </c>
      <c r="HA202" s="2">
        <v>3869</v>
      </c>
      <c r="HB202" s="2">
        <v>3854</v>
      </c>
      <c r="HC202" s="2">
        <v>3864</v>
      </c>
      <c r="HD202" s="2">
        <v>3916</v>
      </c>
      <c r="HE202" s="2">
        <v>3912</v>
      </c>
      <c r="HF202" s="2">
        <v>3988</v>
      </c>
      <c r="HG202" s="2">
        <v>3945</v>
      </c>
      <c r="HH202" s="2">
        <v>3950</v>
      </c>
      <c r="HI202" s="2">
        <v>3984</v>
      </c>
      <c r="HJ202" s="2">
        <v>3961</v>
      </c>
      <c r="HK202" s="2">
        <v>3982</v>
      </c>
      <c r="HL202" s="2">
        <v>3970</v>
      </c>
      <c r="HM202" s="2">
        <v>4015</v>
      </c>
      <c r="HN202" s="2">
        <v>3977</v>
      </c>
      <c r="HO202" s="2">
        <v>3980</v>
      </c>
      <c r="HP202" s="2">
        <v>4004</v>
      </c>
      <c r="HQ202" s="2">
        <v>4004</v>
      </c>
      <c r="HR202" s="2">
        <v>4026</v>
      </c>
      <c r="HS202" s="2">
        <v>4011</v>
      </c>
      <c r="HT202" s="2">
        <v>3986</v>
      </c>
      <c r="HU202" s="2">
        <v>3915</v>
      </c>
      <c r="HV202" s="2">
        <v>3951</v>
      </c>
      <c r="HW202" s="2">
        <v>3876</v>
      </c>
      <c r="HX202" s="2">
        <v>3908</v>
      </c>
      <c r="HY202" s="2">
        <v>3897</v>
      </c>
      <c r="HZ202" s="2">
        <v>3860</v>
      </c>
      <c r="IA202" s="2">
        <v>3865</v>
      </c>
      <c r="IB202" s="2">
        <v>3890</v>
      </c>
      <c r="IC202" s="2">
        <v>3872</v>
      </c>
      <c r="ID202" s="2">
        <v>3835</v>
      </c>
      <c r="IE202" s="2">
        <v>3845</v>
      </c>
      <c r="IF202" s="2">
        <v>3838</v>
      </c>
      <c r="IG202" s="2">
        <v>3803</v>
      </c>
      <c r="IH202" s="2">
        <v>3776</v>
      </c>
      <c r="II202" s="2">
        <v>3715</v>
      </c>
      <c r="IJ202" s="2">
        <v>3793</v>
      </c>
      <c r="IK202" s="2">
        <v>3815</v>
      </c>
      <c r="IL202" s="2">
        <v>3790</v>
      </c>
      <c r="IM202" s="2">
        <v>3726</v>
      </c>
      <c r="IN202" s="2">
        <v>3717</v>
      </c>
      <c r="IO202" s="2">
        <v>3627</v>
      </c>
      <c r="IP202" s="2">
        <v>3596</v>
      </c>
      <c r="IQ202" s="2">
        <v>3623</v>
      </c>
      <c r="IR202" s="2">
        <v>3606</v>
      </c>
      <c r="IS202" s="2">
        <v>3570</v>
      </c>
      <c r="IT202" s="2">
        <v>3676</v>
      </c>
    </row>
    <row r="203" spans="1:254" ht="15.9" customHeight="1">
      <c r="A203" s="61" t="s">
        <v>398</v>
      </c>
      <c r="B203" s="6" t="s">
        <v>399</v>
      </c>
      <c r="C203" s="15">
        <v>5612</v>
      </c>
      <c r="D203" s="16">
        <v>-25</v>
      </c>
      <c r="E203" s="13">
        <v>5637</v>
      </c>
      <c r="F203" s="13">
        <v>5481</v>
      </c>
      <c r="G203" s="13">
        <v>5305</v>
      </c>
      <c r="H203" s="13">
        <v>5244</v>
      </c>
      <c r="I203" s="13">
        <v>5394</v>
      </c>
      <c r="J203" s="13">
        <v>5598</v>
      </c>
      <c r="K203" s="13">
        <v>5613</v>
      </c>
      <c r="L203" s="13">
        <v>5438</v>
      </c>
      <c r="M203" s="13">
        <v>5680</v>
      </c>
      <c r="N203" s="13">
        <v>5352</v>
      </c>
      <c r="O203" s="13">
        <v>5415</v>
      </c>
      <c r="P203" s="13">
        <v>5294</v>
      </c>
      <c r="Q203" s="13">
        <v>5207</v>
      </c>
      <c r="R203" s="13">
        <v>5114</v>
      </c>
      <c r="S203" s="13">
        <v>5287</v>
      </c>
      <c r="T203" s="13">
        <v>5249</v>
      </c>
      <c r="U203" s="13">
        <v>5229</v>
      </c>
      <c r="V203" s="13">
        <v>5181</v>
      </c>
      <c r="W203" s="13">
        <v>5247</v>
      </c>
      <c r="X203" s="13">
        <v>5228</v>
      </c>
      <c r="Y203" s="13">
        <v>5293</v>
      </c>
      <c r="Z203" s="13">
        <v>5405</v>
      </c>
      <c r="AA203" s="13">
        <v>5453</v>
      </c>
      <c r="AB203" s="13">
        <v>5352</v>
      </c>
      <c r="AC203" s="13">
        <v>5206</v>
      </c>
      <c r="AD203" s="13">
        <v>5206</v>
      </c>
      <c r="AE203" s="13">
        <v>5254</v>
      </c>
      <c r="AF203" s="13">
        <v>5271</v>
      </c>
      <c r="AG203" s="13">
        <v>5347</v>
      </c>
      <c r="AH203" s="13">
        <v>5281</v>
      </c>
      <c r="AI203" s="13">
        <v>5287</v>
      </c>
      <c r="AJ203" s="13">
        <v>5330</v>
      </c>
      <c r="AK203" s="13">
        <v>5414</v>
      </c>
      <c r="AL203" s="13">
        <v>5408</v>
      </c>
      <c r="AM203" s="13">
        <v>5439</v>
      </c>
      <c r="AN203" s="13">
        <v>5417</v>
      </c>
      <c r="AO203" s="13">
        <v>5419</v>
      </c>
      <c r="AP203" s="13">
        <v>5559</v>
      </c>
      <c r="AQ203" s="13">
        <v>5303</v>
      </c>
      <c r="AR203" s="13">
        <v>5150</v>
      </c>
      <c r="AS203" s="13">
        <v>5267</v>
      </c>
      <c r="AT203" s="13">
        <v>5291</v>
      </c>
      <c r="AU203" s="13">
        <v>5247</v>
      </c>
      <c r="AV203" s="13">
        <v>5415</v>
      </c>
      <c r="AW203" s="13">
        <v>5339</v>
      </c>
      <c r="AX203" s="13">
        <v>5385</v>
      </c>
      <c r="AY203" s="13">
        <v>5094</v>
      </c>
      <c r="AZ203" s="13">
        <v>5100</v>
      </c>
      <c r="BA203" s="13">
        <v>5199</v>
      </c>
      <c r="BB203" s="13">
        <v>5228</v>
      </c>
      <c r="BC203" s="13">
        <v>5222</v>
      </c>
      <c r="BD203" s="13">
        <v>5099</v>
      </c>
      <c r="BE203" s="13">
        <v>5049</v>
      </c>
      <c r="BF203" s="13">
        <v>4982</v>
      </c>
      <c r="BG203" s="13">
        <v>4987</v>
      </c>
      <c r="BH203" s="13">
        <v>4912</v>
      </c>
      <c r="BI203" s="13">
        <v>5056</v>
      </c>
      <c r="BJ203" s="13">
        <v>5052</v>
      </c>
      <c r="BK203" s="13">
        <v>5226</v>
      </c>
      <c r="BL203" s="13">
        <v>5301</v>
      </c>
      <c r="BM203" s="67">
        <v>5290</v>
      </c>
      <c r="BN203" s="67">
        <v>5443</v>
      </c>
      <c r="BO203" s="67">
        <v>5674</v>
      </c>
      <c r="BP203" s="67">
        <v>5679</v>
      </c>
      <c r="BQ203" s="67">
        <v>5521</v>
      </c>
      <c r="BR203" s="67">
        <v>5541</v>
      </c>
      <c r="BS203" s="67">
        <v>5472</v>
      </c>
      <c r="BT203" s="67">
        <v>5644</v>
      </c>
      <c r="BU203" s="67">
        <v>5432</v>
      </c>
      <c r="BV203" s="67">
        <v>5443</v>
      </c>
      <c r="BW203" s="67">
        <v>5490</v>
      </c>
      <c r="BX203" s="67">
        <v>5388</v>
      </c>
      <c r="BY203" s="67">
        <v>5497</v>
      </c>
      <c r="BZ203" s="67">
        <v>5430</v>
      </c>
      <c r="CA203" s="516">
        <v>5365</v>
      </c>
      <c r="CB203" s="516">
        <v>5550</v>
      </c>
      <c r="CC203" s="516">
        <v>5683</v>
      </c>
      <c r="CD203" s="516">
        <v>5640</v>
      </c>
      <c r="CE203" s="516">
        <v>5658</v>
      </c>
      <c r="CF203" s="516">
        <v>5707</v>
      </c>
      <c r="CG203" s="516">
        <v>5693</v>
      </c>
      <c r="CH203" s="516">
        <v>5707</v>
      </c>
      <c r="CI203" s="516">
        <v>5317</v>
      </c>
      <c r="CJ203" s="516">
        <v>5379</v>
      </c>
      <c r="CK203" s="516">
        <v>5443</v>
      </c>
      <c r="CL203" s="516">
        <v>5395</v>
      </c>
      <c r="CM203" s="516">
        <v>5519</v>
      </c>
      <c r="CN203" s="516">
        <v>5271</v>
      </c>
      <c r="CO203" s="516">
        <v>5248</v>
      </c>
      <c r="CP203" s="516">
        <v>5541</v>
      </c>
      <c r="CQ203" s="516">
        <v>5519</v>
      </c>
      <c r="CR203" s="516">
        <v>5531</v>
      </c>
      <c r="CS203" s="516">
        <v>5397</v>
      </c>
      <c r="CT203" s="516">
        <v>5181</v>
      </c>
      <c r="CU203" s="516">
        <v>5432</v>
      </c>
      <c r="CV203" s="516">
        <v>5747</v>
      </c>
      <c r="CW203" s="516">
        <v>5637</v>
      </c>
      <c r="CX203" s="516">
        <v>5759</v>
      </c>
      <c r="CY203" s="516">
        <v>5918</v>
      </c>
      <c r="CZ203" s="516">
        <v>5973</v>
      </c>
      <c r="DA203" s="2">
        <v>6114</v>
      </c>
      <c r="DB203" s="2">
        <v>5943</v>
      </c>
      <c r="DC203" s="2">
        <v>5599</v>
      </c>
      <c r="DD203" s="2">
        <v>6024</v>
      </c>
      <c r="DE203" s="2">
        <v>6094</v>
      </c>
      <c r="DF203" s="2">
        <v>5988</v>
      </c>
      <c r="DG203" s="2">
        <v>6457</v>
      </c>
      <c r="DH203" s="2">
        <v>6899</v>
      </c>
      <c r="DI203" s="2">
        <v>7027</v>
      </c>
      <c r="DJ203" s="2">
        <v>6875</v>
      </c>
      <c r="DK203" s="2">
        <v>6806</v>
      </c>
      <c r="DL203" s="2">
        <v>6554</v>
      </c>
      <c r="DM203" s="2">
        <v>6549</v>
      </c>
      <c r="DN203" s="2">
        <v>6586</v>
      </c>
      <c r="DO203" s="2">
        <v>6421</v>
      </c>
      <c r="DP203" s="2">
        <v>6539</v>
      </c>
      <c r="DQ203" s="2">
        <v>6595</v>
      </c>
      <c r="DR203" s="2">
        <v>6564</v>
      </c>
      <c r="DS203" s="2">
        <v>6535</v>
      </c>
      <c r="DT203" s="2">
        <v>6521</v>
      </c>
      <c r="DU203" s="2">
        <v>6500</v>
      </c>
      <c r="DV203" s="2">
        <v>6132</v>
      </c>
      <c r="DW203" s="2">
        <v>6138</v>
      </c>
      <c r="DX203" s="2">
        <v>5976</v>
      </c>
      <c r="DY203" s="2">
        <v>5556</v>
      </c>
      <c r="DZ203" s="2">
        <v>5219</v>
      </c>
      <c r="EA203" s="2">
        <v>5051</v>
      </c>
      <c r="EB203" s="2">
        <v>5137</v>
      </c>
      <c r="EC203" s="2">
        <v>5049</v>
      </c>
      <c r="ED203" s="2">
        <v>5108</v>
      </c>
      <c r="EE203" s="2">
        <v>5061</v>
      </c>
      <c r="EF203" s="2">
        <v>5208</v>
      </c>
      <c r="EG203" s="2">
        <v>5200</v>
      </c>
      <c r="EH203" s="2">
        <v>5123</v>
      </c>
      <c r="EI203" s="2">
        <v>5226</v>
      </c>
      <c r="EJ203" s="2">
        <v>5273</v>
      </c>
      <c r="EK203" s="2">
        <v>5421</v>
      </c>
      <c r="EL203" s="2">
        <v>5334</v>
      </c>
      <c r="EM203" s="2">
        <v>5289</v>
      </c>
      <c r="EN203" s="2">
        <v>5159</v>
      </c>
      <c r="EO203" s="2">
        <v>5030</v>
      </c>
      <c r="EP203" s="2">
        <v>4946</v>
      </c>
      <c r="EQ203" s="2">
        <v>4872</v>
      </c>
      <c r="ER203" s="2">
        <v>4787</v>
      </c>
      <c r="ES203" s="2">
        <v>4700</v>
      </c>
      <c r="ET203" s="2">
        <v>4630</v>
      </c>
      <c r="EU203" s="2">
        <v>4609</v>
      </c>
      <c r="EV203" s="2">
        <v>4615</v>
      </c>
      <c r="EW203" s="2">
        <v>4645</v>
      </c>
      <c r="EX203" s="2">
        <v>4651</v>
      </c>
      <c r="EY203" s="2">
        <v>4650</v>
      </c>
      <c r="EZ203" s="2">
        <v>4688</v>
      </c>
      <c r="FA203" s="2">
        <v>4599</v>
      </c>
      <c r="FB203" s="2">
        <v>4609</v>
      </c>
      <c r="FC203" s="2">
        <v>4635</v>
      </c>
      <c r="FD203" s="2">
        <v>4571</v>
      </c>
      <c r="FE203" s="2">
        <v>4591</v>
      </c>
      <c r="FF203" s="2">
        <v>4605</v>
      </c>
      <c r="FG203" s="2">
        <v>4550</v>
      </c>
      <c r="FH203" s="2">
        <v>4581</v>
      </c>
      <c r="FI203" s="2">
        <v>4620</v>
      </c>
      <c r="FJ203" s="2">
        <v>4600</v>
      </c>
      <c r="FK203" s="2">
        <v>4660</v>
      </c>
      <c r="FL203" s="2">
        <v>4717</v>
      </c>
      <c r="FM203" s="2">
        <v>4633</v>
      </c>
      <c r="FN203" s="2">
        <v>4599</v>
      </c>
      <c r="FO203" s="2">
        <v>4629</v>
      </c>
      <c r="FP203" s="2">
        <v>4545</v>
      </c>
      <c r="FQ203" s="2">
        <v>4518</v>
      </c>
      <c r="FR203" s="2">
        <v>4566</v>
      </c>
      <c r="FS203" s="2">
        <v>4455</v>
      </c>
      <c r="FT203" s="2">
        <v>4514</v>
      </c>
      <c r="FU203" s="2">
        <v>4467</v>
      </c>
      <c r="FV203" s="2">
        <v>4341</v>
      </c>
      <c r="FW203" s="2">
        <v>4457</v>
      </c>
      <c r="FX203" s="2">
        <v>4596</v>
      </c>
      <c r="FY203" s="2">
        <v>4613</v>
      </c>
      <c r="FZ203" s="2">
        <v>4660</v>
      </c>
      <c r="GA203" s="2">
        <v>4600</v>
      </c>
      <c r="GB203" s="2">
        <v>4557</v>
      </c>
      <c r="GC203" s="2">
        <v>4517</v>
      </c>
      <c r="GD203" s="2">
        <v>4422</v>
      </c>
      <c r="GE203" s="2">
        <v>4435</v>
      </c>
      <c r="GF203" s="2">
        <v>4382</v>
      </c>
      <c r="GG203" s="2">
        <v>4989</v>
      </c>
      <c r="GH203" s="2">
        <v>5031</v>
      </c>
      <c r="GI203" s="2">
        <v>5144</v>
      </c>
      <c r="GJ203" s="2">
        <v>5168</v>
      </c>
      <c r="GK203" s="2">
        <v>5030</v>
      </c>
      <c r="GL203" s="2">
        <v>5179</v>
      </c>
      <c r="GM203" s="2">
        <v>4951</v>
      </c>
      <c r="GN203" s="2">
        <v>4876</v>
      </c>
      <c r="GO203" s="2">
        <v>4915</v>
      </c>
      <c r="GP203" s="2">
        <v>4832</v>
      </c>
      <c r="GQ203" s="2">
        <v>4756</v>
      </c>
      <c r="GR203" s="2">
        <v>4696</v>
      </c>
      <c r="GS203" s="2">
        <v>4776</v>
      </c>
      <c r="GT203" s="2">
        <v>4740</v>
      </c>
      <c r="GU203" s="2">
        <v>4649</v>
      </c>
      <c r="GV203" s="2">
        <v>4662</v>
      </c>
      <c r="GW203" s="2">
        <v>4780</v>
      </c>
      <c r="GX203" s="2">
        <v>4813</v>
      </c>
      <c r="GY203" s="2">
        <v>4785</v>
      </c>
      <c r="GZ203" s="2">
        <v>4776</v>
      </c>
      <c r="HA203" s="2">
        <v>4752</v>
      </c>
      <c r="HB203" s="2">
        <v>4654</v>
      </c>
      <c r="HC203" s="2">
        <v>4602</v>
      </c>
      <c r="HD203" s="2">
        <v>4734</v>
      </c>
      <c r="HE203" s="2">
        <v>4681</v>
      </c>
      <c r="HF203" s="2">
        <v>4801</v>
      </c>
      <c r="HG203" s="2">
        <v>4778</v>
      </c>
      <c r="HH203" s="2">
        <v>4735</v>
      </c>
      <c r="HI203" s="2">
        <v>4713</v>
      </c>
      <c r="HJ203" s="2">
        <v>4729</v>
      </c>
      <c r="HK203" s="2">
        <v>4818</v>
      </c>
      <c r="HL203" s="2">
        <v>4773</v>
      </c>
      <c r="HM203" s="2">
        <v>4870</v>
      </c>
      <c r="HN203" s="2">
        <v>4900</v>
      </c>
      <c r="HO203" s="2">
        <v>4895</v>
      </c>
      <c r="HP203" s="2">
        <v>4881</v>
      </c>
      <c r="HQ203" s="2">
        <v>4927</v>
      </c>
      <c r="HR203" s="2">
        <v>4924</v>
      </c>
      <c r="HS203" s="2">
        <v>4802</v>
      </c>
      <c r="HT203" s="2">
        <v>4707</v>
      </c>
      <c r="HU203" s="2">
        <v>4577</v>
      </c>
      <c r="HV203" s="2">
        <v>4620</v>
      </c>
      <c r="HW203" s="2">
        <v>4576</v>
      </c>
      <c r="HX203" s="2">
        <v>4580</v>
      </c>
      <c r="HY203" s="2">
        <v>4651</v>
      </c>
      <c r="HZ203" s="2">
        <v>4622</v>
      </c>
      <c r="IA203" s="2">
        <v>4644</v>
      </c>
      <c r="IB203" s="2">
        <v>4682</v>
      </c>
      <c r="IC203" s="2">
        <v>4606</v>
      </c>
      <c r="ID203" s="2">
        <v>4619</v>
      </c>
      <c r="IE203" s="2">
        <v>4580</v>
      </c>
      <c r="IF203" s="2">
        <v>4708</v>
      </c>
      <c r="IG203" s="2">
        <v>4749</v>
      </c>
      <c r="IH203" s="2">
        <v>4689</v>
      </c>
      <c r="II203" s="2">
        <v>4701</v>
      </c>
      <c r="IJ203" s="2">
        <v>4780</v>
      </c>
      <c r="IK203" s="2">
        <v>4713</v>
      </c>
      <c r="IL203" s="2">
        <v>4663</v>
      </c>
      <c r="IM203" s="2">
        <v>4559</v>
      </c>
      <c r="IN203" s="2">
        <v>4482</v>
      </c>
      <c r="IO203" s="2">
        <v>4434</v>
      </c>
      <c r="IP203" s="2">
        <v>4459</v>
      </c>
      <c r="IQ203" s="2">
        <v>4525</v>
      </c>
      <c r="IR203" s="2">
        <v>4390</v>
      </c>
      <c r="IS203" s="2">
        <v>4417</v>
      </c>
      <c r="IT203" s="2">
        <v>4457</v>
      </c>
    </row>
    <row r="204" spans="1:254" ht="15.9" customHeight="1">
      <c r="A204" s="61" t="s">
        <v>400</v>
      </c>
      <c r="B204" s="6" t="s">
        <v>401</v>
      </c>
      <c r="C204" s="15">
        <v>7460</v>
      </c>
      <c r="D204" s="16">
        <v>0</v>
      </c>
      <c r="E204" s="13">
        <v>7460</v>
      </c>
      <c r="F204" s="13">
        <v>7243</v>
      </c>
      <c r="G204" s="13">
        <v>6804</v>
      </c>
      <c r="H204" s="13">
        <v>6669</v>
      </c>
      <c r="I204" s="13">
        <v>6722</v>
      </c>
      <c r="J204" s="13">
        <v>6625</v>
      </c>
      <c r="K204" s="13">
        <v>6577</v>
      </c>
      <c r="L204" s="13">
        <v>6465</v>
      </c>
      <c r="M204" s="13">
        <v>6558</v>
      </c>
      <c r="N204" s="13">
        <v>6425</v>
      </c>
      <c r="O204" s="13">
        <v>6594</v>
      </c>
      <c r="P204" s="13">
        <v>6454</v>
      </c>
      <c r="Q204" s="13">
        <v>6504</v>
      </c>
      <c r="R204" s="13">
        <v>6076</v>
      </c>
      <c r="S204" s="13">
        <v>6209</v>
      </c>
      <c r="T204" s="13">
        <v>6223</v>
      </c>
      <c r="U204" s="13">
        <v>6065</v>
      </c>
      <c r="V204" s="13">
        <v>6054</v>
      </c>
      <c r="W204" s="13">
        <v>6034</v>
      </c>
      <c r="X204" s="13">
        <v>6110</v>
      </c>
      <c r="Y204" s="13">
        <v>6142</v>
      </c>
      <c r="Z204" s="13">
        <v>6276</v>
      </c>
      <c r="AA204" s="13">
        <v>6286</v>
      </c>
      <c r="AB204" s="13">
        <v>6216</v>
      </c>
      <c r="AC204" s="13">
        <v>6107</v>
      </c>
      <c r="AD204" s="13">
        <v>6015</v>
      </c>
      <c r="AE204" s="13">
        <v>5978</v>
      </c>
      <c r="AF204" s="13">
        <v>5964</v>
      </c>
      <c r="AG204" s="13">
        <v>5958</v>
      </c>
      <c r="AH204" s="13">
        <v>6000</v>
      </c>
      <c r="AI204" s="13">
        <v>6081</v>
      </c>
      <c r="AJ204" s="13">
        <v>6130</v>
      </c>
      <c r="AK204" s="13">
        <v>6171</v>
      </c>
      <c r="AL204" s="13">
        <v>6191</v>
      </c>
      <c r="AM204" s="13">
        <v>6217</v>
      </c>
      <c r="AN204" s="13">
        <v>6344</v>
      </c>
      <c r="AO204" s="13">
        <v>6416</v>
      </c>
      <c r="AP204" s="13">
        <v>6505</v>
      </c>
      <c r="AQ204" s="13">
        <v>6174</v>
      </c>
      <c r="AR204" s="13">
        <v>5969</v>
      </c>
      <c r="AS204" s="13">
        <v>6092</v>
      </c>
      <c r="AT204" s="13">
        <v>6105</v>
      </c>
      <c r="AU204" s="13">
        <v>6165</v>
      </c>
      <c r="AV204" s="13">
        <v>6456</v>
      </c>
      <c r="AW204" s="13">
        <v>6436</v>
      </c>
      <c r="AX204" s="13">
        <v>6500</v>
      </c>
      <c r="AY204" s="13">
        <v>6467</v>
      </c>
      <c r="AZ204" s="13">
        <v>6618</v>
      </c>
      <c r="BA204" s="13">
        <v>6930</v>
      </c>
      <c r="BB204" s="13">
        <v>6729</v>
      </c>
      <c r="BC204" s="13">
        <v>6841</v>
      </c>
      <c r="BD204" s="13">
        <v>6996</v>
      </c>
      <c r="BE204" s="13">
        <v>7096</v>
      </c>
      <c r="BF204" s="13">
        <v>6974</v>
      </c>
      <c r="BG204" s="13">
        <v>6811</v>
      </c>
      <c r="BH204" s="13">
        <v>6763</v>
      </c>
      <c r="BI204" s="13">
        <v>7056</v>
      </c>
      <c r="BJ204" s="13">
        <v>7064</v>
      </c>
      <c r="BK204" s="13">
        <v>7387</v>
      </c>
      <c r="BL204" s="13">
        <v>7370</v>
      </c>
      <c r="BM204" s="67">
        <v>7397</v>
      </c>
      <c r="BN204" s="67">
        <v>7130</v>
      </c>
      <c r="BO204" s="67">
        <v>6991</v>
      </c>
      <c r="BP204" s="67">
        <v>6743</v>
      </c>
      <c r="BQ204" s="67">
        <v>6840</v>
      </c>
      <c r="BR204" s="67">
        <v>6868</v>
      </c>
      <c r="BS204" s="67">
        <v>6101</v>
      </c>
      <c r="BT204" s="67">
        <v>6379</v>
      </c>
      <c r="BU204" s="67">
        <v>6205</v>
      </c>
      <c r="BV204" s="67">
        <v>6124</v>
      </c>
      <c r="BW204" s="67">
        <v>6154</v>
      </c>
      <c r="BX204" s="67">
        <v>6177</v>
      </c>
      <c r="BY204" s="67">
        <v>6315</v>
      </c>
      <c r="BZ204" s="67">
        <v>6284</v>
      </c>
      <c r="CA204" s="516">
        <v>6241</v>
      </c>
      <c r="CB204" s="516">
        <v>6332</v>
      </c>
      <c r="CC204" s="516">
        <v>6255</v>
      </c>
      <c r="CD204" s="516">
        <v>6386</v>
      </c>
      <c r="CE204" s="516">
        <v>6386</v>
      </c>
      <c r="CF204" s="516">
        <v>6610</v>
      </c>
      <c r="CG204" s="516">
        <v>6605</v>
      </c>
      <c r="CH204" s="516">
        <v>6474</v>
      </c>
      <c r="CI204" s="516">
        <v>6027</v>
      </c>
      <c r="CJ204" s="516">
        <v>6005</v>
      </c>
      <c r="CK204" s="516">
        <v>6081</v>
      </c>
      <c r="CL204" s="516">
        <v>6061</v>
      </c>
      <c r="CM204" s="516">
        <v>6346</v>
      </c>
      <c r="CN204" s="516">
        <v>5950</v>
      </c>
      <c r="CO204" s="516">
        <v>5973</v>
      </c>
      <c r="CP204" s="516">
        <v>6191</v>
      </c>
      <c r="CQ204" s="516">
        <v>6215</v>
      </c>
      <c r="CR204" s="516">
        <v>6229</v>
      </c>
      <c r="CS204" s="516">
        <v>6102</v>
      </c>
      <c r="CT204" s="516">
        <v>5940</v>
      </c>
      <c r="CU204" s="516">
        <v>6275</v>
      </c>
      <c r="CV204" s="516">
        <v>6690</v>
      </c>
      <c r="CW204" s="516">
        <v>6433</v>
      </c>
      <c r="CX204" s="516">
        <v>6365</v>
      </c>
      <c r="CY204" s="516">
        <v>6304</v>
      </c>
      <c r="CZ204" s="516">
        <v>6354</v>
      </c>
      <c r="DA204" s="2">
        <v>6542</v>
      </c>
      <c r="DB204" s="2">
        <v>6403</v>
      </c>
      <c r="DC204" s="2">
        <v>5916</v>
      </c>
      <c r="DD204" s="2">
        <v>6294</v>
      </c>
      <c r="DE204" s="2">
        <v>6457</v>
      </c>
      <c r="DF204" s="2">
        <v>6354</v>
      </c>
      <c r="DG204" s="2">
        <v>6823</v>
      </c>
      <c r="DH204" s="2">
        <v>6948</v>
      </c>
      <c r="DI204" s="2">
        <v>6988</v>
      </c>
      <c r="DJ204" s="2">
        <v>7017</v>
      </c>
      <c r="DK204" s="2">
        <v>7094</v>
      </c>
      <c r="DL204" s="2">
        <v>6969</v>
      </c>
      <c r="DM204" s="2">
        <v>6735</v>
      </c>
      <c r="DN204" s="2">
        <v>6896</v>
      </c>
      <c r="DO204" s="2">
        <v>6764</v>
      </c>
      <c r="DP204" s="2">
        <v>6554</v>
      </c>
      <c r="DQ204" s="2">
        <v>6606</v>
      </c>
      <c r="DR204" s="2">
        <v>6858</v>
      </c>
      <c r="DS204" s="2">
        <v>6912</v>
      </c>
      <c r="DT204" s="2">
        <v>6598</v>
      </c>
      <c r="DU204" s="2">
        <v>6717</v>
      </c>
      <c r="DV204" s="2">
        <v>6334</v>
      </c>
      <c r="DW204" s="2">
        <v>6215</v>
      </c>
      <c r="DX204" s="2">
        <v>6083</v>
      </c>
      <c r="DY204" s="2">
        <v>5751</v>
      </c>
      <c r="DZ204" s="2">
        <v>5566</v>
      </c>
      <c r="EA204" s="2">
        <v>5606</v>
      </c>
      <c r="EB204" s="2">
        <v>5567</v>
      </c>
      <c r="EC204" s="2">
        <v>5582</v>
      </c>
      <c r="ED204" s="2">
        <v>5657</v>
      </c>
      <c r="EE204" s="2">
        <v>5576</v>
      </c>
      <c r="EF204" s="2">
        <v>5758</v>
      </c>
      <c r="EG204" s="2">
        <v>5697</v>
      </c>
      <c r="EH204" s="2">
        <v>5802</v>
      </c>
      <c r="EI204" s="2">
        <v>5796</v>
      </c>
      <c r="EJ204" s="2">
        <v>5846</v>
      </c>
      <c r="EK204" s="2">
        <v>6094</v>
      </c>
      <c r="EL204" s="2">
        <v>6124</v>
      </c>
      <c r="EM204" s="2">
        <v>5964</v>
      </c>
      <c r="EN204" s="2">
        <v>5862</v>
      </c>
      <c r="EO204" s="2">
        <v>5542</v>
      </c>
      <c r="EP204" s="2">
        <v>5484</v>
      </c>
      <c r="EQ204" s="2">
        <v>5492</v>
      </c>
      <c r="ER204" s="2">
        <v>5500</v>
      </c>
      <c r="ES204" s="2">
        <v>5505</v>
      </c>
      <c r="ET204" s="2">
        <v>5274</v>
      </c>
      <c r="EU204" s="2">
        <v>5352</v>
      </c>
      <c r="EV204" s="2">
        <v>5319</v>
      </c>
      <c r="EW204" s="2">
        <v>5346</v>
      </c>
      <c r="EX204" s="2">
        <v>5291</v>
      </c>
      <c r="EY204" s="2">
        <v>5370</v>
      </c>
      <c r="EZ204" s="2">
        <v>5310</v>
      </c>
      <c r="FA204" s="2">
        <v>5303</v>
      </c>
      <c r="FB204" s="2">
        <v>5116</v>
      </c>
      <c r="FC204" s="2">
        <v>5214</v>
      </c>
      <c r="FD204" s="2">
        <v>5214</v>
      </c>
      <c r="FE204" s="2">
        <v>5344</v>
      </c>
      <c r="FF204" s="2">
        <v>5205</v>
      </c>
      <c r="FG204" s="2">
        <v>5061</v>
      </c>
      <c r="FH204" s="2">
        <v>5139</v>
      </c>
      <c r="FI204" s="2">
        <v>5121</v>
      </c>
      <c r="FJ204" s="2">
        <v>5084</v>
      </c>
      <c r="FK204" s="2">
        <v>4958</v>
      </c>
      <c r="FL204" s="2">
        <v>5035</v>
      </c>
      <c r="FM204" s="2">
        <v>4915</v>
      </c>
      <c r="FN204" s="2">
        <v>4893</v>
      </c>
      <c r="FO204" s="2">
        <v>4981</v>
      </c>
      <c r="FP204" s="2">
        <v>5054</v>
      </c>
      <c r="FQ204" s="2">
        <v>4997</v>
      </c>
      <c r="FR204" s="2">
        <v>4850</v>
      </c>
      <c r="FS204" s="2">
        <v>4729</v>
      </c>
      <c r="FT204" s="2">
        <v>4726</v>
      </c>
      <c r="FU204" s="2">
        <v>4760</v>
      </c>
      <c r="FV204" s="2">
        <v>4692</v>
      </c>
      <c r="FW204" s="2">
        <v>4723</v>
      </c>
      <c r="FX204" s="2">
        <v>4929</v>
      </c>
      <c r="FY204" s="2">
        <v>5048</v>
      </c>
      <c r="FZ204" s="2">
        <v>5023</v>
      </c>
      <c r="GA204" s="2">
        <v>4939</v>
      </c>
      <c r="GB204" s="2">
        <v>4888</v>
      </c>
      <c r="GC204" s="2">
        <v>4871</v>
      </c>
      <c r="GD204" s="2">
        <v>4825</v>
      </c>
      <c r="GE204" s="2">
        <v>4835</v>
      </c>
      <c r="GF204" s="2">
        <v>4703</v>
      </c>
      <c r="GG204" s="2">
        <v>4698</v>
      </c>
      <c r="GH204" s="2">
        <v>4717</v>
      </c>
      <c r="GI204" s="2">
        <v>4500</v>
      </c>
      <c r="GJ204" s="2">
        <v>4412</v>
      </c>
      <c r="GK204" s="2">
        <v>4456</v>
      </c>
      <c r="GL204" s="2">
        <v>4567</v>
      </c>
      <c r="GM204" s="2">
        <v>4492</v>
      </c>
      <c r="GN204" s="2">
        <v>4434</v>
      </c>
      <c r="GO204" s="2">
        <v>4391</v>
      </c>
      <c r="GP204" s="2">
        <v>4315</v>
      </c>
      <c r="GQ204" s="2">
        <v>4320</v>
      </c>
      <c r="GR204" s="2">
        <v>4263</v>
      </c>
      <c r="GS204" s="2">
        <v>4277</v>
      </c>
      <c r="GT204" s="2">
        <v>4330</v>
      </c>
      <c r="GU204" s="2">
        <v>4308</v>
      </c>
      <c r="GV204" s="2">
        <v>4343</v>
      </c>
      <c r="GW204" s="2">
        <v>4410</v>
      </c>
      <c r="GX204" s="2">
        <v>4436</v>
      </c>
      <c r="GY204" s="2">
        <v>4453</v>
      </c>
      <c r="GZ204" s="2">
        <v>4426</v>
      </c>
      <c r="HA204" s="2">
        <v>4230</v>
      </c>
      <c r="HB204" s="2">
        <v>4154</v>
      </c>
      <c r="HC204" s="2">
        <v>4172</v>
      </c>
      <c r="HD204" s="2">
        <v>4102</v>
      </c>
      <c r="HE204" s="2">
        <v>4078</v>
      </c>
      <c r="HF204" s="2">
        <v>4190</v>
      </c>
      <c r="HG204" s="2">
        <v>4169</v>
      </c>
      <c r="HH204" s="2">
        <v>4141</v>
      </c>
      <c r="HI204" s="2">
        <v>4144</v>
      </c>
      <c r="HJ204" s="2">
        <v>4116</v>
      </c>
      <c r="HK204" s="2">
        <v>4065</v>
      </c>
      <c r="HL204" s="2">
        <v>4103</v>
      </c>
      <c r="HM204" s="2">
        <v>4146</v>
      </c>
      <c r="HN204" s="2">
        <v>4066</v>
      </c>
      <c r="HO204" s="2">
        <v>3971</v>
      </c>
      <c r="HP204" s="2">
        <v>4015</v>
      </c>
      <c r="HQ204" s="2">
        <v>3976</v>
      </c>
      <c r="HR204" s="2">
        <v>4054</v>
      </c>
      <c r="HS204" s="2">
        <v>4006</v>
      </c>
      <c r="HT204" s="2">
        <v>3948</v>
      </c>
      <c r="HU204" s="2">
        <v>3919</v>
      </c>
      <c r="HV204" s="2">
        <v>3967</v>
      </c>
      <c r="HW204" s="2">
        <v>3894</v>
      </c>
      <c r="HX204" s="2">
        <v>3972</v>
      </c>
      <c r="HY204" s="2">
        <v>3952</v>
      </c>
      <c r="HZ204" s="2">
        <v>3884</v>
      </c>
      <c r="IA204" s="2">
        <v>3861</v>
      </c>
      <c r="IB204" s="2">
        <v>3878</v>
      </c>
      <c r="IC204" s="2">
        <v>3840</v>
      </c>
      <c r="ID204" s="2">
        <v>3808</v>
      </c>
      <c r="IE204" s="2">
        <v>3816</v>
      </c>
      <c r="IF204" s="2">
        <v>3857</v>
      </c>
      <c r="IG204" s="2">
        <v>3775</v>
      </c>
      <c r="IH204" s="2">
        <v>3798</v>
      </c>
      <c r="II204" s="2">
        <v>3762</v>
      </c>
      <c r="IJ204" s="2">
        <v>3910</v>
      </c>
      <c r="IK204" s="2">
        <v>3902</v>
      </c>
      <c r="IL204" s="2">
        <v>3942</v>
      </c>
      <c r="IM204" s="2">
        <v>3829</v>
      </c>
      <c r="IN204" s="2">
        <v>3793</v>
      </c>
      <c r="IO204" s="2">
        <v>3669</v>
      </c>
      <c r="IP204" s="2">
        <v>3551</v>
      </c>
      <c r="IQ204" s="2">
        <v>3580</v>
      </c>
      <c r="IR204" s="2">
        <v>3471</v>
      </c>
      <c r="IS204" s="2">
        <v>3445</v>
      </c>
      <c r="IT204" s="2">
        <v>3451</v>
      </c>
    </row>
    <row r="205" spans="1:254">
      <c r="A205" s="62" t="s">
        <v>402</v>
      </c>
      <c r="B205" s="4" t="s">
        <v>403</v>
      </c>
      <c r="C205" s="55">
        <v>3705</v>
      </c>
      <c r="D205" s="56">
        <v>79</v>
      </c>
      <c r="E205" s="67">
        <v>3626</v>
      </c>
      <c r="F205" s="67">
        <v>3565</v>
      </c>
      <c r="G205" s="67">
        <v>3539</v>
      </c>
      <c r="H205" s="67">
        <v>3589</v>
      </c>
      <c r="I205" s="67">
        <v>3787</v>
      </c>
      <c r="J205" s="67">
        <v>3809</v>
      </c>
      <c r="K205" s="67">
        <v>3809</v>
      </c>
      <c r="L205" s="67">
        <v>3662</v>
      </c>
      <c r="M205" s="67">
        <v>3574</v>
      </c>
      <c r="N205" s="67">
        <v>3409</v>
      </c>
      <c r="O205" s="67">
        <v>3445</v>
      </c>
      <c r="P205" s="67">
        <v>3444</v>
      </c>
      <c r="Q205" s="67">
        <v>3458</v>
      </c>
      <c r="R205" s="67">
        <v>3470</v>
      </c>
      <c r="S205" s="67">
        <v>3438</v>
      </c>
      <c r="T205" s="67">
        <v>3389</v>
      </c>
      <c r="U205" s="67">
        <v>3383</v>
      </c>
      <c r="V205" s="67">
        <v>3341</v>
      </c>
      <c r="W205" s="67">
        <v>3359</v>
      </c>
      <c r="X205" s="67">
        <v>3409</v>
      </c>
      <c r="Y205" s="67">
        <v>3468</v>
      </c>
      <c r="Z205" s="67">
        <v>3502</v>
      </c>
      <c r="AA205" s="67">
        <v>3422</v>
      </c>
      <c r="AB205" s="67">
        <v>3380</v>
      </c>
      <c r="AC205" s="67">
        <v>3330</v>
      </c>
      <c r="AD205" s="67">
        <v>3250</v>
      </c>
      <c r="AE205" s="67">
        <v>3280</v>
      </c>
      <c r="AF205" s="67">
        <v>3299</v>
      </c>
      <c r="AG205" s="67">
        <v>3199</v>
      </c>
      <c r="AH205" s="67">
        <v>3197</v>
      </c>
      <c r="AI205" s="67">
        <v>3250</v>
      </c>
      <c r="AJ205" s="67">
        <v>3159</v>
      </c>
      <c r="AK205" s="67">
        <v>3183</v>
      </c>
      <c r="AL205" s="67">
        <v>3140</v>
      </c>
      <c r="AM205" s="67">
        <v>3250</v>
      </c>
      <c r="AN205" s="67">
        <v>3286</v>
      </c>
      <c r="AO205" s="67">
        <v>3275</v>
      </c>
      <c r="AP205" s="67">
        <v>3320</v>
      </c>
      <c r="AQ205" s="67">
        <v>3292</v>
      </c>
      <c r="AR205" s="67">
        <v>3369</v>
      </c>
      <c r="AS205" s="67">
        <v>3385</v>
      </c>
      <c r="AT205" s="67">
        <v>3443</v>
      </c>
      <c r="AU205" s="67">
        <v>3508</v>
      </c>
      <c r="AV205" s="67">
        <v>3559</v>
      </c>
      <c r="AW205" s="67">
        <v>3540</v>
      </c>
      <c r="AX205" s="67">
        <v>3619</v>
      </c>
      <c r="AY205" s="67">
        <v>3669</v>
      </c>
      <c r="AZ205" s="67">
        <v>3542</v>
      </c>
      <c r="BA205" s="67">
        <v>3444</v>
      </c>
      <c r="BB205" s="67">
        <v>3451</v>
      </c>
      <c r="BC205" s="67">
        <v>3525</v>
      </c>
      <c r="BD205" s="67">
        <v>3548</v>
      </c>
      <c r="BE205" s="67">
        <v>3598</v>
      </c>
      <c r="BF205" s="67">
        <v>3525</v>
      </c>
      <c r="BG205" s="67">
        <v>3554</v>
      </c>
      <c r="BH205" s="67">
        <v>3606</v>
      </c>
      <c r="BI205" s="67">
        <v>3720</v>
      </c>
      <c r="BJ205" s="67">
        <v>3596</v>
      </c>
      <c r="BK205" s="67">
        <v>3576</v>
      </c>
      <c r="BL205" s="67">
        <v>3444</v>
      </c>
      <c r="BM205" s="67">
        <v>3660</v>
      </c>
      <c r="BN205" s="67">
        <v>3484</v>
      </c>
      <c r="BO205" s="67">
        <v>3372</v>
      </c>
      <c r="BP205" s="67">
        <v>3114</v>
      </c>
      <c r="BQ205" s="67">
        <v>3130</v>
      </c>
      <c r="BR205" s="67">
        <v>3127</v>
      </c>
      <c r="BS205" s="67">
        <v>3113</v>
      </c>
      <c r="BT205" s="67">
        <v>3234</v>
      </c>
      <c r="BU205" s="67">
        <v>3188</v>
      </c>
      <c r="BV205" s="67">
        <v>3208</v>
      </c>
      <c r="BW205" s="67">
        <v>3263</v>
      </c>
      <c r="BX205" s="67">
        <v>3343</v>
      </c>
      <c r="BY205" s="67">
        <v>3346</v>
      </c>
      <c r="BZ205" s="67">
        <v>3384</v>
      </c>
      <c r="CA205" s="516">
        <v>3395</v>
      </c>
      <c r="CB205" s="516">
        <v>3407</v>
      </c>
      <c r="CC205" s="516">
        <v>3340</v>
      </c>
      <c r="CD205" s="516">
        <v>3280</v>
      </c>
      <c r="CE205" s="516">
        <v>3251</v>
      </c>
      <c r="CF205" s="516">
        <v>3325</v>
      </c>
      <c r="CG205" s="516">
        <v>3375</v>
      </c>
      <c r="CH205" s="516">
        <v>3388</v>
      </c>
      <c r="CI205" s="516">
        <v>3311</v>
      </c>
      <c r="CJ205" s="516">
        <v>3292</v>
      </c>
      <c r="CK205" s="516">
        <v>3324</v>
      </c>
      <c r="CL205" s="516">
        <v>3329</v>
      </c>
      <c r="CM205" s="516">
        <v>3372</v>
      </c>
      <c r="CN205" s="516">
        <v>3209</v>
      </c>
      <c r="CO205" s="516">
        <v>3188</v>
      </c>
      <c r="CP205" s="516">
        <v>3209</v>
      </c>
      <c r="CQ205" s="516">
        <v>3218</v>
      </c>
      <c r="CR205" s="516">
        <v>3266</v>
      </c>
      <c r="CS205" s="516">
        <v>3232</v>
      </c>
      <c r="CT205" s="516">
        <v>3192</v>
      </c>
      <c r="CU205" s="516">
        <v>3271</v>
      </c>
      <c r="CV205" s="516">
        <v>3286</v>
      </c>
      <c r="CW205" s="516">
        <v>3327</v>
      </c>
      <c r="CX205" s="516">
        <v>3384</v>
      </c>
      <c r="CY205" s="516">
        <v>3458</v>
      </c>
      <c r="CZ205" s="516">
        <v>3459</v>
      </c>
      <c r="DA205" s="2">
        <v>3446</v>
      </c>
      <c r="DB205" s="2">
        <v>3403</v>
      </c>
      <c r="DC205" s="2">
        <v>3346</v>
      </c>
      <c r="DD205" s="2">
        <v>3473</v>
      </c>
      <c r="DE205" s="2">
        <v>3380</v>
      </c>
      <c r="DF205" s="2">
        <v>3389</v>
      </c>
      <c r="DG205" s="2">
        <v>3368</v>
      </c>
      <c r="DH205" s="2">
        <v>3593</v>
      </c>
      <c r="DI205" s="2">
        <v>3643</v>
      </c>
      <c r="DJ205" s="2">
        <v>3398</v>
      </c>
      <c r="DK205" s="2">
        <v>3292</v>
      </c>
      <c r="DL205" s="2">
        <v>3306</v>
      </c>
      <c r="DM205" s="2">
        <v>3336</v>
      </c>
      <c r="DN205" s="2">
        <v>3445</v>
      </c>
      <c r="DO205" s="2">
        <v>3473</v>
      </c>
      <c r="DP205" s="2">
        <v>3487</v>
      </c>
      <c r="DQ205" s="2">
        <v>3608</v>
      </c>
      <c r="DR205" s="2">
        <v>3552</v>
      </c>
      <c r="DS205" s="2">
        <v>3605</v>
      </c>
      <c r="DT205" s="2">
        <v>3560</v>
      </c>
      <c r="DU205" s="2">
        <v>3455</v>
      </c>
      <c r="DV205" s="2">
        <v>3507</v>
      </c>
      <c r="DW205" s="2">
        <v>3348</v>
      </c>
      <c r="DX205" s="2">
        <v>3345</v>
      </c>
      <c r="DY205" s="2">
        <v>3505</v>
      </c>
      <c r="DZ205" s="2">
        <v>3409</v>
      </c>
      <c r="EA205" s="2">
        <v>3454</v>
      </c>
      <c r="EB205" s="2">
        <v>3432</v>
      </c>
      <c r="EC205" s="2">
        <v>3404</v>
      </c>
      <c r="ED205" s="2">
        <v>3490</v>
      </c>
      <c r="EE205" s="2">
        <v>3546</v>
      </c>
      <c r="EF205" s="2">
        <v>3614</v>
      </c>
      <c r="EG205" s="2">
        <v>3631</v>
      </c>
      <c r="EH205" s="2">
        <v>3701</v>
      </c>
      <c r="EI205" s="2">
        <v>3736</v>
      </c>
      <c r="EJ205" s="2">
        <v>3780</v>
      </c>
      <c r="EK205" s="2">
        <v>3852</v>
      </c>
      <c r="EL205" s="2">
        <v>3904</v>
      </c>
      <c r="EM205" s="2">
        <v>3848</v>
      </c>
      <c r="EN205" s="2">
        <v>3835</v>
      </c>
      <c r="EO205" s="2">
        <v>3876</v>
      </c>
      <c r="EP205" s="2">
        <v>3930</v>
      </c>
      <c r="EQ205" s="2">
        <v>3976</v>
      </c>
      <c r="ER205" s="2">
        <v>4111</v>
      </c>
      <c r="ES205" s="2">
        <v>4079</v>
      </c>
      <c r="ET205" s="2">
        <v>4024</v>
      </c>
      <c r="EU205" s="2">
        <v>4029</v>
      </c>
      <c r="EV205" s="2">
        <v>4045</v>
      </c>
      <c r="EW205" s="2">
        <v>4039</v>
      </c>
      <c r="EX205" s="2">
        <v>3990</v>
      </c>
      <c r="EY205" s="2">
        <v>4069</v>
      </c>
      <c r="EZ205" s="2">
        <v>3960</v>
      </c>
      <c r="FA205" s="2">
        <v>3994</v>
      </c>
      <c r="FB205" s="2">
        <v>4056</v>
      </c>
      <c r="FC205" s="2">
        <v>4039</v>
      </c>
      <c r="FD205" s="2">
        <v>4071</v>
      </c>
      <c r="FE205" s="2">
        <v>4139</v>
      </c>
      <c r="FF205" s="2">
        <v>4181</v>
      </c>
      <c r="FG205" s="2">
        <v>4100</v>
      </c>
      <c r="FH205" s="2">
        <v>4182</v>
      </c>
      <c r="FI205" s="2">
        <v>4306</v>
      </c>
      <c r="FJ205" s="2">
        <v>4300</v>
      </c>
      <c r="FK205" s="2">
        <v>4332</v>
      </c>
      <c r="FL205" s="2">
        <v>4418</v>
      </c>
      <c r="FM205" s="2">
        <v>4388</v>
      </c>
      <c r="FN205" s="2">
        <v>4442</v>
      </c>
      <c r="FO205" s="2">
        <v>4414</v>
      </c>
      <c r="FP205" s="2">
        <v>4575</v>
      </c>
      <c r="FQ205" s="2">
        <v>4583</v>
      </c>
      <c r="FR205" s="2">
        <v>4525</v>
      </c>
      <c r="FS205" s="2">
        <v>4388</v>
      </c>
      <c r="FT205" s="2">
        <v>4507</v>
      </c>
      <c r="FU205" s="2">
        <v>4461</v>
      </c>
      <c r="FV205" s="2">
        <v>4332</v>
      </c>
      <c r="FW205" s="2">
        <v>4409</v>
      </c>
      <c r="FX205" s="2">
        <v>4548</v>
      </c>
      <c r="FY205" s="2">
        <v>4700</v>
      </c>
      <c r="FZ205" s="2">
        <v>4669</v>
      </c>
      <c r="GA205" s="2">
        <v>4686</v>
      </c>
      <c r="GB205" s="2">
        <v>4520</v>
      </c>
      <c r="GC205" s="2">
        <v>4284</v>
      </c>
      <c r="GD205" s="2">
        <v>4259</v>
      </c>
      <c r="GE205" s="2">
        <v>4350</v>
      </c>
      <c r="GF205" s="2">
        <v>4244</v>
      </c>
      <c r="GG205" s="2">
        <v>4295</v>
      </c>
      <c r="GH205" s="2">
        <v>4332</v>
      </c>
      <c r="GI205" s="2">
        <v>4232</v>
      </c>
      <c r="GJ205" s="2">
        <v>4315</v>
      </c>
      <c r="GK205" s="2">
        <v>4375</v>
      </c>
      <c r="GL205" s="2">
        <v>4402</v>
      </c>
      <c r="GM205" s="2">
        <v>4377</v>
      </c>
      <c r="GN205" s="2">
        <v>4389</v>
      </c>
      <c r="GO205" s="2">
        <v>4400</v>
      </c>
      <c r="GP205" s="2">
        <v>4418</v>
      </c>
      <c r="GQ205" s="2">
        <v>4420</v>
      </c>
      <c r="GR205" s="2">
        <v>4300</v>
      </c>
      <c r="GS205" s="2">
        <v>4321</v>
      </c>
      <c r="GT205" s="2">
        <v>4342</v>
      </c>
      <c r="GU205" s="2">
        <v>4310</v>
      </c>
      <c r="GV205" s="2">
        <v>4461</v>
      </c>
      <c r="GW205" s="2">
        <v>4648</v>
      </c>
      <c r="GX205" s="2">
        <v>4545</v>
      </c>
      <c r="GY205" s="2">
        <v>4497</v>
      </c>
      <c r="GZ205" s="2">
        <v>4492</v>
      </c>
      <c r="HA205" s="2">
        <v>4206</v>
      </c>
      <c r="HB205" s="2">
        <v>4112</v>
      </c>
      <c r="HC205" s="2">
        <v>4215</v>
      </c>
      <c r="HD205" s="2">
        <v>4259</v>
      </c>
      <c r="HE205" s="2">
        <v>4268</v>
      </c>
      <c r="HF205" s="2">
        <v>4405</v>
      </c>
      <c r="HG205" s="2">
        <v>4460</v>
      </c>
      <c r="HH205" s="2">
        <v>4322</v>
      </c>
      <c r="HI205" s="2">
        <v>4390</v>
      </c>
      <c r="HJ205" s="2">
        <v>4321</v>
      </c>
      <c r="HK205" s="2">
        <v>4433</v>
      </c>
      <c r="HL205" s="2">
        <v>4267</v>
      </c>
      <c r="HM205" s="2">
        <v>4221</v>
      </c>
      <c r="HN205" s="2">
        <v>4286</v>
      </c>
      <c r="HO205" s="2">
        <v>4255</v>
      </c>
      <c r="HP205" s="2">
        <v>4276</v>
      </c>
      <c r="HQ205" s="2">
        <v>4217</v>
      </c>
      <c r="HR205" s="2">
        <v>4184</v>
      </c>
      <c r="HS205" s="2">
        <v>4092</v>
      </c>
      <c r="HT205" s="2">
        <v>4105</v>
      </c>
      <c r="HU205" s="2">
        <v>3990</v>
      </c>
      <c r="HV205" s="2">
        <v>4014</v>
      </c>
      <c r="HW205" s="2">
        <v>4021</v>
      </c>
      <c r="HX205" s="2">
        <v>4083</v>
      </c>
      <c r="HY205" s="2">
        <v>4143</v>
      </c>
      <c r="HZ205" s="2">
        <v>4097</v>
      </c>
      <c r="IA205" s="2">
        <v>4096</v>
      </c>
      <c r="IB205" s="2">
        <v>4174</v>
      </c>
      <c r="IC205" s="2">
        <v>4221</v>
      </c>
      <c r="ID205" s="2">
        <v>4094</v>
      </c>
      <c r="IE205" s="2">
        <v>4128</v>
      </c>
      <c r="IF205" s="2">
        <v>4168</v>
      </c>
      <c r="IG205" s="2">
        <v>4183</v>
      </c>
      <c r="IH205" s="2">
        <v>4292</v>
      </c>
      <c r="II205" s="2">
        <v>4070</v>
      </c>
      <c r="IJ205" s="2">
        <v>4130</v>
      </c>
      <c r="IK205" s="2">
        <v>3992</v>
      </c>
      <c r="IL205" s="2">
        <v>3995</v>
      </c>
      <c r="IM205" s="2">
        <v>3860</v>
      </c>
      <c r="IN205" s="2">
        <v>3707</v>
      </c>
      <c r="IO205" s="2">
        <v>3628</v>
      </c>
      <c r="IP205" s="2">
        <v>3617</v>
      </c>
      <c r="IQ205" s="2">
        <v>3680</v>
      </c>
      <c r="IR205" s="2">
        <v>3682</v>
      </c>
      <c r="IS205" s="2">
        <v>3642</v>
      </c>
      <c r="IT205" s="2">
        <v>3605</v>
      </c>
    </row>
    <row r="206" spans="1:254">
      <c r="A206" s="62" t="s">
        <v>404</v>
      </c>
      <c r="B206" s="4" t="s">
        <v>405</v>
      </c>
      <c r="C206" s="55">
        <v>6075</v>
      </c>
      <c r="D206" s="56">
        <v>144</v>
      </c>
      <c r="E206" s="67">
        <v>5931</v>
      </c>
      <c r="F206" s="67">
        <v>5798</v>
      </c>
      <c r="G206" s="67">
        <v>6019</v>
      </c>
      <c r="H206" s="67">
        <v>6042</v>
      </c>
      <c r="I206" s="67">
        <v>6110</v>
      </c>
      <c r="J206" s="67">
        <v>6101</v>
      </c>
      <c r="K206" s="67">
        <v>6141</v>
      </c>
      <c r="L206" s="67">
        <v>6020</v>
      </c>
      <c r="M206" s="67">
        <v>6076</v>
      </c>
      <c r="N206" s="67">
        <v>5946</v>
      </c>
      <c r="O206" s="67">
        <v>5817</v>
      </c>
      <c r="P206" s="67">
        <v>5818</v>
      </c>
      <c r="Q206" s="67">
        <v>5746</v>
      </c>
      <c r="R206" s="67">
        <v>5706</v>
      </c>
      <c r="S206" s="67">
        <v>5540</v>
      </c>
      <c r="T206" s="67">
        <v>5614</v>
      </c>
      <c r="U206" s="67">
        <v>5506</v>
      </c>
      <c r="V206" s="67">
        <v>5319</v>
      </c>
      <c r="W206" s="67">
        <v>5286</v>
      </c>
      <c r="X206" s="67">
        <v>5421</v>
      </c>
      <c r="Y206" s="67">
        <v>5356</v>
      </c>
      <c r="Z206" s="67">
        <v>5253</v>
      </c>
      <c r="AA206" s="67">
        <v>5370</v>
      </c>
      <c r="AB206" s="67">
        <v>5211</v>
      </c>
      <c r="AC206" s="67">
        <v>5183</v>
      </c>
      <c r="AD206" s="67">
        <v>5080</v>
      </c>
      <c r="AE206" s="67">
        <v>5216</v>
      </c>
      <c r="AF206" s="67">
        <v>5198</v>
      </c>
      <c r="AG206" s="67">
        <v>5265</v>
      </c>
      <c r="AH206" s="67">
        <v>5271</v>
      </c>
      <c r="AI206" s="67">
        <v>5352</v>
      </c>
      <c r="AJ206" s="67">
        <v>5272</v>
      </c>
      <c r="AK206" s="67">
        <v>5203</v>
      </c>
      <c r="AL206" s="67">
        <v>5152</v>
      </c>
      <c r="AM206" s="67">
        <v>5270</v>
      </c>
      <c r="AN206" s="67">
        <v>5348</v>
      </c>
      <c r="AO206" s="67">
        <v>5466</v>
      </c>
      <c r="AP206" s="67">
        <v>5524</v>
      </c>
      <c r="AQ206" s="67">
        <v>5630</v>
      </c>
      <c r="AR206" s="67">
        <v>5660</v>
      </c>
      <c r="AS206" s="67">
        <v>5566</v>
      </c>
      <c r="AT206" s="67">
        <v>5702</v>
      </c>
      <c r="AU206" s="67">
        <v>5646</v>
      </c>
      <c r="AV206" s="67">
        <v>5609</v>
      </c>
      <c r="AW206" s="67">
        <v>5438</v>
      </c>
      <c r="AX206" s="67">
        <v>5362</v>
      </c>
      <c r="AY206" s="67">
        <v>5319</v>
      </c>
      <c r="AZ206" s="67">
        <v>5275</v>
      </c>
      <c r="BA206" s="67">
        <v>5313</v>
      </c>
      <c r="BB206" s="67">
        <v>5322</v>
      </c>
      <c r="BC206" s="67">
        <v>5230</v>
      </c>
      <c r="BD206" s="67">
        <v>5254</v>
      </c>
      <c r="BE206" s="67">
        <v>5321</v>
      </c>
      <c r="BF206" s="67">
        <v>5391</v>
      </c>
      <c r="BG206" s="67">
        <v>5498</v>
      </c>
      <c r="BH206" s="67">
        <v>5610</v>
      </c>
      <c r="BI206" s="67">
        <v>5619</v>
      </c>
      <c r="BJ206" s="67">
        <v>5558</v>
      </c>
      <c r="BK206" s="67">
        <v>5498</v>
      </c>
      <c r="BL206" s="67">
        <v>5446</v>
      </c>
      <c r="BM206" s="67">
        <v>5358</v>
      </c>
      <c r="BN206" s="67">
        <v>5301</v>
      </c>
      <c r="BO206" s="67">
        <v>5471</v>
      </c>
      <c r="BP206" s="67">
        <v>5571</v>
      </c>
      <c r="BQ206" s="67">
        <v>5660</v>
      </c>
      <c r="BR206" s="67">
        <v>5629</v>
      </c>
      <c r="BS206" s="67">
        <v>5669</v>
      </c>
      <c r="BT206" s="67">
        <v>5662</v>
      </c>
      <c r="BU206" s="67">
        <v>5580</v>
      </c>
      <c r="BV206" s="67">
        <v>5874</v>
      </c>
      <c r="BW206" s="67">
        <v>5807</v>
      </c>
      <c r="BX206" s="67">
        <v>5828</v>
      </c>
      <c r="BY206" s="67">
        <v>5872</v>
      </c>
      <c r="BZ206" s="67">
        <v>5908</v>
      </c>
      <c r="CA206" s="516">
        <v>6096</v>
      </c>
      <c r="CB206" s="516">
        <v>6053</v>
      </c>
      <c r="CC206" s="516">
        <v>6044</v>
      </c>
      <c r="CD206" s="516">
        <v>6117</v>
      </c>
      <c r="CE206" s="516">
        <v>6104</v>
      </c>
      <c r="CF206" s="516">
        <v>6163</v>
      </c>
      <c r="CG206" s="516">
        <v>6163</v>
      </c>
      <c r="CH206" s="516">
        <v>6055</v>
      </c>
      <c r="CI206" s="516">
        <v>6309</v>
      </c>
      <c r="CJ206" s="516">
        <v>6288</v>
      </c>
      <c r="CK206" s="516">
        <v>6164</v>
      </c>
      <c r="CL206" s="516">
        <v>6162</v>
      </c>
      <c r="CM206" s="516">
        <v>5984</v>
      </c>
      <c r="CN206" s="516">
        <v>5768</v>
      </c>
      <c r="CO206" s="516">
        <v>5721</v>
      </c>
      <c r="CP206" s="516">
        <v>5896</v>
      </c>
      <c r="CQ206" s="516">
        <v>5785</v>
      </c>
      <c r="CR206" s="516">
        <v>5729</v>
      </c>
      <c r="CS206" s="516">
        <v>5680</v>
      </c>
      <c r="CT206" s="516">
        <v>5714</v>
      </c>
      <c r="CU206" s="516">
        <v>6140</v>
      </c>
      <c r="CV206" s="516">
        <v>6182</v>
      </c>
      <c r="CW206" s="516">
        <v>5943</v>
      </c>
      <c r="CX206" s="516">
        <v>5624</v>
      </c>
      <c r="CY206" s="516">
        <v>5640</v>
      </c>
      <c r="CZ206" s="516">
        <v>5739</v>
      </c>
      <c r="DA206" s="2">
        <v>5720</v>
      </c>
      <c r="DB206" s="2">
        <v>5592</v>
      </c>
      <c r="DC206" s="2">
        <v>5561</v>
      </c>
      <c r="DD206" s="2">
        <v>5541</v>
      </c>
      <c r="DE206" s="2">
        <v>5511</v>
      </c>
      <c r="DF206" s="2">
        <v>5395</v>
      </c>
      <c r="DG206" s="2">
        <v>5553</v>
      </c>
      <c r="DH206" s="2">
        <v>5599</v>
      </c>
      <c r="DI206" s="2">
        <v>5369</v>
      </c>
      <c r="DJ206" s="2">
        <v>5380</v>
      </c>
      <c r="DK206" s="2">
        <v>5248</v>
      </c>
      <c r="DL206" s="2">
        <v>5253</v>
      </c>
      <c r="DM206" s="2">
        <v>5215</v>
      </c>
      <c r="DN206" s="2">
        <v>5195</v>
      </c>
      <c r="DO206" s="2">
        <v>5138</v>
      </c>
      <c r="DP206" s="2">
        <v>5050</v>
      </c>
      <c r="DQ206" s="2">
        <v>5044</v>
      </c>
      <c r="DR206" s="2">
        <v>5049</v>
      </c>
      <c r="DS206" s="2">
        <v>5110</v>
      </c>
      <c r="DT206" s="2">
        <v>5061</v>
      </c>
      <c r="DU206" s="2">
        <v>5042</v>
      </c>
      <c r="DV206" s="2">
        <v>5051</v>
      </c>
      <c r="DW206" s="2">
        <v>5051</v>
      </c>
      <c r="DX206" s="2">
        <v>5207</v>
      </c>
      <c r="DY206" s="2">
        <v>5198</v>
      </c>
      <c r="DZ206" s="2">
        <v>5118</v>
      </c>
      <c r="EA206" s="2">
        <v>5072</v>
      </c>
      <c r="EB206" s="2">
        <v>5078</v>
      </c>
      <c r="EC206" s="2">
        <v>5004</v>
      </c>
      <c r="ED206" s="2">
        <v>4981</v>
      </c>
      <c r="EE206" s="2">
        <v>4933</v>
      </c>
      <c r="EF206" s="2">
        <v>5021</v>
      </c>
      <c r="EG206" s="2">
        <v>5089</v>
      </c>
      <c r="EH206" s="2">
        <v>5078</v>
      </c>
      <c r="EI206" s="2">
        <v>5141</v>
      </c>
      <c r="EJ206" s="2">
        <v>5154</v>
      </c>
      <c r="EK206" s="2">
        <v>5150</v>
      </c>
      <c r="EL206" s="2">
        <v>5364</v>
      </c>
      <c r="EM206" s="2">
        <v>5379</v>
      </c>
      <c r="EN206" s="2">
        <v>5306</v>
      </c>
      <c r="EO206" s="2">
        <v>5274</v>
      </c>
      <c r="EP206" s="2">
        <v>5232</v>
      </c>
      <c r="EQ206" s="2">
        <v>5245</v>
      </c>
      <c r="ER206" s="2">
        <v>5203</v>
      </c>
      <c r="ES206" s="2">
        <v>5120</v>
      </c>
      <c r="ET206" s="2">
        <v>5078</v>
      </c>
      <c r="EU206" s="2">
        <v>5076</v>
      </c>
      <c r="EV206" s="2">
        <v>5025</v>
      </c>
      <c r="EW206" s="2">
        <v>4993</v>
      </c>
      <c r="EX206" s="2">
        <v>4998</v>
      </c>
      <c r="EY206" s="2">
        <v>4961</v>
      </c>
      <c r="EZ206" s="2">
        <v>4886</v>
      </c>
      <c r="FA206" s="2">
        <v>4898</v>
      </c>
      <c r="FB206" s="2">
        <v>4926</v>
      </c>
      <c r="FC206" s="2">
        <v>4928</v>
      </c>
      <c r="FD206" s="2">
        <v>4883</v>
      </c>
      <c r="FE206" s="2">
        <v>4980</v>
      </c>
      <c r="FF206" s="2">
        <v>4949</v>
      </c>
      <c r="FG206" s="2">
        <v>4884</v>
      </c>
      <c r="FH206" s="2">
        <v>4859</v>
      </c>
      <c r="FI206" s="2">
        <v>4849</v>
      </c>
      <c r="FJ206" s="2">
        <v>4809</v>
      </c>
      <c r="FK206" s="2">
        <v>4831</v>
      </c>
      <c r="FL206" s="2">
        <v>4918</v>
      </c>
      <c r="FM206" s="2">
        <v>4836</v>
      </c>
      <c r="FN206" s="2">
        <v>4915</v>
      </c>
      <c r="FO206" s="2">
        <v>4922</v>
      </c>
      <c r="FP206" s="2">
        <v>4950</v>
      </c>
      <c r="FQ206" s="2">
        <v>4918</v>
      </c>
      <c r="FR206" s="2">
        <v>4901</v>
      </c>
      <c r="FS206" s="2">
        <v>4941</v>
      </c>
      <c r="FT206" s="2">
        <v>4952</v>
      </c>
      <c r="FU206" s="2">
        <v>4947</v>
      </c>
      <c r="FV206" s="2">
        <v>4886</v>
      </c>
      <c r="FW206" s="2">
        <v>4877</v>
      </c>
      <c r="FX206" s="2">
        <v>4945</v>
      </c>
      <c r="FY206" s="2">
        <v>4974</v>
      </c>
      <c r="FZ206" s="2">
        <v>4914</v>
      </c>
      <c r="GA206" s="2">
        <v>4969</v>
      </c>
      <c r="GB206" s="2">
        <v>4886</v>
      </c>
      <c r="GC206" s="2">
        <v>4988</v>
      </c>
      <c r="GD206" s="2">
        <v>5030</v>
      </c>
      <c r="GE206" s="2">
        <v>4913</v>
      </c>
      <c r="GF206" s="2">
        <v>5101</v>
      </c>
      <c r="GG206" s="2">
        <v>5117</v>
      </c>
      <c r="GH206" s="2">
        <v>5331</v>
      </c>
      <c r="GI206" s="2">
        <v>5336</v>
      </c>
      <c r="GJ206" s="2">
        <v>5268</v>
      </c>
      <c r="GK206" s="2">
        <v>5279</v>
      </c>
      <c r="GL206" s="2">
        <v>5300</v>
      </c>
      <c r="GM206" s="2">
        <v>5209</v>
      </c>
      <c r="GN206" s="2">
        <v>5160</v>
      </c>
      <c r="GO206" s="2">
        <v>5125</v>
      </c>
      <c r="GP206" s="2">
        <v>5106</v>
      </c>
      <c r="GQ206" s="2">
        <v>5111</v>
      </c>
      <c r="GR206" s="2">
        <v>5050</v>
      </c>
      <c r="GS206" s="2">
        <v>5017</v>
      </c>
      <c r="GT206" s="2">
        <v>5012</v>
      </c>
      <c r="GU206" s="2">
        <v>5029</v>
      </c>
      <c r="GV206" s="2">
        <v>4978</v>
      </c>
      <c r="GW206" s="2">
        <v>5020</v>
      </c>
      <c r="GX206" s="2">
        <v>5119</v>
      </c>
      <c r="GY206" s="2">
        <v>5144</v>
      </c>
      <c r="GZ206" s="2">
        <v>5090</v>
      </c>
      <c r="HA206" s="2">
        <v>5050</v>
      </c>
      <c r="HB206" s="2">
        <v>5051</v>
      </c>
      <c r="HC206" s="2">
        <v>5005</v>
      </c>
      <c r="HD206" s="2">
        <v>5051</v>
      </c>
      <c r="HE206" s="2">
        <v>5147</v>
      </c>
      <c r="HF206" s="2">
        <v>5333</v>
      </c>
      <c r="HG206" s="2">
        <v>5347</v>
      </c>
      <c r="HH206" s="2">
        <v>5302</v>
      </c>
      <c r="HI206" s="2">
        <v>5360</v>
      </c>
      <c r="HJ206" s="2">
        <v>5445</v>
      </c>
      <c r="HK206" s="2">
        <v>5509</v>
      </c>
      <c r="HL206" s="2">
        <v>5510</v>
      </c>
      <c r="HM206" s="2">
        <v>5555</v>
      </c>
      <c r="HN206" s="2">
        <v>5537</v>
      </c>
      <c r="HO206" s="2">
        <v>5586</v>
      </c>
      <c r="HP206" s="2">
        <v>5597</v>
      </c>
      <c r="HQ206" s="2">
        <v>5525</v>
      </c>
      <c r="HR206" s="2">
        <v>5544</v>
      </c>
      <c r="HS206" s="2">
        <v>5520</v>
      </c>
      <c r="HT206" s="2">
        <v>5405</v>
      </c>
      <c r="HU206" s="2">
        <v>5324</v>
      </c>
      <c r="HV206" s="2">
        <v>5502</v>
      </c>
      <c r="HW206" s="2">
        <v>5357</v>
      </c>
      <c r="HX206" s="2">
        <v>5333</v>
      </c>
      <c r="HY206" s="2">
        <v>5369</v>
      </c>
      <c r="HZ206" s="2">
        <v>5359</v>
      </c>
      <c r="IA206" s="2">
        <v>5325</v>
      </c>
      <c r="IB206" s="2">
        <v>5334</v>
      </c>
      <c r="IC206" s="2">
        <v>5278</v>
      </c>
      <c r="ID206" s="2">
        <v>5235</v>
      </c>
      <c r="IE206" s="2">
        <v>5239</v>
      </c>
      <c r="IF206" s="2">
        <v>5196</v>
      </c>
      <c r="IG206" s="2">
        <v>5187</v>
      </c>
      <c r="IH206" s="2">
        <v>5278</v>
      </c>
      <c r="II206" s="2">
        <v>5247</v>
      </c>
      <c r="IJ206" s="2">
        <v>5327</v>
      </c>
      <c r="IK206" s="2">
        <v>5273</v>
      </c>
      <c r="IL206" s="2">
        <v>5230</v>
      </c>
      <c r="IM206" s="2">
        <v>5154</v>
      </c>
      <c r="IN206" s="2">
        <v>5199</v>
      </c>
      <c r="IO206" s="2">
        <v>5062</v>
      </c>
      <c r="IP206" s="2">
        <v>5231</v>
      </c>
      <c r="IQ206" s="2">
        <v>5269</v>
      </c>
      <c r="IR206" s="2">
        <v>5301</v>
      </c>
      <c r="IS206" s="2">
        <v>5250</v>
      </c>
      <c r="IT206" s="2">
        <v>5164</v>
      </c>
    </row>
    <row r="207" spans="1:254">
      <c r="A207" s="62" t="s">
        <v>406</v>
      </c>
      <c r="B207" s="4" t="s">
        <v>407</v>
      </c>
      <c r="C207" s="55">
        <v>4014</v>
      </c>
      <c r="D207" s="56">
        <v>16</v>
      </c>
      <c r="E207" s="67">
        <v>3998</v>
      </c>
      <c r="F207" s="67">
        <v>4000</v>
      </c>
      <c r="G207" s="67">
        <v>4091</v>
      </c>
      <c r="H207" s="67">
        <v>3799</v>
      </c>
      <c r="I207" s="67">
        <v>3764</v>
      </c>
      <c r="J207" s="67">
        <v>3736</v>
      </c>
      <c r="K207" s="67">
        <v>3740</v>
      </c>
      <c r="L207" s="67">
        <v>3805</v>
      </c>
      <c r="M207" s="67">
        <v>3891</v>
      </c>
      <c r="N207" s="67">
        <v>3945</v>
      </c>
      <c r="O207" s="67">
        <v>3930</v>
      </c>
      <c r="P207" s="67">
        <v>3892</v>
      </c>
      <c r="Q207" s="67">
        <v>3852</v>
      </c>
      <c r="R207" s="67">
        <v>3681</v>
      </c>
      <c r="S207" s="67">
        <v>3823</v>
      </c>
      <c r="T207" s="67">
        <v>3828</v>
      </c>
      <c r="U207" s="67">
        <v>3746</v>
      </c>
      <c r="V207" s="67">
        <v>3758</v>
      </c>
      <c r="W207" s="67">
        <v>3818</v>
      </c>
      <c r="X207" s="67">
        <v>3805</v>
      </c>
      <c r="Y207" s="67">
        <v>3821</v>
      </c>
      <c r="Z207" s="67">
        <v>4009</v>
      </c>
      <c r="AA207" s="67">
        <v>4110</v>
      </c>
      <c r="AB207" s="67">
        <v>3792</v>
      </c>
      <c r="AC207" s="67">
        <v>3788</v>
      </c>
      <c r="AD207" s="67">
        <v>3736</v>
      </c>
      <c r="AE207" s="67">
        <v>3666</v>
      </c>
      <c r="AF207" s="67">
        <v>3651</v>
      </c>
      <c r="AG207" s="67">
        <v>3567</v>
      </c>
      <c r="AH207" s="67">
        <v>3618</v>
      </c>
      <c r="AI207" s="67">
        <v>3743</v>
      </c>
      <c r="AJ207" s="67">
        <v>3742</v>
      </c>
      <c r="AK207" s="67">
        <v>3909</v>
      </c>
      <c r="AL207" s="67">
        <v>3917</v>
      </c>
      <c r="AM207" s="67">
        <v>3968</v>
      </c>
      <c r="AN207" s="67">
        <v>3860</v>
      </c>
      <c r="AO207" s="67">
        <v>3810</v>
      </c>
      <c r="AP207" s="67">
        <v>3659</v>
      </c>
      <c r="AQ207" s="67">
        <v>3540</v>
      </c>
      <c r="AR207" s="67">
        <v>3494</v>
      </c>
      <c r="AS207" s="67">
        <v>3578</v>
      </c>
      <c r="AT207" s="67">
        <v>3629</v>
      </c>
      <c r="AU207" s="67">
        <v>3699</v>
      </c>
      <c r="AV207" s="67">
        <v>3790</v>
      </c>
      <c r="AW207" s="67">
        <v>3701</v>
      </c>
      <c r="AX207" s="67">
        <v>3573</v>
      </c>
      <c r="AY207" s="67">
        <v>3516</v>
      </c>
      <c r="AZ207" s="67">
        <v>3636</v>
      </c>
      <c r="BA207" s="67">
        <v>3806</v>
      </c>
      <c r="BB207" s="67">
        <v>3804</v>
      </c>
      <c r="BC207" s="67">
        <v>3898</v>
      </c>
      <c r="BD207" s="67">
        <v>3944</v>
      </c>
      <c r="BE207" s="67">
        <v>3908</v>
      </c>
      <c r="BF207" s="67">
        <v>3969</v>
      </c>
      <c r="BG207" s="67">
        <v>3958</v>
      </c>
      <c r="BH207" s="67">
        <v>4024</v>
      </c>
      <c r="BI207" s="67">
        <v>4126</v>
      </c>
      <c r="BJ207" s="67">
        <v>4102</v>
      </c>
      <c r="BK207" s="67">
        <v>4080</v>
      </c>
      <c r="BL207" s="67">
        <v>4162</v>
      </c>
      <c r="BM207" s="67">
        <v>4406</v>
      </c>
      <c r="BN207" s="67">
        <v>4300</v>
      </c>
      <c r="BO207" s="67">
        <v>4384</v>
      </c>
      <c r="BP207" s="67">
        <v>4510</v>
      </c>
      <c r="BQ207" s="67">
        <v>4527</v>
      </c>
      <c r="BR207" s="67">
        <v>4586</v>
      </c>
      <c r="BS207" s="67">
        <v>4615</v>
      </c>
      <c r="BT207" s="67">
        <v>4797</v>
      </c>
      <c r="BU207" s="67">
        <v>4689</v>
      </c>
      <c r="BV207" s="67">
        <v>4738</v>
      </c>
      <c r="BW207" s="67">
        <v>4754</v>
      </c>
      <c r="BX207" s="67">
        <v>4508</v>
      </c>
      <c r="BY207" s="67">
        <v>4522</v>
      </c>
      <c r="BZ207" s="67">
        <v>4506</v>
      </c>
      <c r="CA207" s="516">
        <v>4371</v>
      </c>
      <c r="CB207" s="516">
        <v>4571</v>
      </c>
      <c r="CC207" s="516">
        <v>4561</v>
      </c>
      <c r="CD207" s="516">
        <v>4749</v>
      </c>
      <c r="CE207" s="516">
        <v>4761</v>
      </c>
      <c r="CF207" s="516">
        <v>4745</v>
      </c>
      <c r="CG207" s="516">
        <v>4781</v>
      </c>
      <c r="CH207" s="516">
        <v>4850</v>
      </c>
      <c r="CI207" s="516">
        <v>4784</v>
      </c>
      <c r="CJ207" s="516">
        <v>4735</v>
      </c>
      <c r="CK207" s="516">
        <v>4803</v>
      </c>
      <c r="CL207" s="516">
        <v>4711</v>
      </c>
      <c r="CM207" s="516">
        <v>4590</v>
      </c>
      <c r="CN207" s="516">
        <v>4223</v>
      </c>
      <c r="CO207" s="516">
        <v>4418</v>
      </c>
      <c r="CP207" s="516">
        <v>4577</v>
      </c>
      <c r="CQ207" s="516">
        <v>4511</v>
      </c>
      <c r="CR207" s="516">
        <v>4547</v>
      </c>
      <c r="CS207" s="516">
        <v>4430</v>
      </c>
      <c r="CT207" s="516">
        <v>4517</v>
      </c>
      <c r="CU207" s="516">
        <v>4848</v>
      </c>
      <c r="CV207" s="516">
        <v>5000</v>
      </c>
      <c r="CW207" s="516">
        <v>4881</v>
      </c>
      <c r="CX207" s="516">
        <v>4792</v>
      </c>
      <c r="CY207" s="516">
        <v>4745</v>
      </c>
      <c r="CZ207" s="516">
        <v>4781</v>
      </c>
      <c r="DA207" s="2">
        <v>4616</v>
      </c>
      <c r="DB207" s="2">
        <v>4648</v>
      </c>
      <c r="DC207" s="2">
        <v>4580</v>
      </c>
      <c r="DD207" s="2">
        <v>4761</v>
      </c>
      <c r="DE207" s="2">
        <v>4769</v>
      </c>
      <c r="DF207" s="2">
        <v>4627</v>
      </c>
      <c r="DG207" s="2">
        <v>4922</v>
      </c>
      <c r="DH207" s="2">
        <v>5195</v>
      </c>
      <c r="DI207" s="2">
        <v>5014</v>
      </c>
      <c r="DJ207" s="2">
        <v>4901</v>
      </c>
      <c r="DK207" s="2">
        <v>4752</v>
      </c>
      <c r="DL207" s="2">
        <v>4811</v>
      </c>
      <c r="DM207" s="2">
        <v>4965</v>
      </c>
      <c r="DN207" s="2">
        <v>4952</v>
      </c>
      <c r="DO207" s="2">
        <v>4952</v>
      </c>
      <c r="DP207" s="2">
        <v>4820</v>
      </c>
      <c r="DQ207" s="2">
        <v>4960</v>
      </c>
      <c r="DR207" s="2">
        <v>5031</v>
      </c>
      <c r="DS207" s="2">
        <v>4995</v>
      </c>
      <c r="DT207" s="2">
        <v>5107</v>
      </c>
      <c r="DU207" s="2">
        <v>4970</v>
      </c>
      <c r="DV207" s="2">
        <v>4818</v>
      </c>
      <c r="DW207" s="2">
        <v>4687</v>
      </c>
      <c r="DX207" s="2">
        <v>4756</v>
      </c>
      <c r="DY207" s="2">
        <v>4648</v>
      </c>
      <c r="DZ207" s="2">
        <v>4505</v>
      </c>
      <c r="EA207" s="2">
        <v>4519</v>
      </c>
      <c r="EB207" s="2">
        <v>4528</v>
      </c>
      <c r="EC207" s="2">
        <v>4434</v>
      </c>
      <c r="ED207" s="2">
        <v>4550</v>
      </c>
      <c r="EE207" s="2">
        <v>4559</v>
      </c>
      <c r="EF207" s="2">
        <v>4601</v>
      </c>
      <c r="EG207" s="2">
        <v>4697</v>
      </c>
      <c r="EH207" s="2">
        <v>4795</v>
      </c>
      <c r="EI207" s="2">
        <v>4813</v>
      </c>
      <c r="EJ207" s="2">
        <v>4880</v>
      </c>
      <c r="EK207" s="2">
        <v>4660</v>
      </c>
      <c r="EL207" s="2">
        <v>4800</v>
      </c>
      <c r="EM207" s="2">
        <v>4710</v>
      </c>
      <c r="EN207" s="2">
        <v>4476</v>
      </c>
      <c r="EO207" s="2">
        <v>4267</v>
      </c>
      <c r="EP207" s="2">
        <v>4262</v>
      </c>
      <c r="EQ207" s="2">
        <v>4163</v>
      </c>
      <c r="ER207" s="2">
        <v>4260</v>
      </c>
      <c r="ES207" s="2">
        <v>4162</v>
      </c>
      <c r="ET207" s="2">
        <v>3840</v>
      </c>
      <c r="EU207" s="2">
        <v>3882</v>
      </c>
      <c r="EV207" s="2">
        <v>3851</v>
      </c>
      <c r="EW207" s="2">
        <v>3872</v>
      </c>
      <c r="EX207" s="2">
        <v>3892</v>
      </c>
      <c r="EY207" s="2">
        <v>3896</v>
      </c>
      <c r="EZ207" s="2">
        <v>3886</v>
      </c>
      <c r="FA207" s="2">
        <v>3882</v>
      </c>
      <c r="FB207" s="2">
        <v>3811</v>
      </c>
      <c r="FC207" s="2">
        <v>3909</v>
      </c>
      <c r="FD207" s="2">
        <v>3968</v>
      </c>
      <c r="FE207" s="2">
        <v>4078</v>
      </c>
      <c r="FF207" s="2">
        <v>4157</v>
      </c>
      <c r="FG207" s="2">
        <v>4050</v>
      </c>
      <c r="FH207" s="2">
        <v>4245</v>
      </c>
      <c r="FI207" s="2">
        <v>4266</v>
      </c>
      <c r="FJ207" s="2">
        <v>4208</v>
      </c>
      <c r="FK207" s="2">
        <v>4083</v>
      </c>
      <c r="FL207" s="2">
        <v>4048</v>
      </c>
      <c r="FM207" s="2">
        <v>3886</v>
      </c>
      <c r="FN207" s="2">
        <v>3861</v>
      </c>
      <c r="FO207" s="2">
        <v>3902</v>
      </c>
      <c r="FP207" s="2">
        <v>3947</v>
      </c>
      <c r="FQ207" s="2">
        <v>3882</v>
      </c>
      <c r="FR207" s="2">
        <v>3931</v>
      </c>
      <c r="FS207" s="2">
        <v>3877</v>
      </c>
      <c r="FT207" s="2">
        <v>3855</v>
      </c>
      <c r="FU207" s="2">
        <v>4120</v>
      </c>
      <c r="FV207" s="2">
        <v>3930</v>
      </c>
      <c r="FW207" s="2">
        <v>4022</v>
      </c>
      <c r="FX207" s="2">
        <v>4220</v>
      </c>
      <c r="FY207" s="2">
        <v>4174</v>
      </c>
      <c r="FZ207" s="2">
        <v>4381</v>
      </c>
      <c r="GA207" s="2">
        <v>4327</v>
      </c>
      <c r="GB207" s="2">
        <v>4336</v>
      </c>
      <c r="GC207" s="2">
        <v>4362</v>
      </c>
      <c r="GD207" s="2">
        <v>4449</v>
      </c>
      <c r="GE207" s="2">
        <v>4618</v>
      </c>
      <c r="GF207" s="2">
        <v>4455</v>
      </c>
      <c r="GG207" s="2">
        <v>4596</v>
      </c>
      <c r="GH207" s="2">
        <v>4653</v>
      </c>
      <c r="GI207" s="2">
        <v>4538</v>
      </c>
      <c r="GJ207" s="2">
        <v>4448</v>
      </c>
      <c r="GK207" s="2">
        <v>4416</v>
      </c>
      <c r="GL207" s="2">
        <v>4479</v>
      </c>
      <c r="GM207" s="2">
        <v>4426</v>
      </c>
      <c r="GN207" s="2">
        <v>4452</v>
      </c>
      <c r="GO207" s="2">
        <v>4347</v>
      </c>
      <c r="GP207" s="2">
        <v>4268</v>
      </c>
      <c r="GQ207" s="2">
        <v>4412</v>
      </c>
      <c r="GR207" s="2">
        <v>4290</v>
      </c>
      <c r="GS207" s="2">
        <v>4268</v>
      </c>
      <c r="GT207" s="2">
        <v>4123</v>
      </c>
      <c r="GU207" s="2">
        <v>3981</v>
      </c>
      <c r="GV207" s="2">
        <v>4037</v>
      </c>
      <c r="GW207" s="2">
        <v>4193</v>
      </c>
      <c r="GX207" s="2">
        <v>4247</v>
      </c>
      <c r="GY207" s="2">
        <v>4082</v>
      </c>
      <c r="GZ207" s="2">
        <v>4102</v>
      </c>
      <c r="HA207" s="2">
        <v>3690</v>
      </c>
      <c r="HB207" s="2">
        <v>3680</v>
      </c>
      <c r="HC207" s="2">
        <v>3732</v>
      </c>
      <c r="HD207" s="2">
        <v>3879</v>
      </c>
      <c r="HE207" s="2">
        <v>3925</v>
      </c>
      <c r="HF207" s="2">
        <v>3859</v>
      </c>
      <c r="HG207" s="2">
        <v>3848</v>
      </c>
      <c r="HH207" s="2">
        <v>3878</v>
      </c>
      <c r="HI207" s="2">
        <v>3682</v>
      </c>
      <c r="HJ207" s="2">
        <v>3698</v>
      </c>
      <c r="HK207" s="2">
        <v>3679</v>
      </c>
      <c r="HL207" s="2">
        <v>3703</v>
      </c>
      <c r="HM207" s="2">
        <v>3798</v>
      </c>
      <c r="HN207" s="2">
        <v>3818</v>
      </c>
      <c r="HO207" s="2">
        <v>3812</v>
      </c>
      <c r="HP207" s="2">
        <v>3739</v>
      </c>
      <c r="HQ207" s="2">
        <v>3737</v>
      </c>
      <c r="HR207" s="2">
        <v>3727</v>
      </c>
      <c r="HS207" s="2">
        <v>3607</v>
      </c>
      <c r="HT207" s="2">
        <v>3539</v>
      </c>
      <c r="HU207" s="2">
        <v>3508</v>
      </c>
      <c r="HV207" s="2">
        <v>3706</v>
      </c>
      <c r="HW207" s="2">
        <v>3740</v>
      </c>
      <c r="HX207" s="2">
        <v>3753</v>
      </c>
      <c r="HY207" s="2">
        <v>3801</v>
      </c>
      <c r="HZ207" s="2">
        <v>3760</v>
      </c>
      <c r="IA207" s="2">
        <v>3764</v>
      </c>
      <c r="IB207" s="2">
        <v>3807</v>
      </c>
      <c r="IC207" s="2">
        <v>3821</v>
      </c>
      <c r="ID207" s="2">
        <v>3807</v>
      </c>
      <c r="IE207" s="2">
        <v>3823</v>
      </c>
      <c r="IF207" s="2">
        <v>3905</v>
      </c>
      <c r="IG207" s="2">
        <v>3953</v>
      </c>
      <c r="IH207" s="2">
        <v>3910</v>
      </c>
      <c r="II207" s="2">
        <v>3876</v>
      </c>
      <c r="IJ207" s="2">
        <v>4110</v>
      </c>
      <c r="IK207" s="2">
        <v>3960</v>
      </c>
      <c r="IL207" s="2">
        <v>3872</v>
      </c>
      <c r="IM207" s="2">
        <v>3892</v>
      </c>
      <c r="IN207" s="2">
        <v>3927</v>
      </c>
      <c r="IO207" s="2">
        <v>3749</v>
      </c>
      <c r="IP207" s="2">
        <v>3546</v>
      </c>
      <c r="IQ207" s="2">
        <v>3603</v>
      </c>
      <c r="IR207" s="2">
        <v>3630</v>
      </c>
      <c r="IS207" s="2">
        <v>3610</v>
      </c>
      <c r="IT207" s="2">
        <v>3479</v>
      </c>
    </row>
    <row r="208" spans="1:254">
      <c r="A208" s="62" t="s">
        <v>408</v>
      </c>
      <c r="B208" s="4" t="s">
        <v>409</v>
      </c>
      <c r="C208" s="55">
        <v>5076</v>
      </c>
      <c r="D208" s="56">
        <v>-59</v>
      </c>
      <c r="E208" s="67">
        <v>5135</v>
      </c>
      <c r="F208" s="67">
        <v>5252</v>
      </c>
      <c r="G208" s="67">
        <v>5310</v>
      </c>
      <c r="H208" s="67">
        <v>5255</v>
      </c>
      <c r="I208" s="67">
        <v>5383</v>
      </c>
      <c r="J208" s="67">
        <v>5382</v>
      </c>
      <c r="K208" s="67">
        <v>5397</v>
      </c>
      <c r="L208" s="67">
        <v>5485</v>
      </c>
      <c r="M208" s="67">
        <v>5655</v>
      </c>
      <c r="N208" s="67">
        <v>5580</v>
      </c>
      <c r="O208" s="67">
        <v>5655</v>
      </c>
      <c r="P208" s="67">
        <v>5598</v>
      </c>
      <c r="Q208" s="67">
        <v>5604</v>
      </c>
      <c r="R208" s="67">
        <v>5524</v>
      </c>
      <c r="S208" s="67">
        <v>5681</v>
      </c>
      <c r="T208" s="67">
        <v>5715</v>
      </c>
      <c r="U208" s="67">
        <v>5559</v>
      </c>
      <c r="V208" s="67">
        <v>5627</v>
      </c>
      <c r="W208" s="67">
        <v>5760</v>
      </c>
      <c r="X208" s="67">
        <v>5815</v>
      </c>
      <c r="Y208" s="67">
        <v>5840</v>
      </c>
      <c r="Z208" s="67">
        <v>6089</v>
      </c>
      <c r="AA208" s="67">
        <v>6227</v>
      </c>
      <c r="AB208" s="67">
        <v>6128</v>
      </c>
      <c r="AC208" s="67">
        <v>5992</v>
      </c>
      <c r="AD208" s="67">
        <v>5958</v>
      </c>
      <c r="AE208" s="67">
        <v>5872</v>
      </c>
      <c r="AF208" s="67">
        <v>5867</v>
      </c>
      <c r="AG208" s="67">
        <v>5769</v>
      </c>
      <c r="AH208" s="67">
        <v>5670</v>
      </c>
      <c r="AI208" s="67">
        <v>5701</v>
      </c>
      <c r="AJ208" s="67">
        <v>5725</v>
      </c>
      <c r="AK208" s="67">
        <v>5970</v>
      </c>
      <c r="AL208" s="67">
        <v>5961</v>
      </c>
      <c r="AM208" s="67">
        <v>6001</v>
      </c>
      <c r="AN208" s="67">
        <v>5920</v>
      </c>
      <c r="AO208" s="67">
        <v>5899</v>
      </c>
      <c r="AP208" s="67">
        <v>6130</v>
      </c>
      <c r="AQ208" s="67">
        <v>5521</v>
      </c>
      <c r="AR208" s="67">
        <v>5450</v>
      </c>
      <c r="AS208" s="67">
        <v>5567</v>
      </c>
      <c r="AT208" s="67">
        <v>5465</v>
      </c>
      <c r="AU208" s="67">
        <v>5391</v>
      </c>
      <c r="AV208" s="67">
        <v>5559</v>
      </c>
      <c r="AW208" s="67">
        <v>5455</v>
      </c>
      <c r="AX208" s="67">
        <v>5535</v>
      </c>
      <c r="AY208" s="67">
        <v>5521</v>
      </c>
      <c r="AZ208" s="67">
        <v>5628</v>
      </c>
      <c r="BA208" s="67">
        <v>5907</v>
      </c>
      <c r="BB208" s="67">
        <v>5760</v>
      </c>
      <c r="BC208" s="67">
        <v>5754</v>
      </c>
      <c r="BD208" s="67">
        <v>5960</v>
      </c>
      <c r="BE208" s="67">
        <v>5656</v>
      </c>
      <c r="BF208" s="67">
        <v>5469</v>
      </c>
      <c r="BG208" s="67">
        <v>5591</v>
      </c>
      <c r="BH208" s="67">
        <v>5567</v>
      </c>
      <c r="BI208" s="67">
        <v>5836</v>
      </c>
      <c r="BJ208" s="67">
        <v>5650</v>
      </c>
      <c r="BK208" s="67">
        <v>5843</v>
      </c>
      <c r="BL208" s="67">
        <v>6187</v>
      </c>
      <c r="BM208" s="67">
        <v>6477</v>
      </c>
      <c r="BN208" s="67">
        <v>6570</v>
      </c>
      <c r="BO208" s="67">
        <v>6257</v>
      </c>
      <c r="BP208" s="67">
        <v>6141</v>
      </c>
      <c r="BQ208" s="67">
        <v>6262</v>
      </c>
      <c r="BR208" s="67">
        <v>6077</v>
      </c>
      <c r="BS208" s="67">
        <v>6117</v>
      </c>
      <c r="BT208" s="67">
        <v>6499</v>
      </c>
      <c r="BU208" s="67">
        <v>5954</v>
      </c>
      <c r="BV208" s="67">
        <v>5907</v>
      </c>
      <c r="BW208" s="67">
        <v>5959</v>
      </c>
      <c r="BX208" s="67">
        <v>5969</v>
      </c>
      <c r="BY208" s="67">
        <v>6045</v>
      </c>
      <c r="BZ208" s="67">
        <v>6092</v>
      </c>
      <c r="CA208" s="516">
        <v>5932</v>
      </c>
      <c r="CB208" s="516">
        <v>6175</v>
      </c>
      <c r="CC208" s="516">
        <v>6135</v>
      </c>
      <c r="CD208" s="516">
        <v>6149</v>
      </c>
      <c r="CE208" s="516">
        <v>6177</v>
      </c>
      <c r="CF208" s="516">
        <v>6202</v>
      </c>
      <c r="CG208" s="516">
        <v>6324</v>
      </c>
      <c r="CH208" s="516">
        <v>6336</v>
      </c>
      <c r="CI208" s="516">
        <v>6029</v>
      </c>
      <c r="CJ208" s="516">
        <v>5993</v>
      </c>
      <c r="CK208" s="516">
        <v>6065</v>
      </c>
      <c r="CL208" s="516">
        <v>6039</v>
      </c>
      <c r="CM208" s="516">
        <v>6288</v>
      </c>
      <c r="CN208" s="516">
        <v>5907</v>
      </c>
      <c r="CO208" s="516">
        <v>5936</v>
      </c>
      <c r="CP208" s="516">
        <v>6078</v>
      </c>
      <c r="CQ208" s="516">
        <v>6076</v>
      </c>
      <c r="CR208" s="516">
        <v>6132</v>
      </c>
      <c r="CS208" s="516">
        <v>5875</v>
      </c>
      <c r="CT208" s="516">
        <v>5733</v>
      </c>
      <c r="CU208" s="516">
        <v>6099</v>
      </c>
      <c r="CV208" s="516">
        <v>6305</v>
      </c>
      <c r="CW208" s="516">
        <v>6100</v>
      </c>
      <c r="CX208" s="516">
        <v>6047</v>
      </c>
      <c r="CY208" s="516">
        <v>6184</v>
      </c>
      <c r="CZ208" s="516">
        <v>6262</v>
      </c>
      <c r="DA208" s="2">
        <v>6421</v>
      </c>
      <c r="DB208" s="2">
        <v>6330</v>
      </c>
      <c r="DC208" s="2">
        <v>6095</v>
      </c>
      <c r="DD208" s="2">
        <v>6441</v>
      </c>
      <c r="DE208" s="2">
        <v>6560</v>
      </c>
      <c r="DF208" s="2">
        <v>6462</v>
      </c>
      <c r="DG208" s="2">
        <v>6821</v>
      </c>
      <c r="DH208" s="2">
        <v>7014</v>
      </c>
      <c r="DI208" s="2">
        <v>7142</v>
      </c>
      <c r="DJ208" s="2">
        <v>6867</v>
      </c>
      <c r="DK208" s="2">
        <v>6898</v>
      </c>
      <c r="DL208" s="2">
        <v>6964</v>
      </c>
      <c r="DM208" s="2">
        <v>7085</v>
      </c>
      <c r="DN208" s="2">
        <v>7048</v>
      </c>
      <c r="DO208" s="2">
        <v>6950</v>
      </c>
      <c r="DP208" s="2">
        <v>6856</v>
      </c>
      <c r="DQ208" s="2">
        <v>6837</v>
      </c>
      <c r="DR208" s="2">
        <v>7164</v>
      </c>
      <c r="DS208" s="2">
        <v>7612</v>
      </c>
      <c r="DT208" s="2">
        <v>7696</v>
      </c>
      <c r="DU208" s="2">
        <v>7538</v>
      </c>
      <c r="DV208" s="2">
        <v>6963</v>
      </c>
      <c r="DW208" s="2">
        <v>6719</v>
      </c>
      <c r="DX208" s="2">
        <v>6623</v>
      </c>
      <c r="DY208" s="2">
        <v>6553</v>
      </c>
      <c r="DZ208" s="2">
        <v>6297</v>
      </c>
      <c r="EA208" s="2">
        <v>6300</v>
      </c>
      <c r="EB208" s="2">
        <v>6390</v>
      </c>
      <c r="EC208" s="2">
        <v>6370</v>
      </c>
      <c r="ED208" s="2">
        <v>6460</v>
      </c>
      <c r="EE208" s="2">
        <v>6362</v>
      </c>
      <c r="EF208" s="2">
        <v>6504</v>
      </c>
      <c r="EG208" s="2">
        <v>6477</v>
      </c>
      <c r="EH208" s="2">
        <v>6639</v>
      </c>
      <c r="EI208" s="2">
        <v>6588</v>
      </c>
      <c r="EJ208" s="2">
        <v>6568</v>
      </c>
      <c r="EK208" s="2">
        <v>6654</v>
      </c>
      <c r="EL208" s="2">
        <v>6596</v>
      </c>
      <c r="EM208" s="2">
        <v>6526</v>
      </c>
      <c r="EN208" s="2">
        <v>6283</v>
      </c>
      <c r="EO208" s="2">
        <v>6177</v>
      </c>
      <c r="EP208" s="2">
        <v>6121</v>
      </c>
      <c r="EQ208" s="2">
        <v>6061</v>
      </c>
      <c r="ER208" s="2">
        <v>6164</v>
      </c>
      <c r="ES208" s="2">
        <v>6010</v>
      </c>
      <c r="ET208" s="2">
        <v>5835</v>
      </c>
      <c r="EU208" s="2">
        <v>5848</v>
      </c>
      <c r="EV208" s="2">
        <v>5829</v>
      </c>
      <c r="EW208" s="2">
        <v>5850</v>
      </c>
      <c r="EX208" s="2">
        <v>5856</v>
      </c>
      <c r="EY208" s="2">
        <v>5906</v>
      </c>
      <c r="EZ208" s="2">
        <v>5891</v>
      </c>
      <c r="FA208" s="2">
        <v>5991</v>
      </c>
      <c r="FB208" s="2">
        <v>5786</v>
      </c>
      <c r="FC208" s="2">
        <v>5835</v>
      </c>
      <c r="FD208" s="2">
        <v>5767</v>
      </c>
      <c r="FE208" s="2">
        <v>5869</v>
      </c>
      <c r="FF208" s="2">
        <v>5854</v>
      </c>
      <c r="FG208" s="2">
        <v>5747</v>
      </c>
      <c r="FH208" s="2">
        <v>5760</v>
      </c>
      <c r="FI208" s="2">
        <v>5713</v>
      </c>
      <c r="FJ208" s="2">
        <v>5733</v>
      </c>
      <c r="FK208" s="2">
        <v>5608</v>
      </c>
      <c r="FL208" s="2">
        <v>5720</v>
      </c>
      <c r="FM208" s="2">
        <v>5683</v>
      </c>
      <c r="FN208" s="2">
        <v>5697</v>
      </c>
      <c r="FO208" s="2">
        <v>5720</v>
      </c>
      <c r="FP208" s="2">
        <v>5820</v>
      </c>
      <c r="FQ208" s="2">
        <v>5769</v>
      </c>
      <c r="FR208" s="2">
        <v>5740</v>
      </c>
      <c r="FS208" s="2">
        <v>5638</v>
      </c>
      <c r="FT208" s="2">
        <v>5723</v>
      </c>
      <c r="FU208" s="2">
        <v>5611</v>
      </c>
      <c r="FV208" s="2">
        <v>5500</v>
      </c>
      <c r="FW208" s="2">
        <v>5474</v>
      </c>
      <c r="FX208" s="2">
        <v>5573</v>
      </c>
      <c r="FY208" s="2">
        <v>5605</v>
      </c>
      <c r="FZ208" s="2">
        <v>5618</v>
      </c>
      <c r="GA208" s="2">
        <v>5429</v>
      </c>
      <c r="GB208" s="2">
        <v>5664</v>
      </c>
      <c r="GC208" s="2">
        <v>5203</v>
      </c>
      <c r="GD208" s="2">
        <v>5138</v>
      </c>
      <c r="GE208" s="2">
        <v>5193</v>
      </c>
      <c r="GF208" s="2">
        <v>5095</v>
      </c>
      <c r="GG208" s="2">
        <v>4982</v>
      </c>
      <c r="GH208" s="2">
        <v>4976</v>
      </c>
      <c r="GI208" s="2">
        <v>4990</v>
      </c>
      <c r="GJ208" s="2">
        <v>4923</v>
      </c>
      <c r="GK208" s="2">
        <v>4957</v>
      </c>
      <c r="GL208" s="2">
        <v>5063</v>
      </c>
      <c r="GM208" s="2">
        <v>4917</v>
      </c>
      <c r="GN208" s="2">
        <v>4834</v>
      </c>
      <c r="GO208" s="2">
        <v>4772</v>
      </c>
      <c r="GP208" s="2">
        <v>4620</v>
      </c>
      <c r="GQ208" s="2">
        <v>4687</v>
      </c>
      <c r="GR208" s="2">
        <v>4639</v>
      </c>
      <c r="GS208" s="2">
        <v>4663</v>
      </c>
      <c r="GT208" s="2">
        <v>4547</v>
      </c>
      <c r="GU208" s="2">
        <v>4434</v>
      </c>
      <c r="GV208" s="2">
        <v>4450</v>
      </c>
      <c r="GW208" s="2">
        <v>4620</v>
      </c>
      <c r="GX208" s="2">
        <v>4657</v>
      </c>
      <c r="GY208" s="2">
        <v>4540</v>
      </c>
      <c r="GZ208" s="2">
        <v>4501</v>
      </c>
      <c r="HA208" s="2">
        <v>4211</v>
      </c>
      <c r="HB208" s="2">
        <v>4195</v>
      </c>
      <c r="HC208" s="2">
        <v>4232</v>
      </c>
      <c r="HD208" s="2">
        <v>4316</v>
      </c>
      <c r="HE208" s="2">
        <v>4332</v>
      </c>
      <c r="HF208" s="2">
        <v>4448</v>
      </c>
      <c r="HG208" s="2">
        <v>4378</v>
      </c>
      <c r="HH208" s="2">
        <v>4385</v>
      </c>
      <c r="HI208" s="2">
        <v>4313</v>
      </c>
      <c r="HJ208" s="2">
        <v>4444</v>
      </c>
      <c r="HK208" s="2">
        <v>4460</v>
      </c>
      <c r="HL208" s="2">
        <v>4461</v>
      </c>
      <c r="HM208" s="2">
        <v>4527</v>
      </c>
      <c r="HN208" s="2">
        <v>4574</v>
      </c>
      <c r="HO208" s="2">
        <v>4538</v>
      </c>
      <c r="HP208" s="2">
        <v>4552</v>
      </c>
      <c r="HQ208" s="2">
        <v>4518</v>
      </c>
      <c r="HR208" s="2">
        <v>4541</v>
      </c>
      <c r="HS208" s="2">
        <v>4492</v>
      </c>
      <c r="HT208" s="2">
        <v>4519</v>
      </c>
      <c r="HU208" s="2">
        <v>4375</v>
      </c>
      <c r="HV208" s="2">
        <v>4466</v>
      </c>
      <c r="HW208" s="2">
        <v>4438</v>
      </c>
      <c r="HX208" s="2">
        <v>4405</v>
      </c>
      <c r="HY208" s="2">
        <v>4370</v>
      </c>
      <c r="HZ208" s="2">
        <v>4304</v>
      </c>
      <c r="IA208" s="2">
        <v>4280</v>
      </c>
      <c r="IB208" s="2">
        <v>4332</v>
      </c>
      <c r="IC208" s="2">
        <v>4303</v>
      </c>
      <c r="ID208" s="2">
        <v>4234</v>
      </c>
      <c r="IE208" s="2">
        <v>4300</v>
      </c>
      <c r="IF208" s="2">
        <v>4295</v>
      </c>
      <c r="IG208" s="2">
        <v>4283</v>
      </c>
      <c r="IH208" s="2">
        <v>4243</v>
      </c>
      <c r="II208" s="2">
        <v>4183</v>
      </c>
      <c r="IJ208" s="2">
        <v>4264</v>
      </c>
      <c r="IK208" s="2">
        <v>4235</v>
      </c>
      <c r="IL208" s="2">
        <v>4152</v>
      </c>
      <c r="IM208" s="2">
        <v>4128</v>
      </c>
      <c r="IN208" s="2">
        <v>4147</v>
      </c>
      <c r="IO208" s="2">
        <v>3935</v>
      </c>
      <c r="IP208" s="2">
        <v>3854</v>
      </c>
      <c r="IQ208" s="2">
        <v>3901</v>
      </c>
      <c r="IR208" s="2">
        <v>3793</v>
      </c>
      <c r="IS208" s="2">
        <v>3719</v>
      </c>
      <c r="IT208" s="2">
        <v>3674</v>
      </c>
    </row>
    <row r="209" spans="1:254">
      <c r="A209" s="62" t="s">
        <v>410</v>
      </c>
      <c r="B209" s="4" t="inlineStr">
        <is>
          <t>キーエンス</t>
        </is>
      </c>
      <c r="C209" s="55">
        <v>85010</v>
      </c>
      <c r="D209" s="56"/>
      <c r="E209" s="67">
        <v>85530</v>
      </c>
      <c r="F209" s="67">
        <v>87380</v>
      </c>
      <c r="G209" s="67">
        <v>82900</v>
      </c>
      <c r="H209" s="67">
        <v>80610</v>
      </c>
      <c r="I209" s="67">
        <v>81150</v>
      </c>
      <c r="J209" s="67">
        <v>78970</v>
      </c>
      <c r="K209" s="67">
        <v>77590</v>
      </c>
      <c r="L209" s="67">
        <v>70950</v>
      </c>
      <c r="M209" s="67">
        <v>74170</v>
      </c>
      <c r="N209" s="67">
        <v>71820</v>
      </c>
      <c r="O209" s="67">
        <v>72260</v>
      </c>
      <c r="P209" s="67">
        <v>72110</v>
      </c>
      <c r="Q209" s="67">
        <v>71960</v>
      </c>
      <c r="R209" s="67">
        <v>70880</v>
      </c>
      <c r="S209" s="67">
        <v>74050</v>
      </c>
      <c r="T209" s="67">
        <v>76620</v>
      </c>
      <c r="U209" s="67">
        <v>75390</v>
      </c>
      <c r="V209" s="67">
        <v>76700</v>
      </c>
      <c r="W209" s="67">
        <v>76970</v>
      </c>
      <c r="X209" s="67">
        <v>75600</v>
      </c>
      <c r="Y209" s="67">
        <v>74700</v>
      </c>
      <c r="Z209" s="67">
        <v>78180</v>
      </c>
      <c r="AA209" s="67">
        <v>80910</v>
      </c>
      <c r="AB209" s="67">
        <v>80300</v>
      </c>
      <c r="AC209" s="67">
        <v>80400</v>
      </c>
      <c r="AD209" s="67">
        <v>81630</v>
      </c>
      <c r="AE209" s="67">
        <v>81060</v>
      </c>
      <c r="AF209" s="67">
        <v>78200</v>
      </c>
      <c r="AG209" s="67">
        <v>77100</v>
      </c>
      <c r="AH209" s="67">
        <v>77370</v>
      </c>
      <c r="AI209" s="67">
        <v>76750</v>
      </c>
      <c r="AJ209" s="67">
        <v>75680</v>
      </c>
      <c r="AK209" s="67">
        <v>77990</v>
      </c>
      <c r="AL209" s="67">
        <v>77700</v>
      </c>
      <c r="AM209" s="67">
        <v>77520</v>
      </c>
      <c r="AN209" s="67">
        <v>75600</v>
      </c>
      <c r="AO209" s="67">
        <v>75500</v>
      </c>
      <c r="AP209" s="67">
        <v>75650</v>
      </c>
      <c r="AQ209" s="67">
        <v>72620</v>
      </c>
      <c r="AR209" s="67">
        <v>71270</v>
      </c>
      <c r="AS209" s="67">
        <v>72890</v>
      </c>
      <c r="AT209" s="67">
        <v>74770</v>
      </c>
      <c r="AU209" s="67">
        <v>74980</v>
      </c>
      <c r="AV209" s="67">
        <v>78070</v>
      </c>
      <c r="AW209" s="67">
        <v>80040</v>
      </c>
      <c r="AX209" s="67">
        <v>80630</v>
      </c>
      <c r="AY209" s="67">
        <v>78340</v>
      </c>
      <c r="AZ209" s="67">
        <v>80220</v>
      </c>
      <c r="BA209" s="67">
        <v>80110</v>
      </c>
      <c r="BB209" s="67">
        <v>75180</v>
      </c>
      <c r="BC209" s="67">
        <v>75780</v>
      </c>
      <c r="BD209" s="67">
        <v>77120</v>
      </c>
      <c r="BE209" s="67">
        <v>78860</v>
      </c>
      <c r="BF209" s="67">
        <v>79370</v>
      </c>
      <c r="BG209" s="67">
        <v>76960</v>
      </c>
      <c r="BH209" s="67">
        <v>72910</v>
      </c>
      <c r="BI209" s="67">
        <v>75000</v>
      </c>
      <c r="BJ209" s="67">
        <v>76830</v>
      </c>
      <c r="BK209" s="67">
        <v>77180</v>
      </c>
      <c r="BL209" s="67">
        <v>77310</v>
      </c>
      <c r="BM209" s="67">
        <v>79440</v>
      </c>
      <c r="BN209" s="67">
        <v>79260</v>
      </c>
      <c r="BO209" s="67">
        <v>82300</v>
      </c>
      <c r="BP209" s="67">
        <v>84170</v>
      </c>
      <c r="BQ209" s="67">
        <v>79350</v>
      </c>
      <c r="BR209" s="67">
        <v>76460</v>
      </c>
      <c r="BS209" s="67">
        <v>71300</v>
      </c>
      <c r="BT209" s="67">
        <v>73800</v>
      </c>
      <c r="BU209" s="67">
        <v>73180</v>
      </c>
      <c r="BV209" s="67">
        <v>63180</v>
      </c>
      <c r="BW209" s="67">
        <v>63470</v>
      </c>
      <c r="BX209" s="67">
        <v>63800</v>
      </c>
      <c r="BY209" s="67">
        <v>63170</v>
      </c>
      <c r="BZ209" s="67">
        <v>64030</v>
      </c>
      <c r="CA209" s="516">
        <v>62810</v>
      </c>
      <c r="CB209" s="516">
        <v>63030</v>
      </c>
      <c r="CC209" s="516">
        <v>62750</v>
      </c>
      <c r="CD209" s="516">
        <v>62850</v>
      </c>
      <c r="CE209" s="516">
        <v>63520</v>
      </c>
      <c r="CF209" s="516">
        <v>62440</v>
      </c>
      <c r="CG209" s="516">
        <v>61590</v>
      </c>
      <c r="CH209" s="516">
        <v>60520</v>
      </c>
      <c r="CI209" s="516">
        <v>58290</v>
      </c>
      <c r="CJ209" s="516">
        <v>58330</v>
      </c>
      <c r="CK209" s="516">
        <v>57730</v>
      </c>
      <c r="CL209" s="516">
        <v>56880</v>
      </c>
      <c r="CM209" s="516">
        <v>57990</v>
      </c>
      <c r="CN209" s="516">
        <v>54860</v>
      </c>
      <c r="CO209" s="516">
        <v>55370</v>
      </c>
      <c r="CP209" s="516">
        <v>57330</v>
      </c>
      <c r="CQ209" s="516">
        <v>57730</v>
      </c>
      <c r="CR209" s="516">
        <v>58010</v>
      </c>
      <c r="CS209" s="516">
        <v>56540</v>
      </c>
      <c r="CT209" s="516">
        <v>56280</v>
      </c>
      <c r="CU209" s="516">
        <v>59080</v>
      </c>
      <c r="CV209" s="516">
        <v>60650</v>
      </c>
      <c r="CW209" s="516">
        <v>59510</v>
      </c>
      <c r="CX209" s="516">
        <v>59610</v>
      </c>
      <c r="CY209" s="516">
        <v>60880</v>
      </c>
      <c r="CZ209" s="516">
        <v>61670</v>
      </c>
      <c r="DA209" s="2">
        <v>61660</v>
      </c>
      <c r="DB209" s="2">
        <v>60650</v>
      </c>
      <c r="DC209" s="2">
        <v>57870</v>
      </c>
      <c r="DD209" s="2">
        <v>61750</v>
      </c>
      <c r="DE209" s="2">
        <v>61310</v>
      </c>
      <c r="DF209" s="2">
        <v>60960</v>
      </c>
      <c r="DG209" s="2">
        <v>62920</v>
      </c>
      <c r="DH209" s="2">
        <v>64080</v>
      </c>
      <c r="DI209" s="2">
        <v>66060</v>
      </c>
      <c r="DJ209" s="2">
        <v>65590</v>
      </c>
      <c r="DK209" s="2">
        <v>67150</v>
      </c>
      <c r="DL209" s="2">
        <v>63740</v>
      </c>
      <c r="DM209" s="2">
        <v>61430</v>
      </c>
      <c r="DN209" s="2">
        <v>60220</v>
      </c>
      <c r="DO209" s="2">
        <v>58400</v>
      </c>
      <c r="DP209" s="2">
        <v>58190</v>
      </c>
      <c r="DQ209" s="2">
        <v>58160</v>
      </c>
      <c r="DR209" s="2">
        <v>55590</v>
      </c>
      <c r="DS209" s="2">
        <v>56960</v>
      </c>
      <c r="DT209" s="2">
        <v>56630</v>
      </c>
      <c r="DU209" s="2">
        <v>55320</v>
      </c>
      <c r="DV209" s="2">
        <v>53260</v>
      </c>
      <c r="DW209" s="2">
        <v>53350</v>
      </c>
      <c r="DX209" s="2">
        <v>54550</v>
      </c>
      <c r="DY209" s="2">
        <v>56910</v>
      </c>
      <c r="DZ209" s="2">
        <v>55790</v>
      </c>
      <c r="EA209" s="2">
        <v>56440</v>
      </c>
      <c r="EB209" s="2">
        <v>58780</v>
      </c>
      <c r="EC209" s="2">
        <v>58300</v>
      </c>
      <c r="ED209" s="2">
        <v>58890</v>
      </c>
      <c r="EE209" s="2">
        <v>58390</v>
      </c>
      <c r="EF209" s="2">
        <v>59490</v>
      </c>
      <c r="EG209" s="2">
        <v>59310</v>
      </c>
      <c r="EH209" s="2">
        <v>59520</v>
      </c>
      <c r="EI209" s="2">
        <v>60700</v>
      </c>
      <c r="EJ209" s="2">
        <v>61380</v>
      </c>
      <c r="EK209" s="2">
        <v>61860</v>
      </c>
      <c r="EL209" s="2">
        <v>60910</v>
      </c>
      <c r="EM209" s="2">
        <v>58830</v>
      </c>
      <c r="EN209" s="2">
        <v>58390</v>
      </c>
      <c r="EO209" s="2">
        <v>57670</v>
      </c>
      <c r="EP209" s="2">
        <v>55940</v>
      </c>
      <c r="EQ209" s="2">
        <v>56120</v>
      </c>
      <c r="ER209" s="2">
        <v>57150</v>
      </c>
      <c r="ES209" s="2">
        <v>57180</v>
      </c>
      <c r="ET209" s="2">
        <v>56680</v>
      </c>
      <c r="EU209" s="2">
        <v>57160</v>
      </c>
      <c r="EV209" s="2">
        <v>56960</v>
      </c>
      <c r="EW209" s="2">
        <v>57340</v>
      </c>
      <c r="EX209" s="2">
        <v>57470</v>
      </c>
      <c r="EY209" s="2">
        <v>57980</v>
      </c>
      <c r="EZ209" s="2">
        <v>56830</v>
      </c>
      <c r="FA209" s="2">
        <v>55440</v>
      </c>
      <c r="FB209" s="2">
        <v>56030</v>
      </c>
      <c r="FC209" s="2">
        <v>55690</v>
      </c>
      <c r="FD209" s="2">
        <v>55700</v>
      </c>
      <c r="FE209" s="2">
        <v>56510</v>
      </c>
      <c r="FF209" s="2">
        <v>56340</v>
      </c>
      <c r="FG209" s="2">
        <v>54670</v>
      </c>
      <c r="FH209" s="2">
        <v>55440</v>
      </c>
      <c r="FI209" s="2">
        <v>54250</v>
      </c>
      <c r="FJ209" s="2">
        <v>54770</v>
      </c>
      <c r="FK209" s="2">
        <v>54270</v>
      </c>
      <c r="FL209" s="2">
        <v>55740</v>
      </c>
      <c r="FM209" s="2">
        <v>52320</v>
      </c>
      <c r="FN209" s="2">
        <v>52270</v>
      </c>
      <c r="FO209" s="2">
        <v>52440</v>
      </c>
      <c r="FP209" s="2">
        <v>53140</v>
      </c>
      <c r="FQ209" s="2">
        <v>53330</v>
      </c>
      <c r="FR209" s="2">
        <v>53550</v>
      </c>
      <c r="FS209" s="2">
        <v>54050</v>
      </c>
      <c r="FT209" s="2">
        <v>54400</v>
      </c>
      <c r="FU209" s="2">
        <v>53780</v>
      </c>
      <c r="FV209" s="2">
        <v>53350</v>
      </c>
      <c r="FW209" s="2">
        <v>53100</v>
      </c>
      <c r="FX209" s="2">
        <v>54910</v>
      </c>
      <c r="FY209" s="2">
        <v>55650</v>
      </c>
      <c r="FZ209" s="2">
        <v>55780</v>
      </c>
      <c r="GA209" s="2">
        <v>55940</v>
      </c>
      <c r="GB209" s="2">
        <v>55150</v>
      </c>
      <c r="GC209" s="2">
        <v>55360</v>
      </c>
      <c r="GD209" s="2">
        <v>55000</v>
      </c>
      <c r="GE209" s="2">
        <v>55710</v>
      </c>
      <c r="GF209" s="2">
        <v>56220</v>
      </c>
      <c r="GG209" s="2">
        <v>56520</v>
      </c>
      <c r="GH209" s="2">
        <v>57370</v>
      </c>
      <c r="GI209" s="2">
        <v>60010</v>
      </c>
      <c r="GJ209" s="2">
        <v>62050</v>
      </c>
      <c r="GK209" s="2">
        <v>60880</v>
      </c>
      <c r="GL209" s="2">
        <v>61950</v>
      </c>
      <c r="GM209" s="2">
        <v>60990</v>
      </c>
      <c r="GN209" s="2">
        <v>60080</v>
      </c>
      <c r="GO209" s="2">
        <v>61000</v>
      </c>
      <c r="GP209" s="2">
        <v>60830</v>
      </c>
      <c r="GQ209" s="2">
        <v>61500</v>
      </c>
      <c r="GR209" s="2">
        <v>58780</v>
      </c>
      <c r="GS209" s="2">
        <v>58760</v>
      </c>
      <c r="GT209" s="2">
        <v>58400</v>
      </c>
      <c r="GU209" s="2">
        <v>57250</v>
      </c>
      <c r="GV209" s="2">
        <v>60440</v>
      </c>
      <c r="GW209" s="2">
        <v>59120</v>
      </c>
      <c r="GX209" s="2">
        <v>58860</v>
      </c>
      <c r="GY209" s="2">
        <v>60210</v>
      </c>
      <c r="GZ209" s="2">
        <v>60490</v>
      </c>
      <c r="HA209" s="2">
        <v>57000</v>
      </c>
      <c r="HB209" s="2">
        <v>56270</v>
      </c>
      <c r="HC209" s="2">
        <v>55620</v>
      </c>
      <c r="HD209" s="2">
        <v>55180</v>
      </c>
      <c r="HE209" s="2">
        <v>54220</v>
      </c>
      <c r="HF209" s="2">
        <v>55570</v>
      </c>
      <c r="HG209" s="2">
        <v>55380</v>
      </c>
      <c r="HH209" s="2">
        <v>55750</v>
      </c>
      <c r="HI209" s="2">
        <v>56000</v>
      </c>
      <c r="HJ209" s="2">
        <v>55730</v>
      </c>
      <c r="HK209" s="2">
        <v>56720</v>
      </c>
      <c r="HL209" s="2">
        <v>56440</v>
      </c>
      <c r="HM209" s="2">
        <v>56670</v>
      </c>
      <c r="HN209" s="2">
        <v>56210</v>
      </c>
      <c r="HO209" s="2">
        <v>55720</v>
      </c>
      <c r="HP209" s="2">
        <v>55730</v>
      </c>
      <c r="HQ209" s="2">
        <v>55310</v>
      </c>
      <c r="HR209" s="2">
        <v>55890</v>
      </c>
      <c r="HS209" s="2">
        <v>56690</v>
      </c>
      <c r="HT209" s="2">
        <v>56470</v>
      </c>
      <c r="HU209" s="2">
        <v>57650</v>
      </c>
      <c r="HV209" s="2">
        <v>57140</v>
      </c>
      <c r="HW209" s="2">
        <v>56970</v>
      </c>
      <c r="HX209" s="2">
        <v>56780</v>
      </c>
      <c r="HY209" s="2">
        <v>57280</v>
      </c>
      <c r="HZ209" s="2">
        <v>56570</v>
      </c>
      <c r="IA209" s="2">
        <v>56660</v>
      </c>
      <c r="IB209" s="2">
        <v>57320</v>
      </c>
      <c r="IC209" s="2">
        <v>56320</v>
      </c>
      <c r="ID209" s="2">
        <v>56520</v>
      </c>
      <c r="IE209" s="2">
        <v>57030</v>
      </c>
      <c r="IF209" s="2">
        <v>56770</v>
      </c>
      <c r="IG209" s="2">
        <v>56650</v>
      </c>
      <c r="IH209" s="2">
        <v>55440</v>
      </c>
      <c r="II209" s="2">
        <v>55440</v>
      </c>
      <c r="IJ209" s="2">
        <v>56610</v>
      </c>
      <c r="IK209" s="2">
        <v>57160</v>
      </c>
      <c r="IL209" s="2">
        <v>55550</v>
      </c>
      <c r="IM209" s="2">
        <v>55490</v>
      </c>
      <c r="IN209" s="2">
        <v>55780</v>
      </c>
      <c r="IO209" s="2">
        <v>56420</v>
      </c>
      <c r="IP209" s="2">
        <v>56790</v>
      </c>
      <c r="IQ209" s="2">
        <v>56830</v>
      </c>
      <c r="IR209" s="2">
        <v>55200</v>
      </c>
      <c r="IS209" s="2">
        <v>54600</v>
      </c>
      <c r="IT209" s="2">
        <v>57330</v>
      </c>
    </row>
    <row r="210" spans="1:254">
      <c r="A210" s="62" t="s">
        <v>411</v>
      </c>
      <c r="B210" s="4" t="s">
        <v>412</v>
      </c>
      <c r="C210" s="55">
        <v>7060</v>
      </c>
      <c r="D210" s="56">
        <v>-70</v>
      </c>
      <c r="E210" s="67">
        <v>7130</v>
      </c>
      <c r="F210" s="67">
        <v>7390</v>
      </c>
      <c r="G210" s="67">
        <v>6840</v>
      </c>
      <c r="H210" s="67">
        <v>6330</v>
      </c>
      <c r="I210" s="67">
        <v>6140</v>
      </c>
      <c r="J210" s="67">
        <v>5500</v>
      </c>
      <c r="K210" s="67">
        <v>5440</v>
      </c>
      <c r="L210" s="67">
        <v>5780</v>
      </c>
      <c r="M210" s="67">
        <v>6590</v>
      </c>
      <c r="N210" s="67">
        <v>6560</v>
      </c>
      <c r="O210" s="67">
        <v>6870</v>
      </c>
      <c r="P210" s="67">
        <v>6880</v>
      </c>
      <c r="Q210" s="67">
        <v>6570</v>
      </c>
      <c r="R210" s="67">
        <v>6470</v>
      </c>
      <c r="S210" s="67">
        <v>7200</v>
      </c>
      <c r="T210" s="67">
        <v>7430</v>
      </c>
      <c r="U210" s="67">
        <v>7540</v>
      </c>
      <c r="V210" s="67">
        <v>7240</v>
      </c>
      <c r="W210" s="67">
        <v>7880</v>
      </c>
      <c r="X210" s="67">
        <v>7510</v>
      </c>
      <c r="Y210" s="67">
        <v>7590</v>
      </c>
      <c r="Z210" s="67">
        <v>7940</v>
      </c>
      <c r="AA210" s="67">
        <v>8890</v>
      </c>
      <c r="AB210" s="67">
        <v>8840</v>
      </c>
      <c r="AC210" s="67">
        <v>8130</v>
      </c>
      <c r="AD210" s="67">
        <v>8010</v>
      </c>
      <c r="AE210" s="67">
        <v>7790</v>
      </c>
      <c r="AF210" s="67">
        <v>7120</v>
      </c>
      <c r="AG210" s="67">
        <v>7100</v>
      </c>
      <c r="AH210" s="67">
        <v>7900</v>
      </c>
      <c r="AI210" s="67">
        <v>7830</v>
      </c>
      <c r="AJ210" s="67">
        <v>7700</v>
      </c>
      <c r="AK210" s="67">
        <v>8710</v>
      </c>
      <c r="AL210" s="67">
        <v>7770</v>
      </c>
      <c r="AM210" s="67">
        <v>7770</v>
      </c>
      <c r="AN210" s="67">
        <v>7850</v>
      </c>
      <c r="AO210" s="67">
        <v>7000</v>
      </c>
      <c r="AP210" s="67">
        <v>6860</v>
      </c>
      <c r="AQ210" s="67">
        <v>6550</v>
      </c>
      <c r="AR210" s="67">
        <v>6280</v>
      </c>
      <c r="AS210" s="67">
        <v>6240</v>
      </c>
      <c r="AT210" s="67">
        <v>7030</v>
      </c>
      <c r="AU210" s="67">
        <v>7160</v>
      </c>
      <c r="AV210" s="67">
        <v>7090</v>
      </c>
      <c r="AW210" s="67">
        <v>6910</v>
      </c>
      <c r="AX210" s="67">
        <v>7410</v>
      </c>
      <c r="AY210" s="67">
        <v>7110</v>
      </c>
      <c r="AZ210" s="67">
        <v>7780</v>
      </c>
      <c r="BA210" s="67">
        <v>7800</v>
      </c>
      <c r="BB210" s="67">
        <v>7690</v>
      </c>
      <c r="BC210" s="67">
        <v>7850</v>
      </c>
      <c r="BD210" s="67">
        <v>8000</v>
      </c>
      <c r="BE210" s="67">
        <v>7660</v>
      </c>
      <c r="BF210" s="67">
        <v>7010</v>
      </c>
      <c r="BG210" s="67">
        <v>6550</v>
      </c>
      <c r="BH210" s="67">
        <v>5920</v>
      </c>
      <c r="BI210" s="67">
        <v>6030</v>
      </c>
      <c r="BJ210" s="67">
        <v>6800</v>
      </c>
      <c r="BK210" s="67">
        <v>7100</v>
      </c>
      <c r="BL210" s="67">
        <v>6430</v>
      </c>
      <c r="BM210" s="67">
        <v>6970</v>
      </c>
      <c r="BN210" s="67">
        <v>6600</v>
      </c>
      <c r="BO210" s="67">
        <v>6400</v>
      </c>
      <c r="BP210" s="67">
        <v>6230</v>
      </c>
      <c r="BQ210" s="67">
        <v>5710</v>
      </c>
      <c r="BR210" s="67">
        <v>5150</v>
      </c>
      <c r="BS210" s="67">
        <v>5220</v>
      </c>
      <c r="BT210" s="67">
        <v>4745</v>
      </c>
      <c r="BU210" s="67">
        <v>4885</v>
      </c>
      <c r="BV210" s="67">
        <v>4195</v>
      </c>
      <c r="BW210" s="67">
        <v>4270</v>
      </c>
      <c r="BX210" s="67">
        <v>4385</v>
      </c>
      <c r="BY210" s="67">
        <v>4490</v>
      </c>
      <c r="BZ210" s="67">
        <v>4515</v>
      </c>
      <c r="CA210" s="516">
        <v>4430</v>
      </c>
      <c r="CB210" s="516">
        <v>4695</v>
      </c>
      <c r="CC210" s="516">
        <v>4350</v>
      </c>
      <c r="CD210" s="516">
        <v>4080</v>
      </c>
      <c r="CE210" s="516">
        <v>4155</v>
      </c>
      <c r="CF210" s="516">
        <v>3990</v>
      </c>
      <c r="CG210" s="516">
        <v>3940</v>
      </c>
      <c r="CH210" s="516">
        <v>4155</v>
      </c>
      <c r="CI210" s="516">
        <v>3810</v>
      </c>
      <c r="CJ210" s="516">
        <v>3830</v>
      </c>
      <c r="CK210" s="516">
        <v>3715</v>
      </c>
      <c r="CL210" s="516">
        <v>3565</v>
      </c>
      <c r="CM210" s="516">
        <v>3655</v>
      </c>
      <c r="CN210" s="516">
        <v>3465</v>
      </c>
      <c r="CO210" s="516">
        <v>3790</v>
      </c>
      <c r="CP210" s="516">
        <v>4065</v>
      </c>
      <c r="CQ210" s="516">
        <v>4055</v>
      </c>
      <c r="CR210" s="516">
        <v>4070</v>
      </c>
      <c r="CS210" s="516">
        <v>3885</v>
      </c>
      <c r="CT210" s="516">
        <v>3825</v>
      </c>
      <c r="CU210" s="516">
        <v>4135</v>
      </c>
      <c r="CV210" s="516">
        <v>4360</v>
      </c>
      <c r="CW210" s="516">
        <v>4180</v>
      </c>
      <c r="CX210" s="516">
        <v>4280</v>
      </c>
      <c r="CY210" s="516">
        <v>4205</v>
      </c>
      <c r="CZ210" s="516">
        <v>4245</v>
      </c>
      <c r="DA210" s="2">
        <v>4210</v>
      </c>
      <c r="DB210" s="2">
        <v>4000</v>
      </c>
      <c r="DC210" s="2">
        <v>3805</v>
      </c>
      <c r="DD210" s="2">
        <v>4260</v>
      </c>
      <c r="DE210" s="2">
        <v>4355</v>
      </c>
      <c r="DF210" s="2">
        <v>4240</v>
      </c>
      <c r="DG210" s="2">
        <v>4530</v>
      </c>
      <c r="DH210" s="2">
        <v>4685</v>
      </c>
      <c r="DI210" s="2">
        <v>4555</v>
      </c>
      <c r="DJ210" s="2">
        <v>4570</v>
      </c>
      <c r="DK210" s="2">
        <v>4570</v>
      </c>
      <c r="DL210" s="2">
        <v>4590</v>
      </c>
      <c r="DM210" s="2">
        <v>4375</v>
      </c>
      <c r="DN210" s="2">
        <v>3815</v>
      </c>
      <c r="DO210" s="2">
        <v>3740</v>
      </c>
      <c r="DP210" s="2">
        <v>3750</v>
      </c>
      <c r="DQ210" s="2">
        <v>3880</v>
      </c>
      <c r="DR210" s="2">
        <v>3625</v>
      </c>
      <c r="DS210" s="2">
        <v>3910</v>
      </c>
      <c r="DT210" s="2">
        <v>3800</v>
      </c>
      <c r="DU210" s="2">
        <v>3565</v>
      </c>
      <c r="DV210" s="2">
        <v>3455</v>
      </c>
      <c r="DW210" s="2">
        <v>3465</v>
      </c>
      <c r="DX210" s="2">
        <v>3450</v>
      </c>
      <c r="DY210" s="2">
        <v>3480</v>
      </c>
      <c r="DZ210" s="2">
        <v>3330</v>
      </c>
      <c r="EA210" s="2">
        <v>3400</v>
      </c>
      <c r="EB210" s="2">
        <v>3360</v>
      </c>
      <c r="EC210" s="2">
        <v>3505</v>
      </c>
      <c r="ED210" s="2">
        <v>3600</v>
      </c>
      <c r="EE210" s="2">
        <v>3530</v>
      </c>
      <c r="EF210" s="2">
        <v>3665</v>
      </c>
      <c r="EG210" s="2">
        <v>3770</v>
      </c>
      <c r="EH210" s="2">
        <v>3885</v>
      </c>
      <c r="EI210" s="2">
        <v>3845</v>
      </c>
      <c r="EJ210" s="2">
        <v>3965</v>
      </c>
      <c r="EK210" s="2">
        <v>3945</v>
      </c>
      <c r="EL210" s="2">
        <v>3890</v>
      </c>
      <c r="EM210" s="2">
        <v>3835</v>
      </c>
      <c r="EN210" s="2">
        <v>3685</v>
      </c>
      <c r="EO210" s="2">
        <v>3550</v>
      </c>
      <c r="EP210" s="2">
        <v>3680</v>
      </c>
      <c r="EQ210" s="2">
        <v>3585</v>
      </c>
      <c r="ER210" s="2">
        <v>3910</v>
      </c>
      <c r="ES210" s="2">
        <v>3840</v>
      </c>
      <c r="ET210" s="2">
        <v>3780</v>
      </c>
      <c r="EU210" s="2">
        <v>3585</v>
      </c>
      <c r="EV210" s="2">
        <v>3540</v>
      </c>
      <c r="EW210" s="2">
        <v>3535</v>
      </c>
      <c r="EX210" s="2">
        <v>3500</v>
      </c>
      <c r="EY210" s="2">
        <v>3545</v>
      </c>
      <c r="EZ210" s="2">
        <v>3570</v>
      </c>
      <c r="FA210" s="2">
        <v>3495</v>
      </c>
      <c r="FB210" s="2">
        <v>3525</v>
      </c>
      <c r="FC210" s="2">
        <v>3650</v>
      </c>
      <c r="FD210" s="2">
        <v>3685</v>
      </c>
      <c r="FE210" s="2">
        <v>3885</v>
      </c>
      <c r="FF210" s="2">
        <v>3950</v>
      </c>
      <c r="FG210" s="2">
        <v>3820</v>
      </c>
      <c r="FH210" s="2">
        <v>3785</v>
      </c>
      <c r="FI210" s="2">
        <v>3680</v>
      </c>
      <c r="FJ210" s="2">
        <v>3640</v>
      </c>
      <c r="FK210" s="2">
        <v>3735</v>
      </c>
      <c r="FL210" s="2">
        <v>3645</v>
      </c>
      <c r="FM210" s="2">
        <v>3200</v>
      </c>
      <c r="FN210" s="2">
        <v>3200</v>
      </c>
      <c r="FO210" s="2">
        <v>3115</v>
      </c>
      <c r="FP210" s="2">
        <v>3090</v>
      </c>
      <c r="FQ210" s="2">
        <v>2980</v>
      </c>
      <c r="FR210" s="2">
        <v>2882</v>
      </c>
      <c r="FS210" s="2">
        <v>2800</v>
      </c>
      <c r="FT210" s="2">
        <v>2780</v>
      </c>
      <c r="FU210" s="2">
        <v>2855</v>
      </c>
      <c r="FV210" s="2">
        <v>2708</v>
      </c>
      <c r="FW210" s="2">
        <v>2503</v>
      </c>
      <c r="FX210" s="2">
        <v>2747</v>
      </c>
      <c r="FY210" s="2">
        <v>2743</v>
      </c>
      <c r="FZ210" s="2">
        <v>2822</v>
      </c>
      <c r="GA210" s="2">
        <v>2696</v>
      </c>
      <c r="GB210" s="2">
        <v>2694</v>
      </c>
      <c r="GC210" s="2">
        <v>2700</v>
      </c>
      <c r="GD210" s="2">
        <v>2701</v>
      </c>
      <c r="GE210" s="2">
        <v>2801</v>
      </c>
      <c r="GF210" s="2">
        <v>2796</v>
      </c>
      <c r="GG210" s="2">
        <v>2913</v>
      </c>
      <c r="GH210" s="2">
        <v>2852</v>
      </c>
      <c r="GI210" s="2">
        <v>2880</v>
      </c>
      <c r="GJ210" s="2">
        <v>2971</v>
      </c>
      <c r="GK210" s="2">
        <v>2992</v>
      </c>
      <c r="GL210" s="2">
        <v>3055</v>
      </c>
      <c r="GM210" s="2">
        <v>3110</v>
      </c>
      <c r="GN210" s="2">
        <v>2992</v>
      </c>
      <c r="GO210" s="2">
        <v>3270</v>
      </c>
      <c r="GP210" s="2">
        <v>3255</v>
      </c>
      <c r="GQ210" s="2">
        <v>3200</v>
      </c>
      <c r="GR210" s="2">
        <v>3025</v>
      </c>
      <c r="GS210" s="2">
        <v>3060</v>
      </c>
      <c r="GT210" s="2">
        <v>3190</v>
      </c>
      <c r="GU210" s="2">
        <v>3060</v>
      </c>
      <c r="GV210" s="2">
        <v>3300</v>
      </c>
      <c r="GW210" s="2">
        <v>3450</v>
      </c>
      <c r="GX210" s="2">
        <v>2950</v>
      </c>
      <c r="GY210" s="2">
        <v>2787</v>
      </c>
      <c r="GZ210" s="2">
        <v>2820</v>
      </c>
      <c r="HA210" s="2">
        <v>2698</v>
      </c>
      <c r="HB210" s="2">
        <v>2608</v>
      </c>
      <c r="HC210" s="2">
        <v>2563</v>
      </c>
      <c r="HD210" s="2">
        <v>2647</v>
      </c>
      <c r="HE210" s="2">
        <v>2626</v>
      </c>
      <c r="HF210" s="2">
        <v>2690</v>
      </c>
      <c r="HG210" s="2">
        <v>2821</v>
      </c>
      <c r="HH210" s="2">
        <v>2847</v>
      </c>
      <c r="HI210" s="2">
        <v>3075</v>
      </c>
      <c r="HJ210" s="2">
        <v>3030</v>
      </c>
      <c r="HK210" s="2">
        <v>3165</v>
      </c>
      <c r="HL210" s="2">
        <v>2752</v>
      </c>
      <c r="HM210" s="2">
        <v>2603</v>
      </c>
      <c r="HN210" s="2">
        <v>2509</v>
      </c>
      <c r="HO210" s="2">
        <v>2493</v>
      </c>
      <c r="HP210" s="2">
        <v>2481</v>
      </c>
      <c r="HQ210" s="2">
        <v>2558</v>
      </c>
      <c r="HR210" s="2">
        <v>2569</v>
      </c>
      <c r="HS210" s="2">
        <v>2430</v>
      </c>
      <c r="HT210" s="2">
        <v>2328</v>
      </c>
      <c r="HU210" s="2">
        <v>2395</v>
      </c>
      <c r="HV210" s="2">
        <v>2489</v>
      </c>
      <c r="HW210" s="2">
        <v>2545</v>
      </c>
      <c r="HX210" s="2">
        <v>2578</v>
      </c>
      <c r="HY210" s="2">
        <v>2600</v>
      </c>
      <c r="HZ210" s="2">
        <v>2725</v>
      </c>
      <c r="IA210" s="2">
        <v>2752</v>
      </c>
      <c r="IB210" s="2">
        <v>2713</v>
      </c>
      <c r="IC210" s="2">
        <v>2539</v>
      </c>
      <c r="ID210" s="2">
        <v>2530</v>
      </c>
      <c r="IE210" s="2">
        <v>2536</v>
      </c>
      <c r="IF210" s="2">
        <v>2698</v>
      </c>
      <c r="IG210" s="2">
        <v>2739</v>
      </c>
      <c r="IH210" s="2">
        <v>2588</v>
      </c>
      <c r="II210" s="2">
        <v>2572</v>
      </c>
      <c r="IJ210" s="2">
        <v>2567</v>
      </c>
      <c r="IK210" s="2">
        <v>2604</v>
      </c>
      <c r="IL210" s="2">
        <v>2530</v>
      </c>
      <c r="IM210" s="2">
        <v>2565</v>
      </c>
      <c r="IN210" s="2">
        <v>2820</v>
      </c>
      <c r="IO210" s="2">
        <v>2879</v>
      </c>
      <c r="IP210" s="2">
        <v>2900</v>
      </c>
      <c r="IQ210" s="2">
        <v>2922</v>
      </c>
      <c r="IR210" s="2">
        <v>2906</v>
      </c>
      <c r="IS210" s="2">
        <v>2852</v>
      </c>
      <c r="IT210" s="2">
        <v>2868</v>
      </c>
    </row>
    <row r="211" spans="1:254">
      <c r="A211" s="62" t="s">
        <v>413</v>
      </c>
      <c r="B211" s="4" t="s">
        <v>414</v>
      </c>
      <c r="C211" s="55">
        <v>74020</v>
      </c>
      <c r="D211" s="56">
        <v>-1330</v>
      </c>
      <c r="E211" s="67">
        <v>75350</v>
      </c>
      <c r="F211" s="67">
        <v>75790</v>
      </c>
      <c r="G211" s="67">
        <v>73650</v>
      </c>
      <c r="H211" s="67">
        <v>70980</v>
      </c>
      <c r="I211" s="67">
        <v>70480</v>
      </c>
      <c r="J211" s="67">
        <v>66160</v>
      </c>
      <c r="K211" s="67">
        <v>64930</v>
      </c>
      <c r="L211" s="67">
        <v>65190</v>
      </c>
      <c r="M211" s="67">
        <v>71800</v>
      </c>
      <c r="N211" s="67">
        <v>70970</v>
      </c>
      <c r="O211" s="67">
        <v>72960</v>
      </c>
      <c r="P211" s="67">
        <v>71850</v>
      </c>
      <c r="Q211" s="67">
        <v>70460</v>
      </c>
      <c r="R211" s="67">
        <v>69230</v>
      </c>
      <c r="S211" s="67">
        <v>73430</v>
      </c>
      <c r="T211" s="67">
        <v>75000</v>
      </c>
      <c r="U211" s="67">
        <v>72660</v>
      </c>
      <c r="V211" s="67">
        <v>73820</v>
      </c>
      <c r="W211" s="67">
        <v>75570</v>
      </c>
      <c r="X211" s="67">
        <v>72020</v>
      </c>
      <c r="Y211" s="67">
        <v>70500</v>
      </c>
      <c r="Z211" s="67">
        <v>72540</v>
      </c>
      <c r="AA211" s="67">
        <v>75790</v>
      </c>
      <c r="AB211" s="67">
        <v>75800</v>
      </c>
      <c r="AC211" s="67">
        <v>72680</v>
      </c>
      <c r="AD211" s="67">
        <v>75190</v>
      </c>
      <c r="AE211" s="67">
        <v>71280</v>
      </c>
      <c r="AF211" s="67">
        <v>70450</v>
      </c>
      <c r="AG211" s="67">
        <v>71630</v>
      </c>
      <c r="AH211" s="67">
        <v>72930</v>
      </c>
      <c r="AI211" s="67">
        <v>69130</v>
      </c>
      <c r="AJ211" s="67">
        <v>71330</v>
      </c>
      <c r="AK211" s="67">
        <v>74240</v>
      </c>
      <c r="AL211" s="67">
        <v>72840</v>
      </c>
      <c r="AM211" s="67">
        <v>72600</v>
      </c>
      <c r="AN211" s="67">
        <v>72600</v>
      </c>
      <c r="AO211" s="67">
        <v>69030</v>
      </c>
      <c r="AP211" s="67">
        <v>70130</v>
      </c>
      <c r="AQ211" s="67">
        <v>65510</v>
      </c>
      <c r="AR211" s="67">
        <v>61920</v>
      </c>
      <c r="AS211" s="67">
        <v>61840</v>
      </c>
      <c r="AT211" s="67">
        <v>62480</v>
      </c>
      <c r="AU211" s="67">
        <v>62210</v>
      </c>
      <c r="AV211" s="67">
        <v>65260</v>
      </c>
      <c r="AW211" s="67">
        <v>65070</v>
      </c>
      <c r="AX211" s="67">
        <v>64000</v>
      </c>
      <c r="AY211" s="67">
        <v>63680</v>
      </c>
      <c r="AZ211" s="67">
        <v>66520</v>
      </c>
      <c r="BA211" s="67">
        <v>69110</v>
      </c>
      <c r="BB211" s="67">
        <v>67880</v>
      </c>
      <c r="BC211" s="67">
        <v>66470</v>
      </c>
      <c r="BD211" s="67">
        <v>66960</v>
      </c>
      <c r="BE211" s="67">
        <v>66930</v>
      </c>
      <c r="BF211" s="67">
        <v>66270</v>
      </c>
      <c r="BG211" s="67">
        <v>64770</v>
      </c>
      <c r="BH211" s="67">
        <v>64820</v>
      </c>
      <c r="BI211" s="67">
        <v>67120</v>
      </c>
      <c r="BJ211" s="67">
        <v>66780</v>
      </c>
      <c r="BK211" s="67">
        <v>67880</v>
      </c>
      <c r="BL211" s="67">
        <v>79470</v>
      </c>
      <c r="BM211" s="67">
        <v>84250</v>
      </c>
      <c r="BN211" s="67">
        <v>84560</v>
      </c>
      <c r="BO211" s="67">
        <v>82320</v>
      </c>
      <c r="BP211" s="67">
        <v>82860</v>
      </c>
      <c r="BQ211" s="67">
        <v>78840</v>
      </c>
      <c r="BR211" s="67">
        <v>75230</v>
      </c>
      <c r="BS211" s="67">
        <v>76080</v>
      </c>
      <c r="BT211" s="67">
        <v>77000</v>
      </c>
      <c r="BU211" s="67">
        <v>75480</v>
      </c>
      <c r="BV211" s="67">
        <v>70470</v>
      </c>
      <c r="BW211" s="67">
        <v>69530</v>
      </c>
      <c r="BX211" s="67">
        <v>70740</v>
      </c>
      <c r="BY211" s="67">
        <v>71630</v>
      </c>
      <c r="BZ211" s="67">
        <v>71470</v>
      </c>
      <c r="CA211" s="516">
        <v>70100</v>
      </c>
      <c r="CB211" s="516">
        <v>71940</v>
      </c>
      <c r="CC211" s="516">
        <v>71960</v>
      </c>
      <c r="CD211" s="516">
        <v>71290</v>
      </c>
      <c r="CE211" s="516">
        <v>71780</v>
      </c>
      <c r="CF211" s="516">
        <v>70500</v>
      </c>
      <c r="CG211" s="516">
        <v>68370</v>
      </c>
      <c r="CH211" s="516">
        <v>66810</v>
      </c>
      <c r="CI211" s="516">
        <v>62130</v>
      </c>
      <c r="CJ211" s="516">
        <v>62120</v>
      </c>
      <c r="CK211" s="516">
        <v>61990</v>
      </c>
      <c r="CL211" s="516">
        <v>61030</v>
      </c>
      <c r="CM211" s="516">
        <v>63720</v>
      </c>
      <c r="CN211" s="516">
        <v>59870</v>
      </c>
      <c r="CO211" s="516">
        <v>61050</v>
      </c>
      <c r="CP211" s="516">
        <v>62720</v>
      </c>
      <c r="CQ211" s="516">
        <v>64730</v>
      </c>
      <c r="CR211" s="516">
        <v>65230</v>
      </c>
      <c r="CS211" s="516">
        <v>62890</v>
      </c>
      <c r="CT211" s="516">
        <v>60330</v>
      </c>
      <c r="CU211" s="516">
        <v>64870</v>
      </c>
      <c r="CV211" s="516">
        <v>68040</v>
      </c>
      <c r="CW211" s="516">
        <v>66030</v>
      </c>
      <c r="CX211" s="516">
        <v>65760</v>
      </c>
      <c r="CY211" s="516">
        <v>66200</v>
      </c>
      <c r="CZ211" s="516">
        <v>68370</v>
      </c>
      <c r="DA211" s="2">
        <v>68370</v>
      </c>
      <c r="DB211" s="2">
        <v>67520</v>
      </c>
      <c r="DC211" s="2">
        <v>64470</v>
      </c>
      <c r="DD211" s="2">
        <v>69950</v>
      </c>
      <c r="DE211" s="2">
        <v>68920</v>
      </c>
      <c r="DF211" s="2">
        <v>67410</v>
      </c>
      <c r="DG211" s="2">
        <v>71620</v>
      </c>
      <c r="DH211" s="2">
        <v>74880</v>
      </c>
      <c r="DI211" s="2">
        <v>75420</v>
      </c>
      <c r="DJ211" s="2">
        <v>73540</v>
      </c>
      <c r="DK211" s="2">
        <v>75960</v>
      </c>
      <c r="DL211" s="2">
        <v>76000</v>
      </c>
      <c r="DM211" s="2">
        <v>72880</v>
      </c>
      <c r="DN211" s="2">
        <v>73180</v>
      </c>
      <c r="DO211" s="2">
        <v>71270</v>
      </c>
      <c r="DP211" s="2">
        <v>72700</v>
      </c>
      <c r="DQ211" s="2">
        <v>74500</v>
      </c>
      <c r="DR211" s="2">
        <v>70840</v>
      </c>
      <c r="DS211" s="2">
        <v>71740</v>
      </c>
      <c r="DT211" s="2">
        <v>68620</v>
      </c>
      <c r="DU211" s="2">
        <v>66610</v>
      </c>
      <c r="DV211" s="2">
        <v>64720</v>
      </c>
      <c r="DW211" s="2">
        <v>64020</v>
      </c>
      <c r="DX211" s="2">
        <v>64350</v>
      </c>
      <c r="DY211" s="2">
        <v>64010</v>
      </c>
      <c r="DZ211" s="2">
        <v>59900</v>
      </c>
      <c r="EA211" s="2">
        <v>60150</v>
      </c>
      <c r="EB211" s="2">
        <v>60130</v>
      </c>
      <c r="EC211" s="2">
        <v>63080</v>
      </c>
      <c r="ED211" s="2">
        <v>62910</v>
      </c>
      <c r="EE211" s="2">
        <v>62140</v>
      </c>
      <c r="EF211" s="2">
        <v>63080</v>
      </c>
      <c r="EG211" s="2">
        <v>61900</v>
      </c>
      <c r="EH211" s="2">
        <v>63500</v>
      </c>
      <c r="EI211" s="2">
        <v>64800</v>
      </c>
      <c r="EJ211" s="2">
        <v>65200</v>
      </c>
      <c r="EK211" s="2">
        <v>66380</v>
      </c>
      <c r="EL211" s="2">
        <v>64320</v>
      </c>
      <c r="EM211" s="2">
        <v>64060</v>
      </c>
      <c r="EN211" s="2">
        <v>61610</v>
      </c>
      <c r="EO211" s="2">
        <v>58620</v>
      </c>
      <c r="EP211" s="2">
        <v>56760</v>
      </c>
      <c r="EQ211" s="2">
        <v>57820</v>
      </c>
      <c r="ER211" s="2">
        <v>57590</v>
      </c>
      <c r="ES211" s="2">
        <v>57480</v>
      </c>
      <c r="ET211" s="2">
        <v>54460</v>
      </c>
      <c r="EU211" s="2">
        <v>54270</v>
      </c>
      <c r="EV211" s="2">
        <v>53650</v>
      </c>
      <c r="EW211" s="2">
        <v>54000</v>
      </c>
      <c r="EX211" s="2">
        <v>53580</v>
      </c>
      <c r="EY211" s="2">
        <v>53800</v>
      </c>
      <c r="EZ211" s="2">
        <v>54040</v>
      </c>
      <c r="FA211" s="2">
        <v>53150</v>
      </c>
      <c r="FB211" s="2">
        <v>53980</v>
      </c>
      <c r="FC211" s="2">
        <v>53920</v>
      </c>
      <c r="FD211" s="2">
        <v>53360</v>
      </c>
      <c r="FE211" s="2">
        <v>54590</v>
      </c>
      <c r="FF211" s="2">
        <v>56890</v>
      </c>
      <c r="FG211" s="2">
        <v>56670</v>
      </c>
      <c r="FH211" s="2">
        <v>57990</v>
      </c>
      <c r="FI211" s="2">
        <v>56750</v>
      </c>
      <c r="FJ211" s="2">
        <v>56800</v>
      </c>
      <c r="FK211" s="2">
        <v>56170</v>
      </c>
      <c r="FL211" s="2">
        <v>57950</v>
      </c>
      <c r="FM211" s="2">
        <v>55400</v>
      </c>
      <c r="FN211" s="2">
        <v>55920</v>
      </c>
      <c r="FO211" s="2">
        <v>55590</v>
      </c>
      <c r="FP211" s="2">
        <v>54880</v>
      </c>
      <c r="FQ211" s="2">
        <v>53730</v>
      </c>
      <c r="FR211" s="2">
        <v>54860</v>
      </c>
      <c r="FS211" s="2">
        <v>53720</v>
      </c>
      <c r="FT211" s="2">
        <v>52140</v>
      </c>
      <c r="FU211" s="2">
        <v>51900</v>
      </c>
      <c r="FV211" s="2">
        <v>51840</v>
      </c>
      <c r="FW211" s="2">
        <v>53030</v>
      </c>
      <c r="FX211" s="2">
        <v>55030</v>
      </c>
      <c r="FY211" s="2">
        <v>57000</v>
      </c>
      <c r="FZ211" s="2">
        <v>56610</v>
      </c>
      <c r="GA211" s="2">
        <v>53780</v>
      </c>
      <c r="GB211" s="2">
        <v>52360</v>
      </c>
      <c r="GC211" s="2">
        <v>54090</v>
      </c>
      <c r="GD211" s="2">
        <v>53390</v>
      </c>
      <c r="GE211" s="2">
        <v>54000</v>
      </c>
      <c r="GF211" s="2">
        <v>53350</v>
      </c>
      <c r="GG211" s="2">
        <v>55900</v>
      </c>
      <c r="GH211" s="2">
        <v>52570</v>
      </c>
      <c r="GI211" s="2">
        <v>52340</v>
      </c>
      <c r="GJ211" s="2">
        <v>52340</v>
      </c>
      <c r="GK211" s="2">
        <v>52000</v>
      </c>
      <c r="GL211" s="2">
        <v>52270</v>
      </c>
      <c r="GM211" s="2">
        <v>51760</v>
      </c>
      <c r="GN211" s="2">
        <v>50720</v>
      </c>
      <c r="GO211" s="2">
        <v>51550</v>
      </c>
      <c r="GP211" s="2">
        <v>51710</v>
      </c>
      <c r="GQ211" s="2">
        <v>52190</v>
      </c>
      <c r="GR211" s="2">
        <v>50180</v>
      </c>
      <c r="GS211" s="2">
        <v>51200</v>
      </c>
      <c r="GT211" s="2">
        <v>51870</v>
      </c>
      <c r="GU211" s="2">
        <v>51020</v>
      </c>
      <c r="GV211" s="2">
        <v>52280</v>
      </c>
      <c r="GW211" s="2">
        <v>52590</v>
      </c>
      <c r="GX211" s="2">
        <v>50600</v>
      </c>
      <c r="GY211" s="2">
        <v>51830</v>
      </c>
      <c r="GZ211" s="2">
        <v>51440</v>
      </c>
      <c r="HA211" s="2">
        <v>48320</v>
      </c>
      <c r="HB211" s="2">
        <v>46590</v>
      </c>
      <c r="HC211" s="2">
        <v>45410</v>
      </c>
      <c r="HD211" s="2">
        <v>45430</v>
      </c>
      <c r="HE211" s="2">
        <v>44180</v>
      </c>
      <c r="HF211" s="2">
        <v>45000</v>
      </c>
      <c r="HG211" s="2">
        <v>44240</v>
      </c>
      <c r="HH211" s="2">
        <v>43500</v>
      </c>
      <c r="HI211" s="2">
        <v>44500</v>
      </c>
      <c r="HJ211" s="2">
        <v>44410</v>
      </c>
      <c r="HK211" s="2">
        <v>46200</v>
      </c>
      <c r="HL211" s="2">
        <v>45380</v>
      </c>
      <c r="HM211" s="2">
        <v>45180</v>
      </c>
      <c r="HN211" s="2">
        <v>44950</v>
      </c>
      <c r="HO211" s="2">
        <v>44650</v>
      </c>
      <c r="HP211" s="2">
        <v>43910</v>
      </c>
      <c r="HQ211" s="2">
        <v>44120</v>
      </c>
      <c r="HR211" s="2">
        <v>44230</v>
      </c>
      <c r="HS211" s="2">
        <v>44780</v>
      </c>
      <c r="HT211" s="2">
        <v>44170</v>
      </c>
      <c r="HU211" s="2">
        <v>44480</v>
      </c>
      <c r="HV211" s="2">
        <v>44970</v>
      </c>
      <c r="HW211" s="2">
        <v>44700</v>
      </c>
      <c r="HX211" s="2">
        <v>45600</v>
      </c>
      <c r="HY211" s="2">
        <v>45360</v>
      </c>
      <c r="HZ211" s="2">
        <v>45370</v>
      </c>
      <c r="IA211" s="2">
        <v>45000</v>
      </c>
      <c r="IB211" s="2">
        <v>45860</v>
      </c>
      <c r="IC211" s="2">
        <v>44950</v>
      </c>
      <c r="ID211" s="2">
        <v>44990</v>
      </c>
      <c r="IE211" s="2">
        <v>45500</v>
      </c>
      <c r="IF211" s="2">
        <v>46600</v>
      </c>
      <c r="IG211" s="2">
        <v>46640</v>
      </c>
      <c r="IH211" s="2">
        <v>48130</v>
      </c>
      <c r="II211" s="2">
        <v>47860</v>
      </c>
      <c r="IJ211" s="2">
        <v>50080</v>
      </c>
      <c r="IK211" s="2">
        <v>49870</v>
      </c>
      <c r="IL211" s="2">
        <v>50000</v>
      </c>
      <c r="IM211" s="2">
        <v>51710</v>
      </c>
      <c r="IN211" s="2">
        <v>51520</v>
      </c>
      <c r="IO211" s="2">
        <v>51610</v>
      </c>
      <c r="IP211" s="2">
        <v>51770</v>
      </c>
      <c r="IQ211" s="2">
        <v>52300</v>
      </c>
      <c r="IR211" s="2">
        <v>52700</v>
      </c>
      <c r="IS211" s="2">
        <v>52900</v>
      </c>
      <c r="IT211" s="2">
        <v>53750</v>
      </c>
    </row>
    <row r="212" spans="1:254">
      <c r="A212" s="62" t="s">
        <v>415</v>
      </c>
      <c r="B212" s="4" t="s">
        <v>416</v>
      </c>
      <c r="C212" s="55">
        <v>5524</v>
      </c>
      <c r="D212" s="56">
        <v>99</v>
      </c>
      <c r="E212" s="67">
        <v>5425</v>
      </c>
      <c r="F212" s="67">
        <v>5269</v>
      </c>
      <c r="G212" s="67">
        <v>5286</v>
      </c>
      <c r="H212" s="67">
        <v>5408</v>
      </c>
      <c r="I212" s="67">
        <v>5513</v>
      </c>
      <c r="J212" s="67">
        <v>5718</v>
      </c>
      <c r="K212" s="67">
        <v>5847</v>
      </c>
      <c r="L212" s="67">
        <v>5744</v>
      </c>
      <c r="M212" s="67">
        <v>5769</v>
      </c>
      <c r="N212" s="67">
        <v>5648</v>
      </c>
      <c r="O212" s="67">
        <v>5505</v>
      </c>
      <c r="P212" s="67">
        <v>5552</v>
      </c>
      <c r="Q212" s="67">
        <v>5555</v>
      </c>
      <c r="R212" s="67">
        <v>5480</v>
      </c>
      <c r="S212" s="67">
        <v>5345</v>
      </c>
      <c r="T212" s="67">
        <v>5288</v>
      </c>
      <c r="U212" s="67">
        <v>5327</v>
      </c>
      <c r="V212" s="67">
        <v>5318</v>
      </c>
      <c r="W212" s="67">
        <v>5359</v>
      </c>
      <c r="X212" s="67">
        <v>5398</v>
      </c>
      <c r="Y212" s="67">
        <v>5451</v>
      </c>
      <c r="Z212" s="67">
        <v>5448</v>
      </c>
      <c r="AA212" s="67">
        <v>5517</v>
      </c>
      <c r="AB212" s="67">
        <v>5359</v>
      </c>
      <c r="AC212" s="67">
        <v>5274</v>
      </c>
      <c r="AD212" s="67">
        <v>5150</v>
      </c>
      <c r="AE212" s="67">
        <v>5155</v>
      </c>
      <c r="AF212" s="67">
        <v>5176</v>
      </c>
      <c r="AG212" s="67">
        <v>5087</v>
      </c>
      <c r="AH212" s="67">
        <v>5054</v>
      </c>
      <c r="AI212" s="67">
        <v>5104</v>
      </c>
      <c r="AJ212" s="67">
        <v>5011</v>
      </c>
      <c r="AK212" s="67">
        <v>4975</v>
      </c>
      <c r="AL212" s="67">
        <v>4934</v>
      </c>
      <c r="AM212" s="67">
        <v>5037</v>
      </c>
      <c r="AN212" s="67">
        <v>4938</v>
      </c>
      <c r="AO212" s="67">
        <v>5020</v>
      </c>
      <c r="AP212" s="67">
        <v>5088</v>
      </c>
      <c r="AQ212" s="67">
        <v>5082</v>
      </c>
      <c r="AR212" s="67">
        <v>5033</v>
      </c>
      <c r="AS212" s="67">
        <v>5070</v>
      </c>
      <c r="AT212" s="67">
        <v>4975</v>
      </c>
      <c r="AU212" s="67">
        <v>5050</v>
      </c>
      <c r="AV212" s="67">
        <v>4926</v>
      </c>
      <c r="AW212" s="67">
        <v>4850</v>
      </c>
      <c r="AX212" s="67">
        <v>4748</v>
      </c>
      <c r="AY212" s="67">
        <v>4850</v>
      </c>
      <c r="AZ212" s="67">
        <v>4881</v>
      </c>
      <c r="BA212" s="67">
        <v>5118</v>
      </c>
      <c r="BB212" s="67">
        <v>5120</v>
      </c>
      <c r="BC212" s="67">
        <v>5128</v>
      </c>
      <c r="BD212" s="67">
        <v>5060</v>
      </c>
      <c r="BE212" s="67">
        <v>5104</v>
      </c>
      <c r="BF212" s="67">
        <v>5109</v>
      </c>
      <c r="BG212" s="67">
        <v>5180</v>
      </c>
      <c r="BH212" s="67">
        <v>5255</v>
      </c>
      <c r="BI212" s="67">
        <v>5255</v>
      </c>
      <c r="BJ212" s="67">
        <v>5249</v>
      </c>
      <c r="BK212" s="67">
        <v>5277</v>
      </c>
      <c r="BL212" s="67">
        <v>5256</v>
      </c>
      <c r="BM212" s="67">
        <v>5192</v>
      </c>
      <c r="BN212" s="67">
        <v>5168</v>
      </c>
      <c r="BO212" s="67">
        <v>5162</v>
      </c>
      <c r="BP212" s="67">
        <v>5213</v>
      </c>
      <c r="BQ212" s="67">
        <v>5310</v>
      </c>
      <c r="BR212" s="67">
        <v>5239</v>
      </c>
      <c r="BS212" s="67">
        <v>5270</v>
      </c>
      <c r="BT212" s="67">
        <v>5289</v>
      </c>
      <c r="BU212" s="67">
        <v>5218</v>
      </c>
      <c r="BV212" s="67">
        <v>5335</v>
      </c>
      <c r="BW212" s="67">
        <v>5331</v>
      </c>
      <c r="BX212" s="67">
        <v>5318</v>
      </c>
      <c r="BY212" s="67">
        <v>5488</v>
      </c>
      <c r="BZ212" s="67">
        <v>5575</v>
      </c>
      <c r="CA212" s="516">
        <v>5586</v>
      </c>
      <c r="CB212" s="516">
        <v>5646</v>
      </c>
      <c r="CC212" s="516">
        <v>5654</v>
      </c>
      <c r="CD212" s="516">
        <v>5604</v>
      </c>
      <c r="CE212" s="516">
        <v>5636</v>
      </c>
      <c r="CF212" s="516">
        <v>5732</v>
      </c>
      <c r="CG212" s="516">
        <v>5821</v>
      </c>
      <c r="CH212" s="516">
        <v>5789</v>
      </c>
      <c r="CI212" s="516">
        <v>5798</v>
      </c>
      <c r="CJ212" s="516">
        <v>5754</v>
      </c>
      <c r="CK212" s="516">
        <v>5802</v>
      </c>
      <c r="CL212" s="516">
        <v>5890</v>
      </c>
      <c r="CM212" s="516">
        <v>5888</v>
      </c>
      <c r="CN212" s="516">
        <v>5664</v>
      </c>
      <c r="CO212" s="516">
        <v>5713</v>
      </c>
      <c r="CP212" s="516">
        <v>5840</v>
      </c>
      <c r="CQ212" s="516">
        <v>5789</v>
      </c>
      <c r="CR212" s="516">
        <v>5820</v>
      </c>
      <c r="CS212" s="516">
        <v>5663</v>
      </c>
      <c r="CT212" s="516">
        <v>5577</v>
      </c>
      <c r="CU212" s="516">
        <v>5768</v>
      </c>
      <c r="CV212" s="516">
        <v>5870</v>
      </c>
      <c r="CW212" s="516">
        <v>5820</v>
      </c>
      <c r="CX212" s="516">
        <v>5737</v>
      </c>
      <c r="CY212" s="516">
        <v>5673</v>
      </c>
      <c r="CZ212" s="516">
        <v>5665</v>
      </c>
      <c r="DA212" s="2">
        <v>5754</v>
      </c>
      <c r="DB212" s="2">
        <v>5717</v>
      </c>
      <c r="DC212" s="2">
        <v>5617</v>
      </c>
      <c r="DD212" s="2">
        <v>5687</v>
      </c>
      <c r="DE212" s="2">
        <v>5631</v>
      </c>
      <c r="DF212" s="2">
        <v>5608</v>
      </c>
      <c r="DG212" s="2">
        <v>5727</v>
      </c>
      <c r="DH212" s="2">
        <v>5794</v>
      </c>
      <c r="DI212" s="2">
        <v>5819</v>
      </c>
      <c r="DJ212" s="2">
        <v>5731</v>
      </c>
      <c r="DK212" s="2">
        <v>5802</v>
      </c>
      <c r="DL212" s="2">
        <v>5818</v>
      </c>
      <c r="DM212" s="2">
        <v>5790</v>
      </c>
      <c r="DN212" s="2">
        <v>5815</v>
      </c>
      <c r="DO212" s="2">
        <v>5809</v>
      </c>
      <c r="DP212" s="2">
        <v>5557</v>
      </c>
      <c r="DQ212" s="2">
        <v>5535</v>
      </c>
      <c r="DR212" s="2">
        <v>5614</v>
      </c>
      <c r="DS212" s="2">
        <v>5609</v>
      </c>
      <c r="DT212" s="2">
        <v>5581</v>
      </c>
      <c r="DU212" s="2">
        <v>5504</v>
      </c>
      <c r="DV212" s="2">
        <v>5517</v>
      </c>
      <c r="DW212" s="2">
        <v>5592</v>
      </c>
      <c r="DX212" s="2">
        <v>5488</v>
      </c>
      <c r="DY212" s="2">
        <v>5419</v>
      </c>
      <c r="DZ212" s="2">
        <v>5342</v>
      </c>
      <c r="EA212" s="2">
        <v>5242</v>
      </c>
      <c r="EB212" s="2">
        <v>5153</v>
      </c>
      <c r="EC212" s="2">
        <v>5082</v>
      </c>
      <c r="ED212" s="2">
        <v>5130</v>
      </c>
      <c r="EE212" s="2">
        <v>5089</v>
      </c>
      <c r="EF212" s="2">
        <v>5116</v>
      </c>
      <c r="EG212" s="2">
        <v>5027</v>
      </c>
      <c r="EH212" s="2">
        <v>4974</v>
      </c>
      <c r="EI212" s="2">
        <v>5062</v>
      </c>
      <c r="EJ212" s="2">
        <v>5106</v>
      </c>
      <c r="EK212" s="2">
        <v>5073</v>
      </c>
      <c r="EL212" s="2">
        <v>5176</v>
      </c>
      <c r="EM212" s="2">
        <v>5150</v>
      </c>
      <c r="EN212" s="2">
        <v>5020</v>
      </c>
      <c r="EO212" s="2">
        <v>5080</v>
      </c>
      <c r="EP212" s="2">
        <v>5087</v>
      </c>
      <c r="EQ212" s="2">
        <v>4952</v>
      </c>
      <c r="ER212" s="2">
        <v>4913</v>
      </c>
      <c r="ES212" s="2">
        <v>4916</v>
      </c>
      <c r="ET212" s="2">
        <v>4835</v>
      </c>
      <c r="EU212" s="2">
        <v>4906</v>
      </c>
      <c r="EV212" s="2">
        <v>4870</v>
      </c>
      <c r="EW212" s="2">
        <v>4860</v>
      </c>
      <c r="EX212" s="2">
        <v>4860</v>
      </c>
      <c r="EY212" s="2">
        <v>4823</v>
      </c>
      <c r="EZ212" s="2">
        <v>4684</v>
      </c>
      <c r="FA212" s="2">
        <v>4604</v>
      </c>
      <c r="FB212" s="2">
        <v>4485</v>
      </c>
      <c r="FC212" s="2">
        <v>4490</v>
      </c>
      <c r="FD212" s="2">
        <v>4518</v>
      </c>
      <c r="FE212" s="2">
        <v>4481</v>
      </c>
      <c r="FF212" s="2">
        <v>4448</v>
      </c>
      <c r="FG212" s="2">
        <v>4471</v>
      </c>
      <c r="FH212" s="2">
        <v>4483</v>
      </c>
      <c r="FI212" s="2">
        <v>4495</v>
      </c>
      <c r="FJ212" s="2">
        <v>4459</v>
      </c>
      <c r="FK212" s="2">
        <v>4410</v>
      </c>
      <c r="FL212" s="2">
        <v>4473</v>
      </c>
      <c r="FM212" s="2">
        <v>4454</v>
      </c>
      <c r="FN212" s="2">
        <v>4472</v>
      </c>
      <c r="FO212" s="2">
        <v>4509</v>
      </c>
      <c r="FP212" s="2">
        <v>4506</v>
      </c>
      <c r="FQ212" s="2">
        <v>4482</v>
      </c>
      <c r="FR212" s="2">
        <v>4535</v>
      </c>
      <c r="FS212" s="2">
        <v>4458</v>
      </c>
      <c r="FT212" s="2">
        <v>4437</v>
      </c>
      <c r="FU212" s="2">
        <v>4451</v>
      </c>
      <c r="FV212" s="2">
        <v>4410</v>
      </c>
      <c r="FW212" s="2">
        <v>4346</v>
      </c>
      <c r="FX212" s="2">
        <v>4372</v>
      </c>
      <c r="FY212" s="2">
        <v>4443</v>
      </c>
      <c r="FZ212" s="2">
        <v>4380</v>
      </c>
      <c r="GA212" s="2">
        <v>4313</v>
      </c>
      <c r="GB212" s="2">
        <v>4225</v>
      </c>
      <c r="GC212" s="2">
        <v>4182</v>
      </c>
      <c r="GD212" s="2">
        <v>4180</v>
      </c>
      <c r="GE212" s="2">
        <v>4191</v>
      </c>
      <c r="GF212" s="2">
        <v>4162</v>
      </c>
      <c r="GG212" s="2">
        <v>4196</v>
      </c>
      <c r="GH212" s="2">
        <v>4153</v>
      </c>
      <c r="GI212" s="2">
        <v>4257</v>
      </c>
      <c r="GJ212" s="2">
        <v>4234</v>
      </c>
      <c r="GK212" s="2">
        <v>4302</v>
      </c>
      <c r="GL212" s="2">
        <v>4369</v>
      </c>
      <c r="GM212" s="2">
        <v>4296</v>
      </c>
      <c r="GN212" s="2">
        <v>4288</v>
      </c>
      <c r="GO212" s="2">
        <v>4294</v>
      </c>
      <c r="GP212" s="2">
        <v>4273</v>
      </c>
      <c r="GQ212" s="2">
        <v>4222</v>
      </c>
      <c r="GR212" s="2">
        <v>4191</v>
      </c>
      <c r="GS212" s="2">
        <v>4211</v>
      </c>
      <c r="GT212" s="2">
        <v>4198</v>
      </c>
      <c r="GU212" s="2">
        <v>4228</v>
      </c>
      <c r="GV212" s="2">
        <v>4222</v>
      </c>
      <c r="GW212" s="2">
        <v>4336</v>
      </c>
      <c r="GX212" s="2">
        <v>4356</v>
      </c>
      <c r="GY212" s="2">
        <v>4361</v>
      </c>
      <c r="GZ212" s="2">
        <v>4364</v>
      </c>
      <c r="HA212" s="2">
        <v>4258</v>
      </c>
      <c r="HB212" s="2">
        <v>4297</v>
      </c>
      <c r="HC212" s="2">
        <v>4260</v>
      </c>
      <c r="HD212" s="2">
        <v>4315</v>
      </c>
      <c r="HE212" s="2">
        <v>4280</v>
      </c>
      <c r="HF212" s="2">
        <v>4438</v>
      </c>
      <c r="HG212" s="2">
        <v>4441</v>
      </c>
      <c r="HH212" s="2">
        <v>4456</v>
      </c>
      <c r="HI212" s="2">
        <v>4457</v>
      </c>
      <c r="HJ212" s="2">
        <v>4478</v>
      </c>
      <c r="HK212" s="2">
        <v>4450</v>
      </c>
      <c r="HL212" s="2">
        <v>4430</v>
      </c>
      <c r="HM212" s="2">
        <v>4464</v>
      </c>
      <c r="HN212" s="2">
        <v>4493</v>
      </c>
      <c r="HO212" s="2">
        <v>4504</v>
      </c>
      <c r="HP212" s="2">
        <v>4546</v>
      </c>
      <c r="HQ212" s="2">
        <v>4513</v>
      </c>
      <c r="HR212" s="2">
        <v>4650</v>
      </c>
      <c r="HS212" s="2">
        <v>4574</v>
      </c>
      <c r="HT212" s="2">
        <v>4541</v>
      </c>
      <c r="HU212" s="2">
        <v>4499</v>
      </c>
      <c r="HV212" s="2">
        <v>4515</v>
      </c>
      <c r="HW212" s="2">
        <v>4469</v>
      </c>
      <c r="HX212" s="2">
        <v>4421</v>
      </c>
      <c r="HY212" s="2">
        <v>4431</v>
      </c>
      <c r="HZ212" s="2">
        <v>4391</v>
      </c>
      <c r="IA212" s="2">
        <v>4402</v>
      </c>
      <c r="IB212" s="2">
        <v>4512</v>
      </c>
      <c r="IC212" s="2">
        <v>4589</v>
      </c>
      <c r="ID212" s="2">
        <v>4533</v>
      </c>
      <c r="IE212" s="2">
        <v>4563</v>
      </c>
      <c r="IF212" s="2">
        <v>4512</v>
      </c>
      <c r="IG212" s="2">
        <v>4486</v>
      </c>
      <c r="IH212" s="2">
        <v>4409</v>
      </c>
      <c r="II212" s="2">
        <v>4366</v>
      </c>
      <c r="IJ212" s="2">
        <v>4357</v>
      </c>
      <c r="IK212" s="2">
        <v>4345</v>
      </c>
      <c r="IL212" s="2">
        <v>4265</v>
      </c>
      <c r="IM212" s="2">
        <v>4230</v>
      </c>
      <c r="IN212" s="2">
        <v>4239</v>
      </c>
      <c r="IO212" s="2">
        <v>4214</v>
      </c>
      <c r="IP212" s="2">
        <v>4219</v>
      </c>
      <c r="IQ212" s="2">
        <v>4217</v>
      </c>
      <c r="IR212" s="2">
        <v>4200</v>
      </c>
      <c r="IS212" s="2">
        <v>4296</v>
      </c>
      <c r="IT212" s="2">
        <v>4286</v>
      </c>
    </row>
    <row r="213" spans="1:254">
      <c r="A213" s="62" t="s">
        <v>417</v>
      </c>
      <c r="B213" s="4" t="s">
        <v>418</v>
      </c>
      <c r="C213" s="55">
        <v>16060</v>
      </c>
      <c r="D213" s="56">
        <v>905</v>
      </c>
      <c r="E213" s="67">
        <v>15155</v>
      </c>
      <c r="F213" s="67">
        <v>16175</v>
      </c>
      <c r="G213" s="67">
        <v>14685</v>
      </c>
      <c r="H213" s="67">
        <v>14060</v>
      </c>
      <c r="I213" s="67">
        <v>13725</v>
      </c>
      <c r="J213" s="67">
        <v>12125</v>
      </c>
      <c r="K213" s="67">
        <v>12245</v>
      </c>
      <c r="L213" s="67">
        <v>12365</v>
      </c>
      <c r="M213" s="67">
        <v>13970</v>
      </c>
      <c r="N213" s="67">
        <v>14505</v>
      </c>
      <c r="O213" s="67">
        <v>15395</v>
      </c>
      <c r="P213" s="67">
        <v>15250</v>
      </c>
      <c r="Q213" s="67">
        <v>14580</v>
      </c>
      <c r="R213" s="67">
        <v>13910</v>
      </c>
      <c r="S213" s="67">
        <v>14895</v>
      </c>
      <c r="T213" s="67">
        <v>15950</v>
      </c>
      <c r="U213" s="67">
        <v>15415</v>
      </c>
      <c r="V213" s="67">
        <v>15330</v>
      </c>
      <c r="W213" s="67">
        <v>16150</v>
      </c>
      <c r="X213" s="67">
        <v>15750</v>
      </c>
      <c r="Y213" s="67">
        <v>15330</v>
      </c>
      <c r="Z213" s="67">
        <v>15675</v>
      </c>
      <c r="AA213" s="67">
        <v>16750</v>
      </c>
      <c r="AB213" s="67">
        <v>17500</v>
      </c>
      <c r="AC213" s="67">
        <v>17900</v>
      </c>
      <c r="AD213" s="67">
        <v>18680</v>
      </c>
      <c r="AE213" s="67">
        <v>17700</v>
      </c>
      <c r="AF213" s="67">
        <v>17865</v>
      </c>
      <c r="AG213" s="67">
        <v>17330</v>
      </c>
      <c r="AH213" s="67">
        <v>17770</v>
      </c>
      <c r="AI213" s="67">
        <v>17750</v>
      </c>
      <c r="AJ213" s="67">
        <v>18350</v>
      </c>
      <c r="AK213" s="67">
        <v>19325</v>
      </c>
      <c r="AL213" s="67">
        <v>18390</v>
      </c>
      <c r="AM213" s="67">
        <v>18420</v>
      </c>
      <c r="AN213" s="67">
        <v>18520</v>
      </c>
      <c r="AO213" s="67">
        <v>18290</v>
      </c>
      <c r="AP213" s="67">
        <v>18395</v>
      </c>
      <c r="AQ213" s="67">
        <v>16950</v>
      </c>
      <c r="AR213" s="67">
        <v>16375</v>
      </c>
      <c r="AS213" s="67">
        <v>15335</v>
      </c>
      <c r="AT213" s="67">
        <v>16560</v>
      </c>
      <c r="AU213" s="67">
        <v>15970</v>
      </c>
      <c r="AV213" s="67">
        <v>17315</v>
      </c>
      <c r="AW213" s="67">
        <v>17860</v>
      </c>
      <c r="AX213" s="67">
        <v>18700</v>
      </c>
      <c r="AY213" s="67">
        <v>17825</v>
      </c>
      <c r="AZ213" s="67">
        <v>18430</v>
      </c>
      <c r="BA213" s="67">
        <v>18720</v>
      </c>
      <c r="BB213" s="67">
        <v>18500</v>
      </c>
      <c r="BC213" s="67">
        <v>19100</v>
      </c>
      <c r="BD213" s="67">
        <v>19070</v>
      </c>
      <c r="BE213" s="67">
        <v>19450</v>
      </c>
      <c r="BF213" s="67">
        <v>18010</v>
      </c>
      <c r="BG213" s="67">
        <v>17310</v>
      </c>
      <c r="BH213" s="67">
        <v>15910</v>
      </c>
      <c r="BI213" s="67">
        <v>16300</v>
      </c>
      <c r="BJ213" s="67">
        <v>16690</v>
      </c>
      <c r="BK213" s="67">
        <v>17200</v>
      </c>
      <c r="BL213" s="67">
        <v>18690</v>
      </c>
      <c r="BM213" s="67">
        <v>17815</v>
      </c>
      <c r="BN213" s="67">
        <v>17815</v>
      </c>
      <c r="BO213" s="67">
        <v>16850</v>
      </c>
      <c r="BP213" s="67">
        <v>16000</v>
      </c>
      <c r="BQ213" s="67">
        <v>15590</v>
      </c>
      <c r="BR213" s="67">
        <v>14045</v>
      </c>
      <c r="BS213" s="67">
        <v>14215</v>
      </c>
      <c r="BT213" s="67">
        <v>14155</v>
      </c>
      <c r="BU213" s="67">
        <v>13990</v>
      </c>
      <c r="BV213" s="67">
        <v>13770</v>
      </c>
      <c r="BW213" s="67">
        <v>13750</v>
      </c>
      <c r="BX213" s="67">
        <v>14455</v>
      </c>
      <c r="BY213" s="67">
        <v>13330</v>
      </c>
      <c r="BZ213" s="67">
        <v>12500</v>
      </c>
      <c r="CA213" s="516">
        <v>12460</v>
      </c>
      <c r="CB213" s="516">
        <v>13200</v>
      </c>
      <c r="CC213" s="516">
        <v>12875</v>
      </c>
      <c r="CD213" s="516">
        <v>13490</v>
      </c>
      <c r="CE213" s="516">
        <v>13300</v>
      </c>
      <c r="CF213" s="516">
        <v>13405</v>
      </c>
      <c r="CG213" s="516">
        <v>13030</v>
      </c>
      <c r="CH213" s="516">
        <v>12770</v>
      </c>
      <c r="CI213" s="516">
        <v>11785</v>
      </c>
      <c r="CJ213" s="516">
        <v>11845</v>
      </c>
      <c r="CK213" s="516">
        <v>11300</v>
      </c>
      <c r="CL213" s="516">
        <v>10555</v>
      </c>
      <c r="CM213" s="516">
        <v>10740</v>
      </c>
      <c r="CN213" s="516">
        <v>9802</v>
      </c>
      <c r="CO213" s="516">
        <v>10435</v>
      </c>
      <c r="CP213" s="516">
        <v>10755</v>
      </c>
      <c r="CQ213" s="516">
        <v>11010</v>
      </c>
      <c r="CR213" s="516">
        <v>10775</v>
      </c>
      <c r="CS213" s="516">
        <v>10565</v>
      </c>
      <c r="CT213" s="516">
        <v>10420</v>
      </c>
      <c r="CU213" s="516">
        <v>11205</v>
      </c>
      <c r="CV213" s="516">
        <v>11500</v>
      </c>
      <c r="CW213" s="516">
        <v>10620</v>
      </c>
      <c r="CX213" s="516">
        <v>11060</v>
      </c>
      <c r="CY213" s="516">
        <v>11100</v>
      </c>
      <c r="CZ213" s="516">
        <v>11515</v>
      </c>
      <c r="DA213" s="2">
        <v>11925</v>
      </c>
      <c r="DB213" s="2">
        <v>10800</v>
      </c>
      <c r="DC213" s="2">
        <v>10655</v>
      </c>
      <c r="DD213" s="2">
        <v>12190</v>
      </c>
      <c r="DE213" s="2">
        <v>11990</v>
      </c>
      <c r="DF213" s="2">
        <v>11760</v>
      </c>
      <c r="DG213" s="2">
        <v>12540</v>
      </c>
      <c r="DH213" s="2">
        <v>12490</v>
      </c>
      <c r="DI213" s="2">
        <v>11930</v>
      </c>
      <c r="DJ213" s="2">
        <v>11425</v>
      </c>
      <c r="DK213" s="2">
        <v>11880</v>
      </c>
      <c r="DL213" s="2">
        <v>11900</v>
      </c>
      <c r="DM213" s="2">
        <v>11220</v>
      </c>
      <c r="DN213" s="2">
        <v>10860</v>
      </c>
      <c r="DO213" s="2">
        <v>10380</v>
      </c>
      <c r="DP213" s="2">
        <v>10510</v>
      </c>
      <c r="DQ213" s="2">
        <v>10490</v>
      </c>
      <c r="DR213" s="2">
        <v>10140</v>
      </c>
      <c r="DS213" s="2">
        <v>10135</v>
      </c>
      <c r="DT213" s="2">
        <v>9518</v>
      </c>
      <c r="DU213" s="2">
        <v>9217</v>
      </c>
      <c r="DV213" s="2">
        <v>8789</v>
      </c>
      <c r="DW213" s="2">
        <v>8804</v>
      </c>
      <c r="DX213" s="2">
        <v>9351</v>
      </c>
      <c r="DY213" s="2">
        <v>9325</v>
      </c>
      <c r="DZ213" s="2">
        <v>8759</v>
      </c>
      <c r="EA213" s="2">
        <v>8950</v>
      </c>
      <c r="EB213" s="2">
        <v>9055</v>
      </c>
      <c r="EC213" s="2">
        <v>8921</v>
      </c>
      <c r="ED213" s="2">
        <v>8576</v>
      </c>
      <c r="EE213" s="2">
        <v>8019</v>
      </c>
      <c r="EF213" s="2">
        <v>8249</v>
      </c>
      <c r="EG213" s="2">
        <v>8302</v>
      </c>
      <c r="EH213" s="2">
        <v>7981</v>
      </c>
      <c r="EI213" s="2">
        <v>7933</v>
      </c>
      <c r="EJ213" s="2">
        <v>8145</v>
      </c>
      <c r="EK213" s="2">
        <v>7772</v>
      </c>
      <c r="EL213" s="2">
        <v>7132</v>
      </c>
      <c r="EM213" s="2">
        <v>6816</v>
      </c>
      <c r="EN213" s="2">
        <v>6800</v>
      </c>
      <c r="EO213" s="2">
        <v>6810</v>
      </c>
      <c r="EP213" s="2">
        <v>6821</v>
      </c>
      <c r="EQ213" s="2">
        <v>7118</v>
      </c>
      <c r="ER213" s="2">
        <v>6908</v>
      </c>
      <c r="ES213" s="2">
        <v>6751</v>
      </c>
      <c r="ET213" s="2">
        <v>6526</v>
      </c>
      <c r="EU213" s="2">
        <v>6650</v>
      </c>
      <c r="EV213" s="2">
        <v>6617</v>
      </c>
      <c r="EW213" s="2">
        <v>6567</v>
      </c>
      <c r="EX213" s="2">
        <v>6639</v>
      </c>
      <c r="EY213" s="2">
        <v>6477</v>
      </c>
      <c r="EZ213" s="2">
        <v>6504</v>
      </c>
      <c r="FA213" s="2">
        <v>6007</v>
      </c>
      <c r="FB213" s="2">
        <v>5788</v>
      </c>
      <c r="FC213" s="2">
        <v>6021</v>
      </c>
      <c r="FD213" s="2">
        <v>6025</v>
      </c>
      <c r="FE213" s="2">
        <v>6337</v>
      </c>
      <c r="FF213" s="2">
        <v>6386</v>
      </c>
      <c r="FG213" s="2">
        <v>6342</v>
      </c>
      <c r="FH213" s="2">
        <v>6406</v>
      </c>
      <c r="FI213" s="2">
        <v>6256</v>
      </c>
      <c r="FJ213" s="2">
        <v>6152</v>
      </c>
      <c r="FK213" s="2">
        <v>6214</v>
      </c>
      <c r="FL213" s="2">
        <v>6145</v>
      </c>
      <c r="FM213" s="2">
        <v>6228</v>
      </c>
      <c r="FN213" s="2">
        <v>6302</v>
      </c>
      <c r="FO213" s="2">
        <v>6371</v>
      </c>
      <c r="FP213" s="2">
        <v>6526</v>
      </c>
      <c r="FQ213" s="2">
        <v>6322</v>
      </c>
      <c r="FR213" s="2">
        <v>5808</v>
      </c>
      <c r="FS213" s="2">
        <v>5586</v>
      </c>
      <c r="FT213" s="2">
        <v>5640</v>
      </c>
      <c r="FU213" s="2">
        <v>6129</v>
      </c>
      <c r="FV213" s="2">
        <v>5746</v>
      </c>
      <c r="FW213" s="2">
        <v>5736</v>
      </c>
      <c r="FX213" s="2">
        <v>6131</v>
      </c>
      <c r="FY213" s="2">
        <v>6040</v>
      </c>
      <c r="FZ213" s="2">
        <v>5921</v>
      </c>
      <c r="GA213" s="2">
        <v>5887</v>
      </c>
      <c r="GB213" s="2">
        <v>5705</v>
      </c>
      <c r="GC213" s="2">
        <v>5767</v>
      </c>
      <c r="GD213" s="2">
        <v>5722</v>
      </c>
      <c r="GE213" s="2">
        <v>5784</v>
      </c>
      <c r="GF213" s="2">
        <v>5654</v>
      </c>
      <c r="GG213" s="2">
        <v>5877</v>
      </c>
      <c r="GH213" s="2">
        <v>6039</v>
      </c>
      <c r="GI213" s="2">
        <v>5938</v>
      </c>
      <c r="GJ213" s="2">
        <v>5872</v>
      </c>
      <c r="GK213" s="2">
        <v>5890</v>
      </c>
      <c r="GL213" s="2">
        <v>6031</v>
      </c>
      <c r="GM213" s="2">
        <v>5954</v>
      </c>
      <c r="GN213" s="2">
        <v>5682</v>
      </c>
      <c r="GO213" s="2">
        <v>5842</v>
      </c>
      <c r="GP213" s="2">
        <v>5910</v>
      </c>
      <c r="GQ213" s="2">
        <v>5935</v>
      </c>
      <c r="GR213" s="2">
        <v>5794</v>
      </c>
      <c r="GS213" s="2">
        <v>5882</v>
      </c>
      <c r="GT213" s="2">
        <v>5932</v>
      </c>
      <c r="GU213" s="2">
        <v>5718</v>
      </c>
      <c r="GV213" s="2">
        <v>5839</v>
      </c>
      <c r="GW213" s="2">
        <v>6069</v>
      </c>
      <c r="GX213" s="2">
        <v>5848</v>
      </c>
      <c r="GY213" s="2">
        <v>5924</v>
      </c>
      <c r="GZ213" s="2">
        <v>5887</v>
      </c>
      <c r="HA213" s="2">
        <v>5528</v>
      </c>
      <c r="HB213" s="2">
        <v>5450</v>
      </c>
      <c r="HC213" s="2">
        <v>5093</v>
      </c>
      <c r="HD213" s="2">
        <v>5021</v>
      </c>
      <c r="HE213" s="2">
        <v>5030</v>
      </c>
      <c r="HF213" s="2">
        <v>5060</v>
      </c>
      <c r="HG213" s="2">
        <v>5274</v>
      </c>
      <c r="HH213" s="2">
        <v>5351</v>
      </c>
      <c r="HI213" s="2">
        <v>5385</v>
      </c>
      <c r="HJ213" s="2">
        <v>5110</v>
      </c>
      <c r="HK213" s="2">
        <v>5175</v>
      </c>
      <c r="HL213" s="2">
        <v>4635</v>
      </c>
      <c r="HM213" s="2">
        <v>4702</v>
      </c>
      <c r="HN213" s="2">
        <v>4465</v>
      </c>
      <c r="HO213" s="2">
        <v>4294</v>
      </c>
      <c r="HP213" s="2">
        <v>4152</v>
      </c>
      <c r="HQ213" s="2">
        <v>4111</v>
      </c>
      <c r="HR213" s="2">
        <v>4173</v>
      </c>
      <c r="HS213" s="2">
        <v>3944</v>
      </c>
      <c r="HT213" s="2">
        <v>3756</v>
      </c>
      <c r="HU213" s="2">
        <v>3759</v>
      </c>
      <c r="HV213" s="2">
        <v>3834</v>
      </c>
      <c r="HW213" s="2">
        <v>3843</v>
      </c>
      <c r="HX213" s="2">
        <v>3888</v>
      </c>
      <c r="HY213" s="2">
        <v>3940</v>
      </c>
      <c r="HZ213" s="2">
        <v>3923</v>
      </c>
      <c r="IA213" s="2">
        <v>3936</v>
      </c>
      <c r="IB213" s="2">
        <v>3875</v>
      </c>
      <c r="IC213" s="2">
        <v>3817</v>
      </c>
      <c r="ID213" s="2">
        <v>3821</v>
      </c>
      <c r="IE213" s="2">
        <v>3676</v>
      </c>
      <c r="IF213" s="2">
        <v>3737</v>
      </c>
      <c r="IG213" s="2">
        <v>3761</v>
      </c>
      <c r="IH213" s="2">
        <v>3586</v>
      </c>
      <c r="II213" s="2">
        <v>3559</v>
      </c>
      <c r="IJ213" s="2">
        <v>3554</v>
      </c>
      <c r="IK213" s="2">
        <v>3497</v>
      </c>
      <c r="IL213" s="2">
        <v>3562</v>
      </c>
      <c r="IM213" s="2">
        <v>3623</v>
      </c>
      <c r="IN213" s="2">
        <v>3620</v>
      </c>
      <c r="IO213" s="2">
        <v>3575</v>
      </c>
      <c r="IP213" s="2">
        <v>3575</v>
      </c>
      <c r="IQ213" s="2">
        <v>3636</v>
      </c>
      <c r="IR213" s="2">
        <v>3664</v>
      </c>
      <c r="IS213" s="2">
        <v>3632</v>
      </c>
      <c r="IT213" s="2">
        <v>3621</v>
      </c>
    </row>
    <row r="214" spans="1:254">
      <c r="A214" s="62" t="s">
        <v>419</v>
      </c>
      <c r="B214" s="4" t="s">
        <v>420</v>
      </c>
      <c r="C214" s="55">
        <v>872</v>
      </c>
      <c r="D214" s="56">
        <v>-53</v>
      </c>
      <c r="E214" s="67">
        <v>925</v>
      </c>
      <c r="F214" s="67">
        <v>928</v>
      </c>
      <c r="G214" s="67">
        <v>919</v>
      </c>
      <c r="H214" s="67">
        <v>904</v>
      </c>
      <c r="I214" s="67">
        <v>930</v>
      </c>
      <c r="J214" s="67">
        <v>928</v>
      </c>
      <c r="K214" s="67">
        <v>963</v>
      </c>
      <c r="L214" s="67">
        <v>983</v>
      </c>
      <c r="M214" s="67">
        <v>1029</v>
      </c>
      <c r="N214" s="67">
        <v>1005</v>
      </c>
      <c r="O214" s="67">
        <v>977</v>
      </c>
      <c r="P214" s="67">
        <v>997</v>
      </c>
      <c r="Q214" s="67">
        <v>985</v>
      </c>
      <c r="R214" s="67">
        <v>981</v>
      </c>
      <c r="S214" s="67">
        <v>1033</v>
      </c>
      <c r="T214" s="67">
        <v>1035</v>
      </c>
      <c r="U214" s="67">
        <v>964</v>
      </c>
      <c r="V214" s="67">
        <v>921</v>
      </c>
      <c r="W214" s="67">
        <v>923</v>
      </c>
      <c r="X214" s="67">
        <v>939</v>
      </c>
      <c r="Y214" s="67">
        <v>938</v>
      </c>
      <c r="Z214" s="67">
        <v>978</v>
      </c>
      <c r="AA214" s="67">
        <v>964</v>
      </c>
      <c r="AB214" s="67">
        <v>1000</v>
      </c>
      <c r="AC214" s="67">
        <v>981</v>
      </c>
      <c r="AD214" s="67">
        <v>966</v>
      </c>
      <c r="AE214" s="67">
        <v>985</v>
      </c>
      <c r="AF214" s="67">
        <v>982</v>
      </c>
      <c r="AG214" s="67">
        <v>914</v>
      </c>
      <c r="AH214" s="67">
        <v>883</v>
      </c>
      <c r="AI214" s="67">
        <v>925</v>
      </c>
      <c r="AJ214" s="67">
        <v>920</v>
      </c>
      <c r="AK214" s="67">
        <v>890</v>
      </c>
      <c r="AL214" s="67">
        <v>817</v>
      </c>
      <c r="AM214" s="67">
        <v>831</v>
      </c>
      <c r="AN214" s="67">
        <v>883</v>
      </c>
      <c r="AO214" s="67">
        <v>883</v>
      </c>
      <c r="AP214" s="67">
        <v>895</v>
      </c>
      <c r="AQ214" s="67">
        <v>893</v>
      </c>
      <c r="AR214" s="67">
        <v>901</v>
      </c>
      <c r="AS214" s="67">
        <v>920</v>
      </c>
      <c r="AT214" s="67">
        <v>923</v>
      </c>
      <c r="AU214" s="67">
        <v>1003</v>
      </c>
      <c r="AV214" s="67">
        <v>1026</v>
      </c>
      <c r="AW214" s="67">
        <v>984</v>
      </c>
      <c r="AX214" s="67">
        <v>1023</v>
      </c>
      <c r="AY214" s="67">
        <v>1110</v>
      </c>
      <c r="AZ214" s="67">
        <v>1198</v>
      </c>
      <c r="BA214" s="67">
        <v>1203</v>
      </c>
      <c r="BB214" s="67">
        <v>1223</v>
      </c>
      <c r="BC214" s="67">
        <v>1288</v>
      </c>
      <c r="BD214" s="67">
        <v>1270</v>
      </c>
      <c r="BE214" s="67">
        <v>1335</v>
      </c>
      <c r="BF214" s="67">
        <v>1350</v>
      </c>
      <c r="BG214" s="67">
        <v>1305</v>
      </c>
      <c r="BH214" s="67">
        <v>1262</v>
      </c>
      <c r="BI214" s="67">
        <v>1375</v>
      </c>
      <c r="BJ214" s="67">
        <v>1273</v>
      </c>
      <c r="BK214" s="67">
        <v>1346</v>
      </c>
      <c r="BL214" s="67">
        <v>1302</v>
      </c>
      <c r="BM214" s="67">
        <v>1220</v>
      </c>
      <c r="BN214" s="67">
        <v>1245</v>
      </c>
      <c r="BO214" s="67">
        <v>1225</v>
      </c>
      <c r="BP214" s="67">
        <v>1160</v>
      </c>
      <c r="BQ214" s="67">
        <v>1138</v>
      </c>
      <c r="BR214" s="67">
        <v>1111</v>
      </c>
      <c r="BS214" s="67">
        <v>1111</v>
      </c>
      <c r="BT214" s="67">
        <v>1128</v>
      </c>
      <c r="BU214" s="67">
        <v>1070</v>
      </c>
      <c r="BV214" s="67">
        <v>1059</v>
      </c>
      <c r="BW214" s="67">
        <v>988</v>
      </c>
      <c r="BX214" s="67">
        <v>949</v>
      </c>
      <c r="BY214" s="67">
        <v>980</v>
      </c>
      <c r="BZ214" s="67">
        <v>1033</v>
      </c>
      <c r="CA214" s="516">
        <v>1041</v>
      </c>
      <c r="CB214" s="516">
        <v>1079</v>
      </c>
      <c r="CC214" s="516">
        <v>1060</v>
      </c>
      <c r="CD214" s="516">
        <v>1009</v>
      </c>
      <c r="CE214" s="516">
        <v>997</v>
      </c>
      <c r="CF214" s="516">
        <v>945</v>
      </c>
      <c r="CG214" s="516">
        <v>979</v>
      </c>
      <c r="CH214" s="516">
        <v>926</v>
      </c>
      <c r="CI214" s="516">
        <v>899</v>
      </c>
      <c r="CJ214" s="516">
        <v>908</v>
      </c>
      <c r="CK214" s="516">
        <v>925</v>
      </c>
      <c r="CL214" s="516">
        <v>891</v>
      </c>
      <c r="CM214" s="516">
        <v>879</v>
      </c>
      <c r="CN214" s="516">
        <v>838</v>
      </c>
      <c r="CO214" s="516">
        <v>876</v>
      </c>
      <c r="CP214" s="516">
        <v>801</v>
      </c>
      <c r="CQ214" s="516">
        <v>777</v>
      </c>
      <c r="CR214" s="516">
        <v>796</v>
      </c>
      <c r="CS214" s="516">
        <v>748</v>
      </c>
      <c r="CT214" s="516">
        <v>760</v>
      </c>
      <c r="CU214" s="516">
        <v>758</v>
      </c>
      <c r="CV214" s="516">
        <v>829</v>
      </c>
      <c r="CW214" s="516">
        <v>812</v>
      </c>
      <c r="CX214" s="516">
        <v>820</v>
      </c>
      <c r="CY214" s="516">
        <v>782</v>
      </c>
      <c r="CZ214" s="516">
        <v>737</v>
      </c>
      <c r="DA214" s="2">
        <v>748</v>
      </c>
      <c r="DB214" s="2">
        <v>717</v>
      </c>
      <c r="DC214" s="2">
        <v>677</v>
      </c>
      <c r="DD214" s="2">
        <v>705</v>
      </c>
      <c r="DE214" s="2">
        <v>692</v>
      </c>
      <c r="DF214" s="2">
        <v>665</v>
      </c>
      <c r="DG214" s="2">
        <v>692</v>
      </c>
      <c r="DH214" s="2">
        <v>718</v>
      </c>
      <c r="DI214" s="2">
        <v>740</v>
      </c>
      <c r="DJ214" s="2">
        <v>710</v>
      </c>
      <c r="DK214" s="2">
        <v>688</v>
      </c>
      <c r="DL214" s="2">
        <v>730</v>
      </c>
      <c r="DM214" s="2">
        <v>721</v>
      </c>
      <c r="DN214" s="2">
        <v>771</v>
      </c>
      <c r="DO214" s="2">
        <v>774</v>
      </c>
      <c r="DP214" s="2">
        <v>751</v>
      </c>
      <c r="DQ214" s="2">
        <v>719</v>
      </c>
      <c r="DR214" s="2">
        <v>724</v>
      </c>
      <c r="DS214" s="2">
        <v>751</v>
      </c>
      <c r="DT214" s="2">
        <v>740</v>
      </c>
      <c r="DU214" s="2">
        <v>724</v>
      </c>
      <c r="DV214" s="2">
        <v>683</v>
      </c>
      <c r="DW214" s="2">
        <v>693</v>
      </c>
      <c r="DX214" s="2">
        <v>697</v>
      </c>
      <c r="DY214" s="2">
        <v>684</v>
      </c>
      <c r="DZ214" s="2">
        <v>678</v>
      </c>
      <c r="EA214" s="2">
        <v>689</v>
      </c>
      <c r="EB214" s="2">
        <v>683</v>
      </c>
      <c r="EC214" s="2">
        <v>684</v>
      </c>
      <c r="ED214" s="2">
        <v>686</v>
      </c>
      <c r="EE214" s="2">
        <v>696</v>
      </c>
      <c r="EF214" s="2">
        <v>728</v>
      </c>
      <c r="EG214" s="2">
        <v>724</v>
      </c>
      <c r="EH214" s="2">
        <v>717</v>
      </c>
      <c r="EI214" s="2">
        <v>726</v>
      </c>
      <c r="EJ214" s="2">
        <v>743</v>
      </c>
      <c r="EK214" s="2">
        <v>708</v>
      </c>
      <c r="EL214" s="2">
        <v>726</v>
      </c>
      <c r="EM214" s="2">
        <v>682</v>
      </c>
      <c r="EN214" s="2">
        <v>667</v>
      </c>
      <c r="EO214" s="2">
        <v>668</v>
      </c>
      <c r="EP214" s="2">
        <v>660</v>
      </c>
      <c r="EQ214" s="2">
        <v>658</v>
      </c>
      <c r="ER214" s="2">
        <v>660</v>
      </c>
      <c r="ES214" s="2">
        <v>659</v>
      </c>
      <c r="ET214" s="2">
        <v>685</v>
      </c>
      <c r="EU214" s="2">
        <v>690</v>
      </c>
      <c r="EV214" s="2">
        <v>686</v>
      </c>
      <c r="EW214" s="2">
        <v>692</v>
      </c>
      <c r="EX214" s="2">
        <v>681</v>
      </c>
      <c r="EY214" s="2">
        <v>654</v>
      </c>
      <c r="EZ214" s="2">
        <v>655</v>
      </c>
      <c r="FA214" s="2">
        <v>654</v>
      </c>
      <c r="FB214" s="2">
        <v>642</v>
      </c>
      <c r="FC214" s="2">
        <v>626</v>
      </c>
      <c r="FD214" s="2">
        <v>625</v>
      </c>
      <c r="FE214" s="2">
        <v>648</v>
      </c>
      <c r="FF214" s="2">
        <v>656</v>
      </c>
      <c r="FG214" s="2">
        <v>679</v>
      </c>
      <c r="FH214" s="2">
        <v>699</v>
      </c>
      <c r="FI214" s="2">
        <v>703</v>
      </c>
      <c r="FJ214" s="2">
        <v>707</v>
      </c>
      <c r="FK214" s="2">
        <v>706</v>
      </c>
      <c r="FL214" s="2">
        <v>734</v>
      </c>
      <c r="FM214" s="2">
        <v>720</v>
      </c>
      <c r="FN214" s="2">
        <v>740</v>
      </c>
      <c r="FO214" s="2">
        <v>765</v>
      </c>
      <c r="FP214" s="2">
        <v>790</v>
      </c>
      <c r="FQ214" s="2">
        <v>787</v>
      </c>
      <c r="FR214" s="2">
        <v>795</v>
      </c>
      <c r="FS214" s="2">
        <v>769</v>
      </c>
      <c r="FT214" s="2">
        <v>768</v>
      </c>
      <c r="FU214" s="2">
        <v>767</v>
      </c>
      <c r="FV214" s="2">
        <v>772</v>
      </c>
      <c r="FW214" s="2">
        <v>785</v>
      </c>
      <c r="FX214" s="2">
        <v>788</v>
      </c>
      <c r="FY214" s="2">
        <v>797</v>
      </c>
      <c r="FZ214" s="2">
        <v>786</v>
      </c>
      <c r="GA214" s="2">
        <v>814</v>
      </c>
      <c r="GB214" s="2">
        <v>820</v>
      </c>
      <c r="GC214" s="2">
        <v>810</v>
      </c>
      <c r="GD214" s="2">
        <v>835</v>
      </c>
      <c r="GE214" s="2">
        <v>819</v>
      </c>
      <c r="GF214" s="2">
        <v>829</v>
      </c>
      <c r="GG214" s="2">
        <v>839</v>
      </c>
      <c r="GH214" s="2">
        <v>829</v>
      </c>
      <c r="GI214" s="2">
        <v>827</v>
      </c>
      <c r="GJ214" s="2">
        <v>817</v>
      </c>
      <c r="GK214" s="2">
        <v>854</v>
      </c>
      <c r="GL214" s="2">
        <v>865</v>
      </c>
      <c r="GM214" s="2">
        <v>865</v>
      </c>
      <c r="GN214" s="2">
        <v>882</v>
      </c>
      <c r="GO214" s="2">
        <v>899</v>
      </c>
      <c r="GP214" s="2">
        <v>918</v>
      </c>
      <c r="GQ214" s="2">
        <v>921</v>
      </c>
      <c r="GR214" s="2">
        <v>915</v>
      </c>
      <c r="GS214" s="2">
        <v>965</v>
      </c>
      <c r="GT214" s="2">
        <v>940</v>
      </c>
      <c r="GU214" s="2">
        <v>883</v>
      </c>
      <c r="GV214" s="2">
        <v>876</v>
      </c>
      <c r="GW214" s="2">
        <v>905</v>
      </c>
      <c r="GX214" s="2">
        <v>864</v>
      </c>
      <c r="GY214" s="2">
        <v>874</v>
      </c>
      <c r="GZ214" s="2">
        <v>840</v>
      </c>
      <c r="HA214" s="2">
        <v>952</v>
      </c>
      <c r="HB214" s="2">
        <v>895</v>
      </c>
      <c r="HC214" s="2">
        <v>899</v>
      </c>
      <c r="HD214" s="2">
        <v>941</v>
      </c>
      <c r="HE214" s="2">
        <v>948</v>
      </c>
      <c r="HF214" s="2">
        <v>969</v>
      </c>
      <c r="HG214" s="2">
        <v>999</v>
      </c>
      <c r="HH214" s="2">
        <v>951</v>
      </c>
      <c r="HI214" s="2">
        <v>962</v>
      </c>
      <c r="HJ214" s="2">
        <v>987</v>
      </c>
      <c r="HK214" s="2">
        <v>970</v>
      </c>
      <c r="HL214" s="2">
        <v>952</v>
      </c>
      <c r="HM214" s="2">
        <v>991</v>
      </c>
      <c r="HN214" s="2">
        <v>952</v>
      </c>
      <c r="HO214" s="2">
        <v>907</v>
      </c>
      <c r="HP214" s="2">
        <v>913</v>
      </c>
      <c r="HQ214" s="2">
        <v>942</v>
      </c>
      <c r="HR214" s="2">
        <v>953</v>
      </c>
      <c r="HS214" s="2">
        <v>894</v>
      </c>
      <c r="HT214" s="2">
        <v>889</v>
      </c>
      <c r="HU214" s="2">
        <v>844</v>
      </c>
      <c r="HV214" s="2">
        <v>858</v>
      </c>
      <c r="HW214" s="2">
        <v>861</v>
      </c>
      <c r="HX214" s="2">
        <v>855</v>
      </c>
      <c r="HY214" s="2">
        <v>876</v>
      </c>
      <c r="HZ214" s="2">
        <v>894</v>
      </c>
      <c r="IA214" s="2">
        <v>846</v>
      </c>
      <c r="IB214" s="2">
        <v>868</v>
      </c>
      <c r="IC214" s="2">
        <v>874</v>
      </c>
      <c r="ID214" s="2">
        <v>850</v>
      </c>
      <c r="IE214" s="2">
        <v>846</v>
      </c>
      <c r="IF214" s="2">
        <v>826</v>
      </c>
      <c r="IG214" s="2">
        <v>816</v>
      </c>
      <c r="IH214" s="2">
        <v>824</v>
      </c>
      <c r="II214" s="2">
        <v>790</v>
      </c>
      <c r="IJ214" s="2">
        <v>793</v>
      </c>
      <c r="IK214" s="2">
        <v>792</v>
      </c>
      <c r="IL214" s="2">
        <v>806</v>
      </c>
      <c r="IM214" s="2">
        <v>741</v>
      </c>
      <c r="IN214" s="2">
        <v>748</v>
      </c>
      <c r="IO214" s="2">
        <v>739</v>
      </c>
      <c r="IP214" s="2">
        <v>723</v>
      </c>
      <c r="IQ214" s="2">
        <v>726</v>
      </c>
      <c r="IR214" s="2">
        <v>711</v>
      </c>
      <c r="IS214" s="2">
        <v>724</v>
      </c>
      <c r="IT214" s="2">
        <v>724</v>
      </c>
    </row>
    <row r="215" spans="1:254">
      <c r="A215" s="62" t="s">
        <v>421</v>
      </c>
      <c r="B215" s="4" t="s">
        <v>422</v>
      </c>
      <c r="C215" s="55">
        <v>4302</v>
      </c>
      <c r="D215" s="56">
        <v>-111</v>
      </c>
      <c r="E215" s="67">
        <v>4413</v>
      </c>
      <c r="F215" s="67">
        <v>4516</v>
      </c>
      <c r="G215" s="67">
        <v>4235</v>
      </c>
      <c r="H215" s="67">
        <v>4281</v>
      </c>
      <c r="I215" s="67">
        <v>4284</v>
      </c>
      <c r="J215" s="67">
        <v>3584</v>
      </c>
      <c r="K215" s="67">
        <v>3507</v>
      </c>
      <c r="L215" s="67">
        <v>3604</v>
      </c>
      <c r="M215" s="67">
        <v>3886</v>
      </c>
      <c r="N215" s="67">
        <v>3883</v>
      </c>
      <c r="O215" s="67">
        <v>4016</v>
      </c>
      <c r="P215" s="67">
        <v>4095</v>
      </c>
      <c r="Q215" s="67">
        <v>4073</v>
      </c>
      <c r="R215" s="67">
        <v>3993</v>
      </c>
      <c r="S215" s="67">
        <v>4218</v>
      </c>
      <c r="T215" s="67">
        <v>4318</v>
      </c>
      <c r="U215" s="67">
        <v>4173</v>
      </c>
      <c r="V215" s="67">
        <v>4419</v>
      </c>
      <c r="W215" s="67">
        <v>4480</v>
      </c>
      <c r="X215" s="67">
        <v>4455</v>
      </c>
      <c r="Y215" s="67">
        <v>4333</v>
      </c>
      <c r="Z215" s="67">
        <v>4400</v>
      </c>
      <c r="AA215" s="67">
        <v>4557</v>
      </c>
      <c r="AB215" s="67">
        <v>4522</v>
      </c>
      <c r="AC215" s="67">
        <v>4547</v>
      </c>
      <c r="AD215" s="67">
        <v>4770</v>
      </c>
      <c r="AE215" s="67">
        <v>4502</v>
      </c>
      <c r="AF215" s="67">
        <v>4393</v>
      </c>
      <c r="AG215" s="67">
        <v>4540</v>
      </c>
      <c r="AH215" s="67">
        <v>4610</v>
      </c>
      <c r="AI215" s="67">
        <v>4454</v>
      </c>
      <c r="AJ215" s="67">
        <v>4230</v>
      </c>
      <c r="AK215" s="67">
        <v>4393</v>
      </c>
      <c r="AL215" s="67">
        <v>4419</v>
      </c>
      <c r="AM215" s="67">
        <v>4305</v>
      </c>
      <c r="AN215" s="67">
        <v>4200</v>
      </c>
      <c r="AO215" s="67">
        <v>4079</v>
      </c>
      <c r="AP215" s="67">
        <v>4010</v>
      </c>
      <c r="AQ215" s="67">
        <v>3800</v>
      </c>
      <c r="AR215" s="67">
        <v>3767</v>
      </c>
      <c r="AS215" s="67">
        <v>3756</v>
      </c>
      <c r="AT215" s="67">
        <v>3924</v>
      </c>
      <c r="AU215" s="67">
        <v>3574</v>
      </c>
      <c r="AV215" s="67">
        <v>3754</v>
      </c>
      <c r="AW215" s="67">
        <v>3800</v>
      </c>
      <c r="AX215" s="67">
        <v>3916</v>
      </c>
      <c r="AY215" s="67">
        <v>3595</v>
      </c>
      <c r="AZ215" s="67">
        <v>3595</v>
      </c>
      <c r="BA215" s="67">
        <v>3700</v>
      </c>
      <c r="BB215" s="67">
        <v>3544</v>
      </c>
      <c r="BC215" s="67">
        <v>3569</v>
      </c>
      <c r="BD215" s="67">
        <v>3607</v>
      </c>
      <c r="BE215" s="67">
        <v>3566</v>
      </c>
      <c r="BF215" s="67">
        <v>3507</v>
      </c>
      <c r="BG215" s="67">
        <v>3421</v>
      </c>
      <c r="BH215" s="67">
        <v>3207</v>
      </c>
      <c r="BI215" s="67">
        <v>3353</v>
      </c>
      <c r="BJ215" s="67">
        <v>3348</v>
      </c>
      <c r="BK215" s="67">
        <v>3293</v>
      </c>
      <c r="BL215" s="67">
        <v>3377</v>
      </c>
      <c r="BM215" s="67">
        <v>3275</v>
      </c>
      <c r="BN215" s="67">
        <v>3405</v>
      </c>
      <c r="BO215" s="67">
        <v>3334</v>
      </c>
      <c r="BP215" s="67">
        <v>3318</v>
      </c>
      <c r="BQ215" s="67">
        <v>3349</v>
      </c>
      <c r="BR215" s="67">
        <v>3324</v>
      </c>
      <c r="BS215" s="67">
        <v>3203</v>
      </c>
      <c r="BT215" s="67">
        <v>3061</v>
      </c>
      <c r="BU215" s="67">
        <v>3103</v>
      </c>
      <c r="BV215" s="67">
        <v>2879</v>
      </c>
      <c r="BW215" s="67">
        <v>2904.5</v>
      </c>
      <c r="BX215" s="67">
        <v>2985</v>
      </c>
      <c r="BY215" s="67">
        <v>3019</v>
      </c>
      <c r="BZ215" s="67">
        <v>2982.5</v>
      </c>
      <c r="CA215" s="516">
        <v>2897</v>
      </c>
      <c r="CB215" s="516">
        <v>2996</v>
      </c>
      <c r="CC215" s="516">
        <v>2925</v>
      </c>
      <c r="CD215" s="516">
        <v>2917.5</v>
      </c>
      <c r="CE215" s="516">
        <v>2879.5</v>
      </c>
      <c r="CF215" s="516">
        <v>2861</v>
      </c>
      <c r="CG215" s="516">
        <v>2925</v>
      </c>
      <c r="CH215" s="516">
        <v>2955.5</v>
      </c>
      <c r="CI215" s="516">
        <v>2835.5</v>
      </c>
      <c r="CJ215" s="516">
        <v>2780.5</v>
      </c>
      <c r="CK215" s="516">
        <v>2715</v>
      </c>
      <c r="CL215" s="516">
        <v>2743</v>
      </c>
      <c r="CM215" s="516">
        <v>2774</v>
      </c>
      <c r="CN215" s="516">
        <v>2585.5</v>
      </c>
      <c r="CO215" s="516">
        <v>2600</v>
      </c>
      <c r="CP215" s="516">
        <v>2667.5</v>
      </c>
      <c r="CQ215" s="516">
        <v>2694</v>
      </c>
      <c r="CR215" s="516">
        <v>2630</v>
      </c>
      <c r="CS215" s="516">
        <v>2555.5</v>
      </c>
      <c r="CT215" s="516">
        <v>2505.5</v>
      </c>
      <c r="CU215" s="516">
        <v>2600.5</v>
      </c>
      <c r="CV215" s="516">
        <v>2652</v>
      </c>
      <c r="CW215" s="516">
        <v>2602.5</v>
      </c>
      <c r="CX215" s="516">
        <v>2570.5</v>
      </c>
      <c r="CY215" s="516">
        <v>2610.5</v>
      </c>
      <c r="CZ215" s="516">
        <v>2612</v>
      </c>
      <c r="DA215" s="2">
        <v>2642.5</v>
      </c>
      <c r="DB215" s="2">
        <v>2496.5</v>
      </c>
      <c r="DC215" s="2">
        <v>2428.5</v>
      </c>
      <c r="DD215" s="2">
        <v>2498</v>
      </c>
      <c r="DE215" s="2">
        <v>2462</v>
      </c>
      <c r="DF215" s="2">
        <v>2382</v>
      </c>
      <c r="DG215" s="2">
        <v>2432</v>
      </c>
      <c r="DH215" s="2">
        <v>2592.5</v>
      </c>
      <c r="DI215" s="2">
        <v>2537</v>
      </c>
      <c r="DJ215" s="2">
        <v>2524</v>
      </c>
      <c r="DK215" s="2">
        <v>2541</v>
      </c>
      <c r="DL215" s="2">
        <v>2459</v>
      </c>
      <c r="DM215" s="2">
        <v>2510.5</v>
      </c>
      <c r="DN215" s="2">
        <v>2525</v>
      </c>
      <c r="DO215" s="2">
        <v>2478</v>
      </c>
      <c r="DP215" s="2">
        <v>2351.5</v>
      </c>
      <c r="DQ215" s="2">
        <v>2384</v>
      </c>
      <c r="DR215" s="2">
        <v>2430</v>
      </c>
      <c r="DS215" s="2">
        <v>2554.5</v>
      </c>
      <c r="DT215" s="2">
        <v>2517.5</v>
      </c>
      <c r="DU215" s="2">
        <v>2470.5</v>
      </c>
      <c r="DV215" s="2">
        <v>2440.5</v>
      </c>
      <c r="DW215" s="2">
        <v>2378.5</v>
      </c>
      <c r="DX215" s="2">
        <v>2194</v>
      </c>
      <c r="DY215" s="2">
        <v>2146.5</v>
      </c>
      <c r="DZ215" s="2">
        <v>2069</v>
      </c>
      <c r="EA215" s="2">
        <v>2117</v>
      </c>
      <c r="EB215" s="2">
        <v>2110.5</v>
      </c>
      <c r="EC215" s="2">
        <v>2134</v>
      </c>
      <c r="ED215" s="2">
        <v>2187.5</v>
      </c>
      <c r="EE215" s="2">
        <v>2187.5</v>
      </c>
      <c r="EF215" s="2">
        <v>2295</v>
      </c>
      <c r="EG215" s="2">
        <v>2304</v>
      </c>
      <c r="EH215" s="2">
        <v>2267</v>
      </c>
      <c r="EI215" s="2">
        <v>2289.5</v>
      </c>
      <c r="EJ215" s="2">
        <v>2351</v>
      </c>
      <c r="EK215" s="2">
        <v>2240.5</v>
      </c>
      <c r="EL215" s="2">
        <v>2192.5</v>
      </c>
      <c r="EM215" s="2">
        <v>2177</v>
      </c>
      <c r="EN215" s="2">
        <v>2150.5</v>
      </c>
      <c r="EO215" s="2">
        <v>2040</v>
      </c>
      <c r="EP215" s="2">
        <v>2008</v>
      </c>
      <c r="EQ215" s="2">
        <v>2061</v>
      </c>
      <c r="ER215" s="2">
        <v>2104</v>
      </c>
      <c r="ES215" s="2">
        <v>2078.5</v>
      </c>
      <c r="ET215" s="2">
        <v>2023.5</v>
      </c>
      <c r="EU215" s="2">
        <v>2039</v>
      </c>
      <c r="EV215" s="2">
        <v>2092</v>
      </c>
      <c r="EW215" s="2">
        <v>2105</v>
      </c>
      <c r="EX215" s="2">
        <v>2062.5</v>
      </c>
      <c r="EY215" s="2">
        <v>2010</v>
      </c>
      <c r="EZ215" s="2">
        <v>2010</v>
      </c>
      <c r="FA215" s="2">
        <v>1942.5</v>
      </c>
      <c r="FB215" s="2">
        <v>1971</v>
      </c>
      <c r="FC215" s="2">
        <v>2026</v>
      </c>
      <c r="FD215" s="2">
        <v>2053.5</v>
      </c>
      <c r="FE215" s="2">
        <v>2154</v>
      </c>
      <c r="FF215" s="2">
        <v>2175</v>
      </c>
      <c r="FG215" s="2">
        <v>2034.5</v>
      </c>
      <c r="FH215" s="2">
        <v>1946</v>
      </c>
      <c r="FI215" s="2">
        <v>1886.5</v>
      </c>
      <c r="FJ215" s="2">
        <v>1858.5</v>
      </c>
      <c r="FK215" s="2">
        <v>1851</v>
      </c>
      <c r="FL215" s="2">
        <v>1875</v>
      </c>
      <c r="FM215" s="2">
        <v>1870</v>
      </c>
      <c r="FN215" s="2">
        <v>1831</v>
      </c>
      <c r="FO215" s="2">
        <v>1896.5</v>
      </c>
      <c r="FP215" s="2">
        <v>1961.5</v>
      </c>
      <c r="FQ215" s="2">
        <v>1933.5</v>
      </c>
      <c r="FR215" s="2">
        <v>1840</v>
      </c>
      <c r="FS215" s="2">
        <v>1755</v>
      </c>
      <c r="FT215" s="2">
        <v>1737.5</v>
      </c>
      <c r="FU215" s="2">
        <v>1755</v>
      </c>
      <c r="FV215" s="2">
        <v>1700</v>
      </c>
      <c r="FW215" s="2">
        <v>1745</v>
      </c>
      <c r="FX215" s="2">
        <v>1786</v>
      </c>
      <c r="FY215" s="2">
        <v>1799.5</v>
      </c>
      <c r="FZ215" s="2">
        <v>1765</v>
      </c>
      <c r="GA215" s="2">
        <v>1786.5</v>
      </c>
      <c r="GB215" s="2">
        <v>1706.5</v>
      </c>
      <c r="GC215" s="2">
        <v>1723</v>
      </c>
      <c r="GD215" s="2">
        <v>1720.5</v>
      </c>
      <c r="GE215" s="2">
        <v>1715</v>
      </c>
      <c r="GF215" s="2">
        <v>1703</v>
      </c>
      <c r="GG215" s="2">
        <v>1738.5</v>
      </c>
      <c r="GH215" s="2">
        <v>1798.5</v>
      </c>
      <c r="GI215" s="2">
        <v>1924</v>
      </c>
      <c r="GJ215" s="2">
        <v>1875</v>
      </c>
      <c r="GK215" s="2">
        <v>1826.5</v>
      </c>
      <c r="GL215" s="2">
        <v>1821</v>
      </c>
      <c r="GM215" s="2">
        <v>1839</v>
      </c>
      <c r="GN215" s="2">
        <v>1817.5</v>
      </c>
      <c r="GO215" s="2">
        <v>1833.5</v>
      </c>
      <c r="GP215" s="2">
        <v>1851.5</v>
      </c>
      <c r="GQ215" s="2">
        <v>1833.5</v>
      </c>
      <c r="GR215" s="2">
        <v>1801.5</v>
      </c>
      <c r="GS215" s="2">
        <v>1797</v>
      </c>
      <c r="GT215" s="2">
        <v>1805.5</v>
      </c>
      <c r="GU215" s="2">
        <v>1798</v>
      </c>
      <c r="GV215" s="2">
        <v>1870</v>
      </c>
      <c r="GW215" s="2">
        <v>1879.5</v>
      </c>
      <c r="GX215" s="2">
        <v>1763.5</v>
      </c>
      <c r="GY215" s="2">
        <v>1780</v>
      </c>
      <c r="GZ215" s="2">
        <v>1730</v>
      </c>
      <c r="HA215" s="2">
        <v>1697</v>
      </c>
      <c r="HB215" s="2">
        <v>1585</v>
      </c>
      <c r="HC215" s="2">
        <v>1582</v>
      </c>
      <c r="HD215" s="2">
        <v>1610</v>
      </c>
      <c r="HE215" s="2">
        <v>1604</v>
      </c>
      <c r="HF215" s="2">
        <v>1665.5</v>
      </c>
      <c r="HG215" s="2">
        <v>1675.5</v>
      </c>
      <c r="HH215" s="2">
        <v>1670</v>
      </c>
      <c r="HI215" s="2">
        <v>1619.5</v>
      </c>
      <c r="HJ215" s="2">
        <v>1557.5</v>
      </c>
      <c r="HK215" s="2">
        <v>1592.5</v>
      </c>
      <c r="HL215" s="2">
        <v>1556.5</v>
      </c>
      <c r="HM215" s="2">
        <v>1550.5</v>
      </c>
      <c r="HN215" s="2">
        <v>1558.5</v>
      </c>
      <c r="HO215" s="2">
        <v>1547</v>
      </c>
      <c r="HP215" s="2">
        <v>1531</v>
      </c>
      <c r="HQ215" s="2">
        <v>1536</v>
      </c>
      <c r="HR215" s="2">
        <v>1543</v>
      </c>
      <c r="HS215" s="2">
        <v>1541</v>
      </c>
      <c r="HT215" s="2">
        <v>1506.5</v>
      </c>
      <c r="HU215" s="2">
        <v>1512.5</v>
      </c>
      <c r="HV215" s="2">
        <v>1500</v>
      </c>
      <c r="HW215" s="2">
        <v>1479</v>
      </c>
      <c r="HX215" s="2">
        <v>1515</v>
      </c>
      <c r="HY215" s="2">
        <v>1533.5</v>
      </c>
      <c r="HZ215" s="2">
        <v>1536.5</v>
      </c>
      <c r="IA215" s="2">
        <v>1520</v>
      </c>
      <c r="IB215" s="2">
        <v>1537</v>
      </c>
      <c r="IC215" s="2">
        <v>1544.5</v>
      </c>
      <c r="ID215" s="2">
        <v>1524</v>
      </c>
      <c r="IE215" s="2">
        <v>1522.5</v>
      </c>
      <c r="IF215" s="2">
        <v>1524.5</v>
      </c>
      <c r="IG215" s="2">
        <v>1527</v>
      </c>
      <c r="IH215" s="2">
        <v>1523</v>
      </c>
      <c r="II215" s="2">
        <v>1528</v>
      </c>
      <c r="IJ215" s="2">
        <v>1556</v>
      </c>
      <c r="IK215" s="2">
        <v>1540.5</v>
      </c>
      <c r="IL215" s="2">
        <v>1526.5</v>
      </c>
      <c r="IM215" s="2">
        <v>1509</v>
      </c>
      <c r="IN215" s="2">
        <v>1511.5</v>
      </c>
      <c r="IO215" s="2">
        <v>1483.5</v>
      </c>
      <c r="IP215" s="2">
        <v>1454.5</v>
      </c>
      <c r="IQ215" s="2">
        <v>1475</v>
      </c>
      <c r="IR215" s="2">
        <v>1440.5</v>
      </c>
      <c r="IS215" s="2">
        <v>1484.5</v>
      </c>
      <c r="IT215" s="2">
        <v>1486.5</v>
      </c>
    </row>
    <row r="216" spans="1:254">
      <c r="A216" s="62" t="s">
        <v>423</v>
      </c>
      <c r="B216" s="4" t="s">
        <v>424</v>
      </c>
      <c r="C216" s="55">
        <v>13630</v>
      </c>
      <c r="D216" s="56">
        <v>-500</v>
      </c>
      <c r="E216" s="67">
        <v>14130</v>
      </c>
      <c r="F216" s="67">
        <v>15200</v>
      </c>
      <c r="G216" s="67">
        <v>14780</v>
      </c>
      <c r="H216" s="67">
        <v>13700</v>
      </c>
      <c r="I216" s="67">
        <v>13790</v>
      </c>
      <c r="J216" s="67">
        <v>12250</v>
      </c>
      <c r="K216" s="67">
        <v>11900</v>
      </c>
      <c r="L216" s="67">
        <v>13110</v>
      </c>
      <c r="M216" s="67">
        <v>14620</v>
      </c>
      <c r="N216" s="67">
        <v>14650</v>
      </c>
      <c r="O216" s="67">
        <v>15020</v>
      </c>
      <c r="P216" s="67">
        <v>14850</v>
      </c>
      <c r="Q216" s="67">
        <v>14570</v>
      </c>
      <c r="R216" s="67">
        <v>14040</v>
      </c>
      <c r="S216" s="67">
        <v>15040</v>
      </c>
      <c r="T216" s="67">
        <v>15730</v>
      </c>
      <c r="U216" s="67">
        <v>15120</v>
      </c>
      <c r="V216" s="67">
        <v>15070</v>
      </c>
      <c r="W216" s="67">
        <v>15590</v>
      </c>
      <c r="X216" s="67">
        <v>15280</v>
      </c>
      <c r="Y216" s="67">
        <v>14790</v>
      </c>
      <c r="Z216" s="67">
        <v>16000</v>
      </c>
      <c r="AA216" s="67">
        <v>17160</v>
      </c>
      <c r="AB216" s="67">
        <v>17000</v>
      </c>
      <c r="AC216" s="67">
        <v>17130</v>
      </c>
      <c r="AD216" s="67">
        <v>18550</v>
      </c>
      <c r="AE216" s="67">
        <v>18050</v>
      </c>
      <c r="AF216" s="67">
        <v>17750</v>
      </c>
      <c r="AG216" s="67">
        <v>18310</v>
      </c>
      <c r="AH216" s="67">
        <v>18930</v>
      </c>
      <c r="AI216" s="67">
        <v>18420</v>
      </c>
      <c r="AJ216" s="67">
        <v>18670</v>
      </c>
      <c r="AK216" s="67">
        <v>19450</v>
      </c>
      <c r="AL216" s="67">
        <v>17840</v>
      </c>
      <c r="AM216" s="67">
        <v>18240</v>
      </c>
      <c r="AN216" s="67">
        <v>16830</v>
      </c>
      <c r="AO216" s="67">
        <v>16230</v>
      </c>
      <c r="AP216" s="67">
        <v>16220</v>
      </c>
      <c r="AQ216" s="67">
        <v>14970</v>
      </c>
      <c r="AR216" s="67">
        <v>14440</v>
      </c>
      <c r="AS216" s="67">
        <v>14730</v>
      </c>
      <c r="AT216" s="67">
        <v>15410</v>
      </c>
      <c r="AU216" s="67">
        <v>15360</v>
      </c>
      <c r="AV216" s="67">
        <v>16200</v>
      </c>
      <c r="AW216" s="67">
        <v>15760</v>
      </c>
      <c r="AX216" s="67">
        <v>15700</v>
      </c>
      <c r="AY216" s="67">
        <v>15280</v>
      </c>
      <c r="AZ216" s="67">
        <v>15790</v>
      </c>
      <c r="BA216" s="67">
        <v>15850</v>
      </c>
      <c r="BB216" s="67">
        <v>16380</v>
      </c>
      <c r="BC216" s="67">
        <v>16620</v>
      </c>
      <c r="BD216" s="67">
        <v>17060</v>
      </c>
      <c r="BE216" s="67">
        <v>16830</v>
      </c>
      <c r="BF216" s="67">
        <v>16340</v>
      </c>
      <c r="BG216" s="67">
        <v>15820</v>
      </c>
      <c r="BH216" s="67">
        <v>15280</v>
      </c>
      <c r="BI216" s="67">
        <v>15840</v>
      </c>
      <c r="BJ216" s="67">
        <v>16540</v>
      </c>
      <c r="BK216" s="67">
        <v>16900</v>
      </c>
      <c r="BL216" s="67">
        <v>17330</v>
      </c>
      <c r="BM216" s="67">
        <v>18070</v>
      </c>
      <c r="BN216" s="67">
        <v>17720</v>
      </c>
      <c r="BO216" s="67">
        <v>17620</v>
      </c>
      <c r="BP216" s="67">
        <v>17280</v>
      </c>
      <c r="BQ216" s="67">
        <v>16900</v>
      </c>
      <c r="BR216" s="67">
        <v>15760</v>
      </c>
      <c r="BS216" s="67">
        <v>15380</v>
      </c>
      <c r="BT216" s="67">
        <v>14980</v>
      </c>
      <c r="BU216" s="67">
        <v>14770</v>
      </c>
      <c r="BV216" s="67">
        <v>13900</v>
      </c>
      <c r="BW216" s="67">
        <v>13720</v>
      </c>
      <c r="BX216" s="67">
        <v>13930</v>
      </c>
      <c r="BY216" s="67">
        <v>14100</v>
      </c>
      <c r="BZ216" s="67">
        <v>13950</v>
      </c>
      <c r="CA216" s="516">
        <v>13880</v>
      </c>
      <c r="CB216" s="516">
        <v>14310</v>
      </c>
      <c r="CC216" s="516">
        <v>13970</v>
      </c>
      <c r="CD216" s="516">
        <v>14380</v>
      </c>
      <c r="CE216" s="516">
        <v>14020</v>
      </c>
      <c r="CF216" s="516">
        <v>13950</v>
      </c>
      <c r="CG216" s="516">
        <v>13390</v>
      </c>
      <c r="CH216" s="516">
        <v>13730</v>
      </c>
      <c r="CI216" s="516">
        <v>12480</v>
      </c>
      <c r="CJ216" s="516">
        <v>12410</v>
      </c>
      <c r="CK216" s="516">
        <v>12000</v>
      </c>
      <c r="CL216" s="516">
        <v>11880</v>
      </c>
      <c r="CM216" s="516">
        <v>12340</v>
      </c>
      <c r="CN216" s="516">
        <v>11170</v>
      </c>
      <c r="CO216" s="516">
        <v>11530</v>
      </c>
      <c r="CP216" s="516">
        <v>12120</v>
      </c>
      <c r="CQ216" s="516">
        <v>12440</v>
      </c>
      <c r="CR216" s="516">
        <v>12610</v>
      </c>
      <c r="CS216" s="516">
        <v>11970</v>
      </c>
      <c r="CT216" s="516">
        <v>11610</v>
      </c>
      <c r="CU216" s="516">
        <v>12370</v>
      </c>
      <c r="CV216" s="516">
        <v>13130</v>
      </c>
      <c r="CW216" s="516">
        <v>12270</v>
      </c>
      <c r="CX216" s="516">
        <v>12350</v>
      </c>
      <c r="CY216" s="516">
        <v>12290</v>
      </c>
      <c r="CZ216" s="516">
        <v>12260</v>
      </c>
      <c r="DA216" s="2">
        <v>12640</v>
      </c>
      <c r="DB216" s="2">
        <v>12320</v>
      </c>
      <c r="DC216" s="2">
        <v>11620</v>
      </c>
      <c r="DD216" s="2">
        <v>12980</v>
      </c>
      <c r="DE216" s="2">
        <v>13160</v>
      </c>
      <c r="DF216" s="2">
        <v>12630</v>
      </c>
      <c r="DG216" s="2">
        <v>13710</v>
      </c>
      <c r="DH216" s="2">
        <v>14720</v>
      </c>
      <c r="DI216" s="2">
        <v>14600</v>
      </c>
      <c r="DJ216" s="2">
        <v>14660</v>
      </c>
      <c r="DK216" s="2">
        <v>14680</v>
      </c>
      <c r="DL216" s="2">
        <v>14860</v>
      </c>
      <c r="DM216" s="2">
        <v>14450</v>
      </c>
      <c r="DN216" s="2">
        <v>14650</v>
      </c>
      <c r="DO216" s="2">
        <v>14160</v>
      </c>
      <c r="DP216" s="2">
        <v>13830</v>
      </c>
      <c r="DQ216" s="2">
        <v>13500</v>
      </c>
      <c r="DR216" s="2">
        <v>13490</v>
      </c>
      <c r="DS216" s="2">
        <v>14020</v>
      </c>
      <c r="DT216" s="2">
        <v>13590</v>
      </c>
      <c r="DU216" s="2">
        <v>13210</v>
      </c>
      <c r="DV216" s="2">
        <v>12290</v>
      </c>
      <c r="DW216" s="2">
        <v>11970</v>
      </c>
      <c r="DX216" s="2">
        <v>11930</v>
      </c>
      <c r="DY216" s="2">
        <v>11690</v>
      </c>
      <c r="DZ216" s="2">
        <v>11350</v>
      </c>
      <c r="EA216" s="2">
        <v>11620</v>
      </c>
      <c r="EB216" s="2">
        <v>11620</v>
      </c>
      <c r="EC216" s="2">
        <v>11700</v>
      </c>
      <c r="ED216" s="2">
        <v>11780</v>
      </c>
      <c r="EE216" s="2">
        <v>11630</v>
      </c>
      <c r="EF216" s="2">
        <v>12060</v>
      </c>
      <c r="EG216" s="2">
        <v>11960</v>
      </c>
      <c r="EH216" s="2">
        <v>11680</v>
      </c>
      <c r="EI216" s="2">
        <v>11640</v>
      </c>
      <c r="EJ216" s="2">
        <v>11810</v>
      </c>
      <c r="EK216" s="2">
        <v>11810</v>
      </c>
      <c r="EL216" s="2">
        <v>11600</v>
      </c>
      <c r="EM216" s="2">
        <v>11550</v>
      </c>
      <c r="EN216" s="2">
        <v>11240</v>
      </c>
      <c r="EO216" s="2">
        <v>10820</v>
      </c>
      <c r="EP216" s="2">
        <v>10750</v>
      </c>
      <c r="EQ216" s="2">
        <v>10900</v>
      </c>
      <c r="ER216" s="2">
        <v>10540</v>
      </c>
      <c r="ES216" s="2">
        <v>10660</v>
      </c>
      <c r="ET216" s="2">
        <v>9990</v>
      </c>
      <c r="EU216" s="2">
        <v>10150</v>
      </c>
      <c r="EV216" s="2">
        <v>10100</v>
      </c>
      <c r="EW216" s="2">
        <v>10200</v>
      </c>
      <c r="EX216" s="2">
        <v>10060</v>
      </c>
      <c r="EY216" s="2">
        <v>10120</v>
      </c>
      <c r="EZ216" s="2">
        <v>10120</v>
      </c>
      <c r="FA216" s="2">
        <v>9600</v>
      </c>
      <c r="FB216" s="2">
        <v>9290</v>
      </c>
      <c r="FC216" s="2">
        <v>9610</v>
      </c>
      <c r="FD216" s="2">
        <v>9390</v>
      </c>
      <c r="FE216" s="2">
        <v>9580</v>
      </c>
      <c r="FF216" s="2">
        <v>9720</v>
      </c>
      <c r="FG216" s="2">
        <v>9550</v>
      </c>
      <c r="FH216" s="2">
        <v>9800</v>
      </c>
      <c r="FI216" s="2">
        <v>9880</v>
      </c>
      <c r="FJ216" s="2">
        <v>9890</v>
      </c>
      <c r="FK216" s="2">
        <v>9490</v>
      </c>
      <c r="FL216" s="2">
        <v>9280</v>
      </c>
      <c r="FM216" s="2">
        <v>9040</v>
      </c>
      <c r="FN216" s="2">
        <v>8660</v>
      </c>
      <c r="FO216" s="2">
        <v>8630</v>
      </c>
      <c r="FP216" s="2">
        <v>8720</v>
      </c>
      <c r="FQ216" s="2">
        <v>8630</v>
      </c>
      <c r="FR216" s="2">
        <v>8640</v>
      </c>
      <c r="FS216" s="2">
        <v>8540</v>
      </c>
      <c r="FT216" s="2">
        <v>8400</v>
      </c>
      <c r="FU216" s="2">
        <v>8720</v>
      </c>
      <c r="FV216" s="2">
        <v>8590</v>
      </c>
      <c r="FW216" s="2">
        <v>8660</v>
      </c>
      <c r="FX216" s="2">
        <v>9220</v>
      </c>
      <c r="FY216" s="2">
        <v>9010</v>
      </c>
      <c r="FZ216" s="2">
        <v>9510</v>
      </c>
      <c r="GA216" s="2">
        <v>9480</v>
      </c>
      <c r="GB216" s="2">
        <v>9550</v>
      </c>
      <c r="GC216" s="2">
        <v>9810</v>
      </c>
      <c r="GD216" s="2">
        <v>9730</v>
      </c>
      <c r="GE216" s="2">
        <v>10390</v>
      </c>
      <c r="GF216" s="2">
        <v>10030</v>
      </c>
      <c r="GG216" s="2">
        <v>10320</v>
      </c>
      <c r="GH216" s="2">
        <v>10130</v>
      </c>
      <c r="GI216" s="2">
        <v>9960</v>
      </c>
      <c r="GJ216" s="2">
        <v>9680</v>
      </c>
      <c r="GK216" s="2">
        <v>9690</v>
      </c>
      <c r="GL216" s="2">
        <v>9960</v>
      </c>
      <c r="GM216" s="2">
        <v>9680</v>
      </c>
      <c r="GN216" s="2">
        <v>9490</v>
      </c>
      <c r="GO216" s="2">
        <v>9610</v>
      </c>
      <c r="GP216" s="2">
        <v>9530</v>
      </c>
      <c r="GQ216" s="2">
        <v>9650</v>
      </c>
      <c r="GR216" s="2">
        <v>9310</v>
      </c>
      <c r="GS216" s="2">
        <v>9480</v>
      </c>
      <c r="GT216" s="2">
        <v>9440</v>
      </c>
      <c r="GU216" s="2">
        <v>8980</v>
      </c>
      <c r="GV216" s="2">
        <v>9380</v>
      </c>
      <c r="GW216" s="2">
        <v>9480</v>
      </c>
      <c r="GX216" s="2">
        <v>8980</v>
      </c>
      <c r="GY216" s="2">
        <v>8640</v>
      </c>
      <c r="GZ216" s="2">
        <v>8520</v>
      </c>
      <c r="HA216" s="2">
        <v>8210</v>
      </c>
      <c r="HB216" s="2">
        <v>8390</v>
      </c>
      <c r="HC216" s="2">
        <v>7980</v>
      </c>
      <c r="HD216" s="2">
        <v>8230</v>
      </c>
      <c r="HE216" s="2">
        <v>8160</v>
      </c>
      <c r="HF216" s="2">
        <v>8280</v>
      </c>
      <c r="HG216" s="2">
        <v>8460</v>
      </c>
      <c r="HH216" s="2">
        <v>8420</v>
      </c>
      <c r="HI216" s="2">
        <v>8350</v>
      </c>
      <c r="HJ216" s="2">
        <v>8300</v>
      </c>
      <c r="HK216" s="2">
        <v>8330</v>
      </c>
      <c r="HL216" s="2">
        <v>8090</v>
      </c>
      <c r="HM216" s="2">
        <v>8400</v>
      </c>
      <c r="HN216" s="2">
        <v>8210</v>
      </c>
      <c r="HO216" s="2">
        <v>8100</v>
      </c>
      <c r="HP216" s="2">
        <v>7930</v>
      </c>
      <c r="HQ216" s="2">
        <v>7830</v>
      </c>
      <c r="HR216" s="2">
        <v>7920</v>
      </c>
      <c r="HS216" s="2">
        <v>7720</v>
      </c>
      <c r="HT216" s="2">
        <v>7620</v>
      </c>
      <c r="HU216" s="2">
        <v>7740</v>
      </c>
      <c r="HV216" s="2">
        <v>7770</v>
      </c>
      <c r="HW216" s="2">
        <v>7750</v>
      </c>
      <c r="HX216" s="2">
        <v>7860</v>
      </c>
      <c r="HY216" s="2">
        <v>7840</v>
      </c>
      <c r="HZ216" s="2">
        <v>7800</v>
      </c>
      <c r="IA216" s="2">
        <v>7800</v>
      </c>
      <c r="IB216" s="2">
        <v>7910</v>
      </c>
      <c r="IC216" s="2">
        <v>7880</v>
      </c>
      <c r="ID216" s="2">
        <v>7910</v>
      </c>
      <c r="IE216" s="2">
        <v>7950</v>
      </c>
      <c r="IF216" s="2">
        <v>8120</v>
      </c>
      <c r="IG216" s="2">
        <v>8100</v>
      </c>
      <c r="IH216" s="2">
        <v>8220</v>
      </c>
      <c r="II216" s="2">
        <v>8180</v>
      </c>
      <c r="IJ216" s="2">
        <v>8260</v>
      </c>
      <c r="IK216" s="2">
        <v>8140</v>
      </c>
      <c r="IL216" s="2">
        <v>8070</v>
      </c>
      <c r="IM216" s="2">
        <v>8090</v>
      </c>
      <c r="IN216" s="2">
        <v>7970</v>
      </c>
      <c r="IO216" s="2">
        <v>6970</v>
      </c>
      <c r="IP216" s="2">
        <v>6890</v>
      </c>
      <c r="IQ216" s="2">
        <v>7060</v>
      </c>
      <c r="IR216" s="2">
        <v>7230</v>
      </c>
      <c r="IS216" s="2">
        <v>7050</v>
      </c>
      <c r="IT216" s="2">
        <v>6990</v>
      </c>
    </row>
    <row r="217" spans="1:254">
      <c r="A217" s="62" t="s">
        <v>425</v>
      </c>
      <c r="B217" s="4" t="s">
        <v>426</v>
      </c>
      <c r="C217" s="55">
        <v>2686</v>
      </c>
      <c r="D217" s="56">
        <v>-18</v>
      </c>
      <c r="E217" s="67">
        <v>2704</v>
      </c>
      <c r="F217" s="67">
        <v>2699</v>
      </c>
      <c r="G217" s="67">
        <v>2730</v>
      </c>
      <c r="H217" s="67">
        <v>2622</v>
      </c>
      <c r="I217" s="67">
        <v>2529</v>
      </c>
      <c r="J217" s="67">
        <v>2475</v>
      </c>
      <c r="K217" s="67">
        <v>2648</v>
      </c>
      <c r="L217" s="67">
        <v>2634</v>
      </c>
      <c r="M217" s="67">
        <v>2783</v>
      </c>
      <c r="N217" s="67">
        <v>2800</v>
      </c>
      <c r="O217" s="67">
        <v>2695</v>
      </c>
      <c r="P217" s="67">
        <v>2641</v>
      </c>
      <c r="Q217" s="67">
        <v>2734</v>
      </c>
      <c r="R217" s="67">
        <v>2835</v>
      </c>
      <c r="S217" s="67">
        <v>2747</v>
      </c>
      <c r="T217" s="67">
        <v>2802</v>
      </c>
      <c r="U217" s="67">
        <v>2302</v>
      </c>
      <c r="V217" s="67">
        <v>2179</v>
      </c>
      <c r="W217" s="67">
        <v>2151</v>
      </c>
      <c r="X217" s="67">
        <v>2274</v>
      </c>
      <c r="Y217" s="67">
        <v>2237</v>
      </c>
      <c r="Z217" s="67">
        <v>2275</v>
      </c>
      <c r="AA217" s="67">
        <v>2321</v>
      </c>
      <c r="AB217" s="67">
        <v>2389</v>
      </c>
      <c r="AC217" s="67">
        <v>2346</v>
      </c>
      <c r="AD217" s="67">
        <v>2406</v>
      </c>
      <c r="AE217" s="67">
        <v>2383</v>
      </c>
      <c r="AF217" s="67">
        <v>2427</v>
      </c>
      <c r="AG217" s="67">
        <v>2345</v>
      </c>
      <c r="AH217" s="67">
        <v>2291</v>
      </c>
      <c r="AI217" s="67">
        <v>2345</v>
      </c>
      <c r="AJ217" s="67">
        <v>2400</v>
      </c>
      <c r="AK217" s="67">
        <v>2250</v>
      </c>
      <c r="AL217" s="67">
        <v>2216</v>
      </c>
      <c r="AM217" s="67">
        <v>2308</v>
      </c>
      <c r="AN217" s="67">
        <v>2310</v>
      </c>
      <c r="AO217" s="67">
        <v>2256</v>
      </c>
      <c r="AP217" s="67">
        <v>2280</v>
      </c>
      <c r="AQ217" s="67">
        <v>2313</v>
      </c>
      <c r="AR217" s="67">
        <v>2305</v>
      </c>
      <c r="AS217" s="67">
        <v>2297</v>
      </c>
      <c r="AT217" s="67">
        <v>2413</v>
      </c>
      <c r="AU217" s="67">
        <v>2450</v>
      </c>
      <c r="AV217" s="67">
        <v>2478</v>
      </c>
      <c r="AW217" s="67">
        <v>2436</v>
      </c>
      <c r="AX217" s="67">
        <v>2578</v>
      </c>
      <c r="AY217" s="67">
        <v>2489</v>
      </c>
      <c r="AZ217" s="67">
        <v>2600</v>
      </c>
      <c r="BA217" s="67">
        <v>2695</v>
      </c>
      <c r="BB217" s="67">
        <v>2936</v>
      </c>
      <c r="BC217" s="67">
        <v>3115</v>
      </c>
      <c r="BD217" s="67">
        <v>2974</v>
      </c>
      <c r="BE217" s="67">
        <v>2991</v>
      </c>
      <c r="BF217" s="67">
        <v>2891</v>
      </c>
      <c r="BG217" s="67">
        <v>2923</v>
      </c>
      <c r="BH217" s="67">
        <v>3085</v>
      </c>
      <c r="BI217" s="67">
        <v>3040</v>
      </c>
      <c r="BJ217" s="67">
        <v>2980</v>
      </c>
      <c r="BK217" s="67">
        <v>3005</v>
      </c>
      <c r="BL217" s="67">
        <v>3070</v>
      </c>
      <c r="BM217" s="67">
        <v>3015</v>
      </c>
      <c r="BN217" s="67">
        <v>2950</v>
      </c>
      <c r="BO217" s="67">
        <v>3115</v>
      </c>
      <c r="BP217" s="67">
        <v>2980</v>
      </c>
      <c r="BQ217" s="67">
        <v>2860</v>
      </c>
      <c r="BR217" s="67">
        <v>2884</v>
      </c>
      <c r="BS217" s="67">
        <v>2877</v>
      </c>
      <c r="BT217" s="67">
        <v>2756</v>
      </c>
      <c r="BU217" s="67">
        <v>2637</v>
      </c>
      <c r="BV217" s="67">
        <v>2548</v>
      </c>
      <c r="BW217" s="67">
        <v>2356</v>
      </c>
      <c r="BX217" s="67">
        <v>2270</v>
      </c>
      <c r="BY217" s="67">
        <v>2288</v>
      </c>
      <c r="BZ217" s="67">
        <v>2279</v>
      </c>
      <c r="CA217" s="516">
        <v>2239</v>
      </c>
      <c r="CB217" s="516">
        <v>2320</v>
      </c>
      <c r="CC217" s="516">
        <v>2122</v>
      </c>
      <c r="CD217" s="516">
        <v>1947</v>
      </c>
      <c r="CE217" s="516">
        <v>1855</v>
      </c>
      <c r="CF217" s="516">
        <v>1848</v>
      </c>
      <c r="CG217" s="516">
        <v>1824</v>
      </c>
      <c r="CH217" s="516">
        <v>1838</v>
      </c>
      <c r="CI217" s="516">
        <v>1831</v>
      </c>
      <c r="CJ217" s="516">
        <v>1900</v>
      </c>
      <c r="CK217" s="516">
        <v>1896</v>
      </c>
      <c r="CL217" s="516">
        <v>1834</v>
      </c>
      <c r="CM217" s="516">
        <v>1830</v>
      </c>
      <c r="CN217" s="516">
        <v>1755</v>
      </c>
      <c r="CO217" s="516">
        <v>1792</v>
      </c>
      <c r="CP217" s="516">
        <v>1716</v>
      </c>
      <c r="CQ217" s="516">
        <v>1716</v>
      </c>
      <c r="CR217" s="516">
        <v>1800</v>
      </c>
      <c r="CS217" s="516">
        <v>1723</v>
      </c>
      <c r="CT217" s="516">
        <v>1670</v>
      </c>
      <c r="CU217" s="516">
        <v>1750</v>
      </c>
      <c r="CV217" s="516">
        <v>1851</v>
      </c>
      <c r="CW217" s="516">
        <v>1845</v>
      </c>
      <c r="CX217" s="516">
        <v>1927</v>
      </c>
      <c r="CY217" s="516">
        <v>1871</v>
      </c>
      <c r="CZ217" s="516">
        <v>1710</v>
      </c>
      <c r="DA217" s="2">
        <v>1693</v>
      </c>
      <c r="DB217" s="2">
        <v>1631</v>
      </c>
      <c r="DC217" s="2">
        <v>1580</v>
      </c>
      <c r="DD217" s="2">
        <v>1625</v>
      </c>
      <c r="DE217" s="2">
        <v>1621</v>
      </c>
      <c r="DF217" s="2">
        <v>1575</v>
      </c>
      <c r="DG217" s="2">
        <v>1667</v>
      </c>
      <c r="DH217" s="2">
        <v>1761</v>
      </c>
      <c r="DI217" s="2">
        <v>1739</v>
      </c>
      <c r="DJ217" s="2">
        <v>1675</v>
      </c>
      <c r="DK217" s="2">
        <v>1673</v>
      </c>
      <c r="DL217" s="2">
        <v>1690</v>
      </c>
      <c r="DM217" s="2">
        <v>1692</v>
      </c>
      <c r="DN217" s="2">
        <v>1741</v>
      </c>
      <c r="DO217" s="2">
        <v>1760</v>
      </c>
      <c r="DP217" s="2">
        <v>1759</v>
      </c>
      <c r="DQ217" s="2">
        <v>1704</v>
      </c>
      <c r="DR217" s="2">
        <v>1677</v>
      </c>
      <c r="DS217" s="2">
        <v>1721</v>
      </c>
      <c r="DT217" s="2">
        <v>1647</v>
      </c>
      <c r="DU217" s="2">
        <v>1621</v>
      </c>
      <c r="DV217" s="2">
        <v>1619</v>
      </c>
      <c r="DW217" s="2">
        <v>1623</v>
      </c>
      <c r="DX217" s="2">
        <v>1602</v>
      </c>
      <c r="DY217" s="2">
        <v>1618</v>
      </c>
      <c r="DZ217" s="2">
        <v>1564</v>
      </c>
      <c r="EA217" s="2">
        <v>1591</v>
      </c>
      <c r="EB217" s="2">
        <v>1595</v>
      </c>
      <c r="EC217" s="2">
        <v>1590</v>
      </c>
      <c r="ED217" s="2">
        <v>1632</v>
      </c>
      <c r="EE217" s="2">
        <v>1608</v>
      </c>
      <c r="EF217" s="2">
        <v>1645</v>
      </c>
      <c r="EG217" s="2">
        <v>1628</v>
      </c>
      <c r="EH217" s="2">
        <v>1648</v>
      </c>
      <c r="EI217" s="2">
        <v>1616</v>
      </c>
      <c r="EJ217" s="2">
        <v>1614</v>
      </c>
      <c r="EK217" s="2">
        <v>1559</v>
      </c>
      <c r="EL217" s="2">
        <v>1573</v>
      </c>
      <c r="EM217" s="2">
        <v>1531</v>
      </c>
      <c r="EN217" s="2">
        <v>1500</v>
      </c>
      <c r="EO217" s="2">
        <v>1515</v>
      </c>
      <c r="EP217" s="2">
        <v>1514</v>
      </c>
      <c r="EQ217" s="2">
        <v>1554</v>
      </c>
      <c r="ER217" s="2">
        <v>1559</v>
      </c>
      <c r="ES217" s="2">
        <v>1575</v>
      </c>
      <c r="ET217" s="2">
        <v>1528</v>
      </c>
      <c r="EU217" s="2">
        <v>1561</v>
      </c>
      <c r="EV217" s="2">
        <v>1538</v>
      </c>
      <c r="EW217" s="2">
        <v>1526</v>
      </c>
      <c r="EX217" s="2">
        <v>1532</v>
      </c>
      <c r="EY217" s="2">
        <v>1459</v>
      </c>
      <c r="EZ217" s="2">
        <v>1450</v>
      </c>
      <c r="FA217" s="2">
        <v>1394</v>
      </c>
      <c r="FB217" s="2">
        <v>1362</v>
      </c>
      <c r="FC217" s="2">
        <v>1335</v>
      </c>
      <c r="FD217" s="2">
        <v>1347</v>
      </c>
      <c r="FE217" s="2">
        <v>1385</v>
      </c>
      <c r="FF217" s="2">
        <v>1387</v>
      </c>
      <c r="FG217" s="2">
        <v>1394</v>
      </c>
      <c r="FH217" s="2">
        <v>1404</v>
      </c>
      <c r="FI217" s="2">
        <v>1415</v>
      </c>
      <c r="FJ217" s="2">
        <v>1400</v>
      </c>
      <c r="FK217" s="2">
        <v>1397</v>
      </c>
      <c r="FL217" s="2">
        <v>1406</v>
      </c>
      <c r="FM217" s="2">
        <v>1415</v>
      </c>
      <c r="FN217" s="2">
        <v>1426</v>
      </c>
      <c r="FO217" s="2">
        <v>1474</v>
      </c>
      <c r="FP217" s="2">
        <v>1529</v>
      </c>
      <c r="FQ217" s="2">
        <v>1471</v>
      </c>
      <c r="FR217" s="2">
        <v>1500</v>
      </c>
      <c r="FS217" s="2">
        <v>1459</v>
      </c>
      <c r="FT217" s="2">
        <v>1385</v>
      </c>
      <c r="FU217" s="2">
        <v>1334</v>
      </c>
      <c r="FV217" s="2">
        <v>1392</v>
      </c>
      <c r="FW217" s="2">
        <v>1408</v>
      </c>
      <c r="FX217" s="2">
        <v>1485</v>
      </c>
      <c r="FY217" s="2">
        <v>1490</v>
      </c>
      <c r="FZ217" s="2">
        <v>1479</v>
      </c>
      <c r="GA217" s="2">
        <v>1479</v>
      </c>
      <c r="GB217" s="2">
        <v>1505</v>
      </c>
      <c r="GC217" s="2">
        <v>1518</v>
      </c>
      <c r="GD217" s="2">
        <v>1519</v>
      </c>
      <c r="GE217" s="2">
        <v>1484</v>
      </c>
      <c r="GF217" s="2">
        <v>1454</v>
      </c>
      <c r="GG217" s="2">
        <v>1474</v>
      </c>
      <c r="GH217" s="2">
        <v>1477</v>
      </c>
      <c r="GI217" s="2">
        <v>1478</v>
      </c>
      <c r="GJ217" s="2">
        <v>1535</v>
      </c>
      <c r="GK217" s="2">
        <v>1584</v>
      </c>
      <c r="GL217" s="2">
        <v>1620</v>
      </c>
      <c r="GM217" s="2">
        <v>1667</v>
      </c>
      <c r="GN217" s="2">
        <v>1613</v>
      </c>
      <c r="GO217" s="2">
        <v>1628</v>
      </c>
      <c r="GP217" s="2">
        <v>1713</v>
      </c>
      <c r="GQ217" s="2">
        <v>1715</v>
      </c>
      <c r="GR217" s="2">
        <v>1707</v>
      </c>
      <c r="GS217" s="2">
        <v>1797</v>
      </c>
      <c r="GT217" s="2">
        <v>1776</v>
      </c>
      <c r="GU217" s="2">
        <v>1870</v>
      </c>
      <c r="GV217" s="2">
        <v>1871</v>
      </c>
      <c r="GW217" s="2">
        <v>1864</v>
      </c>
      <c r="GX217" s="2">
        <v>1868</v>
      </c>
      <c r="GY217" s="2">
        <v>1825</v>
      </c>
      <c r="GZ217" s="2">
        <v>1781</v>
      </c>
      <c r="HA217" s="2">
        <v>1993</v>
      </c>
      <c r="HB217" s="2">
        <v>1891</v>
      </c>
      <c r="HC217" s="2">
        <v>1852</v>
      </c>
      <c r="HD217" s="2">
        <v>1959</v>
      </c>
      <c r="HE217" s="2">
        <v>1910</v>
      </c>
      <c r="HF217" s="2">
        <v>1961</v>
      </c>
      <c r="HG217" s="2">
        <v>1933</v>
      </c>
      <c r="HH217" s="2">
        <v>1820</v>
      </c>
      <c r="HI217" s="2">
        <v>1772</v>
      </c>
      <c r="HJ217" s="2">
        <v>1782</v>
      </c>
      <c r="HK217" s="2">
        <v>1783</v>
      </c>
      <c r="HL217" s="2">
        <v>1795</v>
      </c>
      <c r="HM217" s="2">
        <v>1875</v>
      </c>
      <c r="HN217" s="2">
        <v>1810</v>
      </c>
      <c r="HO217" s="2">
        <v>1787</v>
      </c>
      <c r="HP217" s="2">
        <v>1826</v>
      </c>
      <c r="HQ217" s="2">
        <v>1845</v>
      </c>
      <c r="HR217" s="2">
        <v>1918</v>
      </c>
      <c r="HS217" s="2">
        <v>1866</v>
      </c>
      <c r="HT217" s="2">
        <v>1793</v>
      </c>
      <c r="HU217" s="2">
        <v>1663</v>
      </c>
      <c r="HV217" s="2">
        <v>1689</v>
      </c>
      <c r="HW217" s="2">
        <v>1661</v>
      </c>
      <c r="HX217" s="2">
        <v>1620</v>
      </c>
      <c r="HY217" s="2">
        <v>1621</v>
      </c>
      <c r="HZ217" s="2">
        <v>1687</v>
      </c>
      <c r="IA217" s="2">
        <v>1665</v>
      </c>
      <c r="IB217" s="2">
        <v>1704</v>
      </c>
      <c r="IC217" s="2">
        <v>1720</v>
      </c>
      <c r="ID217" s="2">
        <v>1697</v>
      </c>
      <c r="IE217" s="2">
        <v>1708</v>
      </c>
      <c r="IF217" s="2">
        <v>1718</v>
      </c>
      <c r="IG217" s="2">
        <v>1689</v>
      </c>
      <c r="IH217" s="2">
        <v>1664</v>
      </c>
      <c r="II217" s="2">
        <v>1630</v>
      </c>
      <c r="IJ217" s="2">
        <v>1643</v>
      </c>
      <c r="IK217" s="2">
        <v>1674</v>
      </c>
      <c r="IL217" s="2">
        <v>1652</v>
      </c>
      <c r="IM217" s="2">
        <v>1648</v>
      </c>
      <c r="IN217" s="2">
        <v>1615</v>
      </c>
      <c r="IO217" s="2">
        <v>1545</v>
      </c>
      <c r="IP217" s="2">
        <v>1541</v>
      </c>
      <c r="IQ217" s="2">
        <v>1511</v>
      </c>
      <c r="IR217" s="2">
        <v>1513</v>
      </c>
      <c r="IS217" s="2">
        <v>1525</v>
      </c>
      <c r="IT217" s="2">
        <v>1560</v>
      </c>
    </row>
    <row r="218" spans="1:254">
      <c r="A218" s="62" t="s">
        <v>427</v>
      </c>
      <c r="B218" s="4" t="s">
        <v>428</v>
      </c>
      <c r="C218" s="55">
        <v>46660</v>
      </c>
      <c r="D218" s="56">
        <v>-2080</v>
      </c>
      <c r="E218" s="67">
        <v>48740</v>
      </c>
      <c r="F218" s="67">
        <v>54300</v>
      </c>
      <c r="G218" s="67">
        <v>52090</v>
      </c>
      <c r="H218" s="67">
        <v>49160</v>
      </c>
      <c r="I218" s="67">
        <v>46500</v>
      </c>
      <c r="J218" s="67">
        <v>39500</v>
      </c>
      <c r="K218" s="67">
        <v>38380</v>
      </c>
      <c r="L218" s="67">
        <v>44550</v>
      </c>
      <c r="M218" s="67">
        <v>54550</v>
      </c>
      <c r="N218" s="67">
        <v>56010</v>
      </c>
      <c r="O218" s="67">
        <v>61880</v>
      </c>
      <c r="P218" s="67">
        <v>64270</v>
      </c>
      <c r="Q218" s="67">
        <v>61060</v>
      </c>
      <c r="R218" s="67">
        <v>52110</v>
      </c>
      <c r="S218" s="67">
        <v>62110</v>
      </c>
      <c r="T218" s="67">
        <v>73100</v>
      </c>
      <c r="U218" s="67">
        <v>69100</v>
      </c>
      <c r="V218" s="67">
        <v>67100</v>
      </c>
      <c r="W218" s="67">
        <v>77000</v>
      </c>
      <c r="X218" s="67">
        <v>77860</v>
      </c>
      <c r="Y218" s="67">
        <v>71870</v>
      </c>
      <c r="Z218" s="67">
        <v>72400</v>
      </c>
      <c r="AA218" s="67">
        <v>81590</v>
      </c>
      <c r="AB218" s="67">
        <v>83300</v>
      </c>
      <c r="AC218" s="67">
        <v>76260</v>
      </c>
      <c r="AD218" s="67">
        <v>88130</v>
      </c>
      <c r="AE218" s="67">
        <v>89680</v>
      </c>
      <c r="AF218" s="67">
        <v>88450</v>
      </c>
      <c r="AG218" s="67">
        <v>92180</v>
      </c>
      <c r="AH218" s="67">
        <v>103850</v>
      </c>
      <c r="AI218" s="67">
        <v>92500</v>
      </c>
      <c r="AJ218" s="67">
        <v>92290</v>
      </c>
      <c r="AK218" s="67">
        <v>108700</v>
      </c>
      <c r="AL218" s="67">
        <v>108600</v>
      </c>
      <c r="AM218" s="67">
        <v>96900</v>
      </c>
      <c r="AN218" s="67">
        <v>96000</v>
      </c>
      <c r="AO218" s="67">
        <v>94720</v>
      </c>
      <c r="AP218" s="67">
        <v>90910</v>
      </c>
      <c r="AQ218" s="67">
        <v>81200</v>
      </c>
      <c r="AR218" s="67">
        <v>75440</v>
      </c>
      <c r="AS218" s="67">
        <v>70500</v>
      </c>
      <c r="AT218" s="67">
        <v>76450</v>
      </c>
      <c r="AU218" s="67">
        <v>71880</v>
      </c>
      <c r="AV218" s="67">
        <v>78140</v>
      </c>
      <c r="AW218" s="67">
        <v>76920</v>
      </c>
      <c r="AX218" s="67">
        <v>78080</v>
      </c>
      <c r="AY218" s="67">
        <v>77540</v>
      </c>
      <c r="AZ218" s="67">
        <v>72500</v>
      </c>
      <c r="BA218" s="67">
        <v>65850</v>
      </c>
      <c r="BB218" s="67">
        <v>61280</v>
      </c>
      <c r="BC218" s="67">
        <v>60550</v>
      </c>
      <c r="BD218" s="67">
        <v>62460</v>
      </c>
      <c r="BE218" s="67">
        <v>65450</v>
      </c>
      <c r="BF218" s="67">
        <v>57400</v>
      </c>
      <c r="BG218" s="67">
        <v>55340</v>
      </c>
      <c r="BH218" s="67">
        <v>51290</v>
      </c>
      <c r="BI218" s="67">
        <v>49770</v>
      </c>
      <c r="BJ218" s="67">
        <v>51450</v>
      </c>
      <c r="BK218" s="67">
        <v>44450</v>
      </c>
      <c r="BL218" s="67">
        <v>48460</v>
      </c>
      <c r="BM218" s="67">
        <v>50500</v>
      </c>
      <c r="BN218" s="67">
        <v>46100</v>
      </c>
      <c r="BO218" s="67">
        <v>45940</v>
      </c>
      <c r="BP218" s="67">
        <v>44490</v>
      </c>
      <c r="BQ218" s="67">
        <v>43410</v>
      </c>
      <c r="BR218" s="67">
        <v>36410</v>
      </c>
      <c r="BS218" s="67">
        <v>37560</v>
      </c>
      <c r="BT218" s="67">
        <v>36320</v>
      </c>
      <c r="BU218" s="67">
        <v>35470</v>
      </c>
      <c r="BV218" s="67">
        <v>34580</v>
      </c>
      <c r="BW218" s="67">
        <v>35380</v>
      </c>
      <c r="BX218" s="67">
        <v>34800</v>
      </c>
      <c r="BY218" s="67">
        <v>32740</v>
      </c>
      <c r="BZ218" s="67">
        <v>30510</v>
      </c>
      <c r="CA218" s="516">
        <v>30530</v>
      </c>
      <c r="CB218" s="516">
        <v>33870</v>
      </c>
      <c r="CC218" s="516">
        <v>32410</v>
      </c>
      <c r="CD218" s="516">
        <v>35000</v>
      </c>
      <c r="CE218" s="516">
        <v>31270</v>
      </c>
      <c r="CF218" s="516">
        <v>30140</v>
      </c>
      <c r="CG218" s="516">
        <v>27700</v>
      </c>
      <c r="CH218" s="516">
        <v>27600</v>
      </c>
      <c r="CI218" s="516">
        <v>23270</v>
      </c>
      <c r="CJ218" s="516">
        <v>22800</v>
      </c>
      <c r="CK218" s="516">
        <v>21850</v>
      </c>
      <c r="CL218" s="516">
        <v>21095</v>
      </c>
      <c r="CM218" s="516">
        <v>21800</v>
      </c>
      <c r="CN218" s="516">
        <v>19080</v>
      </c>
      <c r="CO218" s="516">
        <v>20020</v>
      </c>
      <c r="CP218" s="516">
        <v>20270</v>
      </c>
      <c r="CQ218" s="516">
        <v>21165</v>
      </c>
      <c r="CR218" s="516">
        <v>22445</v>
      </c>
      <c r="CS218" s="516">
        <v>21100</v>
      </c>
      <c r="CT218" s="516">
        <v>21465</v>
      </c>
      <c r="CU218" s="516">
        <v>22360</v>
      </c>
      <c r="CV218" s="516">
        <v>23390</v>
      </c>
      <c r="CW218" s="516">
        <v>21610</v>
      </c>
      <c r="CX218" s="516">
        <v>22615</v>
      </c>
      <c r="CY218" s="516">
        <v>21065</v>
      </c>
      <c r="CZ218" s="516">
        <v>21245</v>
      </c>
      <c r="DA218" s="2">
        <v>21380</v>
      </c>
      <c r="DB218" s="2">
        <v>19570</v>
      </c>
      <c r="DC218" s="2">
        <v>18030</v>
      </c>
      <c r="DD218" s="2">
        <v>19975</v>
      </c>
      <c r="DE218" s="2">
        <v>20300</v>
      </c>
      <c r="DF218" s="2">
        <v>19245</v>
      </c>
      <c r="DG218" s="2">
        <v>20200</v>
      </c>
      <c r="DH218" s="2">
        <v>21515</v>
      </c>
      <c r="DI218" s="2">
        <v>21210</v>
      </c>
      <c r="DJ218" s="2">
        <v>21240</v>
      </c>
      <c r="DK218" s="2">
        <v>21465</v>
      </c>
      <c r="DL218" s="2">
        <v>22270</v>
      </c>
      <c r="DM218" s="2">
        <v>20560</v>
      </c>
      <c r="DN218" s="2">
        <v>21250</v>
      </c>
      <c r="DO218" s="2">
        <v>21420</v>
      </c>
      <c r="DP218" s="2">
        <v>22370</v>
      </c>
      <c r="DQ218" s="2">
        <v>22300</v>
      </c>
      <c r="DR218" s="2">
        <v>22845</v>
      </c>
      <c r="DS218" s="2">
        <v>21175</v>
      </c>
      <c r="DT218" s="2">
        <v>18845</v>
      </c>
      <c r="DU218" s="2">
        <v>18900</v>
      </c>
      <c r="DV218" s="2">
        <v>19095</v>
      </c>
      <c r="DW218" s="2">
        <v>19530</v>
      </c>
      <c r="DX218" s="2">
        <v>20900</v>
      </c>
      <c r="DY218" s="2">
        <v>20785</v>
      </c>
      <c r="DZ218" s="2">
        <v>18360</v>
      </c>
      <c r="EA218" s="2">
        <v>21360</v>
      </c>
      <c r="EB218" s="2">
        <v>19245</v>
      </c>
      <c r="EC218" s="2">
        <v>18945</v>
      </c>
      <c r="ED218" s="2">
        <v>18450</v>
      </c>
      <c r="EE218" s="2">
        <v>17450</v>
      </c>
      <c r="EF218" s="2">
        <v>17335</v>
      </c>
      <c r="EG218" s="2">
        <v>17910</v>
      </c>
      <c r="EH218" s="2">
        <v>16500</v>
      </c>
      <c r="EI218" s="2">
        <v>15205</v>
      </c>
      <c r="EJ218" s="2">
        <v>15210</v>
      </c>
      <c r="EK218" s="2">
        <v>14750</v>
      </c>
      <c r="EL218" s="2">
        <v>13630</v>
      </c>
      <c r="EM218" s="2">
        <v>13280</v>
      </c>
      <c r="EN218" s="2">
        <v>13685</v>
      </c>
      <c r="EO218" s="2">
        <v>12690</v>
      </c>
      <c r="EP218" s="2">
        <v>13000</v>
      </c>
      <c r="EQ218" s="2">
        <v>12690</v>
      </c>
      <c r="ER218" s="2">
        <v>11600</v>
      </c>
      <c r="ES218" s="2">
        <v>11350</v>
      </c>
      <c r="ET218" s="2">
        <v>10435</v>
      </c>
      <c r="EU218" s="2">
        <v>10675</v>
      </c>
      <c r="EV218" s="2">
        <v>11415</v>
      </c>
      <c r="EW218" s="2">
        <v>10795</v>
      </c>
      <c r="EX218" s="2">
        <v>10605</v>
      </c>
      <c r="EY218" s="2">
        <v>9952</v>
      </c>
      <c r="EZ218" s="2">
        <v>10125</v>
      </c>
      <c r="FA218" s="2">
        <v>9340</v>
      </c>
      <c r="FB218" s="2">
        <v>9510</v>
      </c>
      <c r="FC218" s="2">
        <v>9300</v>
      </c>
      <c r="FD218" s="2">
        <v>8688</v>
      </c>
      <c r="FE218" s="2">
        <v>9200</v>
      </c>
      <c r="FF218" s="2">
        <v>9890</v>
      </c>
      <c r="FG218" s="2">
        <v>9610</v>
      </c>
      <c r="FH218" s="2">
        <v>9470</v>
      </c>
      <c r="FI218" s="2">
        <v>9874</v>
      </c>
      <c r="FJ218" s="2">
        <v>10150</v>
      </c>
      <c r="FK218" s="2">
        <v>9430</v>
      </c>
      <c r="FL218" s="2">
        <v>9070</v>
      </c>
      <c r="FM218" s="2">
        <v>9011</v>
      </c>
      <c r="FN218" s="2">
        <v>9217</v>
      </c>
      <c r="FO218" s="2">
        <v>8882</v>
      </c>
      <c r="FP218" s="2">
        <v>9406</v>
      </c>
      <c r="FQ218" s="2">
        <v>9049</v>
      </c>
      <c r="FR218" s="2">
        <v>8386</v>
      </c>
      <c r="FS218" s="2">
        <v>9853</v>
      </c>
      <c r="FT218" s="2">
        <v>10030</v>
      </c>
      <c r="FU218" s="2">
        <v>11335</v>
      </c>
      <c r="FV218" s="2">
        <v>10835</v>
      </c>
      <c r="FW218" s="2">
        <v>10260</v>
      </c>
      <c r="FX218" s="2">
        <v>11165</v>
      </c>
      <c r="FY218" s="2">
        <v>10025</v>
      </c>
      <c r="FZ218" s="2">
        <v>13025</v>
      </c>
      <c r="GA218" s="2">
        <v>13240</v>
      </c>
      <c r="GB218" s="2">
        <v>13195</v>
      </c>
      <c r="GC218" s="2">
        <v>13320</v>
      </c>
      <c r="GD218" s="2">
        <v>12040</v>
      </c>
      <c r="GE218" s="2">
        <v>11500</v>
      </c>
      <c r="GF218" s="2">
        <v>10545</v>
      </c>
      <c r="GG218" s="2">
        <v>10760</v>
      </c>
      <c r="GH218" s="2">
        <v>10825</v>
      </c>
      <c r="GI218" s="2">
        <v>10900</v>
      </c>
      <c r="GJ218" s="2">
        <v>10080</v>
      </c>
      <c r="GK218" s="2">
        <v>9380</v>
      </c>
      <c r="GL218" s="2">
        <v>9810</v>
      </c>
      <c r="GM218" s="2">
        <v>8780</v>
      </c>
      <c r="GN218" s="2">
        <v>7370</v>
      </c>
      <c r="GO218" s="2">
        <v>7310</v>
      </c>
      <c r="GP218" s="2">
        <v>7040</v>
      </c>
      <c r="GQ218" s="2">
        <v>7150</v>
      </c>
      <c r="GR218" s="2">
        <v>6560</v>
      </c>
      <c r="GS218" s="2">
        <v>6880</v>
      </c>
      <c r="GT218" s="2">
        <v>6320</v>
      </c>
      <c r="GU218" s="2">
        <v>6000</v>
      </c>
      <c r="GV218" s="2">
        <v>6160</v>
      </c>
      <c r="GW218" s="2">
        <v>6220</v>
      </c>
      <c r="GX218" s="2">
        <v>5880</v>
      </c>
      <c r="GY218" s="2">
        <v>5900</v>
      </c>
      <c r="GZ218" s="2">
        <v>6320</v>
      </c>
      <c r="HA218" s="2">
        <v>6180</v>
      </c>
      <c r="HB218" s="2">
        <v>5410</v>
      </c>
      <c r="HC218" s="2">
        <v>4705</v>
      </c>
      <c r="HD218" s="2">
        <v>4875</v>
      </c>
      <c r="HE218" s="2">
        <v>4675</v>
      </c>
      <c r="HF218" s="2">
        <v>4395</v>
      </c>
      <c r="HG218" s="2">
        <v>4890</v>
      </c>
      <c r="HH218" s="2">
        <v>4950</v>
      </c>
      <c r="HI218" s="2">
        <v>4820</v>
      </c>
      <c r="HJ218" s="2">
        <v>4530</v>
      </c>
      <c r="HK218" s="2">
        <v>4520</v>
      </c>
      <c r="HL218" s="2">
        <v>4440</v>
      </c>
      <c r="HM218" s="2">
        <v>4705</v>
      </c>
      <c r="HN218" s="2">
        <v>4440</v>
      </c>
      <c r="HO218" s="2">
        <v>4005</v>
      </c>
      <c r="HP218" s="2">
        <v>3485</v>
      </c>
      <c r="HQ218" s="2">
        <v>3175</v>
      </c>
      <c r="HR218" s="2">
        <v>3150</v>
      </c>
      <c r="HS218" s="2">
        <v>3065</v>
      </c>
      <c r="HT218" s="2">
        <v>2626</v>
      </c>
      <c r="HU218" s="2">
        <v>2623</v>
      </c>
      <c r="HV218" s="2">
        <v>2616</v>
      </c>
      <c r="HW218" s="2">
        <v>2676</v>
      </c>
      <c r="HX218" s="2">
        <v>2596</v>
      </c>
      <c r="HY218" s="2">
        <v>2471</v>
      </c>
      <c r="HZ218" s="2">
        <v>2415</v>
      </c>
      <c r="IA218" s="2">
        <v>2433</v>
      </c>
      <c r="IB218" s="2">
        <v>2392</v>
      </c>
      <c r="IC218" s="2">
        <v>2403</v>
      </c>
      <c r="ID218" s="2">
        <v>2305</v>
      </c>
      <c r="IE218" s="2">
        <v>2358</v>
      </c>
      <c r="IF218" s="2">
        <v>2473</v>
      </c>
      <c r="IG218" s="2">
        <v>2442</v>
      </c>
      <c r="IH218" s="2">
        <v>2560</v>
      </c>
      <c r="II218" s="2">
        <v>2555</v>
      </c>
      <c r="IJ218" s="2">
        <v>2578</v>
      </c>
      <c r="IK218" s="2">
        <v>2618</v>
      </c>
      <c r="IL218" s="2">
        <v>2364</v>
      </c>
      <c r="IM218" s="2">
        <v>2300</v>
      </c>
      <c r="IN218" s="2">
        <v>2333</v>
      </c>
      <c r="IO218" s="2">
        <v>2370</v>
      </c>
      <c r="IP218" s="2">
        <v>2382</v>
      </c>
      <c r="IQ218" s="2">
        <v>2424</v>
      </c>
      <c r="IR218" s="2">
        <v>2478</v>
      </c>
      <c r="IS218" s="2">
        <v>2452</v>
      </c>
      <c r="IT218" s="2">
        <v>2428</v>
      </c>
    </row>
    <row r="219" spans="1:254">
      <c r="A219" s="62" t="s">
        <v>429</v>
      </c>
      <c r="B219" s="4" t="s">
        <v>430</v>
      </c>
      <c r="C219" s="55">
        <v>3245</v>
      </c>
      <c r="D219" s="56">
        <v>45</v>
      </c>
      <c r="E219" s="67">
        <v>3200</v>
      </c>
      <c r="F219" s="67">
        <v>3270</v>
      </c>
      <c r="G219" s="67">
        <v>3250</v>
      </c>
      <c r="H219" s="67">
        <v>3215</v>
      </c>
      <c r="I219" s="67">
        <v>3130</v>
      </c>
      <c r="J219" s="67">
        <v>3085</v>
      </c>
      <c r="K219" s="67">
        <v>3035</v>
      </c>
      <c r="L219" s="67">
        <v>3045</v>
      </c>
      <c r="M219" s="67">
        <v>3025</v>
      </c>
      <c r="N219" s="67">
        <v>2989</v>
      </c>
      <c r="O219" s="67">
        <v>2995</v>
      </c>
      <c r="P219" s="67">
        <v>3005</v>
      </c>
      <c r="Q219" s="67">
        <v>3015</v>
      </c>
      <c r="R219" s="67">
        <v>2980</v>
      </c>
      <c r="S219" s="67">
        <v>3030</v>
      </c>
      <c r="T219" s="67">
        <v>3005</v>
      </c>
      <c r="U219" s="67">
        <v>3045</v>
      </c>
      <c r="V219" s="67">
        <v>3055</v>
      </c>
      <c r="W219" s="67">
        <v>3040</v>
      </c>
      <c r="X219" s="67">
        <v>3100</v>
      </c>
      <c r="Y219" s="67">
        <v>3010</v>
      </c>
      <c r="Z219" s="67">
        <v>3140</v>
      </c>
      <c r="AA219" s="67">
        <v>3035</v>
      </c>
      <c r="AB219" s="67">
        <v>3075</v>
      </c>
      <c r="AC219" s="67">
        <v>2998</v>
      </c>
      <c r="AD219" s="67">
        <v>2889</v>
      </c>
      <c r="AE219" s="67">
        <v>2992</v>
      </c>
      <c r="AF219" s="67">
        <v>3070</v>
      </c>
      <c r="AG219" s="67">
        <v>2952</v>
      </c>
      <c r="AH219" s="67">
        <v>3025</v>
      </c>
      <c r="AI219" s="67">
        <v>3035</v>
      </c>
      <c r="AJ219" s="67">
        <v>2803</v>
      </c>
      <c r="AK219" s="67">
        <v>2743</v>
      </c>
      <c r="AL219" s="67">
        <v>2745</v>
      </c>
      <c r="AM219" s="67">
        <v>2731</v>
      </c>
      <c r="AN219" s="67">
        <v>2803</v>
      </c>
      <c r="AO219" s="67">
        <v>2744</v>
      </c>
      <c r="AP219" s="67">
        <v>2833</v>
      </c>
      <c r="AQ219" s="67">
        <v>2789</v>
      </c>
      <c r="AR219" s="67">
        <v>2850</v>
      </c>
      <c r="AS219" s="67">
        <v>2793</v>
      </c>
      <c r="AT219" s="67">
        <v>2815</v>
      </c>
      <c r="AU219" s="67">
        <v>2782</v>
      </c>
      <c r="AV219" s="67">
        <v>2774</v>
      </c>
      <c r="AW219" s="67">
        <v>2668</v>
      </c>
      <c r="AX219" s="67">
        <v>2734</v>
      </c>
      <c r="AY219" s="67">
        <v>2570</v>
      </c>
      <c r="AZ219" s="67">
        <v>2686</v>
      </c>
      <c r="BA219" s="67">
        <v>2865</v>
      </c>
      <c r="BB219" s="67">
        <v>2900</v>
      </c>
      <c r="BC219" s="67">
        <v>2805</v>
      </c>
      <c r="BD219" s="67">
        <v>2803</v>
      </c>
      <c r="BE219" s="67">
        <v>2878</v>
      </c>
      <c r="BF219" s="67">
        <v>2971</v>
      </c>
      <c r="BG219" s="67">
        <v>3055</v>
      </c>
      <c r="BH219" s="67">
        <v>3105</v>
      </c>
      <c r="BI219" s="67">
        <v>3180</v>
      </c>
      <c r="BJ219" s="67">
        <v>2911</v>
      </c>
      <c r="BK219" s="67">
        <v>3570</v>
      </c>
      <c r="BL219" s="67">
        <v>4270</v>
      </c>
      <c r="BM219" s="67">
        <v>4440</v>
      </c>
      <c r="BN219" s="67">
        <v>4330</v>
      </c>
      <c r="BO219" s="67">
        <v>4225</v>
      </c>
      <c r="BP219" s="67">
        <v>4140</v>
      </c>
      <c r="BQ219" s="67">
        <v>4155</v>
      </c>
      <c r="BR219" s="67">
        <v>3885</v>
      </c>
      <c r="BS219" s="67">
        <v>3920</v>
      </c>
      <c r="BT219" s="67">
        <v>4045</v>
      </c>
      <c r="BU219" s="67">
        <v>3905</v>
      </c>
      <c r="BV219" s="67">
        <v>3985</v>
      </c>
      <c r="BW219" s="67">
        <v>4255</v>
      </c>
      <c r="BX219" s="67">
        <v>4525</v>
      </c>
      <c r="BY219" s="67">
        <v>4745</v>
      </c>
      <c r="BZ219" s="67">
        <v>4585</v>
      </c>
      <c r="CA219" s="516">
        <v>4445</v>
      </c>
      <c r="CB219" s="516">
        <v>4495</v>
      </c>
      <c r="CC219" s="516">
        <v>4380</v>
      </c>
      <c r="CD219" s="516">
        <v>4255</v>
      </c>
      <c r="CE219" s="516">
        <v>4170</v>
      </c>
      <c r="CF219" s="516">
        <v>4445</v>
      </c>
      <c r="CG219" s="516">
        <v>4425</v>
      </c>
      <c r="CH219" s="516">
        <v>4655</v>
      </c>
      <c r="CI219" s="516">
        <v>4780</v>
      </c>
      <c r="CJ219" s="516">
        <v>4655</v>
      </c>
      <c r="CK219" s="516">
        <v>4625</v>
      </c>
      <c r="CL219" s="516">
        <v>4530</v>
      </c>
      <c r="CM219" s="516">
        <v>4445</v>
      </c>
      <c r="CN219" s="516">
        <v>4200</v>
      </c>
      <c r="CO219" s="516">
        <v>4205</v>
      </c>
      <c r="CP219" s="516">
        <v>4280</v>
      </c>
      <c r="CQ219" s="516">
        <v>4110</v>
      </c>
      <c r="CR219" s="516">
        <v>4250</v>
      </c>
      <c r="CS219" s="516">
        <v>4145</v>
      </c>
      <c r="CT219" s="516">
        <v>4005</v>
      </c>
      <c r="CU219" s="516">
        <v>4240</v>
      </c>
      <c r="CV219" s="516">
        <v>4510</v>
      </c>
      <c r="CW219" s="516">
        <v>4225</v>
      </c>
      <c r="CX219" s="516">
        <v>4070</v>
      </c>
      <c r="CY219" s="516">
        <v>4020</v>
      </c>
      <c r="CZ219" s="516">
        <v>3860</v>
      </c>
      <c r="DA219" s="2">
        <v>3840</v>
      </c>
      <c r="DB219" s="2">
        <v>3780</v>
      </c>
      <c r="DC219" s="2">
        <v>3800</v>
      </c>
      <c r="DD219" s="2">
        <v>4060</v>
      </c>
      <c r="DE219" s="2">
        <v>3995</v>
      </c>
      <c r="DF219" s="2">
        <v>4085</v>
      </c>
      <c r="DG219" s="2">
        <v>4255</v>
      </c>
      <c r="DH219" s="2">
        <v>4505</v>
      </c>
      <c r="DI219" s="2">
        <v>4700</v>
      </c>
      <c r="DJ219" s="2">
        <v>4485</v>
      </c>
      <c r="DK219" s="2">
        <v>4465</v>
      </c>
      <c r="DL219" s="2">
        <v>4620</v>
      </c>
      <c r="DM219" s="2">
        <v>4600</v>
      </c>
      <c r="DN219" s="2">
        <v>4480</v>
      </c>
      <c r="DO219" s="2">
        <v>4030</v>
      </c>
      <c r="DP219" s="2">
        <v>3740</v>
      </c>
      <c r="DQ219" s="2">
        <v>3895</v>
      </c>
      <c r="DR219" s="2">
        <v>3890</v>
      </c>
      <c r="DS219" s="2">
        <v>3190</v>
      </c>
      <c r="DT219" s="2">
        <v>2975</v>
      </c>
      <c r="DU219" s="2">
        <v>3015</v>
      </c>
      <c r="DV219" s="2">
        <v>2970</v>
      </c>
      <c r="DW219" s="2">
        <v>2903</v>
      </c>
      <c r="DX219" s="2">
        <v>2924</v>
      </c>
      <c r="DY219" s="2">
        <v>2860</v>
      </c>
      <c r="DZ219" s="2">
        <v>2858</v>
      </c>
      <c r="EA219" s="2">
        <v>2892</v>
      </c>
      <c r="EB219" s="2">
        <v>2917</v>
      </c>
      <c r="EC219" s="2">
        <v>3035</v>
      </c>
      <c r="ED219" s="2">
        <v>3085</v>
      </c>
      <c r="EE219" s="2">
        <v>3135</v>
      </c>
      <c r="EF219" s="2">
        <v>3070</v>
      </c>
      <c r="EG219" s="2">
        <v>3015</v>
      </c>
      <c r="EH219" s="2">
        <v>3045</v>
      </c>
      <c r="EI219" s="2">
        <v>3295</v>
      </c>
      <c r="EJ219" s="2">
        <v>3180</v>
      </c>
      <c r="EK219" s="2">
        <v>2968</v>
      </c>
      <c r="EL219" s="2">
        <v>3015</v>
      </c>
      <c r="EM219" s="2">
        <v>2825</v>
      </c>
      <c r="EN219" s="2">
        <v>2998</v>
      </c>
      <c r="EO219" s="2">
        <v>3090</v>
      </c>
      <c r="EP219" s="2">
        <v>2927</v>
      </c>
      <c r="EQ219" s="2">
        <v>3045</v>
      </c>
      <c r="ER219" s="2">
        <v>3120</v>
      </c>
      <c r="ES219" s="2">
        <v>3165</v>
      </c>
      <c r="ET219" s="2">
        <v>3100</v>
      </c>
      <c r="EU219" s="2">
        <v>3115</v>
      </c>
      <c r="EV219" s="2">
        <v>3130</v>
      </c>
      <c r="EW219" s="2">
        <v>3035</v>
      </c>
      <c r="EX219" s="2">
        <v>2849</v>
      </c>
      <c r="EY219" s="2">
        <v>2861</v>
      </c>
      <c r="EZ219" s="2">
        <v>2799</v>
      </c>
      <c r="FA219" s="2">
        <v>2683</v>
      </c>
      <c r="FB219" s="2">
        <v>2729</v>
      </c>
      <c r="FC219" s="2">
        <v>2794</v>
      </c>
      <c r="FD219" s="2">
        <v>2786</v>
      </c>
      <c r="FE219" s="2">
        <v>2876</v>
      </c>
      <c r="FF219" s="2">
        <v>2657</v>
      </c>
      <c r="FG219" s="2">
        <v>2594</v>
      </c>
      <c r="FH219" s="2">
        <v>2484</v>
      </c>
      <c r="FI219" s="2">
        <v>2386</v>
      </c>
      <c r="FJ219" s="2">
        <v>2380</v>
      </c>
      <c r="FK219" s="2">
        <v>2401</v>
      </c>
      <c r="FL219" s="2">
        <v>2446</v>
      </c>
      <c r="FM219" s="2">
        <v>2397</v>
      </c>
      <c r="FN219" s="2">
        <v>2418</v>
      </c>
      <c r="FO219" s="2">
        <v>2431</v>
      </c>
      <c r="FP219" s="2">
        <v>2316</v>
      </c>
      <c r="FQ219" s="2">
        <v>2302</v>
      </c>
      <c r="FR219" s="2">
        <v>2327</v>
      </c>
      <c r="FS219" s="2">
        <v>2317</v>
      </c>
      <c r="FT219" s="2">
        <v>2365</v>
      </c>
      <c r="FU219" s="2">
        <v>2263</v>
      </c>
      <c r="FV219" s="2">
        <v>2267</v>
      </c>
      <c r="FW219" s="2">
        <v>2308</v>
      </c>
      <c r="FX219" s="2">
        <v>2310</v>
      </c>
      <c r="FY219" s="2">
        <v>2415</v>
      </c>
      <c r="FZ219" s="2">
        <v>2298</v>
      </c>
      <c r="GA219" s="2">
        <v>2276</v>
      </c>
      <c r="GB219" s="2">
        <v>2208</v>
      </c>
      <c r="GC219" s="2">
        <v>2181</v>
      </c>
      <c r="GD219" s="2">
        <v>2087</v>
      </c>
      <c r="GE219" s="2">
        <v>2044</v>
      </c>
      <c r="GF219" s="2">
        <v>2082</v>
      </c>
      <c r="GG219" s="2">
        <v>2017</v>
      </c>
      <c r="GH219" s="2">
        <v>2059</v>
      </c>
      <c r="GI219" s="2">
        <v>2056</v>
      </c>
      <c r="GJ219" s="2">
        <v>2025</v>
      </c>
      <c r="GK219" s="2">
        <v>2090</v>
      </c>
      <c r="GL219" s="2">
        <v>2130</v>
      </c>
      <c r="GM219" s="2">
        <v>2142</v>
      </c>
      <c r="GN219" s="2">
        <v>2195</v>
      </c>
      <c r="GO219" s="2">
        <v>2219</v>
      </c>
      <c r="GP219" s="2">
        <v>2130</v>
      </c>
      <c r="GQ219" s="2">
        <v>2146</v>
      </c>
      <c r="GR219" s="2">
        <v>2181</v>
      </c>
      <c r="GS219" s="2">
        <v>2216</v>
      </c>
      <c r="GT219" s="2">
        <v>2266</v>
      </c>
      <c r="GU219" s="2">
        <v>2248</v>
      </c>
      <c r="GV219" s="2">
        <v>2286</v>
      </c>
      <c r="GW219" s="2">
        <v>2329</v>
      </c>
      <c r="GX219" s="2">
        <v>2300</v>
      </c>
      <c r="GY219" s="2">
        <v>2289</v>
      </c>
      <c r="GZ219" s="2">
        <v>2254</v>
      </c>
      <c r="HA219" s="2">
        <v>2232</v>
      </c>
      <c r="HB219" s="2">
        <v>2171</v>
      </c>
      <c r="HC219" s="2">
        <v>2268</v>
      </c>
      <c r="HD219" s="2">
        <v>2351</v>
      </c>
      <c r="HE219" s="2">
        <v>2415</v>
      </c>
      <c r="HF219" s="2">
        <v>2376</v>
      </c>
      <c r="HG219" s="2">
        <v>2364</v>
      </c>
      <c r="HH219" s="2">
        <v>2365</v>
      </c>
      <c r="HI219" s="2">
        <v>2351</v>
      </c>
      <c r="HJ219" s="2">
        <v>2391</v>
      </c>
      <c r="HK219" s="2">
        <v>2427</v>
      </c>
      <c r="HL219" s="2">
        <v>2470</v>
      </c>
      <c r="HM219" s="2">
        <v>2454</v>
      </c>
      <c r="HN219" s="2">
        <v>2470</v>
      </c>
      <c r="HO219" s="2">
        <v>2417</v>
      </c>
      <c r="HP219" s="2">
        <v>2453</v>
      </c>
      <c r="HQ219" s="2">
        <v>2475</v>
      </c>
      <c r="HR219" s="2">
        <v>2555</v>
      </c>
      <c r="HS219" s="2">
        <v>2507</v>
      </c>
      <c r="HT219" s="2">
        <v>2510</v>
      </c>
      <c r="HU219" s="2">
        <v>2508</v>
      </c>
      <c r="HV219" s="2">
        <v>2575</v>
      </c>
      <c r="HW219" s="2">
        <v>2624</v>
      </c>
      <c r="HX219" s="2">
        <v>2773</v>
      </c>
      <c r="HY219" s="2">
        <v>2865</v>
      </c>
      <c r="HZ219" s="2">
        <v>2837</v>
      </c>
      <c r="IA219" s="2">
        <v>2607</v>
      </c>
      <c r="IB219" s="2">
        <v>2600</v>
      </c>
      <c r="IC219" s="2">
        <v>2462</v>
      </c>
      <c r="ID219" s="2">
        <v>2500</v>
      </c>
      <c r="IE219" s="2">
        <v>2552</v>
      </c>
      <c r="IF219" s="2">
        <v>2453</v>
      </c>
      <c r="IG219" s="2">
        <v>2435</v>
      </c>
      <c r="IH219" s="2">
        <v>2450</v>
      </c>
      <c r="II219" s="2">
        <v>2261</v>
      </c>
      <c r="IJ219" s="2">
        <v>2550</v>
      </c>
      <c r="IK219" s="2">
        <v>2537</v>
      </c>
      <c r="IL219" s="2">
        <v>2501</v>
      </c>
      <c r="IM219" s="2">
        <v>2464</v>
      </c>
      <c r="IN219" s="2">
        <v>2436</v>
      </c>
      <c r="IO219" s="2">
        <v>2439</v>
      </c>
      <c r="IP219" s="2">
        <v>2418</v>
      </c>
      <c r="IQ219" s="2">
        <v>2424</v>
      </c>
      <c r="IR219" s="2">
        <v>2383</v>
      </c>
      <c r="IS219" s="2">
        <v>2415</v>
      </c>
      <c r="IT219" s="2">
        <v>2471</v>
      </c>
    </row>
    <row r="220" spans="1:254">
      <c r="A220" s="62" t="s">
        <v>431</v>
      </c>
      <c r="B220" s="4" t="s">
        <v>432</v>
      </c>
      <c r="C220" s="55">
        <v>1632</v>
      </c>
      <c r="D220" s="56">
        <v>-14</v>
      </c>
      <c r="E220" s="67">
        <v>1646</v>
      </c>
      <c r="F220" s="67">
        <v>1670</v>
      </c>
      <c r="G220" s="67">
        <v>1590</v>
      </c>
      <c r="H220" s="67">
        <v>1528</v>
      </c>
      <c r="I220" s="67">
        <v>1537</v>
      </c>
      <c r="J220" s="67">
        <v>1388</v>
      </c>
      <c r="K220" s="67">
        <v>1371</v>
      </c>
      <c r="L220" s="67">
        <v>1517</v>
      </c>
      <c r="M220" s="67">
        <v>1443</v>
      </c>
      <c r="N220" s="67">
        <v>1509</v>
      </c>
      <c r="O220" s="67">
        <v>1620</v>
      </c>
      <c r="P220" s="67">
        <v>1621</v>
      </c>
      <c r="Q220" s="67">
        <v>1645</v>
      </c>
      <c r="R220" s="67">
        <v>1597</v>
      </c>
      <c r="S220" s="67">
        <v>1737</v>
      </c>
      <c r="T220" s="67">
        <v>1886</v>
      </c>
      <c r="U220" s="67">
        <v>1844</v>
      </c>
      <c r="V220" s="67">
        <v>1821</v>
      </c>
      <c r="W220" s="67">
        <v>1833</v>
      </c>
      <c r="X220" s="67">
        <v>1825</v>
      </c>
      <c r="Y220" s="67">
        <v>1797</v>
      </c>
      <c r="Z220" s="67">
        <v>1948</v>
      </c>
      <c r="AA220" s="67">
        <v>2054</v>
      </c>
      <c r="AB220" s="67">
        <v>2098</v>
      </c>
      <c r="AC220" s="67">
        <v>1983</v>
      </c>
      <c r="AD220" s="67">
        <v>1908</v>
      </c>
      <c r="AE220" s="67">
        <v>1948</v>
      </c>
      <c r="AF220" s="67">
        <v>1874</v>
      </c>
      <c r="AG220" s="67">
        <v>1866</v>
      </c>
      <c r="AH220" s="67">
        <v>1986</v>
      </c>
      <c r="AI220" s="67">
        <v>1964</v>
      </c>
      <c r="AJ220" s="67">
        <v>2011</v>
      </c>
      <c r="AK220" s="67">
        <v>2277</v>
      </c>
      <c r="AL220" s="67">
        <v>2180</v>
      </c>
      <c r="AM220" s="67">
        <v>2251</v>
      </c>
      <c r="AN220" s="67">
        <v>2202</v>
      </c>
      <c r="AO220" s="67">
        <v>2280</v>
      </c>
      <c r="AP220" s="67">
        <v>2324</v>
      </c>
      <c r="AQ220" s="67">
        <v>2792</v>
      </c>
      <c r="AR220" s="67">
        <v>2607</v>
      </c>
      <c r="AS220" s="67">
        <v>2533</v>
      </c>
      <c r="AT220" s="67">
        <v>2661</v>
      </c>
      <c r="AU220" s="67">
        <v>2870</v>
      </c>
      <c r="AV220" s="67">
        <v>2919</v>
      </c>
      <c r="AW220" s="67">
        <v>2720</v>
      </c>
      <c r="AX220" s="67">
        <v>2998</v>
      </c>
      <c r="AY220" s="67">
        <v>3080</v>
      </c>
      <c r="AZ220" s="67">
        <v>3495</v>
      </c>
      <c r="BA220" s="67">
        <v>4060</v>
      </c>
      <c r="BB220" s="67">
        <v>4365</v>
      </c>
      <c r="BC220" s="67">
        <v>4200</v>
      </c>
      <c r="BD220" s="67">
        <v>4200</v>
      </c>
      <c r="BE220" s="67">
        <v>3930</v>
      </c>
      <c r="BF220" s="67">
        <v>3725</v>
      </c>
      <c r="BG220" s="67">
        <v>3435</v>
      </c>
      <c r="BH220" s="67">
        <v>3240</v>
      </c>
      <c r="BI220" s="67">
        <v>3565</v>
      </c>
      <c r="BJ220" s="67">
        <v>3230</v>
      </c>
      <c r="BK220" s="67">
        <v>3300</v>
      </c>
      <c r="BL220" s="67">
        <v>3280</v>
      </c>
      <c r="BM220" s="67">
        <v>3120</v>
      </c>
      <c r="BN220" s="67">
        <v>2954</v>
      </c>
      <c r="BO220" s="67">
        <v>2990</v>
      </c>
      <c r="BP220" s="67">
        <v>2825</v>
      </c>
      <c r="BQ220" s="67">
        <v>2676</v>
      </c>
      <c r="BR220" s="67">
        <v>2530</v>
      </c>
      <c r="BS220" s="67">
        <v>2520</v>
      </c>
      <c r="BT220" s="67">
        <v>2534</v>
      </c>
      <c r="BU220" s="67">
        <v>2423</v>
      </c>
      <c r="BV220" s="67">
        <v>2580</v>
      </c>
      <c r="BW220" s="67">
        <v>2582</v>
      </c>
      <c r="BX220" s="67">
        <v>2669</v>
      </c>
      <c r="BY220" s="67">
        <v>2750</v>
      </c>
      <c r="BZ220" s="67">
        <v>2659</v>
      </c>
      <c r="CA220" s="516">
        <v>2647</v>
      </c>
      <c r="CB220" s="516">
        <v>2630</v>
      </c>
      <c r="CC220" s="516">
        <v>2514</v>
      </c>
      <c r="CD220" s="516">
        <v>2610</v>
      </c>
      <c r="CE220" s="516">
        <v>2787</v>
      </c>
      <c r="CF220" s="516">
        <v>2832</v>
      </c>
      <c r="CG220" s="516">
        <v>2593</v>
      </c>
      <c r="CH220" s="516">
        <v>2702</v>
      </c>
      <c r="CI220" s="516">
        <v>2454</v>
      </c>
      <c r="CJ220" s="516">
        <v>2413</v>
      </c>
      <c r="CK220" s="516">
        <v>2297</v>
      </c>
      <c r="CL220" s="516">
        <v>2281</v>
      </c>
      <c r="CM220" s="516">
        <v>2232</v>
      </c>
      <c r="CN220" s="516">
        <v>2063</v>
      </c>
      <c r="CO220" s="516">
        <v>2133</v>
      </c>
      <c r="CP220" s="516">
        <v>2298</v>
      </c>
      <c r="CQ220" s="516">
        <v>2363</v>
      </c>
      <c r="CR220" s="516">
        <v>2480</v>
      </c>
      <c r="CS220" s="516">
        <v>2275</v>
      </c>
      <c r="CT220" s="516">
        <v>2278</v>
      </c>
      <c r="CU220" s="516">
        <v>2503</v>
      </c>
      <c r="CV220" s="516">
        <v>2632</v>
      </c>
      <c r="CW220" s="516">
        <v>2260</v>
      </c>
      <c r="CX220" s="516">
        <v>2295</v>
      </c>
      <c r="CY220" s="516">
        <v>2215</v>
      </c>
      <c r="CZ220" s="516">
        <v>2071</v>
      </c>
      <c r="DA220" s="2">
        <v>2130</v>
      </c>
      <c r="DB220" s="2">
        <v>2049</v>
      </c>
      <c r="DC220" s="2">
        <v>1946</v>
      </c>
      <c r="DD220" s="2">
        <v>2079</v>
      </c>
      <c r="DE220" s="2">
        <v>2106</v>
      </c>
      <c r="DF220" s="2">
        <v>2010</v>
      </c>
      <c r="DG220" s="2">
        <v>2145</v>
      </c>
      <c r="DH220" s="2">
        <v>2314</v>
      </c>
      <c r="DI220" s="2">
        <v>2209</v>
      </c>
      <c r="DJ220" s="2">
        <v>2110</v>
      </c>
      <c r="DK220" s="2">
        <v>2010</v>
      </c>
      <c r="DL220" s="2">
        <v>2067</v>
      </c>
      <c r="DM220" s="2">
        <v>2098</v>
      </c>
      <c r="DN220" s="2">
        <v>2080</v>
      </c>
      <c r="DO220" s="2">
        <v>2075</v>
      </c>
      <c r="DP220" s="2">
        <v>2037</v>
      </c>
      <c r="DQ220" s="2">
        <v>2013</v>
      </c>
      <c r="DR220" s="2">
        <v>1949</v>
      </c>
      <c r="DS220" s="2">
        <v>2004</v>
      </c>
      <c r="DT220" s="2">
        <v>2115</v>
      </c>
      <c r="DU220" s="2">
        <v>2048</v>
      </c>
      <c r="DV220" s="2">
        <v>2020</v>
      </c>
      <c r="DW220" s="2">
        <v>1963</v>
      </c>
      <c r="DX220" s="2">
        <v>2015</v>
      </c>
      <c r="DY220" s="2">
        <v>1945</v>
      </c>
      <c r="DZ220" s="2">
        <v>1871</v>
      </c>
      <c r="EA220" s="2">
        <v>1825</v>
      </c>
      <c r="EB220" s="2">
        <v>1846</v>
      </c>
      <c r="EC220" s="2">
        <v>1800</v>
      </c>
      <c r="ED220" s="2">
        <v>1778</v>
      </c>
      <c r="EE220" s="2">
        <v>1691</v>
      </c>
      <c r="EF220" s="2">
        <v>1721</v>
      </c>
      <c r="EG220" s="2">
        <v>1685</v>
      </c>
      <c r="EH220" s="2">
        <v>1760</v>
      </c>
      <c r="EI220" s="2">
        <v>1786</v>
      </c>
      <c r="EJ220" s="2">
        <v>1880</v>
      </c>
      <c r="EK220" s="2">
        <v>1765</v>
      </c>
      <c r="EL220" s="2">
        <v>1705</v>
      </c>
      <c r="EM220" s="2">
        <v>1671</v>
      </c>
      <c r="EN220" s="2">
        <v>1716</v>
      </c>
      <c r="EO220" s="2">
        <v>1650</v>
      </c>
      <c r="EP220" s="2">
        <v>1692</v>
      </c>
      <c r="EQ220" s="2">
        <v>1674</v>
      </c>
      <c r="ER220" s="2">
        <v>1697</v>
      </c>
      <c r="ES220" s="2">
        <v>1670</v>
      </c>
      <c r="ET220" s="2">
        <v>1616</v>
      </c>
      <c r="EU220" s="2">
        <v>1642</v>
      </c>
      <c r="EV220" s="2">
        <v>1615</v>
      </c>
      <c r="EW220" s="2">
        <v>1612</v>
      </c>
      <c r="EX220" s="2">
        <v>1696</v>
      </c>
      <c r="EY220" s="2">
        <v>1665</v>
      </c>
      <c r="EZ220" s="2">
        <v>1646</v>
      </c>
      <c r="FA220" s="2">
        <v>1628</v>
      </c>
      <c r="FB220" s="2">
        <v>1537</v>
      </c>
      <c r="FC220" s="2">
        <v>1642</v>
      </c>
      <c r="FD220" s="2">
        <v>1645</v>
      </c>
      <c r="FE220" s="2">
        <v>1748</v>
      </c>
      <c r="FF220" s="2">
        <v>1822</v>
      </c>
      <c r="FG220" s="2">
        <v>1811</v>
      </c>
      <c r="FH220" s="2">
        <v>1812</v>
      </c>
      <c r="FI220" s="2">
        <v>1847</v>
      </c>
      <c r="FJ220" s="2">
        <v>1752</v>
      </c>
      <c r="FK220" s="2">
        <v>1818</v>
      </c>
      <c r="FL220" s="2">
        <v>1628</v>
      </c>
      <c r="FM220" s="2">
        <v>1620</v>
      </c>
      <c r="FN220" s="2">
        <v>1551</v>
      </c>
      <c r="FO220" s="2">
        <v>1740</v>
      </c>
    </row>
    <row r="221" spans="1:254">
      <c r="A221" s="62" t="s">
        <v>433</v>
      </c>
      <c r="B221" s="4" t="s">
        <v>434</v>
      </c>
      <c r="C221" s="55">
        <v>1852</v>
      </c>
      <c r="D221" s="56">
        <v>-3</v>
      </c>
      <c r="E221" s="67">
        <v>1855</v>
      </c>
      <c r="F221" s="67">
        <v>1923</v>
      </c>
      <c r="G221" s="67">
        <v>1850</v>
      </c>
      <c r="H221" s="67">
        <v>1671</v>
      </c>
      <c r="I221" s="67">
        <v>1577</v>
      </c>
      <c r="J221" s="67">
        <v>1455</v>
      </c>
      <c r="K221" s="67">
        <v>1360</v>
      </c>
      <c r="L221" s="67">
        <v>1520</v>
      </c>
      <c r="M221" s="67">
        <v>1777</v>
      </c>
      <c r="N221" s="67">
        <v>1860</v>
      </c>
      <c r="O221" s="67">
        <v>1973</v>
      </c>
      <c r="P221" s="67">
        <v>1865</v>
      </c>
      <c r="Q221" s="67">
        <v>1917</v>
      </c>
      <c r="R221" s="67">
        <v>1942</v>
      </c>
      <c r="S221" s="67">
        <v>1975</v>
      </c>
      <c r="T221" s="67">
        <v>2150</v>
      </c>
      <c r="U221" s="67">
        <v>1860</v>
      </c>
      <c r="V221" s="67">
        <v>1807</v>
      </c>
      <c r="W221" s="67">
        <v>1857</v>
      </c>
      <c r="X221" s="67">
        <v>2000</v>
      </c>
      <c r="Y221" s="67">
        <v>1834</v>
      </c>
      <c r="Z221" s="67">
        <v>1937</v>
      </c>
      <c r="AA221" s="67">
        <v>2026</v>
      </c>
      <c r="AB221" s="67">
        <v>2011</v>
      </c>
      <c r="AC221" s="67">
        <v>1862</v>
      </c>
      <c r="AD221" s="67">
        <v>1787</v>
      </c>
      <c r="AE221" s="67">
        <v>1880</v>
      </c>
      <c r="AF221" s="67">
        <v>1975</v>
      </c>
      <c r="AG221" s="67">
        <v>1977</v>
      </c>
      <c r="AH221" s="67">
        <v>1922</v>
      </c>
      <c r="AI221" s="67">
        <v>2150</v>
      </c>
      <c r="AJ221" s="67">
        <v>2134</v>
      </c>
      <c r="AK221" s="67">
        <v>2200</v>
      </c>
      <c r="AL221" s="67">
        <v>1800</v>
      </c>
      <c r="AM221" s="67">
        <v>2015</v>
      </c>
      <c r="AN221" s="67">
        <v>2291</v>
      </c>
      <c r="AO221" s="67">
        <v>2791</v>
      </c>
      <c r="AP221" s="67">
        <v>2385</v>
      </c>
      <c r="AQ221" s="67">
        <v>2562</v>
      </c>
      <c r="AR221" s="67">
        <v>2497</v>
      </c>
      <c r="AS221" s="67">
        <v>2312</v>
      </c>
      <c r="AT221" s="67">
        <v>2492</v>
      </c>
      <c r="AU221" s="67">
        <v>2726</v>
      </c>
      <c r="AV221" s="67">
        <v>2889</v>
      </c>
      <c r="AW221" s="67">
        <v>2893</v>
      </c>
      <c r="AX221" s="67">
        <v>3210</v>
      </c>
      <c r="AY221" s="67">
        <v>3300</v>
      </c>
      <c r="AZ221" s="67">
        <v>3465</v>
      </c>
      <c r="BA221" s="67">
        <v>3855</v>
      </c>
      <c r="BB221" s="67">
        <v>4340</v>
      </c>
      <c r="BC221" s="67">
        <v>4530</v>
      </c>
      <c r="BD221" s="67">
        <v>4503.3333000000002</v>
      </c>
      <c r="BE221" s="67">
        <v>4906.6665999999996</v>
      </c>
      <c r="BF221" s="67">
        <v>4283.3333000000002</v>
      </c>
      <c r="BG221" s="67">
        <v>4450</v>
      </c>
      <c r="BH221" s="67">
        <v>4550</v>
      </c>
      <c r="BI221" s="67">
        <v>4953.3333000000002</v>
      </c>
      <c r="BJ221" s="67">
        <v>4996.6665999999996</v>
      </c>
      <c r="BK221" s="67">
        <v>4106.6665999999996</v>
      </c>
      <c r="BL221" s="67">
        <v>4050</v>
      </c>
      <c r="BM221" s="67">
        <v>4400</v>
      </c>
      <c r="BN221" s="67">
        <v>4360</v>
      </c>
      <c r="BO221" s="67">
        <v>4986.6665999999996</v>
      </c>
      <c r="BP221" s="67">
        <v>4696.6665999999996</v>
      </c>
      <c r="BQ221" s="67">
        <v>3696.6666</v>
      </c>
      <c r="BR221" s="67">
        <v>3493.3332999999998</v>
      </c>
      <c r="BS221" s="67">
        <v>3563.3332999999998</v>
      </c>
      <c r="BT221" s="67">
        <v>3283.3332999999998</v>
      </c>
      <c r="BU221" s="67">
        <v>2990</v>
      </c>
      <c r="BV221" s="67">
        <v>2580</v>
      </c>
      <c r="BW221" s="67">
        <v>2376.6666</v>
      </c>
      <c r="BX221" s="67">
        <v>2556.6666</v>
      </c>
      <c r="BY221" s="67">
        <v>2373.3332999999998</v>
      </c>
      <c r="BZ221" s="67">
        <v>2236.6666</v>
      </c>
      <c r="CA221" s="516">
        <v>2233.3332999999998</v>
      </c>
      <c r="CB221" s="516">
        <v>2440</v>
      </c>
      <c r="CC221" s="516">
        <v>2250</v>
      </c>
      <c r="CD221" s="516">
        <v>2370</v>
      </c>
      <c r="CE221" s="516">
        <v>2373.3332999999998</v>
      </c>
      <c r="CF221" s="516">
        <v>2533.3332999999998</v>
      </c>
      <c r="CG221" s="516">
        <v>2233.3332999999998</v>
      </c>
      <c r="CH221" s="516">
        <v>2140</v>
      </c>
      <c r="CI221" s="516">
        <v>1916.6666</v>
      </c>
      <c r="CJ221" s="516">
        <v>1996.6666</v>
      </c>
      <c r="CK221" s="516">
        <v>1933.3333</v>
      </c>
      <c r="CL221" s="516">
        <v>1676.6666</v>
      </c>
      <c r="CM221" s="516">
        <v>1776.6666</v>
      </c>
      <c r="CN221" s="516">
        <v>1541.6666</v>
      </c>
      <c r="CO221" s="516">
        <v>1575</v>
      </c>
      <c r="CP221" s="516">
        <v>1416.6666</v>
      </c>
      <c r="CQ221" s="516">
        <v>1315</v>
      </c>
      <c r="CR221" s="516">
        <v>1393.3333</v>
      </c>
      <c r="CS221" s="516">
        <v>1626.6666</v>
      </c>
      <c r="CT221" s="516">
        <v>1776.6666</v>
      </c>
      <c r="CU221" s="516">
        <v>1956.6666</v>
      </c>
      <c r="CV221" s="516">
        <v>1933.3333</v>
      </c>
      <c r="CW221" s="516">
        <v>1770</v>
      </c>
      <c r="CX221" s="516">
        <v>1890</v>
      </c>
      <c r="CY221" s="516">
        <v>1716.6666</v>
      </c>
      <c r="CZ221" s="516">
        <v>1546.6666</v>
      </c>
      <c r="DA221" s="2">
        <v>1471.6666</v>
      </c>
      <c r="DB221" s="2">
        <v>1466.6666</v>
      </c>
      <c r="DC221" s="2">
        <v>1396.6666</v>
      </c>
      <c r="DD221" s="2">
        <v>1436.6666</v>
      </c>
      <c r="DE221" s="2">
        <v>1508.3333</v>
      </c>
      <c r="DF221" s="2">
        <v>1353.3333</v>
      </c>
      <c r="DG221" s="2">
        <v>1478.3333</v>
      </c>
      <c r="DH221" s="2">
        <v>1513.3333</v>
      </c>
      <c r="DI221" s="2">
        <v>1280</v>
      </c>
      <c r="DJ221" s="2">
        <v>1158.3333</v>
      </c>
      <c r="DK221" s="2">
        <v>1158.3333</v>
      </c>
      <c r="DL221" s="2">
        <v>1188.3333</v>
      </c>
      <c r="DM221" s="2">
        <v>1143.3333</v>
      </c>
      <c r="DN221" s="2">
        <v>1220</v>
      </c>
      <c r="DO221" s="2">
        <v>1398.3333</v>
      </c>
      <c r="DP221" s="2">
        <v>1241.6666</v>
      </c>
      <c r="DQ221" s="2">
        <v>1008.3333</v>
      </c>
      <c r="DR221" s="2">
        <v>841.66660000000002</v>
      </c>
      <c r="DS221" s="2">
        <v>830.66660000000002</v>
      </c>
      <c r="DT221" s="2">
        <v>806.66660000000002</v>
      </c>
      <c r="DU221" s="2">
        <v>744.33330000000001</v>
      </c>
      <c r="DV221" s="2">
        <v>721</v>
      </c>
      <c r="DW221" s="2">
        <v>696.33330000000001</v>
      </c>
      <c r="DX221" s="2">
        <v>726.66660000000002</v>
      </c>
      <c r="DY221" s="2">
        <v>699.33330000000001</v>
      </c>
      <c r="DZ221" s="2">
        <v>673.66660000000002</v>
      </c>
      <c r="EA221" s="2">
        <v>628.66660000000002</v>
      </c>
      <c r="EB221" s="2">
        <v>649.33330000000001</v>
      </c>
      <c r="EC221" s="2">
        <v>668.33330000000001</v>
      </c>
      <c r="ED221" s="2">
        <v>701</v>
      </c>
      <c r="EE221" s="2">
        <v>745.33330000000001</v>
      </c>
      <c r="EF221" s="2">
        <v>739</v>
      </c>
      <c r="EG221" s="2">
        <v>700</v>
      </c>
      <c r="EH221" s="2">
        <v>760</v>
      </c>
      <c r="EI221" s="2">
        <v>813</v>
      </c>
      <c r="EJ221" s="2">
        <v>815</v>
      </c>
      <c r="EK221" s="2">
        <v>839.33330000000001</v>
      </c>
      <c r="EL221" s="2">
        <v>840</v>
      </c>
      <c r="EM221" s="2">
        <v>741</v>
      </c>
      <c r="EN221" s="2">
        <v>770</v>
      </c>
      <c r="EO221" s="2">
        <v>723.66660000000002</v>
      </c>
      <c r="EP221" s="2">
        <v>750</v>
      </c>
      <c r="EQ221" s="2">
        <v>836.33330000000001</v>
      </c>
      <c r="ER221" s="2">
        <v>866</v>
      </c>
      <c r="ES221" s="2">
        <v>883.66660000000002</v>
      </c>
      <c r="ET221" s="2">
        <v>717</v>
      </c>
      <c r="EU221" s="2">
        <v>851</v>
      </c>
      <c r="EV221" s="2">
        <v>794.33330000000001</v>
      </c>
      <c r="EW221" s="2">
        <v>661</v>
      </c>
      <c r="EX221" s="2">
        <v>680</v>
      </c>
      <c r="EY221" s="2">
        <v>546.66660000000002</v>
      </c>
      <c r="EZ221" s="2">
        <v>576.66660000000002</v>
      </c>
      <c r="FA221" s="2">
        <v>476.66660000000002</v>
      </c>
    </row>
    <row r="222" spans="1:254">
      <c r="A222" s="62" t="s">
        <v>435</v>
      </c>
      <c r="B222" s="4" t="inlineStr">
        <is>
          <t>ＮＦ日経レバ</t>
        </is>
      </c>
      <c r="C222" s="55">
        <v>67550</v>
      </c>
      <c r="D222" s="56">
        <v>-990</v>
      </c>
      <c r="E222" s="67">
        <v>68540</v>
      </c>
      <c r="F222" s="67">
        <v>69880</v>
      </c>
      <c r="G222" s="67">
        <v>65180</v>
      </c>
      <c r="H222" s="67">
        <v>64610</v>
      </c>
      <c r="I222" s="67">
        <v>66020</v>
      </c>
      <c r="J222" s="67">
        <v>61170</v>
      </c>
      <c r="K222" s="67">
        <v>60430</v>
      </c>
      <c r="L222" s="67">
        <v>62100</v>
      </c>
      <c r="M222" s="67">
        <v>67590</v>
      </c>
      <c r="N222" s="67">
        <v>66770</v>
      </c>
      <c r="O222" s="67">
        <v>70470</v>
      </c>
      <c r="P222" s="67">
        <v>69780</v>
      </c>
      <c r="Q222" s="67">
        <v>70080</v>
      </c>
      <c r="R222" s="67">
        <v>66090</v>
      </c>
      <c r="S222" s="67">
        <v>71860</v>
      </c>
      <c r="T222" s="67">
        <v>75920</v>
      </c>
      <c r="U222" s="67">
        <v>73770</v>
      </c>
      <c r="V222" s="67">
        <v>72730</v>
      </c>
      <c r="W222" s="67">
        <v>75850</v>
      </c>
      <c r="X222" s="67">
        <v>74350</v>
      </c>
      <c r="Y222" s="67">
        <v>72500</v>
      </c>
      <c r="Z222" s="67">
        <v>75400</v>
      </c>
      <c r="AA222" s="67">
        <v>78500</v>
      </c>
      <c r="AB222" s="67">
        <v>78680</v>
      </c>
      <c r="AC222" s="67">
        <v>76380</v>
      </c>
      <c r="AD222" s="67">
        <v>80090</v>
      </c>
      <c r="AE222" s="67">
        <v>79510</v>
      </c>
      <c r="AF222" s="67">
        <v>78020</v>
      </c>
      <c r="AG222" s="67">
        <v>77620</v>
      </c>
      <c r="AH222" s="67">
        <v>84770</v>
      </c>
      <c r="AI222" s="67">
        <v>77660</v>
      </c>
      <c r="AJ222" s="67">
        <v>79140</v>
      </c>
      <c r="AK222" s="67">
        <v>85450</v>
      </c>
      <c r="AL222" s="67">
        <v>82660</v>
      </c>
      <c r="AM222" s="67">
        <v>82200</v>
      </c>
      <c r="AN222" s="67">
        <v>79550</v>
      </c>
      <c r="AO222" s="67">
        <v>78180</v>
      </c>
      <c r="AP222" s="67">
        <v>78170</v>
      </c>
      <c r="AQ222" s="67">
        <v>71130</v>
      </c>
      <c r="AR222" s="67">
        <v>67250</v>
      </c>
      <c r="AS222" s="67">
        <v>67450</v>
      </c>
      <c r="AT222" s="67">
        <v>69730</v>
      </c>
      <c r="AU222" s="67">
        <v>67010</v>
      </c>
      <c r="AV222" s="67">
        <v>72640</v>
      </c>
      <c r="AW222" s="67">
        <v>74620</v>
      </c>
      <c r="AX222" s="67">
        <v>76720</v>
      </c>
      <c r="AY222" s="67">
        <v>72930</v>
      </c>
      <c r="AZ222" s="67">
        <v>73490</v>
      </c>
      <c r="BA222" s="67">
        <v>72090</v>
      </c>
      <c r="BB222" s="67">
        <v>68680</v>
      </c>
      <c r="BC222" s="67">
        <v>69560</v>
      </c>
      <c r="BD222" s="67">
        <v>69260</v>
      </c>
      <c r="BE222" s="67">
        <v>70010</v>
      </c>
      <c r="BF222" s="67">
        <v>65880</v>
      </c>
      <c r="BG222" s="67">
        <v>62540</v>
      </c>
      <c r="BH222" s="67">
        <v>59060</v>
      </c>
      <c r="BI222" s="67">
        <v>60530</v>
      </c>
      <c r="BJ222" s="67">
        <v>60970</v>
      </c>
      <c r="BK222" s="67">
        <v>62240</v>
      </c>
      <c r="BL222" s="67">
        <v>64770</v>
      </c>
      <c r="BM222" s="67">
        <v>66000</v>
      </c>
      <c r="BN222" s="67">
        <v>64830</v>
      </c>
      <c r="BO222" s="67">
        <v>64310</v>
      </c>
      <c r="BP222" s="67">
        <v>64800</v>
      </c>
      <c r="BQ222" s="67">
        <v>65520</v>
      </c>
      <c r="BR222" s="67">
        <v>58570</v>
      </c>
      <c r="BS222" s="67">
        <v>58070</v>
      </c>
      <c r="BT222" s="67">
        <v>59440</v>
      </c>
      <c r="BU222" s="67">
        <v>60810</v>
      </c>
      <c r="BV222" s="67">
        <v>59020</v>
      </c>
      <c r="BW222" s="67">
        <v>57970</v>
      </c>
      <c r="BX222" s="67">
        <v>58850</v>
      </c>
      <c r="BY222" s="67">
        <v>58390</v>
      </c>
      <c r="BZ222" s="67">
        <v>57370</v>
      </c>
      <c r="CA222" s="516">
        <v>57070</v>
      </c>
      <c r="CB222" s="516">
        <v>59020</v>
      </c>
      <c r="CC222" s="516">
        <v>56180</v>
      </c>
      <c r="CD222" s="516">
        <v>55560</v>
      </c>
      <c r="CE222" s="516">
        <v>53100</v>
      </c>
      <c r="CF222" s="516">
        <v>53800</v>
      </c>
      <c r="CG222" s="516">
        <v>52140</v>
      </c>
      <c r="CH222" s="516">
        <v>52900</v>
      </c>
      <c r="CI222" s="516">
        <v>47750</v>
      </c>
      <c r="CJ222" s="516">
        <v>47670</v>
      </c>
      <c r="CK222" s="516">
        <v>47100</v>
      </c>
      <c r="CL222" s="516">
        <v>46000</v>
      </c>
      <c r="CM222" s="516">
        <v>48330</v>
      </c>
      <c r="CN222" s="516">
        <v>43890</v>
      </c>
      <c r="CO222" s="516">
        <v>45000</v>
      </c>
      <c r="CP222" s="516">
        <v>47200</v>
      </c>
      <c r="CQ222" s="516">
        <v>47400</v>
      </c>
      <c r="CR222" s="516">
        <v>47830</v>
      </c>
      <c r="CS222" s="516">
        <v>45270</v>
      </c>
      <c r="CT222" s="516">
        <v>43980</v>
      </c>
      <c r="CU222" s="516">
        <v>47260</v>
      </c>
      <c r="CV222" s="516">
        <v>50850</v>
      </c>
      <c r="CW222" s="516">
        <v>48030</v>
      </c>
      <c r="CX222" s="516">
        <v>48040</v>
      </c>
      <c r="CY222" s="516">
        <v>48140</v>
      </c>
      <c r="CZ222" s="516">
        <v>49460</v>
      </c>
      <c r="DA222" s="2">
        <v>50260</v>
      </c>
      <c r="DB222" s="2">
        <v>49010</v>
      </c>
      <c r="DC222" s="2">
        <v>46460</v>
      </c>
      <c r="DD222" s="2">
        <v>51840</v>
      </c>
      <c r="DE222" s="2">
        <v>51160</v>
      </c>
      <c r="DF222" s="2">
        <v>49290</v>
      </c>
      <c r="DG222" s="2">
        <v>53190</v>
      </c>
      <c r="DH222" s="2">
        <v>56580</v>
      </c>
      <c r="DI222" s="2">
        <v>58200</v>
      </c>
      <c r="DJ222" s="2">
        <v>58110</v>
      </c>
      <c r="DK222" s="2">
        <v>57780</v>
      </c>
      <c r="DL222" s="2">
        <v>55210</v>
      </c>
      <c r="DM222" s="2">
        <v>54370</v>
      </c>
      <c r="DN222" s="2">
        <v>55580</v>
      </c>
      <c r="DO222" s="2">
        <v>54980</v>
      </c>
      <c r="DP222" s="2">
        <v>53780</v>
      </c>
      <c r="DQ222" s="2">
        <v>54410</v>
      </c>
      <c r="DR222" s="2">
        <v>54720</v>
      </c>
      <c r="DS222" s="2">
        <v>56050</v>
      </c>
      <c r="DT222" s="2">
        <v>55930</v>
      </c>
      <c r="DU222" s="2">
        <v>53410</v>
      </c>
      <c r="DV222" s="2">
        <v>49680</v>
      </c>
      <c r="DW222" s="2">
        <v>49010</v>
      </c>
      <c r="DX222" s="2">
        <v>49830</v>
      </c>
      <c r="DY222" s="2">
        <v>50650</v>
      </c>
      <c r="DZ222" s="2">
        <v>46990</v>
      </c>
      <c r="EA222" s="2">
        <v>48070</v>
      </c>
      <c r="EB222" s="2">
        <v>48150</v>
      </c>
      <c r="EC222" s="2">
        <v>48110</v>
      </c>
      <c r="ED222" s="2">
        <v>48050</v>
      </c>
      <c r="EE222" s="2">
        <v>47370</v>
      </c>
      <c r="EF222" s="2">
        <v>49070</v>
      </c>
      <c r="EG222" s="2">
        <v>48740</v>
      </c>
      <c r="EH222" s="2">
        <v>47080</v>
      </c>
      <c r="EI222" s="2">
        <v>47600</v>
      </c>
      <c r="EJ222" s="2">
        <v>48670</v>
      </c>
      <c r="EK222" s="2">
        <v>49360</v>
      </c>
      <c r="EL222" s="2">
        <v>49650</v>
      </c>
      <c r="EM222" s="2">
        <v>50110</v>
      </c>
      <c r="EN222" s="2">
        <v>48610</v>
      </c>
      <c r="EO222" s="2">
        <v>45710</v>
      </c>
      <c r="EP222" s="2">
        <v>44350</v>
      </c>
      <c r="EQ222" s="2">
        <v>45810</v>
      </c>
      <c r="ER222" s="2">
        <v>46850</v>
      </c>
      <c r="ES222" s="2">
        <v>45740</v>
      </c>
      <c r="ET222" s="2">
        <v>43100</v>
      </c>
      <c r="EU222" s="2">
        <v>43330</v>
      </c>
      <c r="EV222" s="2">
        <v>43690</v>
      </c>
      <c r="EW222" s="2">
        <v>43120</v>
      </c>
      <c r="EX222" s="2">
        <v>43100</v>
      </c>
      <c r="EY222" s="2">
        <v>43130</v>
      </c>
      <c r="EZ222" s="2">
        <v>43130</v>
      </c>
      <c r="FA222" s="2">
        <v>41720</v>
      </c>
      <c r="FB222" s="2">
        <v>40960</v>
      </c>
      <c r="FC222" s="2">
        <v>41810</v>
      </c>
      <c r="FD222" s="2">
        <v>41620</v>
      </c>
      <c r="FE222" s="2">
        <v>42920</v>
      </c>
      <c r="FF222" s="2">
        <v>44030</v>
      </c>
      <c r="FG222" s="2">
        <v>42840</v>
      </c>
      <c r="FH222" s="2">
        <v>43570</v>
      </c>
      <c r="FI222" s="2">
        <v>43690</v>
      </c>
      <c r="FJ222" s="2">
        <v>43590</v>
      </c>
      <c r="FK222" s="2">
        <v>43420</v>
      </c>
      <c r="FL222" s="2">
        <v>44350</v>
      </c>
      <c r="FM222" s="2">
        <v>42400</v>
      </c>
      <c r="FN222" s="2">
        <v>41400</v>
      </c>
      <c r="FO222" s="2">
        <v>41510</v>
      </c>
      <c r="FP222" s="2">
        <v>43060</v>
      </c>
      <c r="FQ222" s="2">
        <v>42940</v>
      </c>
      <c r="FR222" s="2">
        <v>41900</v>
      </c>
      <c r="FS222" s="2">
        <v>40410</v>
      </c>
      <c r="FT222" s="2">
        <v>40520</v>
      </c>
      <c r="FU222" s="2">
        <v>42390</v>
      </c>
      <c r="FV222" s="2">
        <v>40390</v>
      </c>
      <c r="FW222" s="2">
        <v>40760</v>
      </c>
      <c r="FX222" s="2">
        <v>43460</v>
      </c>
      <c r="FY222" s="2">
        <v>43440</v>
      </c>
      <c r="FZ222" s="2">
        <v>45040</v>
      </c>
      <c r="GA222" s="2">
        <v>44680</v>
      </c>
      <c r="GB222" s="2">
        <v>44300</v>
      </c>
      <c r="GC222" s="2">
        <v>44460</v>
      </c>
      <c r="GD222" s="2">
        <v>43400</v>
      </c>
      <c r="GE222" s="2">
        <v>44240</v>
      </c>
      <c r="GF222" s="2">
        <v>43340</v>
      </c>
      <c r="GG222" s="2">
        <v>45730</v>
      </c>
      <c r="GH222" s="2">
        <v>47210</v>
      </c>
      <c r="GI222" s="2">
        <v>45200</v>
      </c>
      <c r="GJ222" s="2">
        <v>45350</v>
      </c>
      <c r="GK222" s="2">
        <v>43330</v>
      </c>
      <c r="GL222" s="2">
        <v>43890</v>
      </c>
      <c r="GM222" s="2">
        <v>41780</v>
      </c>
      <c r="GN222" s="2">
        <v>40700</v>
      </c>
      <c r="GO222" s="2">
        <v>41820</v>
      </c>
      <c r="GP222" s="2">
        <v>41770</v>
      </c>
      <c r="GQ222" s="2">
        <v>41600</v>
      </c>
      <c r="GR222" s="2">
        <v>38930</v>
      </c>
      <c r="GS222" s="2">
        <v>40150</v>
      </c>
      <c r="GT222" s="2">
        <v>39200</v>
      </c>
      <c r="GU222" s="2">
        <v>37820</v>
      </c>
      <c r="GV222" s="2">
        <v>39900</v>
      </c>
      <c r="GW222" s="2">
        <v>40760</v>
      </c>
      <c r="GX222" s="2">
        <v>39400</v>
      </c>
      <c r="GY222" s="2">
        <v>39710</v>
      </c>
      <c r="GZ222" s="2">
        <v>39780</v>
      </c>
      <c r="HA222" s="2">
        <v>36260</v>
      </c>
      <c r="HB222" s="2">
        <v>35000</v>
      </c>
      <c r="HC222" s="2">
        <v>34410</v>
      </c>
      <c r="HD222" s="2">
        <v>34970</v>
      </c>
      <c r="HE222" s="2">
        <v>35080</v>
      </c>
      <c r="HF222" s="2">
        <v>35210</v>
      </c>
      <c r="HG222" s="2">
        <v>35790</v>
      </c>
      <c r="HH222" s="2">
        <v>35640</v>
      </c>
      <c r="HI222" s="2">
        <v>35410</v>
      </c>
      <c r="HJ222" s="2">
        <v>34660</v>
      </c>
      <c r="HK222" s="2">
        <v>35150</v>
      </c>
      <c r="HL222" s="2">
        <v>34350</v>
      </c>
      <c r="HM222" s="2">
        <v>34460</v>
      </c>
      <c r="HN222" s="2">
        <v>34270</v>
      </c>
      <c r="HO222" s="2">
        <v>33680</v>
      </c>
      <c r="HP222" s="2">
        <v>32860</v>
      </c>
      <c r="HQ222" s="2">
        <v>32310</v>
      </c>
      <c r="HR222" s="2">
        <v>32620</v>
      </c>
      <c r="HS222" s="2">
        <v>31660</v>
      </c>
      <c r="HT222" s="2">
        <v>31040</v>
      </c>
      <c r="HU222" s="2">
        <v>30090</v>
      </c>
      <c r="HV222" s="2">
        <v>30640</v>
      </c>
      <c r="HW222" s="2">
        <v>30490</v>
      </c>
      <c r="HX222" s="2">
        <v>31300</v>
      </c>
      <c r="HY222" s="2">
        <v>31450</v>
      </c>
      <c r="HZ222" s="2">
        <v>30970</v>
      </c>
      <c r="IA222" s="2">
        <v>30810</v>
      </c>
      <c r="IB222" s="2">
        <v>31400</v>
      </c>
      <c r="IC222" s="2">
        <v>31100</v>
      </c>
      <c r="ID222" s="2">
        <v>31160</v>
      </c>
      <c r="IE222" s="2">
        <v>31510</v>
      </c>
      <c r="IF222" s="2">
        <v>32470</v>
      </c>
      <c r="IG222" s="2">
        <v>32730</v>
      </c>
      <c r="IH222" s="2">
        <v>32280</v>
      </c>
      <c r="II222" s="2">
        <v>31200</v>
      </c>
      <c r="IJ222" s="2">
        <v>32180</v>
      </c>
      <c r="IK222" s="2">
        <v>31340</v>
      </c>
      <c r="IL222" s="2">
        <v>30000</v>
      </c>
      <c r="IM222" s="2">
        <v>28920</v>
      </c>
      <c r="IN222" s="2">
        <v>28605</v>
      </c>
      <c r="IO222" s="2">
        <v>28245</v>
      </c>
      <c r="IP222" s="2">
        <v>27920</v>
      </c>
      <c r="IQ222" s="2">
        <v>28655</v>
      </c>
      <c r="IR222" s="2">
        <v>29015</v>
      </c>
      <c r="IS222" s="2">
        <v>28375</v>
      </c>
      <c r="IT222" s="2">
        <v>28425</v>
      </c>
    </row>
    <row r="223" spans="1:254">
      <c r="A223" s="62" t="s">
        <v>436</v>
      </c>
      <c r="B223" s="4" t="inlineStr">
        <is>
          <t>牧野フライス</t>
        </is>
      </c>
      <c r="C223" s="55">
        <v>14520</v>
      </c>
      <c r="D223" s="56">
        <v>-550</v>
      </c>
      <c r="E223" s="67">
        <v>15070</v>
      </c>
      <c r="F223" s="67">
        <v>15230</v>
      </c>
      <c r="G223" s="67">
        <v>14880</v>
      </c>
      <c r="H223" s="67">
        <v>14710</v>
      </c>
      <c r="I223" s="67">
        <v>13920</v>
      </c>
      <c r="J223" s="67">
        <v>14080</v>
      </c>
      <c r="K223" s="67">
        <v>13930</v>
      </c>
      <c r="L223" s="67">
        <v>14270</v>
      </c>
      <c r="M223" s="67">
        <v>14790</v>
      </c>
      <c r="N223" s="67">
        <v>14710</v>
      </c>
      <c r="O223" s="67">
        <v>14860</v>
      </c>
      <c r="P223" s="67">
        <v>14490</v>
      </c>
      <c r="Q223" s="67">
        <v>14410</v>
      </c>
      <c r="R223" s="67">
        <v>14420</v>
      </c>
      <c r="S223" s="67">
        <v>14570</v>
      </c>
      <c r="T223" s="67">
        <v>14790</v>
      </c>
      <c r="U223" s="67">
        <v>14790</v>
      </c>
      <c r="V223" s="67">
        <v>14820</v>
      </c>
      <c r="W223" s="67">
        <v>14960</v>
      </c>
      <c r="X223" s="67">
        <v>14810</v>
      </c>
      <c r="Y223" s="67">
        <v>14580</v>
      </c>
      <c r="Z223" s="67">
        <v>14830</v>
      </c>
      <c r="AA223" s="67">
        <v>15100</v>
      </c>
      <c r="AB223" s="67">
        <v>15330</v>
      </c>
      <c r="AC223" s="67">
        <v>15200</v>
      </c>
      <c r="AD223" s="67">
        <v>15410</v>
      </c>
      <c r="AE223" s="67">
        <v>15200</v>
      </c>
      <c r="AF223" s="67">
        <v>15130</v>
      </c>
      <c r="AG223" s="67">
        <v>15340</v>
      </c>
      <c r="AH223" s="67">
        <v>15710</v>
      </c>
      <c r="AI223" s="67">
        <v>14310</v>
      </c>
      <c r="AJ223" s="67">
        <v>14120</v>
      </c>
      <c r="AK223" s="67">
        <v>14550</v>
      </c>
      <c r="AL223" s="67">
        <v>14560</v>
      </c>
      <c r="AM223" s="67">
        <v>14320</v>
      </c>
      <c r="AN223" s="67">
        <v>14250</v>
      </c>
      <c r="AO223" s="67">
        <v>14390</v>
      </c>
      <c r="AP223" s="67">
        <v>14170</v>
      </c>
      <c r="AQ223" s="67">
        <v>13980</v>
      </c>
      <c r="AR223" s="67">
        <v>14150</v>
      </c>
      <c r="AS223" s="67">
        <v>14490</v>
      </c>
      <c r="AT223" s="67">
        <v>14920</v>
      </c>
      <c r="AU223" s="67">
        <v>14190</v>
      </c>
      <c r="AV223" s="67">
        <v>14510</v>
      </c>
      <c r="AW223" s="67">
        <v>14050</v>
      </c>
      <c r="AX223" s="67">
        <v>13990</v>
      </c>
      <c r="AY223" s="67">
        <v>13750</v>
      </c>
      <c r="AZ223" s="67">
        <v>14110</v>
      </c>
      <c r="BA223" s="67">
        <v>13240</v>
      </c>
      <c r="BB223" s="67">
        <v>13210</v>
      </c>
      <c r="BC223" s="67">
        <v>13220</v>
      </c>
      <c r="BD223" s="67">
        <v>13000</v>
      </c>
      <c r="BE223" s="67">
        <v>13400</v>
      </c>
      <c r="BF223" s="67">
        <v>13110</v>
      </c>
      <c r="BG223" s="67">
        <v>13290</v>
      </c>
      <c r="BH223" s="67">
        <v>13190</v>
      </c>
      <c r="BI223" s="67">
        <v>13810</v>
      </c>
      <c r="BJ223" s="67">
        <v>13680</v>
      </c>
      <c r="BK223" s="67">
        <v>13620</v>
      </c>
      <c r="BL223" s="67">
        <v>13960</v>
      </c>
      <c r="BM223" s="67">
        <v>13610</v>
      </c>
      <c r="BN223" s="67">
        <v>13750</v>
      </c>
      <c r="BO223" s="67">
        <v>13680</v>
      </c>
      <c r="BP223" s="67">
        <v>13200</v>
      </c>
      <c r="BQ223" s="67">
        <v>13650</v>
      </c>
      <c r="BR223" s="67">
        <v>12660</v>
      </c>
      <c r="BS223" s="67">
        <v>11900</v>
      </c>
      <c r="BT223" s="67">
        <v>11800</v>
      </c>
      <c r="BU223" s="67">
        <v>11800</v>
      </c>
      <c r="BV223" s="67">
        <v>11790</v>
      </c>
      <c r="BW223" s="67">
        <v>10570</v>
      </c>
      <c r="BX223" s="67">
        <v>11590</v>
      </c>
      <c r="BY223" s="67">
        <v>11620</v>
      </c>
      <c r="BZ223" s="67">
        <v>11630</v>
      </c>
      <c r="CA223" s="516">
        <v>11630</v>
      </c>
      <c r="CB223" s="516">
        <v>11600</v>
      </c>
      <c r="CC223" s="516">
        <v>11610</v>
      </c>
      <c r="CD223" s="516">
        <v>11610</v>
      </c>
      <c r="CE223" s="516">
        <v>11590</v>
      </c>
      <c r="CF223" s="516">
        <v>11600</v>
      </c>
      <c r="CG223" s="516">
        <v>11610</v>
      </c>
      <c r="CH223" s="516">
        <v>11540</v>
      </c>
      <c r="CI223" s="516">
        <v>11540</v>
      </c>
      <c r="CJ223" s="516">
        <v>11530</v>
      </c>
      <c r="CK223" s="516">
        <v>11540</v>
      </c>
      <c r="CL223" s="516">
        <v>11500</v>
      </c>
      <c r="CM223" s="516">
        <v>11560</v>
      </c>
      <c r="CN223" s="516">
        <v>11460</v>
      </c>
      <c r="CO223" s="516">
        <v>11500</v>
      </c>
      <c r="CP223" s="516">
        <v>11550</v>
      </c>
      <c r="CQ223" s="516">
        <v>11570</v>
      </c>
      <c r="CR223" s="516">
        <v>11480</v>
      </c>
      <c r="CS223" s="516">
        <v>11500</v>
      </c>
      <c r="CT223" s="516">
        <v>11450</v>
      </c>
      <c r="CU223" s="516">
        <v>11600</v>
      </c>
      <c r="CV223" s="516">
        <v>11600</v>
      </c>
      <c r="CW223" s="516">
        <v>11550</v>
      </c>
      <c r="CX223" s="516">
        <v>11520</v>
      </c>
      <c r="CY223" s="516">
        <v>11530</v>
      </c>
      <c r="CZ223" s="516">
        <v>11530</v>
      </c>
      <c r="DA223" s="2">
        <v>11500</v>
      </c>
      <c r="DB223" s="2">
        <v>11480</v>
      </c>
      <c r="DC223" s="2">
        <v>11440</v>
      </c>
      <c r="DD223" s="2">
        <v>11570</v>
      </c>
      <c r="DE223" s="2">
        <v>11580</v>
      </c>
      <c r="DF223" s="2">
        <v>11580</v>
      </c>
      <c r="DG223" s="2">
        <v>11620</v>
      </c>
      <c r="DH223" s="2">
        <v>11650</v>
      </c>
      <c r="DI223" s="2">
        <v>11630</v>
      </c>
      <c r="DJ223" s="2">
        <v>11620</v>
      </c>
      <c r="DK223" s="2">
        <v>11650</v>
      </c>
      <c r="DL223" s="2">
        <v>11660</v>
      </c>
      <c r="DM223" s="2">
        <v>11680</v>
      </c>
      <c r="DN223" s="2">
        <v>11690</v>
      </c>
      <c r="DO223" s="2">
        <v>11680</v>
      </c>
      <c r="DP223" s="2">
        <v>11670</v>
      </c>
      <c r="DQ223" s="2">
        <v>11680</v>
      </c>
      <c r="DR223" s="2">
        <v>11670</v>
      </c>
      <c r="DS223" s="2">
        <v>11680</v>
      </c>
      <c r="DT223" s="2">
        <v>11660</v>
      </c>
      <c r="DU223" s="2">
        <v>11690</v>
      </c>
      <c r="DV223" s="2">
        <v>11660</v>
      </c>
      <c r="DW223" s="2">
        <v>11660</v>
      </c>
      <c r="DX223" s="2">
        <v>11650</v>
      </c>
      <c r="DY223" s="2">
        <v>11660</v>
      </c>
      <c r="DZ223" s="2">
        <v>11680</v>
      </c>
      <c r="EA223" s="2">
        <v>11380</v>
      </c>
      <c r="EB223" s="2">
        <v>11330</v>
      </c>
      <c r="EC223" s="2">
        <v>11100</v>
      </c>
      <c r="ED223" s="2">
        <v>11160</v>
      </c>
      <c r="EE223" s="2">
        <v>11160</v>
      </c>
      <c r="EF223" s="2">
        <v>11260</v>
      </c>
      <c r="EG223" s="2">
        <v>11140</v>
      </c>
      <c r="EH223" s="2">
        <v>11070</v>
      </c>
      <c r="EI223" s="2">
        <v>10800</v>
      </c>
      <c r="EJ223" s="2">
        <v>10860</v>
      </c>
      <c r="EK223" s="2">
        <v>10850</v>
      </c>
      <c r="EL223" s="2">
        <v>10760</v>
      </c>
      <c r="EM223" s="2">
        <v>10800</v>
      </c>
      <c r="EN223" s="2">
        <v>10750</v>
      </c>
      <c r="EO223" s="2">
        <v>10840</v>
      </c>
      <c r="EP223" s="2">
        <v>10770</v>
      </c>
      <c r="EQ223" s="2">
        <v>11000</v>
      </c>
      <c r="ER223" s="2">
        <v>10960</v>
      </c>
      <c r="ES223" s="2">
        <v>11010</v>
      </c>
      <c r="ET223" s="2">
        <v>11040</v>
      </c>
      <c r="EU223" s="2">
        <v>10980</v>
      </c>
      <c r="EV223" s="2">
        <v>10940</v>
      </c>
      <c r="EW223" s="2">
        <v>10890</v>
      </c>
      <c r="EX223" s="2">
        <v>10870</v>
      </c>
      <c r="EY223" s="2">
        <v>10930</v>
      </c>
      <c r="EZ223" s="2">
        <v>10890</v>
      </c>
      <c r="FA223" s="2">
        <v>10910</v>
      </c>
      <c r="FB223" s="2">
        <v>10870</v>
      </c>
      <c r="FC223" s="2">
        <v>10920</v>
      </c>
      <c r="FD223" s="2">
        <v>10950</v>
      </c>
      <c r="FE223" s="2">
        <v>10980</v>
      </c>
      <c r="FF223" s="2">
        <v>10770</v>
      </c>
      <c r="FG223" s="2">
        <v>10780</v>
      </c>
      <c r="FH223" s="2">
        <v>10700</v>
      </c>
      <c r="FI223" s="2">
        <v>10690</v>
      </c>
      <c r="FJ223" s="2">
        <v>10540</v>
      </c>
      <c r="FK223" s="2">
        <v>10670</v>
      </c>
      <c r="FL223" s="2">
        <v>10900</v>
      </c>
      <c r="FM223" s="2">
        <v>10960</v>
      </c>
      <c r="FN223" s="2">
        <v>11000</v>
      </c>
      <c r="FO223" s="2">
        <v>11060</v>
      </c>
      <c r="FP223" s="2">
        <v>11060</v>
      </c>
      <c r="FQ223" s="2">
        <v>11000</v>
      </c>
      <c r="FR223" s="2">
        <v>10960</v>
      </c>
      <c r="FS223" s="2">
        <v>10700</v>
      </c>
      <c r="FT223" s="2">
        <v>11320</v>
      </c>
      <c r="FU223" s="2">
        <v>11310</v>
      </c>
      <c r="FV223" s="2">
        <v>11320</v>
      </c>
      <c r="FW223" s="2">
        <v>11320</v>
      </c>
      <c r="FX223" s="2">
        <v>11340</v>
      </c>
      <c r="FY223" s="2">
        <v>11390</v>
      </c>
      <c r="FZ223" s="2">
        <v>11410</v>
      </c>
      <c r="GA223" s="2">
        <v>11420</v>
      </c>
      <c r="GB223" s="2">
        <v>11440</v>
      </c>
      <c r="GC223" s="2">
        <v>11330</v>
      </c>
      <c r="GD223" s="2">
        <v>11330</v>
      </c>
      <c r="GE223" s="2">
        <v>11310</v>
      </c>
      <c r="GF223" s="2">
        <v>11300</v>
      </c>
      <c r="GG223" s="2">
        <v>11200</v>
      </c>
      <c r="GH223" s="2">
        <v>11200</v>
      </c>
      <c r="GI223" s="2">
        <v>11200</v>
      </c>
      <c r="GJ223" s="2">
        <v>11350</v>
      </c>
      <c r="GK223" s="2">
        <v>11350</v>
      </c>
      <c r="GL223" s="2">
        <v>11360</v>
      </c>
      <c r="GM223" s="2">
        <v>11280</v>
      </c>
      <c r="GN223" s="2">
        <v>11270</v>
      </c>
      <c r="GO223" s="2">
        <v>11260</v>
      </c>
      <c r="GP223" s="2">
        <v>11250</v>
      </c>
      <c r="GQ223" s="2">
        <v>11220</v>
      </c>
      <c r="GR223" s="2">
        <v>11200</v>
      </c>
      <c r="GS223" s="2">
        <v>11200</v>
      </c>
      <c r="GT223" s="2">
        <v>11170</v>
      </c>
      <c r="GU223" s="2">
        <v>11300</v>
      </c>
      <c r="GV223" s="2">
        <v>11350</v>
      </c>
      <c r="GW223" s="2">
        <v>11400</v>
      </c>
      <c r="GX223" s="2">
        <v>11420</v>
      </c>
      <c r="GY223" s="2">
        <v>11420</v>
      </c>
      <c r="GZ223" s="2">
        <v>11420</v>
      </c>
      <c r="HA223" s="2">
        <v>11430</v>
      </c>
      <c r="HB223" s="2">
        <v>11410</v>
      </c>
      <c r="HC223" s="2">
        <v>11460</v>
      </c>
      <c r="HD223" s="2">
        <v>11460</v>
      </c>
      <c r="HE223" s="2">
        <v>11470</v>
      </c>
      <c r="HF223" s="2">
        <v>11500</v>
      </c>
      <c r="HG223" s="2">
        <v>11490</v>
      </c>
      <c r="HH223" s="2">
        <v>11500</v>
      </c>
      <c r="HI223" s="2">
        <v>11520</v>
      </c>
      <c r="HJ223" s="2">
        <v>11560</v>
      </c>
      <c r="HK223" s="2">
        <v>11520</v>
      </c>
      <c r="HL223" s="2">
        <v>11520</v>
      </c>
      <c r="HM223" s="2">
        <v>11520</v>
      </c>
      <c r="HN223" s="2">
        <v>11560</v>
      </c>
      <c r="HO223" s="2">
        <v>11530</v>
      </c>
      <c r="HP223" s="2">
        <v>11530</v>
      </c>
      <c r="HQ223" s="2">
        <v>11570</v>
      </c>
      <c r="HR223" s="2">
        <v>11560</v>
      </c>
      <c r="HS223" s="2">
        <v>11590</v>
      </c>
      <c r="HT223" s="2">
        <v>11570</v>
      </c>
      <c r="HU223" s="2">
        <v>11610</v>
      </c>
      <c r="HV223" s="2">
        <v>11550</v>
      </c>
      <c r="HW223" s="2">
        <v>11560</v>
      </c>
      <c r="HX223" s="2">
        <v>11540</v>
      </c>
      <c r="HY223" s="2">
        <v>11480</v>
      </c>
      <c r="HZ223" s="2">
        <v>11450</v>
      </c>
      <c r="IA223" s="2">
        <v>11480</v>
      </c>
      <c r="IB223" s="2">
        <v>11470</v>
      </c>
      <c r="IC223" s="2">
        <v>11490</v>
      </c>
      <c r="ID223" s="2">
        <v>11480</v>
      </c>
      <c r="IE223" s="2">
        <v>11480</v>
      </c>
      <c r="IF223" s="2">
        <v>11480</v>
      </c>
      <c r="IG223" s="2">
        <v>11490</v>
      </c>
      <c r="IH223" s="2">
        <v>11500</v>
      </c>
      <c r="II223" s="2">
        <v>11490</v>
      </c>
      <c r="IJ223" s="2">
        <v>11500</v>
      </c>
      <c r="IK223" s="2">
        <v>11490</v>
      </c>
      <c r="IL223" s="2">
        <v>11490</v>
      </c>
      <c r="IM223" s="2">
        <v>11480</v>
      </c>
      <c r="IN223" s="2">
        <v>11470</v>
      </c>
      <c r="IO223" s="2">
        <v>11480</v>
      </c>
      <c r="IP223" s="2">
        <v>11430</v>
      </c>
      <c r="IQ223" s="2">
        <v>11440</v>
      </c>
      <c r="IR223" s="2">
        <v>11490</v>
      </c>
      <c r="IS223" s="2">
        <v>11480</v>
      </c>
      <c r="IT223" s="2">
        <v>11470</v>
      </c>
    </row>
    <row r="224" spans="1:254">
      <c r="A224" s="62" t="s">
        <v>437</v>
      </c>
      <c r="B224" s="4" t="inlineStr">
        <is>
          <t>ジャパンマテリアル</t>
        </is>
      </c>
      <c r="C224" s="55">
        <v>2217</v>
      </c>
      <c r="D224" s="56">
        <v>-150</v>
      </c>
      <c r="E224" s="67">
        <v>2367</v>
      </c>
      <c r="F224" s="67">
        <v>2431</v>
      </c>
      <c r="G224" s="67">
        <v>2327</v>
      </c>
      <c r="H224" s="67">
        <v>2278</v>
      </c>
      <c r="I224" s="67">
        <v>2267</v>
      </c>
      <c r="J224" s="67">
        <v>2019</v>
      </c>
      <c r="K224" s="67">
        <v>1983</v>
      </c>
      <c r="L224" s="67">
        <v>2103</v>
      </c>
      <c r="M224" s="67">
        <v>2300</v>
      </c>
      <c r="N224" s="67">
        <v>2238</v>
      </c>
      <c r="O224" s="67">
        <v>2326</v>
      </c>
      <c r="P224" s="67">
        <v>2313</v>
      </c>
      <c r="Q224" s="67">
        <v>2320</v>
      </c>
      <c r="R224" s="67">
        <v>2253</v>
      </c>
      <c r="S224" s="67">
        <v>2437</v>
      </c>
      <c r="T224" s="67">
        <v>2610</v>
      </c>
      <c r="U224" s="67">
        <v>2567</v>
      </c>
      <c r="V224" s="67">
        <v>2623</v>
      </c>
      <c r="W224" s="67">
        <v>2657</v>
      </c>
      <c r="X224" s="67">
        <v>2549</v>
      </c>
      <c r="Y224" s="67">
        <v>2474</v>
      </c>
      <c r="Z224" s="67">
        <v>2640</v>
      </c>
      <c r="AA224" s="67">
        <v>2451</v>
      </c>
      <c r="AB224" s="67">
        <v>2500</v>
      </c>
      <c r="AC224" s="67">
        <v>2490</v>
      </c>
      <c r="AD224" s="67">
        <v>2684</v>
      </c>
      <c r="AE224" s="67">
        <v>2570</v>
      </c>
      <c r="AF224" s="67">
        <v>2605</v>
      </c>
      <c r="AG224" s="67">
        <v>2633</v>
      </c>
      <c r="AH224" s="67">
        <v>2718</v>
      </c>
      <c r="AI224" s="67">
        <v>2526</v>
      </c>
      <c r="AJ224" s="67">
        <v>2555</v>
      </c>
      <c r="AK224" s="67">
        <v>2632</v>
      </c>
      <c r="AL224" s="67">
        <v>2454</v>
      </c>
      <c r="AM224" s="67">
        <v>2441</v>
      </c>
      <c r="AN224" s="67">
        <v>2361</v>
      </c>
      <c r="AO224" s="67">
        <v>2396</v>
      </c>
      <c r="AP224" s="67">
        <v>2470</v>
      </c>
      <c r="AQ224" s="67">
        <v>2267</v>
      </c>
      <c r="AR224" s="67">
        <v>2167</v>
      </c>
      <c r="AS224" s="67">
        <v>2118</v>
      </c>
      <c r="AT224" s="67">
        <v>2146</v>
      </c>
      <c r="AU224" s="67">
        <v>2084</v>
      </c>
      <c r="AV224" s="67">
        <v>2266</v>
      </c>
      <c r="AW224" s="67">
        <v>2422</v>
      </c>
      <c r="AX224" s="67">
        <v>2117</v>
      </c>
      <c r="AY224" s="67">
        <v>2007</v>
      </c>
      <c r="AZ224" s="67">
        <v>2107</v>
      </c>
      <c r="BA224" s="67">
        <v>2053</v>
      </c>
      <c r="BB224" s="67">
        <v>2053</v>
      </c>
      <c r="BC224" s="67">
        <v>2051</v>
      </c>
      <c r="BD224" s="67">
        <v>2115</v>
      </c>
      <c r="BE224" s="67">
        <v>2124</v>
      </c>
      <c r="BF224" s="67">
        <v>1993</v>
      </c>
      <c r="BG224" s="67">
        <v>2011</v>
      </c>
      <c r="BH224" s="67">
        <v>1933</v>
      </c>
      <c r="BI224" s="67">
        <v>1972</v>
      </c>
      <c r="BJ224" s="67">
        <v>2078</v>
      </c>
      <c r="BK224" s="67">
        <v>1992</v>
      </c>
      <c r="BL224" s="67">
        <v>2012</v>
      </c>
      <c r="BM224" s="67">
        <v>2146</v>
      </c>
      <c r="BN224" s="67">
        <v>2173</v>
      </c>
      <c r="BO224" s="67">
        <v>2077</v>
      </c>
      <c r="BP224" s="67">
        <v>1953</v>
      </c>
      <c r="BQ224" s="67">
        <v>1933</v>
      </c>
      <c r="BR224" s="67">
        <v>1800</v>
      </c>
      <c r="BS224" s="67">
        <v>1778</v>
      </c>
      <c r="BT224" s="67">
        <v>1802</v>
      </c>
      <c r="BU224" s="67">
        <v>1872</v>
      </c>
      <c r="BV224" s="67">
        <v>1814</v>
      </c>
      <c r="BW224" s="67">
        <v>1786</v>
      </c>
      <c r="BX224" s="67">
        <v>1824</v>
      </c>
      <c r="BY224" s="67">
        <v>1844</v>
      </c>
      <c r="BZ224" s="67">
        <v>1847</v>
      </c>
      <c r="CA224" s="516">
        <v>1862</v>
      </c>
      <c r="CB224" s="516">
        <v>1900</v>
      </c>
      <c r="CC224" s="516">
        <v>1900</v>
      </c>
      <c r="CD224" s="516">
        <v>1905</v>
      </c>
      <c r="CE224" s="516">
        <v>1793</v>
      </c>
      <c r="CF224" s="516">
        <v>1801</v>
      </c>
      <c r="CG224" s="516">
        <v>1774</v>
      </c>
      <c r="CH224" s="516">
        <v>1811</v>
      </c>
      <c r="CI224" s="516">
        <v>1665</v>
      </c>
      <c r="CJ224" s="516">
        <v>1642</v>
      </c>
      <c r="CK224" s="516">
        <v>1626</v>
      </c>
      <c r="CL224" s="516">
        <v>1604</v>
      </c>
      <c r="CM224" s="516">
        <v>1659</v>
      </c>
      <c r="CN224" s="516">
        <v>1573</v>
      </c>
      <c r="CO224" s="516">
        <v>1599</v>
      </c>
      <c r="CP224" s="516">
        <v>1739</v>
      </c>
      <c r="CQ224" s="516">
        <v>1708</v>
      </c>
      <c r="CR224" s="516">
        <v>1769</v>
      </c>
      <c r="CS224" s="516">
        <v>1671</v>
      </c>
      <c r="CT224" s="516">
        <v>1617</v>
      </c>
      <c r="CU224" s="516">
        <v>1723</v>
      </c>
      <c r="CV224" s="516">
        <v>1830</v>
      </c>
      <c r="CW224" s="516">
        <v>1795</v>
      </c>
      <c r="CX224" s="516">
        <v>1844</v>
      </c>
      <c r="CY224" s="516">
        <v>1802</v>
      </c>
      <c r="CZ224" s="516">
        <v>1830</v>
      </c>
      <c r="DA224" s="2">
        <v>1901</v>
      </c>
      <c r="DB224" s="2">
        <v>1850</v>
      </c>
      <c r="DC224" s="2">
        <v>1785</v>
      </c>
      <c r="DD224" s="2">
        <v>1917</v>
      </c>
      <c r="DE224" s="2">
        <v>1969</v>
      </c>
      <c r="DF224" s="2">
        <v>1868</v>
      </c>
      <c r="DG224" s="2">
        <v>2005</v>
      </c>
      <c r="DH224" s="2">
        <v>2126</v>
      </c>
      <c r="DI224" s="2">
        <v>2182</v>
      </c>
      <c r="DJ224" s="2">
        <v>2210</v>
      </c>
      <c r="DK224" s="2">
        <v>2123</v>
      </c>
      <c r="DL224" s="2">
        <v>2072</v>
      </c>
      <c r="DM224" s="2">
        <v>2039</v>
      </c>
      <c r="DN224" s="2">
        <v>2073</v>
      </c>
      <c r="DO224" s="2">
        <v>2075</v>
      </c>
      <c r="DP224" s="2">
        <v>2074</v>
      </c>
      <c r="DQ224" s="2">
        <v>1997</v>
      </c>
      <c r="DR224" s="2">
        <v>1986</v>
      </c>
      <c r="DS224" s="2">
        <v>1967</v>
      </c>
      <c r="DT224" s="2">
        <v>1778</v>
      </c>
      <c r="DU224" s="2">
        <v>1730</v>
      </c>
      <c r="DV224" s="2">
        <v>1643</v>
      </c>
      <c r="DW224" s="2">
        <v>1690</v>
      </c>
      <c r="DX224" s="2">
        <v>1702</v>
      </c>
      <c r="DY224" s="2">
        <v>1773</v>
      </c>
      <c r="DZ224" s="2">
        <v>1704</v>
      </c>
      <c r="EA224" s="2">
        <v>1784</v>
      </c>
      <c r="EB224" s="2">
        <v>1775</v>
      </c>
      <c r="EC224" s="2">
        <v>1758</v>
      </c>
      <c r="ED224" s="2">
        <v>1736</v>
      </c>
      <c r="EE224" s="2">
        <v>1666</v>
      </c>
      <c r="EF224" s="2">
        <v>1719</v>
      </c>
      <c r="EG224" s="2">
        <v>1625</v>
      </c>
      <c r="EH224" s="2">
        <v>1576</v>
      </c>
      <c r="EI224" s="2">
        <v>1555</v>
      </c>
      <c r="EJ224" s="2">
        <v>1580</v>
      </c>
      <c r="EK224" s="2">
        <v>1588</v>
      </c>
      <c r="EL224" s="2">
        <v>1542</v>
      </c>
      <c r="EM224" s="2">
        <v>1543</v>
      </c>
      <c r="EN224" s="2">
        <v>1541</v>
      </c>
      <c r="EO224" s="2">
        <v>1519</v>
      </c>
      <c r="EP224" s="2">
        <v>1532</v>
      </c>
      <c r="EQ224" s="2">
        <v>1570</v>
      </c>
      <c r="ER224" s="2">
        <v>1590</v>
      </c>
      <c r="ES224" s="2">
        <v>1580</v>
      </c>
      <c r="ET224" s="2">
        <v>1547</v>
      </c>
      <c r="EU224" s="2">
        <v>1563</v>
      </c>
      <c r="EV224" s="2">
        <v>1570</v>
      </c>
      <c r="EW224" s="2">
        <v>1564</v>
      </c>
      <c r="EX224" s="2">
        <v>1555</v>
      </c>
      <c r="EY224" s="2">
        <v>1567</v>
      </c>
      <c r="EZ224" s="2">
        <v>1564</v>
      </c>
      <c r="FA224" s="2">
        <v>1534</v>
      </c>
      <c r="FB224" s="2">
        <v>1510</v>
      </c>
      <c r="FC224" s="2">
        <v>1531</v>
      </c>
      <c r="FD224" s="2">
        <v>1519</v>
      </c>
      <c r="FE224" s="2">
        <v>1573</v>
      </c>
      <c r="FF224" s="2">
        <v>1614</v>
      </c>
      <c r="FG224" s="2">
        <v>1649</v>
      </c>
      <c r="FH224" s="2">
        <v>1675</v>
      </c>
      <c r="FI224" s="2">
        <v>1722</v>
      </c>
      <c r="FJ224" s="2">
        <v>1700</v>
      </c>
      <c r="FK224" s="2">
        <v>1685</v>
      </c>
      <c r="FL224" s="2">
        <v>1674</v>
      </c>
      <c r="FM224" s="2">
        <v>1676</v>
      </c>
      <c r="FN224" s="2">
        <v>1689</v>
      </c>
      <c r="FO224" s="2">
        <v>1710</v>
      </c>
      <c r="FP224" s="2">
        <v>1694</v>
      </c>
      <c r="FQ224" s="2">
        <v>1658</v>
      </c>
      <c r="FR224" s="2">
        <v>1616</v>
      </c>
      <c r="FS224" s="2">
        <v>1633</v>
      </c>
      <c r="FT224" s="2">
        <v>1612</v>
      </c>
      <c r="FU224" s="2">
        <v>1646</v>
      </c>
      <c r="FV224" s="2">
        <v>1557</v>
      </c>
      <c r="FW224" s="2">
        <v>1617</v>
      </c>
      <c r="FX224" s="2">
        <v>1736</v>
      </c>
      <c r="FY224" s="2">
        <v>1707</v>
      </c>
      <c r="FZ224" s="2">
        <v>1774</v>
      </c>
      <c r="GA224" s="2">
        <v>1947</v>
      </c>
      <c r="GB224" s="2">
        <v>1963</v>
      </c>
      <c r="GC224" s="2">
        <v>1942</v>
      </c>
      <c r="GD224" s="2">
        <v>1906</v>
      </c>
      <c r="GE224" s="2">
        <v>1902</v>
      </c>
      <c r="GF224" s="2">
        <v>1852</v>
      </c>
      <c r="GG224" s="2">
        <v>1950</v>
      </c>
      <c r="GH224" s="2">
        <v>1934</v>
      </c>
      <c r="GI224" s="2">
        <v>1918</v>
      </c>
      <c r="GJ224" s="2">
        <v>1921</v>
      </c>
      <c r="GK224" s="2">
        <v>1838</v>
      </c>
      <c r="GL224" s="2">
        <v>1877</v>
      </c>
      <c r="GM224" s="2">
        <v>1851</v>
      </c>
      <c r="GN224" s="2">
        <v>1811</v>
      </c>
      <c r="GO224" s="2">
        <v>1836</v>
      </c>
      <c r="GP224" s="2">
        <v>1865</v>
      </c>
      <c r="GQ224" s="2">
        <v>1876</v>
      </c>
      <c r="GR224" s="2">
        <v>1887</v>
      </c>
      <c r="GS224" s="2">
        <v>1912</v>
      </c>
      <c r="GT224" s="2">
        <v>1879</v>
      </c>
      <c r="GU224" s="2">
        <v>1844</v>
      </c>
      <c r="GV224" s="2">
        <v>1944</v>
      </c>
      <c r="GW224" s="2">
        <v>1960</v>
      </c>
      <c r="GX224" s="2">
        <v>1906</v>
      </c>
      <c r="GY224" s="2">
        <v>1916</v>
      </c>
      <c r="GZ224" s="2">
        <v>1924</v>
      </c>
      <c r="HA224" s="2">
        <v>1882</v>
      </c>
      <c r="HB224" s="2">
        <v>1872</v>
      </c>
      <c r="HC224" s="2">
        <v>1787</v>
      </c>
      <c r="HD224" s="2">
        <v>1828</v>
      </c>
      <c r="HE224" s="2">
        <v>1792</v>
      </c>
      <c r="HF224" s="2">
        <v>1840</v>
      </c>
      <c r="HG224" s="2">
        <v>1886</v>
      </c>
      <c r="HH224" s="2">
        <v>1895</v>
      </c>
      <c r="HI224" s="2">
        <v>1890</v>
      </c>
      <c r="HJ224" s="2">
        <v>1906</v>
      </c>
      <c r="HK224" s="2">
        <v>1846</v>
      </c>
      <c r="HL224" s="2">
        <v>1822</v>
      </c>
      <c r="HM224" s="2">
        <v>1766</v>
      </c>
      <c r="HN224" s="2">
        <v>1643</v>
      </c>
      <c r="HO224" s="2">
        <v>1638</v>
      </c>
      <c r="HP224" s="2">
        <v>1570</v>
      </c>
      <c r="HQ224" s="2">
        <v>1568</v>
      </c>
      <c r="HR224" s="2">
        <v>1518</v>
      </c>
      <c r="HS224" s="2">
        <v>1523</v>
      </c>
      <c r="HT224" s="2">
        <v>1445</v>
      </c>
      <c r="HU224" s="2">
        <v>1461</v>
      </c>
      <c r="HV224" s="2">
        <v>1464</v>
      </c>
      <c r="HW224" s="2">
        <v>1522</v>
      </c>
      <c r="HX224" s="2">
        <v>1498</v>
      </c>
      <c r="HY224" s="2">
        <v>1486</v>
      </c>
      <c r="HZ224" s="2">
        <v>1472</v>
      </c>
      <c r="IA224" s="2">
        <v>1495</v>
      </c>
      <c r="IB224" s="2">
        <v>1494</v>
      </c>
      <c r="IC224" s="2">
        <v>1430</v>
      </c>
      <c r="ID224" s="2">
        <v>1413</v>
      </c>
      <c r="IE224" s="2">
        <v>1429</v>
      </c>
      <c r="IF224" s="2">
        <v>1509</v>
      </c>
      <c r="IG224" s="2">
        <v>1482</v>
      </c>
      <c r="IH224" s="2">
        <v>1486</v>
      </c>
      <c r="II224" s="2">
        <v>1464</v>
      </c>
      <c r="IJ224" s="2">
        <v>1497</v>
      </c>
      <c r="IK224" s="2">
        <v>1487</v>
      </c>
      <c r="IL224" s="2">
        <v>1440</v>
      </c>
      <c r="IM224" s="2">
        <v>1377</v>
      </c>
      <c r="IN224" s="2">
        <v>1360</v>
      </c>
      <c r="IO224" s="2">
        <v>1366</v>
      </c>
      <c r="IP224" s="2">
        <v>1342</v>
      </c>
      <c r="IQ224" s="2">
        <v>1397</v>
      </c>
      <c r="IR224" s="2">
        <v>1395</v>
      </c>
      <c r="IS224" s="2">
        <v>1378</v>
      </c>
      <c r="IT224" s="2">
        <v>1362</v>
      </c>
    </row>
    <row r="225" spans="1:254">
      <c r="A225" s="62" t="s">
        <v>438</v>
      </c>
      <c r="B225" s="4" t="inlineStr">
        <is>
          <t>ミナトホールディングス</t>
        </is>
      </c>
      <c r="C225" s="4">
        <v>2260</v>
      </c>
      <c r="D225" s="4">
        <v>-75</v>
      </c>
      <c r="E225" s="67">
        <v>2335</v>
      </c>
      <c r="F225" s="67">
        <v>2331</v>
      </c>
      <c r="G225" s="67">
        <v>2240</v>
      </c>
      <c r="H225" s="67">
        <v>2116</v>
      </c>
      <c r="I225" s="67">
        <v>2022</v>
      </c>
      <c r="J225" s="67">
        <v>1829</v>
      </c>
      <c r="K225" s="67">
        <v>1567</v>
      </c>
      <c r="L225" s="67">
        <v>1677</v>
      </c>
      <c r="M225" s="67">
        <v>1851</v>
      </c>
      <c r="N225" s="67">
        <v>1846</v>
      </c>
      <c r="O225" s="67">
        <v>1919</v>
      </c>
      <c r="P225" s="67">
        <v>1870</v>
      </c>
      <c r="Q225" s="67">
        <v>1863</v>
      </c>
      <c r="R225" s="67">
        <v>1765</v>
      </c>
      <c r="S225" s="67">
        <v>1954</v>
      </c>
      <c r="T225" s="67">
        <v>2073</v>
      </c>
      <c r="U225" s="67">
        <v>2009</v>
      </c>
      <c r="V225" s="67">
        <v>1976</v>
      </c>
      <c r="W225" s="67">
        <v>2044</v>
      </c>
      <c r="X225" s="67">
        <v>1972</v>
      </c>
      <c r="Y225" s="67">
        <v>1931</v>
      </c>
      <c r="Z225" s="67">
        <v>2000</v>
      </c>
      <c r="AA225" s="67">
        <v>2078</v>
      </c>
      <c r="AB225" s="67">
        <v>2139</v>
      </c>
      <c r="AC225" s="67">
        <v>2125</v>
      </c>
      <c r="AD225" s="67">
        <v>2133</v>
      </c>
      <c r="AE225" s="67">
        <v>2109</v>
      </c>
      <c r="AF225" s="67">
        <v>2117</v>
      </c>
      <c r="AG225" s="67">
        <v>2179</v>
      </c>
      <c r="AH225" s="67">
        <v>2330</v>
      </c>
      <c r="AI225" s="67">
        <v>2233</v>
      </c>
      <c r="AJ225" s="67">
        <v>2210</v>
      </c>
      <c r="AK225" s="67">
        <v>2340</v>
      </c>
      <c r="AL225" s="67">
        <v>2540</v>
      </c>
      <c r="AM225" s="67">
        <v>2215</v>
      </c>
      <c r="AN225" s="67">
        <v>2191</v>
      </c>
      <c r="AO225" s="67">
        <v>2138</v>
      </c>
      <c r="AP225" s="67">
        <v>2034</v>
      </c>
      <c r="AQ225" s="67">
        <v>1920</v>
      </c>
      <c r="AR225" s="67">
        <v>1907</v>
      </c>
      <c r="AS225" s="67">
        <v>1962</v>
      </c>
      <c r="AT225" s="67">
        <v>2093</v>
      </c>
      <c r="AU225" s="67">
        <v>2099</v>
      </c>
      <c r="AV225" s="67">
        <v>2269</v>
      </c>
      <c r="AW225" s="67">
        <v>2135</v>
      </c>
      <c r="AX225" s="67">
        <v>2260</v>
      </c>
      <c r="AY225" s="67">
        <v>2196</v>
      </c>
      <c r="AZ225" s="67">
        <v>2175</v>
      </c>
      <c r="BA225" s="67">
        <v>2204</v>
      </c>
      <c r="BB225" s="67">
        <v>2192</v>
      </c>
      <c r="BC225" s="67">
        <v>2260</v>
      </c>
      <c r="BD225" s="67">
        <v>2403</v>
      </c>
      <c r="BE225" s="67">
        <v>2541</v>
      </c>
      <c r="BF225" s="67">
        <v>2548</v>
      </c>
      <c r="BG225" s="67">
        <v>2417</v>
      </c>
      <c r="BH225" s="67">
        <v>2355</v>
      </c>
      <c r="BI225" s="67">
        <v>2533</v>
      </c>
      <c r="BJ225" s="67">
        <v>2743</v>
      </c>
      <c r="BK225" s="67">
        <v>2729</v>
      </c>
      <c r="BL225" s="67">
        <v>2975</v>
      </c>
      <c r="BM225" s="67">
        <v>2930</v>
      </c>
      <c r="BN225" s="67">
        <v>3630</v>
      </c>
      <c r="BO225" s="67">
        <v>3485</v>
      </c>
      <c r="BP225" s="67">
        <v>3885</v>
      </c>
      <c r="BQ225" s="67">
        <v>3760</v>
      </c>
      <c r="BR225" s="67">
        <v>3060</v>
      </c>
      <c r="BS225" s="67">
        <v>2841</v>
      </c>
      <c r="BT225" s="67">
        <v>2622</v>
      </c>
      <c r="BU225" s="67">
        <v>2696</v>
      </c>
      <c r="BV225" s="67">
        <v>2482</v>
      </c>
      <c r="BW225" s="67">
        <v>2453</v>
      </c>
      <c r="BX225" s="67">
        <v>2480</v>
      </c>
      <c r="BY225" s="67">
        <v>2518</v>
      </c>
      <c r="BZ225" s="67">
        <v>2509</v>
      </c>
      <c r="CA225" s="516">
        <v>2372</v>
      </c>
      <c r="CB225" s="516">
        <v>2467</v>
      </c>
      <c r="CC225" s="516">
        <v>2388</v>
      </c>
      <c r="CD225" s="516">
        <v>2591</v>
      </c>
      <c r="CE225" s="516">
        <v>2312</v>
      </c>
      <c r="CF225" s="516">
        <v>2198</v>
      </c>
      <c r="CG225" s="516">
        <v>2195</v>
      </c>
      <c r="CH225" s="516">
        <v>2359</v>
      </c>
      <c r="CI225" s="516">
        <v>2048</v>
      </c>
      <c r="CJ225" s="516">
        <v>2088</v>
      </c>
      <c r="CK225" s="516">
        <v>2039</v>
      </c>
      <c r="CL225" s="516">
        <v>2017</v>
      </c>
      <c r="CM225" s="516">
        <v>2129</v>
      </c>
      <c r="CN225" s="516">
        <v>1992</v>
      </c>
      <c r="CO225" s="516">
        <v>2189</v>
      </c>
      <c r="CP225" s="516">
        <v>2348</v>
      </c>
      <c r="CQ225" s="516">
        <v>2488</v>
      </c>
      <c r="CR225" s="516">
        <v>2197</v>
      </c>
      <c r="CS225" s="516">
        <v>2103</v>
      </c>
      <c r="CT225" s="516">
        <v>2067</v>
      </c>
      <c r="CU225" s="516">
        <v>2256</v>
      </c>
      <c r="CV225" s="516">
        <v>2411</v>
      </c>
      <c r="CW225" s="516">
        <v>2287</v>
      </c>
      <c r="CX225" s="516">
        <v>2428</v>
      </c>
      <c r="CY225" s="516">
        <v>2371</v>
      </c>
      <c r="CZ225" s="516">
        <v>2413</v>
      </c>
      <c r="DA225" s="2">
        <v>2589</v>
      </c>
      <c r="DB225" s="2">
        <v>2500</v>
      </c>
      <c r="DC225" s="2">
        <v>2354</v>
      </c>
      <c r="DD225" s="2">
        <v>2660</v>
      </c>
      <c r="DE225" s="2">
        <v>2524</v>
      </c>
      <c r="DF225" s="2">
        <v>2322</v>
      </c>
      <c r="DG225" s="2">
        <v>2474</v>
      </c>
      <c r="DH225" s="2">
        <v>2533</v>
      </c>
      <c r="DI225" s="2">
        <v>2662</v>
      </c>
      <c r="DJ225" s="2">
        <v>2714</v>
      </c>
      <c r="DK225" s="2">
        <v>2542</v>
      </c>
      <c r="DL225" s="2">
        <v>2350</v>
      </c>
      <c r="DM225" s="2">
        <v>2437</v>
      </c>
      <c r="DN225" s="2">
        <v>2337</v>
      </c>
      <c r="DO225" s="2">
        <v>2633</v>
      </c>
      <c r="DP225" s="2">
        <v>2953</v>
      </c>
      <c r="DQ225" s="2">
        <v>2850</v>
      </c>
      <c r="DR225" s="2">
        <v>2322</v>
      </c>
      <c r="DS225" s="2">
        <v>1922</v>
      </c>
      <c r="DT225" s="2">
        <v>1522</v>
      </c>
      <c r="DU225" s="2">
        <v>1451</v>
      </c>
      <c r="DV225" s="2">
        <v>1453</v>
      </c>
      <c r="DW225" s="2">
        <v>1485</v>
      </c>
      <c r="DX225" s="2">
        <v>1485</v>
      </c>
      <c r="DY225" s="2">
        <v>1540</v>
      </c>
      <c r="DZ225" s="2">
        <v>1504</v>
      </c>
      <c r="EA225" s="2">
        <v>1650</v>
      </c>
      <c r="EB225" s="2">
        <v>1659</v>
      </c>
      <c r="EC225" s="2">
        <v>1710</v>
      </c>
      <c r="ED225" s="2">
        <v>1757</v>
      </c>
      <c r="EE225" s="2">
        <v>1781</v>
      </c>
      <c r="EF225" s="2">
        <v>1829</v>
      </c>
      <c r="EG225" s="2">
        <v>1855</v>
      </c>
      <c r="EH225" s="2">
        <v>1689</v>
      </c>
      <c r="EI225" s="2">
        <v>1625</v>
      </c>
      <c r="EJ225" s="2">
        <v>1653</v>
      </c>
      <c r="EK225" s="2">
        <v>1679</v>
      </c>
      <c r="EL225" s="2">
        <v>1650</v>
      </c>
      <c r="EM225" s="2">
        <v>1641</v>
      </c>
      <c r="EN225" s="2">
        <v>1574</v>
      </c>
      <c r="EO225" s="2">
        <v>1552</v>
      </c>
      <c r="EP225" s="2">
        <v>1522</v>
      </c>
      <c r="EQ225" s="2">
        <v>1563</v>
      </c>
      <c r="ER225" s="2">
        <v>1475</v>
      </c>
      <c r="ES225" s="2">
        <v>1480</v>
      </c>
      <c r="ET225" s="2">
        <v>1455</v>
      </c>
      <c r="EU225" s="2">
        <v>1490</v>
      </c>
      <c r="EV225" s="2">
        <v>1467</v>
      </c>
      <c r="EW225" s="2">
        <v>1515</v>
      </c>
      <c r="EX225" s="2">
        <v>1371</v>
      </c>
      <c r="EY225" s="2">
        <v>1363</v>
      </c>
      <c r="EZ225" s="2">
        <v>1348</v>
      </c>
      <c r="FA225" s="2">
        <v>1325</v>
      </c>
      <c r="FB225" s="2">
        <v>1308</v>
      </c>
      <c r="FC225" s="2">
        <v>1295</v>
      </c>
      <c r="FD225" s="2">
        <v>1260</v>
      </c>
      <c r="FE225" s="2">
        <v>1304</v>
      </c>
      <c r="FF225" s="2">
        <v>1327</v>
      </c>
      <c r="FG225" s="2">
        <v>1345</v>
      </c>
      <c r="FH225" s="2">
        <v>1291</v>
      </c>
      <c r="FI225" s="2">
        <v>1294</v>
      </c>
      <c r="FJ225" s="2">
        <v>1314</v>
      </c>
      <c r="FK225" s="2">
        <v>1244</v>
      </c>
      <c r="FL225" s="2">
        <v>1305</v>
      </c>
      <c r="FM225" s="2">
        <v>1301</v>
      </c>
      <c r="FN225" s="2">
        <v>1291</v>
      </c>
      <c r="FO225" s="2">
        <v>1337</v>
      </c>
      <c r="FP225" s="2">
        <v>1180</v>
      </c>
      <c r="FQ225" s="2">
        <v>1085</v>
      </c>
      <c r="FR225" s="2">
        <v>1067</v>
      </c>
      <c r="FS225" s="2">
        <v>1056</v>
      </c>
      <c r="FT225" s="2">
        <v>1042</v>
      </c>
      <c r="FU225" s="2">
        <v>1069</v>
      </c>
      <c r="FV225" s="2">
        <v>1020</v>
      </c>
      <c r="FW225" s="2">
        <v>1028</v>
      </c>
      <c r="FX225" s="2">
        <v>1077</v>
      </c>
      <c r="FY225" s="2">
        <v>1062</v>
      </c>
      <c r="FZ225" s="2">
        <v>1042</v>
      </c>
      <c r="GA225" s="2">
        <v>1001</v>
      </c>
      <c r="GB225" s="2">
        <v>851</v>
      </c>
      <c r="GC225" s="2">
        <v>881</v>
      </c>
      <c r="GD225" s="2">
        <v>860</v>
      </c>
      <c r="GE225" s="2">
        <v>845</v>
      </c>
      <c r="GF225" s="2">
        <v>812</v>
      </c>
      <c r="GG225" s="2">
        <v>832</v>
      </c>
      <c r="GH225" s="2">
        <v>857</v>
      </c>
      <c r="GI225" s="2">
        <v>835</v>
      </c>
      <c r="GJ225" s="2">
        <v>822</v>
      </c>
      <c r="GK225" s="2">
        <v>825</v>
      </c>
      <c r="GL225" s="2">
        <v>849</v>
      </c>
      <c r="GM225" s="2">
        <v>833</v>
      </c>
      <c r="GN225" s="2">
        <v>815</v>
      </c>
      <c r="GO225" s="2">
        <v>817</v>
      </c>
      <c r="GP225" s="2">
        <v>820</v>
      </c>
      <c r="GQ225" s="2">
        <v>822</v>
      </c>
      <c r="GR225" s="2">
        <v>804</v>
      </c>
      <c r="GS225" s="2">
        <v>820</v>
      </c>
      <c r="GT225" s="2">
        <v>808</v>
      </c>
      <c r="GU225" s="2">
        <v>795</v>
      </c>
      <c r="GV225" s="2">
        <v>820</v>
      </c>
      <c r="GW225" s="2">
        <v>838</v>
      </c>
      <c r="GX225" s="2">
        <v>844</v>
      </c>
      <c r="GY225" s="2">
        <v>840</v>
      </c>
      <c r="GZ225" s="2">
        <v>855</v>
      </c>
      <c r="HA225" s="2">
        <v>850</v>
      </c>
      <c r="HB225" s="2">
        <v>842</v>
      </c>
      <c r="HC225" s="2">
        <v>842</v>
      </c>
      <c r="HD225" s="2">
        <v>867</v>
      </c>
      <c r="HE225" s="2">
        <v>892</v>
      </c>
      <c r="HF225" s="2">
        <v>896</v>
      </c>
      <c r="HG225" s="2">
        <v>884</v>
      </c>
      <c r="HH225" s="2">
        <v>873</v>
      </c>
      <c r="HI225" s="2">
        <v>870</v>
      </c>
      <c r="HJ225" s="2">
        <v>866</v>
      </c>
      <c r="HK225" s="2">
        <v>855</v>
      </c>
      <c r="HL225" s="2">
        <v>840</v>
      </c>
      <c r="HM225" s="2">
        <v>838</v>
      </c>
      <c r="HN225" s="2">
        <v>826</v>
      </c>
      <c r="HO225" s="2">
        <v>828</v>
      </c>
      <c r="HP225" s="2">
        <v>836</v>
      </c>
      <c r="HQ225" s="2">
        <v>836</v>
      </c>
      <c r="HR225" s="2">
        <v>832</v>
      </c>
      <c r="HS225" s="2">
        <v>823</v>
      </c>
      <c r="HT225" s="2">
        <v>824</v>
      </c>
      <c r="HU225" s="2">
        <v>820</v>
      </c>
      <c r="HV225" s="2">
        <v>829</v>
      </c>
      <c r="HW225" s="2">
        <v>818</v>
      </c>
      <c r="HX225" s="2">
        <v>816</v>
      </c>
      <c r="HY225" s="2">
        <v>815</v>
      </c>
      <c r="HZ225" s="2">
        <v>818</v>
      </c>
      <c r="IA225" s="2">
        <v>822</v>
      </c>
      <c r="IB225" s="2">
        <v>824</v>
      </c>
      <c r="IC225" s="2">
        <v>820</v>
      </c>
      <c r="ID225" s="2">
        <v>821</v>
      </c>
      <c r="IE225" s="2">
        <v>819</v>
      </c>
      <c r="IF225" s="2">
        <v>821</v>
      </c>
      <c r="IG225" s="2">
        <v>818</v>
      </c>
      <c r="IH225" s="2">
        <v>820</v>
      </c>
      <c r="II225" s="2">
        <v>823</v>
      </c>
      <c r="IJ225" s="2">
        <v>823</v>
      </c>
      <c r="IK225" s="2">
        <v>826</v>
      </c>
      <c r="IL225" s="2">
        <v>840</v>
      </c>
      <c r="IM225" s="2">
        <v>862</v>
      </c>
      <c r="IN225" s="2">
        <v>840</v>
      </c>
      <c r="IO225" s="2">
        <v>843</v>
      </c>
      <c r="IP225" s="2">
        <v>842</v>
      </c>
      <c r="IQ225" s="2">
        <v>831</v>
      </c>
      <c r="IR225" s="2">
        <v>837</v>
      </c>
      <c r="IS225" s="2">
        <v>844</v>
      </c>
      <c r="IT225" s="2">
        <v>849</v>
      </c>
    </row>
    <row r="226" spans="1:254">
      <c r="A226" s="62" t="s">
        <v>439</v>
      </c>
      <c r="B226" s="4" t="inlineStr">
        <is>
          <t>ヤクルト</t>
        </is>
      </c>
      <c r="C226" s="4">
        <v>2881.5</v>
      </c>
      <c r="D226" s="4">
        <v>42.5</v>
      </c>
      <c r="E226" s="67">
        <v>2839</v>
      </c>
      <c r="F226" s="67">
        <v>2744</v>
      </c>
      <c r="G226" s="67">
        <v>2795.5</v>
      </c>
      <c r="H226" s="67">
        <v>2781.5</v>
      </c>
      <c r="I226" s="67">
        <v>2819</v>
      </c>
      <c r="J226" s="67">
        <v>2903</v>
      </c>
      <c r="K226" s="67">
        <v>2911.5</v>
      </c>
      <c r="L226" s="67">
        <v>2812.5</v>
      </c>
      <c r="M226" s="67">
        <v>2815.5</v>
      </c>
      <c r="N226" s="67">
        <v>2746</v>
      </c>
      <c r="O226" s="67">
        <v>2762.5</v>
      </c>
      <c r="P226" s="67">
        <v>2775.5</v>
      </c>
      <c r="Q226" s="67">
        <v>2792</v>
      </c>
      <c r="R226" s="67">
        <v>2834.5</v>
      </c>
      <c r="S226" s="67">
        <v>2789</v>
      </c>
      <c r="T226" s="67">
        <v>2820</v>
      </c>
      <c r="U226" s="67">
        <v>2840</v>
      </c>
      <c r="V226" s="67">
        <v>2850</v>
      </c>
      <c r="W226" s="67">
        <v>2840.5</v>
      </c>
      <c r="X226" s="67">
        <v>2836.5</v>
      </c>
      <c r="Y226" s="67">
        <v>2920</v>
      </c>
      <c r="Z226" s="67">
        <v>2889</v>
      </c>
      <c r="AA226" s="67">
        <v>2904</v>
      </c>
      <c r="AB226" s="67">
        <v>2846.5</v>
      </c>
      <c r="AC226" s="67">
        <v>2790.5</v>
      </c>
      <c r="AD226" s="67">
        <v>2703</v>
      </c>
      <c r="AE226" s="67">
        <v>2746</v>
      </c>
      <c r="AF226" s="67">
        <v>2749.5</v>
      </c>
      <c r="AG226" s="67">
        <v>2753</v>
      </c>
      <c r="AH226" s="67">
        <v>2725.5</v>
      </c>
      <c r="AI226" s="67">
        <v>2721.5</v>
      </c>
      <c r="AJ226" s="67">
        <v>2700.5</v>
      </c>
      <c r="AK226" s="67">
        <v>2705</v>
      </c>
      <c r="AL226" s="67">
        <v>2703</v>
      </c>
      <c r="AM226" s="67">
        <v>2686.5</v>
      </c>
      <c r="AN226" s="67">
        <v>2619.5</v>
      </c>
      <c r="AO226" s="67">
        <v>2634.5</v>
      </c>
      <c r="AP226" s="67">
        <v>2645.5</v>
      </c>
      <c r="AQ226" s="67">
        <v>2667</v>
      </c>
      <c r="AR226" s="67">
        <v>2658</v>
      </c>
      <c r="AS226" s="67">
        <v>2682</v>
      </c>
      <c r="AT226" s="67">
        <v>2655</v>
      </c>
      <c r="AU226" s="67">
        <v>2675</v>
      </c>
      <c r="AV226" s="67">
        <v>2630</v>
      </c>
      <c r="AW226" s="67">
        <v>2684.5</v>
      </c>
      <c r="AX226" s="67">
        <v>2714</v>
      </c>
      <c r="AY226" s="67">
        <v>2683.5</v>
      </c>
      <c r="AZ226" s="67">
        <v>2757.5</v>
      </c>
      <c r="BA226" s="67">
        <v>2681.5</v>
      </c>
      <c r="BB226" s="67">
        <v>2720.5</v>
      </c>
      <c r="BC226" s="67">
        <v>2733.5</v>
      </c>
      <c r="BD226" s="67">
        <v>2656.5</v>
      </c>
      <c r="BE226" s="67">
        <v>2773.5</v>
      </c>
      <c r="BF226" s="67">
        <v>2806.5</v>
      </c>
      <c r="BG226" s="67">
        <v>2765</v>
      </c>
      <c r="BH226" s="67">
        <v>2772.5</v>
      </c>
      <c r="BI226" s="67">
        <v>2811</v>
      </c>
      <c r="BJ226" s="67">
        <v>2713</v>
      </c>
      <c r="BK226" s="67">
        <v>2761.5</v>
      </c>
      <c r="BL226" s="67">
        <v>2784.5</v>
      </c>
      <c r="BM226" s="67">
        <v>2800.5</v>
      </c>
      <c r="BN226" s="67">
        <v>2620</v>
      </c>
      <c r="BO226" s="67">
        <v>2906</v>
      </c>
      <c r="BP226" s="67">
        <v>2924.5</v>
      </c>
      <c r="BQ226" s="67">
        <v>2961.5</v>
      </c>
      <c r="BR226" s="67">
        <v>3087</v>
      </c>
      <c r="BS226" s="67">
        <v>2732.5</v>
      </c>
      <c r="BT226" s="67">
        <v>2722.5</v>
      </c>
      <c r="BU226" s="67">
        <v>2732.5</v>
      </c>
      <c r="BV226" s="67">
        <v>2768.5</v>
      </c>
      <c r="BW226" s="67">
        <v>2622.5</v>
      </c>
      <c r="BX226" s="67">
        <v>2600</v>
      </c>
      <c r="BY226" s="67">
        <v>2608.5</v>
      </c>
      <c r="BZ226" s="67">
        <v>2620.5</v>
      </c>
      <c r="CA226" s="516">
        <v>2644.5</v>
      </c>
      <c r="CB226" s="516">
        <v>2654</v>
      </c>
      <c r="CC226" s="516">
        <v>2720</v>
      </c>
      <c r="CD226" s="516">
        <v>2628.5</v>
      </c>
      <c r="CE226" s="516">
        <v>2638</v>
      </c>
      <c r="CF226" s="516">
        <v>2647</v>
      </c>
      <c r="CG226" s="516">
        <v>2701</v>
      </c>
      <c r="CH226" s="516">
        <v>2775</v>
      </c>
      <c r="CI226" s="516">
        <v>2755.5</v>
      </c>
      <c r="CJ226" s="516">
        <v>2726</v>
      </c>
      <c r="CK226" s="516">
        <v>2701</v>
      </c>
      <c r="CL226" s="516">
        <v>2680</v>
      </c>
      <c r="CM226" s="516">
        <v>2671.5</v>
      </c>
      <c r="CN226" s="516">
        <v>2660</v>
      </c>
      <c r="CO226" s="516">
        <v>2659</v>
      </c>
      <c r="CP226" s="516">
        <v>2670.5</v>
      </c>
      <c r="CQ226" s="516">
        <v>2641</v>
      </c>
      <c r="CR226" s="516">
        <v>2600</v>
      </c>
      <c r="CS226" s="516">
        <v>2595.5</v>
      </c>
      <c r="CT226" s="516">
        <v>2585</v>
      </c>
      <c r="CU226" s="516">
        <v>2581.5</v>
      </c>
      <c r="CV226" s="516">
        <v>2628.5</v>
      </c>
      <c r="CW226" s="516">
        <v>2600</v>
      </c>
      <c r="CX226" s="516">
        <v>2576.5</v>
      </c>
      <c r="CY226" s="516">
        <v>2560</v>
      </c>
      <c r="CZ226" s="516">
        <v>2558</v>
      </c>
      <c r="DA226" s="2">
        <v>2603.5</v>
      </c>
      <c r="DB226" s="2">
        <v>2585</v>
      </c>
      <c r="DC226" s="2">
        <v>2614.5</v>
      </c>
      <c r="DD226" s="2">
        <v>2579</v>
      </c>
      <c r="DE226" s="2">
        <v>2625</v>
      </c>
      <c r="DF226" s="2">
        <v>2669</v>
      </c>
      <c r="DG226" s="2">
        <v>2606.5</v>
      </c>
      <c r="DH226" s="2">
        <v>2602</v>
      </c>
      <c r="DI226" s="2">
        <v>2614.5</v>
      </c>
      <c r="DJ226" s="2">
        <v>2577</v>
      </c>
      <c r="DK226" s="2">
        <v>2584.5</v>
      </c>
      <c r="DL226" s="2">
        <v>2606.5</v>
      </c>
      <c r="DM226" s="2">
        <v>2583</v>
      </c>
      <c r="DN226" s="2">
        <v>2582</v>
      </c>
      <c r="DO226" s="2">
        <v>2581</v>
      </c>
      <c r="DP226" s="2">
        <v>2627.5</v>
      </c>
      <c r="DQ226" s="2">
        <v>2693</v>
      </c>
      <c r="DR226" s="2">
        <v>2676</v>
      </c>
      <c r="DS226" s="2">
        <v>2662</v>
      </c>
      <c r="DT226" s="2">
        <v>2630</v>
      </c>
      <c r="DU226" s="2">
        <v>2689</v>
      </c>
      <c r="DV226" s="2">
        <v>2635</v>
      </c>
      <c r="DW226" s="2">
        <v>2607</v>
      </c>
      <c r="DX226" s="2">
        <v>2546</v>
      </c>
      <c r="DY226" s="2">
        <v>2536</v>
      </c>
      <c r="DZ226" s="2">
        <v>2514.5</v>
      </c>
      <c r="EA226" s="2">
        <v>2492</v>
      </c>
      <c r="EB226" s="2">
        <v>2461</v>
      </c>
      <c r="EC226" s="2">
        <v>2455.5</v>
      </c>
      <c r="ED226" s="2">
        <v>2510</v>
      </c>
      <c r="EE226" s="2">
        <v>2553.5</v>
      </c>
      <c r="EF226" s="2">
        <v>2569.5</v>
      </c>
      <c r="EG226" s="2">
        <v>2597</v>
      </c>
      <c r="EH226" s="2">
        <v>2563.5</v>
      </c>
      <c r="EI226" s="2">
        <v>2622.5</v>
      </c>
      <c r="EJ226" s="2">
        <v>2580</v>
      </c>
      <c r="EK226" s="2">
        <v>2538.5</v>
      </c>
      <c r="EL226" s="2">
        <v>2535.5</v>
      </c>
      <c r="EM226" s="2">
        <v>2517.5</v>
      </c>
      <c r="EN226" s="2">
        <v>2504</v>
      </c>
      <c r="EO226" s="2">
        <v>2508</v>
      </c>
      <c r="EP226" s="2">
        <v>2498</v>
      </c>
      <c r="EQ226" s="2">
        <v>2500</v>
      </c>
      <c r="ER226" s="2">
        <v>2474</v>
      </c>
      <c r="ES226" s="2">
        <v>2453</v>
      </c>
      <c r="ET226" s="2">
        <v>2448.5</v>
      </c>
      <c r="EU226" s="2">
        <v>2457.5</v>
      </c>
      <c r="EV226" s="2">
        <v>2470</v>
      </c>
      <c r="EW226" s="2">
        <v>2446</v>
      </c>
      <c r="EX226" s="2">
        <v>2436.5</v>
      </c>
      <c r="EY226" s="2">
        <v>2435.5</v>
      </c>
      <c r="EZ226" s="2">
        <v>2421</v>
      </c>
      <c r="FA226" s="2">
        <v>2443.5</v>
      </c>
      <c r="FB226" s="2">
        <v>2438.5</v>
      </c>
      <c r="FC226" s="2">
        <v>2434.5</v>
      </c>
      <c r="FD226" s="2">
        <v>2425.5</v>
      </c>
      <c r="FE226" s="2">
        <v>2407</v>
      </c>
      <c r="FF226" s="2">
        <v>2366</v>
      </c>
      <c r="FG226" s="2">
        <v>2375</v>
      </c>
      <c r="FH226" s="2">
        <v>2417</v>
      </c>
      <c r="FI226" s="2">
        <v>2418.5</v>
      </c>
      <c r="FJ226" s="2">
        <v>2403</v>
      </c>
      <c r="FK226" s="2">
        <v>2388.5</v>
      </c>
      <c r="FL226" s="2">
        <v>2396.5</v>
      </c>
      <c r="FM226" s="2">
        <v>2412</v>
      </c>
      <c r="FN226" s="2">
        <v>2402</v>
      </c>
      <c r="FO226" s="2">
        <v>2456.5</v>
      </c>
      <c r="FP226" s="2">
        <v>2444</v>
      </c>
      <c r="FQ226" s="2">
        <v>2463</v>
      </c>
      <c r="FR226" s="2">
        <v>2488</v>
      </c>
      <c r="FS226" s="2">
        <v>2477.5</v>
      </c>
      <c r="FT226" s="2">
        <v>2550.5</v>
      </c>
      <c r="FU226" s="2">
        <v>2584.5</v>
      </c>
      <c r="FV226" s="2">
        <v>2588.5</v>
      </c>
      <c r="FW226" s="2">
        <v>2600.5</v>
      </c>
      <c r="FX226" s="2">
        <v>2582</v>
      </c>
      <c r="FY226" s="2">
        <v>2675</v>
      </c>
      <c r="FZ226" s="2">
        <v>2719</v>
      </c>
      <c r="GA226" s="2">
        <v>2483</v>
      </c>
      <c r="GB226" s="2">
        <v>2485</v>
      </c>
      <c r="GC226" s="2">
        <v>2477</v>
      </c>
      <c r="GD226" s="2">
        <v>2466</v>
      </c>
      <c r="GE226" s="2">
        <v>2365</v>
      </c>
      <c r="GF226" s="2">
        <v>2322</v>
      </c>
      <c r="GG226" s="2">
        <v>2317</v>
      </c>
      <c r="GH226" s="2">
        <v>2303.5</v>
      </c>
      <c r="GI226" s="2">
        <v>2325.5</v>
      </c>
      <c r="GJ226" s="2">
        <v>2315</v>
      </c>
      <c r="GK226" s="2">
        <v>2367.5</v>
      </c>
      <c r="GL226" s="2">
        <v>2376.5</v>
      </c>
      <c r="GM226" s="2">
        <v>2374</v>
      </c>
      <c r="GN226" s="2">
        <v>2416</v>
      </c>
      <c r="GO226" s="2">
        <v>2424.5</v>
      </c>
      <c r="GP226" s="2">
        <v>2427.5</v>
      </c>
      <c r="GQ226" s="2">
        <v>2402</v>
      </c>
      <c r="GR226" s="2">
        <v>2401.5</v>
      </c>
      <c r="GS226" s="2">
        <v>2358</v>
      </c>
      <c r="GT226" s="2">
        <v>2350</v>
      </c>
      <c r="GU226" s="2">
        <v>2357.5</v>
      </c>
      <c r="GV226" s="2">
        <v>2358.5</v>
      </c>
      <c r="GW226" s="2">
        <v>2393</v>
      </c>
      <c r="GX226" s="2">
        <v>2381</v>
      </c>
      <c r="GY226" s="2">
        <v>2399.5</v>
      </c>
      <c r="GZ226" s="2">
        <v>2376</v>
      </c>
      <c r="HA226" s="2">
        <v>2370</v>
      </c>
      <c r="HB226" s="2">
        <v>2321</v>
      </c>
      <c r="HC226" s="2">
        <v>2341.5</v>
      </c>
      <c r="HD226" s="2">
        <v>2411.5</v>
      </c>
      <c r="HE226" s="2">
        <v>2400.5</v>
      </c>
      <c r="HF226" s="2">
        <v>2472</v>
      </c>
      <c r="HG226" s="2">
        <v>2445</v>
      </c>
      <c r="HH226" s="2">
        <v>2462</v>
      </c>
      <c r="HI226" s="2">
        <v>2470</v>
      </c>
      <c r="HJ226" s="2">
        <v>2460</v>
      </c>
      <c r="HK226" s="2">
        <v>2488.5</v>
      </c>
      <c r="HL226" s="2">
        <v>2471.5</v>
      </c>
      <c r="HM226" s="2">
        <v>2482</v>
      </c>
      <c r="HN226" s="2">
        <v>2457.5</v>
      </c>
      <c r="HO226" s="2">
        <v>2471.5</v>
      </c>
      <c r="HP226" s="2">
        <v>2462.5</v>
      </c>
      <c r="HQ226" s="2">
        <v>2469.5</v>
      </c>
      <c r="HR226" s="2">
        <v>2458</v>
      </c>
      <c r="HS226" s="2">
        <v>2484</v>
      </c>
      <c r="HT226" s="2">
        <v>2475.5</v>
      </c>
      <c r="HU226" s="2">
        <v>2470</v>
      </c>
      <c r="HV226" s="2">
        <v>2456</v>
      </c>
      <c r="HW226" s="2">
        <v>2449</v>
      </c>
      <c r="HX226" s="2">
        <v>2402.5</v>
      </c>
      <c r="HY226" s="2">
        <v>2432</v>
      </c>
      <c r="HZ226" s="2">
        <v>2436</v>
      </c>
      <c r="IA226" s="2">
        <v>2434</v>
      </c>
      <c r="IB226" s="2">
        <v>2478.5</v>
      </c>
      <c r="IC226" s="2">
        <v>2504</v>
      </c>
      <c r="ID226" s="2">
        <v>2489.5</v>
      </c>
      <c r="IE226" s="2">
        <v>2525</v>
      </c>
      <c r="IF226" s="2">
        <v>2491</v>
      </c>
      <c r="IG226" s="2">
        <v>2441</v>
      </c>
      <c r="IH226" s="2">
        <v>2423</v>
      </c>
      <c r="II226" s="2">
        <v>2406</v>
      </c>
      <c r="IJ226" s="2">
        <v>2407</v>
      </c>
      <c r="IK226" s="2">
        <v>2428</v>
      </c>
      <c r="IL226" s="2">
        <v>2424</v>
      </c>
      <c r="IM226" s="2">
        <v>2378</v>
      </c>
      <c r="IN226" s="2">
        <v>2401.5</v>
      </c>
      <c r="IO226" s="2">
        <v>2385</v>
      </c>
      <c r="IP226" s="2">
        <v>2411</v>
      </c>
      <c r="IQ226" s="2">
        <v>2416.5</v>
      </c>
      <c r="IR226" s="2">
        <v>2432</v>
      </c>
      <c r="IS226" s="2">
        <v>2424</v>
      </c>
      <c r="IT226" s="2">
        <v>2400</v>
      </c>
    </row>
    <row r="227" spans="1:254">
      <c r="A227" s="62" t="s">
        <v>440</v>
      </c>
      <c r="B227" s="4" t="inlineStr">
        <is>
          <t>ＮＦエネ資源Ｔ１７</t>
        </is>
      </c>
      <c r="C227" s="4">
        <v>33460</v>
      </c>
      <c r="D227" s="4">
        <v>630</v>
      </c>
      <c r="E227" s="67">
        <v>32830</v>
      </c>
      <c r="F227" s="67">
        <v>32240</v>
      </c>
      <c r="G227" s="67">
        <v>32510</v>
      </c>
      <c r="H227" s="67">
        <v>32980</v>
      </c>
      <c r="I227" s="67">
        <v>33640</v>
      </c>
      <c r="J227" s="67">
        <v>33600</v>
      </c>
      <c r="K227" s="67">
        <v>33750</v>
      </c>
      <c r="L227" s="67">
        <v>33460</v>
      </c>
      <c r="M227" s="67">
        <v>33890</v>
      </c>
      <c r="N227" s="67">
        <v>34210</v>
      </c>
      <c r="O227" s="67">
        <v>34040</v>
      </c>
      <c r="P227" s="67">
        <v>33490</v>
      </c>
      <c r="Q227" s="67">
        <v>33120</v>
      </c>
      <c r="R227" s="67">
        <v>31670</v>
      </c>
      <c r="S227" s="67">
        <v>32150</v>
      </c>
      <c r="T227" s="67">
        <v>32490</v>
      </c>
      <c r="U227" s="67">
        <v>32010</v>
      </c>
      <c r="V227" s="67">
        <v>32570</v>
      </c>
      <c r="W227" s="67">
        <v>32590</v>
      </c>
      <c r="X227" s="67">
        <v>32620</v>
      </c>
      <c r="Y227" s="67">
        <v>32400</v>
      </c>
      <c r="Z227" s="67">
        <v>32580</v>
      </c>
      <c r="AA227" s="67">
        <v>32500</v>
      </c>
      <c r="AB227" s="67">
        <v>31720</v>
      </c>
      <c r="AC227" s="67">
        <v>31360</v>
      </c>
      <c r="AD227" s="67">
        <v>31120</v>
      </c>
      <c r="AE227" s="67">
        <v>31070</v>
      </c>
      <c r="AF227" s="67">
        <v>31660</v>
      </c>
      <c r="AG227" s="67">
        <v>31330</v>
      </c>
      <c r="AH227" s="67">
        <v>31060</v>
      </c>
      <c r="AI227" s="67">
        <v>31770</v>
      </c>
      <c r="AJ227" s="67">
        <v>32250</v>
      </c>
      <c r="AK227" s="67">
        <v>32520</v>
      </c>
      <c r="AL227" s="67">
        <v>32950</v>
      </c>
      <c r="AM227" s="67">
        <v>32320</v>
      </c>
      <c r="AN227" s="67">
        <v>32410</v>
      </c>
      <c r="AO227" s="67">
        <v>32260</v>
      </c>
      <c r="AP227" s="67">
        <v>32890</v>
      </c>
      <c r="AQ227" s="67">
        <v>32420</v>
      </c>
      <c r="AR227" s="67">
        <v>32910</v>
      </c>
      <c r="AS227" s="67">
        <v>32130</v>
      </c>
      <c r="AT227" s="67">
        <v>33360</v>
      </c>
      <c r="AU227" s="67">
        <v>33540</v>
      </c>
      <c r="AV227" s="67">
        <v>34010</v>
      </c>
      <c r="AW227" s="67">
        <v>33900</v>
      </c>
      <c r="AX227" s="67">
        <v>34900</v>
      </c>
      <c r="AY227" s="67">
        <v>33640</v>
      </c>
      <c r="AZ227" s="67">
        <v>32850</v>
      </c>
      <c r="BA227" s="67">
        <v>34020</v>
      </c>
      <c r="BB227" s="67">
        <v>34140</v>
      </c>
      <c r="BC227" s="67">
        <v>34190</v>
      </c>
      <c r="BD227" s="67">
        <v>33810</v>
      </c>
      <c r="BE227" s="67">
        <v>34050</v>
      </c>
      <c r="BF227" s="67">
        <v>34840</v>
      </c>
      <c r="BG227" s="67">
        <v>35000</v>
      </c>
      <c r="BH227" s="67">
        <v>35570</v>
      </c>
      <c r="BI227" s="67">
        <v>36050</v>
      </c>
      <c r="BJ227" s="67">
        <v>35830</v>
      </c>
      <c r="BK227" s="67">
        <v>36390</v>
      </c>
      <c r="BL227" s="67">
        <v>35670</v>
      </c>
      <c r="BM227" s="67">
        <v>36000</v>
      </c>
      <c r="BN227" s="67">
        <v>36560</v>
      </c>
      <c r="BO227" s="67">
        <v>35330</v>
      </c>
      <c r="BP227" s="67">
        <v>34850</v>
      </c>
      <c r="BQ227" s="67">
        <v>35260</v>
      </c>
      <c r="BR227" s="67">
        <v>36430</v>
      </c>
      <c r="BS227" s="67">
        <v>36110</v>
      </c>
      <c r="BT227" s="67">
        <v>36200</v>
      </c>
      <c r="BU227" s="67">
        <v>35000</v>
      </c>
      <c r="BV227" s="67">
        <v>36020</v>
      </c>
      <c r="BW227" s="67">
        <v>35630</v>
      </c>
      <c r="BX227" s="67">
        <v>35340</v>
      </c>
      <c r="BY227" s="67">
        <v>35700</v>
      </c>
      <c r="BZ227" s="67">
        <v>36070</v>
      </c>
      <c r="CA227" s="516">
        <v>37180</v>
      </c>
      <c r="CB227" s="516">
        <v>37580</v>
      </c>
      <c r="CC227" s="516">
        <v>38060</v>
      </c>
      <c r="CD227" s="516">
        <v>38660</v>
      </c>
      <c r="CE227" s="516">
        <v>39070</v>
      </c>
      <c r="CF227" s="516">
        <v>38600</v>
      </c>
      <c r="CG227" s="516">
        <v>39100</v>
      </c>
      <c r="CH227" s="516">
        <v>39320</v>
      </c>
      <c r="CI227" s="516">
        <v>40620</v>
      </c>
      <c r="CJ227" s="516">
        <v>40740</v>
      </c>
      <c r="CK227" s="516">
        <v>41000</v>
      </c>
      <c r="CL227" s="516">
        <v>40380</v>
      </c>
      <c r="CM227" s="516">
        <v>41460</v>
      </c>
      <c r="CN227" s="516">
        <v>40440</v>
      </c>
      <c r="CO227" s="516">
        <v>41540</v>
      </c>
      <c r="CP227" s="516">
        <v>41240</v>
      </c>
      <c r="CQ227" s="516">
        <v>40000</v>
      </c>
      <c r="CR227" s="516">
        <v>38510</v>
      </c>
      <c r="CS227" s="516">
        <v>38700</v>
      </c>
      <c r="CT227" s="516">
        <v>37440</v>
      </c>
      <c r="CU227" s="516">
        <v>39830</v>
      </c>
      <c r="CV227" s="516">
        <v>40650</v>
      </c>
      <c r="CW227" s="516">
        <v>38700</v>
      </c>
      <c r="CX227" s="516">
        <v>38300</v>
      </c>
      <c r="CY227" s="516">
        <v>38400</v>
      </c>
      <c r="CZ227" s="516">
        <v>37800</v>
      </c>
      <c r="DA227" s="2">
        <v>37770</v>
      </c>
      <c r="DB227" s="2">
        <v>37230</v>
      </c>
      <c r="DC227" s="2">
        <v>36740</v>
      </c>
      <c r="DD227" s="2">
        <v>37370</v>
      </c>
      <c r="DE227" s="2">
        <v>38000</v>
      </c>
      <c r="DF227" s="2">
        <v>35920</v>
      </c>
      <c r="DG227" s="2">
        <v>38320</v>
      </c>
      <c r="DH227" s="2">
        <v>39920</v>
      </c>
      <c r="DI227" s="2">
        <v>38020</v>
      </c>
      <c r="DJ227" s="2">
        <v>36870</v>
      </c>
      <c r="DK227" s="2">
        <v>36510</v>
      </c>
      <c r="DL227" s="2">
        <v>37030</v>
      </c>
      <c r="DM227" s="2">
        <v>37200</v>
      </c>
      <c r="DN227" s="2">
        <v>37200</v>
      </c>
      <c r="DO227" s="2">
        <v>36490</v>
      </c>
      <c r="DP227" s="2">
        <v>36090</v>
      </c>
      <c r="DQ227" s="2">
        <v>35840</v>
      </c>
      <c r="DR227" s="2">
        <v>35770</v>
      </c>
      <c r="DS227" s="2">
        <v>38620</v>
      </c>
      <c r="DT227" s="2">
        <v>37580</v>
      </c>
      <c r="DU227" s="2">
        <v>36340</v>
      </c>
      <c r="DV227" s="2">
        <v>36170</v>
      </c>
      <c r="DW227" s="2">
        <v>35400</v>
      </c>
      <c r="DX227" s="2">
        <v>35500</v>
      </c>
      <c r="DY227" s="2">
        <v>34000</v>
      </c>
      <c r="DZ227" s="2">
        <v>32940</v>
      </c>
      <c r="EA227" s="2">
        <v>33790</v>
      </c>
      <c r="EB227" s="2">
        <v>33330</v>
      </c>
      <c r="EC227" s="2">
        <v>32570</v>
      </c>
      <c r="ED227" s="2">
        <v>32480</v>
      </c>
      <c r="EE227" s="2">
        <v>32160</v>
      </c>
      <c r="EF227" s="2">
        <v>32490</v>
      </c>
      <c r="EG227" s="2">
        <v>32530</v>
      </c>
      <c r="EH227" s="2">
        <v>31900</v>
      </c>
      <c r="EI227" s="2">
        <v>31730</v>
      </c>
      <c r="EJ227" s="2">
        <v>32100</v>
      </c>
      <c r="EK227" s="2">
        <v>32210</v>
      </c>
      <c r="EL227" s="2">
        <v>32380</v>
      </c>
      <c r="EM227" s="2">
        <v>32330</v>
      </c>
      <c r="EN227" s="2">
        <v>31600</v>
      </c>
      <c r="EO227" s="2">
        <v>30490</v>
      </c>
      <c r="EP227" s="2">
        <v>30120</v>
      </c>
      <c r="EQ227" s="2">
        <v>29855</v>
      </c>
      <c r="ER227" s="2">
        <v>30860</v>
      </c>
      <c r="ES227" s="2">
        <v>29855</v>
      </c>
      <c r="ET227" s="2">
        <v>29650</v>
      </c>
      <c r="EU227" s="2">
        <v>29550</v>
      </c>
      <c r="EV227" s="2">
        <v>29650</v>
      </c>
      <c r="EW227" s="2">
        <v>29490</v>
      </c>
      <c r="EX227" s="2">
        <v>29465</v>
      </c>
      <c r="EY227" s="2">
        <v>29500</v>
      </c>
      <c r="EZ227" s="2">
        <v>29405</v>
      </c>
      <c r="FA227" s="2">
        <v>29200</v>
      </c>
      <c r="FB227" s="2">
        <v>29040</v>
      </c>
      <c r="FC227" s="2">
        <v>28760</v>
      </c>
      <c r="FD227" s="2">
        <v>29070</v>
      </c>
      <c r="FE227" s="2">
        <v>29930</v>
      </c>
      <c r="FF227" s="2">
        <v>29410</v>
      </c>
      <c r="FG227" s="2">
        <v>29195</v>
      </c>
      <c r="FH227" s="2">
        <v>29420</v>
      </c>
      <c r="FI227" s="2">
        <v>29110</v>
      </c>
      <c r="FJ227" s="2">
        <v>29255</v>
      </c>
      <c r="FK227" s="2">
        <v>28930</v>
      </c>
      <c r="FL227" s="2">
        <v>29015</v>
      </c>
      <c r="FM227" s="2">
        <v>28525</v>
      </c>
      <c r="FN227" s="2">
        <v>28520</v>
      </c>
      <c r="FO227" s="2">
        <v>28570</v>
      </c>
      <c r="FP227" s="2">
        <v>29055</v>
      </c>
      <c r="FQ227" s="2">
        <v>28945</v>
      </c>
      <c r="FR227" s="2">
        <v>29055</v>
      </c>
      <c r="FS227" s="2">
        <v>28355</v>
      </c>
      <c r="FT227" s="2">
        <v>28125</v>
      </c>
      <c r="FU227" s="2">
        <v>28190</v>
      </c>
      <c r="FV227" s="2">
        <v>27850</v>
      </c>
      <c r="FW227" s="2">
        <v>27595</v>
      </c>
      <c r="FX227" s="2">
        <v>28635</v>
      </c>
      <c r="FY227" s="2">
        <v>29175</v>
      </c>
      <c r="FZ227" s="2">
        <v>27605</v>
      </c>
      <c r="GA227" s="2">
        <v>27485</v>
      </c>
      <c r="GB227" s="2">
        <v>26955</v>
      </c>
      <c r="GC227" s="2">
        <v>27045</v>
      </c>
      <c r="GD227" s="2">
        <v>26300</v>
      </c>
      <c r="GE227" s="2">
        <v>26330</v>
      </c>
      <c r="GF227" s="2">
        <v>26050</v>
      </c>
      <c r="GG227" s="2">
        <v>26515</v>
      </c>
      <c r="GH227" s="2">
        <v>26160</v>
      </c>
      <c r="GI227" s="2">
        <v>26175</v>
      </c>
      <c r="GJ227" s="2">
        <v>25790</v>
      </c>
      <c r="GK227" s="2">
        <v>25820</v>
      </c>
      <c r="GL227" s="2">
        <v>26595</v>
      </c>
      <c r="GM227" s="2">
        <v>26010</v>
      </c>
      <c r="GN227" s="2">
        <v>25950</v>
      </c>
      <c r="GO227" s="2">
        <v>25375</v>
      </c>
      <c r="GP227" s="2">
        <v>25055</v>
      </c>
      <c r="GQ227" s="2">
        <v>25150</v>
      </c>
      <c r="GR227" s="2">
        <v>24600</v>
      </c>
      <c r="GS227" s="2">
        <v>24970</v>
      </c>
      <c r="GT227" s="2">
        <v>24890</v>
      </c>
      <c r="GU227" s="2">
        <v>24655</v>
      </c>
      <c r="GV227" s="2">
        <v>24980</v>
      </c>
      <c r="GW227" s="2">
        <v>25995</v>
      </c>
      <c r="GX227" s="2">
        <v>25620</v>
      </c>
      <c r="GY227" s="2">
        <v>25235</v>
      </c>
      <c r="GZ227" s="2">
        <v>25195</v>
      </c>
      <c r="HA227" s="2">
        <v>24575</v>
      </c>
      <c r="HB227" s="2">
        <v>24950</v>
      </c>
      <c r="HC227" s="2">
        <v>24770</v>
      </c>
      <c r="HD227" s="2">
        <v>25300</v>
      </c>
      <c r="HE227" s="2">
        <v>25580</v>
      </c>
      <c r="HF227" s="2">
        <v>25650</v>
      </c>
      <c r="HG227" s="2">
        <v>25650</v>
      </c>
      <c r="HH227" s="2">
        <v>25310</v>
      </c>
      <c r="HI227" s="2">
        <v>24910</v>
      </c>
      <c r="HJ227" s="2">
        <v>24495</v>
      </c>
      <c r="HK227" s="2">
        <v>24670</v>
      </c>
      <c r="HL227" s="2">
        <v>24610</v>
      </c>
      <c r="HM227" s="2">
        <v>24780</v>
      </c>
      <c r="HN227" s="2">
        <v>24370</v>
      </c>
      <c r="HO227" s="2">
        <v>24430</v>
      </c>
      <c r="HP227" s="2">
        <v>24095</v>
      </c>
      <c r="HQ227" s="2">
        <v>23970</v>
      </c>
      <c r="HR227" s="2">
        <v>24290</v>
      </c>
      <c r="HS227" s="2">
        <v>24100</v>
      </c>
      <c r="HT227" s="2">
        <v>24035</v>
      </c>
      <c r="HU227" s="2">
        <v>23955</v>
      </c>
      <c r="HV227" s="2">
        <v>24230</v>
      </c>
      <c r="HW227" s="2">
        <v>23840</v>
      </c>
      <c r="HX227" s="2">
        <v>23640</v>
      </c>
      <c r="HY227" s="2">
        <v>23720</v>
      </c>
      <c r="HZ227" s="2">
        <v>23145</v>
      </c>
      <c r="IA227" s="2">
        <v>23135</v>
      </c>
      <c r="IB227" s="2">
        <v>23320</v>
      </c>
      <c r="IC227" s="2">
        <v>23305</v>
      </c>
      <c r="ID227" s="2">
        <v>23055</v>
      </c>
      <c r="IE227" s="2">
        <v>23050</v>
      </c>
      <c r="IF227" s="2">
        <v>22865</v>
      </c>
      <c r="IG227" s="2">
        <v>22800</v>
      </c>
      <c r="IH227" s="2">
        <v>22855</v>
      </c>
      <c r="II227" s="2">
        <v>22370</v>
      </c>
      <c r="IJ227" s="2">
        <v>22450</v>
      </c>
      <c r="IK227" s="2">
        <v>22435</v>
      </c>
      <c r="IL227" s="2">
        <v>22170</v>
      </c>
      <c r="IM227" s="2">
        <v>21700</v>
      </c>
      <c r="IN227" s="2">
        <v>21585</v>
      </c>
      <c r="IO227" s="2">
        <v>21025</v>
      </c>
      <c r="IP227" s="2">
        <v>20860</v>
      </c>
      <c r="IQ227" s="2">
        <v>21360</v>
      </c>
      <c r="IR227" s="2">
        <v>21240</v>
      </c>
      <c r="IS227" s="2">
        <v>21130</v>
      </c>
      <c r="IT227" s="2">
        <v>20940</v>
      </c>
    </row>
    <row r="228" spans="1:254">
      <c r="A228" s="62" t="s">
        <v>441</v>
      </c>
      <c r="C228" s="4">
        <v>2064</v>
      </c>
      <c r="D228" s="4">
        <v>-8</v>
      </c>
      <c r="E228" s="67">
        <v>2072</v>
      </c>
      <c r="F228" s="67">
        <v>2057</v>
      </c>
      <c r="G228" s="67">
        <v>2047</v>
      </c>
      <c r="H228" s="67">
        <v>2124</v>
      </c>
      <c r="I228" s="67">
        <v>2113</v>
      </c>
      <c r="J228" s="67">
        <v>2173</v>
      </c>
      <c r="K228" s="67">
        <v>2142</v>
      </c>
      <c r="L228" s="67">
        <v>2120</v>
      </c>
      <c r="M228" s="67">
        <v>2105</v>
      </c>
      <c r="N228" s="67">
        <v>2063</v>
      </c>
      <c r="O228" s="67">
        <v>2112</v>
      </c>
      <c r="P228" s="67">
        <v>2138</v>
      </c>
      <c r="Q228" s="67">
        <v>2132</v>
      </c>
      <c r="R228" s="67">
        <v>2108</v>
      </c>
      <c r="S228" s="67">
        <v>2145</v>
      </c>
      <c r="T228" s="67">
        <v>2158</v>
      </c>
      <c r="U228" s="67">
        <v>2160</v>
      </c>
      <c r="V228" s="67">
        <v>2133</v>
      </c>
      <c r="W228" s="67">
        <v>2156</v>
      </c>
      <c r="X228" s="67">
        <v>2134</v>
      </c>
      <c r="Y228" s="67">
        <v>2144</v>
      </c>
      <c r="Z228" s="67">
        <v>2129</v>
      </c>
      <c r="AA228" s="67">
        <v>2101</v>
      </c>
      <c r="AB228" s="67">
        <v>2096</v>
      </c>
      <c r="AC228" s="67">
        <v>2186</v>
      </c>
      <c r="AD228" s="67">
        <v>2112</v>
      </c>
      <c r="AE228" s="67">
        <v>2091</v>
      </c>
      <c r="AF228" s="67">
        <v>2054</v>
      </c>
      <c r="AG228" s="67">
        <v>2039</v>
      </c>
      <c r="AH228" s="67">
        <v>1699</v>
      </c>
      <c r="AI228" s="67">
        <v>1710</v>
      </c>
      <c r="AJ228" s="67">
        <v>1709</v>
      </c>
      <c r="AK228" s="67">
        <v>1734</v>
      </c>
      <c r="AL228" s="67">
        <v>1751</v>
      </c>
      <c r="AM228" s="67">
        <v>1813</v>
      </c>
      <c r="AN228" s="67">
        <v>1806</v>
      </c>
      <c r="AO228" s="67">
        <v>1782</v>
      </c>
      <c r="AP228" s="67">
        <v>1845</v>
      </c>
      <c r="AQ228" s="67">
        <v>1781</v>
      </c>
      <c r="AR228" s="67">
        <v>1775</v>
      </c>
      <c r="AS228" s="67">
        <v>1769</v>
      </c>
      <c r="AT228" s="67">
        <v>1768</v>
      </c>
      <c r="AU228" s="67">
        <v>1726</v>
      </c>
      <c r="AV228" s="67">
        <v>1789</v>
      </c>
      <c r="AW228" s="67">
        <v>1731</v>
      </c>
      <c r="AX228" s="67">
        <v>1783</v>
      </c>
      <c r="AY228" s="67">
        <v>1885</v>
      </c>
      <c r="AZ228" s="67">
        <v>1832</v>
      </c>
      <c r="BA228" s="67">
        <v>1798</v>
      </c>
      <c r="BB228" s="67">
        <v>1736</v>
      </c>
      <c r="BC228" s="67">
        <v>1709</v>
      </c>
      <c r="BD228" s="67">
        <v>1784</v>
      </c>
      <c r="BE228" s="67">
        <v>1775</v>
      </c>
      <c r="BF228" s="67">
        <v>1801</v>
      </c>
      <c r="BG228" s="67">
        <v>1838</v>
      </c>
      <c r="BH228" s="67">
        <v>1790</v>
      </c>
      <c r="BI228" s="67">
        <v>1889</v>
      </c>
      <c r="BJ228" s="67">
        <v>1888</v>
      </c>
      <c r="BK228" s="67">
        <v>1914</v>
      </c>
      <c r="BL228" s="67">
        <v>1847</v>
      </c>
      <c r="BM228" s="67">
        <v>1907</v>
      </c>
      <c r="BN228" s="67">
        <v>1876</v>
      </c>
      <c r="BO228" s="67">
        <v>1944</v>
      </c>
      <c r="BP228" s="67">
        <v>1985</v>
      </c>
      <c r="BQ228" s="67">
        <v>1928</v>
      </c>
      <c r="BR228" s="67">
        <v>2062</v>
      </c>
      <c r="BS228" s="67">
        <v>1795</v>
      </c>
      <c r="BT228" s="67">
        <v>1495</v>
      </c>
      <c r="BU228" s="67">
        <v>1491</v>
      </c>
      <c r="BV228" s="67">
        <v>1495</v>
      </c>
      <c r="BW228" s="67">
        <v>1506</v>
      </c>
      <c r="BX228" s="67">
        <v>1531</v>
      </c>
      <c r="BY228" s="67">
        <v>1552</v>
      </c>
      <c r="BZ228" s="67">
        <v>1550</v>
      </c>
      <c r="CA228" s="516">
        <v>1563</v>
      </c>
      <c r="CB228" s="516">
        <v>1545</v>
      </c>
      <c r="CC228" s="516">
        <v>1536</v>
      </c>
      <c r="CD228" s="516">
        <v>1541</v>
      </c>
      <c r="CE228" s="516">
        <v>1498</v>
      </c>
      <c r="CF228" s="516">
        <v>1498</v>
      </c>
      <c r="CG228" s="516">
        <v>1510</v>
      </c>
      <c r="CH228" s="516">
        <v>1550</v>
      </c>
      <c r="CI228" s="516">
        <v>1503</v>
      </c>
      <c r="CJ228" s="516">
        <v>1485</v>
      </c>
      <c r="CK228" s="516">
        <v>1457</v>
      </c>
      <c r="CL228" s="516">
        <v>1440</v>
      </c>
      <c r="CM228" s="516">
        <v>1458</v>
      </c>
      <c r="CN228" s="516">
        <v>1419</v>
      </c>
      <c r="CO228" s="516">
        <v>1419</v>
      </c>
      <c r="CP228" s="516">
        <v>1489</v>
      </c>
      <c r="CQ228" s="516">
        <v>1461</v>
      </c>
      <c r="CR228" s="516">
        <v>1476</v>
      </c>
      <c r="CS228" s="516">
        <v>1475</v>
      </c>
      <c r="CT228" s="516">
        <v>1438</v>
      </c>
      <c r="CU228" s="516">
        <v>1499</v>
      </c>
      <c r="CV228" s="516">
        <v>1584</v>
      </c>
      <c r="CW228" s="516">
        <v>1564</v>
      </c>
      <c r="CX228" s="516">
        <v>1555</v>
      </c>
      <c r="CY228" s="516">
        <v>1550</v>
      </c>
      <c r="CZ228" s="516">
        <v>1550</v>
      </c>
      <c r="DA228" s="2">
        <v>1595</v>
      </c>
      <c r="DB228" s="2">
        <v>1579</v>
      </c>
      <c r="DC228" s="2">
        <v>1541</v>
      </c>
      <c r="DD228" s="2">
        <v>1574</v>
      </c>
      <c r="DE228" s="2">
        <v>1554</v>
      </c>
      <c r="DF228" s="2">
        <v>1474</v>
      </c>
      <c r="DG228" s="2">
        <v>1510</v>
      </c>
      <c r="DH228" s="2">
        <v>1563</v>
      </c>
      <c r="DI228" s="2">
        <v>1618</v>
      </c>
      <c r="DJ228" s="2">
        <v>1606</v>
      </c>
      <c r="DK228" s="2">
        <v>1560</v>
      </c>
      <c r="DL228" s="2">
        <v>1522</v>
      </c>
      <c r="DM228" s="2">
        <v>1594</v>
      </c>
      <c r="DN228" s="2">
        <v>1617</v>
      </c>
      <c r="DO228" s="2">
        <v>1613</v>
      </c>
      <c r="DP228" s="2">
        <v>1623</v>
      </c>
      <c r="DQ228" s="2">
        <v>1647</v>
      </c>
      <c r="DR228" s="2">
        <v>1617</v>
      </c>
      <c r="DS228" s="2">
        <v>1806</v>
      </c>
      <c r="DT228" s="2">
        <v>1826</v>
      </c>
      <c r="DU228" s="2">
        <v>1797</v>
      </c>
      <c r="DV228" s="2">
        <v>1810</v>
      </c>
      <c r="DW228" s="2">
        <v>1854</v>
      </c>
      <c r="DX228" s="2">
        <v>1864</v>
      </c>
      <c r="DY228" s="2">
        <v>1820</v>
      </c>
      <c r="DZ228" s="2">
        <v>1812</v>
      </c>
      <c r="EA228" s="2">
        <v>1829</v>
      </c>
      <c r="EB228" s="2">
        <v>1828</v>
      </c>
      <c r="EC228" s="2">
        <v>1826</v>
      </c>
      <c r="ED228" s="2">
        <v>1861</v>
      </c>
      <c r="EE228" s="2">
        <v>1855</v>
      </c>
      <c r="EF228" s="2">
        <v>1921</v>
      </c>
      <c r="EG228" s="2">
        <v>1909</v>
      </c>
      <c r="EH228" s="2">
        <v>1892</v>
      </c>
      <c r="EI228" s="2">
        <v>1931</v>
      </c>
      <c r="EJ228" s="2">
        <v>1948</v>
      </c>
      <c r="EK228" s="2">
        <v>1972</v>
      </c>
      <c r="EL228" s="2">
        <v>2016</v>
      </c>
      <c r="EM228" s="2">
        <v>1954</v>
      </c>
      <c r="EN228" s="2">
        <v>1940</v>
      </c>
      <c r="EO228" s="2">
        <v>1943</v>
      </c>
      <c r="EP228" s="2">
        <v>1931</v>
      </c>
      <c r="EQ228" s="2">
        <v>1973</v>
      </c>
      <c r="ER228" s="2">
        <v>1996</v>
      </c>
      <c r="ES228" s="2">
        <v>1962</v>
      </c>
      <c r="ET228" s="2">
        <v>1943</v>
      </c>
      <c r="EU228" s="2">
        <v>2008</v>
      </c>
      <c r="EV228" s="2">
        <v>2100</v>
      </c>
      <c r="EW228" s="2">
        <v>2115</v>
      </c>
      <c r="EX228" s="2">
        <v>2094</v>
      </c>
      <c r="EY228" s="2">
        <v>2084</v>
      </c>
      <c r="EZ228" s="2">
        <v>2070</v>
      </c>
      <c r="FA228" s="2">
        <v>2050</v>
      </c>
      <c r="FB228" s="2">
        <v>2029</v>
      </c>
      <c r="FC228" s="2">
        <v>2030</v>
      </c>
      <c r="FD228" s="2">
        <v>2025</v>
      </c>
      <c r="FE228" s="2">
        <v>2070</v>
      </c>
      <c r="FF228" s="2">
        <v>2048</v>
      </c>
      <c r="FG228" s="2">
        <v>2058</v>
      </c>
      <c r="FH228" s="2">
        <v>2054</v>
      </c>
      <c r="FI228" s="2">
        <v>2007</v>
      </c>
      <c r="FJ228" s="2">
        <v>2090</v>
      </c>
      <c r="FK228" s="2">
        <v>2061</v>
      </c>
      <c r="FL228" s="2">
        <v>2092</v>
      </c>
      <c r="FM228" s="2">
        <v>2086</v>
      </c>
      <c r="FN228" s="2">
        <v>2113</v>
      </c>
      <c r="FO228" s="2">
        <v>2125</v>
      </c>
      <c r="FP228" s="2">
        <v>2161</v>
      </c>
      <c r="FQ228" s="2">
        <v>2188</v>
      </c>
      <c r="FR228" s="2">
        <v>2188</v>
      </c>
      <c r="FS228" s="2">
        <v>2114</v>
      </c>
      <c r="FT228" s="2">
        <v>2149</v>
      </c>
      <c r="FU228" s="2">
        <v>2083</v>
      </c>
      <c r="FV228" s="2">
        <v>2082</v>
      </c>
      <c r="FW228" s="2">
        <v>2056</v>
      </c>
      <c r="FX228" s="2">
        <v>2121</v>
      </c>
      <c r="FY228" s="2">
        <v>2196</v>
      </c>
      <c r="FZ228" s="2">
        <v>2209</v>
      </c>
      <c r="GA228" s="2">
        <v>2237</v>
      </c>
      <c r="GB228" s="2">
        <v>2185</v>
      </c>
      <c r="GC228" s="2">
        <v>2128</v>
      </c>
      <c r="GD228" s="2">
        <v>2115</v>
      </c>
      <c r="GE228" s="2">
        <v>2070</v>
      </c>
      <c r="GF228" s="2">
        <v>2125</v>
      </c>
      <c r="GG228" s="2">
        <v>2170</v>
      </c>
      <c r="GH228" s="2">
        <v>2089</v>
      </c>
      <c r="GI228" s="2">
        <v>2199</v>
      </c>
      <c r="GJ228" s="2">
        <v>2163</v>
      </c>
      <c r="GK228" s="2">
        <v>2245</v>
      </c>
      <c r="GL228" s="2">
        <v>2317</v>
      </c>
      <c r="GM228" s="2">
        <v>2279</v>
      </c>
      <c r="GN228" s="2">
        <v>2265</v>
      </c>
      <c r="GO228" s="2">
        <v>2270</v>
      </c>
      <c r="GP228" s="2">
        <v>2251</v>
      </c>
      <c r="GQ228" s="2">
        <v>2293</v>
      </c>
      <c r="GR228" s="2">
        <v>2238</v>
      </c>
      <c r="GS228" s="2">
        <v>2376</v>
      </c>
      <c r="GT228" s="2">
        <v>2416</v>
      </c>
      <c r="GU228" s="2">
        <v>2365</v>
      </c>
      <c r="GV228" s="2">
        <v>2480</v>
      </c>
      <c r="GW228" s="2">
        <v>2532</v>
      </c>
      <c r="GX228" s="2">
        <v>2507</v>
      </c>
      <c r="GY228" s="2">
        <v>2568</v>
      </c>
      <c r="GZ228" s="2">
        <v>2486</v>
      </c>
      <c r="HA228" s="2">
        <v>2430</v>
      </c>
      <c r="HB228" s="2">
        <v>2396</v>
      </c>
      <c r="HC228" s="2">
        <v>2372</v>
      </c>
      <c r="HD228" s="2">
        <v>2561</v>
      </c>
      <c r="HE228" s="2">
        <v>2500</v>
      </c>
      <c r="HF228" s="2">
        <v>2591</v>
      </c>
      <c r="HG228" s="2">
        <v>2669</v>
      </c>
      <c r="HH228" s="2">
        <v>2646</v>
      </c>
      <c r="HI228" s="2">
        <v>2699</v>
      </c>
      <c r="HJ228" s="2">
        <v>2740</v>
      </c>
      <c r="HK228" s="2">
        <v>2583</v>
      </c>
      <c r="HL228" s="2">
        <v>2516</v>
      </c>
      <c r="HM228" s="2">
        <v>2556</v>
      </c>
      <c r="HN228" s="2">
        <v>2438</v>
      </c>
      <c r="HO228" s="2">
        <v>2421</v>
      </c>
      <c r="HP228" s="2">
        <v>2468</v>
      </c>
      <c r="HQ228" s="2">
        <v>2400</v>
      </c>
      <c r="HR228" s="2">
        <v>2450</v>
      </c>
      <c r="HS228" s="2">
        <v>2490</v>
      </c>
      <c r="HT228" s="2">
        <v>2499</v>
      </c>
      <c r="HU228" s="2">
        <v>2519</v>
      </c>
      <c r="HV228" s="2">
        <v>2558</v>
      </c>
      <c r="HW228" s="2">
        <v>2539</v>
      </c>
      <c r="HX228" s="2">
        <v>2556</v>
      </c>
      <c r="HY228" s="2">
        <v>2577</v>
      </c>
      <c r="HZ228" s="2">
        <v>2546</v>
      </c>
      <c r="IA228" s="2">
        <v>2416</v>
      </c>
      <c r="IB228" s="2">
        <v>2466</v>
      </c>
      <c r="IC228" s="2">
        <v>2485</v>
      </c>
      <c r="ID228" s="2">
        <v>2310</v>
      </c>
      <c r="IE228" s="2">
        <v>2217</v>
      </c>
      <c r="IF228" s="2">
        <v>2423</v>
      </c>
      <c r="IG228" s="2">
        <v>2403</v>
      </c>
      <c r="IH228" s="2">
        <v>2218</v>
      </c>
      <c r="II228" s="2">
        <v>2276</v>
      </c>
      <c r="IJ228" s="2">
        <v>2283</v>
      </c>
      <c r="IK228" s="2">
        <v>2342</v>
      </c>
      <c r="IL228" s="2">
        <v>2396</v>
      </c>
      <c r="IM228" s="2">
        <v>2410</v>
      </c>
      <c r="IN228" s="2">
        <v>2390</v>
      </c>
      <c r="IO228" s="2">
        <v>2411</v>
      </c>
      <c r="IP228" s="2">
        <v>2352</v>
      </c>
      <c r="IQ228" s="2">
        <v>2411</v>
      </c>
      <c r="IR228" s="2">
        <v>2427</v>
      </c>
      <c r="IS228" s="2">
        <v>2466</v>
      </c>
      <c r="IT228" s="2">
        <v>2488</v>
      </c>
    </row>
    <row r="229" spans="1:254">
      <c r="A229" s="62" t="s">
        <v>442</v>
      </c>
      <c r="B229" s="4" t="inlineStr">
        <is>
          <t>児玉化学</t>
        </is>
      </c>
      <c r="C229" s="4">
        <v>599</v>
      </c>
      <c r="D229" s="4">
        <v>-10</v>
      </c>
      <c r="E229" s="67">
        <v>609</v>
      </c>
      <c r="F229" s="67">
        <v>613</v>
      </c>
      <c r="G229" s="67">
        <v>590</v>
      </c>
      <c r="H229" s="67">
        <v>566</v>
      </c>
      <c r="I229" s="67">
        <v>572</v>
      </c>
      <c r="J229" s="67">
        <v>550</v>
      </c>
      <c r="K229" s="67">
        <v>556</v>
      </c>
      <c r="L229" s="67">
        <v>569</v>
      </c>
      <c r="M229" s="67">
        <v>593</v>
      </c>
      <c r="N229" s="67">
        <v>592</v>
      </c>
      <c r="O229" s="67">
        <v>611</v>
      </c>
      <c r="P229" s="67">
        <v>615</v>
      </c>
      <c r="Q229" s="67">
        <v>610</v>
      </c>
      <c r="R229" s="67">
        <v>601</v>
      </c>
      <c r="S229" s="67">
        <v>627</v>
      </c>
      <c r="T229" s="67">
        <v>650</v>
      </c>
      <c r="U229" s="67">
        <v>650</v>
      </c>
      <c r="V229" s="67">
        <v>649</v>
      </c>
      <c r="W229" s="67">
        <v>661</v>
      </c>
      <c r="X229" s="67">
        <v>646</v>
      </c>
      <c r="Y229" s="67">
        <v>645</v>
      </c>
      <c r="Z229" s="67">
        <v>664</v>
      </c>
      <c r="AA229" s="67">
        <v>679</v>
      </c>
      <c r="AB229" s="67">
        <v>681</v>
      </c>
      <c r="AC229" s="67">
        <v>653</v>
      </c>
      <c r="AD229" s="67">
        <v>649</v>
      </c>
      <c r="AE229" s="67">
        <v>641</v>
      </c>
      <c r="AF229" s="67">
        <v>653</v>
      </c>
      <c r="AG229" s="67">
        <v>658</v>
      </c>
      <c r="AH229" s="67">
        <v>666</v>
      </c>
      <c r="AI229" s="67">
        <v>671</v>
      </c>
      <c r="AJ229" s="67">
        <v>700</v>
      </c>
      <c r="AK229" s="67">
        <v>718</v>
      </c>
      <c r="AL229" s="67">
        <v>707</v>
      </c>
      <c r="AM229" s="67">
        <v>701</v>
      </c>
      <c r="AN229" s="67">
        <v>723</v>
      </c>
      <c r="AO229" s="67">
        <v>691</v>
      </c>
      <c r="AP229" s="67">
        <v>697</v>
      </c>
      <c r="AQ229" s="67">
        <v>654</v>
      </c>
      <c r="AR229" s="67">
        <v>660</v>
      </c>
      <c r="AS229" s="67">
        <v>665</v>
      </c>
      <c r="AT229" s="67">
        <v>686</v>
      </c>
      <c r="AU229" s="67">
        <v>693</v>
      </c>
      <c r="AV229" s="67">
        <v>714</v>
      </c>
      <c r="AW229" s="67">
        <v>697</v>
      </c>
      <c r="AX229" s="67">
        <v>715</v>
      </c>
      <c r="AY229" s="67">
        <v>688</v>
      </c>
      <c r="AZ229" s="67">
        <v>713</v>
      </c>
      <c r="BA229" s="67">
        <v>731</v>
      </c>
      <c r="BB229" s="67">
        <v>744</v>
      </c>
      <c r="BC229" s="67">
        <v>755</v>
      </c>
      <c r="BD229" s="67">
        <v>783</v>
      </c>
      <c r="BE229" s="67">
        <v>791</v>
      </c>
      <c r="BF229" s="67">
        <v>788</v>
      </c>
      <c r="BG229" s="67">
        <v>800</v>
      </c>
      <c r="BH229" s="67">
        <v>809</v>
      </c>
      <c r="BI229" s="67">
        <v>855</v>
      </c>
      <c r="BJ229" s="67">
        <v>859</v>
      </c>
      <c r="BK229" s="67">
        <v>894</v>
      </c>
      <c r="BL229" s="67">
        <v>1194</v>
      </c>
      <c r="BM229" s="67">
        <v>1235</v>
      </c>
      <c r="BN229" s="67">
        <v>1266</v>
      </c>
      <c r="BO229" s="67">
        <v>1262</v>
      </c>
      <c r="BP229" s="67">
        <v>1165</v>
      </c>
      <c r="BQ229" s="67">
        <v>1146</v>
      </c>
      <c r="BR229" s="67">
        <v>1109</v>
      </c>
      <c r="BS229" s="67">
        <v>1118</v>
      </c>
      <c r="BT229" s="67">
        <v>1124</v>
      </c>
      <c r="BU229" s="67">
        <v>1140</v>
      </c>
      <c r="BV229" s="67">
        <v>1149</v>
      </c>
      <c r="BW229" s="67">
        <v>1134</v>
      </c>
      <c r="BX229" s="67">
        <v>1159</v>
      </c>
      <c r="BY229" s="67">
        <v>1186</v>
      </c>
      <c r="BZ229" s="67">
        <v>1199</v>
      </c>
      <c r="CA229" s="516">
        <v>1151</v>
      </c>
      <c r="CB229" s="516">
        <v>1160</v>
      </c>
      <c r="CC229" s="516">
        <v>1140</v>
      </c>
      <c r="CD229" s="516">
        <v>1138</v>
      </c>
      <c r="CE229" s="516">
        <v>1121</v>
      </c>
      <c r="CF229" s="516">
        <v>1108</v>
      </c>
      <c r="CG229" s="516">
        <v>1119</v>
      </c>
      <c r="CH229" s="516">
        <v>1140</v>
      </c>
      <c r="CI229" s="516">
        <v>1017</v>
      </c>
      <c r="CJ229" s="516">
        <v>1045</v>
      </c>
      <c r="CK229" s="516">
        <v>1015</v>
      </c>
      <c r="CL229" s="516">
        <v>988</v>
      </c>
      <c r="CM229" s="516">
        <v>1020</v>
      </c>
      <c r="CN229" s="516">
        <v>991</v>
      </c>
      <c r="CO229" s="516">
        <v>1020</v>
      </c>
      <c r="CP229" s="516">
        <v>1091</v>
      </c>
      <c r="CQ229" s="516">
        <v>1062</v>
      </c>
      <c r="CR229" s="516">
        <v>1069</v>
      </c>
      <c r="CS229" s="516">
        <v>1017</v>
      </c>
      <c r="CT229" s="516">
        <v>955</v>
      </c>
      <c r="CU229" s="516">
        <v>1036</v>
      </c>
      <c r="CV229" s="516">
        <v>1096</v>
      </c>
      <c r="CW229" s="516">
        <v>1052</v>
      </c>
      <c r="CX229" s="516">
        <v>1060</v>
      </c>
      <c r="CY229" s="516">
        <v>1085</v>
      </c>
      <c r="CZ229" s="516">
        <v>1133</v>
      </c>
      <c r="DA229" s="2">
        <v>1199</v>
      </c>
      <c r="DB229" s="2">
        <v>1161</v>
      </c>
      <c r="DC229" s="2">
        <v>1109</v>
      </c>
      <c r="DD229" s="2">
        <v>1227</v>
      </c>
      <c r="DE229" s="2">
        <v>1190</v>
      </c>
      <c r="DF229" s="2">
        <v>1109</v>
      </c>
      <c r="DG229" s="2">
        <v>1174</v>
      </c>
      <c r="DH229" s="2">
        <v>1205</v>
      </c>
      <c r="DI229" s="2">
        <v>1240</v>
      </c>
      <c r="DJ229" s="2">
        <v>1150</v>
      </c>
      <c r="DK229" s="2">
        <v>1184</v>
      </c>
      <c r="DL229" s="2">
        <v>1284</v>
      </c>
      <c r="DM229" s="2">
        <v>1411</v>
      </c>
      <c r="DN229" s="2">
        <v>1399</v>
      </c>
      <c r="DO229" s="2">
        <v>1236</v>
      </c>
      <c r="DP229" s="2">
        <v>1219</v>
      </c>
      <c r="DQ229" s="2">
        <v>1042</v>
      </c>
      <c r="DR229" s="2">
        <v>892</v>
      </c>
      <c r="DS229" s="2">
        <v>952</v>
      </c>
      <c r="DT229" s="2">
        <v>932</v>
      </c>
      <c r="DU229" s="2">
        <v>902</v>
      </c>
      <c r="DV229" s="2">
        <v>891</v>
      </c>
      <c r="DW229" s="2">
        <v>883</v>
      </c>
      <c r="DX229" s="2">
        <v>864</v>
      </c>
      <c r="DY229" s="2">
        <v>836</v>
      </c>
      <c r="DZ229" s="2">
        <v>813</v>
      </c>
      <c r="EA229" s="2">
        <v>810</v>
      </c>
      <c r="EB229" s="2">
        <v>805</v>
      </c>
      <c r="EC229" s="2">
        <v>810</v>
      </c>
      <c r="ED229" s="2">
        <v>847</v>
      </c>
      <c r="EE229" s="2">
        <v>862</v>
      </c>
      <c r="EF229" s="2">
        <v>892</v>
      </c>
      <c r="EG229" s="2">
        <v>874</v>
      </c>
      <c r="EH229" s="2">
        <v>866</v>
      </c>
      <c r="EI229" s="2">
        <v>891</v>
      </c>
      <c r="EJ229" s="2">
        <v>876</v>
      </c>
      <c r="EK229" s="2">
        <v>903</v>
      </c>
      <c r="EL229" s="2">
        <v>902</v>
      </c>
      <c r="EM229" s="2">
        <v>817</v>
      </c>
      <c r="EN229" s="2">
        <v>786</v>
      </c>
      <c r="EO229" s="2">
        <v>773</v>
      </c>
      <c r="EP229" s="2">
        <v>760</v>
      </c>
      <c r="EQ229" s="2">
        <v>769</v>
      </c>
      <c r="ER229" s="2">
        <v>747</v>
      </c>
      <c r="ES229" s="2">
        <v>726</v>
      </c>
      <c r="ET229" s="2">
        <v>715</v>
      </c>
      <c r="EU229" s="2">
        <v>713</v>
      </c>
      <c r="EV229" s="2">
        <v>707</v>
      </c>
      <c r="EW229" s="2">
        <v>716</v>
      </c>
      <c r="EX229" s="2">
        <v>701</v>
      </c>
      <c r="EY229" s="2">
        <v>721</v>
      </c>
      <c r="EZ229" s="2">
        <v>715</v>
      </c>
      <c r="FA229" s="2">
        <v>710</v>
      </c>
      <c r="FB229" s="2">
        <v>698</v>
      </c>
      <c r="FC229" s="2">
        <v>691</v>
      </c>
      <c r="FD229" s="2">
        <v>699</v>
      </c>
      <c r="FE229" s="2">
        <v>720</v>
      </c>
      <c r="FF229" s="2">
        <v>692</v>
      </c>
      <c r="FG229" s="2">
        <v>681</v>
      </c>
      <c r="FH229" s="2">
        <v>726</v>
      </c>
      <c r="FI229" s="2">
        <v>742</v>
      </c>
      <c r="FJ229" s="2">
        <v>743</v>
      </c>
      <c r="FK229" s="2">
        <v>728</v>
      </c>
      <c r="FL229" s="2">
        <v>747</v>
      </c>
      <c r="FM229" s="2">
        <v>724</v>
      </c>
      <c r="FN229" s="2">
        <v>725</v>
      </c>
      <c r="FO229" s="2">
        <v>746</v>
      </c>
      <c r="FP229" s="2">
        <v>765</v>
      </c>
      <c r="FQ229" s="2">
        <v>729</v>
      </c>
      <c r="FR229" s="2">
        <v>707</v>
      </c>
      <c r="FS229" s="2">
        <v>705</v>
      </c>
      <c r="FT229" s="2">
        <v>746</v>
      </c>
      <c r="FU229" s="2">
        <v>758</v>
      </c>
      <c r="FV229" s="2">
        <v>792</v>
      </c>
      <c r="FW229" s="2">
        <v>812</v>
      </c>
      <c r="FX229" s="2">
        <v>827</v>
      </c>
      <c r="FY229" s="2">
        <v>882</v>
      </c>
      <c r="FZ229" s="2">
        <v>762</v>
      </c>
      <c r="GA229" s="2">
        <v>790</v>
      </c>
      <c r="GB229" s="2">
        <v>761</v>
      </c>
      <c r="GC229" s="2">
        <v>761</v>
      </c>
      <c r="GD229" s="2">
        <v>741</v>
      </c>
      <c r="GE229" s="2">
        <v>754</v>
      </c>
      <c r="GF229" s="2">
        <v>763</v>
      </c>
      <c r="GG229" s="2">
        <v>777</v>
      </c>
      <c r="GH229" s="2">
        <v>760</v>
      </c>
      <c r="GI229" s="2">
        <v>731</v>
      </c>
      <c r="GJ229" s="2">
        <v>690</v>
      </c>
      <c r="GK229" s="2">
        <v>710</v>
      </c>
      <c r="GL229" s="2">
        <v>721</v>
      </c>
      <c r="GM229" s="2">
        <v>718</v>
      </c>
      <c r="GN229" s="2">
        <v>706</v>
      </c>
      <c r="GO229" s="2">
        <v>719</v>
      </c>
      <c r="GP229" s="2">
        <v>701</v>
      </c>
      <c r="GQ229" s="2">
        <v>700</v>
      </c>
      <c r="GR229" s="2">
        <v>699</v>
      </c>
      <c r="GS229" s="2">
        <v>698</v>
      </c>
      <c r="GT229" s="2">
        <v>687</v>
      </c>
      <c r="GU229" s="2">
        <v>669</v>
      </c>
      <c r="GV229" s="2">
        <v>702</v>
      </c>
      <c r="GW229" s="2">
        <v>710</v>
      </c>
      <c r="GX229" s="2">
        <v>702</v>
      </c>
      <c r="GY229" s="2">
        <v>699</v>
      </c>
      <c r="GZ229" s="2">
        <v>699</v>
      </c>
      <c r="HA229" s="2">
        <v>677</v>
      </c>
      <c r="HB229" s="2">
        <v>643</v>
      </c>
      <c r="HC229" s="2">
        <v>663</v>
      </c>
      <c r="HD229" s="2">
        <v>705</v>
      </c>
      <c r="HE229" s="2">
        <v>738</v>
      </c>
      <c r="HF229" s="2">
        <v>745</v>
      </c>
      <c r="HG229" s="2">
        <v>763</v>
      </c>
      <c r="HH229" s="2">
        <v>770</v>
      </c>
      <c r="HI229" s="2">
        <v>821</v>
      </c>
      <c r="HJ229" s="2">
        <v>827</v>
      </c>
      <c r="HK229" s="2">
        <v>849</v>
      </c>
      <c r="HL229" s="2">
        <v>847</v>
      </c>
      <c r="HM229" s="2">
        <v>841</v>
      </c>
      <c r="HN229" s="2">
        <v>830</v>
      </c>
      <c r="HO229" s="2">
        <v>862</v>
      </c>
      <c r="HP229" s="2">
        <v>838</v>
      </c>
      <c r="HQ229" s="2">
        <v>819</v>
      </c>
      <c r="HR229" s="2">
        <v>844</v>
      </c>
      <c r="HS229" s="2">
        <v>844</v>
      </c>
      <c r="HT229" s="2">
        <v>832</v>
      </c>
      <c r="HU229" s="2">
        <v>812</v>
      </c>
      <c r="HV229" s="2">
        <v>840</v>
      </c>
      <c r="HW229" s="2">
        <v>879</v>
      </c>
      <c r="HX229" s="2">
        <v>871</v>
      </c>
      <c r="HY229" s="2">
        <v>869</v>
      </c>
      <c r="HZ229" s="2">
        <v>793</v>
      </c>
      <c r="IA229" s="2">
        <v>935</v>
      </c>
      <c r="IB229" s="2">
        <v>881</v>
      </c>
      <c r="IC229" s="2">
        <v>881</v>
      </c>
      <c r="ID229" s="2">
        <v>837</v>
      </c>
      <c r="IE229" s="2">
        <v>863</v>
      </c>
      <c r="IF229" s="2">
        <v>771</v>
      </c>
      <c r="IG229" s="2">
        <v>749</v>
      </c>
      <c r="IH229" s="2">
        <v>722</v>
      </c>
      <c r="II229" s="2">
        <v>739</v>
      </c>
      <c r="IJ229" s="2">
        <v>791</v>
      </c>
      <c r="IK229" s="2">
        <v>691</v>
      </c>
      <c r="IL229" s="2">
        <v>591</v>
      </c>
      <c r="IM229" s="2">
        <v>611</v>
      </c>
      <c r="IN229" s="2">
        <v>616</v>
      </c>
      <c r="IO229" s="2">
        <v>589</v>
      </c>
      <c r="IP229" s="2">
        <v>585</v>
      </c>
      <c r="IQ229" s="2">
        <v>579</v>
      </c>
      <c r="IR229" s="2">
        <v>570</v>
      </c>
      <c r="IS229" s="2">
        <v>570</v>
      </c>
      <c r="IT229" s="2">
        <v>556</v>
      </c>
    </row>
    <row r="230" spans="1:254">
      <c r="A230" s="62" t="s">
        <v>443</v>
      </c>
      <c r="B230" s="4" t="inlineStr">
        <is>
          <t>ＦＯＯＤ＆ＬＩＦＥＣＯＭＰＡＮ</t>
        </is>
      </c>
      <c r="C230" s="4">
        <v>5661</v>
      </c>
      <c r="D230" s="4">
        <v>-159</v>
      </c>
      <c r="E230" s="67">
        <v>5820</v>
      </c>
      <c r="F230" s="67">
        <v>5901</v>
      </c>
      <c r="G230" s="67">
        <v>5624</v>
      </c>
      <c r="H230" s="67">
        <v>5515</v>
      </c>
      <c r="I230" s="67">
        <v>5559</v>
      </c>
      <c r="J230" s="67">
        <v>5737</v>
      </c>
      <c r="K230" s="67">
        <v>5846</v>
      </c>
      <c r="L230" s="67">
        <v>5736</v>
      </c>
      <c r="M230" s="67">
        <v>5657</v>
      </c>
      <c r="N230" s="67">
        <v>5428</v>
      </c>
      <c r="O230" s="67">
        <v>5433</v>
      </c>
      <c r="P230" s="67">
        <v>5328</v>
      </c>
      <c r="Q230" s="67">
        <v>5345</v>
      </c>
      <c r="R230" s="67">
        <v>5409</v>
      </c>
      <c r="S230" s="67">
        <v>5423</v>
      </c>
      <c r="T230" s="67">
        <v>5205</v>
      </c>
      <c r="U230" s="67">
        <v>5250</v>
      </c>
      <c r="V230" s="67">
        <v>5078</v>
      </c>
      <c r="W230" s="67">
        <v>4806</v>
      </c>
      <c r="X230" s="67">
        <v>4850</v>
      </c>
      <c r="Y230" s="67">
        <v>4931</v>
      </c>
      <c r="Z230" s="67">
        <v>4779</v>
      </c>
      <c r="AA230" s="67">
        <v>4616</v>
      </c>
      <c r="AB230" s="67">
        <v>4643</v>
      </c>
      <c r="AC230" s="67">
        <v>4728</v>
      </c>
      <c r="AD230" s="67">
        <v>4778</v>
      </c>
      <c r="AE230" s="67">
        <v>4882</v>
      </c>
      <c r="AF230" s="67">
        <v>5055</v>
      </c>
      <c r="AG230" s="67">
        <v>4984.5</v>
      </c>
      <c r="AH230" s="67">
        <v>4941.5</v>
      </c>
      <c r="AI230" s="67">
        <v>4723</v>
      </c>
      <c r="AJ230" s="67">
        <v>4722</v>
      </c>
      <c r="AK230" s="67">
        <v>4664.5</v>
      </c>
      <c r="AL230" s="67">
        <v>4625</v>
      </c>
      <c r="AM230" s="67">
        <v>4693</v>
      </c>
      <c r="AN230" s="67">
        <v>4848</v>
      </c>
      <c r="AO230" s="67">
        <v>5075</v>
      </c>
      <c r="AP230" s="67">
        <v>5025</v>
      </c>
      <c r="AQ230" s="67">
        <v>4993.5</v>
      </c>
      <c r="AR230" s="67">
        <v>4890.5</v>
      </c>
      <c r="AS230" s="67">
        <v>4931.5</v>
      </c>
      <c r="AT230" s="67">
        <v>4786.5</v>
      </c>
      <c r="AU230" s="67">
        <v>4867.5</v>
      </c>
      <c r="AV230" s="67">
        <v>4943.5</v>
      </c>
      <c r="AW230" s="67">
        <v>4920.5</v>
      </c>
      <c r="AX230" s="67">
        <v>5222.5</v>
      </c>
      <c r="AY230" s="67">
        <v>5237.5</v>
      </c>
      <c r="AZ230" s="67">
        <v>5297.5</v>
      </c>
      <c r="BA230" s="67">
        <v>5437.5</v>
      </c>
      <c r="BB230" s="67">
        <v>5195</v>
      </c>
      <c r="BC230" s="67">
        <v>5042.5</v>
      </c>
      <c r="BD230" s="67">
        <v>5115</v>
      </c>
      <c r="BE230" s="67">
        <v>5097.5</v>
      </c>
      <c r="BF230" s="67">
        <v>5412.5</v>
      </c>
      <c r="BG230" s="67">
        <v>5300</v>
      </c>
      <c r="BH230" s="67">
        <v>5382.5</v>
      </c>
      <c r="BI230" s="67">
        <v>5362.5</v>
      </c>
      <c r="BJ230" s="67">
        <v>5232.5</v>
      </c>
      <c r="BK230" s="67">
        <v>5170</v>
      </c>
      <c r="BL230" s="67">
        <v>5347.5</v>
      </c>
      <c r="BM230" s="67">
        <v>5400</v>
      </c>
      <c r="BN230" s="67">
        <v>5187.5</v>
      </c>
      <c r="BO230" s="67">
        <v>5155</v>
      </c>
      <c r="BP230" s="67">
        <v>5150</v>
      </c>
      <c r="BQ230" s="67">
        <v>4791</v>
      </c>
      <c r="BR230" s="67">
        <v>4581</v>
      </c>
      <c r="BS230" s="67">
        <v>4537</v>
      </c>
      <c r="BT230" s="67">
        <v>4507</v>
      </c>
      <c r="BU230" s="67">
        <v>4569</v>
      </c>
      <c r="BV230" s="67">
        <v>4559.5</v>
      </c>
      <c r="BW230" s="67">
        <v>4574</v>
      </c>
      <c r="BX230" s="67">
        <v>4569.5</v>
      </c>
      <c r="BY230" s="67">
        <v>4698.5</v>
      </c>
      <c r="BZ230" s="67">
        <v>4748.5</v>
      </c>
      <c r="CA230" s="516">
        <v>4628</v>
      </c>
      <c r="CB230" s="516">
        <v>4746.5</v>
      </c>
      <c r="CC230" s="516">
        <v>4759</v>
      </c>
      <c r="CD230" s="516">
        <v>4799</v>
      </c>
      <c r="CE230" s="516">
        <v>4791</v>
      </c>
      <c r="CF230" s="516">
        <v>4794</v>
      </c>
      <c r="CG230" s="516">
        <v>4697</v>
      </c>
      <c r="CH230" s="516">
        <v>4817</v>
      </c>
      <c r="CI230" s="516">
        <v>4768.5</v>
      </c>
      <c r="CJ230" s="516">
        <v>4805.5</v>
      </c>
      <c r="CK230" s="516">
        <v>4875.5</v>
      </c>
      <c r="CL230" s="516">
        <v>4805.5</v>
      </c>
      <c r="CM230" s="516">
        <v>4862.5</v>
      </c>
      <c r="CN230" s="516">
        <v>4635</v>
      </c>
      <c r="CO230" s="516">
        <v>4731.5</v>
      </c>
      <c r="CP230" s="516">
        <v>4876.5</v>
      </c>
      <c r="CQ230" s="516">
        <v>4949.5</v>
      </c>
      <c r="CR230" s="516">
        <v>5025</v>
      </c>
      <c r="CS230" s="516">
        <v>4925.5</v>
      </c>
      <c r="CT230" s="516">
        <v>4714.5</v>
      </c>
      <c r="CU230" s="516">
        <v>4755</v>
      </c>
      <c r="CV230" s="516">
        <v>4858.5</v>
      </c>
      <c r="CW230" s="516">
        <v>4735.5</v>
      </c>
      <c r="CX230" s="516">
        <v>4762.5</v>
      </c>
      <c r="CY230" s="516">
        <v>4820</v>
      </c>
      <c r="CZ230" s="516">
        <v>4693.5</v>
      </c>
      <c r="DA230" s="2">
        <v>4768.5</v>
      </c>
      <c r="DB230" s="2">
        <v>4642.5</v>
      </c>
      <c r="DC230" s="2">
        <v>4408</v>
      </c>
      <c r="DD230" s="2">
        <v>4630</v>
      </c>
      <c r="DE230" s="2">
        <v>4888.5</v>
      </c>
      <c r="DF230" s="2">
        <v>4951.5</v>
      </c>
      <c r="DG230" s="2">
        <v>4797.5</v>
      </c>
      <c r="DH230" s="2">
        <v>5002.5</v>
      </c>
      <c r="DI230" s="2">
        <v>5032.5</v>
      </c>
      <c r="DJ230" s="2">
        <v>4850</v>
      </c>
      <c r="DK230" s="2">
        <v>4843.5</v>
      </c>
      <c r="DL230" s="2">
        <v>4725</v>
      </c>
      <c r="DM230" s="2">
        <v>4657</v>
      </c>
      <c r="DN230" s="2">
        <v>4802.5</v>
      </c>
      <c r="DO230" s="2">
        <v>4757</v>
      </c>
      <c r="DP230" s="2">
        <v>4619</v>
      </c>
      <c r="DQ230" s="2">
        <v>4668</v>
      </c>
      <c r="DR230" s="2">
        <v>4670</v>
      </c>
      <c r="DS230" s="2">
        <v>4714.5</v>
      </c>
      <c r="DT230" s="2">
        <v>4549.5</v>
      </c>
      <c r="DU230" s="2">
        <v>4604</v>
      </c>
      <c r="DV230" s="2">
        <v>4716.5</v>
      </c>
      <c r="DW230" s="2">
        <v>4327.5</v>
      </c>
      <c r="DX230" s="2">
        <v>4140</v>
      </c>
      <c r="DY230" s="2">
        <v>4053.5</v>
      </c>
      <c r="DZ230" s="2">
        <v>4153.5</v>
      </c>
      <c r="EA230" s="2">
        <v>4235.5</v>
      </c>
      <c r="EB230" s="2">
        <v>4225.5</v>
      </c>
      <c r="EC230" s="2">
        <v>4447.5</v>
      </c>
      <c r="ED230" s="2">
        <v>4434</v>
      </c>
      <c r="EE230" s="2">
        <v>4442</v>
      </c>
      <c r="EF230" s="2">
        <v>4438</v>
      </c>
      <c r="EG230" s="2">
        <v>4335</v>
      </c>
      <c r="EH230" s="2">
        <v>4360.5</v>
      </c>
      <c r="EI230" s="2">
        <v>4457</v>
      </c>
      <c r="EJ230" s="2">
        <v>4242</v>
      </c>
      <c r="EK230" s="2">
        <v>4209.5</v>
      </c>
      <c r="EL230" s="2">
        <v>4252.5</v>
      </c>
      <c r="EM230" s="2">
        <v>4306.5</v>
      </c>
      <c r="EN230" s="2">
        <v>4216</v>
      </c>
      <c r="EO230" s="2">
        <v>4371</v>
      </c>
      <c r="EP230" s="2">
        <v>4298</v>
      </c>
      <c r="EQ230" s="2">
        <v>4203</v>
      </c>
      <c r="ER230" s="2">
        <v>4197</v>
      </c>
      <c r="ES230" s="2">
        <v>4166.5</v>
      </c>
      <c r="ET230" s="2">
        <v>3956.5</v>
      </c>
      <c r="EU230" s="2">
        <v>3971</v>
      </c>
      <c r="EV230" s="2">
        <v>3913</v>
      </c>
      <c r="EW230" s="2">
        <v>3892</v>
      </c>
      <c r="EX230" s="2">
        <v>3870.5</v>
      </c>
      <c r="EY230" s="2">
        <v>3843.5</v>
      </c>
      <c r="EZ230" s="2">
        <v>3818.5</v>
      </c>
      <c r="FA230" s="2">
        <v>3840</v>
      </c>
      <c r="FB230" s="2">
        <v>3765</v>
      </c>
      <c r="FC230" s="2">
        <v>3745</v>
      </c>
      <c r="FD230" s="2">
        <v>3785</v>
      </c>
      <c r="FE230" s="2">
        <v>3900</v>
      </c>
      <c r="FF230" s="2">
        <v>3835</v>
      </c>
      <c r="FG230" s="2">
        <v>3692.5</v>
      </c>
      <c r="FH230" s="2">
        <v>3797.5</v>
      </c>
      <c r="FI230" s="2">
        <v>3808.5</v>
      </c>
      <c r="FJ230" s="2">
        <v>3857</v>
      </c>
      <c r="FK230" s="2">
        <v>3803.5</v>
      </c>
      <c r="FL230" s="2">
        <v>3801</v>
      </c>
      <c r="FM230" s="2">
        <v>3740.5</v>
      </c>
      <c r="FN230" s="2">
        <v>3503.5</v>
      </c>
      <c r="FO230" s="2">
        <v>3545</v>
      </c>
      <c r="FP230" s="2">
        <v>3515</v>
      </c>
      <c r="FQ230" s="2">
        <v>3589.5</v>
      </c>
      <c r="FR230" s="2">
        <v>3614</v>
      </c>
      <c r="FS230" s="2">
        <v>3361.5</v>
      </c>
      <c r="FT230" s="2">
        <v>3416.5</v>
      </c>
      <c r="FU230" s="2">
        <v>3314</v>
      </c>
      <c r="FV230" s="2">
        <v>3162.5</v>
      </c>
      <c r="FW230" s="2">
        <v>3326</v>
      </c>
      <c r="FX230" s="2">
        <v>3381.5</v>
      </c>
      <c r="FY230" s="2">
        <v>3919</v>
      </c>
      <c r="FZ230" s="2">
        <v>4000</v>
      </c>
      <c r="GA230" s="2">
        <v>3924</v>
      </c>
      <c r="GB230" s="2">
        <v>3869.5</v>
      </c>
      <c r="GC230" s="2">
        <v>3952</v>
      </c>
      <c r="GD230" s="2">
        <v>4009</v>
      </c>
      <c r="GE230" s="2">
        <v>3855.5</v>
      </c>
      <c r="GF230" s="2">
        <v>3867</v>
      </c>
      <c r="GG230" s="2">
        <v>3784</v>
      </c>
      <c r="GH230" s="2">
        <v>3757.5</v>
      </c>
      <c r="GI230" s="2">
        <v>3641.5</v>
      </c>
      <c r="GJ230" s="2">
        <v>3566.5</v>
      </c>
      <c r="GK230" s="2">
        <v>3655.5</v>
      </c>
      <c r="GL230" s="2">
        <v>3697.5</v>
      </c>
      <c r="GM230" s="2">
        <v>3661</v>
      </c>
      <c r="GN230" s="2">
        <v>3660.5</v>
      </c>
      <c r="GO230" s="2">
        <v>3661.5</v>
      </c>
      <c r="GP230" s="2">
        <v>3546.5</v>
      </c>
      <c r="GQ230" s="2">
        <v>3520.5</v>
      </c>
      <c r="GR230" s="2">
        <v>3554.5</v>
      </c>
      <c r="GS230" s="2">
        <v>3535</v>
      </c>
      <c r="GT230" s="2">
        <v>3566</v>
      </c>
      <c r="GU230" s="2">
        <v>3543.5</v>
      </c>
      <c r="GV230" s="2">
        <v>3463.5</v>
      </c>
      <c r="GW230" s="2">
        <v>3435</v>
      </c>
      <c r="GX230" s="2">
        <v>3535</v>
      </c>
      <c r="GY230" s="2">
        <v>3547.5</v>
      </c>
      <c r="GZ230" s="2">
        <v>3557</v>
      </c>
      <c r="HA230" s="2">
        <v>3545</v>
      </c>
      <c r="HB230" s="2">
        <v>3775</v>
      </c>
      <c r="HC230" s="2">
        <v>3947</v>
      </c>
      <c r="HD230" s="2">
        <v>3868.5</v>
      </c>
      <c r="HE230" s="2">
        <v>4002.5</v>
      </c>
      <c r="HF230" s="2">
        <v>4123</v>
      </c>
      <c r="HG230" s="2">
        <v>4070</v>
      </c>
      <c r="HH230" s="2">
        <v>4028.5</v>
      </c>
      <c r="HI230" s="2">
        <v>4088</v>
      </c>
      <c r="HJ230" s="2">
        <v>3948</v>
      </c>
      <c r="HK230" s="2">
        <v>3946</v>
      </c>
      <c r="HL230" s="2">
        <v>3787.5</v>
      </c>
      <c r="HM230" s="2">
        <v>3794.5</v>
      </c>
      <c r="HN230" s="2">
        <v>3909.5</v>
      </c>
      <c r="HO230" s="2">
        <v>3869</v>
      </c>
      <c r="HP230" s="2">
        <v>3935</v>
      </c>
      <c r="HQ230" s="2">
        <v>3931</v>
      </c>
      <c r="HR230" s="2">
        <v>4080.5</v>
      </c>
      <c r="HS230" s="2">
        <v>3966.5</v>
      </c>
      <c r="HT230" s="2">
        <v>4001</v>
      </c>
      <c r="HU230" s="2">
        <v>4035</v>
      </c>
      <c r="HV230" s="2">
        <v>4067</v>
      </c>
      <c r="HW230" s="2">
        <v>4245.5</v>
      </c>
      <c r="HX230" s="2">
        <v>4263.5</v>
      </c>
      <c r="HY230" s="2">
        <v>4189</v>
      </c>
      <c r="HZ230" s="2">
        <v>4200</v>
      </c>
      <c r="IA230" s="2">
        <v>4231.5</v>
      </c>
      <c r="IB230" s="2">
        <v>4249.5</v>
      </c>
      <c r="IC230" s="2">
        <v>4264</v>
      </c>
      <c r="ID230" s="2">
        <v>4226.5</v>
      </c>
      <c r="IE230" s="2">
        <v>4276.5</v>
      </c>
      <c r="IF230" s="2">
        <v>4357.5</v>
      </c>
      <c r="IG230" s="2">
        <v>4266.5</v>
      </c>
      <c r="IH230" s="2">
        <v>4217.5</v>
      </c>
      <c r="II230" s="2">
        <v>4191.5</v>
      </c>
      <c r="IJ230" s="2">
        <v>4273</v>
      </c>
      <c r="IK230" s="2">
        <v>4017.5</v>
      </c>
      <c r="IL230" s="2">
        <v>3910</v>
      </c>
      <c r="IM230" s="2">
        <v>4037.5</v>
      </c>
      <c r="IN230" s="2">
        <v>3856.5</v>
      </c>
      <c r="IO230" s="2">
        <v>3931.5</v>
      </c>
      <c r="IP230" s="2">
        <v>3850</v>
      </c>
      <c r="IQ230" s="2">
        <v>3794.5</v>
      </c>
      <c r="IR230" s="2">
        <v>3818</v>
      </c>
      <c r="IS230" s="2">
        <v>3747</v>
      </c>
      <c r="IT230" s="2">
        <v>3625</v>
      </c>
    </row>
    <row r="231" spans="1:254">
      <c r="A231" s="62" t="s">
        <v>444</v>
      </c>
      <c r="B231" s="4" t="inlineStr">
        <is>
          <t>ＩＨＩ</t>
        </is>
      </c>
      <c r="C231" s="4">
        <v>2721</v>
      </c>
      <c r="D231" s="4">
        <v>82.5</v>
      </c>
      <c r="E231" s="67">
        <v>2638.5</v>
      </c>
      <c r="F231" s="67">
        <v>2691.5</v>
      </c>
      <c r="G231" s="67">
        <v>2879.5</v>
      </c>
      <c r="H231" s="67">
        <v>2771</v>
      </c>
      <c r="I231" s="67">
        <v>2827.5</v>
      </c>
      <c r="J231" s="67">
        <v>2771.5</v>
      </c>
      <c r="K231" s="67">
        <v>2755</v>
      </c>
      <c r="L231" s="67">
        <v>2774.5</v>
      </c>
      <c r="M231" s="67">
        <v>2836</v>
      </c>
      <c r="N231" s="67">
        <v>2878.5</v>
      </c>
      <c r="O231" s="67">
        <v>2889</v>
      </c>
      <c r="P231" s="67">
        <v>2779</v>
      </c>
      <c r="Q231" s="67">
        <v>2780</v>
      </c>
      <c r="R231" s="67">
        <v>2666.5</v>
      </c>
      <c r="S231" s="67">
        <v>2809</v>
      </c>
      <c r="T231" s="67">
        <v>2811.5</v>
      </c>
      <c r="U231" s="67">
        <v>2815</v>
      </c>
      <c r="V231" s="67">
        <v>2812.5</v>
      </c>
      <c r="W231" s="67">
        <v>2810.5</v>
      </c>
      <c r="X231" s="67">
        <v>2813</v>
      </c>
      <c r="Y231" s="67">
        <v>2892</v>
      </c>
      <c r="Z231" s="67">
        <v>2982</v>
      </c>
      <c r="AA231" s="67">
        <v>3071</v>
      </c>
      <c r="AB231" s="67">
        <v>2869.5</v>
      </c>
      <c r="AC231" s="67">
        <v>2801.5</v>
      </c>
      <c r="AD231" s="67">
        <v>2673.5</v>
      </c>
      <c r="AE231" s="67">
        <v>2711.5</v>
      </c>
      <c r="AF231" s="67">
        <v>2675</v>
      </c>
      <c r="AG231" s="67">
        <v>2672.5</v>
      </c>
      <c r="AH231" s="67">
        <v>2719</v>
      </c>
      <c r="AI231" s="67">
        <v>2782.5</v>
      </c>
      <c r="AJ231" s="67">
        <v>2717.5</v>
      </c>
      <c r="AK231" s="67">
        <v>2816.5</v>
      </c>
      <c r="AL231" s="67">
        <v>2817</v>
      </c>
      <c r="AM231" s="67">
        <v>2866</v>
      </c>
      <c r="AN231" s="67">
        <v>2916.5</v>
      </c>
      <c r="AO231" s="67">
        <v>2774.5</v>
      </c>
      <c r="AP231" s="67">
        <v>2705</v>
      </c>
      <c r="AQ231" s="67">
        <v>2430</v>
      </c>
      <c r="AR231" s="67">
        <v>2358</v>
      </c>
      <c r="AS231" s="67">
        <v>2439.5</v>
      </c>
      <c r="AT231" s="67">
        <v>2457.5</v>
      </c>
      <c r="AU231" s="67">
        <v>2505</v>
      </c>
      <c r="AV231" s="67">
        <v>2574</v>
      </c>
      <c r="AW231" s="67">
        <v>2538.5</v>
      </c>
      <c r="AX231" s="67">
        <v>2486.5</v>
      </c>
      <c r="AY231" s="67">
        <v>2588.5</v>
      </c>
      <c r="AZ231" s="67">
        <v>2694</v>
      </c>
      <c r="BA231" s="67">
        <v>2766.5</v>
      </c>
      <c r="BB231" s="67">
        <v>2730</v>
      </c>
      <c r="BC231" s="67">
        <v>2818</v>
      </c>
      <c r="BD231" s="67">
        <v>2944.5</v>
      </c>
      <c r="BE231" s="67">
        <v>2839.5</v>
      </c>
      <c r="BF231" s="67">
        <v>2761</v>
      </c>
      <c r="BG231" s="67">
        <v>2675</v>
      </c>
      <c r="BH231" s="67">
        <v>2554.5</v>
      </c>
      <c r="BI231" s="67">
        <v>2561</v>
      </c>
      <c r="BJ231" s="67">
        <v>2670.5</v>
      </c>
      <c r="BK231" s="67">
        <v>2685</v>
      </c>
      <c r="BL231" s="67">
        <v>2679.5</v>
      </c>
      <c r="BM231" s="67">
        <v>2832.5</v>
      </c>
      <c r="BN231" s="67">
        <v>2806</v>
      </c>
      <c r="BO231" s="67">
        <v>2870</v>
      </c>
      <c r="BP231" s="67">
        <v>3059</v>
      </c>
      <c r="BQ231" s="67">
        <v>3045</v>
      </c>
      <c r="BR231" s="67">
        <v>2880</v>
      </c>
      <c r="BS231" s="67">
        <v>2853</v>
      </c>
      <c r="BT231" s="67">
        <v>2959.5</v>
      </c>
      <c r="BU231" s="67">
        <v>2901</v>
      </c>
      <c r="BV231" s="67">
        <v>2995</v>
      </c>
      <c r="BW231" s="67">
        <v>3027</v>
      </c>
      <c r="BX231" s="67">
        <v>3054</v>
      </c>
      <c r="BY231" s="67">
        <v>3087</v>
      </c>
      <c r="BZ231" s="67">
        <v>3153</v>
      </c>
      <c r="CA231" s="516">
        <v>3120</v>
      </c>
      <c r="CB231" s="516">
        <v>3210</v>
      </c>
      <c r="CC231" s="516">
        <v>3153</v>
      </c>
      <c r="CD231" s="516">
        <v>3293</v>
      </c>
      <c r="CE231" s="516">
        <v>3281</v>
      </c>
      <c r="CF231" s="516">
        <v>3303</v>
      </c>
      <c r="CG231" s="516">
        <v>3391</v>
      </c>
      <c r="CH231" s="516">
        <v>3442</v>
      </c>
      <c r="CI231" s="516">
        <v>3341</v>
      </c>
      <c r="CJ231" s="516">
        <v>3301</v>
      </c>
      <c r="CK231" s="516">
        <v>3400</v>
      </c>
      <c r="CL231" s="516">
        <v>3380</v>
      </c>
      <c r="CM231" s="516">
        <v>3330</v>
      </c>
      <c r="CN231" s="516">
        <v>3138</v>
      </c>
      <c r="CO231" s="516">
        <v>3308</v>
      </c>
      <c r="CP231" s="516">
        <v>3500</v>
      </c>
      <c r="CQ231" s="516">
        <v>3487</v>
      </c>
      <c r="CR231" s="516">
        <v>3510</v>
      </c>
      <c r="CS231" s="516">
        <v>3419</v>
      </c>
      <c r="CT231" s="516">
        <v>3470</v>
      </c>
      <c r="CU231" s="516">
        <v>3769</v>
      </c>
      <c r="CV231" s="516">
        <v>3930</v>
      </c>
      <c r="CW231" s="516">
        <v>3781</v>
      </c>
      <c r="CX231" s="516">
        <v>3731</v>
      </c>
      <c r="CY231" s="516">
        <v>3734</v>
      </c>
      <c r="CZ231" s="516">
        <v>3824</v>
      </c>
      <c r="DA231" s="2">
        <v>3781</v>
      </c>
      <c r="DB231" s="2">
        <v>3835</v>
      </c>
      <c r="DC231" s="2">
        <v>3751</v>
      </c>
      <c r="DD231" s="2">
        <v>3815</v>
      </c>
      <c r="DE231" s="2">
        <v>3921</v>
      </c>
      <c r="DF231" s="2">
        <v>3902</v>
      </c>
      <c r="DG231" s="2">
        <v>4215</v>
      </c>
      <c r="DH231" s="2">
        <v>4431</v>
      </c>
      <c r="DI231" s="2">
        <v>4303</v>
      </c>
      <c r="DJ231" s="2">
        <v>4160</v>
      </c>
      <c r="DK231" s="2">
        <v>4010</v>
      </c>
      <c r="DL231" s="2">
        <v>4133</v>
      </c>
      <c r="DM231" s="2">
        <v>4384</v>
      </c>
      <c r="DN231" s="2">
        <v>4168</v>
      </c>
      <c r="DO231" s="2">
        <v>4040</v>
      </c>
      <c r="DP231" s="2">
        <v>3920</v>
      </c>
      <c r="DQ231" s="2">
        <v>4064</v>
      </c>
      <c r="DR231" s="2">
        <v>4165</v>
      </c>
      <c r="DS231" s="2">
        <v>4150</v>
      </c>
      <c r="DT231" s="2">
        <v>4500</v>
      </c>
      <c r="DU231" s="2">
        <v>4288</v>
      </c>
      <c r="DV231" s="2">
        <v>3946</v>
      </c>
      <c r="DW231" s="2">
        <v>3705</v>
      </c>
      <c r="DX231" s="2">
        <v>3791</v>
      </c>
      <c r="DY231" s="2">
        <v>3688</v>
      </c>
      <c r="DZ231" s="2">
        <v>3525</v>
      </c>
      <c r="EA231" s="2">
        <v>3568</v>
      </c>
      <c r="EB231" s="2">
        <v>3588</v>
      </c>
      <c r="EC231" s="2">
        <v>3492</v>
      </c>
      <c r="ED231" s="2">
        <v>3561</v>
      </c>
      <c r="EE231" s="2">
        <v>3600</v>
      </c>
      <c r="EF231" s="2">
        <v>3496</v>
      </c>
      <c r="EG231" s="2">
        <v>3541</v>
      </c>
      <c r="EH231" s="2">
        <v>3667</v>
      </c>
      <c r="EI231" s="2">
        <v>3619</v>
      </c>
      <c r="EJ231" s="2">
        <v>3534</v>
      </c>
      <c r="EK231" s="2">
        <v>3419</v>
      </c>
      <c r="EL231" s="2">
        <v>3492</v>
      </c>
      <c r="EM231" s="2">
        <v>3458</v>
      </c>
      <c r="EN231" s="2">
        <v>3421</v>
      </c>
      <c r="EO231" s="2">
        <v>3235</v>
      </c>
      <c r="EP231" s="2">
        <v>3131</v>
      </c>
      <c r="EQ231" s="2">
        <v>3120</v>
      </c>
      <c r="ER231" s="2">
        <v>3112</v>
      </c>
      <c r="ES231" s="2">
        <v>3002</v>
      </c>
      <c r="ET231" s="2">
        <v>2754.5</v>
      </c>
      <c r="EU231" s="2">
        <v>2783</v>
      </c>
      <c r="EV231" s="2">
        <v>2800</v>
      </c>
      <c r="EW231" s="2">
        <v>2790</v>
      </c>
      <c r="EX231" s="2">
        <v>2808</v>
      </c>
      <c r="EY231" s="2">
        <v>2831</v>
      </c>
      <c r="EZ231" s="2">
        <v>2809.5</v>
      </c>
      <c r="FA231" s="2">
        <v>2765</v>
      </c>
      <c r="FB231" s="2">
        <v>2749.5</v>
      </c>
      <c r="FC231" s="2">
        <v>2812</v>
      </c>
      <c r="FD231" s="2">
        <v>2866.5</v>
      </c>
      <c r="FE231" s="2">
        <v>2947</v>
      </c>
      <c r="FF231" s="2">
        <v>2930.5</v>
      </c>
      <c r="FG231" s="2">
        <v>2904</v>
      </c>
      <c r="FH231" s="2">
        <v>3002</v>
      </c>
      <c r="FI231" s="2">
        <v>3046</v>
      </c>
      <c r="FJ231" s="2">
        <v>3049</v>
      </c>
      <c r="FK231" s="2">
        <v>3019</v>
      </c>
      <c r="FL231" s="2">
        <v>2967</v>
      </c>
      <c r="FM231" s="2">
        <v>2902</v>
      </c>
      <c r="FN231" s="2">
        <v>2822.5</v>
      </c>
      <c r="FO231" s="2">
        <v>2730</v>
      </c>
      <c r="FP231" s="2">
        <v>2785.5</v>
      </c>
      <c r="FQ231" s="2">
        <v>2770.5</v>
      </c>
      <c r="FR231" s="2">
        <v>2740</v>
      </c>
      <c r="FS231" s="2">
        <v>2657</v>
      </c>
      <c r="FT231" s="2">
        <v>2679</v>
      </c>
      <c r="FU231" s="2">
        <v>2811</v>
      </c>
      <c r="FV231" s="2">
        <v>2707</v>
      </c>
      <c r="FW231" s="2">
        <v>2769.5</v>
      </c>
      <c r="FX231" s="2">
        <v>2975.5</v>
      </c>
      <c r="FY231" s="2">
        <v>2910</v>
      </c>
      <c r="FZ231" s="2">
        <v>2946</v>
      </c>
      <c r="GA231" s="2">
        <v>2905.5</v>
      </c>
      <c r="GB231" s="2">
        <v>2913</v>
      </c>
      <c r="GC231" s="2">
        <v>2999</v>
      </c>
      <c r="GD231" s="2">
        <v>3065</v>
      </c>
      <c r="GE231" s="2">
        <v>3185</v>
      </c>
      <c r="GF231" s="2">
        <v>3150</v>
      </c>
      <c r="GG231" s="2">
        <v>3147</v>
      </c>
      <c r="GH231" s="2">
        <v>3215</v>
      </c>
      <c r="GI231" s="2">
        <v>3182</v>
      </c>
      <c r="GJ231" s="2">
        <v>3105</v>
      </c>
      <c r="GK231" s="2">
        <v>3089</v>
      </c>
      <c r="GL231" s="2">
        <v>3193</v>
      </c>
      <c r="GM231" s="2">
        <v>3105</v>
      </c>
      <c r="GN231" s="2">
        <v>3153</v>
      </c>
      <c r="GO231" s="2">
        <v>3023</v>
      </c>
      <c r="GP231" s="2">
        <v>2840</v>
      </c>
      <c r="GQ231" s="2">
        <v>2886.5</v>
      </c>
      <c r="GR231" s="2">
        <v>2752</v>
      </c>
      <c r="GS231" s="2">
        <v>2825.5</v>
      </c>
      <c r="GT231" s="2">
        <v>2886.5</v>
      </c>
      <c r="GU231" s="2">
        <v>2744</v>
      </c>
      <c r="GV231" s="2">
        <v>2818</v>
      </c>
      <c r="GW231" s="2">
        <v>2957</v>
      </c>
      <c r="GX231" s="2">
        <v>3094</v>
      </c>
      <c r="GY231" s="2">
        <v>2891</v>
      </c>
      <c r="GZ231" s="2">
        <v>2835</v>
      </c>
      <c r="HA231" s="2">
        <v>2543.5</v>
      </c>
      <c r="HB231" s="2">
        <v>2536</v>
      </c>
      <c r="HC231" s="2">
        <v>2565</v>
      </c>
      <c r="HD231" s="2">
        <v>2760</v>
      </c>
      <c r="HE231" s="2">
        <v>2623</v>
      </c>
      <c r="HF231" s="2">
        <v>2499.2856999999999</v>
      </c>
      <c r="HG231" s="2">
        <v>2520.7141999999999</v>
      </c>
      <c r="HH231" s="2">
        <v>2530</v>
      </c>
      <c r="HI231" s="2">
        <v>2306.4285</v>
      </c>
      <c r="HJ231" s="2">
        <v>2305.7141999999999</v>
      </c>
      <c r="HK231" s="2">
        <v>2207.1428000000001</v>
      </c>
      <c r="HL231" s="2">
        <v>2248.5713999999998</v>
      </c>
      <c r="HM231" s="2">
        <v>2342.8571000000002</v>
      </c>
      <c r="HN231" s="2">
        <v>2303.5713999999998</v>
      </c>
      <c r="HO231" s="2">
        <v>2297.8571000000002</v>
      </c>
      <c r="HP231" s="2">
        <v>2264.2856999999999</v>
      </c>
      <c r="HQ231" s="2">
        <v>2288.5713999999998</v>
      </c>
      <c r="HR231" s="2">
        <v>2265</v>
      </c>
      <c r="HS231" s="2">
        <v>2157.1428000000001</v>
      </c>
      <c r="HT231" s="2">
        <v>2162.1428000000001</v>
      </c>
      <c r="HU231" s="2">
        <v>2102.1428000000001</v>
      </c>
      <c r="HV231" s="2">
        <v>2160.7141999999999</v>
      </c>
      <c r="HW231" s="2">
        <v>2173.5713999999998</v>
      </c>
      <c r="HX231" s="2">
        <v>2210</v>
      </c>
      <c r="HY231" s="2">
        <v>2210</v>
      </c>
      <c r="HZ231" s="2">
        <v>2207.1428000000001</v>
      </c>
      <c r="IA231" s="2">
        <v>2237.8571000000002</v>
      </c>
      <c r="IB231" s="2">
        <v>2250</v>
      </c>
      <c r="IC231" s="2">
        <v>2246.4285</v>
      </c>
      <c r="ID231" s="2">
        <v>2237.1428000000001</v>
      </c>
      <c r="IE231" s="2">
        <v>2257.1428000000001</v>
      </c>
      <c r="IF231" s="2">
        <v>2356.4285</v>
      </c>
      <c r="IG231" s="2">
        <v>2446.4285</v>
      </c>
      <c r="IH231" s="2">
        <v>2391.4285</v>
      </c>
      <c r="II231" s="2">
        <v>2384.2856999999999</v>
      </c>
      <c r="IJ231" s="2">
        <v>2428.5713999999998</v>
      </c>
      <c r="IK231" s="2">
        <v>2459.2856999999999</v>
      </c>
      <c r="IL231" s="2">
        <v>2391.4285</v>
      </c>
      <c r="IM231" s="2">
        <v>2391.4285</v>
      </c>
      <c r="IN231" s="2">
        <v>2448.5713999999998</v>
      </c>
      <c r="IO231" s="2">
        <v>2478.5713999999998</v>
      </c>
      <c r="IP231" s="2">
        <v>2420.7141999999999</v>
      </c>
      <c r="IQ231" s="2">
        <v>2452.8571000000002</v>
      </c>
      <c r="IR231" s="2">
        <v>2426.4285</v>
      </c>
      <c r="IS231" s="2">
        <v>2371.4285</v>
      </c>
      <c r="IT231" s="2">
        <v>2267.1428000000001</v>
      </c>
    </row>
    <row r="232" spans="1:254">
      <c r="A232" s="62" t="s">
        <v>445</v>
      </c>
      <c r="B232" s="4" t="inlineStr">
        <is>
          <t>ＮＥＣキャピタルソリューション</t>
        </is>
      </c>
      <c r="C232" s="4">
        <v>4065</v>
      </c>
      <c r="D232" s="4">
        <v>10</v>
      </c>
      <c r="E232" s="67">
        <v>4055</v>
      </c>
      <c r="F232" s="67">
        <v>4025</v>
      </c>
      <c r="G232" s="67">
        <v>4020</v>
      </c>
      <c r="H232" s="67">
        <v>4085</v>
      </c>
      <c r="I232" s="67">
        <v>4150</v>
      </c>
      <c r="J232" s="67">
        <v>4200</v>
      </c>
      <c r="K232" s="67">
        <v>4205</v>
      </c>
      <c r="L232" s="67">
        <v>4110</v>
      </c>
      <c r="M232" s="67">
        <v>4120</v>
      </c>
      <c r="N232" s="67">
        <v>4065</v>
      </c>
      <c r="O232" s="67">
        <v>4110</v>
      </c>
      <c r="P232" s="67">
        <v>4115</v>
      </c>
      <c r="Q232" s="67">
        <v>4085</v>
      </c>
      <c r="R232" s="67">
        <v>4015</v>
      </c>
      <c r="S232" s="67">
        <v>4085</v>
      </c>
      <c r="T232" s="67">
        <v>4105</v>
      </c>
      <c r="U232" s="67">
        <v>4130</v>
      </c>
      <c r="V232" s="67">
        <v>4135</v>
      </c>
      <c r="W232" s="67">
        <v>4145</v>
      </c>
      <c r="X232" s="67">
        <v>4120</v>
      </c>
      <c r="Y232" s="67">
        <v>4105</v>
      </c>
      <c r="Z232" s="67">
        <v>4090</v>
      </c>
      <c r="AA232" s="67">
        <v>4075</v>
      </c>
      <c r="AB232" s="67">
        <v>3990</v>
      </c>
      <c r="AC232" s="67">
        <v>3970</v>
      </c>
      <c r="AD232" s="67">
        <v>3970</v>
      </c>
      <c r="AE232" s="67">
        <v>3985</v>
      </c>
      <c r="AF232" s="67">
        <v>3980</v>
      </c>
      <c r="AG232" s="67">
        <v>3970</v>
      </c>
      <c r="AH232" s="67">
        <v>4030</v>
      </c>
      <c r="AI232" s="67">
        <v>4010</v>
      </c>
      <c r="AJ232" s="67">
        <v>4025</v>
      </c>
      <c r="AK232" s="67">
        <v>4065</v>
      </c>
      <c r="AL232" s="67">
        <v>4100</v>
      </c>
      <c r="AM232" s="67">
        <v>4095</v>
      </c>
      <c r="AN232" s="67">
        <v>4100</v>
      </c>
      <c r="AO232" s="67">
        <v>4135</v>
      </c>
      <c r="AP232" s="67">
        <v>4145</v>
      </c>
      <c r="AQ232" s="67">
        <v>4175</v>
      </c>
      <c r="AR232" s="67">
        <v>4105</v>
      </c>
      <c r="AS232" s="67">
        <v>4130</v>
      </c>
      <c r="AT232" s="67">
        <v>4120</v>
      </c>
      <c r="AU232" s="67">
        <v>4025</v>
      </c>
      <c r="AV232" s="67">
        <v>4045</v>
      </c>
      <c r="AW232" s="67">
        <v>3945</v>
      </c>
      <c r="AX232" s="67">
        <v>3930</v>
      </c>
      <c r="AY232" s="67">
        <v>3870</v>
      </c>
      <c r="AZ232" s="67">
        <v>3910</v>
      </c>
      <c r="BA232" s="67">
        <v>3970</v>
      </c>
      <c r="BB232" s="67">
        <v>3960</v>
      </c>
      <c r="BC232" s="67">
        <v>3940</v>
      </c>
      <c r="BD232" s="67">
        <v>3965</v>
      </c>
      <c r="BE232" s="67">
        <v>3950</v>
      </c>
      <c r="BF232" s="67">
        <v>3985</v>
      </c>
      <c r="BG232" s="67">
        <v>4010</v>
      </c>
      <c r="BH232" s="67">
        <v>3965</v>
      </c>
      <c r="BI232" s="67">
        <v>3970</v>
      </c>
      <c r="BJ232" s="67">
        <v>3910</v>
      </c>
      <c r="BK232" s="67">
        <v>3975</v>
      </c>
      <c r="BL232" s="67">
        <v>3990</v>
      </c>
      <c r="BM232" s="67">
        <v>4015</v>
      </c>
      <c r="BN232" s="67">
        <v>4020</v>
      </c>
      <c r="BO232" s="67">
        <v>4035</v>
      </c>
      <c r="BP232" s="67">
        <v>4055</v>
      </c>
      <c r="BQ232" s="67">
        <v>4040</v>
      </c>
      <c r="BR232" s="67">
        <v>4000</v>
      </c>
      <c r="BS232" s="67">
        <v>4055</v>
      </c>
      <c r="BT232" s="67">
        <v>4265</v>
      </c>
      <c r="BU232" s="67">
        <v>4165</v>
      </c>
      <c r="BV232" s="67">
        <v>4265</v>
      </c>
      <c r="BW232" s="67">
        <v>4195</v>
      </c>
      <c r="BX232" s="67">
        <v>4215</v>
      </c>
      <c r="BY232" s="67">
        <v>4255</v>
      </c>
      <c r="BZ232" s="67">
        <v>4285</v>
      </c>
      <c r="CA232" s="516">
        <v>4265</v>
      </c>
      <c r="CB232" s="516">
        <v>4280</v>
      </c>
      <c r="CC232" s="516">
        <v>4275</v>
      </c>
      <c r="CD232" s="516">
        <v>4215</v>
      </c>
      <c r="CE232" s="516">
        <v>4170</v>
      </c>
      <c r="CF232" s="516">
        <v>4170</v>
      </c>
      <c r="CG232" s="516">
        <v>4205</v>
      </c>
      <c r="CH232" s="516">
        <v>4265</v>
      </c>
      <c r="CI232" s="516">
        <v>4225</v>
      </c>
      <c r="CJ232" s="516">
        <v>4160</v>
      </c>
      <c r="CK232" s="516">
        <v>4165</v>
      </c>
      <c r="CL232" s="516">
        <v>4150</v>
      </c>
      <c r="CM232" s="516">
        <v>4115</v>
      </c>
      <c r="CN232" s="516">
        <v>4045</v>
      </c>
      <c r="CO232" s="516">
        <v>4030</v>
      </c>
      <c r="CP232" s="516">
        <v>4165</v>
      </c>
      <c r="CQ232" s="516">
        <v>4165</v>
      </c>
      <c r="CR232" s="516">
        <v>4190</v>
      </c>
      <c r="CS232" s="516">
        <v>4100</v>
      </c>
      <c r="CT232" s="516">
        <v>4035</v>
      </c>
      <c r="CU232" s="516">
        <v>4100</v>
      </c>
      <c r="CV232" s="516">
        <v>4160</v>
      </c>
      <c r="CW232" s="516">
        <v>4075</v>
      </c>
      <c r="CX232" s="516">
        <v>4070</v>
      </c>
      <c r="CY232" s="516">
        <v>4075</v>
      </c>
      <c r="CZ232" s="516">
        <v>4105</v>
      </c>
      <c r="DA232" s="2">
        <v>4185</v>
      </c>
      <c r="DB232" s="2">
        <v>4185</v>
      </c>
      <c r="DC232" s="2">
        <v>4125</v>
      </c>
      <c r="DD232" s="2">
        <v>4180</v>
      </c>
      <c r="DE232" s="2">
        <v>4200</v>
      </c>
      <c r="DF232" s="2">
        <v>4055</v>
      </c>
      <c r="DG232" s="2">
        <v>4180</v>
      </c>
      <c r="DH232" s="2">
        <v>4320</v>
      </c>
      <c r="DI232" s="2">
        <v>4385</v>
      </c>
      <c r="DJ232" s="2">
        <v>4270</v>
      </c>
      <c r="DK232" s="2">
        <v>4265</v>
      </c>
      <c r="DL232" s="2">
        <v>4290</v>
      </c>
      <c r="DM232" s="2">
        <v>4250</v>
      </c>
      <c r="DN232" s="2">
        <v>4335</v>
      </c>
      <c r="DO232" s="2">
        <v>4340</v>
      </c>
      <c r="DP232" s="2">
        <v>4300</v>
      </c>
      <c r="DQ232" s="2">
        <v>4325</v>
      </c>
      <c r="DR232" s="2">
        <v>4300</v>
      </c>
      <c r="DS232" s="2">
        <v>4340</v>
      </c>
      <c r="DT232" s="2">
        <v>4280</v>
      </c>
      <c r="DU232" s="2">
        <v>4190</v>
      </c>
      <c r="DV232" s="2">
        <v>4115</v>
      </c>
      <c r="DW232" s="2">
        <v>4120</v>
      </c>
      <c r="DX232" s="2">
        <v>4130</v>
      </c>
      <c r="DY232" s="2">
        <v>4080</v>
      </c>
      <c r="DZ232" s="2">
        <v>4030</v>
      </c>
      <c r="EA232" s="2">
        <v>4075</v>
      </c>
      <c r="EB232" s="2">
        <v>4040</v>
      </c>
      <c r="EC232" s="2">
        <v>4020</v>
      </c>
      <c r="ED232" s="2">
        <v>4055</v>
      </c>
      <c r="EE232" s="2">
        <v>4090</v>
      </c>
      <c r="EF232" s="2">
        <v>4140</v>
      </c>
      <c r="EG232" s="2">
        <v>4130</v>
      </c>
      <c r="EH232" s="2">
        <v>4085</v>
      </c>
      <c r="EI232" s="2">
        <v>4120</v>
      </c>
      <c r="EJ232" s="2">
        <v>4185</v>
      </c>
      <c r="EK232" s="2">
        <v>4215</v>
      </c>
      <c r="EL232" s="2">
        <v>4190</v>
      </c>
      <c r="EM232" s="2">
        <v>4170</v>
      </c>
      <c r="EN232" s="2">
        <v>4165</v>
      </c>
      <c r="EO232" s="2">
        <v>4135</v>
      </c>
      <c r="EP232" s="2">
        <v>4120</v>
      </c>
      <c r="EQ232" s="2">
        <v>4125</v>
      </c>
      <c r="ER232" s="2">
        <v>4145</v>
      </c>
      <c r="ES232" s="2">
        <v>4030</v>
      </c>
      <c r="ET232" s="2">
        <v>4030</v>
      </c>
      <c r="EU232" s="2">
        <v>4060</v>
      </c>
      <c r="EV232" s="2">
        <v>4045</v>
      </c>
      <c r="EW232" s="2">
        <v>4010</v>
      </c>
      <c r="EX232" s="2">
        <v>3995</v>
      </c>
      <c r="EY232" s="2">
        <v>4000</v>
      </c>
      <c r="EZ232" s="2">
        <v>3950</v>
      </c>
      <c r="FA232" s="2">
        <v>3970</v>
      </c>
      <c r="FB232" s="2">
        <v>3960</v>
      </c>
      <c r="FC232" s="2">
        <v>3940</v>
      </c>
      <c r="FD232" s="2">
        <v>3950</v>
      </c>
      <c r="FE232" s="2">
        <v>3950</v>
      </c>
      <c r="FF232" s="2">
        <v>3895</v>
      </c>
      <c r="FG232" s="2">
        <v>3865</v>
      </c>
      <c r="FH232" s="2">
        <v>3900</v>
      </c>
      <c r="FI232" s="2">
        <v>3860</v>
      </c>
      <c r="FJ232" s="2">
        <v>3885</v>
      </c>
      <c r="FK232" s="2">
        <v>3870</v>
      </c>
      <c r="FL232" s="2">
        <v>3945</v>
      </c>
      <c r="FM232" s="2">
        <v>3930</v>
      </c>
      <c r="FN232" s="2">
        <v>3925</v>
      </c>
      <c r="FO232" s="2">
        <v>3945</v>
      </c>
      <c r="FP232" s="2">
        <v>3995</v>
      </c>
      <c r="FQ232" s="2">
        <v>3975</v>
      </c>
      <c r="FR232" s="2">
        <v>3970</v>
      </c>
      <c r="FS232" s="2">
        <v>3955</v>
      </c>
      <c r="FT232" s="2">
        <v>3900</v>
      </c>
      <c r="FU232" s="2">
        <v>3860</v>
      </c>
      <c r="FV232" s="2">
        <v>3805</v>
      </c>
      <c r="FW232" s="2">
        <v>3815</v>
      </c>
      <c r="FX232" s="2">
        <v>3845</v>
      </c>
      <c r="FY232" s="2">
        <v>3870</v>
      </c>
      <c r="FZ232" s="2">
        <v>3870</v>
      </c>
      <c r="GA232" s="2">
        <v>3865</v>
      </c>
      <c r="GB232" s="2">
        <v>3830</v>
      </c>
      <c r="GC232" s="2">
        <v>3805</v>
      </c>
      <c r="GD232" s="2">
        <v>3800</v>
      </c>
      <c r="GE232" s="2">
        <v>3805</v>
      </c>
      <c r="GF232" s="2">
        <v>3800</v>
      </c>
      <c r="GG232" s="2">
        <v>3800</v>
      </c>
      <c r="GH232" s="2">
        <v>3810</v>
      </c>
      <c r="GI232" s="2">
        <v>3830</v>
      </c>
      <c r="GJ232" s="2">
        <v>3815</v>
      </c>
      <c r="GK232" s="2">
        <v>3855</v>
      </c>
      <c r="GL232" s="2">
        <v>3920</v>
      </c>
      <c r="GM232" s="2">
        <v>3880</v>
      </c>
      <c r="GN232" s="2">
        <v>3905</v>
      </c>
      <c r="GO232" s="2">
        <v>3885</v>
      </c>
      <c r="GP232" s="2">
        <v>3860</v>
      </c>
      <c r="GQ232" s="2">
        <v>3870</v>
      </c>
      <c r="GR232" s="2">
        <v>3815</v>
      </c>
      <c r="GS232" s="2">
        <v>3855</v>
      </c>
      <c r="GT232" s="2">
        <v>3840</v>
      </c>
      <c r="GU232" s="2">
        <v>3795</v>
      </c>
      <c r="GV232" s="2">
        <v>3830</v>
      </c>
      <c r="GW232" s="2">
        <v>3900</v>
      </c>
      <c r="GX232" s="2">
        <v>3890</v>
      </c>
      <c r="GY232" s="2">
        <v>3905</v>
      </c>
      <c r="GZ232" s="2">
        <v>3930</v>
      </c>
      <c r="HA232" s="2">
        <v>3820</v>
      </c>
      <c r="HB232" s="2">
        <v>3785</v>
      </c>
      <c r="HC232" s="2">
        <v>3815</v>
      </c>
      <c r="HD232" s="2">
        <v>3920</v>
      </c>
      <c r="HE232" s="2">
        <v>3960</v>
      </c>
      <c r="HF232" s="2">
        <v>4090</v>
      </c>
      <c r="HG232" s="2">
        <v>4055</v>
      </c>
      <c r="HH232" s="2">
        <v>4020</v>
      </c>
      <c r="HI232" s="2">
        <v>3995</v>
      </c>
      <c r="HJ232" s="2">
        <v>3980</v>
      </c>
      <c r="HK232" s="2">
        <v>3940</v>
      </c>
      <c r="HL232" s="2">
        <v>3950</v>
      </c>
      <c r="HM232" s="2">
        <v>3980</v>
      </c>
      <c r="HN232" s="2">
        <v>3955</v>
      </c>
      <c r="HO232" s="2">
        <v>3975</v>
      </c>
      <c r="HP232" s="2">
        <v>3960</v>
      </c>
      <c r="HQ232" s="2">
        <v>3915</v>
      </c>
      <c r="HR232" s="2">
        <v>3905</v>
      </c>
      <c r="HS232" s="2">
        <v>3900</v>
      </c>
      <c r="HT232" s="2">
        <v>3920</v>
      </c>
      <c r="HU232" s="2">
        <v>3900</v>
      </c>
      <c r="HV232" s="2">
        <v>3890</v>
      </c>
      <c r="HW232" s="2">
        <v>3865</v>
      </c>
      <c r="HX232" s="2">
        <v>3875</v>
      </c>
      <c r="HY232" s="2">
        <v>3880</v>
      </c>
      <c r="HZ232" s="2">
        <v>3875</v>
      </c>
      <c r="IA232" s="2">
        <v>3855</v>
      </c>
      <c r="IB232" s="2">
        <v>3910</v>
      </c>
      <c r="IC232" s="2">
        <v>3925</v>
      </c>
      <c r="ID232" s="2">
        <v>3905</v>
      </c>
      <c r="IE232" s="2">
        <v>3940</v>
      </c>
      <c r="IF232" s="2">
        <v>3935</v>
      </c>
      <c r="IG232" s="2">
        <v>3940</v>
      </c>
      <c r="IH232" s="2">
        <v>3920</v>
      </c>
      <c r="II232" s="2">
        <v>3925</v>
      </c>
      <c r="IJ232" s="2">
        <v>3975</v>
      </c>
      <c r="IK232" s="2">
        <v>3955</v>
      </c>
      <c r="IL232" s="2">
        <v>3955</v>
      </c>
      <c r="IM232" s="2">
        <v>3925</v>
      </c>
      <c r="IN232" s="2">
        <v>3890</v>
      </c>
      <c r="IO232" s="2">
        <v>3870</v>
      </c>
      <c r="IP232" s="2">
        <v>3830</v>
      </c>
      <c r="IQ232" s="2">
        <v>3855</v>
      </c>
      <c r="IR232" s="2">
        <v>3860</v>
      </c>
      <c r="IS232" s="2">
        <v>4000</v>
      </c>
      <c r="IT232" s="2">
        <v>3965</v>
      </c>
    </row>
    <row r="233" spans="1:254">
      <c r="A233" s="62" t="s">
        <v>446</v>
      </c>
      <c r="B233" s="4" t="inlineStr">
        <is>
          <t>ミスミグループ本社</t>
        </is>
      </c>
      <c r="C233" s="4">
        <v>3738</v>
      </c>
      <c r="D233" s="4">
        <v>-68</v>
      </c>
      <c r="E233" s="67">
        <v>3806</v>
      </c>
      <c r="F233" s="67">
        <v>3814</v>
      </c>
      <c r="G233" s="67">
        <v>4051</v>
      </c>
      <c r="H233" s="67">
        <v>3952</v>
      </c>
      <c r="I233" s="67">
        <v>3861</v>
      </c>
      <c r="J233" s="67">
        <v>3479</v>
      </c>
      <c r="K233" s="67">
        <v>3518</v>
      </c>
      <c r="L233" s="67">
        <v>3459</v>
      </c>
      <c r="M233" s="67">
        <v>3677</v>
      </c>
      <c r="N233" s="67">
        <v>3583</v>
      </c>
      <c r="O233" s="67">
        <v>3739</v>
      </c>
      <c r="P233" s="67">
        <v>3711</v>
      </c>
      <c r="Q233" s="67">
        <v>3723</v>
      </c>
      <c r="R233" s="67">
        <v>3632</v>
      </c>
      <c r="S233" s="67">
        <v>3772</v>
      </c>
      <c r="T233" s="67">
        <v>3854</v>
      </c>
      <c r="U233" s="67">
        <v>3783</v>
      </c>
      <c r="V233" s="67">
        <v>3872</v>
      </c>
      <c r="W233" s="67">
        <v>3994</v>
      </c>
      <c r="X233" s="67">
        <v>3951</v>
      </c>
      <c r="Y233" s="67">
        <v>3899</v>
      </c>
      <c r="Z233" s="67">
        <v>3999</v>
      </c>
      <c r="AA233" s="67">
        <v>4150</v>
      </c>
      <c r="AB233" s="67">
        <v>4187</v>
      </c>
      <c r="AC233" s="67">
        <v>4065</v>
      </c>
      <c r="AD233" s="67">
        <v>3981</v>
      </c>
      <c r="AE233" s="67">
        <v>3994</v>
      </c>
      <c r="AF233" s="67">
        <v>3932</v>
      </c>
      <c r="AG233" s="67">
        <v>3814</v>
      </c>
      <c r="AH233" s="67">
        <v>3767</v>
      </c>
      <c r="AI233" s="67">
        <v>3773</v>
      </c>
      <c r="AJ233" s="67">
        <v>3684</v>
      </c>
      <c r="AK233" s="67">
        <v>3860</v>
      </c>
      <c r="AL233" s="67">
        <v>3850</v>
      </c>
      <c r="AM233" s="67">
        <v>3895</v>
      </c>
      <c r="AN233" s="67">
        <v>3859</v>
      </c>
      <c r="AO233" s="67">
        <v>3875</v>
      </c>
      <c r="AP233" s="67">
        <v>3811</v>
      </c>
      <c r="AQ233" s="67">
        <v>3705</v>
      </c>
      <c r="AR233" s="67">
        <v>3645</v>
      </c>
      <c r="AS233" s="67">
        <v>3638</v>
      </c>
      <c r="AT233" s="67">
        <v>3598</v>
      </c>
      <c r="AU233" s="67">
        <v>3611</v>
      </c>
      <c r="AV233" s="67">
        <v>3742</v>
      </c>
      <c r="AW233" s="67">
        <v>3768</v>
      </c>
      <c r="AX233" s="67">
        <v>3828</v>
      </c>
      <c r="AY233" s="67">
        <v>3627</v>
      </c>
      <c r="AZ233" s="67">
        <v>3675</v>
      </c>
      <c r="BA233" s="67">
        <v>3773</v>
      </c>
      <c r="BB233" s="67">
        <v>3635</v>
      </c>
      <c r="BC233" s="67">
        <v>3555</v>
      </c>
      <c r="BD233" s="67">
        <v>3565</v>
      </c>
      <c r="BE233" s="67">
        <v>3509</v>
      </c>
      <c r="BF233" s="67">
        <v>3376</v>
      </c>
      <c r="BG233" s="67">
        <v>3227</v>
      </c>
      <c r="BH233" s="67">
        <v>3129</v>
      </c>
      <c r="BI233" s="67">
        <v>3129</v>
      </c>
      <c r="BJ233" s="67">
        <v>3151</v>
      </c>
      <c r="BK233" s="67">
        <v>3229</v>
      </c>
      <c r="BL233" s="67">
        <v>3374</v>
      </c>
      <c r="BM233" s="67">
        <v>3289</v>
      </c>
      <c r="BN233" s="67">
        <v>3382</v>
      </c>
      <c r="BO233" s="67">
        <v>3426</v>
      </c>
      <c r="BP233" s="67">
        <v>3490</v>
      </c>
      <c r="BQ233" s="67">
        <v>3452</v>
      </c>
      <c r="BR233" s="67">
        <v>3428</v>
      </c>
      <c r="BS233" s="67">
        <v>3589</v>
      </c>
      <c r="BT233" s="67">
        <v>3335</v>
      </c>
      <c r="BU233" s="67">
        <v>3393</v>
      </c>
      <c r="BV233" s="67">
        <v>3042</v>
      </c>
      <c r="BW233" s="67">
        <v>3001</v>
      </c>
      <c r="BX233" s="67">
        <v>3090</v>
      </c>
      <c r="BY233" s="67">
        <v>3111</v>
      </c>
      <c r="BZ233" s="67">
        <v>3132</v>
      </c>
      <c r="CA233" s="516">
        <v>3051</v>
      </c>
      <c r="CB233" s="516">
        <v>3049</v>
      </c>
      <c r="CC233" s="516">
        <v>3025</v>
      </c>
      <c r="CD233" s="516">
        <v>2959</v>
      </c>
      <c r="CE233" s="516">
        <v>2984.5</v>
      </c>
      <c r="CF233" s="516">
        <v>3017</v>
      </c>
      <c r="CG233" s="516">
        <v>2979</v>
      </c>
      <c r="CH233" s="516">
        <v>2952.5</v>
      </c>
      <c r="CI233" s="516">
        <v>2807.5</v>
      </c>
      <c r="CJ233" s="516">
        <v>2803.5</v>
      </c>
      <c r="CK233" s="516">
        <v>2759.5</v>
      </c>
      <c r="CL233" s="516">
        <v>2712</v>
      </c>
      <c r="CM233" s="516">
        <v>2765</v>
      </c>
      <c r="CN233" s="516">
        <v>2625.5</v>
      </c>
      <c r="CO233" s="516">
        <v>2605.5</v>
      </c>
      <c r="CP233" s="516">
        <v>2781</v>
      </c>
      <c r="CQ233" s="516">
        <v>2820</v>
      </c>
      <c r="CR233" s="516">
        <v>2823</v>
      </c>
      <c r="CS233" s="516">
        <v>2738.5</v>
      </c>
      <c r="CT233" s="516">
        <v>2648.5</v>
      </c>
      <c r="CU233" s="516">
        <v>2786.5</v>
      </c>
      <c r="CV233" s="516">
        <v>2958</v>
      </c>
      <c r="CW233" s="516">
        <v>2884</v>
      </c>
      <c r="CX233" s="516">
        <v>2830</v>
      </c>
      <c r="CY233" s="516">
        <v>2892</v>
      </c>
      <c r="CZ233" s="516">
        <v>2959</v>
      </c>
      <c r="DA233" s="2">
        <v>2998.5</v>
      </c>
      <c r="DB233" s="2">
        <v>2858.5</v>
      </c>
      <c r="DC233" s="2">
        <v>2787.5</v>
      </c>
      <c r="DD233" s="2">
        <v>2987.5</v>
      </c>
      <c r="DE233" s="2">
        <v>2999</v>
      </c>
      <c r="DF233" s="2">
        <v>2898.5</v>
      </c>
      <c r="DG233" s="2">
        <v>2983</v>
      </c>
      <c r="DH233" s="2">
        <v>3118</v>
      </c>
      <c r="DI233" s="2">
        <v>3148</v>
      </c>
      <c r="DJ233" s="2">
        <v>3050</v>
      </c>
      <c r="DK233" s="2">
        <v>3165</v>
      </c>
      <c r="DL233" s="2">
        <v>3093</v>
      </c>
      <c r="DM233" s="2">
        <v>3047</v>
      </c>
      <c r="DN233" s="2">
        <v>3078</v>
      </c>
      <c r="DO233" s="2">
        <v>3070</v>
      </c>
      <c r="DP233" s="2">
        <v>3067</v>
      </c>
      <c r="DQ233" s="2">
        <v>3141</v>
      </c>
      <c r="DR233" s="2">
        <v>3033</v>
      </c>
      <c r="DS233" s="2">
        <v>3179</v>
      </c>
      <c r="DT233" s="2">
        <v>3171</v>
      </c>
      <c r="DU233" s="2">
        <v>3172</v>
      </c>
      <c r="DV233" s="2">
        <v>3083</v>
      </c>
      <c r="DW233" s="2">
        <v>3026</v>
      </c>
      <c r="DX233" s="2">
        <v>3063</v>
      </c>
      <c r="DY233" s="2">
        <v>2842</v>
      </c>
      <c r="DZ233" s="2">
        <v>2669</v>
      </c>
      <c r="EA233" s="2">
        <v>2552</v>
      </c>
      <c r="EB233" s="2">
        <v>2452.5</v>
      </c>
      <c r="EC233" s="2">
        <v>2470</v>
      </c>
      <c r="ED233" s="2">
        <v>2551</v>
      </c>
      <c r="EE233" s="2">
        <v>2525.5</v>
      </c>
      <c r="EF233" s="2">
        <v>2605.5</v>
      </c>
      <c r="EG233" s="2">
        <v>2596</v>
      </c>
      <c r="EH233" s="2">
        <v>2559</v>
      </c>
      <c r="EI233" s="2">
        <v>2581</v>
      </c>
      <c r="EJ233" s="2">
        <v>2614</v>
      </c>
      <c r="EK233" s="2">
        <v>2633.5</v>
      </c>
      <c r="EL233" s="2">
        <v>2611</v>
      </c>
      <c r="EM233" s="2">
        <v>2635.5</v>
      </c>
      <c r="EN233" s="2">
        <v>2645</v>
      </c>
      <c r="EO233" s="2">
        <v>2581</v>
      </c>
      <c r="EP233" s="2">
        <v>2517.5</v>
      </c>
      <c r="EQ233" s="2">
        <v>2515</v>
      </c>
      <c r="ER233" s="2">
        <v>2521.5</v>
      </c>
      <c r="ES233" s="2">
        <v>2505</v>
      </c>
      <c r="ET233" s="2">
        <v>2447</v>
      </c>
      <c r="EU233" s="2">
        <v>2508</v>
      </c>
      <c r="EV233" s="2">
        <v>2471</v>
      </c>
      <c r="EW233" s="2">
        <v>2499</v>
      </c>
      <c r="EX233" s="2">
        <v>2475</v>
      </c>
      <c r="EY233" s="2">
        <v>2541.5</v>
      </c>
      <c r="EZ233" s="2">
        <v>2551</v>
      </c>
      <c r="FA233" s="2">
        <v>2473.5</v>
      </c>
      <c r="FB233" s="2">
        <v>2448.5</v>
      </c>
      <c r="FC233" s="2">
        <v>2451.5</v>
      </c>
      <c r="FD233" s="2">
        <v>2463.5</v>
      </c>
      <c r="FE233" s="2">
        <v>2581.5</v>
      </c>
      <c r="FF233" s="2">
        <v>2579</v>
      </c>
      <c r="FG233" s="2">
        <v>2405</v>
      </c>
      <c r="FH233" s="2">
        <v>2370</v>
      </c>
      <c r="FI233" s="2">
        <v>2330</v>
      </c>
      <c r="FJ233" s="2">
        <v>2339</v>
      </c>
      <c r="FK233" s="2">
        <v>2320.5</v>
      </c>
      <c r="FL233" s="2">
        <v>2321</v>
      </c>
      <c r="FM233" s="2">
        <v>2218.5</v>
      </c>
      <c r="FN233" s="2">
        <v>2246.5</v>
      </c>
      <c r="FO233" s="2">
        <v>2250.5</v>
      </c>
      <c r="FP233" s="2">
        <v>2258</v>
      </c>
      <c r="FQ233" s="2">
        <v>2222</v>
      </c>
      <c r="FR233" s="2">
        <v>2204</v>
      </c>
      <c r="FS233" s="2">
        <v>2181</v>
      </c>
      <c r="FT233" s="2">
        <v>2183</v>
      </c>
      <c r="FU233" s="2">
        <v>2155</v>
      </c>
      <c r="FV233" s="2">
        <v>2154.5</v>
      </c>
      <c r="FW233" s="2">
        <v>2159.5</v>
      </c>
      <c r="FX233" s="2">
        <v>2286</v>
      </c>
      <c r="FY233" s="2">
        <v>2307.5</v>
      </c>
      <c r="FZ233" s="2">
        <v>2309.5</v>
      </c>
      <c r="GA233" s="2">
        <v>2317</v>
      </c>
      <c r="GB233" s="2">
        <v>2309</v>
      </c>
      <c r="GC233" s="2">
        <v>2311</v>
      </c>
      <c r="GD233" s="2">
        <v>2266.5</v>
      </c>
      <c r="GE233" s="2">
        <v>2319.5</v>
      </c>
      <c r="GF233" s="2">
        <v>2259</v>
      </c>
      <c r="GG233" s="2">
        <v>2300.5</v>
      </c>
      <c r="GH233" s="2">
        <v>2412</v>
      </c>
      <c r="GI233" s="2">
        <v>2312.5</v>
      </c>
      <c r="GJ233" s="2">
        <v>2312</v>
      </c>
      <c r="GK233" s="2">
        <v>2356</v>
      </c>
      <c r="GL233" s="2">
        <v>2439.5</v>
      </c>
      <c r="GM233" s="2">
        <v>2406</v>
      </c>
      <c r="GN233" s="2">
        <v>2371</v>
      </c>
      <c r="GO233" s="2">
        <v>2350</v>
      </c>
      <c r="GP233" s="2">
        <v>2348.5</v>
      </c>
      <c r="GQ233" s="2">
        <v>2319</v>
      </c>
      <c r="GR233" s="2">
        <v>2243</v>
      </c>
      <c r="GS233" s="2">
        <v>2303</v>
      </c>
      <c r="GT233" s="2">
        <v>2292</v>
      </c>
      <c r="GU233" s="2">
        <v>2208.5</v>
      </c>
      <c r="GV233" s="2">
        <v>2320</v>
      </c>
      <c r="GW233" s="2">
        <v>2408.5</v>
      </c>
      <c r="GX233" s="2">
        <v>2341</v>
      </c>
      <c r="GY233" s="2">
        <v>2336</v>
      </c>
      <c r="GZ233" s="2">
        <v>2361</v>
      </c>
      <c r="HA233" s="2">
        <v>2313.5</v>
      </c>
      <c r="HB233" s="2">
        <v>2287</v>
      </c>
      <c r="HC233" s="2">
        <v>2291.5</v>
      </c>
      <c r="HD233" s="2">
        <v>2306.5</v>
      </c>
      <c r="HE233" s="2">
        <v>2284</v>
      </c>
      <c r="HF233" s="2">
        <v>2341.5</v>
      </c>
      <c r="HG233" s="2">
        <v>2361</v>
      </c>
      <c r="HH233" s="2">
        <v>2363.5</v>
      </c>
      <c r="HI233" s="2">
        <v>2389.5</v>
      </c>
      <c r="HJ233" s="2">
        <v>2374</v>
      </c>
      <c r="HK233" s="2">
        <v>2422</v>
      </c>
      <c r="HL233" s="2">
        <v>2398</v>
      </c>
      <c r="HM233" s="2">
        <v>2406.5</v>
      </c>
      <c r="HN233" s="2">
        <v>2367</v>
      </c>
      <c r="HO233" s="2">
        <v>2366</v>
      </c>
      <c r="HP233" s="2">
        <v>2316.5</v>
      </c>
      <c r="HQ233" s="2">
        <v>2340</v>
      </c>
      <c r="HR233" s="2">
        <v>2352.5</v>
      </c>
      <c r="HS233" s="2">
        <v>2320.5</v>
      </c>
      <c r="HT233" s="2">
        <v>2263</v>
      </c>
      <c r="HU233" s="2">
        <v>2240.5</v>
      </c>
      <c r="HV233" s="2">
        <v>2279</v>
      </c>
      <c r="HW233" s="2">
        <v>2303</v>
      </c>
      <c r="HX233" s="2">
        <v>2258</v>
      </c>
      <c r="HY233" s="2">
        <v>2283</v>
      </c>
      <c r="HZ233" s="2">
        <v>2307.5</v>
      </c>
      <c r="IA233" s="2">
        <v>2315</v>
      </c>
      <c r="IB233" s="2">
        <v>2323.5</v>
      </c>
      <c r="IC233" s="2">
        <v>2192.5</v>
      </c>
      <c r="ID233" s="2">
        <v>2147.5</v>
      </c>
      <c r="IE233" s="2">
        <v>2165.5</v>
      </c>
      <c r="IF233" s="2">
        <v>2169.5</v>
      </c>
      <c r="IG233" s="2">
        <v>2199</v>
      </c>
      <c r="IH233" s="2">
        <v>2209.5</v>
      </c>
      <c r="II233" s="2">
        <v>2219.5</v>
      </c>
      <c r="IJ233" s="2">
        <v>2243.5</v>
      </c>
      <c r="IK233" s="2">
        <v>2213</v>
      </c>
      <c r="IL233" s="2">
        <v>2166</v>
      </c>
      <c r="IM233" s="2">
        <v>2169.5</v>
      </c>
      <c r="IN233" s="2">
        <v>2190.5</v>
      </c>
      <c r="IO233" s="2">
        <v>2178.5</v>
      </c>
      <c r="IP233" s="2">
        <v>2157</v>
      </c>
      <c r="IQ233" s="2">
        <v>2203.5</v>
      </c>
      <c r="IR233" s="2">
        <v>2192</v>
      </c>
      <c r="IS233" s="2">
        <v>2209.5</v>
      </c>
      <c r="IT233" s="2">
        <v>2264</v>
      </c>
    </row>
    <row r="234" spans="1:254">
      <c r="A234" s="62" t="s">
        <v>447</v>
      </c>
      <c r="B234" s="4" t="inlineStr">
        <is>
          <t>ＴＤＫ</t>
        </is>
      </c>
      <c r="C234" s="4">
        <v>2980</v>
      </c>
      <c r="D234" s="4">
        <v>-33</v>
      </c>
      <c r="E234" s="67">
        <v>3013</v>
      </c>
      <c r="F234" s="67">
        <v>3150</v>
      </c>
      <c r="G234" s="67">
        <v>3052</v>
      </c>
      <c r="H234" s="67">
        <v>3092</v>
      </c>
      <c r="I234" s="67">
        <v>3008</v>
      </c>
      <c r="J234" s="67">
        <v>2811.5</v>
      </c>
      <c r="K234" s="67">
        <v>2746</v>
      </c>
      <c r="L234" s="67">
        <v>2927.5</v>
      </c>
      <c r="M234" s="67">
        <v>3012</v>
      </c>
      <c r="N234" s="67">
        <v>3021</v>
      </c>
      <c r="O234" s="67">
        <v>3116</v>
      </c>
      <c r="P234" s="67">
        <v>3107</v>
      </c>
      <c r="Q234" s="67">
        <v>3073</v>
      </c>
      <c r="R234" s="67">
        <v>2968</v>
      </c>
      <c r="S234" s="67">
        <v>3085</v>
      </c>
      <c r="T234" s="67">
        <v>3246</v>
      </c>
      <c r="U234" s="67">
        <v>3234</v>
      </c>
      <c r="V234" s="67">
        <v>3203</v>
      </c>
      <c r="W234" s="67">
        <v>3389</v>
      </c>
      <c r="X234" s="67">
        <v>3382</v>
      </c>
      <c r="Y234" s="67">
        <v>3298</v>
      </c>
      <c r="Z234" s="67">
        <v>3357</v>
      </c>
      <c r="AA234" s="67">
        <v>3501</v>
      </c>
      <c r="AB234" s="67">
        <v>3699</v>
      </c>
      <c r="AC234" s="67">
        <v>3660</v>
      </c>
      <c r="AD234" s="67">
        <v>3700</v>
      </c>
      <c r="AE234" s="67">
        <v>3570</v>
      </c>
      <c r="AF234" s="67">
        <v>3593</v>
      </c>
      <c r="AG234" s="67">
        <v>3575</v>
      </c>
      <c r="AH234" s="67">
        <v>3908</v>
      </c>
      <c r="AI234" s="67">
        <v>3816</v>
      </c>
      <c r="AJ234" s="67">
        <v>3943</v>
      </c>
      <c r="AK234" s="67">
        <v>4063</v>
      </c>
      <c r="AL234" s="67">
        <v>3909</v>
      </c>
      <c r="AM234" s="67">
        <v>3855</v>
      </c>
      <c r="AN234" s="67">
        <v>3830</v>
      </c>
      <c r="AO234" s="67">
        <v>3802</v>
      </c>
      <c r="AP234" s="67">
        <v>3906</v>
      </c>
      <c r="AQ234" s="67">
        <v>3504</v>
      </c>
      <c r="AR234" s="67">
        <v>3561</v>
      </c>
      <c r="AS234" s="67">
        <v>3640</v>
      </c>
      <c r="AT234" s="67">
        <v>3835</v>
      </c>
      <c r="AU234" s="67">
        <v>3715</v>
      </c>
      <c r="AV234" s="67">
        <v>4111</v>
      </c>
      <c r="AW234" s="67">
        <v>3950</v>
      </c>
      <c r="AX234" s="67">
        <v>3950</v>
      </c>
      <c r="AY234" s="67">
        <v>3849</v>
      </c>
      <c r="AZ234" s="67">
        <v>4104</v>
      </c>
      <c r="BA234" s="67">
        <v>4108</v>
      </c>
      <c r="BB234" s="67">
        <v>3796</v>
      </c>
      <c r="BC234" s="67">
        <v>3608</v>
      </c>
      <c r="BD234" s="67">
        <v>3627</v>
      </c>
      <c r="BE234" s="67">
        <v>3715</v>
      </c>
      <c r="BF234" s="67">
        <v>3370</v>
      </c>
      <c r="BG234" s="67">
        <v>3141</v>
      </c>
      <c r="BH234" s="67">
        <v>2943</v>
      </c>
      <c r="BI234" s="67">
        <v>2985.5</v>
      </c>
      <c r="BJ234" s="67">
        <v>2977.5</v>
      </c>
      <c r="BK234" s="67">
        <v>2993</v>
      </c>
      <c r="BL234" s="67">
        <v>3072</v>
      </c>
      <c r="BM234" s="67">
        <v>2916.5</v>
      </c>
      <c r="BN234" s="67">
        <v>2961</v>
      </c>
      <c r="BO234" s="67">
        <v>2936</v>
      </c>
      <c r="BP234" s="67">
        <v>2923.5</v>
      </c>
      <c r="BQ234" s="67">
        <v>2896</v>
      </c>
      <c r="BR234" s="67">
        <v>2775.5</v>
      </c>
      <c r="BS234" s="67">
        <v>2890.5</v>
      </c>
      <c r="BT234" s="67">
        <v>2677</v>
      </c>
      <c r="BU234" s="67">
        <v>2718</v>
      </c>
      <c r="BV234" s="67">
        <v>2689.5</v>
      </c>
      <c r="BW234" s="67">
        <v>2662</v>
      </c>
      <c r="BX234" s="67">
        <v>2700.5</v>
      </c>
      <c r="BY234" s="67">
        <v>2576</v>
      </c>
      <c r="BZ234" s="67">
        <v>2542</v>
      </c>
      <c r="CA234" s="516">
        <v>2616</v>
      </c>
      <c r="CB234" s="516">
        <v>2540</v>
      </c>
      <c r="CC234" s="516">
        <v>2246.5</v>
      </c>
      <c r="CD234" s="516">
        <v>2273</v>
      </c>
      <c r="CE234" s="516">
        <v>2266</v>
      </c>
      <c r="CF234" s="516">
        <v>2310</v>
      </c>
      <c r="CG234" s="516">
        <v>2220</v>
      </c>
      <c r="CH234" s="516">
        <v>2200</v>
      </c>
      <c r="CI234" s="516">
        <v>2076.5</v>
      </c>
      <c r="CJ234" s="516">
        <v>2020.5</v>
      </c>
      <c r="CK234" s="516">
        <v>2011.5</v>
      </c>
      <c r="CL234" s="516">
        <v>1945.5</v>
      </c>
      <c r="CM234" s="516">
        <v>2073</v>
      </c>
      <c r="CN234" s="516">
        <v>1966</v>
      </c>
      <c r="CO234" s="516">
        <v>2000</v>
      </c>
      <c r="CP234" s="516">
        <v>2110.5</v>
      </c>
      <c r="CQ234" s="516">
        <v>2096.5</v>
      </c>
      <c r="CR234" s="516">
        <v>2089.5</v>
      </c>
      <c r="CS234" s="516">
        <v>2037.5</v>
      </c>
      <c r="CT234" s="516">
        <v>2042.5</v>
      </c>
      <c r="CU234" s="516">
        <v>2127.5</v>
      </c>
      <c r="CV234" s="516">
        <v>2192</v>
      </c>
      <c r="CW234" s="516">
        <v>2109</v>
      </c>
      <c r="CX234" s="516">
        <v>2070.5</v>
      </c>
      <c r="CY234" s="516">
        <v>2154</v>
      </c>
      <c r="CZ234" s="516">
        <v>2172.5</v>
      </c>
      <c r="DA234" s="2">
        <v>2155.5</v>
      </c>
      <c r="DB234" s="2">
        <v>2208</v>
      </c>
      <c r="DC234" s="2">
        <v>2100</v>
      </c>
      <c r="DD234" s="2">
        <v>2238</v>
      </c>
      <c r="DE234" s="2">
        <v>2194</v>
      </c>
      <c r="DF234" s="2">
        <v>2104.5</v>
      </c>
      <c r="DG234" s="2">
        <v>2094</v>
      </c>
      <c r="DH234" s="2">
        <v>2336.5</v>
      </c>
      <c r="DI234" s="2">
        <v>2424.5</v>
      </c>
      <c r="DJ234" s="2">
        <v>2430.5</v>
      </c>
      <c r="DK234" s="2">
        <v>2378</v>
      </c>
      <c r="DL234" s="2">
        <v>2370</v>
      </c>
      <c r="DM234" s="2">
        <v>2380</v>
      </c>
      <c r="DN234" s="2">
        <v>2383.5</v>
      </c>
      <c r="DO234" s="2">
        <v>2433.5</v>
      </c>
      <c r="DP234" s="2">
        <v>2280</v>
      </c>
      <c r="DQ234" s="2">
        <v>2172</v>
      </c>
      <c r="DR234" s="2">
        <v>2212</v>
      </c>
      <c r="DS234" s="2">
        <v>2246</v>
      </c>
      <c r="DT234" s="2">
        <v>2319.5</v>
      </c>
      <c r="DU234" s="2">
        <v>2270.5</v>
      </c>
      <c r="DV234" s="2">
        <v>2162.5</v>
      </c>
      <c r="DW234" s="2">
        <v>2155.5</v>
      </c>
      <c r="DX234" s="2">
        <v>2152</v>
      </c>
      <c r="DY234" s="2">
        <v>2212.5</v>
      </c>
      <c r="DZ234" s="2">
        <v>1985.5</v>
      </c>
      <c r="EA234" s="2">
        <v>1981</v>
      </c>
      <c r="EB234" s="2">
        <v>1941</v>
      </c>
      <c r="EC234" s="2">
        <v>1934</v>
      </c>
      <c r="ED234" s="2">
        <v>1933.5</v>
      </c>
      <c r="EE234" s="2">
        <v>1919</v>
      </c>
      <c r="EF234" s="2">
        <v>2000</v>
      </c>
      <c r="EG234" s="2">
        <v>1994</v>
      </c>
      <c r="EH234" s="2">
        <v>1978</v>
      </c>
      <c r="EI234" s="2">
        <v>1980.5</v>
      </c>
      <c r="EJ234" s="2">
        <v>2013.5</v>
      </c>
      <c r="EK234" s="2">
        <v>2088</v>
      </c>
      <c r="EL234" s="2">
        <v>2044</v>
      </c>
      <c r="EM234" s="2">
        <v>2043</v>
      </c>
      <c r="EN234" s="2">
        <v>2102.5</v>
      </c>
      <c r="EO234" s="2">
        <v>2141.5</v>
      </c>
      <c r="EP234" s="2">
        <v>2116.5</v>
      </c>
      <c r="EQ234" s="2">
        <v>2173</v>
      </c>
      <c r="ER234" s="2">
        <v>2244.5</v>
      </c>
      <c r="ES234" s="2">
        <v>2250</v>
      </c>
      <c r="ET234" s="2">
        <v>2211</v>
      </c>
      <c r="EU234" s="2">
        <v>2206</v>
      </c>
      <c r="EV234" s="2">
        <v>2226.5</v>
      </c>
      <c r="EW234" s="2">
        <v>2230</v>
      </c>
      <c r="EX234" s="2">
        <v>2200.5</v>
      </c>
      <c r="EY234" s="2">
        <v>2269</v>
      </c>
      <c r="EZ234" s="2">
        <v>2230</v>
      </c>
      <c r="FA234" s="2">
        <v>2197</v>
      </c>
      <c r="FB234" s="2">
        <v>2218.5</v>
      </c>
      <c r="FC234" s="2">
        <v>2223</v>
      </c>
      <c r="FD234" s="2">
        <v>2225.5</v>
      </c>
      <c r="FE234" s="2">
        <v>2243.5</v>
      </c>
      <c r="FF234" s="2">
        <v>2339.5</v>
      </c>
      <c r="FG234" s="2">
        <v>2275</v>
      </c>
      <c r="FH234" s="2">
        <v>2362</v>
      </c>
      <c r="FI234" s="2">
        <v>2382</v>
      </c>
      <c r="FJ234" s="2">
        <v>2446</v>
      </c>
      <c r="FK234" s="2">
        <v>2433</v>
      </c>
      <c r="FL234" s="2">
        <v>2481</v>
      </c>
      <c r="FM234" s="2">
        <v>2430.5</v>
      </c>
      <c r="FN234" s="2">
        <v>2491</v>
      </c>
      <c r="FO234" s="2">
        <v>2477.5</v>
      </c>
      <c r="FP234" s="2">
        <v>2559.5</v>
      </c>
      <c r="FQ234" s="2">
        <v>2556</v>
      </c>
      <c r="FR234" s="2">
        <v>2468.5</v>
      </c>
      <c r="FS234" s="2">
        <v>2458.5</v>
      </c>
      <c r="FT234" s="2">
        <v>2413.5</v>
      </c>
      <c r="FU234" s="2">
        <v>2490.5</v>
      </c>
      <c r="FV234" s="2">
        <v>2393</v>
      </c>
      <c r="FW234" s="2">
        <v>2414.5</v>
      </c>
      <c r="FX234" s="2">
        <v>2504.5</v>
      </c>
      <c r="FY234" s="2">
        <v>2535.5</v>
      </c>
      <c r="FZ234" s="2">
        <v>2553</v>
      </c>
      <c r="GA234" s="2">
        <v>2569</v>
      </c>
      <c r="GB234" s="2">
        <v>2448.5</v>
      </c>
      <c r="GC234" s="2">
        <v>2505.5</v>
      </c>
      <c r="GD234" s="2">
        <v>2493</v>
      </c>
      <c r="GE234" s="2">
        <v>2556</v>
      </c>
      <c r="GF234" s="2">
        <v>2513</v>
      </c>
      <c r="GG234" s="2">
        <v>2595</v>
      </c>
      <c r="GH234" s="2">
        <v>2673</v>
      </c>
      <c r="GI234" s="2">
        <v>2571.5</v>
      </c>
      <c r="GJ234" s="2">
        <v>2591.5</v>
      </c>
      <c r="GK234" s="2">
        <v>2572.5</v>
      </c>
      <c r="GL234" s="2">
        <v>2589</v>
      </c>
      <c r="GM234" s="2">
        <v>2528.5</v>
      </c>
      <c r="GN234" s="2">
        <v>2409</v>
      </c>
      <c r="GO234" s="2">
        <v>2477.5</v>
      </c>
      <c r="GP234" s="2">
        <v>2443.5</v>
      </c>
      <c r="GQ234" s="2">
        <v>2379</v>
      </c>
      <c r="GR234" s="2">
        <v>2255.5</v>
      </c>
      <c r="GS234" s="2">
        <v>2277.5</v>
      </c>
      <c r="GT234" s="2">
        <v>2226</v>
      </c>
      <c r="GU234" s="2">
        <v>2140</v>
      </c>
      <c r="GV234" s="2">
        <v>2211.5</v>
      </c>
      <c r="GW234" s="2">
        <v>2281.5</v>
      </c>
      <c r="GX234" s="2">
        <v>2268</v>
      </c>
      <c r="GY234" s="2">
        <v>2264</v>
      </c>
      <c r="GZ234" s="2">
        <v>2295</v>
      </c>
      <c r="HA234" s="2">
        <v>2210</v>
      </c>
      <c r="HB234" s="2">
        <v>2153.5</v>
      </c>
      <c r="HC234" s="2">
        <v>2119.5</v>
      </c>
      <c r="HD234" s="2">
        <v>2148.5</v>
      </c>
      <c r="HE234" s="2">
        <v>2100.5</v>
      </c>
      <c r="HF234" s="2">
        <v>2130</v>
      </c>
      <c r="HG234" s="2">
        <v>2143</v>
      </c>
      <c r="HH234" s="2">
        <v>2127</v>
      </c>
      <c r="HI234" s="2">
        <v>2176</v>
      </c>
      <c r="HJ234" s="2">
        <v>2089</v>
      </c>
      <c r="HK234" s="2">
        <v>2160</v>
      </c>
      <c r="HL234" s="2">
        <v>2092.5</v>
      </c>
      <c r="HM234" s="2">
        <v>2021.5</v>
      </c>
      <c r="HN234" s="2">
        <v>1980</v>
      </c>
      <c r="HO234" s="2">
        <v>1991</v>
      </c>
      <c r="HP234" s="2">
        <v>2015.5</v>
      </c>
      <c r="HQ234" s="2">
        <v>1995</v>
      </c>
      <c r="HR234" s="2">
        <v>2081</v>
      </c>
      <c r="HS234" s="2">
        <v>2033</v>
      </c>
      <c r="HT234" s="2">
        <v>1924.5</v>
      </c>
      <c r="HU234" s="2">
        <v>1894.5</v>
      </c>
      <c r="HV234" s="2">
        <v>1910</v>
      </c>
      <c r="HW234" s="2">
        <v>1914.5</v>
      </c>
      <c r="HX234" s="2">
        <v>1936</v>
      </c>
      <c r="HY234" s="2">
        <v>1946</v>
      </c>
      <c r="HZ234" s="2">
        <v>1924.5</v>
      </c>
      <c r="IA234" s="2">
        <v>1906</v>
      </c>
      <c r="IB234" s="2">
        <v>1890</v>
      </c>
      <c r="IC234" s="2">
        <v>1915</v>
      </c>
      <c r="ID234" s="2">
        <v>1913.5</v>
      </c>
      <c r="IE234" s="2">
        <v>1927.5</v>
      </c>
      <c r="IF234" s="2">
        <v>1957</v>
      </c>
      <c r="IG234" s="2">
        <v>1923.5</v>
      </c>
      <c r="IH234" s="2">
        <v>1917.5</v>
      </c>
      <c r="II234" s="2">
        <v>1931</v>
      </c>
      <c r="IJ234" s="2">
        <v>1994</v>
      </c>
      <c r="IK234" s="2">
        <v>1918</v>
      </c>
      <c r="IL234" s="2">
        <v>1905</v>
      </c>
      <c r="IM234" s="2">
        <v>1877</v>
      </c>
      <c r="IN234" s="2">
        <v>1809</v>
      </c>
      <c r="IO234" s="2">
        <v>1813.5</v>
      </c>
      <c r="IP234" s="2">
        <v>1781</v>
      </c>
      <c r="IQ234" s="2">
        <v>1876</v>
      </c>
      <c r="IR234" s="2">
        <v>1857</v>
      </c>
      <c r="IS234" s="2">
        <v>1807.5</v>
      </c>
      <c r="IT234" s="2">
        <v>1801</v>
      </c>
    </row>
    <row r="235" spans="1:254">
      <c r="A235" s="62" t="s">
        <v>448</v>
      </c>
      <c r="B235" s="4" t="inlineStr">
        <is>
          <t>ＦＩＧ</t>
        </is>
      </c>
      <c r="C235" s="4">
        <v>898</v>
      </c>
      <c r="D235" s="4">
        <v>-36</v>
      </c>
      <c r="E235" s="67">
        <v>934</v>
      </c>
      <c r="F235" s="67">
        <v>933</v>
      </c>
      <c r="G235" s="67">
        <v>871</v>
      </c>
      <c r="H235" s="67">
        <v>836</v>
      </c>
      <c r="I235" s="67">
        <v>875</v>
      </c>
      <c r="J235" s="67">
        <v>817</v>
      </c>
      <c r="K235" s="67">
        <v>847</v>
      </c>
      <c r="L235" s="67">
        <v>891</v>
      </c>
      <c r="M235" s="67">
        <v>949</v>
      </c>
      <c r="N235" s="67">
        <v>1015</v>
      </c>
      <c r="O235" s="67">
        <v>1075</v>
      </c>
      <c r="P235" s="67">
        <v>1065</v>
      </c>
      <c r="Q235" s="67">
        <v>1070</v>
      </c>
      <c r="R235" s="67">
        <v>1064</v>
      </c>
      <c r="S235" s="67">
        <v>1115</v>
      </c>
      <c r="T235" s="67">
        <v>1108</v>
      </c>
      <c r="U235" s="67">
        <v>1032</v>
      </c>
      <c r="V235" s="67">
        <v>1051</v>
      </c>
      <c r="W235" s="67">
        <v>1090</v>
      </c>
      <c r="X235" s="67">
        <v>1057</v>
      </c>
      <c r="Y235" s="67">
        <v>1102</v>
      </c>
      <c r="Z235" s="67">
        <v>1097</v>
      </c>
      <c r="AA235" s="67">
        <v>1137</v>
      </c>
      <c r="AB235" s="67">
        <v>1171</v>
      </c>
      <c r="AC235" s="67">
        <v>1115</v>
      </c>
      <c r="AD235" s="67">
        <v>1100</v>
      </c>
      <c r="AE235" s="67">
        <v>1126</v>
      </c>
      <c r="AF235" s="67">
        <v>1110</v>
      </c>
      <c r="AG235" s="67">
        <v>1115</v>
      </c>
      <c r="AH235" s="67">
        <v>1160</v>
      </c>
      <c r="AI235" s="67">
        <v>1203</v>
      </c>
      <c r="AJ235" s="67">
        <v>1125</v>
      </c>
      <c r="AK235" s="67">
        <v>1197</v>
      </c>
      <c r="AL235" s="67">
        <v>1143</v>
      </c>
      <c r="AM235" s="67">
        <v>1280</v>
      </c>
      <c r="AN235" s="67">
        <v>1270</v>
      </c>
      <c r="AO235" s="67">
        <v>1246</v>
      </c>
      <c r="AP235" s="67">
        <v>1317</v>
      </c>
      <c r="AQ235" s="67">
        <v>1347</v>
      </c>
      <c r="AR235" s="67">
        <v>1421</v>
      </c>
      <c r="AS235" s="67">
        <v>1588</v>
      </c>
      <c r="AT235" s="67">
        <v>1547</v>
      </c>
      <c r="AU235" s="67">
        <v>1596</v>
      </c>
      <c r="AV235" s="67">
        <v>1360</v>
      </c>
      <c r="AW235" s="67">
        <v>1363</v>
      </c>
      <c r="AX235" s="67">
        <v>1629</v>
      </c>
      <c r="AY235" s="67">
        <v>1705</v>
      </c>
      <c r="AZ235" s="67">
        <v>2015</v>
      </c>
      <c r="BA235" s="67">
        <v>1781</v>
      </c>
      <c r="BB235" s="67">
        <v>2039</v>
      </c>
      <c r="BC235" s="67">
        <v>2246</v>
      </c>
      <c r="BD235" s="67">
        <v>2571</v>
      </c>
      <c r="BE235" s="67">
        <v>2185</v>
      </c>
      <c r="BF235" s="67">
        <v>1785</v>
      </c>
      <c r="BG235" s="67">
        <v>1981</v>
      </c>
      <c r="BH235" s="67">
        <v>1581</v>
      </c>
      <c r="BI235" s="67">
        <v>1360</v>
      </c>
      <c r="BJ235" s="67">
        <v>1060</v>
      </c>
      <c r="BK235" s="67">
        <v>910</v>
      </c>
      <c r="BL235" s="67">
        <v>760</v>
      </c>
      <c r="BM235" s="67">
        <v>735</v>
      </c>
      <c r="BN235" s="67">
        <v>870</v>
      </c>
      <c r="BO235" s="67">
        <v>509</v>
      </c>
      <c r="BP235" s="67">
        <v>429</v>
      </c>
      <c r="BQ235" s="67">
        <v>349</v>
      </c>
      <c r="BR235" s="67">
        <v>345</v>
      </c>
      <c r="BS235" s="67">
        <v>344</v>
      </c>
      <c r="BT235" s="67">
        <v>353</v>
      </c>
      <c r="BU235" s="67">
        <v>356</v>
      </c>
      <c r="BV235" s="67">
        <v>348</v>
      </c>
      <c r="BW235" s="67">
        <v>347</v>
      </c>
      <c r="BX235" s="67">
        <v>350</v>
      </c>
      <c r="BY235" s="67">
        <v>347</v>
      </c>
      <c r="BZ235" s="67">
        <v>336</v>
      </c>
      <c r="CA235" s="516">
        <v>328</v>
      </c>
      <c r="CB235" s="516">
        <v>329</v>
      </c>
      <c r="CC235" s="516">
        <v>323</v>
      </c>
      <c r="CD235" s="516">
        <v>322</v>
      </c>
      <c r="CE235" s="516">
        <v>319</v>
      </c>
      <c r="CF235" s="516">
        <v>322</v>
      </c>
      <c r="CG235" s="516">
        <v>324</v>
      </c>
      <c r="CH235" s="516">
        <v>333</v>
      </c>
      <c r="CI235" s="516">
        <v>321</v>
      </c>
      <c r="CJ235" s="516">
        <v>323</v>
      </c>
      <c r="CK235" s="516">
        <v>319</v>
      </c>
      <c r="CL235" s="516">
        <v>315</v>
      </c>
      <c r="CM235" s="516">
        <v>318</v>
      </c>
      <c r="CN235" s="516">
        <v>310</v>
      </c>
      <c r="CO235" s="516">
        <v>310</v>
      </c>
      <c r="CP235" s="516">
        <v>322</v>
      </c>
      <c r="CQ235" s="516">
        <v>320</v>
      </c>
      <c r="CR235" s="516">
        <v>324</v>
      </c>
      <c r="CS235" s="516">
        <v>313</v>
      </c>
      <c r="CT235" s="516">
        <v>301</v>
      </c>
      <c r="CU235" s="516">
        <v>308</v>
      </c>
      <c r="CV235" s="516">
        <v>326</v>
      </c>
      <c r="CW235" s="516">
        <v>315</v>
      </c>
      <c r="CX235" s="516">
        <v>316</v>
      </c>
      <c r="CY235" s="516">
        <v>318</v>
      </c>
      <c r="CZ235" s="516">
        <v>320</v>
      </c>
      <c r="DA235" s="2">
        <v>331</v>
      </c>
      <c r="DB235" s="2">
        <v>325</v>
      </c>
      <c r="DC235" s="2">
        <v>315</v>
      </c>
      <c r="DD235" s="2">
        <v>331</v>
      </c>
      <c r="DE235" s="2">
        <v>330</v>
      </c>
      <c r="DF235" s="2">
        <v>312</v>
      </c>
      <c r="DG235" s="2">
        <v>336</v>
      </c>
      <c r="DH235" s="2">
        <v>338</v>
      </c>
      <c r="DI235" s="2">
        <v>357</v>
      </c>
      <c r="DJ235" s="2">
        <v>351</v>
      </c>
      <c r="DK235" s="2">
        <v>343</v>
      </c>
      <c r="DL235" s="2">
        <v>338</v>
      </c>
      <c r="DM235" s="2">
        <v>344</v>
      </c>
      <c r="DN235" s="2">
        <v>354</v>
      </c>
      <c r="DO235" s="2">
        <v>366</v>
      </c>
      <c r="DP235" s="2">
        <v>359</v>
      </c>
      <c r="DQ235" s="2">
        <v>341</v>
      </c>
      <c r="DR235" s="2">
        <v>333</v>
      </c>
      <c r="DS235" s="2">
        <v>348</v>
      </c>
      <c r="DT235" s="2">
        <v>341</v>
      </c>
      <c r="DU235" s="2">
        <v>333</v>
      </c>
      <c r="DV235" s="2">
        <v>327</v>
      </c>
      <c r="DW235" s="2">
        <v>340</v>
      </c>
      <c r="DX235" s="2">
        <v>332</v>
      </c>
      <c r="DY235" s="2">
        <v>336</v>
      </c>
      <c r="DZ235" s="2">
        <v>333</v>
      </c>
      <c r="EA235" s="2">
        <v>333</v>
      </c>
      <c r="EB235" s="2">
        <v>331</v>
      </c>
      <c r="EC235" s="2">
        <v>332</v>
      </c>
      <c r="ED235" s="2">
        <v>339</v>
      </c>
      <c r="EE235" s="2">
        <v>342</v>
      </c>
      <c r="EF235" s="2">
        <v>355</v>
      </c>
      <c r="EG235" s="2">
        <v>351</v>
      </c>
      <c r="EH235" s="2">
        <v>344</v>
      </c>
      <c r="EI235" s="2">
        <v>354</v>
      </c>
      <c r="EJ235" s="2">
        <v>364</v>
      </c>
      <c r="EK235" s="2">
        <v>321</v>
      </c>
      <c r="EL235" s="2">
        <v>314</v>
      </c>
      <c r="EM235" s="2">
        <v>301</v>
      </c>
      <c r="EN235" s="2">
        <v>298</v>
      </c>
      <c r="EO235" s="2">
        <v>298</v>
      </c>
      <c r="EP235" s="2">
        <v>300</v>
      </c>
      <c r="EQ235" s="2">
        <v>298</v>
      </c>
      <c r="ER235" s="2">
        <v>286</v>
      </c>
      <c r="ES235" s="2">
        <v>285</v>
      </c>
      <c r="ET235" s="2">
        <v>288</v>
      </c>
      <c r="EU235" s="2">
        <v>289</v>
      </c>
      <c r="EV235" s="2">
        <v>305</v>
      </c>
      <c r="EW235" s="2">
        <v>301</v>
      </c>
      <c r="EX235" s="2">
        <v>302</v>
      </c>
      <c r="EY235" s="2">
        <v>302</v>
      </c>
      <c r="EZ235" s="2">
        <v>301</v>
      </c>
      <c r="FA235" s="2">
        <v>303</v>
      </c>
      <c r="FB235" s="2">
        <v>300</v>
      </c>
      <c r="FC235" s="2">
        <v>299</v>
      </c>
      <c r="FD235" s="2">
        <v>299</v>
      </c>
      <c r="FE235" s="2">
        <v>300</v>
      </c>
      <c r="FF235" s="2">
        <v>299</v>
      </c>
      <c r="FG235" s="2">
        <v>298</v>
      </c>
      <c r="FH235" s="2">
        <v>303</v>
      </c>
      <c r="FI235" s="2">
        <v>302</v>
      </c>
      <c r="FJ235" s="2">
        <v>306</v>
      </c>
      <c r="FK235" s="2">
        <v>313</v>
      </c>
      <c r="FL235" s="2">
        <v>305</v>
      </c>
      <c r="FM235" s="2">
        <v>301</v>
      </c>
      <c r="FN235" s="2">
        <v>299</v>
      </c>
      <c r="FO235" s="2">
        <v>301</v>
      </c>
      <c r="FP235" s="2">
        <v>306</v>
      </c>
      <c r="FQ235" s="2">
        <v>302</v>
      </c>
      <c r="FR235" s="2">
        <v>300</v>
      </c>
      <c r="FS235" s="2">
        <v>296</v>
      </c>
      <c r="FT235" s="2">
        <v>298</v>
      </c>
      <c r="FU235" s="2">
        <v>299</v>
      </c>
      <c r="FV235" s="2">
        <v>297</v>
      </c>
      <c r="FW235" s="2">
        <v>301</v>
      </c>
      <c r="FX235" s="2">
        <v>304</v>
      </c>
      <c r="FY235" s="2">
        <v>315</v>
      </c>
      <c r="FZ235" s="2">
        <v>316</v>
      </c>
      <c r="GA235" s="2">
        <v>315</v>
      </c>
      <c r="GB235" s="2">
        <v>310</v>
      </c>
      <c r="GC235" s="2">
        <v>308</v>
      </c>
      <c r="GD235" s="2">
        <v>305</v>
      </c>
      <c r="GE235" s="2">
        <v>306</v>
      </c>
      <c r="GF235" s="2">
        <v>309</v>
      </c>
      <c r="GG235" s="2">
        <v>312</v>
      </c>
      <c r="GH235" s="2">
        <v>311</v>
      </c>
      <c r="GI235" s="2">
        <v>309</v>
      </c>
      <c r="GJ235" s="2">
        <v>305</v>
      </c>
      <c r="GK235" s="2">
        <v>310</v>
      </c>
      <c r="GL235" s="2">
        <v>315</v>
      </c>
      <c r="GM235" s="2">
        <v>312</v>
      </c>
      <c r="GN235" s="2">
        <v>314</v>
      </c>
      <c r="GO235" s="2">
        <v>316</v>
      </c>
      <c r="GP235" s="2">
        <v>312</v>
      </c>
      <c r="GQ235" s="2">
        <v>309</v>
      </c>
      <c r="GR235" s="2">
        <v>304</v>
      </c>
      <c r="GS235" s="2">
        <v>311</v>
      </c>
      <c r="GT235" s="2">
        <v>310</v>
      </c>
      <c r="GU235" s="2">
        <v>303</v>
      </c>
      <c r="GV235" s="2">
        <v>311</v>
      </c>
      <c r="GW235" s="2">
        <v>318</v>
      </c>
      <c r="GX235" s="2">
        <v>321</v>
      </c>
      <c r="GY235" s="2">
        <v>321</v>
      </c>
      <c r="GZ235" s="2">
        <v>324</v>
      </c>
      <c r="HA235" s="2">
        <v>340</v>
      </c>
      <c r="HB235" s="2">
        <v>337</v>
      </c>
      <c r="HC235" s="2">
        <v>323</v>
      </c>
      <c r="HD235" s="2">
        <v>332</v>
      </c>
      <c r="HE235" s="2">
        <v>319</v>
      </c>
      <c r="HF235" s="2">
        <v>325</v>
      </c>
      <c r="HG235" s="2">
        <v>330</v>
      </c>
      <c r="HH235" s="2">
        <v>329</v>
      </c>
      <c r="HI235" s="2">
        <v>322</v>
      </c>
      <c r="HJ235" s="2">
        <v>319</v>
      </c>
      <c r="HK235" s="2">
        <v>316</v>
      </c>
      <c r="HL235" s="2">
        <v>312</v>
      </c>
      <c r="HM235" s="2">
        <v>318</v>
      </c>
      <c r="HN235" s="2">
        <v>319</v>
      </c>
      <c r="HO235" s="2">
        <v>312</v>
      </c>
      <c r="HP235" s="2">
        <v>313</v>
      </c>
      <c r="HQ235" s="2">
        <v>321</v>
      </c>
      <c r="HR235" s="2">
        <v>330</v>
      </c>
      <c r="HS235" s="2">
        <v>313</v>
      </c>
      <c r="HT235" s="2">
        <v>302</v>
      </c>
      <c r="HU235" s="2">
        <v>302</v>
      </c>
      <c r="HV235" s="2">
        <v>300</v>
      </c>
      <c r="HW235" s="2">
        <v>295</v>
      </c>
      <c r="HX235" s="2">
        <v>293</v>
      </c>
      <c r="HY235" s="2">
        <v>294</v>
      </c>
      <c r="HZ235" s="2">
        <v>295</v>
      </c>
      <c r="IA235" s="2">
        <v>299</v>
      </c>
      <c r="IB235" s="2">
        <v>299</v>
      </c>
      <c r="IC235" s="2">
        <v>297</v>
      </c>
      <c r="ID235" s="2">
        <v>291</v>
      </c>
      <c r="IE235" s="2">
        <v>295</v>
      </c>
      <c r="IF235" s="2">
        <v>297</v>
      </c>
      <c r="IG235" s="2">
        <v>293</v>
      </c>
      <c r="IH235" s="2">
        <v>292</v>
      </c>
      <c r="II235" s="2">
        <v>293</v>
      </c>
      <c r="IJ235" s="2">
        <v>294</v>
      </c>
      <c r="IK235" s="2">
        <v>294</v>
      </c>
      <c r="IL235" s="2">
        <v>302</v>
      </c>
      <c r="IM235" s="2">
        <v>305</v>
      </c>
      <c r="IN235" s="2">
        <v>302</v>
      </c>
      <c r="IO235" s="2">
        <v>302</v>
      </c>
      <c r="IP235" s="2">
        <v>298</v>
      </c>
      <c r="IQ235" s="2">
        <v>301</v>
      </c>
      <c r="IR235" s="2">
        <v>299</v>
      </c>
      <c r="IS235" s="2">
        <v>298</v>
      </c>
      <c r="IT235" s="2">
        <v>293</v>
      </c>
    </row>
    <row r="236" spans="1:254">
      <c r="A236" s="62" t="s">
        <v>449</v>
      </c>
      <c r="B236" s="4" t="inlineStr">
        <is>
          <t>スクロール</t>
        </is>
      </c>
      <c r="C236" s="4">
        <v>1870</v>
      </c>
      <c r="D236" s="4">
        <v>29</v>
      </c>
      <c r="E236" s="67">
        <v>1841</v>
      </c>
      <c r="F236" s="67">
        <v>1809</v>
      </c>
      <c r="G236" s="67">
        <v>1809</v>
      </c>
      <c r="H236" s="67">
        <v>1814</v>
      </c>
      <c r="I236" s="67">
        <v>1701</v>
      </c>
      <c r="J236" s="67">
        <v>1723</v>
      </c>
      <c r="K236" s="67">
        <v>1725</v>
      </c>
      <c r="L236" s="67">
        <v>1714</v>
      </c>
      <c r="M236" s="67">
        <v>1716</v>
      </c>
      <c r="N236" s="67">
        <v>1695</v>
      </c>
      <c r="O236" s="67">
        <v>1711</v>
      </c>
      <c r="P236" s="67">
        <v>1721</v>
      </c>
      <c r="Q236" s="67">
        <v>1742</v>
      </c>
      <c r="R236" s="67">
        <v>1713</v>
      </c>
      <c r="S236" s="67">
        <v>1737</v>
      </c>
      <c r="T236" s="67">
        <v>1743</v>
      </c>
      <c r="U236" s="67">
        <v>1728</v>
      </c>
      <c r="V236" s="67">
        <v>1728</v>
      </c>
      <c r="W236" s="67">
        <v>1715</v>
      </c>
      <c r="X236" s="67">
        <v>1706</v>
      </c>
      <c r="Y236" s="67">
        <v>1723</v>
      </c>
      <c r="Z236" s="67">
        <v>1711</v>
      </c>
      <c r="AA236" s="67">
        <v>1706</v>
      </c>
      <c r="AB236" s="67">
        <v>1670</v>
      </c>
      <c r="AC236" s="67">
        <v>1645</v>
      </c>
      <c r="AD236" s="67">
        <v>1618</v>
      </c>
      <c r="AE236" s="67">
        <v>1628</v>
      </c>
      <c r="AF236" s="67">
        <v>1639</v>
      </c>
      <c r="AG236" s="67">
        <v>1631</v>
      </c>
      <c r="AH236" s="67">
        <v>1642</v>
      </c>
      <c r="AI236" s="67">
        <v>1625</v>
      </c>
      <c r="AJ236" s="67">
        <v>1640</v>
      </c>
      <c r="AK236" s="67">
        <v>1644</v>
      </c>
      <c r="AL236" s="67">
        <v>1636</v>
      </c>
      <c r="AM236" s="67">
        <v>1655</v>
      </c>
      <c r="AN236" s="67">
        <v>1643</v>
      </c>
      <c r="AO236" s="67">
        <v>1627</v>
      </c>
      <c r="AP236" s="67">
        <v>1619</v>
      </c>
      <c r="AQ236" s="67">
        <v>1615</v>
      </c>
      <c r="AR236" s="67">
        <v>1634</v>
      </c>
      <c r="AS236" s="67">
        <v>1628</v>
      </c>
      <c r="AT236" s="67">
        <v>1611</v>
      </c>
      <c r="AU236" s="67">
        <v>1620</v>
      </c>
      <c r="AV236" s="67">
        <v>1637</v>
      </c>
      <c r="AW236" s="67">
        <v>1620</v>
      </c>
      <c r="AX236" s="67">
        <v>1643</v>
      </c>
      <c r="AY236" s="67">
        <v>1638</v>
      </c>
      <c r="AZ236" s="67">
        <v>1679</v>
      </c>
      <c r="BA236" s="67">
        <v>1649</v>
      </c>
      <c r="BB236" s="67">
        <v>1626</v>
      </c>
      <c r="BC236" s="67">
        <v>1628</v>
      </c>
      <c r="BD236" s="67">
        <v>1647</v>
      </c>
      <c r="BE236" s="67">
        <v>1642</v>
      </c>
      <c r="BF236" s="67">
        <v>1634</v>
      </c>
      <c r="BG236" s="67">
        <v>1642</v>
      </c>
      <c r="BH236" s="67">
        <v>1657</v>
      </c>
      <c r="BI236" s="67">
        <v>1682</v>
      </c>
      <c r="BJ236" s="67">
        <v>1649</v>
      </c>
      <c r="BK236" s="67">
        <v>1618</v>
      </c>
      <c r="BL236" s="67">
        <v>1623</v>
      </c>
      <c r="BM236" s="67">
        <v>1631</v>
      </c>
      <c r="BN236" s="67">
        <v>1655</v>
      </c>
      <c r="BO236" s="67">
        <v>1705</v>
      </c>
      <c r="BP236" s="67">
        <v>1597</v>
      </c>
      <c r="BQ236" s="67">
        <v>1297</v>
      </c>
      <c r="BR236" s="67">
        <v>1305</v>
      </c>
      <c r="BS236" s="67">
        <v>1325</v>
      </c>
      <c r="BT236" s="67">
        <v>1333</v>
      </c>
      <c r="BU236" s="67">
        <v>1314</v>
      </c>
      <c r="BV236" s="67">
        <v>1322</v>
      </c>
      <c r="BW236" s="67">
        <v>1317</v>
      </c>
      <c r="BX236" s="67">
        <v>1327</v>
      </c>
      <c r="BY236" s="67">
        <v>1347</v>
      </c>
      <c r="BZ236" s="67">
        <v>1352</v>
      </c>
      <c r="CA236" s="516">
        <v>1352</v>
      </c>
      <c r="CB236" s="516">
        <v>1355</v>
      </c>
      <c r="CC236" s="516">
        <v>1334</v>
      </c>
      <c r="CD236" s="516">
        <v>1316</v>
      </c>
      <c r="CE236" s="516">
        <v>1312</v>
      </c>
      <c r="CF236" s="516">
        <v>1329</v>
      </c>
      <c r="CG236" s="516">
        <v>1353</v>
      </c>
      <c r="CH236" s="516">
        <v>1358</v>
      </c>
      <c r="CI236" s="516">
        <v>1346</v>
      </c>
      <c r="CJ236" s="516">
        <v>1348</v>
      </c>
      <c r="CK236" s="516">
        <v>1342</v>
      </c>
      <c r="CL236" s="516">
        <v>1342</v>
      </c>
      <c r="CM236" s="516">
        <v>1345</v>
      </c>
      <c r="CN236" s="516">
        <v>1330</v>
      </c>
      <c r="CO236" s="516">
        <v>1297</v>
      </c>
      <c r="CP236" s="516">
        <v>1336</v>
      </c>
      <c r="CQ236" s="516">
        <v>1333</v>
      </c>
      <c r="CR236" s="516">
        <v>1331</v>
      </c>
      <c r="CS236" s="516">
        <v>1314</v>
      </c>
      <c r="CT236" s="516">
        <v>1282</v>
      </c>
      <c r="CU236" s="516">
        <v>1305</v>
      </c>
      <c r="CV236" s="516">
        <v>1336</v>
      </c>
      <c r="CW236" s="516">
        <v>1319</v>
      </c>
      <c r="CX236" s="516">
        <v>1310</v>
      </c>
      <c r="CY236" s="516">
        <v>1310</v>
      </c>
      <c r="CZ236" s="516">
        <v>1313</v>
      </c>
      <c r="DA236" s="2">
        <v>1345</v>
      </c>
      <c r="DB236" s="2">
        <v>1353</v>
      </c>
      <c r="DC236" s="2">
        <v>1347</v>
      </c>
      <c r="DD236" s="2">
        <v>1356</v>
      </c>
      <c r="DE236" s="2">
        <v>1377</v>
      </c>
      <c r="DF236" s="2">
        <v>1351</v>
      </c>
      <c r="DG236" s="2">
        <v>1366</v>
      </c>
      <c r="DH236" s="2">
        <v>1393</v>
      </c>
      <c r="DI236" s="2">
        <v>1386</v>
      </c>
      <c r="DJ236" s="2">
        <v>1377</v>
      </c>
      <c r="DK236" s="2">
        <v>1368</v>
      </c>
      <c r="DL236" s="2">
        <v>1360</v>
      </c>
      <c r="DM236" s="2">
        <v>1348</v>
      </c>
      <c r="DN236" s="2">
        <v>1356</v>
      </c>
      <c r="DO236" s="2">
        <v>1354</v>
      </c>
      <c r="DP236" s="2">
        <v>1342</v>
      </c>
      <c r="DQ236" s="2">
        <v>1352</v>
      </c>
      <c r="DR236" s="2">
        <v>1355</v>
      </c>
      <c r="DS236" s="2">
        <v>1371</v>
      </c>
      <c r="DT236" s="2">
        <v>1364</v>
      </c>
      <c r="DU236" s="2">
        <v>1346</v>
      </c>
      <c r="DV236" s="2">
        <v>1336</v>
      </c>
      <c r="DW236" s="2">
        <v>1337</v>
      </c>
      <c r="DX236" s="2">
        <v>1319</v>
      </c>
      <c r="DY236" s="2">
        <v>1323</v>
      </c>
      <c r="DZ236" s="2">
        <v>1291</v>
      </c>
      <c r="EA236" s="2">
        <v>1303</v>
      </c>
      <c r="EB236" s="2">
        <v>1304</v>
      </c>
      <c r="EC236" s="2">
        <v>1310</v>
      </c>
      <c r="ED236" s="2">
        <v>1313</v>
      </c>
      <c r="EE236" s="2">
        <v>1340</v>
      </c>
      <c r="EF236" s="2">
        <v>1341</v>
      </c>
      <c r="EG236" s="2">
        <v>1355</v>
      </c>
      <c r="EH236" s="2">
        <v>1343</v>
      </c>
      <c r="EI236" s="2">
        <v>1357</v>
      </c>
      <c r="EJ236" s="2">
        <v>1360</v>
      </c>
      <c r="EK236" s="2">
        <v>1369</v>
      </c>
      <c r="EL236" s="2">
        <v>1369</v>
      </c>
      <c r="EM236" s="2">
        <v>1381</v>
      </c>
      <c r="EN236" s="2">
        <v>1383</v>
      </c>
      <c r="EO236" s="2">
        <v>1378</v>
      </c>
      <c r="EP236" s="2">
        <v>1383</v>
      </c>
      <c r="EQ236" s="2">
        <v>1387</v>
      </c>
      <c r="ER236" s="2">
        <v>1386</v>
      </c>
      <c r="ES236" s="2">
        <v>1373</v>
      </c>
      <c r="ET236" s="2">
        <v>1340</v>
      </c>
      <c r="EU236" s="2">
        <v>1349</v>
      </c>
      <c r="EV236" s="2">
        <v>1347</v>
      </c>
      <c r="EW236" s="2">
        <v>1341</v>
      </c>
      <c r="EX236" s="2">
        <v>1333</v>
      </c>
      <c r="EY236" s="2">
        <v>1334</v>
      </c>
      <c r="EZ236" s="2">
        <v>1333</v>
      </c>
      <c r="FA236" s="2">
        <v>1330</v>
      </c>
      <c r="FB236" s="2">
        <v>1318</v>
      </c>
      <c r="FC236" s="2">
        <v>1306</v>
      </c>
      <c r="FD236" s="2">
        <v>1310</v>
      </c>
      <c r="FE236" s="2">
        <v>1322</v>
      </c>
      <c r="FF236" s="2">
        <v>1313</v>
      </c>
      <c r="FG236" s="2">
        <v>1283</v>
      </c>
      <c r="FH236" s="2">
        <v>1304</v>
      </c>
      <c r="FI236" s="2">
        <v>1287</v>
      </c>
      <c r="FJ236" s="2">
        <v>1289</v>
      </c>
      <c r="FK236" s="2">
        <v>1267</v>
      </c>
      <c r="FL236" s="2">
        <v>1266</v>
      </c>
      <c r="FM236" s="2">
        <v>1266</v>
      </c>
      <c r="FN236" s="2">
        <v>1271</v>
      </c>
      <c r="FO236" s="2">
        <v>1248</v>
      </c>
      <c r="FP236" s="2">
        <v>1251</v>
      </c>
      <c r="FQ236" s="2">
        <v>1243</v>
      </c>
      <c r="FR236" s="2">
        <v>1240</v>
      </c>
      <c r="FS236" s="2">
        <v>1236</v>
      </c>
      <c r="FT236" s="2">
        <v>1258</v>
      </c>
      <c r="FU236" s="2">
        <v>1229</v>
      </c>
      <c r="FV236" s="2">
        <v>1214</v>
      </c>
      <c r="FW236" s="2">
        <v>1217</v>
      </c>
      <c r="FX236" s="2">
        <v>1213</v>
      </c>
      <c r="FY236" s="2">
        <v>1209</v>
      </c>
      <c r="FZ236" s="2">
        <v>1213</v>
      </c>
      <c r="GA236" s="2">
        <v>1213</v>
      </c>
      <c r="GB236" s="2">
        <v>1210</v>
      </c>
      <c r="GC236" s="2">
        <v>1202</v>
      </c>
      <c r="GD236" s="2">
        <v>1208</v>
      </c>
      <c r="GE236" s="2">
        <v>1179</v>
      </c>
      <c r="GF236" s="2">
        <v>1163</v>
      </c>
      <c r="GG236" s="2">
        <v>1146</v>
      </c>
      <c r="GH236" s="2">
        <v>1097</v>
      </c>
      <c r="GI236" s="2">
        <v>1093</v>
      </c>
      <c r="GJ236" s="2">
        <v>1098</v>
      </c>
      <c r="GK236" s="2">
        <v>1105</v>
      </c>
      <c r="GL236" s="2">
        <v>1128</v>
      </c>
      <c r="GM236" s="2">
        <v>1110</v>
      </c>
      <c r="GN236" s="2">
        <v>1115</v>
      </c>
      <c r="GO236" s="2">
        <v>1105</v>
      </c>
      <c r="GP236" s="2">
        <v>1099</v>
      </c>
      <c r="GQ236" s="2">
        <v>1097</v>
      </c>
      <c r="GR236" s="2">
        <v>1088</v>
      </c>
      <c r="GS236" s="2">
        <v>1085</v>
      </c>
      <c r="GT236" s="2">
        <v>1082</v>
      </c>
      <c r="GU236" s="2">
        <v>1081</v>
      </c>
      <c r="GV236" s="2">
        <v>1093</v>
      </c>
      <c r="GW236" s="2">
        <v>1107</v>
      </c>
      <c r="GX236" s="2">
        <v>1100</v>
      </c>
      <c r="GY236" s="2">
        <v>1113</v>
      </c>
      <c r="GZ236" s="2">
        <v>1115</v>
      </c>
      <c r="HA236" s="2">
        <v>1097</v>
      </c>
      <c r="HB236" s="2">
        <v>1091</v>
      </c>
      <c r="HC236" s="2">
        <v>1098</v>
      </c>
      <c r="HD236" s="2">
        <v>1126</v>
      </c>
      <c r="HE236" s="2">
        <v>1124</v>
      </c>
      <c r="HF236" s="2">
        <v>1158</v>
      </c>
      <c r="HG236" s="2">
        <v>1150</v>
      </c>
      <c r="HH236" s="2">
        <v>1145</v>
      </c>
      <c r="HI236" s="2">
        <v>1147</v>
      </c>
      <c r="HJ236" s="2">
        <v>1153</v>
      </c>
      <c r="HK236" s="2">
        <v>1161</v>
      </c>
      <c r="HL236" s="2">
        <v>1163</v>
      </c>
      <c r="HM236" s="2">
        <v>1167</v>
      </c>
      <c r="HN236" s="2">
        <v>1168</v>
      </c>
      <c r="HO236" s="2">
        <v>1177</v>
      </c>
      <c r="HP236" s="2">
        <v>1175</v>
      </c>
      <c r="HQ236" s="2">
        <v>1169</v>
      </c>
      <c r="HR236" s="2">
        <v>1159</v>
      </c>
      <c r="HS236" s="2">
        <v>1148</v>
      </c>
      <c r="HT236" s="2">
        <v>1133</v>
      </c>
      <c r="HU236" s="2">
        <v>1133</v>
      </c>
      <c r="HV236" s="2">
        <v>1134</v>
      </c>
      <c r="HW236" s="2">
        <v>1116</v>
      </c>
      <c r="HX236" s="2">
        <v>1100</v>
      </c>
      <c r="HY236" s="2">
        <v>1108</v>
      </c>
      <c r="HZ236" s="2">
        <v>1110</v>
      </c>
      <c r="IA236" s="2">
        <v>1108</v>
      </c>
      <c r="IB236" s="2">
        <v>1110</v>
      </c>
      <c r="IC236" s="2">
        <v>1113</v>
      </c>
      <c r="ID236" s="2">
        <v>1116</v>
      </c>
      <c r="IE236" s="2">
        <v>1115</v>
      </c>
      <c r="IF236" s="2">
        <v>1107</v>
      </c>
      <c r="IG236" s="2">
        <v>1092</v>
      </c>
      <c r="IH236" s="2">
        <v>1090</v>
      </c>
      <c r="II236" s="2">
        <v>1091</v>
      </c>
      <c r="IJ236" s="2">
        <v>1087</v>
      </c>
      <c r="IK236" s="2">
        <v>1083</v>
      </c>
      <c r="IL236" s="2">
        <v>1069</v>
      </c>
      <c r="IM236" s="2">
        <v>1060</v>
      </c>
      <c r="IN236" s="2">
        <v>1063</v>
      </c>
      <c r="IO236" s="2">
        <v>1055</v>
      </c>
      <c r="IP236" s="2">
        <v>1052</v>
      </c>
      <c r="IQ236" s="2">
        <v>1054</v>
      </c>
      <c r="IR236" s="2">
        <v>1091</v>
      </c>
      <c r="IS236" s="2">
        <v>1082</v>
      </c>
      <c r="IT236" s="2">
        <v>1078</v>
      </c>
    </row>
    <row r="237" spans="1:254">
      <c r="A237" s="62" t="s">
        <v>450</v>
      </c>
      <c r="B237" s="4" t="inlineStr">
        <is>
          <t>デジタルアーツ</t>
        </is>
      </c>
      <c r="C237" s="4">
        <v>4570</v>
      </c>
      <c r="D237" s="4">
        <v>50</v>
      </c>
      <c r="E237" s="67">
        <v>4520</v>
      </c>
      <c r="F237" s="67">
        <v>4320</v>
      </c>
      <c r="G237" s="67">
        <v>4325</v>
      </c>
      <c r="H237" s="67">
        <v>4205</v>
      </c>
      <c r="I237" s="67">
        <v>4065</v>
      </c>
      <c r="J237" s="67">
        <v>4105</v>
      </c>
      <c r="K237" s="67">
        <v>4165</v>
      </c>
      <c r="L237" s="67">
        <v>4100</v>
      </c>
      <c r="M237" s="67">
        <v>4050</v>
      </c>
      <c r="N237" s="67">
        <v>3935</v>
      </c>
      <c r="O237" s="67">
        <v>4025</v>
      </c>
      <c r="P237" s="67">
        <v>4035</v>
      </c>
      <c r="Q237" s="67">
        <v>4080</v>
      </c>
      <c r="R237" s="67">
        <v>3995</v>
      </c>
      <c r="S237" s="67">
        <v>4015</v>
      </c>
      <c r="T237" s="67">
        <v>4035</v>
      </c>
      <c r="U237" s="67">
        <v>4000</v>
      </c>
      <c r="V237" s="67">
        <v>3980</v>
      </c>
      <c r="W237" s="67">
        <v>3965</v>
      </c>
      <c r="X237" s="67">
        <v>3920</v>
      </c>
      <c r="Y237" s="67">
        <v>3890</v>
      </c>
      <c r="Z237" s="67">
        <v>3925</v>
      </c>
      <c r="AA237" s="67">
        <v>3880</v>
      </c>
      <c r="AB237" s="67">
        <v>3845</v>
      </c>
      <c r="AC237" s="67">
        <v>3755</v>
      </c>
      <c r="AD237" s="67">
        <v>3655</v>
      </c>
      <c r="AE237" s="67">
        <v>3705</v>
      </c>
      <c r="AF237" s="67">
        <v>3695</v>
      </c>
      <c r="AG237" s="67">
        <v>3625</v>
      </c>
      <c r="AH237" s="67">
        <v>3570</v>
      </c>
      <c r="AI237" s="67">
        <v>3555</v>
      </c>
      <c r="AJ237" s="67">
        <v>3530</v>
      </c>
      <c r="AK237" s="67">
        <v>3605</v>
      </c>
      <c r="AL237" s="67">
        <v>3525</v>
      </c>
      <c r="AM237" s="67">
        <v>3625</v>
      </c>
      <c r="AN237" s="67">
        <v>3610</v>
      </c>
      <c r="AO237" s="67">
        <v>3580</v>
      </c>
      <c r="AP237" s="67">
        <v>3610</v>
      </c>
      <c r="AQ237" s="67">
        <v>3565</v>
      </c>
      <c r="AR237" s="67">
        <v>3610</v>
      </c>
      <c r="AS237" s="67">
        <v>3625</v>
      </c>
      <c r="AT237" s="67">
        <v>3700</v>
      </c>
      <c r="AU237" s="67">
        <v>3700</v>
      </c>
      <c r="AV237" s="67">
        <v>3830</v>
      </c>
      <c r="AW237" s="67">
        <v>3695</v>
      </c>
      <c r="AX237" s="67">
        <v>3695</v>
      </c>
      <c r="AY237" s="67">
        <v>3745</v>
      </c>
      <c r="AZ237" s="67">
        <v>4070</v>
      </c>
      <c r="BA237" s="67">
        <v>3980</v>
      </c>
      <c r="BB237" s="67">
        <v>4045</v>
      </c>
      <c r="BC237" s="67">
        <v>4145</v>
      </c>
      <c r="BD237" s="67">
        <v>4120</v>
      </c>
      <c r="BE237" s="67">
        <v>4100</v>
      </c>
      <c r="BF237" s="67">
        <v>4150</v>
      </c>
      <c r="BG237" s="67">
        <v>4120</v>
      </c>
      <c r="BH237" s="67">
        <v>4145</v>
      </c>
      <c r="BI237" s="67">
        <v>4350</v>
      </c>
      <c r="BJ237" s="67">
        <v>4245</v>
      </c>
      <c r="BK237" s="67">
        <v>4240</v>
      </c>
      <c r="BL237" s="67">
        <v>4030</v>
      </c>
      <c r="BM237" s="67">
        <v>4110</v>
      </c>
      <c r="BN237" s="67">
        <v>4020</v>
      </c>
      <c r="BO237" s="67">
        <v>4240</v>
      </c>
      <c r="BP237" s="67">
        <v>4940</v>
      </c>
      <c r="BQ237" s="67">
        <v>5940</v>
      </c>
      <c r="BR237" s="67">
        <v>5590</v>
      </c>
      <c r="BS237" s="67">
        <v>5600</v>
      </c>
      <c r="BT237" s="67">
        <v>5550</v>
      </c>
      <c r="BU237" s="67">
        <v>5490</v>
      </c>
      <c r="BV237" s="67">
        <v>5510</v>
      </c>
      <c r="BW237" s="67">
        <v>5660</v>
      </c>
      <c r="BX237" s="67">
        <v>6050</v>
      </c>
      <c r="BY237" s="67">
        <v>5910</v>
      </c>
      <c r="BZ237" s="67">
        <v>5850</v>
      </c>
      <c r="CA237" s="516">
        <v>5830</v>
      </c>
      <c r="CB237" s="516">
        <v>5770</v>
      </c>
      <c r="CC237" s="516">
        <v>5550</v>
      </c>
      <c r="CD237" s="516">
        <v>5480</v>
      </c>
      <c r="CE237" s="516">
        <v>5400</v>
      </c>
      <c r="CF237" s="516">
        <v>5440</v>
      </c>
      <c r="CG237" s="516">
        <v>5420</v>
      </c>
      <c r="CH237" s="516">
        <v>5610</v>
      </c>
      <c r="CI237" s="516">
        <v>5440</v>
      </c>
      <c r="CJ237" s="516">
        <v>5430</v>
      </c>
      <c r="CK237" s="516">
        <v>5370</v>
      </c>
      <c r="CL237" s="516">
        <v>5260</v>
      </c>
      <c r="CM237" s="516">
        <v>5380</v>
      </c>
      <c r="CN237" s="516">
        <v>5160</v>
      </c>
      <c r="CO237" s="516">
        <v>5090</v>
      </c>
      <c r="CP237" s="516">
        <v>5230</v>
      </c>
      <c r="CQ237" s="516">
        <v>5110</v>
      </c>
      <c r="CR237" s="516">
        <v>5080</v>
      </c>
      <c r="CS237" s="516">
        <v>4980</v>
      </c>
      <c r="CT237" s="516">
        <v>4865</v>
      </c>
      <c r="CU237" s="516">
        <v>5040</v>
      </c>
      <c r="CV237" s="516">
        <v>5210</v>
      </c>
      <c r="CW237" s="516">
        <v>5220</v>
      </c>
      <c r="CX237" s="516">
        <v>5290</v>
      </c>
      <c r="CY237" s="516">
        <v>5340</v>
      </c>
      <c r="CZ237" s="516">
        <v>5350</v>
      </c>
      <c r="DA237" s="2">
        <v>5390</v>
      </c>
      <c r="DB237" s="2">
        <v>5380</v>
      </c>
      <c r="DC237" s="2">
        <v>5130</v>
      </c>
      <c r="DD237" s="2">
        <v>5280</v>
      </c>
      <c r="DE237" s="2">
        <v>5140</v>
      </c>
      <c r="DF237" s="2">
        <v>5080</v>
      </c>
      <c r="DG237" s="2">
        <v>5120</v>
      </c>
      <c r="DH237" s="2">
        <v>5540</v>
      </c>
      <c r="DI237" s="2">
        <v>5630</v>
      </c>
      <c r="DJ237" s="2">
        <v>5470</v>
      </c>
      <c r="DK237" s="2">
        <v>5350</v>
      </c>
      <c r="DL237" s="2">
        <v>5340</v>
      </c>
      <c r="DM237" s="2">
        <v>5520</v>
      </c>
      <c r="DN237" s="2">
        <v>5500</v>
      </c>
      <c r="DO237" s="2">
        <v>5330</v>
      </c>
      <c r="DP237" s="2">
        <v>5170</v>
      </c>
      <c r="DQ237" s="2">
        <v>5110</v>
      </c>
      <c r="DR237" s="2">
        <v>5050</v>
      </c>
      <c r="DS237" s="2">
        <v>5270</v>
      </c>
      <c r="DT237" s="2">
        <v>5250</v>
      </c>
      <c r="DU237" s="2">
        <v>4985</v>
      </c>
      <c r="DV237" s="2">
        <v>4950</v>
      </c>
      <c r="DW237" s="2">
        <v>5150</v>
      </c>
      <c r="DX237" s="2">
        <v>5120</v>
      </c>
      <c r="DY237" s="2">
        <v>5320</v>
      </c>
      <c r="DZ237" s="2">
        <v>5390</v>
      </c>
      <c r="EA237" s="2">
        <v>5610</v>
      </c>
      <c r="EB237" s="2">
        <v>5470</v>
      </c>
      <c r="EC237" s="2">
        <v>5580</v>
      </c>
      <c r="ED237" s="2">
        <v>5730</v>
      </c>
      <c r="EE237" s="2">
        <v>5760</v>
      </c>
      <c r="EF237" s="2">
        <v>5730</v>
      </c>
      <c r="EG237" s="2">
        <v>5560</v>
      </c>
      <c r="EH237" s="2">
        <v>5610</v>
      </c>
      <c r="EI237" s="2">
        <v>5710</v>
      </c>
      <c r="EJ237" s="2">
        <v>5800</v>
      </c>
      <c r="EK237" s="2">
        <v>5790</v>
      </c>
      <c r="EL237" s="2">
        <v>6020</v>
      </c>
      <c r="EM237" s="2">
        <v>5960</v>
      </c>
      <c r="EN237" s="2">
        <v>6130</v>
      </c>
      <c r="EO237" s="2">
        <v>6150</v>
      </c>
      <c r="EP237" s="2">
        <v>6110</v>
      </c>
      <c r="EQ237" s="2">
        <v>6030</v>
      </c>
      <c r="ER237" s="2">
        <v>6050</v>
      </c>
      <c r="ES237" s="2">
        <v>6020</v>
      </c>
      <c r="ET237" s="2">
        <v>6250</v>
      </c>
      <c r="EU237" s="2">
        <v>6300</v>
      </c>
      <c r="EV237" s="2">
        <v>6360</v>
      </c>
      <c r="EW237" s="2">
        <v>6380</v>
      </c>
      <c r="EX237" s="2">
        <v>6320</v>
      </c>
      <c r="EY237" s="2">
        <v>6350</v>
      </c>
      <c r="EZ237" s="2">
        <v>6270</v>
      </c>
      <c r="FA237" s="2">
        <v>6340</v>
      </c>
      <c r="FB237" s="2">
        <v>6300</v>
      </c>
      <c r="FC237" s="2">
        <v>6370</v>
      </c>
      <c r="FD237" s="2">
        <v>6450</v>
      </c>
      <c r="FE237" s="2">
        <v>6580</v>
      </c>
      <c r="FF237" s="2">
        <v>6670</v>
      </c>
      <c r="FG237" s="2">
        <v>6600</v>
      </c>
      <c r="FH237" s="2">
        <v>6750</v>
      </c>
      <c r="FI237" s="2">
        <v>6770</v>
      </c>
      <c r="FJ237" s="2">
        <v>6650</v>
      </c>
      <c r="FK237" s="2">
        <v>6770</v>
      </c>
      <c r="FL237" s="2">
        <v>6950</v>
      </c>
      <c r="FM237" s="2">
        <v>6860</v>
      </c>
      <c r="FN237" s="2">
        <v>6900</v>
      </c>
      <c r="FO237" s="2">
        <v>6990</v>
      </c>
      <c r="FP237" s="2">
        <v>7170</v>
      </c>
      <c r="FQ237" s="2">
        <v>7120</v>
      </c>
      <c r="FR237" s="2">
        <v>7100</v>
      </c>
      <c r="FS237" s="2">
        <v>7000</v>
      </c>
      <c r="FT237" s="2">
        <v>7210</v>
      </c>
      <c r="FU237" s="2">
        <v>6940</v>
      </c>
      <c r="FV237" s="2">
        <v>6960</v>
      </c>
      <c r="FW237" s="2">
        <v>6930</v>
      </c>
      <c r="FX237" s="2">
        <v>7170</v>
      </c>
      <c r="FY237" s="2">
        <v>7150</v>
      </c>
      <c r="FZ237" s="2">
        <v>7190</v>
      </c>
      <c r="GA237" s="2">
        <v>7250</v>
      </c>
      <c r="GB237" s="2">
        <v>7360</v>
      </c>
      <c r="GC237" s="2">
        <v>7470</v>
      </c>
      <c r="GD237" s="2">
        <v>7430</v>
      </c>
      <c r="GE237" s="2">
        <v>7530</v>
      </c>
      <c r="GF237" s="2">
        <v>7590</v>
      </c>
      <c r="GG237" s="2">
        <v>7530</v>
      </c>
      <c r="GH237" s="2">
        <v>7550</v>
      </c>
      <c r="GI237" s="2">
        <v>7380</v>
      </c>
      <c r="GJ237" s="2">
        <v>7320</v>
      </c>
      <c r="GK237" s="2">
        <v>7610</v>
      </c>
      <c r="GL237" s="2">
        <v>7860</v>
      </c>
      <c r="GM237" s="2">
        <v>7810</v>
      </c>
      <c r="GN237" s="2">
        <v>7890</v>
      </c>
      <c r="GO237" s="2">
        <v>7990</v>
      </c>
      <c r="GP237" s="2">
        <v>7830</v>
      </c>
      <c r="GQ237" s="2">
        <v>7370</v>
      </c>
      <c r="GR237" s="2">
        <v>7100</v>
      </c>
      <c r="GS237" s="2">
        <v>7200</v>
      </c>
      <c r="GT237" s="2">
        <v>7180</v>
      </c>
      <c r="GU237" s="2">
        <v>7250</v>
      </c>
      <c r="GV237" s="2">
        <v>7570</v>
      </c>
      <c r="GW237" s="2">
        <v>7440</v>
      </c>
      <c r="GX237" s="2">
        <v>7430</v>
      </c>
      <c r="GY237" s="2">
        <v>7680</v>
      </c>
      <c r="GZ237" s="2">
        <v>7670</v>
      </c>
      <c r="HA237" s="2">
        <v>7040</v>
      </c>
      <c r="HB237" s="2">
        <v>6950</v>
      </c>
      <c r="HC237" s="2">
        <v>7210</v>
      </c>
      <c r="HD237" s="2">
        <v>7680</v>
      </c>
      <c r="HE237" s="2">
        <v>7490</v>
      </c>
      <c r="HF237" s="2">
        <v>7580</v>
      </c>
      <c r="HG237" s="2">
        <v>7670</v>
      </c>
      <c r="HH237" s="2">
        <v>7800</v>
      </c>
      <c r="HI237" s="2">
        <v>8000</v>
      </c>
      <c r="HJ237" s="2">
        <v>7990</v>
      </c>
      <c r="HK237" s="2">
        <v>7960</v>
      </c>
      <c r="HL237" s="2">
        <v>7840</v>
      </c>
      <c r="HM237" s="2">
        <v>7980</v>
      </c>
      <c r="HN237" s="2">
        <v>8100</v>
      </c>
      <c r="HO237" s="2">
        <v>7970</v>
      </c>
      <c r="HP237" s="2">
        <v>8040</v>
      </c>
      <c r="HQ237" s="2">
        <v>7890</v>
      </c>
      <c r="HR237" s="2">
        <v>7990</v>
      </c>
      <c r="HS237" s="2">
        <v>7640</v>
      </c>
      <c r="HT237" s="2">
        <v>7720</v>
      </c>
      <c r="HU237" s="2">
        <v>7630</v>
      </c>
      <c r="HV237" s="2">
        <v>7780</v>
      </c>
      <c r="HW237" s="2">
        <v>7880</v>
      </c>
      <c r="HX237" s="2">
        <v>7740</v>
      </c>
      <c r="HY237" s="2">
        <v>7540</v>
      </c>
      <c r="HZ237" s="2">
        <v>7540</v>
      </c>
      <c r="IA237" s="2">
        <v>7820</v>
      </c>
      <c r="IB237" s="2">
        <v>7970</v>
      </c>
      <c r="IC237" s="2">
        <v>7960</v>
      </c>
      <c r="ID237" s="2">
        <v>7950</v>
      </c>
      <c r="IE237" s="2">
        <v>7580</v>
      </c>
      <c r="IF237" s="2">
        <v>7900</v>
      </c>
      <c r="IG237" s="2">
        <v>7820</v>
      </c>
      <c r="IH237" s="2">
        <v>7640</v>
      </c>
      <c r="II237" s="2">
        <v>7780</v>
      </c>
      <c r="IJ237" s="2">
        <v>7810</v>
      </c>
      <c r="IK237" s="2">
        <v>7620</v>
      </c>
      <c r="IL237" s="2">
        <v>7420</v>
      </c>
      <c r="IM237" s="2">
        <v>7660</v>
      </c>
      <c r="IN237" s="2">
        <v>7410</v>
      </c>
      <c r="IO237" s="2">
        <v>7350</v>
      </c>
      <c r="IP237" s="2">
        <v>7270</v>
      </c>
      <c r="IQ237" s="2">
        <v>7010</v>
      </c>
      <c r="IR237" s="2">
        <v>8030</v>
      </c>
      <c r="IS237" s="2">
        <v>7960</v>
      </c>
      <c r="IT237" s="2">
        <v>7830</v>
      </c>
    </row>
    <row r="238" spans="1:254">
      <c r="A238" s="62" t="s">
        <v>451</v>
      </c>
      <c r="B238" s="4" t="inlineStr">
        <is>
          <t>ＴＯＡ</t>
        </is>
      </c>
      <c r="C238" s="4">
        <v>1664</v>
      </c>
      <c r="D238" s="4">
        <v>-5</v>
      </c>
      <c r="E238" s="67">
        <v>1669</v>
      </c>
      <c r="F238" s="67">
        <v>1659</v>
      </c>
      <c r="G238" s="67">
        <v>1608</v>
      </c>
      <c r="H238" s="67">
        <v>1602</v>
      </c>
      <c r="I238" s="67">
        <v>1628</v>
      </c>
      <c r="J238" s="67">
        <v>1633</v>
      </c>
      <c r="K238" s="67">
        <v>1639</v>
      </c>
      <c r="L238" s="67">
        <v>1636</v>
      </c>
      <c r="M238" s="67">
        <v>1639</v>
      </c>
      <c r="N238" s="67">
        <v>1612</v>
      </c>
      <c r="O238" s="67">
        <v>1619</v>
      </c>
      <c r="P238" s="67">
        <v>1620</v>
      </c>
      <c r="Q238" s="67">
        <v>1615</v>
      </c>
      <c r="R238" s="67">
        <v>1569</v>
      </c>
      <c r="S238" s="67">
        <v>1585</v>
      </c>
      <c r="T238" s="67">
        <v>1608</v>
      </c>
      <c r="U238" s="67">
        <v>1600</v>
      </c>
      <c r="V238" s="67">
        <v>1587</v>
      </c>
      <c r="W238" s="67">
        <v>1610</v>
      </c>
      <c r="X238" s="67">
        <v>1615</v>
      </c>
      <c r="Y238" s="67">
        <v>1633</v>
      </c>
      <c r="Z238" s="67">
        <v>1640</v>
      </c>
      <c r="AA238" s="67">
        <v>1625</v>
      </c>
      <c r="AB238" s="67">
        <v>1600</v>
      </c>
      <c r="AC238" s="67">
        <v>1566</v>
      </c>
      <c r="AD238" s="67">
        <v>1552</v>
      </c>
      <c r="AE238" s="67">
        <v>1565</v>
      </c>
      <c r="AF238" s="67">
        <v>1576</v>
      </c>
      <c r="AG238" s="67">
        <v>1583</v>
      </c>
      <c r="AH238" s="67">
        <v>1580</v>
      </c>
      <c r="AI238" s="67">
        <v>1554</v>
      </c>
      <c r="AJ238" s="67">
        <v>1558</v>
      </c>
      <c r="AK238" s="67">
        <v>1557</v>
      </c>
      <c r="AL238" s="67">
        <v>1560</v>
      </c>
      <c r="AM238" s="67">
        <v>1571</v>
      </c>
      <c r="AN238" s="67">
        <v>1567</v>
      </c>
      <c r="AO238" s="67">
        <v>1565</v>
      </c>
      <c r="AP238" s="67">
        <v>1571</v>
      </c>
      <c r="AQ238" s="67">
        <v>1556</v>
      </c>
      <c r="AR238" s="67">
        <v>1548</v>
      </c>
      <c r="AS238" s="67">
        <v>1562</v>
      </c>
      <c r="AT238" s="67">
        <v>1574</v>
      </c>
      <c r="AU238" s="67">
        <v>1549</v>
      </c>
      <c r="AV238" s="67">
        <v>1573</v>
      </c>
      <c r="AW238" s="67">
        <v>1544</v>
      </c>
      <c r="AX238" s="67">
        <v>1540</v>
      </c>
      <c r="AY238" s="67">
        <v>1558</v>
      </c>
      <c r="AZ238" s="67">
        <v>1535</v>
      </c>
      <c r="BA238" s="67">
        <v>1552</v>
      </c>
      <c r="BB238" s="67">
        <v>1544</v>
      </c>
      <c r="BC238" s="67">
        <v>1537</v>
      </c>
      <c r="BD238" s="67">
        <v>1554</v>
      </c>
      <c r="BE238" s="67">
        <v>1560</v>
      </c>
      <c r="BF238" s="67">
        <v>1557</v>
      </c>
      <c r="BG238" s="67">
        <v>1535</v>
      </c>
      <c r="BH238" s="67">
        <v>1525</v>
      </c>
      <c r="BI238" s="67">
        <v>1599</v>
      </c>
      <c r="BJ238" s="67">
        <v>1577</v>
      </c>
      <c r="BK238" s="67">
        <v>1605</v>
      </c>
      <c r="BL238" s="67">
        <v>1581</v>
      </c>
      <c r="BM238" s="67">
        <v>1573</v>
      </c>
      <c r="BN238" s="67">
        <v>1558</v>
      </c>
      <c r="BO238" s="67">
        <v>1570</v>
      </c>
      <c r="BP238" s="67">
        <v>1569</v>
      </c>
      <c r="BQ238" s="67">
        <v>1780</v>
      </c>
      <c r="BR238" s="67">
        <v>1747</v>
      </c>
      <c r="BS238" s="67">
        <v>1730</v>
      </c>
      <c r="BT238" s="67">
        <v>1744</v>
      </c>
      <c r="BU238" s="67">
        <v>1707</v>
      </c>
      <c r="BV238" s="67">
        <v>1713</v>
      </c>
      <c r="BW238" s="67">
        <v>1745</v>
      </c>
      <c r="BX238" s="67">
        <v>1761</v>
      </c>
      <c r="BY238" s="67">
        <v>1786</v>
      </c>
      <c r="BZ238" s="67">
        <v>1769</v>
      </c>
      <c r="CA238" s="516">
        <v>1791</v>
      </c>
      <c r="CB238" s="516">
        <v>1776</v>
      </c>
      <c r="CC238" s="516">
        <v>1780</v>
      </c>
      <c r="CD238" s="516">
        <v>1777</v>
      </c>
      <c r="CE238" s="516">
        <v>1786</v>
      </c>
      <c r="CF238" s="516">
        <v>1807</v>
      </c>
      <c r="CG238" s="516">
        <v>1815</v>
      </c>
      <c r="CH238" s="516">
        <v>1844</v>
      </c>
      <c r="CI238" s="516">
        <v>1816</v>
      </c>
      <c r="CJ238" s="516">
        <v>1791</v>
      </c>
      <c r="CK238" s="516">
        <v>1790</v>
      </c>
      <c r="CL238" s="516">
        <v>1787</v>
      </c>
      <c r="CM238" s="516">
        <v>1799</v>
      </c>
      <c r="CN238" s="516">
        <v>1751</v>
      </c>
      <c r="CO238" s="516">
        <v>1788</v>
      </c>
      <c r="CP238" s="516">
        <v>1898</v>
      </c>
      <c r="CQ238" s="516">
        <v>1879</v>
      </c>
      <c r="CR238" s="516">
        <v>1883</v>
      </c>
      <c r="CS238" s="516">
        <v>1814</v>
      </c>
      <c r="CT238" s="516">
        <v>1773</v>
      </c>
      <c r="CU238" s="516">
        <v>1814</v>
      </c>
      <c r="CV238" s="516">
        <v>1794</v>
      </c>
      <c r="CW238" s="516">
        <v>1733</v>
      </c>
      <c r="CX238" s="516">
        <v>1740</v>
      </c>
      <c r="CY238" s="516">
        <v>1742</v>
      </c>
      <c r="CZ238" s="516">
        <v>1755</v>
      </c>
      <c r="DA238" s="2">
        <v>1805</v>
      </c>
      <c r="DB238" s="2">
        <v>1773</v>
      </c>
      <c r="DC238" s="2">
        <v>1724</v>
      </c>
      <c r="DD238" s="2">
        <v>1783</v>
      </c>
      <c r="DE238" s="2">
        <v>1779</v>
      </c>
      <c r="DF238" s="2">
        <v>1725</v>
      </c>
      <c r="DG238" s="2">
        <v>1790</v>
      </c>
      <c r="DH238" s="2">
        <v>1853</v>
      </c>
      <c r="DI238" s="2">
        <v>1839</v>
      </c>
      <c r="DJ238" s="2">
        <v>1803</v>
      </c>
      <c r="DK238" s="2">
        <v>1811</v>
      </c>
      <c r="DL238" s="2">
        <v>1817</v>
      </c>
      <c r="DM238" s="2">
        <v>1786</v>
      </c>
      <c r="DN238" s="2">
        <v>1805</v>
      </c>
      <c r="DO238" s="2">
        <v>1810</v>
      </c>
      <c r="DP238" s="2">
        <v>1800</v>
      </c>
      <c r="DQ238" s="2">
        <v>1823</v>
      </c>
      <c r="DR238" s="2">
        <v>1810</v>
      </c>
      <c r="DS238" s="2">
        <v>1870</v>
      </c>
      <c r="DT238" s="2">
        <v>1832</v>
      </c>
      <c r="DU238" s="2">
        <v>1817</v>
      </c>
      <c r="DV238" s="2">
        <v>1808</v>
      </c>
      <c r="DW238" s="2">
        <v>1774</v>
      </c>
      <c r="DX238" s="2">
        <v>1751</v>
      </c>
      <c r="DY238" s="2">
        <v>1667</v>
      </c>
      <c r="DZ238" s="2">
        <v>1643</v>
      </c>
      <c r="EA238" s="2">
        <v>1653</v>
      </c>
      <c r="EB238" s="2">
        <v>1641</v>
      </c>
      <c r="EC238" s="2">
        <v>1634</v>
      </c>
      <c r="ED238" s="2">
        <v>1659</v>
      </c>
      <c r="EE238" s="2">
        <v>1663</v>
      </c>
      <c r="EF238" s="2">
        <v>1699</v>
      </c>
      <c r="EG238" s="2">
        <v>1678</v>
      </c>
      <c r="EH238" s="2">
        <v>1672</v>
      </c>
      <c r="EI238" s="2">
        <v>1667</v>
      </c>
      <c r="EJ238" s="2">
        <v>1701</v>
      </c>
      <c r="EK238" s="2">
        <v>1710</v>
      </c>
      <c r="EL238" s="2">
        <v>1701</v>
      </c>
      <c r="EM238" s="2">
        <v>1691</v>
      </c>
      <c r="EN238" s="2">
        <v>1659</v>
      </c>
      <c r="EO238" s="2">
        <v>1610</v>
      </c>
      <c r="EP238" s="2">
        <v>1612</v>
      </c>
      <c r="EQ238" s="2">
        <v>1623</v>
      </c>
      <c r="ER238" s="2">
        <v>1618</v>
      </c>
      <c r="ES238" s="2">
        <v>1617</v>
      </c>
      <c r="ET238" s="2">
        <v>1602</v>
      </c>
      <c r="EU238" s="2">
        <v>1620</v>
      </c>
      <c r="EV238" s="2">
        <v>1600</v>
      </c>
      <c r="EW238" s="2">
        <v>1600</v>
      </c>
      <c r="EX238" s="2">
        <v>1576</v>
      </c>
      <c r="EY238" s="2">
        <v>1624</v>
      </c>
      <c r="EZ238" s="2">
        <v>1607</v>
      </c>
      <c r="FA238" s="2">
        <v>1597</v>
      </c>
      <c r="FB238" s="2">
        <v>1571</v>
      </c>
      <c r="FC238" s="2">
        <v>1590</v>
      </c>
      <c r="FD238" s="2">
        <v>1645</v>
      </c>
      <c r="FE238" s="2">
        <v>1576</v>
      </c>
      <c r="FF238" s="2">
        <v>1572</v>
      </c>
      <c r="FG238" s="2">
        <v>1552</v>
      </c>
      <c r="FH238" s="2">
        <v>1565</v>
      </c>
      <c r="FI238" s="2">
        <v>1557</v>
      </c>
      <c r="FJ238" s="2">
        <v>1667</v>
      </c>
      <c r="FK238" s="2">
        <v>1647</v>
      </c>
      <c r="FL238" s="2">
        <v>1665</v>
      </c>
      <c r="FM238" s="2">
        <v>1664</v>
      </c>
      <c r="FN238" s="2">
        <v>1666</v>
      </c>
      <c r="FO238" s="2">
        <v>1666</v>
      </c>
      <c r="FP238" s="2">
        <v>1699</v>
      </c>
      <c r="FQ238" s="2">
        <v>1697</v>
      </c>
      <c r="FR238" s="2">
        <v>1701</v>
      </c>
      <c r="FS238" s="2">
        <v>1690</v>
      </c>
      <c r="FT238" s="2">
        <v>1690</v>
      </c>
      <c r="FU238" s="2">
        <v>1669</v>
      </c>
      <c r="FV238" s="2">
        <v>1665</v>
      </c>
      <c r="FW238" s="2">
        <v>1693</v>
      </c>
      <c r="FX238" s="2">
        <v>1695</v>
      </c>
      <c r="FY238" s="2">
        <v>1673</v>
      </c>
      <c r="FZ238" s="2">
        <v>1680</v>
      </c>
      <c r="GA238" s="2">
        <v>1734</v>
      </c>
      <c r="GB238" s="2">
        <v>1706</v>
      </c>
      <c r="GC238" s="2">
        <v>1717</v>
      </c>
      <c r="GD238" s="2">
        <v>1705</v>
      </c>
      <c r="GE238" s="2">
        <v>1719</v>
      </c>
      <c r="GF238" s="2">
        <v>1613</v>
      </c>
      <c r="GG238" s="2">
        <v>1313</v>
      </c>
      <c r="GH238" s="2">
        <v>1265</v>
      </c>
      <c r="GI238" s="2">
        <v>1238</v>
      </c>
      <c r="GJ238" s="2">
        <v>1231</v>
      </c>
      <c r="GK238" s="2">
        <v>1300</v>
      </c>
      <c r="GL238" s="2">
        <v>1340</v>
      </c>
      <c r="GM238" s="2">
        <v>1341</v>
      </c>
      <c r="GN238" s="2">
        <v>1361</v>
      </c>
      <c r="GO238" s="2">
        <v>1335</v>
      </c>
      <c r="GP238" s="2">
        <v>1322</v>
      </c>
      <c r="GQ238" s="2">
        <v>1329</v>
      </c>
      <c r="GR238" s="2">
        <v>1289</v>
      </c>
      <c r="GS238" s="2">
        <v>1301</v>
      </c>
      <c r="GT238" s="2">
        <v>1278</v>
      </c>
      <c r="GU238" s="2">
        <v>1241</v>
      </c>
      <c r="GV238" s="2">
        <v>1285</v>
      </c>
      <c r="GW238" s="2">
        <v>1291</v>
      </c>
      <c r="GX238" s="2">
        <v>1289</v>
      </c>
      <c r="GY238" s="2">
        <v>1304</v>
      </c>
      <c r="GZ238" s="2">
        <v>1288</v>
      </c>
      <c r="HA238" s="2">
        <v>1250</v>
      </c>
      <c r="HB238" s="2">
        <v>1228</v>
      </c>
      <c r="HC238" s="2">
        <v>1187</v>
      </c>
      <c r="HD238" s="2">
        <v>1203</v>
      </c>
      <c r="HE238" s="2">
        <v>1199</v>
      </c>
      <c r="HF238" s="2">
        <v>1213</v>
      </c>
      <c r="HG238" s="2">
        <v>1210</v>
      </c>
      <c r="HH238" s="2">
        <v>1199</v>
      </c>
      <c r="HI238" s="2">
        <v>1199</v>
      </c>
      <c r="HJ238" s="2">
        <v>1177</v>
      </c>
      <c r="HK238" s="2">
        <v>1194</v>
      </c>
      <c r="HL238" s="2">
        <v>1194</v>
      </c>
      <c r="HM238" s="2">
        <v>1195</v>
      </c>
      <c r="HN238" s="2">
        <v>1220</v>
      </c>
      <c r="HO238" s="2">
        <v>1198</v>
      </c>
      <c r="HP238" s="2">
        <v>1180</v>
      </c>
      <c r="HQ238" s="2">
        <v>1178</v>
      </c>
      <c r="HR238" s="2">
        <v>1154</v>
      </c>
      <c r="HS238" s="2">
        <v>1159</v>
      </c>
      <c r="HT238" s="2">
        <v>1158</v>
      </c>
      <c r="HU238" s="2">
        <v>1154</v>
      </c>
      <c r="HV238" s="2">
        <v>1143</v>
      </c>
      <c r="HW238" s="2">
        <v>1153</v>
      </c>
      <c r="HX238" s="2">
        <v>1158</v>
      </c>
      <c r="HY238" s="2">
        <v>1148</v>
      </c>
      <c r="HZ238" s="2">
        <v>1145</v>
      </c>
      <c r="IA238" s="2">
        <v>1145</v>
      </c>
      <c r="IB238" s="2">
        <v>1130</v>
      </c>
      <c r="IC238" s="2">
        <v>1130</v>
      </c>
      <c r="ID238" s="2">
        <v>1141</v>
      </c>
      <c r="IE238" s="2">
        <v>1140</v>
      </c>
      <c r="IF238" s="2">
        <v>1140</v>
      </c>
      <c r="IG238" s="2">
        <v>1119</v>
      </c>
      <c r="IH238" s="2">
        <v>1112</v>
      </c>
      <c r="II238" s="2">
        <v>1115</v>
      </c>
      <c r="IJ238" s="2">
        <v>1119</v>
      </c>
      <c r="IK238" s="2">
        <v>1118</v>
      </c>
      <c r="IL238" s="2">
        <v>1122</v>
      </c>
      <c r="IM238" s="2">
        <v>1121</v>
      </c>
      <c r="IN238" s="2">
        <v>1111</v>
      </c>
      <c r="IO238" s="2">
        <v>1104</v>
      </c>
      <c r="IP238" s="2">
        <v>1046</v>
      </c>
      <c r="IQ238" s="2">
        <v>1065</v>
      </c>
      <c r="IR238" s="2">
        <v>1049</v>
      </c>
      <c r="IS238" s="2">
        <v>1035</v>
      </c>
      <c r="IT238" s="2">
        <v>1028</v>
      </c>
    </row>
    <row r="239" spans="1:254">
      <c r="A239" s="62" t="s">
        <v>452</v>
      </c>
      <c r="B239" s="4" t="inlineStr">
        <is>
          <t>ユーザーローカル</t>
        </is>
      </c>
      <c r="C239" s="4">
        <v>1561</v>
      </c>
      <c r="D239" s="4">
        <v>-275</v>
      </c>
      <c r="E239" s="67">
        <v>1836</v>
      </c>
      <c r="F239" s="67">
        <v>1842</v>
      </c>
      <c r="G239" s="67">
        <v>1809</v>
      </c>
      <c r="H239" s="67">
        <v>1795</v>
      </c>
      <c r="I239" s="67">
        <v>1816</v>
      </c>
      <c r="J239" s="67">
        <v>1801</v>
      </c>
      <c r="K239" s="67">
        <v>1795</v>
      </c>
      <c r="L239" s="67">
        <v>1791</v>
      </c>
      <c r="M239" s="67">
        <v>1805</v>
      </c>
      <c r="N239" s="67">
        <v>1712</v>
      </c>
      <c r="O239" s="67">
        <v>1721</v>
      </c>
      <c r="P239" s="67">
        <v>1774</v>
      </c>
      <c r="Q239" s="67">
        <v>1781</v>
      </c>
      <c r="R239" s="67">
        <v>1797</v>
      </c>
      <c r="S239" s="67">
        <v>1829</v>
      </c>
      <c r="T239" s="67">
        <v>1835</v>
      </c>
      <c r="U239" s="67">
        <v>1805</v>
      </c>
      <c r="V239" s="67">
        <v>1794</v>
      </c>
      <c r="W239" s="67">
        <v>1784</v>
      </c>
      <c r="X239" s="67">
        <v>1768</v>
      </c>
      <c r="Y239" s="67">
        <v>1771</v>
      </c>
      <c r="Z239" s="67">
        <v>1778</v>
      </c>
      <c r="AA239" s="67">
        <v>1780</v>
      </c>
      <c r="AB239" s="67">
        <v>1793</v>
      </c>
      <c r="AC239" s="67">
        <v>1725</v>
      </c>
      <c r="AD239" s="67">
        <v>1707</v>
      </c>
      <c r="AE239" s="67">
        <v>1644</v>
      </c>
      <c r="AF239" s="67">
        <v>1604</v>
      </c>
      <c r="AG239" s="67">
        <v>1588</v>
      </c>
      <c r="AH239" s="67">
        <v>1655</v>
      </c>
      <c r="AI239" s="67">
        <v>1680</v>
      </c>
      <c r="AJ239" s="67">
        <v>1685</v>
      </c>
      <c r="AK239" s="67">
        <v>1750</v>
      </c>
      <c r="AL239" s="67">
        <v>1735</v>
      </c>
      <c r="AM239" s="67">
        <v>1813</v>
      </c>
      <c r="AN239" s="67">
        <v>1810</v>
      </c>
      <c r="AO239" s="67">
        <v>1773</v>
      </c>
      <c r="AP239" s="67">
        <v>1775</v>
      </c>
      <c r="AQ239" s="67">
        <v>1753</v>
      </c>
      <c r="AR239" s="67">
        <v>1800</v>
      </c>
      <c r="AS239" s="67">
        <v>1791</v>
      </c>
      <c r="AT239" s="67">
        <v>1811</v>
      </c>
      <c r="AU239" s="67">
        <v>1825</v>
      </c>
      <c r="AV239" s="67">
        <v>1910</v>
      </c>
      <c r="AW239" s="67">
        <v>1807</v>
      </c>
      <c r="AX239" s="67">
        <v>1815</v>
      </c>
      <c r="AY239" s="67">
        <v>1820</v>
      </c>
      <c r="AZ239" s="67">
        <v>1812</v>
      </c>
      <c r="BA239" s="67">
        <v>1720</v>
      </c>
      <c r="BB239" s="67">
        <v>1670</v>
      </c>
      <c r="BC239" s="67">
        <v>1706</v>
      </c>
      <c r="BD239" s="67">
        <v>1697</v>
      </c>
      <c r="BE239" s="67">
        <v>1741</v>
      </c>
      <c r="BF239" s="67">
        <v>1791</v>
      </c>
      <c r="BG239" s="67">
        <v>1758</v>
      </c>
      <c r="BH239" s="67">
        <v>1736</v>
      </c>
      <c r="BI239" s="67">
        <v>1729</v>
      </c>
      <c r="BJ239" s="67">
        <v>1706</v>
      </c>
      <c r="BK239" s="67">
        <v>1702</v>
      </c>
      <c r="BL239" s="67">
        <v>1700</v>
      </c>
      <c r="BM239" s="67">
        <v>1745</v>
      </c>
      <c r="BN239" s="67">
        <v>1724</v>
      </c>
      <c r="BO239" s="67">
        <v>1812</v>
      </c>
      <c r="BP239" s="67">
        <v>1793</v>
      </c>
      <c r="BQ239" s="67">
        <v>1600</v>
      </c>
      <c r="BR239" s="67">
        <v>1540</v>
      </c>
      <c r="BS239" s="67">
        <v>1544</v>
      </c>
      <c r="BT239" s="67">
        <v>1559</v>
      </c>
      <c r="BU239" s="67">
        <v>1554</v>
      </c>
      <c r="BV239" s="67">
        <v>1567</v>
      </c>
      <c r="BW239" s="67">
        <v>1577</v>
      </c>
      <c r="BX239" s="67">
        <v>1608</v>
      </c>
      <c r="BY239" s="67">
        <v>1580</v>
      </c>
      <c r="BZ239" s="67">
        <v>1565</v>
      </c>
      <c r="CA239" s="516">
        <v>1575</v>
      </c>
      <c r="CB239" s="516">
        <v>1576</v>
      </c>
      <c r="CC239" s="516">
        <v>1508</v>
      </c>
      <c r="CD239" s="516">
        <v>1468</v>
      </c>
      <c r="CE239" s="516">
        <v>1448</v>
      </c>
      <c r="CF239" s="516">
        <v>1458</v>
      </c>
      <c r="CG239" s="516">
        <v>1495</v>
      </c>
      <c r="CH239" s="516">
        <v>1535</v>
      </c>
      <c r="CI239" s="516">
        <v>1472</v>
      </c>
      <c r="CJ239" s="516">
        <v>1459</v>
      </c>
      <c r="CK239" s="516">
        <v>1456</v>
      </c>
      <c r="CL239" s="516">
        <v>1440</v>
      </c>
      <c r="CM239" s="516">
        <v>1474</v>
      </c>
      <c r="CN239" s="516">
        <v>1408</v>
      </c>
      <c r="CO239" s="516">
        <v>1384</v>
      </c>
      <c r="CP239" s="516">
        <v>1439</v>
      </c>
      <c r="CQ239" s="516">
        <v>1431</v>
      </c>
      <c r="CR239" s="516">
        <v>1478</v>
      </c>
      <c r="CS239" s="516">
        <v>1461</v>
      </c>
      <c r="CT239" s="516">
        <v>1426</v>
      </c>
      <c r="CU239" s="516">
        <v>1473</v>
      </c>
      <c r="CV239" s="516">
        <v>1543</v>
      </c>
      <c r="CW239" s="516">
        <v>1511</v>
      </c>
      <c r="CX239" s="516">
        <v>1526</v>
      </c>
      <c r="CY239" s="516">
        <v>1524</v>
      </c>
      <c r="CZ239" s="516">
        <v>1562</v>
      </c>
      <c r="DA239" s="2">
        <v>1599</v>
      </c>
      <c r="DB239" s="2">
        <v>1587</v>
      </c>
      <c r="DC239" s="2">
        <v>1533</v>
      </c>
      <c r="DD239" s="2">
        <v>1554</v>
      </c>
      <c r="DE239" s="2">
        <v>1518</v>
      </c>
      <c r="DF239" s="2">
        <v>1474</v>
      </c>
      <c r="DG239" s="2">
        <v>1502</v>
      </c>
      <c r="DH239" s="2">
        <v>1565</v>
      </c>
      <c r="DI239" s="2">
        <v>1649</v>
      </c>
      <c r="DJ239" s="2">
        <v>1603</v>
      </c>
      <c r="DK239" s="2">
        <v>1548</v>
      </c>
      <c r="DL239" s="2">
        <v>1521</v>
      </c>
      <c r="DM239" s="2">
        <v>1591</v>
      </c>
      <c r="DN239" s="2">
        <v>1553</v>
      </c>
      <c r="DO239" s="2">
        <v>1573</v>
      </c>
      <c r="DP239" s="2">
        <v>1600</v>
      </c>
      <c r="DQ239" s="2">
        <v>1653</v>
      </c>
      <c r="DR239" s="2">
        <v>1633</v>
      </c>
      <c r="DS239" s="2">
        <v>1740</v>
      </c>
      <c r="DT239" s="2">
        <v>1753</v>
      </c>
      <c r="DU239" s="2">
        <v>1738</v>
      </c>
      <c r="DV239" s="2">
        <v>1719</v>
      </c>
      <c r="DW239" s="2">
        <v>1817</v>
      </c>
      <c r="DX239" s="2">
        <v>1800</v>
      </c>
      <c r="DY239" s="2">
        <v>1855</v>
      </c>
      <c r="DZ239" s="2">
        <v>1819</v>
      </c>
      <c r="EA239" s="2">
        <v>1852</v>
      </c>
      <c r="EB239" s="2">
        <v>1897</v>
      </c>
      <c r="EC239" s="2">
        <v>1910</v>
      </c>
      <c r="ED239" s="2">
        <v>1956</v>
      </c>
      <c r="EE239" s="2">
        <v>1948</v>
      </c>
      <c r="EF239" s="2">
        <v>1984</v>
      </c>
      <c r="EG239" s="2">
        <v>1977</v>
      </c>
      <c r="EH239" s="2">
        <v>2002</v>
      </c>
      <c r="EI239" s="2">
        <v>2025</v>
      </c>
      <c r="EJ239" s="2">
        <v>2024</v>
      </c>
      <c r="EK239" s="2">
        <v>2037</v>
      </c>
      <c r="EL239" s="2">
        <v>2048</v>
      </c>
      <c r="EM239" s="2">
        <v>2003</v>
      </c>
      <c r="EN239" s="2">
        <v>1984</v>
      </c>
      <c r="EO239" s="2">
        <v>1996</v>
      </c>
      <c r="EP239" s="2">
        <v>2009</v>
      </c>
      <c r="EQ239" s="2">
        <v>1971</v>
      </c>
      <c r="ER239" s="2">
        <v>1968</v>
      </c>
      <c r="ES239" s="2">
        <v>1936</v>
      </c>
      <c r="ET239" s="2">
        <v>1944</v>
      </c>
      <c r="EU239" s="2">
        <v>1957</v>
      </c>
      <c r="EV239" s="2">
        <v>1922</v>
      </c>
      <c r="EW239" s="2">
        <v>1925</v>
      </c>
      <c r="EX239" s="2">
        <v>1910</v>
      </c>
      <c r="EY239" s="2">
        <v>1908</v>
      </c>
      <c r="EZ239" s="2">
        <v>1921</v>
      </c>
      <c r="FA239" s="2">
        <v>1924</v>
      </c>
      <c r="FB239" s="2">
        <v>1906</v>
      </c>
      <c r="FC239" s="2">
        <v>1910</v>
      </c>
      <c r="FD239" s="2">
        <v>1909</v>
      </c>
      <c r="FE239" s="2">
        <v>1927</v>
      </c>
      <c r="FF239" s="2">
        <v>1880</v>
      </c>
      <c r="FG239" s="2">
        <v>1868</v>
      </c>
      <c r="FH239" s="2">
        <v>1920</v>
      </c>
      <c r="FI239" s="2">
        <v>1939</v>
      </c>
      <c r="FJ239" s="2">
        <v>1972</v>
      </c>
      <c r="FK239" s="2">
        <v>1925</v>
      </c>
      <c r="FL239" s="2">
        <v>1929</v>
      </c>
      <c r="FM239" s="2">
        <v>1925</v>
      </c>
      <c r="FN239" s="2">
        <v>1905</v>
      </c>
      <c r="FO239" s="2">
        <v>1911</v>
      </c>
      <c r="FP239" s="2">
        <v>1938</v>
      </c>
      <c r="FQ239" s="2">
        <v>1950</v>
      </c>
      <c r="FR239" s="2">
        <v>1990</v>
      </c>
      <c r="FS239" s="2">
        <v>1926</v>
      </c>
      <c r="FT239" s="2">
        <v>1963</v>
      </c>
      <c r="FU239" s="2">
        <v>1954</v>
      </c>
      <c r="FV239" s="2">
        <v>1933</v>
      </c>
      <c r="FW239" s="2">
        <v>1944</v>
      </c>
      <c r="FX239" s="2">
        <v>1942</v>
      </c>
      <c r="FY239" s="2">
        <v>1928</v>
      </c>
      <c r="FZ239" s="2">
        <v>1987</v>
      </c>
      <c r="GA239" s="2">
        <v>1964</v>
      </c>
      <c r="GB239" s="2">
        <v>1937</v>
      </c>
      <c r="GC239" s="2">
        <v>1934</v>
      </c>
      <c r="GD239" s="2">
        <v>1903</v>
      </c>
      <c r="GE239" s="2">
        <v>1931</v>
      </c>
      <c r="GF239" s="2">
        <v>1899</v>
      </c>
      <c r="GG239" s="2">
        <v>1939</v>
      </c>
      <c r="GH239" s="2">
        <v>1962</v>
      </c>
      <c r="GI239" s="2">
        <v>1920</v>
      </c>
      <c r="GJ239" s="2">
        <v>1895</v>
      </c>
      <c r="GK239" s="2">
        <v>1960</v>
      </c>
      <c r="GL239" s="2">
        <v>1992</v>
      </c>
      <c r="GM239" s="2">
        <v>1966</v>
      </c>
      <c r="GN239" s="2">
        <v>1938</v>
      </c>
      <c r="GO239" s="2">
        <v>1963</v>
      </c>
      <c r="GP239" s="2">
        <v>1970</v>
      </c>
      <c r="GQ239" s="2">
        <v>1957</v>
      </c>
      <c r="GR239" s="2">
        <v>1876</v>
      </c>
      <c r="GS239" s="2">
        <v>1926</v>
      </c>
      <c r="GT239" s="2">
        <v>1928</v>
      </c>
      <c r="GU239" s="2">
        <v>1880</v>
      </c>
      <c r="GV239" s="2">
        <v>1957</v>
      </c>
      <c r="GW239" s="2">
        <v>2008</v>
      </c>
      <c r="GX239" s="2">
        <v>2030</v>
      </c>
      <c r="GY239" s="2">
        <v>2025</v>
      </c>
      <c r="GZ239" s="2">
        <v>2017</v>
      </c>
      <c r="HA239" s="2">
        <v>1919</v>
      </c>
      <c r="HB239" s="2">
        <v>1919</v>
      </c>
      <c r="HC239" s="2">
        <v>1960</v>
      </c>
      <c r="HD239" s="2">
        <v>2005</v>
      </c>
      <c r="HE239" s="2">
        <v>2004</v>
      </c>
      <c r="HF239" s="2">
        <v>2020</v>
      </c>
      <c r="HG239" s="2">
        <v>2036</v>
      </c>
      <c r="HH239" s="2">
        <v>2043</v>
      </c>
      <c r="HI239" s="2">
        <v>2052</v>
      </c>
      <c r="HJ239" s="2">
        <v>2054</v>
      </c>
      <c r="HK239" s="2">
        <v>2108</v>
      </c>
      <c r="HL239" s="2">
        <v>2085</v>
      </c>
      <c r="HM239" s="2">
        <v>2065</v>
      </c>
      <c r="HN239" s="2">
        <v>2037</v>
      </c>
      <c r="HO239" s="2">
        <v>2112</v>
      </c>
      <c r="HP239" s="2">
        <v>2100</v>
      </c>
      <c r="HQ239" s="2">
        <v>2125</v>
      </c>
      <c r="HR239" s="2">
        <v>2072</v>
      </c>
      <c r="HS239" s="2">
        <v>2017</v>
      </c>
      <c r="HT239" s="2">
        <v>2021</v>
      </c>
      <c r="HU239" s="2">
        <v>2054</v>
      </c>
      <c r="HV239" s="2">
        <v>2050</v>
      </c>
      <c r="HW239" s="2">
        <v>2076</v>
      </c>
      <c r="HX239" s="2">
        <v>2100</v>
      </c>
      <c r="HY239" s="2">
        <v>2112</v>
      </c>
      <c r="HZ239" s="2">
        <v>2102</v>
      </c>
      <c r="IA239" s="2">
        <v>2140</v>
      </c>
      <c r="IB239" s="2">
        <v>2160</v>
      </c>
      <c r="IC239" s="2">
        <v>2036</v>
      </c>
      <c r="ID239" s="2">
        <v>2056</v>
      </c>
      <c r="IE239" s="2">
        <v>2045</v>
      </c>
      <c r="IF239" s="2">
        <v>2125</v>
      </c>
      <c r="IG239" s="2">
        <v>2132</v>
      </c>
      <c r="IH239" s="2">
        <v>2087</v>
      </c>
      <c r="II239" s="2">
        <v>2085</v>
      </c>
      <c r="IJ239" s="2">
        <v>2113</v>
      </c>
      <c r="IK239" s="2">
        <v>2090</v>
      </c>
      <c r="IL239" s="2">
        <v>2068</v>
      </c>
      <c r="IM239" s="2">
        <v>2011</v>
      </c>
      <c r="IN239" s="2">
        <v>1971</v>
      </c>
      <c r="IO239" s="2">
        <v>1994</v>
      </c>
      <c r="IP239" s="2">
        <v>1963</v>
      </c>
      <c r="IQ239" s="2">
        <v>1956</v>
      </c>
      <c r="IR239" s="2">
        <v>1912</v>
      </c>
      <c r="IS239" s="2">
        <v>1872</v>
      </c>
      <c r="IT239" s="2">
        <v>1854</v>
      </c>
    </row>
    <row r="240" spans="1:254">
      <c r="A240" s="62" t="s">
        <v>453</v>
      </c>
      <c r="B240" s="4" t="inlineStr">
        <is>
          <t>ダイトロン</t>
        </is>
      </c>
      <c r="C240" s="4">
        <v>4135</v>
      </c>
      <c r="D240" s="4">
        <v>-80</v>
      </c>
      <c r="E240" s="67">
        <v>4215</v>
      </c>
      <c r="F240" s="67">
        <v>4325</v>
      </c>
      <c r="G240" s="67">
        <v>4150</v>
      </c>
      <c r="H240" s="67">
        <v>3580</v>
      </c>
      <c r="I240" s="67">
        <v>3320</v>
      </c>
      <c r="J240" s="67">
        <v>3150</v>
      </c>
      <c r="K240" s="67">
        <v>3080</v>
      </c>
      <c r="L240" s="67">
        <v>3285</v>
      </c>
      <c r="M240" s="67">
        <v>3460</v>
      </c>
      <c r="N240" s="67">
        <v>3540</v>
      </c>
      <c r="O240" s="67">
        <v>3540</v>
      </c>
      <c r="P240" s="67">
        <v>3520</v>
      </c>
      <c r="Q240" s="67">
        <v>3385</v>
      </c>
      <c r="R240" s="67">
        <v>3300</v>
      </c>
      <c r="S240" s="67">
        <v>3455</v>
      </c>
      <c r="T240" s="67">
        <v>3495</v>
      </c>
      <c r="U240" s="67">
        <v>3335</v>
      </c>
      <c r="V240" s="67">
        <v>3385</v>
      </c>
      <c r="W240" s="67">
        <v>3560</v>
      </c>
      <c r="X240" s="67">
        <v>3475</v>
      </c>
      <c r="Y240" s="67">
        <v>3410</v>
      </c>
      <c r="Z240" s="67">
        <v>3525</v>
      </c>
      <c r="AA240" s="67">
        <v>3640</v>
      </c>
      <c r="AB240" s="67">
        <v>3670</v>
      </c>
      <c r="AC240" s="67">
        <v>3640</v>
      </c>
      <c r="AD240" s="67">
        <v>3785</v>
      </c>
      <c r="AE240" s="67">
        <v>3675</v>
      </c>
      <c r="AF240" s="67">
        <v>3650</v>
      </c>
      <c r="AG240" s="67">
        <v>3735</v>
      </c>
      <c r="AH240" s="67">
        <v>3815</v>
      </c>
      <c r="AI240" s="67">
        <v>3695</v>
      </c>
      <c r="AJ240" s="67">
        <v>3770</v>
      </c>
      <c r="AK240" s="67">
        <v>3935</v>
      </c>
      <c r="AL240" s="67">
        <v>3900</v>
      </c>
      <c r="AM240" s="67">
        <v>3830</v>
      </c>
      <c r="AN240" s="67">
        <v>3635</v>
      </c>
      <c r="AO240" s="67">
        <v>3565</v>
      </c>
      <c r="AP240" s="67">
        <v>3595</v>
      </c>
      <c r="AQ240" s="67">
        <v>3465</v>
      </c>
      <c r="AR240" s="67">
        <v>3430</v>
      </c>
      <c r="AS240" s="67">
        <v>3435</v>
      </c>
      <c r="AT240" s="67">
        <v>3595</v>
      </c>
      <c r="AU240" s="67">
        <v>3565</v>
      </c>
      <c r="AV240" s="67">
        <v>3775</v>
      </c>
      <c r="AW240" s="67">
        <v>3725</v>
      </c>
      <c r="AX240" s="67">
        <v>3695</v>
      </c>
      <c r="AY240" s="67">
        <v>3575</v>
      </c>
      <c r="AZ240" s="67">
        <v>3565</v>
      </c>
      <c r="BA240" s="67">
        <v>3570</v>
      </c>
      <c r="BB240" s="67">
        <v>3540</v>
      </c>
      <c r="BC240" s="67">
        <v>3530</v>
      </c>
      <c r="BD240" s="67">
        <v>3665</v>
      </c>
      <c r="BE240" s="67">
        <v>3655</v>
      </c>
      <c r="BF240" s="67">
        <v>3615</v>
      </c>
      <c r="BG240" s="67">
        <v>3535</v>
      </c>
      <c r="BH240" s="67">
        <v>3490</v>
      </c>
      <c r="BI240" s="67">
        <v>3575</v>
      </c>
      <c r="BJ240" s="67">
        <v>3855</v>
      </c>
      <c r="BK240" s="67">
        <v>3825</v>
      </c>
      <c r="BL240" s="67">
        <v>3930</v>
      </c>
      <c r="BM240" s="67">
        <v>3870</v>
      </c>
      <c r="BN240" s="67">
        <v>3940</v>
      </c>
      <c r="BO240" s="67">
        <v>3950</v>
      </c>
      <c r="BP240" s="67">
        <v>3840</v>
      </c>
      <c r="BQ240" s="67">
        <v>3380</v>
      </c>
      <c r="BR240" s="67">
        <v>3140</v>
      </c>
      <c r="BS240" s="67">
        <v>2909</v>
      </c>
      <c r="BT240" s="67">
        <v>2894</v>
      </c>
      <c r="BU240" s="67">
        <v>2889</v>
      </c>
      <c r="BV240" s="67">
        <v>2891</v>
      </c>
      <c r="BW240" s="67">
        <v>2862</v>
      </c>
      <c r="BX240" s="67">
        <v>2827</v>
      </c>
      <c r="BY240" s="67">
        <v>2883</v>
      </c>
      <c r="BZ240" s="67">
        <v>2883</v>
      </c>
      <c r="CA240" s="516">
        <v>2873</v>
      </c>
      <c r="CB240" s="516">
        <v>2961</v>
      </c>
      <c r="CC240" s="516">
        <v>2870</v>
      </c>
      <c r="CD240" s="516">
        <v>2930</v>
      </c>
      <c r="CE240" s="516">
        <v>2839</v>
      </c>
      <c r="CF240" s="516">
        <v>2823</v>
      </c>
      <c r="CG240" s="516">
        <v>2778</v>
      </c>
      <c r="CH240" s="516">
        <v>2843</v>
      </c>
      <c r="CI240" s="516">
        <v>2712</v>
      </c>
      <c r="CJ240" s="516">
        <v>2709</v>
      </c>
      <c r="CK240" s="516">
        <v>2721</v>
      </c>
      <c r="CL240" s="516">
        <v>2714</v>
      </c>
      <c r="CM240" s="516">
        <v>2778</v>
      </c>
      <c r="CN240" s="516">
        <v>2651</v>
      </c>
      <c r="CO240" s="516">
        <v>2766</v>
      </c>
      <c r="CP240" s="516">
        <v>2866</v>
      </c>
      <c r="CQ240" s="516">
        <v>2866</v>
      </c>
      <c r="CR240" s="516">
        <v>2845</v>
      </c>
      <c r="CS240" s="516">
        <v>2783</v>
      </c>
      <c r="CT240" s="516">
        <v>2703</v>
      </c>
      <c r="CU240" s="516">
        <v>2828</v>
      </c>
      <c r="CV240" s="516">
        <v>2948</v>
      </c>
      <c r="CW240" s="516">
        <v>2860</v>
      </c>
      <c r="CX240" s="516">
        <v>2880</v>
      </c>
      <c r="CY240" s="516">
        <v>2854</v>
      </c>
      <c r="CZ240" s="516">
        <v>2879</v>
      </c>
      <c r="DA240" s="2">
        <v>2952</v>
      </c>
      <c r="DB240" s="2">
        <v>2866</v>
      </c>
      <c r="DC240" s="2">
        <v>2761</v>
      </c>
      <c r="DD240" s="2">
        <v>2904</v>
      </c>
      <c r="DE240" s="2">
        <v>2908</v>
      </c>
      <c r="DF240" s="2">
        <v>2796</v>
      </c>
      <c r="DG240" s="2">
        <v>2892</v>
      </c>
      <c r="DH240" s="2">
        <v>2999</v>
      </c>
      <c r="DI240" s="2">
        <v>3015</v>
      </c>
      <c r="DJ240" s="2">
        <v>3000</v>
      </c>
      <c r="DK240" s="2">
        <v>3000</v>
      </c>
      <c r="DL240" s="2">
        <v>2922</v>
      </c>
      <c r="DM240" s="2">
        <v>2880</v>
      </c>
      <c r="DN240" s="2">
        <v>2880</v>
      </c>
      <c r="DO240" s="2">
        <v>2842</v>
      </c>
      <c r="DP240" s="2">
        <v>2813</v>
      </c>
      <c r="DQ240" s="2">
        <v>2794</v>
      </c>
      <c r="DR240" s="2">
        <v>2742</v>
      </c>
      <c r="DS240" s="2">
        <v>2773</v>
      </c>
      <c r="DT240" s="2">
        <v>2701</v>
      </c>
      <c r="DU240" s="2">
        <v>2661</v>
      </c>
      <c r="DV240" s="2">
        <v>2585</v>
      </c>
      <c r="DW240" s="2">
        <v>2613</v>
      </c>
      <c r="DX240" s="2">
        <v>2584</v>
      </c>
      <c r="DY240" s="2">
        <v>2547</v>
      </c>
      <c r="DZ240" s="2">
        <v>2466</v>
      </c>
      <c r="EA240" s="2">
        <v>2535</v>
      </c>
      <c r="EB240" s="2">
        <v>2509</v>
      </c>
      <c r="EC240" s="2">
        <v>2540</v>
      </c>
      <c r="ED240" s="2">
        <v>2547</v>
      </c>
      <c r="EE240" s="2">
        <v>2487</v>
      </c>
      <c r="EF240" s="2">
        <v>2609</v>
      </c>
      <c r="EG240" s="2">
        <v>2602</v>
      </c>
      <c r="EH240" s="2">
        <v>2542</v>
      </c>
      <c r="EI240" s="2">
        <v>2527</v>
      </c>
      <c r="EJ240" s="2">
        <v>2576</v>
      </c>
      <c r="EK240" s="2">
        <v>2610</v>
      </c>
      <c r="EL240" s="2">
        <v>2539</v>
      </c>
      <c r="EM240" s="2">
        <v>2522</v>
      </c>
      <c r="EN240" s="2">
        <v>2530</v>
      </c>
      <c r="EO240" s="2">
        <v>2513</v>
      </c>
      <c r="EP240" s="2">
        <v>2522</v>
      </c>
      <c r="EQ240" s="2">
        <v>2546</v>
      </c>
      <c r="ER240" s="2">
        <v>2535</v>
      </c>
      <c r="ES240" s="2">
        <v>2482</v>
      </c>
      <c r="ET240" s="2">
        <v>2427</v>
      </c>
      <c r="EU240" s="2">
        <v>2500</v>
      </c>
      <c r="EV240" s="2">
        <v>2445</v>
      </c>
      <c r="EW240" s="2">
        <v>2450</v>
      </c>
      <c r="EX240" s="2">
        <v>2425</v>
      </c>
      <c r="EY240" s="2">
        <v>2437.5</v>
      </c>
      <c r="EZ240" s="2">
        <v>2430</v>
      </c>
      <c r="FA240" s="2">
        <v>2402.5</v>
      </c>
      <c r="FB240" s="2">
        <v>2382.5</v>
      </c>
      <c r="FC240" s="2">
        <v>2400</v>
      </c>
      <c r="FD240" s="2">
        <v>2395</v>
      </c>
      <c r="FE240" s="2">
        <v>2475</v>
      </c>
      <c r="FF240" s="2">
        <v>2475</v>
      </c>
      <c r="FG240" s="2">
        <v>2435</v>
      </c>
      <c r="FH240" s="2">
        <v>2435</v>
      </c>
      <c r="FI240" s="2">
        <v>2412.5</v>
      </c>
      <c r="FJ240" s="2">
        <v>2410</v>
      </c>
      <c r="FK240" s="2">
        <v>2355</v>
      </c>
      <c r="FL240" s="2">
        <v>2330</v>
      </c>
      <c r="FM240" s="2">
        <v>2310</v>
      </c>
      <c r="FN240" s="2">
        <v>2287.5</v>
      </c>
      <c r="FO240" s="2">
        <v>2322.5</v>
      </c>
      <c r="FP240" s="2">
        <v>2382.5</v>
      </c>
      <c r="FQ240" s="2">
        <v>2340</v>
      </c>
      <c r="FR240" s="2">
        <v>2317.5</v>
      </c>
      <c r="FS240" s="2">
        <v>2317.5</v>
      </c>
      <c r="FT240" s="2">
        <v>2285</v>
      </c>
      <c r="FU240" s="2">
        <v>2325</v>
      </c>
      <c r="FV240" s="2">
        <v>2275</v>
      </c>
      <c r="FW240" s="2">
        <v>2272.5</v>
      </c>
      <c r="FX240" s="2">
        <v>2322.5</v>
      </c>
      <c r="FY240" s="2">
        <v>2270</v>
      </c>
      <c r="FZ240" s="2">
        <v>2330</v>
      </c>
      <c r="GA240" s="2">
        <v>2315</v>
      </c>
      <c r="GB240" s="2">
        <v>2297.5</v>
      </c>
      <c r="GC240" s="2">
        <v>2295</v>
      </c>
      <c r="GD240" s="2">
        <v>2247.5</v>
      </c>
      <c r="GE240" s="2">
        <v>2247.5</v>
      </c>
      <c r="GF240" s="2">
        <v>2260</v>
      </c>
      <c r="GG240" s="2">
        <v>2432.5</v>
      </c>
      <c r="GH240" s="2">
        <v>2317.5</v>
      </c>
      <c r="GI240" s="2">
        <v>2282.5</v>
      </c>
      <c r="GJ240" s="2">
        <v>2260</v>
      </c>
      <c r="GK240" s="2">
        <v>2275</v>
      </c>
      <c r="GL240" s="2">
        <v>2312.5</v>
      </c>
      <c r="GM240" s="2">
        <v>2272.5</v>
      </c>
      <c r="GN240" s="2">
        <v>2230</v>
      </c>
      <c r="GO240" s="2">
        <v>2222.5</v>
      </c>
      <c r="GP240" s="2">
        <v>2220</v>
      </c>
      <c r="GQ240" s="2">
        <v>2215</v>
      </c>
      <c r="GR240" s="2">
        <v>2175</v>
      </c>
      <c r="GS240" s="2">
        <v>2162.5</v>
      </c>
      <c r="GT240" s="2">
        <v>2167.5</v>
      </c>
      <c r="GU240" s="2">
        <v>2110</v>
      </c>
      <c r="GV240" s="2">
        <v>2132.5</v>
      </c>
      <c r="GW240" s="2">
        <v>2197.5</v>
      </c>
      <c r="GX240" s="2">
        <v>2205</v>
      </c>
      <c r="GY240" s="2">
        <v>2247.5</v>
      </c>
      <c r="GZ240" s="2">
        <v>2220</v>
      </c>
      <c r="HA240" s="2">
        <v>2170</v>
      </c>
      <c r="HB240" s="2">
        <v>2125</v>
      </c>
      <c r="HC240" s="2">
        <v>2107.5</v>
      </c>
      <c r="HD240" s="2">
        <v>2195</v>
      </c>
      <c r="HE240" s="2">
        <v>2207.5</v>
      </c>
      <c r="HF240" s="2">
        <v>2237.5</v>
      </c>
      <c r="HG240" s="2">
        <v>2215</v>
      </c>
      <c r="HH240" s="2">
        <v>2242.5</v>
      </c>
      <c r="HI240" s="2">
        <v>2225</v>
      </c>
      <c r="HJ240" s="2">
        <v>2235</v>
      </c>
      <c r="HK240" s="2">
        <v>2237.5</v>
      </c>
      <c r="HL240" s="2">
        <v>2215</v>
      </c>
      <c r="HM240" s="2">
        <v>2250</v>
      </c>
      <c r="HN240" s="2">
        <v>2182.5</v>
      </c>
      <c r="HO240" s="2">
        <v>2162.5</v>
      </c>
      <c r="HP240" s="2">
        <v>2162.5</v>
      </c>
      <c r="HQ240" s="2">
        <v>2107.5</v>
      </c>
      <c r="HR240" s="2">
        <v>2110</v>
      </c>
      <c r="HS240" s="2">
        <v>2067.5</v>
      </c>
      <c r="HT240" s="2">
        <v>2032.5</v>
      </c>
      <c r="HU240" s="2">
        <v>2027.5</v>
      </c>
      <c r="HV240" s="2">
        <v>2027.5</v>
      </c>
      <c r="HW240" s="2">
        <v>2027.5</v>
      </c>
      <c r="HX240" s="2">
        <v>2065</v>
      </c>
      <c r="HY240" s="2">
        <v>2067.5</v>
      </c>
      <c r="HZ240" s="2">
        <v>2045</v>
      </c>
      <c r="IA240" s="2">
        <v>2020</v>
      </c>
      <c r="IB240" s="2">
        <v>2035</v>
      </c>
      <c r="IC240" s="2">
        <v>2065</v>
      </c>
      <c r="ID240" s="2">
        <v>2077.5</v>
      </c>
      <c r="IE240" s="2">
        <v>2100</v>
      </c>
      <c r="IF240" s="2">
        <v>2072.5</v>
      </c>
      <c r="IG240" s="2">
        <v>2057.5</v>
      </c>
      <c r="IH240" s="2">
        <v>2042.5</v>
      </c>
      <c r="II240" s="2">
        <v>2035</v>
      </c>
      <c r="IJ240" s="2">
        <v>2027.5</v>
      </c>
      <c r="IK240" s="2">
        <v>2032.5</v>
      </c>
      <c r="IL240" s="2">
        <v>2025</v>
      </c>
      <c r="IM240" s="2">
        <v>2012.5</v>
      </c>
      <c r="IN240" s="2">
        <v>1967.5</v>
      </c>
      <c r="IO240" s="2">
        <v>1925</v>
      </c>
      <c r="IP240" s="2">
        <v>1932.5</v>
      </c>
      <c r="IQ240" s="2">
        <v>1862.5</v>
      </c>
      <c r="IR240" s="2">
        <v>1850</v>
      </c>
      <c r="IS240" s="2">
        <v>1827.5</v>
      </c>
      <c r="IT240" s="2">
        <v>1842.5</v>
      </c>
    </row>
    <row r="241" spans="1:254">
      <c r="A241" s="62" t="s">
        <v>454</v>
      </c>
      <c r="B241" s="4" t="inlineStr">
        <is>
          <t>イトーキ</t>
        </is>
      </c>
      <c r="C241" s="4">
        <v>2558</v>
      </c>
      <c r="D241" s="4">
        <v>-365</v>
      </c>
      <c r="E241" s="67">
        <v>2923</v>
      </c>
      <c r="F241" s="67">
        <v>2900</v>
      </c>
      <c r="G241" s="67">
        <v>2894</v>
      </c>
      <c r="H241" s="67">
        <v>2883</v>
      </c>
      <c r="I241" s="67">
        <v>2940</v>
      </c>
      <c r="J241" s="67">
        <v>2901</v>
      </c>
      <c r="K241" s="67">
        <v>2887</v>
      </c>
      <c r="L241" s="67">
        <v>2905</v>
      </c>
      <c r="M241" s="67">
        <v>2938</v>
      </c>
      <c r="N241" s="67">
        <v>2862</v>
      </c>
      <c r="O241" s="67">
        <v>2846</v>
      </c>
      <c r="P241" s="67">
        <v>2856</v>
      </c>
      <c r="Q241" s="67">
        <v>2858</v>
      </c>
      <c r="R241" s="67">
        <v>2720</v>
      </c>
      <c r="S241" s="67">
        <v>2801</v>
      </c>
      <c r="T241" s="67">
        <v>2850</v>
      </c>
      <c r="U241" s="67">
        <v>2836</v>
      </c>
      <c r="V241" s="67">
        <v>2760</v>
      </c>
      <c r="W241" s="67">
        <v>2810</v>
      </c>
      <c r="X241" s="67">
        <v>2849</v>
      </c>
      <c r="Y241" s="67">
        <v>2857</v>
      </c>
      <c r="Z241" s="67">
        <v>2853</v>
      </c>
      <c r="AA241" s="67">
        <v>2834</v>
      </c>
      <c r="AB241" s="67">
        <v>2730</v>
      </c>
      <c r="AC241" s="67">
        <v>2654</v>
      </c>
      <c r="AD241" s="67">
        <v>2623</v>
      </c>
      <c r="AE241" s="67">
        <v>2643</v>
      </c>
      <c r="AF241" s="67">
        <v>2666</v>
      </c>
      <c r="AG241" s="67">
        <v>2631</v>
      </c>
      <c r="AH241" s="67">
        <v>2571</v>
      </c>
      <c r="AI241" s="67">
        <v>2559</v>
      </c>
      <c r="AJ241" s="67">
        <v>2534</v>
      </c>
      <c r="AK241" s="67">
        <v>2571</v>
      </c>
      <c r="AL241" s="67">
        <v>2515</v>
      </c>
      <c r="AM241" s="67">
        <v>2486</v>
      </c>
      <c r="AN241" s="67">
        <v>2431</v>
      </c>
      <c r="AO241" s="67">
        <v>2455</v>
      </c>
      <c r="AP241" s="67">
        <v>2449</v>
      </c>
      <c r="AQ241" s="67">
        <v>2438</v>
      </c>
      <c r="AR241" s="67">
        <v>2416</v>
      </c>
      <c r="AS241" s="67">
        <v>2408</v>
      </c>
      <c r="AT241" s="67">
        <v>2403</v>
      </c>
      <c r="AU241" s="67">
        <v>2425</v>
      </c>
      <c r="AV241" s="67">
        <v>2422</v>
      </c>
      <c r="AW241" s="67">
        <v>2369</v>
      </c>
      <c r="AX241" s="67">
        <v>2446</v>
      </c>
      <c r="AY241" s="67">
        <v>2455</v>
      </c>
      <c r="AZ241" s="67">
        <v>2522</v>
      </c>
      <c r="BA241" s="67">
        <v>2567</v>
      </c>
      <c r="BB241" s="67">
        <v>2615</v>
      </c>
      <c r="BC241" s="67">
        <v>2713</v>
      </c>
      <c r="BD241" s="67">
        <v>2671</v>
      </c>
      <c r="BE241" s="67">
        <v>2622</v>
      </c>
      <c r="BF241" s="67">
        <v>2625</v>
      </c>
      <c r="BG241" s="67">
        <v>2573</v>
      </c>
      <c r="BH241" s="67">
        <v>2653</v>
      </c>
      <c r="BI241" s="67">
        <v>2704</v>
      </c>
      <c r="BJ241" s="67">
        <v>2698</v>
      </c>
      <c r="BK241" s="67">
        <v>2715</v>
      </c>
      <c r="BL241" s="67">
        <v>2789</v>
      </c>
      <c r="BM241" s="67">
        <v>2799</v>
      </c>
      <c r="BN241" s="67">
        <v>2787</v>
      </c>
      <c r="BO241" s="67">
        <v>2760</v>
      </c>
      <c r="BP241" s="67">
        <v>2893</v>
      </c>
      <c r="BQ241" s="67">
        <v>3250</v>
      </c>
      <c r="BR241" s="67">
        <v>3160</v>
      </c>
      <c r="BS241" s="67">
        <v>3165</v>
      </c>
      <c r="BT241" s="67">
        <v>3290</v>
      </c>
      <c r="BU241" s="67">
        <v>3215</v>
      </c>
      <c r="BV241" s="67">
        <v>3190</v>
      </c>
      <c r="BW241" s="67">
        <v>3235</v>
      </c>
      <c r="BX241" s="67">
        <v>3265</v>
      </c>
      <c r="BY241" s="67">
        <v>3300</v>
      </c>
      <c r="BZ241" s="67">
        <v>3285</v>
      </c>
      <c r="CA241" s="516">
        <v>3295</v>
      </c>
      <c r="CB241" s="516">
        <v>3350</v>
      </c>
      <c r="CC241" s="516">
        <v>3365</v>
      </c>
      <c r="CD241" s="516">
        <v>3535</v>
      </c>
      <c r="CE241" s="516">
        <v>3535</v>
      </c>
      <c r="CF241" s="516">
        <v>3480</v>
      </c>
      <c r="CG241" s="516">
        <v>3460</v>
      </c>
      <c r="CH241" s="516">
        <v>3520</v>
      </c>
      <c r="CI241" s="516">
        <v>3365</v>
      </c>
      <c r="CJ241" s="516">
        <v>3315</v>
      </c>
      <c r="CK241" s="516">
        <v>3285</v>
      </c>
      <c r="CL241" s="516">
        <v>3240</v>
      </c>
      <c r="CM241" s="516">
        <v>3245</v>
      </c>
      <c r="CN241" s="516">
        <v>3025</v>
      </c>
      <c r="CO241" s="516">
        <v>3125</v>
      </c>
      <c r="CP241" s="516">
        <v>3250</v>
      </c>
      <c r="CQ241" s="516">
        <v>3265</v>
      </c>
      <c r="CR241" s="516">
        <v>3370</v>
      </c>
      <c r="CS241" s="516">
        <v>3300</v>
      </c>
      <c r="CT241" s="516">
        <v>3170</v>
      </c>
      <c r="CU241" s="516">
        <v>3295</v>
      </c>
      <c r="CV241" s="516">
        <v>3455</v>
      </c>
      <c r="CW241" s="516">
        <v>3440</v>
      </c>
      <c r="CX241" s="516">
        <v>3415</v>
      </c>
      <c r="CY241" s="516">
        <v>3380</v>
      </c>
      <c r="CZ241" s="516">
        <v>3425</v>
      </c>
      <c r="DA241" s="2">
        <v>3545</v>
      </c>
      <c r="DB241" s="2">
        <v>3480</v>
      </c>
      <c r="DC241" s="2">
        <v>3285</v>
      </c>
      <c r="DD241" s="2">
        <v>3450</v>
      </c>
      <c r="DE241" s="2">
        <v>3415</v>
      </c>
      <c r="DF241" s="2">
        <v>3260</v>
      </c>
      <c r="DG241" s="2">
        <v>3545</v>
      </c>
      <c r="DH241" s="2">
        <v>3680</v>
      </c>
      <c r="DI241" s="2">
        <v>3610</v>
      </c>
      <c r="DJ241" s="2">
        <v>3470</v>
      </c>
      <c r="DK241" s="2">
        <v>3410</v>
      </c>
      <c r="DL241" s="2">
        <v>3300</v>
      </c>
      <c r="DM241" s="2">
        <v>3205</v>
      </c>
      <c r="DN241" s="2">
        <v>3245</v>
      </c>
      <c r="DO241" s="2">
        <v>3200</v>
      </c>
      <c r="DP241" s="2">
        <v>3115</v>
      </c>
      <c r="DQ241" s="2">
        <v>3060</v>
      </c>
      <c r="DR241" s="2">
        <v>2624</v>
      </c>
      <c r="DS241" s="2">
        <v>2850</v>
      </c>
      <c r="DT241" s="2">
        <v>2808</v>
      </c>
      <c r="DU241" s="2">
        <v>2735</v>
      </c>
      <c r="DV241" s="2">
        <v>2643</v>
      </c>
      <c r="DW241" s="2">
        <v>2630</v>
      </c>
      <c r="DX241" s="2">
        <v>2636</v>
      </c>
      <c r="DY241" s="2">
        <v>2626</v>
      </c>
      <c r="DZ241" s="2">
        <v>2593</v>
      </c>
      <c r="EA241" s="2">
        <v>2602</v>
      </c>
      <c r="EB241" s="2">
        <v>2584</v>
      </c>
      <c r="EC241" s="2">
        <v>2601</v>
      </c>
      <c r="ED241" s="2">
        <v>2616</v>
      </c>
      <c r="EE241" s="2">
        <v>2528</v>
      </c>
      <c r="EF241" s="2">
        <v>2555</v>
      </c>
      <c r="EG241" s="2">
        <v>2563</v>
      </c>
      <c r="EH241" s="2">
        <v>2535</v>
      </c>
      <c r="EI241" s="2">
        <v>2541</v>
      </c>
      <c r="EJ241" s="2">
        <v>2634</v>
      </c>
      <c r="EK241" s="2">
        <v>2631</v>
      </c>
      <c r="EL241" s="2">
        <v>2581</v>
      </c>
      <c r="EM241" s="2">
        <v>2567</v>
      </c>
      <c r="EN241" s="2">
        <v>2529</v>
      </c>
      <c r="EO241" s="2">
        <v>2493</v>
      </c>
      <c r="EP241" s="2">
        <v>2449</v>
      </c>
      <c r="EQ241" s="2">
        <v>2454</v>
      </c>
      <c r="ER241" s="2">
        <v>2425</v>
      </c>
      <c r="ES241" s="2">
        <v>2413</v>
      </c>
      <c r="ET241" s="2">
        <v>2440</v>
      </c>
      <c r="EU241" s="2">
        <v>2466</v>
      </c>
      <c r="EV241" s="2">
        <v>2540</v>
      </c>
      <c r="EW241" s="2">
        <v>2514</v>
      </c>
      <c r="EX241" s="2">
        <v>2500</v>
      </c>
      <c r="EY241" s="2">
        <v>2530</v>
      </c>
      <c r="EZ241" s="2">
        <v>2586</v>
      </c>
      <c r="FA241" s="2">
        <v>2544</v>
      </c>
      <c r="FB241" s="2">
        <v>2507</v>
      </c>
      <c r="FC241" s="2">
        <v>2511</v>
      </c>
      <c r="FD241" s="2">
        <v>2510</v>
      </c>
      <c r="FE241" s="2">
        <v>2520</v>
      </c>
      <c r="FF241" s="2">
        <v>2509</v>
      </c>
      <c r="FG241" s="2">
        <v>2520</v>
      </c>
      <c r="FH241" s="2">
        <v>2501</v>
      </c>
      <c r="FI241" s="2">
        <v>2502</v>
      </c>
      <c r="FJ241" s="2">
        <v>2506</v>
      </c>
      <c r="FK241" s="2">
        <v>2420</v>
      </c>
      <c r="FL241" s="2">
        <v>2406</v>
      </c>
      <c r="FM241" s="2">
        <v>2411</v>
      </c>
      <c r="FN241" s="2">
        <v>2400</v>
      </c>
      <c r="FO241" s="2">
        <v>2398</v>
      </c>
      <c r="FP241" s="2">
        <v>2428</v>
      </c>
      <c r="FQ241" s="2">
        <v>2390</v>
      </c>
      <c r="FR241" s="2">
        <v>2420</v>
      </c>
      <c r="FS241" s="2">
        <v>2423</v>
      </c>
      <c r="FT241" s="2">
        <v>2359</v>
      </c>
      <c r="FU241" s="2">
        <v>2286</v>
      </c>
      <c r="FV241" s="2">
        <v>2272</v>
      </c>
      <c r="FW241" s="2">
        <v>2268</v>
      </c>
      <c r="FX241" s="2">
        <v>2356</v>
      </c>
      <c r="FY241" s="2">
        <v>2379</v>
      </c>
      <c r="FZ241" s="2">
        <v>2406</v>
      </c>
      <c r="GA241" s="2">
        <v>2410</v>
      </c>
      <c r="GB241" s="2">
        <v>2358</v>
      </c>
      <c r="GC241" s="2">
        <v>2359</v>
      </c>
      <c r="GD241" s="2">
        <v>2353</v>
      </c>
      <c r="GE241" s="2">
        <v>2316</v>
      </c>
      <c r="GF241" s="2">
        <v>2299</v>
      </c>
      <c r="GG241" s="2">
        <v>2312</v>
      </c>
      <c r="GH241" s="2">
        <v>2492</v>
      </c>
      <c r="GI241" s="2">
        <v>2436</v>
      </c>
      <c r="GJ241" s="2">
        <v>2396</v>
      </c>
      <c r="GK241" s="2">
        <v>2434</v>
      </c>
      <c r="GL241" s="2">
        <v>2576</v>
      </c>
      <c r="GM241" s="2">
        <v>2482</v>
      </c>
      <c r="GN241" s="2">
        <v>2527</v>
      </c>
      <c r="GO241" s="2">
        <v>2508</v>
      </c>
      <c r="GP241" s="2">
        <v>2451</v>
      </c>
      <c r="GQ241" s="2">
        <v>2463</v>
      </c>
      <c r="GR241" s="2">
        <v>2436</v>
      </c>
      <c r="GS241" s="2">
        <v>2427</v>
      </c>
      <c r="GT241" s="2">
        <v>2422</v>
      </c>
      <c r="GU241" s="2">
        <v>2382</v>
      </c>
      <c r="GV241" s="2">
        <v>2467</v>
      </c>
      <c r="GW241" s="2">
        <v>2526</v>
      </c>
      <c r="GX241" s="2">
        <v>2501</v>
      </c>
      <c r="GY241" s="2">
        <v>2495</v>
      </c>
      <c r="GZ241" s="2">
        <v>2462</v>
      </c>
      <c r="HA241" s="2">
        <v>2390</v>
      </c>
      <c r="HB241" s="2">
        <v>2318</v>
      </c>
      <c r="HC241" s="2">
        <v>2375</v>
      </c>
      <c r="HD241" s="2">
        <v>2453</v>
      </c>
      <c r="HE241" s="2">
        <v>2534</v>
      </c>
      <c r="HF241" s="2">
        <v>2548</v>
      </c>
      <c r="HG241" s="2">
        <v>2508</v>
      </c>
      <c r="HH241" s="2">
        <v>2550</v>
      </c>
      <c r="HI241" s="2">
        <v>2532</v>
      </c>
      <c r="HJ241" s="2">
        <v>2523</v>
      </c>
      <c r="HK241" s="2">
        <v>2499</v>
      </c>
      <c r="HL241" s="2">
        <v>2474</v>
      </c>
      <c r="HM241" s="2">
        <v>2466</v>
      </c>
      <c r="HN241" s="2">
        <v>2441</v>
      </c>
      <c r="HO241" s="2">
        <v>2444</v>
      </c>
      <c r="HP241" s="2">
        <v>2423</v>
      </c>
      <c r="HQ241" s="2">
        <v>2378</v>
      </c>
      <c r="HR241" s="2">
        <v>2385</v>
      </c>
      <c r="HS241" s="2">
        <v>2420</v>
      </c>
      <c r="HT241" s="2">
        <v>2402</v>
      </c>
      <c r="HU241" s="2">
        <v>2389</v>
      </c>
      <c r="HV241" s="2">
        <v>2318</v>
      </c>
      <c r="HW241" s="2">
        <v>2334</v>
      </c>
      <c r="HX241" s="2">
        <v>2348</v>
      </c>
      <c r="HY241" s="2">
        <v>2361</v>
      </c>
      <c r="HZ241" s="2">
        <v>2356</v>
      </c>
      <c r="IA241" s="2">
        <v>2380</v>
      </c>
      <c r="IB241" s="2">
        <v>2417</v>
      </c>
      <c r="IC241" s="2">
        <v>2477</v>
      </c>
      <c r="ID241" s="2">
        <v>2479</v>
      </c>
      <c r="IE241" s="2">
        <v>2474</v>
      </c>
      <c r="IF241" s="2">
        <v>2482</v>
      </c>
      <c r="IG241" s="2">
        <v>2486</v>
      </c>
      <c r="IH241" s="2">
        <v>2440</v>
      </c>
      <c r="II241" s="2">
        <v>2405</v>
      </c>
      <c r="IJ241" s="2">
        <v>2467</v>
      </c>
      <c r="IK241" s="2">
        <v>2471</v>
      </c>
      <c r="IL241" s="2">
        <v>2503</v>
      </c>
      <c r="IM241" s="2">
        <v>2481</v>
      </c>
      <c r="IN241" s="2">
        <v>2449</v>
      </c>
      <c r="IO241" s="2">
        <v>2425</v>
      </c>
      <c r="IP241" s="2">
        <v>2341</v>
      </c>
      <c r="IQ241" s="2">
        <v>2359</v>
      </c>
      <c r="IR241" s="2">
        <v>2331</v>
      </c>
      <c r="IS241" s="2">
        <v>2272</v>
      </c>
      <c r="IT241" s="2">
        <v>2280</v>
      </c>
    </row>
    <row r="242" spans="1:254">
      <c r="A242" s="62" t="s">
        <v>455</v>
      </c>
      <c r="B242" s="4" t="inlineStr">
        <is>
          <t>オキサイド</t>
        </is>
      </c>
      <c r="C242" s="4">
        <v>3115</v>
      </c>
      <c r="D242" s="4">
        <v>-95</v>
      </c>
      <c r="E242" s="67">
        <v>3210</v>
      </c>
      <c r="F242" s="67">
        <v>3265</v>
      </c>
      <c r="G242" s="67">
        <v>3085</v>
      </c>
      <c r="H242" s="67">
        <v>2972</v>
      </c>
      <c r="I242" s="67">
        <v>2903</v>
      </c>
      <c r="J242" s="67">
        <v>2698</v>
      </c>
      <c r="K242" s="67">
        <v>2783</v>
      </c>
      <c r="L242" s="67">
        <v>2925</v>
      </c>
      <c r="M242" s="67">
        <v>3180</v>
      </c>
      <c r="N242" s="67">
        <v>3290</v>
      </c>
      <c r="O242" s="67">
        <v>3420</v>
      </c>
      <c r="P242" s="67">
        <v>3340</v>
      </c>
      <c r="Q242" s="67">
        <v>3425</v>
      </c>
      <c r="R242" s="67">
        <v>3385</v>
      </c>
      <c r="S242" s="67">
        <v>3645</v>
      </c>
      <c r="T242" s="67">
        <v>3950</v>
      </c>
      <c r="U242" s="67">
        <v>3830</v>
      </c>
      <c r="V242" s="67">
        <v>4185</v>
      </c>
      <c r="W242" s="67">
        <v>4300</v>
      </c>
      <c r="X242" s="67">
        <v>4200</v>
      </c>
      <c r="Y242" s="67">
        <v>4070</v>
      </c>
      <c r="Z242" s="67">
        <v>4220</v>
      </c>
      <c r="AA242" s="67">
        <v>4450</v>
      </c>
      <c r="AB242" s="67">
        <v>4585</v>
      </c>
      <c r="AC242" s="67">
        <v>4415</v>
      </c>
      <c r="AD242" s="67">
        <v>4580</v>
      </c>
      <c r="AE242" s="67">
        <v>4710</v>
      </c>
      <c r="AF242" s="67">
        <v>4660</v>
      </c>
      <c r="AG242" s="67">
        <v>4720</v>
      </c>
      <c r="AH242" s="67">
        <v>5140</v>
      </c>
      <c r="AI242" s="67">
        <v>5100</v>
      </c>
      <c r="AJ242" s="67">
        <v>4840</v>
      </c>
      <c r="AK242" s="67">
        <v>5140</v>
      </c>
      <c r="AL242" s="67">
        <v>5060</v>
      </c>
      <c r="AM242" s="67">
        <v>4690</v>
      </c>
      <c r="AN242" s="67">
        <v>4810</v>
      </c>
      <c r="AO242" s="67">
        <v>4680</v>
      </c>
      <c r="AP242" s="67">
        <v>4480</v>
      </c>
      <c r="AQ242" s="67">
        <v>4400</v>
      </c>
      <c r="AR242" s="67">
        <v>4430</v>
      </c>
      <c r="AS242" s="67">
        <v>4495</v>
      </c>
      <c r="AT242" s="67">
        <v>4885</v>
      </c>
      <c r="AU242" s="67">
        <v>4850</v>
      </c>
      <c r="AV242" s="67">
        <v>5130</v>
      </c>
      <c r="AW242" s="67">
        <v>4915</v>
      </c>
      <c r="AX242" s="67">
        <v>5200</v>
      </c>
      <c r="AY242" s="67">
        <v>5030</v>
      </c>
      <c r="AZ242" s="67">
        <v>5330</v>
      </c>
      <c r="BA242" s="67">
        <v>5420</v>
      </c>
      <c r="BB242" s="67">
        <v>5850</v>
      </c>
      <c r="BC242" s="67">
        <v>5590</v>
      </c>
      <c r="BD242" s="67">
        <v>5840</v>
      </c>
      <c r="BE242" s="67">
        <v>6100</v>
      </c>
      <c r="BF242" s="67">
        <v>6410</v>
      </c>
      <c r="BG242" s="67">
        <v>5590</v>
      </c>
      <c r="BH242" s="67">
        <v>5780</v>
      </c>
      <c r="BI242" s="67">
        <v>5820</v>
      </c>
      <c r="BJ242" s="67">
        <v>6780</v>
      </c>
      <c r="BK242" s="67">
        <v>6030</v>
      </c>
      <c r="BL242" s="67">
        <v>6460</v>
      </c>
      <c r="BM242" s="67">
        <v>6330</v>
      </c>
      <c r="BN242" s="67">
        <v>6530</v>
      </c>
      <c r="BO242" s="67">
        <v>6570</v>
      </c>
      <c r="BP242" s="67">
        <v>6210</v>
      </c>
      <c r="BQ242" s="67">
        <v>5280</v>
      </c>
      <c r="BR242" s="67">
        <v>4680</v>
      </c>
      <c r="BS242" s="67">
        <v>4595</v>
      </c>
      <c r="BT242" s="67">
        <v>4745</v>
      </c>
      <c r="BU242" s="67">
        <v>4645</v>
      </c>
      <c r="BV242" s="67">
        <v>4755</v>
      </c>
      <c r="BW242" s="67">
        <v>4600</v>
      </c>
      <c r="BX242" s="67">
        <v>4905</v>
      </c>
      <c r="BY242" s="67">
        <v>5090</v>
      </c>
      <c r="BZ242" s="67">
        <v>4385</v>
      </c>
      <c r="CA242" s="516">
        <v>4050</v>
      </c>
      <c r="CB242" s="516">
        <v>4435</v>
      </c>
      <c r="CC242" s="516">
        <v>4350</v>
      </c>
      <c r="CD242" s="516">
        <v>5010</v>
      </c>
      <c r="CE242" s="516">
        <v>5050</v>
      </c>
      <c r="CF242" s="516">
        <v>4685</v>
      </c>
      <c r="CG242" s="516">
        <v>4470</v>
      </c>
      <c r="CH242" s="516">
        <v>4665</v>
      </c>
      <c r="CI242" s="516">
        <v>4305</v>
      </c>
      <c r="CJ242" s="516">
        <v>4585</v>
      </c>
      <c r="CK242" s="516">
        <v>4290</v>
      </c>
      <c r="CL242" s="516">
        <v>4090</v>
      </c>
      <c r="CM242" s="516">
        <v>4495</v>
      </c>
      <c r="CN242" s="516">
        <v>4235</v>
      </c>
      <c r="CO242" s="516">
        <v>4200</v>
      </c>
      <c r="CP242" s="516">
        <v>4370</v>
      </c>
      <c r="CQ242" s="516">
        <v>4450</v>
      </c>
      <c r="CR242" s="516">
        <v>4565</v>
      </c>
      <c r="CS242" s="516">
        <v>4945</v>
      </c>
      <c r="CT242" s="516">
        <v>4700</v>
      </c>
      <c r="CU242" s="516">
        <v>5190</v>
      </c>
      <c r="CV242" s="516">
        <v>5090</v>
      </c>
      <c r="CW242" s="516">
        <v>4850</v>
      </c>
      <c r="CX242" s="516">
        <v>5040</v>
      </c>
      <c r="CY242" s="516">
        <v>4455</v>
      </c>
      <c r="CZ242" s="516">
        <v>4800</v>
      </c>
      <c r="DA242" s="2">
        <v>4865</v>
      </c>
      <c r="DB242" s="2">
        <v>4920</v>
      </c>
      <c r="DC242" s="2">
        <v>4220</v>
      </c>
      <c r="DD242" s="2">
        <v>3570</v>
      </c>
      <c r="DE242" s="2">
        <v>3425</v>
      </c>
      <c r="DF242" s="2">
        <v>2960</v>
      </c>
      <c r="DG242" s="2">
        <v>3330</v>
      </c>
      <c r="DH242" s="2">
        <v>3160</v>
      </c>
      <c r="DI242" s="2">
        <v>3210</v>
      </c>
      <c r="DJ242" s="2">
        <v>3015</v>
      </c>
      <c r="DK242" s="2">
        <v>3005</v>
      </c>
      <c r="DL242" s="2">
        <v>3115</v>
      </c>
      <c r="DM242" s="2">
        <v>2964</v>
      </c>
      <c r="DN242" s="2">
        <v>2909</v>
      </c>
      <c r="DO242" s="2">
        <v>2815</v>
      </c>
      <c r="DP242" s="2">
        <v>2930</v>
      </c>
      <c r="DQ242" s="2">
        <v>3090</v>
      </c>
      <c r="DR242" s="2">
        <v>2819</v>
      </c>
      <c r="DS242" s="2">
        <v>2955</v>
      </c>
      <c r="DT242" s="2">
        <v>2599</v>
      </c>
      <c r="DU242" s="2">
        <v>2500</v>
      </c>
      <c r="DV242" s="2">
        <v>2388</v>
      </c>
      <c r="DW242" s="2">
        <v>2480</v>
      </c>
      <c r="DX242" s="2">
        <v>2470</v>
      </c>
      <c r="DY242" s="2">
        <v>2459</v>
      </c>
      <c r="DZ242" s="2">
        <v>2515</v>
      </c>
      <c r="EA242" s="2">
        <v>2370</v>
      </c>
      <c r="EB242" s="2">
        <v>2221</v>
      </c>
      <c r="EC242" s="2">
        <v>1821</v>
      </c>
      <c r="ED242" s="2">
        <v>1779</v>
      </c>
      <c r="EE242" s="2">
        <v>1740</v>
      </c>
      <c r="EF242" s="2">
        <v>1820</v>
      </c>
      <c r="EG242" s="2">
        <v>1784</v>
      </c>
      <c r="EH242" s="2">
        <v>1718</v>
      </c>
      <c r="EI242" s="2">
        <v>1775</v>
      </c>
      <c r="EJ242" s="2">
        <v>1700</v>
      </c>
      <c r="EK242" s="2">
        <v>1780</v>
      </c>
      <c r="EL242" s="2">
        <v>1640</v>
      </c>
      <c r="EM242" s="2">
        <v>1621</v>
      </c>
      <c r="EN242" s="2">
        <v>1689</v>
      </c>
      <c r="EO242" s="2">
        <v>1732</v>
      </c>
      <c r="EP242" s="2">
        <v>1759</v>
      </c>
      <c r="EQ242" s="2">
        <v>1617</v>
      </c>
      <c r="ER242" s="2">
        <v>1570</v>
      </c>
      <c r="ES242" s="2">
        <v>1560</v>
      </c>
      <c r="ET242" s="2">
        <v>1512</v>
      </c>
      <c r="EU242" s="2">
        <v>1525</v>
      </c>
      <c r="EV242" s="2">
        <v>1484</v>
      </c>
      <c r="EW242" s="2">
        <v>1528</v>
      </c>
      <c r="EX242" s="2">
        <v>1451</v>
      </c>
      <c r="EY242" s="2">
        <v>1504</v>
      </c>
      <c r="EZ242" s="2">
        <v>1398</v>
      </c>
      <c r="FA242" s="2">
        <v>1420</v>
      </c>
      <c r="FB242" s="2">
        <v>1398</v>
      </c>
      <c r="FC242" s="2">
        <v>1427</v>
      </c>
      <c r="FD242" s="2">
        <v>1436</v>
      </c>
      <c r="FE242" s="2">
        <v>1465</v>
      </c>
      <c r="FF242" s="2">
        <v>1429</v>
      </c>
      <c r="FG242" s="2">
        <v>1439</v>
      </c>
      <c r="FH242" s="2">
        <v>1492</v>
      </c>
      <c r="FI242" s="2">
        <v>1469</v>
      </c>
      <c r="FJ242" s="2">
        <v>1467</v>
      </c>
      <c r="FK242" s="2">
        <v>1496</v>
      </c>
      <c r="FL242" s="2">
        <v>1510</v>
      </c>
      <c r="FM242" s="2">
        <v>1511</v>
      </c>
      <c r="FN242" s="2">
        <v>1506</v>
      </c>
      <c r="FO242" s="2">
        <v>1579</v>
      </c>
      <c r="FP242" s="2">
        <v>1581</v>
      </c>
      <c r="FQ242" s="2">
        <v>1538</v>
      </c>
      <c r="FR242" s="2">
        <v>1538</v>
      </c>
      <c r="FS242" s="2">
        <v>1551</v>
      </c>
      <c r="FT242" s="2">
        <v>1627</v>
      </c>
      <c r="FU242" s="2">
        <v>1796</v>
      </c>
      <c r="FV242" s="2">
        <v>1633</v>
      </c>
      <c r="FW242" s="2">
        <v>1621</v>
      </c>
      <c r="FX242" s="2">
        <v>1695</v>
      </c>
      <c r="FY242" s="2">
        <v>1642</v>
      </c>
      <c r="FZ242" s="2">
        <v>1688</v>
      </c>
      <c r="GA242" s="2">
        <v>1695</v>
      </c>
      <c r="GB242" s="2">
        <v>1640</v>
      </c>
      <c r="GC242" s="2">
        <v>1691</v>
      </c>
      <c r="GD242" s="2">
        <v>1659</v>
      </c>
      <c r="GE242" s="2">
        <v>1711</v>
      </c>
      <c r="GF242" s="2">
        <v>1781</v>
      </c>
      <c r="GG242" s="2">
        <v>1854</v>
      </c>
      <c r="GH242" s="2">
        <v>1718</v>
      </c>
      <c r="GI242" s="2">
        <v>1656</v>
      </c>
      <c r="GJ242" s="2">
        <v>1658</v>
      </c>
      <c r="GK242" s="2">
        <v>1751</v>
      </c>
      <c r="GL242" s="2">
        <v>1859</v>
      </c>
      <c r="GM242" s="2">
        <v>1889</v>
      </c>
      <c r="GN242" s="2">
        <v>1905</v>
      </c>
      <c r="GO242" s="2">
        <v>1937</v>
      </c>
      <c r="GP242" s="2">
        <v>1961</v>
      </c>
      <c r="GQ242" s="2">
        <v>2076</v>
      </c>
      <c r="GR242" s="2">
        <v>1806</v>
      </c>
      <c r="GS242" s="2">
        <v>1846</v>
      </c>
      <c r="GT242" s="2">
        <v>1845</v>
      </c>
      <c r="GU242" s="2">
        <v>1883</v>
      </c>
      <c r="GV242" s="2">
        <v>2005</v>
      </c>
      <c r="GW242" s="2">
        <v>2134</v>
      </c>
      <c r="GX242" s="2">
        <v>2131</v>
      </c>
      <c r="GY242" s="2">
        <v>2179</v>
      </c>
      <c r="GZ242" s="2">
        <v>2153</v>
      </c>
      <c r="HA242" s="2">
        <v>2089</v>
      </c>
      <c r="HB242" s="2">
        <v>2087</v>
      </c>
      <c r="HC242" s="2">
        <v>2120</v>
      </c>
      <c r="HD242" s="2">
        <v>2258</v>
      </c>
      <c r="HE242" s="2">
        <v>2247</v>
      </c>
      <c r="HF242" s="2">
        <v>2340</v>
      </c>
      <c r="HG242" s="2">
        <v>2365</v>
      </c>
      <c r="HH242" s="2">
        <v>2333</v>
      </c>
      <c r="HI242" s="2">
        <v>2257</v>
      </c>
      <c r="HJ242" s="2">
        <v>2123</v>
      </c>
      <c r="HK242" s="2">
        <v>1987</v>
      </c>
      <c r="HL242" s="2">
        <v>1880</v>
      </c>
      <c r="HM242" s="2">
        <v>1900</v>
      </c>
      <c r="HN242" s="2">
        <v>1803</v>
      </c>
      <c r="HO242" s="2">
        <v>1724</v>
      </c>
      <c r="HP242" s="2">
        <v>1705</v>
      </c>
      <c r="HQ242" s="2">
        <v>1683</v>
      </c>
      <c r="HR242" s="2">
        <v>1693</v>
      </c>
      <c r="HS242" s="2">
        <v>1680</v>
      </c>
      <c r="HT242" s="2">
        <v>1645</v>
      </c>
      <c r="HU242" s="2">
        <v>1688</v>
      </c>
      <c r="HV242" s="2">
        <v>1713</v>
      </c>
      <c r="HW242" s="2">
        <v>1752</v>
      </c>
      <c r="HX242" s="2">
        <v>1795</v>
      </c>
      <c r="HY242" s="2">
        <v>1814</v>
      </c>
      <c r="HZ242" s="2">
        <v>1829</v>
      </c>
      <c r="IA242" s="2">
        <v>1840</v>
      </c>
      <c r="IB242" s="2">
        <v>1819</v>
      </c>
      <c r="IC242" s="2">
        <v>1782</v>
      </c>
      <c r="ID242" s="2">
        <v>1770</v>
      </c>
      <c r="IE242" s="2">
        <v>1797</v>
      </c>
      <c r="IF242" s="2">
        <v>1840</v>
      </c>
      <c r="IG242" s="2">
        <v>1835</v>
      </c>
      <c r="IH242" s="2">
        <v>1836</v>
      </c>
      <c r="II242" s="2">
        <v>1823</v>
      </c>
      <c r="IJ242" s="2">
        <v>1828</v>
      </c>
      <c r="IK242" s="2">
        <v>1823</v>
      </c>
      <c r="IL242" s="2">
        <v>1835</v>
      </c>
      <c r="IM242" s="2">
        <v>1810</v>
      </c>
      <c r="IN242" s="2">
        <v>1809</v>
      </c>
      <c r="IO242" s="2">
        <v>1782</v>
      </c>
      <c r="IP242" s="2">
        <v>1765</v>
      </c>
      <c r="IQ242" s="2">
        <v>1824</v>
      </c>
      <c r="IR242" s="2">
        <v>1866</v>
      </c>
      <c r="IS242" s="2">
        <v>1801</v>
      </c>
      <c r="IT242" s="2">
        <v>1801</v>
      </c>
    </row>
    <row r="243" spans="1:254">
      <c r="A243" s="62" t="s">
        <v>456</v>
      </c>
      <c r="B243" s="4" t="inlineStr">
        <is>
          <t>クオルテック</t>
        </is>
      </c>
      <c r="C243" s="4">
        <v>1706</v>
      </c>
      <c r="D243" s="4">
        <v>-64</v>
      </c>
      <c r="E243" s="67">
        <v>1770</v>
      </c>
      <c r="F243" s="67">
        <v>1772</v>
      </c>
      <c r="G243" s="67">
        <v>1756</v>
      </c>
      <c r="H243" s="67">
        <v>1707</v>
      </c>
      <c r="I243" s="67">
        <v>1715</v>
      </c>
      <c r="J243" s="67">
        <v>1742</v>
      </c>
      <c r="K243" s="67">
        <v>1715</v>
      </c>
      <c r="L243" s="67">
        <v>1695</v>
      </c>
      <c r="M243" s="67">
        <v>1715</v>
      </c>
      <c r="N243" s="67">
        <v>1701</v>
      </c>
      <c r="O243" s="67">
        <v>1721</v>
      </c>
      <c r="P243" s="67">
        <v>1736</v>
      </c>
      <c r="Q243" s="67">
        <v>1713</v>
      </c>
      <c r="R243" s="67">
        <v>1702</v>
      </c>
      <c r="S243" s="67">
        <v>1708</v>
      </c>
      <c r="T243" s="67">
        <v>1727</v>
      </c>
      <c r="U243" s="67">
        <v>1708</v>
      </c>
      <c r="V243" s="67">
        <v>1746</v>
      </c>
      <c r="W243" s="67">
        <v>1758</v>
      </c>
      <c r="X243" s="67">
        <v>1764</v>
      </c>
      <c r="Y243" s="67">
        <v>1718</v>
      </c>
      <c r="Z243" s="67">
        <v>1754</v>
      </c>
      <c r="AA243" s="67">
        <v>1751</v>
      </c>
      <c r="AB243" s="67">
        <v>1777</v>
      </c>
      <c r="AC243" s="67">
        <v>1748</v>
      </c>
      <c r="AD243" s="67">
        <v>1761</v>
      </c>
      <c r="AE243" s="67">
        <v>1695</v>
      </c>
      <c r="AF243" s="67">
        <v>1684</v>
      </c>
      <c r="AG243" s="67">
        <v>1729</v>
      </c>
      <c r="AH243" s="67">
        <v>1741</v>
      </c>
      <c r="AI243" s="67">
        <v>1729</v>
      </c>
      <c r="AJ243" s="67">
        <v>1761</v>
      </c>
      <c r="AK243" s="67">
        <v>1791</v>
      </c>
      <c r="AL243" s="67">
        <v>1694</v>
      </c>
      <c r="AM243" s="67">
        <v>1724</v>
      </c>
      <c r="AN243" s="67">
        <v>1691</v>
      </c>
      <c r="AO243" s="67">
        <v>1708</v>
      </c>
      <c r="AP243" s="67">
        <v>1702</v>
      </c>
      <c r="AQ243" s="67">
        <v>1711</v>
      </c>
      <c r="AR243" s="67">
        <v>1680</v>
      </c>
      <c r="AS243" s="67">
        <v>1707</v>
      </c>
      <c r="AT243" s="67">
        <v>1754</v>
      </c>
      <c r="AU243" s="67">
        <v>1726</v>
      </c>
      <c r="AV243" s="67">
        <v>1841</v>
      </c>
      <c r="AW243" s="67">
        <v>1801</v>
      </c>
      <c r="AX243" s="67">
        <v>1808</v>
      </c>
      <c r="AY243" s="67">
        <v>1778</v>
      </c>
      <c r="AZ243" s="67">
        <v>1826</v>
      </c>
      <c r="BA243" s="67">
        <v>1873</v>
      </c>
      <c r="BB243" s="67">
        <v>1865</v>
      </c>
      <c r="BC243" s="67">
        <v>1945</v>
      </c>
      <c r="BD243" s="67">
        <v>2117</v>
      </c>
      <c r="BE243" s="67">
        <v>2193</v>
      </c>
      <c r="BF243" s="67">
        <v>2005</v>
      </c>
      <c r="BG243" s="67">
        <v>1750</v>
      </c>
      <c r="BH243" s="67">
        <v>1820</v>
      </c>
      <c r="BI243" s="67">
        <v>1838</v>
      </c>
      <c r="BJ243" s="67">
        <v>1844</v>
      </c>
      <c r="BK243" s="67">
        <v>1683</v>
      </c>
      <c r="BL243" s="67">
        <v>1724</v>
      </c>
      <c r="BM243" s="67">
        <v>1777</v>
      </c>
      <c r="BN243" s="67">
        <v>1765</v>
      </c>
      <c r="BO243" s="67">
        <v>1857</v>
      </c>
      <c r="BP243" s="67">
        <v>1800</v>
      </c>
      <c r="BQ243" s="67">
        <v>1611</v>
      </c>
      <c r="BR243" s="67">
        <v>1490</v>
      </c>
      <c r="BS243" s="67">
        <v>1479</v>
      </c>
      <c r="BT243" s="67">
        <v>1470</v>
      </c>
      <c r="BU243" s="67">
        <v>1467</v>
      </c>
      <c r="BV243" s="67">
        <v>1469</v>
      </c>
      <c r="BW243" s="67">
        <v>1468</v>
      </c>
      <c r="BX243" s="67">
        <v>1470</v>
      </c>
      <c r="BY243" s="67">
        <v>1469</v>
      </c>
      <c r="BZ243" s="67">
        <v>1449</v>
      </c>
      <c r="CA243" s="516">
        <v>1451</v>
      </c>
      <c r="CB243" s="516">
        <v>1460</v>
      </c>
      <c r="CC243" s="516">
        <v>1457</v>
      </c>
      <c r="CD243" s="516">
        <v>1440</v>
      </c>
      <c r="CE243" s="516">
        <v>1422</v>
      </c>
      <c r="CF243" s="516">
        <v>1421</v>
      </c>
      <c r="CG243" s="516">
        <v>1434</v>
      </c>
      <c r="CH243" s="516">
        <v>1434</v>
      </c>
      <c r="CI243" s="516">
        <v>1419</v>
      </c>
      <c r="CJ243" s="516">
        <v>1427</v>
      </c>
      <c r="CK243" s="516">
        <v>1419</v>
      </c>
      <c r="CL243" s="516">
        <v>1400</v>
      </c>
      <c r="CM243" s="516">
        <v>1415</v>
      </c>
      <c r="CN243" s="516">
        <v>1396</v>
      </c>
      <c r="CO243" s="516">
        <v>1408</v>
      </c>
      <c r="CP243" s="516">
        <v>1415</v>
      </c>
      <c r="CQ243" s="516">
        <v>1415</v>
      </c>
      <c r="CR243" s="516">
        <v>1418</v>
      </c>
      <c r="CS243" s="516">
        <v>1420</v>
      </c>
      <c r="CT243" s="516">
        <v>1405</v>
      </c>
      <c r="CU243" s="516">
        <v>1410</v>
      </c>
      <c r="CV243" s="516">
        <v>1414</v>
      </c>
      <c r="CW243" s="516">
        <v>1412</v>
      </c>
      <c r="CX243" s="516">
        <v>1410</v>
      </c>
      <c r="CY243" s="516">
        <v>1393</v>
      </c>
      <c r="CZ243" s="516">
        <v>1427</v>
      </c>
      <c r="DA243" s="2">
        <v>1416</v>
      </c>
      <c r="DB243" s="2">
        <v>1435</v>
      </c>
      <c r="DC243" s="2">
        <v>1428</v>
      </c>
      <c r="DD243" s="2">
        <v>1460</v>
      </c>
      <c r="DE243" s="2">
        <v>1416</v>
      </c>
      <c r="DF243" s="2">
        <v>1388</v>
      </c>
      <c r="DG243" s="2">
        <v>1462</v>
      </c>
      <c r="DH243" s="2">
        <v>1498</v>
      </c>
      <c r="DI243" s="2">
        <v>1494</v>
      </c>
      <c r="DJ243" s="2">
        <v>1490</v>
      </c>
      <c r="DK243" s="2">
        <v>1479</v>
      </c>
      <c r="DL243" s="2">
        <v>1478</v>
      </c>
      <c r="DM243" s="2">
        <v>1486</v>
      </c>
      <c r="DN243" s="2">
        <v>1479</v>
      </c>
      <c r="DO243" s="2">
        <v>1492</v>
      </c>
      <c r="DP243" s="2">
        <v>1461</v>
      </c>
      <c r="DQ243" s="2">
        <v>1490</v>
      </c>
      <c r="DR243" s="2">
        <v>1600</v>
      </c>
      <c r="DS243" s="2">
        <v>1575</v>
      </c>
      <c r="DT243" s="2">
        <v>1499</v>
      </c>
      <c r="DU243" s="2">
        <v>1461</v>
      </c>
      <c r="DV243" s="2">
        <v>1440</v>
      </c>
      <c r="DW243" s="2">
        <v>1445</v>
      </c>
      <c r="DX243" s="2">
        <v>1430</v>
      </c>
      <c r="DY243" s="2">
        <v>1427</v>
      </c>
      <c r="DZ243" s="2">
        <v>1428</v>
      </c>
      <c r="EA243" s="2">
        <v>1425</v>
      </c>
      <c r="EB243" s="2">
        <v>1425</v>
      </c>
      <c r="EC243" s="2">
        <v>1422</v>
      </c>
      <c r="ED243" s="2">
        <v>1429</v>
      </c>
      <c r="EE243" s="2">
        <v>1416</v>
      </c>
      <c r="EF243" s="2">
        <v>1415</v>
      </c>
      <c r="EG243" s="2">
        <v>1426</v>
      </c>
      <c r="EH243" s="2">
        <v>1473</v>
      </c>
      <c r="EI243" s="2">
        <v>1432</v>
      </c>
      <c r="EJ243" s="2">
        <v>1436</v>
      </c>
      <c r="EK243" s="2">
        <v>1442</v>
      </c>
      <c r="EL243" s="2">
        <v>1444</v>
      </c>
      <c r="EM243" s="2">
        <v>1422</v>
      </c>
      <c r="EN243" s="2">
        <v>1419</v>
      </c>
      <c r="EO243" s="2">
        <v>1436</v>
      </c>
      <c r="EP243" s="2">
        <v>1462</v>
      </c>
      <c r="EQ243" s="2">
        <v>1384</v>
      </c>
      <c r="ER243" s="2">
        <v>1368</v>
      </c>
      <c r="ES243" s="2">
        <v>1380</v>
      </c>
      <c r="ET243" s="2">
        <v>1375</v>
      </c>
      <c r="EU243" s="2">
        <v>1352</v>
      </c>
      <c r="EV243" s="2">
        <v>1345</v>
      </c>
      <c r="EW243" s="2">
        <v>1360</v>
      </c>
      <c r="EX243" s="2">
        <v>1360</v>
      </c>
      <c r="EY243" s="2">
        <v>1356</v>
      </c>
      <c r="EZ243" s="2">
        <v>1355</v>
      </c>
      <c r="FA243" s="2">
        <v>1395</v>
      </c>
      <c r="FB243" s="2">
        <v>1415</v>
      </c>
      <c r="FC243" s="2">
        <v>1420</v>
      </c>
      <c r="FD243" s="2">
        <v>1415</v>
      </c>
      <c r="FE243" s="2">
        <v>1446</v>
      </c>
      <c r="FF243" s="2">
        <v>1463</v>
      </c>
      <c r="FG243" s="2">
        <v>1469</v>
      </c>
      <c r="FH243" s="2">
        <v>1475</v>
      </c>
      <c r="FI243" s="2">
        <v>1500</v>
      </c>
      <c r="FJ243" s="2">
        <v>1518</v>
      </c>
      <c r="FK243" s="2">
        <v>1486</v>
      </c>
      <c r="FL243" s="2">
        <v>1463</v>
      </c>
      <c r="FM243" s="2">
        <v>1448</v>
      </c>
      <c r="FN243" s="2">
        <v>1449</v>
      </c>
      <c r="FO243" s="2">
        <v>1437</v>
      </c>
      <c r="FP243" s="2">
        <v>1438</v>
      </c>
      <c r="FQ243" s="2">
        <v>1462</v>
      </c>
      <c r="FR243" s="2">
        <v>1473</v>
      </c>
      <c r="FS243" s="2">
        <v>1483</v>
      </c>
      <c r="FT243" s="2">
        <v>1472</v>
      </c>
      <c r="FU243" s="2">
        <v>1511</v>
      </c>
      <c r="FV243" s="2">
        <v>1475</v>
      </c>
      <c r="FW243" s="2">
        <v>1485</v>
      </c>
      <c r="FX243" s="2">
        <v>1504</v>
      </c>
      <c r="FY243" s="2">
        <v>1445</v>
      </c>
      <c r="FZ243" s="2">
        <v>1451</v>
      </c>
      <c r="GA243" s="2">
        <v>1457</v>
      </c>
      <c r="GB243" s="2">
        <v>1428</v>
      </c>
      <c r="GC243" s="2">
        <v>1425</v>
      </c>
      <c r="GD243" s="2">
        <v>1431</v>
      </c>
      <c r="GE243" s="2">
        <v>1447</v>
      </c>
      <c r="GF243" s="2">
        <v>1446</v>
      </c>
      <c r="GG243" s="2">
        <v>1470</v>
      </c>
      <c r="GH243" s="2">
        <v>1467</v>
      </c>
      <c r="GI243" s="2">
        <v>1470</v>
      </c>
      <c r="GJ243" s="2">
        <v>1461</v>
      </c>
      <c r="GK243" s="2">
        <v>1500</v>
      </c>
      <c r="GL243" s="2">
        <v>1500</v>
      </c>
      <c r="GM243" s="2">
        <v>1501</v>
      </c>
      <c r="GN243" s="2">
        <v>1498</v>
      </c>
      <c r="GO243" s="2">
        <v>1501</v>
      </c>
      <c r="GP243" s="2">
        <v>1505</v>
      </c>
      <c r="GQ243" s="2">
        <v>1534</v>
      </c>
      <c r="GR243" s="2">
        <v>1552</v>
      </c>
      <c r="GS243" s="2">
        <v>1530</v>
      </c>
      <c r="GT243" s="2">
        <v>1523</v>
      </c>
      <c r="GU243" s="2">
        <v>1456</v>
      </c>
      <c r="GV243" s="2">
        <v>1514</v>
      </c>
      <c r="GW243" s="2">
        <v>1536</v>
      </c>
      <c r="GX243" s="2">
        <v>1541</v>
      </c>
      <c r="GY243" s="2">
        <v>1547</v>
      </c>
      <c r="GZ243" s="2">
        <v>1505</v>
      </c>
      <c r="HA243" s="2">
        <v>1498</v>
      </c>
      <c r="HB243" s="2">
        <v>1487</v>
      </c>
      <c r="HC243" s="2">
        <v>1497</v>
      </c>
      <c r="HD243" s="2">
        <v>1490</v>
      </c>
      <c r="HE243" s="2">
        <v>1500</v>
      </c>
      <c r="HF243" s="2">
        <v>1502</v>
      </c>
      <c r="HG243" s="2">
        <v>1491</v>
      </c>
      <c r="HH243" s="2">
        <v>1481</v>
      </c>
      <c r="HI243" s="2">
        <v>1480</v>
      </c>
      <c r="HJ243" s="2">
        <v>1533</v>
      </c>
      <c r="HK243" s="2">
        <v>1461</v>
      </c>
      <c r="HL243" s="2">
        <v>1463</v>
      </c>
      <c r="HM243" s="2">
        <v>1476</v>
      </c>
      <c r="HN243" s="2">
        <v>1464</v>
      </c>
      <c r="HO243" s="2">
        <v>1469</v>
      </c>
      <c r="HP243" s="2">
        <v>1461</v>
      </c>
      <c r="HQ243" s="2">
        <v>1460</v>
      </c>
      <c r="HR243" s="2">
        <v>1478</v>
      </c>
      <c r="HS243" s="2">
        <v>1465</v>
      </c>
      <c r="HT243" s="2">
        <v>1469</v>
      </c>
      <c r="HU243" s="2">
        <v>1469</v>
      </c>
      <c r="HV243" s="2">
        <v>1469</v>
      </c>
      <c r="HW243" s="2">
        <v>1461</v>
      </c>
      <c r="HX243" s="2">
        <v>1482</v>
      </c>
      <c r="HY243" s="2">
        <v>1477</v>
      </c>
      <c r="HZ243" s="2">
        <v>1483</v>
      </c>
      <c r="IA243" s="2">
        <v>1479</v>
      </c>
      <c r="IB243" s="2">
        <v>1480</v>
      </c>
      <c r="IC243" s="2">
        <v>1462</v>
      </c>
      <c r="ID243" s="2">
        <v>1448</v>
      </c>
      <c r="IE243" s="2">
        <v>1459</v>
      </c>
      <c r="IF243" s="2">
        <v>1490</v>
      </c>
      <c r="IG243" s="2">
        <v>1500</v>
      </c>
      <c r="IH243" s="2">
        <v>1499</v>
      </c>
      <c r="II243" s="2">
        <v>1512</v>
      </c>
      <c r="IJ243" s="2">
        <v>1539</v>
      </c>
      <c r="IK243" s="2">
        <v>1537</v>
      </c>
      <c r="IL243" s="2">
        <v>1565</v>
      </c>
      <c r="IM243" s="2">
        <v>1553</v>
      </c>
      <c r="IN243" s="2">
        <v>1552</v>
      </c>
      <c r="IO243" s="2">
        <v>1581</v>
      </c>
      <c r="IP243" s="2">
        <v>1583</v>
      </c>
      <c r="IQ243" s="2">
        <v>1598</v>
      </c>
      <c r="IR243" s="2">
        <v>1620</v>
      </c>
      <c r="IS243" s="2">
        <v>1594</v>
      </c>
      <c r="IT243" s="2">
        <v>1572</v>
      </c>
    </row>
    <row r="244" spans="1:254">
      <c r="A244" s="62" t="s">
        <v>457</v>
      </c>
      <c r="B244" s="4" t="inlineStr">
        <is>
          <t>デンソー</t>
        </is>
      </c>
      <c r="C244" s="4">
        <v>1934.5</v>
      </c>
      <c r="D244" s="4">
        <v>9.5</v>
      </c>
      <c r="E244" s="67">
        <v>1925</v>
      </c>
      <c r="F244" s="67">
        <v>1919</v>
      </c>
      <c r="G244" s="67">
        <v>1890.5</v>
      </c>
      <c r="H244" s="67">
        <v>1928</v>
      </c>
      <c r="I244" s="67">
        <v>1967.5</v>
      </c>
      <c r="J244" s="67">
        <v>2197.5</v>
      </c>
      <c r="K244" s="67">
        <v>2208</v>
      </c>
      <c r="L244" s="67">
        <v>2079.5</v>
      </c>
      <c r="M244" s="67">
        <v>2056</v>
      </c>
      <c r="N244" s="67">
        <v>1977</v>
      </c>
      <c r="O244" s="67">
        <v>1993</v>
      </c>
      <c r="P244" s="67">
        <v>1989.5</v>
      </c>
      <c r="Q244" s="67">
        <v>1992.5</v>
      </c>
      <c r="R244" s="67">
        <v>1964</v>
      </c>
      <c r="S244" s="67">
        <v>1975.5</v>
      </c>
      <c r="T244" s="67">
        <v>1953.5</v>
      </c>
      <c r="U244" s="67">
        <v>1941.5</v>
      </c>
      <c r="V244" s="67">
        <v>1925.5</v>
      </c>
      <c r="W244" s="67">
        <v>1933.5</v>
      </c>
      <c r="X244" s="67">
        <v>1928</v>
      </c>
      <c r="Y244" s="67">
        <v>1945</v>
      </c>
      <c r="Z244" s="67">
        <v>1985</v>
      </c>
      <c r="AA244" s="67">
        <v>1992</v>
      </c>
      <c r="AB244" s="67">
        <v>1955.5</v>
      </c>
      <c r="AC244" s="67">
        <v>1932.5</v>
      </c>
      <c r="AD244" s="67">
        <v>1870.5</v>
      </c>
      <c r="AE244" s="67">
        <v>1876</v>
      </c>
      <c r="AF244" s="67">
        <v>1888</v>
      </c>
      <c r="AG244" s="67">
        <v>1875</v>
      </c>
      <c r="AH244" s="67">
        <v>1860.5</v>
      </c>
      <c r="AI244" s="67">
        <v>1869.5</v>
      </c>
      <c r="AJ244" s="67">
        <v>1885.5</v>
      </c>
      <c r="AK244" s="67">
        <v>1892</v>
      </c>
      <c r="AL244" s="67">
        <v>1900.5</v>
      </c>
      <c r="AM244" s="67">
        <v>1935</v>
      </c>
      <c r="AN244" s="67">
        <v>1917</v>
      </c>
      <c r="AO244" s="67">
        <v>1893.5</v>
      </c>
      <c r="AP244" s="67">
        <v>1906.5</v>
      </c>
      <c r="AQ244" s="67">
        <v>1854</v>
      </c>
      <c r="AR244" s="67">
        <v>1834.5</v>
      </c>
      <c r="AS244" s="67">
        <v>1882.5</v>
      </c>
      <c r="AT244" s="67">
        <v>1925</v>
      </c>
      <c r="AU244" s="67">
        <v>1903.5</v>
      </c>
      <c r="AV244" s="67">
        <v>1887</v>
      </c>
      <c r="AW244" s="67">
        <v>1907</v>
      </c>
      <c r="AX244" s="67">
        <v>1926</v>
      </c>
      <c r="AY244" s="67">
        <v>1867.5</v>
      </c>
      <c r="AZ244" s="67">
        <v>1869</v>
      </c>
      <c r="BA244" s="67">
        <v>1908</v>
      </c>
      <c r="BB244" s="67">
        <v>1886</v>
      </c>
      <c r="BC244" s="67">
        <v>1888.5</v>
      </c>
      <c r="BD244" s="67">
        <v>1850.5</v>
      </c>
      <c r="BE244" s="67">
        <v>1837</v>
      </c>
      <c r="BF244" s="67">
        <v>1834.5</v>
      </c>
      <c r="BG244" s="67">
        <v>1850</v>
      </c>
      <c r="BH244" s="67">
        <v>1835.5</v>
      </c>
      <c r="BI244" s="67">
        <v>1859.5</v>
      </c>
      <c r="BJ244" s="67">
        <v>1838.5</v>
      </c>
      <c r="BK244" s="67">
        <v>1944</v>
      </c>
      <c r="BL244" s="67">
        <v>1884</v>
      </c>
      <c r="BM244" s="67">
        <v>1917</v>
      </c>
      <c r="BN244" s="67">
        <v>1878</v>
      </c>
      <c r="BO244" s="67">
        <v>1879</v>
      </c>
      <c r="BP244" s="67">
        <v>1919</v>
      </c>
      <c r="BQ244" s="67">
        <v>1914.5</v>
      </c>
      <c r="BR244" s="67">
        <v>1895.5</v>
      </c>
      <c r="BS244" s="67">
        <v>1882.5</v>
      </c>
      <c r="BT244" s="67">
        <v>1846.5</v>
      </c>
      <c r="BU244" s="67">
        <v>1883.5</v>
      </c>
      <c r="BV244" s="67">
        <v>1868</v>
      </c>
      <c r="BW244" s="67">
        <v>1893.5</v>
      </c>
      <c r="BX244" s="67">
        <v>1925.5</v>
      </c>
      <c r="BY244" s="67">
        <v>1944</v>
      </c>
      <c r="BZ244" s="67">
        <v>1962.5</v>
      </c>
      <c r="CA244" s="516">
        <v>1926</v>
      </c>
      <c r="CB244" s="516">
        <v>1917.5</v>
      </c>
      <c r="CC244" s="516">
        <v>1915</v>
      </c>
      <c r="CD244" s="516">
        <v>1926.5</v>
      </c>
      <c r="CE244" s="516">
        <v>1917</v>
      </c>
      <c r="CF244" s="516">
        <v>1933</v>
      </c>
      <c r="CG244" s="516">
        <v>1951.5</v>
      </c>
      <c r="CH244" s="516">
        <v>1960.5</v>
      </c>
      <c r="CI244" s="516">
        <v>1908</v>
      </c>
      <c r="CJ244" s="516">
        <v>1907.5</v>
      </c>
      <c r="CK244" s="516">
        <v>1923</v>
      </c>
      <c r="CL244" s="516">
        <v>1930</v>
      </c>
      <c r="CM244" s="516">
        <v>1954</v>
      </c>
      <c r="CN244" s="516">
        <v>1947.5</v>
      </c>
      <c r="CO244" s="516">
        <v>1891</v>
      </c>
      <c r="CP244" s="516">
        <v>1953.5</v>
      </c>
      <c r="CQ244" s="516">
        <v>1944.5</v>
      </c>
      <c r="CR244" s="516">
        <v>1921.5</v>
      </c>
      <c r="CS244" s="516">
        <v>1907.5</v>
      </c>
      <c r="CT244" s="516">
        <v>1864</v>
      </c>
      <c r="CU244" s="516">
        <v>1915.5</v>
      </c>
      <c r="CV244" s="516">
        <v>1965</v>
      </c>
      <c r="CW244" s="516">
        <v>1945</v>
      </c>
      <c r="CX244" s="516">
        <v>1933.5</v>
      </c>
      <c r="CY244" s="516">
        <v>1937.5</v>
      </c>
      <c r="CZ244" s="516">
        <v>2003</v>
      </c>
      <c r="DA244" s="2">
        <v>2025</v>
      </c>
      <c r="DB244" s="2">
        <v>2007</v>
      </c>
      <c r="DC244" s="2">
        <v>1994</v>
      </c>
      <c r="DD244" s="2">
        <v>2034</v>
      </c>
      <c r="DE244" s="2">
        <v>2104.5</v>
      </c>
      <c r="DF244" s="2">
        <v>2086.5</v>
      </c>
      <c r="DG244" s="2">
        <v>2142.5</v>
      </c>
      <c r="DH244" s="2">
        <v>2219.5</v>
      </c>
      <c r="DI244" s="2">
        <v>2250</v>
      </c>
      <c r="DJ244" s="2">
        <v>2232.5</v>
      </c>
      <c r="DK244" s="2">
        <v>2225.5</v>
      </c>
      <c r="DL244" s="2">
        <v>2223</v>
      </c>
      <c r="DM244" s="2">
        <v>2215</v>
      </c>
      <c r="DN244" s="2">
        <v>2292</v>
      </c>
      <c r="DO244" s="2">
        <v>2300</v>
      </c>
      <c r="DP244" s="2">
        <v>2255</v>
      </c>
      <c r="DQ244" s="2">
        <v>2213.5</v>
      </c>
      <c r="DR244" s="2">
        <v>2234</v>
      </c>
      <c r="DS244" s="2">
        <v>2156</v>
      </c>
      <c r="DT244" s="2">
        <v>2148</v>
      </c>
      <c r="DU244" s="2">
        <v>2137.5</v>
      </c>
      <c r="DV244" s="2">
        <v>2161.5</v>
      </c>
      <c r="DW244" s="2">
        <v>2088.5</v>
      </c>
      <c r="DX244" s="2">
        <v>2056.5</v>
      </c>
      <c r="DY244" s="2">
        <v>2065</v>
      </c>
      <c r="DZ244" s="2">
        <v>2153</v>
      </c>
      <c r="EA244" s="2">
        <v>2143</v>
      </c>
      <c r="EB244" s="2">
        <v>2117</v>
      </c>
      <c r="EC244" s="2">
        <v>2096.5</v>
      </c>
      <c r="ED244" s="2">
        <v>2126</v>
      </c>
      <c r="EE244" s="2">
        <v>2134</v>
      </c>
      <c r="EF244" s="2">
        <v>2210.5</v>
      </c>
      <c r="EG244" s="2">
        <v>2226</v>
      </c>
      <c r="EH244" s="2">
        <v>2202.5</v>
      </c>
      <c r="EI244" s="2">
        <v>2224</v>
      </c>
      <c r="EJ244" s="2">
        <v>2242.5</v>
      </c>
      <c r="EK244" s="2">
        <v>2276.5</v>
      </c>
      <c r="EL244" s="2">
        <v>2274.5</v>
      </c>
      <c r="EM244" s="2">
        <v>2218.5</v>
      </c>
      <c r="EN244" s="2">
        <v>2209</v>
      </c>
      <c r="EO244" s="2">
        <v>2159</v>
      </c>
      <c r="EP244" s="2">
        <v>2119.5</v>
      </c>
      <c r="EQ244" s="2">
        <v>2152</v>
      </c>
      <c r="ER244" s="2">
        <v>2203.5</v>
      </c>
      <c r="ES244" s="2">
        <v>2180.5</v>
      </c>
      <c r="ET244" s="2">
        <v>2158</v>
      </c>
      <c r="EU244" s="2">
        <v>2155</v>
      </c>
      <c r="EV244" s="2">
        <v>2160</v>
      </c>
      <c r="EW244" s="2">
        <v>2157.5</v>
      </c>
      <c r="EX244" s="2">
        <v>2137.5</v>
      </c>
      <c r="EY244" s="2">
        <v>2149.5</v>
      </c>
      <c r="EZ244" s="2">
        <v>2173</v>
      </c>
      <c r="FA244" s="2">
        <v>2139.5</v>
      </c>
      <c r="FB244" s="2">
        <v>2126.5</v>
      </c>
      <c r="FC244" s="2">
        <v>2109</v>
      </c>
      <c r="FD244" s="2">
        <v>2102.5</v>
      </c>
      <c r="FE244" s="2">
        <v>2135</v>
      </c>
      <c r="FF244" s="2">
        <v>2125.5</v>
      </c>
      <c r="FG244" s="2">
        <v>2096.5</v>
      </c>
      <c r="FH244" s="2">
        <v>2088.5</v>
      </c>
      <c r="FI244" s="2">
        <v>2036</v>
      </c>
      <c r="FJ244" s="2">
        <v>2022.5</v>
      </c>
      <c r="FK244" s="2">
        <v>2001.5</v>
      </c>
      <c r="FL244" s="2">
        <v>2074</v>
      </c>
      <c r="FM244" s="2">
        <v>2022</v>
      </c>
      <c r="FN244" s="2">
        <v>2027.5</v>
      </c>
      <c r="FO244" s="2">
        <v>2043</v>
      </c>
      <c r="FP244" s="2">
        <v>2059.5</v>
      </c>
      <c r="FQ244" s="2">
        <v>2064.5</v>
      </c>
      <c r="FR244" s="2">
        <v>2059.5</v>
      </c>
      <c r="FS244" s="2">
        <v>2046</v>
      </c>
      <c r="FT244" s="2">
        <v>2067.5</v>
      </c>
      <c r="FU244" s="2">
        <v>2019</v>
      </c>
      <c r="FV244" s="2">
        <v>2004</v>
      </c>
      <c r="FW244" s="2">
        <v>2011</v>
      </c>
      <c r="FX244" s="2">
        <v>2084</v>
      </c>
      <c r="FY244" s="2">
        <v>2130.5</v>
      </c>
      <c r="FZ244" s="2">
        <v>2094.5</v>
      </c>
      <c r="GA244" s="2">
        <v>2111</v>
      </c>
      <c r="GB244" s="2">
        <v>2075.5</v>
      </c>
      <c r="GC244" s="2">
        <v>2071.5</v>
      </c>
      <c r="GD244" s="2">
        <v>2083</v>
      </c>
      <c r="GE244" s="2">
        <v>2091.5</v>
      </c>
      <c r="GF244" s="2">
        <v>2100</v>
      </c>
      <c r="GG244" s="2">
        <v>2126</v>
      </c>
      <c r="GH244" s="2">
        <v>2161.5</v>
      </c>
      <c r="GI244" s="2">
        <v>2300</v>
      </c>
      <c r="GJ244" s="2">
        <v>2282.5</v>
      </c>
      <c r="GK244" s="2">
        <v>2292</v>
      </c>
      <c r="GL244" s="2">
        <v>2315</v>
      </c>
      <c r="GM244" s="2">
        <v>2286.5</v>
      </c>
      <c r="GN244" s="2">
        <v>2250</v>
      </c>
      <c r="GO244" s="2">
        <v>2283</v>
      </c>
      <c r="GP244" s="2">
        <v>2236</v>
      </c>
      <c r="GQ244" s="2">
        <v>2243.5</v>
      </c>
      <c r="GR244" s="2">
        <v>2185</v>
      </c>
      <c r="GS244" s="2">
        <v>2211.5</v>
      </c>
      <c r="GT244" s="2">
        <v>2197</v>
      </c>
      <c r="GU244" s="2">
        <v>2180</v>
      </c>
      <c r="GV244" s="2">
        <v>2197.5</v>
      </c>
      <c r="GW244" s="2">
        <v>2240</v>
      </c>
      <c r="GX244" s="2">
        <v>2252</v>
      </c>
      <c r="GY244" s="2">
        <v>2272</v>
      </c>
      <c r="GZ244" s="2">
        <v>2244.5</v>
      </c>
      <c r="HA244" s="2">
        <v>2154.5</v>
      </c>
      <c r="HB244" s="2">
        <v>2129</v>
      </c>
      <c r="HC244" s="2">
        <v>2106.5</v>
      </c>
      <c r="HD244" s="2">
        <v>2135.5</v>
      </c>
      <c r="HE244" s="2">
        <v>2148.5</v>
      </c>
      <c r="HF244" s="2">
        <v>2238</v>
      </c>
      <c r="HG244" s="2">
        <v>2213.5</v>
      </c>
      <c r="HH244" s="2">
        <v>2201.5</v>
      </c>
      <c r="HI244" s="2">
        <v>2199.5</v>
      </c>
      <c r="HJ244" s="2">
        <v>2158</v>
      </c>
      <c r="HK244" s="2">
        <v>2181.5</v>
      </c>
      <c r="HL244" s="2">
        <v>2160.5</v>
      </c>
      <c r="HM244" s="2">
        <v>2174</v>
      </c>
      <c r="HN244" s="2">
        <v>2139</v>
      </c>
      <c r="HO244" s="2">
        <v>2141</v>
      </c>
      <c r="HP244" s="2">
        <v>2149.5</v>
      </c>
      <c r="HQ244" s="2">
        <v>2212.5</v>
      </c>
      <c r="HR244" s="2">
        <v>2204.5</v>
      </c>
      <c r="HS244" s="2">
        <v>2182.5</v>
      </c>
      <c r="HT244" s="2">
        <v>2156</v>
      </c>
      <c r="HU244" s="2">
        <v>2138.5</v>
      </c>
      <c r="HV244" s="2">
        <v>2136</v>
      </c>
      <c r="HW244" s="2">
        <v>2120</v>
      </c>
      <c r="HX244" s="2">
        <v>2135.5</v>
      </c>
      <c r="HY244" s="2">
        <v>2143.5</v>
      </c>
      <c r="HZ244" s="2">
        <v>2136.5</v>
      </c>
      <c r="IA244" s="2">
        <v>2136</v>
      </c>
      <c r="IB244" s="2">
        <v>2154.5</v>
      </c>
      <c r="IC244" s="2">
        <v>2146</v>
      </c>
      <c r="ID244" s="2">
        <v>2116.5</v>
      </c>
      <c r="IE244" s="2">
        <v>2167.5</v>
      </c>
      <c r="IF244" s="2">
        <v>2170</v>
      </c>
      <c r="IG244" s="2">
        <v>2129</v>
      </c>
      <c r="IH244" s="2">
        <v>2103</v>
      </c>
      <c r="II244" s="2">
        <v>2084.5</v>
      </c>
      <c r="IJ244" s="2">
        <v>2138</v>
      </c>
      <c r="IK244" s="2">
        <v>2116.5</v>
      </c>
      <c r="IL244" s="2">
        <v>2104.5</v>
      </c>
      <c r="IM244" s="2">
        <v>2048.5</v>
      </c>
      <c r="IN244" s="2">
        <v>2083.5</v>
      </c>
      <c r="IO244" s="2">
        <v>2084.5</v>
      </c>
      <c r="IP244" s="2">
        <v>2083</v>
      </c>
      <c r="IQ244" s="2">
        <v>2090</v>
      </c>
      <c r="IR244" s="2">
        <v>2056</v>
      </c>
      <c r="IS244" s="2">
        <v>2067</v>
      </c>
      <c r="IT244" s="2">
        <v>2067.5</v>
      </c>
    </row>
    <row r="245" spans="1:254">
      <c r="A245" s="62" t="s">
        <v>458</v>
      </c>
      <c r="B245" s="4" t="inlineStr">
        <is>
          <t>グローバルウェイ</t>
        </is>
      </c>
      <c r="C245" s="4">
        <v>155</v>
      </c>
      <c r="D245" s="4">
        <v>-3</v>
      </c>
      <c r="E245" s="67">
        <v>158</v>
      </c>
      <c r="F245" s="67">
        <v>160</v>
      </c>
      <c r="G245" s="67">
        <v>160</v>
      </c>
      <c r="H245" s="67">
        <v>155</v>
      </c>
      <c r="I245" s="67">
        <v>153</v>
      </c>
      <c r="J245" s="67">
        <v>148</v>
      </c>
      <c r="K245" s="67">
        <v>148</v>
      </c>
      <c r="L245" s="67">
        <v>154</v>
      </c>
      <c r="M245" s="67">
        <v>159</v>
      </c>
      <c r="N245" s="67">
        <v>153</v>
      </c>
      <c r="O245" s="67">
        <v>156</v>
      </c>
      <c r="P245" s="67">
        <v>159</v>
      </c>
      <c r="Q245" s="67">
        <v>156</v>
      </c>
      <c r="R245" s="67">
        <v>156</v>
      </c>
      <c r="S245" s="67">
        <v>163</v>
      </c>
      <c r="T245" s="67">
        <v>168</v>
      </c>
      <c r="U245" s="67">
        <v>164</v>
      </c>
      <c r="V245" s="67">
        <v>162</v>
      </c>
      <c r="W245" s="67">
        <v>160</v>
      </c>
      <c r="X245" s="67">
        <v>154</v>
      </c>
      <c r="Y245" s="67">
        <v>151</v>
      </c>
      <c r="Z245" s="67">
        <v>155</v>
      </c>
      <c r="AA245" s="67">
        <v>160</v>
      </c>
      <c r="AB245" s="67">
        <v>157</v>
      </c>
      <c r="AC245" s="67">
        <v>152</v>
      </c>
      <c r="AD245" s="67">
        <v>148</v>
      </c>
      <c r="AE245" s="67">
        <v>147</v>
      </c>
      <c r="AF245" s="67">
        <v>147</v>
      </c>
      <c r="AG245" s="67">
        <v>152</v>
      </c>
      <c r="AH245" s="67">
        <v>163</v>
      </c>
      <c r="AI245" s="67">
        <v>160</v>
      </c>
      <c r="AJ245" s="67">
        <v>161</v>
      </c>
      <c r="AK245" s="67">
        <v>169</v>
      </c>
      <c r="AL245" s="67">
        <v>169</v>
      </c>
      <c r="AM245" s="67">
        <v>165</v>
      </c>
      <c r="AN245" s="67">
        <v>155</v>
      </c>
      <c r="AO245" s="67">
        <v>155</v>
      </c>
      <c r="AP245" s="67">
        <v>166</v>
      </c>
      <c r="AQ245" s="67">
        <v>161</v>
      </c>
      <c r="AR245" s="67">
        <v>167</v>
      </c>
      <c r="AS245" s="67">
        <v>171</v>
      </c>
      <c r="AT245" s="67">
        <v>176</v>
      </c>
      <c r="AU245" s="67">
        <v>178</v>
      </c>
      <c r="AV245" s="67">
        <v>179</v>
      </c>
      <c r="AW245" s="67">
        <v>175</v>
      </c>
      <c r="AX245" s="67">
        <v>169</v>
      </c>
      <c r="AY245" s="67">
        <v>169</v>
      </c>
      <c r="AZ245" s="67">
        <v>168</v>
      </c>
      <c r="BA245" s="67">
        <v>165</v>
      </c>
      <c r="BB245" s="67">
        <v>170</v>
      </c>
      <c r="BC245" s="67">
        <v>177</v>
      </c>
      <c r="BD245" s="67">
        <v>159</v>
      </c>
      <c r="BE245" s="67">
        <v>167</v>
      </c>
      <c r="BF245" s="67">
        <v>162</v>
      </c>
      <c r="BG245" s="67">
        <v>162</v>
      </c>
      <c r="BH245" s="67">
        <v>167</v>
      </c>
      <c r="BI245" s="67">
        <v>169</v>
      </c>
      <c r="BJ245" s="67">
        <v>174</v>
      </c>
      <c r="BK245" s="67">
        <v>161</v>
      </c>
      <c r="BL245" s="67">
        <v>200</v>
      </c>
      <c r="BM245" s="67">
        <v>206</v>
      </c>
      <c r="BN245" s="67">
        <v>156</v>
      </c>
      <c r="BO245" s="67">
        <v>169</v>
      </c>
      <c r="BP245" s="67">
        <v>172</v>
      </c>
      <c r="BQ245" s="67">
        <v>168</v>
      </c>
      <c r="BR245" s="67">
        <v>176</v>
      </c>
      <c r="BS245" s="67">
        <v>186</v>
      </c>
      <c r="BT245" s="67">
        <v>173</v>
      </c>
      <c r="BU245" s="67">
        <v>193</v>
      </c>
      <c r="BV245" s="67">
        <v>209</v>
      </c>
      <c r="BW245" s="67">
        <v>238</v>
      </c>
      <c r="BX245" s="67">
        <v>235</v>
      </c>
      <c r="BY245" s="67">
        <v>198</v>
      </c>
      <c r="BZ245" s="67">
        <v>199</v>
      </c>
      <c r="CA245" s="516">
        <v>149</v>
      </c>
      <c r="CB245" s="516">
        <v>130</v>
      </c>
      <c r="CC245" s="516">
        <v>127</v>
      </c>
      <c r="CD245" s="516">
        <v>125</v>
      </c>
      <c r="CE245" s="516">
        <v>124</v>
      </c>
      <c r="CF245" s="516">
        <v>125</v>
      </c>
      <c r="CG245" s="516">
        <v>127</v>
      </c>
      <c r="CH245" s="516">
        <v>129</v>
      </c>
      <c r="CI245" s="516">
        <v>127</v>
      </c>
      <c r="CJ245" s="516">
        <v>126</v>
      </c>
      <c r="CK245" s="516">
        <v>127</v>
      </c>
      <c r="CL245" s="516">
        <v>125</v>
      </c>
      <c r="CM245" s="516">
        <v>130</v>
      </c>
      <c r="CN245" s="516">
        <v>125</v>
      </c>
      <c r="CO245" s="516">
        <v>125</v>
      </c>
      <c r="CP245" s="516">
        <v>128</v>
      </c>
      <c r="CQ245" s="516">
        <v>126</v>
      </c>
      <c r="CR245" s="516">
        <v>131</v>
      </c>
      <c r="CS245" s="516">
        <v>127</v>
      </c>
      <c r="CT245" s="516">
        <v>124</v>
      </c>
      <c r="CU245" s="516">
        <v>128</v>
      </c>
      <c r="CV245" s="516">
        <v>138</v>
      </c>
      <c r="CW245" s="516">
        <v>130</v>
      </c>
      <c r="CX245" s="516">
        <v>132</v>
      </c>
      <c r="CY245" s="516">
        <v>130</v>
      </c>
      <c r="CZ245" s="516">
        <v>131</v>
      </c>
      <c r="DA245" s="2">
        <v>134</v>
      </c>
      <c r="DB245" s="2">
        <v>132</v>
      </c>
      <c r="DC245" s="2">
        <v>128</v>
      </c>
      <c r="DD245" s="2">
        <v>132</v>
      </c>
      <c r="DE245" s="2">
        <v>130</v>
      </c>
      <c r="DF245" s="2">
        <v>123</v>
      </c>
      <c r="DG245" s="2">
        <v>132</v>
      </c>
      <c r="DH245" s="2">
        <v>133</v>
      </c>
      <c r="DI245" s="2">
        <v>139</v>
      </c>
      <c r="DJ245" s="2">
        <v>138</v>
      </c>
      <c r="DK245" s="2">
        <v>133</v>
      </c>
      <c r="DL245" s="2">
        <v>131</v>
      </c>
      <c r="DM245" s="2">
        <v>134</v>
      </c>
      <c r="DN245" s="2">
        <v>138</v>
      </c>
      <c r="DO245" s="2">
        <v>144</v>
      </c>
      <c r="DP245" s="2">
        <v>148</v>
      </c>
      <c r="DQ245" s="2">
        <v>140</v>
      </c>
      <c r="DR245" s="2">
        <v>140</v>
      </c>
      <c r="DS245" s="2">
        <v>150</v>
      </c>
      <c r="DT245" s="2">
        <v>144</v>
      </c>
      <c r="DU245" s="2">
        <v>139</v>
      </c>
      <c r="DV245" s="2">
        <v>136</v>
      </c>
      <c r="DW245" s="2">
        <v>141</v>
      </c>
      <c r="DX245" s="2">
        <v>136</v>
      </c>
      <c r="DY245" s="2">
        <v>137</v>
      </c>
      <c r="DZ245" s="2">
        <v>139</v>
      </c>
      <c r="EA245" s="2">
        <v>141</v>
      </c>
      <c r="EB245" s="2">
        <v>140</v>
      </c>
      <c r="EC245" s="2">
        <v>139</v>
      </c>
      <c r="ED245" s="2">
        <v>143</v>
      </c>
      <c r="EE245" s="2">
        <v>147</v>
      </c>
      <c r="EF245" s="2">
        <v>149</v>
      </c>
      <c r="EG245" s="2">
        <v>142</v>
      </c>
      <c r="EH245" s="2">
        <v>146</v>
      </c>
      <c r="EI245" s="2">
        <v>152</v>
      </c>
      <c r="EJ245" s="2">
        <v>147</v>
      </c>
      <c r="EK245" s="2">
        <v>149</v>
      </c>
      <c r="EL245" s="2">
        <v>151</v>
      </c>
      <c r="EM245" s="2">
        <v>141</v>
      </c>
      <c r="EN245" s="2">
        <v>144</v>
      </c>
      <c r="EO245" s="2">
        <v>150</v>
      </c>
      <c r="EP245" s="2">
        <v>150</v>
      </c>
      <c r="EQ245" s="2">
        <v>153</v>
      </c>
      <c r="ER245" s="2">
        <v>144</v>
      </c>
      <c r="ES245" s="2">
        <v>141</v>
      </c>
      <c r="ET245" s="2">
        <v>138</v>
      </c>
      <c r="EU245" s="2">
        <v>144</v>
      </c>
      <c r="EV245" s="2">
        <v>133</v>
      </c>
      <c r="EW245" s="2">
        <v>132</v>
      </c>
      <c r="EX245" s="2">
        <v>136</v>
      </c>
      <c r="EY245" s="2">
        <v>140</v>
      </c>
      <c r="EZ245" s="2">
        <v>148</v>
      </c>
      <c r="FA245" s="2">
        <v>163</v>
      </c>
      <c r="FB245" s="2">
        <v>120</v>
      </c>
      <c r="FC245" s="2">
        <v>120</v>
      </c>
      <c r="FD245" s="2">
        <v>118</v>
      </c>
      <c r="FE245" s="2">
        <v>123</v>
      </c>
      <c r="FF245" s="2">
        <v>124</v>
      </c>
      <c r="FG245" s="2">
        <v>127</v>
      </c>
      <c r="FH245" s="2">
        <v>131</v>
      </c>
      <c r="FI245" s="2">
        <v>131</v>
      </c>
      <c r="FJ245" s="2">
        <v>131</v>
      </c>
      <c r="FK245" s="2">
        <v>131</v>
      </c>
      <c r="FL245" s="2">
        <v>133</v>
      </c>
      <c r="FM245" s="2">
        <v>131</v>
      </c>
      <c r="FN245" s="2">
        <v>131</v>
      </c>
      <c r="FO245" s="2">
        <v>139</v>
      </c>
      <c r="FP245" s="2">
        <v>142</v>
      </c>
      <c r="FQ245" s="2">
        <v>139</v>
      </c>
      <c r="FR245" s="2">
        <v>137</v>
      </c>
      <c r="FS245" s="2">
        <v>139</v>
      </c>
      <c r="FT245" s="2">
        <v>143</v>
      </c>
      <c r="FU245" s="2">
        <v>143</v>
      </c>
      <c r="FV245" s="2">
        <v>140</v>
      </c>
      <c r="FW245" s="2">
        <v>142</v>
      </c>
      <c r="FX245" s="2">
        <v>155</v>
      </c>
      <c r="FY245" s="2">
        <v>152</v>
      </c>
      <c r="FZ245" s="2">
        <v>152</v>
      </c>
      <c r="GA245" s="2">
        <v>154</v>
      </c>
      <c r="GB245" s="2">
        <v>147</v>
      </c>
      <c r="GC245" s="2">
        <v>147</v>
      </c>
      <c r="GD245" s="2">
        <v>145</v>
      </c>
      <c r="GE245" s="2">
        <v>147</v>
      </c>
      <c r="GF245" s="2">
        <v>151</v>
      </c>
      <c r="GG245" s="2">
        <v>155</v>
      </c>
      <c r="GH245" s="2">
        <v>159</v>
      </c>
      <c r="GI245" s="2">
        <v>155</v>
      </c>
      <c r="GJ245" s="2">
        <v>156</v>
      </c>
      <c r="GK245" s="2">
        <v>159</v>
      </c>
      <c r="GL245" s="2">
        <v>162</v>
      </c>
      <c r="GM245" s="2">
        <v>161</v>
      </c>
      <c r="GN245" s="2">
        <v>162</v>
      </c>
      <c r="GO245" s="2">
        <v>167</v>
      </c>
      <c r="GP245" s="2">
        <v>165</v>
      </c>
      <c r="GQ245" s="2">
        <v>167</v>
      </c>
      <c r="GR245" s="2">
        <v>160</v>
      </c>
      <c r="GS245" s="2">
        <v>163</v>
      </c>
      <c r="GT245" s="2">
        <v>167</v>
      </c>
      <c r="GU245" s="2">
        <v>157</v>
      </c>
      <c r="GV245" s="2">
        <v>165</v>
      </c>
      <c r="GW245" s="2">
        <v>167</v>
      </c>
      <c r="GX245" s="2">
        <v>164</v>
      </c>
      <c r="GY245" s="2">
        <v>168</v>
      </c>
      <c r="GZ245" s="2">
        <v>168</v>
      </c>
      <c r="HA245" s="2">
        <v>171</v>
      </c>
      <c r="HB245" s="2">
        <v>162</v>
      </c>
      <c r="HC245" s="2">
        <v>167</v>
      </c>
      <c r="HD245" s="2">
        <v>174</v>
      </c>
      <c r="HE245" s="2">
        <v>175</v>
      </c>
      <c r="HF245" s="2">
        <v>178</v>
      </c>
      <c r="HG245" s="2">
        <v>179</v>
      </c>
      <c r="HH245" s="2">
        <v>181</v>
      </c>
      <c r="HI245" s="2">
        <v>192</v>
      </c>
      <c r="HJ245" s="2">
        <v>186</v>
      </c>
      <c r="HK245" s="2">
        <v>182</v>
      </c>
      <c r="HL245" s="2">
        <v>183</v>
      </c>
      <c r="HM245" s="2">
        <v>181</v>
      </c>
      <c r="HN245" s="2">
        <v>177</v>
      </c>
      <c r="HO245" s="2">
        <v>179</v>
      </c>
      <c r="HP245" s="2">
        <v>184</v>
      </c>
      <c r="HQ245" s="2">
        <v>191</v>
      </c>
      <c r="HR245" s="2">
        <v>194</v>
      </c>
      <c r="HS245" s="2">
        <v>191</v>
      </c>
      <c r="HT245" s="2">
        <v>191</v>
      </c>
      <c r="HU245" s="2">
        <v>191</v>
      </c>
      <c r="HV245" s="2">
        <v>198</v>
      </c>
      <c r="HW245" s="2">
        <v>194</v>
      </c>
      <c r="HX245" s="2">
        <v>184</v>
      </c>
      <c r="HY245" s="2">
        <v>184</v>
      </c>
      <c r="HZ245" s="2">
        <v>187</v>
      </c>
      <c r="IA245" s="2">
        <v>202</v>
      </c>
      <c r="IB245" s="2">
        <v>203</v>
      </c>
      <c r="IC245" s="2">
        <v>203</v>
      </c>
      <c r="ID245" s="2">
        <v>193</v>
      </c>
      <c r="IE245" s="2">
        <v>190</v>
      </c>
      <c r="IF245" s="2">
        <v>192</v>
      </c>
      <c r="IG245" s="2">
        <v>194</v>
      </c>
      <c r="IH245" s="2">
        <v>182</v>
      </c>
      <c r="II245" s="2">
        <v>218</v>
      </c>
      <c r="IJ245" s="2">
        <v>221</v>
      </c>
      <c r="IK245" s="2">
        <v>224</v>
      </c>
      <c r="IL245" s="2">
        <v>224</v>
      </c>
      <c r="IM245" s="2">
        <v>218</v>
      </c>
      <c r="IN245" s="2">
        <v>220</v>
      </c>
      <c r="IO245" s="2">
        <v>220</v>
      </c>
      <c r="IP245" s="2">
        <v>217</v>
      </c>
      <c r="IQ245" s="2">
        <v>213</v>
      </c>
      <c r="IR245" s="2">
        <v>216</v>
      </c>
      <c r="IS245" s="2">
        <v>214</v>
      </c>
      <c r="IT245" s="2">
        <v>211</v>
      </c>
    </row>
    <row r="246" spans="1:254">
      <c r="A246" s="62" t="s">
        <v>459</v>
      </c>
      <c r="B246" s="4" t="inlineStr">
        <is>
          <t>エノモト</t>
        </is>
      </c>
      <c r="C246" s="4">
        <v>2552</v>
      </c>
      <c r="D246" s="4">
        <v>-87</v>
      </c>
      <c r="E246" s="67">
        <v>2639</v>
      </c>
      <c r="F246" s="67">
        <v>2657</v>
      </c>
      <c r="G246" s="67">
        <v>2548</v>
      </c>
      <c r="H246" s="67">
        <v>2433</v>
      </c>
      <c r="I246" s="67">
        <v>2361</v>
      </c>
      <c r="J246" s="67">
        <v>2237</v>
      </c>
      <c r="K246" s="67">
        <v>2174</v>
      </c>
      <c r="L246" s="67">
        <v>2339</v>
      </c>
      <c r="M246" s="67">
        <v>2514</v>
      </c>
      <c r="N246" s="67">
        <v>2576</v>
      </c>
      <c r="O246" s="67">
        <v>2572</v>
      </c>
      <c r="P246" s="67">
        <v>2590</v>
      </c>
      <c r="Q246" s="67">
        <v>2606</v>
      </c>
      <c r="R246" s="67">
        <v>2530</v>
      </c>
      <c r="S246" s="67">
        <v>2785</v>
      </c>
      <c r="T246" s="67">
        <v>2878</v>
      </c>
      <c r="U246" s="67">
        <v>2850</v>
      </c>
      <c r="V246" s="67">
        <v>2885</v>
      </c>
      <c r="W246" s="67">
        <v>2841</v>
      </c>
      <c r="X246" s="67">
        <v>2858</v>
      </c>
      <c r="Y246" s="67">
        <v>2725</v>
      </c>
      <c r="Z246" s="67">
        <v>2823</v>
      </c>
      <c r="AA246" s="67">
        <v>2900</v>
      </c>
      <c r="AB246" s="67">
        <v>2911</v>
      </c>
      <c r="AC246" s="67">
        <v>2921</v>
      </c>
      <c r="AD246" s="67">
        <v>3030</v>
      </c>
      <c r="AE246" s="67">
        <v>3110</v>
      </c>
      <c r="AF246" s="67">
        <v>3115</v>
      </c>
      <c r="AG246" s="67">
        <v>3165</v>
      </c>
      <c r="AH246" s="67">
        <v>3370</v>
      </c>
      <c r="AI246" s="67">
        <v>3375</v>
      </c>
      <c r="AJ246" s="67">
        <v>3385</v>
      </c>
      <c r="AK246" s="67">
        <v>3465</v>
      </c>
      <c r="AL246" s="67">
        <v>3465</v>
      </c>
      <c r="AM246" s="67">
        <v>3500</v>
      </c>
      <c r="AN246" s="67">
        <v>3365</v>
      </c>
      <c r="AO246" s="67">
        <v>3320</v>
      </c>
      <c r="AP246" s="67">
        <v>3355</v>
      </c>
      <c r="AQ246" s="67">
        <v>3160</v>
      </c>
      <c r="AR246" s="67">
        <v>3315</v>
      </c>
      <c r="AS246" s="67">
        <v>3455</v>
      </c>
      <c r="AT246" s="67">
        <v>3545</v>
      </c>
      <c r="AU246" s="67">
        <v>3430</v>
      </c>
      <c r="AV246" s="67">
        <v>3635</v>
      </c>
      <c r="AW246" s="67">
        <v>3675</v>
      </c>
      <c r="AX246" s="67">
        <v>3700</v>
      </c>
      <c r="AY246" s="67">
        <v>3720</v>
      </c>
      <c r="AZ246" s="67">
        <v>3890</v>
      </c>
      <c r="BA246" s="67">
        <v>3805</v>
      </c>
      <c r="BB246" s="67">
        <v>3735</v>
      </c>
      <c r="BC246" s="67">
        <v>3530</v>
      </c>
      <c r="BD246" s="67">
        <v>3705</v>
      </c>
      <c r="BE246" s="67">
        <v>3655</v>
      </c>
      <c r="BF246" s="67">
        <v>3650</v>
      </c>
      <c r="BG246" s="67">
        <v>3485</v>
      </c>
      <c r="BH246" s="67">
        <v>3500</v>
      </c>
      <c r="BI246" s="67">
        <v>3475</v>
      </c>
      <c r="BJ246" s="67">
        <v>3510</v>
      </c>
      <c r="BK246" s="67">
        <v>3470</v>
      </c>
      <c r="BL246" s="67">
        <v>3435</v>
      </c>
      <c r="BM246" s="67">
        <v>3505</v>
      </c>
      <c r="BN246" s="67">
        <v>3440</v>
      </c>
      <c r="BO246" s="67">
        <v>3480</v>
      </c>
      <c r="BP246" s="67">
        <v>3620</v>
      </c>
      <c r="BQ246" s="67">
        <v>3600</v>
      </c>
      <c r="BR246" s="67">
        <v>3445</v>
      </c>
      <c r="BS246" s="67">
        <v>3285</v>
      </c>
      <c r="BT246" s="67">
        <v>3220</v>
      </c>
      <c r="BU246" s="67">
        <v>3120</v>
      </c>
      <c r="BV246" s="67">
        <v>3165</v>
      </c>
      <c r="BW246" s="67">
        <v>3105</v>
      </c>
      <c r="BX246" s="67">
        <v>3200</v>
      </c>
      <c r="BY246" s="67">
        <v>3235</v>
      </c>
      <c r="BZ246" s="67">
        <v>3230</v>
      </c>
      <c r="CA246" s="516">
        <v>3230</v>
      </c>
      <c r="CB246" s="516">
        <v>3325</v>
      </c>
      <c r="CC246" s="516">
        <v>3290</v>
      </c>
      <c r="CD246" s="516">
        <v>3195</v>
      </c>
      <c r="CE246" s="516">
        <v>3150</v>
      </c>
      <c r="CF246" s="516">
        <v>3115</v>
      </c>
      <c r="CG246" s="516">
        <v>3085</v>
      </c>
      <c r="CH246" s="516">
        <v>3115</v>
      </c>
      <c r="CI246" s="516">
        <v>2917</v>
      </c>
      <c r="CJ246" s="516">
        <v>2851</v>
      </c>
      <c r="CK246" s="516">
        <v>2857</v>
      </c>
      <c r="CL246" s="516">
        <v>2860</v>
      </c>
      <c r="CM246" s="516">
        <v>2904</v>
      </c>
      <c r="CN246" s="516">
        <v>2814</v>
      </c>
      <c r="CO246" s="516">
        <v>2850</v>
      </c>
      <c r="CP246" s="516">
        <v>2879</v>
      </c>
      <c r="CQ246" s="516">
        <v>2890</v>
      </c>
      <c r="CR246" s="516">
        <v>2920</v>
      </c>
      <c r="CS246" s="516">
        <v>2829</v>
      </c>
      <c r="CT246" s="516">
        <v>2755</v>
      </c>
      <c r="CU246" s="516">
        <v>2871</v>
      </c>
      <c r="CV246" s="516">
        <v>3060</v>
      </c>
      <c r="CW246" s="516">
        <v>2959</v>
      </c>
      <c r="CX246" s="516">
        <v>2997</v>
      </c>
      <c r="CY246" s="516">
        <v>3030</v>
      </c>
      <c r="CZ246" s="516">
        <v>3120</v>
      </c>
      <c r="DA246" s="2">
        <v>3145</v>
      </c>
      <c r="DB246" s="2">
        <v>3080</v>
      </c>
      <c r="DC246" s="2">
        <v>2870</v>
      </c>
      <c r="DD246" s="2">
        <v>3160</v>
      </c>
      <c r="DE246" s="2">
        <v>3170</v>
      </c>
      <c r="DF246" s="2">
        <v>2953</v>
      </c>
      <c r="DG246" s="2">
        <v>3215</v>
      </c>
      <c r="DH246" s="2">
        <v>3275</v>
      </c>
      <c r="DI246" s="2">
        <v>3395</v>
      </c>
      <c r="DJ246" s="2">
        <v>3270</v>
      </c>
      <c r="DK246" s="2">
        <v>3370</v>
      </c>
      <c r="DL246" s="2">
        <v>3270</v>
      </c>
      <c r="DM246" s="2">
        <v>3045</v>
      </c>
      <c r="DN246" s="2">
        <v>3085</v>
      </c>
      <c r="DO246" s="2">
        <v>3095</v>
      </c>
      <c r="DP246" s="2">
        <v>2990</v>
      </c>
      <c r="DQ246" s="2">
        <v>2943</v>
      </c>
      <c r="DR246" s="2">
        <v>2870</v>
      </c>
      <c r="DS246" s="2">
        <v>2942</v>
      </c>
      <c r="DT246" s="2">
        <v>2798</v>
      </c>
      <c r="DU246" s="2">
        <v>2800</v>
      </c>
      <c r="DV246" s="2">
        <v>2931</v>
      </c>
      <c r="DW246" s="2">
        <v>2595</v>
      </c>
      <c r="DX246" s="2">
        <v>2537</v>
      </c>
      <c r="DY246" s="2">
        <v>2485</v>
      </c>
      <c r="DZ246" s="2">
        <v>2427</v>
      </c>
      <c r="EA246" s="2">
        <v>2431</v>
      </c>
      <c r="EB246" s="2">
        <v>2419</v>
      </c>
      <c r="EC246" s="2">
        <v>2444</v>
      </c>
      <c r="ED246" s="2">
        <v>2482</v>
      </c>
      <c r="EE246" s="2">
        <v>2452</v>
      </c>
      <c r="EF246" s="2">
        <v>2630</v>
      </c>
      <c r="EG246" s="2">
        <v>2586</v>
      </c>
      <c r="EH246" s="2">
        <v>2418</v>
      </c>
      <c r="EI246" s="2">
        <v>2478</v>
      </c>
      <c r="EJ246" s="2">
        <v>2507</v>
      </c>
      <c r="EK246" s="2">
        <v>2452</v>
      </c>
      <c r="EL246" s="2">
        <v>2420</v>
      </c>
      <c r="EM246" s="2">
        <v>2409</v>
      </c>
      <c r="EN246" s="2">
        <v>2401</v>
      </c>
      <c r="EO246" s="2">
        <v>2404</v>
      </c>
      <c r="EP246" s="2">
        <v>2365</v>
      </c>
      <c r="EQ246" s="2">
        <v>2373</v>
      </c>
      <c r="ER246" s="2">
        <v>2372</v>
      </c>
      <c r="ES246" s="2">
        <v>2384</v>
      </c>
      <c r="ET246" s="2">
        <v>2397</v>
      </c>
      <c r="EU246" s="2">
        <v>2435</v>
      </c>
      <c r="EV246" s="2">
        <v>2444</v>
      </c>
      <c r="EW246" s="2">
        <v>2438</v>
      </c>
      <c r="EX246" s="2">
        <v>2411</v>
      </c>
      <c r="EY246" s="2">
        <v>2434</v>
      </c>
      <c r="EZ246" s="2">
        <v>2450</v>
      </c>
      <c r="FA246" s="2">
        <v>2331</v>
      </c>
      <c r="FB246" s="2">
        <v>2325</v>
      </c>
      <c r="FC246" s="2">
        <v>2314</v>
      </c>
      <c r="FD246" s="2">
        <v>2303</v>
      </c>
      <c r="FE246" s="2">
        <v>2358</v>
      </c>
      <c r="FF246" s="2">
        <v>2388</v>
      </c>
      <c r="FG246" s="2">
        <v>2333</v>
      </c>
      <c r="FH246" s="2">
        <v>2409</v>
      </c>
      <c r="FI246" s="2">
        <v>2323</v>
      </c>
      <c r="FJ246" s="2">
        <v>2314</v>
      </c>
      <c r="FK246" s="2">
        <v>2178</v>
      </c>
      <c r="FL246" s="2">
        <v>2162</v>
      </c>
      <c r="FM246" s="2">
        <v>2168</v>
      </c>
      <c r="FN246" s="2">
        <v>2098</v>
      </c>
      <c r="FO246" s="2">
        <v>2103</v>
      </c>
      <c r="FP246" s="2">
        <v>2145</v>
      </c>
      <c r="FQ246" s="2">
        <v>2100</v>
      </c>
      <c r="FR246" s="2">
        <v>2073</v>
      </c>
      <c r="FS246" s="2">
        <v>2052</v>
      </c>
      <c r="FT246" s="2">
        <v>2061</v>
      </c>
      <c r="FU246" s="2">
        <v>2086</v>
      </c>
      <c r="FV246" s="2">
        <v>2024</v>
      </c>
      <c r="FW246" s="2">
        <v>2020</v>
      </c>
      <c r="FX246" s="2">
        <v>2013</v>
      </c>
      <c r="FY246" s="2">
        <v>2033</v>
      </c>
      <c r="FZ246" s="2">
        <v>2033</v>
      </c>
      <c r="GA246" s="2">
        <v>2038</v>
      </c>
      <c r="GB246" s="2">
        <v>2000</v>
      </c>
      <c r="GC246" s="2">
        <v>2010</v>
      </c>
      <c r="GD246" s="2">
        <v>1935</v>
      </c>
      <c r="GE246" s="2">
        <v>1921</v>
      </c>
      <c r="GF246" s="2">
        <v>1894</v>
      </c>
      <c r="GG246" s="2">
        <v>1931</v>
      </c>
      <c r="GH246" s="2">
        <v>1933</v>
      </c>
      <c r="GI246" s="2">
        <v>1896</v>
      </c>
      <c r="GJ246" s="2">
        <v>1878</v>
      </c>
      <c r="GK246" s="2">
        <v>1811</v>
      </c>
      <c r="GL246" s="2">
        <v>1855</v>
      </c>
      <c r="GM246" s="2">
        <v>1681</v>
      </c>
      <c r="GN246" s="2">
        <v>1665</v>
      </c>
      <c r="GO246" s="2">
        <v>1668</v>
      </c>
      <c r="GP246" s="2">
        <v>1656</v>
      </c>
      <c r="GQ246" s="2">
        <v>1654</v>
      </c>
      <c r="GR246" s="2">
        <v>1642</v>
      </c>
      <c r="GS246" s="2">
        <v>1670</v>
      </c>
      <c r="GT246" s="2">
        <v>1657</v>
      </c>
      <c r="GU246" s="2">
        <v>1643</v>
      </c>
      <c r="GV246" s="2">
        <v>1687</v>
      </c>
      <c r="GW246" s="2">
        <v>1727</v>
      </c>
      <c r="GX246" s="2">
        <v>1716</v>
      </c>
      <c r="GY246" s="2">
        <v>1699</v>
      </c>
      <c r="GZ246" s="2">
        <v>1712</v>
      </c>
      <c r="HA246" s="2">
        <v>1619</v>
      </c>
      <c r="HB246" s="2">
        <v>1606</v>
      </c>
      <c r="HC246" s="2">
        <v>1600</v>
      </c>
      <c r="HD246" s="2">
        <v>1642</v>
      </c>
      <c r="HE246" s="2">
        <v>1680</v>
      </c>
      <c r="HF246" s="2">
        <v>1697</v>
      </c>
      <c r="HG246" s="2">
        <v>1703</v>
      </c>
      <c r="HH246" s="2">
        <v>1700</v>
      </c>
      <c r="HI246" s="2">
        <v>1703</v>
      </c>
      <c r="HJ246" s="2">
        <v>1703</v>
      </c>
      <c r="HK246" s="2">
        <v>1735</v>
      </c>
      <c r="HL246" s="2">
        <v>1712</v>
      </c>
      <c r="HM246" s="2">
        <v>1753</v>
      </c>
      <c r="HN246" s="2">
        <v>1703</v>
      </c>
      <c r="HO246" s="2">
        <v>1713</v>
      </c>
      <c r="HP246" s="2">
        <v>1682</v>
      </c>
      <c r="HQ246" s="2">
        <v>1690</v>
      </c>
      <c r="HR246" s="2">
        <v>1719</v>
      </c>
      <c r="HS246" s="2">
        <v>1699</v>
      </c>
      <c r="HT246" s="2">
        <v>1652</v>
      </c>
      <c r="HU246" s="2">
        <v>1643</v>
      </c>
      <c r="HV246" s="2">
        <v>1645</v>
      </c>
      <c r="HW246" s="2">
        <v>1652</v>
      </c>
      <c r="HX246" s="2">
        <v>1668</v>
      </c>
      <c r="HY246" s="2">
        <v>1668</v>
      </c>
      <c r="HZ246" s="2">
        <v>1655</v>
      </c>
      <c r="IA246" s="2">
        <v>1653</v>
      </c>
      <c r="IB246" s="2">
        <v>1675</v>
      </c>
      <c r="IC246" s="2">
        <v>1674</v>
      </c>
      <c r="ID246" s="2">
        <v>1667</v>
      </c>
      <c r="IE246" s="2">
        <v>1626</v>
      </c>
      <c r="IF246" s="2">
        <v>1619</v>
      </c>
      <c r="IG246" s="2">
        <v>1629</v>
      </c>
      <c r="IH246" s="2">
        <v>1600</v>
      </c>
      <c r="II246" s="2">
        <v>1567</v>
      </c>
      <c r="IJ246" s="2">
        <v>1535</v>
      </c>
      <c r="IK246" s="2">
        <v>1530</v>
      </c>
      <c r="IL246" s="2">
        <v>1528</v>
      </c>
      <c r="IM246" s="2">
        <v>1547</v>
      </c>
      <c r="IN246" s="2">
        <v>1542</v>
      </c>
      <c r="IO246" s="2">
        <v>1475</v>
      </c>
      <c r="IP246" s="2">
        <v>1461</v>
      </c>
      <c r="IQ246" s="2">
        <v>1469</v>
      </c>
      <c r="IR246" s="2">
        <v>1451</v>
      </c>
      <c r="IS246" s="2">
        <v>1443</v>
      </c>
      <c r="IT246" s="2">
        <v>1471</v>
      </c>
    </row>
    <row r="247" spans="1:254">
      <c r="A247" s="62" t="s">
        <v>460</v>
      </c>
      <c r="B247" s="4" t="inlineStr">
        <is>
          <t>三菱製鋼</t>
        </is>
      </c>
      <c r="C247" s="4">
        <v>2280</v>
      </c>
      <c r="D247" s="4">
        <v>-27</v>
      </c>
      <c r="E247" s="67">
        <v>2307</v>
      </c>
      <c r="F247" s="67">
        <v>2269</v>
      </c>
      <c r="G247" s="67">
        <v>2176</v>
      </c>
      <c r="H247" s="67">
        <v>2168</v>
      </c>
      <c r="I247" s="67">
        <v>2180</v>
      </c>
      <c r="J247" s="67">
        <v>2137</v>
      </c>
      <c r="K247" s="67">
        <v>2119</v>
      </c>
      <c r="L247" s="67">
        <v>2124</v>
      </c>
      <c r="M247" s="67">
        <v>2186</v>
      </c>
      <c r="N247" s="67">
        <v>2177</v>
      </c>
      <c r="O247" s="67">
        <v>2183</v>
      </c>
      <c r="P247" s="67">
        <v>2148</v>
      </c>
      <c r="Q247" s="67">
        <v>2139</v>
      </c>
      <c r="R247" s="67">
        <v>2101</v>
      </c>
      <c r="S247" s="67">
        <v>2147</v>
      </c>
      <c r="T247" s="67">
        <v>2181</v>
      </c>
      <c r="U247" s="67">
        <v>2143</v>
      </c>
      <c r="V247" s="67">
        <v>2072</v>
      </c>
      <c r="W247" s="67">
        <v>2107</v>
      </c>
      <c r="X247" s="67">
        <v>2098</v>
      </c>
      <c r="Y247" s="67">
        <v>2122</v>
      </c>
      <c r="Z247" s="67">
        <v>2170</v>
      </c>
      <c r="AA247" s="67">
        <v>2188</v>
      </c>
      <c r="AB247" s="67">
        <v>2208</v>
      </c>
      <c r="AC247" s="67">
        <v>2146</v>
      </c>
      <c r="AD247" s="67">
        <v>2140</v>
      </c>
      <c r="AE247" s="67">
        <v>2152</v>
      </c>
      <c r="AF247" s="67">
        <v>2208</v>
      </c>
      <c r="AG247" s="67">
        <v>2177</v>
      </c>
      <c r="AH247" s="67">
        <v>2217</v>
      </c>
      <c r="AI247" s="67">
        <v>2215</v>
      </c>
      <c r="AJ247" s="67">
        <v>2258</v>
      </c>
      <c r="AK247" s="67">
        <v>2425</v>
      </c>
      <c r="AL247" s="67">
        <v>2331</v>
      </c>
      <c r="AM247" s="67">
        <v>2288</v>
      </c>
      <c r="AN247" s="67">
        <v>2141</v>
      </c>
      <c r="AO247" s="67">
        <v>2171</v>
      </c>
      <c r="AP247" s="67">
        <v>2196</v>
      </c>
      <c r="AQ247" s="67">
        <v>2139</v>
      </c>
      <c r="AR247" s="67">
        <v>2111</v>
      </c>
      <c r="AS247" s="67">
        <v>2107</v>
      </c>
      <c r="AT247" s="67">
        <v>2089</v>
      </c>
      <c r="AU247" s="67">
        <v>2103</v>
      </c>
      <c r="AV247" s="67">
        <v>2150</v>
      </c>
      <c r="AW247" s="67">
        <v>2103</v>
      </c>
      <c r="AX247" s="67">
        <v>2083</v>
      </c>
      <c r="AY247" s="67">
        <v>2076</v>
      </c>
      <c r="AZ247" s="67">
        <v>2127</v>
      </c>
      <c r="BA247" s="67">
        <v>2157</v>
      </c>
      <c r="BB247" s="67">
        <v>2126</v>
      </c>
      <c r="BC247" s="67">
        <v>2143</v>
      </c>
      <c r="BD247" s="67">
        <v>2114</v>
      </c>
      <c r="BE247" s="67">
        <v>2135</v>
      </c>
      <c r="BF247" s="67">
        <v>2144</v>
      </c>
      <c r="BG247" s="67">
        <v>2105</v>
      </c>
      <c r="BH247" s="67">
        <v>2015</v>
      </c>
      <c r="BI247" s="67">
        <v>2083</v>
      </c>
      <c r="BJ247" s="67">
        <v>2053</v>
      </c>
      <c r="BK247" s="67">
        <v>2169</v>
      </c>
      <c r="BL247" s="67">
        <v>2074</v>
      </c>
      <c r="BM247" s="67">
        <v>1980</v>
      </c>
      <c r="BN247" s="67">
        <v>1863</v>
      </c>
      <c r="BO247" s="67">
        <v>1892</v>
      </c>
      <c r="BP247" s="67">
        <v>1835</v>
      </c>
      <c r="BQ247" s="67">
        <v>1845</v>
      </c>
      <c r="BR247" s="67">
        <v>1812</v>
      </c>
      <c r="BS247" s="67">
        <v>1795</v>
      </c>
      <c r="BT247" s="67">
        <v>1824</v>
      </c>
      <c r="BU247" s="67">
        <v>1788</v>
      </c>
      <c r="BV247" s="67">
        <v>1789</v>
      </c>
      <c r="BW247" s="67">
        <v>1806</v>
      </c>
      <c r="BX247" s="67">
        <v>1804</v>
      </c>
      <c r="BY247" s="67">
        <v>1833</v>
      </c>
      <c r="BZ247" s="67">
        <v>1838</v>
      </c>
      <c r="CA247" s="516">
        <v>1822</v>
      </c>
      <c r="CB247" s="516">
        <v>1837</v>
      </c>
      <c r="CC247" s="516">
        <v>1826</v>
      </c>
      <c r="CD247" s="516">
        <v>1813</v>
      </c>
      <c r="CE247" s="516">
        <v>1796</v>
      </c>
      <c r="CF247" s="516">
        <v>1791</v>
      </c>
      <c r="CG247" s="516">
        <v>1811</v>
      </c>
      <c r="CH247" s="516">
        <v>1840</v>
      </c>
      <c r="CI247" s="516">
        <v>1809</v>
      </c>
      <c r="CJ247" s="516">
        <v>1797</v>
      </c>
      <c r="CK247" s="516">
        <v>1815</v>
      </c>
      <c r="CL247" s="516">
        <v>1792</v>
      </c>
      <c r="CM247" s="516">
        <v>1835</v>
      </c>
      <c r="CN247" s="516">
        <v>1781</v>
      </c>
      <c r="CO247" s="516">
        <v>1807</v>
      </c>
      <c r="CP247" s="516">
        <v>1885</v>
      </c>
      <c r="CQ247" s="516">
        <v>1874</v>
      </c>
      <c r="CR247" s="516">
        <v>1877</v>
      </c>
      <c r="CS247" s="516">
        <v>1831</v>
      </c>
      <c r="CT247" s="516">
        <v>1778</v>
      </c>
      <c r="CU247" s="516">
        <v>1834</v>
      </c>
      <c r="CV247" s="516">
        <v>1893</v>
      </c>
      <c r="CW247" s="516">
        <v>1826</v>
      </c>
      <c r="CX247" s="516">
        <v>1820</v>
      </c>
      <c r="CY247" s="516">
        <v>1839</v>
      </c>
      <c r="CZ247" s="516">
        <v>1879</v>
      </c>
      <c r="DA247" s="2">
        <v>1925</v>
      </c>
      <c r="DB247" s="2">
        <v>1905</v>
      </c>
      <c r="DC247" s="2">
        <v>1842</v>
      </c>
      <c r="DD247" s="2">
        <v>1914</v>
      </c>
      <c r="DE247" s="2">
        <v>1938</v>
      </c>
      <c r="DF247" s="2">
        <v>1859</v>
      </c>
      <c r="DG247" s="2">
        <v>1986</v>
      </c>
      <c r="DH247" s="2">
        <v>2070</v>
      </c>
      <c r="DI247" s="2">
        <v>2124</v>
      </c>
      <c r="DJ247" s="2">
        <v>2040</v>
      </c>
      <c r="DK247" s="2">
        <v>2008</v>
      </c>
      <c r="DL247" s="2">
        <v>2044</v>
      </c>
      <c r="DM247" s="2">
        <v>2024</v>
      </c>
      <c r="DN247" s="2">
        <v>2014</v>
      </c>
      <c r="DO247" s="2">
        <v>1957</v>
      </c>
      <c r="DP247" s="2">
        <v>1929</v>
      </c>
      <c r="DQ247" s="2">
        <v>1948</v>
      </c>
      <c r="DR247" s="2">
        <v>1922</v>
      </c>
      <c r="DS247" s="2">
        <v>1974</v>
      </c>
      <c r="DT247" s="2">
        <v>1933</v>
      </c>
      <c r="DU247" s="2">
        <v>1925</v>
      </c>
      <c r="DV247" s="2">
        <v>1896</v>
      </c>
      <c r="DW247" s="2">
        <v>1867</v>
      </c>
      <c r="DX247" s="2">
        <v>1935</v>
      </c>
      <c r="DY247" s="2">
        <v>1914</v>
      </c>
      <c r="DZ247" s="2">
        <v>1861</v>
      </c>
      <c r="EA247" s="2">
        <v>1878</v>
      </c>
      <c r="EB247" s="2">
        <v>1886</v>
      </c>
      <c r="EC247" s="2">
        <v>1869</v>
      </c>
      <c r="ED247" s="2">
        <v>1912</v>
      </c>
      <c r="EE247" s="2">
        <v>1898</v>
      </c>
      <c r="EF247" s="2">
        <v>1961</v>
      </c>
      <c r="EG247" s="2">
        <v>1990</v>
      </c>
      <c r="EH247" s="2">
        <v>1961</v>
      </c>
      <c r="EI247" s="2">
        <v>1974</v>
      </c>
      <c r="EJ247" s="2">
        <v>2006</v>
      </c>
      <c r="EK247" s="2">
        <v>2012</v>
      </c>
      <c r="EL247" s="2">
        <v>2024</v>
      </c>
      <c r="EM247" s="2">
        <v>1983</v>
      </c>
      <c r="EN247" s="2">
        <v>1970</v>
      </c>
      <c r="EO247" s="2">
        <v>1929</v>
      </c>
      <c r="EP247" s="2">
        <v>1912</v>
      </c>
      <c r="EQ247" s="2">
        <v>1907</v>
      </c>
      <c r="ER247" s="2">
        <v>1885</v>
      </c>
      <c r="ES247" s="2">
        <v>1857</v>
      </c>
      <c r="ET247" s="2">
        <v>1877</v>
      </c>
      <c r="EU247" s="2">
        <v>1849</v>
      </c>
      <c r="EV247" s="2">
        <v>1822</v>
      </c>
      <c r="EW247" s="2">
        <v>1812</v>
      </c>
      <c r="EX247" s="2">
        <v>1790</v>
      </c>
      <c r="EY247" s="2">
        <v>1796</v>
      </c>
      <c r="EZ247" s="2">
        <v>1760</v>
      </c>
      <c r="FA247" s="2">
        <v>1735</v>
      </c>
      <c r="FB247" s="2">
        <v>1722</v>
      </c>
      <c r="FC247" s="2">
        <v>1717</v>
      </c>
      <c r="FD247" s="2">
        <v>1735</v>
      </c>
      <c r="FE247" s="2">
        <v>1768</v>
      </c>
      <c r="FF247" s="2">
        <v>1780</v>
      </c>
      <c r="FG247" s="2">
        <v>1734</v>
      </c>
      <c r="FH247" s="2">
        <v>1766</v>
      </c>
      <c r="FI247" s="2">
        <v>1769</v>
      </c>
      <c r="FJ247" s="2">
        <v>1774</v>
      </c>
      <c r="FK247" s="2">
        <v>1744</v>
      </c>
      <c r="FL247" s="2">
        <v>1760</v>
      </c>
      <c r="FM247" s="2">
        <v>1745</v>
      </c>
      <c r="FN247" s="2">
        <v>1768</v>
      </c>
      <c r="FO247" s="2">
        <v>1798</v>
      </c>
      <c r="FP247" s="2">
        <v>1831</v>
      </c>
      <c r="FQ247" s="2">
        <v>1803</v>
      </c>
      <c r="FR247" s="2">
        <v>1770</v>
      </c>
      <c r="FS247" s="2">
        <v>1754</v>
      </c>
      <c r="FT247" s="2">
        <v>1747</v>
      </c>
      <c r="FU247" s="2">
        <v>1739</v>
      </c>
      <c r="FV247" s="2">
        <v>1716</v>
      </c>
      <c r="FW247" s="2">
        <v>1719</v>
      </c>
      <c r="FX247" s="2">
        <v>1761</v>
      </c>
      <c r="FY247" s="2">
        <v>1759</v>
      </c>
      <c r="FZ247" s="2">
        <v>1793</v>
      </c>
      <c r="GA247" s="2">
        <v>1798</v>
      </c>
      <c r="GB247" s="2">
        <v>1806</v>
      </c>
      <c r="GC247" s="2">
        <v>1777</v>
      </c>
      <c r="GD247" s="2">
        <v>1700</v>
      </c>
      <c r="GE247" s="2">
        <v>1732</v>
      </c>
      <c r="GF247" s="2">
        <v>1819</v>
      </c>
      <c r="GG247" s="2">
        <v>1857</v>
      </c>
      <c r="GH247" s="2">
        <v>1878</v>
      </c>
      <c r="GI247" s="2">
        <v>1877</v>
      </c>
      <c r="GJ247" s="2">
        <v>1856</v>
      </c>
      <c r="GK247" s="2">
        <v>1849</v>
      </c>
      <c r="GL247" s="2">
        <v>1939</v>
      </c>
      <c r="GM247" s="2">
        <v>1936</v>
      </c>
      <c r="GN247" s="2">
        <v>1940</v>
      </c>
      <c r="GO247" s="2">
        <v>1918</v>
      </c>
      <c r="GP247" s="2">
        <v>1888</v>
      </c>
      <c r="GQ247" s="2">
        <v>1924</v>
      </c>
      <c r="GR247" s="2">
        <v>1937</v>
      </c>
      <c r="GS247" s="2">
        <v>1935</v>
      </c>
      <c r="GT247" s="2">
        <v>1875</v>
      </c>
      <c r="GU247" s="2">
        <v>1799</v>
      </c>
      <c r="GV247" s="2">
        <v>1817</v>
      </c>
      <c r="GW247" s="2">
        <v>1893</v>
      </c>
      <c r="GX247" s="2">
        <v>1923</v>
      </c>
      <c r="GY247" s="2">
        <v>1762</v>
      </c>
      <c r="GZ247" s="2">
        <v>1744</v>
      </c>
      <c r="HA247" s="2">
        <v>1684</v>
      </c>
      <c r="HB247" s="2">
        <v>1659</v>
      </c>
      <c r="HC247" s="2">
        <v>1650</v>
      </c>
      <c r="HD247" s="2">
        <v>1702</v>
      </c>
      <c r="HE247" s="2">
        <v>1747</v>
      </c>
      <c r="HF247" s="2">
        <v>1788</v>
      </c>
      <c r="HG247" s="2">
        <v>1757</v>
      </c>
      <c r="HH247" s="2">
        <v>1735</v>
      </c>
      <c r="HI247" s="2">
        <v>1740</v>
      </c>
      <c r="HJ247" s="2">
        <v>1743</v>
      </c>
      <c r="HK247" s="2">
        <v>1746</v>
      </c>
      <c r="HL247" s="2">
        <v>1752</v>
      </c>
      <c r="HM247" s="2">
        <v>1778</v>
      </c>
      <c r="HN247" s="2">
        <v>1771</v>
      </c>
      <c r="HO247" s="2">
        <v>1760</v>
      </c>
      <c r="HP247" s="2">
        <v>1760</v>
      </c>
      <c r="HQ247" s="2">
        <v>1786</v>
      </c>
      <c r="HR247" s="2">
        <v>1805</v>
      </c>
      <c r="HS247" s="2">
        <v>1780</v>
      </c>
      <c r="HT247" s="2">
        <v>1755</v>
      </c>
      <c r="HU247" s="2">
        <v>1734</v>
      </c>
      <c r="HV247" s="2">
        <v>1730</v>
      </c>
      <c r="HW247" s="2">
        <v>1723</v>
      </c>
      <c r="HX247" s="2">
        <v>1745</v>
      </c>
      <c r="HY247" s="2">
        <v>1745</v>
      </c>
      <c r="HZ247" s="2">
        <v>1740</v>
      </c>
      <c r="IA247" s="2">
        <v>1748</v>
      </c>
      <c r="IB247" s="2">
        <v>1757</v>
      </c>
      <c r="IC247" s="2">
        <v>1734</v>
      </c>
      <c r="ID247" s="2">
        <v>1737</v>
      </c>
      <c r="IE247" s="2">
        <v>1713</v>
      </c>
      <c r="IF247" s="2">
        <v>1722</v>
      </c>
      <c r="IG247" s="2">
        <v>1714</v>
      </c>
      <c r="IH247" s="2">
        <v>1704</v>
      </c>
      <c r="II247" s="2">
        <v>1700</v>
      </c>
      <c r="IJ247" s="2">
        <v>1700</v>
      </c>
      <c r="IK247" s="2">
        <v>1680</v>
      </c>
      <c r="IL247" s="2">
        <v>1680</v>
      </c>
      <c r="IM247" s="2">
        <v>1674</v>
      </c>
      <c r="IN247" s="2">
        <v>1716</v>
      </c>
      <c r="IO247" s="2">
        <v>1695</v>
      </c>
      <c r="IP247" s="2">
        <v>1659</v>
      </c>
      <c r="IQ247" s="2">
        <v>1679</v>
      </c>
      <c r="IR247" s="2">
        <v>1667</v>
      </c>
      <c r="IS247" s="2">
        <v>1684</v>
      </c>
      <c r="IT247" s="2">
        <v>1669</v>
      </c>
    </row>
    <row r="248" spans="1:254">
      <c r="A248" s="62" t="s">
        <v>461</v>
      </c>
      <c r="B248" s="4" t="inlineStr">
        <is>
          <t>リクルートホールディングス</t>
        </is>
      </c>
      <c r="C248" s="4">
        <v>13095</v>
      </c>
      <c r="D248" s="4">
        <v>250</v>
      </c>
      <c r="E248" s="67">
        <v>12845</v>
      </c>
      <c r="F248" s="67">
        <v>12720</v>
      </c>
      <c r="G248" s="67">
        <v>12415</v>
      </c>
      <c r="H248" s="67">
        <v>12385</v>
      </c>
      <c r="I248" s="67">
        <v>12550</v>
      </c>
      <c r="J248" s="67">
        <v>12915</v>
      </c>
      <c r="K248" s="67">
        <v>13100</v>
      </c>
      <c r="L248" s="67">
        <v>12595</v>
      </c>
      <c r="M248" s="67">
        <v>12510</v>
      </c>
      <c r="N248" s="67">
        <v>12055</v>
      </c>
      <c r="O248" s="67">
        <v>12355</v>
      </c>
      <c r="P248" s="67">
        <v>12305</v>
      </c>
      <c r="Q248" s="67">
        <v>12920</v>
      </c>
      <c r="R248" s="67">
        <v>12820</v>
      </c>
      <c r="S248" s="67">
        <v>12615</v>
      </c>
      <c r="T248" s="67">
        <v>12580</v>
      </c>
      <c r="U248" s="67">
        <v>12660</v>
      </c>
      <c r="V248" s="67">
        <v>12350</v>
      </c>
      <c r="W248" s="67">
        <v>12240</v>
      </c>
      <c r="X248" s="67">
        <v>12505</v>
      </c>
      <c r="Y248" s="67">
        <v>12180</v>
      </c>
      <c r="Z248" s="67">
        <v>12300</v>
      </c>
      <c r="AA248" s="67">
        <v>11895</v>
      </c>
      <c r="AB248" s="67">
        <v>11920</v>
      </c>
      <c r="AC248" s="67">
        <v>11630</v>
      </c>
      <c r="AD248" s="67">
        <v>11530</v>
      </c>
      <c r="AE248" s="67">
        <v>11330</v>
      </c>
      <c r="AF248" s="67">
        <v>11295</v>
      </c>
      <c r="AG248" s="67">
        <v>11040</v>
      </c>
      <c r="AH248" s="67">
        <v>11240</v>
      </c>
      <c r="AI248" s="67">
        <v>11225</v>
      </c>
      <c r="AJ248" s="67">
        <v>11115</v>
      </c>
      <c r="AK248" s="67">
        <v>11050</v>
      </c>
      <c r="AL248" s="67">
        <v>10865</v>
      </c>
      <c r="AM248" s="67">
        <v>11165</v>
      </c>
      <c r="AN248" s="67">
        <v>10520</v>
      </c>
      <c r="AO248" s="67">
        <v>10750</v>
      </c>
      <c r="AP248" s="67">
        <v>10720</v>
      </c>
      <c r="AQ248" s="67">
        <v>10790</v>
      </c>
      <c r="AR248" s="67">
        <v>11155</v>
      </c>
      <c r="AS248" s="67">
        <v>11380</v>
      </c>
      <c r="AT248" s="67">
        <v>11185</v>
      </c>
      <c r="AU248" s="67">
        <v>10755</v>
      </c>
      <c r="AV248" s="67">
        <v>10595</v>
      </c>
      <c r="AW248" s="67">
        <v>10615</v>
      </c>
      <c r="AX248" s="67">
        <v>10920</v>
      </c>
      <c r="AY248" s="67">
        <v>10845</v>
      </c>
      <c r="AZ248" s="67">
        <v>10900</v>
      </c>
      <c r="BA248" s="67">
        <v>10570</v>
      </c>
      <c r="BB248" s="67">
        <v>10185</v>
      </c>
      <c r="BC248" s="67">
        <v>9907</v>
      </c>
      <c r="BD248" s="67">
        <v>9824</v>
      </c>
      <c r="BE248" s="67">
        <v>9688</v>
      </c>
      <c r="BF248" s="67">
        <v>9789</v>
      </c>
      <c r="BG248" s="67">
        <v>9564</v>
      </c>
      <c r="BH248" s="67">
        <v>9653</v>
      </c>
      <c r="BI248" s="67">
        <v>9846</v>
      </c>
      <c r="BJ248" s="67">
        <v>9122</v>
      </c>
      <c r="BK248" s="67">
        <v>7825</v>
      </c>
      <c r="BL248" s="67">
        <v>7780</v>
      </c>
      <c r="BM248" s="67">
        <v>7800</v>
      </c>
      <c r="BN248" s="67">
        <v>7573</v>
      </c>
      <c r="BO248" s="67">
        <v>7700</v>
      </c>
      <c r="BP248" s="67">
        <v>7822</v>
      </c>
      <c r="BQ248" s="67">
        <v>7475</v>
      </c>
      <c r="BR248" s="67">
        <v>7361</v>
      </c>
      <c r="BS248" s="67">
        <v>7303</v>
      </c>
      <c r="BT248" s="67">
        <v>7464</v>
      </c>
      <c r="BU248" s="67">
        <v>7302</v>
      </c>
      <c r="BV248" s="67">
        <v>7308</v>
      </c>
      <c r="BW248" s="67">
        <v>7561</v>
      </c>
      <c r="BX248" s="67">
        <v>7953</v>
      </c>
      <c r="BY248" s="67">
        <v>7853</v>
      </c>
      <c r="BZ248" s="67">
        <v>7625</v>
      </c>
      <c r="CA248" s="516">
        <v>7524</v>
      </c>
      <c r="CB248" s="516">
        <v>7275</v>
      </c>
      <c r="CC248" s="516">
        <v>7163</v>
      </c>
      <c r="CD248" s="516">
        <v>7030</v>
      </c>
      <c r="CE248" s="516">
        <v>6996</v>
      </c>
      <c r="CF248" s="516">
        <v>7117</v>
      </c>
      <c r="CG248" s="516">
        <v>7179</v>
      </c>
      <c r="CH248" s="516">
        <v>7333</v>
      </c>
      <c r="CI248" s="516">
        <v>6977</v>
      </c>
      <c r="CJ248" s="516">
        <v>6940</v>
      </c>
      <c r="CK248" s="516">
        <v>6942</v>
      </c>
      <c r="CL248" s="516">
        <v>6922</v>
      </c>
      <c r="CM248" s="516">
        <v>7145</v>
      </c>
      <c r="CN248" s="516">
        <v>6526</v>
      </c>
      <c r="CO248" s="516">
        <v>6316</v>
      </c>
      <c r="CP248" s="516">
        <v>6519</v>
      </c>
      <c r="CQ248" s="516">
        <v>6399</v>
      </c>
      <c r="CR248" s="516">
        <v>6416</v>
      </c>
      <c r="CS248" s="516">
        <v>6539</v>
      </c>
      <c r="CT248" s="516">
        <v>6311</v>
      </c>
      <c r="CU248" s="516">
        <v>6332</v>
      </c>
      <c r="CV248" s="516">
        <v>6554</v>
      </c>
      <c r="CW248" s="516">
        <v>6565</v>
      </c>
      <c r="CX248" s="516">
        <v>6435</v>
      </c>
      <c r="CY248" s="516">
        <v>6514</v>
      </c>
      <c r="CZ248" s="516">
        <v>6516</v>
      </c>
      <c r="DA248" s="2">
        <v>6528</v>
      </c>
      <c r="DB248" s="2">
        <v>6598</v>
      </c>
      <c r="DC248" s="2">
        <v>6700</v>
      </c>
      <c r="DD248" s="2">
        <v>7002</v>
      </c>
      <c r="DE248" s="2">
        <v>6925</v>
      </c>
      <c r="DF248" s="2">
        <v>6760</v>
      </c>
      <c r="DG248" s="2">
        <v>6784</v>
      </c>
      <c r="DH248" s="2">
        <v>6688</v>
      </c>
      <c r="DI248" s="2">
        <v>6866</v>
      </c>
      <c r="DJ248" s="2">
        <v>6750</v>
      </c>
      <c r="DK248" s="2">
        <v>6290</v>
      </c>
      <c r="DL248" s="2">
        <v>6163</v>
      </c>
      <c r="DM248" s="2">
        <v>6284</v>
      </c>
      <c r="DN248" s="2">
        <v>6337</v>
      </c>
      <c r="DO248" s="2">
        <v>6327</v>
      </c>
      <c r="DP248" s="2">
        <v>6114</v>
      </c>
      <c r="DQ248" s="2">
        <v>6365</v>
      </c>
      <c r="DR248" s="2">
        <v>6156</v>
      </c>
      <c r="DS248" s="2">
        <v>6805</v>
      </c>
      <c r="DT248" s="2">
        <v>7360</v>
      </c>
      <c r="DU248" s="2">
        <v>7153</v>
      </c>
      <c r="DV248" s="2">
        <v>7062</v>
      </c>
      <c r="DW248" s="2">
        <v>7150</v>
      </c>
      <c r="DX248" s="2">
        <v>7501</v>
      </c>
      <c r="DY248" s="2">
        <v>8344</v>
      </c>
      <c r="DZ248" s="2">
        <v>8258</v>
      </c>
      <c r="EA248" s="2">
        <v>8100</v>
      </c>
      <c r="EB248" s="2">
        <v>8162</v>
      </c>
      <c r="EC248" s="2">
        <v>8459</v>
      </c>
      <c r="ED248" s="2">
        <v>8510</v>
      </c>
      <c r="EE248" s="2">
        <v>8368</v>
      </c>
      <c r="EF248" s="2">
        <v>8588</v>
      </c>
      <c r="EG248" s="2">
        <v>8499</v>
      </c>
      <c r="EH248" s="2">
        <v>8453</v>
      </c>
      <c r="EI248" s="2">
        <v>8773</v>
      </c>
      <c r="EJ248" s="2">
        <v>9363</v>
      </c>
      <c r="EK248" s="2">
        <v>9191</v>
      </c>
      <c r="EL248" s="2">
        <v>9240</v>
      </c>
      <c r="EM248" s="2">
        <v>9097</v>
      </c>
      <c r="EN248" s="2">
        <v>9174</v>
      </c>
      <c r="EO248" s="2">
        <v>9332</v>
      </c>
      <c r="EP248" s="2">
        <v>9255</v>
      </c>
      <c r="EQ248" s="2">
        <v>9310</v>
      </c>
      <c r="ER248" s="2">
        <v>9000</v>
      </c>
      <c r="ES248" s="2">
        <v>9020</v>
      </c>
      <c r="ET248" s="2">
        <v>8847</v>
      </c>
      <c r="EU248" s="2">
        <v>9004</v>
      </c>
      <c r="EV248" s="2">
        <v>9100</v>
      </c>
      <c r="EW248" s="2">
        <v>9110</v>
      </c>
      <c r="EX248" s="2">
        <v>9094</v>
      </c>
      <c r="EY248" s="2">
        <v>9105</v>
      </c>
      <c r="EZ248" s="2">
        <v>8949</v>
      </c>
      <c r="FA248" s="2">
        <v>8849</v>
      </c>
      <c r="FB248" s="2">
        <v>8849</v>
      </c>
      <c r="FC248" s="2">
        <v>8632</v>
      </c>
      <c r="FD248" s="2">
        <v>8485</v>
      </c>
      <c r="FE248" s="2">
        <v>8620</v>
      </c>
      <c r="FF248" s="2">
        <v>8312</v>
      </c>
      <c r="FG248" s="2">
        <v>8131</v>
      </c>
      <c r="FH248" s="2">
        <v>8097</v>
      </c>
      <c r="FI248" s="2">
        <v>8080</v>
      </c>
      <c r="FJ248" s="2">
        <v>8096</v>
      </c>
      <c r="FK248" s="2">
        <v>8249</v>
      </c>
      <c r="FL248" s="2">
        <v>8422</v>
      </c>
      <c r="FM248" s="2">
        <v>8203</v>
      </c>
      <c r="FN248" s="2">
        <v>7811</v>
      </c>
      <c r="FO248" s="2">
        <v>7977</v>
      </c>
      <c r="FP248" s="2">
        <v>8006</v>
      </c>
      <c r="FQ248" s="2">
        <v>8029</v>
      </c>
      <c r="FR248" s="2">
        <v>8036</v>
      </c>
      <c r="FS248" s="2">
        <v>7746</v>
      </c>
      <c r="FT248" s="2">
        <v>7708</v>
      </c>
      <c r="FU248" s="2">
        <v>7639</v>
      </c>
      <c r="FV248" s="2">
        <v>7600</v>
      </c>
      <c r="FW248" s="2">
        <v>7695</v>
      </c>
      <c r="FX248" s="2">
        <v>7982</v>
      </c>
      <c r="FY248" s="2">
        <v>8103</v>
      </c>
      <c r="FZ248" s="2">
        <v>8219</v>
      </c>
      <c r="GA248" s="2">
        <v>8165</v>
      </c>
      <c r="GB248" s="2">
        <v>8282</v>
      </c>
      <c r="GC248" s="2">
        <v>8107</v>
      </c>
      <c r="GD248" s="2">
        <v>8487</v>
      </c>
      <c r="GE248" s="2">
        <v>7311</v>
      </c>
      <c r="GF248" s="2">
        <v>7221</v>
      </c>
      <c r="GG248" s="2">
        <v>7344</v>
      </c>
      <c r="GH248" s="2">
        <v>7708</v>
      </c>
      <c r="GI248" s="2">
        <v>7611</v>
      </c>
      <c r="GJ248" s="2">
        <v>7580</v>
      </c>
      <c r="GK248" s="2">
        <v>7719</v>
      </c>
      <c r="GL248" s="2">
        <v>7905</v>
      </c>
      <c r="GM248" s="2">
        <v>7930</v>
      </c>
      <c r="GN248" s="2">
        <v>7729</v>
      </c>
      <c r="GO248" s="2">
        <v>7871</v>
      </c>
      <c r="GP248" s="2">
        <v>7910</v>
      </c>
      <c r="GQ248" s="2">
        <v>7801</v>
      </c>
      <c r="GR248" s="2">
        <v>7416</v>
      </c>
      <c r="GS248" s="2">
        <v>7646</v>
      </c>
      <c r="GT248" s="2">
        <v>7737</v>
      </c>
      <c r="GU248" s="2">
        <v>7996</v>
      </c>
      <c r="GV248" s="2">
        <v>8122</v>
      </c>
      <c r="GW248" s="2">
        <v>8145</v>
      </c>
      <c r="GX248" s="2">
        <v>8014</v>
      </c>
      <c r="GY248" s="2">
        <v>7893</v>
      </c>
      <c r="GZ248" s="2">
        <v>7961</v>
      </c>
      <c r="HA248" s="2">
        <v>7882</v>
      </c>
      <c r="HB248" s="2">
        <v>7589</v>
      </c>
      <c r="HC248" s="2">
        <v>7799</v>
      </c>
      <c r="HD248" s="2">
        <v>7963</v>
      </c>
      <c r="HE248" s="2">
        <v>7956</v>
      </c>
      <c r="HF248" s="2">
        <v>8243</v>
      </c>
      <c r="HG248" s="2">
        <v>8022</v>
      </c>
      <c r="HH248" s="2">
        <v>7768</v>
      </c>
      <c r="HI248" s="2">
        <v>7971</v>
      </c>
      <c r="HJ248" s="2">
        <v>7930</v>
      </c>
      <c r="HK248" s="2">
        <v>8207</v>
      </c>
      <c r="HL248" s="2">
        <v>8313</v>
      </c>
      <c r="HM248" s="2">
        <v>8470</v>
      </c>
      <c r="HN248" s="2">
        <v>8481</v>
      </c>
      <c r="HO248" s="2">
        <v>8355</v>
      </c>
      <c r="HP248" s="2">
        <v>8353</v>
      </c>
      <c r="HQ248" s="2">
        <v>8428</v>
      </c>
      <c r="HR248" s="2">
        <v>8454</v>
      </c>
      <c r="HS248" s="2">
        <v>8461</v>
      </c>
      <c r="HT248" s="2">
        <v>8567</v>
      </c>
      <c r="HU248" s="2">
        <v>8555</v>
      </c>
      <c r="HV248" s="2">
        <v>8569</v>
      </c>
      <c r="HW248" s="2">
        <v>8570</v>
      </c>
      <c r="HX248" s="2">
        <v>8579</v>
      </c>
      <c r="HY248" s="2">
        <v>8690</v>
      </c>
      <c r="HZ248" s="2">
        <v>8650</v>
      </c>
      <c r="IA248" s="2">
        <v>8851</v>
      </c>
      <c r="IB248" s="2">
        <v>9175</v>
      </c>
      <c r="IC248" s="2">
        <v>8764</v>
      </c>
      <c r="ID248" s="2">
        <v>8895</v>
      </c>
      <c r="IE248" s="2">
        <v>8973</v>
      </c>
      <c r="IF248" s="2">
        <v>9149</v>
      </c>
      <c r="IG248" s="2">
        <v>9287</v>
      </c>
      <c r="IH248" s="2">
        <v>8956</v>
      </c>
      <c r="II248" s="2">
        <v>8785</v>
      </c>
      <c r="IJ248" s="2">
        <v>9238</v>
      </c>
      <c r="IK248" s="2">
        <v>8790</v>
      </c>
      <c r="IL248" s="2">
        <v>8503</v>
      </c>
      <c r="IM248" s="2">
        <v>8281</v>
      </c>
      <c r="IN248" s="2">
        <v>8334</v>
      </c>
      <c r="IO248" s="2">
        <v>8719</v>
      </c>
      <c r="IP248" s="2">
        <v>8579</v>
      </c>
      <c r="IQ248" s="2">
        <v>9090</v>
      </c>
      <c r="IR248" s="2">
        <v>9052</v>
      </c>
      <c r="IS248" s="2">
        <v>8939</v>
      </c>
      <c r="IT248" s="2">
        <v>9250</v>
      </c>
    </row>
    <row r="249" spans="1:254">
      <c r="A249" s="62" t="s">
        <v>462</v>
      </c>
      <c r="B249" s="4" t="inlineStr">
        <is>
          <t>荏原製作所</t>
        </is>
      </c>
      <c r="C249" s="4">
        <v>5660</v>
      </c>
      <c r="D249" s="4">
        <v>-192</v>
      </c>
      <c r="E249" s="67">
        <v>5852</v>
      </c>
      <c r="F249" s="67">
        <v>6019</v>
      </c>
      <c r="G249" s="67">
        <v>5787</v>
      </c>
      <c r="H249" s="67">
        <v>5555</v>
      </c>
      <c r="I249" s="67">
        <v>5558</v>
      </c>
      <c r="J249" s="67">
        <v>4953</v>
      </c>
      <c r="K249" s="67">
        <v>4871</v>
      </c>
      <c r="L249" s="67">
        <v>5151</v>
      </c>
      <c r="M249" s="67">
        <v>5641</v>
      </c>
      <c r="N249" s="67">
        <v>5681</v>
      </c>
      <c r="O249" s="67">
        <v>5752</v>
      </c>
      <c r="P249" s="67">
        <v>5593</v>
      </c>
      <c r="Q249" s="67">
        <v>5587</v>
      </c>
      <c r="R249" s="67">
        <v>5384</v>
      </c>
      <c r="S249" s="67">
        <v>5830</v>
      </c>
      <c r="T249" s="67">
        <v>6230</v>
      </c>
      <c r="U249" s="67">
        <v>5881</v>
      </c>
      <c r="V249" s="67">
        <v>5908</v>
      </c>
      <c r="W249" s="67">
        <v>6127</v>
      </c>
      <c r="X249" s="67">
        <v>5859</v>
      </c>
      <c r="Y249" s="67">
        <v>5808</v>
      </c>
      <c r="Z249" s="67">
        <v>5923</v>
      </c>
      <c r="AA249" s="67">
        <v>6223</v>
      </c>
      <c r="AB249" s="67">
        <v>6063</v>
      </c>
      <c r="AC249" s="67">
        <v>5989</v>
      </c>
      <c r="AD249" s="67">
        <v>6300</v>
      </c>
      <c r="AE249" s="67">
        <v>6256</v>
      </c>
      <c r="AF249" s="67">
        <v>6164</v>
      </c>
      <c r="AG249" s="67">
        <v>6248</v>
      </c>
      <c r="AH249" s="67">
        <v>6464</v>
      </c>
      <c r="AI249" s="67">
        <v>6279</v>
      </c>
      <c r="AJ249" s="67">
        <v>6356</v>
      </c>
      <c r="AK249" s="67">
        <v>6775</v>
      </c>
      <c r="AL249" s="67">
        <v>6560</v>
      </c>
      <c r="AM249" s="67">
        <v>6694</v>
      </c>
      <c r="AN249" s="67">
        <v>6527</v>
      </c>
      <c r="AO249" s="67">
        <v>6232</v>
      </c>
      <c r="AP249" s="67">
        <v>6204</v>
      </c>
      <c r="AQ249" s="67">
        <v>5506</v>
      </c>
      <c r="AR249" s="67">
        <v>5243</v>
      </c>
      <c r="AS249" s="67">
        <v>5265</v>
      </c>
      <c r="AT249" s="67">
        <v>5300</v>
      </c>
      <c r="AU249" s="67">
        <v>5030</v>
      </c>
      <c r="AV249" s="67">
        <v>5535</v>
      </c>
      <c r="AW249" s="67">
        <v>5480</v>
      </c>
      <c r="AX249" s="67">
        <v>5626</v>
      </c>
      <c r="AY249" s="67">
        <v>5357</v>
      </c>
      <c r="AZ249" s="67">
        <v>5730</v>
      </c>
      <c r="BA249" s="67">
        <v>5683</v>
      </c>
      <c r="BB249" s="67">
        <v>5499</v>
      </c>
      <c r="BC249" s="67">
        <v>5472</v>
      </c>
      <c r="BD249" s="67">
        <v>5642</v>
      </c>
      <c r="BE249" s="67">
        <v>5693</v>
      </c>
      <c r="BF249" s="67">
        <v>5452</v>
      </c>
      <c r="BG249" s="67">
        <v>5036</v>
      </c>
      <c r="BH249" s="67">
        <v>4935</v>
      </c>
      <c r="BI249" s="67">
        <v>5153</v>
      </c>
      <c r="BJ249" s="67">
        <v>5349</v>
      </c>
      <c r="BK249" s="67">
        <v>5533</v>
      </c>
      <c r="BL249" s="67">
        <v>5729</v>
      </c>
      <c r="BM249" s="67">
        <v>5740</v>
      </c>
      <c r="BN249" s="67">
        <v>5841</v>
      </c>
      <c r="BO249" s="67">
        <v>5902</v>
      </c>
      <c r="BP249" s="67">
        <v>5750</v>
      </c>
      <c r="BQ249" s="67">
        <v>5763</v>
      </c>
      <c r="BR249" s="67">
        <v>5242</v>
      </c>
      <c r="BS249" s="67">
        <v>5327</v>
      </c>
      <c r="BT249" s="67">
        <v>5423</v>
      </c>
      <c r="BU249" s="67">
        <v>5446</v>
      </c>
      <c r="BV249" s="67">
        <v>5304</v>
      </c>
      <c r="BW249" s="67">
        <v>5309</v>
      </c>
      <c r="BX249" s="67">
        <v>5471</v>
      </c>
      <c r="BY249" s="67">
        <v>5137</v>
      </c>
      <c r="BZ249" s="67">
        <v>5131</v>
      </c>
      <c r="CA249" s="516">
        <v>4933</v>
      </c>
      <c r="CB249" s="516">
        <v>5161</v>
      </c>
      <c r="CC249" s="516">
        <v>5004</v>
      </c>
      <c r="CD249" s="516">
        <v>5171</v>
      </c>
      <c r="CE249" s="516">
        <v>5087</v>
      </c>
      <c r="CF249" s="516">
        <v>5124</v>
      </c>
      <c r="CG249" s="516">
        <v>5080</v>
      </c>
      <c r="CH249" s="516">
        <v>5057</v>
      </c>
      <c r="CI249" s="516">
        <v>4566</v>
      </c>
      <c r="CJ249" s="516">
        <v>4527</v>
      </c>
      <c r="CK249" s="516">
        <v>4487</v>
      </c>
      <c r="CL249" s="516">
        <v>4436</v>
      </c>
      <c r="CM249" s="516">
        <v>4552</v>
      </c>
      <c r="CN249" s="516">
        <v>4254</v>
      </c>
      <c r="CO249" s="516">
        <v>4253</v>
      </c>
      <c r="CP249" s="516">
        <v>4465</v>
      </c>
      <c r="CQ249" s="516">
        <v>4642</v>
      </c>
      <c r="CR249" s="516">
        <v>4848</v>
      </c>
      <c r="CS249" s="516">
        <v>4487</v>
      </c>
      <c r="CT249" s="516">
        <v>4365</v>
      </c>
      <c r="CU249" s="516">
        <v>4752</v>
      </c>
      <c r="CV249" s="516">
        <v>4965</v>
      </c>
      <c r="CW249" s="516">
        <v>4752</v>
      </c>
      <c r="CX249" s="516">
        <v>4688</v>
      </c>
      <c r="CY249" s="516">
        <v>4835</v>
      </c>
      <c r="CZ249" s="516">
        <v>5086</v>
      </c>
      <c r="DA249" s="2">
        <v>5215</v>
      </c>
      <c r="DB249" s="2">
        <v>5103</v>
      </c>
      <c r="DC249" s="2">
        <v>4827</v>
      </c>
      <c r="DD249" s="2">
        <v>5241</v>
      </c>
      <c r="DE249" s="2">
        <v>5239</v>
      </c>
      <c r="DF249" s="2">
        <v>5038</v>
      </c>
      <c r="DG249" s="2">
        <v>5393</v>
      </c>
      <c r="DH249" s="2">
        <v>5571</v>
      </c>
      <c r="DI249" s="2">
        <v>5542</v>
      </c>
      <c r="DJ249" s="2">
        <v>5622</v>
      </c>
      <c r="DK249" s="2">
        <v>5607</v>
      </c>
      <c r="DL249" s="2">
        <v>5680</v>
      </c>
      <c r="DM249" s="2">
        <v>5638</v>
      </c>
      <c r="DN249" s="2">
        <v>5524</v>
      </c>
      <c r="DO249" s="2">
        <v>5666</v>
      </c>
      <c r="DP249" s="2">
        <v>5542</v>
      </c>
      <c r="DQ249" s="2">
        <v>5662</v>
      </c>
      <c r="DR249" s="2">
        <v>5303</v>
      </c>
      <c r="DS249" s="2">
        <v>5425</v>
      </c>
      <c r="DT249" s="2">
        <v>5344</v>
      </c>
      <c r="DU249" s="2">
        <v>5196</v>
      </c>
      <c r="DV249" s="2">
        <v>4930</v>
      </c>
      <c r="DW249" s="2">
        <v>4989</v>
      </c>
      <c r="DX249" s="2">
        <v>5056</v>
      </c>
      <c r="DY249" s="2">
        <v>5072</v>
      </c>
      <c r="DZ249" s="2">
        <v>4772</v>
      </c>
      <c r="EA249" s="2">
        <v>4656</v>
      </c>
      <c r="EB249" s="2">
        <v>4795</v>
      </c>
      <c r="EC249" s="2">
        <v>4811</v>
      </c>
      <c r="ED249" s="2">
        <v>4931</v>
      </c>
      <c r="EE249" s="2">
        <v>4816</v>
      </c>
      <c r="EF249" s="2">
        <v>4967</v>
      </c>
      <c r="EG249" s="2">
        <v>4952</v>
      </c>
      <c r="EH249" s="2">
        <v>5052</v>
      </c>
      <c r="EI249" s="2">
        <v>4754</v>
      </c>
      <c r="EJ249" s="2">
        <v>4696</v>
      </c>
      <c r="EK249" s="2">
        <v>4862</v>
      </c>
      <c r="EL249" s="2">
        <v>4765</v>
      </c>
      <c r="EM249" s="2">
        <v>4657</v>
      </c>
      <c r="EN249" s="2">
        <v>4592</v>
      </c>
      <c r="EO249" s="2">
        <v>4410</v>
      </c>
      <c r="EP249" s="2">
        <v>4400</v>
      </c>
      <c r="EQ249" s="2">
        <v>4326</v>
      </c>
      <c r="ER249" s="2">
        <v>4050</v>
      </c>
      <c r="ES249" s="2">
        <v>3886</v>
      </c>
      <c r="ET249" s="2">
        <v>3684</v>
      </c>
      <c r="EU249" s="2">
        <v>3710</v>
      </c>
      <c r="EV249" s="2">
        <v>3668</v>
      </c>
      <c r="EW249" s="2">
        <v>3691</v>
      </c>
      <c r="EX249" s="2">
        <v>3698</v>
      </c>
      <c r="EY249" s="2">
        <v>3626</v>
      </c>
      <c r="EZ249" s="2">
        <v>3679</v>
      </c>
      <c r="FA249" s="2">
        <v>3593</v>
      </c>
      <c r="FB249" s="2">
        <v>3566</v>
      </c>
      <c r="FC249" s="2">
        <v>3672</v>
      </c>
      <c r="FD249" s="2">
        <v>3704</v>
      </c>
      <c r="FE249" s="2">
        <v>3774</v>
      </c>
      <c r="FF249" s="2">
        <v>3938</v>
      </c>
      <c r="FG249" s="2">
        <v>4034</v>
      </c>
      <c r="FH249" s="2">
        <v>3942</v>
      </c>
      <c r="FI249" s="2">
        <v>3897</v>
      </c>
      <c r="FJ249" s="2">
        <v>3931</v>
      </c>
      <c r="FK249" s="2">
        <v>3822</v>
      </c>
      <c r="FL249" s="2">
        <v>3892</v>
      </c>
      <c r="FM249" s="2">
        <v>4018</v>
      </c>
      <c r="FN249" s="2">
        <v>3767</v>
      </c>
      <c r="FO249" s="2">
        <v>3887</v>
      </c>
      <c r="FP249" s="2">
        <v>4088</v>
      </c>
      <c r="FQ249" s="2">
        <v>4035</v>
      </c>
      <c r="FR249" s="2">
        <v>3985</v>
      </c>
      <c r="FS249" s="2">
        <v>3781</v>
      </c>
      <c r="FT249" s="2">
        <v>3768</v>
      </c>
      <c r="FU249" s="2">
        <v>3862</v>
      </c>
      <c r="FV249" s="2">
        <v>3794</v>
      </c>
      <c r="FW249" s="2">
        <v>3910</v>
      </c>
      <c r="FX249" s="2">
        <v>4041</v>
      </c>
      <c r="FY249" s="2">
        <v>3926</v>
      </c>
      <c r="FZ249" s="2">
        <v>4543</v>
      </c>
      <c r="GA249" s="2">
        <v>4416</v>
      </c>
      <c r="GB249" s="2">
        <v>4426</v>
      </c>
      <c r="GC249" s="2">
        <v>4491</v>
      </c>
      <c r="GD249" s="2">
        <v>4329</v>
      </c>
      <c r="GE249" s="2">
        <v>4399</v>
      </c>
      <c r="GF249" s="2">
        <v>4079</v>
      </c>
      <c r="GG249" s="2">
        <v>4173</v>
      </c>
      <c r="GH249" s="2">
        <v>4131</v>
      </c>
      <c r="GI249" s="2">
        <v>4072</v>
      </c>
      <c r="GJ249" s="2">
        <v>4013</v>
      </c>
      <c r="GK249" s="2">
        <v>3982</v>
      </c>
      <c r="GL249" s="2">
        <v>4058</v>
      </c>
      <c r="GM249" s="2">
        <v>3913</v>
      </c>
      <c r="GN249" s="2">
        <v>3876</v>
      </c>
      <c r="GO249" s="2">
        <v>3910</v>
      </c>
      <c r="GP249" s="2">
        <v>3829</v>
      </c>
      <c r="GQ249" s="2">
        <v>3880</v>
      </c>
      <c r="GR249" s="2">
        <v>3834</v>
      </c>
      <c r="GS249" s="2">
        <v>3880</v>
      </c>
      <c r="GT249" s="2">
        <v>3901</v>
      </c>
      <c r="GU249" s="2">
        <v>3812</v>
      </c>
      <c r="GV249" s="2">
        <v>4059</v>
      </c>
      <c r="GW249" s="2">
        <v>4021</v>
      </c>
      <c r="GX249" s="2">
        <v>3793</v>
      </c>
      <c r="GY249" s="2">
        <v>3733</v>
      </c>
      <c r="GZ249" s="2">
        <v>3784</v>
      </c>
      <c r="HA249" s="2">
        <v>3595</v>
      </c>
      <c r="HB249" s="2">
        <v>3517</v>
      </c>
      <c r="HC249" s="2">
        <v>3349</v>
      </c>
      <c r="HD249" s="2">
        <v>3383</v>
      </c>
      <c r="HE249" s="2">
        <v>3170</v>
      </c>
      <c r="HF249" s="2">
        <v>3137</v>
      </c>
      <c r="HG249" s="2">
        <v>3136</v>
      </c>
      <c r="HH249" s="2">
        <v>3146</v>
      </c>
      <c r="HI249" s="2">
        <v>3131</v>
      </c>
      <c r="HJ249" s="2">
        <v>3109</v>
      </c>
      <c r="HK249" s="2">
        <v>3090</v>
      </c>
      <c r="HL249" s="2">
        <v>3088</v>
      </c>
      <c r="HM249" s="2">
        <v>3122</v>
      </c>
      <c r="HN249" s="2">
        <v>3109</v>
      </c>
      <c r="HO249" s="2">
        <v>3095</v>
      </c>
      <c r="HP249" s="2">
        <v>3122</v>
      </c>
      <c r="HQ249" s="2">
        <v>3091</v>
      </c>
      <c r="HR249" s="2">
        <v>3155</v>
      </c>
      <c r="HS249" s="2">
        <v>3099</v>
      </c>
      <c r="HT249" s="2">
        <v>3048</v>
      </c>
      <c r="HU249" s="2">
        <v>2986</v>
      </c>
      <c r="HV249" s="2">
        <v>3054</v>
      </c>
      <c r="HW249" s="2">
        <v>3027</v>
      </c>
      <c r="HX249" s="2">
        <v>3088</v>
      </c>
      <c r="HY249" s="2">
        <v>3135</v>
      </c>
      <c r="HZ249" s="2">
        <v>3110</v>
      </c>
      <c r="IA249" s="2">
        <v>3139</v>
      </c>
      <c r="IB249" s="2">
        <v>3176</v>
      </c>
      <c r="IC249" s="2">
        <v>3160</v>
      </c>
      <c r="ID249" s="2">
        <v>3129</v>
      </c>
      <c r="IE249" s="2">
        <v>3092</v>
      </c>
      <c r="IF249" s="2">
        <v>3230</v>
      </c>
      <c r="IG249" s="2">
        <v>3292</v>
      </c>
      <c r="IH249" s="2">
        <v>3238</v>
      </c>
      <c r="II249" s="2">
        <v>2912</v>
      </c>
      <c r="IJ249" s="2">
        <v>2929</v>
      </c>
      <c r="IK249" s="2">
        <v>2910</v>
      </c>
      <c r="IL249" s="2">
        <v>2942.5</v>
      </c>
      <c r="IM249" s="2">
        <v>2878.5</v>
      </c>
      <c r="IN249" s="2">
        <v>2868</v>
      </c>
      <c r="IO249" s="2">
        <v>2769</v>
      </c>
      <c r="IP249" s="2">
        <v>2758.5</v>
      </c>
      <c r="IQ249" s="2">
        <v>2760</v>
      </c>
      <c r="IR249" s="2">
        <v>2800</v>
      </c>
      <c r="IS249" s="2">
        <v>2793</v>
      </c>
      <c r="IT249" s="2">
        <v>2791</v>
      </c>
    </row>
    <row r="250" spans="1:254">
      <c r="A250" s="62" t="s">
        <v>463</v>
      </c>
      <c r="B250" s="4" t="inlineStr">
        <is>
          <t>情報戦略テクノロジー</t>
        </is>
      </c>
      <c r="C250" s="4">
        <v>856</v>
      </c>
      <c r="D250" s="4">
        <v>-7</v>
      </c>
      <c r="E250" s="67">
        <v>863</v>
      </c>
      <c r="F250" s="67">
        <v>854</v>
      </c>
      <c r="G250" s="67">
        <v>833</v>
      </c>
      <c r="H250" s="67">
        <v>833</v>
      </c>
      <c r="I250" s="67">
        <v>831</v>
      </c>
      <c r="J250" s="67">
        <v>828</v>
      </c>
      <c r="K250" s="67">
        <v>814</v>
      </c>
      <c r="L250" s="67">
        <v>832</v>
      </c>
      <c r="M250" s="67">
        <v>852</v>
      </c>
      <c r="N250" s="67">
        <v>838</v>
      </c>
      <c r="O250" s="67">
        <v>859</v>
      </c>
      <c r="P250" s="67">
        <v>860</v>
      </c>
      <c r="Q250" s="67">
        <v>870</v>
      </c>
      <c r="R250" s="67">
        <v>843</v>
      </c>
      <c r="S250" s="67">
        <v>891</v>
      </c>
      <c r="T250" s="67">
        <v>893</v>
      </c>
      <c r="U250" s="67">
        <v>909</v>
      </c>
      <c r="V250" s="67">
        <v>902</v>
      </c>
      <c r="W250" s="67">
        <v>907</v>
      </c>
      <c r="X250" s="67">
        <v>883</v>
      </c>
      <c r="Y250" s="67">
        <v>884</v>
      </c>
      <c r="Z250" s="67">
        <v>906</v>
      </c>
      <c r="AA250" s="67">
        <v>917</v>
      </c>
      <c r="AB250" s="67">
        <v>890</v>
      </c>
      <c r="AC250" s="67">
        <v>870</v>
      </c>
      <c r="AD250" s="67">
        <v>878</v>
      </c>
      <c r="AE250" s="67">
        <v>876</v>
      </c>
      <c r="AF250" s="67">
        <v>861</v>
      </c>
      <c r="AG250" s="67">
        <v>840</v>
      </c>
      <c r="AH250" s="67">
        <v>869</v>
      </c>
      <c r="AI250" s="67">
        <v>844</v>
      </c>
      <c r="AJ250" s="67">
        <v>896</v>
      </c>
      <c r="AK250" s="67">
        <v>914</v>
      </c>
      <c r="AL250" s="67">
        <v>883</v>
      </c>
      <c r="AM250" s="67">
        <v>886</v>
      </c>
      <c r="AN250" s="67">
        <v>866</v>
      </c>
      <c r="AO250" s="67">
        <v>820</v>
      </c>
      <c r="AP250" s="67">
        <v>846</v>
      </c>
      <c r="AQ250" s="67">
        <v>835</v>
      </c>
      <c r="AR250" s="67">
        <v>858</v>
      </c>
      <c r="AS250" s="67">
        <v>889</v>
      </c>
      <c r="AT250" s="67">
        <v>888</v>
      </c>
      <c r="AU250" s="67">
        <v>839</v>
      </c>
      <c r="AV250" s="67">
        <v>868</v>
      </c>
      <c r="AW250" s="67">
        <v>844</v>
      </c>
      <c r="AX250" s="67">
        <v>833</v>
      </c>
      <c r="AY250" s="67">
        <v>828</v>
      </c>
      <c r="AZ250" s="67">
        <v>836</v>
      </c>
      <c r="BA250" s="67">
        <v>872</v>
      </c>
      <c r="BB250" s="67">
        <v>860</v>
      </c>
      <c r="BC250" s="67">
        <v>879</v>
      </c>
      <c r="BD250" s="67">
        <v>850</v>
      </c>
      <c r="BE250" s="67">
        <v>880</v>
      </c>
      <c r="BF250" s="67">
        <v>852</v>
      </c>
      <c r="BG250" s="67">
        <v>846</v>
      </c>
      <c r="BH250" s="67">
        <v>835</v>
      </c>
      <c r="BI250" s="67">
        <v>875</v>
      </c>
      <c r="BJ250" s="67">
        <v>880</v>
      </c>
      <c r="BK250" s="67">
        <v>889</v>
      </c>
      <c r="BL250" s="67">
        <v>739</v>
      </c>
      <c r="BM250" s="67">
        <v>770</v>
      </c>
      <c r="BN250" s="67">
        <v>791</v>
      </c>
      <c r="BO250" s="67">
        <v>798</v>
      </c>
      <c r="BP250" s="67">
        <v>815</v>
      </c>
      <c r="BQ250" s="67">
        <v>816</v>
      </c>
      <c r="BR250" s="67">
        <v>801</v>
      </c>
      <c r="BS250" s="67">
        <v>801</v>
      </c>
      <c r="BT250" s="67">
        <v>807</v>
      </c>
      <c r="BU250" s="67">
        <v>813</v>
      </c>
      <c r="BV250" s="67">
        <v>821</v>
      </c>
      <c r="BW250" s="67">
        <v>835</v>
      </c>
      <c r="BX250" s="67">
        <v>860</v>
      </c>
      <c r="BY250" s="67">
        <v>852</v>
      </c>
      <c r="BZ250" s="67">
        <v>836</v>
      </c>
      <c r="CA250" s="516">
        <v>842</v>
      </c>
      <c r="CB250" s="516">
        <v>833</v>
      </c>
      <c r="CC250" s="516">
        <v>829</v>
      </c>
      <c r="CD250" s="516">
        <v>812</v>
      </c>
      <c r="CE250" s="516">
        <v>808</v>
      </c>
      <c r="CF250" s="516">
        <v>823</v>
      </c>
      <c r="CG250" s="516">
        <v>847</v>
      </c>
      <c r="CH250" s="516">
        <v>876</v>
      </c>
      <c r="CI250" s="516">
        <v>853</v>
      </c>
      <c r="CJ250" s="516">
        <v>854</v>
      </c>
      <c r="CK250" s="516">
        <v>842</v>
      </c>
      <c r="CL250" s="516">
        <v>840</v>
      </c>
      <c r="CM250" s="516">
        <v>859</v>
      </c>
      <c r="CN250" s="516">
        <v>812</v>
      </c>
      <c r="CO250" s="516">
        <v>827</v>
      </c>
      <c r="CP250" s="516">
        <v>878</v>
      </c>
      <c r="CQ250" s="516">
        <v>863</v>
      </c>
      <c r="CR250" s="516">
        <v>884</v>
      </c>
      <c r="CS250" s="516">
        <v>864</v>
      </c>
      <c r="CT250" s="516">
        <v>861</v>
      </c>
      <c r="CU250" s="516">
        <v>890</v>
      </c>
      <c r="CV250" s="516">
        <v>935</v>
      </c>
      <c r="CW250" s="516">
        <v>873</v>
      </c>
      <c r="CX250" s="516">
        <v>879</v>
      </c>
      <c r="CY250" s="516">
        <v>890</v>
      </c>
      <c r="CZ250" s="516">
        <v>904</v>
      </c>
      <c r="DA250" s="2">
        <v>912</v>
      </c>
      <c r="DB250" s="2">
        <v>915</v>
      </c>
      <c r="DC250" s="2">
        <v>887</v>
      </c>
      <c r="DD250" s="2">
        <v>939</v>
      </c>
      <c r="DE250" s="2">
        <v>937</v>
      </c>
      <c r="DF250" s="2">
        <v>893</v>
      </c>
      <c r="DG250" s="2">
        <v>927</v>
      </c>
      <c r="DH250" s="2">
        <v>908</v>
      </c>
      <c r="DI250" s="2">
        <v>917</v>
      </c>
      <c r="DJ250" s="2">
        <v>897</v>
      </c>
      <c r="DK250" s="2">
        <v>875</v>
      </c>
      <c r="DL250" s="2">
        <v>828</v>
      </c>
      <c r="DM250" s="2">
        <v>900</v>
      </c>
      <c r="DN250" s="2">
        <v>965</v>
      </c>
      <c r="DO250" s="2">
        <v>937</v>
      </c>
      <c r="DP250" s="2">
        <v>959</v>
      </c>
      <c r="DQ250" s="2">
        <v>1042</v>
      </c>
      <c r="DR250" s="2">
        <v>1230</v>
      </c>
      <c r="DS250" s="2">
        <v>1293</v>
      </c>
      <c r="DT250" s="2">
        <v>1282</v>
      </c>
      <c r="DU250" s="2">
        <v>1252</v>
      </c>
      <c r="DV250" s="2">
        <v>1299</v>
      </c>
      <c r="DW250" s="2">
        <v>1355</v>
      </c>
      <c r="DX250" s="2">
        <v>1334</v>
      </c>
      <c r="DY250" s="2">
        <v>1385</v>
      </c>
      <c r="DZ250" s="2">
        <v>1402</v>
      </c>
      <c r="EA250" s="2">
        <v>1387</v>
      </c>
      <c r="EB250" s="2">
        <v>1376</v>
      </c>
      <c r="EC250" s="2">
        <v>1392</v>
      </c>
      <c r="ED250" s="2">
        <v>1432</v>
      </c>
      <c r="EE250" s="2">
        <v>1370</v>
      </c>
      <c r="EF250" s="2">
        <v>1399</v>
      </c>
      <c r="EG250" s="2">
        <v>1308</v>
      </c>
      <c r="EH250" s="2">
        <v>1354</v>
      </c>
      <c r="EI250" s="2">
        <v>1319</v>
      </c>
      <c r="EJ250" s="2">
        <v>1315</v>
      </c>
      <c r="EK250" s="2">
        <v>1356</v>
      </c>
      <c r="EL250" s="2">
        <v>1360</v>
      </c>
      <c r="EM250" s="2">
        <v>1322</v>
      </c>
      <c r="EN250" s="2">
        <v>1350</v>
      </c>
      <c r="EO250" s="2">
        <v>1336</v>
      </c>
      <c r="EP250" s="2">
        <v>1364</v>
      </c>
      <c r="EQ250" s="2">
        <v>1341</v>
      </c>
      <c r="ER250" s="2">
        <v>1446</v>
      </c>
      <c r="ES250" s="2">
        <v>1357</v>
      </c>
      <c r="ET250" s="2">
        <v>1332</v>
      </c>
      <c r="EU250" s="2">
        <v>1364</v>
      </c>
      <c r="EV250" s="2">
        <v>1312</v>
      </c>
      <c r="EW250" s="2">
        <v>1288</v>
      </c>
      <c r="EX250" s="2">
        <v>1236</v>
      </c>
      <c r="EY250" s="2">
        <v>1209</v>
      </c>
      <c r="EZ250" s="2">
        <v>1235</v>
      </c>
      <c r="FA250" s="2">
        <v>1256</v>
      </c>
      <c r="FB250" s="2">
        <v>1250</v>
      </c>
      <c r="FC250" s="2">
        <v>1278</v>
      </c>
      <c r="FD250" s="2">
        <v>1300</v>
      </c>
      <c r="FE250" s="2">
        <v>1394</v>
      </c>
      <c r="FF250" s="2">
        <v>1415</v>
      </c>
      <c r="FG250" s="2">
        <v>1452</v>
      </c>
      <c r="FH250" s="2">
        <v>1420</v>
      </c>
      <c r="FI250" s="2">
        <v>1473</v>
      </c>
      <c r="FJ250" s="2">
        <v>1342</v>
      </c>
      <c r="FK250" s="2">
        <v>1339</v>
      </c>
      <c r="FL250" s="2">
        <v>1392</v>
      </c>
      <c r="FM250" s="2">
        <v>1470</v>
      </c>
      <c r="FN250" s="2">
        <v>1526</v>
      </c>
      <c r="FO250" s="2">
        <v>1585</v>
      </c>
      <c r="FP250" s="2">
        <v>1472</v>
      </c>
      <c r="FQ250" s="2">
        <v>1487</v>
      </c>
      <c r="FR250" s="2">
        <v>1687</v>
      </c>
      <c r="FS250" s="2">
        <v>1607</v>
      </c>
      <c r="FT250" s="2">
        <v>1440</v>
      </c>
      <c r="FU250" s="2">
        <v>1336</v>
      </c>
      <c r="FV250" s="2">
        <v>1233</v>
      </c>
      <c r="FW250" s="2">
        <v>1186</v>
      </c>
      <c r="FX250" s="2">
        <v>1209</v>
      </c>
      <c r="FY250" s="2">
        <v>1161</v>
      </c>
      <c r="FZ250" s="2">
        <v>1172</v>
      </c>
      <c r="GA250" s="2">
        <v>1180</v>
      </c>
      <c r="GB250" s="2">
        <v>1129</v>
      </c>
      <c r="GC250" s="2">
        <v>1126</v>
      </c>
      <c r="GD250" s="2">
        <v>1077</v>
      </c>
      <c r="GE250" s="2">
        <v>1079</v>
      </c>
      <c r="GF250" s="2">
        <v>1074</v>
      </c>
      <c r="GG250" s="2">
        <v>1065</v>
      </c>
      <c r="GH250" s="2">
        <v>1026</v>
      </c>
      <c r="GI250" s="2">
        <v>1045</v>
      </c>
      <c r="GJ250" s="2">
        <v>1004</v>
      </c>
      <c r="GK250" s="2">
        <v>1033</v>
      </c>
      <c r="GL250" s="2">
        <v>1044</v>
      </c>
      <c r="GM250" s="2">
        <v>1055</v>
      </c>
      <c r="GN250" s="2">
        <v>1049</v>
      </c>
      <c r="GO250" s="2">
        <v>990</v>
      </c>
      <c r="GP250" s="2">
        <v>989</v>
      </c>
      <c r="GQ250" s="2">
        <v>959</v>
      </c>
      <c r="GR250" s="2">
        <v>922</v>
      </c>
      <c r="GS250" s="2">
        <v>950</v>
      </c>
      <c r="GT250" s="2">
        <v>1002</v>
      </c>
      <c r="GU250" s="2">
        <v>953</v>
      </c>
      <c r="GV250" s="2">
        <v>992</v>
      </c>
      <c r="GW250" s="2">
        <v>1018</v>
      </c>
      <c r="GX250" s="2">
        <v>993</v>
      </c>
      <c r="GY250" s="2">
        <v>941</v>
      </c>
      <c r="GZ250" s="2">
        <v>984</v>
      </c>
      <c r="HA250" s="2">
        <v>935</v>
      </c>
      <c r="HB250" s="2">
        <v>861</v>
      </c>
      <c r="HC250" s="2">
        <v>870</v>
      </c>
      <c r="HD250" s="2">
        <v>930</v>
      </c>
      <c r="HE250" s="2">
        <v>985</v>
      </c>
      <c r="HF250" s="2">
        <v>888</v>
      </c>
      <c r="HG250" s="2">
        <v>874</v>
      </c>
      <c r="HH250" s="2">
        <v>877</v>
      </c>
      <c r="HI250" s="2">
        <v>889</v>
      </c>
      <c r="HJ250" s="2">
        <v>881</v>
      </c>
      <c r="HK250" s="2">
        <v>885</v>
      </c>
      <c r="HL250" s="2">
        <v>906</v>
      </c>
      <c r="HM250" s="2">
        <v>914</v>
      </c>
      <c r="HN250" s="2">
        <v>934</v>
      </c>
      <c r="HO250" s="2">
        <v>1011</v>
      </c>
      <c r="HP250" s="2">
        <v>1050</v>
      </c>
      <c r="HQ250" s="2">
        <v>1100</v>
      </c>
      <c r="HR250" s="2">
        <v>1121</v>
      </c>
      <c r="HS250" s="2">
        <v>971</v>
      </c>
      <c r="HT250" s="2">
        <v>821</v>
      </c>
      <c r="HU250" s="2">
        <v>809</v>
      </c>
      <c r="HV250" s="2">
        <v>864</v>
      </c>
      <c r="HW250" s="2">
        <v>884</v>
      </c>
      <c r="HX250" s="2">
        <v>943</v>
      </c>
      <c r="HY250" s="2">
        <v>960</v>
      </c>
      <c r="HZ250" s="2">
        <v>1013</v>
      </c>
      <c r="IA250" s="2">
        <v>1015</v>
      </c>
      <c r="IB250" s="2">
        <v>865</v>
      </c>
      <c r="IC250" s="2">
        <v>803</v>
      </c>
      <c r="ID250" s="2">
        <v>777</v>
      </c>
      <c r="IE250" s="2">
        <v>788</v>
      </c>
      <c r="IF250" s="2">
        <v>793</v>
      </c>
      <c r="IG250" s="2">
        <v>783</v>
      </c>
      <c r="IH250" s="2">
        <v>784</v>
      </c>
      <c r="II250" s="2">
        <v>775</v>
      </c>
      <c r="IJ250" s="2">
        <v>814</v>
      </c>
      <c r="IK250" s="2">
        <v>806</v>
      </c>
      <c r="IL250" s="2">
        <v>785</v>
      </c>
      <c r="IM250" s="2">
        <v>825</v>
      </c>
      <c r="IN250" s="2">
        <v>846</v>
      </c>
      <c r="IO250" s="2">
        <v>909</v>
      </c>
      <c r="IP250" s="2">
        <v>759</v>
      </c>
      <c r="IQ250" s="2">
        <v>780</v>
      </c>
      <c r="IR250" s="2">
        <v>869</v>
      </c>
      <c r="IS250" s="2">
        <v>719</v>
      </c>
      <c r="IT250" s="2">
        <v>669</v>
      </c>
    </row>
    <row r="251" spans="1:254">
      <c r="A251" s="62" t="s">
        <v>464</v>
      </c>
      <c r="B251" s="4" t="inlineStr">
        <is>
          <t>ＴＥＲＲＡＤＲＯＮＥ</t>
        </is>
      </c>
      <c r="C251" s="4">
        <v>12070</v>
      </c>
      <c r="D251" s="4">
        <v>-840</v>
      </c>
      <c r="E251" s="67">
        <v>12910</v>
      </c>
      <c r="F251" s="67">
        <v>12970</v>
      </c>
      <c r="G251" s="67">
        <v>14360</v>
      </c>
      <c r="H251" s="67">
        <v>12000</v>
      </c>
      <c r="I251" s="67">
        <v>10540</v>
      </c>
      <c r="J251" s="67">
        <v>10270</v>
      </c>
      <c r="K251" s="67">
        <v>10140</v>
      </c>
      <c r="L251" s="67">
        <v>10380</v>
      </c>
      <c r="M251" s="67">
        <v>12920</v>
      </c>
      <c r="N251" s="67">
        <v>12690</v>
      </c>
      <c r="O251" s="67">
        <v>13770</v>
      </c>
      <c r="P251" s="67">
        <v>15550</v>
      </c>
      <c r="Q251" s="67">
        <v>15370</v>
      </c>
      <c r="R251" s="67">
        <v>13770</v>
      </c>
      <c r="S251" s="67">
        <v>12120</v>
      </c>
      <c r="T251" s="67">
        <v>13100</v>
      </c>
      <c r="U251" s="67">
        <v>10700</v>
      </c>
      <c r="V251" s="67">
        <v>11400</v>
      </c>
      <c r="W251" s="67">
        <v>10860</v>
      </c>
      <c r="X251" s="67">
        <v>9500</v>
      </c>
      <c r="Y251" s="67">
        <v>8750</v>
      </c>
      <c r="Z251" s="67">
        <v>9130</v>
      </c>
      <c r="AA251" s="67">
        <v>9750</v>
      </c>
      <c r="AB251" s="67">
        <v>8410</v>
      </c>
      <c r="AC251" s="67">
        <v>8110</v>
      </c>
      <c r="AD251" s="67">
        <v>7810</v>
      </c>
      <c r="AE251" s="67">
        <v>7700</v>
      </c>
      <c r="AF251" s="67">
        <v>7830</v>
      </c>
      <c r="AG251" s="67">
        <v>7650</v>
      </c>
      <c r="AH251" s="67">
        <v>8000</v>
      </c>
      <c r="AI251" s="67">
        <v>8020</v>
      </c>
      <c r="AJ251" s="67">
        <v>7990</v>
      </c>
      <c r="AK251" s="67">
        <v>9420</v>
      </c>
      <c r="AL251" s="67">
        <v>7920</v>
      </c>
      <c r="AM251" s="67">
        <v>8410</v>
      </c>
      <c r="AN251" s="67">
        <v>8020</v>
      </c>
      <c r="AO251" s="67">
        <v>8750</v>
      </c>
      <c r="AP251" s="67">
        <v>7250</v>
      </c>
      <c r="AQ251" s="67">
        <v>8100</v>
      </c>
      <c r="AR251" s="67">
        <v>8570</v>
      </c>
      <c r="AS251" s="67">
        <v>8990</v>
      </c>
      <c r="AT251" s="67">
        <v>8990</v>
      </c>
      <c r="AU251" s="67">
        <v>8260</v>
      </c>
      <c r="AV251" s="67">
        <v>8190</v>
      </c>
      <c r="AW251" s="67">
        <v>8050</v>
      </c>
      <c r="AX251" s="67">
        <v>8590</v>
      </c>
      <c r="AY251" s="67">
        <v>8540</v>
      </c>
      <c r="AZ251" s="67">
        <v>9110</v>
      </c>
      <c r="BA251" s="67">
        <v>9690</v>
      </c>
      <c r="BB251" s="67">
        <v>10010</v>
      </c>
      <c r="BC251" s="67">
        <v>9210</v>
      </c>
      <c r="BD251" s="67">
        <v>9900</v>
      </c>
      <c r="BE251" s="67">
        <v>10870</v>
      </c>
      <c r="BF251" s="67">
        <v>11320</v>
      </c>
      <c r="BG251" s="67">
        <v>10910</v>
      </c>
      <c r="BH251" s="67">
        <v>11100</v>
      </c>
      <c r="BI251" s="67">
        <v>12560</v>
      </c>
      <c r="BJ251" s="67">
        <v>12750</v>
      </c>
      <c r="BK251" s="67">
        <v>12190</v>
      </c>
      <c r="BL251" s="67">
        <v>10740</v>
      </c>
      <c r="BM251" s="67">
        <v>11470</v>
      </c>
      <c r="BN251" s="67">
        <v>12400</v>
      </c>
      <c r="BO251" s="67">
        <v>16400</v>
      </c>
      <c r="BP251" s="67">
        <v>13400</v>
      </c>
      <c r="BQ251" s="67">
        <v>12850</v>
      </c>
      <c r="BR251" s="67">
        <v>10770</v>
      </c>
      <c r="BS251" s="67">
        <v>9270</v>
      </c>
      <c r="BT251" s="67">
        <v>7770</v>
      </c>
      <c r="BU251" s="67">
        <v>7450</v>
      </c>
      <c r="BV251" s="67">
        <v>7840</v>
      </c>
      <c r="BW251" s="67">
        <v>8260</v>
      </c>
      <c r="BX251" s="67">
        <v>7220</v>
      </c>
      <c r="BY251" s="67">
        <v>6220</v>
      </c>
      <c r="BZ251" s="67">
        <v>6550</v>
      </c>
      <c r="CA251" s="516">
        <v>6480</v>
      </c>
      <c r="CB251" s="516">
        <v>6700</v>
      </c>
      <c r="CC251" s="516">
        <v>6000</v>
      </c>
      <c r="CD251" s="516">
        <v>5660</v>
      </c>
      <c r="CE251" s="516">
        <v>5660</v>
      </c>
      <c r="CF251" s="516">
        <v>4960</v>
      </c>
      <c r="CG251" s="516">
        <v>4445</v>
      </c>
      <c r="CH251" s="516">
        <v>4250</v>
      </c>
      <c r="CI251" s="516">
        <v>4215</v>
      </c>
      <c r="CJ251" s="516">
        <v>4710</v>
      </c>
      <c r="CK251" s="516">
        <v>4490</v>
      </c>
      <c r="CL251" s="516">
        <v>4795</v>
      </c>
      <c r="CM251" s="516">
        <v>4495</v>
      </c>
      <c r="CN251" s="516">
        <v>3795</v>
      </c>
      <c r="CO251" s="516">
        <v>3825</v>
      </c>
      <c r="CP251" s="516">
        <v>4100</v>
      </c>
      <c r="CQ251" s="516">
        <v>4000</v>
      </c>
      <c r="CR251" s="516">
        <v>4095</v>
      </c>
      <c r="CS251" s="516">
        <v>3395</v>
      </c>
      <c r="CT251" s="516">
        <v>2891</v>
      </c>
      <c r="CU251" s="516">
        <v>2940</v>
      </c>
      <c r="CV251" s="516">
        <v>2985</v>
      </c>
      <c r="CW251" s="516">
        <v>3125</v>
      </c>
      <c r="CX251" s="516">
        <v>2624</v>
      </c>
      <c r="CY251" s="516">
        <v>2688</v>
      </c>
      <c r="CZ251" s="516">
        <v>2640</v>
      </c>
      <c r="DA251" s="2">
        <v>2713</v>
      </c>
      <c r="DB251" s="2">
        <v>2610</v>
      </c>
      <c r="DC251" s="2">
        <v>2450</v>
      </c>
      <c r="DD251" s="2">
        <v>2554</v>
      </c>
      <c r="DE251" s="2">
        <v>2385</v>
      </c>
      <c r="DF251" s="2">
        <v>2305</v>
      </c>
      <c r="DG251" s="2">
        <v>2441</v>
      </c>
      <c r="DH251" s="2">
        <v>2741</v>
      </c>
      <c r="DI251" s="2">
        <v>2560</v>
      </c>
      <c r="DJ251" s="2">
        <v>2408</v>
      </c>
      <c r="DK251" s="2">
        <v>2300</v>
      </c>
      <c r="DL251" s="2">
        <v>2303</v>
      </c>
      <c r="DM251" s="2">
        <v>2424</v>
      </c>
      <c r="DN251" s="2">
        <v>2443</v>
      </c>
      <c r="DO251" s="2">
        <v>2555</v>
      </c>
      <c r="DP251" s="2">
        <v>2527</v>
      </c>
      <c r="DQ251" s="2">
        <v>2708</v>
      </c>
      <c r="DR251" s="2">
        <v>2638</v>
      </c>
      <c r="DS251" s="2">
        <v>2729</v>
      </c>
      <c r="DT251" s="2">
        <v>2794</v>
      </c>
      <c r="DU251" s="2">
        <v>2802</v>
      </c>
      <c r="DV251" s="2">
        <v>2747</v>
      </c>
      <c r="DW251" s="2">
        <v>2714</v>
      </c>
      <c r="DX251" s="2">
        <v>2667</v>
      </c>
      <c r="DY251" s="2">
        <v>2705</v>
      </c>
      <c r="DZ251" s="2">
        <v>2683</v>
      </c>
      <c r="EA251" s="2">
        <v>2675</v>
      </c>
      <c r="EB251" s="2">
        <v>2686</v>
      </c>
      <c r="EC251" s="2">
        <v>2685</v>
      </c>
      <c r="ED251" s="2">
        <v>2797</v>
      </c>
      <c r="EE251" s="2">
        <v>2653</v>
      </c>
      <c r="EF251" s="2">
        <v>2663</v>
      </c>
      <c r="EG251" s="2">
        <v>2700</v>
      </c>
      <c r="EH251" s="2">
        <v>2530</v>
      </c>
      <c r="EI251" s="2">
        <v>2636</v>
      </c>
      <c r="EJ251" s="2">
        <v>2653</v>
      </c>
      <c r="EK251" s="2">
        <v>2663</v>
      </c>
      <c r="EL251" s="2">
        <v>2823</v>
      </c>
      <c r="EM251" s="2">
        <v>2776</v>
      </c>
      <c r="EN251" s="2">
        <v>2861</v>
      </c>
      <c r="EO251" s="2">
        <v>3000</v>
      </c>
      <c r="EP251" s="2">
        <v>3140</v>
      </c>
      <c r="EQ251" s="2">
        <v>2637</v>
      </c>
      <c r="ER251" s="2">
        <v>2137</v>
      </c>
      <c r="ES251" s="2">
        <v>2114</v>
      </c>
      <c r="ET251" s="2">
        <v>2082</v>
      </c>
      <c r="EU251" s="2">
        <v>2205</v>
      </c>
      <c r="EV251" s="2">
        <v>2137</v>
      </c>
      <c r="EW251" s="2">
        <v>2180</v>
      </c>
      <c r="EX251" s="2">
        <v>2260</v>
      </c>
      <c r="EY251" s="2">
        <v>2166</v>
      </c>
      <c r="EZ251" s="2">
        <v>2032</v>
      </c>
      <c r="FA251" s="2">
        <v>2134</v>
      </c>
      <c r="FB251" s="2">
        <v>2110</v>
      </c>
      <c r="FC251" s="2">
        <v>2023</v>
      </c>
      <c r="FD251" s="2">
        <v>2075</v>
      </c>
      <c r="FE251" s="2">
        <v>2295</v>
      </c>
      <c r="FF251" s="2">
        <v>2339</v>
      </c>
      <c r="FG251" s="2">
        <v>2261</v>
      </c>
      <c r="FH251" s="2">
        <v>2485</v>
      </c>
      <c r="FI251" s="2">
        <v>2733</v>
      </c>
      <c r="FJ251" s="2">
        <v>2781</v>
      </c>
      <c r="FK251" s="2">
        <v>2806</v>
      </c>
      <c r="FL251" s="2">
        <v>2930</v>
      </c>
      <c r="FM251" s="2">
        <v>2905</v>
      </c>
      <c r="FN251" s="2">
        <v>2891</v>
      </c>
      <c r="FO251" s="2">
        <v>2967</v>
      </c>
      <c r="FP251" s="2">
        <v>3100</v>
      </c>
      <c r="FQ251" s="2">
        <v>2992</v>
      </c>
      <c r="FR251" s="2">
        <v>2992</v>
      </c>
      <c r="FS251" s="2">
        <v>2975</v>
      </c>
      <c r="FT251" s="2">
        <v>3075</v>
      </c>
      <c r="FU251" s="2">
        <v>3050</v>
      </c>
      <c r="FV251" s="2">
        <v>2913</v>
      </c>
      <c r="FW251" s="2">
        <v>2920</v>
      </c>
      <c r="FX251" s="2">
        <v>3090</v>
      </c>
      <c r="FY251" s="2">
        <v>3120</v>
      </c>
      <c r="FZ251" s="2">
        <v>3175</v>
      </c>
      <c r="GA251" s="2">
        <v>3235</v>
      </c>
      <c r="GB251" s="2">
        <v>3105</v>
      </c>
      <c r="GC251" s="2">
        <v>3185</v>
      </c>
      <c r="GD251" s="2">
        <v>3185</v>
      </c>
      <c r="GE251" s="2">
        <v>3050</v>
      </c>
      <c r="GF251" s="2">
        <v>3125</v>
      </c>
      <c r="GG251" s="2">
        <v>3230</v>
      </c>
      <c r="GH251" s="2">
        <v>3085</v>
      </c>
      <c r="GI251" s="2">
        <v>3085</v>
      </c>
      <c r="GJ251" s="2">
        <v>3135</v>
      </c>
      <c r="GK251" s="2">
        <v>3185</v>
      </c>
      <c r="GL251" s="2">
        <v>3410</v>
      </c>
      <c r="GM251" s="2">
        <v>3360</v>
      </c>
      <c r="GN251" s="2">
        <v>3350</v>
      </c>
      <c r="GO251" s="2">
        <v>3580</v>
      </c>
      <c r="GP251" s="2">
        <v>3320</v>
      </c>
      <c r="GQ251" s="2">
        <v>3465</v>
      </c>
      <c r="GR251" s="2">
        <v>3080</v>
      </c>
      <c r="GS251" s="2">
        <v>3180</v>
      </c>
      <c r="GT251" s="2">
        <v>3235</v>
      </c>
      <c r="GU251" s="2">
        <v>3100</v>
      </c>
      <c r="GV251" s="2">
        <v>3225</v>
      </c>
      <c r="GW251" s="2">
        <v>3535</v>
      </c>
      <c r="GX251" s="2">
        <v>3775</v>
      </c>
      <c r="GY251" s="2">
        <v>3550</v>
      </c>
      <c r="GZ251" s="2">
        <v>3215</v>
      </c>
      <c r="HA251" s="2">
        <v>3045</v>
      </c>
      <c r="HB251" s="2">
        <v>3035</v>
      </c>
      <c r="HC251" s="2">
        <v>3145</v>
      </c>
      <c r="HD251" s="2">
        <v>3360</v>
      </c>
      <c r="HE251" s="2">
        <v>3500</v>
      </c>
      <c r="HF251" s="2">
        <v>3585</v>
      </c>
      <c r="HG251" s="2">
        <v>3695</v>
      </c>
      <c r="HH251" s="2">
        <v>3755</v>
      </c>
      <c r="HI251" s="2">
        <v>3850</v>
      </c>
      <c r="HJ251" s="2">
        <v>3905</v>
      </c>
      <c r="HK251" s="2">
        <v>3765</v>
      </c>
      <c r="HL251" s="2">
        <v>3905</v>
      </c>
      <c r="HM251" s="2">
        <v>4245</v>
      </c>
      <c r="HN251" s="2">
        <v>4090</v>
      </c>
      <c r="HO251" s="2">
        <v>4190</v>
      </c>
      <c r="HP251" s="2">
        <v>4265</v>
      </c>
      <c r="HQ251" s="2">
        <v>4120</v>
      </c>
      <c r="HR251" s="2">
        <v>4360</v>
      </c>
      <c r="HS251" s="2">
        <v>4465</v>
      </c>
      <c r="HT251" s="2">
        <v>4250</v>
      </c>
      <c r="HU251" s="2">
        <v>4305</v>
      </c>
      <c r="HV251" s="2">
        <v>4470</v>
      </c>
      <c r="HW251" s="2">
        <v>4375</v>
      </c>
      <c r="HX251" s="2">
        <v>4460</v>
      </c>
      <c r="HY251" s="2">
        <v>4485</v>
      </c>
      <c r="HZ251" s="2">
        <v>4415</v>
      </c>
      <c r="IA251" s="2">
        <v>4445</v>
      </c>
      <c r="IB251" s="2">
        <v>4340</v>
      </c>
      <c r="IC251" s="2">
        <v>4250</v>
      </c>
      <c r="ID251" s="2">
        <v>4300</v>
      </c>
      <c r="IE251" s="2">
        <v>4420</v>
      </c>
      <c r="IF251" s="2">
        <v>4520</v>
      </c>
      <c r="IG251" s="2">
        <v>4640</v>
      </c>
      <c r="IH251" s="2">
        <v>4680</v>
      </c>
      <c r="II251" s="2">
        <v>4650</v>
      </c>
      <c r="IJ251" s="2">
        <v>4580</v>
      </c>
      <c r="IK251" s="2">
        <v>4310</v>
      </c>
      <c r="IL251" s="2">
        <v>4530</v>
      </c>
      <c r="IM251" s="2">
        <v>4570</v>
      </c>
      <c r="IN251" s="2">
        <v>4585</v>
      </c>
      <c r="IO251" s="2">
        <v>4530</v>
      </c>
      <c r="IP251" s="2">
        <v>4400</v>
      </c>
      <c r="IQ251" s="2">
        <v>4465</v>
      </c>
      <c r="IR251" s="2">
        <v>4475</v>
      </c>
      <c r="IS251" s="2">
        <v>4510</v>
      </c>
      <c r="IT251" s="2">
        <v>4540</v>
      </c>
    </row>
    <row r="252" spans="1:254">
      <c r="A252" s="62" t="s">
        <v>465</v>
      </c>
      <c r="B252" s="4" t="inlineStr">
        <is>
          <t>ＭＩＣ</t>
        </is>
      </c>
      <c r="C252" s="4">
        <v>3180</v>
      </c>
      <c r="D252" s="4">
        <v>110</v>
      </c>
      <c r="E252" s="67">
        <v>3070</v>
      </c>
      <c r="F252" s="67">
        <v>3030</v>
      </c>
      <c r="G252" s="67">
        <v>3000</v>
      </c>
      <c r="H252" s="67">
        <v>2957</v>
      </c>
      <c r="I252" s="67">
        <v>3000</v>
      </c>
      <c r="J252" s="67">
        <v>3000</v>
      </c>
      <c r="K252" s="67">
        <v>2978</v>
      </c>
      <c r="L252" s="67">
        <v>2979</v>
      </c>
      <c r="M252" s="67">
        <v>2946</v>
      </c>
      <c r="N252" s="67">
        <v>2854</v>
      </c>
      <c r="O252" s="67">
        <v>2985</v>
      </c>
      <c r="P252" s="67">
        <v>2948</v>
      </c>
      <c r="Q252" s="67">
        <v>2915</v>
      </c>
      <c r="R252" s="67">
        <v>2874</v>
      </c>
      <c r="S252" s="67">
        <v>2881</v>
      </c>
      <c r="T252" s="67">
        <v>2880</v>
      </c>
      <c r="U252" s="67">
        <v>2842</v>
      </c>
      <c r="V252" s="67">
        <v>2837</v>
      </c>
      <c r="W252" s="67">
        <v>2908</v>
      </c>
      <c r="X252" s="67">
        <v>2860</v>
      </c>
      <c r="Y252" s="67">
        <v>2910</v>
      </c>
      <c r="Z252" s="67">
        <v>2910</v>
      </c>
      <c r="AA252" s="67">
        <v>2912</v>
      </c>
      <c r="AB252" s="67">
        <v>2917</v>
      </c>
      <c r="AC252" s="67">
        <v>2917</v>
      </c>
      <c r="AD252" s="67">
        <v>2971</v>
      </c>
      <c r="AE252" s="67">
        <v>2929</v>
      </c>
      <c r="AF252" s="67">
        <v>2900</v>
      </c>
      <c r="AG252" s="67">
        <v>2824</v>
      </c>
      <c r="AH252" s="67">
        <v>2790</v>
      </c>
      <c r="AI252" s="67">
        <v>2791</v>
      </c>
      <c r="AJ252" s="67">
        <v>2801</v>
      </c>
      <c r="AK252" s="67">
        <v>2800</v>
      </c>
      <c r="AL252" s="67">
        <v>2800</v>
      </c>
      <c r="AM252" s="67">
        <v>2796</v>
      </c>
      <c r="AN252" s="67">
        <v>2847</v>
      </c>
      <c r="AO252" s="67">
        <v>2810</v>
      </c>
      <c r="AP252" s="67">
        <v>2816</v>
      </c>
      <c r="AQ252" s="67">
        <v>2867</v>
      </c>
      <c r="AR252" s="67">
        <v>2780</v>
      </c>
      <c r="AS252" s="67">
        <v>2800</v>
      </c>
      <c r="AT252" s="67">
        <v>2802</v>
      </c>
      <c r="AU252" s="67">
        <v>2737</v>
      </c>
      <c r="AV252" s="67">
        <v>2804</v>
      </c>
      <c r="AW252" s="67">
        <v>2755</v>
      </c>
      <c r="AX252" s="67">
        <v>2804</v>
      </c>
      <c r="AY252" s="67">
        <v>2844</v>
      </c>
      <c r="AZ252" s="67">
        <v>2872</v>
      </c>
      <c r="BA252" s="67">
        <v>2835</v>
      </c>
      <c r="BB252" s="67">
        <v>2887</v>
      </c>
      <c r="BC252" s="67">
        <v>2844</v>
      </c>
      <c r="BD252" s="67">
        <v>2880</v>
      </c>
      <c r="BE252" s="67">
        <v>2869</v>
      </c>
      <c r="BF252" s="67">
        <v>2918</v>
      </c>
      <c r="BG252" s="67">
        <v>2864</v>
      </c>
      <c r="BH252" s="67">
        <v>2891</v>
      </c>
      <c r="BI252" s="67">
        <v>2900</v>
      </c>
      <c r="BJ252" s="67">
        <v>2874</v>
      </c>
      <c r="BK252" s="67">
        <v>2950</v>
      </c>
      <c r="BL252" s="67">
        <v>2604</v>
      </c>
      <c r="BM252" s="67">
        <v>2781</v>
      </c>
      <c r="BN252" s="67">
        <v>2731</v>
      </c>
      <c r="BO252" s="67">
        <v>2802</v>
      </c>
      <c r="BP252" s="67">
        <v>2782</v>
      </c>
      <c r="BQ252" s="67">
        <v>2753</v>
      </c>
      <c r="BR252" s="67">
        <v>2795</v>
      </c>
      <c r="BS252" s="67">
        <v>2768</v>
      </c>
      <c r="BT252" s="67">
        <v>2849</v>
      </c>
      <c r="BU252" s="67">
        <v>2762</v>
      </c>
      <c r="BV252" s="67">
        <v>2879</v>
      </c>
      <c r="BW252" s="67">
        <v>2950</v>
      </c>
      <c r="BX252" s="67">
        <v>3060</v>
      </c>
      <c r="BY252" s="67">
        <v>3075</v>
      </c>
      <c r="BZ252" s="67">
        <v>3045</v>
      </c>
      <c r="CA252" s="516">
        <v>2982</v>
      </c>
      <c r="CB252" s="516">
        <v>2998</v>
      </c>
      <c r="CC252" s="516">
        <v>2945</v>
      </c>
      <c r="CD252" s="516">
        <v>2913</v>
      </c>
      <c r="CE252" s="516">
        <v>2898</v>
      </c>
      <c r="CF252" s="516">
        <v>2928</v>
      </c>
      <c r="CG252" s="516">
        <v>2853</v>
      </c>
      <c r="CH252" s="516">
        <v>2820</v>
      </c>
      <c r="CI252" s="516">
        <v>2824</v>
      </c>
      <c r="CJ252" s="516">
        <v>2842</v>
      </c>
      <c r="CK252" s="516">
        <v>2845</v>
      </c>
      <c r="CL252" s="516">
        <v>2808</v>
      </c>
      <c r="CM252" s="516">
        <v>2865</v>
      </c>
      <c r="CN252" s="516">
        <v>2749</v>
      </c>
      <c r="CO252" s="516">
        <v>2720</v>
      </c>
      <c r="CP252" s="516">
        <v>2842</v>
      </c>
      <c r="CQ252" s="516">
        <v>2770</v>
      </c>
      <c r="CR252" s="516">
        <v>2818</v>
      </c>
      <c r="CS252" s="516">
        <v>2725</v>
      </c>
      <c r="CT252" s="516">
        <v>2650</v>
      </c>
      <c r="CU252" s="516">
        <v>2774</v>
      </c>
      <c r="CV252" s="516">
        <v>2834</v>
      </c>
      <c r="CW252" s="516">
        <v>2784</v>
      </c>
      <c r="CX252" s="516">
        <v>2782</v>
      </c>
      <c r="CY252" s="516">
        <v>2803</v>
      </c>
      <c r="CZ252" s="516">
        <v>2783</v>
      </c>
      <c r="DA252" s="2">
        <v>2848</v>
      </c>
      <c r="DB252" s="2">
        <v>2847</v>
      </c>
      <c r="DC252" s="2">
        <v>2833</v>
      </c>
      <c r="DD252" s="2">
        <v>2888</v>
      </c>
      <c r="DE252" s="2">
        <v>2749</v>
      </c>
      <c r="DF252" s="2">
        <v>2571</v>
      </c>
      <c r="DG252" s="2">
        <v>2662</v>
      </c>
      <c r="DH252" s="2">
        <v>2602</v>
      </c>
      <c r="DI252" s="2">
        <v>2775</v>
      </c>
      <c r="DJ252" s="2">
        <v>2709</v>
      </c>
      <c r="DK252" s="2">
        <v>2684</v>
      </c>
      <c r="DL252" s="2">
        <v>2607</v>
      </c>
      <c r="DM252" s="2">
        <v>2746</v>
      </c>
      <c r="DN252" s="2">
        <v>2815</v>
      </c>
      <c r="DO252" s="2">
        <v>2716</v>
      </c>
      <c r="DP252" s="2">
        <v>2775</v>
      </c>
      <c r="DQ252" s="2">
        <v>2929</v>
      </c>
      <c r="DR252" s="2">
        <v>2975</v>
      </c>
      <c r="DS252" s="2">
        <v>3240</v>
      </c>
      <c r="DT252" s="2">
        <v>3300</v>
      </c>
      <c r="DU252" s="2">
        <v>3135</v>
      </c>
      <c r="DV252" s="2">
        <v>3100</v>
      </c>
      <c r="DW252" s="2">
        <v>3110</v>
      </c>
      <c r="DX252" s="2">
        <v>3070</v>
      </c>
      <c r="DY252" s="2">
        <v>3155</v>
      </c>
      <c r="DZ252" s="2">
        <v>3110</v>
      </c>
      <c r="EA252" s="2">
        <v>3185</v>
      </c>
      <c r="EB252" s="2">
        <v>3195</v>
      </c>
      <c r="EC252" s="2">
        <v>3115</v>
      </c>
      <c r="ED252" s="2">
        <v>3130</v>
      </c>
      <c r="EE252" s="2">
        <v>3115</v>
      </c>
      <c r="EF252" s="2">
        <v>3180</v>
      </c>
      <c r="EG252" s="2">
        <v>3130</v>
      </c>
      <c r="EH252" s="2">
        <v>3155</v>
      </c>
      <c r="EI252" s="2">
        <v>3140</v>
      </c>
      <c r="EJ252" s="2">
        <v>3105</v>
      </c>
      <c r="EK252" s="2">
        <v>3110</v>
      </c>
      <c r="EL252" s="2">
        <v>3165</v>
      </c>
      <c r="EM252" s="2">
        <v>3135</v>
      </c>
      <c r="EN252" s="2">
        <v>3170</v>
      </c>
      <c r="EO252" s="2">
        <v>3080</v>
      </c>
      <c r="EP252" s="2">
        <v>3075</v>
      </c>
      <c r="EQ252" s="2">
        <v>3080</v>
      </c>
      <c r="ER252" s="2">
        <v>3105</v>
      </c>
      <c r="ES252" s="2">
        <v>3060</v>
      </c>
      <c r="ET252" s="2">
        <v>3090</v>
      </c>
      <c r="EU252" s="2">
        <v>3120</v>
      </c>
      <c r="EV252" s="2">
        <v>3070</v>
      </c>
      <c r="EW252" s="2">
        <v>3015</v>
      </c>
      <c r="EX252" s="2">
        <v>2940</v>
      </c>
      <c r="EY252" s="2">
        <v>2941</v>
      </c>
      <c r="EZ252" s="2">
        <v>2999</v>
      </c>
      <c r="FA252" s="2">
        <v>2991</v>
      </c>
      <c r="FB252" s="2">
        <v>2938</v>
      </c>
      <c r="FC252" s="2">
        <v>2983</v>
      </c>
      <c r="FD252" s="2">
        <v>2948</v>
      </c>
      <c r="FE252" s="2">
        <v>2935</v>
      </c>
      <c r="FF252" s="2">
        <v>2960</v>
      </c>
      <c r="FG252" s="2">
        <v>2922</v>
      </c>
      <c r="FH252" s="2">
        <v>2980</v>
      </c>
      <c r="FI252" s="2">
        <v>2943</v>
      </c>
      <c r="FJ252" s="2">
        <v>2999</v>
      </c>
      <c r="FK252" s="2">
        <v>2947</v>
      </c>
      <c r="FL252" s="2">
        <v>3020</v>
      </c>
      <c r="FM252" s="2">
        <v>2967</v>
      </c>
      <c r="FN252" s="2">
        <v>2986</v>
      </c>
      <c r="FO252" s="2">
        <v>3105</v>
      </c>
      <c r="FP252" s="2">
        <v>3095</v>
      </c>
      <c r="FQ252" s="2">
        <v>3135</v>
      </c>
      <c r="FR252" s="2">
        <v>3105</v>
      </c>
      <c r="FS252" s="2">
        <v>3020</v>
      </c>
      <c r="FT252" s="2">
        <v>3070</v>
      </c>
      <c r="FU252" s="2">
        <v>3085</v>
      </c>
      <c r="FV252" s="2">
        <v>2990</v>
      </c>
      <c r="FW252" s="2">
        <v>3085</v>
      </c>
      <c r="FX252" s="2">
        <v>3035</v>
      </c>
      <c r="FY252" s="2">
        <v>3060</v>
      </c>
      <c r="FZ252" s="2">
        <v>2715</v>
      </c>
      <c r="GA252" s="2">
        <v>2660</v>
      </c>
      <c r="GB252" s="2">
        <v>2564</v>
      </c>
      <c r="GC252" s="2">
        <v>2529</v>
      </c>
      <c r="GD252" s="2">
        <v>2501</v>
      </c>
      <c r="GE252" s="2">
        <v>2540</v>
      </c>
      <c r="GF252" s="2">
        <v>2432</v>
      </c>
      <c r="GG252" s="2">
        <v>2489</v>
      </c>
      <c r="GH252" s="2">
        <v>2538</v>
      </c>
      <c r="GI252" s="2">
        <v>2524</v>
      </c>
      <c r="GJ252" s="2">
        <v>2516</v>
      </c>
      <c r="GK252" s="2">
        <v>2576</v>
      </c>
      <c r="GL252" s="2">
        <v>2613</v>
      </c>
      <c r="GM252" s="2">
        <v>2630</v>
      </c>
      <c r="GN252" s="2">
        <v>2605</v>
      </c>
      <c r="GO252" s="2">
        <v>2630</v>
      </c>
      <c r="GP252" s="2">
        <v>2540</v>
      </c>
      <c r="GQ252" s="2">
        <v>2554</v>
      </c>
      <c r="GR252" s="2">
        <v>2528</v>
      </c>
      <c r="GS252" s="2">
        <v>2534</v>
      </c>
      <c r="GT252" s="2">
        <v>2519</v>
      </c>
      <c r="GU252" s="2">
        <v>2479</v>
      </c>
      <c r="GV252" s="2">
        <v>2566</v>
      </c>
      <c r="GW252" s="2">
        <v>2645</v>
      </c>
      <c r="GX252" s="2">
        <v>2685</v>
      </c>
      <c r="GY252" s="2">
        <v>2705</v>
      </c>
      <c r="GZ252" s="2">
        <v>2730</v>
      </c>
      <c r="HA252" s="2">
        <v>2691</v>
      </c>
      <c r="HB252" s="2">
        <v>2673</v>
      </c>
      <c r="HC252" s="2">
        <v>2650</v>
      </c>
      <c r="HD252" s="2">
        <v>2751</v>
      </c>
      <c r="HE252" s="2">
        <v>2757</v>
      </c>
      <c r="HF252" s="2">
        <v>2781</v>
      </c>
      <c r="HG252" s="2">
        <v>2713</v>
      </c>
      <c r="HH252" s="2">
        <v>2755</v>
      </c>
      <c r="HI252" s="2">
        <v>2794</v>
      </c>
      <c r="HJ252" s="2">
        <v>2642</v>
      </c>
      <c r="HK252" s="2">
        <v>2702</v>
      </c>
      <c r="HL252" s="2">
        <v>2720</v>
      </c>
      <c r="HM252" s="2">
        <v>2715</v>
      </c>
      <c r="HN252" s="2">
        <v>2655</v>
      </c>
      <c r="HO252" s="2">
        <v>2792</v>
      </c>
      <c r="HP252" s="2">
        <v>2775</v>
      </c>
      <c r="HQ252" s="2">
        <v>2756</v>
      </c>
      <c r="HR252" s="2">
        <v>2690</v>
      </c>
      <c r="HS252" s="2">
        <v>2647</v>
      </c>
      <c r="HT252" s="2">
        <v>2767</v>
      </c>
      <c r="HU252" s="2">
        <v>2788</v>
      </c>
      <c r="HV252" s="2">
        <v>2789</v>
      </c>
      <c r="HW252" s="2">
        <v>2814</v>
      </c>
      <c r="HX252" s="2">
        <v>2859</v>
      </c>
      <c r="HY252" s="2">
        <v>2825</v>
      </c>
      <c r="HZ252" s="2">
        <v>2763</v>
      </c>
      <c r="IA252" s="2">
        <v>2586</v>
      </c>
      <c r="IB252" s="2">
        <v>2624</v>
      </c>
      <c r="IC252" s="2">
        <v>2609</v>
      </c>
      <c r="ID252" s="2">
        <v>2579</v>
      </c>
      <c r="IE252" s="2">
        <v>2620</v>
      </c>
      <c r="IF252" s="2">
        <v>2688</v>
      </c>
      <c r="IG252" s="2">
        <v>2690</v>
      </c>
      <c r="IH252" s="2">
        <v>2695</v>
      </c>
      <c r="II252" s="2">
        <v>2696</v>
      </c>
      <c r="IJ252" s="2">
        <v>2672</v>
      </c>
      <c r="IK252" s="2">
        <v>2673</v>
      </c>
      <c r="IL252" s="2">
        <v>2744</v>
      </c>
      <c r="IM252" s="2">
        <v>2284</v>
      </c>
      <c r="IN252" s="2">
        <v>2203</v>
      </c>
      <c r="IO252" s="2">
        <v>2222</v>
      </c>
      <c r="IP252" s="2">
        <v>2235</v>
      </c>
      <c r="IQ252" s="2">
        <v>2209</v>
      </c>
      <c r="IR252" s="2">
        <v>2217</v>
      </c>
      <c r="IS252" s="2">
        <v>2202</v>
      </c>
      <c r="IT252" s="2">
        <v>2249</v>
      </c>
    </row>
    <row r="253" spans="1:254">
      <c r="A253" s="62" t="s">
        <v>466</v>
      </c>
      <c r="B253" s="4" t="inlineStr">
        <is>
          <t>サイボウズ</t>
        </is>
      </c>
      <c r="C253" s="4">
        <v>2751</v>
      </c>
      <c r="D253" s="4">
        <v>52</v>
      </c>
      <c r="E253" s="67">
        <v>2699</v>
      </c>
      <c r="F253" s="67">
        <v>2729</v>
      </c>
      <c r="G253" s="67">
        <v>2677</v>
      </c>
      <c r="H253" s="67">
        <v>2653</v>
      </c>
      <c r="I253" s="67">
        <v>2695</v>
      </c>
      <c r="J253" s="67">
        <v>2749</v>
      </c>
      <c r="K253" s="67">
        <v>2831</v>
      </c>
      <c r="L253" s="67">
        <v>2659</v>
      </c>
      <c r="M253" s="67">
        <v>2625</v>
      </c>
      <c r="N253" s="67">
        <v>2485</v>
      </c>
      <c r="O253" s="67">
        <v>2473</v>
      </c>
      <c r="P253" s="67">
        <v>2532</v>
      </c>
      <c r="Q253" s="67">
        <v>2610</v>
      </c>
      <c r="R253" s="67">
        <v>2566</v>
      </c>
      <c r="S253" s="67">
        <v>2610</v>
      </c>
      <c r="T253" s="67">
        <v>2563</v>
      </c>
      <c r="U253" s="67">
        <v>2590</v>
      </c>
      <c r="V253" s="67">
        <v>2571</v>
      </c>
      <c r="W253" s="67">
        <v>2602</v>
      </c>
      <c r="X253" s="67">
        <v>2623</v>
      </c>
      <c r="Y253" s="67">
        <v>2623</v>
      </c>
      <c r="Z253" s="67">
        <v>2613</v>
      </c>
      <c r="AA253" s="67">
        <v>2580</v>
      </c>
      <c r="AB253" s="67">
        <v>2533</v>
      </c>
      <c r="AC253" s="67">
        <v>2474</v>
      </c>
      <c r="AD253" s="67">
        <v>2286</v>
      </c>
      <c r="AE253" s="67">
        <v>2259</v>
      </c>
      <c r="AF253" s="67">
        <v>2326</v>
      </c>
      <c r="AG253" s="67">
        <v>2136</v>
      </c>
      <c r="AH253" s="67">
        <v>2165</v>
      </c>
      <c r="AI253" s="67">
        <v>2237</v>
      </c>
      <c r="AJ253" s="67">
        <v>2222</v>
      </c>
      <c r="AK253" s="67">
        <v>2295</v>
      </c>
      <c r="AL253" s="67">
        <v>2317</v>
      </c>
      <c r="AM253" s="67">
        <v>2379</v>
      </c>
      <c r="AN253" s="67">
        <v>2299</v>
      </c>
      <c r="AO253" s="67">
        <v>2297</v>
      </c>
      <c r="AP253" s="67">
        <v>2359</v>
      </c>
      <c r="AQ253" s="67">
        <v>2293</v>
      </c>
      <c r="AR253" s="67">
        <v>2322</v>
      </c>
      <c r="AS253" s="67">
        <v>2339</v>
      </c>
      <c r="AT253" s="67">
        <v>2327</v>
      </c>
      <c r="AU253" s="67">
        <v>2368</v>
      </c>
      <c r="AV253" s="67">
        <v>2462</v>
      </c>
      <c r="AW253" s="67">
        <v>2400</v>
      </c>
      <c r="AX253" s="67">
        <v>2469</v>
      </c>
      <c r="AY253" s="67">
        <v>2657</v>
      </c>
      <c r="AZ253" s="67">
        <v>2597</v>
      </c>
      <c r="BA253" s="67">
        <v>2539</v>
      </c>
      <c r="BB253" s="67">
        <v>2515</v>
      </c>
      <c r="BC253" s="67">
        <v>2559</v>
      </c>
      <c r="BD253" s="67">
        <v>2585</v>
      </c>
      <c r="BE253" s="67">
        <v>2587</v>
      </c>
      <c r="BF253" s="67">
        <v>2513</v>
      </c>
      <c r="BG253" s="67">
        <v>2495</v>
      </c>
      <c r="BH253" s="67">
        <v>2452</v>
      </c>
      <c r="BI253" s="67">
        <v>2449</v>
      </c>
      <c r="BJ253" s="67">
        <v>2365</v>
      </c>
      <c r="BK253" s="67">
        <v>2392</v>
      </c>
      <c r="BL253" s="67">
        <v>2124</v>
      </c>
      <c r="BM253" s="67">
        <v>2197</v>
      </c>
      <c r="BN253" s="67">
        <v>2136</v>
      </c>
      <c r="BO253" s="67">
        <v>2178</v>
      </c>
      <c r="BP253" s="67">
        <v>2185</v>
      </c>
      <c r="BQ253" s="67">
        <v>2121</v>
      </c>
      <c r="BR253" s="67">
        <v>2082</v>
      </c>
      <c r="BS253" s="67">
        <v>2078</v>
      </c>
      <c r="BT253" s="67">
        <v>2116</v>
      </c>
      <c r="BU253" s="67">
        <v>2113</v>
      </c>
      <c r="BV253" s="67">
        <v>2116</v>
      </c>
      <c r="BW253" s="67">
        <v>2116</v>
      </c>
      <c r="BX253" s="67">
        <v>2158</v>
      </c>
      <c r="BY253" s="67">
        <v>2133</v>
      </c>
      <c r="BZ253" s="67">
        <v>2180</v>
      </c>
      <c r="CA253" s="516">
        <v>2282</v>
      </c>
      <c r="CB253" s="516">
        <v>2187</v>
      </c>
      <c r="CC253" s="516">
        <v>2113</v>
      </c>
      <c r="CD253" s="516">
        <v>2041</v>
      </c>
      <c r="CE253" s="516">
        <v>1965</v>
      </c>
      <c r="CF253" s="516">
        <v>1977</v>
      </c>
      <c r="CG253" s="516">
        <v>2038</v>
      </c>
      <c r="CH253" s="516">
        <v>2113</v>
      </c>
      <c r="CI253" s="516">
        <v>2083</v>
      </c>
      <c r="CJ253" s="516">
        <v>2053</v>
      </c>
      <c r="CK253" s="516">
        <v>2033</v>
      </c>
      <c r="CL253" s="516">
        <v>2037</v>
      </c>
      <c r="CM253" s="516">
        <v>2087</v>
      </c>
      <c r="CN253" s="516">
        <v>2067</v>
      </c>
      <c r="CO253" s="516">
        <v>2044</v>
      </c>
      <c r="CP253" s="516">
        <v>2098</v>
      </c>
      <c r="CQ253" s="516">
        <v>2048</v>
      </c>
      <c r="CR253" s="516">
        <v>2065</v>
      </c>
      <c r="CS253" s="516">
        <v>2044</v>
      </c>
      <c r="CT253" s="516">
        <v>1992</v>
      </c>
      <c r="CU253" s="516">
        <v>2082</v>
      </c>
      <c r="CV253" s="516">
        <v>2152</v>
      </c>
      <c r="CW253" s="516">
        <v>2120</v>
      </c>
      <c r="CX253" s="516">
        <v>2137</v>
      </c>
      <c r="CY253" s="516">
        <v>2150</v>
      </c>
      <c r="CZ253" s="516">
        <v>2167</v>
      </c>
      <c r="DA253" s="2">
        <v>2228</v>
      </c>
      <c r="DB253" s="2">
        <v>2285</v>
      </c>
      <c r="DC253" s="2">
        <v>2376</v>
      </c>
      <c r="DD253" s="2">
        <v>2344</v>
      </c>
      <c r="DE253" s="2">
        <v>2165</v>
      </c>
      <c r="DF253" s="2">
        <v>2143</v>
      </c>
      <c r="DG253" s="2">
        <v>2127</v>
      </c>
      <c r="DH253" s="2">
        <v>2191</v>
      </c>
      <c r="DI253" s="2">
        <v>2232</v>
      </c>
      <c r="DJ253" s="2">
        <v>2210</v>
      </c>
      <c r="DK253" s="2">
        <v>2106</v>
      </c>
      <c r="DL253" s="2">
        <v>2046</v>
      </c>
      <c r="DM253" s="2">
        <v>2164</v>
      </c>
      <c r="DN253" s="2">
        <v>2210</v>
      </c>
      <c r="DO253" s="2">
        <v>2212</v>
      </c>
      <c r="DP253" s="2">
        <v>2173</v>
      </c>
      <c r="DQ253" s="2">
        <v>2208</v>
      </c>
      <c r="DR253" s="2">
        <v>2117</v>
      </c>
      <c r="DS253" s="2">
        <v>2211</v>
      </c>
      <c r="DT253" s="2">
        <v>2230</v>
      </c>
      <c r="DU253" s="2">
        <v>2130</v>
      </c>
      <c r="DV253" s="2">
        <v>2113</v>
      </c>
      <c r="DW253" s="2">
        <v>2197</v>
      </c>
      <c r="DX253" s="2">
        <v>2138</v>
      </c>
      <c r="DY253" s="2">
        <v>2313</v>
      </c>
      <c r="DZ253" s="2">
        <v>2353</v>
      </c>
      <c r="EA253" s="2">
        <v>2384</v>
      </c>
      <c r="EB253" s="2">
        <v>2401</v>
      </c>
      <c r="EC253" s="2">
        <v>2470</v>
      </c>
      <c r="ED253" s="2">
        <v>2503</v>
      </c>
      <c r="EE253" s="2">
        <v>2523</v>
      </c>
      <c r="EF253" s="2">
        <v>2542</v>
      </c>
      <c r="EG253" s="2">
        <v>2494</v>
      </c>
      <c r="EH253" s="2">
        <v>2528</v>
      </c>
      <c r="EI253" s="2">
        <v>2563</v>
      </c>
      <c r="EJ253" s="2">
        <v>2588</v>
      </c>
      <c r="EK253" s="2">
        <v>2602</v>
      </c>
      <c r="EL253" s="2">
        <v>2698</v>
      </c>
      <c r="EM253" s="2">
        <v>2680</v>
      </c>
      <c r="EN253" s="2">
        <v>2713</v>
      </c>
      <c r="EO253" s="2">
        <v>2730</v>
      </c>
      <c r="EP253" s="2">
        <v>2740</v>
      </c>
      <c r="EQ253" s="2">
        <v>2693</v>
      </c>
      <c r="ER253" s="2">
        <v>2734</v>
      </c>
      <c r="ES253" s="2">
        <v>2725</v>
      </c>
      <c r="ET253" s="2">
        <v>2815</v>
      </c>
      <c r="EU253" s="2">
        <v>2861</v>
      </c>
      <c r="EV253" s="2">
        <v>2909</v>
      </c>
      <c r="EW253" s="2">
        <v>2929</v>
      </c>
      <c r="EX253" s="2">
        <v>2930</v>
      </c>
      <c r="EY253" s="2">
        <v>2924</v>
      </c>
      <c r="EZ253" s="2">
        <v>2868</v>
      </c>
      <c r="FA253" s="2">
        <v>2962</v>
      </c>
      <c r="FB253" s="2">
        <v>2856</v>
      </c>
      <c r="FC253" s="2">
        <v>2807</v>
      </c>
      <c r="FD253" s="2">
        <v>2790</v>
      </c>
      <c r="FE253" s="2">
        <v>2887</v>
      </c>
      <c r="FF253" s="2">
        <v>2865</v>
      </c>
      <c r="FG253" s="2">
        <v>2851</v>
      </c>
      <c r="FH253" s="2">
        <v>2940</v>
      </c>
      <c r="FI253" s="2">
        <v>3000</v>
      </c>
      <c r="FJ253" s="2">
        <v>3070</v>
      </c>
      <c r="FK253" s="2">
        <v>3010</v>
      </c>
      <c r="FL253" s="2">
        <v>3080</v>
      </c>
      <c r="FM253" s="2">
        <v>3015</v>
      </c>
      <c r="FN253" s="2">
        <v>3095</v>
      </c>
      <c r="FO253" s="2">
        <v>3155</v>
      </c>
      <c r="FP253" s="2">
        <v>3290</v>
      </c>
      <c r="FQ253" s="2">
        <v>3405</v>
      </c>
      <c r="FR253" s="2">
        <v>3295</v>
      </c>
      <c r="FS253" s="2">
        <v>3220</v>
      </c>
      <c r="FT253" s="2">
        <v>3330</v>
      </c>
      <c r="FU253" s="2">
        <v>3075</v>
      </c>
      <c r="FV253" s="2">
        <v>3060</v>
      </c>
      <c r="FW253" s="2">
        <v>3070</v>
      </c>
      <c r="FX253" s="2">
        <v>3200</v>
      </c>
      <c r="FY253" s="2">
        <v>3075</v>
      </c>
      <c r="FZ253" s="2">
        <v>3035</v>
      </c>
      <c r="GA253" s="2">
        <v>3120</v>
      </c>
      <c r="GB253" s="2">
        <v>3035</v>
      </c>
      <c r="GC253" s="2">
        <v>3025</v>
      </c>
      <c r="GD253" s="2">
        <v>2999</v>
      </c>
      <c r="GE253" s="2">
        <v>2960</v>
      </c>
      <c r="GF253" s="2">
        <v>3015</v>
      </c>
      <c r="GG253" s="2">
        <v>3045</v>
      </c>
      <c r="GH253" s="2">
        <v>3075</v>
      </c>
      <c r="GI253" s="2">
        <v>3005</v>
      </c>
      <c r="GJ253" s="2">
        <v>2999</v>
      </c>
      <c r="GK253" s="2">
        <v>3050</v>
      </c>
      <c r="GL253" s="2">
        <v>3175</v>
      </c>
      <c r="GM253" s="2">
        <v>3165</v>
      </c>
      <c r="GN253" s="2">
        <v>3170</v>
      </c>
      <c r="GO253" s="2">
        <v>3230</v>
      </c>
      <c r="GP253" s="2">
        <v>3205</v>
      </c>
      <c r="GQ253" s="2">
        <v>3150</v>
      </c>
      <c r="GR253" s="2">
        <v>2996</v>
      </c>
      <c r="GS253" s="2">
        <v>3060</v>
      </c>
      <c r="GT253" s="2">
        <v>3080</v>
      </c>
      <c r="GU253" s="2">
        <v>3085</v>
      </c>
      <c r="GV253" s="2">
        <v>3145</v>
      </c>
      <c r="GW253" s="2">
        <v>3215</v>
      </c>
      <c r="GX253" s="2">
        <v>3180</v>
      </c>
      <c r="GY253" s="2">
        <v>3250</v>
      </c>
      <c r="GZ253" s="2">
        <v>3230</v>
      </c>
      <c r="HA253" s="2">
        <v>3175</v>
      </c>
      <c r="HB253" s="2">
        <v>3190</v>
      </c>
      <c r="HC253" s="2">
        <v>3265</v>
      </c>
      <c r="HD253" s="2">
        <v>3410</v>
      </c>
      <c r="HE253" s="2">
        <v>3425</v>
      </c>
      <c r="HF253" s="2">
        <v>3460</v>
      </c>
      <c r="HG253" s="2">
        <v>3490</v>
      </c>
      <c r="HH253" s="2">
        <v>3520</v>
      </c>
      <c r="HI253" s="2">
        <v>3440</v>
      </c>
      <c r="HJ253" s="2">
        <v>3445</v>
      </c>
      <c r="HK253" s="2">
        <v>3415</v>
      </c>
      <c r="HL253" s="2">
        <v>3405</v>
      </c>
      <c r="HM253" s="2">
        <v>3455</v>
      </c>
      <c r="HN253" s="2">
        <v>3550</v>
      </c>
      <c r="HO253" s="2">
        <v>3660</v>
      </c>
      <c r="HP253" s="2">
        <v>3710</v>
      </c>
      <c r="HQ253" s="2">
        <v>3610</v>
      </c>
      <c r="HR253" s="2">
        <v>3610</v>
      </c>
      <c r="HS253" s="2">
        <v>3560</v>
      </c>
      <c r="HT253" s="2">
        <v>3575</v>
      </c>
      <c r="HU253" s="2">
        <v>3595</v>
      </c>
      <c r="HV253" s="2">
        <v>3640</v>
      </c>
      <c r="HW253" s="2">
        <v>3765</v>
      </c>
      <c r="HX253" s="2">
        <v>3825</v>
      </c>
      <c r="HY253" s="2">
        <v>3830</v>
      </c>
      <c r="HZ253" s="2">
        <v>3850</v>
      </c>
      <c r="IA253" s="2">
        <v>3985</v>
      </c>
      <c r="IB253" s="2">
        <v>4085</v>
      </c>
      <c r="IC253" s="2">
        <v>4115</v>
      </c>
      <c r="ID253" s="2">
        <v>4075</v>
      </c>
      <c r="IE253" s="2">
        <v>4055</v>
      </c>
      <c r="IF253" s="2">
        <v>4150</v>
      </c>
      <c r="IG253" s="2">
        <v>4095</v>
      </c>
      <c r="IH253" s="2">
        <v>3960</v>
      </c>
      <c r="II253" s="2">
        <v>3935</v>
      </c>
      <c r="IJ253" s="2">
        <v>3945</v>
      </c>
      <c r="IK253" s="2">
        <v>3925</v>
      </c>
      <c r="IL253" s="2">
        <v>3985</v>
      </c>
      <c r="IM253" s="2">
        <v>4125</v>
      </c>
      <c r="IN253" s="2">
        <v>4025</v>
      </c>
      <c r="IO253" s="2">
        <v>4055</v>
      </c>
      <c r="IP253" s="2">
        <v>4055</v>
      </c>
      <c r="IQ253" s="2">
        <v>4045</v>
      </c>
      <c r="IR253" s="2">
        <v>4045</v>
      </c>
      <c r="IS253" s="2">
        <v>3940</v>
      </c>
      <c r="IT253" s="2">
        <v>3920</v>
      </c>
    </row>
    <row r="254" spans="1:254">
      <c r="A254" s="62" t="s">
        <v>467</v>
      </c>
      <c r="B254" s="4" t="inlineStr">
        <is>
          <t>トレンドマイクロ</t>
        </is>
      </c>
      <c r="C254" s="4">
        <v>6700</v>
      </c>
      <c r="D254" s="4">
        <v>-20</v>
      </c>
      <c r="E254" s="67">
        <v>6720</v>
      </c>
      <c r="F254" s="67">
        <v>6467</v>
      </c>
      <c r="G254" s="67">
        <v>6466</v>
      </c>
      <c r="H254" s="67">
        <v>6304</v>
      </c>
      <c r="I254" s="67">
        <v>6341</v>
      </c>
      <c r="J254" s="67">
        <v>6743</v>
      </c>
      <c r="K254" s="67">
        <v>6799</v>
      </c>
      <c r="L254" s="67">
        <v>6574</v>
      </c>
      <c r="M254" s="67">
        <v>6490</v>
      </c>
      <c r="N254" s="67">
        <v>6269</v>
      </c>
      <c r="O254" s="67">
        <v>6165</v>
      </c>
      <c r="P254" s="67">
        <v>6319</v>
      </c>
      <c r="Q254" s="67">
        <v>6364</v>
      </c>
      <c r="R254" s="67">
        <v>6480</v>
      </c>
      <c r="S254" s="67">
        <v>6470</v>
      </c>
      <c r="T254" s="67">
        <v>6391</v>
      </c>
      <c r="U254" s="67">
        <v>6335</v>
      </c>
      <c r="V254" s="67">
        <v>6242</v>
      </c>
      <c r="W254" s="67">
        <v>6277</v>
      </c>
      <c r="X254" s="67">
        <v>6257</v>
      </c>
      <c r="Y254" s="67">
        <v>6242</v>
      </c>
      <c r="Z254" s="67">
        <v>6382</v>
      </c>
      <c r="AA254" s="67">
        <v>6372</v>
      </c>
      <c r="AB254" s="67">
        <v>6267</v>
      </c>
      <c r="AC254" s="67">
        <v>6261</v>
      </c>
      <c r="AD254" s="67">
        <v>5962</v>
      </c>
      <c r="AE254" s="67">
        <v>5982</v>
      </c>
      <c r="AF254" s="67">
        <v>5973</v>
      </c>
      <c r="AG254" s="67">
        <v>5590</v>
      </c>
      <c r="AH254" s="67">
        <v>5698</v>
      </c>
      <c r="AI254" s="67">
        <v>5643</v>
      </c>
      <c r="AJ254" s="67">
        <v>5490</v>
      </c>
      <c r="AK254" s="67">
        <v>5646</v>
      </c>
      <c r="AL254" s="67">
        <v>5606</v>
      </c>
      <c r="AM254" s="67">
        <v>5909</v>
      </c>
      <c r="AN254" s="67">
        <v>5820</v>
      </c>
      <c r="AO254" s="67">
        <v>5749</v>
      </c>
      <c r="AP254" s="67">
        <v>5865</v>
      </c>
      <c r="AQ254" s="67">
        <v>5900</v>
      </c>
      <c r="AR254" s="67">
        <v>6135</v>
      </c>
      <c r="AS254" s="67">
        <v>6217</v>
      </c>
      <c r="AT254" s="67">
        <v>6231</v>
      </c>
      <c r="AU254" s="67">
        <v>6328</v>
      </c>
      <c r="AV254" s="67">
        <v>6678</v>
      </c>
      <c r="AW254" s="67">
        <v>6225</v>
      </c>
      <c r="AX254" s="67">
        <v>6333</v>
      </c>
      <c r="AY254" s="67">
        <v>6351</v>
      </c>
      <c r="AZ254" s="67">
        <v>6353</v>
      </c>
      <c r="BA254" s="67">
        <v>6010</v>
      </c>
      <c r="BB254" s="67">
        <v>5880</v>
      </c>
      <c r="BC254" s="67">
        <v>6065</v>
      </c>
      <c r="BD254" s="67">
        <v>6166</v>
      </c>
      <c r="BE254" s="67">
        <v>6356</v>
      </c>
      <c r="BF254" s="67">
        <v>6184</v>
      </c>
      <c r="BG254" s="67">
        <v>5990</v>
      </c>
      <c r="BH254" s="67">
        <v>5944</v>
      </c>
      <c r="BI254" s="67">
        <v>6113</v>
      </c>
      <c r="BJ254" s="67">
        <v>5905</v>
      </c>
      <c r="BK254" s="67">
        <v>5537</v>
      </c>
      <c r="BL254" s="67">
        <v>5471</v>
      </c>
      <c r="BM254" s="67">
        <v>5607</v>
      </c>
      <c r="BN254" s="67">
        <v>5594</v>
      </c>
      <c r="BO254" s="67">
        <v>5645</v>
      </c>
      <c r="BP254" s="67">
        <v>5645</v>
      </c>
      <c r="BQ254" s="67">
        <v>5535</v>
      </c>
      <c r="BR254" s="67">
        <v>5304</v>
      </c>
      <c r="BS254" s="67">
        <v>5476</v>
      </c>
      <c r="BT254" s="67">
        <v>5611</v>
      </c>
      <c r="BU254" s="67">
        <v>5476</v>
      </c>
      <c r="BV254" s="67">
        <v>5576</v>
      </c>
      <c r="BW254" s="67">
        <v>5765</v>
      </c>
      <c r="BX254" s="67">
        <v>5879</v>
      </c>
      <c r="BY254" s="67">
        <v>5986</v>
      </c>
      <c r="BZ254" s="67">
        <v>5756</v>
      </c>
      <c r="CA254" s="516">
        <v>5978</v>
      </c>
      <c r="CB254" s="516">
        <v>5998</v>
      </c>
      <c r="CC254" s="516">
        <v>5459</v>
      </c>
      <c r="CD254" s="516">
        <v>5361</v>
      </c>
      <c r="CE254" s="516">
        <v>5143</v>
      </c>
      <c r="CF254" s="516">
        <v>5135</v>
      </c>
      <c r="CG254" s="516">
        <v>5356</v>
      </c>
      <c r="CH254" s="516">
        <v>5504</v>
      </c>
      <c r="CI254" s="516">
        <v>5365</v>
      </c>
      <c r="CJ254" s="516">
        <v>5324</v>
      </c>
      <c r="CK254" s="516">
        <v>5316</v>
      </c>
      <c r="CL254" s="516">
        <v>5301</v>
      </c>
      <c r="CM254" s="516">
        <v>5371</v>
      </c>
      <c r="CN254" s="516">
        <v>5240</v>
      </c>
      <c r="CO254" s="516">
        <v>5172</v>
      </c>
      <c r="CP254" s="516">
        <v>5338</v>
      </c>
      <c r="CQ254" s="516">
        <v>5217</v>
      </c>
      <c r="CR254" s="516">
        <v>5323</v>
      </c>
      <c r="CS254" s="516">
        <v>5363</v>
      </c>
      <c r="CT254" s="516">
        <v>5295</v>
      </c>
      <c r="CU254" s="516">
        <v>5347</v>
      </c>
      <c r="CV254" s="516">
        <v>5343</v>
      </c>
      <c r="CW254" s="516">
        <v>5303</v>
      </c>
      <c r="CX254" s="516">
        <v>5365</v>
      </c>
      <c r="CY254" s="516">
        <v>5381</v>
      </c>
      <c r="CZ254" s="516">
        <v>5355</v>
      </c>
      <c r="DA254" s="2">
        <v>5450</v>
      </c>
      <c r="DB254" s="2">
        <v>5557</v>
      </c>
      <c r="DC254" s="2">
        <v>5536</v>
      </c>
      <c r="DD254" s="2">
        <v>5508</v>
      </c>
      <c r="DE254" s="2">
        <v>5286</v>
      </c>
      <c r="DF254" s="2">
        <v>5230</v>
      </c>
      <c r="DG254" s="2">
        <v>5129</v>
      </c>
      <c r="DH254" s="2">
        <v>5278</v>
      </c>
      <c r="DI254" s="2">
        <v>5200</v>
      </c>
      <c r="DJ254" s="2">
        <v>5270</v>
      </c>
      <c r="DK254" s="2">
        <v>5028</v>
      </c>
      <c r="DL254" s="2">
        <v>4906</v>
      </c>
      <c r="DM254" s="2">
        <v>5688</v>
      </c>
      <c r="DN254" s="2">
        <v>5832</v>
      </c>
      <c r="DO254" s="2">
        <v>5591</v>
      </c>
      <c r="DP254" s="2">
        <v>5644</v>
      </c>
      <c r="DQ254" s="2">
        <v>5679</v>
      </c>
      <c r="DR254" s="2">
        <v>5421</v>
      </c>
      <c r="DS254" s="2">
        <v>5743</v>
      </c>
      <c r="DT254" s="2">
        <v>5877</v>
      </c>
      <c r="DU254" s="2">
        <v>5724</v>
      </c>
      <c r="DV254" s="2">
        <v>5599</v>
      </c>
      <c r="DW254" s="2">
        <v>5713</v>
      </c>
      <c r="DX254" s="2">
        <v>5649</v>
      </c>
      <c r="DY254" s="2">
        <v>6103</v>
      </c>
      <c r="DZ254" s="2">
        <v>6091</v>
      </c>
      <c r="EA254" s="2">
        <v>6050</v>
      </c>
      <c r="EB254" s="2">
        <v>6088</v>
      </c>
      <c r="EC254" s="2">
        <v>6084</v>
      </c>
      <c r="ED254" s="2">
        <v>6152</v>
      </c>
      <c r="EE254" s="2">
        <v>6178</v>
      </c>
      <c r="EF254" s="2">
        <v>6277</v>
      </c>
      <c r="EG254" s="2">
        <v>6286</v>
      </c>
      <c r="EH254" s="2">
        <v>6327</v>
      </c>
      <c r="EI254" s="2">
        <v>6423</v>
      </c>
      <c r="EJ254" s="2">
        <v>6472</v>
      </c>
      <c r="EK254" s="2">
        <v>6467</v>
      </c>
      <c r="EL254" s="2">
        <v>6647</v>
      </c>
      <c r="EM254" s="2">
        <v>6599</v>
      </c>
      <c r="EN254" s="2">
        <v>6559</v>
      </c>
      <c r="EO254" s="2">
        <v>6517</v>
      </c>
      <c r="EP254" s="2">
        <v>6550</v>
      </c>
      <c r="EQ254" s="2">
        <v>6538</v>
      </c>
      <c r="ER254" s="2">
        <v>6470</v>
      </c>
      <c r="ES254" s="2">
        <v>6436</v>
      </c>
      <c r="ET254" s="2">
        <v>6502</v>
      </c>
      <c r="EU254" s="2">
        <v>6525</v>
      </c>
      <c r="EV254" s="2">
        <v>6766</v>
      </c>
      <c r="EW254" s="2">
        <v>6783</v>
      </c>
      <c r="EX254" s="2">
        <v>6674</v>
      </c>
      <c r="EY254" s="2">
        <v>6733</v>
      </c>
      <c r="EZ254" s="2">
        <v>6765</v>
      </c>
      <c r="FA254" s="2">
        <v>6921</v>
      </c>
      <c r="FB254" s="2">
        <v>7005</v>
      </c>
      <c r="FC254" s="2">
        <v>6891</v>
      </c>
      <c r="FD254" s="2">
        <v>6788</v>
      </c>
      <c r="FE254" s="2">
        <v>6881</v>
      </c>
      <c r="FF254" s="2">
        <v>6721</v>
      </c>
      <c r="FG254" s="2">
        <v>6658</v>
      </c>
      <c r="FH254" s="2">
        <v>6715</v>
      </c>
      <c r="FI254" s="2">
        <v>6820</v>
      </c>
      <c r="FJ254" s="2">
        <v>7111</v>
      </c>
      <c r="FK254" s="2">
        <v>7167</v>
      </c>
      <c r="FL254" s="2">
        <v>7869</v>
      </c>
      <c r="FM254" s="2">
        <v>7697</v>
      </c>
      <c r="FN254" s="2">
        <v>7818</v>
      </c>
      <c r="FO254" s="2">
        <v>7760</v>
      </c>
      <c r="FP254" s="2">
        <v>7796</v>
      </c>
      <c r="FQ254" s="2">
        <v>7799</v>
      </c>
      <c r="FR254" s="2">
        <v>7772</v>
      </c>
      <c r="FS254" s="2">
        <v>7820</v>
      </c>
      <c r="FT254" s="2">
        <v>7910</v>
      </c>
      <c r="FU254" s="2">
        <v>7850</v>
      </c>
      <c r="FV254" s="2">
        <v>7818</v>
      </c>
      <c r="FW254" s="2">
        <v>7800</v>
      </c>
      <c r="FX254" s="2">
        <v>7830</v>
      </c>
      <c r="FY254" s="2">
        <v>7730</v>
      </c>
      <c r="FZ254" s="2">
        <v>7748</v>
      </c>
      <c r="GA254" s="2">
        <v>7755</v>
      </c>
      <c r="GB254" s="2">
        <v>7874</v>
      </c>
      <c r="GC254" s="2">
        <v>7835</v>
      </c>
      <c r="GD254" s="2">
        <v>7800</v>
      </c>
      <c r="GE254" s="2">
        <v>7772</v>
      </c>
      <c r="GF254" s="2">
        <v>7807</v>
      </c>
      <c r="GG254" s="2">
        <v>7890</v>
      </c>
      <c r="GH254" s="2">
        <v>7883</v>
      </c>
      <c r="GI254" s="2">
        <v>7643</v>
      </c>
      <c r="GJ254" s="2">
        <v>7679</v>
      </c>
      <c r="GK254" s="2">
        <v>7780</v>
      </c>
      <c r="GL254" s="2">
        <v>7940</v>
      </c>
      <c r="GM254" s="2">
        <v>7911</v>
      </c>
      <c r="GN254" s="2">
        <v>7888</v>
      </c>
      <c r="GO254" s="2">
        <v>7930</v>
      </c>
      <c r="GP254" s="2">
        <v>7826</v>
      </c>
      <c r="GQ254" s="2">
        <v>7742</v>
      </c>
      <c r="GR254" s="2">
        <v>7401</v>
      </c>
      <c r="GS254" s="2">
        <v>7518</v>
      </c>
      <c r="GT254" s="2">
        <v>7650</v>
      </c>
      <c r="GU254" s="2">
        <v>7700</v>
      </c>
      <c r="GV254" s="2">
        <v>7779</v>
      </c>
      <c r="GW254" s="2">
        <v>7978</v>
      </c>
      <c r="GX254" s="2">
        <v>7952</v>
      </c>
      <c r="GY254" s="2">
        <v>7896</v>
      </c>
      <c r="GZ254" s="2">
        <v>8082</v>
      </c>
      <c r="HA254" s="2">
        <v>7767</v>
      </c>
      <c r="HB254" s="2">
        <v>7414</v>
      </c>
      <c r="HC254" s="2">
        <v>7854</v>
      </c>
      <c r="HD254" s="2">
        <v>8100</v>
      </c>
      <c r="HE254" s="2">
        <v>8184</v>
      </c>
      <c r="HF254" s="2">
        <v>8165</v>
      </c>
      <c r="HG254" s="2">
        <v>8308</v>
      </c>
      <c r="HH254" s="2">
        <v>8265</v>
      </c>
      <c r="HI254" s="2">
        <v>8400</v>
      </c>
      <c r="HJ254" s="2">
        <v>8442</v>
      </c>
      <c r="HK254" s="2">
        <v>8550</v>
      </c>
      <c r="HL254" s="2">
        <v>8340</v>
      </c>
      <c r="HM254" s="2">
        <v>8300</v>
      </c>
      <c r="HN254" s="2">
        <v>8150</v>
      </c>
      <c r="HO254" s="2">
        <v>8146</v>
      </c>
      <c r="HP254" s="2">
        <v>8100</v>
      </c>
      <c r="HQ254" s="2">
        <v>7812</v>
      </c>
      <c r="HR254" s="2">
        <v>7940</v>
      </c>
      <c r="HS254" s="2">
        <v>7781</v>
      </c>
      <c r="HT254" s="2">
        <v>7826</v>
      </c>
      <c r="HU254" s="2">
        <v>7785</v>
      </c>
      <c r="HV254" s="2">
        <v>7909</v>
      </c>
      <c r="HW254" s="2">
        <v>7880</v>
      </c>
      <c r="HX254" s="2">
        <v>7851</v>
      </c>
      <c r="HY254" s="2">
        <v>7849</v>
      </c>
      <c r="HZ254" s="2">
        <v>8004</v>
      </c>
      <c r="IA254" s="2">
        <v>7925</v>
      </c>
      <c r="IB254" s="2">
        <v>8075</v>
      </c>
      <c r="IC254" s="2">
        <v>7844</v>
      </c>
      <c r="ID254" s="2">
        <v>7948</v>
      </c>
      <c r="IE254" s="2">
        <v>8000</v>
      </c>
      <c r="IF254" s="2">
        <v>8101</v>
      </c>
      <c r="IG254" s="2">
        <v>8182</v>
      </c>
      <c r="IH254" s="2">
        <v>8076</v>
      </c>
      <c r="II254" s="2">
        <v>8202</v>
      </c>
      <c r="IJ254" s="2">
        <v>8371</v>
      </c>
      <c r="IK254" s="2">
        <v>8347</v>
      </c>
      <c r="IL254" s="2">
        <v>8294</v>
      </c>
      <c r="IM254" s="2">
        <v>8896</v>
      </c>
      <c r="IN254" s="2">
        <v>8991</v>
      </c>
      <c r="IO254" s="2">
        <v>9200</v>
      </c>
      <c r="IP254" s="2">
        <v>9104</v>
      </c>
      <c r="IQ254" s="2">
        <v>9204</v>
      </c>
      <c r="IR254" s="2">
        <v>9228</v>
      </c>
      <c r="IS254" s="2">
        <v>9150</v>
      </c>
      <c r="IT254" s="2">
        <v>9265</v>
      </c>
    </row>
    <row r="255" spans="1:254">
      <c r="A255" s="62" t="s">
        <v>468</v>
      </c>
      <c r="B255" s="4" t="inlineStr">
        <is>
          <t>栗田工業</t>
        </is>
      </c>
      <c r="C255" s="4">
        <v>8706</v>
      </c>
      <c r="D255" s="4">
        <v>-269</v>
      </c>
      <c r="E255" s="67">
        <v>8975</v>
      </c>
      <c r="F255" s="67">
        <v>9186</v>
      </c>
      <c r="G255" s="67">
        <v>8950</v>
      </c>
      <c r="H255" s="67">
        <v>8723</v>
      </c>
      <c r="I255" s="67">
        <v>8742</v>
      </c>
      <c r="J255" s="67">
        <v>8180</v>
      </c>
      <c r="K255" s="67">
        <v>8178</v>
      </c>
      <c r="L255" s="67">
        <v>8301</v>
      </c>
      <c r="M255" s="67">
        <v>8978</v>
      </c>
      <c r="N255" s="67">
        <v>8943</v>
      </c>
      <c r="O255" s="67">
        <v>9043</v>
      </c>
      <c r="P255" s="67">
        <v>8911</v>
      </c>
      <c r="Q255" s="67">
        <v>8806</v>
      </c>
      <c r="R255" s="67">
        <v>8575</v>
      </c>
      <c r="S255" s="67">
        <v>8973</v>
      </c>
      <c r="T255" s="67">
        <v>9270</v>
      </c>
      <c r="U255" s="67">
        <v>9065</v>
      </c>
      <c r="V255" s="67">
        <v>9054</v>
      </c>
      <c r="W255" s="67">
        <v>9105</v>
      </c>
      <c r="X255" s="67">
        <v>8947</v>
      </c>
      <c r="Y255" s="67">
        <v>8702</v>
      </c>
      <c r="Z255" s="67">
        <v>8939</v>
      </c>
      <c r="AA255" s="67">
        <v>9500</v>
      </c>
      <c r="AB255" s="67">
        <v>9398</v>
      </c>
      <c r="AC255" s="67">
        <v>9100</v>
      </c>
      <c r="AD255" s="67">
        <v>9455</v>
      </c>
      <c r="AE255" s="67">
        <v>9151</v>
      </c>
      <c r="AF255" s="67">
        <v>9071</v>
      </c>
      <c r="AG255" s="67">
        <v>9080</v>
      </c>
      <c r="AH255" s="67">
        <v>9382</v>
      </c>
      <c r="AI255" s="67">
        <v>9239</v>
      </c>
      <c r="AJ255" s="67">
        <v>9274</v>
      </c>
      <c r="AK255" s="67">
        <v>9562</v>
      </c>
      <c r="AL255" s="67">
        <v>9563</v>
      </c>
      <c r="AM255" s="67">
        <v>9537</v>
      </c>
      <c r="AN255" s="67">
        <v>9370</v>
      </c>
      <c r="AO255" s="67">
        <v>9187</v>
      </c>
      <c r="AP255" s="67">
        <v>8696</v>
      </c>
      <c r="AQ255" s="67">
        <v>8383</v>
      </c>
      <c r="AR255" s="67">
        <v>8125</v>
      </c>
      <c r="AS255" s="67">
        <v>8200</v>
      </c>
      <c r="AT255" s="67">
        <v>8326</v>
      </c>
      <c r="AU255" s="67">
        <v>8279</v>
      </c>
      <c r="AV255" s="67">
        <v>8769</v>
      </c>
      <c r="AW255" s="67">
        <v>8839</v>
      </c>
      <c r="AX255" s="67">
        <v>8856</v>
      </c>
      <c r="AY255" s="67">
        <v>8490</v>
      </c>
      <c r="AZ255" s="67">
        <v>8699</v>
      </c>
      <c r="BA255" s="67">
        <v>8753</v>
      </c>
      <c r="BB255" s="67">
        <v>8691</v>
      </c>
      <c r="BC255" s="67">
        <v>8819</v>
      </c>
      <c r="BD255" s="67">
        <v>8844</v>
      </c>
      <c r="BE255" s="67">
        <v>8776</v>
      </c>
      <c r="BF255" s="67">
        <v>8684</v>
      </c>
      <c r="BG255" s="67">
        <v>8563</v>
      </c>
      <c r="BH255" s="67">
        <v>8388</v>
      </c>
      <c r="BI255" s="67">
        <v>8766</v>
      </c>
      <c r="BJ255" s="67">
        <v>8720</v>
      </c>
      <c r="BK255" s="67">
        <v>9000</v>
      </c>
      <c r="BL255" s="67">
        <v>8809</v>
      </c>
      <c r="BM255" s="67">
        <v>8917</v>
      </c>
      <c r="BN255" s="67">
        <v>9036</v>
      </c>
      <c r="BO255" s="67">
        <v>8937</v>
      </c>
      <c r="BP255" s="67">
        <v>8648</v>
      </c>
      <c r="BQ255" s="67">
        <v>8358</v>
      </c>
      <c r="BR255" s="67">
        <v>8044</v>
      </c>
      <c r="BS255" s="67">
        <v>8429</v>
      </c>
      <c r="BT255" s="67">
        <v>8477</v>
      </c>
      <c r="BU255" s="67">
        <v>8303</v>
      </c>
      <c r="BV255" s="67">
        <v>7796</v>
      </c>
      <c r="BW255" s="67">
        <v>7827</v>
      </c>
      <c r="BX255" s="67">
        <v>7818</v>
      </c>
      <c r="BY255" s="67">
        <v>8038</v>
      </c>
      <c r="BZ255" s="67">
        <v>8163</v>
      </c>
      <c r="CA255" s="516">
        <v>8080</v>
      </c>
      <c r="CB255" s="516">
        <v>7971</v>
      </c>
      <c r="CC255" s="516">
        <v>7916</v>
      </c>
      <c r="CD255" s="516">
        <v>7947</v>
      </c>
      <c r="CE255" s="516">
        <v>8090</v>
      </c>
      <c r="CF255" s="516">
        <v>8118</v>
      </c>
      <c r="CG255" s="516">
        <v>8059</v>
      </c>
      <c r="CH255" s="516">
        <v>8115</v>
      </c>
      <c r="CI255" s="516">
        <v>7748</v>
      </c>
      <c r="CJ255" s="516">
        <v>7704</v>
      </c>
      <c r="CK255" s="516">
        <v>7685</v>
      </c>
      <c r="CL255" s="516">
        <v>7573</v>
      </c>
      <c r="CM255" s="516">
        <v>7730</v>
      </c>
      <c r="CN255" s="516">
        <v>7328</v>
      </c>
      <c r="CO255" s="516">
        <v>7353</v>
      </c>
      <c r="CP255" s="516">
        <v>7674</v>
      </c>
      <c r="CQ255" s="516">
        <v>7745</v>
      </c>
      <c r="CR255" s="516">
        <v>7702</v>
      </c>
      <c r="CS255" s="516">
        <v>7522</v>
      </c>
      <c r="CT255" s="516">
        <v>7186</v>
      </c>
      <c r="CU255" s="516">
        <v>7698</v>
      </c>
      <c r="CV255" s="516">
        <v>7974</v>
      </c>
      <c r="CW255" s="516">
        <v>7826</v>
      </c>
      <c r="CX255" s="516">
        <v>7740</v>
      </c>
      <c r="CY255" s="516">
        <v>7792</v>
      </c>
      <c r="CZ255" s="516">
        <v>7991</v>
      </c>
      <c r="DA255" s="2">
        <v>8120</v>
      </c>
      <c r="DB255" s="2">
        <v>7928</v>
      </c>
      <c r="DC255" s="2">
        <v>7575</v>
      </c>
      <c r="DD255" s="2">
        <v>8140</v>
      </c>
      <c r="DE255" s="2">
        <v>8255</v>
      </c>
      <c r="DF255" s="2">
        <v>8160</v>
      </c>
      <c r="DG255" s="2">
        <v>8549</v>
      </c>
      <c r="DH255" s="2">
        <v>8733</v>
      </c>
      <c r="DI255" s="2">
        <v>8713</v>
      </c>
      <c r="DJ255" s="2">
        <v>8578</v>
      </c>
      <c r="DK255" s="2">
        <v>8531</v>
      </c>
      <c r="DL255" s="2">
        <v>8520</v>
      </c>
      <c r="DM255" s="2">
        <v>8307</v>
      </c>
      <c r="DN255" s="2">
        <v>8157</v>
      </c>
      <c r="DO255" s="2">
        <v>7992</v>
      </c>
      <c r="DP255" s="2">
        <v>8076</v>
      </c>
      <c r="DQ255" s="2">
        <v>8045</v>
      </c>
      <c r="DR255" s="2">
        <v>8041</v>
      </c>
      <c r="DS255" s="2">
        <v>8284</v>
      </c>
      <c r="DT255" s="2">
        <v>7972</v>
      </c>
      <c r="DU255" s="2">
        <v>7799</v>
      </c>
      <c r="DV255" s="2">
        <v>7726</v>
      </c>
      <c r="DW255" s="2">
        <v>7658</v>
      </c>
      <c r="DX255" s="2">
        <v>7770</v>
      </c>
      <c r="DY255" s="2">
        <v>7764</v>
      </c>
      <c r="DZ255" s="2">
        <v>7540</v>
      </c>
      <c r="EA255" s="2">
        <v>7713</v>
      </c>
      <c r="EB255" s="2">
        <v>7615</v>
      </c>
      <c r="EC255" s="2">
        <v>7276</v>
      </c>
      <c r="ED255" s="2">
        <v>7311</v>
      </c>
      <c r="EE255" s="2">
        <v>7234</v>
      </c>
      <c r="EF255" s="2">
        <v>7381</v>
      </c>
      <c r="EG255" s="2">
        <v>7316</v>
      </c>
      <c r="EH255" s="2">
        <v>7180</v>
      </c>
      <c r="EI255" s="2">
        <v>7150</v>
      </c>
      <c r="EJ255" s="2">
        <v>7248</v>
      </c>
      <c r="EK255" s="2">
        <v>7313</v>
      </c>
      <c r="EL255" s="2">
        <v>7059</v>
      </c>
      <c r="EM255" s="2">
        <v>6970</v>
      </c>
      <c r="EN255" s="2">
        <v>7000</v>
      </c>
      <c r="EO255" s="2">
        <v>6862</v>
      </c>
      <c r="EP255" s="2">
        <v>6756</v>
      </c>
      <c r="EQ255" s="2">
        <v>6793</v>
      </c>
      <c r="ER255" s="2">
        <v>6658</v>
      </c>
      <c r="ES255" s="2">
        <v>6549</v>
      </c>
      <c r="ET255" s="2">
        <v>6348</v>
      </c>
      <c r="EU255" s="2">
        <v>6454</v>
      </c>
      <c r="EV255" s="2">
        <v>6415</v>
      </c>
      <c r="EW255" s="2">
        <v>6450</v>
      </c>
      <c r="EX255" s="2">
        <v>6437</v>
      </c>
      <c r="EY255" s="2">
        <v>6450</v>
      </c>
      <c r="EZ255" s="2">
        <v>6444</v>
      </c>
      <c r="FA255" s="2">
        <v>6360</v>
      </c>
      <c r="FB255" s="2">
        <v>6218</v>
      </c>
      <c r="FC255" s="2">
        <v>6326</v>
      </c>
      <c r="FD255" s="2">
        <v>6356</v>
      </c>
      <c r="FE255" s="2">
        <v>6515</v>
      </c>
      <c r="FF255" s="2">
        <v>6619</v>
      </c>
      <c r="FG255" s="2">
        <v>6583</v>
      </c>
      <c r="FH255" s="2">
        <v>6624</v>
      </c>
      <c r="FI255" s="2">
        <v>6597</v>
      </c>
      <c r="FJ255" s="2">
        <v>6703</v>
      </c>
      <c r="FK255" s="2">
        <v>6529</v>
      </c>
      <c r="FL255" s="2">
        <v>6515</v>
      </c>
      <c r="FM255" s="2">
        <v>6361</v>
      </c>
      <c r="FN255" s="2">
        <v>6175</v>
      </c>
      <c r="FO255" s="2">
        <v>6180</v>
      </c>
      <c r="FP255" s="2">
        <v>6217</v>
      </c>
      <c r="FQ255" s="2">
        <v>6274</v>
      </c>
      <c r="FR255" s="2">
        <v>6250</v>
      </c>
      <c r="FS255" s="2">
        <v>6131</v>
      </c>
      <c r="FT255" s="2">
        <v>6094</v>
      </c>
      <c r="FU255" s="2">
        <v>6134</v>
      </c>
      <c r="FV255" s="2">
        <v>6097</v>
      </c>
      <c r="FW255" s="2">
        <v>6156</v>
      </c>
      <c r="FX255" s="2">
        <v>6493</v>
      </c>
      <c r="FY255" s="2">
        <v>6456</v>
      </c>
      <c r="FZ255" s="2">
        <v>6433</v>
      </c>
      <c r="GA255" s="2">
        <v>6514</v>
      </c>
      <c r="GB255" s="2">
        <v>6374</v>
      </c>
      <c r="GC255" s="2">
        <v>6545</v>
      </c>
      <c r="GD255" s="2">
        <v>5728</v>
      </c>
      <c r="GE255" s="2">
        <v>5724</v>
      </c>
      <c r="GF255" s="2">
        <v>5607</v>
      </c>
      <c r="GG255" s="2">
        <v>5814</v>
      </c>
      <c r="GH255" s="2">
        <v>5858</v>
      </c>
      <c r="GI255" s="2">
        <v>5843</v>
      </c>
      <c r="GJ255" s="2">
        <v>5716</v>
      </c>
      <c r="GK255" s="2">
        <v>5782</v>
      </c>
      <c r="GL255" s="2">
        <v>5895</v>
      </c>
      <c r="GM255" s="2">
        <v>5844</v>
      </c>
      <c r="GN255" s="2">
        <v>5771</v>
      </c>
      <c r="GO255" s="2">
        <v>5577</v>
      </c>
      <c r="GP255" s="2">
        <v>5495</v>
      </c>
      <c r="GQ255" s="2">
        <v>5482</v>
      </c>
      <c r="GR255" s="2">
        <v>5358</v>
      </c>
      <c r="GS255" s="2">
        <v>5376</v>
      </c>
      <c r="GT255" s="2">
        <v>5359</v>
      </c>
      <c r="GU255" s="2">
        <v>5122</v>
      </c>
      <c r="GV255" s="2">
        <v>5438</v>
      </c>
      <c r="GW255" s="2">
        <v>5439</v>
      </c>
      <c r="GX255" s="2">
        <v>5166</v>
      </c>
      <c r="GY255" s="2">
        <v>5198</v>
      </c>
      <c r="GZ255" s="2">
        <v>5151</v>
      </c>
      <c r="HA255" s="2">
        <v>5002</v>
      </c>
      <c r="HB255" s="2">
        <v>4971</v>
      </c>
      <c r="HC255" s="2">
        <v>4970</v>
      </c>
      <c r="HD255" s="2">
        <v>5049</v>
      </c>
      <c r="HE255" s="2">
        <v>5036</v>
      </c>
      <c r="HF255" s="2">
        <v>5115</v>
      </c>
      <c r="HG255" s="2">
        <v>5186</v>
      </c>
      <c r="HH255" s="2">
        <v>5142</v>
      </c>
      <c r="HI255" s="2">
        <v>5179</v>
      </c>
      <c r="HJ255" s="2">
        <v>5187</v>
      </c>
      <c r="HK255" s="2">
        <v>5232</v>
      </c>
      <c r="HL255" s="2">
        <v>5102</v>
      </c>
      <c r="HM255" s="2">
        <v>5185</v>
      </c>
      <c r="HN255" s="2">
        <v>5170</v>
      </c>
      <c r="HO255" s="2">
        <v>5180</v>
      </c>
      <c r="HP255" s="2">
        <v>5205</v>
      </c>
      <c r="HQ255" s="2">
        <v>5221</v>
      </c>
      <c r="HR255" s="2">
        <v>5181</v>
      </c>
      <c r="HS255" s="2">
        <v>5097</v>
      </c>
      <c r="HT255" s="2">
        <v>5002</v>
      </c>
      <c r="HU255" s="2">
        <v>5044</v>
      </c>
      <c r="HV255" s="2">
        <v>5007</v>
      </c>
      <c r="HW255" s="2">
        <v>4952</v>
      </c>
      <c r="HX255" s="2">
        <v>5046</v>
      </c>
      <c r="HY255" s="2">
        <v>5001</v>
      </c>
      <c r="HZ255" s="2">
        <v>4969</v>
      </c>
      <c r="IA255" s="2">
        <v>4960</v>
      </c>
      <c r="IB255" s="2">
        <v>5083</v>
      </c>
      <c r="IC255" s="2">
        <v>5084</v>
      </c>
      <c r="ID255" s="2">
        <v>5172</v>
      </c>
      <c r="IE255" s="2">
        <v>5258</v>
      </c>
      <c r="IF255" s="2">
        <v>5270</v>
      </c>
      <c r="IG255" s="2">
        <v>5266</v>
      </c>
      <c r="IH255" s="2">
        <v>5310</v>
      </c>
      <c r="II255" s="2">
        <v>5313</v>
      </c>
      <c r="IJ255" s="2">
        <v>5352</v>
      </c>
      <c r="IK255" s="2">
        <v>5213</v>
      </c>
      <c r="IL255" s="2">
        <v>5114</v>
      </c>
      <c r="IM255" s="2">
        <v>4984</v>
      </c>
      <c r="IN255" s="2">
        <v>5977</v>
      </c>
      <c r="IO255" s="2">
        <v>5865</v>
      </c>
      <c r="IP255" s="2">
        <v>5822</v>
      </c>
      <c r="IQ255" s="2">
        <v>5930</v>
      </c>
      <c r="IR255" s="2">
        <v>5860</v>
      </c>
      <c r="IS255" s="2">
        <v>5802</v>
      </c>
      <c r="IT255" s="2">
        <v>5749</v>
      </c>
    </row>
    <row r="256" spans="1:254">
      <c r="A256" s="62" t="s">
        <v>469</v>
      </c>
      <c r="B256" s="4" t="inlineStr">
        <is>
          <t>名村造船所</t>
        </is>
      </c>
      <c r="C256" s="4">
        <v>4315</v>
      </c>
      <c r="D256" s="4">
        <v>-45</v>
      </c>
      <c r="E256" s="67">
        <v>4360</v>
      </c>
      <c r="F256" s="67">
        <v>4300</v>
      </c>
      <c r="G256" s="67">
        <v>4155</v>
      </c>
      <c r="H256" s="67">
        <v>4125</v>
      </c>
      <c r="I256" s="67">
        <v>4340</v>
      </c>
      <c r="J256" s="67">
        <v>4250</v>
      </c>
      <c r="K256" s="67">
        <v>4135</v>
      </c>
      <c r="L256" s="67">
        <v>4375</v>
      </c>
      <c r="M256" s="67">
        <v>4460</v>
      </c>
      <c r="N256" s="67">
        <v>4285</v>
      </c>
      <c r="O256" s="67">
        <v>4240</v>
      </c>
      <c r="P256" s="67">
        <v>4160</v>
      </c>
      <c r="Q256" s="67">
        <v>3895</v>
      </c>
      <c r="R256" s="67">
        <v>3785</v>
      </c>
      <c r="S256" s="67">
        <v>3960</v>
      </c>
      <c r="T256" s="67">
        <v>4015</v>
      </c>
      <c r="U256" s="67">
        <v>3880</v>
      </c>
      <c r="V256" s="67">
        <v>3795</v>
      </c>
      <c r="W256" s="67">
        <v>3800</v>
      </c>
      <c r="X256" s="67">
        <v>3760</v>
      </c>
      <c r="Y256" s="67">
        <v>3890</v>
      </c>
      <c r="Z256" s="67">
        <v>4200</v>
      </c>
      <c r="AA256" s="67">
        <v>4180</v>
      </c>
      <c r="AB256" s="67">
        <v>3640</v>
      </c>
      <c r="AC256" s="67">
        <v>3570</v>
      </c>
      <c r="AD256" s="67">
        <v>3515</v>
      </c>
      <c r="AE256" s="67">
        <v>3545</v>
      </c>
      <c r="AF256" s="67">
        <v>3590</v>
      </c>
      <c r="AG256" s="67">
        <v>3690</v>
      </c>
      <c r="AH256" s="67">
        <v>3640</v>
      </c>
      <c r="AI256" s="67">
        <v>3660</v>
      </c>
      <c r="AJ256" s="67">
        <v>3675</v>
      </c>
      <c r="AK256" s="67">
        <v>3840</v>
      </c>
      <c r="AL256" s="67">
        <v>3840</v>
      </c>
      <c r="AM256" s="67">
        <v>3840</v>
      </c>
      <c r="AN256" s="67">
        <v>3875</v>
      </c>
      <c r="AO256" s="67">
        <v>3770</v>
      </c>
      <c r="AP256" s="67">
        <v>3765</v>
      </c>
      <c r="AQ256" s="67">
        <v>3545</v>
      </c>
      <c r="AR256" s="67">
        <v>3430</v>
      </c>
      <c r="AS256" s="67">
        <v>3415</v>
      </c>
      <c r="AT256" s="67">
        <v>3510</v>
      </c>
      <c r="AU256" s="67">
        <v>3590</v>
      </c>
      <c r="AV256" s="67">
        <v>3695</v>
      </c>
      <c r="AW256" s="67">
        <v>3445</v>
      </c>
      <c r="AX256" s="67">
        <v>3555</v>
      </c>
      <c r="AY256" s="67">
        <v>3470</v>
      </c>
      <c r="AZ256" s="67">
        <v>3525</v>
      </c>
      <c r="BA256" s="67">
        <v>3735</v>
      </c>
      <c r="BB256" s="67">
        <v>3800</v>
      </c>
      <c r="BC256" s="67">
        <v>4075</v>
      </c>
      <c r="BD256" s="67">
        <v>4215</v>
      </c>
      <c r="BE256" s="67">
        <v>4080</v>
      </c>
      <c r="BF256" s="67">
        <v>3815</v>
      </c>
      <c r="BG256" s="67">
        <v>3755</v>
      </c>
      <c r="BH256" s="67">
        <v>3675</v>
      </c>
      <c r="BI256" s="67">
        <v>3885</v>
      </c>
      <c r="BJ256" s="67">
        <v>4150</v>
      </c>
      <c r="BK256" s="67">
        <v>4375</v>
      </c>
      <c r="BL256" s="67">
        <v>3675</v>
      </c>
      <c r="BM256" s="67">
        <v>4030</v>
      </c>
      <c r="BN256" s="67">
        <v>4020</v>
      </c>
      <c r="BO256" s="67">
        <v>4015</v>
      </c>
      <c r="BP256" s="67">
        <v>3980</v>
      </c>
      <c r="BQ256" s="67">
        <v>4055</v>
      </c>
      <c r="BR256" s="67">
        <v>4025</v>
      </c>
      <c r="BS256" s="67">
        <v>4050</v>
      </c>
      <c r="BT256" s="67">
        <v>4145</v>
      </c>
      <c r="BU256" s="67">
        <v>4130</v>
      </c>
      <c r="BV256" s="67">
        <v>4055</v>
      </c>
      <c r="BW256" s="67">
        <v>4055</v>
      </c>
      <c r="BX256" s="67">
        <v>4390</v>
      </c>
      <c r="BY256" s="67">
        <v>4055</v>
      </c>
      <c r="BZ256" s="67">
        <v>4075</v>
      </c>
      <c r="CA256" s="516">
        <v>4055</v>
      </c>
      <c r="CB256" s="516">
        <v>4115</v>
      </c>
      <c r="CC256" s="516">
        <v>4030</v>
      </c>
      <c r="CD256" s="516">
        <v>4175</v>
      </c>
      <c r="CE256" s="516">
        <v>4120</v>
      </c>
      <c r="CF256" s="516">
        <v>4070</v>
      </c>
      <c r="CG256" s="516">
        <v>4315</v>
      </c>
      <c r="CH256" s="516">
        <v>4615</v>
      </c>
      <c r="CI256" s="516">
        <v>4320</v>
      </c>
      <c r="CJ256" s="516">
        <v>4340</v>
      </c>
      <c r="CK256" s="516">
        <v>4365</v>
      </c>
      <c r="CL256" s="516">
        <v>4295</v>
      </c>
      <c r="CM256" s="516">
        <v>4425</v>
      </c>
      <c r="CN256" s="516">
        <v>4175</v>
      </c>
      <c r="CO256" s="516">
        <v>4285</v>
      </c>
      <c r="CP256" s="516">
        <v>4510</v>
      </c>
      <c r="CQ256" s="516">
        <v>4610</v>
      </c>
      <c r="CR256" s="516">
        <v>4500</v>
      </c>
      <c r="CS256" s="516">
        <v>4320</v>
      </c>
      <c r="CT256" s="516">
        <v>4485</v>
      </c>
      <c r="CU256" s="516">
        <v>4990</v>
      </c>
      <c r="CV256" s="516">
        <v>5130</v>
      </c>
      <c r="CW256" s="516">
        <v>4795</v>
      </c>
      <c r="CX256" s="516">
        <v>4755</v>
      </c>
      <c r="CY256" s="516">
        <v>4765</v>
      </c>
      <c r="CZ256" s="516">
        <v>4750</v>
      </c>
      <c r="DA256" s="2">
        <v>4840</v>
      </c>
      <c r="DB256" s="2">
        <v>4765</v>
      </c>
      <c r="DC256" s="2">
        <v>4650</v>
      </c>
      <c r="DD256" s="2">
        <v>4960</v>
      </c>
      <c r="DE256" s="2">
        <v>5080</v>
      </c>
      <c r="DF256" s="2">
        <v>4725</v>
      </c>
      <c r="DG256" s="2">
        <v>5250</v>
      </c>
      <c r="DH256" s="2">
        <v>5600</v>
      </c>
      <c r="DI256" s="2">
        <v>5570</v>
      </c>
      <c r="DJ256" s="2">
        <v>5680</v>
      </c>
      <c r="DK256" s="2">
        <v>5500</v>
      </c>
      <c r="DL256" s="2">
        <v>5510</v>
      </c>
      <c r="DM256" s="2">
        <v>5630</v>
      </c>
      <c r="DN256" s="2">
        <v>5730</v>
      </c>
      <c r="DO256" s="2">
        <v>5690</v>
      </c>
      <c r="DP256" s="2">
        <v>5590</v>
      </c>
      <c r="DQ256" s="2">
        <v>5730</v>
      </c>
      <c r="DR256" s="2">
        <v>5430</v>
      </c>
      <c r="DS256" s="2">
        <v>4875</v>
      </c>
      <c r="DT256" s="2">
        <v>4915</v>
      </c>
      <c r="DU256" s="2">
        <v>4685</v>
      </c>
      <c r="DV256" s="2">
        <v>4555</v>
      </c>
      <c r="DW256" s="2">
        <v>4365</v>
      </c>
      <c r="DX256" s="2">
        <v>4570</v>
      </c>
      <c r="DY256" s="2">
        <v>4410</v>
      </c>
      <c r="DZ256" s="2">
        <v>4050</v>
      </c>
      <c r="EA256" s="2">
        <v>4200</v>
      </c>
      <c r="EB256" s="2">
        <v>4370</v>
      </c>
      <c r="EC256" s="2">
        <v>4175</v>
      </c>
      <c r="ED256" s="2">
        <v>4300</v>
      </c>
      <c r="EE256" s="2">
        <v>4255</v>
      </c>
      <c r="EF256" s="2">
        <v>4395</v>
      </c>
      <c r="EG256" s="2">
        <v>4335</v>
      </c>
      <c r="EH256" s="2">
        <v>4530</v>
      </c>
      <c r="EI256" s="2">
        <v>4510</v>
      </c>
      <c r="EJ256" s="2">
        <v>4790</v>
      </c>
      <c r="EK256" s="2">
        <v>4715</v>
      </c>
      <c r="EL256" s="2">
        <v>4665</v>
      </c>
      <c r="EM256" s="2">
        <v>4620</v>
      </c>
      <c r="EN256" s="2">
        <v>4510</v>
      </c>
      <c r="EO256" s="2">
        <v>4145</v>
      </c>
      <c r="EP256" s="2">
        <v>4015</v>
      </c>
      <c r="EQ256" s="2">
        <v>3860</v>
      </c>
      <c r="ER256" s="2">
        <v>3740</v>
      </c>
      <c r="ES256" s="2">
        <v>3705</v>
      </c>
      <c r="ET256" s="2">
        <v>3540</v>
      </c>
      <c r="EU256" s="2">
        <v>3655</v>
      </c>
      <c r="EV256" s="2">
        <v>3495</v>
      </c>
      <c r="EW256" s="2">
        <v>3475</v>
      </c>
      <c r="EX256" s="2">
        <v>3670</v>
      </c>
      <c r="EY256" s="2">
        <v>3675</v>
      </c>
      <c r="EZ256" s="2">
        <v>3630</v>
      </c>
      <c r="FA256" s="2">
        <v>3590</v>
      </c>
      <c r="FB256" s="2">
        <v>3545</v>
      </c>
      <c r="FC256" s="2">
        <v>3520</v>
      </c>
      <c r="FD256" s="2">
        <v>3645</v>
      </c>
      <c r="FE256" s="2">
        <v>3950</v>
      </c>
      <c r="FF256" s="2">
        <v>4150</v>
      </c>
      <c r="FG256" s="2">
        <v>4005</v>
      </c>
      <c r="FH256" s="2">
        <v>4075</v>
      </c>
      <c r="FI256" s="2">
        <v>4400</v>
      </c>
      <c r="FJ256" s="2">
        <v>4340</v>
      </c>
      <c r="FK256" s="2">
        <v>4425</v>
      </c>
      <c r="FL256" s="2">
        <v>4345</v>
      </c>
      <c r="FM256" s="2">
        <v>4310</v>
      </c>
      <c r="FN256" s="2">
        <v>4290</v>
      </c>
      <c r="FO256" s="2">
        <v>4380</v>
      </c>
      <c r="FP256" s="2">
        <v>4605</v>
      </c>
      <c r="FQ256" s="2">
        <v>4410</v>
      </c>
      <c r="FR256" s="2">
        <v>4315</v>
      </c>
      <c r="FS256" s="2">
        <v>4235</v>
      </c>
      <c r="FT256" s="2">
        <v>4410</v>
      </c>
      <c r="FU256" s="2">
        <v>4715</v>
      </c>
      <c r="FV256" s="2">
        <v>4345</v>
      </c>
      <c r="FW256" s="2">
        <v>4475</v>
      </c>
      <c r="FX256" s="2">
        <v>4810</v>
      </c>
      <c r="FY256" s="2">
        <v>4590</v>
      </c>
      <c r="FZ256" s="2">
        <v>4585</v>
      </c>
      <c r="GA256" s="2">
        <v>4435</v>
      </c>
      <c r="GB256" s="2">
        <v>4330</v>
      </c>
      <c r="GC256" s="2">
        <v>4525</v>
      </c>
      <c r="GD256" s="2">
        <v>4385</v>
      </c>
      <c r="GE256" s="2">
        <v>4665</v>
      </c>
      <c r="GF256" s="2">
        <v>4865</v>
      </c>
      <c r="GG256" s="2">
        <v>4900</v>
      </c>
      <c r="GH256" s="2">
        <v>5250</v>
      </c>
      <c r="GI256" s="2">
        <v>5260</v>
      </c>
      <c r="GJ256" s="2">
        <v>5210</v>
      </c>
      <c r="GK256" s="2">
        <v>5430</v>
      </c>
      <c r="GL256" s="2">
        <v>5390</v>
      </c>
      <c r="GM256" s="2">
        <v>5050</v>
      </c>
      <c r="GN256" s="2">
        <v>4410</v>
      </c>
      <c r="GO256" s="2">
        <v>3840</v>
      </c>
      <c r="GP256" s="2">
        <v>3770</v>
      </c>
      <c r="GQ256" s="2">
        <v>3785</v>
      </c>
      <c r="GR256" s="2">
        <v>3775</v>
      </c>
      <c r="GS256" s="2">
        <v>3700</v>
      </c>
      <c r="GT256" s="2">
        <v>3620</v>
      </c>
      <c r="GU256" s="2">
        <v>3585</v>
      </c>
      <c r="GV256" s="2">
        <v>3685</v>
      </c>
      <c r="GW256" s="2">
        <v>3755</v>
      </c>
      <c r="GX256" s="2">
        <v>3845</v>
      </c>
      <c r="GY256" s="2">
        <v>3720</v>
      </c>
      <c r="GZ256" s="2">
        <v>3615</v>
      </c>
      <c r="HA256" s="2">
        <v>3195</v>
      </c>
      <c r="HB256" s="2">
        <v>3135</v>
      </c>
      <c r="HC256" s="2">
        <v>3230</v>
      </c>
      <c r="HD256" s="2">
        <v>3415</v>
      </c>
      <c r="HE256" s="2">
        <v>3340</v>
      </c>
      <c r="HF256" s="2">
        <v>3395</v>
      </c>
      <c r="HG256" s="2">
        <v>3310</v>
      </c>
      <c r="HH256" s="2">
        <v>3360</v>
      </c>
      <c r="HI256" s="2">
        <v>3050</v>
      </c>
      <c r="HJ256" s="2">
        <v>3085</v>
      </c>
      <c r="HK256" s="2">
        <v>3020</v>
      </c>
      <c r="HL256" s="2">
        <v>3020</v>
      </c>
      <c r="HM256" s="2">
        <v>3050</v>
      </c>
      <c r="HN256" s="2">
        <v>3225</v>
      </c>
      <c r="HO256" s="2">
        <v>3185</v>
      </c>
      <c r="HP256" s="2">
        <v>3160</v>
      </c>
      <c r="HQ256" s="2">
        <v>3150</v>
      </c>
      <c r="HR256" s="2">
        <v>3275</v>
      </c>
      <c r="HS256" s="2">
        <v>3350</v>
      </c>
      <c r="HT256" s="2">
        <v>3275</v>
      </c>
      <c r="HU256" s="2">
        <v>3235</v>
      </c>
      <c r="HV256" s="2">
        <v>3360</v>
      </c>
      <c r="HW256" s="2">
        <v>3415</v>
      </c>
      <c r="HX256" s="2">
        <v>3535</v>
      </c>
      <c r="HY256" s="2">
        <v>3425</v>
      </c>
      <c r="HZ256" s="2">
        <v>3310</v>
      </c>
      <c r="IA256" s="2">
        <v>3375</v>
      </c>
      <c r="IB256" s="2">
        <v>3630</v>
      </c>
      <c r="IC256" s="2">
        <v>3200</v>
      </c>
      <c r="ID256" s="2">
        <v>3080</v>
      </c>
      <c r="IE256" s="2">
        <v>3180</v>
      </c>
      <c r="IF256" s="2">
        <v>3445</v>
      </c>
      <c r="IG256" s="2">
        <v>3355</v>
      </c>
      <c r="IH256" s="2">
        <v>3320</v>
      </c>
      <c r="II256" s="2">
        <v>3245</v>
      </c>
      <c r="IJ256" s="2">
        <v>3260</v>
      </c>
      <c r="IK256" s="2">
        <v>3150</v>
      </c>
      <c r="IL256" s="2">
        <v>3190</v>
      </c>
      <c r="IM256" s="2">
        <v>3340</v>
      </c>
      <c r="IN256" s="2">
        <v>3205</v>
      </c>
      <c r="IO256" s="2">
        <v>3035</v>
      </c>
      <c r="IP256" s="2">
        <v>3045</v>
      </c>
      <c r="IQ256" s="2">
        <v>3120</v>
      </c>
      <c r="IR256" s="2">
        <v>3120</v>
      </c>
      <c r="IS256" s="2">
        <v>3055</v>
      </c>
      <c r="IT256" s="2">
        <v>3010</v>
      </c>
    </row>
    <row r="257" spans="1:254">
      <c r="A257" s="62" t="s">
        <v>470</v>
      </c>
      <c r="B257" s="4" t="inlineStr">
        <is>
          <t>イノテック</t>
        </is>
      </c>
      <c r="C257" s="4">
        <v>3565</v>
      </c>
      <c r="D257" s="4">
        <v>-165</v>
      </c>
      <c r="E257" s="67">
        <v>3730</v>
      </c>
      <c r="F257" s="67">
        <v>3745</v>
      </c>
      <c r="G257" s="67">
        <v>3600</v>
      </c>
      <c r="H257" s="67">
        <v>3445</v>
      </c>
      <c r="I257" s="67">
        <v>3380</v>
      </c>
      <c r="J257" s="67">
        <v>3105</v>
      </c>
      <c r="K257" s="67">
        <v>3005</v>
      </c>
      <c r="L257" s="67">
        <v>3095</v>
      </c>
      <c r="M257" s="67">
        <v>3310</v>
      </c>
      <c r="N257" s="67">
        <v>3315</v>
      </c>
      <c r="O257" s="67">
        <v>3390</v>
      </c>
      <c r="P257" s="67">
        <v>3390</v>
      </c>
      <c r="Q257" s="67">
        <v>3330</v>
      </c>
      <c r="R257" s="67">
        <v>3230</v>
      </c>
      <c r="S257" s="67">
        <v>3425</v>
      </c>
      <c r="T257" s="67">
        <v>3540</v>
      </c>
      <c r="U257" s="67">
        <v>3500</v>
      </c>
      <c r="V257" s="67">
        <v>3490</v>
      </c>
      <c r="W257" s="67">
        <v>3575</v>
      </c>
      <c r="X257" s="67">
        <v>3540</v>
      </c>
      <c r="Y257" s="67">
        <v>3535</v>
      </c>
      <c r="Z257" s="67">
        <v>3550</v>
      </c>
      <c r="AA257" s="67">
        <v>3775</v>
      </c>
      <c r="AB257" s="67">
        <v>3820</v>
      </c>
      <c r="AC257" s="67">
        <v>3775</v>
      </c>
      <c r="AD257" s="67">
        <v>3910</v>
      </c>
      <c r="AE257" s="67">
        <v>3980</v>
      </c>
      <c r="AF257" s="67">
        <v>3930</v>
      </c>
      <c r="AG257" s="67">
        <v>4130</v>
      </c>
      <c r="AH257" s="67">
        <v>4285</v>
      </c>
      <c r="AI257" s="67">
        <v>4180</v>
      </c>
      <c r="AJ257" s="67">
        <v>4310</v>
      </c>
      <c r="AK257" s="67">
        <v>4555</v>
      </c>
      <c r="AL257" s="67">
        <v>4260</v>
      </c>
      <c r="AM257" s="67">
        <v>4190</v>
      </c>
      <c r="AN257" s="67">
        <v>4115</v>
      </c>
      <c r="AO257" s="67">
        <v>3955</v>
      </c>
      <c r="AP257" s="67">
        <v>4105</v>
      </c>
      <c r="AQ257" s="67">
        <v>4005</v>
      </c>
      <c r="AR257" s="67">
        <v>4035</v>
      </c>
      <c r="AS257" s="67">
        <v>4100</v>
      </c>
      <c r="AT257" s="67">
        <v>4210</v>
      </c>
      <c r="AU257" s="67">
        <v>4195</v>
      </c>
      <c r="AV257" s="67">
        <v>4480</v>
      </c>
      <c r="AW257" s="67">
        <v>4530</v>
      </c>
      <c r="AX257" s="67">
        <v>4370</v>
      </c>
      <c r="AY257" s="67">
        <v>4270</v>
      </c>
      <c r="AZ257" s="67">
        <v>4345</v>
      </c>
      <c r="BA257" s="67">
        <v>4185</v>
      </c>
      <c r="BB257" s="67">
        <v>4320</v>
      </c>
      <c r="BC257" s="67">
        <v>4310</v>
      </c>
      <c r="BD257" s="67">
        <v>4580</v>
      </c>
      <c r="BE257" s="67">
        <v>4585</v>
      </c>
      <c r="BF257" s="67">
        <v>4345</v>
      </c>
      <c r="BG257" s="67">
        <v>4305</v>
      </c>
      <c r="BH257" s="67">
        <v>4100</v>
      </c>
      <c r="BI257" s="67">
        <v>4280</v>
      </c>
      <c r="BJ257" s="67">
        <v>4540</v>
      </c>
      <c r="BK257" s="67">
        <v>3840</v>
      </c>
      <c r="BL257" s="67">
        <v>3345</v>
      </c>
      <c r="BM257" s="67">
        <v>3290</v>
      </c>
      <c r="BN257" s="67">
        <v>3370</v>
      </c>
      <c r="BO257" s="67">
        <v>3385</v>
      </c>
      <c r="BP257" s="67">
        <v>3220</v>
      </c>
      <c r="BQ257" s="67">
        <v>3225</v>
      </c>
      <c r="BR257" s="67">
        <v>2823</v>
      </c>
      <c r="BS257" s="67">
        <v>2859</v>
      </c>
      <c r="BT257" s="67">
        <v>2814</v>
      </c>
      <c r="BU257" s="67">
        <v>2764</v>
      </c>
      <c r="BV257" s="67">
        <v>2749</v>
      </c>
      <c r="BW257" s="67">
        <v>2633</v>
      </c>
      <c r="BX257" s="67">
        <v>2672</v>
      </c>
      <c r="BY257" s="67">
        <v>2737</v>
      </c>
      <c r="BZ257" s="67">
        <v>2755</v>
      </c>
      <c r="CA257" s="516">
        <v>2807</v>
      </c>
      <c r="CB257" s="516">
        <v>2895</v>
      </c>
      <c r="CC257" s="516">
        <v>2852</v>
      </c>
      <c r="CD257" s="516">
        <v>2678</v>
      </c>
      <c r="CE257" s="516">
        <v>2610</v>
      </c>
      <c r="CF257" s="516">
        <v>2594</v>
      </c>
      <c r="CG257" s="516">
        <v>2575</v>
      </c>
      <c r="CH257" s="516">
        <v>2624</v>
      </c>
      <c r="CI257" s="516">
        <v>2478</v>
      </c>
      <c r="CJ257" s="516">
        <v>2508</v>
      </c>
      <c r="CK257" s="516">
        <v>2479</v>
      </c>
      <c r="CL257" s="516">
        <v>2443</v>
      </c>
      <c r="CM257" s="516">
        <v>2495</v>
      </c>
      <c r="CN257" s="516">
        <v>2401</v>
      </c>
      <c r="CO257" s="516">
        <v>2401</v>
      </c>
      <c r="CP257" s="516">
        <v>2567</v>
      </c>
      <c r="CQ257" s="516">
        <v>2597</v>
      </c>
      <c r="CR257" s="516">
        <v>2559</v>
      </c>
      <c r="CS257" s="516">
        <v>2476</v>
      </c>
      <c r="CT257" s="516">
        <v>2371</v>
      </c>
      <c r="CU257" s="516">
        <v>2532</v>
      </c>
      <c r="CV257" s="516">
        <v>2660</v>
      </c>
      <c r="CW257" s="516">
        <v>2553</v>
      </c>
      <c r="CX257" s="516">
        <v>2607</v>
      </c>
      <c r="CY257" s="516">
        <v>2600</v>
      </c>
      <c r="CZ257" s="516">
        <v>2659</v>
      </c>
      <c r="DA257" s="2">
        <v>2717</v>
      </c>
      <c r="DB257" s="2">
        <v>2681</v>
      </c>
      <c r="DC257" s="2">
        <v>2585</v>
      </c>
      <c r="DD257" s="2">
        <v>2801</v>
      </c>
      <c r="DE257" s="2">
        <v>2748</v>
      </c>
      <c r="DF257" s="2">
        <v>2549</v>
      </c>
      <c r="DG257" s="2">
        <v>2708</v>
      </c>
      <c r="DH257" s="2">
        <v>2869</v>
      </c>
      <c r="DI257" s="2">
        <v>2917</v>
      </c>
      <c r="DJ257" s="2">
        <v>2812</v>
      </c>
      <c r="DK257" s="2">
        <v>2807</v>
      </c>
      <c r="DL257" s="2">
        <v>2804</v>
      </c>
      <c r="DM257" s="2">
        <v>2722</v>
      </c>
      <c r="DN257" s="2">
        <v>2819</v>
      </c>
      <c r="DO257" s="2">
        <v>2890</v>
      </c>
      <c r="DP257" s="2">
        <v>2857</v>
      </c>
      <c r="DQ257" s="2">
        <v>2863</v>
      </c>
      <c r="DR257" s="2">
        <v>2770</v>
      </c>
      <c r="DS257" s="2">
        <v>2702</v>
      </c>
      <c r="DT257" s="2">
        <v>2779</v>
      </c>
      <c r="DU257" s="2">
        <v>2302</v>
      </c>
      <c r="DV257" s="2">
        <v>2214</v>
      </c>
      <c r="DW257" s="2">
        <v>2182</v>
      </c>
      <c r="DX257" s="2">
        <v>2182</v>
      </c>
      <c r="DY257" s="2">
        <v>2163</v>
      </c>
      <c r="DZ257" s="2">
        <v>2071</v>
      </c>
      <c r="EA257" s="2">
        <v>2121</v>
      </c>
      <c r="EB257" s="2">
        <v>2107</v>
      </c>
      <c r="EC257" s="2">
        <v>2141</v>
      </c>
      <c r="ED257" s="2">
        <v>2184</v>
      </c>
      <c r="EE257" s="2">
        <v>2121</v>
      </c>
      <c r="EF257" s="2">
        <v>2225</v>
      </c>
      <c r="EG257" s="2">
        <v>2269</v>
      </c>
      <c r="EH257" s="2">
        <v>2161</v>
      </c>
      <c r="EI257" s="2">
        <v>2164</v>
      </c>
      <c r="EJ257" s="2">
        <v>2176</v>
      </c>
      <c r="EK257" s="2">
        <v>2228</v>
      </c>
      <c r="EL257" s="2">
        <v>2218</v>
      </c>
      <c r="EM257" s="2">
        <v>2273</v>
      </c>
      <c r="EN257" s="2">
        <v>2272</v>
      </c>
      <c r="EO257" s="2">
        <v>2223</v>
      </c>
      <c r="EP257" s="2">
        <v>2176</v>
      </c>
      <c r="EQ257" s="2">
        <v>2173</v>
      </c>
      <c r="ER257" s="2">
        <v>2156</v>
      </c>
      <c r="ES257" s="2">
        <v>2136</v>
      </c>
      <c r="ET257" s="2">
        <v>2100</v>
      </c>
      <c r="EU257" s="2">
        <v>2121</v>
      </c>
      <c r="EV257" s="2">
        <v>2106</v>
      </c>
      <c r="EW257" s="2">
        <v>2093</v>
      </c>
      <c r="EX257" s="2">
        <v>2097</v>
      </c>
      <c r="EY257" s="2">
        <v>2154</v>
      </c>
      <c r="EZ257" s="2">
        <v>2117</v>
      </c>
      <c r="FA257" s="2">
        <v>2071</v>
      </c>
      <c r="FB257" s="2">
        <v>2010</v>
      </c>
      <c r="FC257" s="2">
        <v>2058</v>
      </c>
      <c r="FD257" s="2">
        <v>2067</v>
      </c>
      <c r="FE257" s="2">
        <v>2138</v>
      </c>
      <c r="FF257" s="2">
        <v>2091</v>
      </c>
      <c r="FG257" s="2">
        <v>2084</v>
      </c>
      <c r="FH257" s="2">
        <v>2120</v>
      </c>
      <c r="FI257" s="2">
        <v>2130</v>
      </c>
      <c r="FJ257" s="2">
        <v>2157</v>
      </c>
      <c r="FK257" s="2">
        <v>2103</v>
      </c>
      <c r="FL257" s="2">
        <v>2015</v>
      </c>
      <c r="FM257" s="2">
        <v>1994</v>
      </c>
      <c r="FN257" s="2">
        <v>1985</v>
      </c>
      <c r="FO257" s="2">
        <v>2030</v>
      </c>
      <c r="FP257" s="2">
        <v>2010</v>
      </c>
      <c r="FQ257" s="2">
        <v>1986</v>
      </c>
      <c r="FR257" s="2">
        <v>1989</v>
      </c>
      <c r="FS257" s="2">
        <v>1962</v>
      </c>
      <c r="FT257" s="2">
        <v>1923</v>
      </c>
      <c r="FU257" s="2">
        <v>1980</v>
      </c>
      <c r="FV257" s="2">
        <v>1884</v>
      </c>
      <c r="FW257" s="2">
        <v>1912</v>
      </c>
      <c r="FX257" s="2">
        <v>1953</v>
      </c>
      <c r="FY257" s="2">
        <v>1942</v>
      </c>
      <c r="FZ257" s="2">
        <v>1996</v>
      </c>
      <c r="GA257" s="2">
        <v>1965</v>
      </c>
      <c r="GB257" s="2">
        <v>1949</v>
      </c>
      <c r="GC257" s="2">
        <v>1814</v>
      </c>
      <c r="GD257" s="2">
        <v>1791</v>
      </c>
      <c r="GE257" s="2">
        <v>1818</v>
      </c>
      <c r="GF257" s="2">
        <v>1794</v>
      </c>
      <c r="GG257" s="2">
        <v>1853</v>
      </c>
      <c r="GH257" s="2">
        <v>1828</v>
      </c>
      <c r="GI257" s="2">
        <v>1768</v>
      </c>
      <c r="GJ257" s="2">
        <v>1730</v>
      </c>
      <c r="GK257" s="2">
        <v>1718</v>
      </c>
      <c r="GL257" s="2">
        <v>1755</v>
      </c>
      <c r="GM257" s="2">
        <v>1754</v>
      </c>
      <c r="GN257" s="2">
        <v>1631</v>
      </c>
      <c r="GO257" s="2">
        <v>1626</v>
      </c>
      <c r="GP257" s="2">
        <v>1627</v>
      </c>
      <c r="GQ257" s="2">
        <v>1652</v>
      </c>
      <c r="GR257" s="2">
        <v>1602</v>
      </c>
      <c r="GS257" s="2">
        <v>1646</v>
      </c>
      <c r="GT257" s="2">
        <v>1613</v>
      </c>
      <c r="GU257" s="2">
        <v>1581</v>
      </c>
      <c r="GV257" s="2">
        <v>1606</v>
      </c>
      <c r="GW257" s="2">
        <v>1689</v>
      </c>
      <c r="GX257" s="2">
        <v>1638</v>
      </c>
      <c r="GY257" s="2">
        <v>1657</v>
      </c>
      <c r="GZ257" s="2">
        <v>1624</v>
      </c>
      <c r="HA257" s="2">
        <v>1601</v>
      </c>
      <c r="HB257" s="2">
        <v>1576</v>
      </c>
      <c r="HC257" s="2">
        <v>1555</v>
      </c>
      <c r="HD257" s="2">
        <v>1616</v>
      </c>
      <c r="HE257" s="2">
        <v>1618</v>
      </c>
      <c r="HF257" s="2">
        <v>1661</v>
      </c>
      <c r="HG257" s="2">
        <v>1671</v>
      </c>
      <c r="HH257" s="2">
        <v>1688</v>
      </c>
      <c r="HI257" s="2">
        <v>1704</v>
      </c>
      <c r="HJ257" s="2">
        <v>1694</v>
      </c>
      <c r="HK257" s="2">
        <v>1670</v>
      </c>
      <c r="HL257" s="2">
        <v>1626</v>
      </c>
      <c r="HM257" s="2">
        <v>1652</v>
      </c>
      <c r="HN257" s="2">
        <v>1650</v>
      </c>
      <c r="HO257" s="2">
        <v>1649</v>
      </c>
      <c r="HP257" s="2">
        <v>1613</v>
      </c>
      <c r="HQ257" s="2">
        <v>1557</v>
      </c>
      <c r="HR257" s="2">
        <v>1555</v>
      </c>
      <c r="HS257" s="2">
        <v>1538</v>
      </c>
      <c r="HT257" s="2">
        <v>1530</v>
      </c>
      <c r="HU257" s="2">
        <v>1522</v>
      </c>
      <c r="HV257" s="2">
        <v>1525</v>
      </c>
      <c r="HW257" s="2">
        <v>1509</v>
      </c>
      <c r="HX257" s="2">
        <v>1519</v>
      </c>
      <c r="HY257" s="2">
        <v>1530</v>
      </c>
      <c r="HZ257" s="2">
        <v>1515</v>
      </c>
      <c r="IA257" s="2">
        <v>1512</v>
      </c>
      <c r="IB257" s="2">
        <v>1529</v>
      </c>
      <c r="IC257" s="2">
        <v>1542</v>
      </c>
      <c r="ID257" s="2">
        <v>1534</v>
      </c>
      <c r="IE257" s="2">
        <v>1530</v>
      </c>
      <c r="IF257" s="2">
        <v>1527</v>
      </c>
      <c r="IG257" s="2">
        <v>1501</v>
      </c>
      <c r="IH257" s="2">
        <v>1475</v>
      </c>
      <c r="II257" s="2">
        <v>1477</v>
      </c>
      <c r="IJ257" s="2">
        <v>1467</v>
      </c>
      <c r="IK257" s="2">
        <v>1449</v>
      </c>
      <c r="IL257" s="2">
        <v>1508</v>
      </c>
      <c r="IM257" s="2">
        <v>1493</v>
      </c>
      <c r="IN257" s="2">
        <v>1507</v>
      </c>
      <c r="IO257" s="2">
        <v>1486</v>
      </c>
      <c r="IP257" s="2">
        <v>1475</v>
      </c>
      <c r="IQ257" s="2">
        <v>1487</v>
      </c>
      <c r="IR257" s="2">
        <v>1482</v>
      </c>
      <c r="IS257" s="2">
        <v>1471</v>
      </c>
      <c r="IT257" s="2">
        <v>1464</v>
      </c>
    </row>
    <row r="258" spans="1:254">
      <c r="A258" s="62" t="s">
        <v>471</v>
      </c>
      <c r="B258" s="4" t="inlineStr">
        <is>
          <t>カバー</t>
        </is>
      </c>
      <c r="C258" s="4">
        <v>1597</v>
      </c>
      <c r="D258" s="4">
        <v>20</v>
      </c>
      <c r="E258" s="67">
        <v>1577</v>
      </c>
      <c r="F258" s="67">
        <v>1531</v>
      </c>
      <c r="G258" s="67">
        <v>1459</v>
      </c>
      <c r="H258" s="67">
        <v>1457</v>
      </c>
      <c r="I258" s="67">
        <v>1460</v>
      </c>
      <c r="J258" s="67">
        <v>1546</v>
      </c>
      <c r="K258" s="67">
        <v>1547</v>
      </c>
      <c r="L258" s="67">
        <v>1608</v>
      </c>
      <c r="M258" s="67">
        <v>1650</v>
      </c>
      <c r="N258" s="67">
        <v>1350</v>
      </c>
      <c r="O258" s="67">
        <v>1545</v>
      </c>
      <c r="P258" s="67">
        <v>1692</v>
      </c>
      <c r="Q258" s="67">
        <v>1633</v>
      </c>
      <c r="R258" s="67">
        <v>1640</v>
      </c>
      <c r="S258" s="67">
        <v>1677</v>
      </c>
      <c r="T258" s="67">
        <v>1697</v>
      </c>
      <c r="U258" s="67">
        <v>1694</v>
      </c>
      <c r="V258" s="67">
        <v>1641</v>
      </c>
      <c r="W258" s="67">
        <v>1612</v>
      </c>
      <c r="X258" s="67">
        <v>1632</v>
      </c>
      <c r="Y258" s="67">
        <v>1618</v>
      </c>
      <c r="Z258" s="67">
        <v>1625</v>
      </c>
      <c r="AA258" s="67">
        <v>1616</v>
      </c>
      <c r="AB258" s="67">
        <v>1548</v>
      </c>
      <c r="AC258" s="67">
        <v>1458</v>
      </c>
      <c r="AD258" s="67">
        <v>1344</v>
      </c>
      <c r="AE258" s="67">
        <v>1371</v>
      </c>
      <c r="AF258" s="67">
        <v>1357</v>
      </c>
      <c r="AG258" s="67">
        <v>1218</v>
      </c>
      <c r="AH258" s="67">
        <v>1165</v>
      </c>
      <c r="AI258" s="67">
        <v>1176</v>
      </c>
      <c r="AJ258" s="67">
        <v>1200</v>
      </c>
      <c r="AK258" s="67">
        <v>1282</v>
      </c>
      <c r="AL258" s="67">
        <v>1301</v>
      </c>
      <c r="AM258" s="67">
        <v>1440</v>
      </c>
      <c r="AN258" s="67">
        <v>1449</v>
      </c>
      <c r="AO258" s="67">
        <v>1415</v>
      </c>
      <c r="AP258" s="67">
        <v>1418</v>
      </c>
      <c r="AQ258" s="67">
        <v>1429</v>
      </c>
      <c r="AR258" s="67">
        <v>1522</v>
      </c>
      <c r="AS258" s="67">
        <v>1520</v>
      </c>
      <c r="AT258" s="67">
        <v>1628</v>
      </c>
      <c r="AU258" s="67">
        <v>1636</v>
      </c>
      <c r="AV258" s="67">
        <v>1630</v>
      </c>
      <c r="AW258" s="67">
        <v>1600</v>
      </c>
      <c r="AX258" s="67">
        <v>1637</v>
      </c>
      <c r="AY258" s="67">
        <v>1633</v>
      </c>
      <c r="AZ258" s="67">
        <v>1633</v>
      </c>
      <c r="BA258" s="67">
        <v>1600</v>
      </c>
      <c r="BB258" s="67">
        <v>1587</v>
      </c>
      <c r="BC258" s="67">
        <v>1564</v>
      </c>
      <c r="BD258" s="67">
        <v>1594</v>
      </c>
      <c r="BE258" s="67">
        <v>1693</v>
      </c>
      <c r="BF258" s="67">
        <v>1760</v>
      </c>
      <c r="BG258" s="67">
        <v>1743</v>
      </c>
      <c r="BH258" s="67">
        <v>1700</v>
      </c>
      <c r="BI258" s="67">
        <v>1671</v>
      </c>
      <c r="BJ258" s="67">
        <v>1572</v>
      </c>
      <c r="BK258" s="67">
        <v>1466</v>
      </c>
      <c r="BL258" s="67">
        <v>1433</v>
      </c>
      <c r="BM258" s="67">
        <v>1430</v>
      </c>
      <c r="BN258" s="67">
        <v>1382</v>
      </c>
      <c r="BO258" s="67">
        <v>1411</v>
      </c>
      <c r="BP258" s="67">
        <v>1418</v>
      </c>
      <c r="BQ258" s="67">
        <v>1415</v>
      </c>
      <c r="BR258" s="67">
        <v>1435</v>
      </c>
      <c r="BS258" s="67">
        <v>1372</v>
      </c>
      <c r="BT258" s="67">
        <v>1376</v>
      </c>
      <c r="BU258" s="67">
        <v>1350</v>
      </c>
      <c r="BV258" s="67">
        <v>1385</v>
      </c>
      <c r="BW258" s="67">
        <v>1419</v>
      </c>
      <c r="BX258" s="67">
        <v>1425</v>
      </c>
      <c r="BY258" s="67">
        <v>1449</v>
      </c>
      <c r="BZ258" s="67">
        <v>1450</v>
      </c>
      <c r="CA258" s="516">
        <v>1465</v>
      </c>
      <c r="CB258" s="516">
        <v>1441</v>
      </c>
      <c r="CC258" s="516">
        <v>1470</v>
      </c>
      <c r="CD258" s="516">
        <v>1441</v>
      </c>
      <c r="CE258" s="516">
        <v>1408</v>
      </c>
      <c r="CF258" s="516">
        <v>1425</v>
      </c>
      <c r="CG258" s="516">
        <v>1476</v>
      </c>
      <c r="CH258" s="516">
        <v>1542</v>
      </c>
      <c r="CI258" s="516">
        <v>1419</v>
      </c>
      <c r="CJ258" s="516">
        <v>1390</v>
      </c>
      <c r="CK258" s="516">
        <v>1377</v>
      </c>
      <c r="CL258" s="516">
        <v>1340</v>
      </c>
      <c r="CM258" s="516">
        <v>1390</v>
      </c>
      <c r="CN258" s="516">
        <v>1336</v>
      </c>
      <c r="CO258" s="516">
        <v>1340</v>
      </c>
      <c r="CP258" s="516">
        <v>1389</v>
      </c>
      <c r="CQ258" s="516">
        <v>1395</v>
      </c>
      <c r="CR258" s="516">
        <v>1471</v>
      </c>
      <c r="CS258" s="516">
        <v>1413</v>
      </c>
      <c r="CT258" s="516">
        <v>1411</v>
      </c>
      <c r="CU258" s="516">
        <v>1610</v>
      </c>
      <c r="CV258" s="516">
        <v>1611</v>
      </c>
      <c r="CW258" s="516">
        <v>1637</v>
      </c>
      <c r="CX258" s="516">
        <v>1595</v>
      </c>
      <c r="CY258" s="516">
        <v>1628</v>
      </c>
      <c r="CZ258" s="516">
        <v>1594</v>
      </c>
      <c r="DA258" s="2">
        <v>1640</v>
      </c>
      <c r="DB258" s="2">
        <v>1633</v>
      </c>
      <c r="DC258" s="2">
        <v>1630</v>
      </c>
      <c r="DD258" s="2">
        <v>1689</v>
      </c>
      <c r="DE258" s="2">
        <v>1559</v>
      </c>
      <c r="DF258" s="2">
        <v>1515</v>
      </c>
      <c r="DG258" s="2">
        <v>1594</v>
      </c>
      <c r="DH258" s="2">
        <v>1640</v>
      </c>
      <c r="DI258" s="2">
        <v>1745</v>
      </c>
      <c r="DJ258" s="2">
        <v>1697</v>
      </c>
      <c r="DK258" s="2">
        <v>1595</v>
      </c>
      <c r="DL258" s="2">
        <v>1590</v>
      </c>
      <c r="DM258" s="2">
        <v>1690</v>
      </c>
      <c r="DN258" s="2">
        <v>1716</v>
      </c>
      <c r="DO258" s="2">
        <v>1753</v>
      </c>
      <c r="DP258" s="2">
        <v>1761</v>
      </c>
      <c r="DQ258" s="2">
        <v>1749</v>
      </c>
      <c r="DR258" s="2">
        <v>1575</v>
      </c>
      <c r="DS258" s="2">
        <v>1547</v>
      </c>
      <c r="DT258" s="2">
        <v>1594</v>
      </c>
      <c r="DU258" s="2">
        <v>1536</v>
      </c>
      <c r="DV258" s="2">
        <v>1545</v>
      </c>
      <c r="DW258" s="2">
        <v>1577</v>
      </c>
      <c r="DX258" s="2">
        <v>1520</v>
      </c>
      <c r="DY258" s="2">
        <v>1562</v>
      </c>
      <c r="DZ258" s="2">
        <v>1584</v>
      </c>
      <c r="EA258" s="2">
        <v>1622</v>
      </c>
      <c r="EB258" s="2">
        <v>1608</v>
      </c>
      <c r="EC258" s="2">
        <v>1631</v>
      </c>
      <c r="ED258" s="2">
        <v>1657</v>
      </c>
      <c r="EE258" s="2">
        <v>1673</v>
      </c>
      <c r="EF258" s="2">
        <v>1742</v>
      </c>
      <c r="EG258" s="2">
        <v>1725</v>
      </c>
      <c r="EH258" s="2">
        <v>1711</v>
      </c>
      <c r="EI258" s="2">
        <v>1738</v>
      </c>
      <c r="EJ258" s="2">
        <v>1839</v>
      </c>
      <c r="EK258" s="2">
        <v>1847</v>
      </c>
      <c r="EL258" s="2">
        <v>1819</v>
      </c>
      <c r="EM258" s="2">
        <v>1840</v>
      </c>
      <c r="EN258" s="2">
        <v>1830</v>
      </c>
      <c r="EO258" s="2">
        <v>1904</v>
      </c>
      <c r="EP258" s="2">
        <v>1718</v>
      </c>
      <c r="EQ258" s="2">
        <v>1644</v>
      </c>
      <c r="ER258" s="2">
        <v>1663</v>
      </c>
      <c r="ES258" s="2">
        <v>1658</v>
      </c>
      <c r="ET258" s="2">
        <v>1509</v>
      </c>
      <c r="EU258" s="2">
        <v>1522</v>
      </c>
      <c r="EV258" s="2">
        <v>1488</v>
      </c>
      <c r="EW258" s="2">
        <v>1535</v>
      </c>
      <c r="EX258" s="2">
        <v>1525</v>
      </c>
      <c r="EY258" s="2">
        <v>1536</v>
      </c>
      <c r="EZ258" s="2">
        <v>1483</v>
      </c>
      <c r="FA258" s="2">
        <v>1509</v>
      </c>
      <c r="FB258" s="2">
        <v>1509</v>
      </c>
      <c r="FC258" s="2">
        <v>1531</v>
      </c>
      <c r="FD258" s="2">
        <v>1530</v>
      </c>
      <c r="FE258" s="2">
        <v>1580</v>
      </c>
      <c r="FF258" s="2">
        <v>1543</v>
      </c>
      <c r="FG258" s="2">
        <v>1515</v>
      </c>
      <c r="FH258" s="2">
        <v>1619</v>
      </c>
      <c r="FI258" s="2">
        <v>1569</v>
      </c>
      <c r="FJ258" s="2">
        <v>1562</v>
      </c>
      <c r="FK258" s="2">
        <v>1545</v>
      </c>
      <c r="FL258" s="2">
        <v>1532</v>
      </c>
      <c r="FM258" s="2">
        <v>1504</v>
      </c>
      <c r="FN258" s="2">
        <v>1580</v>
      </c>
      <c r="FO258" s="2">
        <v>1648</v>
      </c>
      <c r="FP258" s="2">
        <v>1670</v>
      </c>
      <c r="FQ258" s="2">
        <v>1684</v>
      </c>
      <c r="FR258" s="2">
        <v>1667</v>
      </c>
      <c r="FS258" s="2">
        <v>1611</v>
      </c>
      <c r="FT258" s="2">
        <v>1631</v>
      </c>
      <c r="FU258" s="2">
        <v>1618</v>
      </c>
      <c r="FV258" s="2">
        <v>1550</v>
      </c>
      <c r="FW258" s="2">
        <v>1573</v>
      </c>
      <c r="FX258" s="2">
        <v>1659</v>
      </c>
      <c r="FY258" s="2">
        <v>1675</v>
      </c>
      <c r="FZ258" s="2">
        <v>1764</v>
      </c>
      <c r="GA258" s="2">
        <v>1707</v>
      </c>
      <c r="GB258" s="2">
        <v>1907</v>
      </c>
      <c r="GC258" s="2">
        <v>1908</v>
      </c>
      <c r="GD258" s="2">
        <v>1798</v>
      </c>
      <c r="GE258" s="2">
        <v>1801</v>
      </c>
      <c r="GF258" s="2">
        <v>1838</v>
      </c>
      <c r="GG258" s="2">
        <v>1857</v>
      </c>
      <c r="GH258" s="2">
        <v>1830</v>
      </c>
      <c r="GI258" s="2">
        <v>1807</v>
      </c>
      <c r="GJ258" s="2">
        <v>1852</v>
      </c>
      <c r="GK258" s="2">
        <v>1867</v>
      </c>
      <c r="GL258" s="2">
        <v>1900</v>
      </c>
      <c r="GM258" s="2">
        <v>1872</v>
      </c>
      <c r="GN258" s="2">
        <v>1911</v>
      </c>
      <c r="GO258" s="2">
        <v>1925</v>
      </c>
      <c r="GP258" s="2">
        <v>1948</v>
      </c>
      <c r="GQ258" s="2">
        <v>1946</v>
      </c>
      <c r="GR258" s="2">
        <v>1906</v>
      </c>
      <c r="GS258" s="2">
        <v>1900</v>
      </c>
      <c r="GT258" s="2">
        <v>1930</v>
      </c>
      <c r="GU258" s="2">
        <v>1905</v>
      </c>
      <c r="GV258" s="2">
        <v>1960</v>
      </c>
      <c r="GW258" s="2">
        <v>2015</v>
      </c>
      <c r="GX258" s="2">
        <v>1941</v>
      </c>
      <c r="GY258" s="2">
        <v>1834</v>
      </c>
      <c r="GZ258" s="2">
        <v>1841</v>
      </c>
      <c r="HA258" s="2">
        <v>1782</v>
      </c>
      <c r="HB258" s="2">
        <v>1763</v>
      </c>
      <c r="HC258" s="2">
        <v>1799</v>
      </c>
      <c r="HD258" s="2">
        <v>1826</v>
      </c>
      <c r="HE258" s="2">
        <v>1880</v>
      </c>
      <c r="HF258" s="2">
        <v>1900</v>
      </c>
      <c r="HG258" s="2">
        <v>1887</v>
      </c>
      <c r="HH258" s="2">
        <v>1889</v>
      </c>
      <c r="HI258" s="2">
        <v>1932</v>
      </c>
      <c r="HJ258" s="2">
        <v>1950</v>
      </c>
      <c r="HK258" s="2">
        <v>1958</v>
      </c>
      <c r="HL258" s="2">
        <v>1974</v>
      </c>
      <c r="HM258" s="2">
        <v>1990</v>
      </c>
      <c r="HN258" s="2">
        <v>2056</v>
      </c>
      <c r="HO258" s="2">
        <v>2010</v>
      </c>
      <c r="HP258" s="2">
        <v>1937</v>
      </c>
      <c r="HQ258" s="2">
        <v>1962</v>
      </c>
      <c r="HR258" s="2">
        <v>2000</v>
      </c>
      <c r="HS258" s="2">
        <v>2000</v>
      </c>
      <c r="HT258" s="2">
        <v>1978</v>
      </c>
      <c r="HU258" s="2">
        <v>1971</v>
      </c>
      <c r="HV258" s="2">
        <v>2017</v>
      </c>
      <c r="HW258" s="2">
        <v>2121</v>
      </c>
      <c r="HX258" s="2">
        <v>2124</v>
      </c>
      <c r="HY258" s="2">
        <v>2150</v>
      </c>
      <c r="HZ258" s="2">
        <v>2227</v>
      </c>
      <c r="IA258" s="2">
        <v>2281</v>
      </c>
      <c r="IB258" s="2">
        <v>2280</v>
      </c>
      <c r="IC258" s="2">
        <v>2203</v>
      </c>
      <c r="ID258" s="2">
        <v>2273</v>
      </c>
      <c r="IE258" s="2">
        <v>2244</v>
      </c>
      <c r="IF258" s="2">
        <v>2300</v>
      </c>
      <c r="IG258" s="2">
        <v>2290</v>
      </c>
      <c r="IH258" s="2">
        <v>2243</v>
      </c>
      <c r="II258" s="2">
        <v>2263</v>
      </c>
      <c r="IJ258" s="2">
        <v>2188</v>
      </c>
      <c r="IK258" s="2">
        <v>2200</v>
      </c>
      <c r="IL258" s="2">
        <v>2190</v>
      </c>
      <c r="IM258" s="2">
        <v>2217</v>
      </c>
      <c r="IN258" s="2">
        <v>2197</v>
      </c>
      <c r="IO258" s="2">
        <v>2189</v>
      </c>
      <c r="IP258" s="2">
        <v>2200</v>
      </c>
      <c r="IQ258" s="2">
        <v>2151</v>
      </c>
      <c r="IR258" s="2">
        <v>2143</v>
      </c>
      <c r="IS258" s="2">
        <v>2136</v>
      </c>
      <c r="IT258" s="2">
        <v>2127</v>
      </c>
    </row>
    <row r="259" spans="1:254">
      <c r="A259" s="62" t="s">
        <v>472</v>
      </c>
      <c r="B259" s="4" t="inlineStr">
        <is>
          <t>商船三井</t>
        </is>
      </c>
      <c r="C259" s="4">
        <v>6108</v>
      </c>
      <c r="D259" s="4">
        <v>72</v>
      </c>
      <c r="E259" s="67">
        <v>6036</v>
      </c>
      <c r="F259" s="67">
        <v>5970</v>
      </c>
      <c r="G259" s="67">
        <v>6058</v>
      </c>
      <c r="H259" s="67">
        <v>5801</v>
      </c>
      <c r="I259" s="67">
        <v>5894</v>
      </c>
      <c r="J259" s="67">
        <v>5933</v>
      </c>
      <c r="K259" s="67">
        <v>5953</v>
      </c>
      <c r="L259" s="67">
        <v>5863</v>
      </c>
      <c r="M259" s="67">
        <v>5912</v>
      </c>
      <c r="N259" s="67">
        <v>5843</v>
      </c>
      <c r="O259" s="67">
        <v>5795</v>
      </c>
      <c r="P259" s="67">
        <v>5783</v>
      </c>
      <c r="Q259" s="67">
        <v>5670</v>
      </c>
      <c r="R259" s="67">
        <v>5609</v>
      </c>
      <c r="S259" s="67">
        <v>5522</v>
      </c>
      <c r="T259" s="67">
        <v>5605</v>
      </c>
      <c r="U259" s="67">
        <v>5500</v>
      </c>
      <c r="V259" s="67">
        <v>5340</v>
      </c>
      <c r="W259" s="67">
        <v>5324</v>
      </c>
      <c r="X259" s="67">
        <v>5478</v>
      </c>
      <c r="Y259" s="67">
        <v>5421</v>
      </c>
      <c r="Z259" s="67">
        <v>5322</v>
      </c>
      <c r="AA259" s="67">
        <v>5379</v>
      </c>
      <c r="AB259" s="67">
        <v>5193</v>
      </c>
      <c r="AC259" s="67">
        <v>5121</v>
      </c>
      <c r="AD259" s="67">
        <v>5031</v>
      </c>
      <c r="AE259" s="67">
        <v>5213</v>
      </c>
      <c r="AF259" s="67">
        <v>5234</v>
      </c>
      <c r="AG259" s="67">
        <v>5219</v>
      </c>
      <c r="AH259" s="67">
        <v>5255</v>
      </c>
      <c r="AI259" s="67">
        <v>5370</v>
      </c>
      <c r="AJ259" s="67">
        <v>5328</v>
      </c>
      <c r="AK259" s="67">
        <v>5293</v>
      </c>
      <c r="AL259" s="67">
        <v>5264</v>
      </c>
      <c r="AM259" s="67">
        <v>5362</v>
      </c>
      <c r="AN259" s="67">
        <v>5438</v>
      </c>
      <c r="AO259" s="67">
        <v>5559</v>
      </c>
      <c r="AP259" s="67">
        <v>5686</v>
      </c>
      <c r="AQ259" s="67">
        <v>5765</v>
      </c>
      <c r="AR259" s="67">
        <v>5712</v>
      </c>
      <c r="AS259" s="67">
        <v>5689</v>
      </c>
      <c r="AT259" s="67">
        <v>5878</v>
      </c>
      <c r="AU259" s="67">
        <v>5767</v>
      </c>
      <c r="AV259" s="67">
        <v>5801</v>
      </c>
      <c r="AW259" s="67">
        <v>5534</v>
      </c>
      <c r="AX259" s="67">
        <v>5459</v>
      </c>
      <c r="AY259" s="67">
        <v>5500</v>
      </c>
      <c r="AZ259" s="67">
        <v>5385</v>
      </c>
      <c r="BA259" s="67">
        <v>5476</v>
      </c>
      <c r="BB259" s="67">
        <v>5433</v>
      </c>
      <c r="BC259" s="67">
        <v>5454</v>
      </c>
      <c r="BD259" s="67">
        <v>5554</v>
      </c>
      <c r="BE259" s="67">
        <v>5560</v>
      </c>
      <c r="BF259" s="67">
        <v>5650</v>
      </c>
      <c r="BG259" s="67">
        <v>5709</v>
      </c>
      <c r="BH259" s="67">
        <v>5795</v>
      </c>
      <c r="BI259" s="67">
        <v>5824</v>
      </c>
      <c r="BJ259" s="67">
        <v>5851</v>
      </c>
      <c r="BK259" s="67">
        <v>5863</v>
      </c>
      <c r="BL259" s="67">
        <v>5901</v>
      </c>
      <c r="BM259" s="67">
        <v>5873</v>
      </c>
      <c r="BN259" s="67">
        <v>5846</v>
      </c>
      <c r="BO259" s="67">
        <v>5802</v>
      </c>
      <c r="BP259" s="67">
        <v>5774</v>
      </c>
      <c r="BQ259" s="67">
        <v>5870</v>
      </c>
      <c r="BR259" s="67">
        <v>5917</v>
      </c>
      <c r="BS259" s="67">
        <v>5935</v>
      </c>
      <c r="BT259" s="67">
        <v>5965</v>
      </c>
      <c r="BU259" s="67">
        <v>5773</v>
      </c>
      <c r="BV259" s="67">
        <v>6122</v>
      </c>
      <c r="BW259" s="67">
        <v>5999</v>
      </c>
      <c r="BX259" s="67">
        <v>6089</v>
      </c>
      <c r="BY259" s="67">
        <v>6088</v>
      </c>
      <c r="BZ259" s="67">
        <v>6106</v>
      </c>
      <c r="CA259" s="516">
        <v>6307</v>
      </c>
      <c r="CB259" s="516">
        <v>6380</v>
      </c>
      <c r="CC259" s="516">
        <v>6362</v>
      </c>
      <c r="CD259" s="516">
        <v>6408</v>
      </c>
      <c r="CE259" s="516">
        <v>6387</v>
      </c>
      <c r="CF259" s="516">
        <v>6473</v>
      </c>
      <c r="CG259" s="516">
        <v>6631</v>
      </c>
      <c r="CH259" s="516">
        <v>6593</v>
      </c>
      <c r="CI259" s="516">
        <v>6870</v>
      </c>
      <c r="CJ259" s="516">
        <v>6851</v>
      </c>
      <c r="CK259" s="516">
        <v>6766</v>
      </c>
      <c r="CL259" s="516">
        <v>6603</v>
      </c>
      <c r="CM259" s="516">
        <v>6498</v>
      </c>
      <c r="CN259" s="516">
        <v>6496</v>
      </c>
      <c r="CO259" s="516">
        <v>6763</v>
      </c>
      <c r="CP259" s="516">
        <v>7022</v>
      </c>
      <c r="CQ259" s="516">
        <v>6862</v>
      </c>
      <c r="CR259" s="516">
        <v>6532</v>
      </c>
      <c r="CS259" s="516">
        <v>6410</v>
      </c>
      <c r="CT259" s="516">
        <v>6382</v>
      </c>
      <c r="CU259" s="516">
        <v>6976</v>
      </c>
      <c r="CV259" s="516">
        <v>7014</v>
      </c>
      <c r="CW259" s="516">
        <v>6276</v>
      </c>
      <c r="CX259" s="516">
        <v>6039</v>
      </c>
      <c r="CY259" s="516">
        <v>6116</v>
      </c>
      <c r="CZ259" s="516">
        <v>6174</v>
      </c>
      <c r="DA259" s="2">
        <v>6249</v>
      </c>
      <c r="DB259" s="2">
        <v>6001</v>
      </c>
      <c r="DC259" s="2">
        <v>5961</v>
      </c>
      <c r="DD259" s="2">
        <v>5958</v>
      </c>
      <c r="DE259" s="2">
        <v>6034</v>
      </c>
      <c r="DF259" s="2">
        <v>5898</v>
      </c>
      <c r="DG259" s="2">
        <v>6006</v>
      </c>
      <c r="DH259" s="2">
        <v>6049</v>
      </c>
      <c r="DI259" s="2">
        <v>5798</v>
      </c>
      <c r="DJ259" s="2">
        <v>5691</v>
      </c>
      <c r="DK259" s="2">
        <v>5495</v>
      </c>
      <c r="DL259" s="2">
        <v>5505</v>
      </c>
      <c r="DM259" s="2">
        <v>5441</v>
      </c>
      <c r="DN259" s="2">
        <v>5415</v>
      </c>
      <c r="DO259" s="2">
        <v>5228</v>
      </c>
      <c r="DP259" s="2">
        <v>5152</v>
      </c>
      <c r="DQ259" s="2">
        <v>5155</v>
      </c>
      <c r="DR259" s="2">
        <v>5140</v>
      </c>
      <c r="DS259" s="2">
        <v>5211</v>
      </c>
      <c r="DT259" s="2">
        <v>5055</v>
      </c>
      <c r="DU259" s="2">
        <v>5026</v>
      </c>
      <c r="DV259" s="2">
        <v>5081</v>
      </c>
      <c r="DW259" s="2">
        <v>5011</v>
      </c>
      <c r="DX259" s="2">
        <v>5100</v>
      </c>
      <c r="DY259" s="2">
        <v>5000</v>
      </c>
      <c r="DZ259" s="2">
        <v>4916</v>
      </c>
      <c r="EA259" s="2">
        <v>4839</v>
      </c>
      <c r="EB259" s="2">
        <v>4844</v>
      </c>
      <c r="EC259" s="2">
        <v>4785</v>
      </c>
      <c r="ED259" s="2">
        <v>4736</v>
      </c>
      <c r="EE259" s="2">
        <v>4687</v>
      </c>
      <c r="EF259" s="2">
        <v>4728</v>
      </c>
      <c r="EG259" s="2">
        <v>4750</v>
      </c>
      <c r="EH259" s="2">
        <v>4735</v>
      </c>
      <c r="EI259" s="2">
        <v>4772</v>
      </c>
      <c r="EJ259" s="2">
        <v>4756</v>
      </c>
      <c r="EK259" s="2">
        <v>4718</v>
      </c>
      <c r="EL259" s="2">
        <v>4967</v>
      </c>
      <c r="EM259" s="2">
        <v>4979</v>
      </c>
      <c r="EN259" s="2">
        <v>4920</v>
      </c>
      <c r="EO259" s="2">
        <v>4895</v>
      </c>
      <c r="EP259" s="2">
        <v>4849</v>
      </c>
      <c r="EQ259" s="2">
        <v>4848</v>
      </c>
      <c r="ER259" s="2">
        <v>4812</v>
      </c>
      <c r="ES259" s="2">
        <v>4736</v>
      </c>
      <c r="ET259" s="2">
        <v>4710</v>
      </c>
      <c r="EU259" s="2">
        <v>4696</v>
      </c>
      <c r="EV259" s="2">
        <v>4622</v>
      </c>
      <c r="EW259" s="2">
        <v>4570</v>
      </c>
      <c r="EX259" s="2">
        <v>4581</v>
      </c>
      <c r="EY259" s="2">
        <v>4558</v>
      </c>
      <c r="EZ259" s="2">
        <v>4494</v>
      </c>
      <c r="FA259" s="2">
        <v>4503</v>
      </c>
      <c r="FB259" s="2">
        <v>4523</v>
      </c>
      <c r="FC259" s="2">
        <v>4527</v>
      </c>
      <c r="FD259" s="2">
        <v>4490</v>
      </c>
      <c r="FE259" s="2">
        <v>4580</v>
      </c>
      <c r="FF259" s="2">
        <v>4575</v>
      </c>
      <c r="FG259" s="2">
        <v>4496</v>
      </c>
      <c r="FH259" s="2">
        <v>4465</v>
      </c>
      <c r="FI259" s="2">
        <v>4462</v>
      </c>
      <c r="FJ259" s="2">
        <v>4425</v>
      </c>
      <c r="FK259" s="2">
        <v>4405</v>
      </c>
      <c r="FL259" s="2">
        <v>4438</v>
      </c>
      <c r="FM259" s="2">
        <v>4380</v>
      </c>
      <c r="FN259" s="2">
        <v>4439</v>
      </c>
      <c r="FO259" s="2">
        <v>4421</v>
      </c>
      <c r="FP259" s="2">
        <v>4433</v>
      </c>
      <c r="FQ259" s="2">
        <v>4389</v>
      </c>
      <c r="FR259" s="2">
        <v>4391</v>
      </c>
      <c r="FS259" s="2">
        <v>4412</v>
      </c>
      <c r="FT259" s="2">
        <v>4408</v>
      </c>
      <c r="FU259" s="2">
        <v>4410</v>
      </c>
      <c r="FV259" s="2">
        <v>4373</v>
      </c>
      <c r="FW259" s="2">
        <v>4356</v>
      </c>
      <c r="FX259" s="2">
        <v>4410</v>
      </c>
      <c r="FY259" s="2">
        <v>4490</v>
      </c>
      <c r="FZ259" s="2">
        <v>4454</v>
      </c>
      <c r="GA259" s="2">
        <v>4474</v>
      </c>
      <c r="GB259" s="2">
        <v>4385</v>
      </c>
      <c r="GC259" s="2">
        <v>4443</v>
      </c>
      <c r="GD259" s="2">
        <v>4464</v>
      </c>
      <c r="GE259" s="2">
        <v>4396</v>
      </c>
      <c r="GF259" s="2">
        <v>4403</v>
      </c>
      <c r="GG259" s="2">
        <v>4357</v>
      </c>
      <c r="GH259" s="2">
        <v>4583</v>
      </c>
      <c r="GI259" s="2">
        <v>4569</v>
      </c>
      <c r="GJ259" s="2">
        <v>4499</v>
      </c>
      <c r="GK259" s="2">
        <v>4547</v>
      </c>
      <c r="GL259" s="2">
        <v>4554</v>
      </c>
      <c r="GM259" s="2">
        <v>4492</v>
      </c>
      <c r="GN259" s="2">
        <v>4454</v>
      </c>
      <c r="GO259" s="2">
        <v>4430</v>
      </c>
      <c r="GP259" s="2">
        <v>4391</v>
      </c>
      <c r="GQ259" s="2">
        <v>4411</v>
      </c>
      <c r="GR259" s="2">
        <v>4346</v>
      </c>
      <c r="GS259" s="2">
        <v>4362</v>
      </c>
      <c r="GT259" s="2">
        <v>4378</v>
      </c>
      <c r="GU259" s="2">
        <v>4378</v>
      </c>
      <c r="GV259" s="2">
        <v>4347</v>
      </c>
      <c r="GW259" s="2">
        <v>4362</v>
      </c>
      <c r="GX259" s="2">
        <v>4442</v>
      </c>
      <c r="GY259" s="2">
        <v>4454</v>
      </c>
      <c r="GZ259" s="2">
        <v>4434</v>
      </c>
      <c r="HA259" s="2">
        <v>4394</v>
      </c>
      <c r="HB259" s="2">
        <v>4406</v>
      </c>
      <c r="HC259" s="2">
        <v>4401</v>
      </c>
      <c r="HD259" s="2">
        <v>4494</v>
      </c>
      <c r="HE259" s="2">
        <v>4550</v>
      </c>
      <c r="HF259" s="2">
        <v>4693</v>
      </c>
      <c r="HG259" s="2">
        <v>4704</v>
      </c>
      <c r="HH259" s="2">
        <v>4680</v>
      </c>
      <c r="HI259" s="2">
        <v>4670</v>
      </c>
      <c r="HJ259" s="2">
        <v>4776</v>
      </c>
      <c r="HK259" s="2">
        <v>4797</v>
      </c>
      <c r="HL259" s="2">
        <v>4807</v>
      </c>
      <c r="HM259" s="2">
        <v>4843</v>
      </c>
      <c r="HN259" s="2">
        <v>4826</v>
      </c>
      <c r="HO259" s="2">
        <v>4847</v>
      </c>
      <c r="HP259" s="2">
        <v>4878</v>
      </c>
      <c r="HQ259" s="2">
        <v>4821</v>
      </c>
      <c r="HR259" s="2">
        <v>4861</v>
      </c>
      <c r="HS259" s="2">
        <v>4813</v>
      </c>
      <c r="HT259" s="2">
        <v>4773</v>
      </c>
      <c r="HU259" s="2">
        <v>4729</v>
      </c>
      <c r="HV259" s="2">
        <v>4827</v>
      </c>
      <c r="HW259" s="2">
        <v>4728</v>
      </c>
      <c r="HX259" s="2">
        <v>4749</v>
      </c>
      <c r="HY259" s="2">
        <v>4814</v>
      </c>
      <c r="HZ259" s="2">
        <v>4808</v>
      </c>
      <c r="IA259" s="2">
        <v>4802</v>
      </c>
      <c r="IB259" s="2">
        <v>4845</v>
      </c>
      <c r="IC259" s="2">
        <v>4852</v>
      </c>
      <c r="ID259" s="2">
        <v>4856</v>
      </c>
      <c r="IE259" s="2">
        <v>4906</v>
      </c>
      <c r="IF259" s="2">
        <v>4899</v>
      </c>
      <c r="IG259" s="2">
        <v>4888</v>
      </c>
      <c r="IH259" s="2">
        <v>4935</v>
      </c>
      <c r="II259" s="2">
        <v>4900</v>
      </c>
      <c r="IJ259" s="2">
        <v>4900</v>
      </c>
      <c r="IK259" s="2">
        <v>4897</v>
      </c>
      <c r="IL259" s="2">
        <v>4892</v>
      </c>
      <c r="IM259" s="2">
        <v>4816</v>
      </c>
      <c r="IN259" s="2">
        <v>4820</v>
      </c>
      <c r="IO259" s="2">
        <v>4800</v>
      </c>
      <c r="IP259" s="2">
        <v>4882</v>
      </c>
      <c r="IQ259" s="2">
        <v>4921</v>
      </c>
      <c r="IR259" s="2">
        <v>5085</v>
      </c>
      <c r="IS259" s="2">
        <v>5105</v>
      </c>
      <c r="IT259" s="2">
        <v>5042</v>
      </c>
    </row>
    <row r="260" spans="1:254">
      <c r="A260" s="62" t="s">
        <v>473</v>
      </c>
      <c r="B260" s="4" t="inlineStr">
        <is>
          <t>千代田化工建</t>
        </is>
      </c>
      <c r="C260" s="4">
        <v>677</v>
      </c>
      <c r="D260" s="4">
        <v>-18</v>
      </c>
      <c r="E260" s="67">
        <v>695</v>
      </c>
      <c r="F260" s="67">
        <v>707</v>
      </c>
      <c r="G260" s="67">
        <v>671</v>
      </c>
      <c r="H260" s="67">
        <v>649</v>
      </c>
      <c r="I260" s="67">
        <v>659</v>
      </c>
      <c r="J260" s="67">
        <v>632</v>
      </c>
      <c r="K260" s="67">
        <v>630</v>
      </c>
      <c r="L260" s="67">
        <v>703</v>
      </c>
      <c r="M260" s="67">
        <v>726</v>
      </c>
      <c r="N260" s="67">
        <v>707</v>
      </c>
      <c r="O260" s="67">
        <v>705</v>
      </c>
      <c r="P260" s="67">
        <v>690</v>
      </c>
      <c r="Q260" s="67">
        <v>690</v>
      </c>
      <c r="R260" s="67">
        <v>636</v>
      </c>
      <c r="S260" s="67">
        <v>671</v>
      </c>
      <c r="T260" s="67">
        <v>702</v>
      </c>
      <c r="U260" s="67">
        <v>672</v>
      </c>
      <c r="V260" s="67">
        <v>654</v>
      </c>
      <c r="W260" s="67">
        <v>685</v>
      </c>
      <c r="X260" s="67">
        <v>692</v>
      </c>
      <c r="Y260" s="67">
        <v>704</v>
      </c>
      <c r="Z260" s="67">
        <v>735</v>
      </c>
      <c r="AA260" s="67">
        <v>744</v>
      </c>
      <c r="AB260" s="67">
        <v>694</v>
      </c>
      <c r="AC260" s="67">
        <v>691</v>
      </c>
      <c r="AD260" s="67">
        <v>649</v>
      </c>
      <c r="AE260" s="67">
        <v>670</v>
      </c>
      <c r="AF260" s="67">
        <v>686</v>
      </c>
      <c r="AG260" s="67">
        <v>675</v>
      </c>
      <c r="AH260" s="67">
        <v>687</v>
      </c>
      <c r="AI260" s="67">
        <v>728</v>
      </c>
      <c r="AJ260" s="67">
        <v>704</v>
      </c>
      <c r="AK260" s="67">
        <v>727</v>
      </c>
      <c r="AL260" s="67">
        <v>760</v>
      </c>
      <c r="AM260" s="67">
        <v>776</v>
      </c>
      <c r="AN260" s="67">
        <v>798</v>
      </c>
      <c r="AO260" s="67">
        <v>762</v>
      </c>
      <c r="AP260" s="67">
        <v>763</v>
      </c>
      <c r="AQ260" s="67">
        <v>708</v>
      </c>
      <c r="AR260" s="67">
        <v>668</v>
      </c>
      <c r="AS260" s="67">
        <v>670</v>
      </c>
      <c r="AT260" s="67">
        <v>708</v>
      </c>
      <c r="AU260" s="67">
        <v>694</v>
      </c>
      <c r="AV260" s="67">
        <v>732</v>
      </c>
      <c r="AW260" s="67">
        <v>717</v>
      </c>
      <c r="AX260" s="67">
        <v>706</v>
      </c>
      <c r="AY260" s="67">
        <v>722</v>
      </c>
      <c r="AZ260" s="67">
        <v>727</v>
      </c>
      <c r="BA260" s="67">
        <v>753</v>
      </c>
      <c r="BB260" s="67">
        <v>745</v>
      </c>
      <c r="BC260" s="67">
        <v>772</v>
      </c>
      <c r="BD260" s="67">
        <v>840</v>
      </c>
      <c r="BE260" s="67">
        <v>811</v>
      </c>
      <c r="BF260" s="67">
        <v>747</v>
      </c>
      <c r="BG260" s="67">
        <v>712</v>
      </c>
      <c r="BH260" s="67">
        <v>712</v>
      </c>
      <c r="BI260" s="67">
        <v>771</v>
      </c>
      <c r="BJ260" s="67">
        <v>751</v>
      </c>
      <c r="BK260" s="67">
        <v>813</v>
      </c>
      <c r="BL260" s="67">
        <v>821</v>
      </c>
      <c r="BM260" s="67">
        <v>822</v>
      </c>
      <c r="BN260" s="67">
        <v>794</v>
      </c>
      <c r="BO260" s="67">
        <v>843</v>
      </c>
      <c r="BP260" s="67">
        <v>993</v>
      </c>
      <c r="BQ260" s="67">
        <v>1045</v>
      </c>
      <c r="BR260" s="67">
        <v>1023</v>
      </c>
      <c r="BS260" s="67">
        <v>1011</v>
      </c>
      <c r="BT260" s="67">
        <v>1074</v>
      </c>
      <c r="BU260" s="67">
        <v>1027</v>
      </c>
      <c r="BV260" s="67">
        <v>1027</v>
      </c>
      <c r="BW260" s="67">
        <v>1064</v>
      </c>
      <c r="BX260" s="67">
        <v>1064</v>
      </c>
      <c r="BY260" s="67">
        <v>1091</v>
      </c>
      <c r="BZ260" s="67">
        <v>1111</v>
      </c>
      <c r="CA260" s="516">
        <v>1155</v>
      </c>
      <c r="CB260" s="516">
        <v>1173</v>
      </c>
      <c r="CC260" s="516">
        <v>1118</v>
      </c>
      <c r="CD260" s="516">
        <v>1135</v>
      </c>
      <c r="CE260" s="516">
        <v>1132</v>
      </c>
      <c r="CF260" s="516">
        <v>1165</v>
      </c>
      <c r="CG260" s="516">
        <v>1214</v>
      </c>
      <c r="CH260" s="516">
        <v>1116</v>
      </c>
      <c r="CI260" s="516">
        <v>966</v>
      </c>
      <c r="CJ260" s="516">
        <v>972</v>
      </c>
      <c r="CK260" s="516">
        <v>977</v>
      </c>
      <c r="CL260" s="516">
        <v>978</v>
      </c>
      <c r="CM260" s="516">
        <v>990</v>
      </c>
      <c r="CN260" s="516">
        <v>893</v>
      </c>
      <c r="CO260" s="516">
        <v>906</v>
      </c>
      <c r="CP260" s="516">
        <v>917</v>
      </c>
      <c r="CQ260" s="516">
        <v>936</v>
      </c>
      <c r="CR260" s="516">
        <v>1046</v>
      </c>
      <c r="CS260" s="516">
        <v>1056</v>
      </c>
      <c r="CT260" s="516">
        <v>1005</v>
      </c>
      <c r="CU260" s="516">
        <v>1148</v>
      </c>
      <c r="CV260" s="516">
        <v>1228</v>
      </c>
      <c r="CW260" s="516">
        <v>1048</v>
      </c>
      <c r="CX260" s="516">
        <v>1055</v>
      </c>
      <c r="CY260" s="516">
        <v>1076</v>
      </c>
      <c r="CZ260" s="516">
        <v>1067</v>
      </c>
      <c r="DA260" s="2">
        <v>1083</v>
      </c>
      <c r="DB260" s="2">
        <v>1089</v>
      </c>
      <c r="DC260" s="2">
        <v>1029</v>
      </c>
      <c r="DD260" s="2">
        <v>1118</v>
      </c>
      <c r="DE260" s="2">
        <v>1143</v>
      </c>
      <c r="DF260" s="2">
        <v>1119</v>
      </c>
      <c r="DG260" s="2">
        <v>1243</v>
      </c>
      <c r="DH260" s="2">
        <v>1359</v>
      </c>
      <c r="DI260" s="2">
        <v>1323</v>
      </c>
      <c r="DJ260" s="2">
        <v>1304</v>
      </c>
      <c r="DK260" s="2">
        <v>1302</v>
      </c>
      <c r="DL260" s="2">
        <v>1295</v>
      </c>
      <c r="DM260" s="2">
        <v>1339</v>
      </c>
      <c r="DN260" s="2">
        <v>1500</v>
      </c>
      <c r="DO260" s="2">
        <v>1408</v>
      </c>
      <c r="DP260" s="2">
        <v>1460</v>
      </c>
      <c r="DQ260" s="2">
        <v>1569</v>
      </c>
      <c r="DR260" s="2">
        <v>1613</v>
      </c>
      <c r="DS260" s="2">
        <v>1729</v>
      </c>
      <c r="DT260" s="2">
        <v>1625</v>
      </c>
      <c r="DU260" s="2">
        <v>1553</v>
      </c>
      <c r="DV260" s="2">
        <v>1374</v>
      </c>
      <c r="DW260" s="2">
        <v>1276</v>
      </c>
      <c r="DX260" s="2">
        <v>1293</v>
      </c>
      <c r="DY260" s="2">
        <v>1288</v>
      </c>
      <c r="DZ260" s="2">
        <v>1232</v>
      </c>
      <c r="EA260" s="2">
        <v>1282</v>
      </c>
      <c r="EB260" s="2">
        <v>1307</v>
      </c>
      <c r="EC260" s="2">
        <v>1026</v>
      </c>
      <c r="ED260" s="2">
        <v>876</v>
      </c>
      <c r="EE260" s="2">
        <v>882</v>
      </c>
      <c r="EF260" s="2">
        <v>894</v>
      </c>
      <c r="EG260" s="2">
        <v>858</v>
      </c>
      <c r="EH260" s="2">
        <v>867</v>
      </c>
      <c r="EI260" s="2">
        <v>880</v>
      </c>
      <c r="EJ260" s="2">
        <v>909</v>
      </c>
      <c r="EK260" s="2">
        <v>873</v>
      </c>
      <c r="EL260" s="2">
        <v>904</v>
      </c>
      <c r="EM260" s="2">
        <v>863</v>
      </c>
      <c r="EN260" s="2">
        <v>835</v>
      </c>
      <c r="EO260" s="2">
        <v>853</v>
      </c>
      <c r="EP260" s="2">
        <v>897</v>
      </c>
      <c r="EQ260" s="2">
        <v>901</v>
      </c>
      <c r="ER260" s="2">
        <v>951</v>
      </c>
      <c r="ES260" s="2">
        <v>834</v>
      </c>
      <c r="ET260" s="2">
        <v>735</v>
      </c>
      <c r="EU260" s="2">
        <v>745</v>
      </c>
      <c r="EV260" s="2">
        <v>735</v>
      </c>
      <c r="EW260" s="2">
        <v>752</v>
      </c>
      <c r="EX260" s="2">
        <v>774</v>
      </c>
      <c r="EY260" s="2">
        <v>736</v>
      </c>
      <c r="EZ260" s="2">
        <v>702</v>
      </c>
      <c r="FA260" s="2">
        <v>700</v>
      </c>
      <c r="FB260" s="2">
        <v>673</v>
      </c>
      <c r="FC260" s="2">
        <v>695</v>
      </c>
      <c r="FD260" s="2">
        <v>714</v>
      </c>
      <c r="FE260" s="2">
        <v>720</v>
      </c>
      <c r="FF260" s="2">
        <v>712</v>
      </c>
      <c r="FG260" s="2">
        <v>717</v>
      </c>
      <c r="FH260" s="2">
        <v>711</v>
      </c>
      <c r="FI260" s="2">
        <v>720</v>
      </c>
      <c r="FJ260" s="2">
        <v>676</v>
      </c>
      <c r="FK260" s="2">
        <v>692</v>
      </c>
      <c r="FL260" s="2">
        <v>656</v>
      </c>
      <c r="FM260" s="2">
        <v>628</v>
      </c>
      <c r="FN260" s="2">
        <v>648</v>
      </c>
      <c r="FO260" s="2">
        <v>690</v>
      </c>
      <c r="FP260" s="2">
        <v>713</v>
      </c>
      <c r="FQ260" s="2">
        <v>686</v>
      </c>
      <c r="FR260" s="2">
        <v>718</v>
      </c>
      <c r="FS260" s="2">
        <v>705</v>
      </c>
      <c r="FT260" s="2">
        <v>691</v>
      </c>
      <c r="FU260" s="2">
        <v>658</v>
      </c>
      <c r="FV260" s="2">
        <v>618</v>
      </c>
      <c r="FW260" s="2">
        <v>625</v>
      </c>
      <c r="FX260" s="2">
        <v>599</v>
      </c>
      <c r="FY260" s="2">
        <v>569</v>
      </c>
      <c r="FZ260" s="2">
        <v>569</v>
      </c>
      <c r="GA260" s="2">
        <v>529</v>
      </c>
      <c r="GB260" s="2">
        <v>492</v>
      </c>
      <c r="GC260" s="2">
        <v>493</v>
      </c>
      <c r="GD260" s="2">
        <v>474</v>
      </c>
      <c r="GE260" s="2">
        <v>503</v>
      </c>
      <c r="GF260" s="2">
        <v>473</v>
      </c>
      <c r="GG260" s="2">
        <v>413</v>
      </c>
      <c r="GH260" s="2">
        <v>409</v>
      </c>
      <c r="GI260" s="2">
        <v>410</v>
      </c>
      <c r="GJ260" s="2">
        <v>408</v>
      </c>
      <c r="GK260" s="2">
        <v>419</v>
      </c>
      <c r="GL260" s="2">
        <v>428</v>
      </c>
      <c r="GM260" s="2">
        <v>412</v>
      </c>
      <c r="GN260" s="2">
        <v>417</v>
      </c>
      <c r="GO260" s="2">
        <v>423</v>
      </c>
      <c r="GP260" s="2">
        <v>386</v>
      </c>
      <c r="GQ260" s="2">
        <v>388</v>
      </c>
      <c r="GR260" s="2">
        <v>385</v>
      </c>
      <c r="GS260" s="2">
        <v>391</v>
      </c>
      <c r="GT260" s="2">
        <v>394</v>
      </c>
      <c r="GU260" s="2">
        <v>374</v>
      </c>
      <c r="GV260" s="2">
        <v>383</v>
      </c>
      <c r="GW260" s="2">
        <v>396</v>
      </c>
      <c r="GX260" s="2">
        <v>405</v>
      </c>
      <c r="GY260" s="2">
        <v>394</v>
      </c>
      <c r="GZ260" s="2">
        <v>388</v>
      </c>
      <c r="HA260" s="2">
        <v>374</v>
      </c>
      <c r="HB260" s="2">
        <v>372</v>
      </c>
      <c r="HC260" s="2">
        <v>377</v>
      </c>
      <c r="HD260" s="2">
        <v>393</v>
      </c>
      <c r="HE260" s="2">
        <v>398</v>
      </c>
      <c r="HF260" s="2">
        <v>407</v>
      </c>
      <c r="HG260" s="2">
        <v>404</v>
      </c>
      <c r="HH260" s="2">
        <v>399</v>
      </c>
      <c r="HI260" s="2">
        <v>398</v>
      </c>
      <c r="HJ260" s="2">
        <v>400</v>
      </c>
      <c r="HK260" s="2">
        <v>396</v>
      </c>
      <c r="HL260" s="2">
        <v>398</v>
      </c>
      <c r="HM260" s="2">
        <v>400</v>
      </c>
      <c r="HN260" s="2">
        <v>398</v>
      </c>
      <c r="HO260" s="2">
        <v>401</v>
      </c>
      <c r="HP260" s="2">
        <v>400</v>
      </c>
      <c r="HQ260" s="2">
        <v>395</v>
      </c>
      <c r="HR260" s="2">
        <v>425</v>
      </c>
      <c r="HS260" s="2">
        <v>431</v>
      </c>
      <c r="HT260" s="2">
        <v>421</v>
      </c>
      <c r="HU260" s="2">
        <v>419</v>
      </c>
      <c r="HV260" s="2">
        <v>419</v>
      </c>
      <c r="HW260" s="2">
        <v>410</v>
      </c>
      <c r="HX260" s="2">
        <v>403</v>
      </c>
      <c r="HY260" s="2">
        <v>398</v>
      </c>
      <c r="HZ260" s="2">
        <v>396</v>
      </c>
      <c r="IA260" s="2">
        <v>388</v>
      </c>
      <c r="IB260" s="2">
        <v>386</v>
      </c>
      <c r="IC260" s="2">
        <v>388</v>
      </c>
      <c r="ID260" s="2">
        <v>370</v>
      </c>
      <c r="IE260" s="2">
        <v>369</v>
      </c>
      <c r="IF260" s="2">
        <v>372</v>
      </c>
      <c r="IG260" s="2">
        <v>369</v>
      </c>
      <c r="IH260" s="2">
        <v>362</v>
      </c>
      <c r="II260" s="2">
        <v>359</v>
      </c>
      <c r="IJ260" s="2">
        <v>366</v>
      </c>
      <c r="IK260" s="2">
        <v>372</v>
      </c>
      <c r="IL260" s="2">
        <v>375</v>
      </c>
      <c r="IM260" s="2">
        <v>376</v>
      </c>
      <c r="IN260" s="2">
        <v>377</v>
      </c>
      <c r="IO260" s="2">
        <v>384</v>
      </c>
      <c r="IP260" s="2">
        <v>370</v>
      </c>
      <c r="IQ260" s="2">
        <v>371</v>
      </c>
      <c r="IR260" s="2">
        <v>361</v>
      </c>
      <c r="IS260" s="2">
        <v>359</v>
      </c>
      <c r="IT260" s="2">
        <v>354</v>
      </c>
    </row>
    <row r="261" spans="1:254">
      <c r="A261" s="62" t="s">
        <v>474</v>
      </c>
      <c r="B261" s="4" t="inlineStr">
        <is>
          <t>旭ダイヤモンド</t>
        </is>
      </c>
      <c r="C261" s="4">
        <v>1164</v>
      </c>
      <c r="D261" s="4">
        <v>-19</v>
      </c>
      <c r="E261" s="67">
        <v>1183</v>
      </c>
      <c r="F261" s="67">
        <v>1210</v>
      </c>
      <c r="G261" s="67">
        <v>1136</v>
      </c>
      <c r="H261" s="67">
        <v>1104</v>
      </c>
      <c r="I261" s="67">
        <v>1103</v>
      </c>
      <c r="J261" s="67">
        <v>1058</v>
      </c>
      <c r="K261" s="67">
        <v>1048</v>
      </c>
      <c r="L261" s="67">
        <v>1073</v>
      </c>
      <c r="M261" s="67">
        <v>1142</v>
      </c>
      <c r="N261" s="67">
        <v>1123</v>
      </c>
      <c r="O261" s="67">
        <v>1146</v>
      </c>
      <c r="P261" s="67">
        <v>1149</v>
      </c>
      <c r="Q261" s="67">
        <v>1136</v>
      </c>
      <c r="R261" s="67">
        <v>1153</v>
      </c>
      <c r="S261" s="67">
        <v>1201</v>
      </c>
      <c r="T261" s="67">
        <v>1218</v>
      </c>
      <c r="U261" s="67">
        <v>1178</v>
      </c>
      <c r="V261" s="67">
        <v>1157</v>
      </c>
      <c r="W261" s="67">
        <v>1186</v>
      </c>
      <c r="X261" s="67">
        <v>1173</v>
      </c>
      <c r="Y261" s="67">
        <v>1183</v>
      </c>
      <c r="Z261" s="67">
        <v>1194</v>
      </c>
      <c r="AA261" s="67">
        <v>1245</v>
      </c>
      <c r="AB261" s="67">
        <v>1249</v>
      </c>
      <c r="AC261" s="67">
        <v>1222</v>
      </c>
      <c r="AD261" s="67">
        <v>1234</v>
      </c>
      <c r="AE261" s="67">
        <v>1213</v>
      </c>
      <c r="AF261" s="67">
        <v>1227</v>
      </c>
      <c r="AG261" s="67">
        <v>1217</v>
      </c>
      <c r="AH261" s="67">
        <v>1230</v>
      </c>
      <c r="AI261" s="67">
        <v>1201</v>
      </c>
      <c r="AJ261" s="67">
        <v>1228</v>
      </c>
      <c r="AK261" s="67">
        <v>1332</v>
      </c>
      <c r="AL261" s="67">
        <v>1305</v>
      </c>
      <c r="AM261" s="67">
        <v>1298</v>
      </c>
      <c r="AN261" s="67">
        <v>1323</v>
      </c>
      <c r="AO261" s="67">
        <v>1283</v>
      </c>
      <c r="AP261" s="67">
        <v>1315</v>
      </c>
      <c r="AQ261" s="67">
        <v>1235</v>
      </c>
      <c r="AR261" s="67">
        <v>1214</v>
      </c>
      <c r="AS261" s="67">
        <v>1226</v>
      </c>
      <c r="AT261" s="67">
        <v>1276</v>
      </c>
      <c r="AU261" s="67">
        <v>1289</v>
      </c>
      <c r="AV261" s="67">
        <v>1339</v>
      </c>
      <c r="AW261" s="67">
        <v>1315</v>
      </c>
      <c r="AX261" s="67">
        <v>1318</v>
      </c>
      <c r="AY261" s="67">
        <v>1323</v>
      </c>
      <c r="AZ261" s="67">
        <v>1369</v>
      </c>
      <c r="BA261" s="67">
        <v>1343</v>
      </c>
      <c r="BB261" s="67">
        <v>1362</v>
      </c>
      <c r="BC261" s="67">
        <v>1350</v>
      </c>
      <c r="BD261" s="67">
        <v>1390</v>
      </c>
      <c r="BE261" s="67">
        <v>1396</v>
      </c>
      <c r="BF261" s="67">
        <v>1362</v>
      </c>
      <c r="BG261" s="67">
        <v>1275</v>
      </c>
      <c r="BH261" s="67">
        <v>1289</v>
      </c>
      <c r="BI261" s="67">
        <v>1296</v>
      </c>
      <c r="BJ261" s="67">
        <v>1290</v>
      </c>
      <c r="BK261" s="67">
        <v>1336</v>
      </c>
      <c r="BL261" s="67">
        <v>1356</v>
      </c>
      <c r="BM261" s="67">
        <v>1384</v>
      </c>
      <c r="BN261" s="67">
        <v>1341</v>
      </c>
      <c r="BO261" s="67">
        <v>1319</v>
      </c>
      <c r="BP261" s="67">
        <v>1330</v>
      </c>
      <c r="BQ261" s="67">
        <v>1318</v>
      </c>
      <c r="BR261" s="67">
        <v>1292</v>
      </c>
      <c r="BS261" s="67">
        <v>1291</v>
      </c>
      <c r="BT261" s="67">
        <v>1314</v>
      </c>
      <c r="BU261" s="67">
        <v>1286</v>
      </c>
      <c r="BV261" s="67">
        <v>1310</v>
      </c>
      <c r="BW261" s="67">
        <v>1272</v>
      </c>
      <c r="BX261" s="67">
        <v>1297</v>
      </c>
      <c r="BY261" s="67">
        <v>1311</v>
      </c>
      <c r="BZ261" s="67">
        <v>1312</v>
      </c>
      <c r="CA261" s="516">
        <v>1332</v>
      </c>
      <c r="CB261" s="516">
        <v>1191</v>
      </c>
      <c r="CC261" s="516">
        <v>1164</v>
      </c>
      <c r="CD261" s="516">
        <v>1176</v>
      </c>
      <c r="CE261" s="516">
        <v>1164</v>
      </c>
      <c r="CF261" s="516">
        <v>1173</v>
      </c>
      <c r="CG261" s="516">
        <v>1158</v>
      </c>
      <c r="CH261" s="516">
        <v>1192</v>
      </c>
      <c r="CI261" s="516">
        <v>1152</v>
      </c>
      <c r="CJ261" s="516">
        <v>1155</v>
      </c>
      <c r="CK261" s="516">
        <v>1203</v>
      </c>
      <c r="CL261" s="516">
        <v>1218</v>
      </c>
      <c r="CM261" s="516">
        <v>1238</v>
      </c>
      <c r="CN261" s="516">
        <v>1182</v>
      </c>
      <c r="CO261" s="516">
        <v>1228</v>
      </c>
      <c r="CP261" s="516">
        <v>1279</v>
      </c>
      <c r="CQ261" s="516">
        <v>1250</v>
      </c>
      <c r="CR261" s="516">
        <v>1285</v>
      </c>
      <c r="CS261" s="516">
        <v>1234</v>
      </c>
      <c r="CT261" s="516">
        <v>1225</v>
      </c>
      <c r="CU261" s="516">
        <v>1342</v>
      </c>
      <c r="CV261" s="516">
        <v>1392</v>
      </c>
      <c r="CW261" s="516">
        <v>1375</v>
      </c>
      <c r="CX261" s="516">
        <v>1401</v>
      </c>
      <c r="CY261" s="516">
        <v>1330</v>
      </c>
      <c r="CZ261" s="516">
        <v>1334</v>
      </c>
      <c r="DA261" s="2">
        <v>1407</v>
      </c>
      <c r="DB261" s="2">
        <v>1449</v>
      </c>
      <c r="DC261" s="2">
        <v>1448</v>
      </c>
      <c r="DD261" s="2">
        <v>1436</v>
      </c>
      <c r="DE261" s="2">
        <v>1490</v>
      </c>
      <c r="DF261" s="2">
        <v>1392</v>
      </c>
      <c r="DG261" s="2">
        <v>1517</v>
      </c>
      <c r="DH261" s="2">
        <v>1659</v>
      </c>
      <c r="DI261" s="2">
        <v>1650</v>
      </c>
      <c r="DJ261" s="2">
        <v>1418</v>
      </c>
      <c r="DK261" s="2">
        <v>1491</v>
      </c>
      <c r="DL261" s="2">
        <v>1252</v>
      </c>
      <c r="DM261" s="2">
        <v>1147</v>
      </c>
      <c r="DN261" s="2">
        <v>1153</v>
      </c>
      <c r="DO261" s="2">
        <v>1245</v>
      </c>
      <c r="DP261" s="2">
        <v>1142</v>
      </c>
      <c r="DQ261" s="2">
        <v>1110</v>
      </c>
      <c r="DR261" s="2">
        <v>1077</v>
      </c>
      <c r="DS261" s="2">
        <v>1140</v>
      </c>
      <c r="DT261" s="2">
        <v>990</v>
      </c>
      <c r="DU261" s="2">
        <v>979</v>
      </c>
      <c r="DV261" s="2">
        <v>969</v>
      </c>
      <c r="DW261" s="2">
        <v>951</v>
      </c>
      <c r="DX261" s="2">
        <v>964</v>
      </c>
      <c r="DY261" s="2">
        <v>928</v>
      </c>
      <c r="DZ261" s="2">
        <v>896</v>
      </c>
      <c r="EA261" s="2">
        <v>905</v>
      </c>
      <c r="EB261" s="2">
        <v>904</v>
      </c>
      <c r="EC261" s="2">
        <v>1040</v>
      </c>
      <c r="ED261" s="2">
        <v>890</v>
      </c>
      <c r="EE261" s="2">
        <v>858</v>
      </c>
      <c r="EF261" s="2">
        <v>892</v>
      </c>
      <c r="EG261" s="2">
        <v>891</v>
      </c>
      <c r="EH261" s="2">
        <v>888</v>
      </c>
      <c r="EI261" s="2">
        <v>881</v>
      </c>
      <c r="EJ261" s="2">
        <v>897</v>
      </c>
      <c r="EK261" s="2">
        <v>908</v>
      </c>
      <c r="EL261" s="2">
        <v>905</v>
      </c>
      <c r="EM261" s="2">
        <v>898</v>
      </c>
      <c r="EN261" s="2">
        <v>866</v>
      </c>
      <c r="EO261" s="2">
        <v>844</v>
      </c>
      <c r="EP261" s="2">
        <v>836</v>
      </c>
      <c r="EQ261" s="2">
        <v>849</v>
      </c>
      <c r="ER261" s="2">
        <v>840</v>
      </c>
      <c r="ES261" s="2">
        <v>833</v>
      </c>
      <c r="ET261" s="2">
        <v>832</v>
      </c>
      <c r="EU261" s="2">
        <v>829</v>
      </c>
      <c r="EV261" s="2">
        <v>820</v>
      </c>
      <c r="EW261" s="2">
        <v>818</v>
      </c>
      <c r="EX261" s="2">
        <v>816</v>
      </c>
      <c r="EY261" s="2">
        <v>815</v>
      </c>
      <c r="EZ261" s="2">
        <v>809</v>
      </c>
      <c r="FA261" s="2">
        <v>805</v>
      </c>
      <c r="FB261" s="2">
        <v>802</v>
      </c>
      <c r="FC261" s="2">
        <v>800</v>
      </c>
      <c r="FD261" s="2">
        <v>799</v>
      </c>
      <c r="FE261" s="2">
        <v>818</v>
      </c>
      <c r="FF261" s="2">
        <v>809</v>
      </c>
      <c r="FG261" s="2">
        <v>800</v>
      </c>
      <c r="FH261" s="2">
        <v>807</v>
      </c>
      <c r="FI261" s="2">
        <v>806</v>
      </c>
      <c r="FJ261" s="2">
        <v>803</v>
      </c>
      <c r="FK261" s="2">
        <v>802</v>
      </c>
      <c r="FL261" s="2">
        <v>814</v>
      </c>
      <c r="FM261" s="2">
        <v>803</v>
      </c>
      <c r="FN261" s="2">
        <v>802</v>
      </c>
      <c r="FO261" s="2">
        <v>819</v>
      </c>
      <c r="FP261" s="2">
        <v>830</v>
      </c>
      <c r="FQ261" s="2">
        <v>823</v>
      </c>
      <c r="FR261" s="2">
        <v>818</v>
      </c>
      <c r="FS261" s="2">
        <v>804</v>
      </c>
      <c r="FT261" s="2">
        <v>803</v>
      </c>
      <c r="FU261" s="2">
        <v>803</v>
      </c>
      <c r="FV261" s="2">
        <v>788</v>
      </c>
      <c r="FW261" s="2">
        <v>800</v>
      </c>
      <c r="FX261" s="2">
        <v>811</v>
      </c>
      <c r="FY261" s="2">
        <v>815</v>
      </c>
      <c r="FZ261" s="2">
        <v>811</v>
      </c>
      <c r="GA261" s="2">
        <v>805</v>
      </c>
      <c r="GB261" s="2">
        <v>798</v>
      </c>
      <c r="GC261" s="2">
        <v>800</v>
      </c>
      <c r="GD261" s="2">
        <v>801</v>
      </c>
      <c r="GE261" s="2">
        <v>836</v>
      </c>
      <c r="GF261" s="2">
        <v>830</v>
      </c>
      <c r="GG261" s="2">
        <v>843</v>
      </c>
      <c r="GH261" s="2">
        <v>838</v>
      </c>
      <c r="GI261" s="2">
        <v>836</v>
      </c>
      <c r="GJ261" s="2">
        <v>831</v>
      </c>
      <c r="GK261" s="2">
        <v>841</v>
      </c>
      <c r="GL261" s="2">
        <v>873</v>
      </c>
      <c r="GM261" s="2">
        <v>854</v>
      </c>
      <c r="GN261" s="2">
        <v>849</v>
      </c>
      <c r="GO261" s="2">
        <v>842</v>
      </c>
      <c r="GP261" s="2">
        <v>847</v>
      </c>
      <c r="GQ261" s="2">
        <v>847</v>
      </c>
      <c r="GR261" s="2">
        <v>833</v>
      </c>
      <c r="GS261" s="2">
        <v>842</v>
      </c>
      <c r="GT261" s="2">
        <v>842</v>
      </c>
      <c r="GU261" s="2">
        <v>820</v>
      </c>
      <c r="GV261" s="2">
        <v>833</v>
      </c>
      <c r="GW261" s="2">
        <v>862</v>
      </c>
      <c r="GX261" s="2">
        <v>849</v>
      </c>
      <c r="GY261" s="2">
        <v>858</v>
      </c>
      <c r="GZ261" s="2">
        <v>857</v>
      </c>
      <c r="HA261" s="2">
        <v>849</v>
      </c>
      <c r="HB261" s="2">
        <v>849</v>
      </c>
      <c r="HC261" s="2">
        <v>846</v>
      </c>
      <c r="HD261" s="2">
        <v>869</v>
      </c>
      <c r="HE261" s="2">
        <v>879</v>
      </c>
      <c r="HF261" s="2">
        <v>891</v>
      </c>
      <c r="HG261" s="2">
        <v>890</v>
      </c>
      <c r="HH261" s="2">
        <v>884</v>
      </c>
      <c r="HI261" s="2">
        <v>883</v>
      </c>
      <c r="HJ261" s="2">
        <v>885</v>
      </c>
      <c r="HK261" s="2">
        <v>898</v>
      </c>
      <c r="HL261" s="2">
        <v>873</v>
      </c>
      <c r="HM261" s="2">
        <v>872</v>
      </c>
      <c r="HN261" s="2">
        <v>858</v>
      </c>
      <c r="HO261" s="2">
        <v>872</v>
      </c>
      <c r="HP261" s="2">
        <v>839</v>
      </c>
      <c r="HQ261" s="2">
        <v>839</v>
      </c>
      <c r="HR261" s="2">
        <v>848</v>
      </c>
      <c r="HS261" s="2">
        <v>844</v>
      </c>
      <c r="HT261" s="2">
        <v>835</v>
      </c>
      <c r="HU261" s="2">
        <v>835</v>
      </c>
      <c r="HV261" s="2">
        <v>842</v>
      </c>
      <c r="HW261" s="2">
        <v>818</v>
      </c>
      <c r="HX261" s="2">
        <v>814</v>
      </c>
      <c r="HY261" s="2">
        <v>812</v>
      </c>
      <c r="HZ261" s="2">
        <v>813</v>
      </c>
      <c r="IA261" s="2">
        <v>817</v>
      </c>
      <c r="IB261" s="2">
        <v>823</v>
      </c>
      <c r="IC261" s="2">
        <v>798</v>
      </c>
      <c r="ID261" s="2">
        <v>788</v>
      </c>
      <c r="IE261" s="2">
        <v>783</v>
      </c>
      <c r="IF261" s="2">
        <v>789</v>
      </c>
      <c r="IG261" s="2">
        <v>786</v>
      </c>
      <c r="IH261" s="2">
        <v>785</v>
      </c>
      <c r="II261" s="2">
        <v>786</v>
      </c>
      <c r="IJ261" s="2">
        <v>789</v>
      </c>
      <c r="IK261" s="2">
        <v>791</v>
      </c>
      <c r="IL261" s="2">
        <v>788</v>
      </c>
      <c r="IM261" s="2">
        <v>764</v>
      </c>
      <c r="IN261" s="2">
        <v>761</v>
      </c>
      <c r="IO261" s="2">
        <v>753</v>
      </c>
      <c r="IP261" s="2">
        <v>753</v>
      </c>
      <c r="IQ261" s="2">
        <v>757</v>
      </c>
      <c r="IR261" s="2">
        <v>748</v>
      </c>
      <c r="IS261" s="2">
        <v>737</v>
      </c>
      <c r="IT261" s="2">
        <v>734</v>
      </c>
    </row>
    <row r="262" spans="1:254">
      <c r="A262" s="62" t="s">
        <v>475</v>
      </c>
      <c r="B262" s="4" t="inlineStr">
        <is>
          <t>住石ホールディングス</t>
        </is>
      </c>
      <c r="C262" s="4">
        <v>597</v>
      </c>
      <c r="D262" s="4">
        <v>1</v>
      </c>
      <c r="E262" s="67">
        <v>596</v>
      </c>
      <c r="F262" s="67">
        <v>595</v>
      </c>
      <c r="G262" s="67">
        <v>600</v>
      </c>
      <c r="H262" s="67">
        <v>584</v>
      </c>
      <c r="I262" s="67">
        <v>577</v>
      </c>
      <c r="J262" s="67">
        <v>566</v>
      </c>
      <c r="K262" s="67">
        <v>570</v>
      </c>
      <c r="L262" s="67">
        <v>581</v>
      </c>
      <c r="M262" s="67">
        <v>600</v>
      </c>
      <c r="N262" s="67">
        <v>593</v>
      </c>
      <c r="O262" s="67">
        <v>600</v>
      </c>
      <c r="P262" s="67">
        <v>595</v>
      </c>
      <c r="Q262" s="67">
        <v>582</v>
      </c>
      <c r="R262" s="67">
        <v>560</v>
      </c>
      <c r="S262" s="67">
        <v>584</v>
      </c>
      <c r="T262" s="67">
        <v>593</v>
      </c>
      <c r="U262" s="67">
        <v>584</v>
      </c>
      <c r="V262" s="67">
        <v>571</v>
      </c>
      <c r="W262" s="67">
        <v>577</v>
      </c>
      <c r="X262" s="67">
        <v>560</v>
      </c>
      <c r="Y262" s="67">
        <v>555</v>
      </c>
      <c r="Z262" s="67">
        <v>555</v>
      </c>
      <c r="AA262" s="67">
        <v>580</v>
      </c>
      <c r="AB262" s="67">
        <v>546</v>
      </c>
      <c r="AC262" s="67">
        <v>544</v>
      </c>
      <c r="AD262" s="67">
        <v>525</v>
      </c>
      <c r="AE262" s="67">
        <v>526</v>
      </c>
      <c r="AF262" s="67">
        <v>520</v>
      </c>
      <c r="AG262" s="67">
        <v>520</v>
      </c>
      <c r="AH262" s="67">
        <v>526</v>
      </c>
      <c r="AI262" s="67">
        <v>525</v>
      </c>
      <c r="AJ262" s="67">
        <v>532</v>
      </c>
      <c r="AK262" s="67">
        <v>550</v>
      </c>
      <c r="AL262" s="67">
        <v>524</v>
      </c>
      <c r="AM262" s="67">
        <v>537</v>
      </c>
      <c r="AN262" s="67">
        <v>550</v>
      </c>
      <c r="AO262" s="67">
        <v>545</v>
      </c>
      <c r="AP262" s="67">
        <v>551</v>
      </c>
      <c r="AQ262" s="67">
        <v>553</v>
      </c>
      <c r="AR262" s="67">
        <v>548</v>
      </c>
      <c r="AS262" s="67">
        <v>555</v>
      </c>
      <c r="AT262" s="67">
        <v>570</v>
      </c>
      <c r="AU262" s="67">
        <v>577</v>
      </c>
      <c r="AV262" s="67">
        <v>579</v>
      </c>
      <c r="AW262" s="67">
        <v>550</v>
      </c>
      <c r="AX262" s="67">
        <v>561</v>
      </c>
      <c r="AY262" s="67">
        <v>569</v>
      </c>
      <c r="AZ262" s="67">
        <v>569</v>
      </c>
      <c r="BA262" s="67">
        <v>587</v>
      </c>
      <c r="BB262" s="67">
        <v>591</v>
      </c>
      <c r="BC262" s="67">
        <v>606</v>
      </c>
      <c r="BD262" s="67">
        <v>614</v>
      </c>
      <c r="BE262" s="67">
        <v>596</v>
      </c>
      <c r="BF262" s="67">
        <v>603</v>
      </c>
      <c r="BG262" s="67">
        <v>597</v>
      </c>
      <c r="BH262" s="67">
        <v>589</v>
      </c>
      <c r="BI262" s="67">
        <v>617</v>
      </c>
      <c r="BJ262" s="67">
        <v>621</v>
      </c>
      <c r="BK262" s="67">
        <v>704</v>
      </c>
      <c r="BL262" s="67">
        <v>708</v>
      </c>
      <c r="BM262" s="67">
        <v>723</v>
      </c>
      <c r="BN262" s="67">
        <v>730</v>
      </c>
      <c r="BO262" s="67">
        <v>741</v>
      </c>
      <c r="BP262" s="67">
        <v>741</v>
      </c>
      <c r="BQ262" s="67">
        <v>753</v>
      </c>
      <c r="BR262" s="67">
        <v>760</v>
      </c>
      <c r="BS262" s="67">
        <v>769</v>
      </c>
      <c r="BT262" s="67">
        <v>783</v>
      </c>
      <c r="BU262" s="67">
        <v>783</v>
      </c>
      <c r="BV262" s="67">
        <v>791</v>
      </c>
      <c r="BW262" s="67">
        <v>808</v>
      </c>
      <c r="BX262" s="67">
        <v>827</v>
      </c>
      <c r="BY262" s="67">
        <v>854</v>
      </c>
      <c r="BZ262" s="67">
        <v>861</v>
      </c>
      <c r="CA262" s="516">
        <v>841</v>
      </c>
      <c r="CB262" s="516">
        <v>873</v>
      </c>
      <c r="CC262" s="516">
        <v>850</v>
      </c>
      <c r="CD262" s="516">
        <v>856</v>
      </c>
      <c r="CE262" s="516">
        <v>879</v>
      </c>
      <c r="CF262" s="516">
        <v>828</v>
      </c>
      <c r="CG262" s="516">
        <v>882</v>
      </c>
      <c r="CH262" s="516">
        <v>891</v>
      </c>
      <c r="CI262" s="516">
        <v>930</v>
      </c>
      <c r="CJ262" s="516">
        <v>919</v>
      </c>
      <c r="CK262" s="516">
        <v>953</v>
      </c>
      <c r="CL262" s="516">
        <v>945</v>
      </c>
      <c r="CM262" s="516">
        <v>986</v>
      </c>
      <c r="CN262" s="516">
        <v>992</v>
      </c>
      <c r="CO262" s="516">
        <v>1078</v>
      </c>
      <c r="CP262" s="516">
        <v>1009</v>
      </c>
      <c r="CQ262" s="516">
        <v>859</v>
      </c>
      <c r="CR262" s="516">
        <v>893</v>
      </c>
      <c r="CS262" s="516">
        <v>863</v>
      </c>
      <c r="CT262" s="516">
        <v>872</v>
      </c>
      <c r="CU262" s="516">
        <v>939</v>
      </c>
      <c r="CV262" s="516">
        <v>1010</v>
      </c>
      <c r="CW262" s="516">
        <v>1036</v>
      </c>
      <c r="CX262" s="516">
        <v>1051</v>
      </c>
      <c r="CY262" s="516">
        <v>1138</v>
      </c>
      <c r="CZ262" s="516">
        <v>988</v>
      </c>
      <c r="DA262" s="2">
        <v>918</v>
      </c>
      <c r="DB262" s="2">
        <v>950</v>
      </c>
      <c r="DC262" s="2">
        <v>990</v>
      </c>
      <c r="DD262" s="2">
        <v>967</v>
      </c>
      <c r="DE262" s="2">
        <v>906</v>
      </c>
      <c r="DF262" s="2">
        <v>844</v>
      </c>
      <c r="DG262" s="2">
        <v>937</v>
      </c>
      <c r="DH262" s="2">
        <v>972</v>
      </c>
      <c r="DI262" s="2">
        <v>922</v>
      </c>
      <c r="DJ262" s="2">
        <v>863</v>
      </c>
      <c r="DK262" s="2">
        <v>850</v>
      </c>
      <c r="DL262" s="2">
        <v>895</v>
      </c>
      <c r="DM262" s="2">
        <v>870</v>
      </c>
      <c r="DN262" s="2">
        <v>993</v>
      </c>
      <c r="DO262" s="2">
        <v>1065</v>
      </c>
      <c r="DP262" s="2">
        <v>1365</v>
      </c>
      <c r="DQ262" s="2">
        <v>1065</v>
      </c>
      <c r="DR262" s="2">
        <v>915</v>
      </c>
      <c r="DS262" s="2">
        <v>962</v>
      </c>
      <c r="DT262" s="2">
        <v>812</v>
      </c>
      <c r="DU262" s="2">
        <v>812</v>
      </c>
      <c r="DV262" s="2">
        <v>837</v>
      </c>
      <c r="DW262" s="2">
        <v>734</v>
      </c>
      <c r="DX262" s="2">
        <v>773</v>
      </c>
      <c r="DY262" s="2">
        <v>693</v>
      </c>
      <c r="DZ262" s="2">
        <v>641</v>
      </c>
      <c r="EA262" s="2">
        <v>672</v>
      </c>
      <c r="EB262" s="2">
        <v>711</v>
      </c>
      <c r="EC262" s="2">
        <v>859</v>
      </c>
      <c r="ED262" s="2">
        <v>709</v>
      </c>
      <c r="EE262" s="2">
        <v>609</v>
      </c>
      <c r="EF262" s="2">
        <v>648</v>
      </c>
      <c r="EG262" s="2">
        <v>626</v>
      </c>
      <c r="EH262" s="2">
        <v>623</v>
      </c>
      <c r="EI262" s="2">
        <v>631</v>
      </c>
      <c r="EJ262" s="2">
        <v>628</v>
      </c>
      <c r="EK262" s="2">
        <v>644</v>
      </c>
      <c r="EL262" s="2">
        <v>630</v>
      </c>
      <c r="EM262" s="2">
        <v>614</v>
      </c>
      <c r="EN262" s="2">
        <v>618</v>
      </c>
      <c r="EO262" s="2">
        <v>600</v>
      </c>
      <c r="EP262" s="2">
        <v>605</v>
      </c>
      <c r="EQ262" s="2">
        <v>578</v>
      </c>
      <c r="ER262" s="2">
        <v>568</v>
      </c>
      <c r="ES262" s="2">
        <v>551</v>
      </c>
      <c r="ET262" s="2">
        <v>530</v>
      </c>
      <c r="EU262" s="2">
        <v>541</v>
      </c>
      <c r="EV262" s="2">
        <v>525</v>
      </c>
      <c r="EW262" s="2">
        <v>524</v>
      </c>
      <c r="EX262" s="2">
        <v>518</v>
      </c>
      <c r="EY262" s="2">
        <v>519</v>
      </c>
      <c r="EZ262" s="2">
        <v>510</v>
      </c>
      <c r="FA262" s="2">
        <v>515</v>
      </c>
      <c r="FB262" s="2">
        <v>521</v>
      </c>
      <c r="FC262" s="2">
        <v>516</v>
      </c>
      <c r="FD262" s="2">
        <v>516</v>
      </c>
      <c r="FE262" s="2">
        <v>524</v>
      </c>
      <c r="FF262" s="2">
        <v>523</v>
      </c>
      <c r="FG262" s="2">
        <v>520</v>
      </c>
      <c r="FH262" s="2">
        <v>529</v>
      </c>
      <c r="FI262" s="2">
        <v>527</v>
      </c>
      <c r="FJ262" s="2">
        <v>538</v>
      </c>
      <c r="FK262" s="2">
        <v>538</v>
      </c>
      <c r="FL262" s="2">
        <v>559</v>
      </c>
      <c r="FM262" s="2">
        <v>548</v>
      </c>
      <c r="FN262" s="2">
        <v>566</v>
      </c>
      <c r="FO262" s="2">
        <v>570</v>
      </c>
      <c r="FP262" s="2">
        <v>578</v>
      </c>
      <c r="FQ262" s="2">
        <v>583</v>
      </c>
      <c r="FR262" s="2">
        <v>588</v>
      </c>
      <c r="FS262" s="2">
        <v>573</v>
      </c>
      <c r="FT262" s="2">
        <v>579</v>
      </c>
      <c r="FU262" s="2">
        <v>572</v>
      </c>
      <c r="FV262" s="2">
        <v>553</v>
      </c>
      <c r="FW262" s="2">
        <v>562</v>
      </c>
      <c r="FX262" s="2">
        <v>583</v>
      </c>
      <c r="FY262" s="2">
        <v>577</v>
      </c>
      <c r="FZ262" s="2">
        <v>578</v>
      </c>
      <c r="GA262" s="2">
        <v>588</v>
      </c>
      <c r="GB262" s="2">
        <v>566</v>
      </c>
      <c r="GC262" s="2">
        <v>564</v>
      </c>
      <c r="GD262" s="2">
        <v>549</v>
      </c>
      <c r="GE262" s="2">
        <v>548</v>
      </c>
      <c r="GF262" s="2">
        <v>563</v>
      </c>
      <c r="GG262" s="2">
        <v>566</v>
      </c>
      <c r="GH262" s="2">
        <v>559</v>
      </c>
      <c r="GI262" s="2">
        <v>556</v>
      </c>
      <c r="GJ262" s="2">
        <v>548</v>
      </c>
      <c r="GK262" s="2">
        <v>564</v>
      </c>
      <c r="GL262" s="2">
        <v>591</v>
      </c>
      <c r="GM262" s="2">
        <v>592</v>
      </c>
      <c r="GN262" s="2">
        <v>591</v>
      </c>
      <c r="GO262" s="2">
        <v>602</v>
      </c>
      <c r="GP262" s="2">
        <v>584</v>
      </c>
      <c r="GQ262" s="2">
        <v>572</v>
      </c>
      <c r="GR262" s="2">
        <v>560</v>
      </c>
      <c r="GS262" s="2">
        <v>574</v>
      </c>
      <c r="GT262" s="2">
        <v>573</v>
      </c>
      <c r="GU262" s="2">
        <v>558</v>
      </c>
      <c r="GV262" s="2">
        <v>566</v>
      </c>
      <c r="GW262" s="2">
        <v>582</v>
      </c>
      <c r="GX262" s="2">
        <v>581</v>
      </c>
      <c r="GY262" s="2">
        <v>601</v>
      </c>
      <c r="GZ262" s="2">
        <v>616</v>
      </c>
      <c r="HA262" s="2">
        <v>589</v>
      </c>
      <c r="HB262" s="2">
        <v>590</v>
      </c>
      <c r="HC262" s="2">
        <v>584</v>
      </c>
      <c r="HD262" s="2">
        <v>603</v>
      </c>
      <c r="HE262" s="2">
        <v>604</v>
      </c>
      <c r="HF262" s="2">
        <v>612</v>
      </c>
      <c r="HG262" s="2">
        <v>616</v>
      </c>
      <c r="HH262" s="2">
        <v>616</v>
      </c>
      <c r="HI262" s="2">
        <v>612</v>
      </c>
      <c r="HJ262" s="2">
        <v>609</v>
      </c>
      <c r="HK262" s="2">
        <v>615</v>
      </c>
      <c r="HL262" s="2">
        <v>627</v>
      </c>
      <c r="HM262" s="2">
        <v>642</v>
      </c>
      <c r="HN262" s="2">
        <v>623</v>
      </c>
      <c r="HO262" s="2">
        <v>633</v>
      </c>
      <c r="HP262" s="2">
        <v>628</v>
      </c>
      <c r="HQ262" s="2">
        <v>631</v>
      </c>
      <c r="HR262" s="2">
        <v>642</v>
      </c>
      <c r="HS262" s="2">
        <v>634</v>
      </c>
      <c r="HT262" s="2">
        <v>625</v>
      </c>
      <c r="HU262" s="2">
        <v>619</v>
      </c>
      <c r="HV262" s="2">
        <v>631</v>
      </c>
      <c r="HW262" s="2">
        <v>619</v>
      </c>
      <c r="HX262" s="2">
        <v>612</v>
      </c>
      <c r="HY262" s="2">
        <v>617</v>
      </c>
      <c r="HZ262" s="2">
        <v>621</v>
      </c>
      <c r="IA262" s="2">
        <v>621</v>
      </c>
      <c r="IB262" s="2">
        <v>627</v>
      </c>
      <c r="IC262" s="2">
        <v>626</v>
      </c>
      <c r="ID262" s="2">
        <v>625</v>
      </c>
      <c r="IE262" s="2">
        <v>633</v>
      </c>
      <c r="IF262" s="2">
        <v>641</v>
      </c>
      <c r="IG262" s="2">
        <v>651</v>
      </c>
      <c r="IH262" s="2">
        <v>653</v>
      </c>
      <c r="II262" s="2">
        <v>650</v>
      </c>
      <c r="IJ262" s="2">
        <v>679</v>
      </c>
      <c r="IK262" s="2">
        <v>671</v>
      </c>
      <c r="IL262" s="2">
        <v>663</v>
      </c>
      <c r="IM262" s="2">
        <v>667</v>
      </c>
      <c r="IN262" s="2">
        <v>672</v>
      </c>
      <c r="IO262" s="2">
        <v>659</v>
      </c>
      <c r="IP262" s="2">
        <v>645</v>
      </c>
      <c r="IQ262" s="2">
        <v>662</v>
      </c>
      <c r="IR262" s="2">
        <v>626</v>
      </c>
      <c r="IS262" s="2">
        <v>635</v>
      </c>
      <c r="IT262" s="2">
        <v>627</v>
      </c>
    </row>
    <row r="263" spans="1:254">
      <c r="A263" s="62" t="s">
        <v>476</v>
      </c>
      <c r="B263" s="4" t="inlineStr">
        <is>
          <t>日本製鋼所</t>
        </is>
      </c>
      <c r="C263" s="4">
        <v>7750</v>
      </c>
      <c r="D263" s="4">
        <v>12</v>
      </c>
      <c r="E263" s="67">
        <v>7738</v>
      </c>
      <c r="F263" s="67">
        <v>7663</v>
      </c>
      <c r="G263" s="67">
        <v>7596</v>
      </c>
      <c r="H263" s="67">
        <v>7491</v>
      </c>
      <c r="I263" s="67">
        <v>7490</v>
      </c>
      <c r="J263" s="67">
        <v>7378</v>
      </c>
      <c r="K263" s="67">
        <v>7223</v>
      </c>
      <c r="L263" s="67">
        <v>7429</v>
      </c>
      <c r="M263" s="67">
        <v>7678</v>
      </c>
      <c r="N263" s="67">
        <v>7756</v>
      </c>
      <c r="O263" s="67">
        <v>7750</v>
      </c>
      <c r="P263" s="67">
        <v>7507</v>
      </c>
      <c r="Q263" s="67">
        <v>7464</v>
      </c>
      <c r="R263" s="67">
        <v>7335</v>
      </c>
      <c r="S263" s="67">
        <v>7909</v>
      </c>
      <c r="T263" s="67">
        <v>7821</v>
      </c>
      <c r="U263" s="67">
        <v>7700</v>
      </c>
      <c r="V263" s="67">
        <v>7827</v>
      </c>
      <c r="W263" s="67">
        <v>7815</v>
      </c>
      <c r="X263" s="67">
        <v>7940</v>
      </c>
      <c r="Y263" s="67">
        <v>8253</v>
      </c>
      <c r="Z263" s="67">
        <v>8272</v>
      </c>
      <c r="AA263" s="67">
        <v>8550</v>
      </c>
      <c r="AB263" s="67">
        <v>7955</v>
      </c>
      <c r="AC263" s="67">
        <v>7930</v>
      </c>
      <c r="AD263" s="67">
        <v>7833</v>
      </c>
      <c r="AE263" s="67">
        <v>7677</v>
      </c>
      <c r="AF263" s="67">
        <v>7591</v>
      </c>
      <c r="AG263" s="67">
        <v>7724</v>
      </c>
      <c r="AH263" s="67">
        <v>7945</v>
      </c>
      <c r="AI263" s="67">
        <v>8029</v>
      </c>
      <c r="AJ263" s="67">
        <v>7755</v>
      </c>
      <c r="AK263" s="67">
        <v>8163</v>
      </c>
      <c r="AL263" s="67">
        <v>7903</v>
      </c>
      <c r="AM263" s="67">
        <v>8247</v>
      </c>
      <c r="AN263" s="67">
        <v>8295</v>
      </c>
      <c r="AO263" s="67">
        <v>7747</v>
      </c>
      <c r="AP263" s="67">
        <v>7640</v>
      </c>
      <c r="AQ263" s="67">
        <v>7549</v>
      </c>
      <c r="AR263" s="67">
        <v>7114</v>
      </c>
      <c r="AS263" s="67">
        <v>7091</v>
      </c>
      <c r="AT263" s="67">
        <v>7292</v>
      </c>
      <c r="AU263" s="67">
        <v>7470</v>
      </c>
      <c r="AV263" s="67">
        <v>7930</v>
      </c>
      <c r="AW263" s="67">
        <v>7276</v>
      </c>
      <c r="AX263" s="67">
        <v>7328</v>
      </c>
      <c r="AY263" s="67">
        <v>7266</v>
      </c>
      <c r="AZ263" s="67">
        <v>7504</v>
      </c>
      <c r="BA263" s="67">
        <v>7669</v>
      </c>
      <c r="BB263" s="67">
        <v>7847</v>
      </c>
      <c r="BC263" s="67">
        <v>8007</v>
      </c>
      <c r="BD263" s="67">
        <v>8243</v>
      </c>
      <c r="BE263" s="67">
        <v>7889</v>
      </c>
      <c r="BF263" s="67">
        <v>7924</v>
      </c>
      <c r="BG263" s="67">
        <v>7742</v>
      </c>
      <c r="BH263" s="67">
        <v>8094</v>
      </c>
      <c r="BI263" s="67">
        <v>7998</v>
      </c>
      <c r="BJ263" s="67">
        <v>7806</v>
      </c>
      <c r="BK263" s="67">
        <v>7863</v>
      </c>
      <c r="BL263" s="67">
        <v>8076</v>
      </c>
      <c r="BM263" s="67">
        <v>8806</v>
      </c>
      <c r="BN263" s="67">
        <v>8819</v>
      </c>
      <c r="BO263" s="67">
        <v>9069</v>
      </c>
      <c r="BP263" s="67">
        <v>9209</v>
      </c>
      <c r="BQ263" s="67">
        <v>9317</v>
      </c>
      <c r="BR263" s="67">
        <v>9283</v>
      </c>
      <c r="BS263" s="67">
        <v>9489</v>
      </c>
      <c r="BT263" s="67">
        <v>9760</v>
      </c>
      <c r="BU263" s="67">
        <v>9748</v>
      </c>
      <c r="BV263" s="67">
        <v>9872</v>
      </c>
      <c r="BW263" s="67">
        <v>9755</v>
      </c>
      <c r="BX263" s="67">
        <v>9490</v>
      </c>
      <c r="BY263" s="67">
        <v>9425</v>
      </c>
      <c r="BZ263" s="67">
        <v>9129</v>
      </c>
      <c r="CA263" s="516">
        <v>9061</v>
      </c>
      <c r="CB263" s="516">
        <v>9300</v>
      </c>
      <c r="CC263" s="516">
        <v>9047</v>
      </c>
      <c r="CD263" s="516">
        <v>9726</v>
      </c>
      <c r="CE263" s="516">
        <v>9738</v>
      </c>
      <c r="CF263" s="516">
        <v>9836</v>
      </c>
      <c r="CG263" s="516">
        <v>9894</v>
      </c>
      <c r="CH263" s="516">
        <v>9618</v>
      </c>
      <c r="CI263" s="516">
        <v>9469</v>
      </c>
      <c r="CJ263" s="516">
        <v>9677</v>
      </c>
      <c r="CK263" s="516">
        <v>9513</v>
      </c>
      <c r="CL263" s="516">
        <v>9098</v>
      </c>
      <c r="CM263" s="516">
        <v>9249</v>
      </c>
      <c r="CN263" s="516">
        <v>8371</v>
      </c>
      <c r="CO263" s="516">
        <v>8806</v>
      </c>
      <c r="CP263" s="516">
        <v>9198</v>
      </c>
      <c r="CQ263" s="516">
        <v>9483</v>
      </c>
      <c r="CR263" s="516">
        <v>9552</v>
      </c>
      <c r="CS263" s="516">
        <v>9257</v>
      </c>
      <c r="CT263" s="516">
        <v>9569</v>
      </c>
      <c r="CU263" s="516">
        <v>9901</v>
      </c>
      <c r="CV263" s="516">
        <v>10305</v>
      </c>
      <c r="CW263" s="516">
        <v>9649</v>
      </c>
      <c r="CX263" s="516">
        <v>9877</v>
      </c>
      <c r="CY263" s="516">
        <v>10040</v>
      </c>
      <c r="CZ263" s="516">
        <v>9844</v>
      </c>
      <c r="DA263" s="2">
        <v>9641</v>
      </c>
      <c r="DB263" s="2">
        <v>9745</v>
      </c>
      <c r="DC263" s="2">
        <v>9095</v>
      </c>
      <c r="DD263" s="2">
        <v>9625</v>
      </c>
      <c r="DE263" s="2">
        <v>9331</v>
      </c>
      <c r="DF263" s="2">
        <v>9087</v>
      </c>
      <c r="DG263" s="2">
        <v>9955</v>
      </c>
      <c r="DH263" s="2">
        <v>10395</v>
      </c>
      <c r="DI263" s="2">
        <v>10220</v>
      </c>
      <c r="DJ263" s="2">
        <v>9859</v>
      </c>
      <c r="DK263" s="2">
        <v>9651</v>
      </c>
      <c r="DL263" s="2">
        <v>9563</v>
      </c>
      <c r="DM263" s="2">
        <v>10020</v>
      </c>
      <c r="DN263" s="2">
        <v>9904</v>
      </c>
      <c r="DO263" s="2">
        <v>9070</v>
      </c>
      <c r="DP263" s="2">
        <v>8852</v>
      </c>
      <c r="DQ263" s="2">
        <v>9356</v>
      </c>
      <c r="DR263" s="2">
        <v>9338</v>
      </c>
      <c r="DS263" s="2">
        <v>9694</v>
      </c>
      <c r="DT263" s="2">
        <v>9744</v>
      </c>
      <c r="DU263" s="2">
        <v>9456</v>
      </c>
      <c r="DV263" s="2">
        <v>8879</v>
      </c>
      <c r="DW263" s="2">
        <v>8732</v>
      </c>
      <c r="DX263" s="2">
        <v>8992</v>
      </c>
      <c r="DY263" s="2">
        <v>8822</v>
      </c>
      <c r="DZ263" s="2">
        <v>8496</v>
      </c>
      <c r="EA263" s="2">
        <v>8535</v>
      </c>
      <c r="EB263" s="2">
        <v>8764</v>
      </c>
      <c r="EC263" s="2">
        <v>8525</v>
      </c>
      <c r="ED263" s="2">
        <v>8601</v>
      </c>
      <c r="EE263" s="2">
        <v>8912</v>
      </c>
      <c r="EF263" s="2">
        <v>9005</v>
      </c>
      <c r="EG263" s="2">
        <v>9310</v>
      </c>
      <c r="EH263" s="2">
        <v>9547</v>
      </c>
      <c r="EI263" s="2">
        <v>9579</v>
      </c>
      <c r="EJ263" s="2">
        <v>9856</v>
      </c>
      <c r="EK263" s="2">
        <v>9494</v>
      </c>
      <c r="EL263" s="2">
        <v>9660</v>
      </c>
      <c r="EM263" s="2">
        <v>9364</v>
      </c>
      <c r="EN263" s="2">
        <v>8898</v>
      </c>
      <c r="EO263" s="2">
        <v>8629</v>
      </c>
      <c r="EP263" s="2">
        <v>8553</v>
      </c>
      <c r="EQ263" s="2">
        <v>8365</v>
      </c>
      <c r="ER263" s="2">
        <v>8397</v>
      </c>
      <c r="ES263" s="2">
        <v>8032</v>
      </c>
      <c r="ET263" s="2">
        <v>7679</v>
      </c>
      <c r="EU263" s="2">
        <v>7865</v>
      </c>
      <c r="EV263" s="2">
        <v>7728</v>
      </c>
      <c r="EW263" s="2">
        <v>7816</v>
      </c>
      <c r="EX263" s="2">
        <v>7837</v>
      </c>
      <c r="EY263" s="2">
        <v>7962</v>
      </c>
      <c r="EZ263" s="2">
        <v>7932</v>
      </c>
      <c r="FA263" s="2">
        <v>7578</v>
      </c>
      <c r="FB263" s="2">
        <v>7395</v>
      </c>
      <c r="FC263" s="2">
        <v>7934</v>
      </c>
      <c r="FD263" s="2">
        <v>7990</v>
      </c>
      <c r="FE263" s="2">
        <v>8234</v>
      </c>
      <c r="FF263" s="2">
        <v>8940</v>
      </c>
      <c r="FG263" s="2">
        <v>8847</v>
      </c>
      <c r="FH263" s="2">
        <v>9130</v>
      </c>
      <c r="FI263" s="2">
        <v>9377</v>
      </c>
      <c r="FJ263" s="2">
        <v>9542</v>
      </c>
      <c r="FK263" s="2">
        <v>9115</v>
      </c>
      <c r="FL263" s="2">
        <v>8812</v>
      </c>
      <c r="FM263" s="2">
        <v>8592</v>
      </c>
      <c r="FN263" s="2">
        <v>8554</v>
      </c>
      <c r="FO263" s="2">
        <v>8910</v>
      </c>
      <c r="FP263" s="2">
        <v>9235</v>
      </c>
      <c r="FQ263" s="2">
        <v>8973</v>
      </c>
      <c r="FR263" s="2">
        <v>8883</v>
      </c>
      <c r="FS263" s="2">
        <v>8700</v>
      </c>
      <c r="FT263" s="2">
        <v>8947</v>
      </c>
      <c r="FU263" s="2">
        <v>9779</v>
      </c>
      <c r="FV263" s="2">
        <v>9473</v>
      </c>
      <c r="FW263" s="2">
        <v>9662</v>
      </c>
      <c r="FX263" s="2">
        <v>10215</v>
      </c>
      <c r="FY263" s="2">
        <v>9534</v>
      </c>
      <c r="FZ263" s="2">
        <v>9790</v>
      </c>
      <c r="GA263" s="2">
        <v>9323</v>
      </c>
      <c r="GB263" s="2">
        <v>9316</v>
      </c>
      <c r="GC263" s="2">
        <v>8872</v>
      </c>
      <c r="GD263" s="2">
        <v>8787</v>
      </c>
      <c r="GE263" s="2">
        <v>9200</v>
      </c>
      <c r="GF263" s="2">
        <v>9082</v>
      </c>
      <c r="GG263" s="2">
        <v>9842</v>
      </c>
      <c r="GH263" s="2">
        <v>10140</v>
      </c>
      <c r="GI263" s="2">
        <v>10205</v>
      </c>
      <c r="GJ263" s="2">
        <v>10200</v>
      </c>
      <c r="GK263" s="2">
        <v>9835</v>
      </c>
      <c r="GL263" s="2">
        <v>10375</v>
      </c>
      <c r="GM263" s="2">
        <v>10245</v>
      </c>
      <c r="GN263" s="2">
        <v>10185</v>
      </c>
      <c r="GO263" s="2">
        <v>10165</v>
      </c>
      <c r="GP263" s="2">
        <v>9857</v>
      </c>
      <c r="GQ263" s="2">
        <v>10090</v>
      </c>
      <c r="GR263" s="2">
        <v>9700</v>
      </c>
      <c r="GS263" s="2">
        <v>9659</v>
      </c>
      <c r="GT263" s="2">
        <v>9630</v>
      </c>
      <c r="GU263" s="2">
        <v>9245</v>
      </c>
      <c r="GV263" s="2">
        <v>9616</v>
      </c>
      <c r="GW263" s="2">
        <v>10205</v>
      </c>
      <c r="GX263" s="2">
        <v>10165</v>
      </c>
      <c r="GY263" s="2">
        <v>9845</v>
      </c>
      <c r="GZ263" s="2">
        <v>9849</v>
      </c>
      <c r="HA263" s="2">
        <v>8535</v>
      </c>
      <c r="HB263" s="2">
        <v>8640</v>
      </c>
      <c r="HC263" s="2">
        <v>8616</v>
      </c>
      <c r="HD263" s="2">
        <v>9000</v>
      </c>
      <c r="HE263" s="2">
        <v>9070</v>
      </c>
      <c r="HF263" s="2">
        <v>8889</v>
      </c>
      <c r="HG263" s="2">
        <v>8596</v>
      </c>
      <c r="HH263" s="2">
        <v>8708</v>
      </c>
      <c r="HI263" s="2">
        <v>8518</v>
      </c>
      <c r="HJ263" s="2">
        <v>8886</v>
      </c>
      <c r="HK263" s="2">
        <v>8437</v>
      </c>
      <c r="HL263" s="2">
        <v>8606</v>
      </c>
      <c r="HM263" s="2">
        <v>8693</v>
      </c>
      <c r="HN263" s="2">
        <v>8949</v>
      </c>
      <c r="HO263" s="2">
        <v>9000</v>
      </c>
      <c r="HP263" s="2">
        <v>8930</v>
      </c>
      <c r="HQ263" s="2">
        <v>9025</v>
      </c>
      <c r="HR263" s="2">
        <v>8923</v>
      </c>
      <c r="HS263" s="2">
        <v>8878</v>
      </c>
      <c r="HT263" s="2">
        <v>8824</v>
      </c>
      <c r="HU263" s="2">
        <v>8614</v>
      </c>
      <c r="HV263" s="2">
        <v>8743</v>
      </c>
      <c r="HW263" s="2">
        <v>8897</v>
      </c>
      <c r="HX263" s="2">
        <v>8994</v>
      </c>
      <c r="HY263" s="2">
        <v>9100</v>
      </c>
      <c r="HZ263" s="2">
        <v>9120</v>
      </c>
      <c r="IA263" s="2">
        <v>9172</v>
      </c>
      <c r="IB263" s="2">
        <v>9263</v>
      </c>
      <c r="IC263" s="2">
        <v>9034</v>
      </c>
      <c r="ID263" s="2">
        <v>9059</v>
      </c>
      <c r="IE263" s="2">
        <v>9029</v>
      </c>
      <c r="IF263" s="2">
        <v>9319</v>
      </c>
      <c r="IG263" s="2">
        <v>9706</v>
      </c>
      <c r="IH263" s="2">
        <v>9633</v>
      </c>
      <c r="II263" s="2">
        <v>9465</v>
      </c>
      <c r="IJ263" s="2">
        <v>9622</v>
      </c>
      <c r="IK263" s="2">
        <v>9575</v>
      </c>
      <c r="IL263" s="2">
        <v>9640</v>
      </c>
      <c r="IM263" s="2">
        <v>9827</v>
      </c>
      <c r="IN263" s="2">
        <v>9925</v>
      </c>
      <c r="IO263" s="2">
        <v>9354</v>
      </c>
      <c r="IP263" s="2">
        <v>9360</v>
      </c>
      <c r="IQ263" s="2">
        <v>9363</v>
      </c>
      <c r="IR263" s="2">
        <v>9421</v>
      </c>
      <c r="IS263" s="2">
        <v>9234</v>
      </c>
      <c r="IT263" s="2">
        <v>9016</v>
      </c>
    </row>
    <row r="264" spans="1:254">
      <c r="A264" s="62" t="s">
        <v>477</v>
      </c>
      <c r="B264" s="4" t="inlineStr">
        <is>
          <t>ジーエス・ユアサコーポ</t>
        </is>
      </c>
      <c r="C264" s="4">
        <v>5213</v>
      </c>
      <c r="D264" s="4">
        <v>-191</v>
      </c>
      <c r="E264" s="67">
        <v>5404</v>
      </c>
      <c r="F264" s="67">
        <v>6010</v>
      </c>
      <c r="G264" s="67">
        <v>5725</v>
      </c>
      <c r="H264" s="67">
        <v>5499</v>
      </c>
      <c r="I264" s="67">
        <v>5482</v>
      </c>
      <c r="J264" s="67">
        <v>5255</v>
      </c>
      <c r="K264" s="67">
        <v>5178</v>
      </c>
      <c r="L264" s="67">
        <v>5461</v>
      </c>
      <c r="M264" s="67">
        <v>5793</v>
      </c>
      <c r="N264" s="67">
        <v>5850</v>
      </c>
      <c r="O264" s="67">
        <v>6015</v>
      </c>
      <c r="P264" s="67">
        <v>5914</v>
      </c>
      <c r="Q264" s="67">
        <v>5724</v>
      </c>
      <c r="R264" s="67">
        <v>5572</v>
      </c>
      <c r="S264" s="67">
        <v>5902</v>
      </c>
      <c r="T264" s="67">
        <v>6080</v>
      </c>
      <c r="U264" s="67">
        <v>5966</v>
      </c>
      <c r="V264" s="67">
        <v>6015</v>
      </c>
      <c r="W264" s="67">
        <v>6178</v>
      </c>
      <c r="X264" s="67">
        <v>6193</v>
      </c>
      <c r="Y264" s="67">
        <v>6174</v>
      </c>
      <c r="Z264" s="67">
        <v>6475</v>
      </c>
      <c r="AA264" s="67">
        <v>6656</v>
      </c>
      <c r="AB264" s="67">
        <v>6737</v>
      </c>
      <c r="AC264" s="67">
        <v>6602</v>
      </c>
      <c r="AD264" s="67">
        <v>6667</v>
      </c>
      <c r="AE264" s="67">
        <v>6466</v>
      </c>
      <c r="AF264" s="67">
        <v>6700</v>
      </c>
      <c r="AG264" s="67">
        <v>6766</v>
      </c>
      <c r="AH264" s="67">
        <v>7129</v>
      </c>
      <c r="AI264" s="67">
        <v>7193</v>
      </c>
      <c r="AJ264" s="67">
        <v>7088</v>
      </c>
      <c r="AK264" s="67">
        <v>7517</v>
      </c>
      <c r="AL264" s="67">
        <v>7016</v>
      </c>
      <c r="AM264" s="67">
        <v>6717</v>
      </c>
      <c r="AN264" s="67">
        <v>6718</v>
      </c>
      <c r="AO264" s="67">
        <v>6568</v>
      </c>
      <c r="AP264" s="67">
        <v>6318</v>
      </c>
      <c r="AQ264" s="67">
        <v>6197</v>
      </c>
      <c r="AR264" s="67">
        <v>6297</v>
      </c>
      <c r="AS264" s="67">
        <v>6412</v>
      </c>
      <c r="AT264" s="67">
        <v>6842</v>
      </c>
      <c r="AU264" s="67">
        <v>6654</v>
      </c>
      <c r="AV264" s="67">
        <v>7280</v>
      </c>
      <c r="AW264" s="67">
        <v>7185</v>
      </c>
      <c r="AX264" s="67">
        <v>7495</v>
      </c>
      <c r="AY264" s="67">
        <v>6861</v>
      </c>
      <c r="AZ264" s="67">
        <v>6409</v>
      </c>
      <c r="BA264" s="67">
        <v>6560</v>
      </c>
      <c r="BB264" s="67">
        <v>6438</v>
      </c>
      <c r="BC264" s="67">
        <v>6298</v>
      </c>
      <c r="BD264" s="67">
        <v>6174</v>
      </c>
      <c r="BE264" s="67">
        <v>6320</v>
      </c>
      <c r="BF264" s="67">
        <v>6148</v>
      </c>
      <c r="BG264" s="67">
        <v>6038</v>
      </c>
      <c r="BH264" s="67">
        <v>6118</v>
      </c>
      <c r="BI264" s="67">
        <v>6336</v>
      </c>
      <c r="BJ264" s="67">
        <v>6285</v>
      </c>
      <c r="BK264" s="67">
        <v>6450</v>
      </c>
      <c r="BL264" s="67">
        <v>6286</v>
      </c>
      <c r="BM264" s="67">
        <v>6339</v>
      </c>
      <c r="BN264" s="67">
        <v>6710</v>
      </c>
      <c r="BO264" s="67">
        <v>6565</v>
      </c>
      <c r="BP264" s="67">
        <v>6620</v>
      </c>
      <c r="BQ264" s="67">
        <v>6495</v>
      </c>
      <c r="BR264" s="67">
        <v>6278</v>
      </c>
      <c r="BS264" s="67">
        <v>6317</v>
      </c>
      <c r="BT264" s="67">
        <v>6164</v>
      </c>
      <c r="BU264" s="67">
        <v>6235</v>
      </c>
      <c r="BV264" s="67">
        <v>6250</v>
      </c>
      <c r="BW264" s="67">
        <v>6323</v>
      </c>
      <c r="BX264" s="67">
        <v>6452</v>
      </c>
      <c r="BY264" s="67">
        <v>6669</v>
      </c>
      <c r="BZ264" s="67">
        <v>6603</v>
      </c>
      <c r="CA264" s="516">
        <v>6745</v>
      </c>
      <c r="CB264" s="516">
        <v>6778</v>
      </c>
      <c r="CC264" s="516">
        <v>6613</v>
      </c>
      <c r="CD264" s="516">
        <v>6590</v>
      </c>
      <c r="CE264" s="516">
        <v>6343</v>
      </c>
      <c r="CF264" s="516">
        <v>6331</v>
      </c>
      <c r="CG264" s="516">
        <v>6155</v>
      </c>
      <c r="CH264" s="516">
        <v>6176</v>
      </c>
      <c r="CI264" s="516">
        <v>5929</v>
      </c>
      <c r="CJ264" s="516">
        <v>5977</v>
      </c>
      <c r="CK264" s="516">
        <v>5859</v>
      </c>
      <c r="CL264" s="516">
        <v>5663</v>
      </c>
      <c r="CM264" s="516">
        <v>5687</v>
      </c>
      <c r="CN264" s="516">
        <v>5277</v>
      </c>
      <c r="CO264" s="516">
        <v>5391</v>
      </c>
      <c r="CP264" s="516">
        <v>5411</v>
      </c>
      <c r="CQ264" s="516">
        <v>5181</v>
      </c>
      <c r="CR264" s="516">
        <v>5211</v>
      </c>
      <c r="CS264" s="516">
        <v>5015</v>
      </c>
      <c r="CT264" s="516">
        <v>4864</v>
      </c>
      <c r="CU264" s="516">
        <v>5071</v>
      </c>
      <c r="CV264" s="516">
        <v>5214</v>
      </c>
      <c r="CW264" s="516">
        <v>5088</v>
      </c>
      <c r="CX264" s="516">
        <v>5038</v>
      </c>
      <c r="CY264" s="516">
        <v>5193</v>
      </c>
      <c r="CZ264" s="516">
        <v>4997</v>
      </c>
      <c r="DA264" s="2">
        <v>5033</v>
      </c>
      <c r="DB264" s="2">
        <v>4970</v>
      </c>
      <c r="DC264" s="2">
        <v>4954</v>
      </c>
      <c r="DD264" s="2">
        <v>5059</v>
      </c>
      <c r="DE264" s="2">
        <v>4948</v>
      </c>
      <c r="DF264" s="2">
        <v>4823</v>
      </c>
      <c r="DG264" s="2">
        <v>5076</v>
      </c>
      <c r="DH264" s="2">
        <v>5443</v>
      </c>
      <c r="DI264" s="2">
        <v>5560</v>
      </c>
      <c r="DJ264" s="2">
        <v>5385</v>
      </c>
      <c r="DK264" s="2">
        <v>5513</v>
      </c>
      <c r="DL264" s="2">
        <v>5402</v>
      </c>
      <c r="DM264" s="2">
        <v>5208</v>
      </c>
      <c r="DN264" s="2">
        <v>5153</v>
      </c>
      <c r="DO264" s="2">
        <v>4846</v>
      </c>
      <c r="DP264" s="2">
        <v>4445</v>
      </c>
      <c r="DQ264" s="2">
        <v>4440</v>
      </c>
      <c r="DR264" s="2">
        <v>4434</v>
      </c>
      <c r="DS264" s="2">
        <v>4491</v>
      </c>
      <c r="DT264" s="2">
        <v>4477</v>
      </c>
      <c r="DU264" s="2">
        <v>4250</v>
      </c>
      <c r="DV264" s="2">
        <v>4141</v>
      </c>
      <c r="DW264" s="2">
        <v>4002</v>
      </c>
      <c r="DX264" s="2">
        <v>3842</v>
      </c>
      <c r="DY264" s="2">
        <v>3654</v>
      </c>
      <c r="DZ264" s="2">
        <v>3584</v>
      </c>
      <c r="EA264" s="2">
        <v>3587</v>
      </c>
      <c r="EB264" s="2">
        <v>3592</v>
      </c>
      <c r="EC264" s="2">
        <v>3572</v>
      </c>
      <c r="ED264" s="2">
        <v>3672</v>
      </c>
      <c r="EE264" s="2">
        <v>3689</v>
      </c>
      <c r="EF264" s="2">
        <v>3783</v>
      </c>
      <c r="EG264" s="2">
        <v>3753</v>
      </c>
      <c r="EH264" s="2">
        <v>3724</v>
      </c>
      <c r="EI264" s="2">
        <v>3730</v>
      </c>
      <c r="EJ264" s="2">
        <v>3914</v>
      </c>
      <c r="EK264" s="2">
        <v>4027</v>
      </c>
      <c r="EL264" s="2">
        <v>3862</v>
      </c>
      <c r="EM264" s="2">
        <v>3747</v>
      </c>
      <c r="EN264" s="2">
        <v>3802</v>
      </c>
      <c r="EO264" s="2">
        <v>3739</v>
      </c>
      <c r="EP264" s="2">
        <v>3780</v>
      </c>
      <c r="EQ264" s="2">
        <v>3816</v>
      </c>
      <c r="ER264" s="2">
        <v>3862</v>
      </c>
      <c r="ES264" s="2">
        <v>3800</v>
      </c>
      <c r="ET264" s="2">
        <v>3750</v>
      </c>
      <c r="EU264" s="2">
        <v>3797</v>
      </c>
      <c r="EV264" s="2">
        <v>3747</v>
      </c>
      <c r="EW264" s="2">
        <v>3806</v>
      </c>
      <c r="EX264" s="2">
        <v>3779</v>
      </c>
      <c r="EY264" s="2">
        <v>3765</v>
      </c>
      <c r="EZ264" s="2">
        <v>3805</v>
      </c>
      <c r="FA264" s="2">
        <v>3710</v>
      </c>
      <c r="FB264" s="2">
        <v>3697</v>
      </c>
      <c r="FC264" s="2">
        <v>3764</v>
      </c>
      <c r="FD264" s="2">
        <v>3754</v>
      </c>
      <c r="FE264" s="2">
        <v>3747</v>
      </c>
      <c r="FF264" s="2">
        <v>3798</v>
      </c>
      <c r="FG264" s="2">
        <v>3770</v>
      </c>
      <c r="FH264" s="2">
        <v>3818</v>
      </c>
      <c r="FI264" s="2">
        <v>3804</v>
      </c>
      <c r="FJ264" s="2">
        <v>3842</v>
      </c>
      <c r="FK264" s="2">
        <v>3806</v>
      </c>
      <c r="FL264" s="2">
        <v>3988</v>
      </c>
      <c r="FM264" s="2">
        <v>4029</v>
      </c>
      <c r="FN264" s="2">
        <v>4002</v>
      </c>
      <c r="FO264" s="2">
        <v>4101</v>
      </c>
      <c r="FP264" s="2">
        <v>4157</v>
      </c>
      <c r="FQ264" s="2">
        <v>4126</v>
      </c>
      <c r="FR264" s="2">
        <v>4044</v>
      </c>
      <c r="FS264" s="2">
        <v>4029</v>
      </c>
      <c r="FT264" s="2">
        <v>3943</v>
      </c>
      <c r="FU264" s="2">
        <v>3932</v>
      </c>
      <c r="FV264" s="2">
        <v>3824</v>
      </c>
      <c r="FW264" s="2">
        <v>3835</v>
      </c>
      <c r="FX264" s="2">
        <v>3841</v>
      </c>
      <c r="FY264" s="2">
        <v>3836</v>
      </c>
      <c r="FZ264" s="2">
        <v>3961</v>
      </c>
      <c r="GA264" s="2">
        <v>3917</v>
      </c>
      <c r="GB264" s="2">
        <v>3803</v>
      </c>
      <c r="GC264" s="2">
        <v>3816</v>
      </c>
      <c r="GD264" s="2">
        <v>3768</v>
      </c>
      <c r="GE264" s="2">
        <v>4025</v>
      </c>
      <c r="GF264" s="2">
        <v>4306</v>
      </c>
      <c r="GG264" s="2">
        <v>4313</v>
      </c>
      <c r="GH264" s="2">
        <v>4318</v>
      </c>
      <c r="GI264" s="2">
        <v>4242</v>
      </c>
      <c r="GJ264" s="2">
        <v>4142</v>
      </c>
      <c r="GK264" s="2">
        <v>4089</v>
      </c>
      <c r="GL264" s="2">
        <v>4154</v>
      </c>
      <c r="GM264" s="2">
        <v>4030</v>
      </c>
      <c r="GN264" s="2">
        <v>3933</v>
      </c>
      <c r="GO264" s="2">
        <v>3909</v>
      </c>
      <c r="GP264" s="2">
        <v>3890</v>
      </c>
      <c r="GQ264" s="2">
        <v>3857</v>
      </c>
      <c r="GR264" s="2">
        <v>3815</v>
      </c>
      <c r="GS264" s="2">
        <v>3874</v>
      </c>
      <c r="GT264" s="2">
        <v>3883</v>
      </c>
      <c r="GU264" s="2">
        <v>3740</v>
      </c>
      <c r="GV264" s="2">
        <v>3814</v>
      </c>
      <c r="GW264" s="2">
        <v>3904</v>
      </c>
      <c r="GX264" s="2">
        <v>3859</v>
      </c>
      <c r="GY264" s="2">
        <v>3777</v>
      </c>
      <c r="GZ264" s="2">
        <v>3649</v>
      </c>
      <c r="HA264" s="2">
        <v>3531</v>
      </c>
      <c r="HB264" s="2">
        <v>3493</v>
      </c>
      <c r="HC264" s="2">
        <v>3476</v>
      </c>
      <c r="HD264" s="2">
        <v>3500</v>
      </c>
      <c r="HE264" s="2">
        <v>3476</v>
      </c>
      <c r="HF264" s="2">
        <v>3524</v>
      </c>
      <c r="HG264" s="2">
        <v>3506</v>
      </c>
      <c r="HH264" s="2">
        <v>3453</v>
      </c>
      <c r="HI264" s="2">
        <v>3490</v>
      </c>
      <c r="HJ264" s="2">
        <v>3307</v>
      </c>
      <c r="HK264" s="2">
        <v>3286</v>
      </c>
      <c r="HL264" s="2">
        <v>3288</v>
      </c>
      <c r="HM264" s="2">
        <v>3356</v>
      </c>
      <c r="HN264" s="2">
        <v>3232</v>
      </c>
      <c r="HO264" s="2">
        <v>3250</v>
      </c>
      <c r="HP264" s="2">
        <v>3234</v>
      </c>
      <c r="HQ264" s="2">
        <v>3270</v>
      </c>
      <c r="HR264" s="2">
        <v>3427</v>
      </c>
      <c r="HS264" s="2">
        <v>3417</v>
      </c>
      <c r="HT264" s="2">
        <v>3365</v>
      </c>
      <c r="HU264" s="2">
        <v>3378</v>
      </c>
      <c r="HV264" s="2">
        <v>3359</v>
      </c>
      <c r="HW264" s="2">
        <v>3354</v>
      </c>
      <c r="HX264" s="2">
        <v>3342</v>
      </c>
      <c r="HY264" s="2">
        <v>3320</v>
      </c>
      <c r="HZ264" s="2">
        <v>3276</v>
      </c>
      <c r="IA264" s="2">
        <v>3249</v>
      </c>
      <c r="IB264" s="2">
        <v>3275</v>
      </c>
      <c r="IC264" s="2">
        <v>3231</v>
      </c>
      <c r="ID264" s="2">
        <v>3183</v>
      </c>
      <c r="IE264" s="2">
        <v>3174</v>
      </c>
      <c r="IF264" s="2">
        <v>3234</v>
      </c>
      <c r="IG264" s="2">
        <v>3237</v>
      </c>
      <c r="IH264" s="2">
        <v>3105</v>
      </c>
      <c r="II264" s="2">
        <v>3005</v>
      </c>
      <c r="IJ264" s="2">
        <v>3039</v>
      </c>
      <c r="IK264" s="2">
        <v>3031</v>
      </c>
      <c r="IL264" s="2">
        <v>3044</v>
      </c>
      <c r="IM264" s="2">
        <v>3027</v>
      </c>
      <c r="IN264" s="2">
        <v>3022</v>
      </c>
      <c r="IO264" s="2">
        <v>2913.5</v>
      </c>
      <c r="IP264" s="2">
        <v>2711.5</v>
      </c>
      <c r="IQ264" s="2">
        <v>2761.5</v>
      </c>
      <c r="IR264" s="2">
        <v>2730</v>
      </c>
      <c r="IS264" s="2">
        <v>2727</v>
      </c>
      <c r="IT264" s="2">
        <v>2739</v>
      </c>
    </row>
    <row r="265" spans="1:254">
      <c r="A265" s="62" t="s">
        <v>478</v>
      </c>
      <c r="B265" s="4" t="inlineStr">
        <is>
          <t>ＦＤＫ</t>
        </is>
      </c>
      <c r="C265" s="4">
        <v>409</v>
      </c>
      <c r="D265" s="4">
        <v>-2</v>
      </c>
      <c r="E265" s="67">
        <v>411</v>
      </c>
      <c r="F265" s="67">
        <v>401</v>
      </c>
      <c r="G265" s="67">
        <v>389</v>
      </c>
      <c r="H265" s="67">
        <v>381</v>
      </c>
      <c r="I265" s="67">
        <v>390</v>
      </c>
      <c r="J265" s="67">
        <v>390</v>
      </c>
      <c r="K265" s="67">
        <v>387</v>
      </c>
      <c r="L265" s="67">
        <v>392</v>
      </c>
      <c r="M265" s="67">
        <v>406</v>
      </c>
      <c r="N265" s="67">
        <v>403</v>
      </c>
      <c r="O265" s="67">
        <v>416</v>
      </c>
      <c r="P265" s="67">
        <v>414</v>
      </c>
      <c r="Q265" s="67">
        <v>406</v>
      </c>
      <c r="R265" s="67">
        <v>404</v>
      </c>
      <c r="S265" s="67">
        <v>412</v>
      </c>
      <c r="T265" s="67">
        <v>431</v>
      </c>
      <c r="U265" s="67">
        <v>427</v>
      </c>
      <c r="V265" s="67">
        <v>438</v>
      </c>
      <c r="W265" s="67">
        <v>436</v>
      </c>
      <c r="X265" s="67">
        <v>430</v>
      </c>
      <c r="Y265" s="67">
        <v>429</v>
      </c>
      <c r="Z265" s="67">
        <v>451</v>
      </c>
      <c r="AA265" s="67">
        <v>452</v>
      </c>
      <c r="AB265" s="67">
        <v>483</v>
      </c>
      <c r="AC265" s="67">
        <v>498</v>
      </c>
      <c r="AD265" s="67">
        <v>484</v>
      </c>
      <c r="AE265" s="67">
        <v>493</v>
      </c>
      <c r="AF265" s="67">
        <v>499</v>
      </c>
      <c r="AG265" s="67">
        <v>495</v>
      </c>
      <c r="AH265" s="67">
        <v>523</v>
      </c>
      <c r="AI265" s="67">
        <v>518</v>
      </c>
      <c r="AJ265" s="67">
        <v>516</v>
      </c>
      <c r="AK265" s="67">
        <v>545</v>
      </c>
      <c r="AL265" s="67">
        <v>513</v>
      </c>
      <c r="AM265" s="67">
        <v>513</v>
      </c>
      <c r="AN265" s="67">
        <v>513</v>
      </c>
      <c r="AO265" s="67">
        <v>502</v>
      </c>
      <c r="AP265" s="67">
        <v>478</v>
      </c>
      <c r="AQ265" s="67">
        <v>499</v>
      </c>
      <c r="AR265" s="67">
        <v>505</v>
      </c>
      <c r="AS265" s="67">
        <v>525</v>
      </c>
      <c r="AT265" s="67">
        <v>584</v>
      </c>
      <c r="AU265" s="67">
        <v>640</v>
      </c>
      <c r="AV265" s="67">
        <v>574</v>
      </c>
      <c r="AW265" s="67">
        <v>494</v>
      </c>
      <c r="AX265" s="67">
        <v>503</v>
      </c>
      <c r="AY265" s="67">
        <v>437</v>
      </c>
      <c r="AZ265" s="67">
        <v>423</v>
      </c>
      <c r="BA265" s="67">
        <v>422</v>
      </c>
      <c r="BB265" s="67">
        <v>449</v>
      </c>
      <c r="BC265" s="67">
        <v>432</v>
      </c>
      <c r="BD265" s="67">
        <v>407</v>
      </c>
      <c r="BE265" s="67">
        <v>403</v>
      </c>
      <c r="BF265" s="67">
        <v>414</v>
      </c>
      <c r="BG265" s="67">
        <v>406</v>
      </c>
      <c r="BH265" s="67">
        <v>410</v>
      </c>
      <c r="BI265" s="67">
        <v>416</v>
      </c>
      <c r="BJ265" s="67">
        <v>415</v>
      </c>
      <c r="BK265" s="67">
        <v>422</v>
      </c>
      <c r="BL265" s="67">
        <v>429</v>
      </c>
      <c r="BM265" s="67">
        <v>426</v>
      </c>
      <c r="BN265" s="67">
        <v>433</v>
      </c>
      <c r="BO265" s="67">
        <v>432</v>
      </c>
      <c r="BP265" s="67">
        <v>443</v>
      </c>
      <c r="BQ265" s="67">
        <v>455</v>
      </c>
      <c r="BR265" s="67">
        <v>428</v>
      </c>
      <c r="BS265" s="67">
        <v>433</v>
      </c>
      <c r="BT265" s="67">
        <v>447</v>
      </c>
      <c r="BU265" s="67">
        <v>454</v>
      </c>
      <c r="BV265" s="67">
        <v>450</v>
      </c>
      <c r="BW265" s="67">
        <v>450</v>
      </c>
      <c r="BX265" s="67">
        <v>448</v>
      </c>
      <c r="BY265" s="67">
        <v>452</v>
      </c>
      <c r="BZ265" s="67">
        <v>456</v>
      </c>
      <c r="CA265" s="516">
        <v>448</v>
      </c>
      <c r="CB265" s="516">
        <v>463</v>
      </c>
      <c r="CC265" s="516">
        <v>446</v>
      </c>
      <c r="CD265" s="516">
        <v>457</v>
      </c>
      <c r="CE265" s="516">
        <v>451</v>
      </c>
      <c r="CF265" s="516">
        <v>448</v>
      </c>
      <c r="CG265" s="516">
        <v>468</v>
      </c>
      <c r="CH265" s="516">
        <v>486</v>
      </c>
      <c r="CI265" s="516">
        <v>468</v>
      </c>
      <c r="CJ265" s="516">
        <v>477</v>
      </c>
      <c r="CK265" s="516">
        <v>476</v>
      </c>
      <c r="CL265" s="516">
        <v>460</v>
      </c>
      <c r="CM265" s="516">
        <v>478</v>
      </c>
      <c r="CN265" s="516">
        <v>468</v>
      </c>
      <c r="CO265" s="516">
        <v>477</v>
      </c>
      <c r="CP265" s="516">
        <v>483</v>
      </c>
      <c r="CQ265" s="516">
        <v>487</v>
      </c>
      <c r="CR265" s="516">
        <v>490</v>
      </c>
      <c r="CS265" s="516">
        <v>476</v>
      </c>
      <c r="CT265" s="516">
        <v>471</v>
      </c>
      <c r="CU265" s="516">
        <v>503</v>
      </c>
      <c r="CV265" s="516">
        <v>522</v>
      </c>
      <c r="CW265" s="516">
        <v>529</v>
      </c>
      <c r="CX265" s="516">
        <v>449</v>
      </c>
      <c r="CY265" s="516">
        <v>449</v>
      </c>
      <c r="CZ265" s="516">
        <v>455</v>
      </c>
      <c r="DA265" s="2">
        <v>463</v>
      </c>
      <c r="DB265" s="2">
        <v>449</v>
      </c>
      <c r="DC265" s="2">
        <v>432</v>
      </c>
      <c r="DD265" s="2">
        <v>458</v>
      </c>
      <c r="DE265" s="2">
        <v>475</v>
      </c>
      <c r="DF265" s="2">
        <v>455</v>
      </c>
      <c r="DG265" s="2">
        <v>476</v>
      </c>
      <c r="DH265" s="2">
        <v>479</v>
      </c>
      <c r="DI265" s="2">
        <v>494</v>
      </c>
      <c r="DJ265" s="2">
        <v>453</v>
      </c>
      <c r="DK265" s="2">
        <v>449</v>
      </c>
      <c r="DL265" s="2">
        <v>442</v>
      </c>
      <c r="DM265" s="2">
        <v>442</v>
      </c>
      <c r="DN265" s="2">
        <v>456</v>
      </c>
      <c r="DO265" s="2">
        <v>428</v>
      </c>
      <c r="DP265" s="2">
        <v>415</v>
      </c>
      <c r="DQ265" s="2">
        <v>405</v>
      </c>
      <c r="DR265" s="2">
        <v>395</v>
      </c>
      <c r="DS265" s="2">
        <v>407</v>
      </c>
      <c r="DT265" s="2">
        <v>410</v>
      </c>
      <c r="DU265" s="2">
        <v>412</v>
      </c>
      <c r="DV265" s="2">
        <v>404</v>
      </c>
      <c r="DW265" s="2">
        <v>403</v>
      </c>
      <c r="DX265" s="2">
        <v>409</v>
      </c>
      <c r="DY265" s="2">
        <v>409</v>
      </c>
      <c r="DZ265" s="2">
        <v>397</v>
      </c>
      <c r="EA265" s="2">
        <v>386</v>
      </c>
      <c r="EB265" s="2">
        <v>378</v>
      </c>
      <c r="EC265" s="2">
        <v>403</v>
      </c>
      <c r="ED265" s="2">
        <v>416</v>
      </c>
      <c r="EE265" s="2">
        <v>415</v>
      </c>
      <c r="EF265" s="2">
        <v>427</v>
      </c>
      <c r="EG265" s="2">
        <v>430</v>
      </c>
      <c r="EH265" s="2">
        <v>392</v>
      </c>
      <c r="EI265" s="2">
        <v>400</v>
      </c>
      <c r="EJ265" s="2">
        <v>402</v>
      </c>
      <c r="EK265" s="2">
        <v>390</v>
      </c>
      <c r="EL265" s="2">
        <v>390</v>
      </c>
      <c r="EM265" s="2">
        <v>376</v>
      </c>
      <c r="EN265" s="2">
        <v>372</v>
      </c>
      <c r="EO265" s="2">
        <v>374</v>
      </c>
      <c r="EP265" s="2">
        <v>373</v>
      </c>
      <c r="EQ265" s="2">
        <v>386</v>
      </c>
      <c r="ER265" s="2">
        <v>355</v>
      </c>
      <c r="ES265" s="2">
        <v>351</v>
      </c>
      <c r="ET265" s="2">
        <v>351</v>
      </c>
      <c r="EU265" s="2">
        <v>348</v>
      </c>
      <c r="EV265" s="2">
        <v>345</v>
      </c>
      <c r="EW265" s="2">
        <v>347</v>
      </c>
      <c r="EX265" s="2">
        <v>345</v>
      </c>
      <c r="EY265" s="2">
        <v>346</v>
      </c>
      <c r="EZ265" s="2">
        <v>347</v>
      </c>
      <c r="FA265" s="2">
        <v>351</v>
      </c>
      <c r="FB265" s="2">
        <v>348</v>
      </c>
      <c r="FC265" s="2">
        <v>350</v>
      </c>
      <c r="FD265" s="2">
        <v>353</v>
      </c>
      <c r="FE265" s="2">
        <v>355</v>
      </c>
      <c r="FF265" s="2">
        <v>354</v>
      </c>
      <c r="FG265" s="2">
        <v>354</v>
      </c>
      <c r="FH265" s="2">
        <v>359</v>
      </c>
      <c r="FI265" s="2">
        <v>354</v>
      </c>
      <c r="FJ265" s="2">
        <v>354</v>
      </c>
      <c r="FK265" s="2">
        <v>356</v>
      </c>
      <c r="FL265" s="2">
        <v>356</v>
      </c>
      <c r="FM265" s="2">
        <v>356</v>
      </c>
      <c r="FN265" s="2">
        <v>356</v>
      </c>
      <c r="FO265" s="2">
        <v>362</v>
      </c>
      <c r="FP265" s="2">
        <v>359</v>
      </c>
      <c r="FQ265" s="2">
        <v>358</v>
      </c>
      <c r="FR265" s="2">
        <v>343</v>
      </c>
      <c r="FS265" s="2">
        <v>343</v>
      </c>
      <c r="FT265" s="2">
        <v>343</v>
      </c>
      <c r="FU265" s="2">
        <v>345</v>
      </c>
      <c r="FV265" s="2">
        <v>348</v>
      </c>
      <c r="FW265" s="2">
        <v>352</v>
      </c>
      <c r="FX265" s="2">
        <v>349</v>
      </c>
      <c r="FY265" s="2">
        <v>352</v>
      </c>
      <c r="FZ265" s="2">
        <v>357</v>
      </c>
      <c r="GA265" s="2">
        <v>360</v>
      </c>
      <c r="GB265" s="2">
        <v>353</v>
      </c>
      <c r="GC265" s="2">
        <v>360</v>
      </c>
      <c r="GD265" s="2">
        <v>355</v>
      </c>
      <c r="GE265" s="2">
        <v>360</v>
      </c>
      <c r="GF265" s="2">
        <v>363</v>
      </c>
      <c r="GG265" s="2">
        <v>370</v>
      </c>
      <c r="GH265" s="2">
        <v>368</v>
      </c>
      <c r="GI265" s="2">
        <v>367</v>
      </c>
      <c r="GJ265" s="2">
        <v>367</v>
      </c>
      <c r="GK265" s="2">
        <v>378</v>
      </c>
      <c r="GL265" s="2">
        <v>385</v>
      </c>
      <c r="GM265" s="2">
        <v>380</v>
      </c>
      <c r="GN265" s="2">
        <v>381</v>
      </c>
      <c r="GO265" s="2">
        <v>382</v>
      </c>
      <c r="GP265" s="2">
        <v>384</v>
      </c>
      <c r="GQ265" s="2">
        <v>374</v>
      </c>
      <c r="GR265" s="2">
        <v>369</v>
      </c>
      <c r="GS265" s="2">
        <v>377</v>
      </c>
      <c r="GT265" s="2">
        <v>374</v>
      </c>
      <c r="GU265" s="2">
        <v>362</v>
      </c>
      <c r="GV265" s="2">
        <v>375</v>
      </c>
      <c r="GW265" s="2">
        <v>382</v>
      </c>
      <c r="GX265" s="2">
        <v>383</v>
      </c>
      <c r="GY265" s="2">
        <v>386</v>
      </c>
      <c r="GZ265" s="2">
        <v>389</v>
      </c>
      <c r="HA265" s="2">
        <v>374</v>
      </c>
      <c r="HB265" s="2">
        <v>369</v>
      </c>
      <c r="HC265" s="2">
        <v>371</v>
      </c>
      <c r="HD265" s="2">
        <v>378</v>
      </c>
      <c r="HE265" s="2">
        <v>381</v>
      </c>
      <c r="HF265" s="2">
        <v>388</v>
      </c>
      <c r="HG265" s="2">
        <v>390</v>
      </c>
      <c r="HH265" s="2">
        <v>387</v>
      </c>
      <c r="HI265" s="2">
        <v>388</v>
      </c>
      <c r="HJ265" s="2">
        <v>391</v>
      </c>
      <c r="HK265" s="2">
        <v>395</v>
      </c>
      <c r="HL265" s="2">
        <v>398</v>
      </c>
      <c r="HM265" s="2">
        <v>404</v>
      </c>
      <c r="HN265" s="2">
        <v>394</v>
      </c>
      <c r="HO265" s="2">
        <v>397</v>
      </c>
      <c r="HP265" s="2">
        <v>396</v>
      </c>
      <c r="HQ265" s="2">
        <v>395</v>
      </c>
      <c r="HR265" s="2">
        <v>398</v>
      </c>
      <c r="HS265" s="2">
        <v>401</v>
      </c>
      <c r="HT265" s="2">
        <v>405</v>
      </c>
      <c r="HU265" s="2">
        <v>400</v>
      </c>
      <c r="HV265" s="2">
        <v>406</v>
      </c>
      <c r="HW265" s="2">
        <v>407</v>
      </c>
      <c r="HX265" s="2">
        <v>408</v>
      </c>
      <c r="HY265" s="2">
        <v>411</v>
      </c>
      <c r="HZ265" s="2">
        <v>410</v>
      </c>
      <c r="IA265" s="2">
        <v>410</v>
      </c>
      <c r="IB265" s="2">
        <v>414</v>
      </c>
      <c r="IC265" s="2">
        <v>409</v>
      </c>
      <c r="ID265" s="2">
        <v>409</v>
      </c>
      <c r="IE265" s="2">
        <v>421</v>
      </c>
      <c r="IF265" s="2">
        <v>424</v>
      </c>
      <c r="IG265" s="2">
        <v>427</v>
      </c>
      <c r="IH265" s="2">
        <v>434</v>
      </c>
      <c r="II265" s="2">
        <v>437</v>
      </c>
      <c r="IJ265" s="2">
        <v>439</v>
      </c>
      <c r="IK265" s="2">
        <v>441</v>
      </c>
      <c r="IL265" s="2">
        <v>437</v>
      </c>
      <c r="IM265" s="2">
        <v>440</v>
      </c>
      <c r="IN265" s="2">
        <v>430</v>
      </c>
      <c r="IO265" s="2">
        <v>432</v>
      </c>
      <c r="IP265" s="2">
        <v>414</v>
      </c>
      <c r="IQ265" s="2">
        <v>415</v>
      </c>
      <c r="IR265" s="2">
        <v>406</v>
      </c>
      <c r="IS265" s="2">
        <v>407</v>
      </c>
      <c r="IT265" s="2">
        <v>435</v>
      </c>
    </row>
    <row r="266" spans="1:254">
      <c r="A266" s="62" t="s">
        <v>479</v>
      </c>
      <c r="B266" s="4" t="inlineStr">
        <is>
          <t>インフォメティス</t>
        </is>
      </c>
      <c r="C266" s="4">
        <v>440</v>
      </c>
      <c r="D266" s="4">
        <v>-13</v>
      </c>
      <c r="E266" s="67">
        <v>453</v>
      </c>
      <c r="F266" s="67">
        <v>475</v>
      </c>
      <c r="G266" s="67">
        <v>475</v>
      </c>
      <c r="H266" s="67">
        <v>457</v>
      </c>
      <c r="I266" s="67">
        <v>429</v>
      </c>
      <c r="J266" s="67">
        <v>416</v>
      </c>
      <c r="K266" s="67">
        <v>419</v>
      </c>
      <c r="L266" s="67">
        <v>428</v>
      </c>
      <c r="M266" s="67">
        <v>450</v>
      </c>
      <c r="N266" s="67">
        <v>450</v>
      </c>
      <c r="O266" s="67">
        <v>467</v>
      </c>
      <c r="P266" s="67">
        <v>467</v>
      </c>
      <c r="Q266" s="67">
        <v>472</v>
      </c>
      <c r="R266" s="67">
        <v>455</v>
      </c>
      <c r="S266" s="67">
        <v>479</v>
      </c>
      <c r="T266" s="67">
        <v>515</v>
      </c>
      <c r="U266" s="67">
        <v>509</v>
      </c>
      <c r="V266" s="67">
        <v>530</v>
      </c>
      <c r="W266" s="67">
        <v>514</v>
      </c>
      <c r="X266" s="67">
        <v>489</v>
      </c>
      <c r="Y266" s="67">
        <v>519</v>
      </c>
      <c r="Z266" s="67">
        <v>619</v>
      </c>
      <c r="AA266" s="67">
        <v>625</v>
      </c>
      <c r="AB266" s="67">
        <v>626</v>
      </c>
      <c r="AC266" s="67">
        <v>627</v>
      </c>
      <c r="AD266" s="67">
        <v>628</v>
      </c>
      <c r="AE266" s="67">
        <v>670</v>
      </c>
      <c r="AF266" s="67">
        <v>710</v>
      </c>
      <c r="AG266" s="67">
        <v>676</v>
      </c>
      <c r="AH266" s="67">
        <v>753</v>
      </c>
      <c r="AI266" s="67">
        <v>737</v>
      </c>
      <c r="AJ266" s="67">
        <v>637</v>
      </c>
      <c r="AK266" s="67">
        <v>601</v>
      </c>
      <c r="AL266" s="67">
        <v>574</v>
      </c>
      <c r="AM266" s="67">
        <v>623</v>
      </c>
      <c r="AN266" s="67">
        <v>647</v>
      </c>
      <c r="AO266" s="67">
        <v>615</v>
      </c>
      <c r="AP266" s="67">
        <v>634</v>
      </c>
      <c r="AQ266" s="67">
        <v>534</v>
      </c>
      <c r="AR266" s="67">
        <v>548</v>
      </c>
      <c r="AS266" s="67">
        <v>543</v>
      </c>
      <c r="AT266" s="67">
        <v>551</v>
      </c>
      <c r="AU266" s="67">
        <v>582</v>
      </c>
      <c r="AV266" s="67">
        <v>613</v>
      </c>
      <c r="AW266" s="67">
        <v>652</v>
      </c>
      <c r="AX266" s="67">
        <v>695</v>
      </c>
      <c r="AY266" s="67">
        <v>689</v>
      </c>
      <c r="AZ266" s="67">
        <v>687</v>
      </c>
      <c r="BA266" s="67">
        <v>760</v>
      </c>
      <c r="BB266" s="67">
        <v>829</v>
      </c>
      <c r="BC266" s="67">
        <v>825</v>
      </c>
      <c r="BD266" s="67">
        <v>904</v>
      </c>
      <c r="BE266" s="67">
        <v>895</v>
      </c>
      <c r="BF266" s="67">
        <v>805</v>
      </c>
      <c r="BG266" s="67">
        <v>773</v>
      </c>
      <c r="BH266" s="67">
        <v>775</v>
      </c>
      <c r="BI266" s="67">
        <v>842</v>
      </c>
      <c r="BJ266" s="67">
        <v>823</v>
      </c>
      <c r="BK266" s="67">
        <v>765</v>
      </c>
      <c r="BL266" s="67">
        <v>716</v>
      </c>
      <c r="BM266" s="67">
        <v>746</v>
      </c>
      <c r="BN266" s="67">
        <v>756</v>
      </c>
      <c r="BO266" s="67">
        <v>806</v>
      </c>
      <c r="BP266" s="67">
        <v>819</v>
      </c>
      <c r="BQ266" s="67">
        <v>757</v>
      </c>
      <c r="BR266" s="67">
        <v>740</v>
      </c>
      <c r="BS266" s="67">
        <v>693</v>
      </c>
      <c r="BT266" s="67">
        <v>712</v>
      </c>
      <c r="BU266" s="67">
        <v>763</v>
      </c>
      <c r="BV266" s="67">
        <v>763</v>
      </c>
      <c r="BW266" s="67">
        <v>811</v>
      </c>
      <c r="BX266" s="67">
        <v>799</v>
      </c>
      <c r="BY266" s="67">
        <v>895</v>
      </c>
      <c r="BZ266" s="67">
        <v>958</v>
      </c>
      <c r="CA266" s="516">
        <v>808</v>
      </c>
      <c r="CB266" s="516">
        <v>757</v>
      </c>
      <c r="CC266" s="516">
        <v>780</v>
      </c>
      <c r="CD266" s="516">
        <v>680</v>
      </c>
      <c r="CE266" s="516">
        <v>664</v>
      </c>
      <c r="CF266" s="516">
        <v>627</v>
      </c>
      <c r="CG266" s="516">
        <v>643</v>
      </c>
      <c r="CH266" s="516">
        <v>543</v>
      </c>
      <c r="CI266" s="516">
        <v>535</v>
      </c>
      <c r="CJ266" s="516">
        <v>595</v>
      </c>
      <c r="CK266" s="516">
        <v>517</v>
      </c>
      <c r="CL266" s="516">
        <v>437</v>
      </c>
      <c r="CM266" s="516">
        <v>446</v>
      </c>
      <c r="CN266" s="516">
        <v>457</v>
      </c>
      <c r="CO266" s="516">
        <v>491</v>
      </c>
      <c r="CP266" s="516">
        <v>466</v>
      </c>
      <c r="CQ266" s="516">
        <v>479</v>
      </c>
      <c r="CR266" s="516">
        <v>560</v>
      </c>
      <c r="CS266" s="516">
        <v>660</v>
      </c>
      <c r="CT266" s="516">
        <v>560</v>
      </c>
      <c r="CU266" s="516">
        <v>596</v>
      </c>
      <c r="CV266" s="516">
        <v>577</v>
      </c>
      <c r="CW266" s="516">
        <v>497</v>
      </c>
      <c r="CX266" s="516">
        <v>417</v>
      </c>
      <c r="CY266" s="516">
        <v>337</v>
      </c>
      <c r="CZ266" s="516">
        <v>338</v>
      </c>
      <c r="DA266" s="2">
        <v>337</v>
      </c>
      <c r="DB266" s="2">
        <v>339</v>
      </c>
      <c r="DC266" s="2">
        <v>335</v>
      </c>
      <c r="DD266" s="2">
        <v>342</v>
      </c>
      <c r="DE266" s="2">
        <v>329</v>
      </c>
      <c r="DF266" s="2">
        <v>311</v>
      </c>
      <c r="DG266" s="2">
        <v>329</v>
      </c>
      <c r="DH266" s="2">
        <v>334</v>
      </c>
      <c r="DI266" s="2">
        <v>341</v>
      </c>
      <c r="DJ266" s="2">
        <v>338</v>
      </c>
      <c r="DK266" s="2">
        <v>340</v>
      </c>
      <c r="DL266" s="2">
        <v>333</v>
      </c>
      <c r="DM266" s="2">
        <v>339</v>
      </c>
      <c r="DN266" s="2">
        <v>344</v>
      </c>
      <c r="DO266" s="2">
        <v>341</v>
      </c>
      <c r="DP266" s="2">
        <v>327</v>
      </c>
      <c r="DQ266" s="2">
        <v>325</v>
      </c>
      <c r="DR266" s="2">
        <v>327</v>
      </c>
      <c r="DS266" s="2">
        <v>340</v>
      </c>
      <c r="DT266" s="2">
        <v>343</v>
      </c>
      <c r="DU266" s="2">
        <v>327</v>
      </c>
      <c r="DV266" s="2">
        <v>329</v>
      </c>
      <c r="DW266" s="2">
        <v>341</v>
      </c>
      <c r="DX266" s="2">
        <v>340</v>
      </c>
      <c r="DY266" s="2">
        <v>340</v>
      </c>
      <c r="DZ266" s="2">
        <v>339</v>
      </c>
      <c r="EA266" s="2">
        <v>345</v>
      </c>
      <c r="EB266" s="2">
        <v>350</v>
      </c>
      <c r="EC266" s="2">
        <v>358</v>
      </c>
      <c r="ED266" s="2">
        <v>366</v>
      </c>
      <c r="EE266" s="2">
        <v>367</v>
      </c>
      <c r="EF266" s="2">
        <v>371</v>
      </c>
      <c r="EG266" s="2">
        <v>370</v>
      </c>
      <c r="EH266" s="2">
        <v>368</v>
      </c>
      <c r="EI266" s="2">
        <v>373</v>
      </c>
      <c r="EJ266" s="2">
        <v>379</v>
      </c>
      <c r="EK266" s="2">
        <v>378</v>
      </c>
      <c r="EL266" s="2">
        <v>387</v>
      </c>
      <c r="EM266" s="2">
        <v>371</v>
      </c>
      <c r="EN266" s="2">
        <v>378</v>
      </c>
      <c r="EO266" s="2">
        <v>379</v>
      </c>
      <c r="EP266" s="2">
        <v>371</v>
      </c>
      <c r="EQ266" s="2">
        <v>370</v>
      </c>
      <c r="ER266" s="2">
        <v>371</v>
      </c>
      <c r="ES266" s="2">
        <v>374</v>
      </c>
      <c r="ET266" s="2">
        <v>374</v>
      </c>
      <c r="EU266" s="2">
        <v>378</v>
      </c>
      <c r="EV266" s="2">
        <v>378</v>
      </c>
      <c r="EW266" s="2">
        <v>384</v>
      </c>
      <c r="EX266" s="2">
        <v>383</v>
      </c>
      <c r="EY266" s="2">
        <v>389</v>
      </c>
      <c r="EZ266" s="2">
        <v>387</v>
      </c>
      <c r="FA266" s="2">
        <v>398</v>
      </c>
      <c r="FB266" s="2">
        <v>391</v>
      </c>
      <c r="FC266" s="2">
        <v>393</v>
      </c>
      <c r="FD266" s="2">
        <v>405</v>
      </c>
      <c r="FE266" s="2">
        <v>409</v>
      </c>
      <c r="FF266" s="2">
        <v>415</v>
      </c>
      <c r="FG266" s="2">
        <v>410</v>
      </c>
      <c r="FH266" s="2">
        <v>424</v>
      </c>
      <c r="FI266" s="2">
        <v>420</v>
      </c>
      <c r="FJ266" s="2">
        <v>431</v>
      </c>
      <c r="FK266" s="2">
        <v>452</v>
      </c>
      <c r="FL266" s="2">
        <v>450</v>
      </c>
      <c r="FM266" s="2">
        <v>452</v>
      </c>
      <c r="FN266" s="2">
        <v>460</v>
      </c>
      <c r="FO266" s="2">
        <v>475</v>
      </c>
      <c r="FP266" s="2">
        <v>494</v>
      </c>
      <c r="FQ266" s="2">
        <v>484</v>
      </c>
      <c r="FR266" s="2">
        <v>473</v>
      </c>
      <c r="FS266" s="2">
        <v>482</v>
      </c>
      <c r="FT266" s="2">
        <v>492</v>
      </c>
      <c r="FU266" s="2">
        <v>485</v>
      </c>
      <c r="FV266" s="2">
        <v>485</v>
      </c>
      <c r="FW266" s="2">
        <v>476</v>
      </c>
      <c r="FX266" s="2">
        <v>488</v>
      </c>
      <c r="FY266" s="2">
        <v>583</v>
      </c>
      <c r="FZ266" s="2">
        <v>683</v>
      </c>
      <c r="GA266" s="2">
        <v>683</v>
      </c>
      <c r="GB266" s="2">
        <v>668</v>
      </c>
      <c r="GC266" s="2">
        <v>657</v>
      </c>
      <c r="GD266" s="2">
        <v>657</v>
      </c>
      <c r="GE266" s="2">
        <v>655</v>
      </c>
      <c r="GF266" s="2">
        <v>644</v>
      </c>
      <c r="GG266" s="2">
        <v>635</v>
      </c>
      <c r="GH266" s="2">
        <v>637</v>
      </c>
      <c r="GI266" s="2">
        <v>665</v>
      </c>
      <c r="GJ266" s="2">
        <v>642</v>
      </c>
      <c r="GK266" s="2">
        <v>670</v>
      </c>
      <c r="GL266" s="2">
        <v>691</v>
      </c>
      <c r="GM266" s="2">
        <v>728</v>
      </c>
      <c r="GN266" s="2">
        <v>1028</v>
      </c>
      <c r="GO266" s="2">
        <v>1328</v>
      </c>
      <c r="GP266" s="2">
        <v>1356</v>
      </c>
      <c r="GQ266" s="2">
        <v>1361</v>
      </c>
      <c r="GR266" s="2">
        <v>1266</v>
      </c>
      <c r="GS266" s="2">
        <v>1332</v>
      </c>
      <c r="GT266" s="2">
        <v>1321</v>
      </c>
      <c r="GU266" s="2">
        <v>1308</v>
      </c>
      <c r="GV266" s="2">
        <v>1360</v>
      </c>
      <c r="GW266" s="2">
        <v>1254</v>
      </c>
      <c r="GX266" s="2">
        <v>1225</v>
      </c>
      <c r="GY266" s="2">
        <v>1185</v>
      </c>
      <c r="GZ266" s="2">
        <v>1201</v>
      </c>
      <c r="HA266" s="2">
        <v>1162</v>
      </c>
      <c r="HB266" s="2">
        <v>1162</v>
      </c>
      <c r="HC266" s="2">
        <v>1178</v>
      </c>
      <c r="HD266" s="2">
        <v>1273</v>
      </c>
      <c r="HE266" s="2">
        <v>1436</v>
      </c>
      <c r="HF266" s="2">
        <v>1485</v>
      </c>
      <c r="HG266" s="2">
        <v>1494</v>
      </c>
      <c r="HH266" s="2">
        <v>1548</v>
      </c>
      <c r="HI266" s="2">
        <v>1541</v>
      </c>
      <c r="HJ266" s="2">
        <v>1555</v>
      </c>
      <c r="HK266" s="2">
        <v>1540</v>
      </c>
      <c r="HL266" s="2">
        <v>1543</v>
      </c>
      <c r="HM266" s="2">
        <v>1534</v>
      </c>
      <c r="HN266" s="2">
        <v>1470</v>
      </c>
      <c r="HO266" s="2">
        <v>1495</v>
      </c>
      <c r="HP266" s="2">
        <v>1555</v>
      </c>
      <c r="HQ266" s="2">
        <v>1649</v>
      </c>
      <c r="HR266" s="2">
        <v>1650</v>
      </c>
      <c r="HS266" s="2">
        <v>1607</v>
      </c>
      <c r="HT266" s="2">
        <v>1566</v>
      </c>
      <c r="HU266" s="2">
        <v>1626</v>
      </c>
      <c r="HV266" s="2">
        <v>1740</v>
      </c>
      <c r="HW266" s="2">
        <v>1719</v>
      </c>
      <c r="HX266" s="2">
        <v>1788</v>
      </c>
      <c r="HY266" s="2">
        <v>1629</v>
      </c>
      <c r="HZ266" s="2">
        <v>1699</v>
      </c>
      <c r="IA266" s="2">
        <v>1875</v>
      </c>
      <c r="IB266" s="2">
        <v>2063</v>
      </c>
      <c r="IC266" s="2">
        <v>1792</v>
      </c>
      <c r="ID266" s="2">
        <v>1492</v>
      </c>
      <c r="IE266" s="2">
        <v>1496</v>
      </c>
      <c r="IF266" s="2">
        <v>1646</v>
      </c>
      <c r="IG266" s="2">
        <v>1550</v>
      </c>
      <c r="IH266" s="2">
        <v>1478</v>
      </c>
      <c r="II266" s="2">
        <v>1512</v>
      </c>
      <c r="IJ266" s="2">
        <v>1667</v>
      </c>
      <c r="IK266" s="2">
        <v>1725</v>
      </c>
      <c r="IL266" s="2">
        <v>1820</v>
      </c>
      <c r="IM266" s="2">
        <v>1945</v>
      </c>
      <c r="IN266" s="2">
        <v>1905</v>
      </c>
      <c r="IO266" s="2">
        <v>1993</v>
      </c>
      <c r="IP266" s="2">
        <v>1980</v>
      </c>
      <c r="IQ266" s="2">
        <v>1921</v>
      </c>
      <c r="IR266" s="2">
        <v>1849</v>
      </c>
      <c r="IS266" s="2">
        <v>1730</v>
      </c>
      <c r="IT266" s="2">
        <v>1699</v>
      </c>
    </row>
    <row r="267" spans="1:254">
      <c r="A267" s="62" t="s">
        <v>480</v>
      </c>
      <c r="B267" s="4" t="inlineStr">
        <is>
          <t>日本ギア工業</t>
        </is>
      </c>
      <c r="C267" s="4">
        <v>1341</v>
      </c>
      <c r="D267" s="4">
        <v>-29</v>
      </c>
      <c r="E267" s="67">
        <v>1370</v>
      </c>
      <c r="F267" s="67">
        <v>1389</v>
      </c>
      <c r="G267" s="67">
        <v>1338</v>
      </c>
      <c r="H267" s="67">
        <v>1284</v>
      </c>
      <c r="I267" s="67">
        <v>1266</v>
      </c>
      <c r="J267" s="67">
        <v>1255</v>
      </c>
      <c r="K267" s="67">
        <v>1250</v>
      </c>
      <c r="L267" s="67">
        <v>1296</v>
      </c>
      <c r="M267" s="67">
        <v>1379</v>
      </c>
      <c r="N267" s="67">
        <v>1362</v>
      </c>
      <c r="O267" s="67">
        <v>1407</v>
      </c>
      <c r="P267" s="67">
        <v>1412</v>
      </c>
      <c r="Q267" s="67">
        <v>1375</v>
      </c>
      <c r="R267" s="67">
        <v>1410</v>
      </c>
      <c r="S267" s="67">
        <v>1527</v>
      </c>
      <c r="T267" s="67">
        <v>1578</v>
      </c>
      <c r="U267" s="67">
        <v>1571</v>
      </c>
      <c r="V267" s="67">
        <v>1500</v>
      </c>
      <c r="W267" s="67">
        <v>1500</v>
      </c>
      <c r="X267" s="67">
        <v>1489</v>
      </c>
      <c r="Y267" s="67">
        <v>1500</v>
      </c>
      <c r="Z267" s="67">
        <v>1575</v>
      </c>
      <c r="AA267" s="67">
        <v>1747</v>
      </c>
      <c r="AB267" s="67">
        <v>1647</v>
      </c>
      <c r="AC267" s="67">
        <v>1527</v>
      </c>
      <c r="AD267" s="67">
        <v>1480</v>
      </c>
      <c r="AE267" s="67">
        <v>1490</v>
      </c>
      <c r="AF267" s="67">
        <v>1499</v>
      </c>
      <c r="AG267" s="67">
        <v>1460</v>
      </c>
      <c r="AH267" s="67">
        <v>1516</v>
      </c>
      <c r="AI267" s="67">
        <v>1490</v>
      </c>
      <c r="AJ267" s="67">
        <v>1452</v>
      </c>
      <c r="AK267" s="67">
        <v>1585</v>
      </c>
      <c r="AL267" s="67">
        <v>1495</v>
      </c>
      <c r="AM267" s="67">
        <v>1526</v>
      </c>
      <c r="AN267" s="67">
        <v>1630</v>
      </c>
      <c r="AO267" s="67">
        <v>1378</v>
      </c>
      <c r="AP267" s="67">
        <v>1433</v>
      </c>
      <c r="AQ267" s="67">
        <v>1416</v>
      </c>
      <c r="AR267" s="67">
        <v>1378</v>
      </c>
      <c r="AS267" s="67">
        <v>1425</v>
      </c>
      <c r="AT267" s="67">
        <v>1538</v>
      </c>
      <c r="AU267" s="67">
        <v>1499</v>
      </c>
      <c r="AV267" s="67">
        <v>1604</v>
      </c>
      <c r="AW267" s="67">
        <v>1455</v>
      </c>
      <c r="AX267" s="67">
        <v>1488</v>
      </c>
      <c r="AY267" s="67">
        <v>1457</v>
      </c>
      <c r="AZ267" s="67">
        <v>1492</v>
      </c>
      <c r="BA267" s="67">
        <v>1660</v>
      </c>
      <c r="BB267" s="67">
        <v>1690</v>
      </c>
      <c r="BC267" s="67">
        <v>1720</v>
      </c>
      <c r="BD267" s="67">
        <v>1740</v>
      </c>
      <c r="BE267" s="67">
        <v>1560</v>
      </c>
      <c r="BF267" s="67">
        <v>1502</v>
      </c>
      <c r="BG267" s="67">
        <v>1355</v>
      </c>
      <c r="BH267" s="67">
        <v>1373</v>
      </c>
      <c r="BI267" s="67">
        <v>1415</v>
      </c>
      <c r="BJ267" s="67">
        <v>1449</v>
      </c>
      <c r="BK267" s="67">
        <v>1410</v>
      </c>
      <c r="BL267" s="67">
        <v>1438</v>
      </c>
      <c r="BM267" s="67">
        <v>1403</v>
      </c>
      <c r="BN267" s="67">
        <v>1523</v>
      </c>
      <c r="BO267" s="67">
        <v>1517</v>
      </c>
      <c r="BP267" s="67">
        <v>1489</v>
      </c>
      <c r="BQ267" s="67">
        <v>1481</v>
      </c>
      <c r="BR267" s="67">
        <v>1501</v>
      </c>
      <c r="BS267" s="67">
        <v>1586</v>
      </c>
      <c r="BT267" s="67">
        <v>1685</v>
      </c>
      <c r="BU267" s="67">
        <v>1640</v>
      </c>
      <c r="BV267" s="67">
        <v>1666</v>
      </c>
      <c r="BW267" s="67">
        <v>1526</v>
      </c>
      <c r="BX267" s="67">
        <v>1226</v>
      </c>
      <c r="BY267" s="67">
        <v>1277</v>
      </c>
      <c r="BZ267" s="67">
        <v>1304</v>
      </c>
      <c r="CA267" s="516">
        <v>1333</v>
      </c>
      <c r="CB267" s="516">
        <v>1328</v>
      </c>
      <c r="CC267" s="516">
        <v>1277</v>
      </c>
      <c r="CD267" s="516">
        <v>1281</v>
      </c>
      <c r="CE267" s="516">
        <v>1305</v>
      </c>
      <c r="CF267" s="516">
        <v>1238</v>
      </c>
      <c r="CG267" s="516">
        <v>1301</v>
      </c>
      <c r="CH267" s="516">
        <v>1304</v>
      </c>
      <c r="CI267" s="516">
        <v>1177</v>
      </c>
      <c r="CJ267" s="516">
        <v>1191</v>
      </c>
      <c r="CK267" s="516">
        <v>1183</v>
      </c>
      <c r="CL267" s="516">
        <v>1201</v>
      </c>
      <c r="CM267" s="516">
        <v>1305</v>
      </c>
      <c r="CN267" s="516">
        <v>1313</v>
      </c>
      <c r="CO267" s="516">
        <v>1401</v>
      </c>
      <c r="CP267" s="516">
        <v>1455</v>
      </c>
      <c r="CQ267" s="516">
        <v>1470</v>
      </c>
      <c r="CR267" s="516">
        <v>1584</v>
      </c>
      <c r="CS267" s="516">
        <v>1522</v>
      </c>
      <c r="CT267" s="516">
        <v>1509</v>
      </c>
      <c r="CU267" s="516">
        <v>1800</v>
      </c>
      <c r="CV267" s="516">
        <v>1883</v>
      </c>
      <c r="CW267" s="516">
        <v>1628</v>
      </c>
      <c r="CX267" s="516">
        <v>1806</v>
      </c>
      <c r="CY267" s="516">
        <v>1953</v>
      </c>
      <c r="CZ267" s="516">
        <v>1668</v>
      </c>
      <c r="DA267" s="2">
        <v>1878</v>
      </c>
      <c r="DB267" s="2">
        <v>2085</v>
      </c>
      <c r="DC267" s="2">
        <v>2200</v>
      </c>
      <c r="DD267" s="2">
        <v>1824</v>
      </c>
      <c r="DE267" s="2">
        <v>1649</v>
      </c>
      <c r="DF267" s="2">
        <v>1349</v>
      </c>
      <c r="DG267" s="2">
        <v>1236</v>
      </c>
      <c r="DH267" s="2">
        <v>1303</v>
      </c>
      <c r="DI267" s="2">
        <v>1179</v>
      </c>
      <c r="DJ267" s="2">
        <v>1125</v>
      </c>
      <c r="DK267" s="2">
        <v>1140</v>
      </c>
      <c r="DL267" s="2">
        <v>1157</v>
      </c>
      <c r="DM267" s="2">
        <v>1337</v>
      </c>
      <c r="DN267" s="2">
        <v>1092</v>
      </c>
      <c r="DO267" s="2">
        <v>942</v>
      </c>
      <c r="DP267" s="2">
        <v>915</v>
      </c>
      <c r="DQ267" s="2">
        <v>909</v>
      </c>
      <c r="DR267" s="2">
        <v>885</v>
      </c>
      <c r="DS267" s="2">
        <v>913</v>
      </c>
      <c r="DT267" s="2">
        <v>929</v>
      </c>
      <c r="DU267" s="2">
        <v>911</v>
      </c>
      <c r="DV267" s="2">
        <v>905</v>
      </c>
      <c r="DW267" s="2">
        <v>876</v>
      </c>
      <c r="DX267" s="2">
        <v>861</v>
      </c>
      <c r="DY267" s="2">
        <v>860</v>
      </c>
      <c r="DZ267" s="2">
        <v>832</v>
      </c>
      <c r="EA267" s="2">
        <v>856</v>
      </c>
      <c r="EB267" s="2">
        <v>835</v>
      </c>
      <c r="EC267" s="2">
        <v>908</v>
      </c>
      <c r="ED267" s="2">
        <v>927</v>
      </c>
      <c r="EE267" s="2">
        <v>916</v>
      </c>
      <c r="EF267" s="2">
        <v>946</v>
      </c>
      <c r="EG267" s="2">
        <v>973</v>
      </c>
      <c r="EH267" s="2">
        <v>950</v>
      </c>
      <c r="EI267" s="2">
        <v>973</v>
      </c>
      <c r="EJ267" s="2">
        <v>1004</v>
      </c>
      <c r="EK267" s="2">
        <v>990</v>
      </c>
      <c r="EL267" s="2">
        <v>1003</v>
      </c>
      <c r="EM267" s="2">
        <v>960</v>
      </c>
      <c r="EN267" s="2">
        <v>936</v>
      </c>
      <c r="EO267" s="2">
        <v>893</v>
      </c>
      <c r="EP267" s="2">
        <v>883</v>
      </c>
      <c r="EQ267" s="2">
        <v>901</v>
      </c>
      <c r="ER267" s="2">
        <v>895</v>
      </c>
      <c r="ES267" s="2">
        <v>880</v>
      </c>
      <c r="ET267" s="2">
        <v>853</v>
      </c>
      <c r="EU267" s="2">
        <v>877</v>
      </c>
      <c r="EV267" s="2">
        <v>872</v>
      </c>
      <c r="EW267" s="2">
        <v>885</v>
      </c>
      <c r="EX267" s="2">
        <v>880</v>
      </c>
      <c r="EY267" s="2">
        <v>865</v>
      </c>
      <c r="EZ267" s="2">
        <v>856</v>
      </c>
      <c r="FA267" s="2">
        <v>826</v>
      </c>
      <c r="FB267" s="2">
        <v>820</v>
      </c>
      <c r="FC267" s="2">
        <v>815</v>
      </c>
      <c r="FD267" s="2">
        <v>830</v>
      </c>
      <c r="FE267" s="2">
        <v>862</v>
      </c>
      <c r="FF267" s="2">
        <v>845</v>
      </c>
      <c r="FG267" s="2">
        <v>824</v>
      </c>
      <c r="FH267" s="2">
        <v>845</v>
      </c>
      <c r="FI267" s="2">
        <v>866</v>
      </c>
      <c r="FJ267" s="2">
        <v>903</v>
      </c>
      <c r="FK267" s="2">
        <v>890</v>
      </c>
      <c r="FL267" s="2">
        <v>865</v>
      </c>
      <c r="FM267" s="2">
        <v>858</v>
      </c>
      <c r="FN267" s="2">
        <v>855</v>
      </c>
      <c r="FO267" s="2">
        <v>885</v>
      </c>
      <c r="FP267" s="2">
        <v>922</v>
      </c>
      <c r="FQ267" s="2">
        <v>891</v>
      </c>
      <c r="FR267" s="2">
        <v>870</v>
      </c>
      <c r="FS267" s="2">
        <v>832</v>
      </c>
      <c r="FT267" s="2">
        <v>851</v>
      </c>
      <c r="FU267" s="2">
        <v>827</v>
      </c>
      <c r="FV267" s="2">
        <v>793</v>
      </c>
      <c r="FW267" s="2">
        <v>790</v>
      </c>
      <c r="FX267" s="2">
        <v>819</v>
      </c>
      <c r="FY267" s="2">
        <v>794</v>
      </c>
      <c r="FZ267" s="2">
        <v>827</v>
      </c>
      <c r="GA267" s="2">
        <v>829</v>
      </c>
      <c r="GB267" s="2">
        <v>786</v>
      </c>
      <c r="GC267" s="2">
        <v>793</v>
      </c>
      <c r="GD267" s="2">
        <v>775</v>
      </c>
      <c r="GE267" s="2">
        <v>797</v>
      </c>
      <c r="GF267" s="2">
        <v>798</v>
      </c>
      <c r="GG267" s="2">
        <v>801</v>
      </c>
      <c r="GH267" s="2">
        <v>850</v>
      </c>
      <c r="GI267" s="2">
        <v>879</v>
      </c>
      <c r="GJ267" s="2">
        <v>857</v>
      </c>
      <c r="GK267" s="2">
        <v>895</v>
      </c>
      <c r="GL267" s="2">
        <v>880</v>
      </c>
      <c r="GM267" s="2">
        <v>744</v>
      </c>
      <c r="GN267" s="2">
        <v>746</v>
      </c>
      <c r="GO267" s="2">
        <v>742</v>
      </c>
      <c r="GP267" s="2">
        <v>735</v>
      </c>
      <c r="GQ267" s="2">
        <v>748</v>
      </c>
      <c r="GR267" s="2">
        <v>729</v>
      </c>
      <c r="GS267" s="2">
        <v>750</v>
      </c>
      <c r="GT267" s="2">
        <v>707</v>
      </c>
      <c r="GU267" s="2">
        <v>679</v>
      </c>
      <c r="GV267" s="2">
        <v>709</v>
      </c>
      <c r="GW267" s="2">
        <v>746</v>
      </c>
      <c r="GX267" s="2">
        <v>739</v>
      </c>
      <c r="GY267" s="2">
        <v>717</v>
      </c>
      <c r="GZ267" s="2">
        <v>720</v>
      </c>
      <c r="HA267" s="2">
        <v>668</v>
      </c>
      <c r="HB267" s="2">
        <v>670</v>
      </c>
      <c r="HC267" s="2">
        <v>673</v>
      </c>
      <c r="HD267" s="2">
        <v>704</v>
      </c>
      <c r="HE267" s="2">
        <v>718</v>
      </c>
      <c r="HF267" s="2">
        <v>723</v>
      </c>
      <c r="HG267" s="2">
        <v>740</v>
      </c>
      <c r="HH267" s="2">
        <v>749</v>
      </c>
      <c r="HI267" s="2">
        <v>756</v>
      </c>
      <c r="HJ267" s="2">
        <v>760</v>
      </c>
      <c r="HK267" s="2">
        <v>766</v>
      </c>
      <c r="HL267" s="2">
        <v>771</v>
      </c>
      <c r="HM267" s="2">
        <v>790</v>
      </c>
      <c r="HN267" s="2">
        <v>739</v>
      </c>
      <c r="HO267" s="2">
        <v>748</v>
      </c>
      <c r="HP267" s="2">
        <v>722</v>
      </c>
      <c r="HQ267" s="2">
        <v>733</v>
      </c>
      <c r="HR267" s="2">
        <v>741</v>
      </c>
      <c r="HS267" s="2">
        <v>733</v>
      </c>
      <c r="HT267" s="2">
        <v>715</v>
      </c>
      <c r="HU267" s="2">
        <v>711</v>
      </c>
      <c r="HV267" s="2">
        <v>707</v>
      </c>
      <c r="HW267" s="2">
        <v>702</v>
      </c>
      <c r="HX267" s="2">
        <v>719</v>
      </c>
      <c r="HY267" s="2">
        <v>700</v>
      </c>
      <c r="HZ267" s="2">
        <v>713</v>
      </c>
      <c r="IA267" s="2">
        <v>723</v>
      </c>
      <c r="IB267" s="2">
        <v>714</v>
      </c>
      <c r="IC267" s="2">
        <v>722</v>
      </c>
      <c r="ID267" s="2">
        <v>725</v>
      </c>
      <c r="IE267" s="2">
        <v>746</v>
      </c>
      <c r="IF267" s="2">
        <v>750</v>
      </c>
      <c r="IG267" s="2">
        <v>754</v>
      </c>
      <c r="IH267" s="2">
        <v>736</v>
      </c>
      <c r="II267" s="2">
        <v>696</v>
      </c>
      <c r="IJ267" s="2">
        <v>693</v>
      </c>
      <c r="IK267" s="2">
        <v>671</v>
      </c>
      <c r="IL267" s="2">
        <v>657</v>
      </c>
      <c r="IM267" s="2">
        <v>675</v>
      </c>
      <c r="IN267" s="2">
        <v>668</v>
      </c>
      <c r="IO267" s="2">
        <v>672</v>
      </c>
      <c r="IP267" s="2">
        <v>645</v>
      </c>
      <c r="IQ267" s="2">
        <v>641</v>
      </c>
      <c r="IR267" s="2">
        <v>629</v>
      </c>
      <c r="IS267" s="2">
        <v>610</v>
      </c>
      <c r="IT267" s="2">
        <v>594</v>
      </c>
    </row>
    <row r="268" spans="1:254">
      <c r="A268" s="62" t="s">
        <v>481</v>
      </c>
      <c r="B268" s="4" t="inlineStr">
        <is>
          <t>助川電気工業</t>
        </is>
      </c>
      <c r="C268" s="4">
        <v>4465</v>
      </c>
      <c r="D268" s="4">
        <v>-35</v>
      </c>
      <c r="E268" s="67">
        <v>4500</v>
      </c>
      <c r="F268" s="67">
        <v>4620</v>
      </c>
      <c r="G268" s="67">
        <v>4475</v>
      </c>
      <c r="H268" s="67">
        <v>4280</v>
      </c>
      <c r="I268" s="67">
        <v>4275</v>
      </c>
      <c r="J268" s="67">
        <v>4140</v>
      </c>
      <c r="K268" s="67">
        <v>4120</v>
      </c>
      <c r="L268" s="67">
        <v>4250</v>
      </c>
      <c r="M268" s="67">
        <v>4510</v>
      </c>
      <c r="N268" s="67">
        <v>4490</v>
      </c>
      <c r="O268" s="67">
        <v>4800</v>
      </c>
      <c r="P268" s="67">
        <v>4675</v>
      </c>
      <c r="Q268" s="67">
        <v>4595</v>
      </c>
      <c r="R268" s="67">
        <v>4455</v>
      </c>
      <c r="S268" s="67">
        <v>4960</v>
      </c>
      <c r="T268" s="67">
        <v>5130</v>
      </c>
      <c r="U268" s="67">
        <v>5030</v>
      </c>
      <c r="V268" s="67">
        <v>4780</v>
      </c>
      <c r="W268" s="67">
        <v>4730</v>
      </c>
      <c r="X268" s="67">
        <v>4635</v>
      </c>
      <c r="Y268" s="67">
        <v>4850</v>
      </c>
      <c r="Z268" s="67">
        <v>4965</v>
      </c>
      <c r="AA268" s="67">
        <v>5150</v>
      </c>
      <c r="AB268" s="67">
        <v>5030</v>
      </c>
      <c r="AC268" s="67">
        <v>4810</v>
      </c>
      <c r="AD268" s="67">
        <v>4840</v>
      </c>
      <c r="AE268" s="67">
        <v>4910</v>
      </c>
      <c r="AF268" s="67">
        <v>4905</v>
      </c>
      <c r="AG268" s="67">
        <v>4905</v>
      </c>
      <c r="AH268" s="67">
        <v>5060</v>
      </c>
      <c r="AI268" s="67">
        <v>5030</v>
      </c>
      <c r="AJ268" s="67">
        <v>5050</v>
      </c>
      <c r="AK268" s="67">
        <v>5500</v>
      </c>
      <c r="AL268" s="67">
        <v>5490</v>
      </c>
      <c r="AM268" s="67">
        <v>5470</v>
      </c>
      <c r="AN268" s="67">
        <v>5650</v>
      </c>
      <c r="AO268" s="67">
        <v>4945</v>
      </c>
      <c r="AP268" s="67">
        <v>4830</v>
      </c>
      <c r="AQ268" s="67">
        <v>4825</v>
      </c>
      <c r="AR268" s="67">
        <v>4635</v>
      </c>
      <c r="AS268" s="67">
        <v>4710</v>
      </c>
      <c r="AT268" s="67">
        <v>4910</v>
      </c>
      <c r="AU268" s="67">
        <v>5050</v>
      </c>
      <c r="AV268" s="67">
        <v>5490</v>
      </c>
      <c r="AW268" s="67">
        <v>5060</v>
      </c>
      <c r="AX268" s="67">
        <v>5140</v>
      </c>
      <c r="AY268" s="67">
        <v>5200</v>
      </c>
      <c r="AZ268" s="67">
        <v>5280</v>
      </c>
      <c r="BA268" s="67">
        <v>5360</v>
      </c>
      <c r="BB268" s="67">
        <v>5380</v>
      </c>
      <c r="BC268" s="67">
        <v>5480</v>
      </c>
      <c r="BD268" s="67">
        <v>5910</v>
      </c>
      <c r="BE268" s="67">
        <v>5420</v>
      </c>
      <c r="BF268" s="67">
        <v>5360</v>
      </c>
      <c r="BG268" s="67">
        <v>5080</v>
      </c>
      <c r="BH268" s="67">
        <v>5020</v>
      </c>
      <c r="BI268" s="67">
        <v>5180</v>
      </c>
      <c r="BJ268" s="67">
        <v>5310</v>
      </c>
      <c r="BK268" s="67">
        <v>5420</v>
      </c>
      <c r="BL268" s="67">
        <v>5370</v>
      </c>
      <c r="BM268" s="67">
        <v>5650</v>
      </c>
      <c r="BN268" s="67">
        <v>5620</v>
      </c>
      <c r="BO268" s="67">
        <v>5820</v>
      </c>
      <c r="BP268" s="67">
        <v>6000</v>
      </c>
      <c r="BQ268" s="67">
        <v>6200</v>
      </c>
      <c r="BR268" s="67">
        <v>5920</v>
      </c>
      <c r="BS268" s="67">
        <v>6000</v>
      </c>
      <c r="BT268" s="67">
        <v>6130</v>
      </c>
      <c r="BU268" s="67">
        <v>6170</v>
      </c>
      <c r="BV268" s="67">
        <v>6350</v>
      </c>
      <c r="BW268" s="67">
        <v>6600</v>
      </c>
      <c r="BX268" s="67">
        <v>6280</v>
      </c>
      <c r="BY268" s="67">
        <v>6320</v>
      </c>
      <c r="BZ268" s="67">
        <v>6350</v>
      </c>
      <c r="CA268" s="516">
        <v>6280</v>
      </c>
      <c r="CB268" s="516">
        <v>6340</v>
      </c>
      <c r="CC268" s="516">
        <v>6110</v>
      </c>
      <c r="CD268" s="516">
        <v>6250</v>
      </c>
      <c r="CE268" s="516">
        <v>6260</v>
      </c>
      <c r="CF268" s="516">
        <v>6240</v>
      </c>
      <c r="CG268" s="516">
        <v>6410</v>
      </c>
      <c r="CH268" s="516">
        <v>6700</v>
      </c>
      <c r="CI268" s="516">
        <v>6250</v>
      </c>
      <c r="CJ268" s="516">
        <v>6450</v>
      </c>
      <c r="CK268" s="516">
        <v>6500</v>
      </c>
      <c r="CL268" s="516">
        <v>6480</v>
      </c>
      <c r="CM268" s="516">
        <v>6710</v>
      </c>
      <c r="CN268" s="516">
        <v>6340</v>
      </c>
      <c r="CO268" s="516">
        <v>6650</v>
      </c>
      <c r="CP268" s="516">
        <v>6670</v>
      </c>
      <c r="CQ268" s="516">
        <v>6740</v>
      </c>
      <c r="CR268" s="516">
        <v>7040</v>
      </c>
      <c r="CS268" s="516">
        <v>6620</v>
      </c>
      <c r="CT268" s="516">
        <v>6630</v>
      </c>
      <c r="CU268" s="516">
        <v>7110</v>
      </c>
      <c r="CV268" s="516">
        <v>7500</v>
      </c>
      <c r="CW268" s="516">
        <v>7050</v>
      </c>
      <c r="CX268" s="516">
        <v>7250</v>
      </c>
      <c r="CY268" s="516">
        <v>7150</v>
      </c>
      <c r="CZ268" s="516">
        <v>7260</v>
      </c>
      <c r="DA268" s="2">
        <v>7270</v>
      </c>
      <c r="DB268" s="2">
        <v>7240</v>
      </c>
      <c r="DC268" s="2">
        <v>6820</v>
      </c>
      <c r="DD268" s="2">
        <v>7070</v>
      </c>
      <c r="DE268" s="2">
        <v>7340</v>
      </c>
      <c r="DF268" s="2">
        <v>6490</v>
      </c>
      <c r="DG268" s="2">
        <v>6990</v>
      </c>
      <c r="DH268" s="2">
        <v>7310</v>
      </c>
      <c r="DI268" s="2">
        <v>7390</v>
      </c>
      <c r="DJ268" s="2">
        <v>7240</v>
      </c>
      <c r="DK268" s="2">
        <v>7320</v>
      </c>
      <c r="DL268" s="2">
        <v>7490</v>
      </c>
      <c r="DM268" s="2">
        <v>8040</v>
      </c>
      <c r="DN268" s="2">
        <v>7840</v>
      </c>
      <c r="DO268" s="2">
        <v>7670</v>
      </c>
      <c r="DP268" s="2">
        <v>7460</v>
      </c>
      <c r="DQ268" s="2">
        <v>7820</v>
      </c>
      <c r="DR268" s="2">
        <v>7230</v>
      </c>
      <c r="DS268" s="2">
        <v>7670</v>
      </c>
      <c r="DT268" s="2">
        <v>8140</v>
      </c>
      <c r="DU268" s="2">
        <v>8420</v>
      </c>
      <c r="DV268" s="2">
        <v>9600</v>
      </c>
      <c r="DW268" s="2">
        <v>8200</v>
      </c>
      <c r="DX268" s="2">
        <v>8170</v>
      </c>
      <c r="DY268" s="2">
        <v>8160</v>
      </c>
      <c r="DZ268" s="2">
        <v>7950</v>
      </c>
      <c r="EA268" s="2">
        <v>7890</v>
      </c>
      <c r="EB268" s="2">
        <v>7860</v>
      </c>
      <c r="EC268" s="2">
        <v>7560</v>
      </c>
      <c r="ED268" s="2">
        <v>7670</v>
      </c>
      <c r="EE268" s="2">
        <v>7360</v>
      </c>
      <c r="EF268" s="2">
        <v>7550</v>
      </c>
      <c r="EG268" s="2">
        <v>7250</v>
      </c>
      <c r="EH268" s="2">
        <v>7640</v>
      </c>
      <c r="EI268" s="2">
        <v>7780</v>
      </c>
      <c r="EJ268" s="2">
        <v>8760</v>
      </c>
      <c r="EK268" s="2">
        <v>8700</v>
      </c>
      <c r="EL268" s="2">
        <v>9000</v>
      </c>
      <c r="EM268" s="2">
        <v>8130</v>
      </c>
      <c r="EN268" s="2">
        <v>7480</v>
      </c>
      <c r="EO268" s="2">
        <v>6480</v>
      </c>
      <c r="EP268" s="2">
        <v>6590</v>
      </c>
      <c r="EQ268" s="2">
        <v>6110</v>
      </c>
      <c r="ER268" s="2">
        <v>6280</v>
      </c>
      <c r="ES268" s="2">
        <v>6270</v>
      </c>
      <c r="ET268" s="2">
        <v>6080</v>
      </c>
      <c r="EU268" s="2">
        <v>6180</v>
      </c>
      <c r="EV268" s="2">
        <v>5870</v>
      </c>
      <c r="EW268" s="2">
        <v>5990</v>
      </c>
      <c r="EX268" s="2">
        <v>6100</v>
      </c>
      <c r="EY268" s="2">
        <v>5940</v>
      </c>
      <c r="EZ268" s="2">
        <v>6000</v>
      </c>
      <c r="FA268" s="2">
        <v>6100</v>
      </c>
      <c r="FB268" s="2">
        <v>5960</v>
      </c>
      <c r="FC268" s="2">
        <v>6070</v>
      </c>
      <c r="FD268" s="2">
        <v>6200</v>
      </c>
      <c r="FE268" s="2">
        <v>6310</v>
      </c>
      <c r="FF268" s="2">
        <v>6410</v>
      </c>
      <c r="FG268" s="2">
        <v>6500</v>
      </c>
      <c r="FH268" s="2">
        <v>6880</v>
      </c>
      <c r="FI268" s="2">
        <v>7090</v>
      </c>
      <c r="FJ268" s="2">
        <v>7090</v>
      </c>
      <c r="FK268" s="2">
        <v>7190</v>
      </c>
      <c r="FL268" s="2">
        <v>6840</v>
      </c>
      <c r="FM268" s="2">
        <v>6980</v>
      </c>
      <c r="FN268" s="2">
        <v>6710</v>
      </c>
      <c r="FO268" s="2">
        <v>7100</v>
      </c>
      <c r="FP268" s="2">
        <v>7500</v>
      </c>
      <c r="FQ268" s="2">
        <v>7490</v>
      </c>
      <c r="FR268" s="2">
        <v>7040</v>
      </c>
      <c r="FS268" s="2">
        <v>6040</v>
      </c>
      <c r="FT268" s="2">
        <v>6240</v>
      </c>
      <c r="FU268" s="2">
        <v>6450</v>
      </c>
      <c r="FV268" s="2">
        <v>6160</v>
      </c>
      <c r="FW268" s="2">
        <v>6110</v>
      </c>
      <c r="FX268" s="2">
        <v>6370</v>
      </c>
      <c r="FY268" s="2">
        <v>6580</v>
      </c>
      <c r="FZ268" s="2">
        <v>6960</v>
      </c>
      <c r="GA268" s="2">
        <v>7620</v>
      </c>
      <c r="GB268" s="2">
        <v>6620</v>
      </c>
      <c r="GC268" s="2">
        <v>5620</v>
      </c>
      <c r="GD268" s="2">
        <v>6200</v>
      </c>
      <c r="GE268" s="2">
        <v>6670</v>
      </c>
      <c r="GF268" s="2">
        <v>8170</v>
      </c>
      <c r="GG268" s="2">
        <v>7870</v>
      </c>
      <c r="GH268" s="2">
        <v>7600</v>
      </c>
      <c r="GI268" s="2">
        <v>7970</v>
      </c>
      <c r="GJ268" s="2">
        <v>7400</v>
      </c>
      <c r="GK268" s="2">
        <v>8320</v>
      </c>
      <c r="GL268" s="2">
        <v>8750</v>
      </c>
      <c r="GM268" s="2">
        <v>8800</v>
      </c>
      <c r="GN268" s="2">
        <v>9250</v>
      </c>
      <c r="GO268" s="2">
        <v>9300</v>
      </c>
      <c r="GP268" s="2">
        <v>9250</v>
      </c>
      <c r="GQ268" s="2">
        <v>11120</v>
      </c>
      <c r="GR268" s="2">
        <v>9620</v>
      </c>
      <c r="GS268" s="2">
        <v>9460</v>
      </c>
      <c r="GT268" s="2">
        <v>7960</v>
      </c>
      <c r="GU268" s="2">
        <v>6960</v>
      </c>
      <c r="GV268" s="2">
        <v>7160</v>
      </c>
      <c r="GW268" s="2">
        <v>7700</v>
      </c>
      <c r="GX268" s="2">
        <v>6700</v>
      </c>
      <c r="GY268" s="2">
        <v>5530</v>
      </c>
      <c r="GZ268" s="2">
        <v>4830</v>
      </c>
      <c r="HA268" s="2">
        <v>4130</v>
      </c>
      <c r="HB268" s="2">
        <v>4050</v>
      </c>
      <c r="HC268" s="2">
        <v>4515</v>
      </c>
      <c r="HD268" s="2">
        <v>4620</v>
      </c>
      <c r="HE268" s="2">
        <v>4735</v>
      </c>
      <c r="HF268" s="2">
        <v>4780</v>
      </c>
      <c r="HG268" s="2">
        <v>4500</v>
      </c>
      <c r="HH268" s="2">
        <v>5270</v>
      </c>
      <c r="HI268" s="2">
        <v>5800</v>
      </c>
      <c r="HJ268" s="2">
        <v>5790</v>
      </c>
      <c r="HK268" s="2">
        <v>5030</v>
      </c>
      <c r="HL268" s="2">
        <v>4460</v>
      </c>
      <c r="HM268" s="2">
        <v>4610</v>
      </c>
      <c r="HN268" s="2">
        <v>4165</v>
      </c>
      <c r="HO268" s="2">
        <v>4475</v>
      </c>
      <c r="HP268" s="2">
        <v>4335</v>
      </c>
      <c r="HQ268" s="2">
        <v>4165</v>
      </c>
      <c r="HR268" s="2">
        <v>4370</v>
      </c>
      <c r="HS268" s="2">
        <v>3870</v>
      </c>
      <c r="HT268" s="2">
        <v>3610</v>
      </c>
      <c r="HU268" s="2">
        <v>3560</v>
      </c>
      <c r="HV268" s="2">
        <v>3580</v>
      </c>
      <c r="HW268" s="2">
        <v>3400</v>
      </c>
      <c r="HX268" s="2">
        <v>3260</v>
      </c>
      <c r="HY268" s="2">
        <v>3080</v>
      </c>
      <c r="HZ268" s="2">
        <v>3045</v>
      </c>
      <c r="IA268" s="2">
        <v>3070</v>
      </c>
      <c r="IB268" s="2">
        <v>3185</v>
      </c>
      <c r="IC268" s="2">
        <v>3195</v>
      </c>
      <c r="ID268" s="2">
        <v>3240</v>
      </c>
      <c r="IE268" s="2">
        <v>3290</v>
      </c>
      <c r="IF268" s="2">
        <v>3450</v>
      </c>
      <c r="IG268" s="2">
        <v>3455</v>
      </c>
      <c r="IH268" s="2">
        <v>3325</v>
      </c>
      <c r="II268" s="2">
        <v>3185</v>
      </c>
      <c r="IJ268" s="2">
        <v>3150</v>
      </c>
      <c r="IK268" s="2">
        <v>3075</v>
      </c>
      <c r="IL268" s="2">
        <v>3200</v>
      </c>
      <c r="IM268" s="2">
        <v>3235</v>
      </c>
      <c r="IN268" s="2">
        <v>2877</v>
      </c>
      <c r="IO268" s="2">
        <v>2743</v>
      </c>
      <c r="IP268" s="2">
        <v>2650</v>
      </c>
      <c r="IQ268" s="2">
        <v>2643</v>
      </c>
      <c r="IR268" s="2">
        <v>2626</v>
      </c>
      <c r="IS268" s="2">
        <v>2648</v>
      </c>
      <c r="IT268" s="2">
        <v>2664</v>
      </c>
    </row>
    <row r="269" spans="1:254">
      <c r="A269" s="62" t="s">
        <v>482</v>
      </c>
      <c r="B269" s="4" t="inlineStr">
        <is>
          <t>日機装</t>
        </is>
      </c>
      <c r="C269" s="4">
        <v>3935</v>
      </c>
      <c r="D269" s="4">
        <v>-160</v>
      </c>
      <c r="E269" s="67">
        <v>4095</v>
      </c>
      <c r="F269" s="67">
        <v>4065</v>
      </c>
      <c r="G269" s="67">
        <v>3975</v>
      </c>
      <c r="H269" s="67">
        <v>3780</v>
      </c>
      <c r="I269" s="67">
        <v>3750</v>
      </c>
      <c r="J269" s="67">
        <v>3525</v>
      </c>
      <c r="K269" s="67">
        <v>3565</v>
      </c>
      <c r="L269" s="67">
        <v>3730</v>
      </c>
      <c r="M269" s="67">
        <v>4060</v>
      </c>
      <c r="N269" s="67">
        <v>4000</v>
      </c>
      <c r="O269" s="67">
        <v>3985</v>
      </c>
      <c r="P269" s="67">
        <v>3965</v>
      </c>
      <c r="Q269" s="67">
        <v>4120</v>
      </c>
      <c r="R269" s="67">
        <v>3820</v>
      </c>
      <c r="S269" s="67">
        <v>3860</v>
      </c>
      <c r="T269" s="67">
        <v>3895</v>
      </c>
      <c r="U269" s="67">
        <v>3785</v>
      </c>
      <c r="V269" s="67">
        <v>3605</v>
      </c>
      <c r="W269" s="67">
        <v>3700</v>
      </c>
      <c r="X269" s="67">
        <v>3715</v>
      </c>
      <c r="Y269" s="67">
        <v>3730</v>
      </c>
      <c r="Z269" s="67">
        <v>3825</v>
      </c>
      <c r="AA269" s="67">
        <v>4070</v>
      </c>
      <c r="AB269" s="67">
        <v>4060</v>
      </c>
      <c r="AC269" s="67">
        <v>3930</v>
      </c>
      <c r="AD269" s="67">
        <v>3890</v>
      </c>
      <c r="AE269" s="67">
        <v>4050</v>
      </c>
      <c r="AF269" s="67">
        <v>4155</v>
      </c>
      <c r="AG269" s="67">
        <v>4230</v>
      </c>
      <c r="AH269" s="67">
        <v>4160</v>
      </c>
      <c r="AI269" s="67">
        <v>4030</v>
      </c>
      <c r="AJ269" s="67">
        <v>4025</v>
      </c>
      <c r="AK269" s="67">
        <v>4090</v>
      </c>
      <c r="AL269" s="67">
        <v>3880</v>
      </c>
      <c r="AM269" s="67">
        <v>3945</v>
      </c>
      <c r="AN269" s="67">
        <v>3855</v>
      </c>
      <c r="AO269" s="67">
        <v>3715</v>
      </c>
      <c r="AP269" s="67">
        <v>3705</v>
      </c>
      <c r="AQ269" s="67">
        <v>3600</v>
      </c>
      <c r="AR269" s="67">
        <v>3570</v>
      </c>
      <c r="AS269" s="67">
        <v>3570</v>
      </c>
      <c r="AT269" s="67">
        <v>3420</v>
      </c>
      <c r="AU269" s="67">
        <v>3280</v>
      </c>
      <c r="AV269" s="67">
        <v>3330</v>
      </c>
      <c r="AW269" s="67">
        <v>3195</v>
      </c>
      <c r="AX269" s="67">
        <v>3140</v>
      </c>
      <c r="AY269" s="67">
        <v>3125</v>
      </c>
      <c r="AZ269" s="67">
        <v>3225</v>
      </c>
      <c r="BA269" s="67">
        <v>3105</v>
      </c>
      <c r="BB269" s="67">
        <v>3240</v>
      </c>
      <c r="BC269" s="67">
        <v>3280</v>
      </c>
      <c r="BD269" s="67">
        <v>3480</v>
      </c>
      <c r="BE269" s="67">
        <v>3450</v>
      </c>
      <c r="BF269" s="67">
        <v>3205</v>
      </c>
      <c r="BG269" s="67">
        <v>3000</v>
      </c>
      <c r="BH269" s="67">
        <v>2861</v>
      </c>
      <c r="BI269" s="67">
        <v>2887</v>
      </c>
      <c r="BJ269" s="67">
        <v>2991</v>
      </c>
      <c r="BK269" s="67">
        <v>2911</v>
      </c>
      <c r="BL269" s="67">
        <v>2682</v>
      </c>
      <c r="BM269" s="67">
        <v>2660</v>
      </c>
      <c r="BN269" s="67">
        <v>2648</v>
      </c>
      <c r="BO269" s="67">
        <v>2641</v>
      </c>
      <c r="BP269" s="67">
        <v>2650</v>
      </c>
      <c r="BQ269" s="67">
        <v>2644</v>
      </c>
      <c r="BR269" s="67">
        <v>2634</v>
      </c>
      <c r="BS269" s="67">
        <v>2658</v>
      </c>
      <c r="BT269" s="67">
        <v>2634</v>
      </c>
      <c r="BU269" s="67">
        <v>2589</v>
      </c>
      <c r="BV269" s="67">
        <v>2644</v>
      </c>
      <c r="BW269" s="67">
        <v>2576</v>
      </c>
      <c r="BX269" s="67">
        <v>2563</v>
      </c>
      <c r="BY269" s="67">
        <v>2573</v>
      </c>
      <c r="BZ269" s="67">
        <v>2629</v>
      </c>
      <c r="CA269" s="516">
        <v>2657</v>
      </c>
      <c r="CB269" s="516">
        <v>2719</v>
      </c>
      <c r="CC269" s="516">
        <v>2773</v>
      </c>
      <c r="CD269" s="516">
        <v>2816</v>
      </c>
      <c r="CE269" s="516">
        <v>2840</v>
      </c>
      <c r="CF269" s="516">
        <v>2820</v>
      </c>
      <c r="CG269" s="516">
        <v>2726</v>
      </c>
      <c r="CH269" s="516">
        <v>2728</v>
      </c>
      <c r="CI269" s="516">
        <v>2664</v>
      </c>
      <c r="CJ269" s="516">
        <v>2660</v>
      </c>
      <c r="CK269" s="516">
        <v>2659</v>
      </c>
      <c r="CL269" s="516">
        <v>2583</v>
      </c>
      <c r="CM269" s="516">
        <v>2644</v>
      </c>
      <c r="CN269" s="516">
        <v>2483</v>
      </c>
      <c r="CO269" s="516">
        <v>2396</v>
      </c>
      <c r="CP269" s="516">
        <v>2380</v>
      </c>
      <c r="CQ269" s="516">
        <v>2296</v>
      </c>
      <c r="CR269" s="516">
        <v>2304</v>
      </c>
      <c r="CS269" s="516">
        <v>2234</v>
      </c>
      <c r="CT269" s="516">
        <v>2205</v>
      </c>
      <c r="CU269" s="516">
        <v>2322</v>
      </c>
      <c r="CV269" s="516">
        <v>2423</v>
      </c>
      <c r="CW269" s="516">
        <v>2391</v>
      </c>
      <c r="CX269" s="516">
        <v>2401</v>
      </c>
      <c r="CY269" s="516">
        <v>2340</v>
      </c>
      <c r="CZ269" s="516">
        <v>2347</v>
      </c>
      <c r="DA269" s="2">
        <v>2422</v>
      </c>
      <c r="DB269" s="2">
        <v>2396</v>
      </c>
      <c r="DC269" s="2">
        <v>2308</v>
      </c>
      <c r="DD269" s="2">
        <v>2480</v>
      </c>
      <c r="DE269" s="2">
        <v>2361</v>
      </c>
      <c r="DF269" s="2">
        <v>2247</v>
      </c>
      <c r="DG269" s="2">
        <v>2380</v>
      </c>
      <c r="DH269" s="2">
        <v>2437</v>
      </c>
      <c r="DI269" s="2">
        <v>2452</v>
      </c>
      <c r="DJ269" s="2">
        <v>2410</v>
      </c>
      <c r="DK269" s="2">
        <v>2444</v>
      </c>
      <c r="DL269" s="2">
        <v>2385</v>
      </c>
      <c r="DM269" s="2">
        <v>2350</v>
      </c>
      <c r="DN269" s="2">
        <v>2411</v>
      </c>
      <c r="DO269" s="2">
        <v>2416</v>
      </c>
      <c r="DP269" s="2">
        <v>2420</v>
      </c>
      <c r="DQ269" s="2">
        <v>2528</v>
      </c>
      <c r="DR269" s="2">
        <v>2285</v>
      </c>
      <c r="DS269" s="2">
        <v>2051</v>
      </c>
      <c r="DT269" s="2">
        <v>1988</v>
      </c>
      <c r="DU269" s="2">
        <v>1923</v>
      </c>
      <c r="DV269" s="2">
        <v>1869</v>
      </c>
      <c r="DW269" s="2">
        <v>1872</v>
      </c>
      <c r="DX269" s="2">
        <v>1853</v>
      </c>
      <c r="DY269" s="2">
        <v>1850</v>
      </c>
      <c r="DZ269" s="2">
        <v>1778</v>
      </c>
      <c r="EA269" s="2">
        <v>1779</v>
      </c>
      <c r="EB269" s="2">
        <v>1751</v>
      </c>
      <c r="EC269" s="2">
        <v>1760</v>
      </c>
      <c r="ED269" s="2">
        <v>1803</v>
      </c>
      <c r="EE269" s="2">
        <v>1788</v>
      </c>
      <c r="EF269" s="2">
        <v>1826</v>
      </c>
      <c r="EG269" s="2">
        <v>1803</v>
      </c>
      <c r="EH269" s="2">
        <v>1755</v>
      </c>
      <c r="EI269" s="2">
        <v>1757</v>
      </c>
      <c r="EJ269" s="2">
        <v>1804</v>
      </c>
      <c r="EK269" s="2">
        <v>1836</v>
      </c>
      <c r="EL269" s="2">
        <v>1793</v>
      </c>
      <c r="EM269" s="2">
        <v>1811</v>
      </c>
      <c r="EN269" s="2">
        <v>1775</v>
      </c>
      <c r="EO269" s="2">
        <v>1698</v>
      </c>
      <c r="EP269" s="2">
        <v>1689</v>
      </c>
      <c r="EQ269" s="2">
        <v>1691</v>
      </c>
      <c r="ER269" s="2">
        <v>1677</v>
      </c>
      <c r="ES269" s="2">
        <v>1619</v>
      </c>
      <c r="ET269" s="2">
        <v>1588</v>
      </c>
      <c r="EU269" s="2">
        <v>1598</v>
      </c>
      <c r="EV269" s="2">
        <v>1594</v>
      </c>
      <c r="EW269" s="2">
        <v>1600</v>
      </c>
      <c r="EX269" s="2">
        <v>1605</v>
      </c>
      <c r="EY269" s="2">
        <v>1614</v>
      </c>
      <c r="EZ269" s="2">
        <v>1604</v>
      </c>
      <c r="FA269" s="2">
        <v>1583</v>
      </c>
      <c r="FB269" s="2">
        <v>1582</v>
      </c>
      <c r="FC269" s="2">
        <v>1577</v>
      </c>
      <c r="FD269" s="2">
        <v>1558</v>
      </c>
      <c r="FE269" s="2">
        <v>1611</v>
      </c>
      <c r="FF269" s="2">
        <v>1605</v>
      </c>
      <c r="FG269" s="2">
        <v>1584</v>
      </c>
      <c r="FH269" s="2">
        <v>1578</v>
      </c>
      <c r="FI269" s="2">
        <v>1586</v>
      </c>
      <c r="FJ269" s="2">
        <v>1597</v>
      </c>
      <c r="FK269" s="2">
        <v>1544</v>
      </c>
      <c r="FL269" s="2">
        <v>1565</v>
      </c>
      <c r="FM269" s="2">
        <v>1517</v>
      </c>
      <c r="FN269" s="2">
        <v>1534</v>
      </c>
      <c r="FO269" s="2">
        <v>1555</v>
      </c>
      <c r="FP269" s="2">
        <v>1588</v>
      </c>
      <c r="FQ269" s="2">
        <v>1557</v>
      </c>
      <c r="FR269" s="2">
        <v>1554</v>
      </c>
      <c r="FS269" s="2">
        <v>1515</v>
      </c>
      <c r="FT269" s="2">
        <v>1528</v>
      </c>
      <c r="FU269" s="2">
        <v>1512</v>
      </c>
      <c r="FV269" s="2">
        <v>1468</v>
      </c>
      <c r="FW269" s="2">
        <v>1516</v>
      </c>
      <c r="FX269" s="2">
        <v>1600</v>
      </c>
      <c r="FY269" s="2">
        <v>1440</v>
      </c>
      <c r="FZ269" s="2">
        <v>1535</v>
      </c>
      <c r="GA269" s="2">
        <v>1539</v>
      </c>
      <c r="GB269" s="2">
        <v>1506</v>
      </c>
      <c r="GC269" s="2">
        <v>1513</v>
      </c>
      <c r="GD269" s="2">
        <v>1497</v>
      </c>
      <c r="GE269" s="2">
        <v>1519</v>
      </c>
      <c r="GF269" s="2">
        <v>1488</v>
      </c>
      <c r="GG269" s="2">
        <v>1517</v>
      </c>
      <c r="GH269" s="2">
        <v>1511</v>
      </c>
      <c r="GI269" s="2">
        <v>1527</v>
      </c>
      <c r="GJ269" s="2">
        <v>1502</v>
      </c>
      <c r="GK269" s="2">
        <v>1544</v>
      </c>
      <c r="GL269" s="2">
        <v>1640</v>
      </c>
      <c r="GM269" s="2">
        <v>1558</v>
      </c>
      <c r="GN269" s="2">
        <v>1560</v>
      </c>
      <c r="GO269" s="2">
        <v>1555</v>
      </c>
      <c r="GP269" s="2">
        <v>1518</v>
      </c>
      <c r="GQ269" s="2">
        <v>1508</v>
      </c>
      <c r="GR269" s="2">
        <v>1482</v>
      </c>
      <c r="GS269" s="2">
        <v>1484</v>
      </c>
      <c r="GT269" s="2">
        <v>1480</v>
      </c>
      <c r="GU269" s="2">
        <v>1449</v>
      </c>
      <c r="GV269" s="2">
        <v>1456</v>
      </c>
      <c r="GW269" s="2">
        <v>1514</v>
      </c>
      <c r="GX269" s="2">
        <v>1480</v>
      </c>
      <c r="GY269" s="2">
        <v>1478</v>
      </c>
      <c r="GZ269" s="2">
        <v>1486</v>
      </c>
      <c r="HA269" s="2">
        <v>1482</v>
      </c>
      <c r="HB269" s="2">
        <v>1470</v>
      </c>
      <c r="HC269" s="2">
        <v>1451</v>
      </c>
      <c r="HD269" s="2">
        <v>1483</v>
      </c>
      <c r="HE269" s="2">
        <v>1474</v>
      </c>
      <c r="HF269" s="2">
        <v>1476</v>
      </c>
      <c r="HG269" s="2">
        <v>1461</v>
      </c>
      <c r="HH269" s="2">
        <v>1460</v>
      </c>
      <c r="HI269" s="2">
        <v>1479</v>
      </c>
      <c r="HJ269" s="2">
        <v>1467</v>
      </c>
      <c r="HK269" s="2">
        <v>1468</v>
      </c>
      <c r="HL269" s="2">
        <v>1468</v>
      </c>
      <c r="HM269" s="2">
        <v>1487</v>
      </c>
      <c r="HN269" s="2">
        <v>1487</v>
      </c>
      <c r="HO269" s="2">
        <v>1484</v>
      </c>
      <c r="HP269" s="2">
        <v>1488</v>
      </c>
      <c r="HQ269" s="2">
        <v>1528</v>
      </c>
      <c r="HR269" s="2">
        <v>1527</v>
      </c>
      <c r="HS269" s="2">
        <v>1525</v>
      </c>
      <c r="HT269" s="2">
        <v>1510</v>
      </c>
      <c r="HU269" s="2">
        <v>1511</v>
      </c>
      <c r="HV269" s="2">
        <v>1510</v>
      </c>
      <c r="HW269" s="2">
        <v>1500</v>
      </c>
      <c r="HX269" s="2">
        <v>1497</v>
      </c>
      <c r="HY269" s="2">
        <v>1483</v>
      </c>
      <c r="HZ269" s="2">
        <v>1479</v>
      </c>
      <c r="IA269" s="2">
        <v>1482</v>
      </c>
      <c r="IB269" s="2">
        <v>1480</v>
      </c>
      <c r="IC269" s="2">
        <v>1449</v>
      </c>
      <c r="ID269" s="2">
        <v>1413</v>
      </c>
      <c r="IE269" s="2">
        <v>1413</v>
      </c>
      <c r="IF269" s="2">
        <v>1393</v>
      </c>
      <c r="IG269" s="2">
        <v>1398</v>
      </c>
      <c r="IH269" s="2">
        <v>1369</v>
      </c>
      <c r="II269" s="2">
        <v>1400</v>
      </c>
      <c r="IJ269" s="2">
        <v>1417</v>
      </c>
      <c r="IK269" s="2">
        <v>1413</v>
      </c>
      <c r="IL269" s="2">
        <v>1413</v>
      </c>
      <c r="IM269" s="2">
        <v>1399</v>
      </c>
      <c r="IN269" s="2">
        <v>1391</v>
      </c>
      <c r="IO269" s="2">
        <v>1376</v>
      </c>
      <c r="IP269" s="2">
        <v>1346</v>
      </c>
      <c r="IQ269" s="2">
        <v>1364</v>
      </c>
      <c r="IR269" s="2">
        <v>1355</v>
      </c>
      <c r="IS269" s="2">
        <v>1324</v>
      </c>
      <c r="IT269" s="2">
        <v>1315</v>
      </c>
    </row>
    <row r="270" spans="1:254">
      <c r="A270" s="62" t="s">
        <v>483</v>
      </c>
      <c r="B270" s="4" t="inlineStr">
        <is>
          <t>明海グループ</t>
        </is>
      </c>
      <c r="C270" s="4">
        <v>862</v>
      </c>
      <c r="D270" s="4">
        <v>6</v>
      </c>
      <c r="E270" s="67">
        <v>856</v>
      </c>
      <c r="F270" s="67">
        <v>912</v>
      </c>
      <c r="G270" s="67">
        <v>846</v>
      </c>
      <c r="H270" s="67">
        <v>815</v>
      </c>
      <c r="I270" s="67">
        <v>814</v>
      </c>
      <c r="J270" s="67">
        <v>788</v>
      </c>
      <c r="K270" s="67">
        <v>796</v>
      </c>
      <c r="L270" s="67">
        <v>851</v>
      </c>
      <c r="M270" s="67">
        <v>881</v>
      </c>
      <c r="N270" s="67">
        <v>891</v>
      </c>
      <c r="O270" s="67">
        <v>845</v>
      </c>
      <c r="P270" s="67">
        <v>894</v>
      </c>
      <c r="Q270" s="67">
        <v>829</v>
      </c>
      <c r="R270" s="67">
        <v>821</v>
      </c>
      <c r="S270" s="67">
        <v>825</v>
      </c>
      <c r="T270" s="67">
        <v>853</v>
      </c>
      <c r="U270" s="67">
        <v>834</v>
      </c>
      <c r="V270" s="67">
        <v>811</v>
      </c>
      <c r="W270" s="67">
        <v>809</v>
      </c>
      <c r="X270" s="67">
        <v>845</v>
      </c>
      <c r="Y270" s="67">
        <v>819</v>
      </c>
      <c r="Z270" s="67">
        <v>822</v>
      </c>
      <c r="AA270" s="67">
        <v>849</v>
      </c>
      <c r="AB270" s="67">
        <v>839</v>
      </c>
      <c r="AC270" s="67">
        <v>818</v>
      </c>
      <c r="AD270" s="67">
        <v>818</v>
      </c>
      <c r="AE270" s="67">
        <v>801</v>
      </c>
      <c r="AF270" s="67">
        <v>811</v>
      </c>
      <c r="AG270" s="67">
        <v>800</v>
      </c>
      <c r="AH270" s="67">
        <v>798</v>
      </c>
      <c r="AI270" s="67">
        <v>790</v>
      </c>
      <c r="AJ270" s="67">
        <v>802</v>
      </c>
      <c r="AK270" s="67">
        <v>759</v>
      </c>
      <c r="AL270" s="67">
        <v>768</v>
      </c>
      <c r="AM270" s="67">
        <v>781</v>
      </c>
      <c r="AN270" s="67">
        <v>805</v>
      </c>
      <c r="AO270" s="67">
        <v>826</v>
      </c>
      <c r="AP270" s="67">
        <v>835</v>
      </c>
      <c r="AQ270" s="67">
        <v>848</v>
      </c>
      <c r="AR270" s="67">
        <v>899</v>
      </c>
      <c r="AS270" s="67">
        <v>904</v>
      </c>
      <c r="AT270" s="67">
        <v>936</v>
      </c>
      <c r="AU270" s="67">
        <v>973</v>
      </c>
      <c r="AV270" s="67">
        <v>981</v>
      </c>
      <c r="AW270" s="67">
        <v>999</v>
      </c>
      <c r="AX270" s="67">
        <v>1020</v>
      </c>
      <c r="AY270" s="67">
        <v>1036</v>
      </c>
      <c r="AZ270" s="67">
        <v>1047</v>
      </c>
      <c r="BA270" s="67">
        <v>1110</v>
      </c>
      <c r="BB270" s="67">
        <v>1137</v>
      </c>
      <c r="BC270" s="67">
        <v>1143</v>
      </c>
      <c r="BD270" s="67">
        <v>1161</v>
      </c>
      <c r="BE270" s="67">
        <v>1162</v>
      </c>
      <c r="BF270" s="67">
        <v>1152</v>
      </c>
      <c r="BG270" s="67">
        <v>1130</v>
      </c>
      <c r="BH270" s="67">
        <v>1103</v>
      </c>
      <c r="BI270" s="67">
        <v>1176</v>
      </c>
      <c r="BJ270" s="67">
        <v>1218</v>
      </c>
      <c r="BK270" s="67">
        <v>1227</v>
      </c>
      <c r="BL270" s="67">
        <v>1196</v>
      </c>
      <c r="BM270" s="67">
        <v>1208</v>
      </c>
      <c r="BN270" s="67">
        <v>1216</v>
      </c>
      <c r="BO270" s="67">
        <v>1272</v>
      </c>
      <c r="BP270" s="67">
        <v>1244</v>
      </c>
      <c r="BQ270" s="67">
        <v>1329</v>
      </c>
      <c r="BR270" s="67">
        <v>1294</v>
      </c>
      <c r="BS270" s="67">
        <v>1274</v>
      </c>
      <c r="BT270" s="67">
        <v>1249</v>
      </c>
      <c r="BU270" s="67">
        <v>1180</v>
      </c>
      <c r="BV270" s="67">
        <v>1175</v>
      </c>
      <c r="BW270" s="67">
        <v>1178</v>
      </c>
      <c r="BX270" s="67">
        <v>1214</v>
      </c>
      <c r="BY270" s="67">
        <v>1267</v>
      </c>
      <c r="BZ270" s="67">
        <v>1282</v>
      </c>
      <c r="CA270" s="516">
        <v>1241</v>
      </c>
      <c r="CB270" s="516">
        <v>1285</v>
      </c>
      <c r="CC270" s="516">
        <v>1289</v>
      </c>
      <c r="CD270" s="516">
        <v>1303</v>
      </c>
      <c r="CE270" s="516">
        <v>1290</v>
      </c>
      <c r="CF270" s="516">
        <v>1269</v>
      </c>
      <c r="CG270" s="516">
        <v>1275</v>
      </c>
      <c r="CH270" s="516">
        <v>1259</v>
      </c>
      <c r="CI270" s="516">
        <v>1232</v>
      </c>
      <c r="CJ270" s="516">
        <v>1352</v>
      </c>
      <c r="CK270" s="516">
        <v>1200</v>
      </c>
      <c r="CL270" s="516">
        <v>1309</v>
      </c>
      <c r="CM270" s="516">
        <v>1273</v>
      </c>
      <c r="CN270" s="516">
        <v>1349</v>
      </c>
      <c r="CO270" s="516">
        <v>1530</v>
      </c>
      <c r="CP270" s="516">
        <v>1400</v>
      </c>
      <c r="CQ270" s="516">
        <v>1473</v>
      </c>
      <c r="CR270" s="516">
        <v>1572</v>
      </c>
      <c r="CS270" s="516">
        <v>1391</v>
      </c>
      <c r="CT270" s="516">
        <v>1480</v>
      </c>
      <c r="CU270" s="516">
        <v>1267</v>
      </c>
      <c r="CV270" s="516">
        <v>1113</v>
      </c>
      <c r="CW270" s="516">
        <v>967</v>
      </c>
      <c r="CX270" s="516">
        <v>923</v>
      </c>
      <c r="CY270" s="516">
        <v>805</v>
      </c>
      <c r="CZ270" s="516">
        <v>809</v>
      </c>
      <c r="DA270" s="2">
        <v>807</v>
      </c>
      <c r="DB270" s="2">
        <v>784</v>
      </c>
      <c r="DC270" s="2">
        <v>788</v>
      </c>
      <c r="DD270" s="2">
        <v>786</v>
      </c>
      <c r="DE270" s="2">
        <v>808</v>
      </c>
      <c r="DF270" s="2">
        <v>787</v>
      </c>
      <c r="DG270" s="2">
        <v>885</v>
      </c>
      <c r="DH270" s="2">
        <v>796</v>
      </c>
      <c r="DI270" s="2">
        <v>771</v>
      </c>
      <c r="DJ270" s="2">
        <v>764</v>
      </c>
      <c r="DK270" s="2">
        <v>755</v>
      </c>
      <c r="DL270" s="2">
        <v>749</v>
      </c>
      <c r="DM270" s="2">
        <v>738</v>
      </c>
      <c r="DN270" s="2">
        <v>756</v>
      </c>
      <c r="DO270" s="2">
        <v>744</v>
      </c>
      <c r="DP270" s="2">
        <v>738</v>
      </c>
      <c r="DQ270" s="2">
        <v>742</v>
      </c>
      <c r="DR270" s="2">
        <v>737</v>
      </c>
      <c r="DS270" s="2">
        <v>746</v>
      </c>
      <c r="DT270" s="2">
        <v>730</v>
      </c>
      <c r="DU270" s="2">
        <v>726</v>
      </c>
      <c r="DV270" s="2">
        <v>726</v>
      </c>
      <c r="DW270" s="2">
        <v>736</v>
      </c>
      <c r="DX270" s="2">
        <v>726</v>
      </c>
      <c r="DY270" s="2">
        <v>722</v>
      </c>
      <c r="DZ270" s="2">
        <v>707</v>
      </c>
      <c r="EA270" s="2">
        <v>717</v>
      </c>
      <c r="EB270" s="2">
        <v>732</v>
      </c>
      <c r="EC270" s="2">
        <v>696</v>
      </c>
      <c r="ED270" s="2">
        <v>697</v>
      </c>
      <c r="EE270" s="2">
        <v>688</v>
      </c>
      <c r="EF270" s="2">
        <v>692</v>
      </c>
      <c r="EG270" s="2">
        <v>689</v>
      </c>
      <c r="EH270" s="2">
        <v>683</v>
      </c>
      <c r="EI270" s="2">
        <v>695</v>
      </c>
      <c r="EJ270" s="2">
        <v>691</v>
      </c>
      <c r="EK270" s="2">
        <v>701</v>
      </c>
      <c r="EL270" s="2">
        <v>686</v>
      </c>
      <c r="EM270" s="2">
        <v>681</v>
      </c>
      <c r="EN270" s="2">
        <v>677</v>
      </c>
      <c r="EO270" s="2">
        <v>662</v>
      </c>
      <c r="EP270" s="2">
        <v>666</v>
      </c>
      <c r="EQ270" s="2">
        <v>672</v>
      </c>
      <c r="ER270" s="2">
        <v>680</v>
      </c>
      <c r="ES270" s="2">
        <v>682</v>
      </c>
      <c r="ET270" s="2">
        <v>678</v>
      </c>
      <c r="EU270" s="2">
        <v>674</v>
      </c>
      <c r="EV270" s="2">
        <v>664</v>
      </c>
      <c r="EW270" s="2">
        <v>650</v>
      </c>
      <c r="EX270" s="2">
        <v>649</v>
      </c>
      <c r="EY270" s="2">
        <v>635</v>
      </c>
      <c r="EZ270" s="2">
        <v>619</v>
      </c>
      <c r="FA270" s="2">
        <v>621</v>
      </c>
      <c r="FB270" s="2">
        <v>626</v>
      </c>
      <c r="FC270" s="2">
        <v>623</v>
      </c>
      <c r="FD270" s="2">
        <v>610</v>
      </c>
      <c r="FE270" s="2">
        <v>606</v>
      </c>
      <c r="FF270" s="2">
        <v>617</v>
      </c>
      <c r="FG270" s="2">
        <v>615</v>
      </c>
      <c r="FH270" s="2">
        <v>627</v>
      </c>
      <c r="FI270" s="2">
        <v>627</v>
      </c>
      <c r="FJ270" s="2">
        <v>637</v>
      </c>
      <c r="FK270" s="2">
        <v>643</v>
      </c>
      <c r="FL270" s="2">
        <v>652</v>
      </c>
      <c r="FM270" s="2">
        <v>641</v>
      </c>
      <c r="FN270" s="2">
        <v>644</v>
      </c>
      <c r="FO270" s="2">
        <v>664</v>
      </c>
      <c r="FP270" s="2">
        <v>695</v>
      </c>
      <c r="FQ270" s="2">
        <v>690</v>
      </c>
      <c r="FR270" s="2">
        <v>682</v>
      </c>
      <c r="FS270" s="2">
        <v>680</v>
      </c>
      <c r="FT270" s="2">
        <v>684</v>
      </c>
      <c r="FU270" s="2">
        <v>682</v>
      </c>
      <c r="FV270" s="2">
        <v>654</v>
      </c>
      <c r="FW270" s="2">
        <v>663</v>
      </c>
      <c r="FX270" s="2">
        <v>693</v>
      </c>
      <c r="FY270" s="2">
        <v>699</v>
      </c>
      <c r="FZ270" s="2">
        <v>702</v>
      </c>
      <c r="GA270" s="2">
        <v>698</v>
      </c>
      <c r="GB270" s="2">
        <v>682</v>
      </c>
      <c r="GC270" s="2">
        <v>686</v>
      </c>
      <c r="GD270" s="2">
        <v>697</v>
      </c>
      <c r="GE270" s="2">
        <v>680</v>
      </c>
      <c r="GF270" s="2">
        <v>651</v>
      </c>
      <c r="GG270" s="2">
        <v>662</v>
      </c>
      <c r="GH270" s="2">
        <v>701</v>
      </c>
      <c r="GI270" s="2">
        <v>785</v>
      </c>
      <c r="GJ270" s="2">
        <v>753</v>
      </c>
      <c r="GK270" s="2">
        <v>781</v>
      </c>
      <c r="GL270" s="2">
        <v>800</v>
      </c>
      <c r="GM270" s="2">
        <v>715</v>
      </c>
      <c r="GN270" s="2">
        <v>714</v>
      </c>
      <c r="GO270" s="2">
        <v>707</v>
      </c>
      <c r="GP270" s="2">
        <v>707</v>
      </c>
      <c r="GQ270" s="2">
        <v>701</v>
      </c>
      <c r="GR270" s="2">
        <v>700</v>
      </c>
      <c r="GS270" s="2">
        <v>701</v>
      </c>
      <c r="GT270" s="2">
        <v>706</v>
      </c>
      <c r="GU270" s="2">
        <v>699</v>
      </c>
      <c r="GV270" s="2">
        <v>702</v>
      </c>
      <c r="GW270" s="2">
        <v>700</v>
      </c>
      <c r="GX270" s="2">
        <v>713</v>
      </c>
      <c r="GY270" s="2">
        <v>710</v>
      </c>
      <c r="GZ270" s="2">
        <v>705</v>
      </c>
      <c r="HA270" s="2">
        <v>708</v>
      </c>
      <c r="HB270" s="2">
        <v>701</v>
      </c>
      <c r="HC270" s="2">
        <v>722</v>
      </c>
      <c r="HD270" s="2">
        <v>749</v>
      </c>
      <c r="HE270" s="2">
        <v>771</v>
      </c>
      <c r="HF270" s="2">
        <v>776</v>
      </c>
      <c r="HG270" s="2">
        <v>777</v>
      </c>
      <c r="HH270" s="2">
        <v>769</v>
      </c>
      <c r="HI270" s="2">
        <v>768</v>
      </c>
      <c r="HJ270" s="2">
        <v>757</v>
      </c>
      <c r="HK270" s="2">
        <v>747</v>
      </c>
      <c r="HL270" s="2">
        <v>756</v>
      </c>
      <c r="HM270" s="2">
        <v>744</v>
      </c>
      <c r="HN270" s="2">
        <v>740</v>
      </c>
      <c r="HO270" s="2">
        <v>727</v>
      </c>
      <c r="HP270" s="2">
        <v>733</v>
      </c>
      <c r="HQ270" s="2">
        <v>735</v>
      </c>
      <c r="HR270" s="2">
        <v>715</v>
      </c>
      <c r="HS270" s="2">
        <v>721</v>
      </c>
      <c r="HT270" s="2">
        <v>721</v>
      </c>
      <c r="HU270" s="2">
        <v>696</v>
      </c>
      <c r="HV270" s="2">
        <v>720</v>
      </c>
      <c r="HW270" s="2">
        <v>711</v>
      </c>
      <c r="HX270" s="2">
        <v>726</v>
      </c>
      <c r="HY270" s="2">
        <v>705</v>
      </c>
      <c r="HZ270" s="2">
        <v>674</v>
      </c>
      <c r="IA270" s="2">
        <v>678</v>
      </c>
      <c r="IB270" s="2">
        <v>685</v>
      </c>
      <c r="IC270" s="2">
        <v>677</v>
      </c>
      <c r="ID270" s="2">
        <v>674</v>
      </c>
      <c r="IE270" s="2">
        <v>682</v>
      </c>
      <c r="IF270" s="2">
        <v>694</v>
      </c>
      <c r="IG270" s="2">
        <v>702</v>
      </c>
      <c r="IH270" s="2">
        <v>700</v>
      </c>
      <c r="II270" s="2">
        <v>696</v>
      </c>
      <c r="IJ270" s="2">
        <v>681</v>
      </c>
      <c r="IK270" s="2">
        <v>677</v>
      </c>
      <c r="IL270" s="2">
        <v>676</v>
      </c>
      <c r="IM270" s="2">
        <v>677</v>
      </c>
      <c r="IN270" s="2">
        <v>694</v>
      </c>
      <c r="IO270" s="2">
        <v>693</v>
      </c>
      <c r="IP270" s="2">
        <v>687</v>
      </c>
      <c r="IQ270" s="2">
        <v>700</v>
      </c>
      <c r="IR270" s="2">
        <v>705</v>
      </c>
      <c r="IS270" s="2">
        <v>685</v>
      </c>
      <c r="IT270" s="2">
        <v>648</v>
      </c>
    </row>
    <row r="271" spans="1:254">
      <c r="A271" s="62" t="s">
        <v>484</v>
      </c>
      <c r="B271" s="4" t="inlineStr">
        <is>
          <t>三菱製紙</t>
        </is>
      </c>
      <c r="C271" s="4">
        <v>1164</v>
      </c>
      <c r="D271" s="4">
        <v>-4</v>
      </c>
      <c r="E271" s="67">
        <v>1168</v>
      </c>
      <c r="F271" s="67">
        <v>1174</v>
      </c>
      <c r="G271" s="67">
        <v>1152</v>
      </c>
      <c r="H271" s="67">
        <v>1117</v>
      </c>
      <c r="I271" s="67">
        <v>1123</v>
      </c>
      <c r="J271" s="67">
        <v>1117</v>
      </c>
      <c r="K271" s="67">
        <v>1122</v>
      </c>
      <c r="L271" s="67">
        <v>1091</v>
      </c>
      <c r="M271" s="67">
        <v>1151</v>
      </c>
      <c r="N271" s="67">
        <v>1133</v>
      </c>
      <c r="O271" s="67">
        <v>1198</v>
      </c>
      <c r="P271" s="67">
        <v>1175</v>
      </c>
      <c r="Q271" s="67">
        <v>1226</v>
      </c>
      <c r="R271" s="67">
        <v>1092</v>
      </c>
      <c r="S271" s="67">
        <v>1095</v>
      </c>
      <c r="T271" s="67">
        <v>1108</v>
      </c>
      <c r="U271" s="67">
        <v>1080</v>
      </c>
      <c r="V271" s="67">
        <v>1055</v>
      </c>
      <c r="W271" s="67">
        <v>1001</v>
      </c>
      <c r="X271" s="67">
        <v>1009</v>
      </c>
      <c r="Y271" s="67">
        <v>1013</v>
      </c>
      <c r="Z271" s="67">
        <v>999</v>
      </c>
      <c r="AA271" s="67">
        <v>1016</v>
      </c>
      <c r="AB271" s="67">
        <v>1015</v>
      </c>
      <c r="AC271" s="67">
        <v>1008</v>
      </c>
      <c r="AD271" s="67">
        <v>1005</v>
      </c>
      <c r="AE271" s="67">
        <v>1012</v>
      </c>
      <c r="AF271" s="67">
        <v>1015</v>
      </c>
      <c r="AG271" s="67">
        <v>1039</v>
      </c>
      <c r="AH271" s="67">
        <v>1034</v>
      </c>
      <c r="AI271" s="67">
        <v>1034</v>
      </c>
      <c r="AJ271" s="67">
        <v>1029</v>
      </c>
      <c r="AK271" s="67">
        <v>1035</v>
      </c>
      <c r="AL271" s="67">
        <v>1032</v>
      </c>
      <c r="AM271" s="67">
        <v>1030</v>
      </c>
      <c r="AN271" s="67">
        <v>1059</v>
      </c>
      <c r="AO271" s="67">
        <v>1074</v>
      </c>
      <c r="AP271" s="67">
        <v>1104</v>
      </c>
      <c r="AQ271" s="67">
        <v>1061</v>
      </c>
      <c r="AR271" s="67">
        <v>1054</v>
      </c>
      <c r="AS271" s="67">
        <v>1074</v>
      </c>
      <c r="AT271" s="67">
        <v>1059</v>
      </c>
      <c r="AU271" s="67">
        <v>1052</v>
      </c>
      <c r="AV271" s="67">
        <v>1061</v>
      </c>
      <c r="AW271" s="67">
        <v>1040</v>
      </c>
      <c r="AX271" s="67">
        <v>1060</v>
      </c>
      <c r="AY271" s="67">
        <v>1045</v>
      </c>
      <c r="AZ271" s="67">
        <v>1055</v>
      </c>
      <c r="BA271" s="67">
        <v>1100</v>
      </c>
      <c r="BB271" s="67">
        <v>1131</v>
      </c>
      <c r="BC271" s="67">
        <v>1096</v>
      </c>
      <c r="BD271" s="67">
        <v>1100</v>
      </c>
      <c r="BE271" s="67">
        <v>1088</v>
      </c>
      <c r="BF271" s="67">
        <v>1095</v>
      </c>
      <c r="BG271" s="67">
        <v>1090</v>
      </c>
      <c r="BH271" s="67">
        <v>1034</v>
      </c>
      <c r="BI271" s="67">
        <v>1018</v>
      </c>
      <c r="BJ271" s="67">
        <v>1036</v>
      </c>
      <c r="BK271" s="67">
        <v>1009</v>
      </c>
      <c r="BL271" s="67">
        <v>928</v>
      </c>
      <c r="BM271" s="67">
        <v>913</v>
      </c>
      <c r="BN271" s="67">
        <v>916</v>
      </c>
      <c r="BO271" s="67">
        <v>935</v>
      </c>
      <c r="BP271" s="67">
        <v>944</v>
      </c>
      <c r="BQ271" s="67">
        <v>934</v>
      </c>
      <c r="BR271" s="67">
        <v>928</v>
      </c>
      <c r="BS271" s="67">
        <v>932</v>
      </c>
      <c r="BT271" s="67">
        <v>937</v>
      </c>
      <c r="BU271" s="67">
        <v>936</v>
      </c>
      <c r="BV271" s="67">
        <v>959</v>
      </c>
      <c r="BW271" s="67">
        <v>951</v>
      </c>
      <c r="BX271" s="67">
        <v>959</v>
      </c>
      <c r="BY271" s="67">
        <v>978</v>
      </c>
      <c r="BZ271" s="67">
        <v>972</v>
      </c>
      <c r="CA271" s="516">
        <v>990</v>
      </c>
      <c r="CB271" s="516">
        <v>982</v>
      </c>
      <c r="CC271" s="516">
        <v>951</v>
      </c>
      <c r="CD271" s="516">
        <v>927</v>
      </c>
      <c r="CE271" s="516">
        <v>921</v>
      </c>
      <c r="CF271" s="516">
        <v>895</v>
      </c>
      <c r="CG271" s="516">
        <v>895</v>
      </c>
      <c r="CH271" s="516">
        <v>892</v>
      </c>
      <c r="CI271" s="516">
        <v>876</v>
      </c>
      <c r="CJ271" s="516">
        <v>856</v>
      </c>
      <c r="CK271" s="516">
        <v>850</v>
      </c>
      <c r="CL271" s="516">
        <v>855</v>
      </c>
      <c r="CM271" s="516">
        <v>841</v>
      </c>
      <c r="CN271" s="516">
        <v>825</v>
      </c>
      <c r="CO271" s="516">
        <v>817</v>
      </c>
      <c r="CP271" s="516">
        <v>820</v>
      </c>
      <c r="CQ271" s="516">
        <v>811</v>
      </c>
      <c r="CR271" s="516">
        <v>812</v>
      </c>
      <c r="CS271" s="516">
        <v>797</v>
      </c>
      <c r="CT271" s="516">
        <v>780</v>
      </c>
      <c r="CU271" s="516">
        <v>813</v>
      </c>
      <c r="CV271" s="516">
        <v>847</v>
      </c>
      <c r="CW271" s="516">
        <v>824</v>
      </c>
      <c r="CX271" s="516">
        <v>836</v>
      </c>
      <c r="CY271" s="516">
        <v>832</v>
      </c>
      <c r="CZ271" s="516">
        <v>854</v>
      </c>
      <c r="DA271" s="2">
        <v>875</v>
      </c>
      <c r="DB271" s="2">
        <v>856</v>
      </c>
      <c r="DC271" s="2">
        <v>829</v>
      </c>
      <c r="DD271" s="2">
        <v>883</v>
      </c>
      <c r="DE271" s="2">
        <v>887</v>
      </c>
      <c r="DF271" s="2">
        <v>830</v>
      </c>
      <c r="DG271" s="2">
        <v>861</v>
      </c>
      <c r="DH271" s="2">
        <v>870</v>
      </c>
      <c r="DI271" s="2">
        <v>855</v>
      </c>
      <c r="DJ271" s="2">
        <v>830</v>
      </c>
      <c r="DK271" s="2">
        <v>829</v>
      </c>
      <c r="DL271" s="2">
        <v>817</v>
      </c>
      <c r="DM271" s="2">
        <v>789</v>
      </c>
      <c r="DN271" s="2">
        <v>787</v>
      </c>
      <c r="DO271" s="2">
        <v>770</v>
      </c>
      <c r="DP271" s="2">
        <v>741</v>
      </c>
      <c r="DQ271" s="2">
        <v>730</v>
      </c>
      <c r="DR271" s="2">
        <v>696</v>
      </c>
      <c r="DS271" s="2">
        <v>711</v>
      </c>
      <c r="DT271" s="2">
        <v>704</v>
      </c>
      <c r="DU271" s="2">
        <v>696</v>
      </c>
      <c r="DV271" s="2">
        <v>692</v>
      </c>
      <c r="DW271" s="2">
        <v>683</v>
      </c>
      <c r="DX271" s="2">
        <v>679</v>
      </c>
      <c r="DY271" s="2">
        <v>671</v>
      </c>
      <c r="DZ271" s="2">
        <v>659</v>
      </c>
      <c r="EA271" s="2">
        <v>667</v>
      </c>
      <c r="EB271" s="2">
        <v>663</v>
      </c>
      <c r="EC271" s="2">
        <v>661</v>
      </c>
      <c r="ED271" s="2">
        <v>674</v>
      </c>
      <c r="EE271" s="2">
        <v>671</v>
      </c>
      <c r="EF271" s="2">
        <v>679</v>
      </c>
      <c r="EG271" s="2">
        <v>680</v>
      </c>
      <c r="EH271" s="2">
        <v>671</v>
      </c>
      <c r="EI271" s="2">
        <v>684</v>
      </c>
      <c r="EJ271" s="2">
        <v>691</v>
      </c>
      <c r="EK271" s="2">
        <v>686</v>
      </c>
      <c r="EL271" s="2">
        <v>703</v>
      </c>
      <c r="EM271" s="2">
        <v>684</v>
      </c>
      <c r="EN271" s="2">
        <v>682</v>
      </c>
      <c r="EO271" s="2">
        <v>673</v>
      </c>
      <c r="EP271" s="2">
        <v>670</v>
      </c>
      <c r="EQ271" s="2">
        <v>677</v>
      </c>
      <c r="ER271" s="2">
        <v>653</v>
      </c>
      <c r="ES271" s="2">
        <v>655</v>
      </c>
      <c r="ET271" s="2">
        <v>655</v>
      </c>
      <c r="EU271" s="2">
        <v>666</v>
      </c>
      <c r="EV271" s="2">
        <v>660</v>
      </c>
      <c r="EW271" s="2">
        <v>662</v>
      </c>
      <c r="EX271" s="2">
        <v>661</v>
      </c>
      <c r="EY271" s="2">
        <v>650</v>
      </c>
      <c r="EZ271" s="2">
        <v>658</v>
      </c>
      <c r="FA271" s="2">
        <v>645</v>
      </c>
      <c r="FB271" s="2">
        <v>638</v>
      </c>
      <c r="FC271" s="2">
        <v>636</v>
      </c>
      <c r="FD271" s="2">
        <v>642</v>
      </c>
      <c r="FE271" s="2">
        <v>644</v>
      </c>
      <c r="FF271" s="2">
        <v>644</v>
      </c>
      <c r="FG271" s="2">
        <v>633</v>
      </c>
      <c r="FH271" s="2">
        <v>640</v>
      </c>
      <c r="FI271" s="2">
        <v>646</v>
      </c>
      <c r="FJ271" s="2">
        <v>646</v>
      </c>
      <c r="FK271" s="2">
        <v>633</v>
      </c>
      <c r="FL271" s="2">
        <v>639</v>
      </c>
      <c r="FM271" s="2">
        <v>635</v>
      </c>
      <c r="FN271" s="2">
        <v>636</v>
      </c>
      <c r="FO271" s="2">
        <v>640</v>
      </c>
      <c r="FP271" s="2">
        <v>650</v>
      </c>
      <c r="FQ271" s="2">
        <v>644</v>
      </c>
      <c r="FR271" s="2">
        <v>635</v>
      </c>
      <c r="FS271" s="2">
        <v>619</v>
      </c>
      <c r="FT271" s="2">
        <v>626</v>
      </c>
      <c r="FU271" s="2">
        <v>620</v>
      </c>
      <c r="FV271" s="2">
        <v>607</v>
      </c>
      <c r="FW271" s="2">
        <v>610</v>
      </c>
      <c r="FX271" s="2">
        <v>628</v>
      </c>
      <c r="FY271" s="2">
        <v>635</v>
      </c>
      <c r="FZ271" s="2">
        <v>608</v>
      </c>
      <c r="GA271" s="2">
        <v>619</v>
      </c>
      <c r="GB271" s="2">
        <v>610</v>
      </c>
      <c r="GC271" s="2">
        <v>619</v>
      </c>
      <c r="GD271" s="2">
        <v>608</v>
      </c>
      <c r="GE271" s="2">
        <v>610</v>
      </c>
      <c r="GF271" s="2">
        <v>601</v>
      </c>
      <c r="GG271" s="2">
        <v>603</v>
      </c>
      <c r="GH271" s="2">
        <v>611</v>
      </c>
      <c r="GI271" s="2">
        <v>621</v>
      </c>
      <c r="GJ271" s="2">
        <v>617</v>
      </c>
      <c r="GK271" s="2">
        <v>646</v>
      </c>
      <c r="GL271" s="2">
        <v>670</v>
      </c>
      <c r="GM271" s="2">
        <v>657</v>
      </c>
      <c r="GN271" s="2">
        <v>663</v>
      </c>
      <c r="GO271" s="2">
        <v>662</v>
      </c>
      <c r="GP271" s="2">
        <v>660</v>
      </c>
      <c r="GQ271" s="2">
        <v>675</v>
      </c>
      <c r="GR271" s="2">
        <v>659</v>
      </c>
      <c r="GS271" s="2">
        <v>665</v>
      </c>
      <c r="GT271" s="2">
        <v>659</v>
      </c>
      <c r="GU271" s="2">
        <v>645</v>
      </c>
      <c r="GV271" s="2">
        <v>670</v>
      </c>
      <c r="GW271" s="2">
        <v>684</v>
      </c>
      <c r="GX271" s="2">
        <v>680</v>
      </c>
      <c r="GY271" s="2">
        <v>680</v>
      </c>
      <c r="GZ271" s="2">
        <v>678</v>
      </c>
      <c r="HA271" s="2">
        <v>672</v>
      </c>
      <c r="HB271" s="2">
        <v>655</v>
      </c>
      <c r="HC271" s="2">
        <v>648</v>
      </c>
      <c r="HD271" s="2">
        <v>676</v>
      </c>
      <c r="HE271" s="2">
        <v>684</v>
      </c>
      <c r="HF271" s="2">
        <v>695</v>
      </c>
      <c r="HG271" s="2">
        <v>686</v>
      </c>
      <c r="HH271" s="2">
        <v>683</v>
      </c>
      <c r="HI271" s="2">
        <v>686</v>
      </c>
      <c r="HJ271" s="2">
        <v>678</v>
      </c>
      <c r="HK271" s="2">
        <v>682</v>
      </c>
      <c r="HL271" s="2">
        <v>688</v>
      </c>
      <c r="HM271" s="2">
        <v>698</v>
      </c>
      <c r="HN271" s="2">
        <v>687</v>
      </c>
      <c r="HO271" s="2">
        <v>688</v>
      </c>
      <c r="HP271" s="2">
        <v>688</v>
      </c>
      <c r="HQ271" s="2">
        <v>693</v>
      </c>
      <c r="HR271" s="2">
        <v>702</v>
      </c>
      <c r="HS271" s="2">
        <v>702</v>
      </c>
      <c r="HT271" s="2">
        <v>698</v>
      </c>
      <c r="HU271" s="2">
        <v>688</v>
      </c>
      <c r="HV271" s="2">
        <v>687</v>
      </c>
      <c r="HW271" s="2">
        <v>675</v>
      </c>
      <c r="HX271" s="2">
        <v>683</v>
      </c>
      <c r="HY271" s="2">
        <v>677</v>
      </c>
      <c r="HZ271" s="2">
        <v>703</v>
      </c>
      <c r="IA271" s="2">
        <v>710</v>
      </c>
      <c r="IB271" s="2">
        <v>713</v>
      </c>
      <c r="IC271" s="2">
        <v>729</v>
      </c>
      <c r="ID271" s="2">
        <v>681</v>
      </c>
      <c r="IE271" s="2">
        <v>656</v>
      </c>
      <c r="IF271" s="2">
        <v>658</v>
      </c>
      <c r="IG271" s="2">
        <v>662</v>
      </c>
      <c r="IH271" s="2">
        <v>668</v>
      </c>
      <c r="II271" s="2">
        <v>659</v>
      </c>
      <c r="IJ271" s="2">
        <v>674</v>
      </c>
      <c r="IK271" s="2">
        <v>654</v>
      </c>
      <c r="IL271" s="2">
        <v>653</v>
      </c>
      <c r="IM271" s="2">
        <v>659</v>
      </c>
      <c r="IN271" s="2">
        <v>710</v>
      </c>
      <c r="IO271" s="2">
        <v>698</v>
      </c>
      <c r="IP271" s="2">
        <v>683</v>
      </c>
      <c r="IQ271" s="2">
        <v>681</v>
      </c>
      <c r="IR271" s="2">
        <v>674</v>
      </c>
      <c r="IS271" s="2">
        <v>654</v>
      </c>
      <c r="IT271" s="2">
        <v>658</v>
      </c>
    </row>
    <row r="272" spans="1:254">
      <c r="A272" s="62" t="s">
        <v>485</v>
      </c>
      <c r="B272" s="4" t="inlineStr">
        <is>
          <t>日本ケミコン</t>
        </is>
      </c>
      <c r="C272" s="4">
        <v>3100</v>
      </c>
      <c r="D272" s="4">
        <v>-140</v>
      </c>
      <c r="E272" s="67">
        <v>3240</v>
      </c>
      <c r="F272" s="67">
        <v>3550</v>
      </c>
      <c r="G272" s="67">
        <v>3245</v>
      </c>
      <c r="H272" s="67">
        <v>3210</v>
      </c>
      <c r="I272" s="67">
        <v>3120</v>
      </c>
      <c r="J272" s="67">
        <v>2628</v>
      </c>
      <c r="K272" s="67">
        <v>2570</v>
      </c>
      <c r="L272" s="67">
        <v>2826</v>
      </c>
      <c r="M272" s="67">
        <v>3200</v>
      </c>
      <c r="N272" s="67">
        <v>3240</v>
      </c>
      <c r="O272" s="67">
        <v>3290</v>
      </c>
      <c r="P272" s="67">
        <v>3345</v>
      </c>
      <c r="Q272" s="67">
        <v>3100</v>
      </c>
      <c r="R272" s="67">
        <v>3160</v>
      </c>
      <c r="S272" s="67">
        <v>3630</v>
      </c>
      <c r="T272" s="67">
        <v>3700</v>
      </c>
      <c r="U272" s="67">
        <v>3665</v>
      </c>
      <c r="V272" s="67">
        <v>3655</v>
      </c>
      <c r="W272" s="67">
        <v>3965</v>
      </c>
      <c r="X272" s="67">
        <v>3920</v>
      </c>
      <c r="Y272" s="67">
        <v>3920</v>
      </c>
      <c r="Z272" s="67">
        <v>4250</v>
      </c>
      <c r="AA272" s="67">
        <v>5020</v>
      </c>
      <c r="AB272" s="67">
        <v>5570</v>
      </c>
      <c r="AC272" s="67">
        <v>5140</v>
      </c>
      <c r="AD272" s="67">
        <v>5790</v>
      </c>
      <c r="AE272" s="67">
        <v>5490</v>
      </c>
      <c r="AF272" s="67">
        <v>5590</v>
      </c>
      <c r="AG272" s="67">
        <v>5590</v>
      </c>
      <c r="AH272" s="67">
        <v>5980</v>
      </c>
      <c r="AI272" s="67">
        <v>5360</v>
      </c>
      <c r="AJ272" s="67">
        <v>5340</v>
      </c>
      <c r="AK272" s="67">
        <v>5810</v>
      </c>
      <c r="AL272" s="67">
        <v>5670</v>
      </c>
      <c r="AM272" s="67">
        <v>5530</v>
      </c>
      <c r="AN272" s="67">
        <v>5240</v>
      </c>
      <c r="AO272" s="67">
        <v>4540</v>
      </c>
      <c r="AP272" s="67">
        <v>4790</v>
      </c>
      <c r="AQ272" s="67">
        <v>4175</v>
      </c>
      <c r="AR272" s="67">
        <v>4110</v>
      </c>
      <c r="AS272" s="67">
        <v>4245</v>
      </c>
      <c r="AT272" s="67">
        <v>4565</v>
      </c>
      <c r="AU272" s="67">
        <v>4535</v>
      </c>
      <c r="AV272" s="67">
        <v>4980</v>
      </c>
      <c r="AW272" s="67">
        <v>4945</v>
      </c>
      <c r="AX272" s="67">
        <v>4840</v>
      </c>
      <c r="AY272" s="67">
        <v>4785</v>
      </c>
      <c r="AZ272" s="67">
        <v>5620</v>
      </c>
      <c r="BA272" s="67">
        <v>5080</v>
      </c>
      <c r="BB272" s="67">
        <v>4380</v>
      </c>
      <c r="BC272" s="67">
        <v>3865</v>
      </c>
      <c r="BD272" s="67">
        <v>4120</v>
      </c>
      <c r="BE272" s="67">
        <v>4065</v>
      </c>
      <c r="BF272" s="67">
        <v>3365</v>
      </c>
      <c r="BG272" s="67">
        <v>2923</v>
      </c>
      <c r="BH272" s="67">
        <v>2991</v>
      </c>
      <c r="BI272" s="67">
        <v>3055</v>
      </c>
      <c r="BJ272" s="67">
        <v>2944</v>
      </c>
      <c r="BK272" s="67">
        <v>2996</v>
      </c>
      <c r="BL272" s="67">
        <v>3415</v>
      </c>
      <c r="BM272" s="67">
        <v>3180</v>
      </c>
      <c r="BN272" s="67">
        <v>3200</v>
      </c>
      <c r="BO272" s="67">
        <v>3170</v>
      </c>
      <c r="BP272" s="67">
        <v>3160</v>
      </c>
      <c r="BQ272" s="67">
        <v>2960</v>
      </c>
      <c r="BR272" s="67">
        <v>2651</v>
      </c>
      <c r="BS272" s="67">
        <v>2660</v>
      </c>
      <c r="BT272" s="67">
        <v>2462</v>
      </c>
      <c r="BU272" s="67">
        <v>2321</v>
      </c>
      <c r="BV272" s="67">
        <v>2295</v>
      </c>
      <c r="BW272" s="67">
        <v>2243</v>
      </c>
      <c r="BX272" s="67">
        <v>2450</v>
      </c>
      <c r="BY272" s="67">
        <v>2354</v>
      </c>
      <c r="BZ272" s="67">
        <v>2384</v>
      </c>
      <c r="CA272" s="516">
        <v>2243</v>
      </c>
      <c r="CB272" s="516">
        <v>2265</v>
      </c>
      <c r="CC272" s="516">
        <v>2055</v>
      </c>
      <c r="CD272" s="516">
        <v>1942</v>
      </c>
      <c r="CE272" s="516">
        <v>1762</v>
      </c>
      <c r="CF272" s="516">
        <v>1660</v>
      </c>
      <c r="CG272" s="516">
        <v>1646</v>
      </c>
      <c r="CH272" s="516">
        <v>1668</v>
      </c>
      <c r="CI272" s="516">
        <v>1504</v>
      </c>
      <c r="CJ272" s="516">
        <v>1487</v>
      </c>
      <c r="CK272" s="516">
        <v>1474</v>
      </c>
      <c r="CL272" s="516">
        <v>1459</v>
      </c>
      <c r="CM272" s="516">
        <v>1496</v>
      </c>
      <c r="CN272" s="516">
        <v>1420</v>
      </c>
      <c r="CO272" s="516">
        <v>1469</v>
      </c>
      <c r="CP272" s="516">
        <v>1454</v>
      </c>
      <c r="CQ272" s="516">
        <v>1470</v>
      </c>
      <c r="CR272" s="516">
        <v>1460</v>
      </c>
      <c r="CS272" s="516">
        <v>1402</v>
      </c>
      <c r="CT272" s="516">
        <v>1376</v>
      </c>
      <c r="CU272" s="516">
        <v>1503</v>
      </c>
      <c r="CV272" s="516">
        <v>1609</v>
      </c>
      <c r="CW272" s="516">
        <v>1544</v>
      </c>
      <c r="CX272" s="516">
        <v>1534</v>
      </c>
      <c r="CY272" s="516">
        <v>1525</v>
      </c>
      <c r="CZ272" s="516">
        <v>1555</v>
      </c>
      <c r="DA272" s="2">
        <v>1624</v>
      </c>
      <c r="DB272" s="2">
        <v>1606</v>
      </c>
      <c r="DC272" s="2">
        <v>1524</v>
      </c>
      <c r="DD272" s="2">
        <v>1688</v>
      </c>
      <c r="DE272" s="2">
        <v>1700</v>
      </c>
      <c r="DF272" s="2">
        <v>1629</v>
      </c>
      <c r="DG272" s="2">
        <v>1729</v>
      </c>
      <c r="DH272" s="2">
        <v>1860</v>
      </c>
      <c r="DI272" s="2">
        <v>1888</v>
      </c>
      <c r="DJ272" s="2">
        <v>1797</v>
      </c>
      <c r="DK272" s="2">
        <v>1826</v>
      </c>
      <c r="DL272" s="2">
        <v>1775</v>
      </c>
      <c r="DM272" s="2">
        <v>1675</v>
      </c>
      <c r="DN272" s="2">
        <v>1745</v>
      </c>
      <c r="DO272" s="2">
        <v>1662</v>
      </c>
      <c r="DP272" s="2">
        <v>1604</v>
      </c>
      <c r="DQ272" s="2">
        <v>1520</v>
      </c>
      <c r="DR272" s="2">
        <v>1508</v>
      </c>
      <c r="DS272" s="2">
        <v>1557</v>
      </c>
      <c r="DT272" s="2">
        <v>1544</v>
      </c>
      <c r="DU272" s="2">
        <v>1611</v>
      </c>
      <c r="DV272" s="2">
        <v>1572</v>
      </c>
      <c r="DW272" s="2">
        <v>1547</v>
      </c>
      <c r="DX272" s="2">
        <v>1550</v>
      </c>
      <c r="DY272" s="2">
        <v>1529</v>
      </c>
      <c r="DZ272" s="2">
        <v>1434</v>
      </c>
      <c r="EA272" s="2">
        <v>1491</v>
      </c>
      <c r="EB272" s="2">
        <v>1432</v>
      </c>
      <c r="EC272" s="2">
        <v>1453</v>
      </c>
      <c r="ED272" s="2">
        <v>1482</v>
      </c>
      <c r="EE272" s="2">
        <v>1491</v>
      </c>
      <c r="EF272" s="2">
        <v>1570</v>
      </c>
      <c r="EG272" s="2">
        <v>1586</v>
      </c>
      <c r="EH272" s="2">
        <v>1566</v>
      </c>
      <c r="EI272" s="2">
        <v>1560</v>
      </c>
      <c r="EJ272" s="2">
        <v>1601</v>
      </c>
      <c r="EK272" s="2">
        <v>1587</v>
      </c>
      <c r="EL272" s="2">
        <v>1562</v>
      </c>
      <c r="EM272" s="2">
        <v>1554</v>
      </c>
      <c r="EN272" s="2">
        <v>1504</v>
      </c>
      <c r="EO272" s="2">
        <v>1471</v>
      </c>
      <c r="EP272" s="2">
        <v>1487</v>
      </c>
      <c r="EQ272" s="2">
        <v>1531</v>
      </c>
      <c r="ER272" s="2">
        <v>1487</v>
      </c>
      <c r="ES272" s="2">
        <v>1503</v>
      </c>
      <c r="ET272" s="2">
        <v>1450</v>
      </c>
      <c r="EU272" s="2">
        <v>1465</v>
      </c>
      <c r="EV272" s="2">
        <v>1459</v>
      </c>
      <c r="EW272" s="2">
        <v>1467</v>
      </c>
      <c r="EX272" s="2">
        <v>1429</v>
      </c>
      <c r="EY272" s="2">
        <v>1425</v>
      </c>
      <c r="EZ272" s="2">
        <v>1379</v>
      </c>
      <c r="FA272" s="2">
        <v>1310</v>
      </c>
      <c r="FB272" s="2">
        <v>1317</v>
      </c>
      <c r="FC272" s="2">
        <v>1355</v>
      </c>
      <c r="FD272" s="2">
        <v>1353</v>
      </c>
      <c r="FE272" s="2">
        <v>1445</v>
      </c>
      <c r="FF272" s="2">
        <v>1446</v>
      </c>
      <c r="FG272" s="2">
        <v>1443</v>
      </c>
      <c r="FH272" s="2">
        <v>1485</v>
      </c>
      <c r="FI272" s="2">
        <v>1486</v>
      </c>
      <c r="FJ272" s="2">
        <v>1499</v>
      </c>
      <c r="FK272" s="2">
        <v>1480</v>
      </c>
      <c r="FL272" s="2">
        <v>1494</v>
      </c>
      <c r="FM272" s="2">
        <v>1507</v>
      </c>
      <c r="FN272" s="2">
        <v>1549</v>
      </c>
      <c r="FO272" s="2">
        <v>1502</v>
      </c>
      <c r="FP272" s="2">
        <v>1471</v>
      </c>
      <c r="FQ272" s="2">
        <v>1426</v>
      </c>
      <c r="FR272" s="2">
        <v>1338</v>
      </c>
      <c r="FS272" s="2">
        <v>1350</v>
      </c>
      <c r="FT272" s="2">
        <v>1307</v>
      </c>
      <c r="FU272" s="2">
        <v>1357</v>
      </c>
      <c r="FV272" s="2">
        <v>1313</v>
      </c>
      <c r="FW272" s="2">
        <v>1318</v>
      </c>
      <c r="FX272" s="2">
        <v>1283</v>
      </c>
      <c r="FY272" s="2">
        <v>1278</v>
      </c>
      <c r="FZ272" s="2">
        <v>1273</v>
      </c>
      <c r="GA272" s="2">
        <v>1213</v>
      </c>
      <c r="GB272" s="2">
        <v>1181</v>
      </c>
      <c r="GC272" s="2">
        <v>1194</v>
      </c>
      <c r="GD272" s="2">
        <v>1191</v>
      </c>
      <c r="GE272" s="2">
        <v>1507</v>
      </c>
      <c r="GF272" s="2">
        <v>1479</v>
      </c>
      <c r="GG272" s="2">
        <v>1572</v>
      </c>
      <c r="GH272" s="2">
        <v>1561</v>
      </c>
      <c r="GI272" s="2">
        <v>1540</v>
      </c>
      <c r="GJ272" s="2">
        <v>1553</v>
      </c>
      <c r="GK272" s="2">
        <v>1608</v>
      </c>
      <c r="GL272" s="2">
        <v>1661</v>
      </c>
      <c r="GM272" s="2">
        <v>1630</v>
      </c>
      <c r="GN272" s="2">
        <v>1596</v>
      </c>
      <c r="GO272" s="2">
        <v>1578</v>
      </c>
      <c r="GP272" s="2">
        <v>1558</v>
      </c>
      <c r="GQ272" s="2">
        <v>1547</v>
      </c>
      <c r="GR272" s="2">
        <v>1495</v>
      </c>
      <c r="GS272" s="2">
        <v>1520</v>
      </c>
      <c r="GT272" s="2">
        <v>1495</v>
      </c>
      <c r="GU272" s="2">
        <v>1437</v>
      </c>
      <c r="GV272" s="2">
        <v>1500</v>
      </c>
      <c r="GW272" s="2">
        <v>1573</v>
      </c>
      <c r="GX272" s="2">
        <v>1535</v>
      </c>
      <c r="GY272" s="2">
        <v>1540</v>
      </c>
      <c r="GZ272" s="2">
        <v>1551</v>
      </c>
      <c r="HA272" s="2">
        <v>1532</v>
      </c>
      <c r="HB272" s="2">
        <v>1510</v>
      </c>
      <c r="HC272" s="2">
        <v>1550</v>
      </c>
      <c r="HD272" s="2">
        <v>1635</v>
      </c>
      <c r="HE272" s="2">
        <v>1594</v>
      </c>
      <c r="HF272" s="2">
        <v>1540</v>
      </c>
      <c r="HG272" s="2">
        <v>1599</v>
      </c>
      <c r="HH272" s="2">
        <v>1570</v>
      </c>
      <c r="HI272" s="2">
        <v>1568</v>
      </c>
      <c r="HJ272" s="2">
        <v>1502</v>
      </c>
      <c r="HK272" s="2">
        <v>1509</v>
      </c>
      <c r="HL272" s="2">
        <v>1566</v>
      </c>
      <c r="HM272" s="2">
        <v>1625</v>
      </c>
      <c r="HN272" s="2">
        <v>1408</v>
      </c>
      <c r="HO272" s="2">
        <v>1407</v>
      </c>
      <c r="HP272" s="2">
        <v>1407</v>
      </c>
      <c r="HQ272" s="2">
        <v>1423</v>
      </c>
      <c r="HR272" s="2">
        <v>1439</v>
      </c>
      <c r="HS272" s="2">
        <v>1439</v>
      </c>
      <c r="HT272" s="2">
        <v>1386</v>
      </c>
      <c r="HU272" s="2">
        <v>1381</v>
      </c>
      <c r="HV272" s="2">
        <v>1385</v>
      </c>
      <c r="HW272" s="2">
        <v>1377</v>
      </c>
      <c r="HX272" s="2">
        <v>1408</v>
      </c>
      <c r="HY272" s="2">
        <v>1437</v>
      </c>
      <c r="HZ272" s="2">
        <v>1418</v>
      </c>
      <c r="IA272" s="2">
        <v>1411</v>
      </c>
      <c r="IB272" s="2">
        <v>1418</v>
      </c>
      <c r="IC272" s="2">
        <v>1410</v>
      </c>
      <c r="ID272" s="2">
        <v>1252</v>
      </c>
      <c r="IE272" s="2">
        <v>1234</v>
      </c>
      <c r="IF272" s="2">
        <v>1281</v>
      </c>
      <c r="IG272" s="2">
        <v>1281</v>
      </c>
      <c r="IH272" s="2">
        <v>1251</v>
      </c>
      <c r="II272" s="2">
        <v>1240</v>
      </c>
      <c r="IJ272" s="2">
        <v>1260</v>
      </c>
      <c r="IK272" s="2">
        <v>1236</v>
      </c>
      <c r="IL272" s="2">
        <v>1216</v>
      </c>
      <c r="IM272" s="2">
        <v>1251</v>
      </c>
      <c r="IN272" s="2">
        <v>1350</v>
      </c>
      <c r="IO272" s="2">
        <v>1342</v>
      </c>
      <c r="IP272" s="2">
        <v>1329</v>
      </c>
      <c r="IQ272" s="2">
        <v>1320</v>
      </c>
      <c r="IR272" s="2">
        <v>1261</v>
      </c>
      <c r="IS272" s="2">
        <v>1240</v>
      </c>
      <c r="IT272" s="2">
        <v>1243</v>
      </c>
    </row>
    <row r="273" spans="1:254">
      <c r="A273" s="62" t="s">
        <v>486</v>
      </c>
      <c r="B273" s="4" t="inlineStr">
        <is>
          <t>ＨＵグループＨＤ</t>
        </is>
      </c>
      <c r="C273" s="4">
        <v>3426</v>
      </c>
      <c r="D273" s="4">
        <v>46</v>
      </c>
      <c r="E273" s="67">
        <v>3380</v>
      </c>
      <c r="F273" s="67">
        <v>3331</v>
      </c>
      <c r="G273" s="67">
        <v>3346</v>
      </c>
      <c r="H273" s="67">
        <v>3360</v>
      </c>
      <c r="I273" s="67">
        <v>3411</v>
      </c>
      <c r="J273" s="67">
        <v>3478</v>
      </c>
      <c r="K273" s="67">
        <v>3595</v>
      </c>
      <c r="L273" s="67">
        <v>3472</v>
      </c>
      <c r="M273" s="67">
        <v>3434</v>
      </c>
      <c r="N273" s="67">
        <v>3347</v>
      </c>
      <c r="O273" s="67">
        <v>3313</v>
      </c>
      <c r="P273" s="67">
        <v>3344</v>
      </c>
      <c r="Q273" s="67">
        <v>3376</v>
      </c>
      <c r="R273" s="67">
        <v>3388</v>
      </c>
      <c r="S273" s="67">
        <v>3366</v>
      </c>
      <c r="T273" s="67">
        <v>3375</v>
      </c>
      <c r="U273" s="67">
        <v>3352</v>
      </c>
      <c r="V273" s="67">
        <v>3344</v>
      </c>
      <c r="W273" s="67">
        <v>3381</v>
      </c>
      <c r="X273" s="67">
        <v>3347</v>
      </c>
      <c r="Y273" s="67">
        <v>3478</v>
      </c>
      <c r="Z273" s="67">
        <v>3470</v>
      </c>
      <c r="AA273" s="67">
        <v>3436</v>
      </c>
      <c r="AB273" s="67">
        <v>3391</v>
      </c>
      <c r="AC273" s="67">
        <v>3389</v>
      </c>
      <c r="AD273" s="67">
        <v>3258</v>
      </c>
      <c r="AE273" s="67">
        <v>3295</v>
      </c>
      <c r="AF273" s="67">
        <v>3288</v>
      </c>
      <c r="AG273" s="67">
        <v>3244</v>
      </c>
      <c r="AH273" s="67">
        <v>3198</v>
      </c>
      <c r="AI273" s="67">
        <v>3157</v>
      </c>
      <c r="AJ273" s="67">
        <v>3148</v>
      </c>
      <c r="AK273" s="67">
        <v>3173</v>
      </c>
      <c r="AL273" s="67">
        <v>3136</v>
      </c>
      <c r="AM273" s="67">
        <v>3165</v>
      </c>
      <c r="AN273" s="67">
        <v>3190</v>
      </c>
      <c r="AO273" s="67">
        <v>3251</v>
      </c>
      <c r="AP273" s="67">
        <v>3244</v>
      </c>
      <c r="AQ273" s="67">
        <v>3392</v>
      </c>
      <c r="AR273" s="67">
        <v>3411</v>
      </c>
      <c r="AS273" s="67">
        <v>3462</v>
      </c>
      <c r="AT273" s="67">
        <v>3396</v>
      </c>
      <c r="AU273" s="67">
        <v>3343</v>
      </c>
      <c r="AV273" s="67">
        <v>3357</v>
      </c>
      <c r="AW273" s="67">
        <v>3298</v>
      </c>
      <c r="AX273" s="67">
        <v>3302</v>
      </c>
      <c r="AY273" s="67">
        <v>3139</v>
      </c>
      <c r="AZ273" s="67">
        <v>3186</v>
      </c>
      <c r="BA273" s="67">
        <v>3117</v>
      </c>
      <c r="BB273" s="67">
        <v>3146</v>
      </c>
      <c r="BC273" s="67">
        <v>3140</v>
      </c>
      <c r="BD273" s="67">
        <v>3152</v>
      </c>
      <c r="BE273" s="67">
        <v>3195</v>
      </c>
      <c r="BF273" s="67">
        <v>3193</v>
      </c>
      <c r="BG273" s="67">
        <v>3168</v>
      </c>
      <c r="BH273" s="67">
        <v>3240</v>
      </c>
      <c r="BI273" s="67">
        <v>3226</v>
      </c>
      <c r="BJ273" s="67">
        <v>3174</v>
      </c>
      <c r="BK273" s="67">
        <v>3228</v>
      </c>
      <c r="BL273" s="67">
        <v>3228</v>
      </c>
      <c r="BM273" s="67">
        <v>3135</v>
      </c>
      <c r="BN273" s="67">
        <v>3093</v>
      </c>
      <c r="BO273" s="67">
        <v>3112</v>
      </c>
      <c r="BP273" s="67">
        <v>3122</v>
      </c>
      <c r="BQ273" s="67">
        <v>3134</v>
      </c>
      <c r="BR273" s="67">
        <v>3100</v>
      </c>
      <c r="BS273" s="67">
        <v>3111</v>
      </c>
      <c r="BT273" s="67">
        <v>3192</v>
      </c>
      <c r="BU273" s="67">
        <v>3258</v>
      </c>
      <c r="BV273" s="67">
        <v>3190</v>
      </c>
      <c r="BW273" s="67">
        <v>3176</v>
      </c>
      <c r="BX273" s="67">
        <v>3169</v>
      </c>
      <c r="BY273" s="67">
        <v>3121</v>
      </c>
      <c r="BZ273" s="67">
        <v>3170</v>
      </c>
      <c r="CA273" s="516">
        <v>3147</v>
      </c>
      <c r="CB273" s="516">
        <v>3183</v>
      </c>
      <c r="CC273" s="516">
        <v>3166</v>
      </c>
      <c r="CD273" s="516">
        <v>3133</v>
      </c>
      <c r="CE273" s="516">
        <v>3126</v>
      </c>
      <c r="CF273" s="516">
        <v>3122</v>
      </c>
      <c r="CG273" s="516">
        <v>3209</v>
      </c>
      <c r="CH273" s="516">
        <v>3243</v>
      </c>
      <c r="CI273" s="516">
        <v>3225</v>
      </c>
      <c r="CJ273" s="516">
        <v>3237</v>
      </c>
      <c r="CK273" s="516">
        <v>3218</v>
      </c>
      <c r="CL273" s="516">
        <v>3210</v>
      </c>
      <c r="CM273" s="516">
        <v>3238</v>
      </c>
      <c r="CN273" s="516">
        <v>3191</v>
      </c>
      <c r="CO273" s="516">
        <v>3217</v>
      </c>
      <c r="CP273" s="516">
        <v>3287</v>
      </c>
      <c r="CQ273" s="516">
        <v>3170</v>
      </c>
      <c r="CR273" s="516">
        <v>3116</v>
      </c>
      <c r="CS273" s="516">
        <v>3039</v>
      </c>
      <c r="CT273" s="516">
        <v>2958.5</v>
      </c>
      <c r="CU273" s="516">
        <v>3115</v>
      </c>
      <c r="CV273" s="516">
        <v>3135</v>
      </c>
      <c r="CW273" s="516">
        <v>3112</v>
      </c>
      <c r="CX273" s="516">
        <v>3100</v>
      </c>
      <c r="CY273" s="516">
        <v>3058</v>
      </c>
      <c r="CZ273" s="516">
        <v>3076</v>
      </c>
      <c r="DA273" s="2">
        <v>3071</v>
      </c>
      <c r="DB273" s="2">
        <v>3186</v>
      </c>
      <c r="DC273" s="2">
        <v>3167</v>
      </c>
      <c r="DD273" s="2">
        <v>3310</v>
      </c>
      <c r="DE273" s="2">
        <v>3318</v>
      </c>
      <c r="DF273" s="2">
        <v>3314</v>
      </c>
      <c r="DG273" s="2">
        <v>3356</v>
      </c>
      <c r="DH273" s="2">
        <v>3331</v>
      </c>
      <c r="DI273" s="2">
        <v>3358</v>
      </c>
      <c r="DJ273" s="2">
        <v>3293</v>
      </c>
      <c r="DK273" s="2">
        <v>3259</v>
      </c>
      <c r="DL273" s="2">
        <v>3180</v>
      </c>
      <c r="DM273" s="2">
        <v>3190</v>
      </c>
      <c r="DN273" s="2">
        <v>3271</v>
      </c>
      <c r="DO273" s="2">
        <v>3237</v>
      </c>
      <c r="DP273" s="2">
        <v>3194</v>
      </c>
      <c r="DQ273" s="2">
        <v>3200</v>
      </c>
      <c r="DR273" s="2">
        <v>3156</v>
      </c>
      <c r="DS273" s="2">
        <v>3202</v>
      </c>
      <c r="DT273" s="2">
        <v>3188</v>
      </c>
      <c r="DU273" s="2">
        <v>3272</v>
      </c>
      <c r="DV273" s="2">
        <v>3213</v>
      </c>
      <c r="DW273" s="2">
        <v>3242</v>
      </c>
      <c r="DX273" s="2">
        <v>3226</v>
      </c>
      <c r="DY273" s="2">
        <v>3241</v>
      </c>
      <c r="DZ273" s="2">
        <v>3204</v>
      </c>
      <c r="EA273" s="2">
        <v>3210</v>
      </c>
      <c r="EB273" s="2">
        <v>3154</v>
      </c>
      <c r="EC273" s="2">
        <v>3213</v>
      </c>
      <c r="ED273" s="2">
        <v>3274</v>
      </c>
      <c r="EE273" s="2">
        <v>3272</v>
      </c>
      <c r="EF273" s="2">
        <v>3322</v>
      </c>
      <c r="EG273" s="2">
        <v>3299</v>
      </c>
      <c r="EH273" s="2">
        <v>3350</v>
      </c>
      <c r="EI273" s="2">
        <v>3389</v>
      </c>
      <c r="EJ273" s="2">
        <v>3343</v>
      </c>
      <c r="EK273" s="2">
        <v>3378</v>
      </c>
      <c r="EL273" s="2">
        <v>3435</v>
      </c>
      <c r="EM273" s="2">
        <v>3482</v>
      </c>
      <c r="EN273" s="2">
        <v>3494</v>
      </c>
      <c r="EO273" s="2">
        <v>3486</v>
      </c>
      <c r="EP273" s="2">
        <v>3461</v>
      </c>
      <c r="EQ273" s="2">
        <v>3459</v>
      </c>
      <c r="ER273" s="2">
        <v>3455</v>
      </c>
      <c r="ES273" s="2">
        <v>3421</v>
      </c>
      <c r="ET273" s="2">
        <v>3382</v>
      </c>
      <c r="EU273" s="2">
        <v>3438</v>
      </c>
      <c r="EV273" s="2">
        <v>3472</v>
      </c>
      <c r="EW273" s="2">
        <v>3441</v>
      </c>
      <c r="EX273" s="2">
        <v>3376</v>
      </c>
      <c r="EY273" s="2">
        <v>3364</v>
      </c>
      <c r="EZ273" s="2">
        <v>3292</v>
      </c>
      <c r="FA273" s="2">
        <v>3295</v>
      </c>
      <c r="FB273" s="2">
        <v>3245</v>
      </c>
      <c r="FC273" s="2">
        <v>3201</v>
      </c>
      <c r="FD273" s="2">
        <v>3255</v>
      </c>
      <c r="FE273" s="2">
        <v>3294</v>
      </c>
      <c r="FF273" s="2">
        <v>3319</v>
      </c>
      <c r="FG273" s="2">
        <v>3300</v>
      </c>
      <c r="FH273" s="2">
        <v>3369</v>
      </c>
      <c r="FI273" s="2">
        <v>3416</v>
      </c>
      <c r="FJ273" s="2">
        <v>3419</v>
      </c>
      <c r="FK273" s="2">
        <v>3409</v>
      </c>
      <c r="FL273" s="2">
        <v>3410</v>
      </c>
      <c r="FM273" s="2">
        <v>3397</v>
      </c>
      <c r="FN273" s="2">
        <v>3402</v>
      </c>
      <c r="FO273" s="2">
        <v>3493</v>
      </c>
      <c r="FP273" s="2">
        <v>3650</v>
      </c>
      <c r="FQ273" s="2">
        <v>3684</v>
      </c>
      <c r="FR273" s="2">
        <v>3650</v>
      </c>
      <c r="FS273" s="2">
        <v>3642</v>
      </c>
      <c r="FT273" s="2">
        <v>3651</v>
      </c>
      <c r="FU273" s="2">
        <v>3639</v>
      </c>
      <c r="FV273" s="2">
        <v>3601</v>
      </c>
      <c r="FW273" s="2">
        <v>3607</v>
      </c>
      <c r="FX273" s="2">
        <v>3664</v>
      </c>
      <c r="FY273" s="2">
        <v>3650</v>
      </c>
      <c r="FZ273" s="2">
        <v>3615</v>
      </c>
      <c r="GA273" s="2">
        <v>3641</v>
      </c>
      <c r="GB273" s="2">
        <v>3792</v>
      </c>
      <c r="GC273" s="2">
        <v>3923</v>
      </c>
      <c r="GD273" s="2">
        <v>3922</v>
      </c>
      <c r="GE273" s="2">
        <v>3899</v>
      </c>
      <c r="GF273" s="2">
        <v>3901</v>
      </c>
      <c r="GG273" s="2">
        <v>3902</v>
      </c>
      <c r="GH273" s="2">
        <v>3760</v>
      </c>
      <c r="GI273" s="2">
        <v>3773</v>
      </c>
      <c r="GJ273" s="2">
        <v>3733</v>
      </c>
      <c r="GK273" s="2">
        <v>3875</v>
      </c>
      <c r="GL273" s="2">
        <v>3937</v>
      </c>
      <c r="GM273" s="2">
        <v>3936</v>
      </c>
      <c r="GN273" s="2">
        <v>3922</v>
      </c>
      <c r="GO273" s="2">
        <v>3964</v>
      </c>
      <c r="GP273" s="2">
        <v>3925</v>
      </c>
      <c r="GQ273" s="2">
        <v>3947</v>
      </c>
      <c r="GR273" s="2">
        <v>3729</v>
      </c>
      <c r="GS273" s="2">
        <v>3707</v>
      </c>
      <c r="GT273" s="2">
        <v>3693</v>
      </c>
      <c r="GU273" s="2">
        <v>3629</v>
      </c>
      <c r="GV273" s="2">
        <v>3698</v>
      </c>
      <c r="GW273" s="2">
        <v>3729</v>
      </c>
      <c r="GX273" s="2">
        <v>3732</v>
      </c>
      <c r="GY273" s="2">
        <v>3699</v>
      </c>
      <c r="GZ273" s="2">
        <v>3627</v>
      </c>
      <c r="HA273" s="2">
        <v>3524</v>
      </c>
      <c r="HB273" s="2">
        <v>3478</v>
      </c>
      <c r="HC273" s="2">
        <v>3432</v>
      </c>
      <c r="HD273" s="2">
        <v>3415</v>
      </c>
      <c r="HE273" s="2">
        <v>3439</v>
      </c>
      <c r="HF273" s="2">
        <v>3512</v>
      </c>
      <c r="HG273" s="2">
        <v>3523</v>
      </c>
      <c r="HH273" s="2">
        <v>3490</v>
      </c>
      <c r="HI273" s="2">
        <v>3485</v>
      </c>
      <c r="HJ273" s="2">
        <v>3483</v>
      </c>
      <c r="HK273" s="2">
        <v>3517</v>
      </c>
      <c r="HL273" s="2">
        <v>3534</v>
      </c>
      <c r="HM273" s="2">
        <v>3387</v>
      </c>
      <c r="HN273" s="2">
        <v>3849</v>
      </c>
      <c r="HO273" s="2">
        <v>3829</v>
      </c>
      <c r="HP273" s="2">
        <v>3822</v>
      </c>
      <c r="HQ273" s="2">
        <v>3828</v>
      </c>
      <c r="HR273" s="2">
        <v>3887</v>
      </c>
      <c r="HS273" s="2">
        <v>3798</v>
      </c>
      <c r="HT273" s="2">
        <v>3754</v>
      </c>
      <c r="HU273" s="2">
        <v>3774</v>
      </c>
      <c r="HV273" s="2">
        <v>3739</v>
      </c>
      <c r="HW273" s="2">
        <v>3711</v>
      </c>
      <c r="HX273" s="2">
        <v>3670</v>
      </c>
      <c r="HY273" s="2">
        <v>3670</v>
      </c>
      <c r="HZ273" s="2">
        <v>3425</v>
      </c>
      <c r="IA273" s="2">
        <v>3455</v>
      </c>
      <c r="IB273" s="2">
        <v>3516</v>
      </c>
      <c r="IC273" s="2">
        <v>3487</v>
      </c>
      <c r="ID273" s="2">
        <v>3489</v>
      </c>
      <c r="IE273" s="2">
        <v>3494</v>
      </c>
      <c r="IF273" s="2">
        <v>3431</v>
      </c>
      <c r="IG273" s="2">
        <v>3400</v>
      </c>
      <c r="IH273" s="2">
        <v>3393</v>
      </c>
      <c r="II273" s="2">
        <v>3390</v>
      </c>
      <c r="IJ273" s="2">
        <v>3458</v>
      </c>
      <c r="IK273" s="2">
        <v>3460</v>
      </c>
      <c r="IL273" s="2">
        <v>3223</v>
      </c>
      <c r="IM273" s="2">
        <v>3245</v>
      </c>
      <c r="IN273" s="2">
        <v>3318</v>
      </c>
      <c r="IO273" s="2">
        <v>3273</v>
      </c>
      <c r="IP273" s="2">
        <v>3254</v>
      </c>
      <c r="IQ273" s="2">
        <v>3247</v>
      </c>
      <c r="IR273" s="2">
        <v>3257</v>
      </c>
      <c r="IS273" s="2">
        <v>3262</v>
      </c>
      <c r="IT273" s="2">
        <v>3260</v>
      </c>
    </row>
    <row r="274" spans="1:254">
      <c r="A274" s="62" t="s">
        <v>487</v>
      </c>
      <c r="B274" s="4" t="inlineStr">
        <is>
          <t>東亜ディーケーケー</t>
        </is>
      </c>
      <c r="C274" s="4">
        <v>854</v>
      </c>
      <c r="D274" s="4">
        <v>-8</v>
      </c>
      <c r="E274" s="67">
        <v>862</v>
      </c>
      <c r="F274" s="67">
        <v>859</v>
      </c>
      <c r="G274" s="67">
        <v>854</v>
      </c>
      <c r="H274" s="67">
        <v>854</v>
      </c>
      <c r="I274" s="67">
        <v>858</v>
      </c>
      <c r="J274" s="67">
        <v>854</v>
      </c>
      <c r="K274" s="67">
        <v>854</v>
      </c>
      <c r="L274" s="67">
        <v>852</v>
      </c>
      <c r="M274" s="67">
        <v>854</v>
      </c>
      <c r="N274" s="67">
        <v>852</v>
      </c>
      <c r="O274" s="67">
        <v>851</v>
      </c>
      <c r="P274" s="67">
        <v>858</v>
      </c>
      <c r="Q274" s="67">
        <v>856</v>
      </c>
      <c r="R274" s="67">
        <v>851</v>
      </c>
      <c r="S274" s="67">
        <v>856</v>
      </c>
      <c r="T274" s="67">
        <v>855</v>
      </c>
      <c r="U274" s="67">
        <v>854</v>
      </c>
      <c r="V274" s="67">
        <v>859</v>
      </c>
      <c r="W274" s="67">
        <v>851</v>
      </c>
      <c r="X274" s="67">
        <v>850</v>
      </c>
      <c r="Y274" s="67">
        <v>854</v>
      </c>
      <c r="Z274" s="67">
        <v>860</v>
      </c>
      <c r="AA274" s="67">
        <v>866</v>
      </c>
      <c r="AB274" s="67">
        <v>864</v>
      </c>
      <c r="AC274" s="67">
        <v>851</v>
      </c>
      <c r="AD274" s="67">
        <v>854</v>
      </c>
      <c r="AE274" s="67">
        <v>873</v>
      </c>
      <c r="AF274" s="67">
        <v>859</v>
      </c>
      <c r="AG274" s="67">
        <v>858</v>
      </c>
      <c r="AH274" s="67">
        <v>856</v>
      </c>
      <c r="AI274" s="67">
        <v>857</v>
      </c>
      <c r="AJ274" s="67">
        <v>864</v>
      </c>
      <c r="AK274" s="67">
        <v>885</v>
      </c>
      <c r="AL274" s="67">
        <v>852</v>
      </c>
      <c r="AM274" s="67">
        <v>857</v>
      </c>
      <c r="AN274" s="67">
        <v>864</v>
      </c>
      <c r="AO274" s="67">
        <v>855</v>
      </c>
      <c r="AP274" s="67">
        <v>857</v>
      </c>
      <c r="AQ274" s="67">
        <v>851</v>
      </c>
      <c r="AR274" s="67">
        <v>878</v>
      </c>
      <c r="AS274" s="67">
        <v>850</v>
      </c>
      <c r="AT274" s="67">
        <v>867</v>
      </c>
      <c r="AU274" s="67">
        <v>854</v>
      </c>
      <c r="AV274" s="67">
        <v>871</v>
      </c>
      <c r="AW274" s="67">
        <v>852</v>
      </c>
      <c r="AX274" s="67">
        <v>861</v>
      </c>
      <c r="AY274" s="67">
        <v>869</v>
      </c>
      <c r="AZ274" s="67">
        <v>858</v>
      </c>
      <c r="BA274" s="67">
        <v>855</v>
      </c>
      <c r="BB274" s="67">
        <v>854</v>
      </c>
      <c r="BC274" s="67">
        <v>853</v>
      </c>
      <c r="BD274" s="67">
        <v>859</v>
      </c>
      <c r="BE274" s="67">
        <v>864</v>
      </c>
      <c r="BF274" s="67">
        <v>864</v>
      </c>
      <c r="BG274" s="67">
        <v>862</v>
      </c>
      <c r="BH274" s="67">
        <v>843</v>
      </c>
      <c r="BI274" s="67">
        <v>869</v>
      </c>
      <c r="BJ274" s="67">
        <v>873</v>
      </c>
      <c r="BK274" s="67">
        <v>858</v>
      </c>
      <c r="BL274" s="67">
        <v>870</v>
      </c>
      <c r="BM274" s="67">
        <v>877</v>
      </c>
      <c r="BN274" s="67">
        <v>869</v>
      </c>
      <c r="BO274" s="67">
        <v>869</v>
      </c>
      <c r="BP274" s="67">
        <v>872</v>
      </c>
      <c r="BQ274" s="67">
        <v>870</v>
      </c>
      <c r="BR274" s="67">
        <v>862</v>
      </c>
      <c r="BS274" s="67">
        <v>871</v>
      </c>
      <c r="BT274" s="67">
        <v>876</v>
      </c>
      <c r="BU274" s="67">
        <v>870</v>
      </c>
      <c r="BV274" s="67">
        <v>881</v>
      </c>
      <c r="BW274" s="67">
        <v>874</v>
      </c>
      <c r="BX274" s="67">
        <v>878</v>
      </c>
      <c r="BY274" s="67">
        <v>879</v>
      </c>
      <c r="BZ274" s="67">
        <v>879</v>
      </c>
      <c r="CA274" s="516">
        <v>877</v>
      </c>
      <c r="CB274" s="516">
        <v>869</v>
      </c>
      <c r="CC274" s="516">
        <v>870</v>
      </c>
      <c r="CD274" s="516">
        <v>873</v>
      </c>
      <c r="CE274" s="516">
        <v>872</v>
      </c>
      <c r="CF274" s="516">
        <v>871</v>
      </c>
      <c r="CG274" s="516">
        <v>883</v>
      </c>
      <c r="CH274" s="516">
        <v>882</v>
      </c>
      <c r="CI274" s="516">
        <v>878</v>
      </c>
      <c r="CJ274" s="516">
        <v>882</v>
      </c>
      <c r="CK274" s="516">
        <v>883</v>
      </c>
      <c r="CL274" s="516">
        <v>885</v>
      </c>
      <c r="CM274" s="516">
        <v>882</v>
      </c>
      <c r="CN274" s="516">
        <v>885</v>
      </c>
      <c r="CO274" s="516">
        <v>893</v>
      </c>
      <c r="CP274" s="516">
        <v>909</v>
      </c>
      <c r="CQ274" s="516">
        <v>898</v>
      </c>
      <c r="CR274" s="516">
        <v>897</v>
      </c>
      <c r="CS274" s="516">
        <v>878</v>
      </c>
      <c r="CT274" s="516">
        <v>881</v>
      </c>
      <c r="CU274" s="516">
        <v>912</v>
      </c>
      <c r="CV274" s="516">
        <v>923</v>
      </c>
      <c r="CW274" s="516">
        <v>916</v>
      </c>
      <c r="CX274" s="516">
        <v>914</v>
      </c>
      <c r="CY274" s="516">
        <v>926</v>
      </c>
      <c r="CZ274" s="516">
        <v>915</v>
      </c>
      <c r="DA274" s="2">
        <v>915</v>
      </c>
      <c r="DB274" s="2">
        <v>919</v>
      </c>
      <c r="DC274" s="2">
        <v>916</v>
      </c>
      <c r="DD274" s="2">
        <v>931</v>
      </c>
      <c r="DE274" s="2">
        <v>925</v>
      </c>
      <c r="DF274" s="2">
        <v>913</v>
      </c>
      <c r="DG274" s="2">
        <v>935</v>
      </c>
      <c r="DH274" s="2">
        <v>956</v>
      </c>
      <c r="DI274" s="2">
        <v>963</v>
      </c>
      <c r="DJ274" s="2">
        <v>959</v>
      </c>
      <c r="DK274" s="2">
        <v>934</v>
      </c>
      <c r="DL274" s="2">
        <v>909</v>
      </c>
      <c r="DM274" s="2">
        <v>945</v>
      </c>
      <c r="DN274" s="2">
        <v>935</v>
      </c>
      <c r="DO274" s="2">
        <v>952</v>
      </c>
      <c r="DP274" s="2">
        <v>1009</v>
      </c>
      <c r="DQ274" s="2">
        <v>934</v>
      </c>
      <c r="DR274" s="2">
        <v>857</v>
      </c>
      <c r="DS274" s="2">
        <v>863</v>
      </c>
      <c r="DT274" s="2">
        <v>850</v>
      </c>
      <c r="DU274" s="2">
        <v>891</v>
      </c>
      <c r="DV274" s="2">
        <v>890</v>
      </c>
      <c r="DW274" s="2">
        <v>884</v>
      </c>
      <c r="DX274" s="2">
        <v>880</v>
      </c>
      <c r="DY274" s="2">
        <v>878</v>
      </c>
      <c r="DZ274" s="2">
        <v>881</v>
      </c>
      <c r="EA274" s="2">
        <v>884</v>
      </c>
      <c r="EB274" s="2">
        <v>876</v>
      </c>
      <c r="EC274" s="2">
        <v>889</v>
      </c>
      <c r="ED274" s="2">
        <v>883</v>
      </c>
      <c r="EE274" s="2">
        <v>878</v>
      </c>
      <c r="EF274" s="2">
        <v>877</v>
      </c>
      <c r="EG274" s="2">
        <v>874</v>
      </c>
      <c r="EH274" s="2">
        <v>887</v>
      </c>
      <c r="EI274" s="2">
        <v>889</v>
      </c>
      <c r="EJ274" s="2">
        <v>892</v>
      </c>
      <c r="EK274" s="2">
        <v>892</v>
      </c>
      <c r="EL274" s="2">
        <v>890</v>
      </c>
      <c r="EM274" s="2">
        <v>886</v>
      </c>
      <c r="EN274" s="2">
        <v>856</v>
      </c>
      <c r="EO274" s="2">
        <v>855</v>
      </c>
      <c r="EP274" s="2">
        <v>853</v>
      </c>
      <c r="EQ274" s="2">
        <v>852</v>
      </c>
      <c r="ER274" s="2">
        <v>852</v>
      </c>
      <c r="ES274" s="2">
        <v>851</v>
      </c>
      <c r="ET274" s="2">
        <v>853</v>
      </c>
      <c r="EU274" s="2">
        <v>853</v>
      </c>
      <c r="EV274" s="2">
        <v>850</v>
      </c>
      <c r="EW274" s="2">
        <v>851</v>
      </c>
      <c r="EX274" s="2">
        <v>851</v>
      </c>
      <c r="EY274" s="2">
        <v>851</v>
      </c>
      <c r="EZ274" s="2">
        <v>851</v>
      </c>
      <c r="FA274" s="2">
        <v>848</v>
      </c>
      <c r="FB274" s="2">
        <v>845</v>
      </c>
      <c r="FC274" s="2">
        <v>839</v>
      </c>
      <c r="FD274" s="2">
        <v>832</v>
      </c>
      <c r="FE274" s="2">
        <v>831</v>
      </c>
      <c r="FF274" s="2">
        <v>839</v>
      </c>
      <c r="FG274" s="2">
        <v>843</v>
      </c>
      <c r="FH274" s="2">
        <v>833</v>
      </c>
      <c r="FI274" s="2">
        <v>826</v>
      </c>
      <c r="FJ274" s="2">
        <v>824</v>
      </c>
      <c r="FK274" s="2">
        <v>823</v>
      </c>
      <c r="FL274" s="2">
        <v>832</v>
      </c>
      <c r="FM274" s="2">
        <v>835</v>
      </c>
      <c r="FN274" s="2">
        <v>832</v>
      </c>
      <c r="FO274" s="2">
        <v>838</v>
      </c>
      <c r="FP274" s="2">
        <v>832</v>
      </c>
      <c r="FQ274" s="2">
        <v>835</v>
      </c>
      <c r="FR274" s="2">
        <v>841</v>
      </c>
      <c r="FS274" s="2">
        <v>843</v>
      </c>
      <c r="FT274" s="2">
        <v>829</v>
      </c>
      <c r="FU274" s="2">
        <v>825</v>
      </c>
      <c r="FV274" s="2">
        <v>821</v>
      </c>
      <c r="FW274" s="2">
        <v>823</v>
      </c>
      <c r="FX274" s="2">
        <v>829</v>
      </c>
      <c r="FY274" s="2">
        <v>821</v>
      </c>
      <c r="FZ274" s="2">
        <v>828</v>
      </c>
      <c r="GA274" s="2">
        <v>828</v>
      </c>
      <c r="GB274" s="2">
        <v>833</v>
      </c>
      <c r="GC274" s="2">
        <v>824</v>
      </c>
      <c r="GD274" s="2">
        <v>824</v>
      </c>
      <c r="GE274" s="2">
        <v>839</v>
      </c>
      <c r="GF274" s="2">
        <v>827</v>
      </c>
      <c r="GG274" s="2">
        <v>835</v>
      </c>
      <c r="GH274" s="2">
        <v>838</v>
      </c>
      <c r="GI274" s="2">
        <v>846</v>
      </c>
      <c r="GJ274" s="2">
        <v>838</v>
      </c>
      <c r="GK274" s="2">
        <v>838</v>
      </c>
      <c r="GL274" s="2">
        <v>834</v>
      </c>
      <c r="GM274" s="2">
        <v>832</v>
      </c>
      <c r="GN274" s="2">
        <v>825</v>
      </c>
      <c r="GO274" s="2">
        <v>840</v>
      </c>
      <c r="GP274" s="2">
        <v>842</v>
      </c>
      <c r="GQ274" s="2">
        <v>844</v>
      </c>
      <c r="GR274" s="2">
        <v>839</v>
      </c>
      <c r="GS274" s="2">
        <v>836</v>
      </c>
      <c r="GT274" s="2">
        <v>834</v>
      </c>
      <c r="GU274" s="2">
        <v>841</v>
      </c>
      <c r="GV274" s="2">
        <v>837</v>
      </c>
      <c r="GW274" s="2">
        <v>852</v>
      </c>
      <c r="GX274" s="2">
        <v>835</v>
      </c>
      <c r="GY274" s="2">
        <v>835</v>
      </c>
      <c r="GZ274" s="2">
        <v>835</v>
      </c>
      <c r="HA274" s="2">
        <v>834</v>
      </c>
      <c r="HB274" s="2">
        <v>835</v>
      </c>
      <c r="HC274" s="2">
        <v>821</v>
      </c>
      <c r="HD274" s="2">
        <v>835</v>
      </c>
      <c r="HE274" s="2">
        <v>850</v>
      </c>
      <c r="HF274" s="2">
        <v>850</v>
      </c>
      <c r="HG274" s="2">
        <v>855</v>
      </c>
      <c r="HH274" s="2">
        <v>849</v>
      </c>
      <c r="HI274" s="2">
        <v>839</v>
      </c>
      <c r="HJ274" s="2">
        <v>834</v>
      </c>
      <c r="HK274" s="2">
        <v>837</v>
      </c>
      <c r="HL274" s="2">
        <v>830</v>
      </c>
      <c r="HM274" s="2">
        <v>825</v>
      </c>
      <c r="HN274" s="2">
        <v>825</v>
      </c>
      <c r="HO274" s="2">
        <v>825</v>
      </c>
      <c r="HP274" s="2">
        <v>825</v>
      </c>
      <c r="HQ274" s="2">
        <v>828</v>
      </c>
      <c r="HR274" s="2">
        <v>829</v>
      </c>
      <c r="HS274" s="2">
        <v>824</v>
      </c>
      <c r="HT274" s="2">
        <v>829</v>
      </c>
      <c r="HU274" s="2">
        <v>826</v>
      </c>
      <c r="HV274" s="2">
        <v>818</v>
      </c>
      <c r="HW274" s="2">
        <v>815</v>
      </c>
      <c r="HX274" s="2">
        <v>810</v>
      </c>
      <c r="HY274" s="2">
        <v>812</v>
      </c>
      <c r="HZ274" s="2">
        <v>816</v>
      </c>
      <c r="IA274" s="2">
        <v>809</v>
      </c>
      <c r="IB274" s="2">
        <v>809</v>
      </c>
      <c r="IC274" s="2">
        <v>809</v>
      </c>
      <c r="ID274" s="2">
        <v>814</v>
      </c>
      <c r="IE274" s="2">
        <v>816</v>
      </c>
      <c r="IF274" s="2">
        <v>818</v>
      </c>
      <c r="IG274" s="2">
        <v>818</v>
      </c>
      <c r="IH274" s="2">
        <v>810</v>
      </c>
      <c r="II274" s="2">
        <v>812</v>
      </c>
      <c r="IJ274" s="2">
        <v>807</v>
      </c>
      <c r="IK274" s="2">
        <v>809</v>
      </c>
      <c r="IL274" s="2">
        <v>809</v>
      </c>
      <c r="IM274" s="2">
        <v>812</v>
      </c>
      <c r="IN274" s="2">
        <v>811</v>
      </c>
      <c r="IO274" s="2">
        <v>810</v>
      </c>
      <c r="IP274" s="2">
        <v>815</v>
      </c>
      <c r="IQ274" s="2">
        <v>810</v>
      </c>
      <c r="IR274" s="2">
        <v>810</v>
      </c>
      <c r="IS274" s="2">
        <v>809</v>
      </c>
      <c r="IT274" s="2">
        <v>806</v>
      </c>
    </row>
    <row r="275" spans="1:254">
      <c r="A275" s="62" t="s">
        <v>488</v>
      </c>
      <c r="B275" s="4" t="inlineStr">
        <is>
          <t>大紀アルミニウム</t>
        </is>
      </c>
      <c r="C275" s="4">
        <v>1803</v>
      </c>
      <c r="D275" s="4">
        <v>-5</v>
      </c>
      <c r="E275" s="67">
        <v>1808</v>
      </c>
      <c r="F275" s="67">
        <v>1765</v>
      </c>
      <c r="G275" s="67">
        <v>1527</v>
      </c>
      <c r="H275" s="67">
        <v>1531</v>
      </c>
      <c r="I275" s="67">
        <v>1481</v>
      </c>
      <c r="J275" s="67">
        <v>1448</v>
      </c>
      <c r="K275" s="67">
        <v>1453</v>
      </c>
      <c r="L275" s="67">
        <v>1455</v>
      </c>
      <c r="M275" s="67">
        <v>1498</v>
      </c>
      <c r="N275" s="67">
        <v>1482</v>
      </c>
      <c r="O275" s="67">
        <v>1512</v>
      </c>
      <c r="P275" s="67">
        <v>1486</v>
      </c>
      <c r="Q275" s="67">
        <v>1483</v>
      </c>
      <c r="R275" s="67">
        <v>1445</v>
      </c>
      <c r="S275" s="67">
        <v>1507</v>
      </c>
      <c r="T275" s="67">
        <v>1508</v>
      </c>
      <c r="U275" s="67">
        <v>1511</v>
      </c>
      <c r="V275" s="67">
        <v>1461</v>
      </c>
      <c r="W275" s="67">
        <v>1472</v>
      </c>
      <c r="X275" s="67">
        <v>1472</v>
      </c>
      <c r="Y275" s="67">
        <v>1456</v>
      </c>
      <c r="Z275" s="67">
        <v>1485</v>
      </c>
      <c r="AA275" s="67">
        <v>1511</v>
      </c>
      <c r="AB275" s="67">
        <v>1514</v>
      </c>
      <c r="AC275" s="67">
        <v>1485</v>
      </c>
      <c r="AD275" s="67">
        <v>1500</v>
      </c>
      <c r="AE275" s="67">
        <v>1483</v>
      </c>
      <c r="AF275" s="67">
        <v>1494</v>
      </c>
      <c r="AG275" s="67">
        <v>1511</v>
      </c>
      <c r="AH275" s="67">
        <v>1526</v>
      </c>
      <c r="AI275" s="67">
        <v>1589</v>
      </c>
      <c r="AJ275" s="67">
        <v>1600</v>
      </c>
      <c r="AK275" s="67">
        <v>1653</v>
      </c>
      <c r="AL275" s="67">
        <v>1660</v>
      </c>
      <c r="AM275" s="67">
        <v>1702</v>
      </c>
      <c r="AN275" s="67">
        <v>1704</v>
      </c>
      <c r="AO275" s="67">
        <v>1732</v>
      </c>
      <c r="AP275" s="67">
        <v>1829</v>
      </c>
      <c r="AQ275" s="67">
        <v>1825</v>
      </c>
      <c r="AR275" s="67">
        <v>1816</v>
      </c>
      <c r="AS275" s="67">
        <v>1831</v>
      </c>
      <c r="AT275" s="67">
        <v>1812</v>
      </c>
      <c r="AU275" s="67">
        <v>1858</v>
      </c>
      <c r="AV275" s="67">
        <v>1931</v>
      </c>
      <c r="AW275" s="67">
        <v>1905</v>
      </c>
      <c r="AX275" s="67">
        <v>2007</v>
      </c>
      <c r="AY275" s="67">
        <v>1956</v>
      </c>
      <c r="AZ275" s="67">
        <v>1915</v>
      </c>
      <c r="BA275" s="67">
        <v>1923</v>
      </c>
      <c r="BB275" s="67">
        <v>1966</v>
      </c>
      <c r="BC275" s="67">
        <v>1973</v>
      </c>
      <c r="BD275" s="67">
        <v>2067</v>
      </c>
      <c r="BE275" s="67">
        <v>1967</v>
      </c>
      <c r="BF275" s="67">
        <v>1906</v>
      </c>
      <c r="BG275" s="67">
        <v>1857</v>
      </c>
      <c r="BH275" s="67">
        <v>1797</v>
      </c>
      <c r="BI275" s="67">
        <v>1828</v>
      </c>
      <c r="BJ275" s="67">
        <v>1796</v>
      </c>
      <c r="BK275" s="67">
        <v>1848</v>
      </c>
      <c r="BL275" s="67">
        <v>1787</v>
      </c>
      <c r="BM275" s="67">
        <v>1603</v>
      </c>
      <c r="BN275" s="67">
        <v>1587</v>
      </c>
      <c r="BO275" s="67">
        <v>1596</v>
      </c>
      <c r="BP275" s="67">
        <v>1613</v>
      </c>
      <c r="BQ275" s="67">
        <v>1543</v>
      </c>
      <c r="BR275" s="67">
        <v>1496</v>
      </c>
      <c r="BS275" s="67">
        <v>1465</v>
      </c>
      <c r="BT275" s="67">
        <v>1491</v>
      </c>
      <c r="BU275" s="67">
        <v>1459</v>
      </c>
      <c r="BV275" s="67">
        <v>1447</v>
      </c>
      <c r="BW275" s="67">
        <v>1462</v>
      </c>
      <c r="BX275" s="67">
        <v>1476</v>
      </c>
      <c r="BY275" s="67">
        <v>1495</v>
      </c>
      <c r="BZ275" s="67">
        <v>1474</v>
      </c>
      <c r="CA275" s="516">
        <v>1521</v>
      </c>
      <c r="CB275" s="516">
        <v>1556</v>
      </c>
      <c r="CC275" s="516">
        <v>1559</v>
      </c>
      <c r="CD275" s="516">
        <v>1595</v>
      </c>
      <c r="CE275" s="516">
        <v>1565</v>
      </c>
      <c r="CF275" s="516">
        <v>1543</v>
      </c>
      <c r="CG275" s="516">
        <v>1552</v>
      </c>
      <c r="CH275" s="516">
        <v>1557</v>
      </c>
      <c r="CI275" s="516">
        <v>1489</v>
      </c>
      <c r="CJ275" s="516">
        <v>1496</v>
      </c>
      <c r="CK275" s="516">
        <v>1468</v>
      </c>
      <c r="CL275" s="516">
        <v>1440</v>
      </c>
      <c r="CM275" s="516">
        <v>1452</v>
      </c>
      <c r="CN275" s="516">
        <v>1407</v>
      </c>
      <c r="CO275" s="516">
        <v>1388</v>
      </c>
      <c r="CP275" s="516">
        <v>1318</v>
      </c>
      <c r="CQ275" s="516">
        <v>1300</v>
      </c>
      <c r="CR275" s="516">
        <v>1299</v>
      </c>
      <c r="CS275" s="516">
        <v>1268</v>
      </c>
      <c r="CT275" s="516">
        <v>1233</v>
      </c>
      <c r="CU275" s="516">
        <v>1313</v>
      </c>
      <c r="CV275" s="516">
        <v>1378</v>
      </c>
      <c r="CW275" s="516">
        <v>1357</v>
      </c>
      <c r="CX275" s="516">
        <v>1356</v>
      </c>
      <c r="CY275" s="516">
        <v>1364</v>
      </c>
      <c r="CZ275" s="516">
        <v>1360</v>
      </c>
      <c r="DA275" s="2">
        <v>1376</v>
      </c>
      <c r="DB275" s="2">
        <v>1364</v>
      </c>
      <c r="DC275" s="2">
        <v>1313</v>
      </c>
      <c r="DD275" s="2">
        <v>1381</v>
      </c>
      <c r="DE275" s="2">
        <v>1394</v>
      </c>
      <c r="DF275" s="2">
        <v>1331</v>
      </c>
      <c r="DG275" s="2">
        <v>1431</v>
      </c>
      <c r="DH275" s="2">
        <v>1486</v>
      </c>
      <c r="DI275" s="2">
        <v>1492</v>
      </c>
      <c r="DJ275" s="2">
        <v>1440</v>
      </c>
      <c r="DK275" s="2">
        <v>1449</v>
      </c>
      <c r="DL275" s="2">
        <v>1469</v>
      </c>
      <c r="DM275" s="2">
        <v>1423</v>
      </c>
      <c r="DN275" s="2">
        <v>1443</v>
      </c>
      <c r="DO275" s="2">
        <v>1409</v>
      </c>
      <c r="DP275" s="2">
        <v>1379</v>
      </c>
      <c r="DQ275" s="2">
        <v>1392</v>
      </c>
      <c r="DR275" s="2">
        <v>1407</v>
      </c>
      <c r="DS275" s="2">
        <v>1474</v>
      </c>
      <c r="DT275" s="2">
        <v>1414</v>
      </c>
      <c r="DU275" s="2">
        <v>1390</v>
      </c>
      <c r="DV275" s="2">
        <v>1333</v>
      </c>
      <c r="DW275" s="2">
        <v>1330</v>
      </c>
      <c r="DX275" s="2">
        <v>1344</v>
      </c>
      <c r="DY275" s="2">
        <v>1317</v>
      </c>
      <c r="DZ275" s="2">
        <v>1274</v>
      </c>
      <c r="EA275" s="2">
        <v>1308</v>
      </c>
      <c r="EB275" s="2">
        <v>1317</v>
      </c>
      <c r="EC275" s="2">
        <v>1316</v>
      </c>
      <c r="ED275" s="2">
        <v>1323</v>
      </c>
      <c r="EE275" s="2">
        <v>1310</v>
      </c>
      <c r="EF275" s="2">
        <v>1349</v>
      </c>
      <c r="EG275" s="2">
        <v>1330</v>
      </c>
      <c r="EH275" s="2">
        <v>1335</v>
      </c>
      <c r="EI275" s="2">
        <v>1315</v>
      </c>
      <c r="EJ275" s="2">
        <v>1320</v>
      </c>
      <c r="EK275" s="2">
        <v>1350</v>
      </c>
      <c r="EL275" s="2">
        <v>1347</v>
      </c>
      <c r="EM275" s="2">
        <v>1323</v>
      </c>
      <c r="EN275" s="2">
        <v>1297</v>
      </c>
      <c r="EO275" s="2">
        <v>1283</v>
      </c>
      <c r="EP275" s="2">
        <v>1266</v>
      </c>
      <c r="EQ275" s="2">
        <v>1264</v>
      </c>
      <c r="ER275" s="2">
        <v>1249</v>
      </c>
      <c r="ES275" s="2">
        <v>1203</v>
      </c>
      <c r="ET275" s="2">
        <v>1206</v>
      </c>
      <c r="EU275" s="2">
        <v>1209</v>
      </c>
      <c r="EV275" s="2">
        <v>1158</v>
      </c>
      <c r="EW275" s="2">
        <v>1129</v>
      </c>
      <c r="EX275" s="2">
        <v>1125</v>
      </c>
      <c r="EY275" s="2">
        <v>1128</v>
      </c>
      <c r="EZ275" s="2">
        <v>1119</v>
      </c>
      <c r="FA275" s="2">
        <v>1102</v>
      </c>
      <c r="FB275" s="2">
        <v>1096</v>
      </c>
      <c r="FC275" s="2">
        <v>1090</v>
      </c>
      <c r="FD275" s="2">
        <v>1085</v>
      </c>
      <c r="FE275" s="2">
        <v>1105</v>
      </c>
      <c r="FF275" s="2">
        <v>1095</v>
      </c>
      <c r="FG275" s="2">
        <v>1077</v>
      </c>
      <c r="FH275" s="2">
        <v>1094</v>
      </c>
      <c r="FI275" s="2">
        <v>1082</v>
      </c>
      <c r="FJ275" s="2">
        <v>1090</v>
      </c>
      <c r="FK275" s="2">
        <v>1089</v>
      </c>
      <c r="FL275" s="2">
        <v>1095</v>
      </c>
      <c r="FM275" s="2">
        <v>1080</v>
      </c>
      <c r="FN275" s="2">
        <v>1091</v>
      </c>
      <c r="FO275" s="2">
        <v>1087</v>
      </c>
      <c r="FP275" s="2">
        <v>1094</v>
      </c>
      <c r="FQ275" s="2">
        <v>1094</v>
      </c>
      <c r="FR275" s="2">
        <v>1091</v>
      </c>
      <c r="FS275" s="2">
        <v>1090</v>
      </c>
      <c r="FT275" s="2">
        <v>1089</v>
      </c>
      <c r="FU275" s="2">
        <v>1082</v>
      </c>
      <c r="FV275" s="2">
        <v>1074</v>
      </c>
      <c r="FW275" s="2">
        <v>1075</v>
      </c>
      <c r="FX275" s="2">
        <v>1085</v>
      </c>
      <c r="FY275" s="2">
        <v>1082</v>
      </c>
      <c r="FZ275" s="2">
        <v>1088</v>
      </c>
      <c r="GA275" s="2">
        <v>1157</v>
      </c>
      <c r="GB275" s="2">
        <v>1140</v>
      </c>
      <c r="GC275" s="2">
        <v>1139</v>
      </c>
      <c r="GD275" s="2">
        <v>1136</v>
      </c>
      <c r="GE275" s="2">
        <v>1129</v>
      </c>
      <c r="GF275" s="2">
        <v>1131</v>
      </c>
      <c r="GG275" s="2">
        <v>1138</v>
      </c>
      <c r="GH275" s="2">
        <v>1127</v>
      </c>
      <c r="GI275" s="2">
        <v>1125</v>
      </c>
      <c r="GJ275" s="2">
        <v>1123</v>
      </c>
      <c r="GK275" s="2">
        <v>1125</v>
      </c>
      <c r="GL275" s="2">
        <v>1178</v>
      </c>
      <c r="GM275" s="2">
        <v>1174</v>
      </c>
      <c r="GN275" s="2">
        <v>1165</v>
      </c>
      <c r="GO275" s="2">
        <v>1148</v>
      </c>
      <c r="GP275" s="2">
        <v>1142</v>
      </c>
      <c r="GQ275" s="2">
        <v>1148</v>
      </c>
      <c r="GR275" s="2">
        <v>1148</v>
      </c>
      <c r="GS275" s="2">
        <v>1150</v>
      </c>
      <c r="GT275" s="2">
        <v>1147</v>
      </c>
      <c r="GU275" s="2">
        <v>1113</v>
      </c>
      <c r="GV275" s="2">
        <v>1117</v>
      </c>
      <c r="GW275" s="2">
        <v>1149</v>
      </c>
      <c r="GX275" s="2">
        <v>1124</v>
      </c>
      <c r="GY275" s="2">
        <v>1126</v>
      </c>
      <c r="GZ275" s="2">
        <v>1132</v>
      </c>
      <c r="HA275" s="2">
        <v>1117</v>
      </c>
      <c r="HB275" s="2">
        <v>1113</v>
      </c>
      <c r="HC275" s="2">
        <v>1098</v>
      </c>
      <c r="HD275" s="2">
        <v>1127</v>
      </c>
      <c r="HE275" s="2">
        <v>1132</v>
      </c>
      <c r="HF275" s="2">
        <v>1158</v>
      </c>
      <c r="HG275" s="2">
        <v>1141</v>
      </c>
      <c r="HH275" s="2">
        <v>1116</v>
      </c>
      <c r="HI275" s="2">
        <v>1123</v>
      </c>
      <c r="HJ275" s="2">
        <v>1126</v>
      </c>
      <c r="HK275" s="2">
        <v>1133</v>
      </c>
      <c r="HL275" s="2">
        <v>1128</v>
      </c>
      <c r="HM275" s="2">
        <v>1150</v>
      </c>
      <c r="HN275" s="2">
        <v>1142</v>
      </c>
      <c r="HO275" s="2">
        <v>1152</v>
      </c>
      <c r="HP275" s="2">
        <v>1152</v>
      </c>
      <c r="HQ275" s="2">
        <v>1165</v>
      </c>
      <c r="HR275" s="2">
        <v>1164</v>
      </c>
      <c r="HS275" s="2">
        <v>1167</v>
      </c>
      <c r="HT275" s="2">
        <v>1164</v>
      </c>
      <c r="HU275" s="2">
        <v>1169</v>
      </c>
      <c r="HV275" s="2">
        <v>1161</v>
      </c>
      <c r="HW275" s="2">
        <v>1150</v>
      </c>
      <c r="HX275" s="2">
        <v>1156</v>
      </c>
      <c r="HY275" s="2">
        <v>1150</v>
      </c>
      <c r="HZ275" s="2">
        <v>1145</v>
      </c>
      <c r="IA275" s="2">
        <v>1138</v>
      </c>
      <c r="IB275" s="2">
        <v>1161</v>
      </c>
      <c r="IC275" s="2">
        <v>1149</v>
      </c>
      <c r="ID275" s="2">
        <v>1138</v>
      </c>
      <c r="IE275" s="2">
        <v>1127</v>
      </c>
      <c r="IF275" s="2">
        <v>1122</v>
      </c>
      <c r="IG275" s="2">
        <v>1131</v>
      </c>
      <c r="IH275" s="2">
        <v>1125</v>
      </c>
      <c r="II275" s="2">
        <v>1104</v>
      </c>
      <c r="IJ275" s="2">
        <v>1106</v>
      </c>
      <c r="IK275" s="2">
        <v>1093</v>
      </c>
      <c r="IL275" s="2">
        <v>1099</v>
      </c>
      <c r="IM275" s="2">
        <v>1086</v>
      </c>
      <c r="IN275" s="2">
        <v>1089</v>
      </c>
      <c r="IO275" s="2">
        <v>1077</v>
      </c>
      <c r="IP275" s="2">
        <v>1051</v>
      </c>
      <c r="IQ275" s="2">
        <v>1059</v>
      </c>
      <c r="IR275" s="2">
        <v>1048</v>
      </c>
      <c r="IS275" s="2">
        <v>1046</v>
      </c>
      <c r="IT275" s="2">
        <v>1046</v>
      </c>
    </row>
    <row r="276" spans="1:254">
      <c r="A276" s="62" t="s">
        <v>489</v>
      </c>
      <c r="B276" s="4" t="inlineStr">
        <is>
          <t>河合楽器</t>
        </is>
      </c>
      <c r="C276" s="4">
        <v>3525</v>
      </c>
      <c r="D276" s="4">
        <v>-5</v>
      </c>
      <c r="E276" s="67">
        <v>3530</v>
      </c>
      <c r="F276" s="67">
        <v>3515</v>
      </c>
      <c r="G276" s="67">
        <v>3565</v>
      </c>
      <c r="H276" s="67">
        <v>3545</v>
      </c>
      <c r="I276" s="67">
        <v>3480</v>
      </c>
      <c r="J276" s="67">
        <v>3390</v>
      </c>
      <c r="K276" s="67">
        <v>3365</v>
      </c>
      <c r="L276" s="67">
        <v>3200</v>
      </c>
      <c r="M276" s="67">
        <v>3285</v>
      </c>
      <c r="N276" s="67">
        <v>3265</v>
      </c>
      <c r="O276" s="67">
        <v>3300</v>
      </c>
      <c r="P276" s="67">
        <v>3280</v>
      </c>
      <c r="Q276" s="67">
        <v>3300</v>
      </c>
      <c r="R276" s="67">
        <v>3205</v>
      </c>
      <c r="S276" s="67">
        <v>3275</v>
      </c>
      <c r="T276" s="67">
        <v>3195</v>
      </c>
      <c r="U276" s="67">
        <v>3200</v>
      </c>
      <c r="V276" s="67">
        <v>3170</v>
      </c>
      <c r="W276" s="67">
        <v>3205</v>
      </c>
      <c r="X276" s="67">
        <v>3210</v>
      </c>
      <c r="Y276" s="67">
        <v>3215</v>
      </c>
      <c r="Z276" s="67">
        <v>3285</v>
      </c>
      <c r="AA276" s="67">
        <v>3300</v>
      </c>
      <c r="AB276" s="67">
        <v>3265</v>
      </c>
      <c r="AC276" s="67">
        <v>3215</v>
      </c>
      <c r="AD276" s="67">
        <v>3170</v>
      </c>
      <c r="AE276" s="67">
        <v>3215</v>
      </c>
      <c r="AF276" s="67">
        <v>3210</v>
      </c>
      <c r="AG276" s="67">
        <v>3320</v>
      </c>
      <c r="AH276" s="67">
        <v>3350</v>
      </c>
      <c r="AI276" s="67">
        <v>3265</v>
      </c>
      <c r="AJ276" s="67">
        <v>3275</v>
      </c>
      <c r="AK276" s="67">
        <v>3340</v>
      </c>
      <c r="AL276" s="67">
        <v>3295</v>
      </c>
      <c r="AM276" s="67">
        <v>3275</v>
      </c>
      <c r="AN276" s="67">
        <v>3245</v>
      </c>
      <c r="AO276" s="67">
        <v>3250</v>
      </c>
      <c r="AP276" s="67">
        <v>3150</v>
      </c>
      <c r="AQ276" s="67">
        <v>3020</v>
      </c>
      <c r="AR276" s="67">
        <v>3010</v>
      </c>
      <c r="AS276" s="67">
        <v>3095</v>
      </c>
      <c r="AT276" s="67">
        <v>3160</v>
      </c>
      <c r="AU276" s="67">
        <v>3145</v>
      </c>
      <c r="AV276" s="67">
        <v>3140</v>
      </c>
      <c r="AW276" s="67">
        <v>3195</v>
      </c>
      <c r="AX276" s="67">
        <v>3215</v>
      </c>
      <c r="AY276" s="67">
        <v>3135</v>
      </c>
      <c r="AZ276" s="67">
        <v>3250</v>
      </c>
      <c r="BA276" s="67">
        <v>3300</v>
      </c>
      <c r="BB276" s="67">
        <v>3210</v>
      </c>
      <c r="BC276" s="67">
        <v>3055</v>
      </c>
      <c r="BD276" s="67">
        <v>3000</v>
      </c>
      <c r="BE276" s="67">
        <v>3035</v>
      </c>
      <c r="BF276" s="67">
        <v>2950</v>
      </c>
      <c r="BG276" s="67">
        <v>2961</v>
      </c>
      <c r="BH276" s="67">
        <v>2930</v>
      </c>
      <c r="BI276" s="67">
        <v>3100</v>
      </c>
      <c r="BJ276" s="67">
        <v>3080</v>
      </c>
      <c r="BK276" s="67">
        <v>3120</v>
      </c>
      <c r="BL276" s="67">
        <v>3005</v>
      </c>
      <c r="BM276" s="67">
        <v>2981</v>
      </c>
      <c r="BN276" s="67">
        <v>2937</v>
      </c>
      <c r="BO276" s="67">
        <v>2812</v>
      </c>
      <c r="BP276" s="67">
        <v>2740</v>
      </c>
      <c r="BQ276" s="67">
        <v>2825</v>
      </c>
      <c r="BR276" s="67">
        <v>2769</v>
      </c>
      <c r="BS276" s="67">
        <v>2745</v>
      </c>
      <c r="BT276" s="67">
        <v>2839</v>
      </c>
      <c r="BU276" s="67">
        <v>2829</v>
      </c>
      <c r="BV276" s="67">
        <v>2786</v>
      </c>
      <c r="BW276" s="67">
        <v>2868</v>
      </c>
      <c r="BX276" s="67">
        <v>3025</v>
      </c>
      <c r="BY276" s="67">
        <v>3065</v>
      </c>
      <c r="BZ276" s="67">
        <v>3050</v>
      </c>
      <c r="CA276" s="516">
        <v>3050</v>
      </c>
      <c r="CB276" s="516">
        <v>3135</v>
      </c>
      <c r="CC276" s="516">
        <v>3070</v>
      </c>
      <c r="CD276" s="516">
        <v>3020</v>
      </c>
      <c r="CE276" s="516">
        <v>3005</v>
      </c>
      <c r="CF276" s="516">
        <v>3030</v>
      </c>
      <c r="CG276" s="516">
        <v>2960</v>
      </c>
      <c r="CH276" s="516">
        <v>3030</v>
      </c>
      <c r="CI276" s="516">
        <v>2993</v>
      </c>
      <c r="CJ276" s="516">
        <v>2976</v>
      </c>
      <c r="CK276" s="516">
        <v>3005</v>
      </c>
      <c r="CL276" s="516">
        <v>3010</v>
      </c>
      <c r="CM276" s="516">
        <v>2978</v>
      </c>
      <c r="CN276" s="516">
        <v>2824</v>
      </c>
      <c r="CO276" s="516">
        <v>2759</v>
      </c>
      <c r="CP276" s="516">
        <v>2864</v>
      </c>
      <c r="CQ276" s="516">
        <v>2798</v>
      </c>
      <c r="CR276" s="516">
        <v>2763</v>
      </c>
      <c r="CS276" s="516">
        <v>2744</v>
      </c>
      <c r="CT276" s="516">
        <v>2660</v>
      </c>
      <c r="CU276" s="516">
        <v>2721</v>
      </c>
      <c r="CV276" s="516">
        <v>2816</v>
      </c>
      <c r="CW276" s="516">
        <v>2772</v>
      </c>
      <c r="CX276" s="516">
        <v>2773</v>
      </c>
      <c r="CY276" s="516">
        <v>2780</v>
      </c>
      <c r="CZ276" s="516">
        <v>2800</v>
      </c>
      <c r="DA276" s="2">
        <v>2877</v>
      </c>
      <c r="DB276" s="2">
        <v>2856</v>
      </c>
      <c r="DC276" s="2">
        <v>2800</v>
      </c>
      <c r="DD276" s="2">
        <v>2854</v>
      </c>
      <c r="DE276" s="2">
        <v>2927</v>
      </c>
      <c r="DF276" s="2">
        <v>2807</v>
      </c>
      <c r="DG276" s="2">
        <v>2895</v>
      </c>
      <c r="DH276" s="2">
        <v>2967</v>
      </c>
      <c r="DI276" s="2">
        <v>2974</v>
      </c>
      <c r="DJ276" s="2">
        <v>2888</v>
      </c>
      <c r="DK276" s="2">
        <v>2883</v>
      </c>
      <c r="DL276" s="2">
        <v>3010</v>
      </c>
      <c r="DM276" s="2">
        <v>2952</v>
      </c>
      <c r="DN276" s="2">
        <v>2999</v>
      </c>
      <c r="DO276" s="2">
        <v>2998</v>
      </c>
      <c r="DP276" s="2">
        <v>2956</v>
      </c>
      <c r="DQ276" s="2">
        <v>2967</v>
      </c>
      <c r="DR276" s="2">
        <v>2953</v>
      </c>
      <c r="DS276" s="2">
        <v>2939</v>
      </c>
      <c r="DT276" s="2">
        <v>2932</v>
      </c>
      <c r="DU276" s="2">
        <v>2871</v>
      </c>
      <c r="DV276" s="2">
        <v>2842</v>
      </c>
      <c r="DW276" s="2">
        <v>2807</v>
      </c>
      <c r="DX276" s="2">
        <v>2797</v>
      </c>
      <c r="DY276" s="2">
        <v>2713</v>
      </c>
      <c r="DZ276" s="2">
        <v>2669</v>
      </c>
      <c r="EA276" s="2">
        <v>2702</v>
      </c>
      <c r="EB276" s="2">
        <v>2671</v>
      </c>
      <c r="EC276" s="2">
        <v>2699</v>
      </c>
      <c r="ED276" s="2">
        <v>2739</v>
      </c>
      <c r="EE276" s="2">
        <v>2740</v>
      </c>
      <c r="EF276" s="2">
        <v>2787</v>
      </c>
      <c r="EG276" s="2">
        <v>2799</v>
      </c>
      <c r="EH276" s="2">
        <v>2750</v>
      </c>
      <c r="EI276" s="2">
        <v>2786</v>
      </c>
      <c r="EJ276" s="2">
        <v>2857</v>
      </c>
      <c r="EK276" s="2">
        <v>2915</v>
      </c>
      <c r="EL276" s="2">
        <v>2930</v>
      </c>
      <c r="EM276" s="2">
        <v>2926</v>
      </c>
      <c r="EN276" s="2">
        <v>2911</v>
      </c>
      <c r="EO276" s="2">
        <v>2943</v>
      </c>
      <c r="EP276" s="2">
        <v>2865</v>
      </c>
      <c r="EQ276" s="2">
        <v>2851</v>
      </c>
      <c r="ER276" s="2">
        <v>2814</v>
      </c>
      <c r="ES276" s="2">
        <v>2750</v>
      </c>
      <c r="ET276" s="2">
        <v>2746</v>
      </c>
      <c r="EU276" s="2">
        <v>2762</v>
      </c>
      <c r="EV276" s="2">
        <v>2737</v>
      </c>
      <c r="EW276" s="2">
        <v>2708</v>
      </c>
      <c r="EX276" s="2">
        <v>2735</v>
      </c>
      <c r="EY276" s="2">
        <v>2672</v>
      </c>
      <c r="EZ276" s="2">
        <v>2669</v>
      </c>
      <c r="FA276" s="2">
        <v>2615</v>
      </c>
      <c r="FB276" s="2">
        <v>2429</v>
      </c>
      <c r="FC276" s="2">
        <v>2444</v>
      </c>
      <c r="FD276" s="2">
        <v>2405</v>
      </c>
      <c r="FE276" s="2">
        <v>2440</v>
      </c>
      <c r="FF276" s="2">
        <v>2427</v>
      </c>
      <c r="FG276" s="2">
        <v>2391</v>
      </c>
      <c r="FH276" s="2">
        <v>2424</v>
      </c>
      <c r="FI276" s="2">
        <v>2459</v>
      </c>
      <c r="FJ276" s="2">
        <v>2515</v>
      </c>
      <c r="FK276" s="2">
        <v>2459</v>
      </c>
      <c r="FL276" s="2">
        <v>2497</v>
      </c>
      <c r="FM276" s="2">
        <v>2498</v>
      </c>
      <c r="FN276" s="2">
        <v>2498</v>
      </c>
      <c r="FO276" s="2">
        <v>2503</v>
      </c>
      <c r="FP276" s="2">
        <v>2483</v>
      </c>
      <c r="FQ276" s="2">
        <v>2479</v>
      </c>
      <c r="FR276" s="2">
        <v>2487</v>
      </c>
      <c r="FS276" s="2">
        <v>2452</v>
      </c>
      <c r="FT276" s="2">
        <v>2462</v>
      </c>
      <c r="FU276" s="2">
        <v>2420</v>
      </c>
      <c r="FV276" s="2">
        <v>2404</v>
      </c>
      <c r="FW276" s="2">
        <v>2455</v>
      </c>
      <c r="FX276" s="2">
        <v>2491</v>
      </c>
      <c r="FY276" s="2">
        <v>2565</v>
      </c>
      <c r="FZ276" s="2">
        <v>2571</v>
      </c>
      <c r="GA276" s="2">
        <v>2650</v>
      </c>
      <c r="GB276" s="2">
        <v>2595</v>
      </c>
      <c r="GC276" s="2">
        <v>2594</v>
      </c>
      <c r="GD276" s="2">
        <v>2580</v>
      </c>
      <c r="GE276" s="2">
        <v>2593</v>
      </c>
      <c r="GF276" s="2">
        <v>2585</v>
      </c>
      <c r="GG276" s="2">
        <v>2600</v>
      </c>
      <c r="GH276" s="2">
        <v>2594</v>
      </c>
      <c r="GI276" s="2">
        <v>2562</v>
      </c>
      <c r="GJ276" s="2">
        <v>2546</v>
      </c>
      <c r="GK276" s="2">
        <v>2557</v>
      </c>
      <c r="GL276" s="2">
        <v>2627</v>
      </c>
      <c r="GM276" s="2">
        <v>2604</v>
      </c>
      <c r="GN276" s="2">
        <v>2590</v>
      </c>
      <c r="GO276" s="2">
        <v>2635</v>
      </c>
      <c r="GP276" s="2">
        <v>2610</v>
      </c>
      <c r="GQ276" s="2">
        <v>2621</v>
      </c>
      <c r="GR276" s="2">
        <v>2597</v>
      </c>
      <c r="GS276" s="2">
        <v>2592</v>
      </c>
      <c r="GT276" s="2">
        <v>2585</v>
      </c>
      <c r="GU276" s="2">
        <v>2577</v>
      </c>
      <c r="GV276" s="2">
        <v>2600</v>
      </c>
      <c r="GW276" s="2">
        <v>2610</v>
      </c>
      <c r="GX276" s="2">
        <v>2599</v>
      </c>
      <c r="GY276" s="2">
        <v>2633</v>
      </c>
      <c r="GZ276" s="2">
        <v>2612</v>
      </c>
      <c r="HA276" s="2">
        <v>2542</v>
      </c>
      <c r="HB276" s="2">
        <v>2467</v>
      </c>
      <c r="HC276" s="2">
        <v>2501</v>
      </c>
      <c r="HD276" s="2">
        <v>2580</v>
      </c>
      <c r="HE276" s="2">
        <v>2605</v>
      </c>
      <c r="HF276" s="2">
        <v>2643</v>
      </c>
      <c r="HG276" s="2">
        <v>2659</v>
      </c>
      <c r="HH276" s="2">
        <v>2645</v>
      </c>
      <c r="HI276" s="2">
        <v>2615</v>
      </c>
      <c r="HJ276" s="2">
        <v>2614</v>
      </c>
      <c r="HK276" s="2">
        <v>2624</v>
      </c>
      <c r="HL276" s="2">
        <v>2600</v>
      </c>
      <c r="HM276" s="2">
        <v>2631</v>
      </c>
      <c r="HN276" s="2">
        <v>2636</v>
      </c>
      <c r="HO276" s="2">
        <v>2628</v>
      </c>
      <c r="HP276" s="2">
        <v>2647</v>
      </c>
      <c r="HQ276" s="2">
        <v>2642</v>
      </c>
      <c r="HR276" s="2">
        <v>2601</v>
      </c>
      <c r="HS276" s="2">
        <v>2555</v>
      </c>
      <c r="HT276" s="2">
        <v>2539</v>
      </c>
      <c r="HU276" s="2">
        <v>2528</v>
      </c>
      <c r="HV276" s="2">
        <v>2531</v>
      </c>
      <c r="HW276" s="2">
        <v>2537</v>
      </c>
      <c r="HX276" s="2">
        <v>2581</v>
      </c>
      <c r="HY276" s="2">
        <v>2598</v>
      </c>
      <c r="HZ276" s="2">
        <v>2580</v>
      </c>
      <c r="IA276" s="2">
        <v>2580</v>
      </c>
      <c r="IB276" s="2">
        <v>2614</v>
      </c>
      <c r="IC276" s="2">
        <v>2610</v>
      </c>
      <c r="ID276" s="2">
        <v>2555</v>
      </c>
      <c r="IE276" s="2">
        <v>2582</v>
      </c>
      <c r="IF276" s="2">
        <v>2603</v>
      </c>
      <c r="IG276" s="2">
        <v>2610</v>
      </c>
      <c r="IH276" s="2">
        <v>2551</v>
      </c>
      <c r="II276" s="2">
        <v>2565</v>
      </c>
      <c r="IJ276" s="2">
        <v>2562</v>
      </c>
      <c r="IK276" s="2">
        <v>2562</v>
      </c>
      <c r="IL276" s="2">
        <v>2581</v>
      </c>
      <c r="IM276" s="2">
        <v>2631</v>
      </c>
      <c r="IN276" s="2">
        <v>2625</v>
      </c>
      <c r="IO276" s="2">
        <v>2594</v>
      </c>
      <c r="IP276" s="2">
        <v>2600</v>
      </c>
      <c r="IQ276" s="2">
        <v>2658</v>
      </c>
      <c r="IR276" s="2">
        <v>2618</v>
      </c>
      <c r="IS276" s="2">
        <v>2620</v>
      </c>
      <c r="IT276" s="2">
        <v>2629</v>
      </c>
    </row>
    <row r="277" spans="1:254">
      <c r="A277" s="62" t="s">
        <v>490</v>
      </c>
      <c r="B277" s="4" t="inlineStr">
        <is>
          <t>グンゼ</t>
        </is>
      </c>
      <c r="C277" s="4">
        <v>4160</v>
      </c>
      <c r="D277" s="4">
        <v>-10</v>
      </c>
      <c r="E277" s="67">
        <v>4170</v>
      </c>
      <c r="F277" s="67">
        <v>4080</v>
      </c>
      <c r="G277" s="67">
        <v>4000</v>
      </c>
      <c r="H277" s="67">
        <v>3990</v>
      </c>
      <c r="I277" s="67">
        <v>4020</v>
      </c>
      <c r="J277" s="67">
        <v>4070</v>
      </c>
      <c r="K277" s="67">
        <v>4060</v>
      </c>
      <c r="L277" s="67">
        <v>4065</v>
      </c>
      <c r="M277" s="67">
        <v>4065</v>
      </c>
      <c r="N277" s="67">
        <v>3980</v>
      </c>
      <c r="O277" s="67">
        <v>3960</v>
      </c>
      <c r="P277" s="67">
        <v>3980</v>
      </c>
      <c r="Q277" s="67">
        <v>3975</v>
      </c>
      <c r="R277" s="67">
        <v>3935</v>
      </c>
      <c r="S277" s="67">
        <v>3980</v>
      </c>
      <c r="T277" s="67">
        <v>3995</v>
      </c>
      <c r="U277" s="67">
        <v>3980</v>
      </c>
      <c r="V277" s="67">
        <v>3970</v>
      </c>
      <c r="W277" s="67">
        <v>3980</v>
      </c>
      <c r="X277" s="67">
        <v>4035</v>
      </c>
      <c r="Y277" s="67">
        <v>4020</v>
      </c>
      <c r="Z277" s="67">
        <v>4040</v>
      </c>
      <c r="AA277" s="67">
        <v>4040</v>
      </c>
      <c r="AB277" s="67">
        <v>4000</v>
      </c>
      <c r="AC277" s="67">
        <v>3935</v>
      </c>
      <c r="AD277" s="67">
        <v>3855</v>
      </c>
      <c r="AE277" s="67">
        <v>3865</v>
      </c>
      <c r="AF277" s="67">
        <v>3865</v>
      </c>
      <c r="AG277" s="67">
        <v>3845</v>
      </c>
      <c r="AH277" s="67">
        <v>3870</v>
      </c>
      <c r="AI277" s="67">
        <v>3800</v>
      </c>
      <c r="AJ277" s="67">
        <v>3820</v>
      </c>
      <c r="AK277" s="67">
        <v>3850</v>
      </c>
      <c r="AL277" s="67">
        <v>3810</v>
      </c>
      <c r="AM277" s="67">
        <v>3845</v>
      </c>
      <c r="AN277" s="67">
        <v>3820</v>
      </c>
      <c r="AO277" s="67">
        <v>3815</v>
      </c>
      <c r="AP277" s="67">
        <v>3815</v>
      </c>
      <c r="AQ277" s="67">
        <v>3845</v>
      </c>
      <c r="AR277" s="67">
        <v>3725</v>
      </c>
      <c r="AS277" s="67">
        <v>3740</v>
      </c>
      <c r="AT277" s="67">
        <v>3665</v>
      </c>
      <c r="AU277" s="67">
        <v>3665</v>
      </c>
      <c r="AV277" s="67">
        <v>3715</v>
      </c>
      <c r="AW277" s="67">
        <v>3680</v>
      </c>
      <c r="AX277" s="67">
        <v>3700</v>
      </c>
      <c r="AY277" s="67">
        <v>3660</v>
      </c>
      <c r="AZ277" s="67">
        <v>3715</v>
      </c>
      <c r="BA277" s="67">
        <v>3725</v>
      </c>
      <c r="BB277" s="67">
        <v>3700</v>
      </c>
      <c r="BC277" s="67">
        <v>3725</v>
      </c>
      <c r="BD277" s="67">
        <v>3645</v>
      </c>
      <c r="BE277" s="67">
        <v>3660</v>
      </c>
      <c r="BF277" s="67">
        <v>3655</v>
      </c>
      <c r="BG277" s="67">
        <v>3695</v>
      </c>
      <c r="BH277" s="67">
        <v>3650</v>
      </c>
      <c r="BI277" s="67">
        <v>3725</v>
      </c>
      <c r="BJ277" s="67">
        <v>3715</v>
      </c>
      <c r="BK277" s="67">
        <v>3735</v>
      </c>
      <c r="BL277" s="67">
        <v>3815</v>
      </c>
      <c r="BM277" s="67">
        <v>3585</v>
      </c>
      <c r="BN277" s="67">
        <v>3595</v>
      </c>
      <c r="BO277" s="67">
        <v>3620</v>
      </c>
      <c r="BP277" s="67">
        <v>3620</v>
      </c>
      <c r="BQ277" s="67">
        <v>3640</v>
      </c>
      <c r="BR277" s="67">
        <v>3595</v>
      </c>
      <c r="BS277" s="67">
        <v>3610</v>
      </c>
      <c r="BT277" s="67">
        <v>3710</v>
      </c>
      <c r="BU277" s="67">
        <v>3660</v>
      </c>
      <c r="BV277" s="67">
        <v>3670</v>
      </c>
      <c r="BW277" s="67">
        <v>3700</v>
      </c>
      <c r="BX277" s="67">
        <v>3750</v>
      </c>
      <c r="BY277" s="67">
        <v>3840</v>
      </c>
      <c r="BZ277" s="67">
        <v>3945</v>
      </c>
      <c r="CA277" s="516">
        <v>3910</v>
      </c>
      <c r="CB277" s="516">
        <v>3925</v>
      </c>
      <c r="CC277" s="516">
        <v>3860</v>
      </c>
      <c r="CD277" s="516">
        <v>3890</v>
      </c>
      <c r="CE277" s="516">
        <v>3920</v>
      </c>
      <c r="CF277" s="516">
        <v>3945</v>
      </c>
      <c r="CG277" s="516">
        <v>3945</v>
      </c>
      <c r="CH277" s="516">
        <v>3955</v>
      </c>
      <c r="CI277" s="516">
        <v>3865</v>
      </c>
      <c r="CJ277" s="516">
        <v>3845</v>
      </c>
      <c r="CK277" s="516">
        <v>3815</v>
      </c>
      <c r="CL277" s="516">
        <v>3785</v>
      </c>
      <c r="CM277" s="516">
        <v>3805</v>
      </c>
      <c r="CN277" s="516">
        <v>3700</v>
      </c>
      <c r="CO277" s="516">
        <v>3735</v>
      </c>
      <c r="CP277" s="516">
        <v>4215</v>
      </c>
      <c r="CQ277" s="516">
        <v>4195</v>
      </c>
      <c r="CR277" s="516">
        <v>4220</v>
      </c>
      <c r="CS277" s="516">
        <v>4200</v>
      </c>
      <c r="CT277" s="516">
        <v>4100</v>
      </c>
      <c r="CU277" s="516">
        <v>4255</v>
      </c>
      <c r="CV277" s="516">
        <v>4380</v>
      </c>
      <c r="CW277" s="516">
        <v>4295</v>
      </c>
      <c r="CX277" s="516">
        <v>4260</v>
      </c>
      <c r="CY277" s="516">
        <v>4285</v>
      </c>
      <c r="CZ277" s="516">
        <v>4325</v>
      </c>
      <c r="DA277" s="2">
        <v>4375</v>
      </c>
      <c r="DB277" s="2">
        <v>4400</v>
      </c>
      <c r="DC277" s="2">
        <v>4390</v>
      </c>
      <c r="DD277" s="2">
        <v>4500</v>
      </c>
      <c r="DE277" s="2">
        <v>4540</v>
      </c>
      <c r="DF277" s="2">
        <v>4495</v>
      </c>
      <c r="DG277" s="2">
        <v>4580</v>
      </c>
      <c r="DH277" s="2">
        <v>4720</v>
      </c>
      <c r="DI277" s="2">
        <v>4745</v>
      </c>
      <c r="DJ277" s="2">
        <v>4635</v>
      </c>
      <c r="DK277" s="2">
        <v>4615</v>
      </c>
      <c r="DL277" s="2">
        <v>4620</v>
      </c>
      <c r="DM277" s="2">
        <v>4635</v>
      </c>
      <c r="DN277" s="2">
        <v>4675</v>
      </c>
      <c r="DO277" s="2">
        <v>4650</v>
      </c>
      <c r="DP277" s="2">
        <v>4615</v>
      </c>
      <c r="DQ277" s="2">
        <v>4570</v>
      </c>
      <c r="DR277" s="2">
        <v>4545</v>
      </c>
      <c r="DS277" s="2">
        <v>4570</v>
      </c>
      <c r="DT277" s="2">
        <v>4510</v>
      </c>
      <c r="DU277" s="2">
        <v>4475</v>
      </c>
      <c r="DV277" s="2">
        <v>4475</v>
      </c>
      <c r="DW277" s="2">
        <v>4580</v>
      </c>
      <c r="DX277" s="2">
        <v>4565</v>
      </c>
      <c r="DY277" s="2">
        <v>4540</v>
      </c>
      <c r="DZ277" s="2">
        <v>4490</v>
      </c>
      <c r="EA277" s="2">
        <v>4490</v>
      </c>
      <c r="EB277" s="2">
        <v>4450</v>
      </c>
      <c r="EC277" s="2">
        <v>4470</v>
      </c>
      <c r="ED277" s="2">
        <v>4565</v>
      </c>
      <c r="EE277" s="2">
        <v>4545</v>
      </c>
      <c r="EF277" s="2">
        <v>4610</v>
      </c>
      <c r="EG277" s="2">
        <v>4590</v>
      </c>
      <c r="EH277" s="2">
        <v>4555</v>
      </c>
      <c r="EI277" s="2">
        <v>4555</v>
      </c>
      <c r="EJ277" s="2">
        <v>4595</v>
      </c>
      <c r="EK277" s="2">
        <v>4630</v>
      </c>
      <c r="EL277" s="2">
        <v>4585</v>
      </c>
      <c r="EM277" s="2">
        <v>4605</v>
      </c>
      <c r="EN277" s="2">
        <v>4510</v>
      </c>
      <c r="EO277" s="2">
        <v>4425</v>
      </c>
      <c r="EP277" s="2">
        <v>4420</v>
      </c>
      <c r="EQ277" s="2">
        <v>4420</v>
      </c>
      <c r="ER277" s="2">
        <v>4375</v>
      </c>
      <c r="ES277" s="2">
        <v>4370</v>
      </c>
      <c r="ET277" s="2">
        <v>4285</v>
      </c>
      <c r="EU277" s="2">
        <v>4300</v>
      </c>
      <c r="EV277" s="2">
        <v>4265</v>
      </c>
      <c r="EW277" s="2">
        <v>4240</v>
      </c>
      <c r="EX277" s="2">
        <v>4225</v>
      </c>
      <c r="EY277" s="2">
        <v>4275</v>
      </c>
      <c r="EZ277" s="2">
        <v>4310</v>
      </c>
      <c r="FA277" s="2">
        <v>4295</v>
      </c>
      <c r="FB277" s="2">
        <v>4245</v>
      </c>
      <c r="FC277" s="2">
        <v>4220</v>
      </c>
      <c r="FD277" s="2">
        <v>4230</v>
      </c>
      <c r="FE277" s="2">
        <v>4255</v>
      </c>
      <c r="FF277" s="2">
        <v>4215</v>
      </c>
      <c r="FG277" s="2">
        <v>4210</v>
      </c>
      <c r="FH277" s="2">
        <v>4195</v>
      </c>
      <c r="FI277" s="2">
        <v>4160</v>
      </c>
      <c r="FJ277" s="2">
        <v>4200</v>
      </c>
      <c r="FK277" s="2">
        <v>4125</v>
      </c>
      <c r="FL277" s="2">
        <v>4165</v>
      </c>
      <c r="FM277" s="2">
        <v>4145</v>
      </c>
      <c r="FN277" s="2">
        <v>4165</v>
      </c>
      <c r="FO277" s="2">
        <v>4175</v>
      </c>
      <c r="FP277" s="2">
        <v>4140</v>
      </c>
      <c r="FQ277" s="2">
        <v>4130</v>
      </c>
      <c r="FR277" s="2">
        <v>4130</v>
      </c>
      <c r="FS277" s="2">
        <v>4090</v>
      </c>
      <c r="FT277" s="2">
        <v>4015</v>
      </c>
      <c r="FU277" s="2">
        <v>3965</v>
      </c>
      <c r="FV277" s="2">
        <v>3930</v>
      </c>
      <c r="FW277" s="2">
        <v>3895</v>
      </c>
      <c r="FX277" s="2">
        <v>3960</v>
      </c>
      <c r="FY277" s="2">
        <v>3985</v>
      </c>
      <c r="FZ277" s="2">
        <v>3930</v>
      </c>
      <c r="GA277" s="2">
        <v>3935</v>
      </c>
      <c r="GB277" s="2">
        <v>3865</v>
      </c>
      <c r="GC277" s="2">
        <v>3885</v>
      </c>
      <c r="GD277" s="2">
        <v>3825</v>
      </c>
      <c r="GE277" s="2">
        <v>3830</v>
      </c>
      <c r="GF277" s="2">
        <v>3765</v>
      </c>
      <c r="GG277" s="2">
        <v>3820</v>
      </c>
      <c r="GH277" s="2">
        <v>3800</v>
      </c>
      <c r="GI277" s="2">
        <v>3820</v>
      </c>
      <c r="GJ277" s="2">
        <v>3795</v>
      </c>
      <c r="GK277" s="2">
        <v>3855</v>
      </c>
      <c r="GL277" s="2">
        <v>3930</v>
      </c>
      <c r="GM277" s="2">
        <v>3880</v>
      </c>
      <c r="GN277" s="2">
        <v>3870</v>
      </c>
      <c r="GO277" s="2">
        <v>3845</v>
      </c>
      <c r="GP277" s="2">
        <v>3785</v>
      </c>
      <c r="GQ277" s="2">
        <v>3810</v>
      </c>
      <c r="GR277" s="2">
        <v>3750</v>
      </c>
      <c r="GS277" s="2">
        <v>3760</v>
      </c>
      <c r="GT277" s="2">
        <v>3695</v>
      </c>
      <c r="GU277" s="2">
        <v>3640</v>
      </c>
      <c r="GV277" s="2">
        <v>3710</v>
      </c>
      <c r="GW277" s="2">
        <v>3785</v>
      </c>
      <c r="GX277" s="2">
        <v>3775</v>
      </c>
      <c r="GY277" s="2">
        <v>3765</v>
      </c>
      <c r="GZ277" s="2">
        <v>3745</v>
      </c>
      <c r="HA277" s="2">
        <v>3730</v>
      </c>
      <c r="HB277" s="2">
        <v>3705</v>
      </c>
      <c r="HC277" s="2">
        <v>3720</v>
      </c>
      <c r="HD277" s="2">
        <v>3780</v>
      </c>
      <c r="HE277" s="2">
        <v>3815</v>
      </c>
      <c r="HF277" s="2">
        <v>3860</v>
      </c>
      <c r="HG277" s="2">
        <v>3825</v>
      </c>
      <c r="HH277" s="2">
        <v>3820</v>
      </c>
      <c r="HI277" s="2">
        <v>3820</v>
      </c>
      <c r="HJ277" s="2">
        <v>3805</v>
      </c>
      <c r="HK277" s="2">
        <v>3840</v>
      </c>
      <c r="HL277" s="2">
        <v>3805</v>
      </c>
      <c r="HM277" s="2">
        <v>3865</v>
      </c>
      <c r="HN277" s="2">
        <v>3845</v>
      </c>
      <c r="HO277" s="2">
        <v>3860</v>
      </c>
      <c r="HP277" s="2">
        <v>3870</v>
      </c>
      <c r="HQ277" s="2">
        <v>3855</v>
      </c>
      <c r="HR277" s="2">
        <v>3845</v>
      </c>
      <c r="HS277" s="2">
        <v>3845</v>
      </c>
      <c r="HT277" s="2">
        <v>3825</v>
      </c>
      <c r="HU277" s="2">
        <v>3795</v>
      </c>
      <c r="HV277" s="2">
        <v>3845</v>
      </c>
      <c r="HW277" s="2">
        <v>3775</v>
      </c>
      <c r="HX277" s="2">
        <v>3750</v>
      </c>
      <c r="HY277" s="2">
        <v>3790</v>
      </c>
      <c r="HZ277" s="2">
        <v>3780</v>
      </c>
      <c r="IA277" s="2">
        <v>3775</v>
      </c>
      <c r="IB277" s="2">
        <v>3790</v>
      </c>
      <c r="IC277" s="2">
        <v>3775</v>
      </c>
      <c r="ID277" s="2">
        <v>3765</v>
      </c>
      <c r="IE277" s="2">
        <v>3770</v>
      </c>
      <c r="IF277" s="2">
        <v>3750</v>
      </c>
      <c r="IG277" s="2">
        <v>3780</v>
      </c>
      <c r="IH277" s="2">
        <v>3800</v>
      </c>
      <c r="II277" s="2">
        <v>3815</v>
      </c>
      <c r="IJ277" s="2">
        <v>3840</v>
      </c>
      <c r="IK277" s="2">
        <v>3825</v>
      </c>
      <c r="IL277" s="2">
        <v>3760</v>
      </c>
      <c r="IM277" s="2">
        <v>3690</v>
      </c>
      <c r="IN277" s="2">
        <v>4025</v>
      </c>
      <c r="IO277" s="2">
        <v>3920</v>
      </c>
      <c r="IP277" s="2">
        <v>3925</v>
      </c>
      <c r="IQ277" s="2">
        <v>3880</v>
      </c>
      <c r="IR277" s="2">
        <v>3830</v>
      </c>
      <c r="IS277" s="2">
        <v>3785</v>
      </c>
      <c r="IT277" s="2">
        <v>3750</v>
      </c>
    </row>
    <row r="278" spans="1:254">
      <c r="A278" s="62" t="s">
        <v>491</v>
      </c>
      <c r="B278" s="4" t="inlineStr">
        <is>
          <t>ゴールドクレスト</t>
        </is>
      </c>
      <c r="C278" s="4">
        <v>3240</v>
      </c>
      <c r="D278" s="4">
        <v>5</v>
      </c>
      <c r="E278" s="67">
        <v>3235</v>
      </c>
      <c r="F278" s="67">
        <v>3240</v>
      </c>
      <c r="G278" s="67">
        <v>3200</v>
      </c>
      <c r="H278" s="67">
        <v>3255</v>
      </c>
      <c r="I278" s="67">
        <v>3245</v>
      </c>
      <c r="J278" s="67">
        <v>3325</v>
      </c>
      <c r="K278" s="67">
        <v>3400</v>
      </c>
      <c r="L278" s="67">
        <v>3360</v>
      </c>
      <c r="M278" s="67">
        <v>3375</v>
      </c>
      <c r="N278" s="67">
        <v>3330</v>
      </c>
      <c r="O278" s="67">
        <v>3355</v>
      </c>
      <c r="P278" s="67">
        <v>3365</v>
      </c>
      <c r="Q278" s="67">
        <v>3365</v>
      </c>
      <c r="R278" s="67">
        <v>3300</v>
      </c>
      <c r="S278" s="67">
        <v>3385</v>
      </c>
      <c r="T278" s="67">
        <v>3380</v>
      </c>
      <c r="U278" s="67">
        <v>3360</v>
      </c>
      <c r="V278" s="67">
        <v>3330</v>
      </c>
      <c r="W278" s="67">
        <v>3345</v>
      </c>
      <c r="X278" s="67">
        <v>3365</v>
      </c>
      <c r="Y278" s="67">
        <v>3390</v>
      </c>
      <c r="Z278" s="67">
        <v>3355</v>
      </c>
      <c r="AA278" s="67">
        <v>3330</v>
      </c>
      <c r="AB278" s="67">
        <v>3280</v>
      </c>
      <c r="AC278" s="67">
        <v>3280</v>
      </c>
      <c r="AD278" s="67">
        <v>3250</v>
      </c>
      <c r="AE278" s="67">
        <v>3255</v>
      </c>
      <c r="AF278" s="67">
        <v>3325</v>
      </c>
      <c r="AG278" s="67">
        <v>3270</v>
      </c>
      <c r="AH278" s="67">
        <v>3215</v>
      </c>
      <c r="AI278" s="67">
        <v>3225</v>
      </c>
      <c r="AJ278" s="67">
        <v>3230</v>
      </c>
      <c r="AK278" s="67">
        <v>3230</v>
      </c>
      <c r="AL278" s="67">
        <v>3290</v>
      </c>
      <c r="AM278" s="67">
        <v>3230</v>
      </c>
      <c r="AN278" s="67">
        <v>3245</v>
      </c>
      <c r="AO278" s="67">
        <v>3305</v>
      </c>
      <c r="AP278" s="67">
        <v>3340</v>
      </c>
      <c r="AQ278" s="67">
        <v>3355</v>
      </c>
      <c r="AR278" s="67">
        <v>3325</v>
      </c>
      <c r="AS278" s="67">
        <v>3330</v>
      </c>
      <c r="AT278" s="67">
        <v>3275</v>
      </c>
      <c r="AU278" s="67">
        <v>3265</v>
      </c>
      <c r="AV278" s="67">
        <v>3265</v>
      </c>
      <c r="AW278" s="67">
        <v>3220</v>
      </c>
      <c r="AX278" s="67">
        <v>3305</v>
      </c>
      <c r="AY278" s="67">
        <v>3415</v>
      </c>
      <c r="AZ278" s="67">
        <v>3490</v>
      </c>
      <c r="BA278" s="67">
        <v>3575</v>
      </c>
      <c r="BB278" s="67">
        <v>3570</v>
      </c>
      <c r="BC278" s="67">
        <v>3540</v>
      </c>
      <c r="BD278" s="67">
        <v>3600</v>
      </c>
      <c r="BE278" s="67">
        <v>3500</v>
      </c>
      <c r="BF278" s="67">
        <v>3520</v>
      </c>
      <c r="BG278" s="67">
        <v>3585</v>
      </c>
      <c r="BH278" s="67">
        <v>3560</v>
      </c>
      <c r="BI278" s="67">
        <v>3660</v>
      </c>
      <c r="BJ278" s="67">
        <v>3700</v>
      </c>
      <c r="BK278" s="67">
        <v>3650</v>
      </c>
      <c r="BL278" s="67">
        <v>3290</v>
      </c>
      <c r="BM278" s="67">
        <v>3305</v>
      </c>
      <c r="BN278" s="67">
        <v>3345</v>
      </c>
      <c r="BO278" s="67">
        <v>3320</v>
      </c>
      <c r="BP278" s="67">
        <v>3320</v>
      </c>
      <c r="BQ278" s="67">
        <v>3330</v>
      </c>
      <c r="BR278" s="67">
        <v>3325</v>
      </c>
      <c r="BS278" s="67">
        <v>3340</v>
      </c>
      <c r="BT278" s="67">
        <v>3355</v>
      </c>
      <c r="BU278" s="67">
        <v>3335</v>
      </c>
      <c r="BV278" s="67">
        <v>3310</v>
      </c>
      <c r="BW278" s="67">
        <v>3320</v>
      </c>
      <c r="BX278" s="67">
        <v>3310</v>
      </c>
      <c r="BY278" s="67">
        <v>3405</v>
      </c>
      <c r="BZ278" s="67">
        <v>3420</v>
      </c>
      <c r="CA278" s="516">
        <v>3420</v>
      </c>
      <c r="CB278" s="516">
        <v>3465</v>
      </c>
      <c r="CC278" s="516">
        <v>3480</v>
      </c>
      <c r="CD278" s="516">
        <v>3465</v>
      </c>
      <c r="CE278" s="516">
        <v>3460</v>
      </c>
      <c r="CF278" s="516">
        <v>3510</v>
      </c>
      <c r="CG278" s="516">
        <v>3485</v>
      </c>
      <c r="CH278" s="516">
        <v>3505</v>
      </c>
      <c r="CI278" s="516">
        <v>3515</v>
      </c>
      <c r="CJ278" s="516">
        <v>3455</v>
      </c>
      <c r="CK278" s="516">
        <v>3425</v>
      </c>
      <c r="CL278" s="516">
        <v>3450</v>
      </c>
      <c r="CM278" s="516">
        <v>3425</v>
      </c>
      <c r="CN278" s="516">
        <v>3335</v>
      </c>
      <c r="CO278" s="516">
        <v>3340</v>
      </c>
      <c r="CP278" s="516">
        <v>3380</v>
      </c>
      <c r="CQ278" s="516">
        <v>3355</v>
      </c>
      <c r="CR278" s="516">
        <v>3320</v>
      </c>
      <c r="CS278" s="516">
        <v>3310</v>
      </c>
      <c r="CT278" s="516">
        <v>3260</v>
      </c>
      <c r="CU278" s="516">
        <v>3325</v>
      </c>
      <c r="CV278" s="516">
        <v>3350</v>
      </c>
      <c r="CW278" s="516">
        <v>3320</v>
      </c>
      <c r="CX278" s="516">
        <v>3325</v>
      </c>
      <c r="CY278" s="516">
        <v>3300</v>
      </c>
      <c r="CZ278" s="516">
        <v>3295</v>
      </c>
      <c r="DA278" s="2">
        <v>3345</v>
      </c>
      <c r="DB278" s="2">
        <v>3335</v>
      </c>
      <c r="DC278" s="2">
        <v>3300</v>
      </c>
      <c r="DD278" s="2">
        <v>3320</v>
      </c>
      <c r="DE278" s="2">
        <v>3245</v>
      </c>
      <c r="DF278" s="2">
        <v>3195</v>
      </c>
      <c r="DG278" s="2">
        <v>3280</v>
      </c>
      <c r="DH278" s="2">
        <v>3315</v>
      </c>
      <c r="DI278" s="2">
        <v>3340</v>
      </c>
      <c r="DJ278" s="2">
        <v>3350</v>
      </c>
      <c r="DK278" s="2">
        <v>3350</v>
      </c>
      <c r="DL278" s="2">
        <v>3315</v>
      </c>
      <c r="DM278" s="2">
        <v>3260</v>
      </c>
      <c r="DN278" s="2">
        <v>3340</v>
      </c>
      <c r="DO278" s="2">
        <v>3320</v>
      </c>
      <c r="DP278" s="2">
        <v>3310</v>
      </c>
      <c r="DQ278" s="2">
        <v>3315</v>
      </c>
      <c r="DR278" s="2">
        <v>3320</v>
      </c>
      <c r="DS278" s="2">
        <v>3400</v>
      </c>
      <c r="DT278" s="2">
        <v>3375</v>
      </c>
      <c r="DU278" s="2">
        <v>3330</v>
      </c>
      <c r="DV278" s="2">
        <v>3320</v>
      </c>
      <c r="DW278" s="2">
        <v>3360</v>
      </c>
      <c r="DX278" s="2">
        <v>3340</v>
      </c>
      <c r="DY278" s="2">
        <v>3295</v>
      </c>
      <c r="DZ278" s="2">
        <v>3255</v>
      </c>
      <c r="EA278" s="2">
        <v>3320</v>
      </c>
      <c r="EB278" s="2">
        <v>3245</v>
      </c>
      <c r="EC278" s="2">
        <v>3245</v>
      </c>
      <c r="ED278" s="2">
        <v>3255</v>
      </c>
      <c r="EE278" s="2">
        <v>3280</v>
      </c>
      <c r="EF278" s="2">
        <v>3310</v>
      </c>
      <c r="EG278" s="2">
        <v>3330</v>
      </c>
      <c r="EH278" s="2">
        <v>3305</v>
      </c>
      <c r="EI278" s="2">
        <v>3350</v>
      </c>
      <c r="EJ278" s="2">
        <v>3355</v>
      </c>
      <c r="EK278" s="2">
        <v>3400</v>
      </c>
      <c r="EL278" s="2">
        <v>3405</v>
      </c>
      <c r="EM278" s="2">
        <v>3375</v>
      </c>
      <c r="EN278" s="2">
        <v>3375</v>
      </c>
      <c r="EO278" s="2">
        <v>3415</v>
      </c>
      <c r="EP278" s="2">
        <v>3380</v>
      </c>
      <c r="EQ278" s="2">
        <v>3360</v>
      </c>
      <c r="ER278" s="2">
        <v>3375</v>
      </c>
      <c r="ES278" s="2">
        <v>3305</v>
      </c>
      <c r="ET278" s="2">
        <v>3310</v>
      </c>
      <c r="EU278" s="2">
        <v>3320</v>
      </c>
      <c r="EV278" s="2">
        <v>3355</v>
      </c>
      <c r="EW278" s="2">
        <v>3345</v>
      </c>
      <c r="EX278" s="2">
        <v>3320</v>
      </c>
      <c r="EY278" s="2">
        <v>3335</v>
      </c>
      <c r="EZ278" s="2">
        <v>3315</v>
      </c>
      <c r="FA278" s="2">
        <v>3320</v>
      </c>
      <c r="FB278" s="2">
        <v>3320</v>
      </c>
      <c r="FC278" s="2">
        <v>3300</v>
      </c>
      <c r="FD278" s="2">
        <v>3325</v>
      </c>
      <c r="FE278" s="2">
        <v>3340</v>
      </c>
      <c r="FF278" s="2">
        <v>3295</v>
      </c>
      <c r="FG278" s="2">
        <v>3245</v>
      </c>
      <c r="FH278" s="2">
        <v>3300</v>
      </c>
      <c r="FI278" s="2">
        <v>3310</v>
      </c>
      <c r="FJ278" s="2">
        <v>3330</v>
      </c>
      <c r="FK278" s="2">
        <v>3300</v>
      </c>
      <c r="FL278" s="2">
        <v>3345</v>
      </c>
      <c r="FM278" s="2">
        <v>3340</v>
      </c>
      <c r="FN278" s="2">
        <v>3355</v>
      </c>
      <c r="FO278" s="2">
        <v>3430</v>
      </c>
      <c r="FP278" s="2">
        <v>3440</v>
      </c>
      <c r="FQ278" s="2">
        <v>3425</v>
      </c>
      <c r="FR278" s="2">
        <v>3410</v>
      </c>
      <c r="FS278" s="2">
        <v>3375</v>
      </c>
      <c r="FT278" s="2">
        <v>3390</v>
      </c>
      <c r="FU278" s="2">
        <v>3280</v>
      </c>
      <c r="FV278" s="2">
        <v>3300</v>
      </c>
      <c r="FW278" s="2">
        <v>3300</v>
      </c>
      <c r="FX278" s="2">
        <v>3325</v>
      </c>
      <c r="FY278" s="2">
        <v>3315</v>
      </c>
      <c r="FZ278" s="2">
        <v>3310</v>
      </c>
      <c r="GA278" s="2">
        <v>3320</v>
      </c>
      <c r="GB278" s="2">
        <v>3305</v>
      </c>
      <c r="GC278" s="2">
        <v>3300</v>
      </c>
      <c r="GD278" s="2">
        <v>3285</v>
      </c>
      <c r="GE278" s="2">
        <v>3275</v>
      </c>
      <c r="GF278" s="2">
        <v>3300</v>
      </c>
      <c r="GG278" s="2">
        <v>3240</v>
      </c>
      <c r="GH278" s="2">
        <v>3340</v>
      </c>
      <c r="GI278" s="2">
        <v>3305</v>
      </c>
      <c r="GJ278" s="2">
        <v>3260</v>
      </c>
      <c r="GK278" s="2">
        <v>3300</v>
      </c>
      <c r="GL278" s="2">
        <v>3355</v>
      </c>
      <c r="GM278" s="2">
        <v>3325</v>
      </c>
      <c r="GN278" s="2">
        <v>3370</v>
      </c>
      <c r="GO278" s="2">
        <v>3330</v>
      </c>
      <c r="GP278" s="2">
        <v>3320</v>
      </c>
      <c r="GQ278" s="2">
        <v>3325</v>
      </c>
      <c r="GR278" s="2">
        <v>3300</v>
      </c>
      <c r="GS278" s="2">
        <v>3315</v>
      </c>
      <c r="GT278" s="2">
        <v>3320</v>
      </c>
      <c r="GU278" s="2">
        <v>3305</v>
      </c>
      <c r="GV278" s="2">
        <v>3295</v>
      </c>
      <c r="GW278" s="2">
        <v>3305</v>
      </c>
      <c r="GX278" s="2">
        <v>3375</v>
      </c>
      <c r="GY278" s="2">
        <v>3430</v>
      </c>
      <c r="GZ278" s="2">
        <v>3400</v>
      </c>
      <c r="HA278" s="2">
        <v>3320</v>
      </c>
      <c r="HB278" s="2">
        <v>3290</v>
      </c>
      <c r="HC278" s="2">
        <v>3320</v>
      </c>
      <c r="HD278" s="2">
        <v>3355</v>
      </c>
      <c r="HE278" s="2">
        <v>3375</v>
      </c>
      <c r="HF278" s="2">
        <v>3430</v>
      </c>
      <c r="HG278" s="2">
        <v>3380</v>
      </c>
      <c r="HH278" s="2">
        <v>3370</v>
      </c>
      <c r="HI278" s="2">
        <v>3375</v>
      </c>
      <c r="HJ278" s="2">
        <v>3410</v>
      </c>
      <c r="HK278" s="2">
        <v>3405</v>
      </c>
      <c r="HL278" s="2">
        <v>3400</v>
      </c>
      <c r="HM278" s="2">
        <v>3425</v>
      </c>
      <c r="HN278" s="2">
        <v>3410</v>
      </c>
      <c r="HO278" s="2">
        <v>3400</v>
      </c>
      <c r="HP278" s="2">
        <v>3430</v>
      </c>
      <c r="HQ278" s="2">
        <v>3430</v>
      </c>
      <c r="HR278" s="2">
        <v>3440</v>
      </c>
      <c r="HS278" s="2">
        <v>3395</v>
      </c>
      <c r="HT278" s="2">
        <v>3390</v>
      </c>
      <c r="HU278" s="2">
        <v>3370</v>
      </c>
      <c r="HV278" s="2">
        <v>3415</v>
      </c>
      <c r="HW278" s="2">
        <v>3395</v>
      </c>
      <c r="HX278" s="2">
        <v>3370</v>
      </c>
      <c r="HY278" s="2">
        <v>3385</v>
      </c>
      <c r="HZ278" s="2">
        <v>3390</v>
      </c>
      <c r="IA278" s="2">
        <v>3420</v>
      </c>
      <c r="IB278" s="2">
        <v>3475</v>
      </c>
      <c r="IC278" s="2">
        <v>3510</v>
      </c>
      <c r="ID278" s="2">
        <v>3540</v>
      </c>
      <c r="IE278" s="2">
        <v>3540</v>
      </c>
      <c r="IF278" s="2">
        <v>3515</v>
      </c>
      <c r="IG278" s="2">
        <v>3490</v>
      </c>
      <c r="IH278" s="2">
        <v>3485</v>
      </c>
      <c r="II278" s="2">
        <v>3475</v>
      </c>
      <c r="IJ278" s="2">
        <v>3475</v>
      </c>
      <c r="IK278" s="2">
        <v>3510</v>
      </c>
      <c r="IL278" s="2">
        <v>3495</v>
      </c>
      <c r="IM278" s="2">
        <v>3495</v>
      </c>
      <c r="IN278" s="2">
        <v>3435</v>
      </c>
      <c r="IO278" s="2">
        <v>3375</v>
      </c>
      <c r="IP278" s="2">
        <v>3385</v>
      </c>
      <c r="IQ278" s="2">
        <v>3365</v>
      </c>
      <c r="IR278" s="2">
        <v>3305</v>
      </c>
      <c r="IS278" s="2">
        <v>3340</v>
      </c>
      <c r="IT278" s="2">
        <v>3325</v>
      </c>
    </row>
    <row r="279" spans="1:254">
      <c r="A279" s="62" t="s">
        <v>492</v>
      </c>
      <c r="B279" s="4" t="inlineStr">
        <is>
          <t>アバールデータ</t>
        </is>
      </c>
      <c r="C279" s="4">
        <v>3200</v>
      </c>
      <c r="D279" s="4">
        <v>-115</v>
      </c>
      <c r="E279" s="67">
        <v>3315</v>
      </c>
      <c r="F279" s="67">
        <v>3345</v>
      </c>
      <c r="G279" s="67">
        <v>3210</v>
      </c>
      <c r="H279" s="67">
        <v>3095</v>
      </c>
      <c r="I279" s="67">
        <v>3120</v>
      </c>
      <c r="J279" s="67">
        <v>2949</v>
      </c>
      <c r="K279" s="67">
        <v>2916</v>
      </c>
      <c r="L279" s="67">
        <v>3100</v>
      </c>
      <c r="M279" s="67">
        <v>3180</v>
      </c>
      <c r="N279" s="67">
        <v>3175</v>
      </c>
      <c r="O279" s="67">
        <v>3275</v>
      </c>
      <c r="P279" s="67">
        <v>3260</v>
      </c>
      <c r="Q279" s="67">
        <v>3200</v>
      </c>
      <c r="R279" s="67">
        <v>3025</v>
      </c>
      <c r="S279" s="67">
        <v>3215</v>
      </c>
      <c r="T279" s="67">
        <v>3330</v>
      </c>
      <c r="U279" s="67">
        <v>3240</v>
      </c>
      <c r="V279" s="67">
        <v>3230</v>
      </c>
      <c r="W279" s="67">
        <v>3280</v>
      </c>
      <c r="X279" s="67">
        <v>3190</v>
      </c>
      <c r="Y279" s="67">
        <v>3120</v>
      </c>
      <c r="Z279" s="67">
        <v>3230</v>
      </c>
      <c r="AA279" s="67">
        <v>3355</v>
      </c>
      <c r="AB279" s="67">
        <v>3375</v>
      </c>
      <c r="AC279" s="67">
        <v>3350</v>
      </c>
      <c r="AD279" s="67">
        <v>3380</v>
      </c>
      <c r="AE279" s="67">
        <v>3300</v>
      </c>
      <c r="AF279" s="67">
        <v>3265</v>
      </c>
      <c r="AG279" s="67">
        <v>3270</v>
      </c>
      <c r="AH279" s="67">
        <v>3410</v>
      </c>
      <c r="AI279" s="67">
        <v>3340</v>
      </c>
      <c r="AJ279" s="67">
        <v>3390</v>
      </c>
      <c r="AK279" s="67">
        <v>3540</v>
      </c>
      <c r="AL279" s="67">
        <v>3365</v>
      </c>
      <c r="AM279" s="67">
        <v>3450</v>
      </c>
      <c r="AN279" s="67">
        <v>3335</v>
      </c>
      <c r="AO279" s="67">
        <v>3270</v>
      </c>
      <c r="AP279" s="67">
        <v>3200</v>
      </c>
      <c r="AQ279" s="67">
        <v>3055</v>
      </c>
      <c r="AR279" s="67">
        <v>2975</v>
      </c>
      <c r="AS279" s="67">
        <v>2900</v>
      </c>
      <c r="AT279" s="67">
        <v>3050</v>
      </c>
      <c r="AU279" s="67">
        <v>3060</v>
      </c>
      <c r="AV279" s="67">
        <v>3255</v>
      </c>
      <c r="AW279" s="67">
        <v>3285</v>
      </c>
      <c r="AX279" s="67">
        <v>3305</v>
      </c>
      <c r="AY279" s="67">
        <v>3415</v>
      </c>
      <c r="AZ279" s="67">
        <v>3525</v>
      </c>
      <c r="BA279" s="67">
        <v>3525</v>
      </c>
      <c r="BB279" s="67">
        <v>3490</v>
      </c>
      <c r="BC279" s="67">
        <v>3315</v>
      </c>
      <c r="BD279" s="67">
        <v>3360</v>
      </c>
      <c r="BE279" s="67">
        <v>3470</v>
      </c>
      <c r="BF279" s="67">
        <v>3400</v>
      </c>
      <c r="BG279" s="67">
        <v>3435</v>
      </c>
      <c r="BH279" s="67">
        <v>3310</v>
      </c>
      <c r="BI279" s="67">
        <v>3570</v>
      </c>
      <c r="BJ279" s="67">
        <v>3760</v>
      </c>
      <c r="BK279" s="67">
        <v>3520</v>
      </c>
      <c r="BL279" s="67">
        <v>3535</v>
      </c>
      <c r="BM279" s="67">
        <v>3645</v>
      </c>
      <c r="BN279" s="67">
        <v>3670</v>
      </c>
      <c r="BO279" s="67">
        <v>3685</v>
      </c>
      <c r="BP279" s="67">
        <v>3325</v>
      </c>
      <c r="BQ279" s="67">
        <v>3295</v>
      </c>
      <c r="BR279" s="67">
        <v>3105</v>
      </c>
      <c r="BS279" s="67">
        <v>2933</v>
      </c>
      <c r="BT279" s="67">
        <v>2899</v>
      </c>
      <c r="BU279" s="67">
        <v>2969</v>
      </c>
      <c r="BV279" s="67">
        <v>3030</v>
      </c>
      <c r="BW279" s="67">
        <v>3005</v>
      </c>
      <c r="BX279" s="67">
        <v>3060</v>
      </c>
      <c r="BY279" s="67">
        <v>3055</v>
      </c>
      <c r="BZ279" s="67">
        <v>2957</v>
      </c>
      <c r="CA279" s="516">
        <v>2801</v>
      </c>
      <c r="CB279" s="516">
        <v>2854</v>
      </c>
      <c r="CC279" s="516">
        <v>2834</v>
      </c>
      <c r="CD279" s="516">
        <v>2852</v>
      </c>
      <c r="CE279" s="516">
        <v>2803</v>
      </c>
      <c r="CF279" s="516">
        <v>2764</v>
      </c>
      <c r="CG279" s="516">
        <v>2723</v>
      </c>
      <c r="CH279" s="516">
        <v>2710</v>
      </c>
      <c r="CI279" s="516">
        <v>2624</v>
      </c>
      <c r="CJ279" s="516">
        <v>2601</v>
      </c>
      <c r="CK279" s="516">
        <v>2597</v>
      </c>
      <c r="CL279" s="516">
        <v>2596</v>
      </c>
      <c r="CM279" s="516">
        <v>2628</v>
      </c>
      <c r="CN279" s="516">
        <v>2577</v>
      </c>
      <c r="CO279" s="516">
        <v>2611</v>
      </c>
      <c r="CP279" s="516">
        <v>2779</v>
      </c>
      <c r="CQ279" s="516">
        <v>2779</v>
      </c>
      <c r="CR279" s="516">
        <v>2791</v>
      </c>
      <c r="CS279" s="516">
        <v>2699</v>
      </c>
      <c r="CT279" s="516">
        <v>2650</v>
      </c>
      <c r="CU279" s="516">
        <v>2731</v>
      </c>
      <c r="CV279" s="516">
        <v>2803</v>
      </c>
      <c r="CW279" s="516">
        <v>2794</v>
      </c>
      <c r="CX279" s="516">
        <v>2789</v>
      </c>
      <c r="CY279" s="516">
        <v>2699</v>
      </c>
      <c r="CZ279" s="516">
        <v>2742</v>
      </c>
      <c r="DA279" s="2">
        <v>2833</v>
      </c>
      <c r="DB279" s="2">
        <v>2802</v>
      </c>
      <c r="DC279" s="2">
        <v>2687</v>
      </c>
      <c r="DD279" s="2">
        <v>2729</v>
      </c>
      <c r="DE279" s="2">
        <v>2798</v>
      </c>
      <c r="DF279" s="2">
        <v>2659</v>
      </c>
      <c r="DG279" s="2">
        <v>2847</v>
      </c>
      <c r="DH279" s="2">
        <v>2915</v>
      </c>
      <c r="DI279" s="2">
        <v>3025</v>
      </c>
      <c r="DJ279" s="2">
        <v>3000</v>
      </c>
      <c r="DK279" s="2">
        <v>3025</v>
      </c>
      <c r="DL279" s="2">
        <v>3020</v>
      </c>
      <c r="DM279" s="2">
        <v>2993</v>
      </c>
      <c r="DN279" s="2">
        <v>2995</v>
      </c>
      <c r="DO279" s="2">
        <v>3030</v>
      </c>
      <c r="DP279" s="2">
        <v>2995</v>
      </c>
      <c r="DQ279" s="2">
        <v>2934</v>
      </c>
      <c r="DR279" s="2">
        <v>2973</v>
      </c>
      <c r="DS279" s="2">
        <v>3165</v>
      </c>
      <c r="DT279" s="2">
        <v>3115</v>
      </c>
      <c r="DU279" s="2">
        <v>3115</v>
      </c>
      <c r="DV279" s="2">
        <v>2990</v>
      </c>
      <c r="DW279" s="2">
        <v>2990</v>
      </c>
      <c r="DX279" s="2">
        <v>2946</v>
      </c>
      <c r="DY279" s="2">
        <v>2923</v>
      </c>
      <c r="DZ279" s="2">
        <v>2877</v>
      </c>
      <c r="EA279" s="2">
        <v>2963</v>
      </c>
      <c r="EB279" s="2">
        <v>2841</v>
      </c>
      <c r="EC279" s="2">
        <v>2838</v>
      </c>
      <c r="ED279" s="2">
        <v>2865</v>
      </c>
      <c r="EE279" s="2">
        <v>2840</v>
      </c>
      <c r="EF279" s="2">
        <v>2930</v>
      </c>
      <c r="EG279" s="2">
        <v>2939</v>
      </c>
      <c r="EH279" s="2">
        <v>2877</v>
      </c>
      <c r="EI279" s="2">
        <v>2893</v>
      </c>
      <c r="EJ279" s="2">
        <v>2992</v>
      </c>
      <c r="EK279" s="2">
        <v>3040</v>
      </c>
      <c r="EL279" s="2">
        <v>2873</v>
      </c>
      <c r="EM279" s="2">
        <v>2907</v>
      </c>
      <c r="EN279" s="2">
        <v>2870</v>
      </c>
      <c r="EO279" s="2">
        <v>2807</v>
      </c>
      <c r="EP279" s="2">
        <v>2808</v>
      </c>
      <c r="EQ279" s="2">
        <v>2868</v>
      </c>
      <c r="ER279" s="2">
        <v>2816</v>
      </c>
      <c r="ES279" s="2">
        <v>2784</v>
      </c>
      <c r="ET279" s="2">
        <v>2867</v>
      </c>
      <c r="EU279" s="2">
        <v>2611</v>
      </c>
      <c r="EV279" s="2">
        <v>2633</v>
      </c>
      <c r="EW279" s="2">
        <v>2607</v>
      </c>
      <c r="EX279" s="2">
        <v>2610</v>
      </c>
      <c r="EY279" s="2">
        <v>2615</v>
      </c>
      <c r="EZ279" s="2">
        <v>2598</v>
      </c>
      <c r="FA279" s="2">
        <v>2591</v>
      </c>
      <c r="FB279" s="2">
        <v>2646</v>
      </c>
      <c r="FC279" s="2">
        <v>2726</v>
      </c>
      <c r="FD279" s="2">
        <v>2669</v>
      </c>
      <c r="FE279" s="2">
        <v>2756</v>
      </c>
      <c r="FF279" s="2">
        <v>2787</v>
      </c>
      <c r="FG279" s="2">
        <v>2781</v>
      </c>
      <c r="FH279" s="2">
        <v>2860</v>
      </c>
      <c r="FI279" s="2">
        <v>2920</v>
      </c>
      <c r="FJ279" s="2">
        <v>2861</v>
      </c>
      <c r="FK279" s="2">
        <v>2859</v>
      </c>
      <c r="FL279" s="2">
        <v>2818</v>
      </c>
      <c r="FM279" s="2">
        <v>2757</v>
      </c>
      <c r="FN279" s="2">
        <v>2683</v>
      </c>
      <c r="FO279" s="2">
        <v>2684</v>
      </c>
      <c r="FP279" s="2">
        <v>2700</v>
      </c>
      <c r="FQ279" s="2">
        <v>2695</v>
      </c>
      <c r="FR279" s="2">
        <v>2657</v>
      </c>
      <c r="FS279" s="2">
        <v>2609</v>
      </c>
      <c r="FT279" s="2">
        <v>2602</v>
      </c>
      <c r="FU279" s="2">
        <v>2718</v>
      </c>
      <c r="FV279" s="2">
        <v>2687</v>
      </c>
      <c r="FW279" s="2">
        <v>2730</v>
      </c>
      <c r="FX279" s="2">
        <v>2700</v>
      </c>
      <c r="FY279" s="2">
        <v>2589</v>
      </c>
      <c r="FZ279" s="2">
        <v>2350</v>
      </c>
      <c r="GA279" s="2">
        <v>2348</v>
      </c>
      <c r="GB279" s="2">
        <v>2366</v>
      </c>
      <c r="GC279" s="2">
        <v>2401</v>
      </c>
      <c r="GD279" s="2">
        <v>2233</v>
      </c>
      <c r="GE279" s="2">
        <v>2266</v>
      </c>
      <c r="GF279" s="2">
        <v>2279</v>
      </c>
      <c r="GG279" s="2">
        <v>2321</v>
      </c>
      <c r="GH279" s="2">
        <v>2295</v>
      </c>
      <c r="GI279" s="2">
        <v>2299</v>
      </c>
      <c r="GJ279" s="2">
        <v>2297</v>
      </c>
      <c r="GK279" s="2">
        <v>2320</v>
      </c>
      <c r="GL279" s="2">
        <v>2374</v>
      </c>
      <c r="GM279" s="2">
        <v>2380</v>
      </c>
      <c r="GN279" s="2">
        <v>2305</v>
      </c>
      <c r="GO279" s="2">
        <v>2333</v>
      </c>
      <c r="GP279" s="2">
        <v>2343</v>
      </c>
      <c r="GQ279" s="2">
        <v>2380</v>
      </c>
      <c r="GR279" s="2">
        <v>2342</v>
      </c>
      <c r="GS279" s="2">
        <v>2390</v>
      </c>
      <c r="GT279" s="2">
        <v>2339</v>
      </c>
      <c r="GU279" s="2">
        <v>2276</v>
      </c>
      <c r="GV279" s="2">
        <v>2396</v>
      </c>
      <c r="GW279" s="2">
        <v>2498</v>
      </c>
      <c r="GX279" s="2">
        <v>2468</v>
      </c>
      <c r="GY279" s="2">
        <v>2524</v>
      </c>
      <c r="GZ279" s="2">
        <v>2481</v>
      </c>
      <c r="HA279" s="2">
        <v>2498</v>
      </c>
      <c r="HB279" s="2">
        <v>2462</v>
      </c>
      <c r="HC279" s="2">
        <v>2335</v>
      </c>
      <c r="HD279" s="2">
        <v>2341</v>
      </c>
      <c r="HE279" s="2">
        <v>2417</v>
      </c>
      <c r="HF279" s="2">
        <v>2479</v>
      </c>
      <c r="HG279" s="2">
        <v>2523</v>
      </c>
      <c r="HH279" s="2">
        <v>2502</v>
      </c>
      <c r="HI279" s="2">
        <v>2520</v>
      </c>
      <c r="HJ279" s="2">
        <v>2530</v>
      </c>
      <c r="HK279" s="2">
        <v>2464</v>
      </c>
      <c r="HL279" s="2">
        <v>2447</v>
      </c>
      <c r="HM279" s="2">
        <v>2473</v>
      </c>
      <c r="HN279" s="2">
        <v>2449</v>
      </c>
      <c r="HO279" s="2">
        <v>2366</v>
      </c>
      <c r="HP279" s="2">
        <v>2291</v>
      </c>
      <c r="HQ279" s="2">
        <v>2276</v>
      </c>
      <c r="HR279" s="2">
        <v>2304</v>
      </c>
      <c r="HS279" s="2">
        <v>2279</v>
      </c>
      <c r="HT279" s="2">
        <v>2245</v>
      </c>
      <c r="HU279" s="2">
        <v>2263</v>
      </c>
      <c r="HV279" s="2">
        <v>2305</v>
      </c>
      <c r="HW279" s="2">
        <v>2335</v>
      </c>
      <c r="HX279" s="2">
        <v>2390</v>
      </c>
      <c r="HY279" s="2">
        <v>2421</v>
      </c>
      <c r="HZ279" s="2">
        <v>2456</v>
      </c>
      <c r="IA279" s="2">
        <v>2458</v>
      </c>
      <c r="IB279" s="2">
        <v>2459</v>
      </c>
      <c r="IC279" s="2">
        <v>2380</v>
      </c>
      <c r="ID279" s="2">
        <v>2380</v>
      </c>
      <c r="IE279" s="2">
        <v>2407</v>
      </c>
      <c r="IF279" s="2">
        <v>2413</v>
      </c>
      <c r="IG279" s="2">
        <v>2382</v>
      </c>
      <c r="IH279" s="2">
        <v>2382</v>
      </c>
      <c r="II279" s="2">
        <v>2337</v>
      </c>
      <c r="IJ279" s="2">
        <v>2305</v>
      </c>
      <c r="IK279" s="2">
        <v>2281</v>
      </c>
      <c r="IL279" s="2">
        <v>2238</v>
      </c>
      <c r="IM279" s="2">
        <v>2241</v>
      </c>
      <c r="IN279" s="2">
        <v>2245</v>
      </c>
      <c r="IO279" s="2">
        <v>2240</v>
      </c>
      <c r="IP279" s="2">
        <v>2250</v>
      </c>
      <c r="IQ279" s="2">
        <v>2296</v>
      </c>
      <c r="IR279" s="2">
        <v>2305</v>
      </c>
      <c r="IS279" s="2">
        <v>2293</v>
      </c>
      <c r="IT279" s="2">
        <v>2276</v>
      </c>
    </row>
    <row r="280" spans="1:254">
      <c r="A280" s="62" t="s">
        <v>493</v>
      </c>
      <c r="B280" s="4" t="inlineStr">
        <is>
          <t>ヨシタケ</t>
        </is>
      </c>
      <c r="C280" s="4">
        <v>988</v>
      </c>
      <c r="D280" s="4">
        <v>3</v>
      </c>
      <c r="E280" s="67">
        <v>985</v>
      </c>
      <c r="F280" s="67">
        <v>990</v>
      </c>
      <c r="G280" s="67">
        <v>990</v>
      </c>
      <c r="H280" s="67">
        <v>983</v>
      </c>
      <c r="I280" s="67">
        <v>980</v>
      </c>
      <c r="J280" s="67">
        <v>990</v>
      </c>
      <c r="K280" s="67">
        <v>986</v>
      </c>
      <c r="L280" s="67">
        <v>980</v>
      </c>
      <c r="M280" s="67">
        <v>980</v>
      </c>
      <c r="N280" s="67">
        <v>980</v>
      </c>
      <c r="O280" s="67">
        <v>977</v>
      </c>
      <c r="P280" s="67">
        <v>984</v>
      </c>
      <c r="Q280" s="67">
        <v>979</v>
      </c>
      <c r="R280" s="67">
        <v>971</v>
      </c>
      <c r="S280" s="67">
        <v>976</v>
      </c>
      <c r="T280" s="67">
        <v>978</v>
      </c>
      <c r="U280" s="67">
        <v>979</v>
      </c>
      <c r="V280" s="67">
        <v>976</v>
      </c>
      <c r="W280" s="67">
        <v>966</v>
      </c>
      <c r="X280" s="67">
        <v>963</v>
      </c>
      <c r="Y280" s="67">
        <v>960</v>
      </c>
      <c r="Z280" s="67">
        <v>961</v>
      </c>
      <c r="AA280" s="67">
        <v>966</v>
      </c>
      <c r="AB280" s="67">
        <v>965</v>
      </c>
      <c r="AC280" s="67">
        <v>968</v>
      </c>
      <c r="AD280" s="67">
        <v>939</v>
      </c>
      <c r="AE280" s="67">
        <v>940</v>
      </c>
      <c r="AF280" s="67">
        <v>939</v>
      </c>
      <c r="AG280" s="67">
        <v>934</v>
      </c>
      <c r="AH280" s="67">
        <v>935</v>
      </c>
      <c r="AI280" s="67">
        <v>937</v>
      </c>
      <c r="AJ280" s="67">
        <v>942</v>
      </c>
      <c r="AK280" s="67">
        <v>942</v>
      </c>
      <c r="AL280" s="67">
        <v>935</v>
      </c>
      <c r="AM280" s="67">
        <v>923</v>
      </c>
      <c r="AN280" s="67">
        <v>924</v>
      </c>
      <c r="AO280" s="67">
        <v>918</v>
      </c>
      <c r="AP280" s="67">
        <v>920</v>
      </c>
      <c r="AQ280" s="67">
        <v>913</v>
      </c>
      <c r="AR280" s="67">
        <v>915</v>
      </c>
      <c r="AS280" s="67">
        <v>921</v>
      </c>
      <c r="AT280" s="67">
        <v>931</v>
      </c>
      <c r="AU280" s="67">
        <v>933</v>
      </c>
      <c r="AV280" s="67">
        <v>936</v>
      </c>
      <c r="AW280" s="67">
        <v>934</v>
      </c>
      <c r="AX280" s="67">
        <v>931</v>
      </c>
      <c r="AY280" s="67">
        <v>931</v>
      </c>
      <c r="AZ280" s="67">
        <v>927</v>
      </c>
      <c r="BA280" s="67">
        <v>932</v>
      </c>
      <c r="BB280" s="67">
        <v>926</v>
      </c>
      <c r="BC280" s="67">
        <v>932</v>
      </c>
      <c r="BD280" s="67">
        <v>940</v>
      </c>
      <c r="BE280" s="67">
        <v>950</v>
      </c>
      <c r="BF280" s="67">
        <v>951</v>
      </c>
      <c r="BG280" s="67">
        <v>961</v>
      </c>
      <c r="BH280" s="67">
        <v>953</v>
      </c>
      <c r="BI280" s="67">
        <v>972</v>
      </c>
      <c r="BJ280" s="67">
        <v>955</v>
      </c>
      <c r="BK280" s="67">
        <v>958</v>
      </c>
      <c r="BL280" s="67">
        <v>980</v>
      </c>
      <c r="BM280" s="67">
        <v>933</v>
      </c>
      <c r="BN280" s="67">
        <v>932</v>
      </c>
      <c r="BO280" s="67">
        <v>937</v>
      </c>
      <c r="BP280" s="67">
        <v>936</v>
      </c>
      <c r="BQ280" s="67">
        <v>935</v>
      </c>
      <c r="BR280" s="67">
        <v>935</v>
      </c>
      <c r="BS280" s="67">
        <v>943</v>
      </c>
      <c r="BT280" s="67">
        <v>944</v>
      </c>
      <c r="BU280" s="67">
        <v>937</v>
      </c>
      <c r="BV280" s="67">
        <v>934</v>
      </c>
      <c r="BW280" s="67">
        <v>934</v>
      </c>
      <c r="BX280" s="67">
        <v>934</v>
      </c>
      <c r="BY280" s="67">
        <v>940</v>
      </c>
      <c r="BZ280" s="67">
        <v>953</v>
      </c>
      <c r="CA280" s="516">
        <v>956</v>
      </c>
      <c r="CB280" s="516">
        <v>952</v>
      </c>
      <c r="CC280" s="516">
        <v>940</v>
      </c>
      <c r="CD280" s="516">
        <v>940</v>
      </c>
      <c r="CE280" s="516">
        <v>944</v>
      </c>
      <c r="CF280" s="516">
        <v>945</v>
      </c>
      <c r="CG280" s="516">
        <v>942</v>
      </c>
      <c r="CH280" s="516">
        <v>941</v>
      </c>
      <c r="CI280" s="516">
        <v>936</v>
      </c>
      <c r="CJ280" s="516">
        <v>933</v>
      </c>
      <c r="CK280" s="516">
        <v>936</v>
      </c>
      <c r="CL280" s="516">
        <v>938</v>
      </c>
      <c r="CM280" s="516">
        <v>926</v>
      </c>
      <c r="CN280" s="516">
        <v>923</v>
      </c>
      <c r="CO280" s="516">
        <v>917</v>
      </c>
      <c r="CP280" s="516">
        <v>966</v>
      </c>
      <c r="CQ280" s="516">
        <v>957</v>
      </c>
      <c r="CR280" s="516">
        <v>963</v>
      </c>
      <c r="CS280" s="516">
        <v>944</v>
      </c>
      <c r="CT280" s="516">
        <v>928</v>
      </c>
      <c r="CU280" s="516">
        <v>958</v>
      </c>
      <c r="CV280" s="516">
        <v>965</v>
      </c>
      <c r="CW280" s="516">
        <v>965</v>
      </c>
      <c r="CX280" s="516">
        <v>967</v>
      </c>
      <c r="CY280" s="516">
        <v>990</v>
      </c>
      <c r="CZ280" s="516">
        <v>990</v>
      </c>
      <c r="DA280" s="2">
        <v>994</v>
      </c>
      <c r="DB280" s="2">
        <v>994</v>
      </c>
      <c r="DC280" s="2">
        <v>970</v>
      </c>
      <c r="DD280" s="2">
        <v>977</v>
      </c>
      <c r="DE280" s="2">
        <v>990</v>
      </c>
      <c r="DF280" s="2">
        <v>960</v>
      </c>
      <c r="DG280" s="2">
        <v>1012</v>
      </c>
      <c r="DH280" s="2">
        <v>1054</v>
      </c>
      <c r="DI280" s="2">
        <v>1074</v>
      </c>
      <c r="DJ280" s="2">
        <v>1055</v>
      </c>
      <c r="DK280" s="2">
        <v>1039</v>
      </c>
      <c r="DL280" s="2">
        <v>1042</v>
      </c>
      <c r="DM280" s="2">
        <v>1042</v>
      </c>
      <c r="DN280" s="2">
        <v>1070</v>
      </c>
      <c r="DO280" s="2">
        <v>1039</v>
      </c>
      <c r="DP280" s="2">
        <v>1019</v>
      </c>
      <c r="DQ280" s="2">
        <v>1005</v>
      </c>
      <c r="DR280" s="2">
        <v>1015</v>
      </c>
      <c r="DS280" s="2">
        <v>1021</v>
      </c>
      <c r="DT280" s="2">
        <v>1009</v>
      </c>
      <c r="DU280" s="2">
        <v>996</v>
      </c>
      <c r="DV280" s="2">
        <v>1020</v>
      </c>
      <c r="DW280" s="2">
        <v>998</v>
      </c>
      <c r="DX280" s="2">
        <v>1007</v>
      </c>
      <c r="DY280" s="2">
        <v>1002</v>
      </c>
      <c r="DZ280" s="2">
        <v>991</v>
      </c>
      <c r="EA280" s="2">
        <v>995</v>
      </c>
      <c r="EB280" s="2">
        <v>1019</v>
      </c>
      <c r="EC280" s="2">
        <v>1028</v>
      </c>
      <c r="ED280" s="2">
        <v>1023</v>
      </c>
      <c r="EE280" s="2">
        <v>1023</v>
      </c>
      <c r="EF280" s="2">
        <v>1042</v>
      </c>
      <c r="EG280" s="2">
        <v>1042</v>
      </c>
      <c r="EH280" s="2">
        <v>1037</v>
      </c>
      <c r="EI280" s="2">
        <v>1064</v>
      </c>
      <c r="EJ280" s="2">
        <v>1060</v>
      </c>
      <c r="EK280" s="2">
        <v>1056</v>
      </c>
      <c r="EL280" s="2">
        <v>1046</v>
      </c>
      <c r="EM280" s="2">
        <v>1040</v>
      </c>
      <c r="EN280" s="2">
        <v>1032</v>
      </c>
      <c r="EO280" s="2">
        <v>1028</v>
      </c>
      <c r="EP280" s="2">
        <v>1029</v>
      </c>
      <c r="EQ280" s="2">
        <v>1035</v>
      </c>
      <c r="ER280" s="2">
        <v>1026</v>
      </c>
      <c r="ES280" s="2">
        <v>1037</v>
      </c>
      <c r="ET280" s="2">
        <v>1013</v>
      </c>
      <c r="EU280" s="2">
        <v>985</v>
      </c>
      <c r="EV280" s="2">
        <v>977</v>
      </c>
      <c r="EW280" s="2">
        <v>960</v>
      </c>
      <c r="EX280" s="2">
        <v>962</v>
      </c>
      <c r="EY280" s="2">
        <v>959</v>
      </c>
      <c r="EZ280" s="2">
        <v>950</v>
      </c>
      <c r="FA280" s="2">
        <v>954</v>
      </c>
      <c r="FB280" s="2">
        <v>949</v>
      </c>
      <c r="FC280" s="2">
        <v>945</v>
      </c>
      <c r="FD280" s="2">
        <v>933</v>
      </c>
      <c r="FE280" s="2">
        <v>931</v>
      </c>
      <c r="FF280" s="2">
        <v>932</v>
      </c>
      <c r="FG280" s="2">
        <v>930</v>
      </c>
      <c r="FH280" s="2">
        <v>930</v>
      </c>
      <c r="FI280" s="2">
        <v>932</v>
      </c>
      <c r="FJ280" s="2">
        <v>940</v>
      </c>
      <c r="FK280" s="2">
        <v>941</v>
      </c>
      <c r="FL280" s="2">
        <v>950</v>
      </c>
      <c r="FM280" s="2">
        <v>935</v>
      </c>
      <c r="FN280" s="2">
        <v>942</v>
      </c>
      <c r="FO280" s="2">
        <v>947</v>
      </c>
      <c r="FP280" s="2">
        <v>943</v>
      </c>
      <c r="FQ280" s="2">
        <v>940</v>
      </c>
      <c r="FR280" s="2">
        <v>931</v>
      </c>
      <c r="FS280" s="2">
        <v>931</v>
      </c>
      <c r="FT280" s="2">
        <v>949</v>
      </c>
      <c r="FU280" s="2">
        <v>952</v>
      </c>
      <c r="FV280" s="2">
        <v>930</v>
      </c>
      <c r="FW280" s="2">
        <v>909</v>
      </c>
      <c r="FX280" s="2">
        <v>934</v>
      </c>
      <c r="FY280" s="2">
        <v>953</v>
      </c>
      <c r="FZ280" s="2">
        <v>972</v>
      </c>
      <c r="GA280" s="2">
        <v>967</v>
      </c>
      <c r="GB280" s="2">
        <v>953</v>
      </c>
      <c r="GC280" s="2">
        <v>943</v>
      </c>
      <c r="GD280" s="2">
        <v>926</v>
      </c>
      <c r="GE280" s="2">
        <v>925</v>
      </c>
      <c r="GF280" s="2">
        <v>921</v>
      </c>
      <c r="GG280" s="2">
        <v>928</v>
      </c>
      <c r="GH280" s="2">
        <v>940</v>
      </c>
      <c r="GI280" s="2">
        <v>964</v>
      </c>
      <c r="GJ280" s="2">
        <v>967</v>
      </c>
      <c r="GK280" s="2">
        <v>989</v>
      </c>
      <c r="GL280" s="2">
        <v>986</v>
      </c>
      <c r="GM280" s="2">
        <v>983</v>
      </c>
      <c r="GN280" s="2">
        <v>973</v>
      </c>
      <c r="GO280" s="2">
        <v>980</v>
      </c>
      <c r="GP280" s="2">
        <v>952</v>
      </c>
      <c r="GQ280" s="2">
        <v>942</v>
      </c>
      <c r="GR280" s="2">
        <v>932</v>
      </c>
      <c r="GS280" s="2">
        <v>947</v>
      </c>
      <c r="GT280" s="2">
        <v>932</v>
      </c>
      <c r="GU280" s="2">
        <v>926</v>
      </c>
      <c r="GV280" s="2">
        <v>924</v>
      </c>
      <c r="GW280" s="2">
        <v>947</v>
      </c>
      <c r="GX280" s="2">
        <v>968</v>
      </c>
      <c r="GY280" s="2">
        <v>951</v>
      </c>
      <c r="GZ280" s="2">
        <v>961</v>
      </c>
      <c r="HA280" s="2">
        <v>935</v>
      </c>
      <c r="HB280" s="2">
        <v>940</v>
      </c>
      <c r="HC280" s="2">
        <v>931</v>
      </c>
      <c r="HD280" s="2">
        <v>946</v>
      </c>
      <c r="HE280" s="2">
        <v>983</v>
      </c>
      <c r="HF280" s="2">
        <v>970</v>
      </c>
      <c r="HG280" s="2">
        <v>966</v>
      </c>
      <c r="HH280" s="2">
        <v>966</v>
      </c>
      <c r="HI280" s="2">
        <v>950</v>
      </c>
      <c r="HJ280" s="2">
        <v>950</v>
      </c>
      <c r="HK280" s="2">
        <v>959</v>
      </c>
      <c r="HL280" s="2">
        <v>934</v>
      </c>
      <c r="HM280" s="2">
        <v>922</v>
      </c>
      <c r="HN280" s="2">
        <v>903</v>
      </c>
      <c r="HO280" s="2">
        <v>898</v>
      </c>
      <c r="HP280" s="2">
        <v>899</v>
      </c>
      <c r="HQ280" s="2">
        <v>897</v>
      </c>
      <c r="HR280" s="2">
        <v>895</v>
      </c>
      <c r="HS280" s="2">
        <v>893</v>
      </c>
      <c r="HT280" s="2">
        <v>897</v>
      </c>
      <c r="HU280" s="2">
        <v>893</v>
      </c>
      <c r="HV280" s="2">
        <v>896</v>
      </c>
      <c r="HW280" s="2">
        <v>895</v>
      </c>
      <c r="HX280" s="2">
        <v>899</v>
      </c>
      <c r="HY280" s="2">
        <v>896</v>
      </c>
      <c r="HZ280" s="2">
        <v>884</v>
      </c>
      <c r="IA280" s="2">
        <v>876</v>
      </c>
      <c r="IB280" s="2">
        <v>872</v>
      </c>
      <c r="IC280" s="2">
        <v>865</v>
      </c>
      <c r="ID280" s="2">
        <v>848</v>
      </c>
      <c r="IE280" s="2">
        <v>851</v>
      </c>
      <c r="IF280" s="2">
        <v>858</v>
      </c>
      <c r="IG280" s="2">
        <v>857</v>
      </c>
      <c r="IH280" s="2">
        <v>838</v>
      </c>
      <c r="II280" s="2">
        <v>842</v>
      </c>
      <c r="IJ280" s="2">
        <v>842</v>
      </c>
      <c r="IK280" s="2">
        <v>839</v>
      </c>
      <c r="IL280" s="2">
        <v>817</v>
      </c>
      <c r="IM280" s="2">
        <v>829</v>
      </c>
      <c r="IN280" s="2">
        <v>834</v>
      </c>
      <c r="IO280" s="2">
        <v>830</v>
      </c>
      <c r="IP280" s="2">
        <v>823</v>
      </c>
      <c r="IQ280" s="2">
        <v>823</v>
      </c>
      <c r="IR280" s="2">
        <v>818</v>
      </c>
      <c r="IS280" s="2">
        <v>763</v>
      </c>
      <c r="IT280" s="2">
        <v>765</v>
      </c>
    </row>
    <row r="281" spans="1:254">
      <c r="A281" s="62" t="s">
        <v>494</v>
      </c>
      <c r="B281" s="4" t="inlineStr">
        <is>
          <t>高島</t>
        </is>
      </c>
      <c r="C281" s="4">
        <v>795</v>
      </c>
      <c r="D281" s="4">
        <v>10</v>
      </c>
      <c r="E281" s="67">
        <v>785</v>
      </c>
      <c r="F281" s="67">
        <v>796</v>
      </c>
      <c r="G281" s="67">
        <v>793</v>
      </c>
      <c r="H281" s="67">
        <v>797</v>
      </c>
      <c r="I281" s="67">
        <v>812</v>
      </c>
      <c r="J281" s="67">
        <v>814</v>
      </c>
      <c r="K281" s="67">
        <v>811</v>
      </c>
      <c r="L281" s="67">
        <v>805</v>
      </c>
      <c r="M281" s="67">
        <v>804</v>
      </c>
      <c r="N281" s="67">
        <v>795</v>
      </c>
      <c r="O281" s="67">
        <v>798</v>
      </c>
      <c r="P281" s="67">
        <v>792</v>
      </c>
      <c r="Q281" s="67">
        <v>785</v>
      </c>
      <c r="R281" s="67">
        <v>778</v>
      </c>
      <c r="S281" s="67">
        <v>786</v>
      </c>
      <c r="T281" s="67">
        <v>790</v>
      </c>
      <c r="U281" s="67">
        <v>782</v>
      </c>
      <c r="V281" s="67">
        <v>776</v>
      </c>
      <c r="W281" s="67">
        <v>780</v>
      </c>
      <c r="X281" s="67">
        <v>772</v>
      </c>
      <c r="Y281" s="67">
        <v>770</v>
      </c>
      <c r="Z281" s="67">
        <v>770</v>
      </c>
      <c r="AA281" s="67">
        <v>771</v>
      </c>
      <c r="AB281" s="67">
        <v>764</v>
      </c>
      <c r="AC281" s="67">
        <v>755</v>
      </c>
      <c r="AD281" s="67">
        <v>754</v>
      </c>
      <c r="AE281" s="67">
        <v>765</v>
      </c>
      <c r="AF281" s="67">
        <v>758</v>
      </c>
      <c r="AG281" s="67">
        <v>751</v>
      </c>
      <c r="AH281" s="67">
        <v>745</v>
      </c>
      <c r="AI281" s="67">
        <v>742</v>
      </c>
      <c r="AJ281" s="67">
        <v>738</v>
      </c>
      <c r="AK281" s="67">
        <v>748</v>
      </c>
      <c r="AL281" s="67">
        <v>741</v>
      </c>
      <c r="AM281" s="67">
        <v>747</v>
      </c>
      <c r="AN281" s="67">
        <v>749</v>
      </c>
      <c r="AO281" s="67">
        <v>746</v>
      </c>
      <c r="AP281" s="67">
        <v>763</v>
      </c>
      <c r="AQ281" s="67">
        <v>740</v>
      </c>
      <c r="AR281" s="67">
        <v>736</v>
      </c>
      <c r="AS281" s="67">
        <v>741</v>
      </c>
      <c r="AT281" s="67">
        <v>739</v>
      </c>
      <c r="AU281" s="67">
        <v>740</v>
      </c>
      <c r="AV281" s="67">
        <v>736</v>
      </c>
      <c r="AW281" s="67">
        <v>729</v>
      </c>
      <c r="AX281" s="67">
        <v>731</v>
      </c>
      <c r="AY281" s="67">
        <v>725</v>
      </c>
      <c r="AZ281" s="67">
        <v>731</v>
      </c>
      <c r="BA281" s="67">
        <v>766</v>
      </c>
      <c r="BB281" s="67">
        <v>763</v>
      </c>
      <c r="BC281" s="67">
        <v>753</v>
      </c>
      <c r="BD281" s="67">
        <v>749</v>
      </c>
      <c r="BE281" s="67">
        <v>745</v>
      </c>
      <c r="BF281" s="67">
        <v>736</v>
      </c>
      <c r="BG281" s="67">
        <v>741</v>
      </c>
      <c r="BH281" s="67">
        <v>728</v>
      </c>
      <c r="BI281" s="67">
        <v>744</v>
      </c>
      <c r="BJ281" s="67">
        <v>754</v>
      </c>
      <c r="BK281" s="67">
        <v>764</v>
      </c>
      <c r="BL281" s="67">
        <v>773</v>
      </c>
      <c r="BM281" s="67">
        <v>689</v>
      </c>
      <c r="BN281" s="67">
        <v>768</v>
      </c>
      <c r="BO281" s="67">
        <v>769</v>
      </c>
      <c r="BP281" s="67">
        <v>782</v>
      </c>
      <c r="BQ281" s="67">
        <v>793</v>
      </c>
      <c r="BR281" s="67">
        <v>794</v>
      </c>
      <c r="BS281" s="67">
        <v>784</v>
      </c>
      <c r="BT281" s="67">
        <v>798</v>
      </c>
      <c r="BU281" s="67">
        <v>772</v>
      </c>
      <c r="BV281" s="67">
        <v>768</v>
      </c>
      <c r="BW281" s="67">
        <v>775</v>
      </c>
      <c r="BX281" s="67">
        <v>776</v>
      </c>
      <c r="BY281" s="67">
        <v>786</v>
      </c>
      <c r="BZ281" s="67">
        <v>794</v>
      </c>
      <c r="CA281" s="516">
        <v>806</v>
      </c>
      <c r="CB281" s="516">
        <v>812</v>
      </c>
      <c r="CC281" s="516">
        <v>810</v>
      </c>
      <c r="CD281" s="516">
        <v>810</v>
      </c>
      <c r="CE281" s="516">
        <v>812</v>
      </c>
      <c r="CF281" s="516">
        <v>817</v>
      </c>
      <c r="CG281" s="516">
        <v>824</v>
      </c>
      <c r="CH281" s="516">
        <v>836</v>
      </c>
      <c r="CI281" s="516">
        <v>826</v>
      </c>
      <c r="CJ281" s="516">
        <v>822</v>
      </c>
      <c r="CK281" s="516">
        <v>816</v>
      </c>
      <c r="CL281" s="516">
        <v>817</v>
      </c>
      <c r="CM281" s="516">
        <v>825</v>
      </c>
      <c r="CN281" s="516">
        <v>811</v>
      </c>
      <c r="CO281" s="516">
        <v>811</v>
      </c>
      <c r="CP281" s="516">
        <v>850</v>
      </c>
      <c r="CQ281" s="516">
        <v>844</v>
      </c>
      <c r="CR281" s="516">
        <v>851</v>
      </c>
      <c r="CS281" s="516">
        <v>835</v>
      </c>
      <c r="CT281" s="516">
        <v>816</v>
      </c>
      <c r="CU281" s="516">
        <v>835</v>
      </c>
      <c r="CV281" s="516">
        <v>857</v>
      </c>
      <c r="CW281" s="516">
        <v>838</v>
      </c>
      <c r="CX281" s="516">
        <v>836</v>
      </c>
      <c r="CY281" s="516">
        <v>848</v>
      </c>
      <c r="CZ281" s="516">
        <v>851</v>
      </c>
      <c r="DA281" s="2">
        <v>873</v>
      </c>
      <c r="DB281" s="2">
        <v>876</v>
      </c>
      <c r="DC281" s="2">
        <v>859</v>
      </c>
      <c r="DD281" s="2">
        <v>887</v>
      </c>
      <c r="DE281" s="2">
        <v>894</v>
      </c>
      <c r="DF281" s="2">
        <v>863</v>
      </c>
      <c r="DG281" s="2">
        <v>899</v>
      </c>
      <c r="DH281" s="2">
        <v>918</v>
      </c>
      <c r="DI281" s="2">
        <v>940</v>
      </c>
      <c r="DJ281" s="2">
        <v>916</v>
      </c>
      <c r="DK281" s="2">
        <v>918</v>
      </c>
      <c r="DL281" s="2">
        <v>928</v>
      </c>
      <c r="DM281" s="2">
        <v>924</v>
      </c>
      <c r="DN281" s="2">
        <v>932</v>
      </c>
      <c r="DO281" s="2">
        <v>927</v>
      </c>
      <c r="DP281" s="2">
        <v>936</v>
      </c>
      <c r="DQ281" s="2">
        <v>919</v>
      </c>
      <c r="DR281" s="2">
        <v>903</v>
      </c>
      <c r="DS281" s="2">
        <v>911</v>
      </c>
      <c r="DT281" s="2">
        <v>921</v>
      </c>
      <c r="DU281" s="2">
        <v>921</v>
      </c>
      <c r="DV281" s="2">
        <v>927</v>
      </c>
      <c r="DW281" s="2">
        <v>928</v>
      </c>
      <c r="DX281" s="2">
        <v>924</v>
      </c>
      <c r="DY281" s="2">
        <v>912</v>
      </c>
      <c r="DZ281" s="2">
        <v>899</v>
      </c>
      <c r="EA281" s="2">
        <v>905</v>
      </c>
      <c r="EB281" s="2">
        <v>895</v>
      </c>
      <c r="EC281" s="2">
        <v>903</v>
      </c>
      <c r="ED281" s="2">
        <v>913</v>
      </c>
      <c r="EE281" s="2">
        <v>905</v>
      </c>
      <c r="EF281" s="2">
        <v>923</v>
      </c>
      <c r="EG281" s="2">
        <v>925</v>
      </c>
      <c r="EH281" s="2">
        <v>903</v>
      </c>
      <c r="EI281" s="2">
        <v>903</v>
      </c>
      <c r="EJ281" s="2">
        <v>912</v>
      </c>
      <c r="EK281" s="2">
        <v>920</v>
      </c>
      <c r="EL281" s="2">
        <v>901</v>
      </c>
      <c r="EM281" s="2">
        <v>886</v>
      </c>
      <c r="EN281" s="2">
        <v>878</v>
      </c>
      <c r="EO281" s="2">
        <v>868</v>
      </c>
      <c r="EP281" s="2">
        <v>870</v>
      </c>
      <c r="EQ281" s="2">
        <v>874</v>
      </c>
      <c r="ER281" s="2">
        <v>862</v>
      </c>
      <c r="ES281" s="2">
        <v>864</v>
      </c>
      <c r="ET281" s="2">
        <v>862</v>
      </c>
      <c r="EU281" s="2">
        <v>862</v>
      </c>
      <c r="EV281" s="2">
        <v>843</v>
      </c>
      <c r="EW281" s="2">
        <v>851</v>
      </c>
      <c r="EX281" s="2">
        <v>843</v>
      </c>
      <c r="EY281" s="2">
        <v>853</v>
      </c>
      <c r="EZ281" s="2">
        <v>848</v>
      </c>
      <c r="FA281" s="2">
        <v>845</v>
      </c>
      <c r="FB281" s="2">
        <v>839</v>
      </c>
      <c r="FC281" s="2">
        <v>833</v>
      </c>
      <c r="FD281" s="2">
        <v>839</v>
      </c>
      <c r="FE281" s="2">
        <v>845</v>
      </c>
      <c r="FF281" s="2">
        <v>844</v>
      </c>
      <c r="FG281" s="2">
        <v>830</v>
      </c>
      <c r="FH281" s="2">
        <v>839</v>
      </c>
      <c r="FI281" s="2">
        <v>839</v>
      </c>
      <c r="FJ281" s="2">
        <v>843</v>
      </c>
      <c r="FK281" s="2">
        <v>836</v>
      </c>
      <c r="FL281" s="2">
        <v>841</v>
      </c>
      <c r="FM281" s="2">
        <v>835</v>
      </c>
      <c r="FN281" s="2">
        <v>839</v>
      </c>
      <c r="FO281" s="2">
        <v>843</v>
      </c>
      <c r="FP281" s="2">
        <v>857</v>
      </c>
      <c r="FQ281" s="2">
        <v>851</v>
      </c>
      <c r="FR281" s="2">
        <v>841</v>
      </c>
      <c r="FS281" s="2">
        <v>820</v>
      </c>
      <c r="FT281" s="2">
        <v>832</v>
      </c>
      <c r="FU281" s="2">
        <v>824</v>
      </c>
      <c r="FV281" s="2">
        <v>821</v>
      </c>
      <c r="FW281" s="2">
        <v>828</v>
      </c>
      <c r="FX281" s="2">
        <v>832</v>
      </c>
      <c r="FY281" s="2">
        <v>840</v>
      </c>
      <c r="FZ281" s="2">
        <v>842</v>
      </c>
      <c r="GA281" s="2">
        <v>828</v>
      </c>
      <c r="GB281" s="2">
        <v>849</v>
      </c>
      <c r="GC281" s="2">
        <v>857</v>
      </c>
      <c r="GD281" s="2">
        <v>850</v>
      </c>
      <c r="GE281" s="2">
        <v>859</v>
      </c>
      <c r="GF281" s="2">
        <v>851</v>
      </c>
      <c r="GG281" s="2">
        <v>857</v>
      </c>
      <c r="GH281" s="2">
        <v>820</v>
      </c>
      <c r="GI281" s="2">
        <v>825</v>
      </c>
      <c r="GJ281" s="2">
        <v>817</v>
      </c>
      <c r="GK281" s="2">
        <v>823</v>
      </c>
      <c r="GL281" s="2">
        <v>833</v>
      </c>
      <c r="GM281" s="2">
        <v>828</v>
      </c>
      <c r="GN281" s="2">
        <v>834</v>
      </c>
      <c r="GO281" s="2">
        <v>831</v>
      </c>
      <c r="GP281" s="2">
        <v>815</v>
      </c>
      <c r="GQ281" s="2">
        <v>809</v>
      </c>
      <c r="GR281" s="2">
        <v>798</v>
      </c>
      <c r="GS281" s="2">
        <v>797</v>
      </c>
      <c r="GT281" s="2">
        <v>793</v>
      </c>
      <c r="GU281" s="2">
        <v>780</v>
      </c>
      <c r="GV281" s="2">
        <v>788</v>
      </c>
      <c r="GW281" s="2">
        <v>796</v>
      </c>
      <c r="GX281" s="2">
        <v>800</v>
      </c>
      <c r="GY281" s="2">
        <v>797</v>
      </c>
      <c r="GZ281" s="2">
        <v>800</v>
      </c>
      <c r="HA281" s="2">
        <v>804</v>
      </c>
      <c r="HB281" s="2">
        <v>795</v>
      </c>
      <c r="HC281" s="2">
        <v>791</v>
      </c>
      <c r="HD281" s="2">
        <v>818</v>
      </c>
      <c r="HE281" s="2">
        <v>835</v>
      </c>
      <c r="HF281" s="2">
        <v>862.5</v>
      </c>
      <c r="HG281" s="2">
        <v>851</v>
      </c>
      <c r="HH281" s="2">
        <v>843</v>
      </c>
      <c r="HI281" s="2">
        <v>839</v>
      </c>
      <c r="HJ281" s="2">
        <v>834.5</v>
      </c>
      <c r="HK281" s="2">
        <v>830.5</v>
      </c>
      <c r="HL281" s="2">
        <v>838</v>
      </c>
      <c r="HM281" s="2">
        <v>844</v>
      </c>
      <c r="HN281" s="2">
        <v>844.5</v>
      </c>
      <c r="HO281" s="2">
        <v>848.5</v>
      </c>
      <c r="HP281" s="2">
        <v>858</v>
      </c>
      <c r="HQ281" s="2">
        <v>861.5</v>
      </c>
      <c r="HR281" s="2">
        <v>870.5</v>
      </c>
      <c r="HS281" s="2">
        <v>879</v>
      </c>
      <c r="HT281" s="2">
        <v>881</v>
      </c>
      <c r="HU281" s="2">
        <v>876.5</v>
      </c>
      <c r="HV281" s="2">
        <v>871</v>
      </c>
      <c r="HW281" s="2">
        <v>867.5</v>
      </c>
      <c r="HX281" s="2">
        <v>872.5</v>
      </c>
      <c r="HY281" s="2">
        <v>871</v>
      </c>
      <c r="HZ281" s="2">
        <v>869</v>
      </c>
      <c r="IA281" s="2">
        <v>860</v>
      </c>
      <c r="IB281" s="2">
        <v>871</v>
      </c>
      <c r="IC281" s="2">
        <v>880</v>
      </c>
      <c r="ID281" s="2">
        <v>856</v>
      </c>
      <c r="IE281" s="2">
        <v>861.5</v>
      </c>
      <c r="IF281" s="2">
        <v>862.5</v>
      </c>
      <c r="IG281" s="2">
        <v>849</v>
      </c>
      <c r="IH281" s="2">
        <v>832.5</v>
      </c>
      <c r="II281" s="2">
        <v>831.5</v>
      </c>
      <c r="IJ281" s="2">
        <v>831</v>
      </c>
      <c r="IK281" s="2">
        <v>833</v>
      </c>
      <c r="IL281" s="2">
        <v>826.5</v>
      </c>
      <c r="IM281" s="2">
        <v>833.5</v>
      </c>
      <c r="IN281" s="2">
        <v>835.5</v>
      </c>
      <c r="IO281" s="2">
        <v>833.5</v>
      </c>
      <c r="IP281" s="2">
        <v>829.5</v>
      </c>
      <c r="IQ281" s="2">
        <v>827</v>
      </c>
      <c r="IR281" s="2">
        <v>806</v>
      </c>
      <c r="IS281" s="2">
        <v>785</v>
      </c>
      <c r="IT281" s="2">
        <v>777.5</v>
      </c>
    </row>
    <row r="282" spans="1:254">
      <c r="A282" s="62" t="s">
        <v>495</v>
      </c>
      <c r="B282" s="4" t="inlineStr">
        <is>
          <t>ニチバン</t>
        </is>
      </c>
      <c r="C282" s="4">
        <v>1973</v>
      </c>
      <c r="D282" s="4">
        <v>11</v>
      </c>
      <c r="E282" s="67">
        <v>1962</v>
      </c>
      <c r="F282" s="67">
        <v>1942</v>
      </c>
      <c r="G282" s="67">
        <v>1941</v>
      </c>
      <c r="H282" s="67">
        <v>1928</v>
      </c>
      <c r="I282" s="67">
        <v>1947</v>
      </c>
      <c r="J282" s="67">
        <v>1961</v>
      </c>
      <c r="K282" s="67">
        <v>1974</v>
      </c>
      <c r="L282" s="67">
        <v>1942</v>
      </c>
      <c r="M282" s="67">
        <v>1932</v>
      </c>
      <c r="N282" s="67">
        <v>1910</v>
      </c>
      <c r="O282" s="67">
        <v>1910</v>
      </c>
      <c r="P282" s="67">
        <v>1913</v>
      </c>
      <c r="Q282" s="67">
        <v>1913</v>
      </c>
      <c r="R282" s="67">
        <v>1934</v>
      </c>
      <c r="S282" s="67">
        <v>1916</v>
      </c>
      <c r="T282" s="67">
        <v>1912</v>
      </c>
      <c r="U282" s="67">
        <v>1912</v>
      </c>
      <c r="V282" s="67">
        <v>1894</v>
      </c>
      <c r="W282" s="67">
        <v>1897</v>
      </c>
      <c r="X282" s="67">
        <v>1906</v>
      </c>
      <c r="Y282" s="67">
        <v>1913</v>
      </c>
      <c r="Z282" s="67">
        <v>1903</v>
      </c>
      <c r="AA282" s="67">
        <v>1886</v>
      </c>
      <c r="AB282" s="67">
        <v>1895</v>
      </c>
      <c r="AC282" s="67">
        <v>1895</v>
      </c>
      <c r="AD282" s="67">
        <v>1875</v>
      </c>
      <c r="AE282" s="67">
        <v>1873</v>
      </c>
      <c r="AF282" s="67">
        <v>1894</v>
      </c>
      <c r="AG282" s="67">
        <v>1867</v>
      </c>
      <c r="AH282" s="67">
        <v>1849</v>
      </c>
      <c r="AI282" s="67">
        <v>1844</v>
      </c>
      <c r="AJ282" s="67">
        <v>1842</v>
      </c>
      <c r="AK282" s="67">
        <v>1828</v>
      </c>
      <c r="AL282" s="67">
        <v>1829</v>
      </c>
      <c r="AM282" s="67">
        <v>1847</v>
      </c>
      <c r="AN282" s="67">
        <v>1834</v>
      </c>
      <c r="AO282" s="67">
        <v>1835</v>
      </c>
      <c r="AP282" s="67">
        <v>1841</v>
      </c>
      <c r="AQ282" s="67">
        <v>1837</v>
      </c>
      <c r="AR282" s="67">
        <v>1835</v>
      </c>
      <c r="AS282" s="67">
        <v>1826</v>
      </c>
      <c r="AT282" s="67">
        <v>1808</v>
      </c>
      <c r="AU282" s="67">
        <v>1800</v>
      </c>
      <c r="AV282" s="67">
        <v>1805</v>
      </c>
      <c r="AW282" s="67">
        <v>1792</v>
      </c>
      <c r="AX282" s="67">
        <v>1813</v>
      </c>
      <c r="AY282" s="67">
        <v>1792</v>
      </c>
      <c r="AZ282" s="67">
        <v>1823</v>
      </c>
      <c r="BA282" s="67">
        <v>1825</v>
      </c>
      <c r="BB282" s="67">
        <v>1849</v>
      </c>
      <c r="BC282" s="67">
        <v>1863</v>
      </c>
      <c r="BD282" s="67">
        <v>1862</v>
      </c>
      <c r="BE282" s="67">
        <v>1866</v>
      </c>
      <c r="BF282" s="67">
        <v>1869</v>
      </c>
      <c r="BG282" s="67">
        <v>1859</v>
      </c>
      <c r="BH282" s="67">
        <v>1863</v>
      </c>
      <c r="BI282" s="67">
        <v>1880</v>
      </c>
      <c r="BJ282" s="67">
        <v>1866</v>
      </c>
      <c r="BK282" s="67">
        <v>1902</v>
      </c>
      <c r="BL282" s="67">
        <v>1897</v>
      </c>
      <c r="BM282" s="67">
        <v>1849</v>
      </c>
      <c r="BN282" s="67">
        <v>1830</v>
      </c>
      <c r="BO282" s="67">
        <v>1821</v>
      </c>
      <c r="BP282" s="67">
        <v>1836</v>
      </c>
      <c r="BQ282" s="67">
        <v>1849</v>
      </c>
      <c r="BR282" s="67">
        <v>1833</v>
      </c>
      <c r="BS282" s="67">
        <v>1817</v>
      </c>
      <c r="BT282" s="67">
        <v>1825</v>
      </c>
      <c r="BU282" s="67">
        <v>1818</v>
      </c>
      <c r="BV282" s="67">
        <v>1824</v>
      </c>
      <c r="BW282" s="67">
        <v>1842</v>
      </c>
      <c r="BX282" s="67">
        <v>1856</v>
      </c>
      <c r="BY282" s="67">
        <v>1872</v>
      </c>
      <c r="BZ282" s="67">
        <v>1885</v>
      </c>
      <c r="CA282" s="516">
        <v>1889</v>
      </c>
      <c r="CB282" s="516">
        <v>1884</v>
      </c>
      <c r="CC282" s="516">
        <v>1887</v>
      </c>
      <c r="CD282" s="516">
        <v>1882</v>
      </c>
      <c r="CE282" s="516">
        <v>1890</v>
      </c>
      <c r="CF282" s="516">
        <v>1896</v>
      </c>
      <c r="CG282" s="516">
        <v>1896</v>
      </c>
      <c r="CH282" s="516">
        <v>1909</v>
      </c>
      <c r="CI282" s="516">
        <v>1913</v>
      </c>
      <c r="CJ282" s="516">
        <v>1903</v>
      </c>
      <c r="CK282" s="516">
        <v>1893</v>
      </c>
      <c r="CL282" s="516">
        <v>1896</v>
      </c>
      <c r="CM282" s="516">
        <v>1897</v>
      </c>
      <c r="CN282" s="516">
        <v>1876</v>
      </c>
      <c r="CO282" s="516">
        <v>1871</v>
      </c>
      <c r="CP282" s="516">
        <v>1926</v>
      </c>
      <c r="CQ282" s="516">
        <v>1922</v>
      </c>
      <c r="CR282" s="516">
        <v>1911</v>
      </c>
      <c r="CS282" s="516">
        <v>1897</v>
      </c>
      <c r="CT282" s="516">
        <v>1865</v>
      </c>
      <c r="CU282" s="516">
        <v>1896</v>
      </c>
      <c r="CV282" s="516">
        <v>1912</v>
      </c>
      <c r="CW282" s="516">
        <v>1902</v>
      </c>
      <c r="CX282" s="516">
        <v>1891</v>
      </c>
      <c r="CY282" s="516">
        <v>1895</v>
      </c>
      <c r="CZ282" s="516">
        <v>1904</v>
      </c>
      <c r="DA282" s="2">
        <v>1922</v>
      </c>
      <c r="DB282" s="2">
        <v>1941</v>
      </c>
      <c r="DC282" s="2">
        <v>1933</v>
      </c>
      <c r="DD282" s="2">
        <v>1930</v>
      </c>
      <c r="DE282" s="2">
        <v>1959</v>
      </c>
      <c r="DF282" s="2">
        <v>1939</v>
      </c>
      <c r="DG282" s="2">
        <v>1960</v>
      </c>
      <c r="DH282" s="2">
        <v>1993</v>
      </c>
      <c r="DI282" s="2">
        <v>1990</v>
      </c>
      <c r="DJ282" s="2">
        <v>1990</v>
      </c>
      <c r="DK282" s="2">
        <v>1999</v>
      </c>
      <c r="DL282" s="2">
        <v>1986</v>
      </c>
      <c r="DM282" s="2">
        <v>1946</v>
      </c>
      <c r="DN282" s="2">
        <v>1961</v>
      </c>
      <c r="DO282" s="2">
        <v>1964</v>
      </c>
      <c r="DP282" s="2">
        <v>1963</v>
      </c>
      <c r="DQ282" s="2">
        <v>1965</v>
      </c>
      <c r="DR282" s="2">
        <v>1965</v>
      </c>
      <c r="DS282" s="2">
        <v>1970</v>
      </c>
      <c r="DT282" s="2">
        <v>1953</v>
      </c>
      <c r="DU282" s="2">
        <v>2000</v>
      </c>
      <c r="DV282" s="2">
        <v>1982</v>
      </c>
      <c r="DW282" s="2">
        <v>1976</v>
      </c>
      <c r="DX282" s="2">
        <v>1970</v>
      </c>
      <c r="DY282" s="2">
        <v>1949</v>
      </c>
      <c r="DZ282" s="2">
        <v>1969</v>
      </c>
      <c r="EA282" s="2">
        <v>1963</v>
      </c>
      <c r="EB282" s="2">
        <v>1941</v>
      </c>
      <c r="EC282" s="2">
        <v>1927</v>
      </c>
      <c r="ED282" s="2">
        <v>1925</v>
      </c>
      <c r="EE282" s="2">
        <v>1938</v>
      </c>
      <c r="EF282" s="2">
        <v>1961</v>
      </c>
      <c r="EG282" s="2">
        <v>1965</v>
      </c>
      <c r="EH282" s="2">
        <v>1957</v>
      </c>
      <c r="EI282" s="2">
        <v>1968</v>
      </c>
      <c r="EJ282" s="2">
        <v>1991</v>
      </c>
      <c r="EK282" s="2">
        <v>1989</v>
      </c>
      <c r="EL282" s="2">
        <v>1986</v>
      </c>
      <c r="EM282" s="2">
        <v>1979</v>
      </c>
      <c r="EN282" s="2">
        <v>1973</v>
      </c>
      <c r="EO282" s="2">
        <v>1974</v>
      </c>
      <c r="EP282" s="2">
        <v>1967</v>
      </c>
      <c r="EQ282" s="2">
        <v>1984</v>
      </c>
      <c r="ER282" s="2">
        <v>1997</v>
      </c>
      <c r="ES282" s="2">
        <v>1998</v>
      </c>
      <c r="ET282" s="2">
        <v>1997</v>
      </c>
      <c r="EU282" s="2">
        <v>1997</v>
      </c>
      <c r="EV282" s="2">
        <v>1968</v>
      </c>
      <c r="EW282" s="2">
        <v>1968</v>
      </c>
      <c r="EX282" s="2">
        <v>1975</v>
      </c>
      <c r="EY282" s="2">
        <v>1972</v>
      </c>
      <c r="EZ282" s="2">
        <v>1988</v>
      </c>
      <c r="FA282" s="2">
        <v>1990</v>
      </c>
      <c r="FB282" s="2">
        <v>1992</v>
      </c>
      <c r="FC282" s="2">
        <v>1988</v>
      </c>
      <c r="FD282" s="2">
        <v>1980</v>
      </c>
      <c r="FE282" s="2">
        <v>1988</v>
      </c>
      <c r="FF282" s="2">
        <v>1980</v>
      </c>
      <c r="FG282" s="2">
        <v>1969</v>
      </c>
      <c r="FH282" s="2">
        <v>1978</v>
      </c>
      <c r="FI282" s="2">
        <v>1964</v>
      </c>
      <c r="FJ282" s="2">
        <v>1952</v>
      </c>
      <c r="FK282" s="2">
        <v>1938</v>
      </c>
      <c r="FL282" s="2">
        <v>1950</v>
      </c>
      <c r="FM282" s="2">
        <v>1952</v>
      </c>
      <c r="FN282" s="2">
        <v>1964</v>
      </c>
      <c r="FO282" s="2">
        <v>1973</v>
      </c>
      <c r="FP282" s="2">
        <v>2006</v>
      </c>
      <c r="FQ282" s="2">
        <v>2004</v>
      </c>
      <c r="FR282" s="2">
        <v>2004</v>
      </c>
      <c r="FS282" s="2">
        <v>1986</v>
      </c>
      <c r="FT282" s="2">
        <v>1987</v>
      </c>
      <c r="FU282" s="2">
        <v>1945</v>
      </c>
      <c r="FV282" s="2">
        <v>1944</v>
      </c>
      <c r="FW282" s="2">
        <v>1950</v>
      </c>
      <c r="FX282" s="2">
        <v>1960</v>
      </c>
      <c r="FY282" s="2">
        <v>1965</v>
      </c>
      <c r="FZ282" s="2">
        <v>1952</v>
      </c>
      <c r="GA282" s="2">
        <v>1944</v>
      </c>
      <c r="GB282" s="2">
        <v>1920</v>
      </c>
      <c r="GC282" s="2">
        <v>1950</v>
      </c>
      <c r="GD282" s="2">
        <v>1927</v>
      </c>
      <c r="GE282" s="2">
        <v>1929</v>
      </c>
      <c r="GF282" s="2">
        <v>1936</v>
      </c>
      <c r="GG282" s="2">
        <v>1935</v>
      </c>
      <c r="GH282" s="2">
        <v>1911</v>
      </c>
      <c r="GI282" s="2">
        <v>1907</v>
      </c>
      <c r="GJ282" s="2">
        <v>1905</v>
      </c>
      <c r="GK282" s="2">
        <v>1936</v>
      </c>
      <c r="GL282" s="2">
        <v>1958</v>
      </c>
      <c r="GM282" s="2">
        <v>1945</v>
      </c>
      <c r="GN282" s="2">
        <v>1946</v>
      </c>
      <c r="GO282" s="2">
        <v>1938</v>
      </c>
      <c r="GP282" s="2">
        <v>1919</v>
      </c>
      <c r="GQ282" s="2">
        <v>1926</v>
      </c>
      <c r="GR282" s="2">
        <v>1920</v>
      </c>
      <c r="GS282" s="2">
        <v>1926</v>
      </c>
      <c r="GT282" s="2">
        <v>1940</v>
      </c>
      <c r="GU282" s="2">
        <v>1920</v>
      </c>
      <c r="GV282" s="2">
        <v>1936</v>
      </c>
      <c r="GW282" s="2">
        <v>1949</v>
      </c>
      <c r="GX282" s="2">
        <v>1951</v>
      </c>
      <c r="GY282" s="2">
        <v>1951</v>
      </c>
      <c r="GZ282" s="2">
        <v>1962</v>
      </c>
      <c r="HA282" s="2">
        <v>1969</v>
      </c>
      <c r="HB282" s="2">
        <v>1948</v>
      </c>
      <c r="HC282" s="2">
        <v>1948</v>
      </c>
      <c r="HD282" s="2">
        <v>1975</v>
      </c>
      <c r="HE282" s="2">
        <v>1974</v>
      </c>
      <c r="HF282" s="2">
        <v>1996</v>
      </c>
      <c r="HG282" s="2">
        <v>1986</v>
      </c>
      <c r="HH282" s="2">
        <v>1980</v>
      </c>
      <c r="HI282" s="2">
        <v>1977</v>
      </c>
      <c r="HJ282" s="2">
        <v>1985</v>
      </c>
      <c r="HK282" s="2">
        <v>1965</v>
      </c>
      <c r="HL282" s="2">
        <v>1970</v>
      </c>
      <c r="HM282" s="2">
        <v>1991</v>
      </c>
      <c r="HN282" s="2">
        <v>1976</v>
      </c>
      <c r="HO282" s="2">
        <v>1968</v>
      </c>
      <c r="HP282" s="2">
        <v>1980</v>
      </c>
      <c r="HQ282" s="2">
        <v>1988</v>
      </c>
      <c r="HR282" s="2">
        <v>1992</v>
      </c>
      <c r="HS282" s="2">
        <v>1986</v>
      </c>
      <c r="HT282" s="2">
        <v>1993</v>
      </c>
      <c r="HU282" s="2">
        <v>1992</v>
      </c>
      <c r="HV282" s="2">
        <v>1988</v>
      </c>
      <c r="HW282" s="2">
        <v>1959</v>
      </c>
      <c r="HX282" s="2">
        <v>1947</v>
      </c>
      <c r="HY282" s="2">
        <v>1960</v>
      </c>
      <c r="HZ282" s="2">
        <v>1966</v>
      </c>
      <c r="IA282" s="2">
        <v>1970</v>
      </c>
      <c r="IB282" s="2">
        <v>1994</v>
      </c>
      <c r="IC282" s="2">
        <v>1995</v>
      </c>
      <c r="ID282" s="2">
        <v>1993</v>
      </c>
      <c r="IE282" s="2">
        <v>1991</v>
      </c>
      <c r="IF282" s="2">
        <v>1998</v>
      </c>
      <c r="IG282" s="2">
        <v>1995</v>
      </c>
      <c r="IH282" s="2">
        <v>2010</v>
      </c>
      <c r="II282" s="2">
        <v>2013</v>
      </c>
      <c r="IJ282" s="2">
        <v>2024</v>
      </c>
      <c r="IK282" s="2">
        <v>2029</v>
      </c>
      <c r="IL282" s="2">
        <v>2021</v>
      </c>
      <c r="IM282" s="2">
        <v>2013</v>
      </c>
      <c r="IN282" s="2">
        <v>2024</v>
      </c>
      <c r="IO282" s="2">
        <v>2001</v>
      </c>
      <c r="IP282" s="2">
        <v>2009</v>
      </c>
      <c r="IQ282" s="2">
        <v>2020</v>
      </c>
      <c r="IR282" s="2">
        <v>2015</v>
      </c>
      <c r="IS282" s="2">
        <v>1980</v>
      </c>
      <c r="IT282" s="2">
        <v>1975</v>
      </c>
    </row>
    <row r="283" spans="1:254">
      <c r="A283" s="62" t="s">
        <v>496</v>
      </c>
      <c r="B283" s="4" t="inlineStr">
        <is>
          <t>ＳＣＲＥＥＮホールディングス</t>
        </is>
      </c>
      <c r="C283" s="4">
        <v>13005</v>
      </c>
      <c r="D283" s="4">
        <v>-685</v>
      </c>
      <c r="E283" s="67">
        <v>13690</v>
      </c>
      <c r="F283" s="67">
        <v>13690</v>
      </c>
      <c r="G283" s="67">
        <v>13070</v>
      </c>
      <c r="H283" s="67">
        <v>12350</v>
      </c>
      <c r="I283" s="67">
        <v>12600</v>
      </c>
      <c r="J283" s="67">
        <v>11980</v>
      </c>
      <c r="K283" s="67">
        <v>11730</v>
      </c>
      <c r="L283" s="67">
        <v>14175</v>
      </c>
      <c r="M283" s="67">
        <v>15895</v>
      </c>
      <c r="N283" s="67">
        <v>15850</v>
      </c>
      <c r="O283" s="67">
        <v>16650</v>
      </c>
      <c r="P283" s="67">
        <v>16500</v>
      </c>
      <c r="Q283" s="67">
        <v>16980</v>
      </c>
      <c r="R283" s="67">
        <v>16510</v>
      </c>
      <c r="S283" s="67">
        <v>18770</v>
      </c>
      <c r="T283" s="67">
        <v>18930</v>
      </c>
      <c r="U283" s="67">
        <v>18160</v>
      </c>
      <c r="V283" s="67">
        <v>17755</v>
      </c>
      <c r="W283" s="67">
        <v>18150</v>
      </c>
      <c r="X283" s="67">
        <v>17750</v>
      </c>
      <c r="Y283" s="67">
        <v>16890</v>
      </c>
      <c r="Z283" s="67">
        <v>17090</v>
      </c>
      <c r="AA283" s="67">
        <v>17860</v>
      </c>
      <c r="AB283" s="67">
        <v>18940</v>
      </c>
      <c r="AC283" s="67">
        <v>18055</v>
      </c>
      <c r="AD283" s="67">
        <v>19490</v>
      </c>
      <c r="AE283" s="67">
        <v>17805</v>
      </c>
      <c r="AF283" s="67">
        <v>16765</v>
      </c>
      <c r="AG283" s="67">
        <v>16535</v>
      </c>
      <c r="AH283" s="67">
        <v>17625</v>
      </c>
      <c r="AI283" s="67">
        <v>16130</v>
      </c>
      <c r="AJ283" s="67">
        <v>16150</v>
      </c>
      <c r="AK283" s="67">
        <v>17010</v>
      </c>
      <c r="AL283" s="67">
        <v>16745</v>
      </c>
      <c r="AM283" s="67">
        <v>16425</v>
      </c>
      <c r="AN283" s="67">
        <v>15320</v>
      </c>
      <c r="AO283" s="67">
        <v>14970</v>
      </c>
      <c r="AP283" s="67">
        <v>14860</v>
      </c>
      <c r="AQ283" s="67">
        <v>13945</v>
      </c>
      <c r="AR283" s="67">
        <v>12990</v>
      </c>
      <c r="AS283" s="67">
        <v>12980</v>
      </c>
      <c r="AT283" s="67">
        <v>12455</v>
      </c>
      <c r="AU283" s="67">
        <v>11760</v>
      </c>
      <c r="AV283" s="67">
        <v>12630</v>
      </c>
      <c r="AW283" s="67">
        <v>13440</v>
      </c>
      <c r="AX283" s="67">
        <v>13345</v>
      </c>
      <c r="AY283" s="67">
        <v>11315</v>
      </c>
      <c r="AZ283" s="67">
        <v>10875</v>
      </c>
      <c r="BA283" s="67">
        <v>11120</v>
      </c>
      <c r="BB283" s="67">
        <v>11030</v>
      </c>
      <c r="BC283" s="67">
        <v>11220</v>
      </c>
      <c r="BD283" s="67">
        <v>10715</v>
      </c>
      <c r="BE283" s="67">
        <v>11035</v>
      </c>
      <c r="BF283" s="67">
        <v>10765</v>
      </c>
      <c r="BG283" s="67">
        <v>10730</v>
      </c>
      <c r="BH283" s="67">
        <v>10545</v>
      </c>
      <c r="BI283" s="67">
        <v>10520</v>
      </c>
      <c r="BJ283" s="67">
        <v>10885</v>
      </c>
      <c r="BK283" s="67">
        <v>11335</v>
      </c>
      <c r="BL283" s="67">
        <v>12205</v>
      </c>
      <c r="BM283" s="67">
        <v>11215</v>
      </c>
      <c r="BN283" s="67">
        <v>11430</v>
      </c>
      <c r="BO283" s="67">
        <v>11410</v>
      </c>
      <c r="BP283" s="67">
        <v>11380</v>
      </c>
      <c r="BQ283" s="67">
        <v>11300</v>
      </c>
      <c r="BR283" s="67">
        <v>10390</v>
      </c>
      <c r="BS283" s="67">
        <v>10230</v>
      </c>
      <c r="BT283" s="67">
        <v>10445</v>
      </c>
      <c r="BU283" s="67">
        <v>10805</v>
      </c>
      <c r="BV283" s="67">
        <v>10610</v>
      </c>
      <c r="BW283" s="67">
        <v>10335</v>
      </c>
      <c r="BX283" s="67">
        <v>10435</v>
      </c>
      <c r="BY283" s="67">
        <v>10700</v>
      </c>
      <c r="BZ283" s="67">
        <v>10575</v>
      </c>
      <c r="CA283" s="516">
        <v>10510</v>
      </c>
      <c r="CB283" s="516">
        <v>11280</v>
      </c>
      <c r="CC283" s="516">
        <v>10930</v>
      </c>
      <c r="CD283" s="516">
        <v>11200</v>
      </c>
      <c r="CE283" s="516">
        <v>10695</v>
      </c>
      <c r="CF283" s="516">
        <v>10745</v>
      </c>
      <c r="CG283" s="516">
        <v>10150</v>
      </c>
      <c r="CH283" s="516">
        <v>10025</v>
      </c>
      <c r="CI283" s="516">
        <v>9224</v>
      </c>
      <c r="CJ283" s="516">
        <v>9050</v>
      </c>
      <c r="CK283" s="516">
        <v>9192</v>
      </c>
      <c r="CL283" s="516">
        <v>9027</v>
      </c>
      <c r="CM283" s="516">
        <v>9420</v>
      </c>
      <c r="CN283" s="516">
        <v>8940</v>
      </c>
      <c r="CO283" s="516">
        <v>9119</v>
      </c>
      <c r="CP283" s="516">
        <v>9540</v>
      </c>
      <c r="CQ283" s="516">
        <v>9777.5</v>
      </c>
      <c r="CR283" s="516">
        <v>9872.5</v>
      </c>
      <c r="CS283" s="516">
        <v>9602.5</v>
      </c>
      <c r="CT283" s="516">
        <v>9420</v>
      </c>
      <c r="CU283" s="516">
        <v>9947.5</v>
      </c>
      <c r="CV283" s="516">
        <v>10025</v>
      </c>
      <c r="CW283" s="516">
        <v>9720</v>
      </c>
      <c r="CX283" s="516">
        <v>9627.5</v>
      </c>
      <c r="CY283" s="516">
        <v>9287.5</v>
      </c>
      <c r="CZ283" s="516">
        <v>9547.5</v>
      </c>
      <c r="DA283" s="2">
        <v>9825</v>
      </c>
      <c r="DB283" s="2">
        <v>9727.5</v>
      </c>
      <c r="DC283" s="2">
        <v>9515</v>
      </c>
      <c r="DD283" s="2">
        <v>10400</v>
      </c>
      <c r="DE283" s="2">
        <v>10192.5</v>
      </c>
      <c r="DF283" s="2">
        <v>9867.5</v>
      </c>
      <c r="DG283" s="2">
        <v>10582.5</v>
      </c>
      <c r="DH283" s="2">
        <v>11120</v>
      </c>
      <c r="DI283" s="2">
        <v>11462.5</v>
      </c>
      <c r="DJ283" s="2">
        <v>11845</v>
      </c>
      <c r="DK283" s="2">
        <v>11685</v>
      </c>
      <c r="DL283" s="2">
        <v>10862.5</v>
      </c>
      <c r="DM283" s="2">
        <v>10990</v>
      </c>
      <c r="DN283" s="2">
        <v>10815</v>
      </c>
      <c r="DO283" s="2">
        <v>10530</v>
      </c>
      <c r="DP283" s="2">
        <v>10610</v>
      </c>
      <c r="DQ283" s="2">
        <v>10425</v>
      </c>
      <c r="DR283" s="2">
        <v>10415</v>
      </c>
      <c r="DS283" s="2">
        <v>10687.5</v>
      </c>
      <c r="DT283" s="2">
        <v>10592.5</v>
      </c>
      <c r="DU283" s="2">
        <v>10670</v>
      </c>
      <c r="DV283" s="2">
        <v>10080</v>
      </c>
      <c r="DW283" s="2">
        <v>10077.5</v>
      </c>
      <c r="DX283" s="2">
        <v>10482.5</v>
      </c>
      <c r="DY283" s="2">
        <v>10445</v>
      </c>
      <c r="DZ283" s="2">
        <v>9765</v>
      </c>
      <c r="EA283" s="2">
        <v>9830</v>
      </c>
      <c r="EB283" s="2">
        <v>9990</v>
      </c>
      <c r="EC283" s="2">
        <v>10237.5</v>
      </c>
      <c r="ED283" s="2">
        <v>9625</v>
      </c>
      <c r="EE283" s="2">
        <v>9515</v>
      </c>
      <c r="EF283" s="2">
        <v>9762.5</v>
      </c>
      <c r="EG283" s="2">
        <v>9852.5</v>
      </c>
      <c r="EH283" s="2">
        <v>8987.5</v>
      </c>
      <c r="EI283" s="2">
        <v>8962.5</v>
      </c>
      <c r="EJ283" s="2">
        <v>9042.5</v>
      </c>
      <c r="EK283" s="2">
        <v>8935</v>
      </c>
      <c r="EL283" s="2">
        <v>8440</v>
      </c>
      <c r="EM283" s="2">
        <v>8395</v>
      </c>
      <c r="EN283" s="2">
        <v>8150</v>
      </c>
      <c r="EO283" s="2">
        <v>7925</v>
      </c>
      <c r="EP283" s="2">
        <v>7687.5</v>
      </c>
      <c r="EQ283" s="2">
        <v>7995</v>
      </c>
      <c r="ER283" s="2">
        <v>8035</v>
      </c>
      <c r="ES283" s="2">
        <v>8000</v>
      </c>
      <c r="ET283" s="2">
        <v>7620</v>
      </c>
      <c r="EU283" s="2">
        <v>7497.5</v>
      </c>
      <c r="EV283" s="2">
        <v>7550</v>
      </c>
      <c r="EW283" s="2">
        <v>7467.5</v>
      </c>
      <c r="EX283" s="2">
        <v>7460</v>
      </c>
      <c r="EY283" s="2">
        <v>6780</v>
      </c>
      <c r="EZ283" s="2">
        <v>6712.5</v>
      </c>
      <c r="FA283" s="2">
        <v>6395</v>
      </c>
      <c r="FB283" s="2">
        <v>6395</v>
      </c>
      <c r="FC283" s="2">
        <v>6550</v>
      </c>
      <c r="FD283" s="2">
        <v>6410</v>
      </c>
      <c r="FE283" s="2">
        <v>6570</v>
      </c>
      <c r="FF283" s="2">
        <v>6597.5</v>
      </c>
      <c r="FG283" s="2">
        <v>6617.5</v>
      </c>
      <c r="FH283" s="2">
        <v>6902.5</v>
      </c>
      <c r="FI283" s="2">
        <v>6882.5</v>
      </c>
      <c r="FJ283" s="2">
        <v>6837.5</v>
      </c>
      <c r="FK283" s="2">
        <v>6807.5</v>
      </c>
      <c r="FL283" s="2">
        <v>7012.5</v>
      </c>
      <c r="FM283" s="2">
        <v>7017.5</v>
      </c>
      <c r="FN283" s="2">
        <v>6502.5</v>
      </c>
      <c r="FO283" s="2">
        <v>6577.5</v>
      </c>
      <c r="FP283" s="2">
        <v>6427.5</v>
      </c>
      <c r="FQ283" s="2">
        <v>6490</v>
      </c>
      <c r="FR283" s="2">
        <v>6272.5</v>
      </c>
      <c r="FS283" s="2">
        <v>6185</v>
      </c>
      <c r="FT283" s="2">
        <v>6202.5</v>
      </c>
      <c r="FU283" s="2">
        <v>6480</v>
      </c>
      <c r="FV283" s="2">
        <v>6097.5</v>
      </c>
      <c r="FW283" s="2">
        <v>6265</v>
      </c>
      <c r="FX283" s="2">
        <v>6422.5</v>
      </c>
      <c r="FY283" s="2">
        <v>6407.5</v>
      </c>
      <c r="FZ283" s="2">
        <v>6280</v>
      </c>
      <c r="GA283" s="2">
        <v>5930</v>
      </c>
      <c r="GB283" s="2">
        <v>6002.5</v>
      </c>
      <c r="GC283" s="2">
        <v>6135</v>
      </c>
      <c r="GD283" s="2">
        <v>6175</v>
      </c>
      <c r="GE283" s="2">
        <v>6277.5</v>
      </c>
      <c r="GF283" s="2">
        <v>6352.5</v>
      </c>
      <c r="GG283" s="2">
        <v>6430</v>
      </c>
      <c r="GH283" s="2">
        <v>7342.5</v>
      </c>
      <c r="GI283" s="2">
        <v>7120</v>
      </c>
      <c r="GJ283" s="2">
        <v>6880</v>
      </c>
      <c r="GK283" s="2">
        <v>6787.5</v>
      </c>
      <c r="GL283" s="2">
        <v>6875</v>
      </c>
      <c r="GM283" s="2">
        <v>6687.5</v>
      </c>
      <c r="GN283" s="2">
        <v>6437.5</v>
      </c>
      <c r="GO283" s="2">
        <v>6612.5</v>
      </c>
      <c r="GP283" s="2">
        <v>6900</v>
      </c>
      <c r="GQ283" s="2">
        <v>6852.5</v>
      </c>
      <c r="GR283" s="2">
        <v>6802.5</v>
      </c>
      <c r="GS283" s="2">
        <v>7095</v>
      </c>
      <c r="GT283" s="2">
        <v>6985</v>
      </c>
      <c r="GU283" s="2">
        <v>6637.5</v>
      </c>
      <c r="GV283" s="2">
        <v>6912.5</v>
      </c>
      <c r="GW283" s="2">
        <v>7147.5</v>
      </c>
      <c r="GX283" s="2">
        <v>7332.5</v>
      </c>
      <c r="GY283" s="2">
        <v>7440</v>
      </c>
      <c r="GZ283" s="2">
        <v>7530</v>
      </c>
      <c r="HA283" s="2">
        <v>7185</v>
      </c>
      <c r="HB283" s="2">
        <v>7247.5</v>
      </c>
      <c r="HC283" s="2">
        <v>6717.5</v>
      </c>
      <c r="HD283" s="2">
        <v>6730</v>
      </c>
      <c r="HE283" s="2">
        <v>6717.5</v>
      </c>
      <c r="HF283" s="2">
        <v>6757.5</v>
      </c>
      <c r="HG283" s="2">
        <v>7017.5</v>
      </c>
      <c r="HH283" s="2">
        <v>7047.5</v>
      </c>
      <c r="HI283" s="2">
        <v>6952.5</v>
      </c>
      <c r="HJ283" s="2">
        <v>6887.5</v>
      </c>
      <c r="HK283" s="2">
        <v>6627.5</v>
      </c>
      <c r="HL283" s="2">
        <v>6415</v>
      </c>
      <c r="HM283" s="2">
        <v>6450</v>
      </c>
      <c r="HN283" s="2">
        <v>6077.5</v>
      </c>
      <c r="HO283" s="2">
        <v>6222.5</v>
      </c>
      <c r="HP283" s="2">
        <v>5847.5</v>
      </c>
      <c r="HQ283" s="2">
        <v>5742.5</v>
      </c>
      <c r="HR283" s="2">
        <v>5607.5</v>
      </c>
      <c r="HS283" s="2">
        <v>5402.5</v>
      </c>
      <c r="HT283" s="2">
        <v>5437.5</v>
      </c>
      <c r="HU283" s="2">
        <v>5337.5</v>
      </c>
      <c r="HV283" s="2">
        <v>5455</v>
      </c>
      <c r="HW283" s="2">
        <v>5485</v>
      </c>
      <c r="HX283" s="2">
        <v>5690</v>
      </c>
      <c r="HY283" s="2">
        <v>5732.5</v>
      </c>
      <c r="HZ283" s="2">
        <v>5635</v>
      </c>
      <c r="IA283" s="2">
        <v>5760</v>
      </c>
      <c r="IB283" s="2">
        <v>5712.5</v>
      </c>
      <c r="IC283" s="2">
        <v>5687.5</v>
      </c>
      <c r="ID283" s="2">
        <v>5585</v>
      </c>
      <c r="IE283" s="2">
        <v>5595</v>
      </c>
      <c r="IF283" s="2">
        <v>5800</v>
      </c>
      <c r="IG283" s="2">
        <v>5600</v>
      </c>
      <c r="IH283" s="2">
        <v>5777.5</v>
      </c>
      <c r="II283" s="2">
        <v>5877.5</v>
      </c>
      <c r="IJ283" s="2">
        <v>6027.5</v>
      </c>
      <c r="IK283" s="2">
        <v>6112.5</v>
      </c>
      <c r="IL283" s="2">
        <v>6025</v>
      </c>
      <c r="IM283" s="2">
        <v>5860</v>
      </c>
      <c r="IN283" s="2">
        <v>5802.5</v>
      </c>
      <c r="IO283" s="2">
        <v>5957.5</v>
      </c>
      <c r="IP283" s="2">
        <v>5792.5</v>
      </c>
      <c r="IQ283" s="2">
        <v>5720</v>
      </c>
      <c r="IR283" s="2">
        <v>5990</v>
      </c>
      <c r="IS283" s="2">
        <v>5782.5</v>
      </c>
      <c r="IT283" s="2">
        <v>5600</v>
      </c>
    </row>
    <row r="284" spans="1:254">
      <c r="A284" s="62" t="s">
        <v>497</v>
      </c>
      <c r="B284" s="4" t="inlineStr">
        <is>
          <t>データセクション</t>
        </is>
      </c>
      <c r="C284" s="4">
        <v>1866</v>
      </c>
      <c r="D284" s="4">
        <v>-44</v>
      </c>
      <c r="E284" s="67">
        <v>1910</v>
      </c>
      <c r="F284" s="67">
        <v>2260</v>
      </c>
      <c r="G284" s="67">
        <v>2155</v>
      </c>
      <c r="H284" s="67">
        <v>2200</v>
      </c>
      <c r="I284" s="67">
        <v>2134</v>
      </c>
      <c r="J284" s="67">
        <v>1876</v>
      </c>
      <c r="K284" s="67">
        <v>1930</v>
      </c>
      <c r="L284" s="67">
        <v>2094</v>
      </c>
      <c r="M284" s="67">
        <v>2323</v>
      </c>
      <c r="N284" s="67">
        <v>2328</v>
      </c>
      <c r="O284" s="67">
        <v>2435</v>
      </c>
      <c r="P284" s="67">
        <v>2419</v>
      </c>
      <c r="Q284" s="67">
        <v>2511</v>
      </c>
      <c r="R284" s="67">
        <v>2527</v>
      </c>
      <c r="S284" s="67">
        <v>2689</v>
      </c>
      <c r="T284" s="67">
        <v>2994</v>
      </c>
      <c r="U284" s="67">
        <v>2845</v>
      </c>
      <c r="V284" s="67">
        <v>2840</v>
      </c>
      <c r="W284" s="67">
        <v>2871</v>
      </c>
      <c r="X284" s="67">
        <v>2925</v>
      </c>
      <c r="Y284" s="67">
        <v>2734</v>
      </c>
      <c r="Z284" s="67">
        <v>2795</v>
      </c>
      <c r="AA284" s="67">
        <v>2999</v>
      </c>
      <c r="AB284" s="67">
        <v>3160</v>
      </c>
      <c r="AC284" s="67">
        <v>3105</v>
      </c>
      <c r="AD284" s="67">
        <v>3420</v>
      </c>
      <c r="AE284" s="67">
        <v>3465</v>
      </c>
      <c r="AF284" s="67">
        <v>3595</v>
      </c>
      <c r="AG284" s="67">
        <v>4180</v>
      </c>
      <c r="AH284" s="67">
        <v>4860</v>
      </c>
      <c r="AI284" s="67">
        <v>4640</v>
      </c>
      <c r="AJ284" s="67">
        <v>4520</v>
      </c>
      <c r="AK284" s="67">
        <v>5030</v>
      </c>
      <c r="AL284" s="67">
        <v>5270</v>
      </c>
      <c r="AM284" s="67">
        <v>5110</v>
      </c>
      <c r="AN284" s="67">
        <v>4915</v>
      </c>
      <c r="AO284" s="67">
        <v>5200</v>
      </c>
      <c r="AP284" s="67">
        <v>4845</v>
      </c>
      <c r="AQ284" s="67">
        <v>4580</v>
      </c>
      <c r="AR284" s="67">
        <v>4340</v>
      </c>
      <c r="AS284" s="67">
        <v>4315</v>
      </c>
      <c r="AT284" s="67">
        <v>4590</v>
      </c>
      <c r="AU284" s="67">
        <v>4940</v>
      </c>
      <c r="AV284" s="67">
        <v>4900</v>
      </c>
      <c r="AW284" s="67">
        <v>5690</v>
      </c>
      <c r="AX284" s="67">
        <v>5060</v>
      </c>
      <c r="AY284" s="67">
        <v>4360</v>
      </c>
      <c r="AZ284" s="67">
        <v>5310</v>
      </c>
      <c r="BA284" s="67">
        <v>6140</v>
      </c>
      <c r="BB284" s="67">
        <v>5140</v>
      </c>
      <c r="BC284" s="67">
        <v>4435</v>
      </c>
      <c r="BD284" s="67">
        <v>4720</v>
      </c>
      <c r="BE284" s="67">
        <v>4490</v>
      </c>
      <c r="BF284" s="67">
        <v>4800</v>
      </c>
      <c r="BG284" s="67">
        <v>4100</v>
      </c>
      <c r="BH284" s="67">
        <v>3400</v>
      </c>
      <c r="BI284" s="67">
        <v>3345</v>
      </c>
      <c r="BJ284" s="67">
        <v>2843</v>
      </c>
      <c r="BK284" s="67">
        <v>2343</v>
      </c>
      <c r="BL284" s="67">
        <v>2149</v>
      </c>
      <c r="BM284" s="67">
        <v>2279</v>
      </c>
      <c r="BN284" s="67">
        <v>2250</v>
      </c>
      <c r="BO284" s="67">
        <v>2360</v>
      </c>
      <c r="BP284" s="67">
        <v>2089</v>
      </c>
      <c r="BQ284" s="67">
        <v>1689</v>
      </c>
      <c r="BR284" s="67">
        <v>1474</v>
      </c>
      <c r="BS284" s="67">
        <v>1487</v>
      </c>
      <c r="BT284" s="67">
        <v>1503</v>
      </c>
      <c r="BU284" s="67">
        <v>1467</v>
      </c>
      <c r="BV284" s="67">
        <v>1479</v>
      </c>
      <c r="BW284" s="67">
        <v>1504</v>
      </c>
      <c r="BX284" s="67">
        <v>1526</v>
      </c>
      <c r="BY284" s="67">
        <v>1589</v>
      </c>
      <c r="BZ284" s="67">
        <v>1590</v>
      </c>
      <c r="CA284" s="516">
        <v>1602</v>
      </c>
      <c r="CB284" s="516">
        <v>1547</v>
      </c>
      <c r="CC284" s="516">
        <v>1473</v>
      </c>
      <c r="CD284" s="516">
        <v>1447</v>
      </c>
      <c r="CE284" s="516">
        <v>1363</v>
      </c>
      <c r="CF284" s="516">
        <v>1365</v>
      </c>
      <c r="CG284" s="516">
        <v>1379</v>
      </c>
      <c r="CH284" s="516">
        <v>1383</v>
      </c>
      <c r="CI284" s="516">
        <v>1304</v>
      </c>
      <c r="CJ284" s="516">
        <v>1318</v>
      </c>
      <c r="CK284" s="516">
        <v>1337</v>
      </c>
      <c r="CL284" s="516">
        <v>1355</v>
      </c>
      <c r="CM284" s="516">
        <v>1373</v>
      </c>
      <c r="CN284" s="516">
        <v>1270</v>
      </c>
      <c r="CO284" s="516">
        <v>1334</v>
      </c>
      <c r="CP284" s="516">
        <v>1390</v>
      </c>
      <c r="CQ284" s="516">
        <v>1395</v>
      </c>
      <c r="CR284" s="516">
        <v>1430</v>
      </c>
      <c r="CS284" s="516">
        <v>1322</v>
      </c>
      <c r="CT284" s="516">
        <v>1292</v>
      </c>
      <c r="CU284" s="516">
        <v>1485</v>
      </c>
      <c r="CV284" s="516">
        <v>1543</v>
      </c>
      <c r="CW284" s="516">
        <v>1533</v>
      </c>
      <c r="CX284" s="516">
        <v>1595</v>
      </c>
      <c r="CY284" s="516">
        <v>1622</v>
      </c>
      <c r="CZ284" s="516">
        <v>1695</v>
      </c>
      <c r="DA284" s="2">
        <v>1690</v>
      </c>
      <c r="DB284" s="2">
        <v>1655</v>
      </c>
      <c r="DC284" s="2">
        <v>1547</v>
      </c>
      <c r="DD284" s="2">
        <v>1565</v>
      </c>
      <c r="DE284" s="2">
        <v>1578</v>
      </c>
      <c r="DF284" s="2">
        <v>1536</v>
      </c>
      <c r="DG284" s="2">
        <v>1709</v>
      </c>
      <c r="DH284" s="2">
        <v>1799</v>
      </c>
      <c r="DI284" s="2">
        <v>1897</v>
      </c>
      <c r="DJ284" s="2">
        <v>1874</v>
      </c>
      <c r="DK284" s="2">
        <v>1839</v>
      </c>
      <c r="DL284" s="2">
        <v>1813</v>
      </c>
      <c r="DM284" s="2">
        <v>1883</v>
      </c>
      <c r="DN284" s="2">
        <v>1948</v>
      </c>
      <c r="DO284" s="2">
        <v>1909</v>
      </c>
      <c r="DP284" s="2">
        <v>1925</v>
      </c>
      <c r="DQ284" s="2">
        <v>1985</v>
      </c>
      <c r="DR284" s="2">
        <v>1910</v>
      </c>
      <c r="DS284" s="2">
        <v>2059</v>
      </c>
      <c r="DT284" s="2">
        <v>1929</v>
      </c>
      <c r="DU284" s="2">
        <v>1806</v>
      </c>
      <c r="DV284" s="2">
        <v>1749</v>
      </c>
      <c r="DW284" s="2">
        <v>1795</v>
      </c>
      <c r="DX284" s="2">
        <v>1868</v>
      </c>
      <c r="DY284" s="2">
        <v>1874</v>
      </c>
      <c r="DZ284" s="2">
        <v>1859</v>
      </c>
      <c r="EA284" s="2">
        <v>1876</v>
      </c>
      <c r="EB284" s="2">
        <v>1983</v>
      </c>
      <c r="EC284" s="2">
        <v>2023</v>
      </c>
      <c r="ED284" s="2">
        <v>2027</v>
      </c>
      <c r="EE284" s="2">
        <v>2027</v>
      </c>
      <c r="EF284" s="2">
        <v>2027</v>
      </c>
      <c r="EG284" s="2">
        <v>2027</v>
      </c>
      <c r="EH284" s="2">
        <v>2032</v>
      </c>
      <c r="EI284" s="2">
        <v>2090</v>
      </c>
      <c r="EJ284" s="2">
        <v>2125</v>
      </c>
      <c r="EK284" s="2">
        <v>2220</v>
      </c>
      <c r="EL284" s="2">
        <v>2283</v>
      </c>
      <c r="EM284" s="2">
        <v>2225</v>
      </c>
      <c r="EN284" s="2">
        <v>2196</v>
      </c>
      <c r="EO284" s="2">
        <v>2196</v>
      </c>
      <c r="EP284" s="2">
        <v>2290</v>
      </c>
      <c r="EQ284" s="2">
        <v>2200</v>
      </c>
      <c r="ER284" s="2">
        <v>2147</v>
      </c>
      <c r="ES284" s="2">
        <v>2109</v>
      </c>
      <c r="ET284" s="2">
        <v>1995</v>
      </c>
      <c r="EU284" s="2">
        <v>1999</v>
      </c>
      <c r="EV284" s="2">
        <v>1954</v>
      </c>
      <c r="EW284" s="2">
        <v>2001</v>
      </c>
      <c r="EX284" s="2">
        <v>2053</v>
      </c>
      <c r="EY284" s="2">
        <v>2015</v>
      </c>
      <c r="EZ284" s="2">
        <v>2038</v>
      </c>
      <c r="FA284" s="2">
        <v>1911</v>
      </c>
      <c r="FB284" s="2">
        <v>1864</v>
      </c>
      <c r="FC284" s="2">
        <v>1914</v>
      </c>
      <c r="FD284" s="2">
        <v>1995</v>
      </c>
      <c r="FE284" s="2">
        <v>2023</v>
      </c>
      <c r="FF284" s="2">
        <v>2041</v>
      </c>
      <c r="FG284" s="2">
        <v>2066</v>
      </c>
      <c r="FH284" s="2">
        <v>2051</v>
      </c>
      <c r="FI284" s="2">
        <v>2114</v>
      </c>
      <c r="FJ284" s="2">
        <v>2115</v>
      </c>
      <c r="FK284" s="2">
        <v>2165</v>
      </c>
      <c r="FL284" s="2">
        <v>2099</v>
      </c>
      <c r="FM284" s="2">
        <v>2200</v>
      </c>
      <c r="FN284" s="2">
        <v>2147</v>
      </c>
      <c r="FO284" s="2">
        <v>2245</v>
      </c>
      <c r="FP284" s="2">
        <v>2377</v>
      </c>
      <c r="FQ284" s="2">
        <v>2450</v>
      </c>
      <c r="FR284" s="2">
        <v>2038</v>
      </c>
      <c r="FS284" s="2">
        <v>2051</v>
      </c>
      <c r="FT284" s="2">
        <v>2195</v>
      </c>
      <c r="FU284" s="2">
        <v>2260</v>
      </c>
      <c r="FV284" s="2">
        <v>2290</v>
      </c>
      <c r="FW284" s="2">
        <v>2192</v>
      </c>
      <c r="FX284" s="2">
        <v>2340</v>
      </c>
      <c r="FY284" s="2">
        <v>2501</v>
      </c>
      <c r="FZ284" s="2">
        <v>2635</v>
      </c>
      <c r="GA284" s="2">
        <v>2680</v>
      </c>
      <c r="GB284" s="2">
        <v>2702</v>
      </c>
      <c r="GC284" s="2">
        <v>2384</v>
      </c>
      <c r="GD284" s="2">
        <v>2293</v>
      </c>
      <c r="GE284" s="2">
        <v>1926</v>
      </c>
      <c r="GF284" s="2">
        <v>1990</v>
      </c>
      <c r="GG284" s="2">
        <v>2121</v>
      </c>
      <c r="GH284" s="2">
        <v>1927</v>
      </c>
      <c r="GI284" s="2">
        <v>1915</v>
      </c>
      <c r="GJ284" s="2">
        <v>1710</v>
      </c>
      <c r="GK284" s="2">
        <v>1735</v>
      </c>
      <c r="GL284" s="2">
        <v>1821</v>
      </c>
      <c r="GM284" s="2">
        <v>1816</v>
      </c>
      <c r="GN284" s="2">
        <v>1691</v>
      </c>
      <c r="GO284" s="2">
        <v>1728</v>
      </c>
      <c r="GP284" s="2">
        <v>1634</v>
      </c>
      <c r="GQ284" s="2">
        <v>1478</v>
      </c>
      <c r="GR284" s="2">
        <v>1553</v>
      </c>
      <c r="GS284" s="2">
        <v>1594</v>
      </c>
      <c r="GT284" s="2">
        <v>1513</v>
      </c>
      <c r="GU284" s="2">
        <v>1556</v>
      </c>
      <c r="GV284" s="2">
        <v>1446</v>
      </c>
      <c r="GW284" s="2">
        <v>1517</v>
      </c>
      <c r="GX284" s="2">
        <v>1640</v>
      </c>
      <c r="GY284" s="2">
        <v>1899</v>
      </c>
      <c r="GZ284" s="2">
        <v>2200</v>
      </c>
      <c r="HA284" s="2">
        <v>2115</v>
      </c>
      <c r="HB284" s="2">
        <v>2030</v>
      </c>
      <c r="HC284" s="2">
        <v>2100</v>
      </c>
      <c r="HD284" s="2">
        <v>2233</v>
      </c>
      <c r="HE284" s="2">
        <v>2249</v>
      </c>
      <c r="HF284" s="2">
        <v>2747</v>
      </c>
      <c r="HG284" s="2">
        <v>3045</v>
      </c>
      <c r="HH284" s="2">
        <v>2890</v>
      </c>
      <c r="HI284" s="2">
        <v>2397</v>
      </c>
      <c r="HJ284" s="2">
        <v>2110</v>
      </c>
      <c r="HK284" s="2">
        <v>2065</v>
      </c>
      <c r="HL284" s="2">
        <v>2123</v>
      </c>
      <c r="HM284" s="2">
        <v>2268</v>
      </c>
      <c r="HN284" s="2">
        <v>1868</v>
      </c>
      <c r="HO284" s="2">
        <v>2368</v>
      </c>
      <c r="HP284" s="2">
        <v>2868</v>
      </c>
      <c r="HQ284" s="2">
        <v>2666</v>
      </c>
      <c r="HR284" s="2">
        <v>2613</v>
      </c>
      <c r="HS284" s="2">
        <v>2586</v>
      </c>
      <c r="HT284" s="2">
        <v>2560</v>
      </c>
      <c r="HU284" s="2">
        <v>2836</v>
      </c>
      <c r="HV284" s="2">
        <v>2579</v>
      </c>
      <c r="HW284" s="2">
        <v>2528</v>
      </c>
      <c r="HX284" s="2">
        <v>2233</v>
      </c>
      <c r="HY284" s="2">
        <v>2322</v>
      </c>
      <c r="HZ284" s="2">
        <v>2481</v>
      </c>
      <c r="IA284" s="2">
        <v>2613</v>
      </c>
      <c r="IB284" s="2">
        <v>2673</v>
      </c>
      <c r="IC284" s="2">
        <v>2880</v>
      </c>
      <c r="ID284" s="2">
        <v>3110</v>
      </c>
      <c r="IE284" s="2">
        <v>3020</v>
      </c>
      <c r="IF284" s="2">
        <v>3265</v>
      </c>
      <c r="IG284" s="2">
        <v>3100</v>
      </c>
      <c r="IH284" s="2">
        <v>2757</v>
      </c>
      <c r="II284" s="2">
        <v>2596</v>
      </c>
      <c r="IJ284" s="2">
        <v>2490</v>
      </c>
      <c r="IK284" s="2">
        <v>3190</v>
      </c>
      <c r="IL284" s="2">
        <v>3285</v>
      </c>
      <c r="IM284" s="2">
        <v>3060</v>
      </c>
      <c r="IN284" s="2">
        <v>2930</v>
      </c>
      <c r="IO284" s="2">
        <v>2904</v>
      </c>
      <c r="IP284" s="2">
        <v>2864</v>
      </c>
      <c r="IQ284" s="2">
        <v>3130</v>
      </c>
      <c r="IR284" s="2">
        <v>3440</v>
      </c>
      <c r="IS284" s="2">
        <v>3455</v>
      </c>
      <c r="IT284" s="2">
        <v>3200</v>
      </c>
    </row>
    <row r="285" spans="1:254">
      <c r="A285" s="62" t="s">
        <v>498</v>
      </c>
      <c r="B285" s="4" t="inlineStr">
        <is>
          <t>トリドールホールディングス</t>
        </is>
      </c>
      <c r="C285" s="4">
        <v>4188</v>
      </c>
      <c r="D285" s="4">
        <v>1</v>
      </c>
      <c r="E285" s="67">
        <v>4187</v>
      </c>
      <c r="F285" s="67">
        <v>4130</v>
      </c>
      <c r="G285" s="67">
        <v>4155</v>
      </c>
      <c r="H285" s="67">
        <v>4305</v>
      </c>
      <c r="I285" s="67">
        <v>4345</v>
      </c>
      <c r="J285" s="67">
        <v>4509</v>
      </c>
      <c r="K285" s="67">
        <v>4584</v>
      </c>
      <c r="L285" s="67">
        <v>4307</v>
      </c>
      <c r="M285" s="67">
        <v>4185</v>
      </c>
      <c r="N285" s="67">
        <v>4070</v>
      </c>
      <c r="O285" s="67">
        <v>4036</v>
      </c>
      <c r="P285" s="67">
        <v>4065</v>
      </c>
      <c r="Q285" s="67">
        <v>4171</v>
      </c>
      <c r="R285" s="67">
        <v>4150</v>
      </c>
      <c r="S285" s="67">
        <v>4096</v>
      </c>
      <c r="T285" s="67">
        <v>4067</v>
      </c>
      <c r="U285" s="67">
        <v>4109</v>
      </c>
      <c r="V285" s="67">
        <v>4019</v>
      </c>
      <c r="W285" s="67">
        <v>3968</v>
      </c>
      <c r="X285" s="67">
        <v>4025</v>
      </c>
      <c r="Y285" s="67">
        <v>4026</v>
      </c>
      <c r="Z285" s="67">
        <v>3983</v>
      </c>
      <c r="AA285" s="67">
        <v>3900</v>
      </c>
      <c r="AB285" s="67">
        <v>3840</v>
      </c>
      <c r="AC285" s="67">
        <v>3892</v>
      </c>
      <c r="AD285" s="67">
        <v>3794</v>
      </c>
      <c r="AE285" s="67">
        <v>3845</v>
      </c>
      <c r="AF285" s="67">
        <v>3886</v>
      </c>
      <c r="AG285" s="67">
        <v>3736</v>
      </c>
      <c r="AH285" s="67">
        <v>3764</v>
      </c>
      <c r="AI285" s="67">
        <v>3654</v>
      </c>
      <c r="AJ285" s="67">
        <v>3600</v>
      </c>
      <c r="AK285" s="67">
        <v>3598</v>
      </c>
      <c r="AL285" s="67">
        <v>3569</v>
      </c>
      <c r="AM285" s="67">
        <v>3574</v>
      </c>
      <c r="AN285" s="67">
        <v>3653</v>
      </c>
      <c r="AO285" s="67">
        <v>3733</v>
      </c>
      <c r="AP285" s="67">
        <v>3740</v>
      </c>
      <c r="AQ285" s="67">
        <v>3821</v>
      </c>
      <c r="AR285" s="67">
        <v>3905</v>
      </c>
      <c r="AS285" s="67">
        <v>3856</v>
      </c>
      <c r="AT285" s="67">
        <v>3732</v>
      </c>
      <c r="AU285" s="67">
        <v>3775</v>
      </c>
      <c r="AV285" s="67">
        <v>3676</v>
      </c>
      <c r="AW285" s="67">
        <v>3731</v>
      </c>
      <c r="AX285" s="67">
        <v>3824</v>
      </c>
      <c r="AY285" s="67">
        <v>3831</v>
      </c>
      <c r="AZ285" s="67">
        <v>3766</v>
      </c>
      <c r="BA285" s="67">
        <v>3783</v>
      </c>
      <c r="BB285" s="67">
        <v>3789</v>
      </c>
      <c r="BC285" s="67">
        <v>3739</v>
      </c>
      <c r="BD285" s="67">
        <v>3698</v>
      </c>
      <c r="BE285" s="67">
        <v>3895</v>
      </c>
      <c r="BF285" s="67">
        <v>3855</v>
      </c>
      <c r="BG285" s="67">
        <v>3800</v>
      </c>
      <c r="BH285" s="67">
        <v>3895</v>
      </c>
      <c r="BI285" s="67">
        <v>3856</v>
      </c>
      <c r="BJ285" s="67">
        <v>3750</v>
      </c>
      <c r="BK285" s="67">
        <v>3758</v>
      </c>
      <c r="BL285" s="67">
        <v>3886</v>
      </c>
      <c r="BM285" s="67">
        <v>3995</v>
      </c>
      <c r="BN285" s="67">
        <v>3930</v>
      </c>
      <c r="BO285" s="67">
        <v>3960</v>
      </c>
      <c r="BP285" s="67">
        <v>3965</v>
      </c>
      <c r="BQ285" s="67">
        <v>3995</v>
      </c>
      <c r="BR285" s="67">
        <v>4008</v>
      </c>
      <c r="BS285" s="67">
        <v>4045</v>
      </c>
      <c r="BT285" s="67">
        <v>4108</v>
      </c>
      <c r="BU285" s="67">
        <v>4055</v>
      </c>
      <c r="BV285" s="67">
        <v>4072</v>
      </c>
      <c r="BW285" s="67">
        <v>4111</v>
      </c>
      <c r="BX285" s="67">
        <v>4155</v>
      </c>
      <c r="BY285" s="67">
        <v>4157</v>
      </c>
      <c r="BZ285" s="67">
        <v>4215</v>
      </c>
      <c r="CA285" s="516">
        <v>4180</v>
      </c>
      <c r="CB285" s="516">
        <v>4215</v>
      </c>
      <c r="CC285" s="516">
        <v>4272</v>
      </c>
      <c r="CD285" s="516">
        <v>4225</v>
      </c>
      <c r="CE285" s="516">
        <v>4258</v>
      </c>
      <c r="CF285" s="516">
        <v>4293</v>
      </c>
      <c r="CG285" s="516">
        <v>4366</v>
      </c>
      <c r="CH285" s="516">
        <v>4500</v>
      </c>
      <c r="CI285" s="516">
        <v>4503</v>
      </c>
      <c r="CJ285" s="516">
        <v>4490</v>
      </c>
      <c r="CK285" s="516">
        <v>4515</v>
      </c>
      <c r="CL285" s="516">
        <v>4483</v>
      </c>
      <c r="CM285" s="516">
        <v>4500</v>
      </c>
      <c r="CN285" s="516">
        <v>4357</v>
      </c>
      <c r="CO285" s="516">
        <v>4305</v>
      </c>
      <c r="CP285" s="516">
        <v>4363</v>
      </c>
      <c r="CQ285" s="516">
        <v>4354</v>
      </c>
      <c r="CR285" s="516">
        <v>4359</v>
      </c>
      <c r="CS285" s="516">
        <v>4382</v>
      </c>
      <c r="CT285" s="516">
        <v>4315</v>
      </c>
      <c r="CU285" s="516">
        <v>4326</v>
      </c>
      <c r="CV285" s="516">
        <v>4345</v>
      </c>
      <c r="CW285" s="516">
        <v>4296</v>
      </c>
      <c r="CX285" s="516">
        <v>4295</v>
      </c>
      <c r="CY285" s="516">
        <v>4294</v>
      </c>
      <c r="CZ285" s="516">
        <v>4248</v>
      </c>
      <c r="DA285" s="2">
        <v>4298</v>
      </c>
      <c r="DB285" s="2">
        <v>4305</v>
      </c>
      <c r="DC285" s="2">
        <v>4319</v>
      </c>
      <c r="DD285" s="2">
        <v>4253</v>
      </c>
      <c r="DE285" s="2">
        <v>4125</v>
      </c>
      <c r="DF285" s="2">
        <v>4153</v>
      </c>
      <c r="DG285" s="2">
        <v>4127</v>
      </c>
      <c r="DH285" s="2">
        <v>4235</v>
      </c>
      <c r="DI285" s="2">
        <v>4260</v>
      </c>
      <c r="DJ285" s="2">
        <v>4231</v>
      </c>
      <c r="DK285" s="2">
        <v>4227</v>
      </c>
      <c r="DL285" s="2">
        <v>4253</v>
      </c>
      <c r="DM285" s="2">
        <v>4248</v>
      </c>
      <c r="DN285" s="2">
        <v>4332</v>
      </c>
      <c r="DO285" s="2">
        <v>4287</v>
      </c>
      <c r="DP285" s="2">
        <v>4278</v>
      </c>
      <c r="DQ285" s="2">
        <v>4203</v>
      </c>
      <c r="DR285" s="2">
        <v>4232</v>
      </c>
      <c r="DS285" s="2">
        <v>4328</v>
      </c>
      <c r="DT285" s="2">
        <v>4342</v>
      </c>
      <c r="DU285" s="2">
        <v>4254</v>
      </c>
      <c r="DV285" s="2">
        <v>4258</v>
      </c>
      <c r="DW285" s="2">
        <v>4279</v>
      </c>
      <c r="DX285" s="2">
        <v>4224</v>
      </c>
      <c r="DY285" s="2">
        <v>4207</v>
      </c>
      <c r="DZ285" s="2">
        <v>4215</v>
      </c>
      <c r="EA285" s="2">
        <v>4178</v>
      </c>
      <c r="EB285" s="2">
        <v>4157</v>
      </c>
      <c r="EC285" s="2">
        <v>4150</v>
      </c>
      <c r="ED285" s="2">
        <v>4204</v>
      </c>
      <c r="EE285" s="2">
        <v>4247</v>
      </c>
      <c r="EF285" s="2">
        <v>4201</v>
      </c>
      <c r="EG285" s="2">
        <v>4220</v>
      </c>
      <c r="EH285" s="2">
        <v>4226</v>
      </c>
      <c r="EI285" s="2">
        <v>4259</v>
      </c>
      <c r="EJ285" s="2">
        <v>4198</v>
      </c>
      <c r="EK285" s="2">
        <v>4269</v>
      </c>
      <c r="EL285" s="2">
        <v>4311</v>
      </c>
      <c r="EM285" s="2">
        <v>4286</v>
      </c>
      <c r="EN285" s="2">
        <v>4280</v>
      </c>
      <c r="EO285" s="2">
        <v>4307</v>
      </c>
      <c r="EP285" s="2">
        <v>4261</v>
      </c>
      <c r="EQ285" s="2">
        <v>4243</v>
      </c>
      <c r="ER285" s="2">
        <v>4240</v>
      </c>
      <c r="ES285" s="2">
        <v>4208</v>
      </c>
      <c r="ET285" s="2">
        <v>4238</v>
      </c>
      <c r="EU285" s="2">
        <v>4286</v>
      </c>
      <c r="EV285" s="2">
        <v>4277</v>
      </c>
      <c r="EW285" s="2">
        <v>4234</v>
      </c>
      <c r="EX285" s="2">
        <v>4189</v>
      </c>
      <c r="EY285" s="2">
        <v>4213</v>
      </c>
      <c r="EZ285" s="2">
        <v>4191</v>
      </c>
      <c r="FA285" s="2">
        <v>4221</v>
      </c>
      <c r="FB285" s="2">
        <v>4193</v>
      </c>
      <c r="FC285" s="2">
        <v>4159</v>
      </c>
      <c r="FD285" s="2">
        <v>4214</v>
      </c>
      <c r="FE285" s="2">
        <v>4245</v>
      </c>
      <c r="FF285" s="2">
        <v>4245</v>
      </c>
      <c r="FG285" s="2">
        <v>4213</v>
      </c>
      <c r="FH285" s="2">
        <v>4285</v>
      </c>
      <c r="FI285" s="2">
        <v>4253</v>
      </c>
      <c r="FJ285" s="2">
        <v>4348</v>
      </c>
      <c r="FK285" s="2">
        <v>4336</v>
      </c>
      <c r="FL285" s="2">
        <v>4340</v>
      </c>
      <c r="FM285" s="2">
        <v>4365</v>
      </c>
      <c r="FN285" s="2">
        <v>4382</v>
      </c>
      <c r="FO285" s="2">
        <v>4420</v>
      </c>
      <c r="FP285" s="2">
        <v>4492</v>
      </c>
      <c r="FQ285" s="2">
        <v>4496</v>
      </c>
      <c r="FR285" s="2">
        <v>4495</v>
      </c>
      <c r="FS285" s="2">
        <v>4427</v>
      </c>
      <c r="FT285" s="2">
        <v>4544</v>
      </c>
      <c r="FU285" s="2">
        <v>4428</v>
      </c>
      <c r="FV285" s="2">
        <v>4434</v>
      </c>
      <c r="FW285" s="2">
        <v>4348</v>
      </c>
      <c r="FX285" s="2">
        <v>4307</v>
      </c>
      <c r="FY285" s="2">
        <v>4399</v>
      </c>
      <c r="FZ285" s="2">
        <v>4499</v>
      </c>
      <c r="GA285" s="2">
        <v>4468</v>
      </c>
      <c r="GB285" s="2">
        <v>4451</v>
      </c>
      <c r="GC285" s="2">
        <v>4484</v>
      </c>
      <c r="GD285" s="2">
        <v>4539</v>
      </c>
      <c r="GE285" s="2">
        <v>4417</v>
      </c>
      <c r="GF285" s="2">
        <v>4455</v>
      </c>
      <c r="GG285" s="2">
        <v>4436</v>
      </c>
      <c r="GH285" s="2">
        <v>4464</v>
      </c>
      <c r="GI285" s="2">
        <v>4418</v>
      </c>
      <c r="GJ285" s="2">
        <v>4349</v>
      </c>
      <c r="GK285" s="2">
        <v>4465</v>
      </c>
      <c r="GL285" s="2">
        <v>4547</v>
      </c>
      <c r="GM285" s="2">
        <v>4566</v>
      </c>
      <c r="GN285" s="2">
        <v>4640</v>
      </c>
      <c r="GO285" s="2">
        <v>4678</v>
      </c>
      <c r="GP285" s="2">
        <v>4664</v>
      </c>
      <c r="GQ285" s="2">
        <v>4647</v>
      </c>
      <c r="GR285" s="2">
        <v>4720</v>
      </c>
      <c r="GS285" s="2">
        <v>4720</v>
      </c>
      <c r="GT285" s="2">
        <v>4715</v>
      </c>
      <c r="GU285" s="2">
        <v>4767</v>
      </c>
      <c r="GV285" s="2">
        <v>4762</v>
      </c>
      <c r="GW285" s="2">
        <v>4709</v>
      </c>
      <c r="GX285" s="2">
        <v>4755</v>
      </c>
      <c r="GY285" s="2">
        <v>4715</v>
      </c>
      <c r="GZ285" s="2">
        <v>4787</v>
      </c>
      <c r="HA285" s="2">
        <v>4738</v>
      </c>
      <c r="HB285" s="2">
        <v>4737</v>
      </c>
      <c r="HC285" s="2">
        <v>4820</v>
      </c>
      <c r="HD285" s="2">
        <v>4802</v>
      </c>
      <c r="HE285" s="2">
        <v>4900</v>
      </c>
      <c r="HF285" s="2">
        <v>4982</v>
      </c>
      <c r="HG285" s="2">
        <v>4966</v>
      </c>
      <c r="HH285" s="2">
        <v>5010</v>
      </c>
      <c r="HI285" s="2">
        <v>5024</v>
      </c>
      <c r="HJ285" s="2">
        <v>5017</v>
      </c>
      <c r="HK285" s="2">
        <v>5037</v>
      </c>
      <c r="HL285" s="2">
        <v>4982</v>
      </c>
      <c r="HM285" s="2">
        <v>4991</v>
      </c>
      <c r="HN285" s="2">
        <v>5030</v>
      </c>
      <c r="HO285" s="2">
        <v>5032</v>
      </c>
      <c r="HP285" s="2">
        <v>5067</v>
      </c>
      <c r="HQ285" s="2">
        <v>5093</v>
      </c>
      <c r="HR285" s="2">
        <v>5111</v>
      </c>
      <c r="HS285" s="2">
        <v>5039</v>
      </c>
      <c r="HT285" s="2">
        <v>4962</v>
      </c>
      <c r="HU285" s="2">
        <v>4943</v>
      </c>
      <c r="HV285" s="2">
        <v>4883</v>
      </c>
      <c r="HW285" s="2">
        <v>4940</v>
      </c>
      <c r="HX285" s="2">
        <v>4949</v>
      </c>
      <c r="HY285" s="2">
        <v>5056</v>
      </c>
      <c r="HZ285" s="2">
        <v>5022</v>
      </c>
      <c r="IA285" s="2">
        <v>5085</v>
      </c>
      <c r="IB285" s="2">
        <v>5126</v>
      </c>
      <c r="IC285" s="2">
        <v>5162</v>
      </c>
      <c r="ID285" s="2">
        <v>5160</v>
      </c>
      <c r="IE285" s="2">
        <v>5263</v>
      </c>
      <c r="IF285" s="2">
        <v>5323</v>
      </c>
      <c r="IG285" s="2">
        <v>5277</v>
      </c>
      <c r="IH285" s="2">
        <v>5152</v>
      </c>
      <c r="II285" s="2">
        <v>5207</v>
      </c>
      <c r="IJ285" s="2">
        <v>4600</v>
      </c>
      <c r="IK285" s="2">
        <v>4550</v>
      </c>
      <c r="IL285" s="2">
        <v>4535</v>
      </c>
      <c r="IM285" s="2">
        <v>4508</v>
      </c>
      <c r="IN285" s="2">
        <v>4456</v>
      </c>
      <c r="IO285" s="2">
        <v>4491</v>
      </c>
      <c r="IP285" s="2">
        <v>4510</v>
      </c>
      <c r="IQ285" s="2">
        <v>4544</v>
      </c>
      <c r="IR285" s="2">
        <v>4458</v>
      </c>
      <c r="IS285" s="2">
        <v>4423</v>
      </c>
      <c r="IT285" s="2">
        <v>4350</v>
      </c>
    </row>
    <row r="286" spans="1:254">
      <c r="A286" s="62" t="s">
        <v>499</v>
      </c>
      <c r="B286" s="4" t="inlineStr">
        <is>
          <t>ＳＵＢＡＲＵ</t>
        </is>
      </c>
      <c r="C286" s="4">
        <v>2548.5</v>
      </c>
      <c r="D286" s="4">
        <v>33.5</v>
      </c>
      <c r="E286" s="67">
        <v>2515</v>
      </c>
      <c r="F286" s="67">
        <v>2475.5</v>
      </c>
      <c r="G286" s="67">
        <v>2584</v>
      </c>
      <c r="H286" s="67">
        <v>2618</v>
      </c>
      <c r="I286" s="67">
        <v>2715.5</v>
      </c>
      <c r="J286" s="67">
        <v>2823</v>
      </c>
      <c r="K286" s="67">
        <v>2848.5</v>
      </c>
      <c r="L286" s="67">
        <v>2680</v>
      </c>
      <c r="M286" s="67">
        <v>2663.5</v>
      </c>
      <c r="N286" s="67">
        <v>2557</v>
      </c>
      <c r="O286" s="67">
        <v>2611.5</v>
      </c>
      <c r="P286" s="67">
        <v>2583</v>
      </c>
      <c r="Q286" s="67">
        <v>2591</v>
      </c>
      <c r="R286" s="67">
        <v>2534</v>
      </c>
      <c r="S286" s="67">
        <v>2518.5</v>
      </c>
      <c r="T286" s="67">
        <v>2499.5</v>
      </c>
      <c r="U286" s="67">
        <v>2485.5</v>
      </c>
      <c r="V286" s="67">
        <v>2475</v>
      </c>
      <c r="W286" s="67">
        <v>2492.5</v>
      </c>
      <c r="X286" s="67">
        <v>2488.5</v>
      </c>
      <c r="Y286" s="67">
        <v>2525</v>
      </c>
      <c r="Z286" s="67">
        <v>2573.5</v>
      </c>
      <c r="AA286" s="67">
        <v>2589.5</v>
      </c>
      <c r="AB286" s="67">
        <v>2515.5</v>
      </c>
      <c r="AC286" s="67">
        <v>2501.5</v>
      </c>
      <c r="AD286" s="67">
        <v>2406</v>
      </c>
      <c r="AE286" s="67">
        <v>2390</v>
      </c>
      <c r="AF286" s="67">
        <v>2401.5</v>
      </c>
      <c r="AG286" s="67">
        <v>2401</v>
      </c>
      <c r="AH286" s="67">
        <v>2401.5</v>
      </c>
      <c r="AI286" s="67">
        <v>2375</v>
      </c>
      <c r="AJ286" s="67">
        <v>2391.5</v>
      </c>
      <c r="AK286" s="67">
        <v>2427.5</v>
      </c>
      <c r="AL286" s="67">
        <v>2440.5</v>
      </c>
      <c r="AM286" s="67">
        <v>2577</v>
      </c>
      <c r="AN286" s="67">
        <v>2582.5</v>
      </c>
      <c r="AO286" s="67">
        <v>2564.5</v>
      </c>
      <c r="AP286" s="67">
        <v>2568</v>
      </c>
      <c r="AQ286" s="67">
        <v>2474</v>
      </c>
      <c r="AR286" s="67">
        <v>2480</v>
      </c>
      <c r="AS286" s="67">
        <v>2535.5</v>
      </c>
      <c r="AT286" s="67">
        <v>2523</v>
      </c>
      <c r="AU286" s="67">
        <v>2493</v>
      </c>
      <c r="AV286" s="67">
        <v>2454.5</v>
      </c>
      <c r="AW286" s="67">
        <v>2474.5</v>
      </c>
      <c r="AX286" s="67">
        <v>2471</v>
      </c>
      <c r="AY286" s="67">
        <v>2438.5</v>
      </c>
      <c r="AZ286" s="67">
        <v>2422</v>
      </c>
      <c r="BA286" s="67">
        <v>2442</v>
      </c>
      <c r="BB286" s="67">
        <v>2465.5</v>
      </c>
      <c r="BC286" s="67">
        <v>2437</v>
      </c>
      <c r="BD286" s="67">
        <v>2466</v>
      </c>
      <c r="BE286" s="67">
        <v>2464.5</v>
      </c>
      <c r="BF286" s="67">
        <v>2441</v>
      </c>
      <c r="BG286" s="67">
        <v>2493</v>
      </c>
      <c r="BH286" s="67">
        <v>2437</v>
      </c>
      <c r="BI286" s="67">
        <v>2450</v>
      </c>
      <c r="BJ286" s="67">
        <v>2385</v>
      </c>
      <c r="BK286" s="67">
        <v>2567.5</v>
      </c>
      <c r="BL286" s="67">
        <v>2402</v>
      </c>
      <c r="BM286" s="67">
        <v>2346</v>
      </c>
      <c r="BN286" s="67">
        <v>2288</v>
      </c>
      <c r="BO286" s="67">
        <v>2319.5</v>
      </c>
      <c r="BP286" s="67">
        <v>2358</v>
      </c>
      <c r="BQ286" s="67">
        <v>2343</v>
      </c>
      <c r="BR286" s="67">
        <v>2369.5</v>
      </c>
      <c r="BS286" s="67">
        <v>2349.5</v>
      </c>
      <c r="BT286" s="67">
        <v>2438.5</v>
      </c>
      <c r="BU286" s="67">
        <v>2440</v>
      </c>
      <c r="BV286" s="67">
        <v>2447.5</v>
      </c>
      <c r="BW286" s="67">
        <v>2501</v>
      </c>
      <c r="BX286" s="67">
        <v>2500.5</v>
      </c>
      <c r="BY286" s="67">
        <v>2570.5</v>
      </c>
      <c r="BZ286" s="67">
        <v>2569</v>
      </c>
      <c r="CA286" s="516">
        <v>2537.5</v>
      </c>
      <c r="CB286" s="516">
        <v>2548</v>
      </c>
      <c r="CC286" s="516">
        <v>2506</v>
      </c>
      <c r="CD286" s="516">
        <v>2539</v>
      </c>
      <c r="CE286" s="516">
        <v>2506</v>
      </c>
      <c r="CF286" s="516">
        <v>2544.5</v>
      </c>
      <c r="CG286" s="516">
        <v>2540</v>
      </c>
      <c r="CH286" s="516">
        <v>2593.5</v>
      </c>
      <c r="CI286" s="516">
        <v>2522</v>
      </c>
      <c r="CJ286" s="516">
        <v>2523</v>
      </c>
      <c r="CK286" s="516">
        <v>2538.5</v>
      </c>
      <c r="CL286" s="516">
        <v>2510.5</v>
      </c>
      <c r="CM286" s="516">
        <v>2553</v>
      </c>
      <c r="CN286" s="516">
        <v>2483.5</v>
      </c>
      <c r="CO286" s="516">
        <v>2473</v>
      </c>
      <c r="CP286" s="516">
        <v>2601</v>
      </c>
      <c r="CQ286" s="516">
        <v>2592</v>
      </c>
      <c r="CR286" s="516">
        <v>2585</v>
      </c>
      <c r="CS286" s="516">
        <v>2560</v>
      </c>
      <c r="CT286" s="516">
        <v>2496.5</v>
      </c>
      <c r="CU286" s="516">
        <v>2559</v>
      </c>
      <c r="CV286" s="516">
        <v>2608.5</v>
      </c>
      <c r="CW286" s="516">
        <v>2577.5</v>
      </c>
      <c r="CX286" s="516">
        <v>2568.5</v>
      </c>
      <c r="CY286" s="516">
        <v>2624.5</v>
      </c>
      <c r="CZ286" s="516">
        <v>2692</v>
      </c>
      <c r="DA286" s="2">
        <v>2712</v>
      </c>
      <c r="DB286" s="2">
        <v>2698.5</v>
      </c>
      <c r="DC286" s="2">
        <v>2674.5</v>
      </c>
      <c r="DD286" s="2">
        <v>2725</v>
      </c>
      <c r="DE286" s="2">
        <v>2670.5</v>
      </c>
      <c r="DF286" s="2">
        <v>2671</v>
      </c>
      <c r="DG286" s="2">
        <v>2746.5</v>
      </c>
      <c r="DH286" s="2">
        <v>2918</v>
      </c>
      <c r="DI286" s="2">
        <v>2966.5</v>
      </c>
      <c r="DJ286" s="2">
        <v>2971</v>
      </c>
      <c r="DK286" s="2">
        <v>2955</v>
      </c>
      <c r="DL286" s="2">
        <v>2916.5</v>
      </c>
      <c r="DM286" s="2">
        <v>3021</v>
      </c>
      <c r="DN286" s="2">
        <v>3086</v>
      </c>
      <c r="DO286" s="2">
        <v>3080</v>
      </c>
      <c r="DP286" s="2">
        <v>3072</v>
      </c>
      <c r="DQ286" s="2">
        <v>3094</v>
      </c>
      <c r="DR286" s="2">
        <v>3165</v>
      </c>
      <c r="DS286" s="2">
        <v>3146</v>
      </c>
      <c r="DT286" s="2">
        <v>3160</v>
      </c>
      <c r="DU286" s="2">
        <v>3044</v>
      </c>
      <c r="DV286" s="2">
        <v>3342</v>
      </c>
      <c r="DW286" s="2">
        <v>3538</v>
      </c>
      <c r="DX286" s="2">
        <v>3530</v>
      </c>
      <c r="DY286" s="2">
        <v>3438</v>
      </c>
      <c r="DZ286" s="2">
        <v>3338</v>
      </c>
      <c r="EA286" s="2">
        <v>3327</v>
      </c>
      <c r="EB286" s="2">
        <v>3250</v>
      </c>
      <c r="EC286" s="2">
        <v>3195</v>
      </c>
      <c r="ED286" s="2">
        <v>3248</v>
      </c>
      <c r="EE286" s="2">
        <v>3262</v>
      </c>
      <c r="EF286" s="2">
        <v>3411</v>
      </c>
      <c r="EG286" s="2">
        <v>3489</v>
      </c>
      <c r="EH286" s="2">
        <v>3454</v>
      </c>
      <c r="EI286" s="2">
        <v>3460</v>
      </c>
      <c r="EJ286" s="2">
        <v>3513</v>
      </c>
      <c r="EK286" s="2">
        <v>3575</v>
      </c>
      <c r="EL286" s="2">
        <v>3569</v>
      </c>
      <c r="EM286" s="2">
        <v>3598</v>
      </c>
      <c r="EN286" s="2">
        <v>3536</v>
      </c>
      <c r="EO286" s="2">
        <v>3396</v>
      </c>
      <c r="EP286" s="2">
        <v>3299</v>
      </c>
      <c r="EQ286" s="2">
        <v>3352</v>
      </c>
      <c r="ER286" s="2">
        <v>3394</v>
      </c>
      <c r="ES286" s="2">
        <v>3445</v>
      </c>
      <c r="ET286" s="2">
        <v>3395</v>
      </c>
      <c r="EU286" s="2">
        <v>3389</v>
      </c>
      <c r="EV286" s="2">
        <v>3401</v>
      </c>
      <c r="EW286" s="2">
        <v>3402</v>
      </c>
      <c r="EX286" s="2">
        <v>3398</v>
      </c>
      <c r="EY286" s="2">
        <v>3439</v>
      </c>
      <c r="EZ286" s="2">
        <v>3541</v>
      </c>
      <c r="FA286" s="2">
        <v>3457</v>
      </c>
      <c r="FB286" s="2">
        <v>3446</v>
      </c>
      <c r="FC286" s="2">
        <v>3496</v>
      </c>
      <c r="FD286" s="2">
        <v>3539</v>
      </c>
      <c r="FE286" s="2">
        <v>3581</v>
      </c>
      <c r="FF286" s="2">
        <v>3517</v>
      </c>
      <c r="FG286" s="2">
        <v>3438</v>
      </c>
      <c r="FH286" s="2">
        <v>3413</v>
      </c>
      <c r="FI286" s="2">
        <v>3369</v>
      </c>
      <c r="FJ286" s="2">
        <v>3298</v>
      </c>
      <c r="FK286" s="2">
        <v>3315</v>
      </c>
      <c r="FL286" s="2">
        <v>3380</v>
      </c>
      <c r="FM286" s="2">
        <v>3263</v>
      </c>
      <c r="FN286" s="2">
        <v>3364</v>
      </c>
      <c r="FO286" s="2">
        <v>3438</v>
      </c>
      <c r="FP286" s="2">
        <v>3509</v>
      </c>
      <c r="FQ286" s="2">
        <v>3485</v>
      </c>
      <c r="FR286" s="2">
        <v>3494</v>
      </c>
      <c r="FS286" s="2">
        <v>3440</v>
      </c>
      <c r="FT286" s="2">
        <v>3416</v>
      </c>
      <c r="FU286" s="2">
        <v>3319</v>
      </c>
      <c r="FV286" s="2">
        <v>3324</v>
      </c>
      <c r="FW286" s="2">
        <v>3333</v>
      </c>
      <c r="FX286" s="2">
        <v>3464</v>
      </c>
      <c r="FY286" s="2">
        <v>3552</v>
      </c>
      <c r="FZ286" s="2">
        <v>3550</v>
      </c>
      <c r="GA286" s="2">
        <v>3524</v>
      </c>
      <c r="GB286" s="2">
        <v>3466</v>
      </c>
      <c r="GC286" s="2">
        <v>3372</v>
      </c>
      <c r="GD286" s="2">
        <v>3309</v>
      </c>
      <c r="GE286" s="2">
        <v>3283</v>
      </c>
      <c r="GF286" s="2">
        <v>3235</v>
      </c>
      <c r="GG286" s="2">
        <v>3323</v>
      </c>
      <c r="GH286" s="2">
        <v>3283</v>
      </c>
      <c r="GI286" s="2">
        <v>3308</v>
      </c>
      <c r="GJ286" s="2">
        <v>3295</v>
      </c>
      <c r="GK286" s="2">
        <v>3305</v>
      </c>
      <c r="GL286" s="2">
        <v>3333</v>
      </c>
      <c r="GM286" s="2">
        <v>3267</v>
      </c>
      <c r="GN286" s="2">
        <v>3270</v>
      </c>
      <c r="GO286" s="2">
        <v>3305</v>
      </c>
      <c r="GP286" s="2">
        <v>3188</v>
      </c>
      <c r="GQ286" s="2">
        <v>3141</v>
      </c>
      <c r="GR286" s="2">
        <v>3073</v>
      </c>
      <c r="GS286" s="2">
        <v>3130</v>
      </c>
      <c r="GT286" s="2">
        <v>3081</v>
      </c>
      <c r="GU286" s="2">
        <v>3025</v>
      </c>
      <c r="GV286" s="2">
        <v>3057</v>
      </c>
      <c r="GW286" s="2">
        <v>3122</v>
      </c>
      <c r="GX286" s="2">
        <v>3121</v>
      </c>
      <c r="GY286" s="2">
        <v>3115</v>
      </c>
      <c r="GZ286" s="2">
        <v>3066</v>
      </c>
      <c r="HA286" s="2">
        <v>2932.5</v>
      </c>
      <c r="HB286" s="2">
        <v>2915.5</v>
      </c>
      <c r="HC286" s="2">
        <v>2987</v>
      </c>
      <c r="HD286" s="2">
        <v>3030</v>
      </c>
      <c r="HE286" s="2">
        <v>3026</v>
      </c>
      <c r="HF286" s="2">
        <v>3121</v>
      </c>
      <c r="HG286" s="2">
        <v>3122</v>
      </c>
      <c r="HH286" s="2">
        <v>3099</v>
      </c>
      <c r="HI286" s="2">
        <v>3098</v>
      </c>
      <c r="HJ286" s="2">
        <v>3058</v>
      </c>
      <c r="HK286" s="2">
        <v>3038</v>
      </c>
      <c r="HL286" s="2">
        <v>3105</v>
      </c>
      <c r="HM286" s="2">
        <v>3117</v>
      </c>
      <c r="HN286" s="2">
        <v>3103</v>
      </c>
      <c r="HO286" s="2">
        <v>3100</v>
      </c>
      <c r="HP286" s="2">
        <v>3122</v>
      </c>
      <c r="HQ286" s="2">
        <v>3154</v>
      </c>
      <c r="HR286" s="2">
        <v>3120</v>
      </c>
      <c r="HS286" s="2">
        <v>3079</v>
      </c>
      <c r="HT286" s="2">
        <v>3013</v>
      </c>
      <c r="HU286" s="2">
        <v>2973</v>
      </c>
      <c r="HV286" s="2">
        <v>2992</v>
      </c>
      <c r="HW286" s="2">
        <v>2962.5</v>
      </c>
      <c r="HX286" s="2">
        <v>2933.5</v>
      </c>
      <c r="HY286" s="2">
        <v>2975</v>
      </c>
      <c r="HZ286" s="2">
        <v>2957</v>
      </c>
      <c r="IA286" s="2">
        <v>2972</v>
      </c>
      <c r="IB286" s="2">
        <v>3000</v>
      </c>
      <c r="IC286" s="2">
        <v>2966.5</v>
      </c>
      <c r="ID286" s="2">
        <v>2939.5</v>
      </c>
      <c r="IE286" s="2">
        <v>2981.5</v>
      </c>
      <c r="IF286" s="2">
        <v>2973.5</v>
      </c>
      <c r="IG286" s="2">
        <v>2969</v>
      </c>
      <c r="IH286" s="2">
        <v>2965</v>
      </c>
      <c r="II286" s="2">
        <v>2911.5</v>
      </c>
      <c r="IJ286" s="2">
        <v>3013</v>
      </c>
      <c r="IK286" s="2">
        <v>3049</v>
      </c>
      <c r="IL286" s="2">
        <v>3030</v>
      </c>
      <c r="IM286" s="2">
        <v>2875.5</v>
      </c>
      <c r="IN286" s="2">
        <v>2802</v>
      </c>
      <c r="IO286" s="2">
        <v>2772.5</v>
      </c>
      <c r="IP286" s="2">
        <v>2757.5</v>
      </c>
      <c r="IQ286" s="2">
        <v>2814</v>
      </c>
      <c r="IR286" s="2">
        <v>2779.5</v>
      </c>
      <c r="IS286" s="2">
        <v>2806.5</v>
      </c>
      <c r="IT286" s="2">
        <v>2832.5</v>
      </c>
    </row>
    <row r="287" spans="1:254">
      <c r="A287" s="62" t="s">
        <v>500</v>
      </c>
      <c r="B287" s="4" t="inlineStr">
        <is>
          <t>サン電子</t>
        </is>
      </c>
      <c r="C287" s="4">
        <v>10860</v>
      </c>
      <c r="D287" s="4">
        <v>50</v>
      </c>
      <c r="E287" s="67">
        <v>10810</v>
      </c>
      <c r="F287" s="67">
        <v>10580</v>
      </c>
      <c r="G287" s="67">
        <v>10660</v>
      </c>
      <c r="H287" s="67">
        <v>9670</v>
      </c>
      <c r="I287" s="67">
        <v>9760</v>
      </c>
      <c r="J287" s="67">
        <v>9180</v>
      </c>
      <c r="K287" s="67">
        <v>9130</v>
      </c>
      <c r="L287" s="67">
        <v>9340</v>
      </c>
      <c r="M287" s="67">
        <v>9860</v>
      </c>
      <c r="N287" s="67">
        <v>9260</v>
      </c>
      <c r="O287" s="67">
        <v>8990</v>
      </c>
      <c r="P287" s="67">
        <v>8990</v>
      </c>
      <c r="Q287" s="67">
        <v>9280</v>
      </c>
      <c r="R287" s="67">
        <v>8870</v>
      </c>
      <c r="S287" s="67">
        <v>8950</v>
      </c>
      <c r="T287" s="67">
        <v>9050</v>
      </c>
      <c r="U287" s="67">
        <v>9200</v>
      </c>
      <c r="V287" s="67">
        <v>9510</v>
      </c>
      <c r="W287" s="67">
        <v>9870</v>
      </c>
      <c r="X287" s="67">
        <v>10850</v>
      </c>
      <c r="Y287" s="67">
        <v>10520</v>
      </c>
      <c r="Z287" s="67">
        <v>11340</v>
      </c>
      <c r="AA287" s="67">
        <v>10810</v>
      </c>
      <c r="AB287" s="67">
        <v>9390</v>
      </c>
      <c r="AC287" s="67">
        <v>9680</v>
      </c>
      <c r="AD287" s="67">
        <v>8790</v>
      </c>
      <c r="AE287" s="67">
        <v>8580</v>
      </c>
      <c r="AF287" s="67">
        <v>8670</v>
      </c>
      <c r="AG287" s="67">
        <v>9030</v>
      </c>
      <c r="AH287" s="67">
        <v>8840</v>
      </c>
      <c r="AI287" s="67">
        <v>8490</v>
      </c>
      <c r="AJ287" s="67">
        <v>8970</v>
      </c>
      <c r="AK287" s="67">
        <v>9060</v>
      </c>
      <c r="AL287" s="67">
        <v>9010</v>
      </c>
      <c r="AM287" s="67">
        <v>9170</v>
      </c>
      <c r="AN287" s="67">
        <v>9100</v>
      </c>
      <c r="AO287" s="67">
        <v>9100</v>
      </c>
      <c r="AP287" s="67">
        <v>9110</v>
      </c>
      <c r="AQ287" s="67">
        <v>8780</v>
      </c>
      <c r="AR287" s="67">
        <v>8690</v>
      </c>
      <c r="AS287" s="67">
        <v>9030</v>
      </c>
      <c r="AT287" s="67">
        <v>8870</v>
      </c>
      <c r="AU287" s="67">
        <v>8690</v>
      </c>
      <c r="AV287" s="67">
        <v>8610</v>
      </c>
      <c r="AW287" s="67">
        <v>8670</v>
      </c>
      <c r="AX287" s="67">
        <v>8940</v>
      </c>
      <c r="AY287" s="67">
        <v>9100</v>
      </c>
      <c r="AZ287" s="67">
        <v>9460</v>
      </c>
      <c r="BA287" s="67">
        <v>9230</v>
      </c>
      <c r="BB287" s="67">
        <v>9230</v>
      </c>
      <c r="BC287" s="67">
        <v>9060</v>
      </c>
      <c r="BD287" s="67">
        <v>9320</v>
      </c>
      <c r="BE287" s="67">
        <v>9150</v>
      </c>
      <c r="BF287" s="67">
        <v>9180</v>
      </c>
      <c r="BG287" s="67">
        <v>9430</v>
      </c>
      <c r="BH287" s="67">
        <v>8900</v>
      </c>
      <c r="BI287" s="67">
        <v>8640</v>
      </c>
      <c r="BJ287" s="67">
        <v>9680</v>
      </c>
      <c r="BK287" s="67">
        <v>9120</v>
      </c>
      <c r="BL287" s="67">
        <v>8760</v>
      </c>
      <c r="BM287" s="67">
        <v>8500</v>
      </c>
      <c r="BN287" s="67">
        <v>8480</v>
      </c>
      <c r="BO287" s="67">
        <v>9070</v>
      </c>
      <c r="BP287" s="67">
        <v>8660</v>
      </c>
      <c r="BQ287" s="67">
        <v>8590</v>
      </c>
      <c r="BR287" s="67">
        <v>8610</v>
      </c>
      <c r="BS287" s="67">
        <v>8670</v>
      </c>
      <c r="BT287" s="67">
        <v>8300</v>
      </c>
      <c r="BU287" s="67">
        <v>8190</v>
      </c>
      <c r="BV287" s="67">
        <v>7980</v>
      </c>
      <c r="BW287" s="67">
        <v>8100</v>
      </c>
      <c r="BX287" s="67">
        <v>8290</v>
      </c>
      <c r="BY287" s="67">
        <v>7990</v>
      </c>
      <c r="BZ287" s="67">
        <v>7980</v>
      </c>
      <c r="CA287" s="516">
        <v>7970</v>
      </c>
      <c r="CB287" s="516">
        <v>7860</v>
      </c>
      <c r="CC287" s="516">
        <v>7840</v>
      </c>
      <c r="CD287" s="516">
        <v>7260</v>
      </c>
      <c r="CE287" s="516">
        <v>7640</v>
      </c>
      <c r="CF287" s="516">
        <v>8550</v>
      </c>
      <c r="CG287" s="516">
        <v>9060</v>
      </c>
      <c r="CH287" s="516">
        <v>9320</v>
      </c>
      <c r="CI287" s="516">
        <v>8370</v>
      </c>
      <c r="CJ287" s="516">
        <v>8330</v>
      </c>
      <c r="CK287" s="516">
        <v>8510</v>
      </c>
      <c r="CL287" s="516">
        <v>8490</v>
      </c>
      <c r="CM287" s="516">
        <v>8530</v>
      </c>
      <c r="CN287" s="516">
        <v>8070</v>
      </c>
      <c r="CO287" s="516">
        <v>8250</v>
      </c>
      <c r="CP287" s="516">
        <v>8640</v>
      </c>
      <c r="CQ287" s="516">
        <v>8570</v>
      </c>
      <c r="CR287" s="516">
        <v>8160</v>
      </c>
      <c r="CS287" s="516">
        <v>7780</v>
      </c>
      <c r="CT287" s="516">
        <v>7640</v>
      </c>
      <c r="CU287" s="516">
        <v>7610</v>
      </c>
      <c r="CV287" s="516">
        <v>7820</v>
      </c>
      <c r="CW287" s="516">
        <v>7760</v>
      </c>
      <c r="CX287" s="516">
        <v>7750</v>
      </c>
      <c r="CY287" s="516">
        <v>7720</v>
      </c>
      <c r="CZ287" s="516">
        <v>7550</v>
      </c>
      <c r="DA287" s="2">
        <v>7270</v>
      </c>
      <c r="DB287" s="2">
        <v>7170</v>
      </c>
      <c r="DC287" s="2">
        <v>6980</v>
      </c>
      <c r="DD287" s="2">
        <v>7300</v>
      </c>
      <c r="DE287" s="2">
        <v>6830</v>
      </c>
      <c r="DF287" s="2">
        <v>6480</v>
      </c>
      <c r="DG287" s="2">
        <v>6300</v>
      </c>
      <c r="DH287" s="2">
        <v>6540</v>
      </c>
      <c r="DI287" s="2">
        <v>7040</v>
      </c>
      <c r="DJ287" s="2">
        <v>7550</v>
      </c>
      <c r="DK287" s="2">
        <v>7780</v>
      </c>
      <c r="DL287" s="2">
        <v>7990</v>
      </c>
      <c r="DM287" s="2">
        <v>8650</v>
      </c>
      <c r="DN287" s="2">
        <v>8640</v>
      </c>
      <c r="DO287" s="2">
        <v>8740</v>
      </c>
      <c r="DP287" s="2">
        <v>8730</v>
      </c>
      <c r="DQ287" s="2">
        <v>8650</v>
      </c>
      <c r="DR287" s="2">
        <v>8270</v>
      </c>
      <c r="DS287" s="2">
        <v>8450</v>
      </c>
      <c r="DT287" s="2">
        <v>8650</v>
      </c>
      <c r="DU287" s="2">
        <v>8390</v>
      </c>
      <c r="DV287" s="2">
        <v>7980</v>
      </c>
      <c r="DW287" s="2">
        <v>7970</v>
      </c>
      <c r="DX287" s="2">
        <v>8200</v>
      </c>
      <c r="DY287" s="2">
        <v>8470</v>
      </c>
      <c r="DZ287" s="2">
        <v>8230</v>
      </c>
      <c r="EA287" s="2">
        <v>8290</v>
      </c>
      <c r="EB287" s="2">
        <v>8190</v>
      </c>
      <c r="EC287" s="2">
        <v>8180</v>
      </c>
      <c r="ED287" s="2">
        <v>8160</v>
      </c>
      <c r="EE287" s="2">
        <v>8180</v>
      </c>
      <c r="EF287" s="2">
        <v>8250</v>
      </c>
      <c r="EG287" s="2">
        <v>8270</v>
      </c>
      <c r="EH287" s="2">
        <v>8600</v>
      </c>
      <c r="EI287" s="2">
        <v>9160</v>
      </c>
      <c r="EJ287" s="2">
        <v>9180</v>
      </c>
      <c r="EK287" s="2">
        <v>9070</v>
      </c>
      <c r="EL287" s="2">
        <v>9240</v>
      </c>
      <c r="EM287" s="2">
        <v>9490</v>
      </c>
      <c r="EN287" s="2">
        <v>9580</v>
      </c>
      <c r="EO287" s="2">
        <v>9140</v>
      </c>
      <c r="EP287" s="2">
        <v>9030</v>
      </c>
      <c r="EQ287" s="2">
        <v>9430</v>
      </c>
      <c r="ER287" s="2">
        <v>9560</v>
      </c>
      <c r="ES287" s="2">
        <v>9320</v>
      </c>
      <c r="ET287" s="2">
        <v>8990</v>
      </c>
      <c r="EU287" s="2">
        <v>8850</v>
      </c>
      <c r="EV287" s="2">
        <v>8700</v>
      </c>
      <c r="EW287" s="2">
        <v>8700</v>
      </c>
      <c r="EX287" s="2">
        <v>8620</v>
      </c>
      <c r="EY287" s="2">
        <v>8720</v>
      </c>
      <c r="EZ287" s="2">
        <v>8930</v>
      </c>
      <c r="FA287" s="2">
        <v>8740</v>
      </c>
      <c r="FB287" s="2">
        <v>8630</v>
      </c>
      <c r="FC287" s="2">
        <v>8760</v>
      </c>
      <c r="FD287" s="2">
        <v>8940</v>
      </c>
      <c r="FE287" s="2">
        <v>9250</v>
      </c>
      <c r="FF287" s="2">
        <v>9030</v>
      </c>
      <c r="FG287" s="2">
        <v>8730</v>
      </c>
      <c r="FH287" s="2">
        <v>8870</v>
      </c>
      <c r="FI287" s="2">
        <v>9100</v>
      </c>
      <c r="FJ287" s="2">
        <v>8990</v>
      </c>
      <c r="FK287" s="2">
        <v>9110</v>
      </c>
      <c r="FL287" s="2">
        <v>9060</v>
      </c>
      <c r="FM287" s="2">
        <v>9040</v>
      </c>
      <c r="FN287" s="2">
        <v>9000</v>
      </c>
      <c r="FO287" s="2">
        <v>9000</v>
      </c>
      <c r="FP287" s="2">
        <v>9230</v>
      </c>
      <c r="FQ287" s="2">
        <v>9090</v>
      </c>
      <c r="FR287" s="2">
        <v>8750</v>
      </c>
      <c r="FS287" s="2">
        <v>8970</v>
      </c>
      <c r="FT287" s="2">
        <v>9200</v>
      </c>
      <c r="FU287" s="2">
        <v>9240</v>
      </c>
      <c r="FV287" s="2">
        <v>9000</v>
      </c>
      <c r="FW287" s="2">
        <v>9080</v>
      </c>
      <c r="FX287" s="2">
        <v>9840</v>
      </c>
      <c r="FY287" s="2">
        <v>9990</v>
      </c>
      <c r="FZ287" s="2">
        <v>9850</v>
      </c>
      <c r="GA287" s="2">
        <v>9190</v>
      </c>
      <c r="GB287" s="2">
        <v>8940</v>
      </c>
      <c r="GC287" s="2">
        <v>8540</v>
      </c>
      <c r="GD287" s="2">
        <v>8450</v>
      </c>
      <c r="GE287" s="2">
        <v>8490</v>
      </c>
      <c r="GF287" s="2">
        <v>8470</v>
      </c>
      <c r="GG287" s="2">
        <v>8520</v>
      </c>
      <c r="GH287" s="2">
        <v>8650</v>
      </c>
      <c r="GI287" s="2">
        <v>8760</v>
      </c>
      <c r="GJ287" s="2">
        <v>8640</v>
      </c>
      <c r="GK287" s="2">
        <v>9070</v>
      </c>
      <c r="GL287" s="2">
        <v>9390</v>
      </c>
      <c r="GM287" s="2">
        <v>9630</v>
      </c>
      <c r="GN287" s="2">
        <v>9790</v>
      </c>
      <c r="GO287" s="2">
        <v>10130</v>
      </c>
      <c r="GP287" s="2">
        <v>10380</v>
      </c>
      <c r="GQ287" s="2">
        <v>11710</v>
      </c>
      <c r="GR287" s="2">
        <v>11490</v>
      </c>
      <c r="GS287" s="2">
        <v>11570</v>
      </c>
      <c r="GT287" s="2">
        <v>12000</v>
      </c>
      <c r="GU287" s="2">
        <v>11110</v>
      </c>
      <c r="GV287" s="2">
        <v>11040</v>
      </c>
      <c r="GW287" s="2">
        <v>9640</v>
      </c>
      <c r="GX287" s="2">
        <v>9360</v>
      </c>
      <c r="GY287" s="2">
        <v>9280</v>
      </c>
      <c r="GZ287" s="2">
        <v>8690</v>
      </c>
      <c r="HA287" s="2">
        <v>8410</v>
      </c>
      <c r="HB287" s="2">
        <v>8240</v>
      </c>
      <c r="HC287" s="2">
        <v>8260</v>
      </c>
      <c r="HD287" s="2">
        <v>8200</v>
      </c>
      <c r="HE287" s="2">
        <v>8230</v>
      </c>
      <c r="HF287" s="2">
        <v>7880</v>
      </c>
      <c r="HG287" s="2">
        <v>7950</v>
      </c>
      <c r="HH287" s="2">
        <v>7790</v>
      </c>
      <c r="HI287" s="2">
        <v>7690</v>
      </c>
      <c r="HJ287" s="2">
        <v>7650</v>
      </c>
      <c r="HK287" s="2">
        <v>7440</v>
      </c>
      <c r="HL287" s="2">
        <v>7370</v>
      </c>
      <c r="HM287" s="2">
        <v>7390</v>
      </c>
      <c r="HN287" s="2">
        <v>7140</v>
      </c>
      <c r="HO287" s="2">
        <v>6960</v>
      </c>
      <c r="HP287" s="2">
        <v>7080</v>
      </c>
      <c r="HQ287" s="2">
        <v>7100</v>
      </c>
      <c r="HR287" s="2">
        <v>6790</v>
      </c>
      <c r="HS287" s="2">
        <v>6840</v>
      </c>
      <c r="HT287" s="2">
        <v>6890</v>
      </c>
      <c r="HU287" s="2">
        <v>6940</v>
      </c>
      <c r="HV287" s="2">
        <v>6850</v>
      </c>
      <c r="HW287" s="2">
        <v>6640</v>
      </c>
      <c r="HX287" s="2">
        <v>6750</v>
      </c>
      <c r="HY287" s="2">
        <v>6570</v>
      </c>
      <c r="HZ287" s="2">
        <v>6530</v>
      </c>
      <c r="IA287" s="2">
        <v>6700</v>
      </c>
      <c r="IB287" s="2">
        <v>6670</v>
      </c>
      <c r="IC287" s="2">
        <v>6630</v>
      </c>
      <c r="ID287" s="2">
        <v>6580</v>
      </c>
      <c r="IE287" s="2">
        <v>6730</v>
      </c>
      <c r="IF287" s="2">
        <v>6900</v>
      </c>
      <c r="IG287" s="2">
        <v>6790</v>
      </c>
      <c r="IH287" s="2">
        <v>6980</v>
      </c>
      <c r="II287" s="2">
        <v>6400</v>
      </c>
      <c r="IJ287" s="2">
        <v>6420</v>
      </c>
      <c r="IK287" s="2">
        <v>6450</v>
      </c>
      <c r="IL287" s="2">
        <v>5870</v>
      </c>
      <c r="IM287" s="2">
        <v>6010</v>
      </c>
      <c r="IN287" s="2">
        <v>5880</v>
      </c>
      <c r="IO287" s="2">
        <v>5710</v>
      </c>
      <c r="IP287" s="2">
        <v>5560</v>
      </c>
      <c r="IQ287" s="2">
        <v>5700</v>
      </c>
      <c r="IR287" s="2">
        <v>5820</v>
      </c>
      <c r="IS287" s="2">
        <v>5680</v>
      </c>
      <c r="IT287" s="2">
        <v>5620</v>
      </c>
    </row>
    <row r="288" spans="1:254">
      <c r="A288" s="62" t="s">
        <v>501</v>
      </c>
      <c r="B288" s="4" t="inlineStr">
        <is>
          <t>紀文食品</t>
        </is>
      </c>
      <c r="C288" s="4">
        <v>1117</v>
      </c>
      <c r="D288" s="4">
        <v>12</v>
      </c>
      <c r="E288" s="67">
        <v>1105</v>
      </c>
      <c r="F288" s="67">
        <v>1085</v>
      </c>
      <c r="G288" s="67">
        <v>1092</v>
      </c>
      <c r="H288" s="67">
        <v>1103</v>
      </c>
      <c r="I288" s="67">
        <v>1088</v>
      </c>
      <c r="J288" s="67">
        <v>1107</v>
      </c>
      <c r="K288" s="67">
        <v>1117</v>
      </c>
      <c r="L288" s="67">
        <v>1097</v>
      </c>
      <c r="M288" s="67">
        <v>1091</v>
      </c>
      <c r="N288" s="67">
        <v>1078</v>
      </c>
      <c r="O288" s="67">
        <v>1083</v>
      </c>
      <c r="P288" s="67">
        <v>1082</v>
      </c>
      <c r="Q288" s="67">
        <v>1080</v>
      </c>
      <c r="R288" s="67">
        <v>1090</v>
      </c>
      <c r="S288" s="67">
        <v>1081</v>
      </c>
      <c r="T288" s="67">
        <v>1078</v>
      </c>
      <c r="U288" s="67">
        <v>1076</v>
      </c>
      <c r="V288" s="67">
        <v>1075</v>
      </c>
      <c r="W288" s="67">
        <v>1079</v>
      </c>
      <c r="X288" s="67">
        <v>1075</v>
      </c>
      <c r="Y288" s="67">
        <v>1080</v>
      </c>
      <c r="Z288" s="67">
        <v>1075</v>
      </c>
      <c r="AA288" s="67">
        <v>1066</v>
      </c>
      <c r="AB288" s="67">
        <v>1065</v>
      </c>
      <c r="AC288" s="67">
        <v>1064</v>
      </c>
      <c r="AD288" s="67">
        <v>1058</v>
      </c>
      <c r="AE288" s="67">
        <v>1055</v>
      </c>
      <c r="AF288" s="67">
        <v>1065</v>
      </c>
      <c r="AG288" s="67">
        <v>1062</v>
      </c>
      <c r="AH288" s="67">
        <v>1055</v>
      </c>
      <c r="AI288" s="67">
        <v>1053</v>
      </c>
      <c r="AJ288" s="67">
        <v>1061</v>
      </c>
      <c r="AK288" s="67">
        <v>1058</v>
      </c>
      <c r="AL288" s="67">
        <v>1065</v>
      </c>
      <c r="AM288" s="67">
        <v>1056</v>
      </c>
      <c r="AN288" s="67">
        <v>1050</v>
      </c>
      <c r="AO288" s="67">
        <v>1044</v>
      </c>
      <c r="AP288" s="67">
        <v>1045</v>
      </c>
      <c r="AQ288" s="67">
        <v>1044</v>
      </c>
      <c r="AR288" s="67">
        <v>1050</v>
      </c>
      <c r="AS288" s="67">
        <v>1048</v>
      </c>
      <c r="AT288" s="67">
        <v>1044</v>
      </c>
      <c r="AU288" s="67">
        <v>1035</v>
      </c>
      <c r="AV288" s="67">
        <v>1030</v>
      </c>
      <c r="AW288" s="67">
        <v>1022</v>
      </c>
      <c r="AX288" s="67">
        <v>1028</v>
      </c>
      <c r="AY288" s="67">
        <v>1018</v>
      </c>
      <c r="AZ288" s="67">
        <v>1027</v>
      </c>
      <c r="BA288" s="67">
        <v>1036</v>
      </c>
      <c r="BB288" s="67">
        <v>1044</v>
      </c>
      <c r="BC288" s="67">
        <v>1036</v>
      </c>
      <c r="BD288" s="67">
        <v>1035</v>
      </c>
      <c r="BE288" s="67">
        <v>1038</v>
      </c>
      <c r="BF288" s="67">
        <v>1040</v>
      </c>
      <c r="BG288" s="67">
        <v>1040</v>
      </c>
      <c r="BH288" s="67">
        <v>1043</v>
      </c>
      <c r="BI288" s="67">
        <v>1042</v>
      </c>
      <c r="BJ288" s="67">
        <v>1035</v>
      </c>
      <c r="BK288" s="67">
        <v>1040</v>
      </c>
      <c r="BL288" s="67">
        <v>1030</v>
      </c>
      <c r="BM288" s="67">
        <v>1030</v>
      </c>
      <c r="BN288" s="67">
        <v>1031</v>
      </c>
      <c r="BO288" s="67">
        <v>1025</v>
      </c>
      <c r="BP288" s="67">
        <v>1024</v>
      </c>
      <c r="BQ288" s="67">
        <v>1032</v>
      </c>
      <c r="BR288" s="67">
        <v>1031</v>
      </c>
      <c r="BS288" s="67">
        <v>1032</v>
      </c>
      <c r="BT288" s="67">
        <v>1028</v>
      </c>
      <c r="BU288" s="67">
        <v>1026</v>
      </c>
      <c r="BV288" s="67">
        <v>1030</v>
      </c>
      <c r="BW288" s="67">
        <v>1034</v>
      </c>
      <c r="BX288" s="67">
        <v>1040</v>
      </c>
      <c r="BY288" s="67">
        <v>1052</v>
      </c>
      <c r="BZ288" s="67">
        <v>1061</v>
      </c>
      <c r="CA288" s="516">
        <v>1062</v>
      </c>
      <c r="CB288" s="516">
        <v>1058</v>
      </c>
      <c r="CC288" s="516">
        <v>1058</v>
      </c>
      <c r="CD288" s="516">
        <v>1051</v>
      </c>
      <c r="CE288" s="516">
        <v>1059</v>
      </c>
      <c r="CF288" s="516">
        <v>1057</v>
      </c>
      <c r="CG288" s="516">
        <v>1058</v>
      </c>
      <c r="CH288" s="516">
        <v>1064</v>
      </c>
      <c r="CI288" s="516">
        <v>1065</v>
      </c>
      <c r="CJ288" s="516">
        <v>1062</v>
      </c>
      <c r="CK288" s="516">
        <v>1056</v>
      </c>
      <c r="CL288" s="516">
        <v>1050</v>
      </c>
      <c r="CM288" s="516">
        <v>1056</v>
      </c>
      <c r="CN288" s="516">
        <v>1040</v>
      </c>
      <c r="CO288" s="516">
        <v>1040</v>
      </c>
      <c r="CP288" s="516">
        <v>1063</v>
      </c>
      <c r="CQ288" s="516">
        <v>1050</v>
      </c>
      <c r="CR288" s="516">
        <v>1050</v>
      </c>
      <c r="CS288" s="516">
        <v>1044</v>
      </c>
      <c r="CT288" s="516">
        <v>1027</v>
      </c>
      <c r="CU288" s="516">
        <v>1039</v>
      </c>
      <c r="CV288" s="516">
        <v>1053</v>
      </c>
      <c r="CW288" s="516">
        <v>1038</v>
      </c>
      <c r="CX288" s="516">
        <v>1036</v>
      </c>
      <c r="CY288" s="516">
        <v>1032</v>
      </c>
      <c r="CZ288" s="516">
        <v>1039</v>
      </c>
      <c r="DA288" s="2">
        <v>1050</v>
      </c>
      <c r="DB288" s="2">
        <v>1052</v>
      </c>
      <c r="DC288" s="2">
        <v>1045</v>
      </c>
      <c r="DD288" s="2">
        <v>1053</v>
      </c>
      <c r="DE288" s="2">
        <v>1060</v>
      </c>
      <c r="DF288" s="2">
        <v>1043</v>
      </c>
      <c r="DG288" s="2">
        <v>1063</v>
      </c>
      <c r="DH288" s="2">
        <v>1078</v>
      </c>
      <c r="DI288" s="2">
        <v>1090</v>
      </c>
      <c r="DJ288" s="2">
        <v>1082</v>
      </c>
      <c r="DK288" s="2">
        <v>1086</v>
      </c>
      <c r="DL288" s="2">
        <v>1095</v>
      </c>
      <c r="DM288" s="2">
        <v>1085</v>
      </c>
      <c r="DN288" s="2">
        <v>1091</v>
      </c>
      <c r="DO288" s="2">
        <v>1094</v>
      </c>
      <c r="DP288" s="2">
        <v>1096</v>
      </c>
      <c r="DQ288" s="2">
        <v>1100</v>
      </c>
      <c r="DR288" s="2">
        <v>1097</v>
      </c>
      <c r="DS288" s="2">
        <v>1133</v>
      </c>
      <c r="DT288" s="2">
        <v>1122</v>
      </c>
      <c r="DU288" s="2">
        <v>1121</v>
      </c>
      <c r="DV288" s="2">
        <v>1113</v>
      </c>
      <c r="DW288" s="2">
        <v>1110</v>
      </c>
      <c r="DX288" s="2">
        <v>1101</v>
      </c>
      <c r="DY288" s="2">
        <v>1094</v>
      </c>
      <c r="DZ288" s="2">
        <v>1091</v>
      </c>
      <c r="EA288" s="2">
        <v>1099</v>
      </c>
      <c r="EB288" s="2">
        <v>1086</v>
      </c>
      <c r="EC288" s="2">
        <v>1086</v>
      </c>
      <c r="ED288" s="2">
        <v>1096</v>
      </c>
      <c r="EE288" s="2">
        <v>1091</v>
      </c>
      <c r="EF288" s="2">
        <v>1102</v>
      </c>
      <c r="EG288" s="2">
        <v>1101</v>
      </c>
      <c r="EH288" s="2">
        <v>1108</v>
      </c>
      <c r="EI288" s="2">
        <v>1113</v>
      </c>
      <c r="EJ288" s="2">
        <v>1096</v>
      </c>
      <c r="EK288" s="2">
        <v>1099</v>
      </c>
      <c r="EL288" s="2">
        <v>1090</v>
      </c>
      <c r="EM288" s="2">
        <v>1083</v>
      </c>
      <c r="EN288" s="2">
        <v>1083</v>
      </c>
      <c r="EO288" s="2">
        <v>1085</v>
      </c>
      <c r="EP288" s="2">
        <v>1081</v>
      </c>
      <c r="EQ288" s="2">
        <v>1085</v>
      </c>
      <c r="ER288" s="2">
        <v>1086</v>
      </c>
      <c r="ES288" s="2">
        <v>1078</v>
      </c>
      <c r="ET288" s="2">
        <v>1078</v>
      </c>
      <c r="EU288" s="2">
        <v>1074</v>
      </c>
      <c r="EV288" s="2">
        <v>1071</v>
      </c>
      <c r="EW288" s="2">
        <v>1079</v>
      </c>
      <c r="EX288" s="2">
        <v>1071</v>
      </c>
      <c r="EY288" s="2">
        <v>1070</v>
      </c>
      <c r="EZ288" s="2">
        <v>1060</v>
      </c>
      <c r="FA288" s="2">
        <v>1067</v>
      </c>
      <c r="FB288" s="2">
        <v>1063</v>
      </c>
      <c r="FC288" s="2">
        <v>1052</v>
      </c>
      <c r="FD288" s="2">
        <v>1051</v>
      </c>
      <c r="FE288" s="2">
        <v>1051</v>
      </c>
      <c r="FF288" s="2">
        <v>1041</v>
      </c>
      <c r="FG288" s="2">
        <v>1042</v>
      </c>
      <c r="FH288" s="2">
        <v>1060</v>
      </c>
      <c r="FI288" s="2">
        <v>1055</v>
      </c>
      <c r="FJ288" s="2">
        <v>1056</v>
      </c>
      <c r="FK288" s="2">
        <v>1057</v>
      </c>
      <c r="FL288" s="2">
        <v>1062</v>
      </c>
      <c r="FM288" s="2">
        <v>1061</v>
      </c>
      <c r="FN288" s="2">
        <v>1069</v>
      </c>
      <c r="FO288" s="2">
        <v>1073</v>
      </c>
      <c r="FP288" s="2">
        <v>1095</v>
      </c>
      <c r="FQ288" s="2">
        <v>1089</v>
      </c>
      <c r="FR288" s="2">
        <v>1096</v>
      </c>
      <c r="FS288" s="2">
        <v>1090</v>
      </c>
      <c r="FT288" s="2">
        <v>1098</v>
      </c>
      <c r="FU288" s="2">
        <v>1078</v>
      </c>
      <c r="FV288" s="2">
        <v>1077</v>
      </c>
      <c r="FW288" s="2">
        <v>1081</v>
      </c>
      <c r="FX288" s="2">
        <v>1090</v>
      </c>
      <c r="FY288" s="2">
        <v>1083</v>
      </c>
      <c r="FZ288" s="2">
        <v>1106</v>
      </c>
      <c r="GA288" s="2">
        <v>1104</v>
      </c>
      <c r="GB288" s="2">
        <v>1096</v>
      </c>
      <c r="GC288" s="2">
        <v>1088</v>
      </c>
      <c r="GD288" s="2">
        <v>1085</v>
      </c>
      <c r="GE288" s="2">
        <v>1063</v>
      </c>
      <c r="GF288" s="2">
        <v>1062</v>
      </c>
      <c r="GG288" s="2">
        <v>1070</v>
      </c>
      <c r="GH288" s="2">
        <v>1075</v>
      </c>
      <c r="GI288" s="2">
        <v>1076</v>
      </c>
      <c r="GJ288" s="2">
        <v>1082</v>
      </c>
      <c r="GK288" s="2">
        <v>1095</v>
      </c>
      <c r="GL288" s="2">
        <v>1116</v>
      </c>
      <c r="GM288" s="2">
        <v>1106</v>
      </c>
      <c r="GN288" s="2">
        <v>1123</v>
      </c>
      <c r="GO288" s="2">
        <v>1112</v>
      </c>
      <c r="GP288" s="2">
        <v>1112</v>
      </c>
      <c r="GQ288" s="2">
        <v>1107</v>
      </c>
      <c r="GR288" s="2">
        <v>1102</v>
      </c>
      <c r="GS288" s="2">
        <v>1108</v>
      </c>
      <c r="GT288" s="2">
        <v>1108</v>
      </c>
      <c r="GU288" s="2">
        <v>1102</v>
      </c>
      <c r="GV288" s="2">
        <v>1103</v>
      </c>
      <c r="GW288" s="2">
        <v>1113</v>
      </c>
      <c r="GX288" s="2">
        <v>1122</v>
      </c>
      <c r="GY288" s="2">
        <v>1130</v>
      </c>
      <c r="GZ288" s="2">
        <v>1124</v>
      </c>
      <c r="HA288" s="2">
        <v>1119</v>
      </c>
      <c r="HB288" s="2">
        <v>1134</v>
      </c>
      <c r="HC288" s="2">
        <v>1139</v>
      </c>
      <c r="HD288" s="2">
        <v>1146</v>
      </c>
      <c r="HE288" s="2">
        <v>1152</v>
      </c>
      <c r="HF288" s="2">
        <v>1186</v>
      </c>
      <c r="HG288" s="2">
        <v>1199</v>
      </c>
      <c r="HH288" s="2">
        <v>1207</v>
      </c>
      <c r="HI288" s="2">
        <v>1212</v>
      </c>
      <c r="HJ288" s="2">
        <v>1206</v>
      </c>
      <c r="HK288" s="2">
        <v>1208</v>
      </c>
      <c r="HL288" s="2">
        <v>1215</v>
      </c>
      <c r="HM288" s="2">
        <v>1207</v>
      </c>
      <c r="HN288" s="2">
        <v>1190</v>
      </c>
      <c r="HO288" s="2">
        <v>1190</v>
      </c>
      <c r="HP288" s="2">
        <v>1188</v>
      </c>
      <c r="HQ288" s="2">
        <v>1199</v>
      </c>
      <c r="HR288" s="2">
        <v>1206</v>
      </c>
      <c r="HS288" s="2">
        <v>1195</v>
      </c>
      <c r="HT288" s="2">
        <v>1199</v>
      </c>
      <c r="HU288" s="2">
        <v>1171</v>
      </c>
      <c r="HV288" s="2">
        <v>1163</v>
      </c>
      <c r="HW288" s="2">
        <v>1158</v>
      </c>
      <c r="HX288" s="2">
        <v>1133</v>
      </c>
      <c r="HY288" s="2">
        <v>1140</v>
      </c>
      <c r="HZ288" s="2">
        <v>1135</v>
      </c>
      <c r="IA288" s="2">
        <v>1134</v>
      </c>
      <c r="IB288" s="2">
        <v>1143</v>
      </c>
      <c r="IC288" s="2">
        <v>1139</v>
      </c>
      <c r="ID288" s="2">
        <v>1131</v>
      </c>
      <c r="IE288" s="2">
        <v>1132</v>
      </c>
      <c r="IF288" s="2">
        <v>1134</v>
      </c>
      <c r="IG288" s="2">
        <v>1144</v>
      </c>
      <c r="IH288" s="2">
        <v>1124</v>
      </c>
      <c r="II288" s="2">
        <v>1126</v>
      </c>
      <c r="IJ288" s="2">
        <v>1127</v>
      </c>
      <c r="IK288" s="2">
        <v>1131</v>
      </c>
      <c r="IL288" s="2">
        <v>1143</v>
      </c>
      <c r="IM288" s="2">
        <v>1135</v>
      </c>
      <c r="IN288" s="2">
        <v>1132</v>
      </c>
      <c r="IO288" s="2">
        <v>1120</v>
      </c>
      <c r="IP288" s="2">
        <v>1116</v>
      </c>
      <c r="IQ288" s="2">
        <v>1122</v>
      </c>
      <c r="IR288" s="2">
        <v>1107</v>
      </c>
      <c r="IS288" s="2">
        <v>1095</v>
      </c>
      <c r="IT288" s="2">
        <v>1088</v>
      </c>
    </row>
    <row r="289" spans="1:254">
      <c r="A289" s="62" t="s">
        <v>502</v>
      </c>
      <c r="B289" s="4" t="inlineStr">
        <is>
          <t>関東電化</t>
        </is>
      </c>
      <c r="C289" s="4">
        <v>2803</v>
      </c>
      <c r="D289" s="4">
        <v>-74</v>
      </c>
      <c r="E289" s="67">
        <v>2877</v>
      </c>
      <c r="F289" s="67">
        <v>3080</v>
      </c>
      <c r="G289" s="67">
        <v>2837</v>
      </c>
      <c r="H289" s="67">
        <v>2777</v>
      </c>
      <c r="I289" s="67">
        <v>2669</v>
      </c>
      <c r="J289" s="67">
        <v>2426</v>
      </c>
      <c r="K289" s="67">
        <v>2420</v>
      </c>
      <c r="L289" s="67">
        <v>2521</v>
      </c>
      <c r="M289" s="67">
        <v>2782</v>
      </c>
      <c r="N289" s="67">
        <v>2790</v>
      </c>
      <c r="O289" s="67">
        <v>2938</v>
      </c>
      <c r="P289" s="67">
        <v>2914</v>
      </c>
      <c r="Q289" s="67">
        <v>2795</v>
      </c>
      <c r="R289" s="67">
        <v>2701</v>
      </c>
      <c r="S289" s="67">
        <v>2925</v>
      </c>
      <c r="T289" s="67">
        <v>3055</v>
      </c>
      <c r="U289" s="67">
        <v>3035</v>
      </c>
      <c r="V289" s="67">
        <v>2935</v>
      </c>
      <c r="W289" s="67">
        <v>3070</v>
      </c>
      <c r="X289" s="67">
        <v>3075</v>
      </c>
      <c r="Y289" s="67">
        <v>3055</v>
      </c>
      <c r="Z289" s="67">
        <v>3175</v>
      </c>
      <c r="AA289" s="67">
        <v>3355</v>
      </c>
      <c r="AB289" s="67">
        <v>3480</v>
      </c>
      <c r="AC289" s="67">
        <v>3345</v>
      </c>
      <c r="AD289" s="67">
        <v>3570</v>
      </c>
      <c r="AE289" s="67">
        <v>3555</v>
      </c>
      <c r="AF289" s="67">
        <v>3630</v>
      </c>
      <c r="AG289" s="67">
        <v>3700</v>
      </c>
      <c r="AH289" s="67">
        <v>4055</v>
      </c>
      <c r="AI289" s="67">
        <v>3880</v>
      </c>
      <c r="AJ289" s="67">
        <v>3670</v>
      </c>
      <c r="AK289" s="67">
        <v>3895</v>
      </c>
      <c r="AL289" s="67">
        <v>4015</v>
      </c>
      <c r="AM289" s="67">
        <v>3845</v>
      </c>
      <c r="AN289" s="67">
        <v>3895</v>
      </c>
      <c r="AO289" s="67">
        <v>3760</v>
      </c>
      <c r="AP289" s="67">
        <v>3885</v>
      </c>
      <c r="AQ289" s="67">
        <v>3750</v>
      </c>
      <c r="AR289" s="67">
        <v>4020</v>
      </c>
      <c r="AS289" s="67">
        <v>3860</v>
      </c>
      <c r="AT289" s="67">
        <v>4190</v>
      </c>
      <c r="AU289" s="67">
        <v>3905</v>
      </c>
      <c r="AV289" s="67">
        <v>4095</v>
      </c>
      <c r="AW289" s="67">
        <v>4405</v>
      </c>
      <c r="AX289" s="67">
        <v>3705</v>
      </c>
      <c r="AY289" s="67">
        <v>3530</v>
      </c>
      <c r="AZ289" s="67">
        <v>3540</v>
      </c>
      <c r="BA289" s="67">
        <v>3625</v>
      </c>
      <c r="BB289" s="67">
        <v>3455</v>
      </c>
      <c r="BC289" s="67">
        <v>3330</v>
      </c>
      <c r="BD289" s="67">
        <v>3470</v>
      </c>
      <c r="BE289" s="67">
        <v>3305</v>
      </c>
      <c r="BF289" s="67">
        <v>3040</v>
      </c>
      <c r="BG289" s="67">
        <v>2870</v>
      </c>
      <c r="BH289" s="67">
        <v>2666</v>
      </c>
      <c r="BI289" s="67">
        <v>2770</v>
      </c>
      <c r="BJ289" s="67">
        <v>2550</v>
      </c>
      <c r="BK289" s="67">
        <v>2050</v>
      </c>
      <c r="BL289" s="67">
        <v>2175</v>
      </c>
      <c r="BM289" s="67">
        <v>2112</v>
      </c>
      <c r="BN289" s="67">
        <v>1971</v>
      </c>
      <c r="BO289" s="67">
        <v>1909</v>
      </c>
      <c r="BP289" s="67">
        <v>1856</v>
      </c>
      <c r="BQ289" s="67">
        <v>1813</v>
      </c>
      <c r="BR289" s="67">
        <v>1706</v>
      </c>
      <c r="BS289" s="67">
        <v>1671</v>
      </c>
      <c r="BT289" s="67">
        <v>1700</v>
      </c>
      <c r="BU289" s="67">
        <v>1649</v>
      </c>
      <c r="BV289" s="67">
        <v>1646</v>
      </c>
      <c r="BW289" s="67">
        <v>1632</v>
      </c>
      <c r="BX289" s="67">
        <v>1657</v>
      </c>
      <c r="BY289" s="67">
        <v>1671</v>
      </c>
      <c r="BZ289" s="67">
        <v>1632</v>
      </c>
      <c r="CA289" s="516">
        <v>1632</v>
      </c>
      <c r="CB289" s="516">
        <v>1671</v>
      </c>
      <c r="CC289" s="516">
        <v>1659</v>
      </c>
      <c r="CD289" s="516">
        <v>1700</v>
      </c>
      <c r="CE289" s="516">
        <v>1635</v>
      </c>
      <c r="CF289" s="516">
        <v>1625</v>
      </c>
      <c r="CG289" s="516">
        <v>1578</v>
      </c>
      <c r="CH289" s="516">
        <v>1606</v>
      </c>
      <c r="CI289" s="516">
        <v>1442</v>
      </c>
      <c r="CJ289" s="516">
        <v>1389</v>
      </c>
      <c r="CK289" s="516">
        <v>1373</v>
      </c>
      <c r="CL289" s="516">
        <v>1372</v>
      </c>
      <c r="CM289" s="516">
        <v>1420</v>
      </c>
      <c r="CN289" s="516">
        <v>1347</v>
      </c>
      <c r="CO289" s="516">
        <v>1411</v>
      </c>
      <c r="CP289" s="516">
        <v>1506</v>
      </c>
      <c r="CQ289" s="516">
        <v>1510</v>
      </c>
      <c r="CR289" s="516">
        <v>1488</v>
      </c>
      <c r="CS289" s="516">
        <v>1405</v>
      </c>
      <c r="CT289" s="516">
        <v>1353</v>
      </c>
      <c r="CU289" s="516">
        <v>1457</v>
      </c>
      <c r="CV289" s="516">
        <v>1562</v>
      </c>
      <c r="CW289" s="516">
        <v>1477</v>
      </c>
      <c r="CX289" s="516">
        <v>1550</v>
      </c>
      <c r="CY289" s="516">
        <v>1528</v>
      </c>
      <c r="CZ289" s="516">
        <v>1526</v>
      </c>
      <c r="DA289" s="2">
        <v>1604</v>
      </c>
      <c r="DB289" s="2">
        <v>1562</v>
      </c>
      <c r="DC289" s="2">
        <v>1498</v>
      </c>
      <c r="DD289" s="2">
        <v>1669</v>
      </c>
      <c r="DE289" s="2">
        <v>1680</v>
      </c>
      <c r="DF289" s="2">
        <v>1570</v>
      </c>
      <c r="DG289" s="2">
        <v>1711</v>
      </c>
      <c r="DH289" s="2">
        <v>1764</v>
      </c>
      <c r="DI289" s="2">
        <v>1765</v>
      </c>
      <c r="DJ289" s="2">
        <v>1717</v>
      </c>
      <c r="DK289" s="2">
        <v>1772</v>
      </c>
      <c r="DL289" s="2">
        <v>1767</v>
      </c>
      <c r="DM289" s="2">
        <v>1658</v>
      </c>
      <c r="DN289" s="2">
        <v>1730</v>
      </c>
      <c r="DO289" s="2">
        <v>1710</v>
      </c>
      <c r="DP289" s="2">
        <v>1711</v>
      </c>
      <c r="DQ289" s="2">
        <v>1685</v>
      </c>
      <c r="DR289" s="2">
        <v>1385</v>
      </c>
      <c r="DS289" s="2">
        <v>1435</v>
      </c>
      <c r="DT289" s="2">
        <v>1374</v>
      </c>
      <c r="DU289" s="2">
        <v>1355</v>
      </c>
      <c r="DV289" s="2">
        <v>1326</v>
      </c>
      <c r="DW289" s="2">
        <v>1323</v>
      </c>
      <c r="DX289" s="2">
        <v>1319</v>
      </c>
      <c r="DY289" s="2">
        <v>1319</v>
      </c>
      <c r="DZ289" s="2">
        <v>1280</v>
      </c>
      <c r="EA289" s="2">
        <v>1291</v>
      </c>
      <c r="EB289" s="2">
        <v>1282</v>
      </c>
      <c r="EC289" s="2">
        <v>1290</v>
      </c>
      <c r="ED289" s="2">
        <v>1334</v>
      </c>
      <c r="EE289" s="2">
        <v>1285</v>
      </c>
      <c r="EF289" s="2">
        <v>1307</v>
      </c>
      <c r="EG289" s="2">
        <v>1304</v>
      </c>
      <c r="EH289" s="2">
        <v>1253</v>
      </c>
      <c r="EI289" s="2">
        <v>1236</v>
      </c>
      <c r="EJ289" s="2">
        <v>1252</v>
      </c>
      <c r="EK289" s="2">
        <v>1231</v>
      </c>
      <c r="EL289" s="2">
        <v>1228</v>
      </c>
      <c r="EM289" s="2">
        <v>1210</v>
      </c>
      <c r="EN289" s="2">
        <v>1207</v>
      </c>
      <c r="EO289" s="2">
        <v>1163</v>
      </c>
      <c r="EP289" s="2">
        <v>1153</v>
      </c>
      <c r="EQ289" s="2">
        <v>1206</v>
      </c>
      <c r="ER289" s="2">
        <v>1141</v>
      </c>
      <c r="ES289" s="2">
        <v>1137</v>
      </c>
      <c r="ET289" s="2">
        <v>1105</v>
      </c>
      <c r="EU289" s="2">
        <v>1142</v>
      </c>
      <c r="EV289" s="2">
        <v>1095</v>
      </c>
      <c r="EW289" s="2">
        <v>1071</v>
      </c>
      <c r="EX289" s="2">
        <v>1053</v>
      </c>
      <c r="EY289" s="2">
        <v>1062</v>
      </c>
      <c r="EZ289" s="2">
        <v>1064</v>
      </c>
      <c r="FA289" s="2">
        <v>1029</v>
      </c>
      <c r="FB289" s="2">
        <v>1018</v>
      </c>
      <c r="FC289" s="2">
        <v>1013</v>
      </c>
      <c r="FD289" s="2">
        <v>1013</v>
      </c>
      <c r="FE289" s="2">
        <v>1023</v>
      </c>
      <c r="FF289" s="2">
        <v>1025</v>
      </c>
      <c r="FG289" s="2">
        <v>1003</v>
      </c>
      <c r="FH289" s="2">
        <v>1013</v>
      </c>
      <c r="FI289" s="2">
        <v>1010</v>
      </c>
      <c r="FJ289" s="2">
        <v>1015</v>
      </c>
      <c r="FK289" s="2">
        <v>1015</v>
      </c>
      <c r="FL289" s="2">
        <v>999</v>
      </c>
      <c r="FM289" s="2">
        <v>990</v>
      </c>
      <c r="FN289" s="2">
        <v>1009</v>
      </c>
      <c r="FO289" s="2">
        <v>1016</v>
      </c>
      <c r="FP289" s="2">
        <v>1035</v>
      </c>
      <c r="FQ289" s="2">
        <v>1035</v>
      </c>
      <c r="FR289" s="2">
        <v>1004</v>
      </c>
      <c r="FS289" s="2">
        <v>987</v>
      </c>
      <c r="FT289" s="2">
        <v>1003</v>
      </c>
      <c r="FU289" s="2">
        <v>1009</v>
      </c>
      <c r="FV289" s="2">
        <v>1011</v>
      </c>
      <c r="FW289" s="2">
        <v>1013</v>
      </c>
      <c r="FX289" s="2">
        <v>1010</v>
      </c>
      <c r="FY289" s="2">
        <v>1003</v>
      </c>
      <c r="FZ289" s="2">
        <v>1020</v>
      </c>
      <c r="GA289" s="2">
        <v>1001</v>
      </c>
      <c r="GB289" s="2">
        <v>941</v>
      </c>
      <c r="GC289" s="2">
        <v>1032</v>
      </c>
      <c r="GD289" s="2">
        <v>1015</v>
      </c>
      <c r="GE289" s="2">
        <v>1015</v>
      </c>
      <c r="GF289" s="2">
        <v>1014</v>
      </c>
      <c r="GG289" s="2">
        <v>1037</v>
      </c>
      <c r="GH289" s="2">
        <v>1042</v>
      </c>
      <c r="GI289" s="2">
        <v>1058</v>
      </c>
      <c r="GJ289" s="2">
        <v>1032</v>
      </c>
      <c r="GK289" s="2">
        <v>1065</v>
      </c>
      <c r="GL289" s="2">
        <v>1089</v>
      </c>
      <c r="GM289" s="2">
        <v>1076</v>
      </c>
      <c r="GN289" s="2">
        <v>1050</v>
      </c>
      <c r="GO289" s="2">
        <v>1046</v>
      </c>
      <c r="GP289" s="2">
        <v>1035</v>
      </c>
      <c r="GQ289" s="2">
        <v>1053</v>
      </c>
      <c r="GR289" s="2">
        <v>1018</v>
      </c>
      <c r="GS289" s="2">
        <v>1005</v>
      </c>
      <c r="GT289" s="2">
        <v>995</v>
      </c>
      <c r="GU289" s="2">
        <v>981</v>
      </c>
      <c r="GV289" s="2">
        <v>1005</v>
      </c>
      <c r="GW289" s="2">
        <v>1018</v>
      </c>
      <c r="GX289" s="2">
        <v>1004</v>
      </c>
      <c r="GY289" s="2">
        <v>977</v>
      </c>
      <c r="GZ289" s="2">
        <v>990</v>
      </c>
      <c r="HA289" s="2">
        <v>975</v>
      </c>
      <c r="HB289" s="2">
        <v>934</v>
      </c>
      <c r="HC289" s="2">
        <v>921</v>
      </c>
      <c r="HD289" s="2">
        <v>959</v>
      </c>
      <c r="HE289" s="2">
        <v>955</v>
      </c>
      <c r="HF289" s="2">
        <v>964</v>
      </c>
      <c r="HG289" s="2">
        <v>962</v>
      </c>
      <c r="HH289" s="2">
        <v>944</v>
      </c>
      <c r="HI289" s="2">
        <v>943</v>
      </c>
      <c r="HJ289" s="2">
        <v>936</v>
      </c>
      <c r="HK289" s="2">
        <v>936</v>
      </c>
      <c r="HL289" s="2">
        <v>918</v>
      </c>
      <c r="HM289" s="2">
        <v>931</v>
      </c>
      <c r="HN289" s="2">
        <v>913</v>
      </c>
      <c r="HO289" s="2">
        <v>883</v>
      </c>
      <c r="HP289" s="2">
        <v>870</v>
      </c>
      <c r="HQ289" s="2">
        <v>872</v>
      </c>
      <c r="HR289" s="2">
        <v>869</v>
      </c>
      <c r="HS289" s="2">
        <v>861</v>
      </c>
      <c r="HT289" s="2">
        <v>848</v>
      </c>
      <c r="HU289" s="2">
        <v>844</v>
      </c>
      <c r="HV289" s="2">
        <v>852</v>
      </c>
      <c r="HW289" s="2">
        <v>843</v>
      </c>
      <c r="HX289" s="2">
        <v>854</v>
      </c>
      <c r="HY289" s="2">
        <v>857</v>
      </c>
      <c r="HZ289" s="2">
        <v>865</v>
      </c>
      <c r="IA289" s="2">
        <v>859</v>
      </c>
      <c r="IB289" s="2">
        <v>874</v>
      </c>
      <c r="IC289" s="2">
        <v>879</v>
      </c>
      <c r="ID289" s="2">
        <v>887</v>
      </c>
      <c r="IE289" s="2">
        <v>899</v>
      </c>
      <c r="IF289" s="2">
        <v>897</v>
      </c>
      <c r="IG289" s="2">
        <v>828</v>
      </c>
      <c r="IH289" s="2">
        <v>815</v>
      </c>
      <c r="II289" s="2">
        <v>809</v>
      </c>
      <c r="IJ289" s="2">
        <v>808</v>
      </c>
      <c r="IK289" s="2">
        <v>807</v>
      </c>
      <c r="IL289" s="2">
        <v>875</v>
      </c>
      <c r="IM289" s="2">
        <v>872</v>
      </c>
      <c r="IN289" s="2">
        <v>867</v>
      </c>
      <c r="IO289" s="2">
        <v>861</v>
      </c>
      <c r="IP289" s="2">
        <v>860</v>
      </c>
      <c r="IQ289" s="2">
        <v>867</v>
      </c>
      <c r="IR289" s="2">
        <v>857</v>
      </c>
      <c r="IS289" s="2">
        <v>847</v>
      </c>
      <c r="IT289" s="2">
        <v>854</v>
      </c>
    </row>
    <row r="290" spans="1:254">
      <c r="A290" s="62" t="s">
        <v>503</v>
      </c>
      <c r="B290" s="4" t="inlineStr">
        <is>
          <t>ＹＵＳＨＩＮ</t>
        </is>
      </c>
      <c r="C290" s="4">
        <v>684</v>
      </c>
      <c r="D290" s="4">
        <v>2</v>
      </c>
      <c r="E290" s="67">
        <v>682</v>
      </c>
      <c r="F290" s="67">
        <v>684</v>
      </c>
      <c r="G290" s="67">
        <v>679</v>
      </c>
      <c r="H290" s="67">
        <v>663</v>
      </c>
      <c r="I290" s="67">
        <v>668</v>
      </c>
      <c r="J290" s="67">
        <v>674</v>
      </c>
      <c r="K290" s="67">
        <v>666</v>
      </c>
      <c r="L290" s="67">
        <v>669</v>
      </c>
      <c r="M290" s="67">
        <v>695</v>
      </c>
      <c r="N290" s="67">
        <v>688</v>
      </c>
      <c r="O290" s="67">
        <v>691</v>
      </c>
      <c r="P290" s="67">
        <v>682</v>
      </c>
      <c r="Q290" s="67">
        <v>689</v>
      </c>
      <c r="R290" s="67">
        <v>676</v>
      </c>
      <c r="S290" s="67">
        <v>666</v>
      </c>
      <c r="T290" s="67">
        <v>669</v>
      </c>
      <c r="U290" s="67">
        <v>664</v>
      </c>
      <c r="V290" s="67">
        <v>671</v>
      </c>
      <c r="W290" s="67">
        <v>681</v>
      </c>
      <c r="X290" s="67">
        <v>675</v>
      </c>
      <c r="Y290" s="67">
        <v>691</v>
      </c>
      <c r="Z290" s="67">
        <v>698</v>
      </c>
      <c r="AA290" s="67">
        <v>700</v>
      </c>
      <c r="AB290" s="67">
        <v>686</v>
      </c>
      <c r="AC290" s="67">
        <v>693</v>
      </c>
      <c r="AD290" s="67">
        <v>698</v>
      </c>
      <c r="AE290" s="67">
        <v>688</v>
      </c>
      <c r="AF290" s="67">
        <v>703</v>
      </c>
      <c r="AG290" s="67">
        <v>705</v>
      </c>
      <c r="AH290" s="67">
        <v>715</v>
      </c>
      <c r="AI290" s="67">
        <v>706</v>
      </c>
      <c r="AJ290" s="67">
        <v>736</v>
      </c>
      <c r="AK290" s="67">
        <v>740</v>
      </c>
      <c r="AL290" s="67">
        <v>734</v>
      </c>
      <c r="AM290" s="67">
        <v>741</v>
      </c>
      <c r="AN290" s="67">
        <v>770</v>
      </c>
      <c r="AO290" s="67">
        <v>713</v>
      </c>
      <c r="AP290" s="67">
        <v>700</v>
      </c>
      <c r="AQ290" s="67">
        <v>677</v>
      </c>
      <c r="AR290" s="67">
        <v>672</v>
      </c>
      <c r="AS290" s="67">
        <v>668</v>
      </c>
      <c r="AT290" s="67">
        <v>689</v>
      </c>
      <c r="AU290" s="67">
        <v>659</v>
      </c>
      <c r="AV290" s="67">
        <v>672</v>
      </c>
      <c r="AW290" s="67">
        <v>665</v>
      </c>
      <c r="AX290" s="67">
        <v>658</v>
      </c>
      <c r="AY290" s="67">
        <v>646</v>
      </c>
      <c r="AZ290" s="67">
        <v>661</v>
      </c>
      <c r="BA290" s="67">
        <v>667</v>
      </c>
      <c r="BB290" s="67">
        <v>677</v>
      </c>
      <c r="BC290" s="67">
        <v>670</v>
      </c>
      <c r="BD290" s="67">
        <v>659</v>
      </c>
      <c r="BE290" s="67">
        <v>710</v>
      </c>
      <c r="BF290" s="67">
        <v>721</v>
      </c>
      <c r="BG290" s="67">
        <v>707</v>
      </c>
      <c r="BH290" s="67">
        <v>708</v>
      </c>
      <c r="BI290" s="67">
        <v>712</v>
      </c>
      <c r="BJ290" s="67">
        <v>720</v>
      </c>
      <c r="BK290" s="67">
        <v>734</v>
      </c>
      <c r="BL290" s="67">
        <v>754</v>
      </c>
      <c r="BM290" s="67">
        <v>731</v>
      </c>
      <c r="BN290" s="67">
        <v>724</v>
      </c>
      <c r="BO290" s="67">
        <v>701</v>
      </c>
      <c r="BP290" s="67">
        <v>683</v>
      </c>
      <c r="BQ290" s="67">
        <v>690</v>
      </c>
      <c r="BR290" s="67">
        <v>681</v>
      </c>
      <c r="BS290" s="67">
        <v>667</v>
      </c>
      <c r="BT290" s="67">
        <v>669</v>
      </c>
      <c r="BU290" s="67">
        <v>658</v>
      </c>
      <c r="BV290" s="67">
        <v>659</v>
      </c>
      <c r="BW290" s="67">
        <v>659</v>
      </c>
      <c r="BX290" s="67">
        <v>671</v>
      </c>
      <c r="BY290" s="67">
        <v>678</v>
      </c>
      <c r="BZ290" s="67">
        <v>676</v>
      </c>
      <c r="CA290" s="516">
        <v>671</v>
      </c>
      <c r="CB290" s="516">
        <v>678</v>
      </c>
      <c r="CC290" s="516">
        <v>680</v>
      </c>
      <c r="CD290" s="516">
        <v>679</v>
      </c>
      <c r="CE290" s="516">
        <v>676</v>
      </c>
      <c r="CF290" s="516">
        <v>679</v>
      </c>
      <c r="CG290" s="516">
        <v>680</v>
      </c>
      <c r="CH290" s="516">
        <v>695</v>
      </c>
      <c r="CI290" s="516">
        <v>689</v>
      </c>
      <c r="CJ290" s="516">
        <v>680</v>
      </c>
      <c r="CK290" s="516">
        <v>669</v>
      </c>
      <c r="CL290" s="516">
        <v>672</v>
      </c>
      <c r="CM290" s="516">
        <v>673</v>
      </c>
      <c r="CN290" s="516">
        <v>661</v>
      </c>
      <c r="CO290" s="516">
        <v>657</v>
      </c>
      <c r="CP290" s="516">
        <v>689</v>
      </c>
      <c r="CQ290" s="516">
        <v>693</v>
      </c>
      <c r="CR290" s="516">
        <v>696</v>
      </c>
      <c r="CS290" s="516">
        <v>679</v>
      </c>
      <c r="CT290" s="516">
        <v>670</v>
      </c>
      <c r="CU290" s="516">
        <v>672</v>
      </c>
      <c r="CV290" s="516">
        <v>719</v>
      </c>
      <c r="CW290" s="516">
        <v>720</v>
      </c>
      <c r="CX290" s="516">
        <v>700</v>
      </c>
      <c r="CY290" s="516">
        <v>712</v>
      </c>
      <c r="CZ290" s="516">
        <v>699</v>
      </c>
      <c r="DA290" s="2">
        <v>708</v>
      </c>
      <c r="DB290" s="2">
        <v>706</v>
      </c>
      <c r="DC290" s="2">
        <v>683</v>
      </c>
      <c r="DD290" s="2">
        <v>702</v>
      </c>
      <c r="DE290" s="2">
        <v>729</v>
      </c>
      <c r="DF290" s="2">
        <v>696</v>
      </c>
      <c r="DG290" s="2">
        <v>735</v>
      </c>
      <c r="DH290" s="2">
        <v>748</v>
      </c>
      <c r="DI290" s="2">
        <v>781</v>
      </c>
      <c r="DJ290" s="2">
        <v>752</v>
      </c>
      <c r="DK290" s="2">
        <v>750</v>
      </c>
      <c r="DL290" s="2">
        <v>764</v>
      </c>
      <c r="DM290" s="2">
        <v>718</v>
      </c>
      <c r="DN290" s="2">
        <v>733</v>
      </c>
      <c r="DO290" s="2">
        <v>779</v>
      </c>
      <c r="DP290" s="2">
        <v>785</v>
      </c>
      <c r="DQ290" s="2">
        <v>785</v>
      </c>
      <c r="DR290" s="2">
        <v>798</v>
      </c>
      <c r="DS290" s="2">
        <v>823</v>
      </c>
      <c r="DT290" s="2">
        <v>822</v>
      </c>
      <c r="DU290" s="2">
        <v>815</v>
      </c>
      <c r="DV290" s="2">
        <v>808</v>
      </c>
      <c r="DW290" s="2">
        <v>818</v>
      </c>
      <c r="DX290" s="2">
        <v>794</v>
      </c>
      <c r="DY290" s="2">
        <v>783</v>
      </c>
      <c r="DZ290" s="2">
        <v>773</v>
      </c>
      <c r="EA290" s="2">
        <v>761</v>
      </c>
      <c r="EB290" s="2">
        <v>755</v>
      </c>
      <c r="EC290" s="2">
        <v>757</v>
      </c>
      <c r="ED290" s="2">
        <v>748</v>
      </c>
      <c r="EE290" s="2">
        <v>742</v>
      </c>
      <c r="EF290" s="2">
        <v>741</v>
      </c>
      <c r="EG290" s="2">
        <v>756</v>
      </c>
      <c r="EH290" s="2">
        <v>745</v>
      </c>
      <c r="EI290" s="2">
        <v>750</v>
      </c>
      <c r="EJ290" s="2">
        <v>750</v>
      </c>
      <c r="EK290" s="2">
        <v>767</v>
      </c>
      <c r="EL290" s="2">
        <v>759</v>
      </c>
      <c r="EM290" s="2">
        <v>747</v>
      </c>
      <c r="EN290" s="2">
        <v>742</v>
      </c>
      <c r="EO290" s="2">
        <v>741</v>
      </c>
      <c r="EP290" s="2">
        <v>738</v>
      </c>
      <c r="EQ290" s="2">
        <v>739</v>
      </c>
      <c r="ER290" s="2">
        <v>737</v>
      </c>
      <c r="ES290" s="2">
        <v>733</v>
      </c>
      <c r="ET290" s="2">
        <v>711</v>
      </c>
      <c r="EU290" s="2">
        <v>710</v>
      </c>
      <c r="EV290" s="2">
        <v>701</v>
      </c>
      <c r="EW290" s="2">
        <v>698</v>
      </c>
      <c r="EX290" s="2">
        <v>699</v>
      </c>
      <c r="EY290" s="2">
        <v>722</v>
      </c>
      <c r="EZ290" s="2">
        <v>715</v>
      </c>
      <c r="FA290" s="2">
        <v>715</v>
      </c>
      <c r="FB290" s="2">
        <v>721</v>
      </c>
      <c r="FC290" s="2">
        <v>712</v>
      </c>
      <c r="FD290" s="2">
        <v>718</v>
      </c>
      <c r="FE290" s="2">
        <v>715</v>
      </c>
      <c r="FF290" s="2">
        <v>715</v>
      </c>
      <c r="FG290" s="2">
        <v>705</v>
      </c>
      <c r="FH290" s="2">
        <v>705</v>
      </c>
      <c r="FI290" s="2">
        <v>712</v>
      </c>
      <c r="FJ290" s="2">
        <v>714</v>
      </c>
      <c r="FK290" s="2">
        <v>715</v>
      </c>
      <c r="FL290" s="2">
        <v>719</v>
      </c>
      <c r="FM290" s="2">
        <v>700</v>
      </c>
      <c r="FN290" s="2">
        <v>700</v>
      </c>
      <c r="FO290" s="2">
        <v>688</v>
      </c>
      <c r="FP290" s="2">
        <v>682</v>
      </c>
      <c r="FQ290" s="2">
        <v>672</v>
      </c>
      <c r="FR290" s="2">
        <v>677</v>
      </c>
      <c r="FS290" s="2">
        <v>679</v>
      </c>
      <c r="FT290" s="2">
        <v>676</v>
      </c>
      <c r="FU290" s="2">
        <v>672</v>
      </c>
      <c r="FV290" s="2">
        <v>674</v>
      </c>
      <c r="FW290" s="2">
        <v>674</v>
      </c>
      <c r="FX290" s="2">
        <v>682</v>
      </c>
      <c r="FY290" s="2">
        <v>675</v>
      </c>
      <c r="FZ290" s="2">
        <v>669</v>
      </c>
      <c r="GA290" s="2">
        <v>677</v>
      </c>
      <c r="GB290" s="2">
        <v>659</v>
      </c>
      <c r="GC290" s="2">
        <v>664</v>
      </c>
      <c r="GD290" s="2">
        <v>652</v>
      </c>
      <c r="GE290" s="2">
        <v>664</v>
      </c>
      <c r="GF290" s="2">
        <v>646</v>
      </c>
      <c r="GG290" s="2">
        <v>654</v>
      </c>
      <c r="GH290" s="2">
        <v>645</v>
      </c>
      <c r="GI290" s="2">
        <v>643</v>
      </c>
      <c r="GJ290" s="2">
        <v>632</v>
      </c>
      <c r="GK290" s="2">
        <v>624</v>
      </c>
      <c r="GL290" s="2">
        <v>636</v>
      </c>
      <c r="GM290" s="2">
        <v>627</v>
      </c>
      <c r="GN290" s="2">
        <v>616</v>
      </c>
      <c r="GO290" s="2">
        <v>615</v>
      </c>
      <c r="GP290" s="2">
        <v>597</v>
      </c>
      <c r="GQ290" s="2">
        <v>599</v>
      </c>
      <c r="GR290" s="2">
        <v>582</v>
      </c>
      <c r="GS290" s="2">
        <v>595</v>
      </c>
      <c r="GT290" s="2">
        <v>587</v>
      </c>
      <c r="GU290" s="2">
        <v>578</v>
      </c>
      <c r="GV290" s="2">
        <v>590</v>
      </c>
      <c r="GW290" s="2">
        <v>604</v>
      </c>
      <c r="GX290" s="2">
        <v>600</v>
      </c>
      <c r="GY290" s="2">
        <v>597</v>
      </c>
      <c r="GZ290" s="2">
        <v>598</v>
      </c>
      <c r="HA290" s="2">
        <v>593</v>
      </c>
      <c r="HB290" s="2">
        <v>588</v>
      </c>
      <c r="HC290" s="2">
        <v>590</v>
      </c>
      <c r="HD290" s="2">
        <v>615</v>
      </c>
      <c r="HE290" s="2">
        <v>608</v>
      </c>
      <c r="HF290" s="2">
        <v>628</v>
      </c>
      <c r="HG290" s="2">
        <v>625</v>
      </c>
      <c r="HH290" s="2">
        <v>624</v>
      </c>
      <c r="HI290" s="2">
        <v>621</v>
      </c>
      <c r="HJ290" s="2">
        <v>618</v>
      </c>
      <c r="HK290" s="2">
        <v>631</v>
      </c>
      <c r="HL290" s="2">
        <v>622</v>
      </c>
      <c r="HM290" s="2">
        <v>623</v>
      </c>
      <c r="HN290" s="2">
        <v>618</v>
      </c>
      <c r="HO290" s="2">
        <v>622</v>
      </c>
      <c r="HP290" s="2">
        <v>623</v>
      </c>
      <c r="HQ290" s="2">
        <v>623</v>
      </c>
      <c r="HR290" s="2">
        <v>631</v>
      </c>
      <c r="HS290" s="2">
        <v>625</v>
      </c>
      <c r="HT290" s="2">
        <v>624</v>
      </c>
      <c r="HU290" s="2">
        <v>619</v>
      </c>
      <c r="HV290" s="2">
        <v>619</v>
      </c>
      <c r="HW290" s="2">
        <v>620</v>
      </c>
      <c r="HX290" s="2">
        <v>620</v>
      </c>
      <c r="HY290" s="2">
        <v>622</v>
      </c>
      <c r="HZ290" s="2">
        <v>620</v>
      </c>
      <c r="IA290" s="2">
        <v>625</v>
      </c>
      <c r="IB290" s="2">
        <v>631</v>
      </c>
      <c r="IC290" s="2">
        <v>630</v>
      </c>
      <c r="ID290" s="2">
        <v>633</v>
      </c>
      <c r="IE290" s="2">
        <v>633</v>
      </c>
      <c r="IF290" s="2">
        <v>635</v>
      </c>
      <c r="IG290" s="2">
        <v>640</v>
      </c>
      <c r="IH290" s="2">
        <v>630</v>
      </c>
      <c r="II290" s="2">
        <v>626</v>
      </c>
      <c r="IJ290" s="2">
        <v>635</v>
      </c>
      <c r="IK290" s="2">
        <v>625</v>
      </c>
      <c r="IL290" s="2">
        <v>647</v>
      </c>
      <c r="IM290" s="2">
        <v>646</v>
      </c>
      <c r="IN290" s="2">
        <v>653</v>
      </c>
      <c r="IO290" s="2">
        <v>642</v>
      </c>
      <c r="IP290" s="2">
        <v>634</v>
      </c>
      <c r="IQ290" s="2">
        <v>640</v>
      </c>
      <c r="IR290" s="2">
        <v>630</v>
      </c>
      <c r="IS290" s="2">
        <v>625</v>
      </c>
      <c r="IT290" s="2">
        <v>623</v>
      </c>
    </row>
    <row r="291" spans="1:254">
      <c r="A291" s="62" t="s">
        <v>504</v>
      </c>
      <c r="B291" s="4" t="inlineStr">
        <is>
          <t>電気興業</t>
        </is>
      </c>
      <c r="C291" s="4">
        <v>3205</v>
      </c>
      <c r="D291" s="4">
        <v>-15</v>
      </c>
      <c r="E291" s="67">
        <v>3220</v>
      </c>
      <c r="F291" s="67">
        <v>3170</v>
      </c>
      <c r="G291" s="67">
        <v>3085</v>
      </c>
      <c r="H291" s="67">
        <v>3065</v>
      </c>
      <c r="I291" s="67">
        <v>3085</v>
      </c>
      <c r="J291" s="67">
        <v>3055</v>
      </c>
      <c r="K291" s="67">
        <v>3005</v>
      </c>
      <c r="L291" s="67">
        <v>2991</v>
      </c>
      <c r="M291" s="67">
        <v>3020</v>
      </c>
      <c r="N291" s="67">
        <v>2957</v>
      </c>
      <c r="O291" s="67">
        <v>3015</v>
      </c>
      <c r="P291" s="67">
        <v>3010</v>
      </c>
      <c r="Q291" s="67">
        <v>2929</v>
      </c>
      <c r="R291" s="67">
        <v>2875</v>
      </c>
      <c r="S291" s="67">
        <v>2991</v>
      </c>
      <c r="T291" s="67">
        <v>3030</v>
      </c>
      <c r="U291" s="67">
        <v>3000</v>
      </c>
      <c r="V291" s="67">
        <v>2988</v>
      </c>
      <c r="W291" s="67">
        <v>3020</v>
      </c>
      <c r="X291" s="67">
        <v>3080</v>
      </c>
      <c r="Y291" s="67">
        <v>2930</v>
      </c>
      <c r="Z291" s="67">
        <v>2972</v>
      </c>
      <c r="AA291" s="67">
        <v>3010</v>
      </c>
      <c r="AB291" s="67">
        <v>3035</v>
      </c>
      <c r="AC291" s="67">
        <v>3045</v>
      </c>
      <c r="AD291" s="67">
        <v>3060</v>
      </c>
      <c r="AE291" s="67">
        <v>3040</v>
      </c>
      <c r="AF291" s="67">
        <v>3125</v>
      </c>
      <c r="AG291" s="67">
        <v>3085</v>
      </c>
      <c r="AH291" s="67">
        <v>3130</v>
      </c>
      <c r="AI291" s="67">
        <v>3120</v>
      </c>
      <c r="AJ291" s="67">
        <v>3100</v>
      </c>
      <c r="AK291" s="67">
        <v>3135</v>
      </c>
      <c r="AL291" s="67">
        <v>3175</v>
      </c>
      <c r="AM291" s="67">
        <v>3155</v>
      </c>
      <c r="AN291" s="67">
        <v>3155</v>
      </c>
      <c r="AO291" s="67">
        <v>3180</v>
      </c>
      <c r="AP291" s="67">
        <v>3285</v>
      </c>
      <c r="AQ291" s="67">
        <v>3180</v>
      </c>
      <c r="AR291" s="67">
        <v>3175</v>
      </c>
      <c r="AS291" s="67">
        <v>3290</v>
      </c>
      <c r="AT291" s="67">
        <v>3400</v>
      </c>
      <c r="AU291" s="67">
        <v>3390</v>
      </c>
      <c r="AV291" s="67">
        <v>3465</v>
      </c>
      <c r="AW291" s="67">
        <v>3475</v>
      </c>
      <c r="AX291" s="67">
        <v>3510</v>
      </c>
      <c r="AY291" s="67">
        <v>3475</v>
      </c>
      <c r="AZ291" s="67">
        <v>3525</v>
      </c>
      <c r="BA291" s="67">
        <v>3510</v>
      </c>
      <c r="BB291" s="67">
        <v>3520</v>
      </c>
      <c r="BC291" s="67">
        <v>3480</v>
      </c>
      <c r="BD291" s="67">
        <v>3500</v>
      </c>
      <c r="BE291" s="67">
        <v>3470</v>
      </c>
      <c r="BF291" s="67">
        <v>3405</v>
      </c>
      <c r="BG291" s="67">
        <v>3415</v>
      </c>
      <c r="BH291" s="67">
        <v>3415</v>
      </c>
      <c r="BI291" s="67">
        <v>3415</v>
      </c>
      <c r="BJ291" s="67">
        <v>3445</v>
      </c>
      <c r="BK291" s="67">
        <v>3460</v>
      </c>
      <c r="BL291" s="67">
        <v>3470</v>
      </c>
      <c r="BM291" s="67">
        <v>3485</v>
      </c>
      <c r="BN291" s="67">
        <v>3465</v>
      </c>
      <c r="BO291" s="67">
        <v>3425</v>
      </c>
      <c r="BP291" s="67">
        <v>3410</v>
      </c>
      <c r="BQ291" s="67">
        <v>3415</v>
      </c>
      <c r="BR291" s="67">
        <v>3335</v>
      </c>
      <c r="BS291" s="67">
        <v>3315</v>
      </c>
      <c r="BT291" s="67">
        <v>3345</v>
      </c>
      <c r="BU291" s="67">
        <v>3295</v>
      </c>
      <c r="BV291" s="67">
        <v>3325</v>
      </c>
      <c r="BW291" s="67">
        <v>3330</v>
      </c>
      <c r="BX291" s="67">
        <v>3280</v>
      </c>
      <c r="BY291" s="67">
        <v>3300</v>
      </c>
      <c r="BZ291" s="67">
        <v>3310</v>
      </c>
      <c r="CA291" s="516">
        <v>3275</v>
      </c>
      <c r="CB291" s="516">
        <v>3295</v>
      </c>
      <c r="CC291" s="516">
        <v>3255</v>
      </c>
      <c r="CD291" s="516">
        <v>3220</v>
      </c>
      <c r="CE291" s="516">
        <v>3165</v>
      </c>
      <c r="CF291" s="516">
        <v>3080</v>
      </c>
      <c r="CG291" s="516">
        <v>3095</v>
      </c>
      <c r="CH291" s="516">
        <v>3170</v>
      </c>
      <c r="CI291" s="516">
        <v>3090</v>
      </c>
      <c r="CJ291" s="516">
        <v>3075</v>
      </c>
      <c r="CK291" s="516">
        <v>3075</v>
      </c>
      <c r="CL291" s="516">
        <v>3055</v>
      </c>
      <c r="CM291" s="516">
        <v>3085</v>
      </c>
      <c r="CN291" s="516">
        <v>3000</v>
      </c>
      <c r="CO291" s="516">
        <v>3020</v>
      </c>
      <c r="CP291" s="516">
        <v>3100</v>
      </c>
      <c r="CQ291" s="516">
        <v>3085</v>
      </c>
      <c r="CR291" s="516">
        <v>3120</v>
      </c>
      <c r="CS291" s="516">
        <v>3090</v>
      </c>
      <c r="CT291" s="516">
        <v>3000</v>
      </c>
      <c r="CU291" s="516">
        <v>3125</v>
      </c>
      <c r="CV291" s="516">
        <v>3220</v>
      </c>
      <c r="CW291" s="516">
        <v>3105</v>
      </c>
      <c r="CX291" s="516">
        <v>3215</v>
      </c>
      <c r="CY291" s="516">
        <v>3195</v>
      </c>
      <c r="CZ291" s="516">
        <v>3180</v>
      </c>
      <c r="DA291" s="2">
        <v>3260</v>
      </c>
      <c r="DB291" s="2">
        <v>3200</v>
      </c>
      <c r="DC291" s="2">
        <v>3180</v>
      </c>
      <c r="DD291" s="2">
        <v>3200</v>
      </c>
      <c r="DE291" s="2">
        <v>3200</v>
      </c>
      <c r="DF291" s="2">
        <v>3065</v>
      </c>
      <c r="DG291" s="2">
        <v>3310</v>
      </c>
      <c r="DH291" s="2">
        <v>3435</v>
      </c>
      <c r="DI291" s="2">
        <v>3395</v>
      </c>
      <c r="DJ291" s="2">
        <v>3345</v>
      </c>
      <c r="DK291" s="2">
        <v>3335</v>
      </c>
      <c r="DL291" s="2">
        <v>3315</v>
      </c>
      <c r="DM291" s="2">
        <v>3040</v>
      </c>
      <c r="DN291" s="2">
        <v>3090</v>
      </c>
      <c r="DO291" s="2">
        <v>3045</v>
      </c>
      <c r="DP291" s="2">
        <v>2999</v>
      </c>
      <c r="DQ291" s="2">
        <v>2986</v>
      </c>
      <c r="DR291" s="2">
        <v>2844</v>
      </c>
      <c r="DS291" s="2">
        <v>2942</v>
      </c>
      <c r="DT291" s="2">
        <v>2891</v>
      </c>
      <c r="DU291" s="2">
        <v>2871</v>
      </c>
      <c r="DV291" s="2">
        <v>2869</v>
      </c>
      <c r="DW291" s="2">
        <v>2827</v>
      </c>
      <c r="DX291" s="2">
        <v>2781</v>
      </c>
      <c r="DY291" s="2">
        <v>2785</v>
      </c>
      <c r="DZ291" s="2">
        <v>2682</v>
      </c>
      <c r="EA291" s="2">
        <v>2681</v>
      </c>
      <c r="EB291" s="2">
        <v>2692</v>
      </c>
      <c r="EC291" s="2">
        <v>2687</v>
      </c>
      <c r="ED291" s="2">
        <v>2708</v>
      </c>
      <c r="EE291" s="2">
        <v>2697</v>
      </c>
      <c r="EF291" s="2">
        <v>2822</v>
      </c>
      <c r="EG291" s="2">
        <v>2745</v>
      </c>
      <c r="EH291" s="2">
        <v>2674</v>
      </c>
      <c r="EI291" s="2">
        <v>2687</v>
      </c>
      <c r="EJ291" s="2">
        <v>2692</v>
      </c>
      <c r="EK291" s="2">
        <v>2710</v>
      </c>
      <c r="EL291" s="2">
        <v>2720</v>
      </c>
      <c r="EM291" s="2">
        <v>2702</v>
      </c>
      <c r="EN291" s="2">
        <v>2721</v>
      </c>
      <c r="EO291" s="2">
        <v>2709</v>
      </c>
      <c r="EP291" s="2">
        <v>2686</v>
      </c>
      <c r="EQ291" s="2">
        <v>2673</v>
      </c>
      <c r="ER291" s="2">
        <v>2671</v>
      </c>
      <c r="ES291" s="2">
        <v>2651</v>
      </c>
      <c r="ET291" s="2">
        <v>2645</v>
      </c>
      <c r="EU291" s="2">
        <v>2634</v>
      </c>
      <c r="EV291" s="2">
        <v>2640</v>
      </c>
      <c r="EW291" s="2">
        <v>2622</v>
      </c>
      <c r="EX291" s="2">
        <v>2631</v>
      </c>
      <c r="EY291" s="2">
        <v>2646</v>
      </c>
      <c r="EZ291" s="2">
        <v>2673</v>
      </c>
      <c r="FA291" s="2">
        <v>2644</v>
      </c>
      <c r="FB291" s="2">
        <v>2636</v>
      </c>
      <c r="FC291" s="2">
        <v>2618</v>
      </c>
      <c r="FD291" s="2">
        <v>2631</v>
      </c>
      <c r="FE291" s="2">
        <v>2630</v>
      </c>
      <c r="FF291" s="2">
        <v>2635</v>
      </c>
      <c r="FG291" s="2">
        <v>2614</v>
      </c>
      <c r="FH291" s="2">
        <v>2625</v>
      </c>
      <c r="FI291" s="2">
        <v>2647</v>
      </c>
      <c r="FJ291" s="2">
        <v>2619</v>
      </c>
      <c r="FK291" s="2">
        <v>2605</v>
      </c>
      <c r="FL291" s="2">
        <v>2627</v>
      </c>
      <c r="FM291" s="2">
        <v>2594</v>
      </c>
      <c r="FN291" s="2">
        <v>2594</v>
      </c>
      <c r="FO291" s="2">
        <v>2592</v>
      </c>
      <c r="FP291" s="2">
        <v>2603</v>
      </c>
      <c r="FQ291" s="2">
        <v>2593</v>
      </c>
      <c r="FR291" s="2">
        <v>2621</v>
      </c>
      <c r="FS291" s="2">
        <v>2612</v>
      </c>
      <c r="FT291" s="2">
        <v>2617</v>
      </c>
      <c r="FU291" s="2">
        <v>2597</v>
      </c>
      <c r="FV291" s="2">
        <v>2496</v>
      </c>
      <c r="FW291" s="2">
        <v>2524</v>
      </c>
      <c r="FX291" s="2">
        <v>2395</v>
      </c>
      <c r="FY291" s="2">
        <v>1995</v>
      </c>
      <c r="FZ291" s="2">
        <v>1992</v>
      </c>
      <c r="GA291" s="2">
        <v>2012</v>
      </c>
      <c r="GB291" s="2">
        <v>1999</v>
      </c>
      <c r="GC291" s="2">
        <v>1971</v>
      </c>
      <c r="GD291" s="2">
        <v>1981</v>
      </c>
      <c r="GE291" s="2">
        <v>1990</v>
      </c>
      <c r="GF291" s="2">
        <v>1977</v>
      </c>
      <c r="GG291" s="2">
        <v>1932</v>
      </c>
      <c r="GH291" s="2">
        <v>1926</v>
      </c>
      <c r="GI291" s="2">
        <v>1905</v>
      </c>
      <c r="GJ291" s="2">
        <v>1884</v>
      </c>
      <c r="GK291" s="2">
        <v>1912</v>
      </c>
      <c r="GL291" s="2">
        <v>1956</v>
      </c>
      <c r="GM291" s="2">
        <v>1915</v>
      </c>
      <c r="GN291" s="2">
        <v>1923</v>
      </c>
      <c r="GO291" s="2">
        <v>1965</v>
      </c>
      <c r="GP291" s="2">
        <v>1884</v>
      </c>
      <c r="GQ291" s="2">
        <v>1902</v>
      </c>
      <c r="GR291" s="2">
        <v>1859</v>
      </c>
      <c r="GS291" s="2">
        <v>1900</v>
      </c>
      <c r="GT291" s="2">
        <v>1894</v>
      </c>
      <c r="GU291" s="2">
        <v>1884</v>
      </c>
      <c r="GV291" s="2">
        <v>1942</v>
      </c>
      <c r="GW291" s="2">
        <v>1983</v>
      </c>
      <c r="GX291" s="2">
        <v>1976</v>
      </c>
      <c r="GY291" s="2">
        <v>1998</v>
      </c>
      <c r="GZ291" s="2">
        <v>2007</v>
      </c>
      <c r="HA291" s="2">
        <v>1939</v>
      </c>
      <c r="HB291" s="2">
        <v>1925</v>
      </c>
      <c r="HC291" s="2">
        <v>1957</v>
      </c>
      <c r="HD291" s="2">
        <v>1997</v>
      </c>
      <c r="HE291" s="2">
        <v>2019</v>
      </c>
      <c r="HF291" s="2">
        <v>2100</v>
      </c>
      <c r="HG291" s="2">
        <v>2089</v>
      </c>
      <c r="HH291" s="2">
        <v>2089</v>
      </c>
      <c r="HI291" s="2">
        <v>2102</v>
      </c>
      <c r="HJ291" s="2">
        <v>2083</v>
      </c>
      <c r="HK291" s="2">
        <v>2092</v>
      </c>
      <c r="HL291" s="2">
        <v>2085</v>
      </c>
      <c r="HM291" s="2">
        <v>2093</v>
      </c>
      <c r="HN291" s="2">
        <v>2095</v>
      </c>
      <c r="HO291" s="2">
        <v>2098</v>
      </c>
      <c r="HP291" s="2">
        <v>2103</v>
      </c>
      <c r="HQ291" s="2">
        <v>2103</v>
      </c>
      <c r="HR291" s="2">
        <v>2086</v>
      </c>
      <c r="HS291" s="2">
        <v>2055</v>
      </c>
      <c r="HT291" s="2">
        <v>2065</v>
      </c>
      <c r="HU291" s="2">
        <v>2101</v>
      </c>
      <c r="HV291" s="2">
        <v>2115</v>
      </c>
      <c r="HW291" s="2">
        <v>2116</v>
      </c>
      <c r="HX291" s="2">
        <v>2126</v>
      </c>
      <c r="HY291" s="2">
        <v>2142</v>
      </c>
      <c r="HZ291" s="2">
        <v>2149</v>
      </c>
      <c r="IA291" s="2">
        <v>2145</v>
      </c>
      <c r="IB291" s="2">
        <v>2179</v>
      </c>
      <c r="IC291" s="2">
        <v>2194</v>
      </c>
      <c r="ID291" s="2">
        <v>2161</v>
      </c>
      <c r="IE291" s="2">
        <v>2178</v>
      </c>
      <c r="IF291" s="2">
        <v>2175</v>
      </c>
      <c r="IG291" s="2">
        <v>2176</v>
      </c>
      <c r="IH291" s="2">
        <v>2191</v>
      </c>
      <c r="II291" s="2">
        <v>2242</v>
      </c>
      <c r="IJ291" s="2">
        <v>2258</v>
      </c>
      <c r="IK291" s="2">
        <v>2241</v>
      </c>
      <c r="IL291" s="2">
        <v>2224</v>
      </c>
      <c r="IM291" s="2">
        <v>2211</v>
      </c>
      <c r="IN291" s="2">
        <v>2170</v>
      </c>
      <c r="IO291" s="2">
        <v>2152</v>
      </c>
      <c r="IP291" s="2">
        <v>2156</v>
      </c>
      <c r="IQ291" s="2">
        <v>2177</v>
      </c>
      <c r="IR291" s="2">
        <v>2185</v>
      </c>
      <c r="IS291" s="2">
        <v>2122</v>
      </c>
      <c r="IT291" s="2">
        <v>2119</v>
      </c>
    </row>
    <row r="292" spans="1:254">
      <c r="A292" s="62" t="s">
        <v>505</v>
      </c>
      <c r="B292" s="4" t="inlineStr">
        <is>
          <t>新光商事</t>
        </is>
      </c>
      <c r="C292" s="4">
        <v>1567</v>
      </c>
      <c r="D292" s="4">
        <v>1</v>
      </c>
      <c r="E292" s="67">
        <v>1566</v>
      </c>
      <c r="F292" s="67">
        <v>1566</v>
      </c>
      <c r="G292" s="67">
        <v>1579</v>
      </c>
      <c r="H292" s="67">
        <v>1569</v>
      </c>
      <c r="I292" s="67">
        <v>1556</v>
      </c>
      <c r="J292" s="67">
        <v>1560</v>
      </c>
      <c r="K292" s="67">
        <v>1572</v>
      </c>
      <c r="L292" s="67">
        <v>1580</v>
      </c>
      <c r="M292" s="67">
        <v>1579</v>
      </c>
      <c r="N292" s="67">
        <v>1592</v>
      </c>
      <c r="O292" s="67">
        <v>1587</v>
      </c>
      <c r="P292" s="67">
        <v>1590</v>
      </c>
      <c r="Q292" s="67">
        <v>1581</v>
      </c>
      <c r="R292" s="67">
        <v>1605</v>
      </c>
      <c r="S292" s="67">
        <v>1602</v>
      </c>
      <c r="T292" s="67">
        <v>1622</v>
      </c>
      <c r="U292" s="67">
        <v>1588</v>
      </c>
      <c r="V292" s="67">
        <v>1586</v>
      </c>
      <c r="W292" s="67">
        <v>1588</v>
      </c>
      <c r="X292" s="67">
        <v>1588</v>
      </c>
      <c r="Y292" s="67">
        <v>1590</v>
      </c>
      <c r="Z292" s="67">
        <v>1588</v>
      </c>
      <c r="AA292" s="67">
        <v>1589</v>
      </c>
      <c r="AB292" s="67">
        <v>1587</v>
      </c>
      <c r="AC292" s="67">
        <v>1588</v>
      </c>
      <c r="AD292" s="67">
        <v>1588</v>
      </c>
      <c r="AE292" s="67">
        <v>1590</v>
      </c>
      <c r="AF292" s="67">
        <v>1583</v>
      </c>
      <c r="AG292" s="67">
        <v>1565</v>
      </c>
      <c r="AH292" s="67">
        <v>1574</v>
      </c>
      <c r="AI292" s="67">
        <v>1577</v>
      </c>
      <c r="AJ292" s="67">
        <v>1579</v>
      </c>
      <c r="AK292" s="67">
        <v>1599</v>
      </c>
      <c r="AL292" s="67">
        <v>1580</v>
      </c>
      <c r="AM292" s="67">
        <v>1583</v>
      </c>
      <c r="AN292" s="67">
        <v>1581</v>
      </c>
      <c r="AO292" s="67">
        <v>1580</v>
      </c>
      <c r="AP292" s="67">
        <v>1577</v>
      </c>
      <c r="AQ292" s="67">
        <v>1580</v>
      </c>
      <c r="AR292" s="67">
        <v>1579</v>
      </c>
      <c r="AS292" s="67">
        <v>1578</v>
      </c>
      <c r="AT292" s="67">
        <v>1581</v>
      </c>
      <c r="AU292" s="67">
        <v>1583</v>
      </c>
      <c r="AV292" s="67">
        <v>1585</v>
      </c>
      <c r="AW292" s="67">
        <v>1584</v>
      </c>
      <c r="AX292" s="67">
        <v>1579</v>
      </c>
      <c r="AY292" s="67">
        <v>1579</v>
      </c>
      <c r="AZ292" s="67">
        <v>1580</v>
      </c>
      <c r="BA292" s="67">
        <v>1575</v>
      </c>
      <c r="BB292" s="67">
        <v>1579</v>
      </c>
      <c r="BC292" s="67">
        <v>1595</v>
      </c>
      <c r="BD292" s="67">
        <v>1598</v>
      </c>
      <c r="BE292" s="67">
        <v>1600</v>
      </c>
      <c r="BF292" s="67">
        <v>1603</v>
      </c>
      <c r="BG292" s="67">
        <v>1613</v>
      </c>
      <c r="BH292" s="67">
        <v>1606</v>
      </c>
      <c r="BI292" s="67">
        <v>1613</v>
      </c>
      <c r="BJ292" s="67">
        <v>1595</v>
      </c>
      <c r="BK292" s="67">
        <v>1525</v>
      </c>
      <c r="BL292" s="67">
        <v>1485</v>
      </c>
      <c r="BM292" s="67">
        <v>1575</v>
      </c>
      <c r="BN292" s="67">
        <v>1665</v>
      </c>
      <c r="BO292" s="67">
        <v>1662</v>
      </c>
      <c r="BP292" s="67">
        <v>1714</v>
      </c>
      <c r="BQ292" s="67">
        <v>1740</v>
      </c>
      <c r="BR292" s="67">
        <v>1668</v>
      </c>
      <c r="BS292" s="67">
        <v>1631</v>
      </c>
      <c r="BT292" s="67">
        <v>1601</v>
      </c>
      <c r="BU292" s="67">
        <v>1540</v>
      </c>
      <c r="BV292" s="67">
        <v>1517</v>
      </c>
      <c r="BW292" s="67">
        <v>1539</v>
      </c>
      <c r="BX292" s="67">
        <v>1577</v>
      </c>
      <c r="BY292" s="67">
        <v>1550</v>
      </c>
      <c r="BZ292" s="67">
        <v>1539</v>
      </c>
      <c r="CA292" s="516">
        <v>1490</v>
      </c>
      <c r="CB292" s="516">
        <v>1450</v>
      </c>
      <c r="CC292" s="516">
        <v>1419</v>
      </c>
      <c r="CD292" s="516">
        <v>1371</v>
      </c>
      <c r="CE292" s="516">
        <v>1447</v>
      </c>
      <c r="CF292" s="516">
        <v>1405</v>
      </c>
      <c r="CG292" s="516">
        <v>1403</v>
      </c>
      <c r="CH292" s="516">
        <v>1388</v>
      </c>
      <c r="CI292" s="516">
        <v>1350</v>
      </c>
      <c r="CJ292" s="516">
        <v>1302</v>
      </c>
      <c r="CK292" s="516">
        <v>1311</v>
      </c>
      <c r="CL292" s="516">
        <v>1269</v>
      </c>
      <c r="CM292" s="516">
        <v>1266</v>
      </c>
      <c r="CN292" s="516">
        <v>1254</v>
      </c>
      <c r="CO292" s="516">
        <v>1250</v>
      </c>
      <c r="CP292" s="516">
        <v>1225</v>
      </c>
      <c r="CQ292" s="516">
        <v>1185</v>
      </c>
      <c r="CR292" s="516">
        <v>1231</v>
      </c>
      <c r="CS292" s="516">
        <v>1103</v>
      </c>
      <c r="CT292" s="516">
        <v>1080</v>
      </c>
      <c r="CU292" s="516">
        <v>1100</v>
      </c>
      <c r="CV292" s="516">
        <v>1101</v>
      </c>
      <c r="CW292" s="516">
        <v>1099</v>
      </c>
      <c r="CX292" s="516">
        <v>1098</v>
      </c>
      <c r="CY292" s="516">
        <v>1087</v>
      </c>
      <c r="CZ292" s="516">
        <v>1076</v>
      </c>
      <c r="DA292" s="2">
        <v>1069</v>
      </c>
      <c r="DB292" s="2">
        <v>1088</v>
      </c>
      <c r="DC292" s="2">
        <v>1069</v>
      </c>
      <c r="DD292" s="2">
        <v>1078</v>
      </c>
      <c r="DE292" s="2">
        <v>1087</v>
      </c>
      <c r="DF292" s="2">
        <v>1075</v>
      </c>
      <c r="DG292" s="2">
        <v>1079</v>
      </c>
      <c r="DH292" s="2">
        <v>1080</v>
      </c>
      <c r="DI292" s="2">
        <v>1082</v>
      </c>
      <c r="DJ292" s="2">
        <v>1082</v>
      </c>
      <c r="DK292" s="2">
        <v>1089</v>
      </c>
      <c r="DL292" s="2">
        <v>1110</v>
      </c>
      <c r="DM292" s="2">
        <v>1065</v>
      </c>
      <c r="DN292" s="2">
        <v>1087</v>
      </c>
      <c r="DO292" s="2">
        <v>1086</v>
      </c>
      <c r="DP292" s="2">
        <v>1084</v>
      </c>
      <c r="DQ292" s="2">
        <v>1080</v>
      </c>
      <c r="DR292" s="2">
        <v>1075</v>
      </c>
      <c r="DS292" s="2">
        <v>1112</v>
      </c>
      <c r="DT292" s="2">
        <v>1093</v>
      </c>
      <c r="DU292" s="2">
        <v>1075</v>
      </c>
      <c r="DV292" s="2">
        <v>1071</v>
      </c>
      <c r="DW292" s="2">
        <v>1060</v>
      </c>
      <c r="DX292" s="2">
        <v>1050</v>
      </c>
      <c r="DY292" s="2">
        <v>1057</v>
      </c>
      <c r="DZ292" s="2">
        <v>1035</v>
      </c>
      <c r="EA292" s="2">
        <v>1075</v>
      </c>
      <c r="EB292" s="2">
        <v>1071</v>
      </c>
      <c r="EC292" s="2">
        <v>1070</v>
      </c>
      <c r="ED292" s="2">
        <v>1065</v>
      </c>
      <c r="EE292" s="2">
        <v>1069</v>
      </c>
      <c r="EF292" s="2">
        <v>1075</v>
      </c>
      <c r="EG292" s="2">
        <v>1090</v>
      </c>
      <c r="EH292" s="2">
        <v>1070</v>
      </c>
      <c r="EI292" s="2">
        <v>1071</v>
      </c>
      <c r="EJ292" s="2">
        <v>1067</v>
      </c>
      <c r="EK292" s="2">
        <v>1070</v>
      </c>
      <c r="EL292" s="2">
        <v>1070</v>
      </c>
      <c r="EM292" s="2">
        <v>1066</v>
      </c>
      <c r="EN292" s="2">
        <v>1055</v>
      </c>
      <c r="EO292" s="2">
        <v>1060</v>
      </c>
      <c r="EP292" s="2">
        <v>1049</v>
      </c>
      <c r="EQ292" s="2">
        <v>1042</v>
      </c>
      <c r="ER292" s="2">
        <v>1086</v>
      </c>
      <c r="ES292" s="2">
        <v>1086</v>
      </c>
      <c r="ET292" s="2">
        <v>1068</v>
      </c>
      <c r="EU292" s="2">
        <v>1064</v>
      </c>
      <c r="EV292" s="2">
        <v>1055</v>
      </c>
      <c r="EW292" s="2">
        <v>1053</v>
      </c>
      <c r="EX292" s="2">
        <v>1050</v>
      </c>
      <c r="EY292" s="2">
        <v>1048</v>
      </c>
      <c r="EZ292" s="2">
        <v>1040</v>
      </c>
      <c r="FA292" s="2">
        <v>1010</v>
      </c>
      <c r="FB292" s="2">
        <v>1025</v>
      </c>
      <c r="FC292" s="2">
        <v>1019</v>
      </c>
      <c r="FD292" s="2">
        <v>1020</v>
      </c>
      <c r="FE292" s="2">
        <v>1031</v>
      </c>
      <c r="FF292" s="2">
        <v>1037</v>
      </c>
      <c r="FG292" s="2">
        <v>1009</v>
      </c>
      <c r="FH292" s="2">
        <v>1026</v>
      </c>
      <c r="FI292" s="2">
        <v>1035</v>
      </c>
      <c r="FJ292" s="2">
        <v>1042</v>
      </c>
      <c r="FK292" s="2">
        <v>1017</v>
      </c>
      <c r="FL292" s="2">
        <v>1014</v>
      </c>
      <c r="FM292" s="2">
        <v>1014</v>
      </c>
      <c r="FN292" s="2">
        <v>1018</v>
      </c>
      <c r="FO292" s="2">
        <v>1023</v>
      </c>
      <c r="FP292" s="2">
        <v>1024</v>
      </c>
      <c r="FQ292" s="2">
        <v>1026</v>
      </c>
      <c r="FR292" s="2">
        <v>1030</v>
      </c>
      <c r="FS292" s="2">
        <v>1031</v>
      </c>
      <c r="FT292" s="2">
        <v>1038</v>
      </c>
      <c r="FU292" s="2">
        <v>1042</v>
      </c>
      <c r="FV292" s="2">
        <v>1034</v>
      </c>
      <c r="FW292" s="2">
        <v>1056</v>
      </c>
      <c r="FX292" s="2">
        <v>1062</v>
      </c>
      <c r="FY292" s="2">
        <v>1056</v>
      </c>
      <c r="FZ292" s="2">
        <v>1058</v>
      </c>
      <c r="GA292" s="2">
        <v>1060</v>
      </c>
      <c r="GB292" s="2">
        <v>1048</v>
      </c>
      <c r="GC292" s="2">
        <v>1049</v>
      </c>
      <c r="GD292" s="2">
        <v>1030</v>
      </c>
      <c r="GE292" s="2">
        <v>1020</v>
      </c>
      <c r="GF292" s="2">
        <v>1021</v>
      </c>
      <c r="GG292" s="2">
        <v>1040</v>
      </c>
      <c r="GH292" s="2">
        <v>1019</v>
      </c>
      <c r="GI292" s="2">
        <v>1002</v>
      </c>
      <c r="GJ292" s="2">
        <v>1000</v>
      </c>
      <c r="GK292" s="2">
        <v>1009</v>
      </c>
      <c r="GL292" s="2">
        <v>1049</v>
      </c>
      <c r="GM292" s="2">
        <v>1030</v>
      </c>
      <c r="GN292" s="2">
        <v>1035</v>
      </c>
      <c r="GO292" s="2">
        <v>1032</v>
      </c>
      <c r="GP292" s="2">
        <v>1023</v>
      </c>
      <c r="GQ292" s="2">
        <v>1035</v>
      </c>
      <c r="GR292" s="2">
        <v>1013</v>
      </c>
      <c r="GS292" s="2">
        <v>1016</v>
      </c>
      <c r="GT292" s="2">
        <v>1043</v>
      </c>
      <c r="GU292" s="2">
        <v>1036</v>
      </c>
      <c r="GV292" s="2">
        <v>983</v>
      </c>
      <c r="GW292" s="2">
        <v>1007</v>
      </c>
      <c r="GX292" s="2">
        <v>1011</v>
      </c>
      <c r="GY292" s="2">
        <v>1042</v>
      </c>
      <c r="GZ292" s="2">
        <v>1024</v>
      </c>
      <c r="HA292" s="2">
        <v>1053</v>
      </c>
      <c r="HB292" s="2">
        <v>1054</v>
      </c>
      <c r="HC292" s="2">
        <v>1030</v>
      </c>
      <c r="HD292" s="2">
        <v>997</v>
      </c>
      <c r="HE292" s="2">
        <v>985</v>
      </c>
      <c r="HF292" s="2">
        <v>976</v>
      </c>
      <c r="HG292" s="2">
        <v>960</v>
      </c>
      <c r="HH292" s="2">
        <v>963</v>
      </c>
      <c r="HI292" s="2">
        <v>972</v>
      </c>
      <c r="HJ292" s="2">
        <v>968</v>
      </c>
      <c r="HK292" s="2">
        <v>973</v>
      </c>
      <c r="HL292" s="2">
        <v>980</v>
      </c>
      <c r="HM292" s="2">
        <v>1006</v>
      </c>
      <c r="HN292" s="2">
        <v>1018</v>
      </c>
      <c r="HO292" s="2">
        <v>1023</v>
      </c>
      <c r="HP292" s="2">
        <v>1025</v>
      </c>
      <c r="HQ292" s="2">
        <v>1010</v>
      </c>
      <c r="HR292" s="2">
        <v>1020</v>
      </c>
      <c r="HS292" s="2">
        <v>1021</v>
      </c>
      <c r="HT292" s="2">
        <v>1045</v>
      </c>
      <c r="HU292" s="2">
        <v>977</v>
      </c>
      <c r="HV292" s="2">
        <v>974</v>
      </c>
      <c r="HW292" s="2">
        <v>973</v>
      </c>
      <c r="HX292" s="2">
        <v>966</v>
      </c>
      <c r="HY292" s="2">
        <v>972</v>
      </c>
      <c r="HZ292" s="2">
        <v>967</v>
      </c>
      <c r="IA292" s="2">
        <v>960</v>
      </c>
      <c r="IB292" s="2">
        <v>969</v>
      </c>
      <c r="IC292" s="2">
        <v>983</v>
      </c>
      <c r="ID292" s="2">
        <v>1006</v>
      </c>
      <c r="IE292" s="2">
        <v>1018</v>
      </c>
      <c r="IF292" s="2">
        <v>1009</v>
      </c>
      <c r="IG292" s="2">
        <v>1003</v>
      </c>
      <c r="IH292" s="2">
        <v>999</v>
      </c>
      <c r="II292" s="2">
        <v>988</v>
      </c>
      <c r="IJ292" s="2">
        <v>1010</v>
      </c>
      <c r="IK292" s="2">
        <v>1006</v>
      </c>
      <c r="IL292" s="2">
        <v>1000</v>
      </c>
      <c r="IM292" s="2">
        <v>1024</v>
      </c>
      <c r="IN292" s="2">
        <v>1005</v>
      </c>
      <c r="IO292" s="2">
        <v>982</v>
      </c>
      <c r="IP292" s="2">
        <v>979</v>
      </c>
      <c r="IQ292" s="2">
        <v>989</v>
      </c>
      <c r="IR292" s="2">
        <v>994</v>
      </c>
      <c r="IS292" s="2">
        <v>970</v>
      </c>
      <c r="IT292" s="2">
        <v>972</v>
      </c>
    </row>
    <row r="293" spans="1:254">
      <c r="A293" s="62" t="s">
        <v>506</v>
      </c>
      <c r="B293" s="4" t="inlineStr">
        <is>
          <t>山形銀行</t>
        </is>
      </c>
      <c r="C293" s="4">
        <v>4210</v>
      </c>
      <c r="D293" s="4">
        <v>-25</v>
      </c>
      <c r="E293" s="67">
        <v>4235</v>
      </c>
      <c r="F293" s="67">
        <v>4025</v>
      </c>
      <c r="G293" s="67">
        <v>3900</v>
      </c>
      <c r="H293" s="67">
        <v>3780</v>
      </c>
      <c r="I293" s="67">
        <v>3740</v>
      </c>
      <c r="J293" s="67">
        <v>3700</v>
      </c>
      <c r="K293" s="67">
        <v>3865</v>
      </c>
      <c r="L293" s="67">
        <v>4020</v>
      </c>
      <c r="M293" s="67">
        <v>4195</v>
      </c>
      <c r="N293" s="67">
        <v>4000</v>
      </c>
      <c r="O293" s="67">
        <v>3935</v>
      </c>
      <c r="P293" s="67">
        <v>3875</v>
      </c>
      <c r="Q293" s="67">
        <v>3760</v>
      </c>
      <c r="R293" s="67">
        <v>3615</v>
      </c>
      <c r="S293" s="67">
        <v>3910</v>
      </c>
      <c r="T293" s="67">
        <v>3930</v>
      </c>
      <c r="U293" s="67">
        <v>3765</v>
      </c>
      <c r="V293" s="67">
        <v>3690</v>
      </c>
      <c r="W293" s="67">
        <v>3690</v>
      </c>
      <c r="X293" s="67">
        <v>3785</v>
      </c>
      <c r="Y293" s="67">
        <v>3865</v>
      </c>
      <c r="Z293" s="67">
        <v>3875</v>
      </c>
      <c r="AA293" s="67">
        <v>4015</v>
      </c>
      <c r="AB293" s="67">
        <v>3965</v>
      </c>
      <c r="AC293" s="67">
        <v>3825</v>
      </c>
      <c r="AD293" s="67">
        <v>3600</v>
      </c>
      <c r="AE293" s="67">
        <v>3525</v>
      </c>
      <c r="AF293" s="67">
        <v>3455</v>
      </c>
      <c r="AG293" s="67">
        <v>3365</v>
      </c>
      <c r="AH293" s="67">
        <v>3285</v>
      </c>
      <c r="AI293" s="67">
        <v>3250</v>
      </c>
      <c r="AJ293" s="67">
        <v>3335</v>
      </c>
      <c r="AK293" s="67">
        <v>3355</v>
      </c>
      <c r="AL293" s="67">
        <v>3370</v>
      </c>
      <c r="AM293" s="67">
        <v>3480</v>
      </c>
      <c r="AN293" s="67">
        <v>3465</v>
      </c>
      <c r="AO293" s="67">
        <v>3560</v>
      </c>
      <c r="AP293" s="67">
        <v>3550</v>
      </c>
      <c r="AQ293" s="67">
        <v>3495</v>
      </c>
      <c r="AR293" s="67">
        <v>3370</v>
      </c>
      <c r="AS293" s="67">
        <v>3350</v>
      </c>
      <c r="AT293" s="67">
        <v>3185</v>
      </c>
      <c r="AU293" s="67">
        <v>3075</v>
      </c>
      <c r="AV293" s="67">
        <v>3075</v>
      </c>
      <c r="AW293" s="67">
        <v>3035</v>
      </c>
      <c r="AX293" s="67">
        <v>2975</v>
      </c>
      <c r="AY293" s="67">
        <v>3055</v>
      </c>
      <c r="AZ293" s="67">
        <v>3070</v>
      </c>
      <c r="BA293" s="67">
        <v>3095</v>
      </c>
      <c r="BB293" s="67">
        <v>3095</v>
      </c>
      <c r="BC293" s="67">
        <v>3080</v>
      </c>
      <c r="BD293" s="67">
        <v>3030</v>
      </c>
      <c r="BE293" s="67">
        <v>2991</v>
      </c>
      <c r="BF293" s="67">
        <v>3055</v>
      </c>
      <c r="BG293" s="67">
        <v>3035</v>
      </c>
      <c r="BH293" s="67">
        <v>2994</v>
      </c>
      <c r="BI293" s="67">
        <v>2940</v>
      </c>
      <c r="BJ293" s="67">
        <v>2876</v>
      </c>
      <c r="BK293" s="67">
        <v>2655</v>
      </c>
      <c r="BL293" s="67">
        <v>2636</v>
      </c>
      <c r="BM293" s="67">
        <v>2616</v>
      </c>
      <c r="BN293" s="67">
        <v>2548</v>
      </c>
      <c r="BO293" s="67">
        <v>2535</v>
      </c>
      <c r="BP293" s="67">
        <v>2515</v>
      </c>
      <c r="BQ293" s="67">
        <v>2595</v>
      </c>
      <c r="BR293" s="67">
        <v>2503</v>
      </c>
      <c r="BS293" s="67">
        <v>2537</v>
      </c>
      <c r="BT293" s="67">
        <v>2563</v>
      </c>
      <c r="BU293" s="67">
        <v>2396</v>
      </c>
      <c r="BV293" s="67">
        <v>2415</v>
      </c>
      <c r="BW293" s="67">
        <v>2477</v>
      </c>
      <c r="BX293" s="67">
        <v>2538</v>
      </c>
      <c r="BY293" s="67">
        <v>2638</v>
      </c>
      <c r="BZ293" s="67">
        <v>2726</v>
      </c>
      <c r="CA293" s="516">
        <v>2786</v>
      </c>
      <c r="CB293" s="516">
        <v>2780</v>
      </c>
      <c r="CC293" s="516">
        <v>2740</v>
      </c>
      <c r="CD293" s="516">
        <v>2688</v>
      </c>
      <c r="CE293" s="516">
        <v>2683</v>
      </c>
      <c r="CF293" s="516">
        <v>2678</v>
      </c>
      <c r="CG293" s="516">
        <v>2656</v>
      </c>
      <c r="CH293" s="516">
        <v>2657</v>
      </c>
      <c r="CI293" s="516">
        <v>2579</v>
      </c>
      <c r="CJ293" s="516">
        <v>2550</v>
      </c>
      <c r="CK293" s="516">
        <v>2510</v>
      </c>
      <c r="CL293" s="516">
        <v>2497</v>
      </c>
      <c r="CM293" s="516">
        <v>2525</v>
      </c>
      <c r="CN293" s="516">
        <v>2363</v>
      </c>
      <c r="CO293" s="516">
        <v>2411</v>
      </c>
      <c r="CP293" s="516">
        <v>2498</v>
      </c>
      <c r="CQ293" s="516">
        <v>2479</v>
      </c>
      <c r="CR293" s="516">
        <v>2518</v>
      </c>
      <c r="CS293" s="516">
        <v>2384</v>
      </c>
      <c r="CT293" s="516">
        <v>2294</v>
      </c>
      <c r="CU293" s="516">
        <v>2386</v>
      </c>
      <c r="CV293" s="516">
        <v>2471</v>
      </c>
      <c r="CW293" s="516">
        <v>2401</v>
      </c>
      <c r="CX293" s="516">
        <v>2396</v>
      </c>
      <c r="CY293" s="516">
        <v>2403</v>
      </c>
      <c r="CZ293" s="516">
        <v>2415</v>
      </c>
      <c r="DA293" s="2">
        <v>2533</v>
      </c>
      <c r="DB293" s="2">
        <v>2554</v>
      </c>
      <c r="DC293" s="2">
        <v>2406</v>
      </c>
      <c r="DD293" s="2">
        <v>2550</v>
      </c>
      <c r="DE293" s="2">
        <v>2555</v>
      </c>
      <c r="DF293" s="2">
        <v>2387</v>
      </c>
      <c r="DG293" s="2">
        <v>2625</v>
      </c>
      <c r="DH293" s="2">
        <v>2651</v>
      </c>
      <c r="DI293" s="2">
        <v>2730</v>
      </c>
      <c r="DJ293" s="2">
        <v>2645</v>
      </c>
      <c r="DK293" s="2">
        <v>2618</v>
      </c>
      <c r="DL293" s="2">
        <v>2683</v>
      </c>
      <c r="DM293" s="2">
        <v>2688</v>
      </c>
      <c r="DN293" s="2">
        <v>2674</v>
      </c>
      <c r="DO293" s="2">
        <v>2610</v>
      </c>
      <c r="DP293" s="2">
        <v>2580</v>
      </c>
      <c r="DQ293" s="2">
        <v>2668</v>
      </c>
      <c r="DR293" s="2">
        <v>2655</v>
      </c>
      <c r="DS293" s="2">
        <v>2762</v>
      </c>
      <c r="DT293" s="2">
        <v>2672</v>
      </c>
      <c r="DU293" s="2">
        <v>2472</v>
      </c>
      <c r="DV293" s="2">
        <v>2411</v>
      </c>
      <c r="DW293" s="2">
        <v>2395</v>
      </c>
      <c r="DX293" s="2">
        <v>2340</v>
      </c>
      <c r="DY293" s="2">
        <v>2320</v>
      </c>
      <c r="DZ293" s="2">
        <v>2204</v>
      </c>
      <c r="EA293" s="2">
        <v>2208</v>
      </c>
      <c r="EB293" s="2">
        <v>2178</v>
      </c>
      <c r="EC293" s="2">
        <v>2164</v>
      </c>
      <c r="ED293" s="2">
        <v>2163</v>
      </c>
      <c r="EE293" s="2">
        <v>2139</v>
      </c>
      <c r="EF293" s="2">
        <v>2192</v>
      </c>
      <c r="EG293" s="2">
        <v>2154</v>
      </c>
      <c r="EH293" s="2">
        <v>2096</v>
      </c>
      <c r="EI293" s="2">
        <v>2135</v>
      </c>
      <c r="EJ293" s="2">
        <v>2127</v>
      </c>
      <c r="EK293" s="2">
        <v>2153</v>
      </c>
      <c r="EL293" s="2">
        <v>2153</v>
      </c>
      <c r="EM293" s="2">
        <v>2126</v>
      </c>
      <c r="EN293" s="2">
        <v>2130</v>
      </c>
      <c r="EO293" s="2">
        <v>2060</v>
      </c>
      <c r="EP293" s="2">
        <v>2038</v>
      </c>
      <c r="EQ293" s="2">
        <v>2027</v>
      </c>
      <c r="ER293" s="2">
        <v>2014</v>
      </c>
      <c r="ES293" s="2">
        <v>1966</v>
      </c>
      <c r="ET293" s="2">
        <v>1934</v>
      </c>
      <c r="EU293" s="2">
        <v>1945</v>
      </c>
      <c r="EV293" s="2">
        <v>1902</v>
      </c>
      <c r="EW293" s="2">
        <v>1896</v>
      </c>
      <c r="EX293" s="2">
        <v>1897</v>
      </c>
      <c r="EY293" s="2">
        <v>1919</v>
      </c>
      <c r="EZ293" s="2">
        <v>1893</v>
      </c>
      <c r="FA293" s="2">
        <v>1884</v>
      </c>
      <c r="FB293" s="2">
        <v>1856</v>
      </c>
      <c r="FC293" s="2">
        <v>1856</v>
      </c>
      <c r="FD293" s="2">
        <v>1843</v>
      </c>
      <c r="FE293" s="2">
        <v>1869</v>
      </c>
      <c r="FF293" s="2">
        <v>1825</v>
      </c>
      <c r="FG293" s="2">
        <v>1785</v>
      </c>
      <c r="FH293" s="2">
        <v>1812</v>
      </c>
      <c r="FI293" s="2">
        <v>1810</v>
      </c>
      <c r="FJ293" s="2">
        <v>1826</v>
      </c>
      <c r="FK293" s="2">
        <v>1824</v>
      </c>
      <c r="FL293" s="2">
        <v>1853</v>
      </c>
      <c r="FM293" s="2">
        <v>1805</v>
      </c>
      <c r="FN293" s="2">
        <v>1851</v>
      </c>
      <c r="FO293" s="2">
        <v>1871</v>
      </c>
      <c r="FP293" s="2">
        <v>1866</v>
      </c>
      <c r="FQ293" s="2">
        <v>1839</v>
      </c>
      <c r="FR293" s="2">
        <v>1790</v>
      </c>
      <c r="FS293" s="2">
        <v>1765</v>
      </c>
      <c r="FT293" s="2">
        <v>1757</v>
      </c>
      <c r="FU293" s="2">
        <v>1707</v>
      </c>
      <c r="FV293" s="2">
        <v>1671</v>
      </c>
      <c r="FW293" s="2">
        <v>1661</v>
      </c>
      <c r="FX293" s="2">
        <v>1724</v>
      </c>
      <c r="FY293" s="2">
        <v>1751</v>
      </c>
      <c r="FZ293" s="2">
        <v>1750</v>
      </c>
      <c r="GA293" s="2">
        <v>1743</v>
      </c>
      <c r="GB293" s="2">
        <v>1714</v>
      </c>
      <c r="GC293" s="2">
        <v>1720</v>
      </c>
      <c r="GD293" s="2">
        <v>1701</v>
      </c>
      <c r="GE293" s="2">
        <v>1730</v>
      </c>
      <c r="GF293" s="2">
        <v>1666</v>
      </c>
      <c r="GG293" s="2">
        <v>1701</v>
      </c>
      <c r="GH293" s="2">
        <v>1679</v>
      </c>
      <c r="GI293" s="2">
        <v>1668</v>
      </c>
      <c r="GJ293" s="2">
        <v>1643</v>
      </c>
      <c r="GK293" s="2">
        <v>1641</v>
      </c>
      <c r="GL293" s="2">
        <v>1664</v>
      </c>
      <c r="GM293" s="2">
        <v>1620</v>
      </c>
      <c r="GN293" s="2">
        <v>1647</v>
      </c>
      <c r="GO293" s="2">
        <v>1637</v>
      </c>
      <c r="GP293" s="2">
        <v>1629</v>
      </c>
      <c r="GQ293" s="2">
        <v>1629</v>
      </c>
      <c r="GR293" s="2">
        <v>1583</v>
      </c>
      <c r="GS293" s="2">
        <v>1609</v>
      </c>
      <c r="GT293" s="2">
        <v>1600</v>
      </c>
      <c r="GU293" s="2">
        <v>1560</v>
      </c>
      <c r="GV293" s="2">
        <v>1600</v>
      </c>
      <c r="GW293" s="2">
        <v>1646</v>
      </c>
      <c r="GX293" s="2">
        <v>1637</v>
      </c>
      <c r="GY293" s="2">
        <v>1633</v>
      </c>
      <c r="GZ293" s="2">
        <v>1657</v>
      </c>
      <c r="HA293" s="2">
        <v>1649</v>
      </c>
      <c r="HB293" s="2">
        <v>1634</v>
      </c>
      <c r="HC293" s="2">
        <v>1631</v>
      </c>
      <c r="HD293" s="2">
        <v>1696</v>
      </c>
      <c r="HE293" s="2">
        <v>1664</v>
      </c>
      <c r="HF293" s="2">
        <v>1699</v>
      </c>
      <c r="HG293" s="2">
        <v>1663</v>
      </c>
      <c r="HH293" s="2">
        <v>1633</v>
      </c>
      <c r="HI293" s="2">
        <v>1630</v>
      </c>
      <c r="HJ293" s="2">
        <v>1622</v>
      </c>
      <c r="HK293" s="2">
        <v>1610</v>
      </c>
      <c r="HL293" s="2">
        <v>1617</v>
      </c>
      <c r="HM293" s="2">
        <v>1640</v>
      </c>
      <c r="HN293" s="2">
        <v>1644</v>
      </c>
      <c r="HO293" s="2">
        <v>1635</v>
      </c>
      <c r="HP293" s="2">
        <v>1652</v>
      </c>
      <c r="HQ293" s="2">
        <v>1630</v>
      </c>
      <c r="HR293" s="2">
        <v>1640</v>
      </c>
      <c r="HS293" s="2">
        <v>1607</v>
      </c>
      <c r="HT293" s="2">
        <v>1601</v>
      </c>
      <c r="HU293" s="2">
        <v>1582</v>
      </c>
      <c r="HV293" s="2">
        <v>1623</v>
      </c>
      <c r="HW293" s="2">
        <v>1599</v>
      </c>
      <c r="HX293" s="2">
        <v>1599</v>
      </c>
      <c r="HY293" s="2">
        <v>1613</v>
      </c>
      <c r="HZ293" s="2">
        <v>1589</v>
      </c>
      <c r="IA293" s="2">
        <v>1601</v>
      </c>
      <c r="IB293" s="2">
        <v>1640</v>
      </c>
      <c r="IC293" s="2">
        <v>1640</v>
      </c>
      <c r="ID293" s="2">
        <v>1586</v>
      </c>
      <c r="IE293" s="2">
        <v>1574</v>
      </c>
      <c r="IF293" s="2">
        <v>1570</v>
      </c>
      <c r="IG293" s="2">
        <v>1603</v>
      </c>
      <c r="IH293" s="2">
        <v>1614</v>
      </c>
      <c r="II293" s="2">
        <v>1591</v>
      </c>
      <c r="IJ293" s="2">
        <v>1581</v>
      </c>
      <c r="IK293" s="2">
        <v>1596</v>
      </c>
      <c r="IL293" s="2">
        <v>1544</v>
      </c>
      <c r="IM293" s="2">
        <v>1543</v>
      </c>
      <c r="IN293" s="2">
        <v>1521</v>
      </c>
      <c r="IO293" s="2">
        <v>1510</v>
      </c>
      <c r="IP293" s="2">
        <v>1515</v>
      </c>
      <c r="IQ293" s="2">
        <v>1521</v>
      </c>
      <c r="IR293" s="2">
        <v>1531</v>
      </c>
      <c r="IS293" s="2">
        <v>1523</v>
      </c>
      <c r="IT293" s="2">
        <v>1526</v>
      </c>
    </row>
    <row r="294" spans="1:254">
      <c r="A294" s="62" t="s">
        <v>507</v>
      </c>
      <c r="B294" s="4" t="inlineStr">
        <is>
          <t>小野建</t>
        </is>
      </c>
      <c r="C294" s="4">
        <v>1431</v>
      </c>
      <c r="D294" s="4">
        <v>15</v>
      </c>
      <c r="E294" s="67">
        <v>1416</v>
      </c>
      <c r="F294" s="67">
        <v>1409</v>
      </c>
      <c r="G294" s="67">
        <v>1405</v>
      </c>
      <c r="H294" s="67">
        <v>1416</v>
      </c>
      <c r="I294" s="67">
        <v>1438</v>
      </c>
      <c r="J294" s="67">
        <v>1462</v>
      </c>
      <c r="K294" s="67">
        <v>1465</v>
      </c>
      <c r="L294" s="67">
        <v>1438</v>
      </c>
      <c r="M294" s="67">
        <v>1447</v>
      </c>
      <c r="N294" s="67">
        <v>1435</v>
      </c>
      <c r="O294" s="67">
        <v>1435</v>
      </c>
      <c r="P294" s="67">
        <v>1430</v>
      </c>
      <c r="Q294" s="67">
        <v>1411</v>
      </c>
      <c r="R294" s="67">
        <v>1405</v>
      </c>
      <c r="S294" s="67">
        <v>1415</v>
      </c>
      <c r="T294" s="67">
        <v>1422</v>
      </c>
      <c r="U294" s="67">
        <v>1382</v>
      </c>
      <c r="V294" s="67">
        <v>1380</v>
      </c>
      <c r="W294" s="67">
        <v>1385</v>
      </c>
      <c r="X294" s="67">
        <v>1374</v>
      </c>
      <c r="Y294" s="67">
        <v>1377</v>
      </c>
      <c r="Z294" s="67">
        <v>1371</v>
      </c>
      <c r="AA294" s="67">
        <v>1364</v>
      </c>
      <c r="AB294" s="67">
        <v>1357</v>
      </c>
      <c r="AC294" s="67">
        <v>1342</v>
      </c>
      <c r="AD294" s="67">
        <v>1323</v>
      </c>
      <c r="AE294" s="67">
        <v>1334</v>
      </c>
      <c r="AF294" s="67">
        <v>1336</v>
      </c>
      <c r="AG294" s="67">
        <v>1326</v>
      </c>
      <c r="AH294" s="67">
        <v>1321</v>
      </c>
      <c r="AI294" s="67">
        <v>1322</v>
      </c>
      <c r="AJ294" s="67">
        <v>1324</v>
      </c>
      <c r="AK294" s="67">
        <v>1331</v>
      </c>
      <c r="AL294" s="67">
        <v>1319</v>
      </c>
      <c r="AM294" s="67">
        <v>1336</v>
      </c>
      <c r="AN294" s="67">
        <v>1330</v>
      </c>
      <c r="AO294" s="67">
        <v>1324</v>
      </c>
      <c r="AP294" s="67">
        <v>1325</v>
      </c>
      <c r="AQ294" s="67">
        <v>1318</v>
      </c>
      <c r="AR294" s="67">
        <v>1309</v>
      </c>
      <c r="AS294" s="67">
        <v>1311</v>
      </c>
      <c r="AT294" s="67">
        <v>1308</v>
      </c>
      <c r="AU294" s="67">
        <v>1310</v>
      </c>
      <c r="AV294" s="67">
        <v>1330</v>
      </c>
      <c r="AW294" s="67">
        <v>1308</v>
      </c>
      <c r="AX294" s="67">
        <v>1313</v>
      </c>
      <c r="AY294" s="67">
        <v>1301</v>
      </c>
      <c r="AZ294" s="67">
        <v>1318</v>
      </c>
      <c r="BA294" s="67">
        <v>1347</v>
      </c>
      <c r="BB294" s="67">
        <v>1344</v>
      </c>
      <c r="BC294" s="67">
        <v>1338</v>
      </c>
      <c r="BD294" s="67">
        <v>1330</v>
      </c>
      <c r="BE294" s="67">
        <v>1318</v>
      </c>
      <c r="BF294" s="67">
        <v>1326</v>
      </c>
      <c r="BG294" s="67">
        <v>1329</v>
      </c>
      <c r="BH294" s="67">
        <v>1322</v>
      </c>
      <c r="BI294" s="67">
        <v>1344</v>
      </c>
      <c r="BJ294" s="67">
        <v>1339</v>
      </c>
      <c r="BK294" s="67">
        <v>1366</v>
      </c>
      <c r="BL294" s="67">
        <v>1440</v>
      </c>
      <c r="BM294" s="67">
        <v>1428</v>
      </c>
      <c r="BN294" s="67">
        <v>1440</v>
      </c>
      <c r="BO294" s="67">
        <v>1435</v>
      </c>
      <c r="BP294" s="67">
        <v>1424</v>
      </c>
      <c r="BQ294" s="67">
        <v>1447</v>
      </c>
      <c r="BR294" s="67">
        <v>1413</v>
      </c>
      <c r="BS294" s="67">
        <v>1394</v>
      </c>
      <c r="BT294" s="67">
        <v>1402</v>
      </c>
      <c r="BU294" s="67">
        <v>1375</v>
      </c>
      <c r="BV294" s="67">
        <v>1382</v>
      </c>
      <c r="BW294" s="67">
        <v>1376</v>
      </c>
      <c r="BX294" s="67">
        <v>1380</v>
      </c>
      <c r="BY294" s="67">
        <v>1394</v>
      </c>
      <c r="BZ294" s="67">
        <v>1406</v>
      </c>
      <c r="CA294" s="516">
        <v>1396</v>
      </c>
      <c r="CB294" s="516">
        <v>1400</v>
      </c>
      <c r="CC294" s="516">
        <v>1407</v>
      </c>
      <c r="CD294" s="516">
        <v>1406</v>
      </c>
      <c r="CE294" s="516">
        <v>1404</v>
      </c>
      <c r="CF294" s="516">
        <v>1410</v>
      </c>
      <c r="CG294" s="516">
        <v>1419</v>
      </c>
      <c r="CH294" s="516">
        <v>1420</v>
      </c>
      <c r="CI294" s="516">
        <v>1420</v>
      </c>
      <c r="CJ294" s="516">
        <v>1393</v>
      </c>
      <c r="CK294" s="516">
        <v>1391</v>
      </c>
      <c r="CL294" s="516">
        <v>1391</v>
      </c>
      <c r="CM294" s="516">
        <v>1406</v>
      </c>
      <c r="CN294" s="516">
        <v>1388</v>
      </c>
      <c r="CO294" s="516">
        <v>1389</v>
      </c>
      <c r="CP294" s="516">
        <v>1437</v>
      </c>
      <c r="CQ294" s="516">
        <v>1435</v>
      </c>
      <c r="CR294" s="516">
        <v>1434</v>
      </c>
      <c r="CS294" s="516">
        <v>1422</v>
      </c>
      <c r="CT294" s="516">
        <v>1388</v>
      </c>
      <c r="CU294" s="516">
        <v>1413</v>
      </c>
      <c r="CV294" s="516">
        <v>1446</v>
      </c>
      <c r="CW294" s="516">
        <v>1422</v>
      </c>
      <c r="CX294" s="516">
        <v>1413</v>
      </c>
      <c r="CY294" s="516">
        <v>1421</v>
      </c>
      <c r="CZ294" s="516">
        <v>1427</v>
      </c>
      <c r="DA294" s="2">
        <v>1445</v>
      </c>
      <c r="DB294" s="2">
        <v>1449</v>
      </c>
      <c r="DC294" s="2">
        <v>1424</v>
      </c>
      <c r="DD294" s="2">
        <v>1440</v>
      </c>
      <c r="DE294" s="2">
        <v>1446</v>
      </c>
      <c r="DF294" s="2">
        <v>1408</v>
      </c>
      <c r="DG294" s="2">
        <v>1455</v>
      </c>
      <c r="DH294" s="2">
        <v>1474</v>
      </c>
      <c r="DI294" s="2">
        <v>1495</v>
      </c>
      <c r="DJ294" s="2">
        <v>1471</v>
      </c>
      <c r="DK294" s="2">
        <v>1473</v>
      </c>
      <c r="DL294" s="2">
        <v>1487</v>
      </c>
      <c r="DM294" s="2">
        <v>1480</v>
      </c>
      <c r="DN294" s="2">
        <v>1477</v>
      </c>
      <c r="DO294" s="2">
        <v>1468</v>
      </c>
      <c r="DP294" s="2">
        <v>1457</v>
      </c>
      <c r="DQ294" s="2">
        <v>1468</v>
      </c>
      <c r="DR294" s="2">
        <v>1456</v>
      </c>
      <c r="DS294" s="2">
        <v>1483</v>
      </c>
      <c r="DT294" s="2">
        <v>1470</v>
      </c>
      <c r="DU294" s="2">
        <v>1461</v>
      </c>
      <c r="DV294" s="2">
        <v>1445</v>
      </c>
      <c r="DW294" s="2">
        <v>1436</v>
      </c>
      <c r="DX294" s="2">
        <v>1436</v>
      </c>
      <c r="DY294" s="2">
        <v>1423</v>
      </c>
      <c r="DZ294" s="2">
        <v>1403</v>
      </c>
      <c r="EA294" s="2">
        <v>1422</v>
      </c>
      <c r="EB294" s="2">
        <v>1417</v>
      </c>
      <c r="EC294" s="2">
        <v>1416</v>
      </c>
      <c r="ED294" s="2">
        <v>1423</v>
      </c>
      <c r="EE294" s="2">
        <v>1417</v>
      </c>
      <c r="EF294" s="2">
        <v>1445</v>
      </c>
      <c r="EG294" s="2">
        <v>1454</v>
      </c>
      <c r="EH294" s="2">
        <v>1440</v>
      </c>
      <c r="EI294" s="2">
        <v>1451</v>
      </c>
      <c r="EJ294" s="2">
        <v>1461</v>
      </c>
      <c r="EK294" s="2">
        <v>1490</v>
      </c>
      <c r="EL294" s="2">
        <v>1470</v>
      </c>
      <c r="EM294" s="2">
        <v>1469</v>
      </c>
      <c r="EN294" s="2">
        <v>1467</v>
      </c>
      <c r="EO294" s="2">
        <v>1458</v>
      </c>
      <c r="EP294" s="2">
        <v>1451</v>
      </c>
      <c r="EQ294" s="2">
        <v>1452</v>
      </c>
      <c r="ER294" s="2">
        <v>1439</v>
      </c>
      <c r="ES294" s="2">
        <v>1425</v>
      </c>
      <c r="ET294" s="2">
        <v>1430</v>
      </c>
      <c r="EU294" s="2">
        <v>1425</v>
      </c>
      <c r="EV294" s="2">
        <v>1404</v>
      </c>
      <c r="EW294" s="2">
        <v>1403</v>
      </c>
      <c r="EX294" s="2">
        <v>1403</v>
      </c>
      <c r="EY294" s="2">
        <v>1421</v>
      </c>
      <c r="EZ294" s="2">
        <v>1407</v>
      </c>
      <c r="FA294" s="2">
        <v>1394</v>
      </c>
      <c r="FB294" s="2">
        <v>1390</v>
      </c>
      <c r="FC294" s="2">
        <v>1393</v>
      </c>
      <c r="FD294" s="2">
        <v>1392</v>
      </c>
      <c r="FE294" s="2">
        <v>1392</v>
      </c>
      <c r="FF294" s="2">
        <v>1374</v>
      </c>
      <c r="FG294" s="2">
        <v>1364</v>
      </c>
      <c r="FH294" s="2">
        <v>1375</v>
      </c>
      <c r="FI294" s="2">
        <v>1375</v>
      </c>
      <c r="FJ294" s="2">
        <v>1379</v>
      </c>
      <c r="FK294" s="2">
        <v>1371</v>
      </c>
      <c r="FL294" s="2">
        <v>1391</v>
      </c>
      <c r="FM294" s="2">
        <v>1373</v>
      </c>
      <c r="FN294" s="2">
        <v>1388</v>
      </c>
      <c r="FO294" s="2">
        <v>1396</v>
      </c>
      <c r="FP294" s="2">
        <v>1404</v>
      </c>
      <c r="FQ294" s="2">
        <v>1390</v>
      </c>
      <c r="FR294" s="2">
        <v>1403</v>
      </c>
      <c r="FS294" s="2">
        <v>1406</v>
      </c>
      <c r="FT294" s="2">
        <v>1394</v>
      </c>
      <c r="FU294" s="2">
        <v>1375</v>
      </c>
      <c r="FV294" s="2">
        <v>1355</v>
      </c>
      <c r="FW294" s="2">
        <v>1352</v>
      </c>
      <c r="FX294" s="2">
        <v>1371</v>
      </c>
      <c r="FY294" s="2">
        <v>1380</v>
      </c>
      <c r="FZ294" s="2">
        <v>1381</v>
      </c>
      <c r="GA294" s="2">
        <v>1376</v>
      </c>
      <c r="GB294" s="2">
        <v>1351</v>
      </c>
      <c r="GC294" s="2">
        <v>1338</v>
      </c>
      <c r="GD294" s="2">
        <v>1341</v>
      </c>
      <c r="GE294" s="2">
        <v>1369</v>
      </c>
      <c r="GF294" s="2">
        <v>1359</v>
      </c>
      <c r="GG294" s="2">
        <v>1378</v>
      </c>
      <c r="GH294" s="2">
        <v>1378</v>
      </c>
      <c r="GI294" s="2">
        <v>1375</v>
      </c>
      <c r="GJ294" s="2">
        <v>1383</v>
      </c>
      <c r="GK294" s="2">
        <v>1380</v>
      </c>
      <c r="GL294" s="2">
        <v>1418</v>
      </c>
      <c r="GM294" s="2">
        <v>1397</v>
      </c>
      <c r="GN294" s="2">
        <v>1409</v>
      </c>
      <c r="GO294" s="2">
        <v>1401</v>
      </c>
      <c r="GP294" s="2">
        <v>1395</v>
      </c>
      <c r="GQ294" s="2">
        <v>1406</v>
      </c>
      <c r="GR294" s="2">
        <v>1394</v>
      </c>
      <c r="GS294" s="2">
        <v>1398</v>
      </c>
      <c r="GT294" s="2">
        <v>1400</v>
      </c>
      <c r="GU294" s="2">
        <v>1362</v>
      </c>
      <c r="GV294" s="2">
        <v>1369</v>
      </c>
      <c r="GW294" s="2">
        <v>1398</v>
      </c>
      <c r="GX294" s="2">
        <v>1392</v>
      </c>
      <c r="GY294" s="2">
        <v>1397</v>
      </c>
      <c r="GZ294" s="2">
        <v>1400</v>
      </c>
      <c r="HA294" s="2">
        <v>1384</v>
      </c>
      <c r="HB294" s="2">
        <v>1375</v>
      </c>
      <c r="HC294" s="2">
        <v>1390</v>
      </c>
      <c r="HD294" s="2">
        <v>1401</v>
      </c>
      <c r="HE294" s="2">
        <v>1407</v>
      </c>
      <c r="HF294" s="2">
        <v>1444</v>
      </c>
      <c r="HG294" s="2">
        <v>1433</v>
      </c>
      <c r="HH294" s="2">
        <v>1421</v>
      </c>
      <c r="HI294" s="2">
        <v>1422</v>
      </c>
      <c r="HJ294" s="2">
        <v>1423</v>
      </c>
      <c r="HK294" s="2">
        <v>1431</v>
      </c>
      <c r="HL294" s="2">
        <v>1435</v>
      </c>
      <c r="HM294" s="2">
        <v>1453</v>
      </c>
      <c r="HN294" s="2">
        <v>1440</v>
      </c>
      <c r="HO294" s="2">
        <v>1440</v>
      </c>
      <c r="HP294" s="2">
        <v>1448</v>
      </c>
      <c r="HQ294" s="2">
        <v>1451</v>
      </c>
      <c r="HR294" s="2">
        <v>1459</v>
      </c>
      <c r="HS294" s="2">
        <v>1459</v>
      </c>
      <c r="HT294" s="2">
        <v>1447</v>
      </c>
      <c r="HU294" s="2">
        <v>1445</v>
      </c>
      <c r="HV294" s="2">
        <v>1435</v>
      </c>
      <c r="HW294" s="2">
        <v>1427</v>
      </c>
      <c r="HX294" s="2">
        <v>1428</v>
      </c>
      <c r="HY294" s="2">
        <v>1428</v>
      </c>
      <c r="HZ294" s="2">
        <v>1429</v>
      </c>
      <c r="IA294" s="2">
        <v>1429</v>
      </c>
      <c r="IB294" s="2">
        <v>1435</v>
      </c>
      <c r="IC294" s="2">
        <v>1437</v>
      </c>
      <c r="ID294" s="2">
        <v>1429</v>
      </c>
      <c r="IE294" s="2">
        <v>1431</v>
      </c>
      <c r="IF294" s="2">
        <v>1443</v>
      </c>
      <c r="IG294" s="2">
        <v>1432</v>
      </c>
      <c r="IH294" s="2">
        <v>1433</v>
      </c>
      <c r="II294" s="2">
        <v>1429</v>
      </c>
      <c r="IJ294" s="2">
        <v>1437</v>
      </c>
      <c r="IK294" s="2">
        <v>1454</v>
      </c>
      <c r="IL294" s="2">
        <v>1440</v>
      </c>
      <c r="IM294" s="2">
        <v>1460</v>
      </c>
      <c r="IN294" s="2">
        <v>1457</v>
      </c>
      <c r="IO294" s="2">
        <v>1443</v>
      </c>
      <c r="IP294" s="2">
        <v>1433</v>
      </c>
      <c r="IQ294" s="2">
        <v>1455</v>
      </c>
      <c r="IR294" s="2">
        <v>1446</v>
      </c>
      <c r="IS294" s="2">
        <v>1431</v>
      </c>
      <c r="IT294" s="2">
        <v>1428</v>
      </c>
    </row>
    <row r="295" spans="1:254">
      <c r="A295" s="62" t="s">
        <v>508</v>
      </c>
      <c r="B295" s="4" t="inlineStr">
        <is>
          <t>ＣＫＤ</t>
        </is>
      </c>
      <c r="C295" s="4">
        <v>6340</v>
      </c>
      <c r="D295" s="4">
        <v>-160</v>
      </c>
      <c r="E295" s="67">
        <v>6500</v>
      </c>
      <c r="F295" s="67">
        <v>6750</v>
      </c>
      <c r="G295" s="67">
        <v>6330</v>
      </c>
      <c r="H295" s="67">
        <v>5870</v>
      </c>
      <c r="I295" s="67">
        <v>6000</v>
      </c>
      <c r="J295" s="67">
        <v>5250</v>
      </c>
      <c r="K295" s="67">
        <v>5130</v>
      </c>
      <c r="L295" s="67">
        <v>5560</v>
      </c>
      <c r="M295" s="67">
        <v>6340</v>
      </c>
      <c r="N295" s="67">
        <v>6370</v>
      </c>
      <c r="O295" s="67">
        <v>6720</v>
      </c>
      <c r="P295" s="67">
        <v>6570</v>
      </c>
      <c r="Q295" s="67">
        <v>6600</v>
      </c>
      <c r="R295" s="67">
        <v>6280</v>
      </c>
      <c r="S295" s="67">
        <v>6770</v>
      </c>
      <c r="T295" s="67">
        <v>7210</v>
      </c>
      <c r="U295" s="67">
        <v>6730</v>
      </c>
      <c r="V295" s="67">
        <v>6850</v>
      </c>
      <c r="W295" s="67">
        <v>7230</v>
      </c>
      <c r="X295" s="67">
        <v>6860</v>
      </c>
      <c r="Y295" s="67">
        <v>6720</v>
      </c>
      <c r="Z295" s="67">
        <v>6880</v>
      </c>
      <c r="AA295" s="67">
        <v>7480</v>
      </c>
      <c r="AB295" s="67">
        <v>7490</v>
      </c>
      <c r="AC295" s="67">
        <v>7460</v>
      </c>
      <c r="AD295" s="67">
        <v>7860</v>
      </c>
      <c r="AE295" s="67">
        <v>7470</v>
      </c>
      <c r="AF295" s="67">
        <v>7450</v>
      </c>
      <c r="AG295" s="67">
        <v>7380</v>
      </c>
      <c r="AH295" s="67">
        <v>7840</v>
      </c>
      <c r="AI295" s="67">
        <v>7450</v>
      </c>
      <c r="AJ295" s="67">
        <v>7610</v>
      </c>
      <c r="AK295" s="67">
        <v>8180</v>
      </c>
      <c r="AL295" s="67">
        <v>7760</v>
      </c>
      <c r="AM295" s="67">
        <v>7840</v>
      </c>
      <c r="AN295" s="67">
        <v>7450</v>
      </c>
      <c r="AO295" s="67">
        <v>7470</v>
      </c>
      <c r="AP295" s="67">
        <v>7390</v>
      </c>
      <c r="AQ295" s="67">
        <v>6640</v>
      </c>
      <c r="AR295" s="67">
        <v>6150</v>
      </c>
      <c r="AS295" s="67">
        <v>6190</v>
      </c>
      <c r="AT295" s="67">
        <v>6100</v>
      </c>
      <c r="AU295" s="67">
        <v>5830</v>
      </c>
      <c r="AV295" s="67">
        <v>6260</v>
      </c>
      <c r="AW295" s="67">
        <v>6300</v>
      </c>
      <c r="AX295" s="67">
        <v>6480</v>
      </c>
      <c r="AY295" s="67">
        <v>6330</v>
      </c>
      <c r="AZ295" s="67">
        <v>6720</v>
      </c>
      <c r="BA295" s="67">
        <v>6560</v>
      </c>
      <c r="BB295" s="67">
        <v>6800</v>
      </c>
      <c r="BC295" s="67">
        <v>6730</v>
      </c>
      <c r="BD295" s="67">
        <v>6890</v>
      </c>
      <c r="BE295" s="67">
        <v>6890</v>
      </c>
      <c r="BF295" s="67">
        <v>6740</v>
      </c>
      <c r="BG295" s="67">
        <v>6360</v>
      </c>
      <c r="BH295" s="67">
        <v>5920</v>
      </c>
      <c r="BI295" s="67">
        <v>5970</v>
      </c>
      <c r="BJ295" s="67">
        <v>6230</v>
      </c>
      <c r="BK295" s="67">
        <v>6790</v>
      </c>
      <c r="BL295" s="67">
        <v>7000</v>
      </c>
      <c r="BM295" s="67">
        <v>6870</v>
      </c>
      <c r="BN295" s="67">
        <v>6810</v>
      </c>
      <c r="BO295" s="67">
        <v>6680</v>
      </c>
      <c r="BP295" s="67">
        <v>6650</v>
      </c>
      <c r="BQ295" s="67">
        <v>6470</v>
      </c>
      <c r="BR295" s="67">
        <v>6030</v>
      </c>
      <c r="BS295" s="67">
        <v>6040</v>
      </c>
      <c r="BT295" s="67">
        <v>5870</v>
      </c>
      <c r="BU295" s="67">
        <v>5830</v>
      </c>
      <c r="BV295" s="67">
        <v>5520</v>
      </c>
      <c r="BW295" s="67">
        <v>5490</v>
      </c>
      <c r="BX295" s="67">
        <v>5780</v>
      </c>
      <c r="BY295" s="67">
        <v>5630</v>
      </c>
      <c r="BZ295" s="67">
        <v>5670</v>
      </c>
      <c r="CA295" s="516">
        <v>5540</v>
      </c>
      <c r="CB295" s="516">
        <v>5760</v>
      </c>
      <c r="CC295" s="516">
        <v>5600</v>
      </c>
      <c r="CD295" s="516">
        <v>5740</v>
      </c>
      <c r="CE295" s="516">
        <v>5650</v>
      </c>
      <c r="CF295" s="516">
        <v>5570</v>
      </c>
      <c r="CG295" s="516">
        <v>5120</v>
      </c>
      <c r="CH295" s="516">
        <v>5080</v>
      </c>
      <c r="CI295" s="516">
        <v>4900</v>
      </c>
      <c r="CJ295" s="516">
        <v>4850</v>
      </c>
      <c r="CK295" s="516">
        <v>4875</v>
      </c>
      <c r="CL295" s="516">
        <v>4620</v>
      </c>
      <c r="CM295" s="516">
        <v>4720</v>
      </c>
      <c r="CN295" s="516">
        <v>4270</v>
      </c>
      <c r="CO295" s="516">
        <v>4265</v>
      </c>
      <c r="CP295" s="516">
        <v>4330</v>
      </c>
      <c r="CQ295" s="516">
        <v>4505</v>
      </c>
      <c r="CR295" s="516">
        <v>4685</v>
      </c>
      <c r="CS295" s="516">
        <v>4330</v>
      </c>
      <c r="CT295" s="516">
        <v>4140</v>
      </c>
      <c r="CU295" s="516">
        <v>4505</v>
      </c>
      <c r="CV295" s="516">
        <v>4780</v>
      </c>
      <c r="CW295" s="516">
        <v>4430</v>
      </c>
      <c r="CX295" s="516">
        <v>4445</v>
      </c>
      <c r="CY295" s="516">
        <v>4395</v>
      </c>
      <c r="CZ295" s="516">
        <v>4495</v>
      </c>
      <c r="DA295" s="2">
        <v>4600</v>
      </c>
      <c r="DB295" s="2">
        <v>4565</v>
      </c>
      <c r="DC295" s="2">
        <v>4385</v>
      </c>
      <c r="DD295" s="2">
        <v>4925</v>
      </c>
      <c r="DE295" s="2">
        <v>5000</v>
      </c>
      <c r="DF295" s="2">
        <v>4955</v>
      </c>
      <c r="DG295" s="2">
        <v>5330</v>
      </c>
      <c r="DH295" s="2">
        <v>5630</v>
      </c>
      <c r="DI295" s="2">
        <v>5560</v>
      </c>
      <c r="DJ295" s="2">
        <v>5600</v>
      </c>
      <c r="DK295" s="2">
        <v>5460</v>
      </c>
      <c r="DL295" s="2">
        <v>5500</v>
      </c>
      <c r="DM295" s="2">
        <v>5400</v>
      </c>
      <c r="DN295" s="2">
        <v>5210</v>
      </c>
      <c r="DO295" s="2">
        <v>5230</v>
      </c>
      <c r="DP295" s="2">
        <v>5450</v>
      </c>
      <c r="DQ295" s="2">
        <v>5200</v>
      </c>
      <c r="DR295" s="2">
        <v>4715</v>
      </c>
      <c r="DS295" s="2">
        <v>4645</v>
      </c>
      <c r="DT295" s="2">
        <v>4505</v>
      </c>
      <c r="DU295" s="2">
        <v>4425</v>
      </c>
      <c r="DV295" s="2">
        <v>4270</v>
      </c>
      <c r="DW295" s="2">
        <v>4185</v>
      </c>
      <c r="DX295" s="2">
        <v>4300</v>
      </c>
      <c r="DY295" s="2">
        <v>4290</v>
      </c>
      <c r="DZ295" s="2">
        <v>4010</v>
      </c>
      <c r="EA295" s="2">
        <v>4110</v>
      </c>
      <c r="EB295" s="2">
        <v>4080</v>
      </c>
      <c r="EC295" s="2">
        <v>4160</v>
      </c>
      <c r="ED295" s="2">
        <v>4105</v>
      </c>
      <c r="EE295" s="2">
        <v>3960</v>
      </c>
      <c r="EF295" s="2">
        <v>4045</v>
      </c>
      <c r="EG295" s="2">
        <v>4000</v>
      </c>
      <c r="EH295" s="2">
        <v>3875</v>
      </c>
      <c r="EI295" s="2">
        <v>3900</v>
      </c>
      <c r="EJ295" s="2">
        <v>4085</v>
      </c>
      <c r="EK295" s="2">
        <v>4080</v>
      </c>
      <c r="EL295" s="2">
        <v>3940</v>
      </c>
      <c r="EM295" s="2">
        <v>3750</v>
      </c>
      <c r="EN295" s="2">
        <v>3565</v>
      </c>
      <c r="EO295" s="2">
        <v>3350</v>
      </c>
      <c r="EP295" s="2">
        <v>3390</v>
      </c>
      <c r="EQ295" s="2">
        <v>3345</v>
      </c>
      <c r="ER295" s="2">
        <v>3290</v>
      </c>
      <c r="ES295" s="2">
        <v>3175</v>
      </c>
      <c r="ET295" s="2">
        <v>3060</v>
      </c>
      <c r="EU295" s="2">
        <v>3100</v>
      </c>
      <c r="EV295" s="2">
        <v>3100</v>
      </c>
      <c r="EW295" s="2">
        <v>3150</v>
      </c>
      <c r="EX295" s="2">
        <v>2992</v>
      </c>
      <c r="EY295" s="2">
        <v>2961</v>
      </c>
      <c r="EZ295" s="2">
        <v>2928</v>
      </c>
      <c r="FA295" s="2">
        <v>2760</v>
      </c>
      <c r="FB295" s="2">
        <v>2754</v>
      </c>
      <c r="FC295" s="2">
        <v>2765</v>
      </c>
      <c r="FD295" s="2">
        <v>2735</v>
      </c>
      <c r="FE295" s="2">
        <v>2767</v>
      </c>
      <c r="FF295" s="2">
        <v>2787</v>
      </c>
      <c r="FG295" s="2">
        <v>2728</v>
      </c>
      <c r="FH295" s="2">
        <v>2748</v>
      </c>
      <c r="FI295" s="2">
        <v>2652</v>
      </c>
      <c r="FJ295" s="2">
        <v>2633</v>
      </c>
      <c r="FK295" s="2">
        <v>2590</v>
      </c>
      <c r="FL295" s="2">
        <v>2583</v>
      </c>
      <c r="FM295" s="2">
        <v>2521</v>
      </c>
      <c r="FN295" s="2">
        <v>2464</v>
      </c>
      <c r="FO295" s="2">
        <v>2523</v>
      </c>
      <c r="FP295" s="2">
        <v>2584</v>
      </c>
      <c r="FQ295" s="2">
        <v>2558</v>
      </c>
      <c r="FR295" s="2">
        <v>2534</v>
      </c>
      <c r="FS295" s="2">
        <v>2544</v>
      </c>
      <c r="FT295" s="2">
        <v>2526</v>
      </c>
      <c r="FU295" s="2">
        <v>2578</v>
      </c>
      <c r="FV295" s="2">
        <v>2520</v>
      </c>
      <c r="FW295" s="2">
        <v>2562</v>
      </c>
      <c r="FX295" s="2">
        <v>2652</v>
      </c>
      <c r="FY295" s="2">
        <v>3065</v>
      </c>
      <c r="FZ295" s="2">
        <v>3185</v>
      </c>
      <c r="GA295" s="2">
        <v>3210</v>
      </c>
      <c r="GB295" s="2">
        <v>3245</v>
      </c>
      <c r="GC295" s="2">
        <v>3250</v>
      </c>
      <c r="GD295" s="2">
        <v>3225</v>
      </c>
      <c r="GE295" s="2">
        <v>3315</v>
      </c>
      <c r="GF295" s="2">
        <v>3260</v>
      </c>
      <c r="GG295" s="2">
        <v>3365</v>
      </c>
      <c r="GH295" s="2">
        <v>3315</v>
      </c>
      <c r="GI295" s="2">
        <v>3295</v>
      </c>
      <c r="GJ295" s="2">
        <v>3260</v>
      </c>
      <c r="GK295" s="2">
        <v>3180</v>
      </c>
      <c r="GL295" s="2">
        <v>3270</v>
      </c>
      <c r="GM295" s="2">
        <v>3240</v>
      </c>
      <c r="GN295" s="2">
        <v>3185</v>
      </c>
      <c r="GO295" s="2">
        <v>3235</v>
      </c>
      <c r="GP295" s="2">
        <v>3220</v>
      </c>
      <c r="GQ295" s="2">
        <v>3205</v>
      </c>
      <c r="GR295" s="2">
        <v>3145</v>
      </c>
      <c r="GS295" s="2">
        <v>3285</v>
      </c>
      <c r="GT295" s="2">
        <v>3180</v>
      </c>
      <c r="GU295" s="2">
        <v>2998</v>
      </c>
      <c r="GV295" s="2">
        <v>3215</v>
      </c>
      <c r="GW295" s="2">
        <v>3325</v>
      </c>
      <c r="GX295" s="2">
        <v>3200</v>
      </c>
      <c r="GY295" s="2">
        <v>3170</v>
      </c>
      <c r="GZ295" s="2">
        <v>3130</v>
      </c>
      <c r="HA295" s="2">
        <v>2980</v>
      </c>
      <c r="HB295" s="2">
        <v>2995</v>
      </c>
      <c r="HC295" s="2">
        <v>2672</v>
      </c>
      <c r="HD295" s="2">
        <v>2755</v>
      </c>
      <c r="HE295" s="2">
        <v>2714</v>
      </c>
      <c r="HF295" s="2">
        <v>2764</v>
      </c>
      <c r="HG295" s="2">
        <v>2808</v>
      </c>
      <c r="HH295" s="2">
        <v>2766</v>
      </c>
      <c r="HI295" s="2">
        <v>2725</v>
      </c>
      <c r="HJ295" s="2">
        <v>2710</v>
      </c>
      <c r="HK295" s="2">
        <v>2758</v>
      </c>
      <c r="HL295" s="2">
        <v>2605</v>
      </c>
      <c r="HM295" s="2">
        <v>2620</v>
      </c>
      <c r="HN295" s="2">
        <v>2553</v>
      </c>
      <c r="HO295" s="2">
        <v>2534</v>
      </c>
      <c r="HP295" s="2">
        <v>2487</v>
      </c>
      <c r="HQ295" s="2">
        <v>2492</v>
      </c>
      <c r="HR295" s="2">
        <v>2464</v>
      </c>
      <c r="HS295" s="2">
        <v>2413</v>
      </c>
      <c r="HT295" s="2">
        <v>2403</v>
      </c>
      <c r="HU295" s="2">
        <v>2371</v>
      </c>
      <c r="HV295" s="2">
        <v>2397</v>
      </c>
      <c r="HW295" s="2">
        <v>2414</v>
      </c>
      <c r="HX295" s="2">
        <v>2468</v>
      </c>
      <c r="HY295" s="2">
        <v>2506</v>
      </c>
      <c r="HZ295" s="2">
        <v>2522</v>
      </c>
      <c r="IA295" s="2">
        <v>2487</v>
      </c>
      <c r="IB295" s="2">
        <v>2553</v>
      </c>
      <c r="IC295" s="2">
        <v>2549</v>
      </c>
      <c r="ID295" s="2">
        <v>2451</v>
      </c>
      <c r="IE295" s="2">
        <v>2526</v>
      </c>
      <c r="IF295" s="2">
        <v>2513</v>
      </c>
      <c r="IG295" s="2">
        <v>2568</v>
      </c>
      <c r="IH295" s="2">
        <v>2550</v>
      </c>
      <c r="II295" s="2">
        <v>2575</v>
      </c>
      <c r="IJ295" s="2">
        <v>2612</v>
      </c>
      <c r="IK295" s="2">
        <v>2603</v>
      </c>
      <c r="IL295" s="2">
        <v>2575</v>
      </c>
      <c r="IM295" s="2">
        <v>2533</v>
      </c>
      <c r="IN295" s="2">
        <v>2577</v>
      </c>
      <c r="IO295" s="2">
        <v>2572</v>
      </c>
      <c r="IP295" s="2">
        <v>2551</v>
      </c>
      <c r="IQ295" s="2">
        <v>2573</v>
      </c>
      <c r="IR295" s="2">
        <v>2735</v>
      </c>
      <c r="IS295" s="2">
        <v>2711</v>
      </c>
      <c r="IT295" s="2">
        <v>2700</v>
      </c>
    </row>
    <row r="296" spans="1:254">
      <c r="A296" s="62" t="s">
        <v>509</v>
      </c>
      <c r="B296" s="4" t="inlineStr">
        <is>
          <t>ベルトラ</t>
        </is>
      </c>
      <c r="C296" s="4">
        <v>157</v>
      </c>
      <c r="D296" s="4">
        <v>-2</v>
      </c>
      <c r="E296" s="67">
        <v>159</v>
      </c>
      <c r="F296" s="67">
        <v>159</v>
      </c>
      <c r="G296" s="67">
        <v>157</v>
      </c>
      <c r="H296" s="67">
        <v>159</v>
      </c>
      <c r="I296" s="67">
        <v>158</v>
      </c>
      <c r="J296" s="67">
        <v>157</v>
      </c>
      <c r="K296" s="67">
        <v>157</v>
      </c>
      <c r="L296" s="67">
        <v>156</v>
      </c>
      <c r="M296" s="67">
        <v>160</v>
      </c>
      <c r="N296" s="67">
        <v>152</v>
      </c>
      <c r="O296" s="67">
        <v>154</v>
      </c>
      <c r="P296" s="67">
        <v>160</v>
      </c>
      <c r="Q296" s="67">
        <v>166</v>
      </c>
      <c r="R296" s="67">
        <v>178</v>
      </c>
      <c r="S296" s="67">
        <v>180</v>
      </c>
      <c r="T296" s="67">
        <v>183</v>
      </c>
      <c r="U296" s="67">
        <v>177</v>
      </c>
      <c r="V296" s="67">
        <v>171</v>
      </c>
      <c r="W296" s="67">
        <v>173</v>
      </c>
      <c r="X296" s="67">
        <v>163</v>
      </c>
      <c r="Y296" s="67">
        <v>163</v>
      </c>
      <c r="Z296" s="67">
        <v>163</v>
      </c>
      <c r="AA296" s="67">
        <v>169</v>
      </c>
      <c r="AB296" s="67">
        <v>172</v>
      </c>
      <c r="AC296" s="67">
        <v>171</v>
      </c>
      <c r="AD296" s="67">
        <v>163</v>
      </c>
      <c r="AE296" s="67">
        <v>164</v>
      </c>
      <c r="AF296" s="67">
        <v>164</v>
      </c>
      <c r="AG296" s="67">
        <v>162</v>
      </c>
      <c r="AH296" s="67">
        <v>163</v>
      </c>
      <c r="AI296" s="67">
        <v>176</v>
      </c>
      <c r="AJ296" s="67">
        <v>197</v>
      </c>
      <c r="AK296" s="67">
        <v>171</v>
      </c>
      <c r="AL296" s="67">
        <v>152</v>
      </c>
      <c r="AM296" s="67">
        <v>150</v>
      </c>
      <c r="AN296" s="67">
        <v>133</v>
      </c>
      <c r="AO296" s="67">
        <v>126</v>
      </c>
      <c r="AP296" s="67">
        <v>130</v>
      </c>
      <c r="AQ296" s="67">
        <v>119</v>
      </c>
      <c r="AR296" s="67">
        <v>116</v>
      </c>
      <c r="AS296" s="67">
        <v>124</v>
      </c>
      <c r="AT296" s="67">
        <v>124</v>
      </c>
      <c r="AU296" s="67">
        <v>126</v>
      </c>
      <c r="AV296" s="67">
        <v>130</v>
      </c>
      <c r="AW296" s="67">
        <v>128</v>
      </c>
      <c r="AX296" s="67">
        <v>129</v>
      </c>
      <c r="AY296" s="67">
        <v>130</v>
      </c>
      <c r="AZ296" s="67">
        <v>133</v>
      </c>
      <c r="BA296" s="67">
        <v>133</v>
      </c>
      <c r="BB296" s="67">
        <v>131</v>
      </c>
      <c r="BC296" s="67">
        <v>133</v>
      </c>
      <c r="BD296" s="67">
        <v>135</v>
      </c>
      <c r="BE296" s="67">
        <v>137</v>
      </c>
      <c r="BF296" s="67">
        <v>143</v>
      </c>
      <c r="BG296" s="67">
        <v>143</v>
      </c>
      <c r="BH296" s="67">
        <v>144</v>
      </c>
      <c r="BI296" s="67">
        <v>147</v>
      </c>
      <c r="BJ296" s="67">
        <v>145</v>
      </c>
      <c r="BK296" s="67">
        <v>148</v>
      </c>
      <c r="BL296" s="67">
        <v>159</v>
      </c>
      <c r="BM296" s="67">
        <v>165</v>
      </c>
      <c r="BN296" s="67">
        <v>163</v>
      </c>
      <c r="BO296" s="67">
        <v>164</v>
      </c>
      <c r="BP296" s="67">
        <v>164</v>
      </c>
      <c r="BQ296" s="67">
        <v>163</v>
      </c>
      <c r="BR296" s="67">
        <v>162</v>
      </c>
      <c r="BS296" s="67">
        <v>160</v>
      </c>
      <c r="BT296" s="67">
        <v>164</v>
      </c>
      <c r="BU296" s="67">
        <v>161</v>
      </c>
      <c r="BV296" s="67">
        <v>163</v>
      </c>
      <c r="BW296" s="67">
        <v>169</v>
      </c>
      <c r="BX296" s="67">
        <v>173</v>
      </c>
      <c r="BY296" s="67">
        <v>179</v>
      </c>
      <c r="BZ296" s="67">
        <v>184</v>
      </c>
      <c r="CA296" s="516">
        <v>189</v>
      </c>
      <c r="CB296" s="516">
        <v>179</v>
      </c>
      <c r="CC296" s="516">
        <v>178</v>
      </c>
      <c r="CD296" s="516">
        <v>175</v>
      </c>
      <c r="CE296" s="516">
        <v>174</v>
      </c>
      <c r="CF296" s="516">
        <v>174</v>
      </c>
      <c r="CG296" s="516">
        <v>179</v>
      </c>
      <c r="CH296" s="516">
        <v>189</v>
      </c>
      <c r="CI296" s="516">
        <v>179</v>
      </c>
      <c r="CJ296" s="516">
        <v>180</v>
      </c>
      <c r="CK296" s="516">
        <v>178</v>
      </c>
      <c r="CL296" s="516">
        <v>175</v>
      </c>
      <c r="CM296" s="516">
        <v>183</v>
      </c>
      <c r="CN296" s="516">
        <v>174</v>
      </c>
      <c r="CO296" s="516">
        <v>173</v>
      </c>
      <c r="CP296" s="516">
        <v>182</v>
      </c>
      <c r="CQ296" s="516">
        <v>175</v>
      </c>
      <c r="CR296" s="516">
        <v>185</v>
      </c>
      <c r="CS296" s="516">
        <v>179</v>
      </c>
      <c r="CT296" s="516">
        <v>175</v>
      </c>
      <c r="CU296" s="516">
        <v>180</v>
      </c>
      <c r="CV296" s="516">
        <v>192</v>
      </c>
      <c r="CW296" s="516">
        <v>188</v>
      </c>
      <c r="CX296" s="516">
        <v>186</v>
      </c>
      <c r="CY296" s="516">
        <v>188</v>
      </c>
      <c r="CZ296" s="516">
        <v>193</v>
      </c>
      <c r="DA296" s="2">
        <v>200</v>
      </c>
      <c r="DB296" s="2">
        <v>200</v>
      </c>
      <c r="DC296" s="2">
        <v>186</v>
      </c>
      <c r="DD296" s="2">
        <v>190</v>
      </c>
      <c r="DE296" s="2">
        <v>191</v>
      </c>
      <c r="DF296" s="2">
        <v>181</v>
      </c>
      <c r="DG296" s="2">
        <v>191</v>
      </c>
      <c r="DH296" s="2">
        <v>209</v>
      </c>
      <c r="DI296" s="2">
        <v>218</v>
      </c>
      <c r="DJ296" s="2">
        <v>203</v>
      </c>
      <c r="DK296" s="2">
        <v>206</v>
      </c>
      <c r="DL296" s="2">
        <v>197</v>
      </c>
      <c r="DM296" s="2">
        <v>202</v>
      </c>
      <c r="DN296" s="2">
        <v>212</v>
      </c>
      <c r="DO296" s="2">
        <v>221</v>
      </c>
      <c r="DP296" s="2">
        <v>226</v>
      </c>
      <c r="DQ296" s="2">
        <v>224</v>
      </c>
      <c r="DR296" s="2">
        <v>174</v>
      </c>
      <c r="DS296" s="2">
        <v>184</v>
      </c>
      <c r="DT296" s="2">
        <v>183</v>
      </c>
      <c r="DU296" s="2">
        <v>175</v>
      </c>
      <c r="DV296" s="2">
        <v>177</v>
      </c>
      <c r="DW296" s="2">
        <v>182</v>
      </c>
      <c r="DX296" s="2">
        <v>169</v>
      </c>
      <c r="DY296" s="2">
        <v>173</v>
      </c>
      <c r="DZ296" s="2">
        <v>177</v>
      </c>
      <c r="EA296" s="2">
        <v>177</v>
      </c>
      <c r="EB296" s="2">
        <v>178</v>
      </c>
      <c r="EC296" s="2">
        <v>181</v>
      </c>
      <c r="ED296" s="2">
        <v>185</v>
      </c>
      <c r="EE296" s="2">
        <v>190</v>
      </c>
      <c r="EF296" s="2">
        <v>190</v>
      </c>
      <c r="EG296" s="2">
        <v>190</v>
      </c>
      <c r="EH296" s="2">
        <v>189</v>
      </c>
      <c r="EI296" s="2">
        <v>195</v>
      </c>
      <c r="EJ296" s="2">
        <v>193</v>
      </c>
      <c r="EK296" s="2">
        <v>197</v>
      </c>
      <c r="EL296" s="2">
        <v>198</v>
      </c>
      <c r="EM296" s="2">
        <v>185</v>
      </c>
      <c r="EN296" s="2">
        <v>185</v>
      </c>
      <c r="EO296" s="2">
        <v>187</v>
      </c>
      <c r="EP296" s="2">
        <v>183</v>
      </c>
      <c r="EQ296" s="2">
        <v>178</v>
      </c>
      <c r="ER296" s="2">
        <v>181</v>
      </c>
      <c r="ES296" s="2">
        <v>176</v>
      </c>
      <c r="ET296" s="2">
        <v>175</v>
      </c>
      <c r="EU296" s="2">
        <v>178</v>
      </c>
      <c r="EV296" s="2">
        <v>177</v>
      </c>
      <c r="EW296" s="2">
        <v>179</v>
      </c>
      <c r="EX296" s="2">
        <v>170</v>
      </c>
      <c r="EY296" s="2">
        <v>175</v>
      </c>
      <c r="EZ296" s="2">
        <v>161</v>
      </c>
      <c r="FA296" s="2">
        <v>170</v>
      </c>
      <c r="FB296" s="2">
        <v>172</v>
      </c>
      <c r="FC296" s="2">
        <v>173</v>
      </c>
      <c r="FD296" s="2">
        <v>171</v>
      </c>
      <c r="FE296" s="2">
        <v>167</v>
      </c>
      <c r="FF296" s="2">
        <v>156</v>
      </c>
      <c r="FG296" s="2">
        <v>159</v>
      </c>
      <c r="FH296" s="2">
        <v>162</v>
      </c>
      <c r="FI296" s="2">
        <v>163</v>
      </c>
      <c r="FJ296" s="2">
        <v>164</v>
      </c>
      <c r="FK296" s="2">
        <v>169</v>
      </c>
      <c r="FL296" s="2">
        <v>165</v>
      </c>
      <c r="FM296" s="2">
        <v>173</v>
      </c>
      <c r="FN296" s="2">
        <v>175</v>
      </c>
      <c r="FO296" s="2">
        <v>181</v>
      </c>
      <c r="FP296" s="2">
        <v>185</v>
      </c>
      <c r="FQ296" s="2">
        <v>187</v>
      </c>
      <c r="FR296" s="2">
        <v>184</v>
      </c>
      <c r="FS296" s="2">
        <v>181</v>
      </c>
      <c r="FT296" s="2">
        <v>184</v>
      </c>
      <c r="FU296" s="2">
        <v>181</v>
      </c>
      <c r="FV296" s="2">
        <v>181</v>
      </c>
      <c r="FW296" s="2">
        <v>189</v>
      </c>
      <c r="FX296" s="2">
        <v>196</v>
      </c>
      <c r="FY296" s="2">
        <v>215</v>
      </c>
      <c r="FZ296" s="2">
        <v>222</v>
      </c>
      <c r="GA296" s="2">
        <v>220</v>
      </c>
      <c r="GB296" s="2">
        <v>217</v>
      </c>
      <c r="GC296" s="2">
        <v>219</v>
      </c>
      <c r="GD296" s="2">
        <v>214</v>
      </c>
      <c r="GE296" s="2">
        <v>217</v>
      </c>
      <c r="GF296" s="2">
        <v>217</v>
      </c>
      <c r="GG296" s="2">
        <v>214</v>
      </c>
      <c r="GH296" s="2">
        <v>216</v>
      </c>
      <c r="GI296" s="2">
        <v>216</v>
      </c>
      <c r="GJ296" s="2">
        <v>221</v>
      </c>
      <c r="GK296" s="2">
        <v>231</v>
      </c>
      <c r="GL296" s="2">
        <v>235</v>
      </c>
      <c r="GM296" s="2">
        <v>240</v>
      </c>
      <c r="GN296" s="2">
        <v>239</v>
      </c>
      <c r="GO296" s="2">
        <v>240</v>
      </c>
      <c r="GP296" s="2">
        <v>238</v>
      </c>
      <c r="GQ296" s="2">
        <v>236</v>
      </c>
      <c r="GR296" s="2">
        <v>236</v>
      </c>
      <c r="GS296" s="2">
        <v>236</v>
      </c>
      <c r="GT296" s="2">
        <v>237</v>
      </c>
      <c r="GU296" s="2">
        <v>227</v>
      </c>
      <c r="GV296" s="2">
        <v>240</v>
      </c>
      <c r="GW296" s="2">
        <v>246</v>
      </c>
      <c r="GX296" s="2">
        <v>252</v>
      </c>
      <c r="GY296" s="2">
        <v>249</v>
      </c>
      <c r="GZ296" s="2">
        <v>249</v>
      </c>
      <c r="HA296" s="2">
        <v>253</v>
      </c>
      <c r="HB296" s="2">
        <v>250</v>
      </c>
      <c r="HC296" s="2">
        <v>255</v>
      </c>
      <c r="HD296" s="2">
        <v>262</v>
      </c>
      <c r="HE296" s="2">
        <v>261</v>
      </c>
      <c r="HF296" s="2">
        <v>263</v>
      </c>
      <c r="HG296" s="2">
        <v>263</v>
      </c>
      <c r="HH296" s="2">
        <v>266</v>
      </c>
      <c r="HI296" s="2">
        <v>269</v>
      </c>
      <c r="HJ296" s="2">
        <v>272</v>
      </c>
      <c r="HK296" s="2">
        <v>280</v>
      </c>
      <c r="HL296" s="2">
        <v>277</v>
      </c>
      <c r="HM296" s="2">
        <v>282</v>
      </c>
      <c r="HN296" s="2">
        <v>279</v>
      </c>
      <c r="HO296" s="2">
        <v>282</v>
      </c>
      <c r="HP296" s="2">
        <v>285</v>
      </c>
      <c r="HQ296" s="2">
        <v>278</v>
      </c>
      <c r="HR296" s="2">
        <v>279</v>
      </c>
      <c r="HS296" s="2">
        <v>280</v>
      </c>
      <c r="HT296" s="2">
        <v>274</v>
      </c>
      <c r="HU296" s="2">
        <v>274</v>
      </c>
      <c r="HV296" s="2">
        <v>280</v>
      </c>
      <c r="HW296" s="2">
        <v>273</v>
      </c>
      <c r="HX296" s="2">
        <v>272</v>
      </c>
      <c r="HY296" s="2">
        <v>268</v>
      </c>
      <c r="HZ296" s="2">
        <v>269</v>
      </c>
      <c r="IA296" s="2">
        <v>274</v>
      </c>
      <c r="IB296" s="2">
        <v>273</v>
      </c>
      <c r="IC296" s="2">
        <v>269</v>
      </c>
      <c r="ID296" s="2">
        <v>265</v>
      </c>
      <c r="IE296" s="2">
        <v>276</v>
      </c>
      <c r="IF296" s="2">
        <v>279</v>
      </c>
      <c r="IG296" s="2">
        <v>284</v>
      </c>
      <c r="IH296" s="2">
        <v>278</v>
      </c>
      <c r="II296" s="2">
        <v>301</v>
      </c>
      <c r="IJ296" s="2">
        <v>297</v>
      </c>
      <c r="IK296" s="2">
        <v>298</v>
      </c>
      <c r="IL296" s="2">
        <v>300</v>
      </c>
      <c r="IM296" s="2">
        <v>305</v>
      </c>
      <c r="IN296" s="2">
        <v>304</v>
      </c>
      <c r="IO296" s="2">
        <v>303</v>
      </c>
      <c r="IP296" s="2">
        <v>298</v>
      </c>
      <c r="IQ296" s="2">
        <v>300</v>
      </c>
      <c r="IR296" s="2">
        <v>295</v>
      </c>
      <c r="IS296" s="2">
        <v>292</v>
      </c>
      <c r="IT296" s="2">
        <v>296</v>
      </c>
    </row>
    <row r="297" spans="1:254">
      <c r="A297" s="62" t="s">
        <v>510</v>
      </c>
      <c r="B297" s="4" t="inlineStr">
        <is>
          <t>長谷工コーポレーシヨン</t>
        </is>
      </c>
      <c r="C297" s="4">
        <v>2772.5</v>
      </c>
      <c r="D297" s="4">
        <v>84</v>
      </c>
      <c r="E297" s="67">
        <v>2688.5</v>
      </c>
      <c r="F297" s="67">
        <v>2659.5</v>
      </c>
      <c r="G297" s="67">
        <v>2656</v>
      </c>
      <c r="H297" s="67">
        <v>2704.5</v>
      </c>
      <c r="I297" s="67">
        <v>2780</v>
      </c>
      <c r="J297" s="67">
        <v>2833</v>
      </c>
      <c r="K297" s="67">
        <v>2902.5</v>
      </c>
      <c r="L297" s="67">
        <v>2843</v>
      </c>
      <c r="M297" s="67">
        <v>2851</v>
      </c>
      <c r="N297" s="67">
        <v>2760</v>
      </c>
      <c r="O297" s="67">
        <v>2767</v>
      </c>
      <c r="P297" s="67">
        <v>2811.5</v>
      </c>
      <c r="Q297" s="67">
        <v>2829</v>
      </c>
      <c r="R297" s="67">
        <v>2812.5</v>
      </c>
      <c r="S297" s="67">
        <v>2809</v>
      </c>
      <c r="T297" s="67">
        <v>2809.5</v>
      </c>
      <c r="U297" s="67">
        <v>2809</v>
      </c>
      <c r="V297" s="67">
        <v>2772.5</v>
      </c>
      <c r="W297" s="67">
        <v>2788.5</v>
      </c>
      <c r="X297" s="67">
        <v>2781</v>
      </c>
      <c r="Y297" s="67">
        <v>2836</v>
      </c>
      <c r="Z297" s="67">
        <v>2868.5</v>
      </c>
      <c r="AA297" s="67">
        <v>2869.5</v>
      </c>
      <c r="AB297" s="67">
        <v>2825</v>
      </c>
      <c r="AC297" s="67">
        <v>2800</v>
      </c>
      <c r="AD297" s="67">
        <v>2774</v>
      </c>
      <c r="AE297" s="67">
        <v>2843.5</v>
      </c>
      <c r="AF297" s="67">
        <v>2841.5</v>
      </c>
      <c r="AG297" s="67">
        <v>2852.5</v>
      </c>
      <c r="AH297" s="67">
        <v>2761</v>
      </c>
      <c r="AI297" s="67">
        <v>2714</v>
      </c>
      <c r="AJ297" s="67">
        <v>2720</v>
      </c>
      <c r="AK297" s="67">
        <v>2718</v>
      </c>
      <c r="AL297" s="67">
        <v>2730</v>
      </c>
      <c r="AM297" s="67">
        <v>2667</v>
      </c>
      <c r="AN297" s="67">
        <v>2706.5</v>
      </c>
      <c r="AO297" s="67">
        <v>2690</v>
      </c>
      <c r="AP297" s="67">
        <v>2706.5</v>
      </c>
      <c r="AQ297" s="67">
        <v>2691</v>
      </c>
      <c r="AR297" s="67">
        <v>2731</v>
      </c>
      <c r="AS297" s="67">
        <v>2727.5</v>
      </c>
      <c r="AT297" s="67">
        <v>2674</v>
      </c>
      <c r="AU297" s="67">
        <v>2647</v>
      </c>
      <c r="AV297" s="67">
        <v>2654</v>
      </c>
      <c r="AW297" s="67">
        <v>2626.5</v>
      </c>
      <c r="AX297" s="67">
        <v>2630</v>
      </c>
      <c r="AY297" s="67">
        <v>2617.5</v>
      </c>
      <c r="AZ297" s="67">
        <v>2660.5</v>
      </c>
      <c r="BA297" s="67">
        <v>2712.5</v>
      </c>
      <c r="BB297" s="67">
        <v>2695.5</v>
      </c>
      <c r="BC297" s="67">
        <v>2696.5</v>
      </c>
      <c r="BD297" s="67">
        <v>2714.5</v>
      </c>
      <c r="BE297" s="67">
        <v>2676.5</v>
      </c>
      <c r="BF297" s="67">
        <v>2695</v>
      </c>
      <c r="BG297" s="67">
        <v>2719</v>
      </c>
      <c r="BH297" s="67">
        <v>2714.5</v>
      </c>
      <c r="BI297" s="67">
        <v>2790.5</v>
      </c>
      <c r="BJ297" s="67">
        <v>2844</v>
      </c>
      <c r="BK297" s="67">
        <v>2684</v>
      </c>
      <c r="BL297" s="67">
        <v>2689</v>
      </c>
      <c r="BM297" s="67">
        <v>2790.5</v>
      </c>
      <c r="BN297" s="67">
        <v>2803.5</v>
      </c>
      <c r="BO297" s="67">
        <v>2767</v>
      </c>
      <c r="BP297" s="67">
        <v>2758</v>
      </c>
      <c r="BQ297" s="67">
        <v>2755</v>
      </c>
      <c r="BR297" s="67">
        <v>2744</v>
      </c>
      <c r="BS297" s="67">
        <v>2709</v>
      </c>
      <c r="BT297" s="67">
        <v>2818</v>
      </c>
      <c r="BU297" s="67">
        <v>2723.5</v>
      </c>
      <c r="BV297" s="67">
        <v>2684</v>
      </c>
      <c r="BW297" s="67">
        <v>2724.5</v>
      </c>
      <c r="BX297" s="67">
        <v>2762.5</v>
      </c>
      <c r="BY297" s="67">
        <v>2764</v>
      </c>
      <c r="BZ297" s="67">
        <v>2821</v>
      </c>
      <c r="CA297" s="516">
        <v>2766.5</v>
      </c>
      <c r="CB297" s="516">
        <v>2770.5</v>
      </c>
      <c r="CC297" s="516">
        <v>2757</v>
      </c>
      <c r="CD297" s="516">
        <v>2722</v>
      </c>
      <c r="CE297" s="516">
        <v>2885</v>
      </c>
      <c r="CF297" s="516">
        <v>2912</v>
      </c>
      <c r="CG297" s="516">
        <v>2931.5</v>
      </c>
      <c r="CH297" s="516">
        <v>2986.5</v>
      </c>
      <c r="CI297" s="516">
        <v>2920</v>
      </c>
      <c r="CJ297" s="516">
        <v>2897.5</v>
      </c>
      <c r="CK297" s="516">
        <v>2901.5</v>
      </c>
      <c r="CL297" s="516">
        <v>2933</v>
      </c>
      <c r="CM297" s="516">
        <v>2966</v>
      </c>
      <c r="CN297" s="516">
        <v>2885.5</v>
      </c>
      <c r="CO297" s="516">
        <v>2869</v>
      </c>
      <c r="CP297" s="516">
        <v>2992</v>
      </c>
      <c r="CQ297" s="516">
        <v>3003</v>
      </c>
      <c r="CR297" s="516">
        <v>2979.5</v>
      </c>
      <c r="CS297" s="516">
        <v>2928</v>
      </c>
      <c r="CT297" s="516">
        <v>2860</v>
      </c>
      <c r="CU297" s="516">
        <v>2940</v>
      </c>
      <c r="CV297" s="516">
        <v>3074</v>
      </c>
      <c r="CW297" s="516">
        <v>3015</v>
      </c>
      <c r="CX297" s="516">
        <v>2986</v>
      </c>
      <c r="CY297" s="516">
        <v>3033</v>
      </c>
      <c r="CZ297" s="516">
        <v>3042</v>
      </c>
      <c r="DA297" s="2">
        <v>3125</v>
      </c>
      <c r="DB297" s="2">
        <v>3121</v>
      </c>
      <c r="DC297" s="2">
        <v>3093</v>
      </c>
      <c r="DD297" s="2">
        <v>3230</v>
      </c>
      <c r="DE297" s="2">
        <v>3201</v>
      </c>
      <c r="DF297" s="2">
        <v>3193</v>
      </c>
      <c r="DG297" s="2">
        <v>3253</v>
      </c>
      <c r="DH297" s="2">
        <v>3359</v>
      </c>
      <c r="DI297" s="2">
        <v>3414</v>
      </c>
      <c r="DJ297" s="2">
        <v>3315</v>
      </c>
      <c r="DK297" s="2">
        <v>3305</v>
      </c>
      <c r="DL297" s="2">
        <v>3279</v>
      </c>
      <c r="DM297" s="2">
        <v>3273</v>
      </c>
      <c r="DN297" s="2">
        <v>3246</v>
      </c>
      <c r="DO297" s="2">
        <v>3227</v>
      </c>
      <c r="DP297" s="2">
        <v>3233</v>
      </c>
      <c r="DQ297" s="2">
        <v>3191</v>
      </c>
      <c r="DR297" s="2">
        <v>3277</v>
      </c>
      <c r="DS297" s="2">
        <v>3491</v>
      </c>
      <c r="DT297" s="2">
        <v>3497</v>
      </c>
      <c r="DU297" s="2">
        <v>3412</v>
      </c>
      <c r="DV297" s="2">
        <v>3349</v>
      </c>
      <c r="DW297" s="2">
        <v>3306</v>
      </c>
      <c r="DX297" s="2">
        <v>3255</v>
      </c>
      <c r="DY297" s="2">
        <v>3221</v>
      </c>
      <c r="DZ297" s="2">
        <v>3143</v>
      </c>
      <c r="EA297" s="2">
        <v>3165</v>
      </c>
      <c r="EB297" s="2">
        <v>3143</v>
      </c>
      <c r="EC297" s="2">
        <v>3131</v>
      </c>
      <c r="ED297" s="2">
        <v>3220</v>
      </c>
      <c r="EE297" s="2">
        <v>3209</v>
      </c>
      <c r="EF297" s="2">
        <v>3260</v>
      </c>
      <c r="EG297" s="2">
        <v>3240</v>
      </c>
      <c r="EH297" s="2">
        <v>3241</v>
      </c>
      <c r="EI297" s="2">
        <v>3241</v>
      </c>
      <c r="EJ297" s="2">
        <v>3261</v>
      </c>
      <c r="EK297" s="2">
        <v>3308</v>
      </c>
      <c r="EL297" s="2">
        <v>3267</v>
      </c>
      <c r="EM297" s="2">
        <v>3260</v>
      </c>
      <c r="EN297" s="2">
        <v>3246</v>
      </c>
      <c r="EO297" s="2">
        <v>3188</v>
      </c>
      <c r="EP297" s="2">
        <v>3167</v>
      </c>
      <c r="EQ297" s="2">
        <v>3135</v>
      </c>
      <c r="ER297" s="2">
        <v>3139</v>
      </c>
      <c r="ES297" s="2">
        <v>3104</v>
      </c>
      <c r="ET297" s="2">
        <v>3108</v>
      </c>
      <c r="EU297" s="2">
        <v>3112</v>
      </c>
      <c r="EV297" s="2">
        <v>3115</v>
      </c>
      <c r="EW297" s="2">
        <v>3131</v>
      </c>
      <c r="EX297" s="2">
        <v>3080</v>
      </c>
      <c r="EY297" s="2">
        <v>3081</v>
      </c>
      <c r="EZ297" s="2">
        <v>3091</v>
      </c>
      <c r="FA297" s="2">
        <v>3110</v>
      </c>
      <c r="FB297" s="2">
        <v>3068</v>
      </c>
      <c r="FC297" s="2">
        <v>3063</v>
      </c>
      <c r="FD297" s="2">
        <v>3075</v>
      </c>
      <c r="FE297" s="2">
        <v>3075</v>
      </c>
      <c r="FF297" s="2">
        <v>3056</v>
      </c>
      <c r="FG297" s="2">
        <v>2996</v>
      </c>
      <c r="FH297" s="2">
        <v>3029</v>
      </c>
      <c r="FI297" s="2">
        <v>2998.5</v>
      </c>
      <c r="FJ297" s="2">
        <v>2990.5</v>
      </c>
      <c r="FK297" s="2">
        <v>2898</v>
      </c>
      <c r="FL297" s="2">
        <v>2942</v>
      </c>
      <c r="FM297" s="2">
        <v>2914.5</v>
      </c>
      <c r="FN297" s="2">
        <v>2928</v>
      </c>
      <c r="FO297" s="2">
        <v>2896</v>
      </c>
      <c r="FP297" s="2">
        <v>2987</v>
      </c>
      <c r="FQ297" s="2">
        <v>2988.5</v>
      </c>
      <c r="FR297" s="2">
        <v>2972</v>
      </c>
      <c r="FS297" s="2">
        <v>2919.5</v>
      </c>
      <c r="FT297" s="2">
        <v>2908.5</v>
      </c>
      <c r="FU297" s="2">
        <v>2844.5</v>
      </c>
      <c r="FV297" s="2">
        <v>2849.5</v>
      </c>
      <c r="FW297" s="2">
        <v>2835</v>
      </c>
      <c r="FX297" s="2">
        <v>2855.5</v>
      </c>
      <c r="FY297" s="2">
        <v>2909.5</v>
      </c>
      <c r="FZ297" s="2">
        <v>2923</v>
      </c>
      <c r="GA297" s="2">
        <v>2698</v>
      </c>
      <c r="GB297" s="2">
        <v>2676</v>
      </c>
      <c r="GC297" s="2">
        <v>2663.5</v>
      </c>
      <c r="GD297" s="2">
        <v>2572</v>
      </c>
      <c r="GE297" s="2">
        <v>2548</v>
      </c>
      <c r="GF297" s="2">
        <v>2522.5</v>
      </c>
      <c r="GG297" s="2">
        <v>2470</v>
      </c>
      <c r="GH297" s="2">
        <v>2490</v>
      </c>
      <c r="GI297" s="2">
        <v>2485</v>
      </c>
      <c r="GJ297" s="2">
        <v>2471</v>
      </c>
      <c r="GK297" s="2">
        <v>2516</v>
      </c>
      <c r="GL297" s="2">
        <v>2574.5</v>
      </c>
      <c r="GM297" s="2">
        <v>2555</v>
      </c>
      <c r="GN297" s="2">
        <v>2560.5</v>
      </c>
      <c r="GO297" s="2">
        <v>2533.5</v>
      </c>
      <c r="GP297" s="2">
        <v>2496</v>
      </c>
      <c r="GQ297" s="2">
        <v>2513.5</v>
      </c>
      <c r="GR297" s="2">
        <v>2458</v>
      </c>
      <c r="GS297" s="2">
        <v>2452.5</v>
      </c>
      <c r="GT297" s="2">
        <v>2467.5</v>
      </c>
      <c r="GU297" s="2">
        <v>2451.5</v>
      </c>
      <c r="GV297" s="2">
        <v>2465</v>
      </c>
      <c r="GW297" s="2">
        <v>2500</v>
      </c>
      <c r="GX297" s="2">
        <v>2500</v>
      </c>
      <c r="GY297" s="2">
        <v>2511.5</v>
      </c>
      <c r="GZ297" s="2">
        <v>2501.5</v>
      </c>
      <c r="HA297" s="2">
        <v>2450</v>
      </c>
      <c r="HB297" s="2">
        <v>2396</v>
      </c>
      <c r="HC297" s="2">
        <v>2468</v>
      </c>
      <c r="HD297" s="2">
        <v>2526.5</v>
      </c>
      <c r="HE297" s="2">
        <v>2517</v>
      </c>
      <c r="HF297" s="2">
        <v>2573</v>
      </c>
      <c r="HG297" s="2">
        <v>2508</v>
      </c>
      <c r="HH297" s="2">
        <v>2495</v>
      </c>
      <c r="HI297" s="2">
        <v>2505</v>
      </c>
      <c r="HJ297" s="2">
        <v>2520</v>
      </c>
      <c r="HK297" s="2">
        <v>2536.5</v>
      </c>
      <c r="HL297" s="2">
        <v>2522</v>
      </c>
      <c r="HM297" s="2">
        <v>2533.5</v>
      </c>
      <c r="HN297" s="2">
        <v>2544</v>
      </c>
      <c r="HO297" s="2">
        <v>2532.5</v>
      </c>
      <c r="HP297" s="2">
        <v>2538</v>
      </c>
      <c r="HQ297" s="2">
        <v>2533</v>
      </c>
      <c r="HR297" s="2">
        <v>2528.5</v>
      </c>
      <c r="HS297" s="2">
        <v>2477.5</v>
      </c>
      <c r="HT297" s="2">
        <v>2465.5</v>
      </c>
      <c r="HU297" s="2">
        <v>2438.5</v>
      </c>
      <c r="HV297" s="2">
        <v>2446.5</v>
      </c>
      <c r="HW297" s="2">
        <v>2442.5</v>
      </c>
      <c r="HX297" s="2">
        <v>2435</v>
      </c>
      <c r="HY297" s="2">
        <v>2431.5</v>
      </c>
      <c r="HZ297" s="2">
        <v>2420.5</v>
      </c>
      <c r="IA297" s="2">
        <v>2427</v>
      </c>
      <c r="IB297" s="2">
        <v>2461.5</v>
      </c>
      <c r="IC297" s="2">
        <v>2483</v>
      </c>
      <c r="ID297" s="2">
        <v>2476.5</v>
      </c>
      <c r="IE297" s="2">
        <v>2479</v>
      </c>
      <c r="IF297" s="2">
        <v>2444</v>
      </c>
      <c r="IG297" s="2">
        <v>2430</v>
      </c>
      <c r="IH297" s="2">
        <v>2419.5</v>
      </c>
      <c r="II297" s="2">
        <v>2410</v>
      </c>
      <c r="IJ297" s="2">
        <v>2451</v>
      </c>
      <c r="IK297" s="2">
        <v>2434</v>
      </c>
      <c r="IL297" s="2">
        <v>2402</v>
      </c>
      <c r="IM297" s="2">
        <v>2358.5</v>
      </c>
      <c r="IN297" s="2">
        <v>2340</v>
      </c>
      <c r="IO297" s="2">
        <v>2290</v>
      </c>
      <c r="IP297" s="2">
        <v>2270</v>
      </c>
      <c r="IQ297" s="2">
        <v>2282</v>
      </c>
      <c r="IR297" s="2">
        <v>2245</v>
      </c>
      <c r="IS297" s="2">
        <v>2225.5</v>
      </c>
      <c r="IT297" s="2">
        <v>2205.5</v>
      </c>
    </row>
    <row r="298" spans="1:254">
      <c r="A298" s="62" t="s">
        <v>511</v>
      </c>
      <c r="B298" s="4" t="inlineStr">
        <is>
          <t>ＵＢＥ</t>
        </is>
      </c>
      <c r="C298" s="4">
        <v>3308</v>
      </c>
      <c r="D298" s="4">
        <v>28</v>
      </c>
      <c r="E298" s="67">
        <v>3280</v>
      </c>
      <c r="F298" s="67">
        <v>3219</v>
      </c>
      <c r="G298" s="67">
        <v>3147</v>
      </c>
      <c r="H298" s="67">
        <v>3149</v>
      </c>
      <c r="I298" s="67">
        <v>3183</v>
      </c>
      <c r="J298" s="67">
        <v>3165</v>
      </c>
      <c r="K298" s="67">
        <v>3185</v>
      </c>
      <c r="L298" s="67">
        <v>3213</v>
      </c>
      <c r="M298" s="67">
        <v>3326</v>
      </c>
      <c r="N298" s="67">
        <v>3274</v>
      </c>
      <c r="O298" s="67">
        <v>3275</v>
      </c>
      <c r="P298" s="67">
        <v>3241</v>
      </c>
      <c r="Q298" s="67">
        <v>3233</v>
      </c>
      <c r="R298" s="67">
        <v>3208</v>
      </c>
      <c r="S298" s="67">
        <v>3287</v>
      </c>
      <c r="T298" s="67">
        <v>3273</v>
      </c>
      <c r="U298" s="67">
        <v>3216</v>
      </c>
      <c r="V298" s="67">
        <v>3100</v>
      </c>
      <c r="W298" s="67">
        <v>3147</v>
      </c>
      <c r="X298" s="67">
        <v>3165</v>
      </c>
      <c r="Y298" s="67">
        <v>3172</v>
      </c>
      <c r="Z298" s="67">
        <v>3212</v>
      </c>
      <c r="AA298" s="67">
        <v>3261</v>
      </c>
      <c r="AB298" s="67">
        <v>3243</v>
      </c>
      <c r="AC298" s="67">
        <v>3202</v>
      </c>
      <c r="AD298" s="67">
        <v>3157</v>
      </c>
      <c r="AE298" s="67">
        <v>3180</v>
      </c>
      <c r="AF298" s="67">
        <v>3159</v>
      </c>
      <c r="AG298" s="67">
        <v>3142</v>
      </c>
      <c r="AH298" s="67">
        <v>3181</v>
      </c>
      <c r="AI298" s="67">
        <v>3108</v>
      </c>
      <c r="AJ298" s="67">
        <v>3129</v>
      </c>
      <c r="AK298" s="67">
        <v>3222</v>
      </c>
      <c r="AL298" s="67">
        <v>3205</v>
      </c>
      <c r="AM298" s="67">
        <v>3290</v>
      </c>
      <c r="AN298" s="67">
        <v>3163</v>
      </c>
      <c r="AO298" s="67">
        <v>3196</v>
      </c>
      <c r="AP298" s="67">
        <v>3203</v>
      </c>
      <c r="AQ298" s="67">
        <v>3068</v>
      </c>
      <c r="AR298" s="67">
        <v>2999.5</v>
      </c>
      <c r="AS298" s="67">
        <v>3018</v>
      </c>
      <c r="AT298" s="67">
        <v>2960</v>
      </c>
      <c r="AU298" s="67">
        <v>2921</v>
      </c>
      <c r="AV298" s="67">
        <v>2955</v>
      </c>
      <c r="AW298" s="67">
        <v>2941</v>
      </c>
      <c r="AX298" s="67">
        <v>2992</v>
      </c>
      <c r="AY298" s="67">
        <v>2941</v>
      </c>
      <c r="AZ298" s="67">
        <v>2918</v>
      </c>
      <c r="BA298" s="67">
        <v>2952.5</v>
      </c>
      <c r="BB298" s="67">
        <v>2930.5</v>
      </c>
      <c r="BC298" s="67">
        <v>2975.5</v>
      </c>
      <c r="BD298" s="67">
        <v>3036</v>
      </c>
      <c r="BE298" s="67">
        <v>2970</v>
      </c>
      <c r="BF298" s="67">
        <v>2992</v>
      </c>
      <c r="BG298" s="67">
        <v>3046</v>
      </c>
      <c r="BH298" s="67">
        <v>2890.5</v>
      </c>
      <c r="BI298" s="67">
        <v>2390.5</v>
      </c>
      <c r="BJ298" s="67">
        <v>2400.5</v>
      </c>
      <c r="BK298" s="67">
        <v>2384</v>
      </c>
      <c r="BL298" s="67">
        <v>2459</v>
      </c>
      <c r="BM298" s="67">
        <v>2350.5</v>
      </c>
      <c r="BN298" s="67">
        <v>2321.5</v>
      </c>
      <c r="BO298" s="67">
        <v>2387</v>
      </c>
      <c r="BP298" s="67">
        <v>2388</v>
      </c>
      <c r="BQ298" s="67">
        <v>2398</v>
      </c>
      <c r="BR298" s="67">
        <v>2378.5</v>
      </c>
      <c r="BS298" s="67">
        <v>2366.5</v>
      </c>
      <c r="BT298" s="67">
        <v>2391</v>
      </c>
      <c r="BU298" s="67">
        <v>2360.5</v>
      </c>
      <c r="BV298" s="67">
        <v>2351</v>
      </c>
      <c r="BW298" s="67">
        <v>2349</v>
      </c>
      <c r="BX298" s="67">
        <v>2375.5</v>
      </c>
      <c r="BY298" s="67">
        <v>2413</v>
      </c>
      <c r="BZ298" s="67">
        <v>2412.5</v>
      </c>
      <c r="CA298" s="516">
        <v>2447.5</v>
      </c>
      <c r="CB298" s="516">
        <v>2432</v>
      </c>
      <c r="CC298" s="516">
        <v>2425.5</v>
      </c>
      <c r="CD298" s="516">
        <v>2408.5</v>
      </c>
      <c r="CE298" s="516">
        <v>2418.5</v>
      </c>
      <c r="CF298" s="516">
        <v>2447</v>
      </c>
      <c r="CG298" s="516">
        <v>2467</v>
      </c>
      <c r="CH298" s="516">
        <v>2518</v>
      </c>
      <c r="CI298" s="516">
        <v>2447</v>
      </c>
      <c r="CJ298" s="516">
        <v>2445</v>
      </c>
      <c r="CK298" s="516">
        <v>2459.5</v>
      </c>
      <c r="CL298" s="516">
        <v>2448.5</v>
      </c>
      <c r="CM298" s="516">
        <v>2500</v>
      </c>
      <c r="CN298" s="516">
        <v>2431</v>
      </c>
      <c r="CO298" s="516">
        <v>2431.5</v>
      </c>
      <c r="CP298" s="516">
        <v>2529</v>
      </c>
      <c r="CQ298" s="516">
        <v>2518</v>
      </c>
      <c r="CR298" s="516">
        <v>2514</v>
      </c>
      <c r="CS298" s="516">
        <v>2475</v>
      </c>
      <c r="CT298" s="516">
        <v>2425</v>
      </c>
      <c r="CU298" s="516">
        <v>2485.5</v>
      </c>
      <c r="CV298" s="516">
        <v>2600</v>
      </c>
      <c r="CW298" s="516">
        <v>2526.5</v>
      </c>
      <c r="CX298" s="516">
        <v>2523.5</v>
      </c>
      <c r="CY298" s="516">
        <v>2556</v>
      </c>
      <c r="CZ298" s="516">
        <v>2552</v>
      </c>
      <c r="DA298" s="2">
        <v>2611.5</v>
      </c>
      <c r="DB298" s="2">
        <v>2598.5</v>
      </c>
      <c r="DC298" s="2">
        <v>2524.5</v>
      </c>
      <c r="DD298" s="2">
        <v>2673</v>
      </c>
      <c r="DE298" s="2">
        <v>2664</v>
      </c>
      <c r="DF298" s="2">
        <v>2586.5</v>
      </c>
      <c r="DG298" s="2">
        <v>2731</v>
      </c>
      <c r="DH298" s="2">
        <v>2849</v>
      </c>
      <c r="DI298" s="2">
        <v>2888.5</v>
      </c>
      <c r="DJ298" s="2">
        <v>2837.5</v>
      </c>
      <c r="DK298" s="2">
        <v>2817.5</v>
      </c>
      <c r="DL298" s="2">
        <v>2838</v>
      </c>
      <c r="DM298" s="2">
        <v>2802</v>
      </c>
      <c r="DN298" s="2">
        <v>2837.5</v>
      </c>
      <c r="DO298" s="2">
        <v>2837.5</v>
      </c>
      <c r="DP298" s="2">
        <v>2803.5</v>
      </c>
      <c r="DQ298" s="2">
        <v>2820.5</v>
      </c>
      <c r="DR298" s="2">
        <v>2852</v>
      </c>
      <c r="DS298" s="2">
        <v>2896.5</v>
      </c>
      <c r="DT298" s="2">
        <v>2841</v>
      </c>
      <c r="DU298" s="2">
        <v>2790</v>
      </c>
      <c r="DV298" s="2">
        <v>2769.5</v>
      </c>
      <c r="DW298" s="2">
        <v>2708</v>
      </c>
      <c r="DX298" s="2">
        <v>2799.5</v>
      </c>
      <c r="DY298" s="2">
        <v>2696.5</v>
      </c>
      <c r="DZ298" s="2">
        <v>2633.5</v>
      </c>
      <c r="EA298" s="2">
        <v>2671</v>
      </c>
      <c r="EB298" s="2">
        <v>2649.5</v>
      </c>
      <c r="EC298" s="2">
        <v>2645.5</v>
      </c>
      <c r="ED298" s="2">
        <v>2700</v>
      </c>
      <c r="EE298" s="2">
        <v>2690</v>
      </c>
      <c r="EF298" s="2">
        <v>2724</v>
      </c>
      <c r="EG298" s="2">
        <v>2702.5</v>
      </c>
      <c r="EH298" s="2">
        <v>2658</v>
      </c>
      <c r="EI298" s="2">
        <v>2678.5</v>
      </c>
      <c r="EJ298" s="2">
        <v>2720</v>
      </c>
      <c r="EK298" s="2">
        <v>2736.5</v>
      </c>
      <c r="EL298" s="2">
        <v>2722.5</v>
      </c>
      <c r="EM298" s="2">
        <v>2689</v>
      </c>
      <c r="EN298" s="2">
        <v>2656.5</v>
      </c>
      <c r="EO298" s="2">
        <v>2627</v>
      </c>
      <c r="EP298" s="2">
        <v>2613.5</v>
      </c>
      <c r="EQ298" s="2">
        <v>2668</v>
      </c>
      <c r="ER298" s="2">
        <v>2610.5</v>
      </c>
      <c r="ES298" s="2">
        <v>2568</v>
      </c>
      <c r="ET298" s="2">
        <v>2571</v>
      </c>
      <c r="EU298" s="2">
        <v>2579</v>
      </c>
      <c r="EV298" s="2">
        <v>2559</v>
      </c>
      <c r="EW298" s="2">
        <v>2571.5</v>
      </c>
      <c r="EX298" s="2">
        <v>2565.5</v>
      </c>
      <c r="EY298" s="2">
        <v>2562.5</v>
      </c>
      <c r="EZ298" s="2">
        <v>2552</v>
      </c>
      <c r="FA298" s="2">
        <v>2521.5</v>
      </c>
      <c r="FB298" s="2">
        <v>2505.5</v>
      </c>
      <c r="FC298" s="2">
        <v>2496</v>
      </c>
      <c r="FD298" s="2">
        <v>2517</v>
      </c>
      <c r="FE298" s="2">
        <v>2547.5</v>
      </c>
      <c r="FF298" s="2">
        <v>2535.5</v>
      </c>
      <c r="FG298" s="2">
        <v>2493.5</v>
      </c>
      <c r="FH298" s="2">
        <v>2516.5</v>
      </c>
      <c r="FI298" s="2">
        <v>2509</v>
      </c>
      <c r="FJ298" s="2">
        <v>2520</v>
      </c>
      <c r="FK298" s="2">
        <v>2476.5</v>
      </c>
      <c r="FL298" s="2">
        <v>2502.5</v>
      </c>
      <c r="FM298" s="2">
        <v>2468</v>
      </c>
      <c r="FN298" s="2">
        <v>2503.5</v>
      </c>
      <c r="FO298" s="2">
        <v>2496</v>
      </c>
      <c r="FP298" s="2">
        <v>2507.5</v>
      </c>
      <c r="FQ298" s="2">
        <v>2498</v>
      </c>
      <c r="FR298" s="2">
        <v>2468.5</v>
      </c>
      <c r="FS298" s="2">
        <v>2424.5</v>
      </c>
      <c r="FT298" s="2">
        <v>2390</v>
      </c>
      <c r="FU298" s="2">
        <v>2375</v>
      </c>
      <c r="FV298" s="2">
        <v>2354</v>
      </c>
      <c r="FW298" s="2">
        <v>2389.5</v>
      </c>
      <c r="FX298" s="2">
        <v>2449</v>
      </c>
      <c r="FY298" s="2">
        <v>2466</v>
      </c>
      <c r="FZ298" s="2">
        <v>2414.5</v>
      </c>
      <c r="GA298" s="2">
        <v>2430</v>
      </c>
      <c r="GB298" s="2">
        <v>2394</v>
      </c>
      <c r="GC298" s="2">
        <v>2405</v>
      </c>
      <c r="GD298" s="2">
        <v>2270</v>
      </c>
      <c r="GE298" s="2">
        <v>2255</v>
      </c>
      <c r="GF298" s="2">
        <v>2242</v>
      </c>
      <c r="GG298" s="2">
        <v>2242</v>
      </c>
      <c r="GH298" s="2">
        <v>2269.5</v>
      </c>
      <c r="GI298" s="2">
        <v>2283</v>
      </c>
      <c r="GJ298" s="2">
        <v>2256</v>
      </c>
      <c r="GK298" s="2">
        <v>2273</v>
      </c>
      <c r="GL298" s="2">
        <v>2360</v>
      </c>
      <c r="GM298" s="2">
        <v>2340.5</v>
      </c>
      <c r="GN298" s="2">
        <v>2310.5</v>
      </c>
      <c r="GO298" s="2">
        <v>2290.5</v>
      </c>
      <c r="GP298" s="2">
        <v>2267</v>
      </c>
      <c r="GQ298" s="2">
        <v>2274</v>
      </c>
      <c r="GR298" s="2">
        <v>2257</v>
      </c>
      <c r="GS298" s="2">
        <v>2261</v>
      </c>
      <c r="GT298" s="2">
        <v>2240.5</v>
      </c>
      <c r="GU298" s="2">
        <v>2200</v>
      </c>
      <c r="GV298" s="2">
        <v>2226</v>
      </c>
      <c r="GW298" s="2">
        <v>2296.5</v>
      </c>
      <c r="GX298" s="2">
        <v>2277.5</v>
      </c>
      <c r="GY298" s="2">
        <v>2282</v>
      </c>
      <c r="GZ298" s="2">
        <v>2263</v>
      </c>
      <c r="HA298" s="2">
        <v>2246.5</v>
      </c>
      <c r="HB298" s="2">
        <v>2229.5</v>
      </c>
      <c r="HC298" s="2">
        <v>2242.5</v>
      </c>
      <c r="HD298" s="2">
        <v>2284</v>
      </c>
      <c r="HE298" s="2">
        <v>2309</v>
      </c>
      <c r="HF298" s="2">
        <v>2390.5</v>
      </c>
      <c r="HG298" s="2">
        <v>2396.5</v>
      </c>
      <c r="HH298" s="2">
        <v>2370</v>
      </c>
      <c r="HI298" s="2">
        <v>2396</v>
      </c>
      <c r="HJ298" s="2">
        <v>2362</v>
      </c>
      <c r="HK298" s="2">
        <v>2389.5</v>
      </c>
      <c r="HL298" s="2">
        <v>2388</v>
      </c>
      <c r="HM298" s="2">
        <v>2405</v>
      </c>
      <c r="HN298" s="2">
        <v>2411.5</v>
      </c>
      <c r="HO298" s="2">
        <v>2410</v>
      </c>
      <c r="HP298" s="2">
        <v>2402</v>
      </c>
      <c r="HQ298" s="2">
        <v>2422.5</v>
      </c>
      <c r="HR298" s="2">
        <v>2432</v>
      </c>
      <c r="HS298" s="2">
        <v>2422</v>
      </c>
      <c r="HT298" s="2">
        <v>2380.5</v>
      </c>
      <c r="HU298" s="2">
        <v>2364</v>
      </c>
      <c r="HV298" s="2">
        <v>2371</v>
      </c>
      <c r="HW298" s="2">
        <v>2348</v>
      </c>
      <c r="HX298" s="2">
        <v>2339.5</v>
      </c>
      <c r="HY298" s="2">
        <v>2348.5</v>
      </c>
      <c r="HZ298" s="2">
        <v>2353.5</v>
      </c>
      <c r="IA298" s="2">
        <v>2374</v>
      </c>
      <c r="IB298" s="2">
        <v>2395.5</v>
      </c>
      <c r="IC298" s="2">
        <v>2366.5</v>
      </c>
      <c r="ID298" s="2">
        <v>2379.5</v>
      </c>
      <c r="IE298" s="2">
        <v>2359.5</v>
      </c>
      <c r="IF298" s="2">
        <v>2358</v>
      </c>
      <c r="IG298" s="2">
        <v>2359.5</v>
      </c>
      <c r="IH298" s="2">
        <v>2350.5</v>
      </c>
      <c r="II298" s="2">
        <v>2313</v>
      </c>
      <c r="IJ298" s="2">
        <v>2321.5</v>
      </c>
      <c r="IK298" s="2">
        <v>2304</v>
      </c>
      <c r="IL298" s="2">
        <v>2283</v>
      </c>
      <c r="IM298" s="2">
        <v>2273.5</v>
      </c>
      <c r="IN298" s="2">
        <v>2260.5</v>
      </c>
      <c r="IO298" s="2">
        <v>2337</v>
      </c>
      <c r="IP298" s="2">
        <v>2312.5</v>
      </c>
      <c r="IQ298" s="2">
        <v>2328.5</v>
      </c>
      <c r="IR298" s="2">
        <v>2318.5</v>
      </c>
      <c r="IS298" s="2">
        <v>2309.5</v>
      </c>
      <c r="IT298" s="2">
        <v>2307</v>
      </c>
    </row>
    <row r="299" spans="1:254">
      <c r="A299" s="62" t="s">
        <v>512</v>
      </c>
      <c r="B299" s="4" t="inlineStr">
        <is>
          <t>アストロスケールホールディンク</t>
        </is>
      </c>
      <c r="C299" s="4">
        <v>1187</v>
      </c>
      <c r="D299" s="4">
        <v>11</v>
      </c>
      <c r="E299" s="67">
        <v>1176</v>
      </c>
      <c r="F299" s="67">
        <v>1189</v>
      </c>
      <c r="G299" s="67">
        <v>1135</v>
      </c>
      <c r="H299" s="67">
        <v>1040</v>
      </c>
      <c r="I299" s="67">
        <v>1012</v>
      </c>
      <c r="J299" s="67">
        <v>955</v>
      </c>
      <c r="K299" s="67">
        <v>906</v>
      </c>
      <c r="L299" s="67">
        <v>1004</v>
      </c>
      <c r="M299" s="67">
        <v>1025</v>
      </c>
      <c r="N299" s="67">
        <v>1026</v>
      </c>
      <c r="O299" s="67">
        <v>1041</v>
      </c>
      <c r="P299" s="67">
        <v>1014</v>
      </c>
      <c r="Q299" s="67">
        <v>995</v>
      </c>
      <c r="R299" s="67">
        <v>981</v>
      </c>
      <c r="S299" s="67">
        <v>1022</v>
      </c>
      <c r="T299" s="67">
        <v>1102</v>
      </c>
      <c r="U299" s="67">
        <v>1064</v>
      </c>
      <c r="V299" s="67">
        <v>1096</v>
      </c>
      <c r="W299" s="67">
        <v>1095</v>
      </c>
      <c r="X299" s="67">
        <v>1096</v>
      </c>
      <c r="Y299" s="67">
        <v>1073</v>
      </c>
      <c r="Z299" s="67">
        <v>1141</v>
      </c>
      <c r="AA299" s="67">
        <v>1231</v>
      </c>
      <c r="AB299" s="67">
        <v>1218</v>
      </c>
      <c r="AC299" s="67">
        <v>1124</v>
      </c>
      <c r="AD299" s="67">
        <v>1138</v>
      </c>
      <c r="AE299" s="67">
        <v>1176</v>
      </c>
      <c r="AF299" s="67">
        <v>1140</v>
      </c>
      <c r="AG299" s="67">
        <v>1095</v>
      </c>
      <c r="AH299" s="67">
        <v>1162</v>
      </c>
      <c r="AI299" s="67">
        <v>1156</v>
      </c>
      <c r="AJ299" s="67">
        <v>1150</v>
      </c>
      <c r="AK299" s="67">
        <v>1320</v>
      </c>
      <c r="AL299" s="67">
        <v>1198</v>
      </c>
      <c r="AM299" s="67">
        <v>1331</v>
      </c>
      <c r="AN299" s="67">
        <v>1348</v>
      </c>
      <c r="AO299" s="67">
        <v>1375</v>
      </c>
      <c r="AP299" s="67">
        <v>1505</v>
      </c>
      <c r="AQ299" s="67">
        <v>1905</v>
      </c>
      <c r="AR299" s="67">
        <v>1810</v>
      </c>
      <c r="AS299" s="67">
        <v>1749</v>
      </c>
      <c r="AT299" s="67">
        <v>1846</v>
      </c>
      <c r="AU299" s="67">
        <v>2089</v>
      </c>
      <c r="AV299" s="67">
        <v>2090</v>
      </c>
      <c r="AW299" s="67">
        <v>1955</v>
      </c>
      <c r="AX299" s="67">
        <v>2065</v>
      </c>
      <c r="AY299" s="67">
        <v>2145</v>
      </c>
      <c r="AZ299" s="67">
        <v>2349</v>
      </c>
      <c r="BA299" s="67">
        <v>2739</v>
      </c>
      <c r="BB299" s="67">
        <v>2868</v>
      </c>
      <c r="BC299" s="67">
        <v>2694</v>
      </c>
      <c r="BD299" s="67">
        <v>2800</v>
      </c>
      <c r="BE299" s="67">
        <v>2696</v>
      </c>
      <c r="BF299" s="67">
        <v>2352</v>
      </c>
      <c r="BG299" s="67">
        <v>1952</v>
      </c>
      <c r="BH299" s="67">
        <v>1920</v>
      </c>
      <c r="BI299" s="67">
        <v>2115</v>
      </c>
      <c r="BJ299" s="67">
        <v>1892</v>
      </c>
      <c r="BK299" s="67">
        <v>1932</v>
      </c>
      <c r="BL299" s="67">
        <v>1860</v>
      </c>
      <c r="BM299" s="67">
        <v>1824</v>
      </c>
      <c r="BN299" s="67">
        <v>1838</v>
      </c>
      <c r="BO299" s="67">
        <v>1779</v>
      </c>
      <c r="BP299" s="67">
        <v>1570</v>
      </c>
      <c r="BQ299" s="67">
        <v>1413</v>
      </c>
      <c r="BR299" s="67">
        <v>1310</v>
      </c>
      <c r="BS299" s="67">
        <v>1286</v>
      </c>
      <c r="BT299" s="67">
        <v>1312</v>
      </c>
      <c r="BU299" s="67">
        <v>1240</v>
      </c>
      <c r="BV299" s="67">
        <v>1323</v>
      </c>
      <c r="BW299" s="67">
        <v>1409</v>
      </c>
      <c r="BX299" s="67">
        <v>1450</v>
      </c>
      <c r="BY299" s="67">
        <v>1452</v>
      </c>
      <c r="BZ299" s="67">
        <v>1454</v>
      </c>
      <c r="CA299" s="516">
        <v>1345</v>
      </c>
      <c r="CB299" s="516">
        <v>1384</v>
      </c>
      <c r="CC299" s="516">
        <v>1367</v>
      </c>
      <c r="CD299" s="516">
        <v>1389</v>
      </c>
      <c r="CE299" s="516">
        <v>1332</v>
      </c>
      <c r="CF299" s="516">
        <v>1342</v>
      </c>
      <c r="CG299" s="516">
        <v>1239</v>
      </c>
      <c r="CH299" s="516">
        <v>1185</v>
      </c>
      <c r="CI299" s="516">
        <v>1088</v>
      </c>
      <c r="CJ299" s="516">
        <v>1077</v>
      </c>
      <c r="CK299" s="516">
        <v>1030</v>
      </c>
      <c r="CL299" s="516">
        <v>1006</v>
      </c>
      <c r="CM299" s="516">
        <v>923</v>
      </c>
      <c r="CN299" s="516">
        <v>874</v>
      </c>
      <c r="CO299" s="516">
        <v>913</v>
      </c>
      <c r="CP299" s="516">
        <v>989</v>
      </c>
      <c r="CQ299" s="516">
        <v>992</v>
      </c>
      <c r="CR299" s="516">
        <v>1038</v>
      </c>
      <c r="CS299" s="516">
        <v>1003</v>
      </c>
      <c r="CT299" s="516">
        <v>985</v>
      </c>
      <c r="CU299" s="516">
        <v>1104</v>
      </c>
      <c r="CV299" s="516">
        <v>1232</v>
      </c>
      <c r="CW299" s="516">
        <v>1117</v>
      </c>
      <c r="CX299" s="516">
        <v>1112</v>
      </c>
      <c r="CY299" s="516">
        <v>1070</v>
      </c>
      <c r="CZ299" s="516">
        <v>1027</v>
      </c>
      <c r="DA299" s="2">
        <v>1026</v>
      </c>
      <c r="DB299" s="2">
        <v>1001</v>
      </c>
      <c r="DC299" s="2">
        <v>947</v>
      </c>
      <c r="DD299" s="2">
        <v>1006</v>
      </c>
      <c r="DE299" s="2">
        <v>1010</v>
      </c>
      <c r="DF299" s="2">
        <v>923</v>
      </c>
      <c r="DG299" s="2">
        <v>1020</v>
      </c>
      <c r="DH299" s="2">
        <v>1069</v>
      </c>
      <c r="DI299" s="2">
        <v>1050</v>
      </c>
      <c r="DJ299" s="2">
        <v>992</v>
      </c>
      <c r="DK299" s="2">
        <v>948</v>
      </c>
      <c r="DL299" s="2">
        <v>955</v>
      </c>
      <c r="DM299" s="2">
        <v>1019</v>
      </c>
      <c r="DN299" s="2">
        <v>1011</v>
      </c>
      <c r="DO299" s="2">
        <v>1035</v>
      </c>
      <c r="DP299" s="2">
        <v>1020</v>
      </c>
      <c r="DQ299" s="2">
        <v>1056</v>
      </c>
      <c r="DR299" s="2">
        <v>1026</v>
      </c>
      <c r="DS299" s="2">
        <v>1045</v>
      </c>
      <c r="DT299" s="2">
        <v>1121</v>
      </c>
      <c r="DU299" s="2">
        <v>1100</v>
      </c>
      <c r="DV299" s="2">
        <v>1143</v>
      </c>
      <c r="DW299" s="2">
        <v>1039</v>
      </c>
      <c r="DX299" s="2">
        <v>1157</v>
      </c>
      <c r="DY299" s="2">
        <v>1112</v>
      </c>
      <c r="DZ299" s="2">
        <v>1084</v>
      </c>
      <c r="EA299" s="2">
        <v>1084</v>
      </c>
      <c r="EB299" s="2">
        <v>1085</v>
      </c>
      <c r="EC299" s="2">
        <v>1007</v>
      </c>
      <c r="ED299" s="2">
        <v>1005</v>
      </c>
      <c r="EE299" s="2">
        <v>956</v>
      </c>
      <c r="EF299" s="2">
        <v>942</v>
      </c>
      <c r="EG299" s="2">
        <v>921</v>
      </c>
      <c r="EH299" s="2">
        <v>941</v>
      </c>
      <c r="EI299" s="2">
        <v>976</v>
      </c>
      <c r="EJ299" s="2">
        <v>1028</v>
      </c>
      <c r="EK299" s="2">
        <v>929</v>
      </c>
      <c r="EL299" s="2">
        <v>829</v>
      </c>
      <c r="EM299" s="2">
        <v>794</v>
      </c>
      <c r="EN299" s="2">
        <v>839</v>
      </c>
      <c r="EO299" s="2">
        <v>769</v>
      </c>
      <c r="EP299" s="2">
        <v>718</v>
      </c>
      <c r="EQ299" s="2">
        <v>703</v>
      </c>
      <c r="ER299" s="2">
        <v>727</v>
      </c>
      <c r="ES299" s="2">
        <v>691</v>
      </c>
      <c r="ET299" s="2">
        <v>658</v>
      </c>
      <c r="EU299" s="2">
        <v>664</v>
      </c>
      <c r="EV299" s="2">
        <v>662</v>
      </c>
      <c r="EW299" s="2">
        <v>659</v>
      </c>
      <c r="EX299" s="2">
        <v>677</v>
      </c>
      <c r="EY299" s="2">
        <v>650</v>
      </c>
      <c r="EZ299" s="2">
        <v>646</v>
      </c>
      <c r="FA299" s="2">
        <v>615</v>
      </c>
      <c r="FB299" s="2">
        <v>584</v>
      </c>
      <c r="FC299" s="2">
        <v>592</v>
      </c>
      <c r="FD299" s="2">
        <v>605</v>
      </c>
      <c r="FE299" s="2">
        <v>636</v>
      </c>
      <c r="FF299" s="2">
        <v>634</v>
      </c>
      <c r="FG299" s="2">
        <v>644</v>
      </c>
      <c r="FH299" s="2">
        <v>646</v>
      </c>
      <c r="FI299" s="2">
        <v>647</v>
      </c>
      <c r="FJ299" s="2">
        <v>652</v>
      </c>
      <c r="FK299" s="2">
        <v>655</v>
      </c>
      <c r="FL299" s="2">
        <v>649</v>
      </c>
      <c r="FM299" s="2">
        <v>646</v>
      </c>
      <c r="FN299" s="2">
        <v>650</v>
      </c>
      <c r="FO299" s="2">
        <v>668</v>
      </c>
      <c r="FP299" s="2">
        <v>699</v>
      </c>
      <c r="FQ299" s="2">
        <v>688</v>
      </c>
      <c r="FR299" s="2">
        <v>676</v>
      </c>
      <c r="FS299" s="2">
        <v>669</v>
      </c>
      <c r="FT299" s="2">
        <v>680</v>
      </c>
      <c r="FU299" s="2">
        <v>694</v>
      </c>
      <c r="FV299" s="2">
        <v>665</v>
      </c>
      <c r="FW299" s="2">
        <v>678</v>
      </c>
      <c r="FX299" s="2">
        <v>706</v>
      </c>
      <c r="FY299" s="2">
        <v>732</v>
      </c>
      <c r="FZ299" s="2">
        <v>742</v>
      </c>
      <c r="GA299" s="2">
        <v>757</v>
      </c>
      <c r="GB299" s="2">
        <v>750</v>
      </c>
      <c r="GC299" s="2">
        <v>750</v>
      </c>
      <c r="GD299" s="2">
        <v>737</v>
      </c>
      <c r="GE299" s="2">
        <v>746</v>
      </c>
      <c r="GF299" s="2">
        <v>728</v>
      </c>
      <c r="GG299" s="2">
        <v>750</v>
      </c>
      <c r="GH299" s="2">
        <v>741</v>
      </c>
      <c r="GI299" s="2">
        <v>765</v>
      </c>
      <c r="GJ299" s="2">
        <v>730</v>
      </c>
      <c r="GK299" s="2">
        <v>800</v>
      </c>
      <c r="GL299" s="2">
        <v>835</v>
      </c>
      <c r="GM299" s="2">
        <v>805</v>
      </c>
      <c r="GN299" s="2">
        <v>785</v>
      </c>
      <c r="GO299" s="2">
        <v>830</v>
      </c>
      <c r="GP299" s="2">
        <v>835</v>
      </c>
      <c r="GQ299" s="2">
        <v>916</v>
      </c>
      <c r="GR299" s="2">
        <v>836</v>
      </c>
      <c r="GS299" s="2">
        <v>883</v>
      </c>
      <c r="GT299" s="2">
        <v>870</v>
      </c>
      <c r="GU299" s="2">
        <v>752</v>
      </c>
      <c r="GV299" s="2">
        <v>840</v>
      </c>
      <c r="GW299" s="2">
        <v>911</v>
      </c>
      <c r="GX299" s="2">
        <v>825</v>
      </c>
      <c r="GY299" s="2">
        <v>817</v>
      </c>
      <c r="GZ299" s="2">
        <v>764</v>
      </c>
      <c r="HA299" s="2">
        <v>664</v>
      </c>
      <c r="HB299" s="2">
        <v>673</v>
      </c>
      <c r="HC299" s="2">
        <v>673</v>
      </c>
      <c r="HD299" s="2">
        <v>668</v>
      </c>
      <c r="HE299" s="2">
        <v>692</v>
      </c>
      <c r="HF299" s="2">
        <v>689</v>
      </c>
      <c r="HG299" s="2">
        <v>682</v>
      </c>
      <c r="HH299" s="2">
        <v>662</v>
      </c>
      <c r="HI299" s="2">
        <v>670</v>
      </c>
      <c r="HJ299" s="2">
        <v>695</v>
      </c>
      <c r="HK299" s="2">
        <v>668</v>
      </c>
      <c r="HL299" s="2">
        <v>688</v>
      </c>
      <c r="HM299" s="2">
        <v>708</v>
      </c>
      <c r="HN299" s="2">
        <v>688</v>
      </c>
      <c r="HO299" s="2">
        <v>684</v>
      </c>
      <c r="HP299" s="2">
        <v>699</v>
      </c>
      <c r="HQ299" s="2">
        <v>695</v>
      </c>
      <c r="HR299" s="2">
        <v>695</v>
      </c>
      <c r="HS299" s="2">
        <v>683</v>
      </c>
      <c r="HT299" s="2">
        <v>667</v>
      </c>
      <c r="HU299" s="2">
        <v>680</v>
      </c>
      <c r="HV299" s="2">
        <v>703</v>
      </c>
      <c r="HW299" s="2">
        <v>682</v>
      </c>
      <c r="HX299" s="2">
        <v>670</v>
      </c>
      <c r="HY299" s="2">
        <v>668</v>
      </c>
      <c r="HZ299" s="2">
        <v>670</v>
      </c>
      <c r="IA299" s="2">
        <v>680</v>
      </c>
      <c r="IB299" s="2">
        <v>672</v>
      </c>
      <c r="IC299" s="2">
        <v>663</v>
      </c>
      <c r="ID299" s="2">
        <v>664</v>
      </c>
      <c r="IE299" s="2">
        <v>669</v>
      </c>
      <c r="IF299" s="2">
        <v>682</v>
      </c>
      <c r="IG299" s="2">
        <v>708</v>
      </c>
      <c r="IH299" s="2">
        <v>688</v>
      </c>
      <c r="II299" s="2">
        <v>687</v>
      </c>
      <c r="IJ299" s="2">
        <v>674</v>
      </c>
      <c r="IK299" s="2">
        <v>684</v>
      </c>
      <c r="IL299" s="2">
        <v>676</v>
      </c>
      <c r="IM299" s="2">
        <v>678</v>
      </c>
      <c r="IN299" s="2">
        <v>671</v>
      </c>
      <c r="IO299" s="2">
        <v>672</v>
      </c>
      <c r="IP299" s="2">
        <v>676</v>
      </c>
      <c r="IQ299" s="2">
        <v>690</v>
      </c>
      <c r="IR299" s="2">
        <v>691</v>
      </c>
      <c r="IS299" s="2">
        <v>693</v>
      </c>
      <c r="IT299" s="2">
        <v>691</v>
      </c>
    </row>
    <row r="300" spans="1:254">
      <c r="A300" s="62" t="s">
        <v>513</v>
      </c>
      <c r="B300" s="4" t="inlineStr">
        <is>
          <t>浜松ホトニクス</t>
        </is>
      </c>
      <c r="C300" s="4">
        <v>2306.5</v>
      </c>
      <c r="D300" s="4">
        <v>-199</v>
      </c>
      <c r="E300" s="67">
        <v>2505.5</v>
      </c>
      <c r="F300" s="67">
        <v>2550</v>
      </c>
      <c r="G300" s="67">
        <v>2408</v>
      </c>
      <c r="H300" s="67">
        <v>2321</v>
      </c>
      <c r="I300" s="67">
        <v>2323</v>
      </c>
      <c r="J300" s="67">
        <v>2152.5</v>
      </c>
      <c r="K300" s="67">
        <v>2153.5</v>
      </c>
      <c r="L300" s="67">
        <v>2198</v>
      </c>
      <c r="M300" s="67">
        <v>2367.5</v>
      </c>
      <c r="N300" s="67">
        <v>2360</v>
      </c>
      <c r="O300" s="67">
        <v>2423.5</v>
      </c>
      <c r="P300" s="67">
        <v>2402</v>
      </c>
      <c r="Q300" s="67">
        <v>2335.5</v>
      </c>
      <c r="R300" s="67">
        <v>2302</v>
      </c>
      <c r="S300" s="67">
        <v>2398</v>
      </c>
      <c r="T300" s="67">
        <v>2509.5</v>
      </c>
      <c r="U300" s="67">
        <v>2437</v>
      </c>
      <c r="V300" s="67">
        <v>2453</v>
      </c>
      <c r="W300" s="67">
        <v>2508.5</v>
      </c>
      <c r="X300" s="67">
        <v>2421.5</v>
      </c>
      <c r="Y300" s="67">
        <v>2424</v>
      </c>
      <c r="Z300" s="67">
        <v>2477.5</v>
      </c>
      <c r="AA300" s="67">
        <v>2590</v>
      </c>
      <c r="AB300" s="67">
        <v>2669</v>
      </c>
      <c r="AC300" s="67">
        <v>2648.5</v>
      </c>
      <c r="AD300" s="67">
        <v>2749.5</v>
      </c>
      <c r="AE300" s="67">
        <v>2671</v>
      </c>
      <c r="AF300" s="67">
        <v>2661</v>
      </c>
      <c r="AG300" s="67">
        <v>2625</v>
      </c>
      <c r="AH300" s="67">
        <v>2739.5</v>
      </c>
      <c r="AI300" s="67">
        <v>2670</v>
      </c>
      <c r="AJ300" s="67">
        <v>2659.5</v>
      </c>
      <c r="AK300" s="67">
        <v>2825.5</v>
      </c>
      <c r="AL300" s="67">
        <v>2797.5</v>
      </c>
      <c r="AM300" s="67">
        <v>2770.5</v>
      </c>
      <c r="AN300" s="67">
        <v>2777.5</v>
      </c>
      <c r="AO300" s="67">
        <v>2648</v>
      </c>
      <c r="AP300" s="67">
        <v>2635.5</v>
      </c>
      <c r="AQ300" s="67">
        <v>2495.5</v>
      </c>
      <c r="AR300" s="67">
        <v>2427.5</v>
      </c>
      <c r="AS300" s="67">
        <v>2368.5</v>
      </c>
      <c r="AT300" s="67">
        <v>2663.5</v>
      </c>
      <c r="AU300" s="67">
        <v>2630</v>
      </c>
      <c r="AV300" s="67">
        <v>2864</v>
      </c>
      <c r="AW300" s="67">
        <v>2920.5</v>
      </c>
      <c r="AX300" s="67">
        <v>2877.5</v>
      </c>
      <c r="AY300" s="67">
        <v>2732</v>
      </c>
      <c r="AZ300" s="67">
        <v>2910</v>
      </c>
      <c r="BA300" s="67">
        <v>2863</v>
      </c>
      <c r="BB300" s="67">
        <v>2823</v>
      </c>
      <c r="BC300" s="67">
        <v>2700</v>
      </c>
      <c r="BD300" s="67">
        <v>2932.5</v>
      </c>
      <c r="BE300" s="67">
        <v>2973.5</v>
      </c>
      <c r="BF300" s="67">
        <v>2910.5</v>
      </c>
      <c r="BG300" s="67">
        <v>2673.5</v>
      </c>
      <c r="BH300" s="67">
        <v>2633.5</v>
      </c>
      <c r="BI300" s="67">
        <v>2685.5</v>
      </c>
      <c r="BJ300" s="67">
        <v>2867</v>
      </c>
      <c r="BK300" s="67">
        <v>2657</v>
      </c>
      <c r="BL300" s="67">
        <v>2157</v>
      </c>
      <c r="BM300" s="67">
        <v>2162.5</v>
      </c>
      <c r="BN300" s="67">
        <v>2177</v>
      </c>
      <c r="BO300" s="67">
        <v>2162</v>
      </c>
      <c r="BP300" s="67">
        <v>2193.5</v>
      </c>
      <c r="BQ300" s="67">
        <v>2140</v>
      </c>
      <c r="BR300" s="67">
        <v>2006</v>
      </c>
      <c r="BS300" s="67">
        <v>2023</v>
      </c>
      <c r="BT300" s="67">
        <v>2002.5</v>
      </c>
      <c r="BU300" s="67">
        <v>2053.5</v>
      </c>
      <c r="BV300" s="67">
        <v>1921.5</v>
      </c>
      <c r="BW300" s="67">
        <v>1913.5</v>
      </c>
      <c r="BX300" s="67">
        <v>1944.5</v>
      </c>
      <c r="BY300" s="67">
        <v>1945.5</v>
      </c>
      <c r="BZ300" s="67">
        <v>1952</v>
      </c>
      <c r="CA300" s="516">
        <v>1937</v>
      </c>
      <c r="CB300" s="516">
        <v>1960</v>
      </c>
      <c r="CC300" s="516">
        <v>1902</v>
      </c>
      <c r="CD300" s="516">
        <v>1936</v>
      </c>
      <c r="CE300" s="516">
        <v>1949.5</v>
      </c>
      <c r="CF300" s="516">
        <v>1942.5</v>
      </c>
      <c r="CG300" s="516">
        <v>1950</v>
      </c>
      <c r="CH300" s="516">
        <v>1966.5</v>
      </c>
      <c r="CI300" s="516">
        <v>1839</v>
      </c>
      <c r="CJ300" s="516">
        <v>1862</v>
      </c>
      <c r="CK300" s="516">
        <v>1848.5</v>
      </c>
      <c r="CL300" s="516">
        <v>1818.5</v>
      </c>
      <c r="CM300" s="516">
        <v>1860</v>
      </c>
      <c r="CN300" s="516">
        <v>1766.5</v>
      </c>
      <c r="CO300" s="516">
        <v>1835</v>
      </c>
      <c r="CP300" s="516">
        <v>1940.5</v>
      </c>
      <c r="CQ300" s="516">
        <v>2000</v>
      </c>
      <c r="CR300" s="516">
        <v>1966</v>
      </c>
      <c r="CS300" s="516">
        <v>1851.5</v>
      </c>
      <c r="CT300" s="516">
        <v>1778</v>
      </c>
      <c r="CU300" s="516">
        <v>1907</v>
      </c>
      <c r="CV300" s="516">
        <v>2007.5</v>
      </c>
      <c r="CW300" s="516">
        <v>1991</v>
      </c>
      <c r="CX300" s="516">
        <v>2064</v>
      </c>
      <c r="CY300" s="516">
        <v>2069</v>
      </c>
      <c r="CZ300" s="516">
        <v>2000.5</v>
      </c>
      <c r="DA300" s="2">
        <v>2099</v>
      </c>
      <c r="DB300" s="2">
        <v>2071</v>
      </c>
      <c r="DC300" s="2">
        <v>1963</v>
      </c>
      <c r="DD300" s="2">
        <v>2122</v>
      </c>
      <c r="DE300" s="2">
        <v>2019</v>
      </c>
      <c r="DF300" s="2">
        <v>1952</v>
      </c>
      <c r="DG300" s="2">
        <v>2143</v>
      </c>
      <c r="DH300" s="2">
        <v>2063.5</v>
      </c>
      <c r="DI300" s="2">
        <v>2023.5</v>
      </c>
      <c r="DJ300" s="2">
        <v>2000.5</v>
      </c>
      <c r="DK300" s="2">
        <v>2041</v>
      </c>
      <c r="DL300" s="2">
        <v>1939</v>
      </c>
      <c r="DM300" s="2">
        <v>1864</v>
      </c>
      <c r="DN300" s="2">
        <v>1774</v>
      </c>
      <c r="DO300" s="2">
        <v>1762</v>
      </c>
      <c r="DP300" s="2">
        <v>1769</v>
      </c>
      <c r="DQ300" s="2">
        <v>1720</v>
      </c>
      <c r="DR300" s="2">
        <v>1695.5</v>
      </c>
      <c r="DS300" s="2">
        <v>1711.5</v>
      </c>
      <c r="DT300" s="2">
        <v>1766</v>
      </c>
      <c r="DU300" s="2">
        <v>1714</v>
      </c>
      <c r="DV300" s="2">
        <v>1677.5</v>
      </c>
      <c r="DW300" s="2">
        <v>1790</v>
      </c>
      <c r="DX300" s="2">
        <v>1765</v>
      </c>
      <c r="DY300" s="2">
        <v>1756</v>
      </c>
      <c r="DZ300" s="2">
        <v>1683.5</v>
      </c>
      <c r="EA300" s="2">
        <v>1712</v>
      </c>
      <c r="EB300" s="2">
        <v>1679.5</v>
      </c>
      <c r="EC300" s="2">
        <v>1703</v>
      </c>
      <c r="ED300" s="2">
        <v>1728.5</v>
      </c>
      <c r="EE300" s="2">
        <v>1710.5</v>
      </c>
      <c r="EF300" s="2">
        <v>1756.5</v>
      </c>
      <c r="EG300" s="2">
        <v>1762</v>
      </c>
      <c r="EH300" s="2">
        <v>1718.5</v>
      </c>
      <c r="EI300" s="2">
        <v>1724</v>
      </c>
      <c r="EJ300" s="2">
        <v>1762</v>
      </c>
      <c r="EK300" s="2">
        <v>1788.5</v>
      </c>
      <c r="EL300" s="2">
        <v>1793.5</v>
      </c>
      <c r="EM300" s="2">
        <v>1775</v>
      </c>
      <c r="EN300" s="2">
        <v>1719.5</v>
      </c>
      <c r="EO300" s="2">
        <v>1673.5</v>
      </c>
      <c r="EP300" s="2">
        <v>1695.5</v>
      </c>
      <c r="EQ300" s="2">
        <v>1701.5</v>
      </c>
      <c r="ER300" s="2">
        <v>1705</v>
      </c>
      <c r="ES300" s="2">
        <v>1707.5</v>
      </c>
      <c r="ET300" s="2">
        <v>1661</v>
      </c>
      <c r="EU300" s="2">
        <v>1684</v>
      </c>
      <c r="EV300" s="2">
        <v>1682.5</v>
      </c>
      <c r="EW300" s="2">
        <v>1688</v>
      </c>
      <c r="EX300" s="2">
        <v>1694</v>
      </c>
      <c r="EY300" s="2">
        <v>1686</v>
      </c>
      <c r="EZ300" s="2">
        <v>1682.5</v>
      </c>
      <c r="FA300" s="2">
        <v>1650.5</v>
      </c>
      <c r="FB300" s="2">
        <v>1645</v>
      </c>
      <c r="FC300" s="2">
        <v>1677.5</v>
      </c>
      <c r="FD300" s="2">
        <v>1679</v>
      </c>
      <c r="FE300" s="2">
        <v>1713.5</v>
      </c>
      <c r="FF300" s="2">
        <v>1759.5</v>
      </c>
      <c r="FG300" s="2">
        <v>1762.5</v>
      </c>
      <c r="FH300" s="2">
        <v>1805.5</v>
      </c>
      <c r="FI300" s="2">
        <v>1787</v>
      </c>
      <c r="FJ300" s="2">
        <v>1766</v>
      </c>
      <c r="FK300" s="2">
        <v>1670</v>
      </c>
      <c r="FL300" s="2">
        <v>1642.5</v>
      </c>
      <c r="FM300" s="2">
        <v>1557.5</v>
      </c>
      <c r="FN300" s="2">
        <v>1541.5</v>
      </c>
      <c r="FO300" s="2">
        <v>1562</v>
      </c>
      <c r="FP300" s="2">
        <v>1587.5</v>
      </c>
      <c r="FQ300" s="2">
        <v>1564</v>
      </c>
      <c r="FR300" s="2">
        <v>1555.5</v>
      </c>
      <c r="FS300" s="2">
        <v>1528</v>
      </c>
      <c r="FT300" s="2">
        <v>1503</v>
      </c>
      <c r="FU300" s="2">
        <v>1524</v>
      </c>
      <c r="FV300" s="2">
        <v>1510</v>
      </c>
      <c r="FW300" s="2">
        <v>1530</v>
      </c>
      <c r="FX300" s="2">
        <v>1602</v>
      </c>
      <c r="FY300" s="2">
        <v>1620.5</v>
      </c>
      <c r="FZ300" s="2">
        <v>1629.5</v>
      </c>
      <c r="GA300" s="2">
        <v>1662</v>
      </c>
      <c r="GB300" s="2">
        <v>1660.5</v>
      </c>
      <c r="GC300" s="2">
        <v>1604.5</v>
      </c>
      <c r="GD300" s="2">
        <v>1680</v>
      </c>
      <c r="GE300" s="2">
        <v>1696</v>
      </c>
      <c r="GF300" s="2">
        <v>1687.5</v>
      </c>
      <c r="GG300" s="2">
        <v>1790.5</v>
      </c>
      <c r="GH300" s="2">
        <v>1730.5</v>
      </c>
      <c r="GI300" s="2">
        <v>1735</v>
      </c>
      <c r="GJ300" s="2">
        <v>1730.5</v>
      </c>
      <c r="GK300" s="2">
        <v>1732</v>
      </c>
      <c r="GL300" s="2">
        <v>1816.5</v>
      </c>
      <c r="GM300" s="2">
        <v>1703.5</v>
      </c>
      <c r="GN300" s="2">
        <v>1673.5</v>
      </c>
      <c r="GO300" s="2">
        <v>1662</v>
      </c>
      <c r="GP300" s="2">
        <v>1641.5</v>
      </c>
      <c r="GQ300" s="2">
        <v>1668</v>
      </c>
      <c r="GR300" s="2">
        <v>1596</v>
      </c>
      <c r="GS300" s="2">
        <v>1653</v>
      </c>
      <c r="GT300" s="2">
        <v>1630.5</v>
      </c>
      <c r="GU300" s="2">
        <v>1560.5</v>
      </c>
      <c r="GV300" s="2">
        <v>1609</v>
      </c>
      <c r="GW300" s="2">
        <v>1678</v>
      </c>
      <c r="GX300" s="2">
        <v>1665.5</v>
      </c>
      <c r="GY300" s="2">
        <v>1675</v>
      </c>
      <c r="GZ300" s="2">
        <v>1730</v>
      </c>
      <c r="HA300" s="2">
        <v>1565.5</v>
      </c>
      <c r="HB300" s="2">
        <v>1548.5</v>
      </c>
      <c r="HC300" s="2">
        <v>1569</v>
      </c>
      <c r="HD300" s="2">
        <v>1605</v>
      </c>
      <c r="HE300" s="2">
        <v>1586.5</v>
      </c>
      <c r="HF300" s="2">
        <v>1646.5</v>
      </c>
      <c r="HG300" s="2">
        <v>1653</v>
      </c>
      <c r="HH300" s="2">
        <v>1653</v>
      </c>
      <c r="HI300" s="2">
        <v>1635.5</v>
      </c>
      <c r="HJ300" s="2">
        <v>1609</v>
      </c>
      <c r="HK300" s="2">
        <v>1620.5</v>
      </c>
      <c r="HL300" s="2">
        <v>1582.5</v>
      </c>
      <c r="HM300" s="2">
        <v>1660</v>
      </c>
      <c r="HN300" s="2">
        <v>1613</v>
      </c>
      <c r="HO300" s="2">
        <v>1609</v>
      </c>
      <c r="HP300" s="2">
        <v>1565.5</v>
      </c>
      <c r="HQ300" s="2">
        <v>1556</v>
      </c>
      <c r="HR300" s="2">
        <v>1568</v>
      </c>
      <c r="HS300" s="2">
        <v>1522.5</v>
      </c>
      <c r="HT300" s="2">
        <v>1492.5</v>
      </c>
      <c r="HU300" s="2">
        <v>1500.5</v>
      </c>
      <c r="HV300" s="2">
        <v>1513.5</v>
      </c>
      <c r="HW300" s="2">
        <v>1540</v>
      </c>
      <c r="HX300" s="2">
        <v>1560</v>
      </c>
      <c r="HY300" s="2">
        <v>1565</v>
      </c>
      <c r="HZ300" s="2">
        <v>1596.5</v>
      </c>
      <c r="IA300" s="2">
        <v>1608</v>
      </c>
      <c r="IB300" s="2">
        <v>1657.5</v>
      </c>
      <c r="IC300" s="2">
        <v>1653.5</v>
      </c>
      <c r="ID300" s="2">
        <v>1655</v>
      </c>
      <c r="IE300" s="2">
        <v>1662.5</v>
      </c>
      <c r="IF300" s="2">
        <v>1689.5</v>
      </c>
      <c r="IG300" s="2">
        <v>1695</v>
      </c>
      <c r="IH300" s="2">
        <v>1667</v>
      </c>
      <c r="II300" s="2">
        <v>1654.5</v>
      </c>
      <c r="IJ300" s="2">
        <v>1640</v>
      </c>
      <c r="IK300" s="2">
        <v>1603.5</v>
      </c>
      <c r="IL300" s="2">
        <v>1534.5</v>
      </c>
      <c r="IM300" s="2">
        <v>1852.5</v>
      </c>
      <c r="IN300" s="2">
        <v>1861.5</v>
      </c>
      <c r="IO300" s="2">
        <v>1859</v>
      </c>
      <c r="IP300" s="2">
        <v>1845.5</v>
      </c>
      <c r="IQ300" s="2">
        <v>1876.5</v>
      </c>
      <c r="IR300" s="2">
        <v>1851.5</v>
      </c>
      <c r="IS300" s="2">
        <v>1832.5</v>
      </c>
      <c r="IT300" s="2">
        <v>1831</v>
      </c>
    </row>
    <row r="301" spans="1:254">
      <c r="A301" s="62" t="s">
        <v>514</v>
      </c>
      <c r="B301" s="4" t="inlineStr">
        <is>
          <t>三菱化工機</t>
        </is>
      </c>
      <c r="C301" s="4">
        <v>3210</v>
      </c>
      <c r="D301" s="4">
        <v>-60</v>
      </c>
      <c r="E301" s="67">
        <v>3270</v>
      </c>
      <c r="F301" s="67">
        <v>3255</v>
      </c>
      <c r="G301" s="67">
        <v>3150</v>
      </c>
      <c r="H301" s="67">
        <v>3090</v>
      </c>
      <c r="I301" s="67">
        <v>3155</v>
      </c>
      <c r="J301" s="67">
        <v>3110</v>
      </c>
      <c r="K301" s="67">
        <v>3070</v>
      </c>
      <c r="L301" s="67">
        <v>3235</v>
      </c>
      <c r="M301" s="67">
        <v>3400</v>
      </c>
      <c r="N301" s="67">
        <v>3395</v>
      </c>
      <c r="O301" s="67">
        <v>3400</v>
      </c>
      <c r="P301" s="67">
        <v>3300</v>
      </c>
      <c r="Q301" s="67">
        <v>3255</v>
      </c>
      <c r="R301" s="67">
        <v>3175</v>
      </c>
      <c r="S301" s="67">
        <v>3345</v>
      </c>
      <c r="T301" s="67">
        <v>3465</v>
      </c>
      <c r="U301" s="67">
        <v>3415</v>
      </c>
      <c r="V301" s="67">
        <v>3430</v>
      </c>
      <c r="W301" s="67">
        <v>3555</v>
      </c>
      <c r="X301" s="67">
        <v>3490</v>
      </c>
      <c r="Y301" s="67">
        <v>3600</v>
      </c>
      <c r="Z301" s="67">
        <v>3880</v>
      </c>
      <c r="AA301" s="67">
        <v>3955</v>
      </c>
      <c r="AB301" s="67">
        <v>3820</v>
      </c>
      <c r="AC301" s="67">
        <v>3715</v>
      </c>
      <c r="AD301" s="67">
        <v>3700</v>
      </c>
      <c r="AE301" s="67">
        <v>3650</v>
      </c>
      <c r="AF301" s="67">
        <v>3755</v>
      </c>
      <c r="AG301" s="67">
        <v>3830</v>
      </c>
      <c r="AH301" s="67">
        <v>3930</v>
      </c>
      <c r="AI301" s="67">
        <v>3840</v>
      </c>
      <c r="AJ301" s="67">
        <v>3880</v>
      </c>
      <c r="AK301" s="67">
        <v>4145</v>
      </c>
      <c r="AL301" s="67">
        <v>3995</v>
      </c>
      <c r="AM301" s="67">
        <v>4010</v>
      </c>
      <c r="AN301" s="67">
        <v>4100</v>
      </c>
      <c r="AO301" s="67">
        <v>3910</v>
      </c>
      <c r="AP301" s="67">
        <v>3840</v>
      </c>
      <c r="AQ301" s="67">
        <v>3660</v>
      </c>
      <c r="AR301" s="67">
        <v>3615</v>
      </c>
      <c r="AS301" s="67">
        <v>3615</v>
      </c>
      <c r="AT301" s="67">
        <v>3560</v>
      </c>
      <c r="AU301" s="67">
        <v>3500</v>
      </c>
      <c r="AV301" s="67">
        <v>3610</v>
      </c>
      <c r="AW301" s="67">
        <v>3460</v>
      </c>
      <c r="AX301" s="67">
        <v>3640</v>
      </c>
      <c r="AY301" s="67">
        <v>3425</v>
      </c>
      <c r="AZ301" s="67">
        <v>3485</v>
      </c>
      <c r="BA301" s="67">
        <v>3590</v>
      </c>
      <c r="BB301" s="67">
        <v>3660</v>
      </c>
      <c r="BC301" s="67">
        <v>3665</v>
      </c>
      <c r="BD301" s="67">
        <v>3790</v>
      </c>
      <c r="BE301" s="67">
        <v>3490</v>
      </c>
      <c r="BF301" s="67">
        <v>3400</v>
      </c>
      <c r="BG301" s="67">
        <v>3495</v>
      </c>
      <c r="BH301" s="67">
        <v>3440</v>
      </c>
      <c r="BI301" s="67">
        <v>3625</v>
      </c>
      <c r="BJ301" s="67">
        <v>3845</v>
      </c>
      <c r="BK301" s="67">
        <v>3660</v>
      </c>
      <c r="BL301" s="67">
        <v>3305</v>
      </c>
      <c r="BM301" s="67">
        <v>3320</v>
      </c>
      <c r="BN301" s="67">
        <v>3310</v>
      </c>
      <c r="BO301" s="67">
        <v>3285</v>
      </c>
      <c r="BP301" s="67">
        <v>3275</v>
      </c>
      <c r="BQ301" s="67">
        <v>3285</v>
      </c>
      <c r="BR301" s="67">
        <v>3260</v>
      </c>
      <c r="BS301" s="67">
        <v>3180</v>
      </c>
      <c r="BT301" s="67">
        <v>3205</v>
      </c>
      <c r="BU301" s="67">
        <v>3285</v>
      </c>
      <c r="BV301" s="67">
        <v>3210</v>
      </c>
      <c r="BW301" s="67">
        <v>3180</v>
      </c>
      <c r="BX301" s="67">
        <v>3055</v>
      </c>
      <c r="BY301" s="67">
        <v>3035</v>
      </c>
      <c r="BZ301" s="67">
        <v>3045</v>
      </c>
      <c r="CA301" s="516">
        <v>3030</v>
      </c>
      <c r="CB301" s="516">
        <v>3075</v>
      </c>
      <c r="CC301" s="516">
        <v>3045</v>
      </c>
      <c r="CD301" s="516">
        <v>3090</v>
      </c>
      <c r="CE301" s="516">
        <v>3120</v>
      </c>
      <c r="CF301" s="516">
        <v>3185</v>
      </c>
      <c r="CG301" s="516">
        <v>3170</v>
      </c>
      <c r="CH301" s="516">
        <v>3235</v>
      </c>
      <c r="CI301" s="516">
        <v>3080</v>
      </c>
      <c r="CJ301" s="516">
        <v>3075</v>
      </c>
      <c r="CK301" s="516">
        <v>3035</v>
      </c>
      <c r="CL301" s="516">
        <v>3020</v>
      </c>
      <c r="CM301" s="516">
        <v>3120</v>
      </c>
      <c r="CN301" s="516">
        <v>2914</v>
      </c>
      <c r="CO301" s="516">
        <v>3005</v>
      </c>
      <c r="CP301" s="516">
        <v>3120</v>
      </c>
      <c r="CQ301" s="516">
        <v>3165</v>
      </c>
      <c r="CR301" s="516">
        <v>3210</v>
      </c>
      <c r="CS301" s="516">
        <v>3100</v>
      </c>
      <c r="CT301" s="516">
        <v>3040</v>
      </c>
      <c r="CU301" s="516">
        <v>3265</v>
      </c>
      <c r="CV301" s="516">
        <v>3465</v>
      </c>
      <c r="CW301" s="516">
        <v>3245</v>
      </c>
      <c r="CX301" s="516">
        <v>3245</v>
      </c>
      <c r="CY301" s="516">
        <v>3220</v>
      </c>
      <c r="CZ301" s="516">
        <v>3235</v>
      </c>
      <c r="DA301" s="2">
        <v>3295</v>
      </c>
      <c r="DB301" s="2">
        <v>3270</v>
      </c>
      <c r="DC301" s="2">
        <v>3100</v>
      </c>
      <c r="DD301" s="2">
        <v>3300</v>
      </c>
      <c r="DE301" s="2">
        <v>3320</v>
      </c>
      <c r="DF301" s="2">
        <v>3160</v>
      </c>
      <c r="DG301" s="2">
        <v>3485</v>
      </c>
      <c r="DH301" s="2">
        <v>3725</v>
      </c>
      <c r="DI301" s="2">
        <v>3815</v>
      </c>
      <c r="DJ301" s="2">
        <v>3720</v>
      </c>
      <c r="DK301" s="2">
        <v>3755</v>
      </c>
      <c r="DL301" s="2">
        <v>3790</v>
      </c>
      <c r="DM301" s="2">
        <v>3920</v>
      </c>
      <c r="DN301" s="2">
        <v>3820</v>
      </c>
      <c r="DO301" s="2">
        <v>3675</v>
      </c>
      <c r="DP301" s="2">
        <v>3540</v>
      </c>
      <c r="DQ301" s="2">
        <v>3560</v>
      </c>
      <c r="DR301" s="2">
        <v>3490</v>
      </c>
      <c r="DS301" s="2">
        <v>3620</v>
      </c>
      <c r="DT301" s="2">
        <v>3565</v>
      </c>
      <c r="DU301" s="2">
        <v>3540</v>
      </c>
      <c r="DV301" s="2">
        <v>3520</v>
      </c>
      <c r="DW301" s="2">
        <v>3390</v>
      </c>
      <c r="DX301" s="2">
        <v>3465</v>
      </c>
      <c r="DY301" s="2">
        <v>3420</v>
      </c>
      <c r="DZ301" s="2">
        <v>3335</v>
      </c>
      <c r="EA301" s="2">
        <v>3275</v>
      </c>
      <c r="EB301" s="2">
        <v>3280</v>
      </c>
      <c r="EC301" s="2">
        <v>3280</v>
      </c>
      <c r="ED301" s="2">
        <v>3350</v>
      </c>
      <c r="EE301" s="2">
        <v>3345</v>
      </c>
      <c r="EF301" s="2">
        <v>3445</v>
      </c>
      <c r="EG301" s="2">
        <v>3425</v>
      </c>
      <c r="EH301" s="2">
        <v>3405</v>
      </c>
      <c r="EI301" s="2">
        <v>3455</v>
      </c>
      <c r="EJ301" s="2">
        <v>3550</v>
      </c>
      <c r="EK301" s="2">
        <v>3645</v>
      </c>
      <c r="EL301" s="2">
        <v>3525</v>
      </c>
      <c r="EM301" s="2">
        <v>3460</v>
      </c>
      <c r="EN301" s="2">
        <v>3320</v>
      </c>
      <c r="EO301" s="2">
        <v>3265</v>
      </c>
      <c r="EP301" s="2">
        <v>3310</v>
      </c>
      <c r="EQ301" s="2">
        <v>3330</v>
      </c>
      <c r="ER301" s="2">
        <v>3260</v>
      </c>
      <c r="ES301" s="2">
        <v>3210</v>
      </c>
      <c r="ET301" s="2">
        <v>3225</v>
      </c>
      <c r="EU301" s="2">
        <v>3300</v>
      </c>
      <c r="EV301" s="2">
        <v>3275</v>
      </c>
      <c r="EW301" s="2">
        <v>3370</v>
      </c>
      <c r="EX301" s="2">
        <v>3305</v>
      </c>
      <c r="EY301" s="2">
        <v>3340</v>
      </c>
      <c r="EZ301" s="2">
        <v>3350</v>
      </c>
      <c r="FA301" s="2">
        <v>3245</v>
      </c>
      <c r="FB301" s="2">
        <v>3175</v>
      </c>
      <c r="FC301" s="2">
        <v>3290</v>
      </c>
      <c r="FD301" s="2">
        <v>3305</v>
      </c>
      <c r="FE301" s="2">
        <v>3510</v>
      </c>
      <c r="FF301" s="2">
        <v>3410</v>
      </c>
      <c r="FG301" s="2">
        <v>3305</v>
      </c>
      <c r="FH301" s="2">
        <v>3425</v>
      </c>
      <c r="FI301" s="2">
        <v>3430</v>
      </c>
      <c r="FJ301" s="2">
        <v>3555</v>
      </c>
      <c r="FK301" s="2">
        <v>3235</v>
      </c>
      <c r="FL301" s="2">
        <v>3185</v>
      </c>
      <c r="FM301" s="2">
        <v>3150</v>
      </c>
      <c r="FN301" s="2">
        <v>3175</v>
      </c>
      <c r="FO301" s="2">
        <v>3185</v>
      </c>
      <c r="FP301" s="2">
        <v>3360</v>
      </c>
      <c r="FQ301" s="2">
        <v>3185</v>
      </c>
      <c r="FR301" s="2">
        <v>3080</v>
      </c>
      <c r="FS301" s="2">
        <v>3080</v>
      </c>
      <c r="FT301" s="2">
        <v>3070</v>
      </c>
      <c r="FU301" s="2">
        <v>3190</v>
      </c>
      <c r="FV301" s="2">
        <v>3115</v>
      </c>
      <c r="FW301" s="2">
        <v>3140</v>
      </c>
      <c r="FX301" s="2">
        <v>3305</v>
      </c>
      <c r="FY301" s="2">
        <v>3170</v>
      </c>
      <c r="FZ301" s="2">
        <v>3265</v>
      </c>
      <c r="GA301" s="2">
        <v>3325</v>
      </c>
      <c r="GB301" s="2">
        <v>3325</v>
      </c>
      <c r="GC301" s="2">
        <v>3380</v>
      </c>
      <c r="GD301" s="2">
        <v>3315</v>
      </c>
      <c r="GE301" s="2">
        <v>3340</v>
      </c>
      <c r="GF301" s="2">
        <v>3380</v>
      </c>
      <c r="GG301" s="2">
        <v>3480</v>
      </c>
      <c r="GH301" s="2">
        <v>3295</v>
      </c>
      <c r="GI301" s="2">
        <v>3195</v>
      </c>
      <c r="GJ301" s="2">
        <v>3105</v>
      </c>
      <c r="GK301" s="2">
        <v>3260</v>
      </c>
      <c r="GL301" s="2">
        <v>3435</v>
      </c>
      <c r="GM301" s="2">
        <v>3315</v>
      </c>
      <c r="GN301" s="2">
        <v>3130</v>
      </c>
      <c r="GO301" s="2">
        <v>3085</v>
      </c>
      <c r="GP301" s="2">
        <v>3010</v>
      </c>
      <c r="GQ301" s="2">
        <v>3085</v>
      </c>
      <c r="GR301" s="2">
        <v>2962</v>
      </c>
      <c r="GS301" s="2">
        <v>2927</v>
      </c>
      <c r="GT301" s="2">
        <v>2851</v>
      </c>
      <c r="GU301" s="2">
        <v>2768</v>
      </c>
      <c r="GV301" s="2">
        <v>2748</v>
      </c>
      <c r="GW301" s="2">
        <v>2901</v>
      </c>
      <c r="GX301" s="2">
        <v>2838</v>
      </c>
      <c r="GY301" s="2">
        <v>2842</v>
      </c>
      <c r="GZ301" s="2">
        <v>2760</v>
      </c>
      <c r="HA301" s="2">
        <v>2689</v>
      </c>
      <c r="HB301" s="2">
        <v>2635</v>
      </c>
      <c r="HC301" s="2">
        <v>2707</v>
      </c>
      <c r="HD301" s="2">
        <v>2681</v>
      </c>
      <c r="HE301" s="2">
        <v>2700</v>
      </c>
      <c r="HF301" s="2">
        <v>2734</v>
      </c>
      <c r="HG301" s="2">
        <v>2687</v>
      </c>
      <c r="HH301" s="2">
        <v>2709</v>
      </c>
      <c r="HI301" s="2">
        <v>2670</v>
      </c>
      <c r="HJ301" s="2">
        <v>2687</v>
      </c>
      <c r="HK301" s="2">
        <v>2731</v>
      </c>
      <c r="HL301" s="2">
        <v>2721</v>
      </c>
      <c r="HM301" s="2">
        <v>2841</v>
      </c>
      <c r="HN301" s="2">
        <v>2795</v>
      </c>
      <c r="HO301" s="2">
        <v>2844</v>
      </c>
      <c r="HP301" s="2">
        <v>2856</v>
      </c>
      <c r="HQ301" s="2">
        <v>2869</v>
      </c>
      <c r="HR301" s="2">
        <v>2916</v>
      </c>
      <c r="HS301" s="2">
        <v>2888</v>
      </c>
      <c r="HT301" s="2">
        <v>2715</v>
      </c>
      <c r="HU301" s="2">
        <v>2642</v>
      </c>
      <c r="HV301" s="2">
        <v>2656</v>
      </c>
      <c r="HW301" s="2">
        <v>2690</v>
      </c>
      <c r="HX301" s="2">
        <v>2713</v>
      </c>
      <c r="HY301" s="2">
        <v>2613</v>
      </c>
      <c r="HZ301" s="2">
        <v>2572</v>
      </c>
      <c r="IA301" s="2">
        <v>2626</v>
      </c>
      <c r="IB301" s="2">
        <v>2580</v>
      </c>
      <c r="IC301" s="2">
        <v>2522</v>
      </c>
      <c r="ID301" s="2">
        <v>2548</v>
      </c>
      <c r="IE301" s="2">
        <v>2478</v>
      </c>
      <c r="IF301" s="2">
        <v>2581</v>
      </c>
      <c r="IG301" s="2">
        <v>2477</v>
      </c>
      <c r="IH301" s="2">
        <v>2450</v>
      </c>
      <c r="II301" s="2">
        <v>2389</v>
      </c>
      <c r="IJ301" s="2">
        <v>2367</v>
      </c>
      <c r="IK301" s="2">
        <v>2369</v>
      </c>
      <c r="IL301" s="2">
        <v>2350</v>
      </c>
      <c r="IM301" s="2">
        <v>2325</v>
      </c>
      <c r="IN301" s="2">
        <v>2296</v>
      </c>
      <c r="IO301" s="2">
        <v>2246</v>
      </c>
      <c r="IP301" s="2">
        <v>2213</v>
      </c>
      <c r="IQ301" s="2">
        <v>2194</v>
      </c>
      <c r="IR301" s="2">
        <v>2238</v>
      </c>
      <c r="IS301" s="2">
        <v>2199</v>
      </c>
      <c r="IT301" s="2">
        <v>2159</v>
      </c>
    </row>
    <row r="302" spans="1:254">
      <c r="A302" s="62" t="s">
        <v>515</v>
      </c>
      <c r="B302" s="4" t="inlineStr">
        <is>
          <t>ＨＯＹＡ</t>
        </is>
      </c>
      <c r="C302" s="4">
        <v>25440</v>
      </c>
      <c r="D302" s="4">
        <v>-35</v>
      </c>
      <c r="E302" s="67">
        <v>25475</v>
      </c>
      <c r="F302" s="67">
        <v>25900</v>
      </c>
      <c r="G302" s="67">
        <v>25925</v>
      </c>
      <c r="H302" s="67">
        <v>25260</v>
      </c>
      <c r="I302" s="67">
        <v>24675</v>
      </c>
      <c r="J302" s="67">
        <v>23840</v>
      </c>
      <c r="K302" s="67">
        <v>23765</v>
      </c>
      <c r="L302" s="67">
        <v>23685</v>
      </c>
      <c r="M302" s="67">
        <v>24725</v>
      </c>
      <c r="N302" s="67">
        <v>24560</v>
      </c>
      <c r="O302" s="67">
        <v>24840</v>
      </c>
      <c r="P302" s="67">
        <v>25045</v>
      </c>
      <c r="Q302" s="67">
        <v>25450</v>
      </c>
      <c r="R302" s="67">
        <v>25215</v>
      </c>
      <c r="S302" s="67">
        <v>25050</v>
      </c>
      <c r="T302" s="67">
        <v>25330</v>
      </c>
      <c r="U302" s="67">
        <v>25570</v>
      </c>
      <c r="V302" s="67">
        <v>25480</v>
      </c>
      <c r="W302" s="67">
        <v>24975</v>
      </c>
      <c r="X302" s="67">
        <v>24780</v>
      </c>
      <c r="Y302" s="67">
        <v>23910</v>
      </c>
      <c r="Z302" s="67">
        <v>25645</v>
      </c>
      <c r="AA302" s="67">
        <v>25575</v>
      </c>
      <c r="AB302" s="67">
        <v>25930</v>
      </c>
      <c r="AC302" s="67">
        <v>25590</v>
      </c>
      <c r="AD302" s="67">
        <v>25905</v>
      </c>
      <c r="AE302" s="67">
        <v>25950</v>
      </c>
      <c r="AF302" s="67">
        <v>25805</v>
      </c>
      <c r="AG302" s="67">
        <v>25575</v>
      </c>
      <c r="AH302" s="67">
        <v>26120</v>
      </c>
      <c r="AI302" s="67">
        <v>26350</v>
      </c>
      <c r="AJ302" s="67">
        <v>26485</v>
      </c>
      <c r="AK302" s="67">
        <v>26975</v>
      </c>
      <c r="AL302" s="67">
        <v>27245</v>
      </c>
      <c r="AM302" s="67">
        <v>28515</v>
      </c>
      <c r="AN302" s="67">
        <v>27620</v>
      </c>
      <c r="AO302" s="67">
        <v>27065</v>
      </c>
      <c r="AP302" s="67">
        <v>26630</v>
      </c>
      <c r="AQ302" s="67">
        <v>26420</v>
      </c>
      <c r="AR302" s="67">
        <v>25650</v>
      </c>
      <c r="AS302" s="67">
        <v>25710</v>
      </c>
      <c r="AT302" s="67">
        <v>25605</v>
      </c>
      <c r="AU302" s="67">
        <v>25280</v>
      </c>
      <c r="AV302" s="67">
        <v>26340</v>
      </c>
      <c r="AW302" s="67">
        <v>26430</v>
      </c>
      <c r="AX302" s="67">
        <v>27495</v>
      </c>
      <c r="AY302" s="67">
        <v>26305</v>
      </c>
      <c r="AZ302" s="67">
        <v>26440</v>
      </c>
      <c r="BA302" s="67">
        <v>27080</v>
      </c>
      <c r="BB302" s="67">
        <v>26970</v>
      </c>
      <c r="BC302" s="67">
        <v>27195</v>
      </c>
      <c r="BD302" s="67">
        <v>25970</v>
      </c>
      <c r="BE302" s="67">
        <v>26300</v>
      </c>
      <c r="BF302" s="67">
        <v>26225</v>
      </c>
      <c r="BG302" s="67">
        <v>26580</v>
      </c>
      <c r="BH302" s="67">
        <v>26500</v>
      </c>
      <c r="BI302" s="67">
        <v>26895</v>
      </c>
      <c r="BJ302" s="67">
        <v>27725</v>
      </c>
      <c r="BK302" s="67">
        <v>28005</v>
      </c>
      <c r="BL302" s="67">
        <v>27670</v>
      </c>
      <c r="BM302" s="67">
        <v>27680</v>
      </c>
      <c r="BN302" s="67">
        <v>27285</v>
      </c>
      <c r="BO302" s="67">
        <v>27235</v>
      </c>
      <c r="BP302" s="67">
        <v>27470</v>
      </c>
      <c r="BQ302" s="67">
        <v>27510</v>
      </c>
      <c r="BR302" s="67">
        <v>27830</v>
      </c>
      <c r="BS302" s="67">
        <v>29100</v>
      </c>
      <c r="BT302" s="67">
        <v>29305</v>
      </c>
      <c r="BU302" s="67">
        <v>28940</v>
      </c>
      <c r="BV302" s="67">
        <v>28590</v>
      </c>
      <c r="BW302" s="67">
        <v>28495</v>
      </c>
      <c r="BX302" s="67">
        <v>28675</v>
      </c>
      <c r="BY302" s="67">
        <v>28970</v>
      </c>
      <c r="BZ302" s="67">
        <v>29645</v>
      </c>
      <c r="CA302" s="516">
        <v>28995</v>
      </c>
      <c r="CB302" s="516">
        <v>30000</v>
      </c>
      <c r="CC302" s="516">
        <v>30030</v>
      </c>
      <c r="CD302" s="516">
        <v>29400</v>
      </c>
      <c r="CE302" s="516">
        <v>29170</v>
      </c>
      <c r="CF302" s="516">
        <v>29490</v>
      </c>
      <c r="CG302" s="516">
        <v>28985</v>
      </c>
      <c r="CH302" s="516">
        <v>28755</v>
      </c>
      <c r="CI302" s="516">
        <v>28005</v>
      </c>
      <c r="CJ302" s="516">
        <v>27960</v>
      </c>
      <c r="CK302" s="516">
        <v>27575</v>
      </c>
      <c r="CL302" s="516">
        <v>27320</v>
      </c>
      <c r="CM302" s="516">
        <v>27600</v>
      </c>
      <c r="CN302" s="516">
        <v>26550</v>
      </c>
      <c r="CO302" s="516">
        <v>27025</v>
      </c>
      <c r="CP302" s="516">
        <v>27280</v>
      </c>
      <c r="CQ302" s="516">
        <v>28090</v>
      </c>
      <c r="CR302" s="516">
        <v>28420</v>
      </c>
      <c r="CS302" s="516">
        <v>28235</v>
      </c>
      <c r="CT302" s="516">
        <v>27265</v>
      </c>
      <c r="CU302" s="516">
        <v>27800</v>
      </c>
      <c r="CV302" s="516">
        <v>28150</v>
      </c>
      <c r="CW302" s="516">
        <v>27680</v>
      </c>
      <c r="CX302" s="516">
        <v>27570</v>
      </c>
      <c r="CY302" s="516">
        <v>27765</v>
      </c>
      <c r="CZ302" s="516">
        <v>27705</v>
      </c>
      <c r="DA302" s="2">
        <v>27775</v>
      </c>
      <c r="DB302" s="2">
        <v>27445</v>
      </c>
      <c r="DC302" s="2">
        <v>26765</v>
      </c>
      <c r="DD302" s="2">
        <v>28510</v>
      </c>
      <c r="DE302" s="2">
        <v>28140</v>
      </c>
      <c r="DF302" s="2">
        <v>27415</v>
      </c>
      <c r="DG302" s="2">
        <v>28310</v>
      </c>
      <c r="DH302" s="2">
        <v>28125</v>
      </c>
      <c r="DI302" s="2">
        <v>28265</v>
      </c>
      <c r="DJ302" s="2">
        <v>29205</v>
      </c>
      <c r="DK302" s="2">
        <v>28965</v>
      </c>
      <c r="DL302" s="2">
        <v>29100</v>
      </c>
      <c r="DM302" s="2">
        <v>27545</v>
      </c>
      <c r="DN302" s="2">
        <v>27600</v>
      </c>
      <c r="DO302" s="2">
        <v>27115</v>
      </c>
      <c r="DP302" s="2">
        <v>27420</v>
      </c>
      <c r="DQ302" s="2">
        <v>27430</v>
      </c>
      <c r="DR302" s="2">
        <v>28140</v>
      </c>
      <c r="DS302" s="2">
        <v>28460</v>
      </c>
      <c r="DT302" s="2">
        <v>28125</v>
      </c>
      <c r="DU302" s="2">
        <v>27385</v>
      </c>
      <c r="DV302" s="2">
        <v>26445</v>
      </c>
      <c r="DW302" s="2">
        <v>26940</v>
      </c>
      <c r="DX302" s="2">
        <v>27425</v>
      </c>
      <c r="DY302" s="2">
        <v>27180</v>
      </c>
      <c r="DZ302" s="2">
        <v>25815</v>
      </c>
      <c r="EA302" s="2">
        <v>25870</v>
      </c>
      <c r="EB302" s="2">
        <v>25485</v>
      </c>
      <c r="EC302" s="2">
        <v>25390</v>
      </c>
      <c r="ED302" s="2">
        <v>25125</v>
      </c>
      <c r="EE302" s="2">
        <v>24830</v>
      </c>
      <c r="EF302" s="2">
        <v>25440</v>
      </c>
      <c r="EG302" s="2">
        <v>25100</v>
      </c>
      <c r="EH302" s="2">
        <v>24915</v>
      </c>
      <c r="EI302" s="2">
        <v>25060</v>
      </c>
      <c r="EJ302" s="2">
        <v>25195</v>
      </c>
      <c r="EK302" s="2">
        <v>25325</v>
      </c>
      <c r="EL302" s="2">
        <v>25610</v>
      </c>
      <c r="EM302" s="2">
        <v>25975</v>
      </c>
      <c r="EN302" s="2">
        <v>24755</v>
      </c>
      <c r="EO302" s="2">
        <v>24990</v>
      </c>
      <c r="EP302" s="2">
        <v>25050</v>
      </c>
      <c r="EQ302" s="2">
        <v>25100</v>
      </c>
      <c r="ER302" s="2">
        <v>24260</v>
      </c>
      <c r="ES302" s="2">
        <v>24120</v>
      </c>
      <c r="ET302" s="2">
        <v>23685</v>
      </c>
      <c r="EU302" s="2">
        <v>23460</v>
      </c>
      <c r="EV302" s="2">
        <v>23660</v>
      </c>
      <c r="EW302" s="2">
        <v>23675</v>
      </c>
      <c r="EX302" s="2">
        <v>23655</v>
      </c>
      <c r="EY302" s="2">
        <v>23940</v>
      </c>
      <c r="EZ302" s="2">
        <v>23970</v>
      </c>
      <c r="FA302" s="2">
        <v>23825</v>
      </c>
      <c r="FB302" s="2">
        <v>23635</v>
      </c>
      <c r="FC302" s="2">
        <v>23790</v>
      </c>
      <c r="FD302" s="2">
        <v>24000</v>
      </c>
      <c r="FE302" s="2">
        <v>24070</v>
      </c>
      <c r="FF302" s="2">
        <v>23895</v>
      </c>
      <c r="FG302" s="2">
        <v>23475</v>
      </c>
      <c r="FH302" s="2">
        <v>23715</v>
      </c>
      <c r="FI302" s="2">
        <v>23600</v>
      </c>
      <c r="FJ302" s="2">
        <v>23925</v>
      </c>
      <c r="FK302" s="2">
        <v>23900</v>
      </c>
      <c r="FL302" s="2">
        <v>23840</v>
      </c>
      <c r="FM302" s="2">
        <v>23480</v>
      </c>
      <c r="FN302" s="2">
        <v>23660</v>
      </c>
      <c r="FO302" s="2">
        <v>23070</v>
      </c>
      <c r="FP302" s="2">
        <v>23450</v>
      </c>
      <c r="FQ302" s="2">
        <v>23410</v>
      </c>
      <c r="FR302" s="2">
        <v>23650</v>
      </c>
      <c r="FS302" s="2">
        <v>23165</v>
      </c>
      <c r="FT302" s="2">
        <v>23110</v>
      </c>
      <c r="FU302" s="2">
        <v>23075</v>
      </c>
      <c r="FV302" s="2">
        <v>22800</v>
      </c>
      <c r="FW302" s="2">
        <v>23070</v>
      </c>
      <c r="FX302" s="2">
        <v>23920</v>
      </c>
      <c r="FY302" s="2">
        <v>24185</v>
      </c>
      <c r="FZ302" s="2">
        <v>24325</v>
      </c>
      <c r="GA302" s="2">
        <v>24515</v>
      </c>
      <c r="GB302" s="2">
        <v>24930</v>
      </c>
      <c r="GC302" s="2">
        <v>25000</v>
      </c>
      <c r="GD302" s="2">
        <v>25440</v>
      </c>
      <c r="GE302" s="2">
        <v>25625</v>
      </c>
      <c r="GF302" s="2">
        <v>24800</v>
      </c>
      <c r="GG302" s="2">
        <v>25140</v>
      </c>
      <c r="GH302" s="2">
        <v>25085</v>
      </c>
      <c r="GI302" s="2">
        <v>24225</v>
      </c>
      <c r="GJ302" s="2">
        <v>23855</v>
      </c>
      <c r="GK302" s="2">
        <v>23825</v>
      </c>
      <c r="GL302" s="2">
        <v>24345</v>
      </c>
      <c r="GM302" s="2">
        <v>23000</v>
      </c>
      <c r="GN302" s="2">
        <v>22995</v>
      </c>
      <c r="GO302" s="2">
        <v>23025</v>
      </c>
      <c r="GP302" s="2">
        <v>22920</v>
      </c>
      <c r="GQ302" s="2">
        <v>22585</v>
      </c>
      <c r="GR302" s="2">
        <v>22140</v>
      </c>
      <c r="GS302" s="2">
        <v>22125</v>
      </c>
      <c r="GT302" s="2">
        <v>21485</v>
      </c>
      <c r="GU302" s="2">
        <v>21210</v>
      </c>
      <c r="GV302" s="2">
        <v>21775</v>
      </c>
      <c r="GW302" s="2">
        <v>22240</v>
      </c>
      <c r="GX302" s="2">
        <v>22155</v>
      </c>
      <c r="GY302" s="2">
        <v>22555</v>
      </c>
      <c r="GZ302" s="2">
        <v>22565</v>
      </c>
      <c r="HA302" s="2">
        <v>21415</v>
      </c>
      <c r="HB302" s="2">
        <v>21290</v>
      </c>
      <c r="HC302" s="2">
        <v>20580</v>
      </c>
      <c r="HD302" s="2">
        <v>20475</v>
      </c>
      <c r="HE302" s="2">
        <v>20330</v>
      </c>
      <c r="HF302" s="2">
        <v>20400</v>
      </c>
      <c r="HG302" s="2">
        <v>20650</v>
      </c>
      <c r="HH302" s="2">
        <v>20950</v>
      </c>
      <c r="HI302" s="2">
        <v>20970</v>
      </c>
      <c r="HJ302" s="2">
        <v>20500</v>
      </c>
      <c r="HK302" s="2">
        <v>21075</v>
      </c>
      <c r="HL302" s="2">
        <v>21330</v>
      </c>
      <c r="HM302" s="2">
        <v>21665</v>
      </c>
      <c r="HN302" s="2">
        <v>21195</v>
      </c>
      <c r="HO302" s="2">
        <v>20855</v>
      </c>
      <c r="HP302" s="2">
        <v>20720</v>
      </c>
      <c r="HQ302" s="2">
        <v>20575</v>
      </c>
      <c r="HR302" s="2">
        <v>20755</v>
      </c>
      <c r="HS302" s="2">
        <v>20515</v>
      </c>
      <c r="HT302" s="2">
        <v>19715</v>
      </c>
      <c r="HU302" s="2">
        <v>19525</v>
      </c>
      <c r="HV302" s="2">
        <v>19350</v>
      </c>
      <c r="HW302" s="2">
        <v>19265</v>
      </c>
      <c r="HX302" s="2">
        <v>19250</v>
      </c>
      <c r="HY302" s="2">
        <v>19250</v>
      </c>
      <c r="HZ302" s="2">
        <v>19210</v>
      </c>
      <c r="IA302" s="2">
        <v>19260</v>
      </c>
      <c r="IB302" s="2">
        <v>19275</v>
      </c>
      <c r="IC302" s="2">
        <v>19105</v>
      </c>
      <c r="ID302" s="2">
        <v>19320</v>
      </c>
      <c r="IE302" s="2">
        <v>19330</v>
      </c>
      <c r="IF302" s="2">
        <v>19735</v>
      </c>
      <c r="IG302" s="2">
        <v>19620</v>
      </c>
      <c r="IH302" s="2">
        <v>19375</v>
      </c>
      <c r="II302" s="2">
        <v>19250</v>
      </c>
      <c r="IJ302" s="2">
        <v>19830</v>
      </c>
      <c r="IK302" s="2">
        <v>19770</v>
      </c>
      <c r="IL302" s="2">
        <v>19370</v>
      </c>
      <c r="IM302" s="2">
        <v>18705</v>
      </c>
      <c r="IN302" s="2">
        <v>18680</v>
      </c>
      <c r="IO302" s="2">
        <v>18295</v>
      </c>
      <c r="IP302" s="2">
        <v>18065</v>
      </c>
      <c r="IQ302" s="2">
        <v>17500</v>
      </c>
      <c r="IR302" s="2">
        <v>19180</v>
      </c>
      <c r="IS302" s="2">
        <v>18930</v>
      </c>
      <c r="IT302" s="2">
        <v>19040</v>
      </c>
    </row>
    <row r="303" spans="1:254">
      <c r="A303" s="62" t="s">
        <v>869</v>
      </c>
      <c r="B303" s="4" t="inlineStr">
        <is>
          <t>ＮＦ日経２２５</t>
        </is>
      </c>
      <c r="C303" s="4">
        <v>67460</v>
      </c>
      <c r="D303" s="4">
        <v>-530</v>
      </c>
      <c r="E303" s="67">
        <v>67990</v>
      </c>
      <c r="F303" s="67">
        <v>68550</v>
      </c>
      <c r="G303" s="67">
        <v>66090</v>
      </c>
      <c r="H303" s="67">
        <v>65850</v>
      </c>
      <c r="I303" s="67">
        <v>66560</v>
      </c>
      <c r="J303" s="67">
        <v>64080</v>
      </c>
      <c r="K303" s="67">
        <v>63680</v>
      </c>
      <c r="L303" s="67">
        <v>64570</v>
      </c>
      <c r="M303" s="67">
        <v>67280</v>
      </c>
      <c r="N303" s="67">
        <v>66880</v>
      </c>
      <c r="O303" s="67">
        <v>68700</v>
      </c>
      <c r="P303" s="67">
        <v>68310</v>
      </c>
      <c r="Q303" s="67">
        <v>68450</v>
      </c>
      <c r="R303" s="67">
        <v>66960</v>
      </c>
      <c r="S303" s="67">
        <v>69230</v>
      </c>
      <c r="T303" s="67">
        <v>71140</v>
      </c>
      <c r="U303" s="67">
        <v>70050</v>
      </c>
      <c r="V303" s="67">
        <v>69510</v>
      </c>
      <c r="W303" s="67">
        <v>71120</v>
      </c>
      <c r="X303" s="67">
        <v>70280</v>
      </c>
      <c r="Y303" s="67">
        <v>69640</v>
      </c>
      <c r="Z303" s="67">
        <v>71060</v>
      </c>
      <c r="AA303" s="67">
        <v>72980</v>
      </c>
      <c r="AB303" s="67">
        <v>73140</v>
      </c>
      <c r="AC303" s="67">
        <v>72000</v>
      </c>
      <c r="AD303" s="67">
        <v>73700</v>
      </c>
      <c r="AE303" s="67">
        <v>73510</v>
      </c>
      <c r="AF303" s="67">
        <v>72800</v>
      </c>
      <c r="AG303" s="67">
        <v>72560</v>
      </c>
      <c r="AH303" s="67">
        <v>75730</v>
      </c>
      <c r="AI303" s="67">
        <v>72460</v>
      </c>
      <c r="AJ303" s="67">
        <v>73150</v>
      </c>
      <c r="AK303" s="67">
        <v>75970</v>
      </c>
      <c r="AL303" s="67">
        <v>74630</v>
      </c>
      <c r="AM303" s="67">
        <v>74380</v>
      </c>
      <c r="AN303" s="67">
        <v>73190</v>
      </c>
      <c r="AO303" s="67">
        <v>72570</v>
      </c>
      <c r="AP303" s="67">
        <v>72620</v>
      </c>
      <c r="AQ303" s="67">
        <v>69090</v>
      </c>
      <c r="AR303" s="67">
        <v>67210</v>
      </c>
      <c r="AS303" s="67">
        <v>67270</v>
      </c>
      <c r="AT303" s="67">
        <v>68400</v>
      </c>
      <c r="AU303" s="67">
        <v>67030</v>
      </c>
      <c r="AV303" s="67">
        <v>69700</v>
      </c>
      <c r="AW303" s="67">
        <v>70570</v>
      </c>
      <c r="AX303" s="67">
        <v>71580</v>
      </c>
      <c r="AY303" s="67">
        <v>69830</v>
      </c>
      <c r="AZ303" s="67">
        <v>70020</v>
      </c>
      <c r="BA303" s="67">
        <v>69310</v>
      </c>
      <c r="BB303" s="67">
        <v>67640</v>
      </c>
      <c r="BC303" s="67">
        <v>68120</v>
      </c>
      <c r="BD303" s="67">
        <v>67960</v>
      </c>
      <c r="BE303" s="67">
        <v>68330</v>
      </c>
      <c r="BF303" s="67">
        <v>66210</v>
      </c>
      <c r="BG303" s="67">
        <v>64530</v>
      </c>
      <c r="BH303" s="67">
        <v>62720</v>
      </c>
      <c r="BI303" s="67">
        <v>63470</v>
      </c>
      <c r="BJ303" s="67">
        <v>63740</v>
      </c>
      <c r="BK303" s="67">
        <v>64280</v>
      </c>
      <c r="BL303" s="67">
        <v>65610</v>
      </c>
      <c r="BM303" s="67">
        <v>66200</v>
      </c>
      <c r="BN303" s="67">
        <v>65590</v>
      </c>
      <c r="BO303" s="67">
        <v>65370</v>
      </c>
      <c r="BP303" s="67">
        <v>65600</v>
      </c>
      <c r="BQ303" s="67">
        <v>65880</v>
      </c>
      <c r="BR303" s="67">
        <v>62230</v>
      </c>
      <c r="BS303" s="67">
        <v>61990</v>
      </c>
      <c r="BT303" s="67">
        <v>62650</v>
      </c>
      <c r="BU303" s="67">
        <v>63400</v>
      </c>
      <c r="BV303" s="67">
        <v>62390</v>
      </c>
      <c r="BW303" s="67">
        <v>61870</v>
      </c>
      <c r="BX303" s="67">
        <v>62320</v>
      </c>
      <c r="BY303" s="67">
        <v>62070</v>
      </c>
      <c r="BZ303" s="67">
        <v>61530</v>
      </c>
      <c r="CA303" s="516">
        <v>61360</v>
      </c>
      <c r="CB303" s="516">
        <v>62390</v>
      </c>
      <c r="CC303" s="516">
        <v>60860</v>
      </c>
      <c r="CD303" s="516">
        <v>60480</v>
      </c>
      <c r="CE303" s="516">
        <v>59160</v>
      </c>
      <c r="CF303" s="516">
        <v>59520</v>
      </c>
      <c r="CG303" s="516">
        <v>58500</v>
      </c>
      <c r="CH303" s="516">
        <v>58960</v>
      </c>
      <c r="CI303" s="516">
        <v>55950</v>
      </c>
      <c r="CJ303" s="516">
        <v>55900</v>
      </c>
      <c r="CK303" s="516">
        <v>55590</v>
      </c>
      <c r="CL303" s="516">
        <v>54940</v>
      </c>
      <c r="CM303" s="516">
        <v>56240</v>
      </c>
      <c r="CN303" s="516">
        <v>53480</v>
      </c>
      <c r="CO303" s="516">
        <v>54310</v>
      </c>
      <c r="CP303" s="516">
        <v>55480</v>
      </c>
      <c r="CQ303" s="516">
        <v>55650</v>
      </c>
      <c r="CR303" s="516">
        <v>55860</v>
      </c>
      <c r="CS303" s="516">
        <v>54350</v>
      </c>
      <c r="CT303" s="516">
        <v>53530</v>
      </c>
      <c r="CU303" s="516">
        <v>55420</v>
      </c>
      <c r="CV303" s="516">
        <v>57450</v>
      </c>
      <c r="CW303" s="516">
        <v>55800</v>
      </c>
      <c r="CX303" s="516">
        <v>55760</v>
      </c>
      <c r="CY303" s="516">
        <v>55850</v>
      </c>
      <c r="CZ303" s="516">
        <v>56590</v>
      </c>
      <c r="DA303" s="2">
        <v>57050</v>
      </c>
      <c r="DB303" s="2">
        <v>56350</v>
      </c>
      <c r="DC303" s="2">
        <v>54800</v>
      </c>
      <c r="DD303" s="2">
        <v>57830</v>
      </c>
      <c r="DE303" s="2">
        <v>57440</v>
      </c>
      <c r="DF303" s="2">
        <v>56380</v>
      </c>
      <c r="DG303" s="2">
        <v>58450</v>
      </c>
      <c r="DH303" s="2">
        <v>60290</v>
      </c>
      <c r="DI303" s="2">
        <v>61120</v>
      </c>
      <c r="DJ303" s="2">
        <v>61100</v>
      </c>
      <c r="DK303" s="2">
        <v>60900</v>
      </c>
      <c r="DL303" s="2">
        <v>59540</v>
      </c>
      <c r="DM303" s="2">
        <v>59080</v>
      </c>
      <c r="DN303" s="2">
        <v>59710</v>
      </c>
      <c r="DO303" s="2">
        <v>59390</v>
      </c>
      <c r="DP303" s="2">
        <v>58690</v>
      </c>
      <c r="DQ303" s="2">
        <v>59090</v>
      </c>
      <c r="DR303" s="2">
        <v>59200</v>
      </c>
      <c r="DS303" s="2">
        <v>59910</v>
      </c>
      <c r="DT303" s="2">
        <v>59880</v>
      </c>
      <c r="DU303" s="2">
        <v>58540</v>
      </c>
      <c r="DV303" s="2">
        <v>56390</v>
      </c>
      <c r="DW303" s="2">
        <v>56040</v>
      </c>
      <c r="DX303" s="2">
        <v>56430</v>
      </c>
      <c r="DY303" s="2">
        <v>56850</v>
      </c>
      <c r="DZ303" s="2">
        <v>54750</v>
      </c>
      <c r="EA303" s="2">
        <v>55390</v>
      </c>
      <c r="EB303" s="2">
        <v>55440</v>
      </c>
      <c r="EC303" s="2">
        <v>55400</v>
      </c>
      <c r="ED303" s="2">
        <v>55340</v>
      </c>
      <c r="EE303" s="2">
        <v>54980</v>
      </c>
      <c r="EF303" s="2">
        <v>55960</v>
      </c>
      <c r="EG303" s="2">
        <v>55770</v>
      </c>
      <c r="EH303" s="2">
        <v>54800</v>
      </c>
      <c r="EI303" s="2">
        <v>55070</v>
      </c>
      <c r="EJ303" s="2">
        <v>55690</v>
      </c>
      <c r="EK303" s="2">
        <v>56060</v>
      </c>
      <c r="EL303" s="2">
        <v>56230</v>
      </c>
      <c r="EM303" s="2">
        <v>56490</v>
      </c>
      <c r="EN303" s="2">
        <v>55640</v>
      </c>
      <c r="EO303" s="2">
        <v>53940</v>
      </c>
      <c r="EP303" s="2">
        <v>53100</v>
      </c>
      <c r="EQ303" s="2">
        <v>53950</v>
      </c>
      <c r="ER303" s="2">
        <v>54520</v>
      </c>
      <c r="ES303" s="2">
        <v>53890</v>
      </c>
      <c r="ET303" s="2">
        <v>52320</v>
      </c>
      <c r="EU303" s="2">
        <v>52400</v>
      </c>
      <c r="EV303" s="2">
        <v>52620</v>
      </c>
      <c r="EW303" s="2">
        <v>52300</v>
      </c>
      <c r="EX303" s="2">
        <v>52240</v>
      </c>
      <c r="EY303" s="2">
        <v>52300</v>
      </c>
      <c r="EZ303" s="2">
        <v>52260</v>
      </c>
      <c r="FA303" s="2">
        <v>51380</v>
      </c>
      <c r="FB303" s="2">
        <v>50910</v>
      </c>
      <c r="FC303" s="2">
        <v>51410</v>
      </c>
      <c r="FD303" s="2">
        <v>51310</v>
      </c>
      <c r="FE303" s="2">
        <v>52070</v>
      </c>
      <c r="FF303" s="2">
        <v>52780</v>
      </c>
      <c r="FG303" s="2">
        <v>52050</v>
      </c>
      <c r="FH303" s="2">
        <v>52480</v>
      </c>
      <c r="FI303" s="2">
        <v>52560</v>
      </c>
      <c r="FJ303" s="2">
        <v>52460</v>
      </c>
      <c r="FK303" s="2">
        <v>52390</v>
      </c>
      <c r="FL303" s="2">
        <v>52920</v>
      </c>
      <c r="FM303" s="2">
        <v>51760</v>
      </c>
      <c r="FN303" s="2">
        <v>51150</v>
      </c>
      <c r="FO303" s="2">
        <v>51190</v>
      </c>
      <c r="FP303" s="2">
        <v>52120</v>
      </c>
      <c r="FQ303" s="2">
        <v>52030</v>
      </c>
      <c r="FR303" s="2">
        <v>51430</v>
      </c>
      <c r="FS303" s="2">
        <v>50490</v>
      </c>
      <c r="FT303" s="2">
        <v>50540</v>
      </c>
      <c r="FU303" s="2">
        <v>51670</v>
      </c>
      <c r="FV303" s="2">
        <v>50440</v>
      </c>
      <c r="FW303" s="2">
        <v>50660</v>
      </c>
      <c r="FX303" s="2">
        <v>52280</v>
      </c>
      <c r="FY303" s="2">
        <v>52290</v>
      </c>
      <c r="FZ303" s="2">
        <v>53240</v>
      </c>
      <c r="GA303" s="2">
        <v>53000</v>
      </c>
      <c r="GB303" s="2">
        <v>52770</v>
      </c>
      <c r="GC303" s="2">
        <v>52870</v>
      </c>
      <c r="GD303" s="2">
        <v>52220</v>
      </c>
      <c r="GE303" s="2">
        <v>52720</v>
      </c>
      <c r="GF303" s="2">
        <v>52130</v>
      </c>
      <c r="GG303" s="2">
        <v>53540</v>
      </c>
      <c r="GH303" s="2">
        <v>54390</v>
      </c>
      <c r="GI303" s="2">
        <v>53230</v>
      </c>
      <c r="GJ303" s="2">
        <v>53310</v>
      </c>
      <c r="GK303" s="2">
        <v>52100</v>
      </c>
      <c r="GL303" s="2">
        <v>52440</v>
      </c>
      <c r="GM303" s="2">
        <v>51170</v>
      </c>
      <c r="GN303" s="2">
        <v>50460</v>
      </c>
      <c r="GO303" s="2">
        <v>51150</v>
      </c>
      <c r="GP303" s="2">
        <v>51140</v>
      </c>
      <c r="GQ303" s="2">
        <v>51010</v>
      </c>
      <c r="GR303" s="2">
        <v>49390</v>
      </c>
      <c r="GS303" s="2">
        <v>50100</v>
      </c>
      <c r="GT303" s="2">
        <v>49480</v>
      </c>
      <c r="GU303" s="2">
        <v>48600</v>
      </c>
      <c r="GV303" s="2">
        <v>49850</v>
      </c>
      <c r="GW303" s="2">
        <v>50420</v>
      </c>
      <c r="GX303" s="2">
        <v>49560</v>
      </c>
      <c r="GY303" s="2">
        <v>49760</v>
      </c>
      <c r="GZ303" s="2">
        <v>49820</v>
      </c>
      <c r="HA303" s="2">
        <v>47500</v>
      </c>
      <c r="HB303" s="2">
        <v>46660</v>
      </c>
      <c r="HC303" s="2">
        <v>46250</v>
      </c>
      <c r="HD303" s="2">
        <v>46630</v>
      </c>
      <c r="HE303" s="2">
        <v>46690</v>
      </c>
      <c r="HF303" s="2">
        <v>46790</v>
      </c>
      <c r="HG303" s="2">
        <v>47180</v>
      </c>
      <c r="HH303" s="2">
        <v>47070</v>
      </c>
      <c r="HI303" s="2">
        <v>46910</v>
      </c>
      <c r="HJ303" s="2">
        <v>46390</v>
      </c>
      <c r="HK303" s="2">
        <v>46740</v>
      </c>
      <c r="HL303" s="2">
        <v>46170</v>
      </c>
      <c r="HM303" s="2">
        <v>46290</v>
      </c>
      <c r="HN303" s="2">
        <v>46120</v>
      </c>
      <c r="HO303" s="2">
        <v>45740</v>
      </c>
      <c r="HP303" s="2">
        <v>45190</v>
      </c>
      <c r="HQ303" s="2">
        <v>44800</v>
      </c>
      <c r="HR303" s="2">
        <v>45010</v>
      </c>
      <c r="HS303" s="2">
        <v>44350</v>
      </c>
      <c r="HT303" s="2">
        <v>43910</v>
      </c>
      <c r="HU303" s="2">
        <v>43210</v>
      </c>
      <c r="HV303" s="2">
        <v>43620</v>
      </c>
      <c r="HW303" s="2">
        <v>43480</v>
      </c>
      <c r="HX303" s="2">
        <v>44080</v>
      </c>
      <c r="HY303" s="2">
        <v>44160</v>
      </c>
      <c r="HZ303" s="2">
        <v>43850</v>
      </c>
      <c r="IA303" s="2">
        <v>43720</v>
      </c>
      <c r="IB303" s="2">
        <v>44100</v>
      </c>
      <c r="IC303" s="2">
        <v>43900</v>
      </c>
      <c r="ID303" s="2">
        <v>43950</v>
      </c>
      <c r="IE303" s="2">
        <v>44180</v>
      </c>
      <c r="IF303" s="2">
        <v>44860</v>
      </c>
      <c r="IG303" s="2">
        <v>45050</v>
      </c>
      <c r="IH303" s="2">
        <v>44690</v>
      </c>
      <c r="II303" s="2">
        <v>43970</v>
      </c>
      <c r="IJ303" s="2">
        <v>44610</v>
      </c>
      <c r="IK303" s="2">
        <v>44020</v>
      </c>
      <c r="IL303" s="2">
        <v>43080</v>
      </c>
      <c r="IM303" s="2">
        <v>42290</v>
      </c>
      <c r="IN303" s="2">
        <v>42050</v>
      </c>
      <c r="IO303" s="2">
        <v>41790</v>
      </c>
      <c r="IP303" s="2">
        <v>41550</v>
      </c>
      <c r="IQ303" s="2">
        <v>42090</v>
      </c>
      <c r="IR303" s="2">
        <v>42360</v>
      </c>
      <c r="IS303" s="2">
        <v>41860</v>
      </c>
      <c r="IT303" s="2">
        <v>41890</v>
      </c>
    </row>
    <row r="304" spans="1:254">
      <c r="A304" s="62" t="s">
        <v>871</v>
      </c>
      <c r="B304" s="4" t="inlineStr">
        <is>
          <t>きんでん</t>
        </is>
      </c>
      <c r="C304" s="4">
        <v>6958</v>
      </c>
      <c r="D304" s="4">
        <v>-244</v>
      </c>
      <c r="E304" s="67">
        <v>7202</v>
      </c>
      <c r="F304" s="67">
        <v>7320</v>
      </c>
      <c r="G304" s="67">
        <v>7158</v>
      </c>
      <c r="H304" s="67">
        <v>6963</v>
      </c>
      <c r="I304" s="67">
        <v>7090</v>
      </c>
      <c r="J304" s="67">
        <v>7203</v>
      </c>
      <c r="K304" s="67">
        <v>7202</v>
      </c>
      <c r="L304" s="67">
        <v>7696</v>
      </c>
      <c r="M304" s="67">
        <v>7795</v>
      </c>
      <c r="N304" s="67">
        <v>7474</v>
      </c>
      <c r="O304" s="67">
        <v>7395</v>
      </c>
      <c r="P304" s="67">
        <v>7340</v>
      </c>
      <c r="Q304" s="67">
        <v>7216</v>
      </c>
      <c r="R304" s="67">
        <v>7084</v>
      </c>
      <c r="S304" s="67">
        <v>7391</v>
      </c>
      <c r="T304" s="67">
        <v>7553</v>
      </c>
      <c r="U304" s="67">
        <v>7374</v>
      </c>
      <c r="V304" s="67">
        <v>7387</v>
      </c>
      <c r="W304" s="67">
        <v>7634</v>
      </c>
      <c r="X304" s="67">
        <v>7702</v>
      </c>
      <c r="Y304" s="67">
        <v>7792</v>
      </c>
      <c r="Z304" s="67">
        <v>8142</v>
      </c>
      <c r="AA304" s="67">
        <v>8038</v>
      </c>
      <c r="AB304" s="67">
        <v>7936</v>
      </c>
      <c r="AC304" s="67">
        <v>7837</v>
      </c>
      <c r="AD304" s="67">
        <v>7809</v>
      </c>
      <c r="AE304" s="67">
        <v>7946</v>
      </c>
      <c r="AF304" s="67">
        <v>8030</v>
      </c>
      <c r="AG304" s="67">
        <v>8095</v>
      </c>
      <c r="AH304" s="67">
        <v>8162</v>
      </c>
      <c r="AI304" s="67">
        <v>8209</v>
      </c>
      <c r="AJ304" s="67">
        <v>8073</v>
      </c>
      <c r="AK304" s="67">
        <v>8367</v>
      </c>
      <c r="AL304" s="67">
        <v>8272</v>
      </c>
      <c r="AM304" s="67">
        <v>7964</v>
      </c>
      <c r="AN304" s="67">
        <v>7737</v>
      </c>
      <c r="AO304" s="67">
        <v>7295</v>
      </c>
      <c r="AP304" s="67">
        <v>7304</v>
      </c>
      <c r="AQ304" s="67">
        <v>6780</v>
      </c>
      <c r="AR304" s="67">
        <v>6831</v>
      </c>
      <c r="AS304" s="67">
        <v>6916</v>
      </c>
      <c r="AT304" s="67">
        <v>7034</v>
      </c>
      <c r="AU304" s="67">
        <v>6762</v>
      </c>
      <c r="AV304" s="67">
        <v>6621</v>
      </c>
      <c r="AW304" s="67">
        <v>6563</v>
      </c>
      <c r="AX304" s="67">
        <v>6533</v>
      </c>
      <c r="AY304" s="67">
        <v>6777</v>
      </c>
      <c r="AZ304" s="67">
        <v>6823</v>
      </c>
      <c r="BA304" s="67">
        <v>7179</v>
      </c>
      <c r="BB304" s="67">
        <v>7235</v>
      </c>
      <c r="BC304" s="67">
        <v>7050</v>
      </c>
      <c r="BD304" s="67">
        <v>7256</v>
      </c>
      <c r="BE304" s="67">
        <v>7197</v>
      </c>
      <c r="BF304" s="67">
        <v>6798</v>
      </c>
      <c r="BG304" s="67">
        <v>6819</v>
      </c>
      <c r="BH304" s="67">
        <v>6728</v>
      </c>
      <c r="BI304" s="67">
        <v>7050</v>
      </c>
      <c r="BJ304" s="67">
        <v>6916</v>
      </c>
      <c r="BK304" s="67">
        <v>7458</v>
      </c>
      <c r="BL304" s="67">
        <v>7722</v>
      </c>
      <c r="BM304" s="67">
        <v>7995</v>
      </c>
      <c r="BN304" s="67">
        <v>8133</v>
      </c>
      <c r="BO304" s="67">
        <v>8226</v>
      </c>
      <c r="BP304" s="67">
        <v>8310</v>
      </c>
      <c r="BQ304" s="67">
        <v>8525</v>
      </c>
      <c r="BR304" s="67">
        <v>8140</v>
      </c>
      <c r="BS304" s="67">
        <v>8382</v>
      </c>
      <c r="BT304" s="67">
        <v>7932</v>
      </c>
      <c r="BU304" s="67">
        <v>6932</v>
      </c>
      <c r="BV304" s="67">
        <v>7213</v>
      </c>
      <c r="BW304" s="67">
        <v>7135</v>
      </c>
      <c r="BX304" s="67">
        <v>7001</v>
      </c>
      <c r="BY304" s="67">
        <v>7014</v>
      </c>
      <c r="BZ304" s="67">
        <v>7099</v>
      </c>
      <c r="CA304" s="516">
        <v>7056</v>
      </c>
      <c r="CB304" s="516">
        <v>7113</v>
      </c>
      <c r="CC304" s="516">
        <v>6903</v>
      </c>
      <c r="CD304" s="516">
        <v>7325</v>
      </c>
      <c r="CE304" s="516">
        <v>7303</v>
      </c>
      <c r="CF304" s="516">
        <v>7426</v>
      </c>
      <c r="CG304" s="516">
        <v>7448</v>
      </c>
      <c r="CH304" s="516">
        <v>7396</v>
      </c>
      <c r="CI304" s="516">
        <v>7123</v>
      </c>
      <c r="CJ304" s="516">
        <v>7118</v>
      </c>
      <c r="CK304" s="516">
        <v>7191</v>
      </c>
      <c r="CL304" s="516">
        <v>7144</v>
      </c>
      <c r="CM304" s="516">
        <v>7312</v>
      </c>
      <c r="CN304" s="516">
        <v>6972</v>
      </c>
      <c r="CO304" s="516">
        <v>7116</v>
      </c>
      <c r="CP304" s="516">
        <v>7269</v>
      </c>
      <c r="CQ304" s="516">
        <v>7386</v>
      </c>
      <c r="CR304" s="516">
        <v>7421</v>
      </c>
      <c r="CS304" s="516">
        <v>7212</v>
      </c>
      <c r="CT304" s="516">
        <v>6937</v>
      </c>
      <c r="CU304" s="516">
        <v>7310</v>
      </c>
      <c r="CV304" s="516">
        <v>7635</v>
      </c>
      <c r="CW304" s="516">
        <v>7498</v>
      </c>
      <c r="CX304" s="516">
        <v>7387</v>
      </c>
      <c r="CY304" s="516">
        <v>7526</v>
      </c>
      <c r="CZ304" s="516">
        <v>7484</v>
      </c>
      <c r="DA304" s="2">
        <v>7691</v>
      </c>
      <c r="DB304" s="2">
        <v>7579</v>
      </c>
      <c r="DC304" s="2">
        <v>7340</v>
      </c>
      <c r="DD304" s="2">
        <v>7909</v>
      </c>
      <c r="DE304" s="2">
        <v>8134</v>
      </c>
      <c r="DF304" s="2">
        <v>8160</v>
      </c>
      <c r="DG304" s="2">
        <v>8312</v>
      </c>
      <c r="DH304" s="2">
        <v>8391</v>
      </c>
      <c r="DI304" s="2">
        <v>8488</v>
      </c>
      <c r="DJ304" s="2">
        <v>8330</v>
      </c>
      <c r="DK304" s="2">
        <v>8154</v>
      </c>
      <c r="DL304" s="2">
        <v>8216</v>
      </c>
      <c r="DM304" s="2">
        <v>8084</v>
      </c>
      <c r="DN304" s="2">
        <v>8061</v>
      </c>
      <c r="DO304" s="2">
        <v>8095</v>
      </c>
      <c r="DP304" s="2">
        <v>8003</v>
      </c>
      <c r="DQ304" s="2">
        <v>7881</v>
      </c>
      <c r="DR304" s="2">
        <v>8033</v>
      </c>
      <c r="DS304" s="2">
        <v>8357</v>
      </c>
      <c r="DT304" s="2">
        <v>7901</v>
      </c>
      <c r="DU304" s="2">
        <v>7885</v>
      </c>
      <c r="DV304" s="2">
        <v>7297</v>
      </c>
      <c r="DW304" s="2">
        <v>7010</v>
      </c>
      <c r="DX304" s="2">
        <v>6938</v>
      </c>
      <c r="DY304" s="2">
        <v>6902</v>
      </c>
      <c r="DZ304" s="2">
        <v>6650</v>
      </c>
      <c r="EA304" s="2">
        <v>6838</v>
      </c>
      <c r="EB304" s="2">
        <v>7562</v>
      </c>
      <c r="EC304" s="2">
        <v>7447</v>
      </c>
      <c r="ED304" s="2">
        <v>7485</v>
      </c>
      <c r="EE304" s="2">
        <v>7542</v>
      </c>
      <c r="EF304" s="2">
        <v>7676</v>
      </c>
      <c r="EG304" s="2">
        <v>7584</v>
      </c>
      <c r="EH304" s="2">
        <v>7550</v>
      </c>
      <c r="EI304" s="2">
        <v>7477</v>
      </c>
      <c r="EJ304" s="2">
        <v>7547</v>
      </c>
      <c r="EK304" s="2">
        <v>7552</v>
      </c>
      <c r="EL304" s="2">
        <v>7425</v>
      </c>
      <c r="EM304" s="2">
        <v>7440</v>
      </c>
      <c r="EN304" s="2">
        <v>7436</v>
      </c>
      <c r="EO304" s="2">
        <v>7235</v>
      </c>
      <c r="EP304" s="2">
        <v>7220</v>
      </c>
      <c r="EQ304" s="2">
        <v>7119</v>
      </c>
      <c r="ER304" s="2">
        <v>7210</v>
      </c>
      <c r="ES304" s="2">
        <v>7011</v>
      </c>
      <c r="ET304" s="2">
        <v>6793</v>
      </c>
      <c r="EU304" s="2">
        <v>6877</v>
      </c>
      <c r="EV304" s="2">
        <v>6867</v>
      </c>
      <c r="EW304" s="2">
        <v>6869</v>
      </c>
      <c r="EX304" s="2">
        <v>6862</v>
      </c>
      <c r="EY304" s="2">
        <v>6903</v>
      </c>
      <c r="EZ304" s="2">
        <v>6880</v>
      </c>
      <c r="FA304" s="2">
        <v>6861</v>
      </c>
      <c r="FB304" s="2">
        <v>6611</v>
      </c>
      <c r="FC304" s="2">
        <v>6636</v>
      </c>
      <c r="FD304" s="2">
        <v>6731</v>
      </c>
      <c r="FE304" s="2">
        <v>6862</v>
      </c>
      <c r="FF304" s="2">
        <v>6891</v>
      </c>
      <c r="FG304" s="2">
        <v>6697</v>
      </c>
      <c r="FH304" s="2">
        <v>6747</v>
      </c>
      <c r="FI304" s="2">
        <v>6542</v>
      </c>
      <c r="FJ304" s="2">
        <v>6533</v>
      </c>
      <c r="FK304" s="2">
        <v>6436</v>
      </c>
      <c r="FL304" s="2">
        <v>6480</v>
      </c>
      <c r="FM304" s="2">
        <v>6479</v>
      </c>
      <c r="FN304" s="2">
        <v>6350</v>
      </c>
      <c r="FO304" s="2">
        <v>6411</v>
      </c>
      <c r="FP304" s="2">
        <v>6484</v>
      </c>
      <c r="FQ304" s="2">
        <v>6446</v>
      </c>
      <c r="FR304" s="2">
        <v>6391</v>
      </c>
      <c r="FS304" s="2">
        <v>6331</v>
      </c>
      <c r="FT304" s="2">
        <v>6349</v>
      </c>
      <c r="FU304" s="2">
        <v>6317</v>
      </c>
      <c r="FV304" s="2">
        <v>6189</v>
      </c>
      <c r="FW304" s="2">
        <v>6170</v>
      </c>
      <c r="FX304" s="2">
        <v>6311</v>
      </c>
      <c r="FY304" s="2">
        <v>6207</v>
      </c>
      <c r="FZ304" s="2">
        <v>6388</v>
      </c>
      <c r="GA304" s="2">
        <v>6197</v>
      </c>
      <c r="GB304" s="2">
        <v>6203</v>
      </c>
      <c r="GC304" s="2">
        <v>6175</v>
      </c>
      <c r="GD304" s="2">
        <v>6237</v>
      </c>
      <c r="GE304" s="2">
        <v>6292</v>
      </c>
      <c r="GF304" s="2">
        <v>6164</v>
      </c>
      <c r="GG304" s="2">
        <v>6265</v>
      </c>
      <c r="GH304" s="2">
        <v>6178</v>
      </c>
      <c r="GI304" s="2">
        <v>6046</v>
      </c>
      <c r="GJ304" s="2">
        <v>6158</v>
      </c>
      <c r="GK304" s="2">
        <v>5158</v>
      </c>
      <c r="GL304" s="2">
        <v>5361</v>
      </c>
      <c r="GM304" s="2">
        <v>5287</v>
      </c>
      <c r="GN304" s="2">
        <v>5264</v>
      </c>
      <c r="GO304" s="2">
        <v>5214</v>
      </c>
      <c r="GP304" s="2">
        <v>5132</v>
      </c>
      <c r="GQ304" s="2">
        <v>5135</v>
      </c>
      <c r="GR304" s="2">
        <v>5106</v>
      </c>
      <c r="GS304" s="2">
        <v>5175</v>
      </c>
      <c r="GT304" s="2">
        <v>5128</v>
      </c>
      <c r="GU304" s="2">
        <v>5057</v>
      </c>
      <c r="GV304" s="2">
        <v>5076</v>
      </c>
      <c r="GW304" s="2">
        <v>5177</v>
      </c>
      <c r="GX304" s="2">
        <v>5155</v>
      </c>
      <c r="GY304" s="2">
        <v>5134</v>
      </c>
      <c r="GZ304" s="2">
        <v>5230</v>
      </c>
      <c r="HA304" s="2">
        <v>5041</v>
      </c>
      <c r="HB304" s="2">
        <v>4930</v>
      </c>
      <c r="HC304" s="2">
        <v>5038</v>
      </c>
      <c r="HD304" s="2">
        <v>5061</v>
      </c>
      <c r="HE304" s="2">
        <v>5132</v>
      </c>
      <c r="HF304" s="2">
        <v>5253</v>
      </c>
      <c r="HG304" s="2">
        <v>5163</v>
      </c>
      <c r="HH304" s="2">
        <v>5157</v>
      </c>
      <c r="HI304" s="2">
        <v>5225</v>
      </c>
      <c r="HJ304" s="2">
        <v>5256</v>
      </c>
      <c r="HK304" s="2">
        <v>5217</v>
      </c>
      <c r="HL304" s="2">
        <v>5181</v>
      </c>
      <c r="HM304" s="2">
        <v>5338</v>
      </c>
      <c r="HN304" s="2">
        <v>5270</v>
      </c>
      <c r="HO304" s="2">
        <v>5341</v>
      </c>
      <c r="HP304" s="2">
        <v>5288</v>
      </c>
      <c r="HQ304" s="2">
        <v>5247</v>
      </c>
      <c r="HR304" s="2">
        <v>5243</v>
      </c>
      <c r="HS304" s="2">
        <v>5215</v>
      </c>
      <c r="HT304" s="2">
        <v>5285</v>
      </c>
      <c r="HU304" s="2">
        <v>5232</v>
      </c>
      <c r="HV304" s="2">
        <v>5265</v>
      </c>
      <c r="HW304" s="2">
        <v>5316</v>
      </c>
      <c r="HX304" s="2">
        <v>5272</v>
      </c>
      <c r="HY304" s="2">
        <v>5254</v>
      </c>
      <c r="HZ304" s="2">
        <v>5206</v>
      </c>
      <c r="IA304" s="2">
        <v>5167</v>
      </c>
      <c r="IB304" s="2">
        <v>5261</v>
      </c>
      <c r="IC304" s="2">
        <v>5351</v>
      </c>
      <c r="ID304" s="2">
        <v>5279</v>
      </c>
      <c r="IE304" s="2">
        <v>5285</v>
      </c>
      <c r="IF304" s="2">
        <v>5287</v>
      </c>
      <c r="IG304" s="2">
        <v>5247</v>
      </c>
      <c r="IH304" s="2">
        <v>5350</v>
      </c>
      <c r="II304" s="2">
        <v>5357</v>
      </c>
      <c r="IJ304" s="2">
        <v>5322</v>
      </c>
      <c r="IK304" s="2">
        <v>5314</v>
      </c>
      <c r="IL304" s="2">
        <v>5282</v>
      </c>
      <c r="IM304" s="2">
        <v>5208</v>
      </c>
      <c r="IN304" s="2">
        <v>5120</v>
      </c>
      <c r="IO304" s="2">
        <v>4925</v>
      </c>
      <c r="IP304" s="2">
        <v>4891</v>
      </c>
      <c r="IQ304" s="2">
        <v>4833</v>
      </c>
      <c r="IR304" s="2">
        <v>4768</v>
      </c>
      <c r="IS304" s="2">
        <v>4728</v>
      </c>
      <c r="IT304" s="2">
        <v>4685</v>
      </c>
    </row>
    <row r="305" spans="1:254">
      <c r="A305" s="62" t="s">
        <v>1032</v>
      </c>
      <c r="B305" s="4" t="inlineStr">
        <is>
          <t>パンパシフィックＨＤ</t>
        </is>
      </c>
      <c r="C305" s="4">
        <v>913.1</v>
      </c>
      <c r="D305" s="4">
        <v>17.100000000000023</v>
      </c>
      <c r="E305" s="67">
        <v>896</v>
      </c>
      <c r="F305" s="67">
        <v>883.5</v>
      </c>
      <c r="G305" s="67">
        <v>889.1</v>
      </c>
      <c r="H305" s="67">
        <v>896.6</v>
      </c>
      <c r="I305" s="67">
        <v>902.2</v>
      </c>
      <c r="J305" s="67">
        <v>941.4</v>
      </c>
      <c r="K305" s="67">
        <v>964.6</v>
      </c>
      <c r="L305" s="67">
        <v>923.8</v>
      </c>
      <c r="M305" s="67">
        <v>894</v>
      </c>
      <c r="N305" s="67">
        <v>862.7</v>
      </c>
      <c r="O305" s="67">
        <v>856.2</v>
      </c>
      <c r="P305" s="67">
        <v>866.3</v>
      </c>
      <c r="Q305" s="67">
        <v>880.9</v>
      </c>
      <c r="R305" s="67">
        <v>889</v>
      </c>
      <c r="S305" s="67">
        <v>869</v>
      </c>
      <c r="T305" s="67">
        <v>858.5</v>
      </c>
      <c r="U305" s="67">
        <v>874</v>
      </c>
      <c r="V305" s="67">
        <v>872.7</v>
      </c>
      <c r="W305" s="67">
        <v>850.4</v>
      </c>
      <c r="X305" s="67">
        <v>870.9</v>
      </c>
      <c r="Y305" s="67">
        <v>873.2</v>
      </c>
      <c r="Z305" s="67">
        <v>866.7</v>
      </c>
      <c r="AA305" s="67">
        <v>852.7</v>
      </c>
      <c r="AB305" s="67">
        <v>818.3</v>
      </c>
      <c r="AC305" s="67">
        <v>820.7</v>
      </c>
      <c r="AD305" s="67">
        <v>793.6</v>
      </c>
      <c r="AE305" s="67">
        <v>823</v>
      </c>
      <c r="AF305" s="67">
        <v>826.4</v>
      </c>
      <c r="AG305" s="67">
        <v>823</v>
      </c>
      <c r="AH305" s="67">
        <v>820.7</v>
      </c>
      <c r="AI305" s="67">
        <v>818.5</v>
      </c>
      <c r="AJ305" s="67">
        <v>813.4</v>
      </c>
      <c r="AK305" s="67">
        <v>816.4</v>
      </c>
      <c r="AL305" s="67">
        <v>819</v>
      </c>
      <c r="AM305" s="67">
        <v>835.3</v>
      </c>
      <c r="AN305" s="67">
        <v>835.6</v>
      </c>
      <c r="AO305" s="67">
        <v>834.6</v>
      </c>
      <c r="AP305" s="67">
        <v>837.2</v>
      </c>
      <c r="AQ305" s="67">
        <v>855.3</v>
      </c>
      <c r="AR305" s="67">
        <v>867.8</v>
      </c>
      <c r="AS305" s="67">
        <v>849</v>
      </c>
      <c r="AT305" s="67">
        <v>833.2</v>
      </c>
      <c r="AU305" s="67">
        <v>839.3</v>
      </c>
      <c r="AV305" s="67">
        <v>831.9</v>
      </c>
      <c r="AW305" s="67">
        <v>826.1</v>
      </c>
      <c r="AX305" s="67">
        <v>824.6</v>
      </c>
      <c r="AY305" s="67">
        <v>826.7</v>
      </c>
      <c r="AZ305" s="67">
        <v>823.5</v>
      </c>
      <c r="BA305" s="67">
        <v>878.2</v>
      </c>
      <c r="BB305" s="67">
        <v>858.5</v>
      </c>
      <c r="BC305" s="67">
        <v>819</v>
      </c>
      <c r="BD305" s="67">
        <v>809.4</v>
      </c>
      <c r="BE305" s="67">
        <v>824.6</v>
      </c>
      <c r="BF305" s="67">
        <v>866.9</v>
      </c>
      <c r="BG305" s="67">
        <v>867.1</v>
      </c>
      <c r="BH305" s="67">
        <v>872.1</v>
      </c>
      <c r="BI305" s="67">
        <v>884.8</v>
      </c>
      <c r="BJ305" s="67">
        <v>871.3</v>
      </c>
      <c r="BK305" s="67">
        <v>871.3</v>
      </c>
      <c r="BL305" s="67">
        <v>858</v>
      </c>
      <c r="BM305" s="67">
        <v>883.6</v>
      </c>
      <c r="BN305" s="67">
        <v>893.8</v>
      </c>
      <c r="BO305" s="67">
        <v>907.3</v>
      </c>
      <c r="BP305" s="67">
        <v>883.5</v>
      </c>
      <c r="BQ305" s="67">
        <v>887.3</v>
      </c>
      <c r="BR305" s="67">
        <v>888</v>
      </c>
      <c r="BS305" s="67">
        <v>889.4</v>
      </c>
      <c r="BT305" s="67">
        <v>900.7</v>
      </c>
      <c r="BU305" s="67">
        <v>914.6</v>
      </c>
      <c r="BV305" s="67">
        <v>918.4</v>
      </c>
      <c r="BW305" s="67">
        <v>922</v>
      </c>
      <c r="BX305" s="67">
        <v>949.4</v>
      </c>
      <c r="BY305" s="67">
        <v>942</v>
      </c>
      <c r="BZ305" s="67">
        <v>959.3</v>
      </c>
      <c r="CA305" s="516">
        <v>940</v>
      </c>
      <c r="CB305" s="516">
        <v>963.2</v>
      </c>
      <c r="CC305" s="516">
        <v>961.5</v>
      </c>
      <c r="CD305" s="516">
        <v>962.6</v>
      </c>
      <c r="CE305" s="516">
        <v>954.1</v>
      </c>
      <c r="CF305" s="516">
        <v>938.5</v>
      </c>
      <c r="CG305" s="516">
        <v>956.5</v>
      </c>
      <c r="CH305" s="516">
        <v>975.2</v>
      </c>
      <c r="CI305" s="516">
        <v>977.8</v>
      </c>
      <c r="CJ305" s="516">
        <v>992.1</v>
      </c>
      <c r="CK305" s="516">
        <v>950.8</v>
      </c>
      <c r="CL305" s="516">
        <v>936.5</v>
      </c>
      <c r="CM305" s="516">
        <v>982.4</v>
      </c>
      <c r="CN305" s="516">
        <v>968.2</v>
      </c>
      <c r="CO305" s="516">
        <v>991.9</v>
      </c>
      <c r="CP305" s="516">
        <v>983</v>
      </c>
      <c r="CQ305" s="516">
        <v>970.9</v>
      </c>
      <c r="CR305" s="516">
        <v>974.5</v>
      </c>
      <c r="CS305" s="516">
        <v>971.5</v>
      </c>
      <c r="CT305" s="516">
        <v>973</v>
      </c>
      <c r="CU305" s="516">
        <v>989.6</v>
      </c>
      <c r="CV305" s="516">
        <v>1016</v>
      </c>
      <c r="CW305" s="516">
        <v>1012</v>
      </c>
      <c r="CX305" s="516">
        <v>1003.5</v>
      </c>
      <c r="CY305" s="516">
        <v>1010</v>
      </c>
      <c r="CZ305" s="516">
        <v>1000.5</v>
      </c>
      <c r="DA305" s="2">
        <v>1039</v>
      </c>
      <c r="DB305" s="2">
        <v>1037.5</v>
      </c>
      <c r="DC305" s="2">
        <v>1047.5</v>
      </c>
      <c r="DD305" s="2">
        <v>1058.5</v>
      </c>
      <c r="DE305" s="2">
        <v>1023.5</v>
      </c>
      <c r="DF305" s="2">
        <v>1012.5</v>
      </c>
      <c r="DG305" s="2">
        <v>988.7</v>
      </c>
      <c r="DH305" s="2">
        <v>1038</v>
      </c>
      <c r="DI305" s="2">
        <v>1040</v>
      </c>
      <c r="DJ305" s="2">
        <v>1017.5</v>
      </c>
      <c r="DK305" s="2">
        <v>1036</v>
      </c>
      <c r="DL305" s="2">
        <v>1023.5</v>
      </c>
      <c r="DM305" s="2">
        <v>1005</v>
      </c>
      <c r="DN305" s="2">
        <v>985.4</v>
      </c>
      <c r="DO305" s="2">
        <v>956.4</v>
      </c>
      <c r="DP305" s="2">
        <v>952.9</v>
      </c>
      <c r="DQ305" s="2">
        <v>968.4</v>
      </c>
      <c r="DR305" s="2">
        <v>977.3</v>
      </c>
      <c r="DS305" s="2">
        <v>975.4</v>
      </c>
      <c r="DT305" s="2">
        <v>975.3</v>
      </c>
      <c r="DU305" s="2">
        <v>975</v>
      </c>
      <c r="DV305" s="2">
        <v>965.6</v>
      </c>
      <c r="DW305" s="2">
        <v>960.6</v>
      </c>
      <c r="DX305" s="2">
        <v>938.8</v>
      </c>
      <c r="DY305" s="2">
        <v>928</v>
      </c>
      <c r="DZ305" s="2">
        <v>907.9</v>
      </c>
      <c r="EA305" s="2">
        <v>915.9</v>
      </c>
      <c r="EB305" s="2">
        <v>898.6</v>
      </c>
      <c r="EC305" s="2">
        <v>923.6</v>
      </c>
      <c r="ED305" s="2">
        <v>928.1</v>
      </c>
      <c r="EE305" s="2">
        <v>927.7</v>
      </c>
      <c r="EF305" s="2">
        <v>928.9</v>
      </c>
      <c r="EG305" s="2">
        <v>924.9</v>
      </c>
      <c r="EH305" s="2">
        <v>953.7</v>
      </c>
      <c r="EI305" s="2">
        <v>972.8</v>
      </c>
      <c r="EJ305" s="2">
        <v>928.6</v>
      </c>
      <c r="EK305" s="2">
        <v>889.7</v>
      </c>
      <c r="EL305" s="2">
        <v>904.5</v>
      </c>
      <c r="EM305" s="2">
        <v>896</v>
      </c>
      <c r="EN305" s="2">
        <v>911.7</v>
      </c>
      <c r="EO305" s="2">
        <v>925</v>
      </c>
      <c r="EP305" s="2">
        <v>912.7</v>
      </c>
      <c r="EQ305" s="2">
        <v>918.7</v>
      </c>
      <c r="ER305" s="2">
        <v>926.1</v>
      </c>
      <c r="ES305" s="2">
        <v>917.3</v>
      </c>
      <c r="ET305" s="2">
        <v>932.3</v>
      </c>
      <c r="EU305" s="2">
        <v>936.9</v>
      </c>
      <c r="EV305" s="2">
        <v>946.2</v>
      </c>
      <c r="EW305" s="2">
        <v>942.7</v>
      </c>
      <c r="EX305" s="2">
        <v>946.6</v>
      </c>
      <c r="EY305" s="2">
        <v>957.2</v>
      </c>
      <c r="EZ305" s="2">
        <v>955.5</v>
      </c>
      <c r="FA305" s="2">
        <v>974.2</v>
      </c>
      <c r="FB305" s="2">
        <v>969.7</v>
      </c>
      <c r="FC305" s="2">
        <v>938.9</v>
      </c>
      <c r="FD305" s="2">
        <v>945.7</v>
      </c>
      <c r="FE305" s="2">
        <v>967.7</v>
      </c>
      <c r="FF305" s="2">
        <v>964.9</v>
      </c>
      <c r="FG305" s="2">
        <v>950.2</v>
      </c>
      <c r="FH305" s="2">
        <v>949.1</v>
      </c>
      <c r="FI305" s="2">
        <v>938.5</v>
      </c>
      <c r="FJ305" s="2">
        <v>949</v>
      </c>
      <c r="FK305" s="2">
        <v>939.1</v>
      </c>
      <c r="FL305" s="2">
        <v>951.7</v>
      </c>
      <c r="FM305" s="2">
        <v>928.9</v>
      </c>
      <c r="FN305" s="2">
        <v>926.1</v>
      </c>
      <c r="FO305" s="2">
        <v>936.8</v>
      </c>
      <c r="FP305" s="2">
        <v>947.1</v>
      </c>
      <c r="FQ305" s="2">
        <v>966.3</v>
      </c>
      <c r="FR305" s="2">
        <v>946.2</v>
      </c>
      <c r="FS305" s="2">
        <v>924.9</v>
      </c>
      <c r="FT305" s="2">
        <v>916.6</v>
      </c>
      <c r="FU305" s="2">
        <v>908.8</v>
      </c>
      <c r="FV305" s="2">
        <v>908.6</v>
      </c>
      <c r="FW305" s="2">
        <v>918.9</v>
      </c>
      <c r="FX305" s="2">
        <v>903</v>
      </c>
      <c r="FY305" s="2">
        <v>953.2</v>
      </c>
      <c r="FZ305" s="2">
        <v>957.7</v>
      </c>
      <c r="GA305" s="2">
        <v>987.4</v>
      </c>
      <c r="GB305" s="2">
        <v>1000</v>
      </c>
      <c r="GC305" s="2">
        <v>1002.5</v>
      </c>
      <c r="GD305" s="2">
        <v>999.8</v>
      </c>
      <c r="GE305" s="2">
        <v>989.9</v>
      </c>
      <c r="GF305" s="2">
        <v>992</v>
      </c>
      <c r="GG305" s="2">
        <v>945.4</v>
      </c>
      <c r="GH305" s="2">
        <v>917.8</v>
      </c>
      <c r="GI305" s="2">
        <v>921.1</v>
      </c>
      <c r="GJ305" s="2">
        <v>923.3</v>
      </c>
      <c r="GK305" s="2">
        <v>942.4</v>
      </c>
      <c r="GL305" s="2">
        <v>963.5</v>
      </c>
      <c r="GM305" s="2">
        <v>964.5</v>
      </c>
      <c r="GN305" s="2">
        <v>972.3</v>
      </c>
      <c r="GO305" s="2">
        <v>945.2</v>
      </c>
      <c r="GP305" s="2">
        <v>943.4</v>
      </c>
      <c r="GQ305" s="2">
        <v>938</v>
      </c>
      <c r="GR305" s="2">
        <v>936.3</v>
      </c>
      <c r="GS305" s="2">
        <v>931.9</v>
      </c>
      <c r="GT305" s="2">
        <v>956.3</v>
      </c>
      <c r="GU305" s="2">
        <v>974.9</v>
      </c>
      <c r="GV305" s="2">
        <v>939.1</v>
      </c>
      <c r="GW305" s="2">
        <v>945.2</v>
      </c>
      <c r="GX305" s="2">
        <v>956.8</v>
      </c>
      <c r="GY305" s="2">
        <v>947.4</v>
      </c>
      <c r="GZ305" s="2">
        <v>952.8</v>
      </c>
      <c r="HA305" s="2">
        <v>935.8</v>
      </c>
      <c r="HB305" s="2">
        <v>933.5</v>
      </c>
      <c r="HC305" s="2">
        <v>953.6</v>
      </c>
      <c r="HD305" s="2">
        <v>975</v>
      </c>
      <c r="HE305" s="2">
        <v>984.1</v>
      </c>
      <c r="HF305" s="2">
        <v>1009</v>
      </c>
      <c r="HG305" s="2">
        <v>984.8</v>
      </c>
      <c r="HH305" s="2">
        <v>987.6</v>
      </c>
      <c r="HI305" s="2">
        <v>987.8</v>
      </c>
      <c r="HJ305" s="2">
        <v>986.8</v>
      </c>
      <c r="HK305" s="2">
        <v>1007.2</v>
      </c>
      <c r="HL305" s="2">
        <v>1009.4</v>
      </c>
      <c r="HM305" s="2">
        <v>1023.6</v>
      </c>
      <c r="HN305" s="2">
        <v>1048.8</v>
      </c>
      <c r="HO305" s="2">
        <v>1052.2</v>
      </c>
      <c r="HP305" s="2">
        <v>1067.4000000000001</v>
      </c>
      <c r="HQ305" s="2">
        <v>1066.8</v>
      </c>
      <c r="HR305" s="2">
        <v>1104.4000000000001</v>
      </c>
      <c r="HS305" s="2">
        <v>1102.2</v>
      </c>
      <c r="HT305" s="2">
        <v>1099.2</v>
      </c>
      <c r="HU305" s="2">
        <v>1076.5999999999999</v>
      </c>
      <c r="HV305" s="2">
        <v>1063.4000000000001</v>
      </c>
      <c r="HW305" s="2">
        <v>1069.4000000000001</v>
      </c>
      <c r="HX305" s="2">
        <v>1067.2</v>
      </c>
      <c r="HY305" s="2">
        <v>1093</v>
      </c>
      <c r="HZ305" s="2">
        <v>1087</v>
      </c>
      <c r="IA305" s="2">
        <v>1093.4000000000001</v>
      </c>
      <c r="IB305" s="2">
        <v>1095.5999999999999</v>
      </c>
      <c r="IC305" s="2">
        <v>1101.4000000000001</v>
      </c>
      <c r="ID305" s="2">
        <v>1100</v>
      </c>
      <c r="IE305" s="2">
        <v>1095</v>
      </c>
      <c r="IF305" s="2">
        <v>1065.5999999999999</v>
      </c>
      <c r="IG305" s="2">
        <v>1069.8</v>
      </c>
      <c r="IH305" s="2">
        <v>1048.2</v>
      </c>
      <c r="II305" s="2">
        <v>1050</v>
      </c>
      <c r="IJ305" s="2">
        <v>1071</v>
      </c>
      <c r="IK305" s="2">
        <v>1087.2</v>
      </c>
      <c r="IL305" s="2">
        <v>1075.4000000000001</v>
      </c>
      <c r="IM305" s="2">
        <v>1065</v>
      </c>
      <c r="IN305" s="2">
        <v>1060.5999999999999</v>
      </c>
      <c r="IO305" s="2">
        <v>1041</v>
      </c>
      <c r="IP305" s="2">
        <v>1035</v>
      </c>
      <c r="IQ305" s="2">
        <v>1026.2</v>
      </c>
      <c r="IR305" s="2">
        <v>1013.8</v>
      </c>
      <c r="IS305" s="2">
        <v>997.6</v>
      </c>
      <c r="IT305" s="2">
        <v>987.6</v>
      </c>
    </row>
    <row r="306" spans="1:254">
      <c r="A306" s="63"/>
    </row>
    <row r="307" spans="1:254">
      <c r="A307" s="63"/>
    </row>
    <row r="308" spans="1:254">
      <c r="A308" s="63"/>
    </row>
    <row r="309" spans="1:254">
      <c r="A309" s="63"/>
    </row>
    <row r="310" spans="1:254">
      <c r="A310" s="63"/>
    </row>
    <row r="311" spans="1:254">
      <c r="A311" s="63"/>
    </row>
    <row r="312" spans="1:254">
      <c r="A312" s="63"/>
    </row>
    <row r="313" spans="1:254">
      <c r="A313" s="63"/>
    </row>
    <row r="314" spans="1:254">
      <c r="A314" s="63"/>
    </row>
    <row r="315" spans="1:254">
      <c r="A315" s="63"/>
    </row>
    <row r="316" spans="1:254">
      <c r="A316" s="63"/>
    </row>
    <row r="317" spans="1:254">
      <c r="A317" s="63"/>
    </row>
    <row r="318" spans="1:254">
      <c r="A318" s="63"/>
    </row>
    <row r="319" spans="1:254">
      <c r="A319" s="63"/>
    </row>
    <row r="320" spans="1:254">
      <c r="A320" s="63"/>
    </row>
    <row r="321" spans="1:1">
      <c r="A321" s="63"/>
    </row>
    <row r="322" spans="1:1">
      <c r="A322" s="63"/>
    </row>
    <row r="323" spans="1:1">
      <c r="A323" s="63"/>
    </row>
    <row r="324" spans="1:1">
      <c r="A324" s="63"/>
    </row>
    <row r="325" spans="1:1">
      <c r="A325" s="63"/>
    </row>
    <row r="326" spans="1:1">
      <c r="A326" s="63"/>
    </row>
    <row r="327" spans="1:1">
      <c r="A327" s="63"/>
    </row>
    <row r="328" spans="1:1">
      <c r="A328" s="63"/>
    </row>
    <row r="329" spans="1:1">
      <c r="A329" s="63"/>
    </row>
    <row r="330" spans="1:1">
      <c r="A330" s="63"/>
    </row>
    <row r="331" spans="1:1">
      <c r="A331" s="63"/>
    </row>
    <row r="332" spans="1:1">
      <c r="A332" s="63"/>
    </row>
    <row r="333" spans="1:1">
      <c r="A333" s="63"/>
    </row>
    <row r="334" spans="1:1">
      <c r="A334" s="63"/>
    </row>
    <row r="335" spans="1:1">
      <c r="A335" s="63"/>
    </row>
    <row r="336" spans="1:1">
      <c r="A336" s="63"/>
    </row>
    <row r="337" spans="1:1">
      <c r="A337" s="63"/>
    </row>
    <row r="338" spans="1:1">
      <c r="A338" s="63"/>
    </row>
    <row r="339" spans="1:1">
      <c r="A339" s="63"/>
    </row>
    <row r="340" spans="1:1">
      <c r="A340" s="63"/>
    </row>
    <row r="341" spans="1:1">
      <c r="A341" s="63"/>
    </row>
    <row r="342" spans="1:1">
      <c r="A342" s="63"/>
    </row>
    <row r="343" spans="1:1">
      <c r="A343" s="63"/>
    </row>
    <row r="344" spans="1:1">
      <c r="A344" s="63"/>
    </row>
    <row r="345" spans="1:1">
      <c r="A345" s="63"/>
    </row>
    <row r="346" spans="1:1">
      <c r="A346" s="63"/>
    </row>
    <row r="347" spans="1:1">
      <c r="A347" s="63"/>
    </row>
    <row r="348" spans="1:1">
      <c r="A348" s="63"/>
    </row>
    <row r="349" spans="1:1">
      <c r="A349" s="63"/>
    </row>
    <row r="350" spans="1:1">
      <c r="A350" s="63"/>
    </row>
    <row r="351" spans="1:1">
      <c r="A351" s="63"/>
    </row>
    <row r="352" spans="1:1">
      <c r="A352" s="63"/>
    </row>
    <row r="353" spans="1:1">
      <c r="A353" s="63"/>
    </row>
    <row r="354" spans="1:1">
      <c r="A354" s="63"/>
    </row>
    <row r="355" spans="1:1">
      <c r="A355" s="63"/>
    </row>
    <row r="356" spans="1:1">
      <c r="A356" s="63"/>
    </row>
    <row r="357" spans="1:1">
      <c r="A357" s="63"/>
    </row>
    <row r="358" spans="1:1">
      <c r="A358" s="63"/>
    </row>
    <row r="359" spans="1:1">
      <c r="A359" s="63"/>
    </row>
    <row r="360" spans="1:1">
      <c r="A360" s="63"/>
    </row>
    <row r="361" spans="1:1">
      <c r="A361" s="63"/>
    </row>
    <row r="362" spans="1:1">
      <c r="A362" s="63"/>
    </row>
    <row r="363" spans="1:1">
      <c r="A363" s="63"/>
    </row>
    <row r="364" spans="1:1">
      <c r="A364" s="63"/>
    </row>
    <row r="365" spans="1:1">
      <c r="A365" s="63"/>
    </row>
    <row r="366" spans="1:1">
      <c r="A366" s="63"/>
    </row>
    <row r="367" spans="1:1">
      <c r="A367" s="63"/>
    </row>
    <row r="368" spans="1:1">
      <c r="A368" s="63"/>
    </row>
    <row r="369" spans="1:1">
      <c r="A369" s="63"/>
    </row>
    <row r="370" spans="1:1">
      <c r="A370" s="63"/>
    </row>
    <row r="371" spans="1:1">
      <c r="A371" s="63"/>
    </row>
    <row r="372" spans="1:1">
      <c r="A372" s="63"/>
    </row>
    <row r="373" spans="1:1">
      <c r="A373" s="63"/>
    </row>
    <row r="374" spans="1:1">
      <c r="A374" s="63"/>
    </row>
    <row r="375" spans="1:1">
      <c r="A375" s="63"/>
    </row>
    <row r="376" spans="1:1">
      <c r="A376" s="63"/>
    </row>
    <row r="377" spans="1:1">
      <c r="A377" s="63"/>
    </row>
    <row r="378" spans="1:1">
      <c r="A378" s="63"/>
    </row>
    <row r="379" spans="1:1">
      <c r="A379" s="63"/>
    </row>
    <row r="380" spans="1:1">
      <c r="A380" s="63"/>
    </row>
    <row r="381" spans="1:1">
      <c r="A381" s="63"/>
    </row>
    <row r="382" spans="1:1">
      <c r="A382" s="63"/>
    </row>
    <row r="383" spans="1:1">
      <c r="A383" s="63"/>
    </row>
    <row r="384" spans="1:1">
      <c r="A384" s="63"/>
    </row>
    <row r="385" spans="1:1">
      <c r="A385" s="63"/>
    </row>
    <row r="386" spans="1:1">
      <c r="A386" s="63"/>
    </row>
    <row r="387" spans="1:1">
      <c r="A387" s="63"/>
    </row>
    <row r="388" spans="1:1">
      <c r="A388" s="63"/>
    </row>
    <row r="389" spans="1:1">
      <c r="A389" s="63"/>
    </row>
    <row r="390" spans="1:1">
      <c r="A390" s="63"/>
    </row>
    <row r="391" spans="1:1">
      <c r="A391" s="63"/>
    </row>
    <row r="392" spans="1:1">
      <c r="A392" s="63"/>
    </row>
    <row r="393" spans="1:1">
      <c r="A393" s="63"/>
    </row>
    <row r="394" spans="1:1">
      <c r="A394" s="63"/>
    </row>
    <row r="395" spans="1:1">
      <c r="A395" s="63"/>
    </row>
    <row r="396" spans="1:1">
      <c r="A396" s="63"/>
    </row>
    <row r="397" spans="1:1">
      <c r="A397" s="63"/>
    </row>
    <row r="398" spans="1:1">
      <c r="A398" s="63"/>
    </row>
    <row r="399" spans="1:1">
      <c r="A399" s="63"/>
    </row>
    <row r="400" spans="1:1">
      <c r="A400" s="63"/>
    </row>
    <row r="401" spans="1:1">
      <c r="A401" s="63"/>
    </row>
    <row r="402" spans="1:1">
      <c r="A402" s="63"/>
    </row>
    <row r="403" spans="1:1">
      <c r="A403" s="63"/>
    </row>
    <row r="404" spans="1:1">
      <c r="A404" s="63"/>
    </row>
    <row r="405" spans="1:1">
      <c r="A405" s="63"/>
    </row>
    <row r="406" spans="1:1">
      <c r="A406" s="63"/>
    </row>
    <row r="407" spans="1:1">
      <c r="A407" s="63"/>
    </row>
    <row r="408" spans="1:1">
      <c r="A408" s="63"/>
    </row>
    <row r="409" spans="1:1">
      <c r="A409" s="63"/>
    </row>
    <row r="410" spans="1:1">
      <c r="A410" s="63"/>
    </row>
    <row r="411" spans="1:1">
      <c r="A411" s="63"/>
    </row>
    <row r="412" spans="1:1">
      <c r="A412" s="63"/>
    </row>
    <row r="413" spans="1:1">
      <c r="A413" s="63"/>
    </row>
    <row r="414" spans="1:1">
      <c r="A414" s="63"/>
    </row>
    <row r="415" spans="1:1">
      <c r="A415" s="63"/>
    </row>
    <row r="416" spans="1:1">
      <c r="A416" s="63"/>
    </row>
    <row r="417" spans="1:1">
      <c r="A417" s="63"/>
    </row>
    <row r="418" spans="1:1">
      <c r="A418" s="63"/>
    </row>
    <row r="419" spans="1:1">
      <c r="A419" s="63"/>
    </row>
    <row r="420" spans="1:1">
      <c r="A420" s="63"/>
    </row>
    <row r="421" spans="1:1">
      <c r="A421" s="63"/>
    </row>
    <row r="422" spans="1:1">
      <c r="A422" s="63"/>
    </row>
    <row r="423" spans="1:1">
      <c r="A423" s="63"/>
    </row>
    <row r="424" spans="1:1">
      <c r="A424" s="63"/>
    </row>
    <row r="425" spans="1:1">
      <c r="A425" s="63"/>
    </row>
    <row r="426" spans="1:1">
      <c r="A426" s="63"/>
    </row>
    <row r="427" spans="1:1">
      <c r="A427" s="63"/>
    </row>
    <row r="428" spans="1:1">
      <c r="A428" s="63"/>
    </row>
    <row r="429" spans="1:1">
      <c r="A429" s="63"/>
    </row>
    <row r="430" spans="1:1">
      <c r="A430" s="63"/>
    </row>
    <row r="431" spans="1:1">
      <c r="A431" s="63"/>
    </row>
    <row r="432" spans="1:1">
      <c r="A432" s="63"/>
    </row>
    <row r="433" spans="1:1">
      <c r="A433" s="63"/>
    </row>
    <row r="434" spans="1:1">
      <c r="A434" s="63"/>
    </row>
    <row r="435" spans="1:1">
      <c r="A435" s="63"/>
    </row>
    <row r="436" spans="1:1">
      <c r="A436" s="63"/>
    </row>
    <row r="437" spans="1:1">
      <c r="A437" s="63"/>
    </row>
    <row r="438" spans="1:1">
      <c r="A438" s="63"/>
    </row>
    <row r="439" spans="1:1">
      <c r="A439" s="63"/>
    </row>
    <row r="440" spans="1:1">
      <c r="A440" s="63"/>
    </row>
    <row r="441" spans="1:1">
      <c r="A441" s="63"/>
    </row>
    <row r="442" spans="1:1">
      <c r="A442" s="63"/>
    </row>
    <row r="443" spans="1:1">
      <c r="A443" s="63"/>
    </row>
    <row r="444" spans="1:1">
      <c r="A444" s="63"/>
    </row>
    <row r="445" spans="1:1">
      <c r="A445" s="63"/>
    </row>
    <row r="446" spans="1:1">
      <c r="A446" s="63"/>
    </row>
    <row r="447" spans="1:1">
      <c r="A447" s="63"/>
    </row>
    <row r="448" spans="1:1">
      <c r="A448" s="63"/>
    </row>
    <row r="449" spans="1:1">
      <c r="A449" s="63"/>
    </row>
    <row r="450" spans="1:1">
      <c r="A450" s="63"/>
    </row>
    <row r="451" spans="1:1">
      <c r="A451" s="63"/>
    </row>
    <row r="452" spans="1:1">
      <c r="A452" s="63"/>
    </row>
    <row r="453" spans="1:1">
      <c r="A453" s="63"/>
    </row>
    <row r="454" spans="1:1">
      <c r="A454" s="63"/>
    </row>
    <row r="455" spans="1:1">
      <c r="A455" s="63"/>
    </row>
    <row r="456" spans="1:1">
      <c r="A456" s="63"/>
    </row>
    <row r="457" spans="1:1">
      <c r="A457" s="63"/>
    </row>
    <row r="458" spans="1:1">
      <c r="A458" s="63"/>
    </row>
    <row r="459" spans="1:1">
      <c r="A459" s="63"/>
    </row>
    <row r="460" spans="1:1">
      <c r="A460" s="63"/>
    </row>
    <row r="461" spans="1:1">
      <c r="A461" s="63"/>
    </row>
    <row r="462" spans="1:1">
      <c r="A462" s="63"/>
    </row>
    <row r="463" spans="1:1">
      <c r="A463" s="63"/>
    </row>
    <row r="464" spans="1:1">
      <c r="A464" s="63"/>
    </row>
    <row r="465" spans="1:1">
      <c r="A465" s="63"/>
    </row>
    <row r="466" spans="1:1">
      <c r="A466" s="63"/>
    </row>
    <row r="467" spans="1:1">
      <c r="A467" s="63"/>
    </row>
    <row r="468" spans="1:1">
      <c r="A468" s="63"/>
    </row>
    <row r="469" spans="1:1">
      <c r="A469" s="63"/>
    </row>
    <row r="470" spans="1:1">
      <c r="A470" s="63"/>
    </row>
    <row r="471" spans="1:1">
      <c r="A471" s="63"/>
    </row>
    <row r="472" spans="1:1">
      <c r="A472" s="63"/>
    </row>
    <row r="473" spans="1:1">
      <c r="A473" s="63"/>
    </row>
    <row r="474" spans="1:1">
      <c r="A474" s="63"/>
    </row>
    <row r="475" spans="1:1">
      <c r="A475" s="63"/>
    </row>
    <row r="476" spans="1:1">
      <c r="A476" s="63"/>
    </row>
    <row r="477" spans="1:1">
      <c r="A477" s="63"/>
    </row>
    <row r="478" spans="1:1">
      <c r="A478" s="63"/>
    </row>
    <row r="479" spans="1:1">
      <c r="A479" s="63"/>
    </row>
    <row r="480" spans="1:1">
      <c r="A480" s="63"/>
    </row>
    <row r="481" spans="1:1">
      <c r="A481" s="63"/>
    </row>
    <row r="482" spans="1:1">
      <c r="A482" s="63"/>
    </row>
    <row r="483" spans="1:1">
      <c r="A483" s="63"/>
    </row>
    <row r="484" spans="1:1">
      <c r="A484" s="63"/>
    </row>
    <row r="485" spans="1:1">
      <c r="A485" s="63"/>
    </row>
    <row r="486" spans="1:1">
      <c r="A486" s="63"/>
    </row>
    <row r="487" spans="1:1">
      <c r="A487" s="63"/>
    </row>
    <row r="488" spans="1:1">
      <c r="A488" s="63"/>
    </row>
    <row r="489" spans="1:1">
      <c r="A489" s="63"/>
    </row>
    <row r="490" spans="1:1">
      <c r="A490" s="63"/>
    </row>
    <row r="491" spans="1:1">
      <c r="A491" s="63"/>
    </row>
    <row r="492" spans="1:1">
      <c r="A492" s="63"/>
    </row>
    <row r="493" spans="1:1">
      <c r="A493" s="63"/>
    </row>
    <row r="494" spans="1:1">
      <c r="A494" s="63"/>
    </row>
    <row r="495" spans="1:1">
      <c r="A495" s="63"/>
    </row>
    <row r="496" spans="1:1">
      <c r="A496" s="63"/>
    </row>
    <row r="497" spans="1:1">
      <c r="A497" s="63"/>
    </row>
    <row r="498" spans="1:1">
      <c r="A498" s="63"/>
    </row>
    <row r="499" spans="1:1">
      <c r="A499" s="63"/>
    </row>
    <row r="500" spans="1:1">
      <c r="A500" s="63"/>
    </row>
    <row r="501" spans="1:1">
      <c r="A501" s="63"/>
    </row>
    <row r="502" spans="1:1">
      <c r="A502" s="63"/>
    </row>
    <row r="503" spans="1:1">
      <c r="A503" s="63"/>
    </row>
    <row r="504" spans="1:1">
      <c r="A504" s="63"/>
    </row>
    <row r="505" spans="1:1">
      <c r="A505" s="63"/>
    </row>
  </sheetData>
  <mergeCells count="1">
    <mergeCell ref="A1:BL1"/>
  </mergeCells>
  <phoneticPr fontId="16"/>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499984740745262"/>
  </sheetPr>
  <dimension ref="A1:IT505"/>
  <sheetViews>
    <sheetView showGridLines="0" workbookViewId="0">
      <pane xSplit="4" ySplit="4" topLeftCell="AP5" activePane="bottomRight" state="frozen"/>
      <selection activeCell="C162" sqref="C162"/>
      <selection pane="topRight" activeCell="C162" sqref="C162"/>
      <selection pane="bottomLeft" activeCell="C162" sqref="C162"/>
      <selection pane="bottomRight" activeCell="AP454" sqref="AP454"/>
    </sheetView>
  </sheetViews>
  <sheetFormatPr defaultColWidth="9" defaultRowHeight="13.2"/>
  <cols>
    <col min="1" max="1" width="9" style="1" customWidth="1"/>
    <col min="2" max="2" width="18" style="1" customWidth="1"/>
    <col min="3" max="4" width="10" style="1" customWidth="1"/>
    <col min="5" max="5" width="9.33203125" style="1" bestFit="1" customWidth="1"/>
    <col min="6" max="6" width="8" style="1" bestFit="1" customWidth="1"/>
    <col min="7" max="7" width="9.33203125" style="1" bestFit="1" customWidth="1"/>
    <col min="8" max="8" width="9.21875" style="1" bestFit="1" customWidth="1"/>
    <col min="9" max="9" width="9.44140625" style="1" bestFit="1" customWidth="1"/>
    <col min="10" max="11" width="9.21875" style="1" bestFit="1" customWidth="1"/>
    <col min="12" max="13" width="9.44140625" style="1" bestFit="1" customWidth="1"/>
    <col min="14" max="15" width="9.21875" style="1" bestFit="1" customWidth="1"/>
    <col min="16" max="16" width="9.44140625" style="1" bestFit="1" customWidth="1"/>
    <col min="17" max="17" width="9.21875" style="1" bestFit="1" customWidth="1"/>
    <col min="18" max="18" width="9.44140625" style="1" bestFit="1" customWidth="1"/>
    <col min="19" max="19" width="9.21875" style="1" bestFit="1" customWidth="1"/>
    <col min="20" max="34" width="9.44140625" style="1" bestFit="1" customWidth="1"/>
    <col min="35" max="35" width="9.33203125" style="1" bestFit="1" customWidth="1"/>
    <col min="36" max="64" width="7" style="1" customWidth="1"/>
    <col min="65" max="65" width="9" style="1" customWidth="1"/>
    <col min="66" max="104" width="9" style="1"/>
    <col min="105" max="254" width="7" style="1" customWidth="1"/>
    <col min="255" max="16384" width="9" style="1"/>
  </cols>
  <sheetData>
    <row r="1" spans="1:254" ht="30" customHeight="1">
      <c r="A1" s="854" t="s">
        <v>580</v>
      </c>
      <c r="B1" s="830"/>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row>
    <row r="2" spans="1:254" ht="18" customHeight="1">
      <c r="A2" s="178" t="s">
        <v>1</v>
      </c>
      <c r="B2" s="178" t="s">
        <v>2</v>
      </c>
      <c r="C2" s="178" t="s">
        <v>581</v>
      </c>
      <c r="D2" s="178" t="s">
        <v>4</v>
      </c>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row>
    <row r="3" spans="1:254" ht="14.1" customHeight="1">
      <c r="A3" s="174" t="s">
        <v>5</v>
      </c>
      <c r="B3" s="175"/>
      <c r="C3" s="202" t="s">
        <v>6</v>
      </c>
      <c r="D3" s="175"/>
      <c r="E3" s="176">
        <v>46240</v>
      </c>
      <c r="F3" s="176">
        <v>46239</v>
      </c>
      <c r="G3" s="176">
        <v>46238</v>
      </c>
      <c r="H3" s="176">
        <v>46237</v>
      </c>
      <c r="I3" s="176">
        <v>46234</v>
      </c>
      <c r="J3" s="176">
        <v>46233</v>
      </c>
      <c r="K3" s="176">
        <v>46232</v>
      </c>
      <c r="L3" s="176">
        <v>46231</v>
      </c>
      <c r="M3" s="176">
        <v>46230</v>
      </c>
      <c r="N3" s="176">
        <v>46227</v>
      </c>
      <c r="O3" s="176">
        <v>46226</v>
      </c>
      <c r="P3" s="176">
        <v>46225</v>
      </c>
      <c r="Q3" s="176">
        <v>46224</v>
      </c>
      <c r="R3" s="176">
        <v>46220</v>
      </c>
      <c r="S3" s="176">
        <v>46219</v>
      </c>
      <c r="T3" s="176">
        <v>46218</v>
      </c>
      <c r="U3" s="176">
        <v>46217</v>
      </c>
      <c r="V3" s="176">
        <v>46216</v>
      </c>
      <c r="W3" s="176">
        <v>46213</v>
      </c>
      <c r="X3" s="176">
        <v>46212</v>
      </c>
      <c r="Y3" s="176">
        <v>46211</v>
      </c>
      <c r="Z3" s="176">
        <v>46210</v>
      </c>
      <c r="AA3" s="176">
        <v>46209</v>
      </c>
      <c r="AB3" s="176">
        <v>46206</v>
      </c>
      <c r="AC3" s="176">
        <v>46205</v>
      </c>
      <c r="AD3" s="176">
        <v>46204</v>
      </c>
      <c r="AE3" s="176">
        <v>46203</v>
      </c>
      <c r="AF3" s="176">
        <v>46202</v>
      </c>
      <c r="AG3" s="176">
        <v>46199</v>
      </c>
      <c r="AH3" s="176">
        <v>46198</v>
      </c>
      <c r="AI3" s="176">
        <v>46197</v>
      </c>
      <c r="AJ3" s="176">
        <v>46196</v>
      </c>
      <c r="AK3" s="176">
        <v>46195</v>
      </c>
      <c r="AL3" s="176">
        <v>46192</v>
      </c>
      <c r="AM3" s="176">
        <v>46191</v>
      </c>
      <c r="AN3" s="176">
        <v>46190</v>
      </c>
      <c r="AO3" s="176">
        <v>46189</v>
      </c>
      <c r="AP3" s="176">
        <v>46188</v>
      </c>
      <c r="AQ3" s="176">
        <v>46185</v>
      </c>
      <c r="AR3" s="176">
        <v>46184</v>
      </c>
      <c r="AS3" s="176">
        <v>46183</v>
      </c>
      <c r="AT3" s="176">
        <v>46182</v>
      </c>
      <c r="AU3" s="176">
        <v>46181</v>
      </c>
      <c r="AV3" s="176">
        <v>46178</v>
      </c>
      <c r="AW3" s="176">
        <v>46177</v>
      </c>
      <c r="AX3" s="176">
        <v>46176</v>
      </c>
      <c r="AY3" s="176">
        <v>46175</v>
      </c>
      <c r="AZ3" s="176">
        <v>46174</v>
      </c>
      <c r="BA3" s="176">
        <v>46171</v>
      </c>
      <c r="BB3" s="176">
        <v>46170</v>
      </c>
      <c r="BC3" s="176">
        <v>46169</v>
      </c>
      <c r="BD3" s="176">
        <v>46168</v>
      </c>
      <c r="BE3" s="176">
        <v>46167</v>
      </c>
      <c r="BF3" s="176">
        <v>46164</v>
      </c>
      <c r="BG3" s="176">
        <v>46163</v>
      </c>
      <c r="BH3" s="176">
        <v>46162</v>
      </c>
      <c r="BI3" s="176">
        <v>46161</v>
      </c>
      <c r="BJ3" s="176">
        <v>46160</v>
      </c>
      <c r="BK3" s="176">
        <v>46157</v>
      </c>
      <c r="BL3" s="176">
        <v>46156</v>
      </c>
      <c r="BM3" s="732">
        <v>46155</v>
      </c>
      <c r="BN3" s="732">
        <v>46154</v>
      </c>
      <c r="BO3" s="732">
        <v>46153</v>
      </c>
      <c r="BP3" s="732">
        <v>46150</v>
      </c>
      <c r="BQ3" s="732">
        <v>46149</v>
      </c>
      <c r="BR3" s="732">
        <v>46143</v>
      </c>
      <c r="BS3" s="732">
        <v>46142</v>
      </c>
      <c r="BT3" s="732">
        <v>46140</v>
      </c>
      <c r="BU3" s="732">
        <v>46139</v>
      </c>
      <c r="BV3" s="732">
        <v>46136</v>
      </c>
      <c r="BW3" s="732">
        <v>46135</v>
      </c>
      <c r="BX3" s="732">
        <v>46134</v>
      </c>
      <c r="BY3" s="732">
        <v>46133</v>
      </c>
      <c r="BZ3" s="732">
        <v>46132</v>
      </c>
      <c r="CA3" s="732">
        <v>46129</v>
      </c>
      <c r="CB3" s="732">
        <v>46128</v>
      </c>
      <c r="CC3" s="732">
        <v>46127</v>
      </c>
      <c r="CD3" s="732">
        <v>46126</v>
      </c>
      <c r="CE3" s="732">
        <v>46125</v>
      </c>
      <c r="CF3" s="732">
        <v>46122</v>
      </c>
      <c r="CG3" s="732">
        <v>46121</v>
      </c>
      <c r="CH3" s="732">
        <v>46120</v>
      </c>
      <c r="CI3" s="732">
        <v>46119</v>
      </c>
      <c r="CJ3" s="732">
        <v>46118</v>
      </c>
      <c r="CK3" s="732">
        <v>46115</v>
      </c>
      <c r="CL3" s="732">
        <v>46114</v>
      </c>
      <c r="CM3" s="732">
        <v>46113</v>
      </c>
      <c r="CN3" s="732">
        <v>46112</v>
      </c>
      <c r="CO3" s="732">
        <v>46111</v>
      </c>
      <c r="CP3" s="732">
        <v>46108</v>
      </c>
      <c r="CQ3" s="732">
        <v>46107</v>
      </c>
      <c r="CR3" s="732">
        <v>46106</v>
      </c>
      <c r="CS3" s="732">
        <v>46105</v>
      </c>
      <c r="CT3" s="732">
        <v>46104</v>
      </c>
      <c r="CU3" s="732">
        <v>46100</v>
      </c>
      <c r="CV3" s="732">
        <v>46099</v>
      </c>
      <c r="CW3" s="732">
        <v>46098</v>
      </c>
      <c r="CX3" s="732">
        <v>46097</v>
      </c>
      <c r="CY3" s="732">
        <v>46094</v>
      </c>
      <c r="CZ3" s="732">
        <v>46093</v>
      </c>
      <c r="DA3" s="732">
        <v>46092</v>
      </c>
      <c r="DB3" s="732">
        <v>46091</v>
      </c>
      <c r="DC3" s="732">
        <v>46090</v>
      </c>
      <c r="DD3" s="732">
        <v>46087</v>
      </c>
      <c r="DE3" s="732">
        <v>46086</v>
      </c>
      <c r="DF3" s="732">
        <v>46085</v>
      </c>
      <c r="DG3" s="732">
        <v>46084</v>
      </c>
      <c r="DH3" s="732">
        <v>46083</v>
      </c>
      <c r="DI3" s="732">
        <v>46080</v>
      </c>
      <c r="DJ3" s="732">
        <v>46079</v>
      </c>
      <c r="DK3" s="732">
        <v>46078</v>
      </c>
      <c r="DL3" s="732">
        <v>46077</v>
      </c>
      <c r="DM3" s="732">
        <v>46073</v>
      </c>
      <c r="DN3" s="732">
        <v>46072</v>
      </c>
      <c r="DO3" s="732">
        <v>46071</v>
      </c>
      <c r="DP3" s="732">
        <v>46070</v>
      </c>
      <c r="DQ3" s="732">
        <v>46069</v>
      </c>
      <c r="DR3" s="732">
        <v>46066</v>
      </c>
      <c r="DS3" s="732">
        <v>46065</v>
      </c>
      <c r="DT3" s="732">
        <v>46063</v>
      </c>
      <c r="DU3" s="732">
        <v>46062</v>
      </c>
      <c r="DV3" s="732">
        <v>46059</v>
      </c>
      <c r="DW3" s="732">
        <v>46058</v>
      </c>
      <c r="DX3" s="732">
        <v>46057</v>
      </c>
      <c r="DY3" s="732">
        <v>46056</v>
      </c>
      <c r="DZ3" s="732">
        <v>46055</v>
      </c>
      <c r="EA3" s="732">
        <v>46052</v>
      </c>
      <c r="EB3" s="732">
        <v>46051</v>
      </c>
      <c r="EC3" s="732">
        <v>46050</v>
      </c>
      <c r="ED3" s="732">
        <v>46049</v>
      </c>
      <c r="EE3" s="732">
        <v>46048</v>
      </c>
      <c r="EF3" s="732">
        <v>46045</v>
      </c>
      <c r="EG3" s="732">
        <v>46044</v>
      </c>
      <c r="EH3" s="732">
        <v>46043</v>
      </c>
      <c r="EI3" s="732">
        <v>46042</v>
      </c>
      <c r="EJ3" s="732">
        <v>46041</v>
      </c>
      <c r="EK3" s="732">
        <v>46038</v>
      </c>
      <c r="EL3" s="732">
        <v>46037</v>
      </c>
      <c r="EM3" s="732">
        <v>46036</v>
      </c>
      <c r="EN3" s="732">
        <v>46035</v>
      </c>
      <c r="EO3" s="732">
        <v>46031</v>
      </c>
      <c r="EP3" s="732">
        <v>46030</v>
      </c>
      <c r="EQ3" s="732">
        <v>46029</v>
      </c>
      <c r="ER3" s="732">
        <v>46028</v>
      </c>
      <c r="ES3" s="732">
        <v>46027</v>
      </c>
      <c r="ET3" s="732">
        <v>46021</v>
      </c>
      <c r="EU3" s="732">
        <v>46020</v>
      </c>
      <c r="EV3" s="732">
        <v>46017</v>
      </c>
      <c r="EW3" s="732">
        <v>46016</v>
      </c>
      <c r="EX3" s="732">
        <v>46015</v>
      </c>
      <c r="EY3" s="732">
        <v>46014</v>
      </c>
      <c r="EZ3" s="732">
        <v>46013</v>
      </c>
      <c r="FA3" s="732">
        <v>46010</v>
      </c>
      <c r="FB3" s="732">
        <v>46009</v>
      </c>
      <c r="FC3" s="732">
        <v>46008</v>
      </c>
      <c r="FD3" s="732">
        <v>46007</v>
      </c>
      <c r="FE3" s="732">
        <v>46006</v>
      </c>
      <c r="FF3" s="732">
        <v>46003</v>
      </c>
      <c r="FG3" s="732">
        <v>46002</v>
      </c>
      <c r="FH3" s="732">
        <v>46001</v>
      </c>
      <c r="FI3" s="732">
        <v>46000</v>
      </c>
      <c r="FJ3" s="732">
        <v>45999</v>
      </c>
      <c r="FK3" s="732">
        <v>45996</v>
      </c>
      <c r="FL3" s="732">
        <v>45995</v>
      </c>
      <c r="FM3" s="732">
        <v>45994</v>
      </c>
      <c r="FN3" s="732">
        <v>45993</v>
      </c>
      <c r="FO3" s="732">
        <v>45992</v>
      </c>
      <c r="FP3" s="732">
        <v>45989</v>
      </c>
      <c r="FQ3" s="732">
        <v>45988</v>
      </c>
      <c r="FR3" s="732">
        <v>45987</v>
      </c>
      <c r="FS3" s="732">
        <v>45986</v>
      </c>
      <c r="FT3" s="732">
        <v>45982</v>
      </c>
      <c r="FU3" s="732">
        <v>45981</v>
      </c>
      <c r="FV3" s="732">
        <v>45980</v>
      </c>
      <c r="FW3" s="732">
        <v>45979</v>
      </c>
      <c r="FX3" s="732">
        <v>45978</v>
      </c>
      <c r="FY3" s="732">
        <v>45975</v>
      </c>
      <c r="FZ3" s="732">
        <v>45974</v>
      </c>
      <c r="GA3" s="732">
        <v>45973</v>
      </c>
      <c r="GB3" s="732">
        <v>45972</v>
      </c>
      <c r="GC3" s="732">
        <v>45971</v>
      </c>
      <c r="GD3" s="732">
        <v>45968</v>
      </c>
      <c r="GE3" s="732">
        <v>45967</v>
      </c>
      <c r="GF3" s="732">
        <v>45966</v>
      </c>
      <c r="GG3" s="732">
        <v>45965</v>
      </c>
      <c r="GH3" s="732">
        <v>45961</v>
      </c>
      <c r="GI3" s="732">
        <v>45960</v>
      </c>
      <c r="GJ3" s="732">
        <v>45959</v>
      </c>
      <c r="GK3" s="732">
        <v>45958</v>
      </c>
      <c r="GL3" s="732">
        <v>45957</v>
      </c>
      <c r="GM3" s="732">
        <v>45954</v>
      </c>
      <c r="GN3" s="732">
        <v>45953</v>
      </c>
      <c r="GO3" s="732">
        <v>45952</v>
      </c>
      <c r="GP3" s="732">
        <v>45951</v>
      </c>
      <c r="GQ3" s="732">
        <v>45950</v>
      </c>
      <c r="GR3" s="732">
        <v>45947</v>
      </c>
      <c r="GS3" s="732">
        <v>45946</v>
      </c>
      <c r="GT3" s="732">
        <v>45945</v>
      </c>
      <c r="GU3" s="732">
        <v>45944</v>
      </c>
      <c r="GV3" s="732">
        <v>45940</v>
      </c>
      <c r="GW3" s="732">
        <v>45939</v>
      </c>
      <c r="GX3" s="732">
        <v>45938</v>
      </c>
      <c r="GY3" s="732">
        <v>45937</v>
      </c>
      <c r="GZ3" s="732">
        <v>45936</v>
      </c>
      <c r="HA3" s="732">
        <v>45933</v>
      </c>
      <c r="HB3" s="732">
        <v>45932</v>
      </c>
      <c r="HC3" s="732">
        <v>45931</v>
      </c>
      <c r="HD3" s="732">
        <v>45930</v>
      </c>
      <c r="HE3" s="732">
        <v>45929</v>
      </c>
      <c r="HF3" s="732">
        <v>45926</v>
      </c>
      <c r="HG3" s="732">
        <v>45925</v>
      </c>
      <c r="HH3" s="732">
        <v>45924</v>
      </c>
      <c r="HI3" s="732">
        <v>45922</v>
      </c>
      <c r="HJ3" s="732">
        <v>45919</v>
      </c>
      <c r="HK3" s="732">
        <v>45918</v>
      </c>
      <c r="HL3" s="732">
        <v>45917</v>
      </c>
      <c r="HM3" s="732">
        <v>45916</v>
      </c>
      <c r="HN3" s="732">
        <v>45912</v>
      </c>
      <c r="HO3" s="732">
        <v>45911</v>
      </c>
      <c r="HP3" s="732">
        <v>45910</v>
      </c>
      <c r="HQ3" s="732">
        <v>45909</v>
      </c>
      <c r="HR3" s="732">
        <v>45908</v>
      </c>
      <c r="HS3" s="732">
        <v>45905</v>
      </c>
      <c r="HT3" s="732">
        <v>45904</v>
      </c>
      <c r="HU3" s="732">
        <v>45903</v>
      </c>
      <c r="HV3" s="732">
        <v>45902</v>
      </c>
      <c r="HW3" s="732">
        <v>45901</v>
      </c>
      <c r="HX3" s="732">
        <v>45898</v>
      </c>
      <c r="HY3" s="732">
        <v>45897</v>
      </c>
      <c r="HZ3" s="732">
        <v>45896</v>
      </c>
      <c r="IA3" s="732">
        <v>45895</v>
      </c>
      <c r="IB3" s="732">
        <v>45894</v>
      </c>
      <c r="IC3" s="732">
        <v>45891</v>
      </c>
      <c r="ID3" s="732">
        <v>45890</v>
      </c>
      <c r="IE3" s="732">
        <v>45889</v>
      </c>
      <c r="IF3" s="732">
        <v>45888</v>
      </c>
      <c r="IG3" s="732">
        <v>45887</v>
      </c>
      <c r="IH3" s="732">
        <v>45884</v>
      </c>
      <c r="II3" s="732">
        <v>45883</v>
      </c>
      <c r="IJ3" s="732">
        <v>45882</v>
      </c>
      <c r="IK3" s="732">
        <v>45881</v>
      </c>
      <c r="IL3" s="732">
        <v>45877</v>
      </c>
      <c r="IM3" s="732">
        <v>45876</v>
      </c>
      <c r="IN3" s="732">
        <v>45875</v>
      </c>
      <c r="IO3" s="732">
        <v>45874</v>
      </c>
      <c r="IP3" s="732">
        <v>45873</v>
      </c>
      <c r="IQ3" s="732">
        <v>45870</v>
      </c>
      <c r="IR3" s="732">
        <v>45869</v>
      </c>
      <c r="IS3" s="732">
        <v>45868</v>
      </c>
      <c r="IT3" s="732">
        <v>45867</v>
      </c>
    </row>
    <row r="4" spans="1:254" ht="18" customHeight="1">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row>
    <row r="5" spans="1:254" ht="15.9" customHeight="1">
      <c r="A5" s="24" t="inlineStr">
        <is>
          <t>TOPX</t>
        </is>
      </c>
      <c r="B5" s="25">
        <v>4059.18</v>
      </c>
      <c r="C5" s="26">
        <v>4075.79</v>
      </c>
      <c r="D5" s="27">
        <v>3170.99</v>
      </c>
      <c r="E5" s="28">
        <v>904.8</v>
      </c>
      <c r="F5" s="28">
        <v>888.7</v>
      </c>
      <c r="G5" s="28">
        <v>899.9</v>
      </c>
      <c r="H5" s="28">
        <v>906.9</v>
      </c>
      <c r="I5" s="28">
        <v>928.9</v>
      </c>
      <c r="J5" s="28">
        <v>973</v>
      </c>
      <c r="K5" s="28">
        <v>984.5</v>
      </c>
      <c r="L5" s="28">
        <v>927.8</v>
      </c>
      <c r="M5" s="28">
        <v>894</v>
      </c>
      <c r="N5" s="28">
        <v>871</v>
      </c>
      <c r="O5" s="28">
        <v>862</v>
      </c>
      <c r="P5" s="28">
        <v>869.4</v>
      </c>
      <c r="Q5" s="28">
        <v>895.9</v>
      </c>
      <c r="R5" s="28">
        <v>903.9</v>
      </c>
      <c r="S5" s="28">
        <v>892.2</v>
      </c>
      <c r="T5" s="28">
        <v>874.5</v>
      </c>
      <c r="U5" s="28">
        <v>890.6</v>
      </c>
      <c r="V5" s="28">
        <v>873.5</v>
      </c>
      <c r="W5" s="28">
        <v>867.6</v>
      </c>
      <c r="X5" s="28">
        <v>877.8</v>
      </c>
      <c r="Y5" s="28">
        <v>882.6</v>
      </c>
      <c r="Z5" s="28">
        <v>869.8</v>
      </c>
      <c r="AA5" s="28">
        <v>852.7</v>
      </c>
      <c r="AB5" s="28">
        <v>847.6</v>
      </c>
      <c r="AC5" s="28">
        <v>829.5</v>
      </c>
      <c r="AD5" s="28">
        <v>818.1</v>
      </c>
      <c r="AE5" s="28">
        <v>854</v>
      </c>
      <c r="AF5" s="28">
        <v>846.4</v>
      </c>
      <c r="AG5" s="28">
        <v>828</v>
      </c>
      <c r="AH5" s="28">
        <v>831</v>
      </c>
      <c r="AI5" s="28">
        <v>832</v>
      </c>
      <c r="AJ5" s="28">
        <v>824.4</v>
      </c>
      <c r="AK5" s="28">
        <v>822.3</v>
      </c>
      <c r="AL5" s="28">
        <v>828.7</v>
      </c>
      <c r="AM5" s="28">
        <v>845.4</v>
      </c>
      <c r="AN5" s="28">
        <v>852.4</v>
      </c>
      <c r="AO5" s="28">
        <v>836.3</v>
      </c>
      <c r="AP5" s="28">
        <v>858.6</v>
      </c>
      <c r="AQ5" s="29">
        <v>869.7</v>
      </c>
      <c r="AR5" s="29">
        <v>893.5</v>
      </c>
      <c r="AS5" s="29">
        <v>851.8</v>
      </c>
      <c r="AT5" s="29">
        <v>854.6</v>
      </c>
      <c r="AU5" s="29">
        <v>856</v>
      </c>
      <c r="AV5" s="29">
        <v>843.7</v>
      </c>
      <c r="AW5" s="29">
        <v>844.4</v>
      </c>
      <c r="AX5" s="29">
        <v>829.4</v>
      </c>
      <c r="AY5" s="29">
        <v>833.5</v>
      </c>
      <c r="AZ5" s="29">
        <v>882.6</v>
      </c>
      <c r="BA5" s="29">
        <v>907.4</v>
      </c>
      <c r="BB5" s="29">
        <v>861.9</v>
      </c>
      <c r="BC5" s="29">
        <v>819.4</v>
      </c>
      <c r="BD5" s="29">
        <v>826.2</v>
      </c>
      <c r="BE5" s="29">
        <v>865</v>
      </c>
      <c r="BF5" s="29">
        <v>878.4</v>
      </c>
      <c r="BG5" s="29">
        <v>873.2</v>
      </c>
      <c r="BH5" s="29">
        <v>895.5</v>
      </c>
      <c r="BI5" s="29">
        <v>889.8</v>
      </c>
      <c r="BJ5" s="29">
        <v>888.5</v>
      </c>
      <c r="BK5" s="29">
        <v>871.3</v>
      </c>
      <c r="BL5" s="30">
        <v>875.2</v>
      </c>
      <c r="BM5" s="2">
        <v>895.3</v>
      </c>
      <c r="BN5" s="2">
        <v>903.5</v>
      </c>
      <c r="BO5" s="2">
        <v>915.5</v>
      </c>
      <c r="BP5" s="2">
        <v>897.8</v>
      </c>
      <c r="BQ5" s="2">
        <v>892.2</v>
      </c>
      <c r="BR5" s="2">
        <v>899.9</v>
      </c>
      <c r="BS5" s="2">
        <v>890.3</v>
      </c>
      <c r="BT5" s="2">
        <v>910.5</v>
      </c>
      <c r="BU5" s="2">
        <v>920.6</v>
      </c>
      <c r="BV5" s="2">
        <v>921.6</v>
      </c>
      <c r="BW5" s="2">
        <v>945.7</v>
      </c>
      <c r="BX5" s="2">
        <v>956.5</v>
      </c>
      <c r="BY5" s="2">
        <v>962.3</v>
      </c>
      <c r="BZ5" s="2">
        <v>959.3</v>
      </c>
      <c r="CA5" s="2">
        <v>963.1</v>
      </c>
      <c r="CB5" s="2">
        <v>972.2</v>
      </c>
      <c r="CC5" s="2">
        <v>971.9</v>
      </c>
      <c r="CD5" s="2">
        <v>964.5</v>
      </c>
      <c r="CE5" s="2">
        <v>969</v>
      </c>
      <c r="CF5" s="2">
        <v>952.6</v>
      </c>
      <c r="CG5" s="2">
        <v>984</v>
      </c>
      <c r="CH5" s="2">
        <v>999.9</v>
      </c>
      <c r="CI5" s="2">
        <v>1006</v>
      </c>
      <c r="CJ5" s="2">
        <v>1001.5</v>
      </c>
      <c r="CK5" s="2">
        <v>962</v>
      </c>
      <c r="CL5" s="2">
        <v>979</v>
      </c>
      <c r="CM5" s="2">
        <v>984.6</v>
      </c>
      <c r="CN5" s="2">
        <v>1009</v>
      </c>
      <c r="CO5" s="2">
        <v>1001</v>
      </c>
      <c r="CP5" s="2">
        <v>999.8</v>
      </c>
      <c r="CQ5" s="2">
        <v>987.9</v>
      </c>
      <c r="CR5" s="2">
        <v>991.2</v>
      </c>
      <c r="CS5" s="2">
        <v>984</v>
      </c>
      <c r="CT5" s="2">
        <v>988.9</v>
      </c>
      <c r="CU5" s="2">
        <v>1006.5</v>
      </c>
      <c r="CV5" s="2">
        <v>1023.5</v>
      </c>
      <c r="CW5" s="2">
        <v>1038</v>
      </c>
      <c r="CX5" s="2">
        <v>1023.5</v>
      </c>
      <c r="CY5" s="2">
        <v>1022</v>
      </c>
      <c r="CZ5" s="2">
        <v>1025.5</v>
      </c>
      <c r="DA5" s="2">
        <v>1067</v>
      </c>
      <c r="DB5" s="2">
        <v>1051</v>
      </c>
      <c r="DC5" s="2">
        <v>1051.5</v>
      </c>
      <c r="DD5" s="2">
        <v>1063.5</v>
      </c>
      <c r="DE5" s="2">
        <v>1037.5</v>
      </c>
      <c r="DF5" s="2">
        <v>1023.5</v>
      </c>
      <c r="DG5" s="2">
        <v>1020</v>
      </c>
      <c r="DH5" s="2">
        <v>1052</v>
      </c>
      <c r="DI5" s="2">
        <v>1048.5</v>
      </c>
      <c r="DJ5" s="2">
        <v>1035.5</v>
      </c>
      <c r="DK5" s="2">
        <v>1041</v>
      </c>
      <c r="DL5" s="2">
        <v>1034</v>
      </c>
      <c r="DM5" s="2">
        <v>1007</v>
      </c>
      <c r="DN5" s="2">
        <v>988.3</v>
      </c>
      <c r="DO5" s="2">
        <v>967.4</v>
      </c>
      <c r="DP5" s="2">
        <v>975.6</v>
      </c>
      <c r="DQ5" s="2">
        <v>969.2</v>
      </c>
      <c r="DR5" s="2">
        <v>1006</v>
      </c>
      <c r="DS5" s="2">
        <v>983</v>
      </c>
      <c r="DT5" s="2">
        <v>989.5</v>
      </c>
      <c r="DU5" s="2">
        <v>979.9</v>
      </c>
      <c r="DV5" s="2">
        <v>966.2</v>
      </c>
      <c r="DW5" s="2">
        <v>966.7</v>
      </c>
      <c r="DX5" s="2">
        <v>942.8</v>
      </c>
      <c r="DY5" s="2">
        <v>935.6</v>
      </c>
      <c r="DZ5" s="2">
        <v>924.3</v>
      </c>
      <c r="EA5" s="2">
        <v>915.9</v>
      </c>
      <c r="EB5" s="2">
        <v>909</v>
      </c>
      <c r="EC5" s="2">
        <v>930.6</v>
      </c>
      <c r="ED5" s="2">
        <v>934.7</v>
      </c>
      <c r="EE5" s="2">
        <v>939</v>
      </c>
      <c r="EF5" s="2">
        <v>934.5</v>
      </c>
      <c r="EG5" s="2">
        <v>953.7</v>
      </c>
      <c r="EH5" s="2">
        <v>984.7</v>
      </c>
      <c r="EI5" s="2">
        <v>982.5</v>
      </c>
      <c r="EJ5" s="2">
        <v>935</v>
      </c>
      <c r="EK5" s="2">
        <v>900</v>
      </c>
      <c r="EL5" s="2">
        <v>909.3</v>
      </c>
      <c r="EM5" s="2">
        <v>907.6</v>
      </c>
      <c r="EN5" s="2">
        <v>926.8</v>
      </c>
      <c r="EO5" s="2">
        <v>931.3</v>
      </c>
      <c r="EP5" s="2">
        <v>925</v>
      </c>
      <c r="EQ5" s="2">
        <v>925.9</v>
      </c>
      <c r="ER5" s="2">
        <v>931.4</v>
      </c>
      <c r="ES5" s="2">
        <v>936</v>
      </c>
      <c r="ET5" s="2">
        <v>948.9</v>
      </c>
      <c r="EU5" s="2">
        <v>947.7</v>
      </c>
      <c r="EV5" s="2">
        <v>951.9</v>
      </c>
      <c r="EW5" s="2">
        <v>959.7</v>
      </c>
      <c r="EX5" s="2">
        <v>957.8</v>
      </c>
      <c r="EY5" s="2">
        <v>963</v>
      </c>
      <c r="EZ5" s="2">
        <v>975</v>
      </c>
      <c r="FA5" s="2">
        <v>976.4</v>
      </c>
      <c r="FB5" s="2">
        <v>978.5</v>
      </c>
      <c r="FC5" s="2">
        <v>946.3</v>
      </c>
      <c r="FD5" s="2">
        <v>965</v>
      </c>
      <c r="FE5" s="2">
        <v>977</v>
      </c>
      <c r="FF5" s="2">
        <v>972.4</v>
      </c>
      <c r="FG5" s="2">
        <v>952.7</v>
      </c>
      <c r="FH5" s="2">
        <v>960.5</v>
      </c>
      <c r="FI5" s="2">
        <v>955.5</v>
      </c>
      <c r="FJ5" s="2">
        <v>961</v>
      </c>
      <c r="FK5" s="2">
        <v>941</v>
      </c>
      <c r="FL5" s="2">
        <v>952.5</v>
      </c>
      <c r="FM5" s="2">
        <v>940</v>
      </c>
      <c r="FN5" s="2">
        <v>940.3</v>
      </c>
      <c r="FO5" s="2">
        <v>955.7</v>
      </c>
      <c r="FP5" s="2">
        <v>967.8</v>
      </c>
      <c r="FQ5" s="2">
        <v>967.3</v>
      </c>
      <c r="FR5" s="2">
        <v>949</v>
      </c>
      <c r="FS5" s="2">
        <v>925.9</v>
      </c>
      <c r="FT5" s="2">
        <v>921.6</v>
      </c>
      <c r="FU5" s="2">
        <v>932.7</v>
      </c>
      <c r="FV5" s="2">
        <v>925</v>
      </c>
      <c r="FW5" s="2">
        <v>932</v>
      </c>
      <c r="FX5" s="2">
        <v>910</v>
      </c>
      <c r="FY5" s="2">
        <v>961.3</v>
      </c>
      <c r="FZ5" s="2">
        <v>969.7</v>
      </c>
      <c r="GA5" s="2">
        <v>1012.5</v>
      </c>
      <c r="GB5" s="2">
        <v>1009</v>
      </c>
      <c r="GC5" s="2">
        <v>1012</v>
      </c>
      <c r="GD5" s="2">
        <v>1009.5</v>
      </c>
      <c r="GE5" s="2">
        <v>1007</v>
      </c>
      <c r="GF5" s="2">
        <v>998</v>
      </c>
      <c r="GG5" s="2">
        <v>949</v>
      </c>
      <c r="GH5" s="2">
        <v>927.8</v>
      </c>
      <c r="GI5" s="2">
        <v>923.5</v>
      </c>
      <c r="GJ5" s="2">
        <v>937.9</v>
      </c>
      <c r="GK5" s="2">
        <v>958.6</v>
      </c>
      <c r="GL5" s="2">
        <v>976.3</v>
      </c>
      <c r="GM5" s="2">
        <v>971.3</v>
      </c>
      <c r="GN5" s="2">
        <v>972.3</v>
      </c>
      <c r="GO5" s="2">
        <v>951.3</v>
      </c>
      <c r="GP5" s="2">
        <v>944.6</v>
      </c>
      <c r="GQ5" s="2">
        <v>940.4</v>
      </c>
      <c r="GR5" s="2">
        <v>938.2</v>
      </c>
      <c r="GS5" s="2">
        <v>954.2</v>
      </c>
      <c r="GT5" s="2">
        <v>968.5</v>
      </c>
      <c r="GU5" s="2">
        <v>983</v>
      </c>
      <c r="GV5" s="2">
        <v>949</v>
      </c>
      <c r="GW5" s="2">
        <v>959.8</v>
      </c>
      <c r="GX5" s="2">
        <v>969</v>
      </c>
      <c r="GY5" s="2">
        <v>952.8</v>
      </c>
      <c r="GZ5" s="2">
        <v>965.9</v>
      </c>
      <c r="HA5" s="2">
        <v>938</v>
      </c>
      <c r="HB5" s="2">
        <v>963.8</v>
      </c>
      <c r="HC5" s="2">
        <v>974.6</v>
      </c>
      <c r="HD5" s="2">
        <v>998.7</v>
      </c>
      <c r="HE5" s="2">
        <v>1020</v>
      </c>
      <c r="HF5" s="2">
        <v>1016</v>
      </c>
      <c r="HG5" s="2">
        <v>991.8</v>
      </c>
      <c r="HH5" s="2">
        <v>989.2</v>
      </c>
      <c r="HI5" s="2">
        <v>992.2</v>
      </c>
      <c r="HJ5" s="2">
        <v>1010.8</v>
      </c>
      <c r="HK5" s="2">
        <v>1013.6</v>
      </c>
      <c r="HL5" s="2">
        <v>1019</v>
      </c>
      <c r="HM5" s="2">
        <v>1043.8</v>
      </c>
      <c r="HN5" s="2">
        <v>1056</v>
      </c>
      <c r="HO5" s="2">
        <v>1057.2</v>
      </c>
      <c r="HP5" s="2">
        <v>1074.8</v>
      </c>
      <c r="HQ5" s="2">
        <v>1098.8</v>
      </c>
      <c r="HR5" s="2">
        <v>1108.5999999999999</v>
      </c>
      <c r="HS5" s="2">
        <v>1102.5999999999999</v>
      </c>
      <c r="HT5" s="2">
        <v>1103.5999999999999</v>
      </c>
      <c r="HU5" s="2">
        <v>1079.4000000000001</v>
      </c>
      <c r="HV5" s="2">
        <v>1079.2</v>
      </c>
      <c r="HW5" s="2">
        <v>1085.2</v>
      </c>
      <c r="HX5" s="2">
        <v>1081.8</v>
      </c>
      <c r="HY5" s="2">
        <v>1104.5999999999999</v>
      </c>
      <c r="HZ5" s="2">
        <v>1094</v>
      </c>
      <c r="IA5" s="2">
        <v>1100.4000000000001</v>
      </c>
      <c r="IB5" s="2">
        <v>1106</v>
      </c>
      <c r="IC5" s="2">
        <v>1108.2</v>
      </c>
      <c r="ID5" s="2">
        <v>1104.2</v>
      </c>
      <c r="IE5" s="2">
        <v>1103.4000000000001</v>
      </c>
      <c r="IF5" s="2">
        <v>1139.4000000000001</v>
      </c>
      <c r="IG5" s="2">
        <v>1077.8</v>
      </c>
      <c r="IH5" s="2">
        <v>1051</v>
      </c>
      <c r="II5" s="2">
        <v>1065.8</v>
      </c>
      <c r="IJ5" s="2">
        <v>1087.2</v>
      </c>
      <c r="IK5" s="2">
        <v>1088.5999999999999</v>
      </c>
      <c r="IL5" s="2">
        <v>1079</v>
      </c>
      <c r="IM5" s="2">
        <v>1078.4000000000001</v>
      </c>
      <c r="IN5" s="2">
        <v>1063.2</v>
      </c>
      <c r="IO5" s="2">
        <v>1046</v>
      </c>
      <c r="IP5" s="2">
        <v>1038</v>
      </c>
      <c r="IQ5" s="2">
        <v>1026.2</v>
      </c>
      <c r="IR5" s="2">
        <v>1017.6</v>
      </c>
      <c r="IS5" s="2">
        <v>1000.6</v>
      </c>
      <c r="IT5" s="2">
        <v>990</v>
      </c>
    </row>
    <row r="6" spans="1:254" ht="15.9" customHeight="1">
      <c r="A6" s="65" t="s">
        <v>7</v>
      </c>
      <c r="B6" s="25" t="s">
        <v>8</v>
      </c>
      <c r="C6" s="39">
        <v>32820</v>
      </c>
      <c r="D6" s="38">
        <v>-2380</v>
      </c>
      <c r="E6" s="32">
        <v>35200</v>
      </c>
      <c r="F6" s="32">
        <v>35440</v>
      </c>
      <c r="G6" s="32">
        <v>32030</v>
      </c>
      <c r="H6" s="32">
        <v>31270</v>
      </c>
      <c r="I6" s="32">
        <v>31970</v>
      </c>
      <c r="J6" s="32">
        <v>28080</v>
      </c>
      <c r="K6" s="32">
        <v>28435</v>
      </c>
      <c r="L6" s="32">
        <v>29995</v>
      </c>
      <c r="M6" s="32">
        <v>32230</v>
      </c>
      <c r="N6" s="32">
        <v>33660</v>
      </c>
      <c r="O6" s="32">
        <v>35210</v>
      </c>
      <c r="P6" s="32">
        <v>35290</v>
      </c>
      <c r="Q6" s="32">
        <v>31400</v>
      </c>
      <c r="R6" s="32">
        <v>30760</v>
      </c>
      <c r="S6" s="32">
        <v>33320</v>
      </c>
      <c r="T6" s="32">
        <v>35830</v>
      </c>
      <c r="U6" s="32">
        <v>35090</v>
      </c>
      <c r="V6" s="32">
        <v>37100</v>
      </c>
      <c r="W6" s="32">
        <v>37640</v>
      </c>
      <c r="X6" s="32">
        <v>36120</v>
      </c>
      <c r="Y6" s="32">
        <v>36080</v>
      </c>
      <c r="Z6" s="32">
        <v>37640</v>
      </c>
      <c r="AA6" s="32">
        <v>39060</v>
      </c>
      <c r="AB6" s="32">
        <v>38860</v>
      </c>
      <c r="AC6" s="32">
        <v>41540</v>
      </c>
      <c r="AD6" s="32">
        <v>44590</v>
      </c>
      <c r="AE6" s="32">
        <v>43020</v>
      </c>
      <c r="AF6" s="32">
        <v>42500</v>
      </c>
      <c r="AG6" s="32">
        <v>45570</v>
      </c>
      <c r="AH6" s="32">
        <v>47690</v>
      </c>
      <c r="AI6" s="32">
        <v>48370</v>
      </c>
      <c r="AJ6" s="32">
        <v>54440</v>
      </c>
      <c r="AK6" s="32">
        <v>53570</v>
      </c>
      <c r="AL6" s="32">
        <v>50670</v>
      </c>
      <c r="AM6" s="32">
        <v>49700</v>
      </c>
      <c r="AN6" s="32">
        <v>48750</v>
      </c>
      <c r="AO6" s="32">
        <v>48750</v>
      </c>
      <c r="AP6" s="33">
        <v>46950</v>
      </c>
      <c r="AQ6" s="34">
        <v>44240</v>
      </c>
      <c r="AR6" s="29">
        <v>37840</v>
      </c>
      <c r="AS6" s="29">
        <v>39110</v>
      </c>
      <c r="AT6" s="29">
        <v>42390</v>
      </c>
      <c r="AU6" s="29">
        <v>41930</v>
      </c>
      <c r="AV6" s="29">
        <v>45130</v>
      </c>
      <c r="AW6" s="29">
        <v>47390</v>
      </c>
      <c r="AX6" s="29">
        <v>50870</v>
      </c>
      <c r="AY6" s="29">
        <v>53290</v>
      </c>
      <c r="AZ6" s="29">
        <v>55230</v>
      </c>
      <c r="BA6" s="29">
        <v>51920</v>
      </c>
      <c r="BB6" s="29">
        <v>51140</v>
      </c>
      <c r="BC6" s="29">
        <v>57700</v>
      </c>
      <c r="BD6" s="29">
        <v>54880</v>
      </c>
      <c r="BE6" s="29">
        <v>53990</v>
      </c>
      <c r="BF6" s="29">
        <v>50610</v>
      </c>
      <c r="BG6" s="29">
        <v>48130</v>
      </c>
      <c r="BH6" s="29">
        <v>45110</v>
      </c>
      <c r="BI6" s="29">
        <v>48200</v>
      </c>
      <c r="BJ6" s="29">
        <v>49590</v>
      </c>
      <c r="BK6" s="29">
        <v>51200</v>
      </c>
      <c r="BL6" s="30">
        <v>53340</v>
      </c>
      <c r="BM6" s="2">
        <v>55860</v>
      </c>
      <c r="BN6" s="2">
        <v>52970</v>
      </c>
      <c r="BO6" s="2">
        <v>53200</v>
      </c>
      <c r="BP6" s="2">
        <v>50000</v>
      </c>
      <c r="BQ6" s="2">
        <v>48060</v>
      </c>
      <c r="BR6" s="2">
        <v>42950</v>
      </c>
      <c r="BS6" s="2">
        <v>42880</v>
      </c>
      <c r="BT6" s="2">
        <v>41670</v>
      </c>
      <c r="BU6" s="2">
        <v>40050</v>
      </c>
      <c r="BV6" s="2">
        <v>39290</v>
      </c>
      <c r="BW6" s="2">
        <v>39060</v>
      </c>
      <c r="BX6" s="2">
        <v>38570</v>
      </c>
      <c r="BY6" s="2">
        <v>37550</v>
      </c>
      <c r="BZ6" s="2">
        <v>36650</v>
      </c>
      <c r="CA6" s="2">
        <v>37600</v>
      </c>
      <c r="CB6" s="2">
        <v>38050</v>
      </c>
      <c r="CC6" s="2">
        <v>39830</v>
      </c>
      <c r="CD6" s="2">
        <v>38730</v>
      </c>
      <c r="CE6" s="2">
        <v>36980</v>
      </c>
      <c r="CF6" s="2">
        <v>37200</v>
      </c>
      <c r="CG6" s="2">
        <v>35200</v>
      </c>
      <c r="CH6" s="2">
        <v>35330</v>
      </c>
      <c r="CI6" s="2">
        <v>31840</v>
      </c>
      <c r="CJ6" s="2">
        <v>32400</v>
      </c>
      <c r="CK6" s="2">
        <v>31640</v>
      </c>
      <c r="CL6" s="2">
        <v>31640</v>
      </c>
      <c r="CM6" s="2">
        <v>30730</v>
      </c>
      <c r="CN6" s="2">
        <v>28785</v>
      </c>
      <c r="CO6" s="2">
        <v>29805</v>
      </c>
      <c r="CP6" s="2">
        <v>31490</v>
      </c>
      <c r="CQ6" s="2">
        <v>32390</v>
      </c>
      <c r="CR6" s="2">
        <v>32690</v>
      </c>
      <c r="CS6" s="2">
        <v>31040</v>
      </c>
      <c r="CT6" s="2">
        <v>29235</v>
      </c>
      <c r="CU6" s="2">
        <v>32040</v>
      </c>
      <c r="CV6" s="2">
        <v>32500</v>
      </c>
      <c r="CW6" s="2">
        <v>33130</v>
      </c>
      <c r="CX6" s="2">
        <v>32490</v>
      </c>
      <c r="CY6" s="2">
        <v>32400</v>
      </c>
      <c r="CZ6" s="2">
        <v>32340</v>
      </c>
      <c r="DA6" s="2">
        <v>33530</v>
      </c>
      <c r="DB6" s="2">
        <v>32000</v>
      </c>
      <c r="DC6" s="2">
        <v>30610</v>
      </c>
      <c r="DD6" s="2">
        <v>33850</v>
      </c>
      <c r="DE6" s="2">
        <v>35860</v>
      </c>
      <c r="DF6" s="2">
        <v>35550</v>
      </c>
      <c r="DG6" s="2">
        <v>39600</v>
      </c>
      <c r="DH6" s="2">
        <v>38990</v>
      </c>
      <c r="DI6" s="2">
        <v>37380</v>
      </c>
      <c r="DJ6" s="2">
        <v>38500</v>
      </c>
      <c r="DK6" s="2">
        <v>35820</v>
      </c>
      <c r="DL6" s="2">
        <v>33380</v>
      </c>
      <c r="DM6" s="2">
        <v>31860</v>
      </c>
      <c r="DN6" s="2">
        <v>30230</v>
      </c>
      <c r="DO6" s="2">
        <v>29040</v>
      </c>
      <c r="DP6" s="2">
        <v>28700</v>
      </c>
      <c r="DQ6" s="2">
        <v>30000</v>
      </c>
      <c r="DR6" s="2">
        <v>26880</v>
      </c>
      <c r="DS6" s="2">
        <v>26430</v>
      </c>
      <c r="DT6" s="2">
        <v>23790</v>
      </c>
      <c r="DU6" s="2">
        <v>23165</v>
      </c>
      <c r="DV6" s="2">
        <v>21350</v>
      </c>
      <c r="DW6" s="2">
        <v>22280</v>
      </c>
      <c r="DX6" s="2">
        <v>22100</v>
      </c>
      <c r="DY6" s="2">
        <v>21090</v>
      </c>
      <c r="DZ6" s="2">
        <v>21220</v>
      </c>
      <c r="EA6" s="2">
        <v>21470</v>
      </c>
      <c r="EB6" s="2">
        <v>21895</v>
      </c>
      <c r="EC6" s="2">
        <v>22565</v>
      </c>
      <c r="ED6" s="2">
        <v>22010</v>
      </c>
      <c r="EE6" s="2">
        <v>22485</v>
      </c>
      <c r="EF6" s="2">
        <v>22195</v>
      </c>
      <c r="EG6" s="2">
        <v>22690</v>
      </c>
      <c r="EH6" s="2">
        <v>22410</v>
      </c>
      <c r="EI6" s="2">
        <v>22660</v>
      </c>
      <c r="EJ6" s="2">
        <v>22960</v>
      </c>
      <c r="EK6" s="2">
        <v>22535</v>
      </c>
      <c r="EL6" s="2">
        <v>22175</v>
      </c>
      <c r="EM6" s="2">
        <v>21600</v>
      </c>
      <c r="EN6" s="2">
        <v>21395</v>
      </c>
      <c r="EO6" s="2">
        <v>20300</v>
      </c>
      <c r="EP6" s="2">
        <v>20725</v>
      </c>
      <c r="EQ6" s="2">
        <v>20545</v>
      </c>
      <c r="ER6" s="2">
        <v>19175</v>
      </c>
      <c r="ES6" s="2">
        <v>18865</v>
      </c>
      <c r="ET6" s="2">
        <v>17905</v>
      </c>
      <c r="EU6" s="2">
        <v>18160</v>
      </c>
      <c r="EV6" s="2">
        <v>17825</v>
      </c>
      <c r="EW6" s="2">
        <v>18495</v>
      </c>
      <c r="EX6" s="2">
        <v>18445</v>
      </c>
      <c r="EY6" s="2">
        <v>18320</v>
      </c>
      <c r="EZ6" s="2">
        <v>18780</v>
      </c>
      <c r="FA6" s="2">
        <v>17370</v>
      </c>
      <c r="FB6" s="2">
        <v>17545</v>
      </c>
      <c r="FC6" s="2">
        <v>17260</v>
      </c>
      <c r="FD6" s="2">
        <v>17180</v>
      </c>
      <c r="FE6" s="2">
        <v>17800</v>
      </c>
      <c r="FF6" s="2">
        <v>18350</v>
      </c>
      <c r="FG6" s="2">
        <v>18555</v>
      </c>
      <c r="FH6" s="2">
        <v>19350</v>
      </c>
      <c r="FI6" s="2">
        <v>18245</v>
      </c>
      <c r="FJ6" s="2">
        <v>18465</v>
      </c>
      <c r="FK6" s="2">
        <v>18120</v>
      </c>
      <c r="FL6" s="2">
        <v>17965</v>
      </c>
      <c r="FM6" s="2">
        <v>18150</v>
      </c>
      <c r="FN6" s="2">
        <v>17425</v>
      </c>
      <c r="FO6" s="2">
        <v>17915</v>
      </c>
      <c r="FP6" s="2">
        <v>18495</v>
      </c>
      <c r="FQ6" s="2">
        <v>18615</v>
      </c>
      <c r="FR6" s="2">
        <v>18510</v>
      </c>
      <c r="FS6" s="2">
        <v>18460</v>
      </c>
      <c r="FT6" s="2">
        <v>19525</v>
      </c>
      <c r="FU6" s="2">
        <v>21220</v>
      </c>
      <c r="FV6" s="2">
        <v>19990</v>
      </c>
      <c r="FW6" s="2">
        <v>21150</v>
      </c>
      <c r="FX6" s="2">
        <v>21230</v>
      </c>
      <c r="FY6" s="2">
        <v>19950</v>
      </c>
      <c r="FZ6" s="2">
        <v>20010</v>
      </c>
      <c r="GA6" s="2">
        <v>19310</v>
      </c>
      <c r="GB6" s="2">
        <v>16285</v>
      </c>
      <c r="GC6" s="2">
        <v>16385</v>
      </c>
      <c r="GD6" s="2">
        <v>16035</v>
      </c>
      <c r="GE6" s="2">
        <v>16505</v>
      </c>
      <c r="GF6" s="2">
        <v>15500</v>
      </c>
      <c r="GG6" s="2">
        <v>17015</v>
      </c>
      <c r="GH6" s="2">
        <v>16165</v>
      </c>
      <c r="GI6" s="2">
        <v>15760</v>
      </c>
      <c r="GJ6" s="2">
        <v>15600</v>
      </c>
      <c r="GK6" s="2">
        <v>14730</v>
      </c>
      <c r="GL6" s="2">
        <v>14915</v>
      </c>
      <c r="GM6" s="2">
        <v>14135</v>
      </c>
      <c r="GN6" s="2">
        <v>13830</v>
      </c>
      <c r="GO6" s="2">
        <v>13845</v>
      </c>
      <c r="GP6" s="2">
        <v>14290</v>
      </c>
      <c r="GQ6" s="2">
        <v>14205</v>
      </c>
      <c r="GR6" s="2">
        <v>14095</v>
      </c>
      <c r="GS6" s="2">
        <v>13910</v>
      </c>
      <c r="GT6" s="2">
        <v>13710</v>
      </c>
      <c r="GU6" s="2">
        <v>14290</v>
      </c>
      <c r="GV6" s="2">
        <v>14085</v>
      </c>
      <c r="GW6" s="2">
        <v>14280</v>
      </c>
      <c r="GX6" s="2">
        <v>13740</v>
      </c>
      <c r="GY6" s="2">
        <v>14255</v>
      </c>
      <c r="GZ6" s="2">
        <v>13660</v>
      </c>
      <c r="HA6" s="2">
        <v>13290</v>
      </c>
      <c r="HB6" s="2">
        <v>12440</v>
      </c>
      <c r="HC6" s="2">
        <v>11645</v>
      </c>
      <c r="HD6" s="2">
        <v>11730</v>
      </c>
      <c r="HE6" s="2">
        <v>11765</v>
      </c>
      <c r="HF6" s="2">
        <v>11690</v>
      </c>
      <c r="HG6" s="2">
        <v>11915</v>
      </c>
      <c r="HH6" s="2">
        <v>11005</v>
      </c>
      <c r="HI6" s="2">
        <v>10900</v>
      </c>
      <c r="HJ6" s="2">
        <v>11340</v>
      </c>
      <c r="HK6" s="2">
        <v>10885</v>
      </c>
      <c r="HL6" s="2">
        <v>10650</v>
      </c>
      <c r="HM6" s="2">
        <v>10710</v>
      </c>
      <c r="HN6" s="2">
        <v>10950</v>
      </c>
      <c r="HO6" s="2">
        <v>10990</v>
      </c>
      <c r="HP6" s="2">
        <v>10400</v>
      </c>
      <c r="HQ6" s="2">
        <v>10740</v>
      </c>
      <c r="HR6" s="2">
        <v>10725</v>
      </c>
      <c r="HS6" s="2">
        <v>10855</v>
      </c>
      <c r="HT6" s="2">
        <v>11055</v>
      </c>
      <c r="HU6" s="2">
        <v>10945</v>
      </c>
      <c r="HV6" s="2">
        <v>10875</v>
      </c>
      <c r="HW6" s="2">
        <v>10500</v>
      </c>
      <c r="HX6" s="2">
        <v>10675</v>
      </c>
      <c r="HY6" s="2">
        <v>10620</v>
      </c>
      <c r="HZ6" s="2">
        <v>10400</v>
      </c>
      <c r="IA6" s="2">
        <v>9955</v>
      </c>
      <c r="IB6" s="2">
        <v>9876</v>
      </c>
      <c r="IC6" s="2">
        <v>9537</v>
      </c>
      <c r="ID6" s="2">
        <v>9650</v>
      </c>
      <c r="IE6" s="2">
        <v>8760</v>
      </c>
      <c r="IF6" s="2">
        <v>9280</v>
      </c>
      <c r="IG6" s="2">
        <v>9117</v>
      </c>
      <c r="IH6" s="2">
        <v>8483</v>
      </c>
      <c r="II6" s="2">
        <v>7926</v>
      </c>
      <c r="IJ6" s="2">
        <v>7882</v>
      </c>
      <c r="IK6" s="2">
        <v>7672</v>
      </c>
      <c r="IL6" s="2">
        <v>6862</v>
      </c>
      <c r="IM6" s="2">
        <v>6895</v>
      </c>
      <c r="IN6" s="2">
        <v>6846</v>
      </c>
      <c r="IO6" s="2">
        <v>6739</v>
      </c>
      <c r="IP6" s="2">
        <v>6691</v>
      </c>
      <c r="IQ6" s="2">
        <v>6610</v>
      </c>
      <c r="IR6" s="2">
        <v>6479</v>
      </c>
      <c r="IS6" s="2">
        <v>6134</v>
      </c>
      <c r="IT6" s="2">
        <v>6039</v>
      </c>
    </row>
    <row r="7" spans="1:254" ht="15.9" customHeight="1">
      <c r="A7" s="65" t="s">
        <v>9</v>
      </c>
      <c r="B7" s="25" t="s">
        <v>10</v>
      </c>
      <c r="C7" s="39">
        <v>1778</v>
      </c>
      <c r="D7" s="38">
        <v>6</v>
      </c>
      <c r="E7" s="32">
        <v>1772</v>
      </c>
      <c r="F7" s="32">
        <v>1723</v>
      </c>
      <c r="G7" s="32">
        <v>1713</v>
      </c>
      <c r="H7" s="32">
        <v>1763</v>
      </c>
      <c r="I7" s="32">
        <v>1784</v>
      </c>
      <c r="J7" s="32">
        <v>1773</v>
      </c>
      <c r="K7" s="32">
        <v>1805</v>
      </c>
      <c r="L7" s="32">
        <v>1793</v>
      </c>
      <c r="M7" s="32">
        <v>1744</v>
      </c>
      <c r="N7" s="32">
        <v>1714</v>
      </c>
      <c r="O7" s="32">
        <v>1726</v>
      </c>
      <c r="P7" s="32">
        <v>1735</v>
      </c>
      <c r="Q7" s="32">
        <v>1753</v>
      </c>
      <c r="R7" s="32">
        <v>1789</v>
      </c>
      <c r="S7" s="32">
        <v>1774</v>
      </c>
      <c r="T7" s="32">
        <v>1781</v>
      </c>
      <c r="U7" s="32">
        <v>1789</v>
      </c>
      <c r="V7" s="32">
        <v>1750</v>
      </c>
      <c r="W7" s="32">
        <v>1730</v>
      </c>
      <c r="X7" s="32">
        <v>1750</v>
      </c>
      <c r="Y7" s="32">
        <v>1770</v>
      </c>
      <c r="Z7" s="32">
        <v>1768</v>
      </c>
      <c r="AA7" s="32">
        <v>1778</v>
      </c>
      <c r="AB7" s="32">
        <v>1750</v>
      </c>
      <c r="AC7" s="32">
        <v>1723</v>
      </c>
      <c r="AD7" s="32">
        <v>1714</v>
      </c>
      <c r="AE7" s="32">
        <v>1697</v>
      </c>
      <c r="AF7" s="32">
        <v>1692</v>
      </c>
      <c r="AG7" s="32">
        <v>1691</v>
      </c>
      <c r="AH7" s="32">
        <v>1719</v>
      </c>
      <c r="AI7" s="32">
        <v>1737</v>
      </c>
      <c r="AJ7" s="32">
        <v>1798</v>
      </c>
      <c r="AK7" s="32">
        <v>1807</v>
      </c>
      <c r="AL7" s="32">
        <v>1770</v>
      </c>
      <c r="AM7" s="32">
        <v>1793</v>
      </c>
      <c r="AN7" s="32">
        <v>1788</v>
      </c>
      <c r="AO7" s="32">
        <v>1750</v>
      </c>
      <c r="AP7" s="33">
        <v>1760</v>
      </c>
      <c r="AQ7" s="34">
        <v>1750</v>
      </c>
      <c r="AR7" s="29">
        <v>1690</v>
      </c>
      <c r="AS7" s="29">
        <v>1684</v>
      </c>
      <c r="AT7" s="29">
        <v>1728</v>
      </c>
      <c r="AU7" s="29">
        <v>1735</v>
      </c>
      <c r="AV7" s="29">
        <v>1703</v>
      </c>
      <c r="AW7" s="29">
        <v>1727</v>
      </c>
      <c r="AX7" s="29">
        <v>1719</v>
      </c>
      <c r="AY7" s="29">
        <v>1704</v>
      </c>
      <c r="AZ7" s="29">
        <v>1755</v>
      </c>
      <c r="BA7" s="29">
        <v>1758</v>
      </c>
      <c r="BB7" s="29">
        <v>1714</v>
      </c>
      <c r="BC7" s="29">
        <v>1727</v>
      </c>
      <c r="BD7" s="29">
        <v>1748</v>
      </c>
      <c r="BE7" s="29">
        <v>1732</v>
      </c>
      <c r="BF7" s="29">
        <v>1755</v>
      </c>
      <c r="BG7" s="29">
        <v>1775</v>
      </c>
      <c r="BH7" s="29">
        <v>1758</v>
      </c>
      <c r="BI7" s="29">
        <v>1814</v>
      </c>
      <c r="BJ7" s="29">
        <v>1821</v>
      </c>
      <c r="BK7" s="29">
        <v>1887</v>
      </c>
      <c r="BL7" s="30">
        <v>1850</v>
      </c>
      <c r="BM7" s="2">
        <v>1724</v>
      </c>
      <c r="BN7" s="2">
        <v>1700</v>
      </c>
      <c r="BO7" s="2">
        <v>1678</v>
      </c>
      <c r="BP7" s="2">
        <v>1710</v>
      </c>
      <c r="BQ7" s="2">
        <v>1707</v>
      </c>
      <c r="BR7" s="2">
        <v>1697</v>
      </c>
      <c r="BS7" s="2">
        <v>1713</v>
      </c>
      <c r="BT7" s="2">
        <v>1706</v>
      </c>
      <c r="BU7" s="2">
        <v>1750</v>
      </c>
      <c r="BV7" s="2">
        <v>1802</v>
      </c>
      <c r="BW7" s="2">
        <v>1804</v>
      </c>
      <c r="BX7" s="2">
        <v>1840</v>
      </c>
      <c r="BY7" s="2">
        <v>1862</v>
      </c>
      <c r="BZ7" s="2">
        <v>1813</v>
      </c>
      <c r="CA7" s="2">
        <v>1799</v>
      </c>
      <c r="CB7" s="2">
        <v>1793</v>
      </c>
      <c r="CC7" s="2">
        <v>1740</v>
      </c>
      <c r="CD7" s="2">
        <v>1755</v>
      </c>
      <c r="CE7" s="2">
        <v>1745</v>
      </c>
      <c r="CF7" s="2">
        <v>1794</v>
      </c>
      <c r="CG7" s="2">
        <v>1823</v>
      </c>
      <c r="CH7" s="2">
        <v>1839</v>
      </c>
      <c r="CI7" s="2">
        <v>1887</v>
      </c>
      <c r="CJ7" s="2">
        <v>1922</v>
      </c>
      <c r="CK7" s="2">
        <v>1973</v>
      </c>
      <c r="CL7" s="2">
        <v>1649</v>
      </c>
      <c r="CM7" s="2">
        <v>1630</v>
      </c>
      <c r="CN7" s="2">
        <v>1643</v>
      </c>
      <c r="CO7" s="2">
        <v>1636</v>
      </c>
      <c r="CP7" s="2">
        <v>1659</v>
      </c>
      <c r="CQ7" s="2">
        <v>1641</v>
      </c>
      <c r="CR7" s="2">
        <v>1622</v>
      </c>
      <c r="CS7" s="2">
        <v>1603</v>
      </c>
      <c r="CT7" s="2">
        <v>1604</v>
      </c>
      <c r="CU7" s="2">
        <v>1644</v>
      </c>
      <c r="CV7" s="2">
        <v>1650</v>
      </c>
      <c r="CW7" s="2">
        <v>1638</v>
      </c>
      <c r="CX7" s="2">
        <v>1620</v>
      </c>
      <c r="CY7" s="2">
        <v>1643</v>
      </c>
      <c r="CZ7" s="2">
        <v>1640</v>
      </c>
      <c r="DA7" s="2">
        <v>1653</v>
      </c>
      <c r="DB7" s="2">
        <v>1630</v>
      </c>
      <c r="DC7" s="2">
        <v>1550</v>
      </c>
      <c r="DD7" s="2">
        <v>1564</v>
      </c>
      <c r="DE7" s="2">
        <v>1589</v>
      </c>
      <c r="DF7" s="2">
        <v>1592</v>
      </c>
      <c r="DG7" s="2">
        <v>1644</v>
      </c>
      <c r="DH7" s="2">
        <v>1627</v>
      </c>
      <c r="DI7" s="2">
        <v>1620</v>
      </c>
      <c r="DJ7" s="2">
        <v>1600</v>
      </c>
      <c r="DK7" s="2">
        <v>1573</v>
      </c>
      <c r="DL7" s="2">
        <v>1592</v>
      </c>
      <c r="DM7" s="2">
        <v>1590</v>
      </c>
      <c r="DN7" s="2">
        <v>1605</v>
      </c>
      <c r="DO7" s="2">
        <v>1582</v>
      </c>
      <c r="DP7" s="2">
        <v>1594</v>
      </c>
      <c r="DQ7" s="2">
        <v>1594</v>
      </c>
      <c r="DR7" s="2">
        <v>1622</v>
      </c>
      <c r="DS7" s="2">
        <v>1638</v>
      </c>
      <c r="DT7" s="2">
        <v>1640</v>
      </c>
      <c r="DU7" s="2">
        <v>1639</v>
      </c>
      <c r="DV7" s="2">
        <v>1579</v>
      </c>
      <c r="DW7" s="2">
        <v>1591</v>
      </c>
      <c r="DX7" s="2">
        <v>1577</v>
      </c>
      <c r="DY7" s="2">
        <v>1545</v>
      </c>
      <c r="DZ7" s="2">
        <v>1546</v>
      </c>
      <c r="EA7" s="2">
        <v>1520</v>
      </c>
      <c r="EB7" s="2">
        <v>1499</v>
      </c>
      <c r="EC7" s="2">
        <v>1509</v>
      </c>
      <c r="ED7" s="2">
        <v>1554</v>
      </c>
      <c r="EE7" s="2">
        <v>1555</v>
      </c>
      <c r="EF7" s="2">
        <v>1640</v>
      </c>
      <c r="EG7" s="2">
        <v>1650</v>
      </c>
      <c r="EH7" s="2">
        <v>1626</v>
      </c>
      <c r="EI7" s="2">
        <v>1639</v>
      </c>
      <c r="EJ7" s="2">
        <v>1643</v>
      </c>
      <c r="EK7" s="2">
        <v>1632</v>
      </c>
      <c r="EL7" s="2">
        <v>1622</v>
      </c>
      <c r="EM7" s="2">
        <v>1599</v>
      </c>
      <c r="EN7" s="2">
        <v>1581</v>
      </c>
      <c r="EO7" s="2">
        <v>1563</v>
      </c>
      <c r="EP7" s="2">
        <v>1524</v>
      </c>
      <c r="EQ7" s="2">
        <v>1512</v>
      </c>
      <c r="ER7" s="2">
        <v>1497</v>
      </c>
      <c r="ES7" s="2">
        <v>1485</v>
      </c>
      <c r="ET7" s="2">
        <v>1487</v>
      </c>
      <c r="EU7" s="2">
        <v>1497</v>
      </c>
      <c r="EV7" s="2">
        <v>1493</v>
      </c>
      <c r="EW7" s="2">
        <v>1489</v>
      </c>
      <c r="EX7" s="2">
        <v>1494</v>
      </c>
      <c r="EY7" s="2">
        <v>1462</v>
      </c>
      <c r="EZ7" s="2">
        <v>1431</v>
      </c>
      <c r="FA7" s="2">
        <v>1427</v>
      </c>
      <c r="FB7" s="2">
        <v>1432</v>
      </c>
      <c r="FC7" s="2">
        <v>1425</v>
      </c>
      <c r="FD7" s="2">
        <v>1433</v>
      </c>
      <c r="FE7" s="2">
        <v>1443</v>
      </c>
      <c r="FF7" s="2">
        <v>1442</v>
      </c>
      <c r="FG7" s="2">
        <v>1443</v>
      </c>
      <c r="FH7" s="2">
        <v>1450</v>
      </c>
      <c r="FI7" s="2">
        <v>1436</v>
      </c>
      <c r="FJ7" s="2">
        <v>1441</v>
      </c>
      <c r="FK7" s="2">
        <v>1430</v>
      </c>
      <c r="FL7" s="2">
        <v>1438</v>
      </c>
      <c r="FM7" s="2">
        <v>1443</v>
      </c>
      <c r="FN7" s="2">
        <v>1442</v>
      </c>
      <c r="FO7" s="2">
        <v>1445</v>
      </c>
      <c r="FP7" s="2">
        <v>1453</v>
      </c>
      <c r="FQ7" s="2">
        <v>1439</v>
      </c>
      <c r="FR7" s="2">
        <v>1435</v>
      </c>
      <c r="FS7" s="2">
        <v>1449</v>
      </c>
      <c r="FT7" s="2">
        <v>1446</v>
      </c>
      <c r="FU7" s="2">
        <v>1421</v>
      </c>
      <c r="FV7" s="2">
        <v>1409</v>
      </c>
      <c r="FW7" s="2">
        <v>1438</v>
      </c>
      <c r="FX7" s="2">
        <v>1447</v>
      </c>
      <c r="FY7" s="2">
        <v>1415</v>
      </c>
      <c r="FZ7" s="2">
        <v>1430</v>
      </c>
      <c r="GA7" s="2">
        <v>1420</v>
      </c>
      <c r="GB7" s="2">
        <v>1398</v>
      </c>
      <c r="GC7" s="2">
        <v>1384</v>
      </c>
      <c r="GD7" s="2">
        <v>1375</v>
      </c>
      <c r="GE7" s="2">
        <v>1390</v>
      </c>
      <c r="GF7" s="2">
        <v>1372</v>
      </c>
      <c r="GG7" s="2">
        <v>1391</v>
      </c>
      <c r="GH7" s="2">
        <v>1367</v>
      </c>
      <c r="GI7" s="2">
        <v>1345</v>
      </c>
      <c r="GJ7" s="2">
        <v>1354</v>
      </c>
      <c r="GK7" s="2">
        <v>1378</v>
      </c>
      <c r="GL7" s="2">
        <v>1390</v>
      </c>
      <c r="GM7" s="2">
        <v>1385</v>
      </c>
      <c r="GN7" s="2">
        <v>1398</v>
      </c>
      <c r="GO7" s="2">
        <v>1422</v>
      </c>
      <c r="GP7" s="2">
        <v>1449</v>
      </c>
      <c r="GQ7" s="2">
        <v>1412</v>
      </c>
      <c r="GR7" s="2">
        <v>1482</v>
      </c>
      <c r="GS7" s="2">
        <v>1488</v>
      </c>
      <c r="GT7" s="2">
        <v>1470</v>
      </c>
      <c r="GU7" s="2">
        <v>1449</v>
      </c>
      <c r="GV7" s="2">
        <v>1480</v>
      </c>
      <c r="GW7" s="2">
        <v>1505</v>
      </c>
      <c r="GX7" s="2">
        <v>1507</v>
      </c>
      <c r="GY7" s="2">
        <v>1497</v>
      </c>
      <c r="GZ7" s="2">
        <v>1490</v>
      </c>
      <c r="HA7" s="2">
        <v>1475</v>
      </c>
      <c r="HB7" s="2">
        <v>1471</v>
      </c>
      <c r="HC7" s="2">
        <v>1459</v>
      </c>
      <c r="HD7" s="2">
        <v>1481</v>
      </c>
      <c r="HE7" s="2">
        <v>1507</v>
      </c>
      <c r="HF7" s="2">
        <v>1521</v>
      </c>
      <c r="HG7" s="2">
        <v>1527</v>
      </c>
      <c r="HH7" s="2">
        <v>1526</v>
      </c>
      <c r="HI7" s="2">
        <v>1537</v>
      </c>
      <c r="HJ7" s="2">
        <v>1558</v>
      </c>
      <c r="HK7" s="2">
        <v>1578</v>
      </c>
      <c r="HL7" s="2">
        <v>1606</v>
      </c>
      <c r="HM7" s="2">
        <v>1643</v>
      </c>
      <c r="HN7" s="2">
        <v>1622</v>
      </c>
      <c r="HO7" s="2">
        <v>1623</v>
      </c>
      <c r="HP7" s="2">
        <v>1631</v>
      </c>
      <c r="HQ7" s="2">
        <v>1666</v>
      </c>
      <c r="HR7" s="2">
        <v>1664</v>
      </c>
      <c r="HS7" s="2">
        <v>1674</v>
      </c>
      <c r="HT7" s="2">
        <v>1680</v>
      </c>
      <c r="HU7" s="2">
        <v>1680</v>
      </c>
      <c r="HV7" s="2">
        <v>1674</v>
      </c>
      <c r="HW7" s="2">
        <v>1669</v>
      </c>
      <c r="HX7" s="2">
        <v>1670</v>
      </c>
      <c r="HY7" s="2">
        <v>1672</v>
      </c>
      <c r="HZ7" s="2">
        <v>1662</v>
      </c>
      <c r="IA7" s="2">
        <v>1684</v>
      </c>
      <c r="IB7" s="2">
        <v>1680</v>
      </c>
      <c r="IC7" s="2">
        <v>1657</v>
      </c>
      <c r="ID7" s="2">
        <v>1645</v>
      </c>
      <c r="IE7" s="2">
        <v>1643</v>
      </c>
      <c r="IF7" s="2">
        <v>1623</v>
      </c>
      <c r="IG7" s="2">
        <v>1607</v>
      </c>
      <c r="IH7" s="2">
        <v>1593</v>
      </c>
      <c r="II7" s="2">
        <v>1626</v>
      </c>
      <c r="IJ7" s="2">
        <v>1635</v>
      </c>
      <c r="IK7" s="2">
        <v>1632</v>
      </c>
      <c r="IL7" s="2">
        <v>1632</v>
      </c>
      <c r="IM7" s="2">
        <v>1624</v>
      </c>
      <c r="IN7" s="2">
        <v>1647</v>
      </c>
      <c r="IO7" s="2">
        <v>1627</v>
      </c>
      <c r="IP7" s="2">
        <v>1602</v>
      </c>
      <c r="IQ7" s="2">
        <v>1608</v>
      </c>
      <c r="IR7" s="2">
        <v>1582</v>
      </c>
      <c r="IS7" s="2">
        <v>1583</v>
      </c>
      <c r="IT7" s="2">
        <v>1607</v>
      </c>
    </row>
    <row r="8" spans="1:254" ht="15.9" customHeight="1">
      <c r="A8" s="65" t="s">
        <v>11</v>
      </c>
      <c r="B8" s="25" t="s">
        <v>12</v>
      </c>
      <c r="C8" s="39">
        <v>9361</v>
      </c>
      <c r="D8" s="38">
        <v>151</v>
      </c>
      <c r="E8" s="35">
        <v>9210</v>
      </c>
      <c r="F8" s="35">
        <v>8592</v>
      </c>
      <c r="G8" s="35">
        <v>8115</v>
      </c>
      <c r="H8" s="35">
        <v>8022</v>
      </c>
      <c r="I8" s="35">
        <v>8292</v>
      </c>
      <c r="J8" s="35">
        <v>7502</v>
      </c>
      <c r="K8" s="35">
        <v>7453</v>
      </c>
      <c r="L8" s="35">
        <v>7502</v>
      </c>
      <c r="M8" s="35">
        <v>7787</v>
      </c>
      <c r="N8" s="35">
        <v>7722</v>
      </c>
      <c r="O8" s="35">
        <v>7952</v>
      </c>
      <c r="P8" s="35">
        <v>7686</v>
      </c>
      <c r="Q8" s="35">
        <v>7317</v>
      </c>
      <c r="R8" s="35">
        <v>7100</v>
      </c>
      <c r="S8" s="35">
        <v>7340</v>
      </c>
      <c r="T8" s="35">
        <v>7509</v>
      </c>
      <c r="U8" s="35">
        <v>7450</v>
      </c>
      <c r="V8" s="35">
        <v>7382</v>
      </c>
      <c r="W8" s="35">
        <v>7366</v>
      </c>
      <c r="X8" s="35">
        <v>7354</v>
      </c>
      <c r="Y8" s="35">
        <v>7579</v>
      </c>
      <c r="Z8" s="35">
        <v>7849</v>
      </c>
      <c r="AA8" s="35">
        <v>8090</v>
      </c>
      <c r="AB8" s="35">
        <v>7969</v>
      </c>
      <c r="AC8" s="35">
        <v>7739</v>
      </c>
      <c r="AD8" s="35">
        <v>7551</v>
      </c>
      <c r="AE8" s="35">
        <v>7610</v>
      </c>
      <c r="AF8" s="35">
        <v>7617</v>
      </c>
      <c r="AG8" s="35">
        <v>7763</v>
      </c>
      <c r="AH8" s="35">
        <v>7900</v>
      </c>
      <c r="AI8" s="35">
        <v>8282</v>
      </c>
      <c r="AJ8" s="35">
        <v>8939</v>
      </c>
      <c r="AK8" s="35">
        <v>8934</v>
      </c>
      <c r="AL8" s="35">
        <v>8990</v>
      </c>
      <c r="AM8" s="35">
        <v>9406</v>
      </c>
      <c r="AN8" s="35">
        <v>9255</v>
      </c>
      <c r="AO8" s="35">
        <v>9340</v>
      </c>
      <c r="AP8" s="33">
        <v>9244</v>
      </c>
      <c r="AQ8" s="34">
        <v>8674</v>
      </c>
      <c r="AR8" s="29">
        <v>7796</v>
      </c>
      <c r="AS8" s="29">
        <v>8026</v>
      </c>
      <c r="AT8" s="29">
        <v>8095</v>
      </c>
      <c r="AU8" s="29">
        <v>8211</v>
      </c>
      <c r="AV8" s="29">
        <v>8792</v>
      </c>
      <c r="AW8" s="29">
        <v>8929</v>
      </c>
      <c r="AX8" s="29">
        <v>9382</v>
      </c>
      <c r="AY8" s="29">
        <v>8880</v>
      </c>
      <c r="AZ8" s="29">
        <v>9257</v>
      </c>
      <c r="BA8" s="29">
        <v>9222</v>
      </c>
      <c r="BB8" s="29">
        <v>9450</v>
      </c>
      <c r="BC8" s="29">
        <v>10360</v>
      </c>
      <c r="BD8" s="29">
        <v>10055</v>
      </c>
      <c r="BE8" s="29">
        <v>9940</v>
      </c>
      <c r="BF8" s="29">
        <v>9636</v>
      </c>
      <c r="BG8" s="29">
        <v>9387</v>
      </c>
      <c r="BH8" s="29">
        <v>9201</v>
      </c>
      <c r="BI8" s="29">
        <v>9558</v>
      </c>
      <c r="BJ8" s="29">
        <v>10010</v>
      </c>
      <c r="BK8" s="29">
        <v>11180</v>
      </c>
      <c r="BL8" s="30">
        <v>11140</v>
      </c>
      <c r="BM8" s="2">
        <v>11145</v>
      </c>
      <c r="BN8" s="2">
        <v>10995</v>
      </c>
      <c r="BO8" s="2">
        <v>10765</v>
      </c>
      <c r="BP8" s="2">
        <v>10615</v>
      </c>
      <c r="BQ8" s="2">
        <v>10140</v>
      </c>
      <c r="BR8" s="2">
        <v>9629</v>
      </c>
      <c r="BS8" s="2">
        <v>9474</v>
      </c>
      <c r="BT8" s="2">
        <v>9989</v>
      </c>
      <c r="BU8" s="2">
        <v>9777</v>
      </c>
      <c r="BV8" s="2">
        <v>9864</v>
      </c>
      <c r="BW8" s="2">
        <v>10315</v>
      </c>
      <c r="BX8" s="2">
        <v>10050</v>
      </c>
      <c r="BY8" s="2">
        <v>10290</v>
      </c>
      <c r="BZ8" s="2">
        <v>10215</v>
      </c>
      <c r="CA8" s="2">
        <v>10780</v>
      </c>
      <c r="CB8" s="2">
        <v>11050</v>
      </c>
      <c r="CC8" s="2">
        <v>11150</v>
      </c>
      <c r="CD8" s="2">
        <v>10415</v>
      </c>
      <c r="CE8" s="2">
        <v>10180</v>
      </c>
      <c r="CF8" s="2">
        <v>10085</v>
      </c>
      <c r="CG8" s="2">
        <v>10255</v>
      </c>
      <c r="CH8" s="2">
        <v>10380</v>
      </c>
      <c r="CI8" s="2">
        <v>9610</v>
      </c>
      <c r="CJ8" s="2">
        <v>9627</v>
      </c>
      <c r="CK8" s="2">
        <v>9736</v>
      </c>
      <c r="CL8" s="2">
        <v>9986</v>
      </c>
      <c r="CM8" s="2">
        <v>9647</v>
      </c>
      <c r="CN8" s="2">
        <v>9212</v>
      </c>
      <c r="CO8" s="2">
        <v>9310</v>
      </c>
      <c r="CP8" s="2">
        <v>9483</v>
      </c>
      <c r="CQ8" s="2">
        <v>9345</v>
      </c>
      <c r="CR8" s="2">
        <v>9315</v>
      </c>
      <c r="CS8" s="2">
        <v>9019</v>
      </c>
      <c r="CT8" s="2">
        <v>8638</v>
      </c>
      <c r="CU8" s="2">
        <v>9445</v>
      </c>
      <c r="CV8" s="2">
        <v>10065</v>
      </c>
      <c r="CW8" s="2">
        <v>9879</v>
      </c>
      <c r="CX8" s="2">
        <v>9779</v>
      </c>
      <c r="CY8" s="2">
        <v>10195</v>
      </c>
      <c r="CZ8" s="2">
        <v>10575</v>
      </c>
      <c r="DA8" s="2">
        <v>10800</v>
      </c>
      <c r="DB8" s="2">
        <v>10200</v>
      </c>
      <c r="DC8" s="2">
        <v>9673</v>
      </c>
      <c r="DD8" s="2">
        <v>10485</v>
      </c>
      <c r="DE8" s="2">
        <v>11580</v>
      </c>
      <c r="DF8" s="2">
        <v>11690</v>
      </c>
      <c r="DG8" s="2">
        <v>13280</v>
      </c>
      <c r="DH8" s="2">
        <v>13300</v>
      </c>
      <c r="DI8" s="2">
        <v>12715</v>
      </c>
      <c r="DJ8" s="2">
        <v>11900</v>
      </c>
      <c r="DK8" s="2">
        <v>11735</v>
      </c>
      <c r="DL8" s="2">
        <v>10870</v>
      </c>
      <c r="DM8" s="2">
        <v>10010</v>
      </c>
      <c r="DN8" s="2">
        <v>9969</v>
      </c>
      <c r="DO8" s="2">
        <v>9880</v>
      </c>
      <c r="DP8" s="2">
        <v>9888</v>
      </c>
      <c r="DQ8" s="2">
        <v>10340</v>
      </c>
      <c r="DR8" s="2">
        <v>10490</v>
      </c>
      <c r="DS8" s="2">
        <v>11020</v>
      </c>
      <c r="DT8" s="2">
        <v>10320</v>
      </c>
      <c r="DU8" s="2">
        <v>9648</v>
      </c>
      <c r="DV8" s="2">
        <v>8755</v>
      </c>
      <c r="DW8" s="2">
        <v>9443</v>
      </c>
      <c r="DX8" s="2">
        <v>9519</v>
      </c>
      <c r="DY8" s="2">
        <v>8755</v>
      </c>
      <c r="DZ8" s="2">
        <v>8850</v>
      </c>
      <c r="EA8" s="2">
        <v>10340</v>
      </c>
      <c r="EB8" s="2">
        <v>9909</v>
      </c>
      <c r="EC8" s="2">
        <v>9040</v>
      </c>
      <c r="ED8" s="2">
        <v>8965</v>
      </c>
      <c r="EE8" s="2">
        <v>8733</v>
      </c>
      <c r="EF8" s="2">
        <v>8590</v>
      </c>
      <c r="EG8" s="2">
        <v>8209</v>
      </c>
      <c r="EH8" s="2">
        <v>8493</v>
      </c>
      <c r="EI8" s="2">
        <v>8088</v>
      </c>
      <c r="EJ8" s="2">
        <v>7884</v>
      </c>
      <c r="EK8" s="2">
        <v>7789</v>
      </c>
      <c r="EL8" s="2">
        <v>8043</v>
      </c>
      <c r="EM8" s="2">
        <v>7846</v>
      </c>
      <c r="EN8" s="2">
        <v>7698</v>
      </c>
      <c r="EO8" s="2">
        <v>7230</v>
      </c>
      <c r="EP8" s="2">
        <v>7287</v>
      </c>
      <c r="EQ8" s="2">
        <v>7348</v>
      </c>
      <c r="ER8" s="2">
        <v>7163</v>
      </c>
      <c r="ES8" s="2">
        <v>6673</v>
      </c>
      <c r="ET8" s="2">
        <v>6451</v>
      </c>
      <c r="EU8" s="2">
        <v>6761</v>
      </c>
      <c r="EV8" s="2">
        <v>6455</v>
      </c>
      <c r="EW8" s="2">
        <v>6673</v>
      </c>
      <c r="EX8" s="2">
        <v>6500</v>
      </c>
      <c r="EY8" s="2">
        <v>6120</v>
      </c>
      <c r="EZ8" s="2">
        <v>6102</v>
      </c>
      <c r="FA8" s="2">
        <v>5892</v>
      </c>
      <c r="FB8" s="2">
        <v>5896</v>
      </c>
      <c r="FC8" s="2">
        <v>5950</v>
      </c>
      <c r="FD8" s="2">
        <v>5700</v>
      </c>
      <c r="FE8" s="2">
        <v>5842</v>
      </c>
      <c r="FF8" s="2">
        <v>5952</v>
      </c>
      <c r="FG8" s="2">
        <v>5517</v>
      </c>
      <c r="FH8" s="2">
        <v>5498</v>
      </c>
      <c r="FI8" s="2">
        <v>5494</v>
      </c>
      <c r="FJ8" s="2">
        <v>5523</v>
      </c>
      <c r="FK8" s="2">
        <v>5499</v>
      </c>
      <c r="FL8" s="2">
        <v>5412</v>
      </c>
      <c r="FM8" s="2">
        <v>5129</v>
      </c>
      <c r="FN8" s="2">
        <v>5230</v>
      </c>
      <c r="FO8" s="2">
        <v>5182</v>
      </c>
      <c r="FP8" s="2">
        <v>5139</v>
      </c>
      <c r="FQ8" s="2">
        <v>5096</v>
      </c>
      <c r="FR8" s="2">
        <v>4895</v>
      </c>
      <c r="FS8" s="2">
        <v>4870</v>
      </c>
      <c r="FT8" s="2">
        <v>4828</v>
      </c>
      <c r="FU8" s="2">
        <v>5049</v>
      </c>
      <c r="FV8" s="2">
        <v>4870</v>
      </c>
      <c r="FW8" s="2">
        <v>5042</v>
      </c>
      <c r="FX8" s="2">
        <v>5186</v>
      </c>
      <c r="FY8" s="2">
        <v>5217</v>
      </c>
      <c r="FZ8" s="2">
        <v>5235</v>
      </c>
      <c r="GA8" s="2">
        <v>5140</v>
      </c>
      <c r="GB8" s="2">
        <v>5118</v>
      </c>
      <c r="GC8" s="2">
        <v>5214</v>
      </c>
      <c r="GD8" s="2">
        <v>4922</v>
      </c>
      <c r="GE8" s="2">
        <v>4993</v>
      </c>
      <c r="GF8" s="2">
        <v>4898</v>
      </c>
      <c r="GG8" s="2">
        <v>5129</v>
      </c>
      <c r="GH8" s="2">
        <v>5132</v>
      </c>
      <c r="GI8" s="2">
        <v>5105</v>
      </c>
      <c r="GJ8" s="2">
        <v>4991</v>
      </c>
      <c r="GK8" s="2">
        <v>5090</v>
      </c>
      <c r="GL8" s="2">
        <v>5216</v>
      </c>
      <c r="GM8" s="2">
        <v>5157</v>
      </c>
      <c r="GN8" s="2">
        <v>5105</v>
      </c>
      <c r="GO8" s="2">
        <v>5063</v>
      </c>
      <c r="GP8" s="2">
        <v>5395</v>
      </c>
      <c r="GQ8" s="2">
        <v>5380</v>
      </c>
      <c r="GR8" s="2">
        <v>5550</v>
      </c>
      <c r="GS8" s="2">
        <v>5390</v>
      </c>
      <c r="GT8" s="2">
        <v>5346</v>
      </c>
      <c r="GU8" s="2">
        <v>5366</v>
      </c>
      <c r="GV8" s="2">
        <v>5200</v>
      </c>
      <c r="GW8" s="2">
        <v>5306</v>
      </c>
      <c r="GX8" s="2">
        <v>5149</v>
      </c>
      <c r="GY8" s="2">
        <v>5067</v>
      </c>
      <c r="GZ8" s="2">
        <v>5055</v>
      </c>
      <c r="HA8" s="2">
        <v>4915</v>
      </c>
      <c r="HB8" s="2">
        <v>4993</v>
      </c>
      <c r="HC8" s="2">
        <v>4819</v>
      </c>
      <c r="HD8" s="2">
        <v>4830</v>
      </c>
      <c r="HE8" s="2">
        <v>4797</v>
      </c>
      <c r="HF8" s="2">
        <v>4772</v>
      </c>
      <c r="HG8" s="2">
        <v>4853</v>
      </c>
      <c r="HH8" s="2">
        <v>4345</v>
      </c>
      <c r="HI8" s="2">
        <v>4269</v>
      </c>
      <c r="HJ8" s="2">
        <v>4338</v>
      </c>
      <c r="HK8" s="2">
        <v>4378</v>
      </c>
      <c r="HL8" s="2">
        <v>4477</v>
      </c>
      <c r="HM8" s="2">
        <v>4415</v>
      </c>
      <c r="HN8" s="2">
        <v>4359</v>
      </c>
      <c r="HO8" s="2">
        <v>4333</v>
      </c>
      <c r="HP8" s="2">
        <v>4229</v>
      </c>
      <c r="HQ8" s="2">
        <v>4319</v>
      </c>
      <c r="HR8" s="2">
        <v>4312</v>
      </c>
      <c r="HS8" s="2">
        <v>4252</v>
      </c>
      <c r="HT8" s="2">
        <v>4260</v>
      </c>
      <c r="HU8" s="2">
        <v>4307</v>
      </c>
      <c r="HV8" s="2">
        <v>4150</v>
      </c>
      <c r="HW8" s="2">
        <v>4089</v>
      </c>
      <c r="HX8" s="2">
        <v>4099</v>
      </c>
      <c r="HY8" s="2">
        <v>4060</v>
      </c>
      <c r="HZ8" s="2">
        <v>4018</v>
      </c>
      <c r="IA8" s="2">
        <v>4002</v>
      </c>
      <c r="IB8" s="2">
        <v>3965</v>
      </c>
      <c r="IC8" s="2">
        <v>3823</v>
      </c>
      <c r="ID8" s="2">
        <v>3802</v>
      </c>
      <c r="IE8" s="2">
        <v>3769</v>
      </c>
      <c r="IF8" s="2">
        <v>3788</v>
      </c>
      <c r="IG8" s="2">
        <v>3833</v>
      </c>
      <c r="IH8" s="2">
        <v>3693</v>
      </c>
      <c r="II8" s="2">
        <v>3645</v>
      </c>
      <c r="IJ8" s="2">
        <v>3712</v>
      </c>
      <c r="IK8" s="2">
        <v>3674</v>
      </c>
      <c r="IL8" s="2">
        <v>3713</v>
      </c>
      <c r="IM8" s="2">
        <v>3800</v>
      </c>
      <c r="IN8" s="2">
        <v>3562</v>
      </c>
      <c r="IO8" s="2">
        <v>3533</v>
      </c>
      <c r="IP8" s="2">
        <v>3447</v>
      </c>
      <c r="IQ8" s="2">
        <v>3434</v>
      </c>
      <c r="IR8" s="2">
        <v>3391</v>
      </c>
      <c r="IS8" s="2">
        <v>3474</v>
      </c>
      <c r="IT8" s="2">
        <v>3464</v>
      </c>
    </row>
    <row r="9" spans="1:254" ht="15.9" customHeight="1">
      <c r="A9" s="65" t="s">
        <v>13</v>
      </c>
      <c r="B9" s="25" t="s">
        <v>14</v>
      </c>
      <c r="C9" s="39">
        <v>0</v>
      </c>
      <c r="D9" s="38">
        <v>-4543</v>
      </c>
      <c r="E9" s="29">
        <v>4543</v>
      </c>
      <c r="F9" s="29">
        <v>4407</v>
      </c>
      <c r="G9" s="29">
        <v>4204</v>
      </c>
      <c r="H9" s="36">
        <v>4193</v>
      </c>
      <c r="I9" s="33">
        <v>4248</v>
      </c>
      <c r="J9" s="33">
        <v>4026</v>
      </c>
      <c r="K9" s="33">
        <v>4065</v>
      </c>
      <c r="L9" s="33">
        <v>4154</v>
      </c>
      <c r="M9" s="33">
        <v>4242</v>
      </c>
      <c r="N9" s="33">
        <v>4249</v>
      </c>
      <c r="O9" s="33">
        <v>4333</v>
      </c>
      <c r="P9" s="33">
        <v>4330</v>
      </c>
      <c r="Q9" s="33">
        <v>4124</v>
      </c>
      <c r="R9" s="33">
        <v>4110</v>
      </c>
      <c r="S9" s="33">
        <v>4230</v>
      </c>
      <c r="T9" s="33">
        <v>4313</v>
      </c>
      <c r="U9" s="33">
        <v>4160</v>
      </c>
      <c r="V9" s="33">
        <v>4140</v>
      </c>
      <c r="W9" s="33">
        <v>4092</v>
      </c>
      <c r="X9" s="33">
        <v>4075</v>
      </c>
      <c r="Y9" s="33">
        <v>4356</v>
      </c>
      <c r="Z9" s="33">
        <v>4600</v>
      </c>
      <c r="AA9" s="33">
        <v>4654</v>
      </c>
      <c r="AB9" s="33">
        <v>4566</v>
      </c>
      <c r="AC9" s="33">
        <v>4499</v>
      </c>
      <c r="AD9" s="33">
        <v>4399</v>
      </c>
      <c r="AE9" s="33">
        <v>4400</v>
      </c>
      <c r="AF9" s="33">
        <v>4331</v>
      </c>
      <c r="AG9" s="33">
        <v>4453</v>
      </c>
      <c r="AH9" s="33">
        <v>4638</v>
      </c>
      <c r="AI9" s="33">
        <v>4693</v>
      </c>
      <c r="AJ9" s="33">
        <v>4950</v>
      </c>
      <c r="AK9" s="33">
        <v>4990</v>
      </c>
      <c r="AL9" s="33">
        <v>4908</v>
      </c>
      <c r="AM9" s="33">
        <v>4968</v>
      </c>
      <c r="AN9" s="33">
        <v>4965</v>
      </c>
      <c r="AO9" s="33">
        <v>5050</v>
      </c>
      <c r="AP9" s="33">
        <v>5007</v>
      </c>
      <c r="AQ9" s="34">
        <v>4648</v>
      </c>
      <c r="AR9" s="29">
        <v>4443</v>
      </c>
      <c r="AS9" s="29">
        <v>4592</v>
      </c>
      <c r="AT9" s="29">
        <v>4680</v>
      </c>
      <c r="AU9" s="29">
        <v>4750</v>
      </c>
      <c r="AV9" s="29">
        <v>4957</v>
      </c>
      <c r="AW9" s="29">
        <v>5074</v>
      </c>
      <c r="AX9" s="29">
        <v>5298</v>
      </c>
      <c r="AY9" s="29">
        <v>5066</v>
      </c>
      <c r="AZ9" s="29">
        <v>5202</v>
      </c>
      <c r="BA9" s="29">
        <v>5263</v>
      </c>
      <c r="BB9" s="29">
        <v>5224</v>
      </c>
      <c r="BC9" s="29">
        <v>5565</v>
      </c>
      <c r="BD9" s="29">
        <v>5460</v>
      </c>
      <c r="BE9" s="29">
        <v>5280</v>
      </c>
      <c r="BF9" s="29">
        <v>5142</v>
      </c>
      <c r="BG9" s="29">
        <v>4946</v>
      </c>
      <c r="BH9" s="29">
        <v>4879</v>
      </c>
      <c r="BI9" s="29">
        <v>5050</v>
      </c>
      <c r="BJ9" s="29">
        <v>5264</v>
      </c>
      <c r="BK9" s="29">
        <v>5516</v>
      </c>
      <c r="BL9" s="30">
        <v>5646</v>
      </c>
      <c r="BM9" s="2">
        <v>6113</v>
      </c>
      <c r="BN9" s="2">
        <v>5838</v>
      </c>
      <c r="BO9" s="2">
        <v>5698</v>
      </c>
      <c r="BP9" s="2">
        <v>5562</v>
      </c>
      <c r="BQ9" s="2">
        <v>5353</v>
      </c>
      <c r="BR9" s="2">
        <v>5153</v>
      </c>
      <c r="BS9" s="2">
        <v>5092</v>
      </c>
      <c r="BT9" s="2">
        <v>5227</v>
      </c>
      <c r="BU9" s="2">
        <v>5236</v>
      </c>
      <c r="BV9" s="2">
        <v>5328</v>
      </c>
      <c r="BW9" s="2">
        <v>5435</v>
      </c>
      <c r="BX9" s="2">
        <v>5460</v>
      </c>
      <c r="BY9" s="2">
        <v>5581</v>
      </c>
      <c r="BZ9" s="2">
        <v>5595</v>
      </c>
      <c r="CA9" s="2">
        <v>5739</v>
      </c>
      <c r="CB9" s="2">
        <v>5784</v>
      </c>
      <c r="CC9" s="2">
        <v>5795</v>
      </c>
      <c r="CD9" s="2">
        <v>5742</v>
      </c>
      <c r="CE9" s="2">
        <v>5580</v>
      </c>
      <c r="CF9" s="2">
        <v>5615</v>
      </c>
      <c r="CG9" s="2">
        <v>5640</v>
      </c>
      <c r="CH9" s="2">
        <v>5637</v>
      </c>
      <c r="CI9" s="2">
        <v>5240</v>
      </c>
      <c r="CJ9" s="2">
        <v>5255</v>
      </c>
      <c r="CK9" s="2">
        <v>5225</v>
      </c>
      <c r="CL9" s="2">
        <v>5330</v>
      </c>
      <c r="CM9" s="2">
        <v>5186</v>
      </c>
      <c r="CN9" s="2">
        <v>4918</v>
      </c>
      <c r="CO9" s="2">
        <v>4970</v>
      </c>
      <c r="CP9" s="2">
        <v>5144</v>
      </c>
      <c r="CQ9" s="2">
        <v>5260</v>
      </c>
      <c r="CR9" s="2">
        <v>5265</v>
      </c>
      <c r="CS9" s="2">
        <v>5042</v>
      </c>
      <c r="CT9" s="2">
        <v>4908</v>
      </c>
      <c r="CU9" s="2">
        <v>5449</v>
      </c>
      <c r="CV9" s="2">
        <v>5603</v>
      </c>
      <c r="CW9" s="2">
        <v>5020</v>
      </c>
      <c r="CX9" s="2">
        <v>4998</v>
      </c>
      <c r="CY9" s="2">
        <v>5107</v>
      </c>
      <c r="CZ9" s="2">
        <v>5247</v>
      </c>
      <c r="DA9" s="2">
        <v>5413</v>
      </c>
      <c r="DB9" s="2">
        <v>5220</v>
      </c>
      <c r="DC9" s="2">
        <v>4928</v>
      </c>
      <c r="DD9" s="2">
        <v>5209</v>
      </c>
      <c r="DE9" s="2">
        <v>5600</v>
      </c>
      <c r="DF9" s="2">
        <v>5524</v>
      </c>
      <c r="DG9" s="2">
        <v>6100</v>
      </c>
      <c r="DH9" s="2">
        <v>6126</v>
      </c>
      <c r="DI9" s="2">
        <v>6017</v>
      </c>
      <c r="DJ9" s="2">
        <v>5760</v>
      </c>
      <c r="DK9" s="2">
        <v>5710</v>
      </c>
      <c r="DL9" s="2">
        <v>5445</v>
      </c>
      <c r="DM9" s="2">
        <v>5241</v>
      </c>
      <c r="DN9" s="2">
        <v>5277</v>
      </c>
      <c r="DO9" s="2">
        <v>5179</v>
      </c>
      <c r="DP9" s="2">
        <v>5236</v>
      </c>
      <c r="DQ9" s="2">
        <v>5506</v>
      </c>
      <c r="DR9" s="2">
        <v>5629</v>
      </c>
      <c r="DS9" s="2">
        <v>5340</v>
      </c>
      <c r="DT9" s="2">
        <v>4939</v>
      </c>
      <c r="DU9" s="2">
        <v>4812</v>
      </c>
      <c r="DV9" s="2">
        <v>4539</v>
      </c>
      <c r="DW9" s="2">
        <v>4723</v>
      </c>
      <c r="DX9" s="2">
        <v>4694</v>
      </c>
      <c r="DY9" s="2">
        <v>4443</v>
      </c>
      <c r="DZ9" s="2">
        <v>4383</v>
      </c>
      <c r="EA9" s="2">
        <v>4648</v>
      </c>
      <c r="EB9" s="2">
        <v>4609</v>
      </c>
      <c r="EC9" s="2">
        <v>4506</v>
      </c>
      <c r="ED9" s="2">
        <v>4489</v>
      </c>
      <c r="EE9" s="2">
        <v>4544</v>
      </c>
      <c r="EF9" s="2">
        <v>4507</v>
      </c>
      <c r="EG9" s="2">
        <v>4402</v>
      </c>
      <c r="EH9" s="2">
        <v>4384</v>
      </c>
      <c r="EI9" s="2">
        <v>4375</v>
      </c>
      <c r="EJ9" s="2">
        <v>4362</v>
      </c>
      <c r="EK9" s="2">
        <v>4390</v>
      </c>
      <c r="EL9" s="2">
        <v>4445</v>
      </c>
      <c r="EM9" s="2">
        <v>4400</v>
      </c>
      <c r="EN9" s="2">
        <v>4297</v>
      </c>
      <c r="EO9" s="2">
        <v>4004</v>
      </c>
      <c r="EP9" s="2">
        <v>4048</v>
      </c>
      <c r="EQ9" s="2">
        <v>4048</v>
      </c>
      <c r="ER9" s="2">
        <v>4008</v>
      </c>
      <c r="ES9" s="2">
        <v>3756</v>
      </c>
      <c r="ET9" s="2">
        <v>3712</v>
      </c>
      <c r="EU9" s="2">
        <v>3780</v>
      </c>
      <c r="EV9" s="2">
        <v>3714</v>
      </c>
      <c r="EW9" s="2">
        <v>3747</v>
      </c>
      <c r="EX9" s="2">
        <v>3695</v>
      </c>
      <c r="EY9" s="2">
        <v>3536</v>
      </c>
      <c r="EZ9" s="2">
        <v>3550</v>
      </c>
      <c r="FA9" s="2">
        <v>3407</v>
      </c>
      <c r="FB9" s="2">
        <v>3349</v>
      </c>
      <c r="FC9" s="2">
        <v>3363</v>
      </c>
      <c r="FD9" s="2">
        <v>3404</v>
      </c>
      <c r="FE9" s="2">
        <v>3425</v>
      </c>
      <c r="FF9" s="2">
        <v>3474</v>
      </c>
      <c r="FG9" s="2">
        <v>3363</v>
      </c>
      <c r="FH9" s="2">
        <v>3379</v>
      </c>
      <c r="FI9" s="2">
        <v>3264</v>
      </c>
      <c r="FJ9" s="2">
        <v>3303</v>
      </c>
      <c r="FK9" s="2">
        <v>3229</v>
      </c>
      <c r="FL9" s="2">
        <v>3220</v>
      </c>
      <c r="FM9" s="2">
        <v>3138</v>
      </c>
      <c r="FN9" s="2">
        <v>3179</v>
      </c>
      <c r="FO9" s="2">
        <v>3187</v>
      </c>
      <c r="FP9" s="2">
        <v>3153</v>
      </c>
      <c r="FQ9" s="2">
        <v>3189</v>
      </c>
      <c r="FR9" s="2">
        <v>3160</v>
      </c>
      <c r="FS9" s="2">
        <v>3102</v>
      </c>
      <c r="FT9" s="2">
        <v>3014</v>
      </c>
      <c r="FU9" s="2">
        <v>3117</v>
      </c>
      <c r="FV9" s="2">
        <v>3034</v>
      </c>
      <c r="FW9" s="2">
        <v>3118</v>
      </c>
      <c r="FX9" s="2">
        <v>3165</v>
      </c>
      <c r="FY9" s="2">
        <v>3122</v>
      </c>
      <c r="FZ9" s="2">
        <v>3145</v>
      </c>
      <c r="GA9" s="2">
        <v>3073</v>
      </c>
      <c r="GB9" s="2">
        <v>2981</v>
      </c>
      <c r="GC9" s="2">
        <v>2953</v>
      </c>
      <c r="GD9" s="2">
        <v>2873.5</v>
      </c>
      <c r="GE9" s="2">
        <v>2909.5</v>
      </c>
      <c r="GF9" s="2">
        <v>2905.5</v>
      </c>
      <c r="GG9" s="2">
        <v>2994.5</v>
      </c>
      <c r="GH9" s="2">
        <v>3027</v>
      </c>
      <c r="GI9" s="2">
        <v>3019</v>
      </c>
      <c r="GJ9" s="2">
        <v>2962</v>
      </c>
      <c r="GK9" s="2">
        <v>3000</v>
      </c>
      <c r="GL9" s="2">
        <v>3051</v>
      </c>
      <c r="GM9" s="2">
        <v>3004</v>
      </c>
      <c r="GN9" s="2">
        <v>2937</v>
      </c>
      <c r="GO9" s="2">
        <v>2899.5</v>
      </c>
      <c r="GP9" s="2">
        <v>2965.5</v>
      </c>
      <c r="GQ9" s="2">
        <v>2958</v>
      </c>
      <c r="GR9" s="2">
        <v>2968</v>
      </c>
      <c r="GS9" s="2">
        <v>2963</v>
      </c>
      <c r="GT9" s="2">
        <v>2947.5</v>
      </c>
      <c r="GU9" s="2">
        <v>2986</v>
      </c>
      <c r="GV9" s="2">
        <v>2966</v>
      </c>
      <c r="GW9" s="2">
        <v>3015</v>
      </c>
      <c r="GX9" s="2">
        <v>2979.5</v>
      </c>
      <c r="GY9" s="2">
        <v>2872</v>
      </c>
      <c r="GZ9" s="2">
        <v>2905</v>
      </c>
      <c r="HA9" s="2">
        <v>2805</v>
      </c>
      <c r="HB9" s="2">
        <v>2838.5</v>
      </c>
      <c r="HC9" s="2">
        <v>2732.5</v>
      </c>
      <c r="HD9" s="2">
        <v>2804.5</v>
      </c>
      <c r="HE9" s="2">
        <v>2778</v>
      </c>
      <c r="HF9" s="2">
        <v>2835.5</v>
      </c>
      <c r="HG9" s="2">
        <v>2870</v>
      </c>
      <c r="HH9" s="2">
        <v>2655</v>
      </c>
      <c r="HI9" s="2">
        <v>2642.5</v>
      </c>
      <c r="HJ9" s="2">
        <v>2633</v>
      </c>
      <c r="HK9" s="2">
        <v>2634</v>
      </c>
      <c r="HL9" s="2">
        <v>2643.5</v>
      </c>
      <c r="HM9" s="2">
        <v>2638</v>
      </c>
      <c r="HN9" s="2">
        <v>2619.5</v>
      </c>
      <c r="HO9" s="2">
        <v>2603.5</v>
      </c>
      <c r="HP9" s="2">
        <v>2577</v>
      </c>
      <c r="HQ9" s="2">
        <v>2629</v>
      </c>
      <c r="HR9" s="2">
        <v>2618</v>
      </c>
      <c r="HS9" s="2">
        <v>2630</v>
      </c>
      <c r="HT9" s="2">
        <v>2660</v>
      </c>
      <c r="HU9" s="2">
        <v>2624.5</v>
      </c>
      <c r="HV9" s="2">
        <v>2591</v>
      </c>
      <c r="HW9" s="2">
        <v>2555.5</v>
      </c>
      <c r="HX9" s="2">
        <v>2560</v>
      </c>
      <c r="HY9" s="2">
        <v>2564</v>
      </c>
      <c r="HZ9" s="2">
        <v>2572.5</v>
      </c>
      <c r="IA9" s="2">
        <v>2579</v>
      </c>
      <c r="IB9" s="2">
        <v>2576</v>
      </c>
      <c r="IC9" s="2">
        <v>2558.5</v>
      </c>
      <c r="ID9" s="2">
        <v>2565</v>
      </c>
      <c r="IE9" s="2">
        <v>2596</v>
      </c>
      <c r="IF9" s="2">
        <v>2575</v>
      </c>
      <c r="IG9" s="2">
        <v>2564</v>
      </c>
      <c r="IH9" s="2">
        <v>2520</v>
      </c>
      <c r="II9" s="2">
        <v>2497.5</v>
      </c>
      <c r="IJ9" s="2">
        <v>2530</v>
      </c>
      <c r="IK9" s="2">
        <v>2484.5</v>
      </c>
      <c r="IL9" s="2">
        <v>2474</v>
      </c>
      <c r="IM9" s="2">
        <v>2443</v>
      </c>
      <c r="IN9" s="2">
        <v>2428</v>
      </c>
      <c r="IO9" s="2">
        <v>2390.5</v>
      </c>
      <c r="IP9" s="2">
        <v>2345</v>
      </c>
      <c r="IQ9" s="2">
        <v>2361.5</v>
      </c>
      <c r="IR9" s="2">
        <v>2338</v>
      </c>
      <c r="IS9" s="2">
        <v>2324</v>
      </c>
      <c r="IT9" s="2">
        <v>2308.5</v>
      </c>
    </row>
    <row r="10" spans="1:254" ht="15.9" customHeight="1">
      <c r="A10" s="65" t="s">
        <v>15</v>
      </c>
      <c r="B10" s="25" t="s">
        <v>16</v>
      </c>
      <c r="C10" s="39">
        <v>9415</v>
      </c>
      <c r="D10" s="38">
        <v>416</v>
      </c>
      <c r="E10" s="29">
        <v>8999</v>
      </c>
      <c r="F10" s="29">
        <v>8628</v>
      </c>
      <c r="G10" s="29">
        <v>8305</v>
      </c>
      <c r="H10" s="29">
        <v>8207</v>
      </c>
      <c r="I10" s="29">
        <v>8343</v>
      </c>
      <c r="J10" s="29">
        <v>8116</v>
      </c>
      <c r="K10" s="29">
        <v>8123</v>
      </c>
      <c r="L10" s="29">
        <v>8243</v>
      </c>
      <c r="M10" s="29">
        <v>8432</v>
      </c>
      <c r="N10" s="29">
        <v>8391</v>
      </c>
      <c r="O10" s="29">
        <v>8601</v>
      </c>
      <c r="P10" s="29">
        <v>8657</v>
      </c>
      <c r="Q10" s="29">
        <v>8327</v>
      </c>
      <c r="R10" s="29">
        <v>8245</v>
      </c>
      <c r="S10" s="29">
        <v>8411</v>
      </c>
      <c r="T10" s="29">
        <v>8530</v>
      </c>
      <c r="U10" s="29">
        <v>8419</v>
      </c>
      <c r="V10" s="29">
        <v>8506</v>
      </c>
      <c r="W10" s="29">
        <v>8490</v>
      </c>
      <c r="X10" s="29">
        <v>8429</v>
      </c>
      <c r="Y10" s="29">
        <v>8598</v>
      </c>
      <c r="Z10" s="29">
        <v>8891</v>
      </c>
      <c r="AA10" s="29">
        <v>9020</v>
      </c>
      <c r="AB10" s="29">
        <v>8971</v>
      </c>
      <c r="AC10" s="29">
        <v>8918</v>
      </c>
      <c r="AD10" s="29">
        <v>8749</v>
      </c>
      <c r="AE10" s="29">
        <v>8850</v>
      </c>
      <c r="AF10" s="29">
        <v>8870</v>
      </c>
      <c r="AG10" s="29">
        <v>8806</v>
      </c>
      <c r="AH10" s="29">
        <v>9001</v>
      </c>
      <c r="AI10" s="29">
        <v>9250</v>
      </c>
      <c r="AJ10" s="29">
        <v>9744</v>
      </c>
      <c r="AK10" s="29">
        <v>9763</v>
      </c>
      <c r="AL10" s="29">
        <v>9607</v>
      </c>
      <c r="AM10" s="29">
        <v>9864</v>
      </c>
      <c r="AN10" s="29">
        <v>9927</v>
      </c>
      <c r="AO10" s="29">
        <v>9915</v>
      </c>
      <c r="AP10" s="29">
        <v>9919</v>
      </c>
      <c r="AQ10" s="29">
        <v>9464</v>
      </c>
      <c r="AR10" s="29">
        <v>8955</v>
      </c>
      <c r="AS10" s="29">
        <v>9159</v>
      </c>
      <c r="AT10" s="29">
        <v>9407</v>
      </c>
      <c r="AU10" s="29">
        <v>9718</v>
      </c>
      <c r="AV10" s="29">
        <v>10105</v>
      </c>
      <c r="AW10" s="29">
        <v>10180</v>
      </c>
      <c r="AX10" s="29">
        <v>10570</v>
      </c>
      <c r="AY10" s="29">
        <v>10275</v>
      </c>
      <c r="AZ10" s="29">
        <v>10625</v>
      </c>
      <c r="BA10" s="29">
        <v>10700</v>
      </c>
      <c r="BB10" s="29">
        <v>10805</v>
      </c>
      <c r="BC10" s="29">
        <v>11170</v>
      </c>
      <c r="BD10" s="29">
        <v>11035</v>
      </c>
      <c r="BE10" s="29">
        <v>11090</v>
      </c>
      <c r="BF10" s="29">
        <v>10485</v>
      </c>
      <c r="BG10" s="29">
        <v>10355</v>
      </c>
      <c r="BH10" s="29">
        <v>10235</v>
      </c>
      <c r="BI10" s="29">
        <v>11125</v>
      </c>
      <c r="BJ10" s="29">
        <v>11550</v>
      </c>
      <c r="BK10" s="29">
        <v>12380</v>
      </c>
      <c r="BL10" s="30">
        <v>10555</v>
      </c>
      <c r="BM10" s="2">
        <v>10685</v>
      </c>
      <c r="BN10" s="2">
        <v>10640</v>
      </c>
      <c r="BO10" s="2">
        <v>10565</v>
      </c>
      <c r="BP10" s="2">
        <v>10180</v>
      </c>
      <c r="BQ10" s="2">
        <v>9878</v>
      </c>
      <c r="BR10" s="2">
        <v>9574</v>
      </c>
      <c r="BS10" s="2">
        <v>9566</v>
      </c>
      <c r="BT10" s="2">
        <v>9740</v>
      </c>
      <c r="BU10" s="2">
        <v>9653</v>
      </c>
      <c r="BV10" s="2">
        <v>9742</v>
      </c>
      <c r="BW10" s="2">
        <v>9903</v>
      </c>
      <c r="BX10" s="2">
        <v>9827</v>
      </c>
      <c r="BY10" s="2">
        <v>9998</v>
      </c>
      <c r="BZ10" s="2">
        <v>10040</v>
      </c>
      <c r="CA10" s="2">
        <v>10215</v>
      </c>
      <c r="CB10" s="2">
        <v>10385</v>
      </c>
      <c r="CC10" s="2">
        <v>10295</v>
      </c>
      <c r="CD10" s="2">
        <v>10060</v>
      </c>
      <c r="CE10" s="2">
        <v>9791</v>
      </c>
      <c r="CF10" s="2">
        <v>9900</v>
      </c>
      <c r="CG10" s="2">
        <v>9952</v>
      </c>
      <c r="CH10" s="2">
        <v>9891</v>
      </c>
      <c r="CI10" s="2">
        <v>9309</v>
      </c>
      <c r="CJ10" s="2">
        <v>9255</v>
      </c>
      <c r="CK10" s="2">
        <v>9196</v>
      </c>
      <c r="CL10" s="2">
        <v>9478</v>
      </c>
      <c r="CM10" s="2">
        <v>9271</v>
      </c>
      <c r="CN10" s="2">
        <v>8912</v>
      </c>
      <c r="CO10" s="2">
        <v>8964</v>
      </c>
      <c r="CP10" s="2">
        <v>9435</v>
      </c>
      <c r="CQ10" s="2">
        <v>9515</v>
      </c>
      <c r="CR10" s="2">
        <v>9394</v>
      </c>
      <c r="CS10" s="2">
        <v>9084</v>
      </c>
      <c r="CT10" s="2">
        <v>8800</v>
      </c>
      <c r="CU10" s="2">
        <v>9678</v>
      </c>
      <c r="CV10" s="2">
        <v>10070</v>
      </c>
      <c r="CW10" s="2">
        <v>9770</v>
      </c>
      <c r="CX10" s="2">
        <v>9758</v>
      </c>
      <c r="CY10" s="2">
        <v>10025</v>
      </c>
      <c r="CZ10" s="2">
        <v>10180</v>
      </c>
      <c r="DA10" s="2">
        <v>10500</v>
      </c>
      <c r="DB10" s="2">
        <v>10100</v>
      </c>
      <c r="DC10" s="2">
        <v>9565</v>
      </c>
      <c r="DD10" s="2">
        <v>10165</v>
      </c>
      <c r="DE10" s="2">
        <v>10490</v>
      </c>
      <c r="DF10" s="2">
        <v>10690</v>
      </c>
      <c r="DG10" s="2">
        <v>11750</v>
      </c>
      <c r="DH10" s="2">
        <v>11880</v>
      </c>
      <c r="DI10" s="2">
        <v>11610</v>
      </c>
      <c r="DJ10" s="2">
        <v>10760</v>
      </c>
      <c r="DK10" s="2">
        <v>10660</v>
      </c>
      <c r="DL10" s="2">
        <v>10645</v>
      </c>
      <c r="DM10" s="2">
        <v>10165</v>
      </c>
      <c r="DN10" s="2">
        <v>9885</v>
      </c>
      <c r="DO10" s="2">
        <v>9738</v>
      </c>
      <c r="DP10" s="2">
        <v>9730</v>
      </c>
      <c r="DQ10" s="2">
        <v>9724</v>
      </c>
      <c r="DR10" s="2">
        <v>9832</v>
      </c>
      <c r="DS10" s="2">
        <v>10525</v>
      </c>
      <c r="DT10" s="2">
        <v>9950</v>
      </c>
      <c r="DU10" s="2">
        <v>9615</v>
      </c>
      <c r="DV10" s="2">
        <v>9055</v>
      </c>
      <c r="DW10" s="2">
        <v>9645</v>
      </c>
      <c r="DX10" s="2">
        <v>9685</v>
      </c>
      <c r="DY10" s="2">
        <v>9244</v>
      </c>
      <c r="DZ10" s="2">
        <v>8977</v>
      </c>
      <c r="EA10" s="2">
        <v>9607</v>
      </c>
      <c r="EB10" s="2">
        <v>9564</v>
      </c>
      <c r="EC10" s="2">
        <v>9355</v>
      </c>
      <c r="ED10" s="2">
        <v>9315</v>
      </c>
      <c r="EE10" s="2">
        <v>9337</v>
      </c>
      <c r="EF10" s="2">
        <v>9222</v>
      </c>
      <c r="EG10" s="2">
        <v>9132</v>
      </c>
      <c r="EH10" s="2">
        <v>9190</v>
      </c>
      <c r="EI10" s="2">
        <v>9023</v>
      </c>
      <c r="EJ10" s="2">
        <v>9026</v>
      </c>
      <c r="EK10" s="2">
        <v>8757</v>
      </c>
      <c r="EL10" s="2">
        <v>8985</v>
      </c>
      <c r="EM10" s="2">
        <v>8824</v>
      </c>
      <c r="EN10" s="2">
        <v>8745</v>
      </c>
      <c r="EO10" s="2">
        <v>8073</v>
      </c>
      <c r="EP10" s="2">
        <v>8230</v>
      </c>
      <c r="EQ10" s="2">
        <v>8190</v>
      </c>
      <c r="ER10" s="2">
        <v>8021</v>
      </c>
      <c r="ES10" s="2">
        <v>7571</v>
      </c>
      <c r="ET10" s="2">
        <v>7496</v>
      </c>
      <c r="EU10" s="2">
        <v>7859</v>
      </c>
      <c r="EV10" s="2">
        <v>7475</v>
      </c>
      <c r="EW10" s="2">
        <v>7571</v>
      </c>
      <c r="EX10" s="2">
        <v>7404</v>
      </c>
      <c r="EY10" s="2">
        <v>7143</v>
      </c>
      <c r="EZ10" s="2">
        <v>7094</v>
      </c>
      <c r="FA10" s="2">
        <v>6946</v>
      </c>
      <c r="FB10" s="2">
        <v>7024</v>
      </c>
      <c r="FC10" s="2">
        <v>7043</v>
      </c>
      <c r="FD10" s="2">
        <v>6663</v>
      </c>
      <c r="FE10" s="2">
        <v>6720</v>
      </c>
      <c r="FF10" s="2">
        <v>6754</v>
      </c>
      <c r="FG10" s="2">
        <v>6583</v>
      </c>
      <c r="FH10" s="2">
        <v>6598</v>
      </c>
      <c r="FI10" s="2">
        <v>6160</v>
      </c>
      <c r="FJ10" s="2">
        <v>6279</v>
      </c>
      <c r="FK10" s="2">
        <v>6131</v>
      </c>
      <c r="FL10" s="2">
        <v>6131</v>
      </c>
      <c r="FM10" s="2">
        <v>6065</v>
      </c>
      <c r="FN10" s="2">
        <v>6124</v>
      </c>
      <c r="FO10" s="2">
        <v>6107</v>
      </c>
      <c r="FP10" s="2">
        <v>6108</v>
      </c>
      <c r="FQ10" s="2">
        <v>6093</v>
      </c>
      <c r="FR10" s="2">
        <v>6027</v>
      </c>
      <c r="FS10" s="2">
        <v>5970</v>
      </c>
      <c r="FT10" s="2">
        <v>5884</v>
      </c>
      <c r="FU10" s="2">
        <v>6084</v>
      </c>
      <c r="FV10" s="2">
        <v>5860</v>
      </c>
      <c r="FW10" s="2">
        <v>5984</v>
      </c>
      <c r="FX10" s="2">
        <v>6121</v>
      </c>
      <c r="FY10" s="2">
        <v>6064</v>
      </c>
      <c r="FZ10" s="2">
        <v>6219</v>
      </c>
      <c r="GA10" s="2">
        <v>6051</v>
      </c>
      <c r="GB10" s="2">
        <v>5730</v>
      </c>
      <c r="GC10" s="2">
        <v>5692</v>
      </c>
      <c r="GD10" s="2">
        <v>5485</v>
      </c>
      <c r="GE10" s="2">
        <v>5527</v>
      </c>
      <c r="GF10" s="2">
        <v>5549</v>
      </c>
      <c r="GG10" s="2">
        <v>5699</v>
      </c>
      <c r="GH10" s="2">
        <v>5659</v>
      </c>
      <c r="GI10" s="2">
        <v>5655</v>
      </c>
      <c r="GJ10" s="2">
        <v>5595</v>
      </c>
      <c r="GK10" s="2">
        <v>5654</v>
      </c>
      <c r="GL10" s="2">
        <v>5835</v>
      </c>
      <c r="GM10" s="2">
        <v>5759</v>
      </c>
      <c r="GN10" s="2">
        <v>5662</v>
      </c>
      <c r="GO10" s="2">
        <v>5602</v>
      </c>
      <c r="GP10" s="2">
        <v>5726</v>
      </c>
      <c r="GQ10" s="2">
        <v>5711</v>
      </c>
      <c r="GR10" s="2">
        <v>5809</v>
      </c>
      <c r="GS10" s="2">
        <v>5733</v>
      </c>
      <c r="GT10" s="2">
        <v>5682</v>
      </c>
      <c r="GU10" s="2">
        <v>5719</v>
      </c>
      <c r="GV10" s="2">
        <v>5608</v>
      </c>
      <c r="GW10" s="2">
        <v>5676</v>
      </c>
      <c r="GX10" s="2">
        <v>5649</v>
      </c>
      <c r="GY10" s="2">
        <v>5493</v>
      </c>
      <c r="GZ10" s="2">
        <v>5527</v>
      </c>
      <c r="HA10" s="2">
        <v>5370</v>
      </c>
      <c r="HB10" s="2">
        <v>5463</v>
      </c>
      <c r="HC10" s="2">
        <v>5399</v>
      </c>
      <c r="HD10" s="2">
        <v>5462</v>
      </c>
      <c r="HE10" s="2">
        <v>5478</v>
      </c>
      <c r="HF10" s="2">
        <v>5510</v>
      </c>
      <c r="HG10" s="2">
        <v>5585</v>
      </c>
      <c r="HH10" s="2">
        <v>5347</v>
      </c>
      <c r="HI10" s="2">
        <v>5323</v>
      </c>
      <c r="HJ10" s="2">
        <v>5409</v>
      </c>
      <c r="HK10" s="2">
        <v>5408</v>
      </c>
      <c r="HL10" s="2">
        <v>5483</v>
      </c>
      <c r="HM10" s="2">
        <v>5527</v>
      </c>
      <c r="HN10" s="2">
        <v>5548</v>
      </c>
      <c r="HO10" s="2">
        <v>5484</v>
      </c>
      <c r="HP10" s="2">
        <v>5455</v>
      </c>
      <c r="HQ10" s="2">
        <v>5558</v>
      </c>
      <c r="HR10" s="2">
        <v>5536</v>
      </c>
      <c r="HS10" s="2">
        <v>5453</v>
      </c>
      <c r="HT10" s="2">
        <v>5484</v>
      </c>
      <c r="HU10" s="2">
        <v>5380</v>
      </c>
      <c r="HV10" s="2">
        <v>5309</v>
      </c>
      <c r="HW10" s="2">
        <v>5243</v>
      </c>
      <c r="HX10" s="2">
        <v>5255</v>
      </c>
      <c r="HY10" s="2">
        <v>5232</v>
      </c>
      <c r="HZ10" s="2">
        <v>5237</v>
      </c>
      <c r="IA10" s="2">
        <v>5247</v>
      </c>
      <c r="IB10" s="2">
        <v>5255</v>
      </c>
      <c r="IC10" s="2">
        <v>5270</v>
      </c>
      <c r="ID10" s="2">
        <v>5246</v>
      </c>
      <c r="IE10" s="2">
        <v>5143</v>
      </c>
      <c r="IF10" s="2">
        <v>5092</v>
      </c>
      <c r="IG10" s="2">
        <v>5088</v>
      </c>
      <c r="IH10" s="2">
        <v>5014</v>
      </c>
      <c r="II10" s="2">
        <v>5070</v>
      </c>
      <c r="IJ10" s="2">
        <v>5171</v>
      </c>
      <c r="IK10" s="2">
        <v>5087</v>
      </c>
      <c r="IL10" s="2">
        <v>5235</v>
      </c>
      <c r="IM10" s="2">
        <v>5187</v>
      </c>
      <c r="IN10" s="2">
        <v>5167</v>
      </c>
      <c r="IO10" s="2">
        <v>5117</v>
      </c>
      <c r="IP10" s="2">
        <v>5030</v>
      </c>
      <c r="IQ10" s="2">
        <v>5075</v>
      </c>
      <c r="IR10" s="2">
        <v>4997</v>
      </c>
      <c r="IS10" s="2">
        <v>5006</v>
      </c>
      <c r="IT10" s="2">
        <v>4993</v>
      </c>
    </row>
    <row r="11" spans="1:254" ht="15.9" customHeight="1">
      <c r="A11" s="65" t="s">
        <v>17</v>
      </c>
      <c r="B11" s="25" t="s">
        <v>18</v>
      </c>
      <c r="C11" s="39">
        <v>4860</v>
      </c>
      <c r="D11" s="38">
        <v>113</v>
      </c>
      <c r="E11" s="29">
        <v>4747</v>
      </c>
      <c r="F11" s="29">
        <v>4753</v>
      </c>
      <c r="G11" s="29">
        <v>4818</v>
      </c>
      <c r="H11" s="29">
        <v>4832</v>
      </c>
      <c r="I11" s="29">
        <v>4858</v>
      </c>
      <c r="J11" s="29">
        <v>5104</v>
      </c>
      <c r="K11" s="29">
        <v>4613</v>
      </c>
      <c r="L11" s="29">
        <v>4508</v>
      </c>
      <c r="M11" s="29">
        <v>4445</v>
      </c>
      <c r="N11" s="29">
        <v>4279</v>
      </c>
      <c r="O11" s="29">
        <v>4295</v>
      </c>
      <c r="P11" s="29">
        <v>4369</v>
      </c>
      <c r="Q11" s="29">
        <v>4497</v>
      </c>
      <c r="R11" s="29">
        <v>4472</v>
      </c>
      <c r="S11" s="29">
        <v>4510</v>
      </c>
      <c r="T11" s="29">
        <v>4312</v>
      </c>
      <c r="U11" s="29">
        <v>4525</v>
      </c>
      <c r="V11" s="29">
        <v>4355</v>
      </c>
      <c r="W11" s="29">
        <v>4368</v>
      </c>
      <c r="X11" s="29">
        <v>4422</v>
      </c>
      <c r="Y11" s="29">
        <v>4444</v>
      </c>
      <c r="Z11" s="29">
        <v>4409</v>
      </c>
      <c r="AA11" s="29">
        <v>4355</v>
      </c>
      <c r="AB11" s="29">
        <v>4307</v>
      </c>
      <c r="AC11" s="29">
        <v>4298</v>
      </c>
      <c r="AD11" s="29">
        <v>4037</v>
      </c>
      <c r="AE11" s="29">
        <v>4074</v>
      </c>
      <c r="AF11" s="29">
        <v>4050</v>
      </c>
      <c r="AG11" s="29">
        <v>3818</v>
      </c>
      <c r="AH11" s="29">
        <v>3822</v>
      </c>
      <c r="AI11" s="29">
        <v>3885</v>
      </c>
      <c r="AJ11" s="29">
        <v>3726</v>
      </c>
      <c r="AK11" s="29">
        <v>3778</v>
      </c>
      <c r="AL11" s="29">
        <v>3789</v>
      </c>
      <c r="AM11" s="29">
        <v>4020</v>
      </c>
      <c r="AN11" s="29">
        <v>3891</v>
      </c>
      <c r="AO11" s="29">
        <v>3860</v>
      </c>
      <c r="AP11" s="29">
        <v>3930</v>
      </c>
      <c r="AQ11" s="29">
        <v>4027</v>
      </c>
      <c r="AR11" s="29">
        <v>4107</v>
      </c>
      <c r="AS11" s="29">
        <v>4080</v>
      </c>
      <c r="AT11" s="29">
        <v>4166</v>
      </c>
      <c r="AU11" s="29">
        <v>4236</v>
      </c>
      <c r="AV11" s="29">
        <v>4315</v>
      </c>
      <c r="AW11" s="29">
        <v>4292</v>
      </c>
      <c r="AX11" s="29">
        <v>4314</v>
      </c>
      <c r="AY11" s="29">
        <v>4470</v>
      </c>
      <c r="AZ11" s="29">
        <v>4456</v>
      </c>
      <c r="BA11" s="29">
        <v>4277</v>
      </c>
      <c r="BB11" s="29">
        <v>4201</v>
      </c>
      <c r="BC11" s="29">
        <v>4154</v>
      </c>
      <c r="BD11" s="29">
        <v>4137</v>
      </c>
      <c r="BE11" s="29">
        <v>4143</v>
      </c>
      <c r="BF11" s="29">
        <v>4155</v>
      </c>
      <c r="BG11" s="29">
        <v>4245</v>
      </c>
      <c r="BH11" s="29">
        <v>4312</v>
      </c>
      <c r="BI11" s="29">
        <v>4372</v>
      </c>
      <c r="BJ11" s="29">
        <v>4184</v>
      </c>
      <c r="BK11" s="29">
        <v>4142</v>
      </c>
      <c r="BL11" s="30">
        <v>4115</v>
      </c>
      <c r="BM11" s="2">
        <v>4359</v>
      </c>
      <c r="BN11" s="2">
        <v>4172</v>
      </c>
      <c r="BO11" s="2">
        <v>4172</v>
      </c>
      <c r="BP11" s="2">
        <v>4246</v>
      </c>
      <c r="BQ11" s="2">
        <v>4110</v>
      </c>
      <c r="BR11" s="2">
        <v>4092</v>
      </c>
      <c r="BS11" s="2">
        <v>4202</v>
      </c>
      <c r="BT11" s="2">
        <v>4602</v>
      </c>
      <c r="BU11" s="2">
        <v>4707</v>
      </c>
      <c r="BV11" s="2">
        <v>4613</v>
      </c>
      <c r="BW11" s="2">
        <v>4448</v>
      </c>
      <c r="BX11" s="2">
        <v>4530</v>
      </c>
      <c r="BY11" s="2">
        <v>4493</v>
      </c>
      <c r="BZ11" s="2">
        <v>4358</v>
      </c>
      <c r="CA11" s="2">
        <v>4430</v>
      </c>
      <c r="CB11" s="2">
        <v>4447</v>
      </c>
      <c r="CC11" s="2">
        <v>4323</v>
      </c>
      <c r="CD11" s="2">
        <v>4173</v>
      </c>
      <c r="CE11" s="2">
        <v>3931</v>
      </c>
      <c r="CF11" s="2">
        <v>3981</v>
      </c>
      <c r="CG11" s="2">
        <v>4143</v>
      </c>
      <c r="CH11" s="2">
        <v>4197</v>
      </c>
      <c r="CI11" s="2">
        <v>4086</v>
      </c>
      <c r="CJ11" s="2">
        <v>4072</v>
      </c>
      <c r="CK11" s="2">
        <v>4086</v>
      </c>
      <c r="CL11" s="2">
        <v>4098</v>
      </c>
      <c r="CM11" s="2">
        <v>4025</v>
      </c>
      <c r="CN11" s="2">
        <v>3912</v>
      </c>
      <c r="CO11" s="2">
        <v>3808</v>
      </c>
      <c r="CP11" s="2">
        <v>4002</v>
      </c>
      <c r="CQ11" s="2">
        <v>4032</v>
      </c>
      <c r="CR11" s="2">
        <v>4042</v>
      </c>
      <c r="CS11" s="2">
        <v>4063</v>
      </c>
      <c r="CT11" s="2">
        <v>3989</v>
      </c>
      <c r="CU11" s="2">
        <v>4184</v>
      </c>
      <c r="CV11" s="2">
        <v>4191</v>
      </c>
      <c r="CW11" s="2">
        <v>4263</v>
      </c>
      <c r="CX11" s="2">
        <v>4308</v>
      </c>
      <c r="CY11" s="2">
        <v>4279</v>
      </c>
      <c r="CZ11" s="2">
        <v>4306</v>
      </c>
      <c r="DA11" s="2">
        <v>4464</v>
      </c>
      <c r="DB11" s="2">
        <v>4500</v>
      </c>
      <c r="DC11" s="2">
        <v>4419</v>
      </c>
      <c r="DD11" s="2">
        <v>4478</v>
      </c>
      <c r="DE11" s="2">
        <v>4460</v>
      </c>
      <c r="DF11" s="2">
        <v>4211</v>
      </c>
      <c r="DG11" s="2">
        <v>4335</v>
      </c>
      <c r="DH11" s="2">
        <v>4370</v>
      </c>
      <c r="DI11" s="2">
        <v>4340</v>
      </c>
      <c r="DJ11" s="2">
        <v>4115</v>
      </c>
      <c r="DK11" s="2">
        <v>3865</v>
      </c>
      <c r="DL11" s="2">
        <v>3744</v>
      </c>
      <c r="DM11" s="2">
        <v>4016</v>
      </c>
      <c r="DN11" s="2">
        <v>4118</v>
      </c>
      <c r="DO11" s="2">
        <v>4051</v>
      </c>
      <c r="DP11" s="2">
        <v>4173</v>
      </c>
      <c r="DQ11" s="2">
        <v>4223</v>
      </c>
      <c r="DR11" s="2">
        <v>4378</v>
      </c>
      <c r="DS11" s="2">
        <v>4591</v>
      </c>
      <c r="DT11" s="2">
        <v>4915</v>
      </c>
      <c r="DU11" s="2">
        <v>4594</v>
      </c>
      <c r="DV11" s="2">
        <v>4491</v>
      </c>
      <c r="DW11" s="2">
        <v>4518</v>
      </c>
      <c r="DX11" s="2">
        <v>5208</v>
      </c>
      <c r="DY11" s="2">
        <v>5377</v>
      </c>
      <c r="DZ11" s="2">
        <v>5387</v>
      </c>
      <c r="EA11" s="2">
        <v>5504</v>
      </c>
      <c r="EB11" s="2">
        <v>5638</v>
      </c>
      <c r="EC11" s="2">
        <v>5716</v>
      </c>
      <c r="ED11" s="2">
        <v>5699</v>
      </c>
      <c r="EE11" s="2">
        <v>5793</v>
      </c>
      <c r="EF11" s="2">
        <v>5858</v>
      </c>
      <c r="EG11" s="2">
        <v>5869</v>
      </c>
      <c r="EH11" s="2">
        <v>5881</v>
      </c>
      <c r="EI11" s="2">
        <v>6036</v>
      </c>
      <c r="EJ11" s="2">
        <v>5999</v>
      </c>
      <c r="EK11" s="2">
        <v>5904</v>
      </c>
      <c r="EL11" s="2">
        <v>5960</v>
      </c>
      <c r="EM11" s="2">
        <v>5943</v>
      </c>
      <c r="EN11" s="2">
        <v>5869</v>
      </c>
      <c r="EO11" s="2">
        <v>5645</v>
      </c>
      <c r="EP11" s="2">
        <v>5676</v>
      </c>
      <c r="EQ11" s="2">
        <v>5665</v>
      </c>
      <c r="ER11" s="2">
        <v>5715</v>
      </c>
      <c r="ES11" s="2">
        <v>5445</v>
      </c>
      <c r="ET11" s="2">
        <v>5359</v>
      </c>
      <c r="EU11" s="2">
        <v>5340</v>
      </c>
      <c r="EV11" s="2">
        <v>5454</v>
      </c>
      <c r="EW11" s="2">
        <v>5447</v>
      </c>
      <c r="EX11" s="2">
        <v>5480</v>
      </c>
      <c r="EY11" s="2">
        <v>5433</v>
      </c>
      <c r="EZ11" s="2">
        <v>5470</v>
      </c>
      <c r="FA11" s="2">
        <v>5470</v>
      </c>
      <c r="FB11" s="2">
        <v>5394</v>
      </c>
      <c r="FC11" s="2">
        <v>5566</v>
      </c>
      <c r="FD11" s="2">
        <v>5441</v>
      </c>
      <c r="FE11" s="2">
        <v>5519</v>
      </c>
      <c r="FF11" s="2">
        <v>5581</v>
      </c>
      <c r="FG11" s="2">
        <v>5583</v>
      </c>
      <c r="FH11" s="2">
        <v>5678</v>
      </c>
      <c r="FI11" s="2">
        <v>5714</v>
      </c>
      <c r="FJ11" s="2">
        <v>5776</v>
      </c>
      <c r="FK11" s="2">
        <v>5723</v>
      </c>
      <c r="FL11" s="2">
        <v>5804</v>
      </c>
      <c r="FM11" s="2">
        <v>5919</v>
      </c>
      <c r="FN11" s="2">
        <v>5883</v>
      </c>
      <c r="FO11" s="2">
        <v>5840</v>
      </c>
      <c r="FP11" s="2">
        <v>5974</v>
      </c>
      <c r="FQ11" s="2">
        <v>6026</v>
      </c>
      <c r="FR11" s="2">
        <v>6179</v>
      </c>
      <c r="FS11" s="2">
        <v>6194</v>
      </c>
      <c r="FT11" s="2">
        <v>6074</v>
      </c>
      <c r="FU11" s="2">
        <v>6023</v>
      </c>
      <c r="FV11" s="2">
        <v>5876</v>
      </c>
      <c r="FW11" s="2">
        <v>5796</v>
      </c>
      <c r="FX11" s="2">
        <v>5950</v>
      </c>
      <c r="FY11" s="2">
        <v>6069</v>
      </c>
      <c r="FZ11" s="2">
        <v>6093</v>
      </c>
      <c r="GA11" s="2">
        <v>5890</v>
      </c>
      <c r="GB11" s="2">
        <v>5842</v>
      </c>
      <c r="GC11" s="2">
        <v>5665</v>
      </c>
      <c r="GD11" s="2">
        <v>5588</v>
      </c>
      <c r="GE11" s="2">
        <v>5798</v>
      </c>
      <c r="GF11" s="2">
        <v>5760</v>
      </c>
      <c r="GG11" s="2">
        <v>5715</v>
      </c>
      <c r="GH11" s="2">
        <v>5870</v>
      </c>
      <c r="GI11" s="2">
        <v>6027</v>
      </c>
      <c r="GJ11" s="2">
        <v>5145</v>
      </c>
      <c r="GK11" s="2">
        <v>5171</v>
      </c>
      <c r="GL11" s="2">
        <v>5199</v>
      </c>
      <c r="GM11" s="2">
        <v>5123</v>
      </c>
      <c r="GN11" s="2">
        <v>5061</v>
      </c>
      <c r="GO11" s="2">
        <v>5033</v>
      </c>
      <c r="GP11" s="2">
        <v>4958</v>
      </c>
      <c r="GQ11" s="2">
        <v>4970</v>
      </c>
      <c r="GR11" s="2">
        <v>4799</v>
      </c>
      <c r="GS11" s="2">
        <v>4916</v>
      </c>
      <c r="GT11" s="2">
        <v>4804</v>
      </c>
      <c r="GU11" s="2">
        <v>4759</v>
      </c>
      <c r="GV11" s="2">
        <v>4899</v>
      </c>
      <c r="GW11" s="2">
        <v>5054</v>
      </c>
      <c r="GX11" s="2">
        <v>5077</v>
      </c>
      <c r="GY11" s="2">
        <v>5047</v>
      </c>
      <c r="GZ11" s="2">
        <v>5093</v>
      </c>
      <c r="HA11" s="2">
        <v>4543</v>
      </c>
      <c r="HB11" s="2">
        <v>4595</v>
      </c>
      <c r="HC11" s="2">
        <v>4734</v>
      </c>
      <c r="HD11" s="2">
        <v>4739</v>
      </c>
      <c r="HE11" s="2">
        <v>4668</v>
      </c>
      <c r="HF11" s="2">
        <v>4818</v>
      </c>
      <c r="HG11" s="2">
        <v>4812</v>
      </c>
      <c r="HH11" s="2">
        <v>4770</v>
      </c>
      <c r="HI11" s="2">
        <v>4720</v>
      </c>
      <c r="HJ11" s="2">
        <v>4788</v>
      </c>
      <c r="HK11" s="2">
        <v>4662</v>
      </c>
      <c r="HL11" s="2">
        <v>4597</v>
      </c>
      <c r="HM11" s="2">
        <v>4678</v>
      </c>
      <c r="HN11" s="2">
        <v>4627</v>
      </c>
      <c r="HO11" s="2">
        <v>4588</v>
      </c>
      <c r="HP11" s="2">
        <v>4531</v>
      </c>
      <c r="HQ11" s="2">
        <v>4484</v>
      </c>
      <c r="HR11" s="2">
        <v>4510</v>
      </c>
      <c r="HS11" s="2">
        <v>4461</v>
      </c>
      <c r="HT11" s="2">
        <v>4430</v>
      </c>
      <c r="HU11" s="2">
        <v>4390</v>
      </c>
      <c r="HV11" s="2">
        <v>4435</v>
      </c>
      <c r="HW11" s="2">
        <v>4513</v>
      </c>
      <c r="HX11" s="2">
        <v>4564</v>
      </c>
      <c r="HY11" s="2">
        <v>4525</v>
      </c>
      <c r="HZ11" s="2">
        <v>4668</v>
      </c>
      <c r="IA11" s="2">
        <v>4668</v>
      </c>
      <c r="IB11" s="2">
        <v>4643</v>
      </c>
      <c r="IC11" s="2">
        <v>4732</v>
      </c>
      <c r="ID11" s="2">
        <v>4636</v>
      </c>
      <c r="IE11" s="2">
        <v>4664</v>
      </c>
      <c r="IF11" s="2">
        <v>4720</v>
      </c>
      <c r="IG11" s="2">
        <v>4724</v>
      </c>
      <c r="IH11" s="2">
        <v>4634</v>
      </c>
      <c r="II11" s="2">
        <v>4630</v>
      </c>
      <c r="IJ11" s="2">
        <v>4684</v>
      </c>
      <c r="IK11" s="2">
        <v>4644</v>
      </c>
      <c r="IL11" s="2">
        <v>4740</v>
      </c>
      <c r="IM11" s="2">
        <v>4726</v>
      </c>
      <c r="IN11" s="2">
        <v>4548</v>
      </c>
      <c r="IO11" s="2">
        <v>4525</v>
      </c>
      <c r="IP11" s="2">
        <v>4475</v>
      </c>
      <c r="IQ11" s="2">
        <v>4551</v>
      </c>
      <c r="IR11" s="2">
        <v>4425</v>
      </c>
      <c r="IS11" s="2">
        <v>4395</v>
      </c>
      <c r="IT11" s="2">
        <v>4092</v>
      </c>
    </row>
    <row r="12" spans="1:254" ht="15.9" customHeight="1">
      <c r="A12" s="65" t="s">
        <v>19</v>
      </c>
      <c r="B12" s="25" t="s">
        <v>20</v>
      </c>
      <c r="C12" s="39">
        <v>3540</v>
      </c>
      <c r="D12" s="38">
        <v>80</v>
      </c>
      <c r="E12" s="29">
        <v>3460</v>
      </c>
      <c r="F12" s="29">
        <v>3472</v>
      </c>
      <c r="G12" s="29">
        <v>3528</v>
      </c>
      <c r="H12" s="29">
        <v>3601</v>
      </c>
      <c r="I12" s="29">
        <v>3641</v>
      </c>
      <c r="J12" s="29">
        <v>3678</v>
      </c>
      <c r="K12" s="29">
        <v>3651</v>
      </c>
      <c r="L12" s="29">
        <v>3607</v>
      </c>
      <c r="M12" s="29">
        <v>3726</v>
      </c>
      <c r="N12" s="29">
        <v>3761</v>
      </c>
      <c r="O12" s="29">
        <v>3697</v>
      </c>
      <c r="P12" s="29">
        <v>3634</v>
      </c>
      <c r="Q12" s="29">
        <v>3580</v>
      </c>
      <c r="R12" s="29">
        <v>3457</v>
      </c>
      <c r="S12" s="29">
        <v>3475</v>
      </c>
      <c r="T12" s="29">
        <v>3528</v>
      </c>
      <c r="U12" s="29">
        <v>3550</v>
      </c>
      <c r="V12" s="29">
        <v>3419</v>
      </c>
      <c r="W12" s="29">
        <v>3407</v>
      </c>
      <c r="X12" s="29">
        <v>3470</v>
      </c>
      <c r="Y12" s="29">
        <v>3412</v>
      </c>
      <c r="Z12" s="29">
        <v>3330</v>
      </c>
      <c r="AA12" s="29">
        <v>3316</v>
      </c>
      <c r="AB12" s="29">
        <v>3261</v>
      </c>
      <c r="AC12" s="29">
        <v>3238</v>
      </c>
      <c r="AD12" s="29">
        <v>3297</v>
      </c>
      <c r="AE12" s="29">
        <v>3294</v>
      </c>
      <c r="AF12" s="29">
        <v>3324</v>
      </c>
      <c r="AG12" s="29">
        <v>3351</v>
      </c>
      <c r="AH12" s="29">
        <v>3412</v>
      </c>
      <c r="AI12" s="29">
        <v>3458</v>
      </c>
      <c r="AJ12" s="29">
        <v>3475</v>
      </c>
      <c r="AK12" s="29">
        <v>3502</v>
      </c>
      <c r="AL12" s="29">
        <v>3500</v>
      </c>
      <c r="AM12" s="29">
        <v>3505</v>
      </c>
      <c r="AN12" s="29">
        <v>3428</v>
      </c>
      <c r="AO12" s="29">
        <v>3475</v>
      </c>
      <c r="AP12" s="29">
        <v>3636</v>
      </c>
      <c r="AQ12" s="29">
        <v>3588</v>
      </c>
      <c r="AR12" s="29">
        <v>3649</v>
      </c>
      <c r="AS12" s="29">
        <v>3553</v>
      </c>
      <c r="AT12" s="29">
        <v>3678</v>
      </c>
      <c r="AU12" s="29">
        <v>3690</v>
      </c>
      <c r="AV12" s="29">
        <v>3726</v>
      </c>
      <c r="AW12" s="29">
        <v>3660</v>
      </c>
      <c r="AX12" s="29">
        <v>3732</v>
      </c>
      <c r="AY12" s="29">
        <v>3597</v>
      </c>
      <c r="AZ12" s="29">
        <v>3565</v>
      </c>
      <c r="BA12" s="29">
        <v>3643</v>
      </c>
      <c r="BB12" s="29">
        <v>3722</v>
      </c>
      <c r="BC12" s="29">
        <v>3727</v>
      </c>
      <c r="BD12" s="29">
        <v>3701</v>
      </c>
      <c r="BE12" s="29">
        <v>3791</v>
      </c>
      <c r="BF12" s="29">
        <v>3849</v>
      </c>
      <c r="BG12" s="29">
        <v>3934</v>
      </c>
      <c r="BH12" s="29">
        <v>4026</v>
      </c>
      <c r="BI12" s="29">
        <v>4049</v>
      </c>
      <c r="BJ12" s="29">
        <v>4002</v>
      </c>
      <c r="BK12" s="29">
        <v>3921</v>
      </c>
      <c r="BL12" s="30">
        <v>4007</v>
      </c>
      <c r="BM12" s="2">
        <v>4007</v>
      </c>
      <c r="BN12" s="2">
        <v>3988</v>
      </c>
      <c r="BO12" s="2">
        <v>3910</v>
      </c>
      <c r="BP12" s="2">
        <v>3820</v>
      </c>
      <c r="BQ12" s="2">
        <v>3912</v>
      </c>
      <c r="BR12" s="2">
        <v>4165</v>
      </c>
      <c r="BS12" s="2">
        <v>4180</v>
      </c>
      <c r="BT12" s="2">
        <v>4123</v>
      </c>
      <c r="BU12" s="2">
        <v>3984</v>
      </c>
      <c r="BV12" s="2">
        <v>4098</v>
      </c>
      <c r="BW12" s="2">
        <v>3988</v>
      </c>
      <c r="BX12" s="2">
        <v>3912</v>
      </c>
      <c r="BY12" s="2">
        <v>3885</v>
      </c>
      <c r="BZ12" s="2">
        <v>3959</v>
      </c>
      <c r="CA12" s="2">
        <v>4029</v>
      </c>
      <c r="CB12" s="2">
        <v>4063</v>
      </c>
      <c r="CC12" s="2">
        <v>4133</v>
      </c>
      <c r="CD12" s="2">
        <v>4232</v>
      </c>
      <c r="CE12" s="2">
        <v>4388</v>
      </c>
      <c r="CF12" s="2">
        <v>4259</v>
      </c>
      <c r="CG12" s="2">
        <v>4279</v>
      </c>
      <c r="CH12" s="2">
        <v>4306</v>
      </c>
      <c r="CI12" s="2">
        <v>4634</v>
      </c>
      <c r="CJ12" s="2">
        <v>4773</v>
      </c>
      <c r="CK12" s="2">
        <v>4680</v>
      </c>
      <c r="CL12" s="2">
        <v>4705</v>
      </c>
      <c r="CM12" s="2">
        <v>4725</v>
      </c>
      <c r="CN12" s="2">
        <v>4932</v>
      </c>
      <c r="CO12" s="2">
        <v>4955</v>
      </c>
      <c r="CP12" s="2">
        <v>4900</v>
      </c>
      <c r="CQ12" s="2">
        <v>4695</v>
      </c>
      <c r="CR12" s="2">
        <v>4624</v>
      </c>
      <c r="CS12" s="2">
        <v>4617</v>
      </c>
      <c r="CT12" s="2">
        <v>4607</v>
      </c>
      <c r="CU12" s="2">
        <v>4801</v>
      </c>
      <c r="CV12" s="2">
        <v>4720</v>
      </c>
      <c r="CW12" s="2">
        <v>4575</v>
      </c>
      <c r="CX12" s="2">
        <v>4450</v>
      </c>
      <c r="CY12" s="2">
        <v>4435</v>
      </c>
      <c r="CZ12" s="2">
        <v>4299</v>
      </c>
      <c r="DA12" s="2">
        <v>4208</v>
      </c>
      <c r="DB12" s="2">
        <v>4150</v>
      </c>
      <c r="DC12" s="2">
        <v>4320</v>
      </c>
      <c r="DD12" s="2">
        <v>4178</v>
      </c>
      <c r="DE12" s="2">
        <v>4186</v>
      </c>
      <c r="DF12" s="2">
        <v>4049</v>
      </c>
      <c r="DG12" s="2">
        <v>4054</v>
      </c>
      <c r="DH12" s="2">
        <v>4210</v>
      </c>
      <c r="DI12" s="2">
        <v>3800</v>
      </c>
      <c r="DJ12" s="2">
        <v>3724</v>
      </c>
      <c r="DK12" s="2">
        <v>3679</v>
      </c>
      <c r="DL12" s="2">
        <v>3748</v>
      </c>
      <c r="DM12" s="2">
        <v>3732</v>
      </c>
      <c r="DN12" s="2">
        <v>3745</v>
      </c>
      <c r="DO12" s="2">
        <v>3613</v>
      </c>
      <c r="DP12" s="2">
        <v>3616</v>
      </c>
      <c r="DQ12" s="2">
        <v>3584</v>
      </c>
      <c r="DR12" s="2">
        <v>3698</v>
      </c>
      <c r="DS12" s="2">
        <v>4002</v>
      </c>
      <c r="DT12" s="2">
        <v>3887</v>
      </c>
      <c r="DU12" s="2">
        <v>3774</v>
      </c>
      <c r="DV12" s="2">
        <v>3665</v>
      </c>
      <c r="DW12" s="2">
        <v>3634</v>
      </c>
      <c r="DX12" s="2">
        <v>3578</v>
      </c>
      <c r="DY12" s="2">
        <v>3437</v>
      </c>
      <c r="DZ12" s="2">
        <v>3492</v>
      </c>
      <c r="EA12" s="2">
        <v>3529</v>
      </c>
      <c r="EB12" s="2">
        <v>3434</v>
      </c>
      <c r="EC12" s="2">
        <v>3377</v>
      </c>
      <c r="ED12" s="2">
        <v>3268</v>
      </c>
      <c r="EE12" s="2">
        <v>3229</v>
      </c>
      <c r="EF12" s="2">
        <v>3253</v>
      </c>
      <c r="EG12" s="2">
        <v>3254</v>
      </c>
      <c r="EH12" s="2">
        <v>3196</v>
      </c>
      <c r="EI12" s="2">
        <v>3209</v>
      </c>
      <c r="EJ12" s="2">
        <v>3222</v>
      </c>
      <c r="EK12" s="2">
        <v>3235</v>
      </c>
      <c r="EL12" s="2">
        <v>3287</v>
      </c>
      <c r="EM12" s="2">
        <v>3275</v>
      </c>
      <c r="EN12" s="2">
        <v>3181</v>
      </c>
      <c r="EO12" s="2">
        <v>3130</v>
      </c>
      <c r="EP12" s="2">
        <v>3081</v>
      </c>
      <c r="EQ12" s="2">
        <v>3182</v>
      </c>
      <c r="ER12" s="2">
        <v>3193</v>
      </c>
      <c r="ES12" s="2">
        <v>3189</v>
      </c>
      <c r="ET12" s="2">
        <v>3145</v>
      </c>
      <c r="EU12" s="2">
        <v>3125</v>
      </c>
      <c r="EV12" s="2">
        <v>3163</v>
      </c>
      <c r="EW12" s="2">
        <v>3177</v>
      </c>
      <c r="EX12" s="2">
        <v>3198</v>
      </c>
      <c r="EY12" s="2">
        <v>3260</v>
      </c>
      <c r="EZ12" s="2">
        <v>3207</v>
      </c>
      <c r="FA12" s="2">
        <v>3175</v>
      </c>
      <c r="FB12" s="2">
        <v>3174</v>
      </c>
      <c r="FC12" s="2">
        <v>3120</v>
      </c>
      <c r="FD12" s="2">
        <v>3206</v>
      </c>
      <c r="FE12" s="2">
        <v>3229</v>
      </c>
      <c r="FF12" s="2">
        <v>3211</v>
      </c>
      <c r="FG12" s="2">
        <v>3251</v>
      </c>
      <c r="FH12" s="2">
        <v>3265</v>
      </c>
      <c r="FI12" s="2">
        <v>3212</v>
      </c>
      <c r="FJ12" s="2">
        <v>3217</v>
      </c>
      <c r="FK12" s="2">
        <v>3213</v>
      </c>
      <c r="FL12" s="2">
        <v>3210</v>
      </c>
      <c r="FM12" s="2">
        <v>3201</v>
      </c>
      <c r="FN12" s="2">
        <v>3273</v>
      </c>
      <c r="FO12" s="2">
        <v>3314</v>
      </c>
      <c r="FP12" s="2">
        <v>3355</v>
      </c>
      <c r="FQ12" s="2">
        <v>3367</v>
      </c>
      <c r="FR12" s="2">
        <v>3314</v>
      </c>
      <c r="FS12" s="2">
        <v>3219</v>
      </c>
      <c r="FT12" s="2">
        <v>3170</v>
      </c>
      <c r="FU12" s="2">
        <v>3164</v>
      </c>
      <c r="FV12" s="2">
        <v>3130</v>
      </c>
      <c r="FW12" s="2">
        <v>3198</v>
      </c>
      <c r="FX12" s="2">
        <v>3212</v>
      </c>
      <c r="FY12" s="2">
        <v>3203</v>
      </c>
      <c r="FZ12" s="2">
        <v>3043</v>
      </c>
      <c r="GA12" s="2">
        <v>3053</v>
      </c>
      <c r="GB12" s="2">
        <v>3002</v>
      </c>
      <c r="GC12" s="2">
        <v>2981</v>
      </c>
      <c r="GD12" s="2">
        <v>2906.5</v>
      </c>
      <c r="GE12" s="2">
        <v>2898.5</v>
      </c>
      <c r="GF12" s="2">
        <v>2855.5</v>
      </c>
      <c r="GG12" s="2">
        <v>2895.5</v>
      </c>
      <c r="GH12" s="2">
        <v>2871.5</v>
      </c>
      <c r="GI12" s="2">
        <v>2858</v>
      </c>
      <c r="GJ12" s="2">
        <v>2848</v>
      </c>
      <c r="GK12" s="2">
        <v>2913</v>
      </c>
      <c r="GL12" s="2">
        <v>2905</v>
      </c>
      <c r="GM12" s="2">
        <v>2849</v>
      </c>
      <c r="GN12" s="2">
        <v>2809</v>
      </c>
      <c r="GO12" s="2">
        <v>2733.5</v>
      </c>
      <c r="GP12" s="2">
        <v>2742</v>
      </c>
      <c r="GQ12" s="2">
        <v>2706</v>
      </c>
      <c r="GR12" s="2">
        <v>2681</v>
      </c>
      <c r="GS12" s="2">
        <v>2692</v>
      </c>
      <c r="GT12" s="2">
        <v>2669.5</v>
      </c>
      <c r="GU12" s="2">
        <v>2689</v>
      </c>
      <c r="GV12" s="2">
        <v>2752</v>
      </c>
      <c r="GW12" s="2">
        <v>2787</v>
      </c>
      <c r="GX12" s="2">
        <v>2757.5</v>
      </c>
      <c r="GY12" s="2">
        <v>2764.5</v>
      </c>
      <c r="GZ12" s="2">
        <v>2693.5</v>
      </c>
      <c r="HA12" s="2">
        <v>2642</v>
      </c>
      <c r="HB12" s="2">
        <v>2683</v>
      </c>
      <c r="HC12" s="2">
        <v>2663.5</v>
      </c>
      <c r="HD12" s="2">
        <v>2695.5</v>
      </c>
      <c r="HE12" s="2">
        <v>2779</v>
      </c>
      <c r="HF12" s="2">
        <v>2805</v>
      </c>
      <c r="HG12" s="2">
        <v>2769</v>
      </c>
      <c r="HH12" s="2">
        <v>2714.5</v>
      </c>
      <c r="HI12" s="2">
        <v>2642.5</v>
      </c>
      <c r="HJ12" s="2">
        <v>2643</v>
      </c>
      <c r="HK12" s="2">
        <v>2661.5</v>
      </c>
      <c r="HL12" s="2">
        <v>2673</v>
      </c>
      <c r="HM12" s="2">
        <v>2674.5</v>
      </c>
      <c r="HN12" s="2">
        <v>2679.5</v>
      </c>
      <c r="HO12" s="2">
        <v>2668</v>
      </c>
      <c r="HP12" s="2">
        <v>2618</v>
      </c>
      <c r="HQ12" s="2">
        <v>2611</v>
      </c>
      <c r="HR12" s="2">
        <v>2621.5</v>
      </c>
      <c r="HS12" s="2">
        <v>2606</v>
      </c>
      <c r="HT12" s="2">
        <v>2586.5</v>
      </c>
      <c r="HU12" s="2">
        <v>2604.5</v>
      </c>
      <c r="HV12" s="2">
        <v>2588</v>
      </c>
      <c r="HW12" s="2">
        <v>2572.5</v>
      </c>
      <c r="HX12" s="2">
        <v>2562</v>
      </c>
      <c r="HY12" s="2">
        <v>2539.5</v>
      </c>
      <c r="HZ12" s="2">
        <v>2436</v>
      </c>
      <c r="IA12" s="2">
        <v>2460.5</v>
      </c>
      <c r="IB12" s="2">
        <v>2488</v>
      </c>
      <c r="IC12" s="2">
        <v>2437.5</v>
      </c>
      <c r="ID12" s="2">
        <v>2392</v>
      </c>
      <c r="IE12" s="2">
        <v>2395</v>
      </c>
      <c r="IF12" s="2">
        <v>2350</v>
      </c>
      <c r="IG12" s="2">
        <v>2370</v>
      </c>
      <c r="IH12" s="2">
        <v>2346.5</v>
      </c>
      <c r="II12" s="2">
        <v>2338.5</v>
      </c>
      <c r="IJ12" s="2">
        <v>2369</v>
      </c>
      <c r="IK12" s="2">
        <v>2404.5</v>
      </c>
      <c r="IL12" s="2">
        <v>2268</v>
      </c>
      <c r="IM12" s="2">
        <v>2189.5</v>
      </c>
      <c r="IN12" s="2">
        <v>2175</v>
      </c>
      <c r="IO12" s="2">
        <v>2130</v>
      </c>
      <c r="IP12" s="2">
        <v>2104</v>
      </c>
      <c r="IQ12" s="2">
        <v>2159.5</v>
      </c>
      <c r="IR12" s="2">
        <v>2149</v>
      </c>
      <c r="IS12" s="2">
        <v>2133</v>
      </c>
      <c r="IT12" s="2">
        <v>2114</v>
      </c>
    </row>
    <row r="13" spans="1:254" ht="15.9" customHeight="1">
      <c r="A13" s="65" t="s">
        <v>21</v>
      </c>
      <c r="B13" s="25" t="s">
        <v>22</v>
      </c>
      <c r="C13" s="39">
        <v>2936</v>
      </c>
      <c r="D13" s="38">
        <v>-53</v>
      </c>
      <c r="E13" s="29">
        <v>2989</v>
      </c>
      <c r="F13" s="29">
        <v>2917</v>
      </c>
      <c r="G13" s="29">
        <v>2885</v>
      </c>
      <c r="H13" s="29">
        <v>2970</v>
      </c>
      <c r="I13" s="29">
        <v>2748</v>
      </c>
      <c r="J13" s="29">
        <v>2634</v>
      </c>
      <c r="K13" s="29">
        <v>2638</v>
      </c>
      <c r="L13" s="29">
        <v>2685</v>
      </c>
      <c r="M13" s="29">
        <v>2694</v>
      </c>
      <c r="N13" s="29">
        <v>2680</v>
      </c>
      <c r="O13" s="29">
        <v>2729</v>
      </c>
      <c r="P13" s="29">
        <v>2750</v>
      </c>
      <c r="Q13" s="29">
        <v>2711</v>
      </c>
      <c r="R13" s="29">
        <v>2706</v>
      </c>
      <c r="S13" s="29">
        <v>2744</v>
      </c>
      <c r="T13" s="29">
        <v>2798</v>
      </c>
      <c r="U13" s="29">
        <v>2770</v>
      </c>
      <c r="V13" s="29">
        <v>2746</v>
      </c>
      <c r="W13" s="29">
        <v>2735</v>
      </c>
      <c r="X13" s="29">
        <v>2667</v>
      </c>
      <c r="Y13" s="29">
        <v>2686</v>
      </c>
      <c r="Z13" s="29">
        <v>2775</v>
      </c>
      <c r="AA13" s="29">
        <v>2800</v>
      </c>
      <c r="AB13" s="29">
        <v>2774</v>
      </c>
      <c r="AC13" s="29">
        <v>2754</v>
      </c>
      <c r="AD13" s="29">
        <v>2764</v>
      </c>
      <c r="AE13" s="29">
        <v>2825</v>
      </c>
      <c r="AF13" s="29">
        <v>2850</v>
      </c>
      <c r="AG13" s="29">
        <v>2885</v>
      </c>
      <c r="AH13" s="29">
        <v>2888</v>
      </c>
      <c r="AI13" s="29">
        <v>2970</v>
      </c>
      <c r="AJ13" s="29">
        <v>3035</v>
      </c>
      <c r="AK13" s="29">
        <v>3035</v>
      </c>
      <c r="AL13" s="29">
        <v>3000</v>
      </c>
      <c r="AM13" s="29">
        <v>3005</v>
      </c>
      <c r="AN13" s="29">
        <v>3065</v>
      </c>
      <c r="AO13" s="29">
        <v>3085</v>
      </c>
      <c r="AP13" s="29">
        <v>3130</v>
      </c>
      <c r="AQ13" s="29">
        <v>3105</v>
      </c>
      <c r="AR13" s="29">
        <v>3005</v>
      </c>
      <c r="AS13" s="29">
        <v>3140</v>
      </c>
      <c r="AT13" s="29">
        <v>3195</v>
      </c>
      <c r="AU13" s="29">
        <v>3205</v>
      </c>
      <c r="AV13" s="29">
        <v>3255</v>
      </c>
      <c r="AW13" s="29">
        <v>3275</v>
      </c>
      <c r="AX13" s="29">
        <v>3290</v>
      </c>
      <c r="AY13" s="29">
        <v>3190</v>
      </c>
      <c r="AZ13" s="29">
        <v>3145</v>
      </c>
      <c r="BA13" s="29">
        <v>3270</v>
      </c>
      <c r="BB13" s="29">
        <v>3195</v>
      </c>
      <c r="BC13" s="29">
        <v>3325</v>
      </c>
      <c r="BD13" s="29">
        <v>3320</v>
      </c>
      <c r="BE13" s="29">
        <v>3330</v>
      </c>
      <c r="BF13" s="29">
        <v>3140</v>
      </c>
      <c r="BG13" s="29">
        <v>3125</v>
      </c>
      <c r="BH13" s="29">
        <v>3070</v>
      </c>
      <c r="BI13" s="29">
        <v>3140</v>
      </c>
      <c r="BJ13" s="29">
        <v>3200</v>
      </c>
      <c r="BK13" s="29">
        <v>3260</v>
      </c>
      <c r="BL13" s="30">
        <v>3080</v>
      </c>
      <c r="BM13" s="2">
        <v>2965</v>
      </c>
      <c r="BN13" s="2">
        <v>2971</v>
      </c>
      <c r="BO13" s="2">
        <v>2966</v>
      </c>
      <c r="BP13" s="2">
        <v>2928</v>
      </c>
      <c r="BQ13" s="2">
        <v>2939</v>
      </c>
      <c r="BR13" s="2">
        <v>2834</v>
      </c>
      <c r="BS13" s="2">
        <v>2854</v>
      </c>
      <c r="BT13" s="2">
        <v>2880</v>
      </c>
      <c r="BU13" s="2">
        <v>2909</v>
      </c>
      <c r="BV13" s="2">
        <v>2879</v>
      </c>
      <c r="BW13" s="2">
        <v>2918</v>
      </c>
      <c r="BX13" s="2">
        <v>2939</v>
      </c>
      <c r="BY13" s="2">
        <v>3025</v>
      </c>
      <c r="BZ13" s="2">
        <v>3005</v>
      </c>
      <c r="CA13" s="2">
        <v>3035</v>
      </c>
      <c r="CB13" s="2">
        <v>3050</v>
      </c>
      <c r="CC13" s="2">
        <v>3090</v>
      </c>
      <c r="CD13" s="2">
        <v>3095</v>
      </c>
      <c r="CE13" s="2">
        <v>3030</v>
      </c>
      <c r="CF13" s="2">
        <v>3000</v>
      </c>
      <c r="CG13" s="2">
        <v>2988</v>
      </c>
      <c r="CH13" s="2">
        <v>2993</v>
      </c>
      <c r="CI13" s="2">
        <v>2900</v>
      </c>
      <c r="CJ13" s="2">
        <v>2916</v>
      </c>
      <c r="CK13" s="2">
        <v>2879</v>
      </c>
      <c r="CL13" s="2">
        <v>2917</v>
      </c>
      <c r="CM13" s="2">
        <v>2880</v>
      </c>
      <c r="CN13" s="2">
        <v>2794</v>
      </c>
      <c r="CO13" s="2">
        <v>2663</v>
      </c>
      <c r="CP13" s="2">
        <v>2732</v>
      </c>
      <c r="CQ13" s="2">
        <v>2761</v>
      </c>
      <c r="CR13" s="2">
        <v>2746</v>
      </c>
      <c r="CS13" s="2">
        <v>2666</v>
      </c>
      <c r="CT13" s="2">
        <v>2590</v>
      </c>
      <c r="CU13" s="2">
        <v>2799</v>
      </c>
      <c r="CV13" s="2">
        <v>2911</v>
      </c>
      <c r="CW13" s="2">
        <v>2846</v>
      </c>
      <c r="CX13" s="2">
        <v>2844</v>
      </c>
      <c r="CY13" s="2">
        <v>2899</v>
      </c>
      <c r="CZ13" s="2">
        <v>2921</v>
      </c>
      <c r="DA13" s="2">
        <v>3020</v>
      </c>
      <c r="DB13" s="2">
        <v>2937</v>
      </c>
      <c r="DC13" s="2">
        <v>2830</v>
      </c>
      <c r="DD13" s="2">
        <v>2993</v>
      </c>
      <c r="DE13" s="2">
        <v>3010</v>
      </c>
      <c r="DF13" s="2">
        <v>2965</v>
      </c>
      <c r="DG13" s="2">
        <v>3225</v>
      </c>
      <c r="DH13" s="2">
        <v>3175</v>
      </c>
      <c r="DI13" s="2">
        <v>3135</v>
      </c>
      <c r="DJ13" s="2">
        <v>3175</v>
      </c>
      <c r="DK13" s="2">
        <v>3115</v>
      </c>
      <c r="DL13" s="2">
        <v>3040</v>
      </c>
      <c r="DM13" s="2">
        <v>2987</v>
      </c>
      <c r="DN13" s="2">
        <v>3015</v>
      </c>
      <c r="DO13" s="2">
        <v>3040</v>
      </c>
      <c r="DP13" s="2">
        <v>3030</v>
      </c>
      <c r="DQ13" s="2">
        <v>2997</v>
      </c>
      <c r="DR13" s="2">
        <v>3105</v>
      </c>
      <c r="DS13" s="2">
        <v>3145</v>
      </c>
      <c r="DT13" s="2">
        <v>3075</v>
      </c>
      <c r="DU13" s="2">
        <v>3065</v>
      </c>
      <c r="DV13" s="2">
        <v>2930</v>
      </c>
      <c r="DW13" s="2">
        <v>2990</v>
      </c>
      <c r="DX13" s="2">
        <v>2899</v>
      </c>
      <c r="DY13" s="2">
        <v>2819</v>
      </c>
      <c r="DZ13" s="2">
        <v>2805</v>
      </c>
      <c r="EA13" s="2">
        <v>2828</v>
      </c>
      <c r="EB13" s="2">
        <v>2834</v>
      </c>
      <c r="EC13" s="2">
        <v>2855</v>
      </c>
      <c r="ED13" s="2">
        <v>2886</v>
      </c>
      <c r="EE13" s="2">
        <v>2837</v>
      </c>
      <c r="EF13" s="2">
        <v>2823</v>
      </c>
      <c r="EG13" s="2">
        <v>2785</v>
      </c>
      <c r="EH13" s="2">
        <v>2760</v>
      </c>
      <c r="EI13" s="2">
        <v>2783</v>
      </c>
      <c r="EJ13" s="2">
        <v>2786</v>
      </c>
      <c r="EK13" s="2">
        <v>2780</v>
      </c>
      <c r="EL13" s="2">
        <v>2779</v>
      </c>
      <c r="EM13" s="2">
        <v>2750</v>
      </c>
      <c r="EN13" s="2">
        <v>2720</v>
      </c>
      <c r="EO13" s="2">
        <v>2657</v>
      </c>
      <c r="EP13" s="2">
        <v>2703</v>
      </c>
      <c r="EQ13" s="2">
        <v>2667</v>
      </c>
      <c r="ER13" s="2">
        <v>2643</v>
      </c>
      <c r="ES13" s="2">
        <v>2583</v>
      </c>
      <c r="ET13" s="2">
        <v>2569</v>
      </c>
      <c r="EU13" s="2">
        <v>2595</v>
      </c>
      <c r="EV13" s="2">
        <v>2525</v>
      </c>
      <c r="EW13" s="2">
        <v>2513</v>
      </c>
      <c r="EX13" s="2">
        <v>2525</v>
      </c>
      <c r="EY13" s="2">
        <v>2493</v>
      </c>
      <c r="EZ13" s="2">
        <v>2508</v>
      </c>
      <c r="FA13" s="2">
        <v>2464</v>
      </c>
      <c r="FB13" s="2">
        <v>2475</v>
      </c>
      <c r="FC13" s="2">
        <v>2484</v>
      </c>
      <c r="FD13" s="2">
        <v>2491</v>
      </c>
      <c r="FE13" s="2">
        <v>2473</v>
      </c>
      <c r="FF13" s="2">
        <v>2500</v>
      </c>
      <c r="FG13" s="2">
        <v>2535</v>
      </c>
      <c r="FH13" s="2">
        <v>2522</v>
      </c>
      <c r="FI13" s="2">
        <v>2493</v>
      </c>
      <c r="FJ13" s="2">
        <v>2522</v>
      </c>
      <c r="FK13" s="2">
        <v>2430</v>
      </c>
      <c r="FL13" s="2">
        <v>2433</v>
      </c>
      <c r="FM13" s="2">
        <v>2438</v>
      </c>
      <c r="FN13" s="2">
        <v>2460</v>
      </c>
      <c r="FO13" s="2">
        <v>2484</v>
      </c>
      <c r="FP13" s="2">
        <v>2468</v>
      </c>
      <c r="FQ13" s="2">
        <v>2438</v>
      </c>
      <c r="FR13" s="2">
        <v>2424</v>
      </c>
      <c r="FS13" s="2">
        <v>2398</v>
      </c>
      <c r="FT13" s="2">
        <v>2345</v>
      </c>
      <c r="FU13" s="2">
        <v>2360</v>
      </c>
      <c r="FV13" s="2">
        <v>2300</v>
      </c>
      <c r="FW13" s="2">
        <v>2323</v>
      </c>
      <c r="FX13" s="2">
        <v>2349</v>
      </c>
      <c r="FY13" s="2">
        <v>2298</v>
      </c>
      <c r="FZ13" s="2">
        <v>2299</v>
      </c>
      <c r="GA13" s="2">
        <v>2296</v>
      </c>
      <c r="GB13" s="2">
        <v>2243</v>
      </c>
      <c r="GC13" s="2">
        <v>2242</v>
      </c>
      <c r="GD13" s="2">
        <v>2186</v>
      </c>
      <c r="GE13" s="2">
        <v>2195</v>
      </c>
      <c r="GF13" s="2">
        <v>2159</v>
      </c>
      <c r="GG13" s="2">
        <v>2250</v>
      </c>
      <c r="GH13" s="2">
        <v>2250</v>
      </c>
      <c r="GI13" s="2">
        <v>2172</v>
      </c>
      <c r="GJ13" s="2">
        <v>2119</v>
      </c>
      <c r="GK13" s="2">
        <v>2177</v>
      </c>
      <c r="GL13" s="2">
        <v>2193</v>
      </c>
      <c r="GM13" s="2">
        <v>2170</v>
      </c>
      <c r="GN13" s="2">
        <v>2131</v>
      </c>
      <c r="GO13" s="2">
        <v>2108</v>
      </c>
      <c r="GP13" s="2">
        <v>2117</v>
      </c>
      <c r="GQ13" s="2">
        <v>2104</v>
      </c>
      <c r="GR13" s="2">
        <v>2092</v>
      </c>
      <c r="GS13" s="2">
        <v>2124</v>
      </c>
      <c r="GT13" s="2">
        <v>2088</v>
      </c>
      <c r="GU13" s="2">
        <v>2098</v>
      </c>
      <c r="GV13" s="2">
        <v>2130</v>
      </c>
      <c r="GW13" s="2">
        <v>2180</v>
      </c>
      <c r="GX13" s="2">
        <v>2143</v>
      </c>
      <c r="GY13" s="2">
        <v>2152</v>
      </c>
      <c r="GZ13" s="2">
        <v>2220</v>
      </c>
      <c r="HA13" s="2">
        <v>2200</v>
      </c>
      <c r="HB13" s="2">
        <v>2105</v>
      </c>
      <c r="HC13" s="2">
        <v>2081</v>
      </c>
      <c r="HD13" s="2">
        <v>2111</v>
      </c>
      <c r="HE13" s="2">
        <v>2123</v>
      </c>
      <c r="HF13" s="2">
        <v>2159</v>
      </c>
      <c r="HG13" s="2">
        <v>2155</v>
      </c>
      <c r="HH13" s="2">
        <v>2125</v>
      </c>
      <c r="HI13" s="2">
        <v>2129</v>
      </c>
      <c r="HJ13" s="2">
        <v>2140</v>
      </c>
      <c r="HK13" s="2">
        <v>2128</v>
      </c>
      <c r="HL13" s="2">
        <v>2172</v>
      </c>
      <c r="HM13" s="2">
        <v>2179</v>
      </c>
      <c r="HN13" s="2">
        <v>2192</v>
      </c>
      <c r="HO13" s="2">
        <v>2162</v>
      </c>
      <c r="HP13" s="2">
        <v>2131</v>
      </c>
      <c r="HQ13" s="2">
        <v>2184</v>
      </c>
      <c r="HR13" s="2">
        <v>2210</v>
      </c>
      <c r="HS13" s="2">
        <v>2194</v>
      </c>
      <c r="HT13" s="2">
        <v>2144</v>
      </c>
      <c r="HU13" s="2">
        <v>2100</v>
      </c>
      <c r="HV13" s="2">
        <v>2072</v>
      </c>
      <c r="HW13" s="2">
        <v>2063</v>
      </c>
      <c r="HX13" s="2">
        <v>2068</v>
      </c>
      <c r="HY13" s="2">
        <v>2048</v>
      </c>
      <c r="HZ13" s="2">
        <v>2024</v>
      </c>
      <c r="IA13" s="2">
        <v>1995</v>
      </c>
      <c r="IB13" s="2">
        <v>2025</v>
      </c>
      <c r="IC13" s="2">
        <v>1989</v>
      </c>
      <c r="ID13" s="2">
        <v>1949</v>
      </c>
      <c r="IE13" s="2">
        <v>1887</v>
      </c>
      <c r="IF13" s="2">
        <v>1878</v>
      </c>
      <c r="IG13" s="2">
        <v>1879</v>
      </c>
      <c r="IH13" s="2">
        <v>1881</v>
      </c>
      <c r="II13" s="2">
        <v>1848</v>
      </c>
      <c r="IJ13" s="2">
        <v>1841</v>
      </c>
      <c r="IK13" s="2">
        <v>1834</v>
      </c>
      <c r="IL13" s="2">
        <v>1811</v>
      </c>
      <c r="IM13" s="2">
        <v>1811</v>
      </c>
      <c r="IN13" s="2">
        <v>1821</v>
      </c>
      <c r="IO13" s="2">
        <v>1817</v>
      </c>
      <c r="IP13" s="2">
        <v>1775</v>
      </c>
      <c r="IQ13" s="2">
        <v>1775</v>
      </c>
      <c r="IR13" s="2">
        <v>1800</v>
      </c>
      <c r="IS13" s="2">
        <v>1731</v>
      </c>
      <c r="IT13" s="2">
        <v>1715</v>
      </c>
    </row>
    <row r="14" spans="1:254" ht="15.9" customHeight="1">
      <c r="A14" s="65" t="s">
        <v>23</v>
      </c>
      <c r="B14" s="25" t="s">
        <v>24</v>
      </c>
      <c r="C14" s="39">
        <v>5082</v>
      </c>
      <c r="D14" s="38">
        <v>122</v>
      </c>
      <c r="E14" s="29">
        <v>4960</v>
      </c>
      <c r="F14" s="29">
        <v>4922</v>
      </c>
      <c r="G14" s="29">
        <v>5079</v>
      </c>
      <c r="H14" s="29">
        <v>5351</v>
      </c>
      <c r="I14" s="29">
        <v>5251</v>
      </c>
      <c r="J14" s="29">
        <v>5241</v>
      </c>
      <c r="K14" s="29">
        <v>5309</v>
      </c>
      <c r="L14" s="29">
        <v>5425</v>
      </c>
      <c r="M14" s="29">
        <v>5479</v>
      </c>
      <c r="N14" s="29">
        <v>5422</v>
      </c>
      <c r="O14" s="29">
        <v>5412</v>
      </c>
      <c r="P14" s="29">
        <v>5338</v>
      </c>
      <c r="Q14" s="29">
        <v>5194</v>
      </c>
      <c r="R14" s="29">
        <v>5176</v>
      </c>
      <c r="S14" s="29">
        <v>5153</v>
      </c>
      <c r="T14" s="29">
        <v>5132</v>
      </c>
      <c r="U14" s="29">
        <v>4942</v>
      </c>
      <c r="V14" s="29">
        <v>4960</v>
      </c>
      <c r="W14" s="29">
        <v>4920</v>
      </c>
      <c r="X14" s="29">
        <v>4935</v>
      </c>
      <c r="Y14" s="29">
        <v>5086</v>
      </c>
      <c r="Z14" s="29">
        <v>5162</v>
      </c>
      <c r="AA14" s="29">
        <v>5084</v>
      </c>
      <c r="AB14" s="29">
        <v>4984</v>
      </c>
      <c r="AC14" s="29">
        <v>4877</v>
      </c>
      <c r="AD14" s="29">
        <v>4701</v>
      </c>
      <c r="AE14" s="29">
        <v>4730</v>
      </c>
      <c r="AF14" s="29">
        <v>4803</v>
      </c>
      <c r="AG14" s="29">
        <v>4768</v>
      </c>
      <c r="AH14" s="29">
        <v>4757</v>
      </c>
      <c r="AI14" s="29">
        <v>4795</v>
      </c>
      <c r="AJ14" s="29">
        <v>4947</v>
      </c>
      <c r="AK14" s="29">
        <v>4930</v>
      </c>
      <c r="AL14" s="29">
        <v>4907</v>
      </c>
      <c r="AM14" s="29">
        <v>4993</v>
      </c>
      <c r="AN14" s="29">
        <v>5019</v>
      </c>
      <c r="AO14" s="29">
        <v>5058</v>
      </c>
      <c r="AP14" s="29">
        <v>5174</v>
      </c>
      <c r="AQ14" s="29">
        <v>4951</v>
      </c>
      <c r="AR14" s="29">
        <v>4825</v>
      </c>
      <c r="AS14" s="29">
        <v>4880</v>
      </c>
      <c r="AT14" s="29">
        <v>4945</v>
      </c>
      <c r="AU14" s="29">
        <v>4996</v>
      </c>
      <c r="AV14" s="29">
        <v>5089</v>
      </c>
      <c r="AW14" s="29">
        <v>5065</v>
      </c>
      <c r="AX14" s="29">
        <v>5039</v>
      </c>
      <c r="AY14" s="29">
        <v>4940</v>
      </c>
      <c r="AZ14" s="29">
        <v>4990</v>
      </c>
      <c r="BA14" s="29">
        <v>5259</v>
      </c>
      <c r="BB14" s="29">
        <v>5264</v>
      </c>
      <c r="BC14" s="29">
        <v>5411</v>
      </c>
      <c r="BD14" s="29">
        <v>5407</v>
      </c>
      <c r="BE14" s="29">
        <v>5367</v>
      </c>
      <c r="BF14" s="29">
        <v>5356</v>
      </c>
      <c r="BG14" s="29">
        <v>5477</v>
      </c>
      <c r="BH14" s="29">
        <v>5486</v>
      </c>
      <c r="BI14" s="29">
        <v>5725</v>
      </c>
      <c r="BJ14" s="29">
        <v>5849</v>
      </c>
      <c r="BK14" s="29">
        <v>6078</v>
      </c>
      <c r="BL14" s="30">
        <v>5928</v>
      </c>
      <c r="BM14" s="2">
        <v>5818</v>
      </c>
      <c r="BN14" s="2">
        <v>5608</v>
      </c>
      <c r="BO14" s="2">
        <v>5509</v>
      </c>
      <c r="BP14" s="2">
        <v>5535</v>
      </c>
      <c r="BQ14" s="2">
        <v>5749</v>
      </c>
      <c r="BR14" s="2">
        <v>6160</v>
      </c>
      <c r="BS14" s="2">
        <v>6099</v>
      </c>
      <c r="BT14" s="2">
        <v>6106</v>
      </c>
      <c r="BU14" s="2">
        <v>5966</v>
      </c>
      <c r="BV14" s="2">
        <v>6075</v>
      </c>
      <c r="BW14" s="2">
        <v>5986</v>
      </c>
      <c r="BX14" s="2">
        <v>5961</v>
      </c>
      <c r="BY14" s="2">
        <v>6020</v>
      </c>
      <c r="BZ14" s="2">
        <v>5973</v>
      </c>
      <c r="CA14" s="2">
        <v>6040</v>
      </c>
      <c r="CB14" s="2">
        <v>6049</v>
      </c>
      <c r="CC14" s="2">
        <v>6018</v>
      </c>
      <c r="CD14" s="2">
        <v>6033</v>
      </c>
      <c r="CE14" s="2">
        <v>6010</v>
      </c>
      <c r="CF14" s="2">
        <v>6071</v>
      </c>
      <c r="CG14" s="2">
        <v>6180</v>
      </c>
      <c r="CH14" s="2">
        <v>6230</v>
      </c>
      <c r="CI14" s="2">
        <v>5972</v>
      </c>
      <c r="CJ14" s="2">
        <v>6019</v>
      </c>
      <c r="CK14" s="2">
        <v>6027</v>
      </c>
      <c r="CL14" s="2">
        <v>6108</v>
      </c>
      <c r="CM14" s="2">
        <v>5993</v>
      </c>
      <c r="CN14" s="2">
        <v>5740</v>
      </c>
      <c r="CO14" s="2">
        <v>5766</v>
      </c>
      <c r="CP14" s="2">
        <v>5764</v>
      </c>
      <c r="CQ14" s="2">
        <v>5732</v>
      </c>
      <c r="CR14" s="2">
        <v>5629</v>
      </c>
      <c r="CS14" s="2">
        <v>5376</v>
      </c>
      <c r="CT14" s="2">
        <v>5268</v>
      </c>
      <c r="CU14" s="2">
        <v>5700</v>
      </c>
      <c r="CV14" s="2">
        <v>5894</v>
      </c>
      <c r="CW14" s="2">
        <v>5783</v>
      </c>
      <c r="CX14" s="2">
        <v>5675</v>
      </c>
      <c r="CY14" s="2">
        <v>5685</v>
      </c>
      <c r="CZ14" s="2">
        <v>5426</v>
      </c>
      <c r="DA14" s="2">
        <v>5541</v>
      </c>
      <c r="DB14" s="2">
        <v>5463</v>
      </c>
      <c r="DC14" s="2">
        <v>5169</v>
      </c>
      <c r="DD14" s="2">
        <v>5417</v>
      </c>
      <c r="DE14" s="2">
        <v>5570</v>
      </c>
      <c r="DF14" s="2">
        <v>5560</v>
      </c>
      <c r="DG14" s="2">
        <v>5985</v>
      </c>
      <c r="DH14" s="2">
        <v>5967</v>
      </c>
      <c r="DI14" s="2">
        <v>6044</v>
      </c>
      <c r="DJ14" s="2">
        <v>6140</v>
      </c>
      <c r="DK14" s="2">
        <v>6045</v>
      </c>
      <c r="DL14" s="2">
        <v>5798</v>
      </c>
      <c r="DM14" s="2">
        <v>5804</v>
      </c>
      <c r="DN14" s="2">
        <v>5828</v>
      </c>
      <c r="DO14" s="2">
        <v>5847</v>
      </c>
      <c r="DP14" s="2">
        <v>5848</v>
      </c>
      <c r="DQ14" s="2">
        <v>6095</v>
      </c>
      <c r="DR14" s="2">
        <v>6233</v>
      </c>
      <c r="DS14" s="2">
        <v>6328</v>
      </c>
      <c r="DT14" s="2">
        <v>6196</v>
      </c>
      <c r="DU14" s="2">
        <v>5999</v>
      </c>
      <c r="DV14" s="2">
        <v>5657</v>
      </c>
      <c r="DW14" s="2">
        <v>5465</v>
      </c>
      <c r="DX14" s="2">
        <v>5500</v>
      </c>
      <c r="DY14" s="2">
        <v>5308</v>
      </c>
      <c r="DZ14" s="2">
        <v>5238</v>
      </c>
      <c r="EA14" s="2">
        <v>5162</v>
      </c>
      <c r="EB14" s="2">
        <v>5138</v>
      </c>
      <c r="EC14" s="2">
        <v>5085</v>
      </c>
      <c r="ED14" s="2">
        <v>5083</v>
      </c>
      <c r="EE14" s="2">
        <v>5037</v>
      </c>
      <c r="EF14" s="2">
        <v>5219</v>
      </c>
      <c r="EG14" s="2">
        <v>5174</v>
      </c>
      <c r="EH14" s="2">
        <v>5119</v>
      </c>
      <c r="EI14" s="2">
        <v>5166</v>
      </c>
      <c r="EJ14" s="2">
        <v>5197</v>
      </c>
      <c r="EK14" s="2">
        <v>5230</v>
      </c>
      <c r="EL14" s="2">
        <v>5199</v>
      </c>
      <c r="EM14" s="2">
        <v>5059</v>
      </c>
      <c r="EN14" s="2">
        <v>4949</v>
      </c>
      <c r="EO14" s="2">
        <v>4683</v>
      </c>
      <c r="EP14" s="2">
        <v>4695</v>
      </c>
      <c r="EQ14" s="2">
        <v>4599</v>
      </c>
      <c r="ER14" s="2">
        <v>4569</v>
      </c>
      <c r="ES14" s="2">
        <v>4458</v>
      </c>
      <c r="ET14" s="2">
        <v>4375</v>
      </c>
      <c r="EU14" s="2">
        <v>4363</v>
      </c>
      <c r="EV14" s="2">
        <v>4354</v>
      </c>
      <c r="EW14" s="2">
        <v>4351</v>
      </c>
      <c r="EX14" s="2">
        <v>4368</v>
      </c>
      <c r="EY14" s="2">
        <v>4419</v>
      </c>
      <c r="EZ14" s="2">
        <v>4412</v>
      </c>
      <c r="FA14" s="2">
        <v>4360</v>
      </c>
      <c r="FB14" s="2">
        <v>4296</v>
      </c>
      <c r="FC14" s="2">
        <v>4384</v>
      </c>
      <c r="FD14" s="2">
        <v>4530</v>
      </c>
      <c r="FE14" s="2">
        <v>4579</v>
      </c>
      <c r="FF14" s="2">
        <v>4594</v>
      </c>
      <c r="FG14" s="2">
        <v>4477</v>
      </c>
      <c r="FH14" s="2">
        <v>4503</v>
      </c>
      <c r="FI14" s="2">
        <v>4397</v>
      </c>
      <c r="FJ14" s="2">
        <v>4355</v>
      </c>
      <c r="FK14" s="2">
        <v>4245</v>
      </c>
      <c r="FL14" s="2">
        <v>4259</v>
      </c>
      <c r="FM14" s="2">
        <v>4160</v>
      </c>
      <c r="FN14" s="2">
        <v>4084</v>
      </c>
      <c r="FO14" s="2">
        <v>4138</v>
      </c>
      <c r="FP14" s="2">
        <v>4131</v>
      </c>
      <c r="FQ14" s="2">
        <v>4124</v>
      </c>
      <c r="FR14" s="2">
        <v>4074</v>
      </c>
      <c r="FS14" s="2">
        <v>3953</v>
      </c>
      <c r="FT14" s="2">
        <v>3842</v>
      </c>
      <c r="FU14" s="2">
        <v>3858</v>
      </c>
      <c r="FV14" s="2">
        <v>3818</v>
      </c>
      <c r="FW14" s="2">
        <v>3935</v>
      </c>
      <c r="FX14" s="2">
        <v>4032</v>
      </c>
      <c r="FY14" s="2">
        <v>4037</v>
      </c>
      <c r="FZ14" s="2">
        <v>4052</v>
      </c>
      <c r="GA14" s="2">
        <v>3998</v>
      </c>
      <c r="GB14" s="2">
        <v>3992</v>
      </c>
      <c r="GC14" s="2">
        <v>4013</v>
      </c>
      <c r="GD14" s="2">
        <v>3970</v>
      </c>
      <c r="GE14" s="2">
        <v>3934</v>
      </c>
      <c r="GF14" s="2">
        <v>3879</v>
      </c>
      <c r="GG14" s="2">
        <v>3964</v>
      </c>
      <c r="GH14" s="2">
        <v>3812</v>
      </c>
      <c r="GI14" s="2">
        <v>3780</v>
      </c>
      <c r="GJ14" s="2">
        <v>3764</v>
      </c>
      <c r="GK14" s="2">
        <v>3846</v>
      </c>
      <c r="GL14" s="2">
        <v>3849</v>
      </c>
      <c r="GM14" s="2">
        <v>3836</v>
      </c>
      <c r="GN14" s="2">
        <v>3775</v>
      </c>
      <c r="GO14" s="2">
        <v>3748</v>
      </c>
      <c r="GP14" s="2">
        <v>3709</v>
      </c>
      <c r="GQ14" s="2">
        <v>3661</v>
      </c>
      <c r="GR14" s="2">
        <v>3601</v>
      </c>
      <c r="GS14" s="2">
        <v>3682</v>
      </c>
      <c r="GT14" s="2">
        <v>3670</v>
      </c>
      <c r="GU14" s="2">
        <v>3752</v>
      </c>
      <c r="GV14" s="2">
        <v>3880</v>
      </c>
      <c r="GW14" s="2">
        <v>3872</v>
      </c>
      <c r="GX14" s="2">
        <v>3919</v>
      </c>
      <c r="GY14" s="2">
        <v>3907</v>
      </c>
      <c r="GZ14" s="2">
        <v>3907</v>
      </c>
      <c r="HA14" s="2">
        <v>3760</v>
      </c>
      <c r="HB14" s="2">
        <v>3739</v>
      </c>
      <c r="HC14" s="2">
        <v>3702</v>
      </c>
      <c r="HD14" s="2">
        <v>3710</v>
      </c>
      <c r="HE14" s="2">
        <v>3671</v>
      </c>
      <c r="HF14" s="2">
        <v>3777</v>
      </c>
      <c r="HG14" s="2">
        <v>3716</v>
      </c>
      <c r="HH14" s="2">
        <v>3666</v>
      </c>
      <c r="HI14" s="2">
        <v>3668</v>
      </c>
      <c r="HJ14" s="2">
        <v>3683</v>
      </c>
      <c r="HK14" s="2">
        <v>3609</v>
      </c>
      <c r="HL14" s="2">
        <v>3595</v>
      </c>
      <c r="HM14" s="2">
        <v>3624</v>
      </c>
      <c r="HN14" s="2">
        <v>3536</v>
      </c>
      <c r="HO14" s="2">
        <v>3517</v>
      </c>
      <c r="HP14" s="2">
        <v>3521</v>
      </c>
      <c r="HQ14" s="2">
        <v>3554</v>
      </c>
      <c r="HR14" s="2">
        <v>3560</v>
      </c>
      <c r="HS14" s="2">
        <v>3492</v>
      </c>
      <c r="HT14" s="2">
        <v>3430</v>
      </c>
      <c r="HU14" s="2">
        <v>3505</v>
      </c>
      <c r="HV14" s="2">
        <v>3473</v>
      </c>
      <c r="HW14" s="2">
        <v>3397</v>
      </c>
      <c r="HX14" s="2">
        <v>3402</v>
      </c>
      <c r="HY14" s="2">
        <v>3427</v>
      </c>
      <c r="HZ14" s="2">
        <v>3373</v>
      </c>
      <c r="IA14" s="2">
        <v>3341</v>
      </c>
      <c r="IB14" s="2">
        <v>3375</v>
      </c>
      <c r="IC14" s="2">
        <v>3311</v>
      </c>
      <c r="ID14" s="2">
        <v>3298</v>
      </c>
      <c r="IE14" s="2">
        <v>3312</v>
      </c>
      <c r="IF14" s="2">
        <v>3314</v>
      </c>
      <c r="IG14" s="2">
        <v>3272</v>
      </c>
      <c r="IH14" s="2">
        <v>3245</v>
      </c>
      <c r="II14" s="2">
        <v>3262</v>
      </c>
      <c r="IJ14" s="2">
        <v>3317</v>
      </c>
      <c r="IK14" s="2">
        <v>3321</v>
      </c>
      <c r="IL14" s="2">
        <v>3262</v>
      </c>
      <c r="IM14" s="2">
        <v>3193</v>
      </c>
      <c r="IN14" s="2">
        <v>3145</v>
      </c>
      <c r="IO14" s="2">
        <v>3066</v>
      </c>
      <c r="IP14" s="2">
        <v>3022</v>
      </c>
      <c r="IQ14" s="2">
        <v>3154</v>
      </c>
      <c r="IR14" s="2">
        <v>3123</v>
      </c>
      <c r="IS14" s="2">
        <v>3065</v>
      </c>
      <c r="IT14" s="2">
        <v>3049</v>
      </c>
    </row>
    <row r="15" spans="1:254" ht="15.9" customHeight="1">
      <c r="A15" s="65" t="s">
        <v>25</v>
      </c>
      <c r="B15" s="25" t="s">
        <v>26</v>
      </c>
      <c r="C15" s="39">
        <v>4176</v>
      </c>
      <c r="D15" s="38">
        <v>355</v>
      </c>
      <c r="E15" s="29">
        <v>3821</v>
      </c>
      <c r="F15" s="29">
        <v>3828</v>
      </c>
      <c r="G15" s="29">
        <v>3871</v>
      </c>
      <c r="H15" s="29">
        <v>3966</v>
      </c>
      <c r="I15" s="29">
        <v>4000</v>
      </c>
      <c r="J15" s="29">
        <v>4019</v>
      </c>
      <c r="K15" s="29">
        <v>4003</v>
      </c>
      <c r="L15" s="29">
        <v>3999</v>
      </c>
      <c r="M15" s="29">
        <v>3997</v>
      </c>
      <c r="N15" s="29">
        <v>3999</v>
      </c>
      <c r="O15" s="29">
        <v>3977</v>
      </c>
      <c r="P15" s="29">
        <v>3974</v>
      </c>
      <c r="Q15" s="29">
        <v>3975</v>
      </c>
      <c r="R15" s="29">
        <v>3840</v>
      </c>
      <c r="S15" s="29">
        <v>3874</v>
      </c>
      <c r="T15" s="29">
        <v>3902</v>
      </c>
      <c r="U15" s="29">
        <v>3916</v>
      </c>
      <c r="V15" s="29">
        <v>3903</v>
      </c>
      <c r="W15" s="29">
        <v>3895</v>
      </c>
      <c r="X15" s="29">
        <v>3933</v>
      </c>
      <c r="Y15" s="29">
        <v>3915</v>
      </c>
      <c r="Z15" s="29">
        <v>3999</v>
      </c>
      <c r="AA15" s="29">
        <v>3977</v>
      </c>
      <c r="AB15" s="29">
        <v>3921</v>
      </c>
      <c r="AC15" s="29">
        <v>3892</v>
      </c>
      <c r="AD15" s="29">
        <v>3830</v>
      </c>
      <c r="AE15" s="29">
        <v>3842</v>
      </c>
      <c r="AF15" s="29">
        <v>3775</v>
      </c>
      <c r="AG15" s="29">
        <v>3757</v>
      </c>
      <c r="AH15" s="29">
        <v>3800</v>
      </c>
      <c r="AI15" s="29">
        <v>3725</v>
      </c>
      <c r="AJ15" s="29">
        <v>3747</v>
      </c>
      <c r="AK15" s="29">
        <v>3791</v>
      </c>
      <c r="AL15" s="29">
        <v>3775</v>
      </c>
      <c r="AM15" s="29">
        <v>3768</v>
      </c>
      <c r="AN15" s="29">
        <v>3693</v>
      </c>
      <c r="AO15" s="29">
        <v>3699</v>
      </c>
      <c r="AP15" s="29">
        <v>3707</v>
      </c>
      <c r="AQ15" s="29">
        <v>3584</v>
      </c>
      <c r="AR15" s="29">
        <v>3540</v>
      </c>
      <c r="AS15" s="29">
        <v>3500</v>
      </c>
      <c r="AT15" s="29">
        <v>3624</v>
      </c>
      <c r="AU15" s="29">
        <v>3592</v>
      </c>
      <c r="AV15" s="29">
        <v>3688</v>
      </c>
      <c r="AW15" s="29">
        <v>3790</v>
      </c>
      <c r="AX15" s="29">
        <v>3835</v>
      </c>
      <c r="AY15" s="29">
        <v>3746</v>
      </c>
      <c r="AZ15" s="29">
        <v>3749</v>
      </c>
      <c r="BA15" s="29">
        <v>3789</v>
      </c>
      <c r="BB15" s="29">
        <v>3729</v>
      </c>
      <c r="BC15" s="29">
        <v>3686</v>
      </c>
      <c r="BD15" s="29">
        <v>3669</v>
      </c>
      <c r="BE15" s="29">
        <v>3772</v>
      </c>
      <c r="BF15" s="29">
        <v>3717</v>
      </c>
      <c r="BG15" s="29">
        <v>3766</v>
      </c>
      <c r="BH15" s="29">
        <v>3788</v>
      </c>
      <c r="BI15" s="29">
        <v>3799</v>
      </c>
      <c r="BJ15" s="29">
        <v>3870</v>
      </c>
      <c r="BK15" s="29">
        <v>3885</v>
      </c>
      <c r="BL15" s="30">
        <v>3893</v>
      </c>
      <c r="BM15" s="2">
        <v>3916</v>
      </c>
      <c r="BN15" s="2">
        <v>4001</v>
      </c>
      <c r="BO15" s="2">
        <v>4016</v>
      </c>
      <c r="BP15" s="2">
        <v>3975</v>
      </c>
      <c r="BQ15" s="2">
        <v>3951</v>
      </c>
      <c r="BR15" s="2">
        <v>3996</v>
      </c>
      <c r="BS15" s="2">
        <v>4011</v>
      </c>
      <c r="BT15" s="2">
        <v>3985</v>
      </c>
      <c r="BU15" s="2">
        <v>3946</v>
      </c>
      <c r="BV15" s="2">
        <v>4038</v>
      </c>
      <c r="BW15" s="2">
        <v>4021</v>
      </c>
      <c r="BX15" s="2">
        <v>4236</v>
      </c>
      <c r="BY15" s="2">
        <v>4288</v>
      </c>
      <c r="BZ15" s="2">
        <v>4316</v>
      </c>
      <c r="CA15" s="2">
        <v>4400</v>
      </c>
      <c r="CB15" s="2">
        <v>4406</v>
      </c>
      <c r="CC15" s="2">
        <v>4393</v>
      </c>
      <c r="CD15" s="2">
        <v>4393</v>
      </c>
      <c r="CE15" s="2">
        <v>4467</v>
      </c>
      <c r="CF15" s="2">
        <v>4548</v>
      </c>
      <c r="CG15" s="2">
        <v>4580</v>
      </c>
      <c r="CH15" s="2">
        <v>4570</v>
      </c>
      <c r="CI15" s="2">
        <v>4566</v>
      </c>
      <c r="CJ15" s="2">
        <v>4561</v>
      </c>
      <c r="CK15" s="2">
        <v>4530</v>
      </c>
      <c r="CL15" s="2">
        <v>4579</v>
      </c>
      <c r="CM15" s="2">
        <v>4556</v>
      </c>
      <c r="CN15" s="2">
        <v>4578</v>
      </c>
      <c r="CO15" s="2">
        <v>4573</v>
      </c>
      <c r="CP15" s="2">
        <v>4622</v>
      </c>
      <c r="CQ15" s="2">
        <v>4603</v>
      </c>
      <c r="CR15" s="2">
        <v>4650</v>
      </c>
      <c r="CS15" s="2">
        <v>4581</v>
      </c>
      <c r="CT15" s="2">
        <v>4540</v>
      </c>
      <c r="CU15" s="2">
        <v>4674</v>
      </c>
      <c r="CV15" s="2">
        <v>4734</v>
      </c>
      <c r="CW15" s="2">
        <v>4582</v>
      </c>
      <c r="CX15" s="2">
        <v>4552</v>
      </c>
      <c r="CY15" s="2">
        <v>4508</v>
      </c>
      <c r="CZ15" s="2">
        <v>4519</v>
      </c>
      <c r="DA15" s="2">
        <v>4588</v>
      </c>
      <c r="DB15" s="2">
        <v>4552</v>
      </c>
      <c r="DC15" s="2">
        <v>4426</v>
      </c>
      <c r="DD15" s="2">
        <v>4574</v>
      </c>
      <c r="DE15" s="2">
        <v>4613</v>
      </c>
      <c r="DF15" s="2">
        <v>4513</v>
      </c>
      <c r="DG15" s="2">
        <v>4850</v>
      </c>
      <c r="DH15" s="2">
        <v>5034</v>
      </c>
      <c r="DI15" s="2">
        <v>4821</v>
      </c>
      <c r="DJ15" s="2">
        <v>4761</v>
      </c>
      <c r="DK15" s="2">
        <v>4741</v>
      </c>
      <c r="DL15" s="2">
        <v>4790</v>
      </c>
      <c r="DM15" s="2">
        <v>4866</v>
      </c>
      <c r="DN15" s="2">
        <v>4850</v>
      </c>
      <c r="DO15" s="2">
        <v>4777</v>
      </c>
      <c r="DP15" s="2">
        <v>4731</v>
      </c>
      <c r="DQ15" s="2">
        <v>4663</v>
      </c>
      <c r="DR15" s="2">
        <v>4670</v>
      </c>
      <c r="DS15" s="2">
        <v>4776</v>
      </c>
      <c r="DT15" s="2">
        <v>4682</v>
      </c>
      <c r="DU15" s="2">
        <v>4731</v>
      </c>
      <c r="DV15" s="2">
        <v>4775</v>
      </c>
      <c r="DW15" s="2">
        <v>4847</v>
      </c>
      <c r="DX15" s="2">
        <v>4789</v>
      </c>
      <c r="DY15" s="2">
        <v>4628</v>
      </c>
      <c r="DZ15" s="2">
        <v>4673</v>
      </c>
      <c r="EA15" s="2">
        <v>4687</v>
      </c>
      <c r="EB15" s="2">
        <v>4560</v>
      </c>
      <c r="EC15" s="2">
        <v>4490</v>
      </c>
      <c r="ED15" s="2">
        <v>4525</v>
      </c>
      <c r="EE15" s="2">
        <v>4535</v>
      </c>
      <c r="EF15" s="2">
        <v>4596</v>
      </c>
      <c r="EG15" s="2">
        <v>4588</v>
      </c>
      <c r="EH15" s="2">
        <v>4479</v>
      </c>
      <c r="EI15" s="2">
        <v>4500</v>
      </c>
      <c r="EJ15" s="2">
        <v>4501</v>
      </c>
      <c r="EK15" s="2">
        <v>4565</v>
      </c>
      <c r="EL15" s="2">
        <v>4596</v>
      </c>
      <c r="EM15" s="2">
        <v>4530</v>
      </c>
      <c r="EN15" s="2">
        <v>4418</v>
      </c>
      <c r="EO15" s="2">
        <v>4350</v>
      </c>
      <c r="EP15" s="2">
        <v>4313</v>
      </c>
      <c r="EQ15" s="2">
        <v>4381</v>
      </c>
      <c r="ER15" s="2">
        <v>4430</v>
      </c>
      <c r="ES15" s="2">
        <v>4278</v>
      </c>
      <c r="ET15" s="2">
        <v>4233</v>
      </c>
      <c r="EU15" s="2">
        <v>4189</v>
      </c>
      <c r="EV15" s="2">
        <v>4228</v>
      </c>
      <c r="EW15" s="2">
        <v>4230</v>
      </c>
      <c r="EX15" s="2">
        <v>4215</v>
      </c>
      <c r="EY15" s="2">
        <v>4222</v>
      </c>
      <c r="EZ15" s="2">
        <v>4237</v>
      </c>
      <c r="FA15" s="2">
        <v>4207</v>
      </c>
      <c r="FB15" s="2">
        <v>4195</v>
      </c>
      <c r="FC15" s="2">
        <v>4199</v>
      </c>
      <c r="FD15" s="2">
        <v>4235</v>
      </c>
      <c r="FE15" s="2">
        <v>4248</v>
      </c>
      <c r="FF15" s="2">
        <v>4125</v>
      </c>
      <c r="FG15" s="2">
        <v>4210</v>
      </c>
      <c r="FH15" s="2">
        <v>4210</v>
      </c>
      <c r="FI15" s="2">
        <v>4151</v>
      </c>
      <c r="FJ15" s="2">
        <v>4127</v>
      </c>
      <c r="FK15" s="2">
        <v>4121</v>
      </c>
      <c r="FL15" s="2">
        <v>4107</v>
      </c>
      <c r="FM15" s="2">
        <v>4063</v>
      </c>
      <c r="FN15" s="2">
        <v>4121</v>
      </c>
      <c r="FO15" s="2">
        <v>4103</v>
      </c>
      <c r="FP15" s="2">
        <v>4077</v>
      </c>
      <c r="FQ15" s="2">
        <v>4089</v>
      </c>
      <c r="FR15" s="2">
        <v>4052</v>
      </c>
      <c r="FS15" s="2">
        <v>4017</v>
      </c>
      <c r="FT15" s="2">
        <v>4010</v>
      </c>
      <c r="FU15" s="2">
        <v>4018</v>
      </c>
      <c r="FV15" s="2">
        <v>3938</v>
      </c>
      <c r="FW15" s="2">
        <v>3945</v>
      </c>
      <c r="FX15" s="2">
        <v>3947</v>
      </c>
      <c r="FY15" s="2">
        <v>3883</v>
      </c>
      <c r="FZ15" s="2">
        <v>3773</v>
      </c>
      <c r="GA15" s="2">
        <v>3795</v>
      </c>
      <c r="GB15" s="2">
        <v>3640</v>
      </c>
      <c r="GC15" s="2">
        <v>3618</v>
      </c>
      <c r="GD15" s="2">
        <v>3519</v>
      </c>
      <c r="GE15" s="2">
        <v>3533</v>
      </c>
      <c r="GF15" s="2">
        <v>3519</v>
      </c>
      <c r="GG15" s="2">
        <v>3590</v>
      </c>
      <c r="GH15" s="2">
        <v>3559</v>
      </c>
      <c r="GI15" s="2">
        <v>3543</v>
      </c>
      <c r="GJ15" s="2">
        <v>3540</v>
      </c>
      <c r="GK15" s="2">
        <v>3626</v>
      </c>
      <c r="GL15" s="2">
        <v>3628</v>
      </c>
      <c r="GM15" s="2">
        <v>3650</v>
      </c>
      <c r="GN15" s="2">
        <v>3668</v>
      </c>
      <c r="GO15" s="2">
        <v>3588</v>
      </c>
      <c r="GP15" s="2">
        <v>3536</v>
      </c>
      <c r="GQ15" s="2">
        <v>3508</v>
      </c>
      <c r="GR15" s="2">
        <v>3501</v>
      </c>
      <c r="GS15" s="2">
        <v>3529</v>
      </c>
      <c r="GT15" s="2">
        <v>3507</v>
      </c>
      <c r="GU15" s="2">
        <v>3520</v>
      </c>
      <c r="GV15" s="2">
        <v>3630</v>
      </c>
      <c r="GW15" s="2">
        <v>3671</v>
      </c>
      <c r="GX15" s="2">
        <v>3598</v>
      </c>
      <c r="GY15" s="2">
        <v>3587</v>
      </c>
      <c r="GZ15" s="2">
        <v>3567</v>
      </c>
      <c r="HA15" s="2">
        <v>3498</v>
      </c>
      <c r="HB15" s="2">
        <v>3513</v>
      </c>
      <c r="HC15" s="2">
        <v>3538</v>
      </c>
      <c r="HD15" s="2">
        <v>3601</v>
      </c>
      <c r="HE15" s="2">
        <v>3633</v>
      </c>
      <c r="HF15" s="2">
        <v>3725</v>
      </c>
      <c r="HG15" s="2">
        <v>3707.5</v>
      </c>
      <c r="HH15" s="2">
        <v>3675</v>
      </c>
      <c r="HI15" s="2">
        <v>3655.5</v>
      </c>
      <c r="HJ15" s="2">
        <v>3658</v>
      </c>
      <c r="HK15" s="2">
        <v>3671</v>
      </c>
      <c r="HL15" s="2">
        <v>3690</v>
      </c>
      <c r="HM15" s="2">
        <v>3695</v>
      </c>
      <c r="HN15" s="2">
        <v>3611</v>
      </c>
      <c r="HO15" s="2">
        <v>3613</v>
      </c>
      <c r="HP15" s="2">
        <v>3612.5</v>
      </c>
      <c r="HQ15" s="2">
        <v>3639.5</v>
      </c>
      <c r="HR15" s="2">
        <v>3649.5</v>
      </c>
      <c r="HS15" s="2">
        <v>3617</v>
      </c>
      <c r="HT15" s="2">
        <v>3637</v>
      </c>
      <c r="HU15" s="2">
        <v>3645</v>
      </c>
      <c r="HV15" s="2">
        <v>3653.5</v>
      </c>
      <c r="HW15" s="2">
        <v>3596.5</v>
      </c>
      <c r="HX15" s="2">
        <v>3639.5</v>
      </c>
      <c r="HY15" s="2">
        <v>3647</v>
      </c>
      <c r="HZ15" s="2">
        <v>3567.5</v>
      </c>
      <c r="IA15" s="2">
        <v>3567.5</v>
      </c>
      <c r="IB15" s="2">
        <v>3652.5</v>
      </c>
      <c r="IC15" s="2">
        <v>3589.5</v>
      </c>
      <c r="ID15" s="2">
        <v>3560</v>
      </c>
      <c r="IE15" s="2">
        <v>3599</v>
      </c>
      <c r="IF15" s="2">
        <v>3543.5</v>
      </c>
      <c r="IG15" s="2">
        <v>3547.5</v>
      </c>
      <c r="IH15" s="2">
        <v>3551</v>
      </c>
      <c r="II15" s="2">
        <v>3548</v>
      </c>
      <c r="IJ15" s="2">
        <v>3581.5</v>
      </c>
      <c r="IK15" s="2">
        <v>3511.5</v>
      </c>
      <c r="IL15" s="2">
        <v>3480</v>
      </c>
      <c r="IM15" s="2">
        <v>3445</v>
      </c>
      <c r="IN15" s="2">
        <v>3428.5</v>
      </c>
      <c r="IO15" s="2">
        <v>3362</v>
      </c>
      <c r="IP15" s="2">
        <v>3324.5</v>
      </c>
      <c r="IQ15" s="2">
        <v>3406</v>
      </c>
      <c r="IR15" s="2">
        <v>3362.5</v>
      </c>
      <c r="IS15" s="2">
        <v>3348.5</v>
      </c>
      <c r="IT15" s="2">
        <v>3293.5</v>
      </c>
    </row>
    <row r="16" spans="1:254" ht="15.9" customHeight="1">
      <c r="A16" s="65" t="s">
        <v>27</v>
      </c>
      <c r="B16" s="25" t="s">
        <v>28</v>
      </c>
      <c r="C16" s="39">
        <v>4907</v>
      </c>
      <c r="D16" s="38">
        <v>159</v>
      </c>
      <c r="E16" s="29">
        <v>4748</v>
      </c>
      <c r="F16" s="29">
        <v>4744</v>
      </c>
      <c r="G16" s="29">
        <v>4801</v>
      </c>
      <c r="H16" s="29">
        <v>4850</v>
      </c>
      <c r="I16" s="29">
        <v>4851</v>
      </c>
      <c r="J16" s="29">
        <v>4833</v>
      </c>
      <c r="K16" s="29">
        <v>4833</v>
      </c>
      <c r="L16" s="29">
        <v>4824</v>
      </c>
      <c r="M16" s="29">
        <v>4966</v>
      </c>
      <c r="N16" s="29">
        <v>4972</v>
      </c>
      <c r="O16" s="29">
        <v>4943</v>
      </c>
      <c r="P16" s="29">
        <v>4947</v>
      </c>
      <c r="Q16" s="29">
        <v>4673</v>
      </c>
      <c r="R16" s="29">
        <v>4555</v>
      </c>
      <c r="S16" s="29">
        <v>4605</v>
      </c>
      <c r="T16" s="29">
        <v>4606</v>
      </c>
      <c r="U16" s="29">
        <v>4522</v>
      </c>
      <c r="V16" s="29">
        <v>4518</v>
      </c>
      <c r="W16" s="29">
        <v>4444</v>
      </c>
      <c r="X16" s="29">
        <v>4459</v>
      </c>
      <c r="Y16" s="29">
        <v>4574</v>
      </c>
      <c r="Z16" s="29">
        <v>4662</v>
      </c>
      <c r="AA16" s="29">
        <v>4545</v>
      </c>
      <c r="AB16" s="29">
        <v>4574</v>
      </c>
      <c r="AC16" s="29">
        <v>4463</v>
      </c>
      <c r="AD16" s="29">
        <v>4372</v>
      </c>
      <c r="AE16" s="29">
        <v>4427</v>
      </c>
      <c r="AF16" s="29">
        <v>4512</v>
      </c>
      <c r="AG16" s="29">
        <v>4464</v>
      </c>
      <c r="AH16" s="29">
        <v>4585</v>
      </c>
      <c r="AI16" s="29">
        <v>4608</v>
      </c>
      <c r="AJ16" s="29">
        <v>4657</v>
      </c>
      <c r="AK16" s="29">
        <v>4614</v>
      </c>
      <c r="AL16" s="29">
        <v>4541</v>
      </c>
      <c r="AM16" s="29">
        <v>4669</v>
      </c>
      <c r="AN16" s="29">
        <v>4672</v>
      </c>
      <c r="AO16" s="29">
        <v>4739</v>
      </c>
      <c r="AP16" s="29">
        <v>4872</v>
      </c>
      <c r="AQ16" s="29">
        <v>4712</v>
      </c>
      <c r="AR16" s="29">
        <v>4608</v>
      </c>
      <c r="AS16" s="29">
        <v>4755</v>
      </c>
      <c r="AT16" s="29">
        <v>4905</v>
      </c>
      <c r="AU16" s="29">
        <v>4849</v>
      </c>
      <c r="AV16" s="29">
        <v>4967</v>
      </c>
      <c r="AW16" s="29">
        <v>4999</v>
      </c>
      <c r="AX16" s="29">
        <v>5004</v>
      </c>
      <c r="AY16" s="29">
        <v>5019</v>
      </c>
      <c r="AZ16" s="29">
        <v>4984</v>
      </c>
      <c r="BA16" s="29">
        <v>5088</v>
      </c>
      <c r="BB16" s="29">
        <v>5144</v>
      </c>
      <c r="BC16" s="29">
        <v>5217</v>
      </c>
      <c r="BD16" s="29">
        <v>5278</v>
      </c>
      <c r="BE16" s="29">
        <v>5419</v>
      </c>
      <c r="BF16" s="29">
        <v>5450</v>
      </c>
      <c r="BG16" s="29">
        <v>5510</v>
      </c>
      <c r="BH16" s="29">
        <v>5582</v>
      </c>
      <c r="BI16" s="29">
        <v>5604</v>
      </c>
      <c r="BJ16" s="29">
        <v>5800</v>
      </c>
      <c r="BK16" s="29">
        <v>6012</v>
      </c>
      <c r="BL16" s="30">
        <v>5939</v>
      </c>
      <c r="BM16" s="2">
        <v>5935</v>
      </c>
      <c r="BN16" s="2">
        <v>5508</v>
      </c>
      <c r="BO16" s="2">
        <v>5317</v>
      </c>
      <c r="BP16" s="2">
        <v>5350</v>
      </c>
      <c r="BQ16" s="2">
        <v>5411</v>
      </c>
      <c r="BR16" s="2">
        <v>5445</v>
      </c>
      <c r="BS16" s="2">
        <v>4990</v>
      </c>
      <c r="BT16" s="2">
        <v>4928</v>
      </c>
      <c r="BU16" s="2">
        <v>4849</v>
      </c>
      <c r="BV16" s="2">
        <v>4980</v>
      </c>
      <c r="BW16" s="2">
        <v>4828</v>
      </c>
      <c r="BX16" s="2">
        <v>4840</v>
      </c>
      <c r="BY16" s="2">
        <v>4914</v>
      </c>
      <c r="BZ16" s="2">
        <v>5016</v>
      </c>
      <c r="CA16" s="2">
        <v>5080</v>
      </c>
      <c r="CB16" s="2">
        <v>5099</v>
      </c>
      <c r="CC16" s="2">
        <v>5239</v>
      </c>
      <c r="CD16" s="2">
        <v>5330</v>
      </c>
      <c r="CE16" s="2">
        <v>5433</v>
      </c>
      <c r="CF16" s="2">
        <v>5449</v>
      </c>
      <c r="CG16" s="2">
        <v>5516</v>
      </c>
      <c r="CH16" s="2">
        <v>5651</v>
      </c>
      <c r="CI16" s="2">
        <v>5488</v>
      </c>
      <c r="CJ16" s="2">
        <v>5476</v>
      </c>
      <c r="CK16" s="2">
        <v>5490</v>
      </c>
      <c r="CL16" s="2">
        <v>5639</v>
      </c>
      <c r="CM16" s="2">
        <v>5495</v>
      </c>
      <c r="CN16" s="2">
        <v>5585</v>
      </c>
      <c r="CO16" s="2">
        <v>5726</v>
      </c>
      <c r="CP16" s="2">
        <v>5787</v>
      </c>
      <c r="CQ16" s="2">
        <v>5660</v>
      </c>
      <c r="CR16" s="2">
        <v>5612</v>
      </c>
      <c r="CS16" s="2">
        <v>5461</v>
      </c>
      <c r="CT16" s="2">
        <v>5301</v>
      </c>
      <c r="CU16" s="2">
        <v>5593</v>
      </c>
      <c r="CV16" s="2">
        <v>5755</v>
      </c>
      <c r="CW16" s="2">
        <v>5404</v>
      </c>
      <c r="CX16" s="2">
        <v>5315</v>
      </c>
      <c r="CY16" s="2">
        <v>5283</v>
      </c>
      <c r="CZ16" s="2">
        <v>5191</v>
      </c>
      <c r="DA16" s="2">
        <v>5283</v>
      </c>
      <c r="DB16" s="2">
        <v>5180</v>
      </c>
      <c r="DC16" s="2">
        <v>4963</v>
      </c>
      <c r="DD16" s="2">
        <v>5115</v>
      </c>
      <c r="DE16" s="2">
        <v>5208</v>
      </c>
      <c r="DF16" s="2">
        <v>5199</v>
      </c>
      <c r="DG16" s="2">
        <v>5579</v>
      </c>
      <c r="DH16" s="2">
        <v>5372</v>
      </c>
      <c r="DI16" s="2">
        <v>5333</v>
      </c>
      <c r="DJ16" s="2">
        <v>5252</v>
      </c>
      <c r="DK16" s="2">
        <v>5193</v>
      </c>
      <c r="DL16" s="2">
        <v>5132</v>
      </c>
      <c r="DM16" s="2">
        <v>5080</v>
      </c>
      <c r="DN16" s="2">
        <v>5007</v>
      </c>
      <c r="DO16" s="2">
        <v>4941</v>
      </c>
      <c r="DP16" s="2">
        <v>4969</v>
      </c>
      <c r="DQ16" s="2">
        <v>5112</v>
      </c>
      <c r="DR16" s="2">
        <v>5193</v>
      </c>
      <c r="DS16" s="2">
        <v>5217</v>
      </c>
      <c r="DT16" s="2">
        <v>5138</v>
      </c>
      <c r="DU16" s="2">
        <v>4954</v>
      </c>
      <c r="DV16" s="2">
        <v>4734</v>
      </c>
      <c r="DW16" s="2">
        <v>4642</v>
      </c>
      <c r="DX16" s="2">
        <v>4348</v>
      </c>
      <c r="DY16" s="2">
        <v>4235</v>
      </c>
      <c r="DZ16" s="2">
        <v>4225</v>
      </c>
      <c r="EA16" s="2">
        <v>4110</v>
      </c>
      <c r="EB16" s="2">
        <v>4088</v>
      </c>
      <c r="EC16" s="2">
        <v>4123</v>
      </c>
      <c r="ED16" s="2">
        <v>4020</v>
      </c>
      <c r="EE16" s="2">
        <v>3968</v>
      </c>
      <c r="EF16" s="2">
        <v>4104</v>
      </c>
      <c r="EG16" s="2">
        <v>4138</v>
      </c>
      <c r="EH16" s="2">
        <v>4076</v>
      </c>
      <c r="EI16" s="2">
        <v>4120</v>
      </c>
      <c r="EJ16" s="2">
        <v>4125</v>
      </c>
      <c r="EK16" s="2">
        <v>4152</v>
      </c>
      <c r="EL16" s="2">
        <v>4185</v>
      </c>
      <c r="EM16" s="2">
        <v>4058</v>
      </c>
      <c r="EN16" s="2">
        <v>3979</v>
      </c>
      <c r="EO16" s="2">
        <v>3805</v>
      </c>
      <c r="EP16" s="2">
        <v>3783</v>
      </c>
      <c r="EQ16" s="2">
        <v>3788</v>
      </c>
      <c r="ER16" s="2">
        <v>3787</v>
      </c>
      <c r="ES16" s="2">
        <v>3696</v>
      </c>
      <c r="ET16" s="2">
        <v>3587</v>
      </c>
      <c r="EU16" s="2">
        <v>3575</v>
      </c>
      <c r="EV16" s="2">
        <v>3536</v>
      </c>
      <c r="EW16" s="2">
        <v>3539</v>
      </c>
      <c r="EX16" s="2">
        <v>3566</v>
      </c>
      <c r="EY16" s="2">
        <v>3610</v>
      </c>
      <c r="EZ16" s="2">
        <v>3658</v>
      </c>
      <c r="FA16" s="2">
        <v>3639</v>
      </c>
      <c r="FB16" s="2">
        <v>3628</v>
      </c>
      <c r="FC16" s="2">
        <v>3620</v>
      </c>
      <c r="FD16" s="2">
        <v>3712</v>
      </c>
      <c r="FE16" s="2">
        <v>3790</v>
      </c>
      <c r="FF16" s="2">
        <v>3784</v>
      </c>
      <c r="FG16" s="2">
        <v>3777</v>
      </c>
      <c r="FH16" s="2">
        <v>3820</v>
      </c>
      <c r="FI16" s="2">
        <v>3850</v>
      </c>
      <c r="FJ16" s="2">
        <v>3819</v>
      </c>
      <c r="FK16" s="2">
        <v>3821</v>
      </c>
      <c r="FL16" s="2">
        <v>3856</v>
      </c>
      <c r="FM16" s="2">
        <v>3703</v>
      </c>
      <c r="FN16" s="2">
        <v>3710</v>
      </c>
      <c r="FO16" s="2">
        <v>3723</v>
      </c>
      <c r="FP16" s="2">
        <v>3708</v>
      </c>
      <c r="FQ16" s="2">
        <v>3711</v>
      </c>
      <c r="FR16" s="2">
        <v>3711</v>
      </c>
      <c r="FS16" s="2">
        <v>3686</v>
      </c>
      <c r="FT16" s="2">
        <v>3667</v>
      </c>
      <c r="FU16" s="2">
        <v>3684</v>
      </c>
      <c r="FV16" s="2">
        <v>3625</v>
      </c>
      <c r="FW16" s="2">
        <v>3700</v>
      </c>
      <c r="FX16" s="2">
        <v>3730</v>
      </c>
      <c r="FY16" s="2">
        <v>3750</v>
      </c>
      <c r="FZ16" s="2">
        <v>3743</v>
      </c>
      <c r="GA16" s="2">
        <v>3722</v>
      </c>
      <c r="GB16" s="2">
        <v>3682</v>
      </c>
      <c r="GC16" s="2">
        <v>3676</v>
      </c>
      <c r="GD16" s="2">
        <v>3644</v>
      </c>
      <c r="GE16" s="2">
        <v>3678</v>
      </c>
      <c r="GF16" s="2">
        <v>3590</v>
      </c>
      <c r="GG16" s="2">
        <v>3761</v>
      </c>
      <c r="GH16" s="2">
        <v>3724</v>
      </c>
      <c r="GI16" s="2">
        <v>3720</v>
      </c>
      <c r="GJ16" s="2">
        <v>3679</v>
      </c>
      <c r="GK16" s="2">
        <v>3773</v>
      </c>
      <c r="GL16" s="2">
        <v>3778</v>
      </c>
      <c r="GM16" s="2">
        <v>3746</v>
      </c>
      <c r="GN16" s="2">
        <v>3706</v>
      </c>
      <c r="GO16" s="2">
        <v>3680</v>
      </c>
      <c r="GP16" s="2">
        <v>3679</v>
      </c>
      <c r="GQ16" s="2">
        <v>3638</v>
      </c>
      <c r="GR16" s="2">
        <v>3582</v>
      </c>
      <c r="GS16" s="2">
        <v>3631</v>
      </c>
      <c r="GT16" s="2">
        <v>3602</v>
      </c>
      <c r="GU16" s="2">
        <v>3585</v>
      </c>
      <c r="GV16" s="2">
        <v>3613</v>
      </c>
      <c r="GW16" s="2">
        <v>3613</v>
      </c>
      <c r="GX16" s="2">
        <v>3633</v>
      </c>
      <c r="GY16" s="2">
        <v>3583</v>
      </c>
      <c r="GZ16" s="2">
        <v>3614</v>
      </c>
      <c r="HA16" s="2">
        <v>3516</v>
      </c>
      <c r="HB16" s="2">
        <v>3497</v>
      </c>
      <c r="HC16" s="2">
        <v>3502</v>
      </c>
      <c r="HD16" s="2">
        <v>3541</v>
      </c>
      <c r="HE16" s="2">
        <v>3556</v>
      </c>
      <c r="HF16" s="2">
        <v>3637</v>
      </c>
      <c r="HG16" s="2">
        <v>3583</v>
      </c>
      <c r="HH16" s="2">
        <v>3609</v>
      </c>
      <c r="HI16" s="2">
        <v>3626</v>
      </c>
      <c r="HJ16" s="2">
        <v>3634</v>
      </c>
      <c r="HK16" s="2">
        <v>3523</v>
      </c>
      <c r="HL16" s="2">
        <v>3474</v>
      </c>
      <c r="HM16" s="2">
        <v>3490</v>
      </c>
      <c r="HN16" s="2">
        <v>3480</v>
      </c>
      <c r="HO16" s="2">
        <v>3465</v>
      </c>
      <c r="HP16" s="2">
        <v>3464</v>
      </c>
      <c r="HQ16" s="2">
        <v>3498</v>
      </c>
      <c r="HR16" s="2">
        <v>3498</v>
      </c>
      <c r="HS16" s="2">
        <v>3459</v>
      </c>
      <c r="HT16" s="2">
        <v>3397</v>
      </c>
      <c r="HU16" s="2">
        <v>3487</v>
      </c>
      <c r="HV16" s="2">
        <v>3455</v>
      </c>
      <c r="HW16" s="2">
        <v>3380</v>
      </c>
      <c r="HX16" s="2">
        <v>3360</v>
      </c>
      <c r="HY16" s="2">
        <v>3345</v>
      </c>
      <c r="HZ16" s="2">
        <v>3278</v>
      </c>
      <c r="IA16" s="2">
        <v>3300</v>
      </c>
      <c r="IB16" s="2">
        <v>3309</v>
      </c>
      <c r="IC16" s="2">
        <v>3253</v>
      </c>
      <c r="ID16" s="2">
        <v>3223</v>
      </c>
      <c r="IE16" s="2">
        <v>3228</v>
      </c>
      <c r="IF16" s="2">
        <v>3230</v>
      </c>
      <c r="IG16" s="2">
        <v>3222</v>
      </c>
      <c r="IH16" s="2">
        <v>3167</v>
      </c>
      <c r="II16" s="2">
        <v>3160</v>
      </c>
      <c r="IJ16" s="2">
        <v>3211</v>
      </c>
      <c r="IK16" s="2">
        <v>3196</v>
      </c>
      <c r="IL16" s="2">
        <v>3133</v>
      </c>
      <c r="IM16" s="2">
        <v>3107</v>
      </c>
      <c r="IN16" s="2">
        <v>3098</v>
      </c>
      <c r="IO16" s="2">
        <v>3015</v>
      </c>
      <c r="IP16" s="2">
        <v>3079</v>
      </c>
      <c r="IQ16" s="2">
        <v>3036</v>
      </c>
      <c r="IR16" s="2">
        <v>2992.5</v>
      </c>
      <c r="IS16" s="2">
        <v>2973</v>
      </c>
      <c r="IT16" s="2">
        <v>2970</v>
      </c>
    </row>
    <row r="17" spans="1:254" ht="15.9" customHeight="1">
      <c r="A17" s="65" t="s">
        <v>29</v>
      </c>
      <c r="B17" s="25" t="s">
        <v>30</v>
      </c>
      <c r="C17" s="39">
        <v>5858</v>
      </c>
      <c r="D17" s="38">
        <v>-89</v>
      </c>
      <c r="E17" s="29">
        <v>5947</v>
      </c>
      <c r="F17" s="29">
        <v>5963</v>
      </c>
      <c r="G17" s="29">
        <v>5659</v>
      </c>
      <c r="H17" s="29">
        <v>5646</v>
      </c>
      <c r="I17" s="29">
        <v>6050</v>
      </c>
      <c r="J17" s="29">
        <v>5444</v>
      </c>
      <c r="K17" s="29">
        <v>5573</v>
      </c>
      <c r="L17" s="29">
        <v>5963</v>
      </c>
      <c r="M17" s="29">
        <v>6180</v>
      </c>
      <c r="N17" s="29">
        <v>6165</v>
      </c>
      <c r="O17" s="29">
        <v>6411</v>
      </c>
      <c r="P17" s="29">
        <v>6375</v>
      </c>
      <c r="Q17" s="29">
        <v>6113</v>
      </c>
      <c r="R17" s="29">
        <v>6362</v>
      </c>
      <c r="S17" s="29">
        <v>6661</v>
      </c>
      <c r="T17" s="29">
        <v>6787</v>
      </c>
      <c r="U17" s="29">
        <v>6649</v>
      </c>
      <c r="V17" s="29">
        <v>7124</v>
      </c>
      <c r="W17" s="29">
        <v>7259</v>
      </c>
      <c r="X17" s="29">
        <v>7182</v>
      </c>
      <c r="Y17" s="29">
        <v>7186</v>
      </c>
      <c r="Z17" s="29">
        <v>7480</v>
      </c>
      <c r="AA17" s="29">
        <v>7534</v>
      </c>
      <c r="AB17" s="29">
        <v>7492</v>
      </c>
      <c r="AC17" s="29">
        <v>7580</v>
      </c>
      <c r="AD17" s="29">
        <v>7860</v>
      </c>
      <c r="AE17" s="29">
        <v>7680</v>
      </c>
      <c r="AF17" s="29">
        <v>7559</v>
      </c>
      <c r="AG17" s="29">
        <v>7864</v>
      </c>
      <c r="AH17" s="29">
        <v>7894</v>
      </c>
      <c r="AI17" s="29">
        <v>7548</v>
      </c>
      <c r="AJ17" s="29">
        <v>7815</v>
      </c>
      <c r="AK17" s="29">
        <v>7700</v>
      </c>
      <c r="AL17" s="29">
        <v>7594</v>
      </c>
      <c r="AM17" s="29">
        <v>7308</v>
      </c>
      <c r="AN17" s="29">
        <v>6974</v>
      </c>
      <c r="AO17" s="29">
        <v>6807</v>
      </c>
      <c r="AP17" s="29">
        <v>6640</v>
      </c>
      <c r="AQ17" s="29">
        <v>6347</v>
      </c>
      <c r="AR17" s="29">
        <v>5962</v>
      </c>
      <c r="AS17" s="29">
        <v>6198</v>
      </c>
      <c r="AT17" s="29">
        <v>6218</v>
      </c>
      <c r="AU17" s="29">
        <v>6185</v>
      </c>
      <c r="AV17" s="29">
        <v>6615</v>
      </c>
      <c r="AW17" s="29">
        <v>6431</v>
      </c>
      <c r="AX17" s="29">
        <v>6538</v>
      </c>
      <c r="AY17" s="29">
        <v>6350</v>
      </c>
      <c r="AZ17" s="29">
        <v>6542</v>
      </c>
      <c r="BA17" s="29">
        <v>6395</v>
      </c>
      <c r="BB17" s="29">
        <v>6143</v>
      </c>
      <c r="BC17" s="29">
        <v>6483</v>
      </c>
      <c r="BD17" s="29">
        <v>6338</v>
      </c>
      <c r="BE17" s="29">
        <v>6260</v>
      </c>
      <c r="BF17" s="29">
        <v>5912</v>
      </c>
      <c r="BG17" s="29">
        <v>5742</v>
      </c>
      <c r="BH17" s="29">
        <v>5485</v>
      </c>
      <c r="BI17" s="29">
        <v>5678</v>
      </c>
      <c r="BJ17" s="29">
        <v>5755</v>
      </c>
      <c r="BK17" s="29">
        <v>5892</v>
      </c>
      <c r="BL17" s="30">
        <v>5838</v>
      </c>
      <c r="BM17" s="2">
        <v>5749</v>
      </c>
      <c r="BN17" s="2">
        <v>5707</v>
      </c>
      <c r="BO17" s="2">
        <v>5604</v>
      </c>
      <c r="BP17" s="2">
        <v>5415</v>
      </c>
      <c r="BQ17" s="2">
        <v>5420</v>
      </c>
      <c r="BR17" s="2">
        <v>5142</v>
      </c>
      <c r="BS17" s="2">
        <v>5035</v>
      </c>
      <c r="BT17" s="2">
        <v>4680</v>
      </c>
      <c r="BU17" s="2">
        <v>4670</v>
      </c>
      <c r="BV17" s="2">
        <v>4470</v>
      </c>
      <c r="BW17" s="2">
        <v>4459</v>
      </c>
      <c r="BX17" s="2">
        <v>4528</v>
      </c>
      <c r="BY17" s="2">
        <v>4595</v>
      </c>
      <c r="BZ17" s="2">
        <v>4569</v>
      </c>
      <c r="CA17" s="2">
        <v>4537</v>
      </c>
      <c r="CB17" s="2">
        <v>4586</v>
      </c>
      <c r="CC17" s="2">
        <v>4553</v>
      </c>
      <c r="CD17" s="2">
        <v>4465</v>
      </c>
      <c r="CE17" s="2">
        <v>4474</v>
      </c>
      <c r="CF17" s="2">
        <v>4491</v>
      </c>
      <c r="CG17" s="2">
        <v>4453</v>
      </c>
      <c r="CH17" s="2">
        <v>4400</v>
      </c>
      <c r="CI17" s="2">
        <v>4167</v>
      </c>
      <c r="CJ17" s="2">
        <v>4183</v>
      </c>
      <c r="CK17" s="2">
        <v>4141</v>
      </c>
      <c r="CL17" s="2">
        <v>4244</v>
      </c>
      <c r="CM17" s="2">
        <v>4206</v>
      </c>
      <c r="CN17" s="2">
        <v>4061</v>
      </c>
      <c r="CO17" s="2">
        <v>4014</v>
      </c>
      <c r="CP17" s="2">
        <v>4164</v>
      </c>
      <c r="CQ17" s="2">
        <v>4184</v>
      </c>
      <c r="CR17" s="2">
        <v>4172</v>
      </c>
      <c r="CS17" s="2">
        <v>3957</v>
      </c>
      <c r="CT17" s="2">
        <v>3823</v>
      </c>
      <c r="CU17" s="2">
        <v>4043</v>
      </c>
      <c r="CV17" s="2">
        <v>4180</v>
      </c>
      <c r="CW17" s="2">
        <v>4137</v>
      </c>
      <c r="CX17" s="2">
        <v>4066</v>
      </c>
      <c r="CY17" s="2">
        <v>4069</v>
      </c>
      <c r="CZ17" s="2">
        <v>4132</v>
      </c>
      <c r="DA17" s="2">
        <v>4187</v>
      </c>
      <c r="DB17" s="2">
        <v>4077</v>
      </c>
      <c r="DC17" s="2">
        <v>3974</v>
      </c>
      <c r="DD17" s="2">
        <v>4205</v>
      </c>
      <c r="DE17" s="2">
        <v>4337</v>
      </c>
      <c r="DF17" s="2">
        <v>4309</v>
      </c>
      <c r="DG17" s="2">
        <v>4579</v>
      </c>
      <c r="DH17" s="2">
        <v>4552</v>
      </c>
      <c r="DI17" s="2">
        <v>4587</v>
      </c>
      <c r="DJ17" s="2">
        <v>4562</v>
      </c>
      <c r="DK17" s="2">
        <v>4540</v>
      </c>
      <c r="DL17" s="2">
        <v>4491</v>
      </c>
      <c r="DM17" s="2">
        <v>4348</v>
      </c>
      <c r="DN17" s="2">
        <v>4407</v>
      </c>
      <c r="DO17" s="2">
        <v>4337</v>
      </c>
      <c r="DP17" s="2">
        <v>4228</v>
      </c>
      <c r="DQ17" s="2">
        <v>4184</v>
      </c>
      <c r="DR17" s="2">
        <v>4158</v>
      </c>
      <c r="DS17" s="2">
        <v>4184</v>
      </c>
      <c r="DT17" s="2">
        <v>4150</v>
      </c>
      <c r="DU17" s="2">
        <v>4186</v>
      </c>
      <c r="DV17" s="2">
        <v>4001</v>
      </c>
      <c r="DW17" s="2">
        <v>4013</v>
      </c>
      <c r="DX17" s="2">
        <v>3971</v>
      </c>
      <c r="DY17" s="2">
        <v>3850</v>
      </c>
      <c r="DZ17" s="2">
        <v>3816</v>
      </c>
      <c r="EA17" s="2">
        <v>3754</v>
      </c>
      <c r="EB17" s="2">
        <v>3785</v>
      </c>
      <c r="EC17" s="2">
        <v>3769</v>
      </c>
      <c r="ED17" s="2">
        <v>3786</v>
      </c>
      <c r="EE17" s="2">
        <v>3778</v>
      </c>
      <c r="EF17" s="2">
        <v>3833</v>
      </c>
      <c r="EG17" s="2">
        <v>3765</v>
      </c>
      <c r="EH17" s="2">
        <v>3676</v>
      </c>
      <c r="EI17" s="2">
        <v>3745</v>
      </c>
      <c r="EJ17" s="2">
        <v>3789</v>
      </c>
      <c r="EK17" s="2">
        <v>3803</v>
      </c>
      <c r="EL17" s="2">
        <v>3749</v>
      </c>
      <c r="EM17" s="2">
        <v>3785</v>
      </c>
      <c r="EN17" s="2">
        <v>3675</v>
      </c>
      <c r="EO17" s="2">
        <v>3548</v>
      </c>
      <c r="EP17" s="2">
        <v>3564</v>
      </c>
      <c r="EQ17" s="2">
        <v>3491</v>
      </c>
      <c r="ER17" s="2">
        <v>3455</v>
      </c>
      <c r="ES17" s="2">
        <v>3429</v>
      </c>
      <c r="ET17" s="2">
        <v>3370</v>
      </c>
      <c r="EU17" s="2">
        <v>3394</v>
      </c>
      <c r="EV17" s="2">
        <v>3394</v>
      </c>
      <c r="EW17" s="2">
        <v>3396</v>
      </c>
      <c r="EX17" s="2">
        <v>3423</v>
      </c>
      <c r="EY17" s="2">
        <v>3393</v>
      </c>
      <c r="EZ17" s="2">
        <v>3394</v>
      </c>
      <c r="FA17" s="2">
        <v>3366</v>
      </c>
      <c r="FB17" s="2">
        <v>3294</v>
      </c>
      <c r="FC17" s="2">
        <v>3328</v>
      </c>
      <c r="FD17" s="2">
        <v>3396</v>
      </c>
      <c r="FE17" s="2">
        <v>3417</v>
      </c>
      <c r="FF17" s="2">
        <v>3433</v>
      </c>
      <c r="FG17" s="2">
        <v>3479</v>
      </c>
      <c r="FH17" s="2">
        <v>3462</v>
      </c>
      <c r="FI17" s="2">
        <v>3424</v>
      </c>
      <c r="FJ17" s="2">
        <v>3365</v>
      </c>
      <c r="FK17" s="2">
        <v>3298</v>
      </c>
      <c r="FL17" s="2">
        <v>3368</v>
      </c>
      <c r="FM17" s="2">
        <v>3329</v>
      </c>
      <c r="FN17" s="2">
        <v>3297</v>
      </c>
      <c r="FO17" s="2">
        <v>3101</v>
      </c>
      <c r="FP17" s="2">
        <v>3111</v>
      </c>
      <c r="FQ17" s="2">
        <v>3058</v>
      </c>
      <c r="FR17" s="2">
        <v>3019</v>
      </c>
      <c r="FS17" s="2">
        <v>3004</v>
      </c>
      <c r="FT17" s="2">
        <v>2979.5</v>
      </c>
      <c r="FU17" s="2">
        <v>3039</v>
      </c>
      <c r="FV17" s="2">
        <v>2989.5</v>
      </c>
      <c r="FW17" s="2">
        <v>3043</v>
      </c>
      <c r="FX17" s="2">
        <v>3081</v>
      </c>
      <c r="FY17" s="2">
        <v>3126</v>
      </c>
      <c r="FZ17" s="2">
        <v>3120</v>
      </c>
      <c r="GA17" s="2">
        <v>3066</v>
      </c>
      <c r="GB17" s="2">
        <v>3040</v>
      </c>
      <c r="GC17" s="2">
        <v>2950</v>
      </c>
      <c r="GD17" s="2">
        <v>2939.5</v>
      </c>
      <c r="GE17" s="2">
        <v>2997</v>
      </c>
      <c r="GF17" s="2">
        <v>2801</v>
      </c>
      <c r="GG17" s="2">
        <v>2798.5</v>
      </c>
      <c r="GH17" s="2">
        <v>2634.5</v>
      </c>
      <c r="GI17" s="2">
        <v>2595</v>
      </c>
      <c r="GJ17" s="2">
        <v>2585.5</v>
      </c>
      <c r="GK17" s="2">
        <v>2620.5</v>
      </c>
      <c r="GL17" s="2">
        <v>2634.5</v>
      </c>
      <c r="GM17" s="2">
        <v>2586</v>
      </c>
      <c r="GN17" s="2">
        <v>2550</v>
      </c>
      <c r="GO17" s="2">
        <v>2557</v>
      </c>
      <c r="GP17" s="2">
        <v>2531</v>
      </c>
      <c r="GQ17" s="2">
        <v>2511.5</v>
      </c>
      <c r="GR17" s="2">
        <v>2481.5</v>
      </c>
      <c r="GS17" s="2">
        <v>2532.5</v>
      </c>
      <c r="GT17" s="2">
        <v>2505</v>
      </c>
      <c r="GU17" s="2">
        <v>2494.5</v>
      </c>
      <c r="GV17" s="2">
        <v>2595</v>
      </c>
      <c r="GW17" s="2">
        <v>2592</v>
      </c>
      <c r="GX17" s="2">
        <v>2561</v>
      </c>
      <c r="GY17" s="2">
        <v>2579</v>
      </c>
      <c r="GZ17" s="2">
        <v>2592.5</v>
      </c>
      <c r="HA17" s="2">
        <v>2497</v>
      </c>
      <c r="HB17" s="2">
        <v>2468</v>
      </c>
      <c r="HC17" s="2">
        <v>2458.5</v>
      </c>
      <c r="HD17" s="2">
        <v>2488</v>
      </c>
      <c r="HE17" s="2">
        <v>2495</v>
      </c>
      <c r="HF17" s="2">
        <v>2528</v>
      </c>
      <c r="HG17" s="2">
        <v>2515</v>
      </c>
      <c r="HH17" s="2">
        <v>2503</v>
      </c>
      <c r="HI17" s="2">
        <v>2496.5</v>
      </c>
      <c r="HJ17" s="2">
        <v>2489.5</v>
      </c>
      <c r="HK17" s="2">
        <v>2486</v>
      </c>
      <c r="HL17" s="2">
        <v>2489</v>
      </c>
      <c r="HM17" s="2">
        <v>2480.5</v>
      </c>
      <c r="HN17" s="2">
        <v>2496</v>
      </c>
      <c r="HO17" s="2">
        <v>2475.5</v>
      </c>
      <c r="HP17" s="2">
        <v>2469</v>
      </c>
      <c r="HQ17" s="2">
        <v>2441.5</v>
      </c>
      <c r="HR17" s="2">
        <v>2425</v>
      </c>
      <c r="HS17" s="2">
        <v>2411</v>
      </c>
      <c r="HT17" s="2">
        <v>2371</v>
      </c>
      <c r="HU17" s="2">
        <v>2354</v>
      </c>
      <c r="HV17" s="2">
        <v>2359.5</v>
      </c>
      <c r="HW17" s="2">
        <v>2350</v>
      </c>
      <c r="HX17" s="2">
        <v>2349.5</v>
      </c>
      <c r="HY17" s="2">
        <v>2320</v>
      </c>
      <c r="HZ17" s="2">
        <v>2293.5</v>
      </c>
      <c r="IA17" s="2">
        <v>2305.5</v>
      </c>
      <c r="IB17" s="2">
        <v>2319.5</v>
      </c>
      <c r="IC17" s="2">
        <v>2299.5</v>
      </c>
      <c r="ID17" s="2">
        <v>2269</v>
      </c>
      <c r="IE17" s="2">
        <v>2278</v>
      </c>
      <c r="IF17" s="2">
        <v>2269</v>
      </c>
      <c r="IG17" s="2">
        <v>2271</v>
      </c>
      <c r="IH17" s="2">
        <v>2268</v>
      </c>
      <c r="II17" s="2">
        <v>2232</v>
      </c>
      <c r="IJ17" s="2">
        <v>2257</v>
      </c>
      <c r="IK17" s="2">
        <v>2224.5</v>
      </c>
      <c r="IL17" s="2">
        <v>2177</v>
      </c>
      <c r="IM17" s="2">
        <v>2142</v>
      </c>
      <c r="IN17" s="2">
        <v>2129.5</v>
      </c>
      <c r="IO17" s="2">
        <v>2072</v>
      </c>
      <c r="IP17" s="2">
        <v>2035</v>
      </c>
      <c r="IQ17" s="2">
        <v>2150</v>
      </c>
      <c r="IR17" s="2">
        <v>1926</v>
      </c>
      <c r="IS17" s="2">
        <v>1910</v>
      </c>
      <c r="IT17" s="2">
        <v>1898</v>
      </c>
    </row>
    <row r="18" spans="1:254" ht="15.9" customHeight="1">
      <c r="A18" s="65" t="s">
        <v>31</v>
      </c>
      <c r="B18" s="25" t="s">
        <v>32</v>
      </c>
      <c r="C18" s="39">
        <v>1768</v>
      </c>
      <c r="D18" s="38">
        <v>50</v>
      </c>
      <c r="E18" s="29">
        <v>1718</v>
      </c>
      <c r="F18" s="29">
        <v>1711</v>
      </c>
      <c r="G18" s="29">
        <v>1724</v>
      </c>
      <c r="H18" s="29">
        <v>1748</v>
      </c>
      <c r="I18" s="29">
        <v>1793</v>
      </c>
      <c r="J18" s="29">
        <v>1784</v>
      </c>
      <c r="K18" s="29">
        <v>1778</v>
      </c>
      <c r="L18" s="29">
        <v>1746</v>
      </c>
      <c r="M18" s="29">
        <v>1754</v>
      </c>
      <c r="N18" s="29">
        <v>1812</v>
      </c>
      <c r="O18" s="29">
        <v>1770</v>
      </c>
      <c r="P18" s="29">
        <v>1743</v>
      </c>
      <c r="Q18" s="29">
        <v>1728</v>
      </c>
      <c r="R18" s="29">
        <v>1697</v>
      </c>
      <c r="S18" s="29">
        <v>1716</v>
      </c>
      <c r="T18" s="29">
        <v>1739</v>
      </c>
      <c r="U18" s="29">
        <v>1753</v>
      </c>
      <c r="V18" s="29">
        <v>1700</v>
      </c>
      <c r="W18" s="29">
        <v>1684</v>
      </c>
      <c r="X18" s="29">
        <v>1723</v>
      </c>
      <c r="Y18" s="29">
        <v>1704</v>
      </c>
      <c r="Z18" s="29">
        <v>1692</v>
      </c>
      <c r="AA18" s="29">
        <v>1669</v>
      </c>
      <c r="AB18" s="29">
        <v>1622</v>
      </c>
      <c r="AC18" s="29">
        <v>1613</v>
      </c>
      <c r="AD18" s="29">
        <v>1601</v>
      </c>
      <c r="AE18" s="29">
        <v>1619</v>
      </c>
      <c r="AF18" s="29">
        <v>1617</v>
      </c>
      <c r="AG18" s="29">
        <v>1612</v>
      </c>
      <c r="AH18" s="29">
        <v>1623</v>
      </c>
      <c r="AI18" s="29">
        <v>1636</v>
      </c>
      <c r="AJ18" s="29">
        <v>1639</v>
      </c>
      <c r="AK18" s="29">
        <v>1644</v>
      </c>
      <c r="AL18" s="29">
        <v>1637</v>
      </c>
      <c r="AM18" s="29">
        <v>1681</v>
      </c>
      <c r="AN18" s="29">
        <v>1660</v>
      </c>
      <c r="AO18" s="29">
        <v>1663</v>
      </c>
      <c r="AP18" s="29">
        <v>1697</v>
      </c>
      <c r="AQ18" s="29">
        <v>1662</v>
      </c>
      <c r="AR18" s="29">
        <v>1718</v>
      </c>
      <c r="AS18" s="29">
        <v>1733</v>
      </c>
      <c r="AT18" s="29">
        <v>1773</v>
      </c>
      <c r="AU18" s="29">
        <v>1749</v>
      </c>
      <c r="AV18" s="29">
        <v>1769</v>
      </c>
      <c r="AW18" s="29">
        <v>1749</v>
      </c>
      <c r="AX18" s="29">
        <v>1798</v>
      </c>
      <c r="AY18" s="29">
        <v>1808</v>
      </c>
      <c r="AZ18" s="29">
        <v>1785</v>
      </c>
      <c r="BA18" s="29">
        <v>1837</v>
      </c>
      <c r="BB18" s="29">
        <v>1887</v>
      </c>
      <c r="BC18" s="29">
        <v>1894</v>
      </c>
      <c r="BD18" s="29">
        <v>1855</v>
      </c>
      <c r="BE18" s="29">
        <v>1895</v>
      </c>
      <c r="BF18" s="29">
        <v>1921</v>
      </c>
      <c r="BG18" s="29">
        <v>1927</v>
      </c>
      <c r="BH18" s="29">
        <v>2046</v>
      </c>
      <c r="BI18" s="29">
        <v>1998</v>
      </c>
      <c r="BJ18" s="29">
        <v>1989</v>
      </c>
      <c r="BK18" s="29">
        <v>2001</v>
      </c>
      <c r="BL18" s="30">
        <v>2012</v>
      </c>
      <c r="BM18" s="2">
        <v>2248</v>
      </c>
      <c r="BN18" s="2">
        <v>2211</v>
      </c>
      <c r="BO18" s="2">
        <v>2196</v>
      </c>
      <c r="BP18" s="2">
        <v>2165</v>
      </c>
      <c r="BQ18" s="2">
        <v>2127</v>
      </c>
      <c r="BR18" s="2">
        <v>2254</v>
      </c>
      <c r="BS18" s="2">
        <v>2339</v>
      </c>
      <c r="BT18" s="2">
        <v>2295</v>
      </c>
      <c r="BU18" s="2">
        <v>2230</v>
      </c>
      <c r="BV18" s="2">
        <v>2303</v>
      </c>
      <c r="BW18" s="2">
        <v>2323</v>
      </c>
      <c r="BX18" s="2">
        <v>2217</v>
      </c>
      <c r="BY18" s="2">
        <v>2176</v>
      </c>
      <c r="BZ18" s="2">
        <v>2265</v>
      </c>
      <c r="CA18" s="2">
        <v>2426</v>
      </c>
      <c r="CB18" s="2">
        <v>2419</v>
      </c>
      <c r="CC18" s="2">
        <v>2458</v>
      </c>
      <c r="CD18" s="2">
        <v>2512</v>
      </c>
      <c r="CE18" s="2">
        <v>2529</v>
      </c>
      <c r="CF18" s="2">
        <v>2525</v>
      </c>
      <c r="CG18" s="2">
        <v>2525</v>
      </c>
      <c r="CH18" s="2">
        <v>2504</v>
      </c>
      <c r="CI18" s="2">
        <v>2609</v>
      </c>
      <c r="CJ18" s="2">
        <v>2580</v>
      </c>
      <c r="CK18" s="2">
        <v>2580</v>
      </c>
      <c r="CL18" s="2">
        <v>2589</v>
      </c>
      <c r="CM18" s="2">
        <v>2625</v>
      </c>
      <c r="CN18" s="2">
        <v>2716</v>
      </c>
      <c r="CO18" s="2">
        <v>2716</v>
      </c>
      <c r="CP18" s="2">
        <v>2665</v>
      </c>
      <c r="CQ18" s="2">
        <v>2612</v>
      </c>
      <c r="CR18" s="2">
        <v>2602</v>
      </c>
      <c r="CS18" s="2">
        <v>2573</v>
      </c>
      <c r="CT18" s="2">
        <v>2627</v>
      </c>
      <c r="CU18" s="2">
        <v>2785</v>
      </c>
      <c r="CV18" s="2">
        <v>2819</v>
      </c>
      <c r="CW18" s="2">
        <v>2687</v>
      </c>
      <c r="CX18" s="2">
        <v>2647</v>
      </c>
      <c r="CY18" s="2">
        <v>2618</v>
      </c>
      <c r="CZ18" s="2">
        <v>2499</v>
      </c>
      <c r="DA18" s="2">
        <v>2460</v>
      </c>
      <c r="DB18" s="2">
        <v>2398</v>
      </c>
      <c r="DC18" s="2">
        <v>2609</v>
      </c>
      <c r="DD18" s="2">
        <v>2520</v>
      </c>
      <c r="DE18" s="2">
        <v>2531</v>
      </c>
      <c r="DF18" s="2">
        <v>2524</v>
      </c>
      <c r="DG18" s="2">
        <v>2717</v>
      </c>
      <c r="DH18" s="2">
        <v>2717</v>
      </c>
      <c r="DI18" s="2">
        <v>2387</v>
      </c>
      <c r="DJ18" s="2">
        <v>2298</v>
      </c>
      <c r="DK18" s="2">
        <v>2306</v>
      </c>
      <c r="DL18" s="2">
        <v>2389</v>
      </c>
      <c r="DM18" s="2">
        <v>2370</v>
      </c>
      <c r="DN18" s="2">
        <v>2339</v>
      </c>
      <c r="DO18" s="2">
        <v>2239</v>
      </c>
      <c r="DP18" s="2">
        <v>2275</v>
      </c>
      <c r="DQ18" s="2">
        <v>2315</v>
      </c>
      <c r="DR18" s="2">
        <v>2337</v>
      </c>
      <c r="DS18" s="2">
        <v>2510</v>
      </c>
      <c r="DT18" s="2">
        <v>2139</v>
      </c>
      <c r="DU18" s="2">
        <v>2086</v>
      </c>
      <c r="DV18" s="2">
        <v>2053</v>
      </c>
      <c r="DW18" s="2">
        <v>2047</v>
      </c>
      <c r="DX18" s="2">
        <v>2022</v>
      </c>
      <c r="DY18" s="2">
        <v>1932</v>
      </c>
      <c r="DZ18" s="2">
        <v>1979</v>
      </c>
      <c r="EA18" s="2">
        <v>1947</v>
      </c>
      <c r="EB18" s="2">
        <v>1902</v>
      </c>
      <c r="EC18" s="2">
        <v>1940</v>
      </c>
      <c r="ED18" s="2">
        <v>1910</v>
      </c>
      <c r="EE18" s="2">
        <v>1910</v>
      </c>
      <c r="EF18" s="2">
        <v>1917</v>
      </c>
      <c r="EG18" s="2">
        <v>1916</v>
      </c>
      <c r="EH18" s="2">
        <v>1896</v>
      </c>
      <c r="EI18" s="2">
        <v>1943</v>
      </c>
      <c r="EJ18" s="2">
        <v>1935</v>
      </c>
      <c r="EK18" s="2">
        <v>2015</v>
      </c>
      <c r="EL18" s="2">
        <v>2145</v>
      </c>
      <c r="EM18" s="2">
        <v>2147</v>
      </c>
      <c r="EN18" s="2">
        <v>1996</v>
      </c>
      <c r="EO18" s="2">
        <v>1763</v>
      </c>
      <c r="EP18" s="2">
        <v>1743</v>
      </c>
      <c r="EQ18" s="2">
        <v>1675</v>
      </c>
      <c r="ER18" s="2">
        <v>1648</v>
      </c>
      <c r="ES18" s="2">
        <v>1617</v>
      </c>
      <c r="ET18" s="2">
        <v>1582</v>
      </c>
      <c r="EU18" s="2">
        <v>1548</v>
      </c>
      <c r="EV18" s="2">
        <v>1556</v>
      </c>
      <c r="EW18" s="2">
        <v>1571</v>
      </c>
      <c r="EX18" s="2">
        <v>1566</v>
      </c>
      <c r="EY18" s="2">
        <v>1544</v>
      </c>
      <c r="EZ18" s="2">
        <v>1572</v>
      </c>
      <c r="FA18" s="2">
        <v>1647</v>
      </c>
      <c r="FB18" s="2">
        <v>1532</v>
      </c>
      <c r="FC18" s="2">
        <v>1372</v>
      </c>
      <c r="FD18" s="2">
        <v>1427</v>
      </c>
      <c r="FE18" s="2">
        <v>1441</v>
      </c>
      <c r="FF18" s="2">
        <v>1425</v>
      </c>
      <c r="FG18" s="2">
        <v>1450</v>
      </c>
      <c r="FH18" s="2">
        <v>1458</v>
      </c>
      <c r="FI18" s="2">
        <v>1444</v>
      </c>
      <c r="FJ18" s="2">
        <v>1446</v>
      </c>
      <c r="FK18" s="2">
        <v>1447</v>
      </c>
      <c r="FL18" s="2">
        <v>1429</v>
      </c>
      <c r="FM18" s="2">
        <v>1419</v>
      </c>
      <c r="FN18" s="2">
        <v>1431</v>
      </c>
      <c r="FO18" s="2">
        <v>1440</v>
      </c>
      <c r="FP18" s="2">
        <v>1442</v>
      </c>
      <c r="FQ18" s="2">
        <v>1455</v>
      </c>
      <c r="FR18" s="2">
        <v>1431</v>
      </c>
      <c r="FS18" s="2">
        <v>1394</v>
      </c>
      <c r="FT18" s="2">
        <v>1379</v>
      </c>
      <c r="FU18" s="2">
        <v>1390</v>
      </c>
      <c r="FV18" s="2">
        <v>1368</v>
      </c>
      <c r="FW18" s="2">
        <v>1404</v>
      </c>
      <c r="FX18" s="2">
        <v>1391</v>
      </c>
      <c r="FY18" s="2">
        <v>1363</v>
      </c>
      <c r="FZ18" s="2">
        <v>1369</v>
      </c>
      <c r="GA18" s="2">
        <v>1374</v>
      </c>
      <c r="GB18" s="2">
        <v>1355</v>
      </c>
      <c r="GC18" s="2">
        <v>1346</v>
      </c>
      <c r="GD18" s="2">
        <v>1303</v>
      </c>
      <c r="GE18" s="2">
        <v>1311</v>
      </c>
      <c r="GF18" s="2">
        <v>1289</v>
      </c>
      <c r="GG18" s="2">
        <v>1319</v>
      </c>
      <c r="GH18" s="2">
        <v>1295</v>
      </c>
      <c r="GI18" s="2">
        <v>1297</v>
      </c>
      <c r="GJ18" s="2">
        <v>1308</v>
      </c>
      <c r="GK18" s="2">
        <v>1355</v>
      </c>
      <c r="GL18" s="2">
        <v>1350</v>
      </c>
      <c r="GM18" s="2">
        <v>1329</v>
      </c>
      <c r="GN18" s="2">
        <v>1313</v>
      </c>
      <c r="GO18" s="2">
        <v>1277</v>
      </c>
      <c r="GP18" s="2">
        <v>1287</v>
      </c>
      <c r="GQ18" s="2">
        <v>1258</v>
      </c>
      <c r="GR18" s="2">
        <v>1240</v>
      </c>
      <c r="GS18" s="2">
        <v>1249</v>
      </c>
      <c r="GT18" s="2">
        <v>1233</v>
      </c>
      <c r="GU18" s="2">
        <v>1272</v>
      </c>
      <c r="GV18" s="2">
        <v>1325</v>
      </c>
      <c r="GW18" s="2">
        <v>1346</v>
      </c>
      <c r="GX18" s="2">
        <v>1337</v>
      </c>
      <c r="GY18" s="2">
        <v>1338</v>
      </c>
      <c r="GZ18" s="2">
        <v>1316</v>
      </c>
      <c r="HA18" s="2">
        <v>1266</v>
      </c>
      <c r="HB18" s="2">
        <v>1284</v>
      </c>
      <c r="HC18" s="2">
        <v>1292</v>
      </c>
      <c r="HD18" s="2">
        <v>1305</v>
      </c>
      <c r="HE18" s="2">
        <v>1318</v>
      </c>
      <c r="HF18" s="2">
        <v>1352</v>
      </c>
      <c r="HG18" s="2">
        <v>1341</v>
      </c>
      <c r="HH18" s="2">
        <v>1333</v>
      </c>
      <c r="HI18" s="2">
        <v>1322</v>
      </c>
      <c r="HJ18" s="2">
        <v>1310</v>
      </c>
      <c r="HK18" s="2">
        <v>1291</v>
      </c>
      <c r="HL18" s="2">
        <v>1271</v>
      </c>
      <c r="HM18" s="2">
        <v>1258</v>
      </c>
      <c r="HN18" s="2">
        <v>1259</v>
      </c>
      <c r="HO18" s="2">
        <v>1248</v>
      </c>
      <c r="HP18" s="2">
        <v>1233</v>
      </c>
      <c r="HQ18" s="2">
        <v>1245</v>
      </c>
      <c r="HR18" s="2">
        <v>1251</v>
      </c>
      <c r="HS18" s="2">
        <v>1244</v>
      </c>
      <c r="HT18" s="2">
        <v>1241</v>
      </c>
      <c r="HU18" s="2">
        <v>1268</v>
      </c>
      <c r="HV18" s="2">
        <v>1242</v>
      </c>
      <c r="HW18" s="2">
        <v>1233</v>
      </c>
      <c r="HX18" s="2">
        <v>1230</v>
      </c>
      <c r="HY18" s="2">
        <v>1219</v>
      </c>
      <c r="HZ18" s="2">
        <v>1196</v>
      </c>
      <c r="IA18" s="2">
        <v>1199</v>
      </c>
      <c r="IB18" s="2">
        <v>1200</v>
      </c>
      <c r="IC18" s="2">
        <v>1189</v>
      </c>
      <c r="ID18" s="2">
        <v>1169</v>
      </c>
      <c r="IE18" s="2">
        <v>1172</v>
      </c>
      <c r="IF18" s="2">
        <v>1160</v>
      </c>
      <c r="IG18" s="2">
        <v>1189</v>
      </c>
      <c r="IH18" s="2">
        <v>1188</v>
      </c>
      <c r="II18" s="2">
        <v>1166</v>
      </c>
      <c r="IJ18" s="2">
        <v>1170</v>
      </c>
      <c r="IK18" s="2">
        <v>1181</v>
      </c>
      <c r="IL18" s="2">
        <v>1166</v>
      </c>
      <c r="IM18" s="2">
        <v>1144</v>
      </c>
      <c r="IN18" s="2">
        <v>1097</v>
      </c>
      <c r="IO18" s="2">
        <v>1085</v>
      </c>
      <c r="IP18" s="2">
        <v>1086</v>
      </c>
      <c r="IQ18" s="2">
        <v>1108</v>
      </c>
      <c r="IR18" s="2">
        <v>1095</v>
      </c>
      <c r="IS18" s="2">
        <v>1088</v>
      </c>
      <c r="IT18" s="2">
        <v>1075</v>
      </c>
    </row>
    <row r="19" spans="1:254" ht="15.9" customHeight="1">
      <c r="A19" s="65" t="s">
        <v>33</v>
      </c>
      <c r="B19" s="25" t="s">
        <v>34</v>
      </c>
      <c r="C19" s="39">
        <v>8569</v>
      </c>
      <c r="D19" s="38">
        <v>-86</v>
      </c>
      <c r="E19" s="29">
        <v>8655</v>
      </c>
      <c r="F19" s="29">
        <v>8479</v>
      </c>
      <c r="G19" s="29">
        <v>8168</v>
      </c>
      <c r="H19" s="29">
        <v>8205</v>
      </c>
      <c r="I19" s="29">
        <v>8310</v>
      </c>
      <c r="J19" s="29">
        <v>7962</v>
      </c>
      <c r="K19" s="29">
        <v>8149</v>
      </c>
      <c r="L19" s="29">
        <v>8499</v>
      </c>
      <c r="M19" s="29">
        <v>8690</v>
      </c>
      <c r="N19" s="29">
        <v>8796</v>
      </c>
      <c r="O19" s="29">
        <v>8816</v>
      </c>
      <c r="P19" s="29">
        <v>8648</v>
      </c>
      <c r="Q19" s="29">
        <v>8302</v>
      </c>
      <c r="R19" s="29">
        <v>8370</v>
      </c>
      <c r="S19" s="29">
        <v>8607</v>
      </c>
      <c r="T19" s="29">
        <v>8693</v>
      </c>
      <c r="U19" s="29">
        <v>8497</v>
      </c>
      <c r="V19" s="29">
        <v>8541</v>
      </c>
      <c r="W19" s="29">
        <v>8440</v>
      </c>
      <c r="X19" s="29">
        <v>8265</v>
      </c>
      <c r="Y19" s="29">
        <v>8369</v>
      </c>
      <c r="Z19" s="29">
        <v>8551</v>
      </c>
      <c r="AA19" s="29">
        <v>8208</v>
      </c>
      <c r="AB19" s="29">
        <v>8083</v>
      </c>
      <c r="AC19" s="29">
        <v>8086</v>
      </c>
      <c r="AD19" s="29">
        <v>7918</v>
      </c>
      <c r="AE19" s="29">
        <v>7783</v>
      </c>
      <c r="AF19" s="29">
        <v>7854</v>
      </c>
      <c r="AG19" s="29">
        <v>7833</v>
      </c>
      <c r="AH19" s="29">
        <v>7831</v>
      </c>
      <c r="AI19" s="29">
        <v>7930</v>
      </c>
      <c r="AJ19" s="29">
        <v>8092</v>
      </c>
      <c r="AK19" s="29">
        <v>8067</v>
      </c>
      <c r="AL19" s="29">
        <v>8259</v>
      </c>
      <c r="AM19" s="29">
        <v>8304</v>
      </c>
      <c r="AN19" s="29">
        <v>8120</v>
      </c>
      <c r="AO19" s="29">
        <v>7845</v>
      </c>
      <c r="AP19" s="29">
        <v>7958</v>
      </c>
      <c r="AQ19" s="29">
        <v>7706</v>
      </c>
      <c r="AR19" s="29">
        <v>7479</v>
      </c>
      <c r="AS19" s="29">
        <v>7855</v>
      </c>
      <c r="AT19" s="29">
        <v>7774</v>
      </c>
      <c r="AU19" s="29">
        <v>7686</v>
      </c>
      <c r="AV19" s="29">
        <v>7966</v>
      </c>
      <c r="AW19" s="29">
        <v>7796</v>
      </c>
      <c r="AX19" s="29">
        <v>7687</v>
      </c>
      <c r="AY19" s="29">
        <v>7346</v>
      </c>
      <c r="AZ19" s="29">
        <v>7268</v>
      </c>
      <c r="BA19" s="29">
        <v>7286</v>
      </c>
      <c r="BB19" s="29">
        <v>7140</v>
      </c>
      <c r="BC19" s="29">
        <v>7313</v>
      </c>
      <c r="BD19" s="29">
        <v>7398</v>
      </c>
      <c r="BE19" s="29">
        <v>7396</v>
      </c>
      <c r="BF19" s="29">
        <v>7528</v>
      </c>
      <c r="BG19" s="29">
        <v>7413</v>
      </c>
      <c r="BH19" s="29">
        <v>7130</v>
      </c>
      <c r="BI19" s="29">
        <v>6908</v>
      </c>
      <c r="BJ19" s="29">
        <v>6583</v>
      </c>
      <c r="BK19" s="29">
        <v>7132</v>
      </c>
      <c r="BL19" s="30">
        <v>7124</v>
      </c>
      <c r="BM19" s="2">
        <v>7074</v>
      </c>
      <c r="BN19" s="2">
        <v>7006</v>
      </c>
      <c r="BO19" s="2">
        <v>6968</v>
      </c>
      <c r="BP19" s="2">
        <v>6807</v>
      </c>
      <c r="BQ19" s="2">
        <v>6980</v>
      </c>
      <c r="BR19" s="2">
        <v>6731</v>
      </c>
      <c r="BS19" s="2">
        <v>6919</v>
      </c>
      <c r="BT19" s="2">
        <v>6966</v>
      </c>
      <c r="BU19" s="2">
        <v>6663</v>
      </c>
      <c r="BV19" s="2">
        <v>6556</v>
      </c>
      <c r="BW19" s="2">
        <v>6601</v>
      </c>
      <c r="BX19" s="2">
        <v>6664</v>
      </c>
      <c r="BY19" s="2">
        <v>6775</v>
      </c>
      <c r="BZ19" s="2">
        <v>6888</v>
      </c>
      <c r="CA19" s="2">
        <v>6863</v>
      </c>
      <c r="CB19" s="2">
        <v>7029</v>
      </c>
      <c r="CC19" s="2">
        <v>7059</v>
      </c>
      <c r="CD19" s="2">
        <v>6858</v>
      </c>
      <c r="CE19" s="2">
        <v>6851</v>
      </c>
      <c r="CF19" s="2">
        <v>6809</v>
      </c>
      <c r="CG19" s="2">
        <v>6938</v>
      </c>
      <c r="CH19" s="2">
        <v>6950</v>
      </c>
      <c r="CI19" s="2">
        <v>6584</v>
      </c>
      <c r="CJ19" s="2">
        <v>6549</v>
      </c>
      <c r="CK19" s="2">
        <v>6558</v>
      </c>
      <c r="CL19" s="2">
        <v>6713</v>
      </c>
      <c r="CM19" s="2">
        <v>6630</v>
      </c>
      <c r="CN19" s="2">
        <v>6297</v>
      </c>
      <c r="CO19" s="2">
        <v>6158</v>
      </c>
      <c r="CP19" s="2">
        <v>6402</v>
      </c>
      <c r="CQ19" s="2">
        <v>6497</v>
      </c>
      <c r="CR19" s="2">
        <v>6484</v>
      </c>
      <c r="CS19" s="2">
        <v>6193</v>
      </c>
      <c r="CT19" s="2">
        <v>5973</v>
      </c>
      <c r="CU19" s="2">
        <v>6226</v>
      </c>
      <c r="CV19" s="2">
        <v>6343</v>
      </c>
      <c r="CW19" s="2">
        <v>6260</v>
      </c>
      <c r="CX19" s="2">
        <v>6125</v>
      </c>
      <c r="CY19" s="2">
        <v>6136</v>
      </c>
      <c r="CZ19" s="2">
        <v>6310</v>
      </c>
      <c r="DA19" s="2">
        <v>6554</v>
      </c>
      <c r="DB19" s="2">
        <v>6518</v>
      </c>
      <c r="DC19" s="2">
        <v>6223</v>
      </c>
      <c r="DD19" s="2">
        <v>6567</v>
      </c>
      <c r="DE19" s="2">
        <v>6714</v>
      </c>
      <c r="DF19" s="2">
        <v>6465</v>
      </c>
      <c r="DG19" s="2">
        <v>6768</v>
      </c>
      <c r="DH19" s="2">
        <v>6892</v>
      </c>
      <c r="DI19" s="2">
        <v>7151</v>
      </c>
      <c r="DJ19" s="2">
        <v>7046</v>
      </c>
      <c r="DK19" s="2">
        <v>6910</v>
      </c>
      <c r="DL19" s="2">
        <v>7091</v>
      </c>
      <c r="DM19" s="2">
        <v>7270</v>
      </c>
      <c r="DN19" s="2">
        <v>7352</v>
      </c>
      <c r="DO19" s="2">
        <v>7174</v>
      </c>
      <c r="DP19" s="2">
        <v>7343</v>
      </c>
      <c r="DQ19" s="2">
        <v>7595</v>
      </c>
      <c r="DR19" s="2">
        <v>7865</v>
      </c>
      <c r="DS19" s="2">
        <v>7960</v>
      </c>
      <c r="DT19" s="2">
        <v>7861</v>
      </c>
      <c r="DU19" s="2">
        <v>7575</v>
      </c>
      <c r="DV19" s="2">
        <v>7347</v>
      </c>
      <c r="DW19" s="2">
        <v>7383</v>
      </c>
      <c r="DX19" s="2">
        <v>7275</v>
      </c>
      <c r="DY19" s="2">
        <v>6974</v>
      </c>
      <c r="DZ19" s="2">
        <v>6905</v>
      </c>
      <c r="EA19" s="2">
        <v>6787</v>
      </c>
      <c r="EB19" s="2">
        <v>6723</v>
      </c>
      <c r="EC19" s="2">
        <v>6648</v>
      </c>
      <c r="ED19" s="2">
        <v>6609</v>
      </c>
      <c r="EE19" s="2">
        <v>6640</v>
      </c>
      <c r="EF19" s="2">
        <v>6783</v>
      </c>
      <c r="EG19" s="2">
        <v>6766</v>
      </c>
      <c r="EH19" s="2">
        <v>6698</v>
      </c>
      <c r="EI19" s="2">
        <v>6889</v>
      </c>
      <c r="EJ19" s="2">
        <v>6856</v>
      </c>
      <c r="EK19" s="2">
        <v>6905</v>
      </c>
      <c r="EL19" s="2">
        <v>6806</v>
      </c>
      <c r="EM19" s="2">
        <v>6726</v>
      </c>
      <c r="EN19" s="2">
        <v>6575</v>
      </c>
      <c r="EO19" s="2">
        <v>6290</v>
      </c>
      <c r="EP19" s="2">
        <v>6129</v>
      </c>
      <c r="EQ19" s="2">
        <v>6188</v>
      </c>
      <c r="ER19" s="2">
        <v>6172</v>
      </c>
      <c r="ES19" s="2">
        <v>5874</v>
      </c>
      <c r="ET19" s="2">
        <v>5752</v>
      </c>
      <c r="EU19" s="2">
        <v>5720</v>
      </c>
      <c r="EV19" s="2">
        <v>5712</v>
      </c>
      <c r="EW19" s="2">
        <v>5741</v>
      </c>
      <c r="EX19" s="2">
        <v>5784</v>
      </c>
      <c r="EY19" s="2">
        <v>5794</v>
      </c>
      <c r="EZ19" s="2">
        <v>5781</v>
      </c>
      <c r="FA19" s="2">
        <v>5714</v>
      </c>
      <c r="FB19" s="2">
        <v>5678</v>
      </c>
      <c r="FC19" s="2">
        <v>5725</v>
      </c>
      <c r="FD19" s="2">
        <v>5876</v>
      </c>
      <c r="FE19" s="2">
        <v>5878</v>
      </c>
      <c r="FF19" s="2">
        <v>5736</v>
      </c>
      <c r="FG19" s="2">
        <v>5714</v>
      </c>
      <c r="FH19" s="2">
        <v>5649</v>
      </c>
      <c r="FI19" s="2">
        <v>5699</v>
      </c>
      <c r="FJ19" s="2">
        <v>5678</v>
      </c>
      <c r="FK19" s="2">
        <v>5673</v>
      </c>
      <c r="FL19" s="2">
        <v>5664</v>
      </c>
      <c r="FM19" s="2">
        <v>5654</v>
      </c>
      <c r="FN19" s="2">
        <v>5655</v>
      </c>
      <c r="FO19" s="2">
        <v>5593</v>
      </c>
      <c r="FP19" s="2">
        <v>5518</v>
      </c>
      <c r="FQ19" s="2">
        <v>5555</v>
      </c>
      <c r="FR19" s="2">
        <v>5495</v>
      </c>
      <c r="FS19" s="2">
        <v>5266</v>
      </c>
      <c r="FT19" s="2">
        <v>5194</v>
      </c>
      <c r="FU19" s="2">
        <v>5198</v>
      </c>
      <c r="FV19" s="2">
        <v>5143</v>
      </c>
      <c r="FW19" s="2">
        <v>5245</v>
      </c>
      <c r="FX19" s="2">
        <v>5484</v>
      </c>
      <c r="FY19" s="2">
        <v>5345</v>
      </c>
      <c r="FZ19" s="2">
        <v>5340</v>
      </c>
      <c r="GA19" s="2">
        <v>5203</v>
      </c>
      <c r="GB19" s="2">
        <v>5149</v>
      </c>
      <c r="GC19" s="2">
        <v>5101</v>
      </c>
      <c r="GD19" s="2">
        <v>5096</v>
      </c>
      <c r="GE19" s="2">
        <v>5148</v>
      </c>
      <c r="GF19" s="2">
        <v>5074</v>
      </c>
      <c r="GG19" s="2">
        <v>5161</v>
      </c>
      <c r="GH19" s="2">
        <v>5149</v>
      </c>
      <c r="GI19" s="2">
        <v>5115</v>
      </c>
      <c r="GJ19" s="2">
        <v>5041</v>
      </c>
      <c r="GK19" s="2">
        <v>5013</v>
      </c>
      <c r="GL19" s="2">
        <v>4978</v>
      </c>
      <c r="GM19" s="2">
        <v>4897</v>
      </c>
      <c r="GN19" s="2">
        <v>4909</v>
      </c>
      <c r="GO19" s="2">
        <v>4933</v>
      </c>
      <c r="GP19" s="2">
        <v>4948</v>
      </c>
      <c r="GQ19" s="2">
        <v>4867</v>
      </c>
      <c r="GR19" s="2">
        <v>4653</v>
      </c>
      <c r="GS19" s="2">
        <v>4787</v>
      </c>
      <c r="GT19" s="2">
        <v>4708</v>
      </c>
      <c r="GU19" s="2">
        <v>4700</v>
      </c>
      <c r="GV19" s="2">
        <v>4845</v>
      </c>
      <c r="GW19" s="2">
        <v>4891</v>
      </c>
      <c r="GX19" s="2">
        <v>4885</v>
      </c>
      <c r="GY19" s="2">
        <v>4824</v>
      </c>
      <c r="GZ19" s="2">
        <v>4824</v>
      </c>
      <c r="HA19" s="2">
        <v>4825</v>
      </c>
      <c r="HB19" s="2">
        <v>4813</v>
      </c>
      <c r="HC19" s="2">
        <v>4929</v>
      </c>
      <c r="HD19" s="2">
        <v>5020</v>
      </c>
      <c r="HE19" s="2">
        <v>5009</v>
      </c>
      <c r="HF19" s="2">
        <v>5104</v>
      </c>
      <c r="HG19" s="2">
        <v>5111</v>
      </c>
      <c r="HH19" s="2">
        <v>5072</v>
      </c>
      <c r="HI19" s="2">
        <v>4947</v>
      </c>
      <c r="HJ19" s="2">
        <v>4894</v>
      </c>
      <c r="HK19" s="2">
        <v>4803</v>
      </c>
      <c r="HL19" s="2">
        <v>4818</v>
      </c>
      <c r="HM19" s="2">
        <v>4874</v>
      </c>
      <c r="HN19" s="2">
        <v>4884</v>
      </c>
      <c r="HO19" s="2">
        <v>4891</v>
      </c>
      <c r="HP19" s="2">
        <v>4918</v>
      </c>
      <c r="HQ19" s="2">
        <v>4904</v>
      </c>
      <c r="HR19" s="2">
        <v>4891</v>
      </c>
      <c r="HS19" s="2">
        <v>4870</v>
      </c>
      <c r="HT19" s="2">
        <v>4813</v>
      </c>
      <c r="HU19" s="2">
        <v>4820</v>
      </c>
      <c r="HV19" s="2">
        <v>4837</v>
      </c>
      <c r="HW19" s="2">
        <v>4883</v>
      </c>
      <c r="HX19" s="2">
        <v>4924</v>
      </c>
      <c r="HY19" s="2">
        <v>4907</v>
      </c>
      <c r="HZ19" s="2">
        <v>4883</v>
      </c>
      <c r="IA19" s="2">
        <v>4869</v>
      </c>
      <c r="IB19" s="2">
        <v>4912</v>
      </c>
      <c r="IC19" s="2">
        <v>4849</v>
      </c>
      <c r="ID19" s="2">
        <v>4820</v>
      </c>
      <c r="IE19" s="2">
        <v>4855</v>
      </c>
      <c r="IF19" s="2">
        <v>4903</v>
      </c>
      <c r="IG19" s="2">
        <v>4949</v>
      </c>
      <c r="IH19" s="2">
        <v>4960</v>
      </c>
      <c r="II19" s="2">
        <v>4760</v>
      </c>
      <c r="IJ19" s="2">
        <v>4754</v>
      </c>
      <c r="IK19" s="2">
        <v>4744</v>
      </c>
      <c r="IL19" s="2">
        <v>4627</v>
      </c>
      <c r="IM19" s="2">
        <v>4510</v>
      </c>
      <c r="IN19" s="2">
        <v>4465</v>
      </c>
      <c r="IO19" s="2">
        <v>4403</v>
      </c>
      <c r="IP19" s="2">
        <v>4298</v>
      </c>
      <c r="IQ19" s="2">
        <v>4452</v>
      </c>
      <c r="IR19" s="2">
        <v>4482</v>
      </c>
      <c r="IS19" s="2">
        <v>4392</v>
      </c>
      <c r="IT19" s="2">
        <v>4409</v>
      </c>
    </row>
    <row r="20" spans="1:254" ht="15.9" customHeight="1">
      <c r="A20" s="65" t="s">
        <v>35</v>
      </c>
      <c r="B20" s="25" t="s">
        <v>36</v>
      </c>
      <c r="C20" s="39">
        <v>2666</v>
      </c>
      <c r="D20" s="38">
        <v>48</v>
      </c>
      <c r="E20" s="29">
        <v>2618</v>
      </c>
      <c r="F20" s="29">
        <v>2579</v>
      </c>
      <c r="G20" s="29">
        <v>2510</v>
      </c>
      <c r="H20" s="29">
        <v>2498</v>
      </c>
      <c r="I20" s="29">
        <v>2498</v>
      </c>
      <c r="J20" s="29">
        <v>2413</v>
      </c>
      <c r="K20" s="29">
        <v>2405</v>
      </c>
      <c r="L20" s="29">
        <v>2390</v>
      </c>
      <c r="M20" s="29">
        <v>2416</v>
      </c>
      <c r="N20" s="29">
        <v>2327</v>
      </c>
      <c r="O20" s="29">
        <v>2337</v>
      </c>
      <c r="P20" s="29">
        <v>2349</v>
      </c>
      <c r="Q20" s="29">
        <v>2310</v>
      </c>
      <c r="R20" s="29">
        <v>2293</v>
      </c>
      <c r="S20" s="29">
        <v>2324</v>
      </c>
      <c r="T20" s="29">
        <v>2320</v>
      </c>
      <c r="U20" s="29">
        <v>2285</v>
      </c>
      <c r="V20" s="29">
        <v>2293</v>
      </c>
      <c r="W20" s="29">
        <v>2270</v>
      </c>
      <c r="X20" s="29">
        <v>2238</v>
      </c>
      <c r="Y20" s="29">
        <v>2267</v>
      </c>
      <c r="Z20" s="29">
        <v>2357</v>
      </c>
      <c r="AA20" s="29">
        <v>2376</v>
      </c>
      <c r="AB20" s="29">
        <v>2323</v>
      </c>
      <c r="AC20" s="29">
        <v>2328</v>
      </c>
      <c r="AD20" s="29">
        <v>2273</v>
      </c>
      <c r="AE20" s="29">
        <v>2200</v>
      </c>
      <c r="AF20" s="29">
        <v>2198</v>
      </c>
      <c r="AG20" s="29">
        <v>2199</v>
      </c>
      <c r="AH20" s="29">
        <v>2212</v>
      </c>
      <c r="AI20" s="29">
        <v>2259</v>
      </c>
      <c r="AJ20" s="29">
        <v>2330</v>
      </c>
      <c r="AK20" s="29">
        <v>2320</v>
      </c>
      <c r="AL20" s="29">
        <v>2286</v>
      </c>
      <c r="AM20" s="29">
        <v>2316</v>
      </c>
      <c r="AN20" s="29">
        <v>2316</v>
      </c>
      <c r="AO20" s="29">
        <v>2330</v>
      </c>
      <c r="AP20" s="29">
        <v>2339</v>
      </c>
      <c r="AQ20" s="29">
        <v>2193</v>
      </c>
      <c r="AR20" s="29">
        <v>2110</v>
      </c>
      <c r="AS20" s="29">
        <v>2159</v>
      </c>
      <c r="AT20" s="29">
        <v>2229</v>
      </c>
      <c r="AU20" s="29">
        <v>2232</v>
      </c>
      <c r="AV20" s="29">
        <v>2304</v>
      </c>
      <c r="AW20" s="29">
        <v>2310</v>
      </c>
      <c r="AX20" s="29">
        <v>2348</v>
      </c>
      <c r="AY20" s="29">
        <v>2256</v>
      </c>
      <c r="AZ20" s="29">
        <v>2293</v>
      </c>
      <c r="BA20" s="29">
        <v>2362</v>
      </c>
      <c r="BB20" s="29">
        <v>2278</v>
      </c>
      <c r="BC20" s="29">
        <v>2388</v>
      </c>
      <c r="BD20" s="29">
        <v>2334</v>
      </c>
      <c r="BE20" s="29">
        <v>2247</v>
      </c>
      <c r="BF20" s="29">
        <v>2180</v>
      </c>
      <c r="BG20" s="29">
        <v>2181</v>
      </c>
      <c r="BH20" s="29">
        <v>2203</v>
      </c>
      <c r="BI20" s="29">
        <v>2254</v>
      </c>
      <c r="BJ20" s="29">
        <v>2403</v>
      </c>
      <c r="BK20" s="29">
        <v>2475</v>
      </c>
      <c r="BL20" s="30">
        <v>2477</v>
      </c>
      <c r="BM20" s="2">
        <v>2548</v>
      </c>
      <c r="BN20" s="2">
        <v>2678</v>
      </c>
      <c r="BO20" s="2">
        <v>2678</v>
      </c>
      <c r="BP20" s="2">
        <v>2653</v>
      </c>
      <c r="BQ20" s="2">
        <v>2669</v>
      </c>
      <c r="BR20" s="2">
        <v>2632</v>
      </c>
      <c r="BS20" s="2">
        <v>2559</v>
      </c>
      <c r="BT20" s="2">
        <v>2680</v>
      </c>
      <c r="BU20" s="2">
        <v>2444</v>
      </c>
      <c r="BV20" s="2">
        <v>2488</v>
      </c>
      <c r="BW20" s="2">
        <v>2535</v>
      </c>
      <c r="BX20" s="2">
        <v>2519</v>
      </c>
      <c r="BY20" s="2">
        <v>2574</v>
      </c>
      <c r="BZ20" s="2">
        <v>2597</v>
      </c>
      <c r="CA20" s="2">
        <v>2650</v>
      </c>
      <c r="CB20" s="2">
        <v>2734</v>
      </c>
      <c r="CC20" s="2">
        <v>2738</v>
      </c>
      <c r="CD20" s="2">
        <v>2695</v>
      </c>
      <c r="CE20" s="2">
        <v>2675</v>
      </c>
      <c r="CF20" s="2">
        <v>2719</v>
      </c>
      <c r="CG20" s="2">
        <v>2808</v>
      </c>
      <c r="CH20" s="2">
        <v>2839</v>
      </c>
      <c r="CI20" s="2">
        <v>2694</v>
      </c>
      <c r="CJ20" s="2">
        <v>2805</v>
      </c>
      <c r="CK20" s="2">
        <v>2718</v>
      </c>
      <c r="CL20" s="2">
        <v>2800</v>
      </c>
      <c r="CM20" s="2">
        <v>2764</v>
      </c>
      <c r="CN20" s="2">
        <v>2711</v>
      </c>
      <c r="CO20" s="2">
        <v>2725</v>
      </c>
      <c r="CP20" s="2">
        <v>2849</v>
      </c>
      <c r="CQ20" s="2">
        <v>2830</v>
      </c>
      <c r="CR20" s="2">
        <v>2886</v>
      </c>
      <c r="CS20" s="2">
        <v>2830</v>
      </c>
      <c r="CT20" s="2">
        <v>2780</v>
      </c>
      <c r="CU20" s="2">
        <v>3025</v>
      </c>
      <c r="CV20" s="2">
        <v>3175</v>
      </c>
      <c r="CW20" s="2">
        <v>3140</v>
      </c>
      <c r="CX20" s="2">
        <v>3125</v>
      </c>
      <c r="CY20" s="2">
        <v>3115</v>
      </c>
      <c r="CZ20" s="2">
        <v>3220</v>
      </c>
      <c r="DA20" s="2">
        <v>3315</v>
      </c>
      <c r="DB20" s="2">
        <v>3160</v>
      </c>
      <c r="DC20" s="2">
        <v>3015</v>
      </c>
      <c r="DD20" s="2">
        <v>3265</v>
      </c>
      <c r="DE20" s="2">
        <v>3335</v>
      </c>
      <c r="DF20" s="2">
        <v>3380</v>
      </c>
      <c r="DG20" s="2">
        <v>3820</v>
      </c>
      <c r="DH20" s="2">
        <v>3865</v>
      </c>
      <c r="DI20" s="2">
        <v>3840</v>
      </c>
      <c r="DJ20" s="2">
        <v>3515</v>
      </c>
      <c r="DK20" s="2">
        <v>3310</v>
      </c>
      <c r="DL20" s="2">
        <v>3265</v>
      </c>
      <c r="DM20" s="2">
        <v>3115</v>
      </c>
      <c r="DN20" s="2">
        <v>3140</v>
      </c>
      <c r="DO20" s="2">
        <v>3055</v>
      </c>
      <c r="DP20" s="2">
        <v>3090</v>
      </c>
      <c r="DQ20" s="2">
        <v>3150</v>
      </c>
      <c r="DR20" s="2">
        <v>3150</v>
      </c>
      <c r="DS20" s="2">
        <v>3315</v>
      </c>
      <c r="DT20" s="2">
        <v>2996</v>
      </c>
      <c r="DU20" s="2">
        <v>3015</v>
      </c>
      <c r="DV20" s="2">
        <v>2979</v>
      </c>
      <c r="DW20" s="2">
        <v>3165</v>
      </c>
      <c r="DX20" s="2">
        <v>3175</v>
      </c>
      <c r="DY20" s="2">
        <v>3020</v>
      </c>
      <c r="DZ20" s="2">
        <v>3035</v>
      </c>
      <c r="EA20" s="2">
        <v>3050</v>
      </c>
      <c r="EB20" s="2">
        <v>3050</v>
      </c>
      <c r="EC20" s="2">
        <v>3030</v>
      </c>
      <c r="ED20" s="2">
        <v>2933</v>
      </c>
      <c r="EE20" s="2">
        <v>2977</v>
      </c>
      <c r="EF20" s="2">
        <v>2945</v>
      </c>
      <c r="EG20" s="2">
        <v>2963</v>
      </c>
      <c r="EH20" s="2">
        <v>2927</v>
      </c>
      <c r="EI20" s="2">
        <v>2959</v>
      </c>
      <c r="EJ20" s="2">
        <v>2948</v>
      </c>
      <c r="EK20" s="2">
        <v>3040</v>
      </c>
      <c r="EL20" s="2">
        <v>3100</v>
      </c>
      <c r="EM20" s="2">
        <v>3075</v>
      </c>
      <c r="EN20" s="2">
        <v>2952</v>
      </c>
      <c r="EO20" s="2">
        <v>2704</v>
      </c>
      <c r="EP20" s="2">
        <v>2765</v>
      </c>
      <c r="EQ20" s="2">
        <v>2598</v>
      </c>
      <c r="ER20" s="2">
        <v>2455</v>
      </c>
      <c r="ES20" s="2">
        <v>2346</v>
      </c>
      <c r="ET20" s="2">
        <v>2281</v>
      </c>
      <c r="EU20" s="2">
        <v>2262</v>
      </c>
      <c r="EV20" s="2">
        <v>2266</v>
      </c>
      <c r="EW20" s="2">
        <v>2248</v>
      </c>
      <c r="EX20" s="2">
        <v>2271</v>
      </c>
      <c r="EY20" s="2">
        <v>2127</v>
      </c>
      <c r="EZ20" s="2">
        <v>2130</v>
      </c>
      <c r="FA20" s="2">
        <v>2105</v>
      </c>
      <c r="FB20" s="2">
        <v>2103</v>
      </c>
      <c r="FC20" s="2">
        <v>2121</v>
      </c>
      <c r="FD20" s="2">
        <v>2208</v>
      </c>
      <c r="FE20" s="2">
        <v>2240</v>
      </c>
      <c r="FF20" s="2">
        <v>2265</v>
      </c>
      <c r="FG20" s="2">
        <v>2303</v>
      </c>
      <c r="FH20" s="2">
        <v>2369</v>
      </c>
      <c r="FI20" s="2">
        <v>2358</v>
      </c>
      <c r="FJ20" s="2">
        <v>2353</v>
      </c>
      <c r="FK20" s="2">
        <v>2350</v>
      </c>
      <c r="FL20" s="2">
        <v>2331</v>
      </c>
      <c r="FM20" s="2">
        <v>2327</v>
      </c>
      <c r="FN20" s="2">
        <v>2385</v>
      </c>
      <c r="FO20" s="2">
        <v>2579</v>
      </c>
      <c r="FP20" s="2">
        <v>2565</v>
      </c>
      <c r="FQ20" s="2">
        <v>2412</v>
      </c>
      <c r="FR20" s="2">
        <v>2359</v>
      </c>
      <c r="FS20" s="2">
        <v>2320</v>
      </c>
      <c r="FT20" s="2">
        <v>2321</v>
      </c>
      <c r="FU20" s="2">
        <v>2365</v>
      </c>
      <c r="FV20" s="2">
        <v>2235</v>
      </c>
      <c r="FW20" s="2">
        <v>2290</v>
      </c>
      <c r="FX20" s="2">
        <v>2291</v>
      </c>
      <c r="FY20" s="2">
        <v>2305</v>
      </c>
      <c r="FZ20" s="2">
        <v>2314</v>
      </c>
      <c r="GA20" s="2">
        <v>2200</v>
      </c>
      <c r="GB20" s="2">
        <v>2159</v>
      </c>
      <c r="GC20" s="2">
        <v>2207</v>
      </c>
      <c r="GD20" s="2">
        <v>2155</v>
      </c>
      <c r="GE20" s="2">
        <v>2212</v>
      </c>
      <c r="GF20" s="2">
        <v>2178</v>
      </c>
      <c r="GG20" s="2">
        <v>2239</v>
      </c>
      <c r="GH20" s="2">
        <v>2051</v>
      </c>
      <c r="GI20" s="2">
        <v>2023</v>
      </c>
      <c r="GJ20" s="2">
        <v>2019</v>
      </c>
      <c r="GK20" s="2">
        <v>2076</v>
      </c>
      <c r="GL20" s="2">
        <v>2081</v>
      </c>
      <c r="GM20" s="2">
        <v>2069</v>
      </c>
      <c r="GN20" s="2">
        <v>2045</v>
      </c>
      <c r="GO20" s="2">
        <v>2119</v>
      </c>
      <c r="GP20" s="2">
        <v>2022</v>
      </c>
      <c r="GQ20" s="2">
        <v>2001</v>
      </c>
      <c r="GR20" s="2">
        <v>2001</v>
      </c>
      <c r="GS20" s="2">
        <v>2028</v>
      </c>
      <c r="GT20" s="2">
        <v>2063</v>
      </c>
      <c r="GU20" s="2">
        <v>2028</v>
      </c>
      <c r="GV20" s="2">
        <v>2000</v>
      </c>
      <c r="GW20" s="2">
        <v>2074</v>
      </c>
      <c r="GX20" s="2">
        <v>2065</v>
      </c>
      <c r="GY20" s="2">
        <v>1989</v>
      </c>
      <c r="GZ20" s="2">
        <v>1954</v>
      </c>
      <c r="HA20" s="2">
        <v>1929</v>
      </c>
      <c r="HB20" s="2">
        <v>1941</v>
      </c>
      <c r="HC20" s="2">
        <v>1965</v>
      </c>
      <c r="HD20" s="2">
        <v>2055</v>
      </c>
      <c r="HE20" s="2">
        <v>2048</v>
      </c>
      <c r="HF20" s="2">
        <v>2080</v>
      </c>
      <c r="HG20" s="2">
        <v>2085</v>
      </c>
      <c r="HH20" s="2">
        <v>2041</v>
      </c>
      <c r="HI20" s="2">
        <v>2048</v>
      </c>
      <c r="HJ20" s="2">
        <v>2045</v>
      </c>
      <c r="HK20" s="2">
        <v>2046</v>
      </c>
      <c r="HL20" s="2">
        <v>2047</v>
      </c>
      <c r="HM20" s="2">
        <v>2069</v>
      </c>
      <c r="HN20" s="2">
        <v>2067</v>
      </c>
      <c r="HO20" s="2">
        <v>2060</v>
      </c>
      <c r="HP20" s="2">
        <v>2053</v>
      </c>
      <c r="HQ20" s="2">
        <v>2115</v>
      </c>
      <c r="HR20" s="2">
        <v>2125</v>
      </c>
      <c r="HS20" s="2">
        <v>2098</v>
      </c>
      <c r="HT20" s="2">
        <v>2109</v>
      </c>
      <c r="HU20" s="2">
        <v>2073</v>
      </c>
      <c r="HV20" s="2">
        <v>2069</v>
      </c>
      <c r="HW20" s="2">
        <v>2097</v>
      </c>
      <c r="HX20" s="2">
        <v>2107</v>
      </c>
      <c r="HY20" s="2">
        <v>2088</v>
      </c>
      <c r="HZ20" s="2">
        <v>2074</v>
      </c>
      <c r="IA20" s="2">
        <v>2078</v>
      </c>
      <c r="IB20" s="2">
        <v>2059</v>
      </c>
      <c r="IC20" s="2">
        <v>2028</v>
      </c>
      <c r="ID20" s="2">
        <v>2006</v>
      </c>
      <c r="IE20" s="2">
        <v>1969</v>
      </c>
      <c r="IF20" s="2">
        <v>1866</v>
      </c>
      <c r="IG20" s="2">
        <v>1879</v>
      </c>
      <c r="IH20" s="2">
        <v>1862</v>
      </c>
      <c r="II20" s="2">
        <v>1849</v>
      </c>
      <c r="IJ20" s="2">
        <v>1873</v>
      </c>
      <c r="IK20" s="2">
        <v>1879</v>
      </c>
      <c r="IL20" s="2">
        <v>1876</v>
      </c>
      <c r="IM20" s="2">
        <v>1942</v>
      </c>
      <c r="IN20" s="2">
        <v>1940</v>
      </c>
      <c r="IO20" s="2">
        <v>1928</v>
      </c>
      <c r="IP20" s="2">
        <v>1889</v>
      </c>
      <c r="IQ20" s="2">
        <v>1877</v>
      </c>
      <c r="IR20" s="2">
        <v>1864</v>
      </c>
      <c r="IS20" s="2">
        <v>1883</v>
      </c>
      <c r="IT20" s="2">
        <v>1868</v>
      </c>
    </row>
    <row r="21" spans="1:254" ht="15.9" customHeight="1">
      <c r="A21" s="65" t="s">
        <v>37</v>
      </c>
      <c r="B21" s="25" t="s">
        <v>38</v>
      </c>
      <c r="C21" s="39">
        <v>6628</v>
      </c>
      <c r="D21" s="38">
        <v>-51</v>
      </c>
      <c r="E21" s="29">
        <v>6679</v>
      </c>
      <c r="F21" s="29">
        <v>6662</v>
      </c>
      <c r="G21" s="29">
        <v>6315</v>
      </c>
      <c r="H21" s="29">
        <v>6439</v>
      </c>
      <c r="I21" s="29">
        <v>7210</v>
      </c>
      <c r="J21" s="29">
        <v>6871</v>
      </c>
      <c r="K21" s="29">
        <v>6954</v>
      </c>
      <c r="L21" s="29">
        <v>7268</v>
      </c>
      <c r="M21" s="29">
        <v>7520</v>
      </c>
      <c r="N21" s="29">
        <v>7487</v>
      </c>
      <c r="O21" s="29">
        <v>7782</v>
      </c>
      <c r="P21" s="29">
        <v>7809</v>
      </c>
      <c r="Q21" s="29">
        <v>7597</v>
      </c>
      <c r="R21" s="29">
        <v>7715</v>
      </c>
      <c r="S21" s="29">
        <v>7910</v>
      </c>
      <c r="T21" s="29">
        <v>8088</v>
      </c>
      <c r="U21" s="29">
        <v>8032</v>
      </c>
      <c r="V21" s="29">
        <v>8139</v>
      </c>
      <c r="W21" s="29">
        <v>8213</v>
      </c>
      <c r="X21" s="29">
        <v>8192</v>
      </c>
      <c r="Y21" s="29">
        <v>8293</v>
      </c>
      <c r="Z21" s="29">
        <v>8670</v>
      </c>
      <c r="AA21" s="29">
        <v>8740</v>
      </c>
      <c r="AB21" s="29">
        <v>8586</v>
      </c>
      <c r="AC21" s="29">
        <v>8606</v>
      </c>
      <c r="AD21" s="29">
        <v>8779</v>
      </c>
      <c r="AE21" s="29">
        <v>8739</v>
      </c>
      <c r="AF21" s="29">
        <v>8537</v>
      </c>
      <c r="AG21" s="29">
        <v>8812</v>
      </c>
      <c r="AH21" s="29">
        <v>8997</v>
      </c>
      <c r="AI21" s="29">
        <v>8827</v>
      </c>
      <c r="AJ21" s="29">
        <v>9500</v>
      </c>
      <c r="AK21" s="29">
        <v>9360</v>
      </c>
      <c r="AL21" s="29">
        <v>8620</v>
      </c>
      <c r="AM21" s="29">
        <v>8326</v>
      </c>
      <c r="AN21" s="29">
        <v>8297</v>
      </c>
      <c r="AO21" s="29">
        <v>8362</v>
      </c>
      <c r="AP21" s="29">
        <v>8241</v>
      </c>
      <c r="AQ21" s="29">
        <v>7799</v>
      </c>
      <c r="AR21" s="29">
        <v>7511</v>
      </c>
      <c r="AS21" s="29">
        <v>7609</v>
      </c>
      <c r="AT21" s="29">
        <v>7799</v>
      </c>
      <c r="AU21" s="29">
        <v>7709</v>
      </c>
      <c r="AV21" s="29">
        <v>8185</v>
      </c>
      <c r="AW21" s="29">
        <v>8332</v>
      </c>
      <c r="AX21" s="29">
        <v>8049</v>
      </c>
      <c r="AY21" s="29">
        <v>7442</v>
      </c>
      <c r="AZ21" s="29">
        <v>7706</v>
      </c>
      <c r="BA21" s="29">
        <v>7799</v>
      </c>
      <c r="BB21" s="29">
        <v>7410</v>
      </c>
      <c r="BC21" s="29">
        <v>7486</v>
      </c>
      <c r="BD21" s="29">
        <v>7053</v>
      </c>
      <c r="BE21" s="29">
        <v>7086</v>
      </c>
      <c r="BF21" s="29">
        <v>6873</v>
      </c>
      <c r="BG21" s="29">
        <v>6698</v>
      </c>
      <c r="BH21" s="29">
        <v>6625</v>
      </c>
      <c r="BI21" s="29">
        <v>6928</v>
      </c>
      <c r="BJ21" s="29">
        <v>7171</v>
      </c>
      <c r="BK21" s="29">
        <v>7380</v>
      </c>
      <c r="BL21" s="30">
        <v>7289</v>
      </c>
      <c r="BM21" s="2">
        <v>6970</v>
      </c>
      <c r="BN21" s="2">
        <v>7270</v>
      </c>
      <c r="BO21" s="2">
        <v>7290</v>
      </c>
      <c r="BP21" s="2">
        <v>7104</v>
      </c>
      <c r="BQ21" s="2">
        <v>7011</v>
      </c>
      <c r="BR21" s="2">
        <v>6425</v>
      </c>
      <c r="BS21" s="2">
        <v>5497</v>
      </c>
      <c r="BT21" s="2">
        <v>5440</v>
      </c>
      <c r="BU21" s="2">
        <v>5459</v>
      </c>
      <c r="BV21" s="2">
        <v>5375</v>
      </c>
      <c r="BW21" s="2">
        <v>5260</v>
      </c>
      <c r="BX21" s="2">
        <v>5360</v>
      </c>
      <c r="BY21" s="2">
        <v>5524</v>
      </c>
      <c r="BZ21" s="2">
        <v>5630</v>
      </c>
      <c r="CA21" s="2">
        <v>5596</v>
      </c>
      <c r="CB21" s="2">
        <v>5765</v>
      </c>
      <c r="CC21" s="2">
        <v>5611</v>
      </c>
      <c r="CD21" s="2">
        <v>5565</v>
      </c>
      <c r="CE21" s="2">
        <v>5763</v>
      </c>
      <c r="CF21" s="2">
        <v>5794</v>
      </c>
      <c r="CG21" s="2">
        <v>5779</v>
      </c>
      <c r="CH21" s="2">
        <v>5722</v>
      </c>
      <c r="CI21" s="2">
        <v>5475</v>
      </c>
      <c r="CJ21" s="2">
        <v>5303</v>
      </c>
      <c r="CK21" s="2">
        <v>5252</v>
      </c>
      <c r="CL21" s="2">
        <v>5383</v>
      </c>
      <c r="CM21" s="2">
        <v>5297</v>
      </c>
      <c r="CN21" s="2">
        <v>5221</v>
      </c>
      <c r="CO21" s="2">
        <v>5297</v>
      </c>
      <c r="CP21" s="2">
        <v>5490</v>
      </c>
      <c r="CQ21" s="2">
        <v>5946</v>
      </c>
      <c r="CR21" s="2">
        <v>5945</v>
      </c>
      <c r="CS21" s="2">
        <v>5692</v>
      </c>
      <c r="CT21" s="2">
        <v>5588</v>
      </c>
      <c r="CU21" s="2">
        <v>5763</v>
      </c>
      <c r="CV21" s="2">
        <v>5941</v>
      </c>
      <c r="CW21" s="2">
        <v>5891</v>
      </c>
      <c r="CX21" s="2">
        <v>5822</v>
      </c>
      <c r="CY21" s="2">
        <v>5877</v>
      </c>
      <c r="CZ21" s="2">
        <v>5770</v>
      </c>
      <c r="DA21" s="2">
        <v>5915</v>
      </c>
      <c r="DB21" s="2">
        <v>5791</v>
      </c>
      <c r="DC21" s="2">
        <v>5555</v>
      </c>
      <c r="DD21" s="2">
        <v>5809</v>
      </c>
      <c r="DE21" s="2">
        <v>5859</v>
      </c>
      <c r="DF21" s="2">
        <v>5809</v>
      </c>
      <c r="DG21" s="2">
        <v>6162</v>
      </c>
      <c r="DH21" s="2">
        <v>6195</v>
      </c>
      <c r="DI21" s="2">
        <v>6116</v>
      </c>
      <c r="DJ21" s="2">
        <v>6250</v>
      </c>
      <c r="DK21" s="2">
        <v>6509</v>
      </c>
      <c r="DL21" s="2">
        <v>6520</v>
      </c>
      <c r="DM21" s="2">
        <v>6236</v>
      </c>
      <c r="DN21" s="2">
        <v>6350</v>
      </c>
      <c r="DO21" s="2">
        <v>6435</v>
      </c>
      <c r="DP21" s="2">
        <v>6247</v>
      </c>
      <c r="DQ21" s="2">
        <v>5925</v>
      </c>
      <c r="DR21" s="2">
        <v>5705</v>
      </c>
      <c r="DS21" s="2">
        <v>5745</v>
      </c>
      <c r="DT21" s="2">
        <v>5799</v>
      </c>
      <c r="DU21" s="2">
        <v>5830</v>
      </c>
      <c r="DV21" s="2">
        <v>5603</v>
      </c>
      <c r="DW21" s="2">
        <v>5566</v>
      </c>
      <c r="DX21" s="2">
        <v>5413</v>
      </c>
      <c r="DY21" s="2">
        <v>5237</v>
      </c>
      <c r="DZ21" s="2">
        <v>5125</v>
      </c>
      <c r="EA21" s="2">
        <v>4950</v>
      </c>
      <c r="EB21" s="2">
        <v>4984</v>
      </c>
      <c r="EC21" s="2">
        <v>5133</v>
      </c>
      <c r="ED21" s="2">
        <v>5274</v>
      </c>
      <c r="EE21" s="2">
        <v>5166</v>
      </c>
      <c r="EF21" s="2">
        <v>5229</v>
      </c>
      <c r="EG21" s="2">
        <v>5222</v>
      </c>
      <c r="EH21" s="2">
        <v>4745</v>
      </c>
      <c r="EI21" s="2">
        <v>4866</v>
      </c>
      <c r="EJ21" s="2">
        <v>4800</v>
      </c>
      <c r="EK21" s="2">
        <v>4745</v>
      </c>
      <c r="EL21" s="2">
        <v>4666</v>
      </c>
      <c r="EM21" s="2">
        <v>4658</v>
      </c>
      <c r="EN21" s="2">
        <v>4548</v>
      </c>
      <c r="EO21" s="2">
        <v>4493</v>
      </c>
      <c r="EP21" s="2">
        <v>4467</v>
      </c>
      <c r="EQ21" s="2">
        <v>4530</v>
      </c>
      <c r="ER21" s="2">
        <v>4528</v>
      </c>
      <c r="ES21" s="2">
        <v>4431</v>
      </c>
      <c r="ET21" s="2">
        <v>4410</v>
      </c>
      <c r="EU21" s="2">
        <v>4456</v>
      </c>
      <c r="EV21" s="2">
        <v>4404</v>
      </c>
      <c r="EW21" s="2">
        <v>4348</v>
      </c>
      <c r="EX21" s="2">
        <v>4325</v>
      </c>
      <c r="EY21" s="2">
        <v>4252</v>
      </c>
      <c r="EZ21" s="2">
        <v>4275</v>
      </c>
      <c r="FA21" s="2">
        <v>4234</v>
      </c>
      <c r="FB21" s="2">
        <v>4249</v>
      </c>
      <c r="FC21" s="2">
        <v>4240</v>
      </c>
      <c r="FD21" s="2">
        <v>4275</v>
      </c>
      <c r="FE21" s="2">
        <v>4328</v>
      </c>
      <c r="FF21" s="2">
        <v>4323</v>
      </c>
      <c r="FG21" s="2">
        <v>4391</v>
      </c>
      <c r="FH21" s="2">
        <v>4385</v>
      </c>
      <c r="FI21" s="2">
        <v>4148</v>
      </c>
      <c r="FJ21" s="2">
        <v>4151</v>
      </c>
      <c r="FK21" s="2">
        <v>4164</v>
      </c>
      <c r="FL21" s="2">
        <v>4170</v>
      </c>
      <c r="FM21" s="2">
        <v>4083</v>
      </c>
      <c r="FN21" s="2">
        <v>4110</v>
      </c>
      <c r="FO21" s="2">
        <v>4134</v>
      </c>
      <c r="FP21" s="2">
        <v>4162</v>
      </c>
      <c r="FQ21" s="2">
        <v>4148</v>
      </c>
      <c r="FR21" s="2">
        <v>4121</v>
      </c>
      <c r="FS21" s="2">
        <v>4007</v>
      </c>
      <c r="FT21" s="2">
        <v>3907</v>
      </c>
      <c r="FU21" s="2">
        <v>3856</v>
      </c>
      <c r="FV21" s="2">
        <v>3842</v>
      </c>
      <c r="FW21" s="2">
        <v>3816</v>
      </c>
      <c r="FX21" s="2">
        <v>3928</v>
      </c>
      <c r="FY21" s="2">
        <v>3912</v>
      </c>
      <c r="FZ21" s="2">
        <v>3900</v>
      </c>
      <c r="GA21" s="2">
        <v>3914</v>
      </c>
      <c r="GB21" s="2">
        <v>3914</v>
      </c>
      <c r="GC21" s="2">
        <v>3918</v>
      </c>
      <c r="GD21" s="2">
        <v>3859</v>
      </c>
      <c r="GE21" s="2">
        <v>3864</v>
      </c>
      <c r="GF21" s="2">
        <v>3947</v>
      </c>
      <c r="GG21" s="2">
        <v>3940</v>
      </c>
      <c r="GH21" s="2">
        <v>3944</v>
      </c>
      <c r="GI21" s="2">
        <v>3931</v>
      </c>
      <c r="GJ21" s="2">
        <v>3933</v>
      </c>
      <c r="GK21" s="2">
        <v>4086</v>
      </c>
      <c r="GL21" s="2">
        <v>4098</v>
      </c>
      <c r="GM21" s="2">
        <v>4045</v>
      </c>
      <c r="GN21" s="2">
        <v>4051</v>
      </c>
      <c r="GO21" s="2">
        <v>4070</v>
      </c>
      <c r="GP21" s="2">
        <v>3993</v>
      </c>
      <c r="GQ21" s="2">
        <v>4007</v>
      </c>
      <c r="GR21" s="2">
        <v>3965</v>
      </c>
      <c r="GS21" s="2">
        <v>3895</v>
      </c>
      <c r="GT21" s="2">
        <v>3851</v>
      </c>
      <c r="GU21" s="2">
        <v>3856</v>
      </c>
      <c r="GV21" s="2">
        <v>3975</v>
      </c>
      <c r="GW21" s="2">
        <v>4000</v>
      </c>
      <c r="GX21" s="2">
        <v>4011</v>
      </c>
      <c r="GY21" s="2">
        <v>4040</v>
      </c>
      <c r="GZ21" s="2">
        <v>4080</v>
      </c>
      <c r="HA21" s="2">
        <v>3915</v>
      </c>
      <c r="HB21" s="2">
        <v>3892</v>
      </c>
      <c r="HC21" s="2">
        <v>3898</v>
      </c>
      <c r="HD21" s="2">
        <v>3910</v>
      </c>
      <c r="HE21" s="2">
        <v>3962</v>
      </c>
      <c r="HF21" s="2">
        <v>3995</v>
      </c>
      <c r="HG21" s="2">
        <v>4007</v>
      </c>
      <c r="HH21" s="2">
        <v>4003</v>
      </c>
      <c r="HI21" s="2">
        <v>4065</v>
      </c>
      <c r="HJ21" s="2">
        <v>4116</v>
      </c>
      <c r="HK21" s="2">
        <v>4054</v>
      </c>
      <c r="HL21" s="2">
        <v>4030</v>
      </c>
      <c r="HM21" s="2">
        <v>4057</v>
      </c>
      <c r="HN21" s="2">
        <v>4155</v>
      </c>
      <c r="HO21" s="2">
        <v>4097</v>
      </c>
      <c r="HP21" s="2">
        <v>4090</v>
      </c>
      <c r="HQ21" s="2">
        <v>4180</v>
      </c>
      <c r="HR21" s="2">
        <v>4142</v>
      </c>
      <c r="HS21" s="2">
        <v>4090</v>
      </c>
      <c r="HT21" s="2">
        <v>4026</v>
      </c>
      <c r="HU21" s="2">
        <v>3940</v>
      </c>
      <c r="HV21" s="2">
        <v>3894</v>
      </c>
      <c r="HW21" s="2">
        <v>3890</v>
      </c>
      <c r="HX21" s="2">
        <v>3851</v>
      </c>
      <c r="HY21" s="2">
        <v>3848</v>
      </c>
      <c r="HZ21" s="2">
        <v>3926</v>
      </c>
      <c r="IA21" s="2">
        <v>4098</v>
      </c>
      <c r="IB21" s="2">
        <v>4123</v>
      </c>
      <c r="IC21" s="2">
        <v>3831</v>
      </c>
      <c r="ID21" s="2">
        <v>3926</v>
      </c>
      <c r="IE21" s="2">
        <v>3968</v>
      </c>
      <c r="IF21" s="2">
        <v>3865</v>
      </c>
      <c r="IG21" s="2">
        <v>3946</v>
      </c>
      <c r="IH21" s="2">
        <v>3877</v>
      </c>
      <c r="II21" s="2">
        <v>3924</v>
      </c>
      <c r="IJ21" s="2">
        <v>3985</v>
      </c>
      <c r="IK21" s="2">
        <v>3990</v>
      </c>
      <c r="IL21" s="2">
        <v>3909</v>
      </c>
      <c r="IM21" s="2">
        <v>3903</v>
      </c>
      <c r="IN21" s="2">
        <v>3879</v>
      </c>
      <c r="IO21" s="2">
        <v>3793</v>
      </c>
      <c r="IP21" s="2">
        <v>3779</v>
      </c>
      <c r="IQ21" s="2">
        <v>3831</v>
      </c>
      <c r="IR21" s="2">
        <v>3924</v>
      </c>
      <c r="IS21" s="2">
        <v>3910</v>
      </c>
      <c r="IT21" s="2">
        <v>3934</v>
      </c>
    </row>
    <row r="22" spans="1:254" ht="15.9" customHeight="1">
      <c r="A22" s="65" t="s">
        <v>39</v>
      </c>
      <c r="B22" s="25" t="s">
        <v>40</v>
      </c>
      <c r="C22" s="39">
        <v>4919</v>
      </c>
      <c r="D22" s="38">
        <v>70</v>
      </c>
      <c r="E22" s="29">
        <v>4849</v>
      </c>
      <c r="F22" s="29">
        <v>4822</v>
      </c>
      <c r="G22" s="29">
        <v>4830</v>
      </c>
      <c r="H22" s="29">
        <v>4863</v>
      </c>
      <c r="I22" s="29">
        <v>4997</v>
      </c>
      <c r="J22" s="29">
        <v>5009</v>
      </c>
      <c r="K22" s="29">
        <v>5067</v>
      </c>
      <c r="L22" s="29">
        <v>5073</v>
      </c>
      <c r="M22" s="29">
        <v>5029</v>
      </c>
      <c r="N22" s="29">
        <v>4898</v>
      </c>
      <c r="O22" s="29">
        <v>4875</v>
      </c>
      <c r="P22" s="29">
        <v>4839</v>
      </c>
      <c r="Q22" s="29">
        <v>4740</v>
      </c>
      <c r="R22" s="29">
        <v>4580</v>
      </c>
      <c r="S22" s="29">
        <v>4602</v>
      </c>
      <c r="T22" s="29">
        <v>4594</v>
      </c>
      <c r="U22" s="29">
        <v>4513</v>
      </c>
      <c r="V22" s="29">
        <v>4442</v>
      </c>
      <c r="W22" s="29">
        <v>4505</v>
      </c>
      <c r="X22" s="29">
        <v>4505</v>
      </c>
      <c r="Y22" s="29">
        <v>4549</v>
      </c>
      <c r="Z22" s="29">
        <v>4594</v>
      </c>
      <c r="AA22" s="29">
        <v>4554</v>
      </c>
      <c r="AB22" s="29">
        <v>4461</v>
      </c>
      <c r="AC22" s="29">
        <v>4416</v>
      </c>
      <c r="AD22" s="29">
        <v>4285</v>
      </c>
      <c r="AE22" s="29">
        <v>4287</v>
      </c>
      <c r="AF22" s="29">
        <v>4301</v>
      </c>
      <c r="AG22" s="29">
        <v>4292</v>
      </c>
      <c r="AH22" s="29">
        <v>4316</v>
      </c>
      <c r="AI22" s="29">
        <v>4614</v>
      </c>
      <c r="AJ22" s="29">
        <v>4661</v>
      </c>
      <c r="AK22" s="29">
        <v>4662</v>
      </c>
      <c r="AL22" s="29">
        <v>4594</v>
      </c>
      <c r="AM22" s="29">
        <v>4620</v>
      </c>
      <c r="AN22" s="29">
        <v>4689</v>
      </c>
      <c r="AO22" s="29">
        <v>4626</v>
      </c>
      <c r="AP22" s="29">
        <v>4742</v>
      </c>
      <c r="AQ22" s="29">
        <v>4676</v>
      </c>
      <c r="AR22" s="29">
        <v>4590</v>
      </c>
      <c r="AS22" s="29">
        <v>4706</v>
      </c>
      <c r="AT22" s="29">
        <v>4557</v>
      </c>
      <c r="AU22" s="29">
        <v>4402</v>
      </c>
      <c r="AV22" s="29">
        <v>4394</v>
      </c>
      <c r="AW22" s="29">
        <v>4284</v>
      </c>
      <c r="AX22" s="29">
        <v>4365</v>
      </c>
      <c r="AY22" s="29">
        <v>4298</v>
      </c>
      <c r="AZ22" s="29">
        <v>4313</v>
      </c>
      <c r="BA22" s="29">
        <v>4333</v>
      </c>
      <c r="BB22" s="29">
        <v>4288</v>
      </c>
      <c r="BC22" s="29">
        <v>4295</v>
      </c>
      <c r="BD22" s="29">
        <v>4242</v>
      </c>
      <c r="BE22" s="29">
        <v>4245</v>
      </c>
      <c r="BF22" s="29">
        <v>4341</v>
      </c>
      <c r="BG22" s="29">
        <v>4475</v>
      </c>
      <c r="BH22" s="29">
        <v>4522</v>
      </c>
      <c r="BI22" s="29">
        <v>4536</v>
      </c>
      <c r="BJ22" s="29">
        <v>4491</v>
      </c>
      <c r="BK22" s="29">
        <v>4437</v>
      </c>
      <c r="BL22" s="30">
        <v>4427</v>
      </c>
      <c r="BM22" s="2">
        <v>4415</v>
      </c>
      <c r="BN22" s="2">
        <v>4285</v>
      </c>
      <c r="BO22" s="2">
        <v>4032</v>
      </c>
      <c r="BP22" s="2">
        <v>4013</v>
      </c>
      <c r="BQ22" s="2">
        <v>4044</v>
      </c>
      <c r="BR22" s="2">
        <v>4004</v>
      </c>
      <c r="BS22" s="2">
        <v>4034</v>
      </c>
      <c r="BT22" s="2">
        <v>4028</v>
      </c>
      <c r="BU22" s="2">
        <v>3939</v>
      </c>
      <c r="BV22" s="2">
        <v>4001</v>
      </c>
      <c r="BW22" s="2">
        <v>3979</v>
      </c>
      <c r="BX22" s="2">
        <v>4036</v>
      </c>
      <c r="BY22" s="2">
        <v>4057</v>
      </c>
      <c r="BZ22" s="2">
        <v>4102</v>
      </c>
      <c r="CA22" s="2">
        <v>4134</v>
      </c>
      <c r="CB22" s="2">
        <v>4134</v>
      </c>
      <c r="CC22" s="2">
        <v>4090</v>
      </c>
      <c r="CD22" s="2">
        <v>4112</v>
      </c>
      <c r="CE22" s="2">
        <v>4099</v>
      </c>
      <c r="CF22" s="2">
        <v>4123</v>
      </c>
      <c r="CG22" s="2">
        <v>4167</v>
      </c>
      <c r="CH22" s="2">
        <v>4245</v>
      </c>
      <c r="CI22" s="2">
        <v>4149</v>
      </c>
      <c r="CJ22" s="2">
        <v>4150</v>
      </c>
      <c r="CK22" s="2">
        <v>4143</v>
      </c>
      <c r="CL22" s="2">
        <v>4224</v>
      </c>
      <c r="CM22" s="2">
        <v>4207</v>
      </c>
      <c r="CN22" s="2">
        <v>4134</v>
      </c>
      <c r="CO22" s="2">
        <v>4049</v>
      </c>
      <c r="CP22" s="2">
        <v>4240</v>
      </c>
      <c r="CQ22" s="2">
        <v>4220</v>
      </c>
      <c r="CR22" s="2">
        <v>4247</v>
      </c>
      <c r="CS22" s="2">
        <v>4093</v>
      </c>
      <c r="CT22" s="2">
        <v>3955</v>
      </c>
      <c r="CU22" s="2">
        <v>4093</v>
      </c>
      <c r="CV22" s="2">
        <v>4151</v>
      </c>
      <c r="CW22" s="2">
        <v>4057</v>
      </c>
      <c r="CX22" s="2">
        <v>4056</v>
      </c>
      <c r="CY22" s="2">
        <v>4021</v>
      </c>
      <c r="CZ22" s="2">
        <v>4080</v>
      </c>
      <c r="DA22" s="2">
        <v>4157</v>
      </c>
      <c r="DB22" s="2">
        <v>4131</v>
      </c>
      <c r="DC22" s="2">
        <v>4027</v>
      </c>
      <c r="DD22" s="2">
        <v>4126</v>
      </c>
      <c r="DE22" s="2">
        <v>4218</v>
      </c>
      <c r="DF22" s="2">
        <v>4173</v>
      </c>
      <c r="DG22" s="2">
        <v>4277</v>
      </c>
      <c r="DH22" s="2">
        <v>4336</v>
      </c>
      <c r="DI22" s="2">
        <v>4401</v>
      </c>
      <c r="DJ22" s="2">
        <v>4322</v>
      </c>
      <c r="DK22" s="2">
        <v>4252</v>
      </c>
      <c r="DL22" s="2">
        <v>4320</v>
      </c>
      <c r="DM22" s="2">
        <v>4320</v>
      </c>
      <c r="DN22" s="2">
        <v>4327</v>
      </c>
      <c r="DO22" s="2">
        <v>4370</v>
      </c>
      <c r="DP22" s="2">
        <v>4237</v>
      </c>
      <c r="DQ22" s="2">
        <v>4261</v>
      </c>
      <c r="DR22" s="2">
        <v>4264</v>
      </c>
      <c r="DS22" s="2">
        <v>4214</v>
      </c>
      <c r="DT22" s="2">
        <v>4220</v>
      </c>
      <c r="DU22" s="2">
        <v>4283</v>
      </c>
      <c r="DV22" s="2">
        <v>4170</v>
      </c>
      <c r="DW22" s="2">
        <v>4187</v>
      </c>
      <c r="DX22" s="2">
        <v>4128</v>
      </c>
      <c r="DY22" s="2">
        <v>4053</v>
      </c>
      <c r="DZ22" s="2">
        <v>4038</v>
      </c>
      <c r="EA22" s="2">
        <v>3942</v>
      </c>
      <c r="EB22" s="2">
        <v>3909</v>
      </c>
      <c r="EC22" s="2">
        <v>3871</v>
      </c>
      <c r="ED22" s="2">
        <v>3930</v>
      </c>
      <c r="EE22" s="2">
        <v>3931</v>
      </c>
      <c r="EF22" s="2">
        <v>4003</v>
      </c>
      <c r="EG22" s="2">
        <v>3993</v>
      </c>
      <c r="EH22" s="2">
        <v>4013</v>
      </c>
      <c r="EI22" s="2">
        <v>4057</v>
      </c>
      <c r="EJ22" s="2">
        <v>4060</v>
      </c>
      <c r="EK22" s="2">
        <v>4075</v>
      </c>
      <c r="EL22" s="2">
        <v>4035</v>
      </c>
      <c r="EM22" s="2">
        <v>3956</v>
      </c>
      <c r="EN22" s="2">
        <v>3958</v>
      </c>
      <c r="EO22" s="2">
        <v>3884</v>
      </c>
      <c r="EP22" s="2">
        <v>3852</v>
      </c>
      <c r="EQ22" s="2">
        <v>3817</v>
      </c>
      <c r="ER22" s="2">
        <v>3863</v>
      </c>
      <c r="ES22" s="2">
        <v>3785</v>
      </c>
      <c r="ET22" s="2">
        <v>3713</v>
      </c>
      <c r="EU22" s="2">
        <v>3694</v>
      </c>
      <c r="EV22" s="2">
        <v>3642</v>
      </c>
      <c r="EW22" s="2">
        <v>3662</v>
      </c>
      <c r="EX22" s="2">
        <v>3759</v>
      </c>
      <c r="EY22" s="2">
        <v>3769</v>
      </c>
      <c r="EZ22" s="2">
        <v>3802</v>
      </c>
      <c r="FA22" s="2">
        <v>3788</v>
      </c>
      <c r="FB22" s="2">
        <v>3758</v>
      </c>
      <c r="FC22" s="2">
        <v>3730</v>
      </c>
      <c r="FD22" s="2">
        <v>3788</v>
      </c>
      <c r="FE22" s="2">
        <v>3812</v>
      </c>
      <c r="FF22" s="2">
        <v>3733</v>
      </c>
      <c r="FG22" s="2">
        <v>3642</v>
      </c>
      <c r="FH22" s="2">
        <v>3613</v>
      </c>
      <c r="FI22" s="2">
        <v>3622</v>
      </c>
      <c r="FJ22" s="2">
        <v>3583</v>
      </c>
      <c r="FK22" s="2">
        <v>3538</v>
      </c>
      <c r="FL22" s="2">
        <v>3577</v>
      </c>
      <c r="FM22" s="2">
        <v>3541</v>
      </c>
      <c r="FN22" s="2">
        <v>3555</v>
      </c>
      <c r="FO22" s="2">
        <v>3488</v>
      </c>
      <c r="FP22" s="2">
        <v>3484</v>
      </c>
      <c r="FQ22" s="2">
        <v>3462</v>
      </c>
      <c r="FR22" s="2">
        <v>3428</v>
      </c>
      <c r="FS22" s="2">
        <v>3470</v>
      </c>
      <c r="FT22" s="2">
        <v>3453</v>
      </c>
      <c r="FU22" s="2">
        <v>3429</v>
      </c>
      <c r="FV22" s="2">
        <v>3340</v>
      </c>
      <c r="FW22" s="2">
        <v>3384</v>
      </c>
      <c r="FX22" s="2">
        <v>3398</v>
      </c>
      <c r="FY22" s="2">
        <v>3346</v>
      </c>
      <c r="FZ22" s="2">
        <v>3306</v>
      </c>
      <c r="GA22" s="2">
        <v>3281</v>
      </c>
      <c r="GB22" s="2">
        <v>3250</v>
      </c>
      <c r="GC22" s="2">
        <v>3239</v>
      </c>
      <c r="GD22" s="2">
        <v>3200</v>
      </c>
      <c r="GE22" s="2">
        <v>3195</v>
      </c>
      <c r="GF22" s="2">
        <v>3199</v>
      </c>
      <c r="GG22" s="2">
        <v>3187</v>
      </c>
      <c r="GH22" s="2">
        <v>3232</v>
      </c>
      <c r="GI22" s="2">
        <v>3204</v>
      </c>
      <c r="GJ22" s="2">
        <v>3242</v>
      </c>
      <c r="GK22" s="2">
        <v>3293</v>
      </c>
      <c r="GL22" s="2">
        <v>3294</v>
      </c>
      <c r="GM22" s="2">
        <v>3272</v>
      </c>
      <c r="GN22" s="2">
        <v>3302</v>
      </c>
      <c r="GO22" s="2">
        <v>3320</v>
      </c>
      <c r="GP22" s="2">
        <v>3370</v>
      </c>
      <c r="GQ22" s="2">
        <v>3354</v>
      </c>
      <c r="GR22" s="2">
        <v>3305</v>
      </c>
      <c r="GS22" s="2">
        <v>3385</v>
      </c>
      <c r="GT22" s="2">
        <v>3393</v>
      </c>
      <c r="GU22" s="2">
        <v>3375</v>
      </c>
      <c r="GV22" s="2">
        <v>3375</v>
      </c>
      <c r="GW22" s="2">
        <v>3387</v>
      </c>
      <c r="GX22" s="2">
        <v>3390</v>
      </c>
      <c r="GY22" s="2">
        <v>3360</v>
      </c>
      <c r="GZ22" s="2">
        <v>3345</v>
      </c>
      <c r="HA22" s="2">
        <v>3326</v>
      </c>
      <c r="HB22" s="2">
        <v>3327</v>
      </c>
      <c r="HC22" s="2">
        <v>3341</v>
      </c>
      <c r="HD22" s="2">
        <v>3364</v>
      </c>
      <c r="HE22" s="2">
        <v>3341</v>
      </c>
      <c r="HF22" s="2">
        <v>3416</v>
      </c>
      <c r="HG22" s="2">
        <v>3402</v>
      </c>
      <c r="HH22" s="2">
        <v>3433</v>
      </c>
      <c r="HI22" s="2">
        <v>3443</v>
      </c>
      <c r="HJ22" s="2">
        <v>3469</v>
      </c>
      <c r="HK22" s="2">
        <v>3486</v>
      </c>
      <c r="HL22" s="2">
        <v>3540</v>
      </c>
      <c r="HM22" s="2">
        <v>3595</v>
      </c>
      <c r="HN22" s="2">
        <v>3518</v>
      </c>
      <c r="HO22" s="2">
        <v>3523</v>
      </c>
      <c r="HP22" s="2">
        <v>3521</v>
      </c>
      <c r="HQ22" s="2">
        <v>3538</v>
      </c>
      <c r="HR22" s="2">
        <v>3541</v>
      </c>
      <c r="HS22" s="2">
        <v>3518</v>
      </c>
      <c r="HT22" s="2">
        <v>3470</v>
      </c>
      <c r="HU22" s="2">
        <v>3523</v>
      </c>
      <c r="HV22" s="2">
        <v>3517</v>
      </c>
      <c r="HW22" s="2">
        <v>3511</v>
      </c>
      <c r="HX22" s="2">
        <v>3503</v>
      </c>
      <c r="HY22" s="2">
        <v>3522</v>
      </c>
      <c r="HZ22" s="2">
        <v>3515</v>
      </c>
      <c r="IA22" s="2">
        <v>3622</v>
      </c>
      <c r="IB22" s="2">
        <v>3654</v>
      </c>
      <c r="IC22" s="2">
        <v>3650</v>
      </c>
      <c r="ID22" s="2">
        <v>3619</v>
      </c>
      <c r="IE22" s="2">
        <v>3615</v>
      </c>
      <c r="IF22" s="2">
        <v>3617</v>
      </c>
      <c r="IG22" s="2">
        <v>3630</v>
      </c>
      <c r="IH22" s="2">
        <v>3607</v>
      </c>
      <c r="II22" s="2">
        <v>3505</v>
      </c>
      <c r="IJ22" s="2">
        <v>3507</v>
      </c>
      <c r="IK22" s="2">
        <v>3503</v>
      </c>
      <c r="IL22" s="2">
        <v>3410</v>
      </c>
      <c r="IM22" s="2">
        <v>3364</v>
      </c>
      <c r="IN22" s="2">
        <v>3312</v>
      </c>
      <c r="IO22" s="2">
        <v>3279</v>
      </c>
      <c r="IP22" s="2">
        <v>3223</v>
      </c>
      <c r="IQ22" s="2">
        <v>3294</v>
      </c>
      <c r="IR22" s="2">
        <v>3250</v>
      </c>
      <c r="IS22" s="2">
        <v>3210</v>
      </c>
      <c r="IT22" s="2">
        <v>3159</v>
      </c>
    </row>
    <row r="23" spans="1:254" ht="15.9" customHeight="1">
      <c r="A23" s="65" t="s">
        <v>41</v>
      </c>
      <c r="B23" s="25" t="s">
        <v>42</v>
      </c>
      <c r="C23" s="39">
        <v>5081</v>
      </c>
      <c r="D23" s="38">
        <v>16</v>
      </c>
      <c r="E23" s="29">
        <v>5065</v>
      </c>
      <c r="F23" s="29">
        <v>5040</v>
      </c>
      <c r="G23" s="29">
        <v>5032</v>
      </c>
      <c r="H23" s="29">
        <v>5047</v>
      </c>
      <c r="I23" s="29">
        <v>5172</v>
      </c>
      <c r="J23" s="29">
        <v>5060</v>
      </c>
      <c r="K23" s="29">
        <v>5080</v>
      </c>
      <c r="L23" s="29">
        <v>5125</v>
      </c>
      <c r="M23" s="29">
        <v>5176</v>
      </c>
      <c r="N23" s="29">
        <v>5118</v>
      </c>
      <c r="O23" s="29">
        <v>5095</v>
      </c>
      <c r="P23" s="29">
        <v>5084</v>
      </c>
      <c r="Q23" s="29">
        <v>4996</v>
      </c>
      <c r="R23" s="29">
        <v>4950</v>
      </c>
      <c r="S23" s="29">
        <v>5024</v>
      </c>
      <c r="T23" s="29">
        <v>5065</v>
      </c>
      <c r="U23" s="29">
        <v>4976</v>
      </c>
      <c r="V23" s="29">
        <v>4961</v>
      </c>
      <c r="W23" s="29">
        <v>5018</v>
      </c>
      <c r="X23" s="29">
        <v>4960</v>
      </c>
      <c r="Y23" s="29">
        <v>4988</v>
      </c>
      <c r="Z23" s="29">
        <v>5098</v>
      </c>
      <c r="AA23" s="29">
        <v>5053</v>
      </c>
      <c r="AB23" s="29">
        <v>4979</v>
      </c>
      <c r="AC23" s="29">
        <v>4909</v>
      </c>
      <c r="AD23" s="29">
        <v>4926</v>
      </c>
      <c r="AE23" s="29">
        <v>4850</v>
      </c>
      <c r="AF23" s="29">
        <v>4748</v>
      </c>
      <c r="AG23" s="29">
        <v>4740</v>
      </c>
      <c r="AH23" s="29">
        <v>4741</v>
      </c>
      <c r="AI23" s="29">
        <v>4900</v>
      </c>
      <c r="AJ23" s="29">
        <v>5053</v>
      </c>
      <c r="AK23" s="29">
        <v>4984</v>
      </c>
      <c r="AL23" s="29">
        <v>4975</v>
      </c>
      <c r="AM23" s="29">
        <v>4930</v>
      </c>
      <c r="AN23" s="29">
        <v>5017</v>
      </c>
      <c r="AO23" s="29">
        <v>4914</v>
      </c>
      <c r="AP23" s="29">
        <v>4900</v>
      </c>
      <c r="AQ23" s="29">
        <v>4755</v>
      </c>
      <c r="AR23" s="29">
        <v>4786</v>
      </c>
      <c r="AS23" s="29">
        <v>4981</v>
      </c>
      <c r="AT23" s="29">
        <v>4658</v>
      </c>
      <c r="AU23" s="29">
        <v>4482</v>
      </c>
      <c r="AV23" s="29">
        <v>4475</v>
      </c>
      <c r="AW23" s="29">
        <v>4231</v>
      </c>
      <c r="AX23" s="29">
        <v>4258</v>
      </c>
      <c r="AY23" s="29">
        <v>4253</v>
      </c>
      <c r="AZ23" s="29">
        <v>4262</v>
      </c>
      <c r="BA23" s="29">
        <v>4224</v>
      </c>
      <c r="BB23" s="29">
        <v>4135</v>
      </c>
      <c r="BC23" s="29">
        <v>4159</v>
      </c>
      <c r="BD23" s="29">
        <v>4169</v>
      </c>
      <c r="BE23" s="29">
        <v>4148</v>
      </c>
      <c r="BF23" s="29">
        <v>4154</v>
      </c>
      <c r="BG23" s="29">
        <v>4168</v>
      </c>
      <c r="BH23" s="29">
        <v>4230</v>
      </c>
      <c r="BI23" s="29">
        <v>4204</v>
      </c>
      <c r="BJ23" s="29">
        <v>4046</v>
      </c>
      <c r="BK23" s="29">
        <v>4058</v>
      </c>
      <c r="BL23" s="30">
        <v>4002</v>
      </c>
      <c r="BM23" s="2">
        <v>4040</v>
      </c>
      <c r="BN23" s="2">
        <v>4035</v>
      </c>
      <c r="BO23" s="2">
        <v>3986</v>
      </c>
      <c r="BP23" s="2">
        <v>3939</v>
      </c>
      <c r="BQ23" s="2">
        <v>3945</v>
      </c>
      <c r="BR23" s="2">
        <v>3789</v>
      </c>
      <c r="BS23" s="2">
        <v>3792</v>
      </c>
      <c r="BT23" s="2">
        <v>3794</v>
      </c>
      <c r="BU23" s="2">
        <v>3676</v>
      </c>
      <c r="BV23" s="2">
        <v>3741</v>
      </c>
      <c r="BW23" s="2">
        <v>3728</v>
      </c>
      <c r="BX23" s="2">
        <v>3809</v>
      </c>
      <c r="BY23" s="2">
        <v>3925</v>
      </c>
      <c r="BZ23" s="2">
        <v>4040</v>
      </c>
      <c r="CA23" s="2">
        <v>4082</v>
      </c>
      <c r="CB23" s="2">
        <v>4083</v>
      </c>
      <c r="CC23" s="2">
        <v>4135</v>
      </c>
      <c r="CD23" s="2">
        <v>4095</v>
      </c>
      <c r="CE23" s="2">
        <v>4050</v>
      </c>
      <c r="CF23" s="2">
        <v>4065</v>
      </c>
      <c r="CG23" s="2">
        <v>4162</v>
      </c>
      <c r="CH23" s="2">
        <v>4170</v>
      </c>
      <c r="CI23" s="2">
        <v>3986</v>
      </c>
      <c r="CJ23" s="2">
        <v>4100</v>
      </c>
      <c r="CK23" s="2">
        <v>4168</v>
      </c>
      <c r="CL23" s="2">
        <v>4239</v>
      </c>
      <c r="CM23" s="2">
        <v>4234</v>
      </c>
      <c r="CN23" s="2">
        <v>4046</v>
      </c>
      <c r="CO23" s="2">
        <v>3903</v>
      </c>
      <c r="CP23" s="2">
        <v>4020</v>
      </c>
      <c r="CQ23" s="2">
        <v>3995</v>
      </c>
      <c r="CR23" s="2">
        <v>3968</v>
      </c>
      <c r="CS23" s="2">
        <v>3777</v>
      </c>
      <c r="CT23" s="2">
        <v>3655</v>
      </c>
      <c r="CU23" s="2">
        <v>3805</v>
      </c>
      <c r="CV23" s="2">
        <v>3840</v>
      </c>
      <c r="CW23" s="2">
        <v>3787</v>
      </c>
      <c r="CX23" s="2">
        <v>3735</v>
      </c>
      <c r="CY23" s="2">
        <v>3777</v>
      </c>
      <c r="CZ23" s="2">
        <v>3824</v>
      </c>
      <c r="DA23" s="2">
        <v>3968</v>
      </c>
      <c r="DB23" s="2">
        <v>3923</v>
      </c>
      <c r="DC23" s="2">
        <v>3834</v>
      </c>
      <c r="DD23" s="2">
        <v>3955</v>
      </c>
      <c r="DE23" s="2">
        <v>4024</v>
      </c>
      <c r="DF23" s="2">
        <v>3959</v>
      </c>
      <c r="DG23" s="2">
        <v>4083</v>
      </c>
      <c r="DH23" s="2">
        <v>4104</v>
      </c>
      <c r="DI23" s="2">
        <v>4231</v>
      </c>
      <c r="DJ23" s="2">
        <v>4223</v>
      </c>
      <c r="DK23" s="2">
        <v>4022</v>
      </c>
      <c r="DL23" s="2">
        <v>4082</v>
      </c>
      <c r="DM23" s="2">
        <v>4030</v>
      </c>
      <c r="DN23" s="2">
        <v>4079</v>
      </c>
      <c r="DO23" s="2">
        <v>4092</v>
      </c>
      <c r="DP23" s="2">
        <v>4071</v>
      </c>
      <c r="DQ23" s="2">
        <v>4108</v>
      </c>
      <c r="DR23" s="2">
        <v>4320</v>
      </c>
      <c r="DS23" s="2">
        <v>4234</v>
      </c>
      <c r="DT23" s="2">
        <v>4224</v>
      </c>
      <c r="DU23" s="2">
        <v>4247</v>
      </c>
      <c r="DV23" s="2">
        <v>4066</v>
      </c>
      <c r="DW23" s="2">
        <v>4093</v>
      </c>
      <c r="DX23" s="2">
        <v>4008</v>
      </c>
      <c r="DY23" s="2">
        <v>3982</v>
      </c>
      <c r="DZ23" s="2">
        <v>3872</v>
      </c>
      <c r="EA23" s="2">
        <v>3857</v>
      </c>
      <c r="EB23" s="2">
        <v>3808</v>
      </c>
      <c r="EC23" s="2">
        <v>3732</v>
      </c>
      <c r="ED23" s="2">
        <v>3750</v>
      </c>
      <c r="EE23" s="2">
        <v>3761</v>
      </c>
      <c r="EF23" s="2">
        <v>3819</v>
      </c>
      <c r="EG23" s="2">
        <v>3846</v>
      </c>
      <c r="EH23" s="2">
        <v>3950</v>
      </c>
      <c r="EI23" s="2">
        <v>4007</v>
      </c>
      <c r="EJ23" s="2">
        <v>3956</v>
      </c>
      <c r="EK23" s="2">
        <v>3982</v>
      </c>
      <c r="EL23" s="2">
        <v>3972</v>
      </c>
      <c r="EM23" s="2">
        <v>3943</v>
      </c>
      <c r="EN23" s="2">
        <v>3982</v>
      </c>
      <c r="EO23" s="2">
        <v>3858</v>
      </c>
      <c r="EP23" s="2">
        <v>3815</v>
      </c>
      <c r="EQ23" s="2">
        <v>3828</v>
      </c>
      <c r="ER23" s="2">
        <v>3797</v>
      </c>
      <c r="ES23" s="2">
        <v>3666</v>
      </c>
      <c r="ET23" s="2">
        <v>3661</v>
      </c>
      <c r="EU23" s="2">
        <v>3679</v>
      </c>
      <c r="EV23" s="2">
        <v>3652</v>
      </c>
      <c r="EW23" s="2">
        <v>3688</v>
      </c>
      <c r="EX23" s="2">
        <v>3717</v>
      </c>
      <c r="EY23" s="2">
        <v>3720</v>
      </c>
      <c r="EZ23" s="2">
        <v>3732</v>
      </c>
      <c r="FA23" s="2">
        <v>3623</v>
      </c>
      <c r="FB23" s="2">
        <v>3558</v>
      </c>
      <c r="FC23" s="2">
        <v>3560</v>
      </c>
      <c r="FD23" s="2">
        <v>3547</v>
      </c>
      <c r="FE23" s="2">
        <v>3574</v>
      </c>
      <c r="FF23" s="2">
        <v>3512</v>
      </c>
      <c r="FG23" s="2">
        <v>3492</v>
      </c>
      <c r="FH23" s="2">
        <v>3491</v>
      </c>
      <c r="FI23" s="2">
        <v>3508</v>
      </c>
      <c r="FJ23" s="2">
        <v>3491</v>
      </c>
      <c r="FK23" s="2">
        <v>3483</v>
      </c>
      <c r="FL23" s="2">
        <v>3477</v>
      </c>
      <c r="FM23" s="2">
        <v>3492</v>
      </c>
      <c r="FN23" s="2">
        <v>3535</v>
      </c>
      <c r="FO23" s="2">
        <v>3497</v>
      </c>
      <c r="FP23" s="2">
        <v>3410</v>
      </c>
      <c r="FQ23" s="2">
        <v>3405</v>
      </c>
      <c r="FR23" s="2">
        <v>3355</v>
      </c>
      <c r="FS23" s="2">
        <v>3388</v>
      </c>
      <c r="FT23" s="2">
        <v>3385</v>
      </c>
      <c r="FU23" s="2">
        <v>3380</v>
      </c>
      <c r="FV23" s="2">
        <v>3330</v>
      </c>
      <c r="FW23" s="2">
        <v>3276</v>
      </c>
      <c r="FX23" s="2">
        <v>3281</v>
      </c>
      <c r="FY23" s="2">
        <v>3366</v>
      </c>
      <c r="FZ23" s="2">
        <v>3377</v>
      </c>
      <c r="GA23" s="2">
        <v>3305</v>
      </c>
      <c r="GB23" s="2">
        <v>3253</v>
      </c>
      <c r="GC23" s="2">
        <v>3270</v>
      </c>
      <c r="GD23" s="2">
        <v>3262</v>
      </c>
      <c r="GE23" s="2">
        <v>3282</v>
      </c>
      <c r="GF23" s="2">
        <v>3328</v>
      </c>
      <c r="GG23" s="2">
        <v>3301</v>
      </c>
      <c r="GH23" s="2">
        <v>3347</v>
      </c>
      <c r="GI23" s="2">
        <v>3343</v>
      </c>
      <c r="GJ23" s="2">
        <v>3372</v>
      </c>
      <c r="GK23" s="2">
        <v>3419</v>
      </c>
      <c r="GL23" s="2">
        <v>3447</v>
      </c>
      <c r="GM23" s="2">
        <v>3413</v>
      </c>
      <c r="GN23" s="2">
        <v>3419</v>
      </c>
      <c r="GO23" s="2">
        <v>3472</v>
      </c>
      <c r="GP23" s="2">
        <v>3486</v>
      </c>
      <c r="GQ23" s="2">
        <v>3449</v>
      </c>
      <c r="GR23" s="2">
        <v>3400</v>
      </c>
      <c r="GS23" s="2">
        <v>3520</v>
      </c>
      <c r="GT23" s="2">
        <v>3523</v>
      </c>
      <c r="GU23" s="2">
        <v>3496</v>
      </c>
      <c r="GV23" s="2">
        <v>3596</v>
      </c>
      <c r="GW23" s="2">
        <v>3635</v>
      </c>
      <c r="GX23" s="2">
        <v>3664</v>
      </c>
      <c r="GY23" s="2">
        <v>3628</v>
      </c>
      <c r="GZ23" s="2">
        <v>3591</v>
      </c>
      <c r="HA23" s="2">
        <v>3521</v>
      </c>
      <c r="HB23" s="2">
        <v>3542</v>
      </c>
      <c r="HC23" s="2">
        <v>3589</v>
      </c>
      <c r="HD23" s="2">
        <v>3635</v>
      </c>
      <c r="HE23" s="2">
        <v>3573</v>
      </c>
      <c r="HF23" s="2">
        <v>3641</v>
      </c>
      <c r="HG23" s="2">
        <v>3632</v>
      </c>
      <c r="HH23" s="2">
        <v>3612</v>
      </c>
      <c r="HI23" s="2">
        <v>3692</v>
      </c>
      <c r="HJ23" s="2">
        <v>3714</v>
      </c>
      <c r="HK23" s="2">
        <v>3764</v>
      </c>
      <c r="HL23" s="2">
        <v>3878</v>
      </c>
      <c r="HM23" s="2">
        <v>3984</v>
      </c>
      <c r="HN23" s="2">
        <v>3971</v>
      </c>
      <c r="HO23" s="2">
        <v>4002</v>
      </c>
      <c r="HP23" s="2">
        <v>3998</v>
      </c>
      <c r="HQ23" s="2">
        <v>4002</v>
      </c>
      <c r="HR23" s="2">
        <v>3984</v>
      </c>
      <c r="HS23" s="2">
        <v>3949</v>
      </c>
      <c r="HT23" s="2">
        <v>3959</v>
      </c>
      <c r="HU23" s="2">
        <v>3957</v>
      </c>
      <c r="HV23" s="2">
        <v>3949</v>
      </c>
      <c r="HW23" s="2">
        <v>3922</v>
      </c>
      <c r="HX23" s="2">
        <v>3920</v>
      </c>
      <c r="HY23" s="2">
        <v>3948</v>
      </c>
      <c r="HZ23" s="2">
        <v>3970</v>
      </c>
      <c r="IA23" s="2">
        <v>3977</v>
      </c>
      <c r="IB23" s="2">
        <v>3978</v>
      </c>
      <c r="IC23" s="2">
        <v>4010</v>
      </c>
      <c r="ID23" s="2">
        <v>4008</v>
      </c>
      <c r="IE23" s="2">
        <v>3931</v>
      </c>
      <c r="IF23" s="2">
        <v>3945</v>
      </c>
      <c r="IG23" s="2">
        <v>3998</v>
      </c>
      <c r="IH23" s="2">
        <v>4026</v>
      </c>
      <c r="II23" s="2">
        <v>3959</v>
      </c>
      <c r="IJ23" s="2">
        <v>3982</v>
      </c>
      <c r="IK23" s="2">
        <v>3952</v>
      </c>
      <c r="IL23" s="2">
        <v>3970</v>
      </c>
      <c r="IM23" s="2">
        <v>3957</v>
      </c>
      <c r="IN23" s="2">
        <v>3894</v>
      </c>
      <c r="IO23" s="2">
        <v>3816</v>
      </c>
      <c r="IP23" s="2">
        <v>3727</v>
      </c>
      <c r="IQ23" s="2">
        <v>3804</v>
      </c>
      <c r="IR23" s="2">
        <v>3730</v>
      </c>
      <c r="IS23" s="2">
        <v>3637</v>
      </c>
      <c r="IT23" s="2">
        <v>3614</v>
      </c>
    </row>
    <row r="24" spans="1:254" ht="15.9" customHeight="1">
      <c r="A24" s="65" t="s">
        <v>43</v>
      </c>
      <c r="B24" s="25" t="s">
        <v>44</v>
      </c>
      <c r="C24" s="39">
        <v>1330</v>
      </c>
      <c r="D24" s="38">
        <v>65</v>
      </c>
      <c r="E24" s="29">
        <v>1265</v>
      </c>
      <c r="F24" s="29">
        <v>1255</v>
      </c>
      <c r="G24" s="29">
        <v>1271</v>
      </c>
      <c r="H24" s="29">
        <v>1305</v>
      </c>
      <c r="I24" s="29">
        <v>1316.5</v>
      </c>
      <c r="J24" s="29">
        <v>1327</v>
      </c>
      <c r="K24" s="29">
        <v>1328.5</v>
      </c>
      <c r="L24" s="29">
        <v>1323</v>
      </c>
      <c r="M24" s="29">
        <v>1335.5</v>
      </c>
      <c r="N24" s="29">
        <v>1352</v>
      </c>
      <c r="O24" s="29">
        <v>1327.5</v>
      </c>
      <c r="P24" s="29">
        <v>1319.5</v>
      </c>
      <c r="Q24" s="29">
        <v>1303</v>
      </c>
      <c r="R24" s="29">
        <v>1264.5</v>
      </c>
      <c r="S24" s="29">
        <v>1281.5</v>
      </c>
      <c r="T24" s="29">
        <v>1290</v>
      </c>
      <c r="U24" s="29">
        <v>1273.5</v>
      </c>
      <c r="V24" s="29">
        <v>1257.5</v>
      </c>
      <c r="W24" s="29">
        <v>1255</v>
      </c>
      <c r="X24" s="29">
        <v>1255.5</v>
      </c>
      <c r="Y24" s="29">
        <v>1255.5</v>
      </c>
      <c r="Z24" s="29">
        <v>1252.5</v>
      </c>
      <c r="AA24" s="29">
        <v>1246.5</v>
      </c>
      <c r="AB24" s="29">
        <v>1222</v>
      </c>
      <c r="AC24" s="29">
        <v>1209</v>
      </c>
      <c r="AD24" s="29">
        <v>1202.5</v>
      </c>
      <c r="AE24" s="29">
        <v>1226</v>
      </c>
      <c r="AF24" s="29">
        <v>1227</v>
      </c>
      <c r="AG24" s="29">
        <v>1229.5</v>
      </c>
      <c r="AH24" s="29">
        <v>1281</v>
      </c>
      <c r="AI24" s="29">
        <v>1252</v>
      </c>
      <c r="AJ24" s="29">
        <v>1271.5</v>
      </c>
      <c r="AK24" s="29">
        <v>1264.5</v>
      </c>
      <c r="AL24" s="29">
        <v>1259.5</v>
      </c>
      <c r="AM24" s="29">
        <v>1295</v>
      </c>
      <c r="AN24" s="29">
        <v>1293</v>
      </c>
      <c r="AO24" s="29">
        <v>1320</v>
      </c>
      <c r="AP24" s="29">
        <v>1362.5</v>
      </c>
      <c r="AQ24" s="29">
        <v>1365</v>
      </c>
      <c r="AR24" s="29">
        <v>1369.5</v>
      </c>
      <c r="AS24" s="29">
        <v>1342.5</v>
      </c>
      <c r="AT24" s="29">
        <v>1378</v>
      </c>
      <c r="AU24" s="29">
        <v>1377.5</v>
      </c>
      <c r="AV24" s="29">
        <v>1413</v>
      </c>
      <c r="AW24" s="29">
        <v>1409</v>
      </c>
      <c r="AX24" s="29">
        <v>1415</v>
      </c>
      <c r="AY24" s="29">
        <v>1368</v>
      </c>
      <c r="AZ24" s="29">
        <v>1390.5</v>
      </c>
      <c r="BA24" s="29">
        <v>1398.5</v>
      </c>
      <c r="BB24" s="29">
        <v>1322</v>
      </c>
      <c r="BC24" s="29">
        <v>1329.5</v>
      </c>
      <c r="BD24" s="29">
        <v>1310</v>
      </c>
      <c r="BE24" s="29">
        <v>1341.5</v>
      </c>
      <c r="BF24" s="29">
        <v>1338.5</v>
      </c>
      <c r="BG24" s="29">
        <v>1371.5</v>
      </c>
      <c r="BH24" s="29">
        <v>1393.5</v>
      </c>
      <c r="BI24" s="29">
        <v>1394.5</v>
      </c>
      <c r="BJ24" s="29">
        <v>1446</v>
      </c>
      <c r="BK24" s="29">
        <v>1447.5</v>
      </c>
      <c r="BL24" s="30">
        <v>1425.5</v>
      </c>
      <c r="BM24" s="2">
        <v>1406</v>
      </c>
      <c r="BN24" s="2">
        <v>1409.5</v>
      </c>
      <c r="BO24" s="2">
        <v>1365.5</v>
      </c>
      <c r="BP24" s="2">
        <v>1374.5</v>
      </c>
      <c r="BQ24" s="2">
        <v>1385</v>
      </c>
      <c r="BR24" s="2">
        <v>1370</v>
      </c>
      <c r="BS24" s="2">
        <v>1380</v>
      </c>
      <c r="BT24" s="2">
        <v>1350.5</v>
      </c>
      <c r="BU24" s="2">
        <v>1334.5</v>
      </c>
      <c r="BV24" s="2">
        <v>1360</v>
      </c>
      <c r="BW24" s="2">
        <v>1352.5</v>
      </c>
      <c r="BX24" s="2">
        <v>1421.5</v>
      </c>
      <c r="BY24" s="2">
        <v>1450</v>
      </c>
      <c r="BZ24" s="2">
        <v>1492.5</v>
      </c>
      <c r="CA24" s="2">
        <v>1516.5</v>
      </c>
      <c r="CB24" s="2">
        <v>1524.5</v>
      </c>
      <c r="CC24" s="2">
        <v>1539</v>
      </c>
      <c r="CD24" s="2">
        <v>1545.5</v>
      </c>
      <c r="CE24" s="2">
        <v>1580.5</v>
      </c>
      <c r="CF24" s="2">
        <v>1576.5</v>
      </c>
      <c r="CG24" s="2">
        <v>1602.5</v>
      </c>
      <c r="CH24" s="2">
        <v>1669</v>
      </c>
      <c r="CI24" s="2">
        <v>1671</v>
      </c>
      <c r="CJ24" s="2">
        <v>1649</v>
      </c>
      <c r="CK24" s="2">
        <v>1596.5</v>
      </c>
      <c r="CL24" s="2">
        <v>1603.5</v>
      </c>
      <c r="CM24" s="2">
        <v>1598</v>
      </c>
      <c r="CN24" s="2">
        <v>1579</v>
      </c>
      <c r="CO24" s="2">
        <v>1562</v>
      </c>
      <c r="CP24" s="2">
        <v>1557.5</v>
      </c>
      <c r="CQ24" s="2">
        <v>1528</v>
      </c>
      <c r="CR24" s="2">
        <v>1517</v>
      </c>
      <c r="CS24" s="2">
        <v>1476</v>
      </c>
      <c r="CT24" s="2">
        <v>1431</v>
      </c>
      <c r="CU24" s="2">
        <v>1525</v>
      </c>
      <c r="CV24" s="2">
        <v>1543</v>
      </c>
      <c r="CW24" s="2">
        <v>1487</v>
      </c>
      <c r="CX24" s="2">
        <v>1474</v>
      </c>
      <c r="CY24" s="2">
        <v>1483</v>
      </c>
      <c r="CZ24" s="2">
        <v>1441</v>
      </c>
      <c r="DA24" s="2">
        <v>1453.5</v>
      </c>
      <c r="DB24" s="2">
        <v>1443.5</v>
      </c>
      <c r="DC24" s="2">
        <v>1421.5</v>
      </c>
      <c r="DD24" s="2">
        <v>1449.5</v>
      </c>
      <c r="DE24" s="2">
        <v>1462</v>
      </c>
      <c r="DF24" s="2">
        <v>1427.5</v>
      </c>
      <c r="DG24" s="2">
        <v>1514</v>
      </c>
      <c r="DH24" s="2">
        <v>1561.5</v>
      </c>
      <c r="DI24" s="2">
        <v>1495</v>
      </c>
      <c r="DJ24" s="2">
        <v>1417</v>
      </c>
      <c r="DK24" s="2">
        <v>1430</v>
      </c>
      <c r="DL24" s="2">
        <v>1422.5</v>
      </c>
      <c r="DM24" s="2">
        <v>1426</v>
      </c>
      <c r="DN24" s="2">
        <v>1435</v>
      </c>
      <c r="DO24" s="2">
        <v>1395.5</v>
      </c>
      <c r="DP24" s="2">
        <v>1393.5</v>
      </c>
      <c r="DQ24" s="2">
        <v>1394</v>
      </c>
      <c r="DR24" s="2">
        <v>1425</v>
      </c>
      <c r="DS24" s="2">
        <v>1496.5</v>
      </c>
      <c r="DT24" s="2">
        <v>1456.5</v>
      </c>
      <c r="DU24" s="2">
        <v>1455</v>
      </c>
      <c r="DV24" s="2">
        <v>1423.5</v>
      </c>
      <c r="DW24" s="2">
        <v>1430.5</v>
      </c>
      <c r="DX24" s="2">
        <v>1422</v>
      </c>
      <c r="DY24" s="2">
        <v>1344.5</v>
      </c>
      <c r="DZ24" s="2">
        <v>1331.5</v>
      </c>
      <c r="EA24" s="2">
        <v>1327</v>
      </c>
      <c r="EB24" s="2">
        <v>1309.5</v>
      </c>
      <c r="EC24" s="2">
        <v>1280</v>
      </c>
      <c r="ED24" s="2">
        <v>1280.5</v>
      </c>
      <c r="EE24" s="2">
        <v>1288</v>
      </c>
      <c r="EF24" s="2">
        <v>1304.5</v>
      </c>
      <c r="EG24" s="2">
        <v>1299.5</v>
      </c>
      <c r="EH24" s="2">
        <v>1267</v>
      </c>
      <c r="EI24" s="2">
        <v>1279</v>
      </c>
      <c r="EJ24" s="2">
        <v>1287.5</v>
      </c>
      <c r="EK24" s="2">
        <v>1300</v>
      </c>
      <c r="EL24" s="2">
        <v>1284</v>
      </c>
      <c r="EM24" s="2">
        <v>1276</v>
      </c>
      <c r="EN24" s="2">
        <v>1244</v>
      </c>
      <c r="EO24" s="2">
        <v>1218.5</v>
      </c>
      <c r="EP24" s="2">
        <v>1195</v>
      </c>
      <c r="EQ24" s="2">
        <v>1217</v>
      </c>
      <c r="ER24" s="2">
        <v>1222</v>
      </c>
      <c r="ES24" s="2">
        <v>1195.5</v>
      </c>
      <c r="ET24" s="2">
        <v>1197.5</v>
      </c>
      <c r="EU24" s="2">
        <v>1183.5</v>
      </c>
      <c r="EV24" s="2">
        <v>1184</v>
      </c>
      <c r="EW24" s="2">
        <v>1181</v>
      </c>
      <c r="EX24" s="2">
        <v>1183</v>
      </c>
      <c r="EY24" s="2">
        <v>1182.5</v>
      </c>
      <c r="EZ24" s="2">
        <v>1178</v>
      </c>
      <c r="FA24" s="2">
        <v>1176</v>
      </c>
      <c r="FB24" s="2">
        <v>1185</v>
      </c>
      <c r="FC24" s="2">
        <v>1170</v>
      </c>
      <c r="FD24" s="2">
        <v>1187.5</v>
      </c>
      <c r="FE24" s="2">
        <v>1190.5</v>
      </c>
      <c r="FF24" s="2">
        <v>1180</v>
      </c>
      <c r="FG24" s="2">
        <v>1187</v>
      </c>
      <c r="FH24" s="2">
        <v>1182.5</v>
      </c>
      <c r="FI24" s="2">
        <v>1168.5</v>
      </c>
      <c r="FJ24" s="2">
        <v>1168</v>
      </c>
      <c r="FK24" s="2">
        <v>1171.5</v>
      </c>
      <c r="FL24" s="2">
        <v>1163.5</v>
      </c>
      <c r="FM24" s="2">
        <v>1152.5</v>
      </c>
      <c r="FN24" s="2">
        <v>1159.5</v>
      </c>
      <c r="FO24" s="2">
        <v>1164.5</v>
      </c>
      <c r="FP24" s="2">
        <v>1159.5</v>
      </c>
      <c r="FQ24" s="2">
        <v>1160.5</v>
      </c>
      <c r="FR24" s="2">
        <v>1153</v>
      </c>
      <c r="FS24" s="2">
        <v>1155.5</v>
      </c>
      <c r="FT24" s="2">
        <v>1146.5</v>
      </c>
      <c r="FU24" s="2">
        <v>1148.5</v>
      </c>
      <c r="FV24" s="2">
        <v>1136.5</v>
      </c>
      <c r="FW24" s="2">
        <v>1138.5</v>
      </c>
      <c r="FX24" s="2">
        <v>1150</v>
      </c>
      <c r="FY24" s="2">
        <v>1127</v>
      </c>
      <c r="FZ24" s="2">
        <v>1107.5</v>
      </c>
      <c r="GA24" s="2">
        <v>1145</v>
      </c>
      <c r="GB24" s="2">
        <v>1107.5</v>
      </c>
      <c r="GC24" s="2">
        <v>1098</v>
      </c>
      <c r="GD24" s="2">
        <v>1065.5</v>
      </c>
      <c r="GE24" s="2">
        <v>1070.5</v>
      </c>
      <c r="GF24" s="2">
        <v>1087.5</v>
      </c>
      <c r="GG24" s="2">
        <v>1096.5</v>
      </c>
      <c r="GH24" s="2">
        <v>1090</v>
      </c>
      <c r="GI24" s="2">
        <v>1086</v>
      </c>
      <c r="GJ24" s="2">
        <v>1075.5</v>
      </c>
      <c r="GK24" s="2">
        <v>1085</v>
      </c>
      <c r="GL24" s="2">
        <v>1088</v>
      </c>
      <c r="GM24" s="2">
        <v>1062</v>
      </c>
      <c r="GN24" s="2">
        <v>1051</v>
      </c>
      <c r="GO24" s="2">
        <v>1034</v>
      </c>
      <c r="GP24" s="2">
        <v>1025</v>
      </c>
      <c r="GQ24" s="2">
        <v>1018.5</v>
      </c>
      <c r="GR24" s="2">
        <v>1009.5</v>
      </c>
      <c r="GS24" s="2">
        <v>1018.5</v>
      </c>
      <c r="GT24" s="2">
        <v>1013</v>
      </c>
      <c r="GU24" s="2">
        <v>1020.5</v>
      </c>
      <c r="GV24" s="2">
        <v>1037.5</v>
      </c>
      <c r="GW24" s="2">
        <v>1043</v>
      </c>
      <c r="GX24" s="2">
        <v>1038</v>
      </c>
      <c r="GY24" s="2">
        <v>1034.5</v>
      </c>
      <c r="GZ24" s="2">
        <v>1035.5</v>
      </c>
      <c r="HA24" s="2">
        <v>1017</v>
      </c>
      <c r="HB24" s="2">
        <v>1018.5</v>
      </c>
      <c r="HC24" s="2">
        <v>1015</v>
      </c>
      <c r="HD24" s="2">
        <v>1030.5</v>
      </c>
      <c r="HE24" s="2">
        <v>1045.5</v>
      </c>
      <c r="HF24" s="2">
        <v>1067.5</v>
      </c>
      <c r="HG24" s="2">
        <v>1059</v>
      </c>
      <c r="HH24" s="2">
        <v>1047.5</v>
      </c>
      <c r="HI24" s="2">
        <v>1035</v>
      </c>
      <c r="HJ24" s="2">
        <v>1036.5</v>
      </c>
      <c r="HK24" s="2">
        <v>1027</v>
      </c>
      <c r="HL24" s="2">
        <v>1033</v>
      </c>
      <c r="HM24" s="2">
        <v>1027</v>
      </c>
      <c r="HN24" s="2">
        <v>1006</v>
      </c>
      <c r="HO24" s="2">
        <v>1006.5</v>
      </c>
      <c r="HP24" s="2">
        <v>1003</v>
      </c>
      <c r="HQ24" s="2">
        <v>1014</v>
      </c>
      <c r="HR24" s="2">
        <v>1018.5</v>
      </c>
      <c r="HS24" s="2">
        <v>1015.5</v>
      </c>
      <c r="HT24" s="2">
        <v>1019</v>
      </c>
      <c r="HU24" s="2">
        <v>1018</v>
      </c>
      <c r="HV24" s="2">
        <v>1015.5</v>
      </c>
      <c r="HW24" s="2">
        <v>997.7</v>
      </c>
      <c r="HX24" s="2">
        <v>999</v>
      </c>
      <c r="HY24" s="2">
        <v>996.9</v>
      </c>
      <c r="HZ24" s="2">
        <v>990.7</v>
      </c>
      <c r="IA24" s="2">
        <v>1005</v>
      </c>
      <c r="IB24" s="2">
        <v>1014</v>
      </c>
      <c r="IC24" s="2">
        <v>997.9</v>
      </c>
      <c r="ID24" s="2">
        <v>989.7</v>
      </c>
      <c r="IE24" s="2">
        <v>996.6</v>
      </c>
      <c r="IF24" s="2">
        <v>984.6</v>
      </c>
      <c r="IG24" s="2">
        <v>977.9</v>
      </c>
      <c r="IH24" s="2">
        <v>974</v>
      </c>
      <c r="II24" s="2">
        <v>967.7</v>
      </c>
      <c r="IJ24" s="2">
        <v>973.9</v>
      </c>
      <c r="IK24" s="2">
        <v>988.8</v>
      </c>
      <c r="IL24" s="2">
        <v>994.1</v>
      </c>
      <c r="IM24" s="2">
        <v>990</v>
      </c>
      <c r="IN24" s="2">
        <v>984.2</v>
      </c>
      <c r="IO24" s="2">
        <v>964.5</v>
      </c>
      <c r="IP24" s="2">
        <v>960.1</v>
      </c>
      <c r="IQ24" s="2">
        <v>982.5</v>
      </c>
      <c r="IR24" s="2">
        <v>974.8</v>
      </c>
      <c r="IS24" s="2">
        <v>967.2</v>
      </c>
      <c r="IT24" s="2">
        <v>961</v>
      </c>
    </row>
    <row r="25" spans="1:254" ht="15.9" customHeight="1">
      <c r="A25" s="65" t="s">
        <v>45</v>
      </c>
      <c r="B25" s="25" t="s">
        <v>46</v>
      </c>
      <c r="C25" s="39">
        <v>1793.5</v>
      </c>
      <c r="D25" s="38">
        <v>25.5</v>
      </c>
      <c r="E25" s="29">
        <v>1768</v>
      </c>
      <c r="F25" s="29">
        <v>1720.5</v>
      </c>
      <c r="G25" s="29">
        <v>1683</v>
      </c>
      <c r="H25" s="29">
        <v>1669</v>
      </c>
      <c r="I25" s="29">
        <v>1697.5</v>
      </c>
      <c r="J25" s="29">
        <v>1607</v>
      </c>
      <c r="K25" s="29">
        <v>1611</v>
      </c>
      <c r="L25" s="29">
        <v>1607</v>
      </c>
      <c r="M25" s="29">
        <v>1626.5</v>
      </c>
      <c r="N25" s="29">
        <v>1623</v>
      </c>
      <c r="O25" s="29">
        <v>1634.5</v>
      </c>
      <c r="P25" s="29">
        <v>1623</v>
      </c>
      <c r="Q25" s="29">
        <v>1575.5</v>
      </c>
      <c r="R25" s="29">
        <v>1573.5</v>
      </c>
      <c r="S25" s="29">
        <v>1601</v>
      </c>
      <c r="T25" s="29">
        <v>1596.5</v>
      </c>
      <c r="U25" s="29">
        <v>1576.5</v>
      </c>
      <c r="V25" s="29">
        <v>1583</v>
      </c>
      <c r="W25" s="29">
        <v>1569</v>
      </c>
      <c r="X25" s="29">
        <v>1572</v>
      </c>
      <c r="Y25" s="29">
        <v>1610.5</v>
      </c>
      <c r="Z25" s="29">
        <v>1650.5</v>
      </c>
      <c r="AA25" s="29">
        <v>1614</v>
      </c>
      <c r="AB25" s="29">
        <v>1619.5</v>
      </c>
      <c r="AC25" s="29">
        <v>1626.5</v>
      </c>
      <c r="AD25" s="29">
        <v>1578</v>
      </c>
      <c r="AE25" s="29">
        <v>1578</v>
      </c>
      <c r="AF25" s="29">
        <v>1577.5</v>
      </c>
      <c r="AG25" s="29">
        <v>1555.5</v>
      </c>
      <c r="AH25" s="29">
        <v>1592.5</v>
      </c>
      <c r="AI25" s="29">
        <v>1594.5</v>
      </c>
      <c r="AJ25" s="29">
        <v>1634.25</v>
      </c>
      <c r="AK25" s="29">
        <v>1623</v>
      </c>
      <c r="AL25" s="29">
        <v>1642</v>
      </c>
      <c r="AM25" s="29">
        <v>1654</v>
      </c>
      <c r="AN25" s="29">
        <v>1661.25</v>
      </c>
      <c r="AO25" s="29">
        <v>1641.25</v>
      </c>
      <c r="AP25" s="29">
        <v>1660</v>
      </c>
      <c r="AQ25" s="29">
        <v>1581.25</v>
      </c>
      <c r="AR25" s="29">
        <v>1566</v>
      </c>
      <c r="AS25" s="29">
        <v>1641.5</v>
      </c>
      <c r="AT25" s="29">
        <v>1676.25</v>
      </c>
      <c r="AU25" s="29">
        <v>1695</v>
      </c>
      <c r="AV25" s="29">
        <v>1721.5</v>
      </c>
      <c r="AW25" s="29">
        <v>1711.75</v>
      </c>
      <c r="AX25" s="29">
        <v>1740.5</v>
      </c>
      <c r="AY25" s="29">
        <v>1724.5</v>
      </c>
      <c r="AZ25" s="29">
        <v>1782</v>
      </c>
      <c r="BA25" s="29">
        <v>1812.75</v>
      </c>
      <c r="BB25" s="29">
        <v>1785.5</v>
      </c>
      <c r="BC25" s="29">
        <v>1837.5</v>
      </c>
      <c r="BD25" s="29">
        <v>1862</v>
      </c>
      <c r="BE25" s="29">
        <v>1840.25</v>
      </c>
      <c r="BF25" s="29">
        <v>1792</v>
      </c>
      <c r="BG25" s="29">
        <v>1796.75</v>
      </c>
      <c r="BH25" s="29">
        <v>1813.75</v>
      </c>
      <c r="BI25" s="29">
        <v>1837.25</v>
      </c>
      <c r="BJ25" s="29">
        <v>1888.5</v>
      </c>
      <c r="BK25" s="29">
        <v>1931.5</v>
      </c>
      <c r="BL25" s="30">
        <v>1917.75</v>
      </c>
      <c r="BM25" s="2">
        <v>1943.75</v>
      </c>
      <c r="BN25" s="2">
        <v>1877.25</v>
      </c>
      <c r="BO25" s="2">
        <v>1836.75</v>
      </c>
      <c r="BP25" s="2">
        <v>1861.75</v>
      </c>
      <c r="BQ25" s="2">
        <v>1889</v>
      </c>
      <c r="BR25" s="2">
        <v>1710</v>
      </c>
      <c r="BS25" s="2">
        <v>1460</v>
      </c>
      <c r="BT25" s="2">
        <v>1455.5</v>
      </c>
      <c r="BU25" s="2">
        <v>1434.75</v>
      </c>
      <c r="BV25" s="2">
        <v>1471.75</v>
      </c>
      <c r="BW25" s="2">
        <v>1459</v>
      </c>
      <c r="BX25" s="2">
        <v>1482.25</v>
      </c>
      <c r="BY25" s="2">
        <v>1508</v>
      </c>
      <c r="BZ25" s="2">
        <v>1520.75</v>
      </c>
      <c r="CA25" s="2">
        <v>1522</v>
      </c>
      <c r="CB25" s="2">
        <v>1537.25</v>
      </c>
      <c r="CC25" s="2">
        <v>1532.5</v>
      </c>
      <c r="CD25" s="2">
        <v>1540.5</v>
      </c>
      <c r="CE25" s="2">
        <v>1534.5</v>
      </c>
      <c r="CF25" s="2">
        <v>1567.25</v>
      </c>
      <c r="CG25" s="2">
        <v>1588</v>
      </c>
      <c r="CH25" s="2">
        <v>1586.25</v>
      </c>
      <c r="CI25" s="2">
        <v>1517.75</v>
      </c>
      <c r="CJ25" s="2">
        <v>1511.75</v>
      </c>
      <c r="CK25" s="2">
        <v>1524.75</v>
      </c>
      <c r="CL25" s="2">
        <v>1571.25</v>
      </c>
      <c r="CM25" s="2">
        <v>1547.25</v>
      </c>
      <c r="CN25" s="2">
        <v>1475.75</v>
      </c>
      <c r="CO25" s="2">
        <v>1470</v>
      </c>
      <c r="CP25" s="2">
        <v>1497.75</v>
      </c>
      <c r="CQ25" s="2">
        <v>1483</v>
      </c>
      <c r="CR25" s="2">
        <v>1469.75</v>
      </c>
      <c r="CS25" s="2">
        <v>1425.5</v>
      </c>
      <c r="CT25" s="2">
        <v>1385.25</v>
      </c>
      <c r="CU25" s="2">
        <v>1457.5</v>
      </c>
      <c r="CV25" s="2">
        <v>1511.5</v>
      </c>
      <c r="CW25" s="2">
        <v>1453</v>
      </c>
      <c r="CX25" s="2">
        <v>1420.25</v>
      </c>
      <c r="CY25" s="2">
        <v>1417.5</v>
      </c>
      <c r="CZ25" s="2">
        <v>1424.75</v>
      </c>
      <c r="DA25" s="2">
        <v>1475</v>
      </c>
      <c r="DB25" s="2">
        <v>1454</v>
      </c>
      <c r="DC25" s="2">
        <v>1411.75</v>
      </c>
      <c r="DD25" s="2">
        <v>1473.75</v>
      </c>
      <c r="DE25" s="2">
        <v>1532.5</v>
      </c>
      <c r="DF25" s="2">
        <v>1534.25</v>
      </c>
      <c r="DG25" s="2">
        <v>1659.5</v>
      </c>
      <c r="DH25" s="2">
        <v>1652.5</v>
      </c>
      <c r="DI25" s="2">
        <v>1671.25</v>
      </c>
      <c r="DJ25" s="2">
        <v>1637</v>
      </c>
      <c r="DK25" s="2">
        <v>1618.25</v>
      </c>
      <c r="DL25" s="2">
        <v>1593.75</v>
      </c>
      <c r="DM25" s="2">
        <v>1649.5</v>
      </c>
      <c r="DN25" s="2">
        <v>1661.25</v>
      </c>
      <c r="DO25" s="2">
        <v>1676.75</v>
      </c>
      <c r="DP25" s="2">
        <v>1667.5</v>
      </c>
      <c r="DQ25" s="2">
        <v>1657</v>
      </c>
      <c r="DR25" s="2">
        <v>1682.5</v>
      </c>
      <c r="DS25" s="2">
        <v>1688.75</v>
      </c>
      <c r="DT25" s="2">
        <v>1639.75</v>
      </c>
      <c r="DU25" s="2">
        <v>1591.25</v>
      </c>
      <c r="DV25" s="2">
        <v>1537.25</v>
      </c>
      <c r="DW25" s="2">
        <v>1520</v>
      </c>
      <c r="DX25" s="2">
        <v>1618.75</v>
      </c>
      <c r="DY25" s="2">
        <v>1582.5</v>
      </c>
      <c r="DZ25" s="2">
        <v>1587</v>
      </c>
      <c r="EA25" s="2">
        <v>1592.75</v>
      </c>
      <c r="EB25" s="2">
        <v>1582.25</v>
      </c>
      <c r="EC25" s="2">
        <v>1575</v>
      </c>
      <c r="ED25" s="2">
        <v>1559.75</v>
      </c>
      <c r="EE25" s="2">
        <v>1544</v>
      </c>
      <c r="EF25" s="2">
        <v>1594.25</v>
      </c>
      <c r="EG25" s="2">
        <v>1588.75</v>
      </c>
      <c r="EH25" s="2">
        <v>1562.75</v>
      </c>
      <c r="EI25" s="2">
        <v>1574.5</v>
      </c>
      <c r="EJ25" s="2">
        <v>1563</v>
      </c>
      <c r="EK25" s="2">
        <v>1612.5</v>
      </c>
      <c r="EL25" s="2">
        <v>1542.25</v>
      </c>
      <c r="EM25" s="2">
        <v>1504.25</v>
      </c>
      <c r="EN25" s="2">
        <v>1487.5</v>
      </c>
      <c r="EO25" s="2">
        <v>1424.5</v>
      </c>
      <c r="EP25" s="2">
        <v>1451.25</v>
      </c>
      <c r="EQ25" s="2">
        <v>1423.25</v>
      </c>
      <c r="ER25" s="2">
        <v>1429.5</v>
      </c>
      <c r="ES25" s="2">
        <v>1406.5</v>
      </c>
      <c r="ET25" s="2">
        <v>1370</v>
      </c>
      <c r="EU25" s="2">
        <v>1380.25</v>
      </c>
      <c r="EV25" s="2">
        <v>1370</v>
      </c>
      <c r="EW25" s="2">
        <v>1370.25</v>
      </c>
      <c r="EX25" s="2">
        <v>1367.5</v>
      </c>
      <c r="EY25" s="2">
        <v>1372</v>
      </c>
      <c r="EZ25" s="2">
        <v>1362.5</v>
      </c>
      <c r="FA25" s="2">
        <v>1357.25</v>
      </c>
      <c r="FB25" s="2">
        <v>1338.5</v>
      </c>
      <c r="FC25" s="2">
        <v>1333.75</v>
      </c>
      <c r="FD25" s="2">
        <v>1368.25</v>
      </c>
      <c r="FE25" s="2">
        <v>1354</v>
      </c>
      <c r="FF25" s="2">
        <v>1355</v>
      </c>
      <c r="FG25" s="2">
        <v>1327.75</v>
      </c>
      <c r="FH25" s="2">
        <v>1293</v>
      </c>
      <c r="FI25" s="2">
        <v>1280.5</v>
      </c>
      <c r="FJ25" s="2">
        <v>1265</v>
      </c>
      <c r="FK25" s="2">
        <v>1254.25</v>
      </c>
      <c r="FL25" s="2">
        <v>1261</v>
      </c>
      <c r="FM25" s="2">
        <v>1217</v>
      </c>
      <c r="FN25" s="2">
        <v>1222</v>
      </c>
      <c r="FO25" s="2">
        <v>1222.5</v>
      </c>
      <c r="FP25" s="2">
        <v>1229.25</v>
      </c>
      <c r="FQ25" s="2">
        <v>1215.25</v>
      </c>
      <c r="FR25" s="2">
        <v>1201.5</v>
      </c>
      <c r="FS25" s="2">
        <v>1201.25</v>
      </c>
      <c r="FT25" s="2">
        <v>1188.75</v>
      </c>
      <c r="FU25" s="2">
        <v>1198.5</v>
      </c>
      <c r="FV25" s="2">
        <v>1187.5</v>
      </c>
      <c r="FW25" s="2">
        <v>1209.75</v>
      </c>
      <c r="FX25" s="2">
        <v>1221</v>
      </c>
      <c r="FY25" s="2">
        <v>1224</v>
      </c>
      <c r="FZ25" s="2">
        <v>1226.25</v>
      </c>
      <c r="GA25" s="2">
        <v>1197</v>
      </c>
      <c r="GB25" s="2">
        <v>1197.25</v>
      </c>
      <c r="GC25" s="2">
        <v>1194</v>
      </c>
      <c r="GD25" s="2">
        <v>1179.5</v>
      </c>
      <c r="GE25" s="2">
        <v>1182.5</v>
      </c>
      <c r="GF25" s="2">
        <v>1134.5</v>
      </c>
      <c r="GG25" s="2">
        <v>1127.75</v>
      </c>
      <c r="GH25" s="2">
        <v>1163.75</v>
      </c>
      <c r="GI25" s="2">
        <v>1166.5</v>
      </c>
      <c r="GJ25" s="2">
        <v>1163.5</v>
      </c>
      <c r="GK25" s="2">
        <v>1183.5</v>
      </c>
      <c r="GL25" s="2">
        <v>1188</v>
      </c>
      <c r="GM25" s="2">
        <v>1164.5</v>
      </c>
      <c r="GN25" s="2">
        <v>1147.5</v>
      </c>
      <c r="GO25" s="2">
        <v>1147.5</v>
      </c>
      <c r="GP25" s="2">
        <v>1143.25</v>
      </c>
      <c r="GQ25" s="2">
        <v>1130.25</v>
      </c>
      <c r="GR25" s="2">
        <v>1112.5</v>
      </c>
      <c r="GS25" s="2">
        <v>1124.25</v>
      </c>
      <c r="GT25" s="2">
        <v>1117</v>
      </c>
      <c r="GU25" s="2">
        <v>1118.5</v>
      </c>
      <c r="GV25" s="2">
        <v>1126.75</v>
      </c>
      <c r="GW25" s="2">
        <v>1130.25</v>
      </c>
      <c r="GX25" s="2">
        <v>1125.75</v>
      </c>
      <c r="GY25" s="2">
        <v>1114</v>
      </c>
      <c r="GZ25" s="2">
        <v>1118.75</v>
      </c>
      <c r="HA25" s="2">
        <v>1083.25</v>
      </c>
      <c r="HB25" s="2">
        <v>1069.25</v>
      </c>
      <c r="HC25" s="2">
        <v>1067.5</v>
      </c>
      <c r="HD25" s="2">
        <v>1075.25</v>
      </c>
      <c r="HE25" s="2">
        <v>1078.5</v>
      </c>
      <c r="HF25" s="2">
        <v>1105</v>
      </c>
      <c r="HG25" s="2">
        <v>1093.75</v>
      </c>
      <c r="HH25" s="2">
        <v>1102.5</v>
      </c>
      <c r="HI25" s="2">
        <v>1101.25</v>
      </c>
      <c r="HJ25" s="2">
        <v>1111.75</v>
      </c>
      <c r="HK25" s="2">
        <v>1091.5</v>
      </c>
      <c r="HL25" s="2">
        <v>1087</v>
      </c>
      <c r="HM25" s="2">
        <v>1100.75</v>
      </c>
      <c r="HN25" s="2">
        <v>1089.75</v>
      </c>
      <c r="HO25" s="2">
        <v>1087.5</v>
      </c>
      <c r="HP25" s="2">
        <v>1089.25</v>
      </c>
      <c r="HQ25" s="2">
        <v>1098.75</v>
      </c>
      <c r="HR25" s="2">
        <v>1094.5</v>
      </c>
      <c r="HS25" s="2">
        <v>1090.5</v>
      </c>
      <c r="HT25" s="2">
        <v>1062.25</v>
      </c>
      <c r="HU25" s="2">
        <v>1084</v>
      </c>
      <c r="HV25" s="2">
        <v>1067.25</v>
      </c>
      <c r="HW25" s="2">
        <v>1035.75</v>
      </c>
      <c r="HX25" s="2">
        <v>1040</v>
      </c>
      <c r="HY25" s="2">
        <v>1035</v>
      </c>
      <c r="HZ25" s="2">
        <v>1027.25</v>
      </c>
      <c r="IA25" s="2">
        <v>1025.5</v>
      </c>
      <c r="IB25" s="2">
        <v>1033.25</v>
      </c>
      <c r="IC25" s="2">
        <v>1018</v>
      </c>
      <c r="ID25" s="2">
        <v>1014.5</v>
      </c>
      <c r="IE25" s="2">
        <v>1021.75</v>
      </c>
      <c r="IF25" s="2">
        <v>1021.75</v>
      </c>
      <c r="IG25" s="2">
        <v>1015.5</v>
      </c>
      <c r="IH25" s="2">
        <v>1007.75</v>
      </c>
      <c r="II25" s="2">
        <v>1012.25</v>
      </c>
      <c r="IJ25" s="2">
        <v>1028.25</v>
      </c>
      <c r="IK25" s="2">
        <v>1026.25</v>
      </c>
      <c r="IL25" s="2">
        <v>1015.25</v>
      </c>
      <c r="IM25" s="2">
        <v>1001</v>
      </c>
      <c r="IN25" s="2">
        <v>995</v>
      </c>
      <c r="IO25" s="2">
        <v>979.5</v>
      </c>
      <c r="IP25" s="2">
        <v>971.75</v>
      </c>
      <c r="IQ25" s="2">
        <v>979</v>
      </c>
      <c r="IR25" s="2">
        <v>1011.25</v>
      </c>
      <c r="IS25" s="2">
        <v>959.5</v>
      </c>
      <c r="IT25" s="2">
        <v>960.25</v>
      </c>
    </row>
    <row r="26" spans="1:254" ht="15.9" customHeight="1">
      <c r="A26" s="65" t="s">
        <v>47</v>
      </c>
      <c r="B26" s="25" t="s">
        <v>48</v>
      </c>
      <c r="C26" s="39">
        <v>6480</v>
      </c>
      <c r="D26" s="38">
        <v>-54</v>
      </c>
      <c r="E26" s="29">
        <v>6534</v>
      </c>
      <c r="F26" s="29">
        <v>6547</v>
      </c>
      <c r="G26" s="29">
        <v>6366</v>
      </c>
      <c r="H26" s="29">
        <v>6389</v>
      </c>
      <c r="I26" s="29">
        <v>6503</v>
      </c>
      <c r="J26" s="29">
        <v>6382</v>
      </c>
      <c r="K26" s="29">
        <v>6496</v>
      </c>
      <c r="L26" s="29">
        <v>6680</v>
      </c>
      <c r="M26" s="29">
        <v>6673</v>
      </c>
      <c r="N26" s="29">
        <v>6591</v>
      </c>
      <c r="O26" s="29">
        <v>6653</v>
      </c>
      <c r="P26" s="29">
        <v>6639</v>
      </c>
      <c r="Q26" s="29">
        <v>6502</v>
      </c>
      <c r="R26" s="29">
        <v>6463</v>
      </c>
      <c r="S26" s="29">
        <v>6605</v>
      </c>
      <c r="T26" s="29">
        <v>6593</v>
      </c>
      <c r="U26" s="29">
        <v>6472</v>
      </c>
      <c r="V26" s="29">
        <v>6580</v>
      </c>
      <c r="W26" s="29">
        <v>6508</v>
      </c>
      <c r="X26" s="29">
        <v>6452</v>
      </c>
      <c r="Y26" s="29">
        <v>6444</v>
      </c>
      <c r="Z26" s="29">
        <v>6526</v>
      </c>
      <c r="AA26" s="29">
        <v>6405</v>
      </c>
      <c r="AB26" s="29">
        <v>6345</v>
      </c>
      <c r="AC26" s="29">
        <v>6321</v>
      </c>
      <c r="AD26" s="29">
        <v>6278</v>
      </c>
      <c r="AE26" s="29">
        <v>6224</v>
      </c>
      <c r="AF26" s="29">
        <v>6210</v>
      </c>
      <c r="AG26" s="29">
        <v>6246</v>
      </c>
      <c r="AH26" s="29">
        <v>6310</v>
      </c>
      <c r="AI26" s="29">
        <v>6344</v>
      </c>
      <c r="AJ26" s="29">
        <v>6545</v>
      </c>
      <c r="AK26" s="29">
        <v>6502</v>
      </c>
      <c r="AL26" s="29">
        <v>6448</v>
      </c>
      <c r="AM26" s="29">
        <v>6566</v>
      </c>
      <c r="AN26" s="29">
        <v>6417</v>
      </c>
      <c r="AO26" s="29">
        <v>6305</v>
      </c>
      <c r="AP26" s="29">
        <v>6239</v>
      </c>
      <c r="AQ26" s="29">
        <v>6150</v>
      </c>
      <c r="AR26" s="29">
        <v>6080</v>
      </c>
      <c r="AS26" s="29">
        <v>6335</v>
      </c>
      <c r="AT26" s="29">
        <v>6273</v>
      </c>
      <c r="AU26" s="29">
        <v>6180</v>
      </c>
      <c r="AV26" s="29">
        <v>6305</v>
      </c>
      <c r="AW26" s="29">
        <v>6367</v>
      </c>
      <c r="AX26" s="29">
        <v>6368</v>
      </c>
      <c r="AY26" s="29">
        <v>6220</v>
      </c>
      <c r="AZ26" s="29">
        <v>6256</v>
      </c>
      <c r="BA26" s="29">
        <v>6309</v>
      </c>
      <c r="BB26" s="29">
        <v>6153</v>
      </c>
      <c r="BC26" s="29">
        <v>6378</v>
      </c>
      <c r="BD26" s="29">
        <v>6438</v>
      </c>
      <c r="BE26" s="29">
        <v>6308</v>
      </c>
      <c r="BF26" s="29">
        <v>6282</v>
      </c>
      <c r="BG26" s="29">
        <v>6348</v>
      </c>
      <c r="BH26" s="29">
        <v>6109</v>
      </c>
      <c r="BI26" s="29">
        <v>5950</v>
      </c>
      <c r="BJ26" s="29">
        <v>5939</v>
      </c>
      <c r="BK26" s="29">
        <v>5817</v>
      </c>
      <c r="BL26" s="30">
        <v>5970</v>
      </c>
      <c r="BM26" s="2">
        <v>6060</v>
      </c>
      <c r="BN26" s="2">
        <v>6049</v>
      </c>
      <c r="BO26" s="2">
        <v>5520</v>
      </c>
      <c r="BP26" s="2">
        <v>5330</v>
      </c>
      <c r="BQ26" s="2">
        <v>5314</v>
      </c>
      <c r="BR26" s="2">
        <v>5231</v>
      </c>
      <c r="BS26" s="2">
        <v>5275</v>
      </c>
      <c r="BT26" s="2">
        <v>5462</v>
      </c>
      <c r="BU26" s="2">
        <v>4883</v>
      </c>
      <c r="BV26" s="2">
        <v>4885</v>
      </c>
      <c r="BW26" s="2">
        <v>4894</v>
      </c>
      <c r="BX26" s="2">
        <v>4980</v>
      </c>
      <c r="BY26" s="2">
        <v>5051</v>
      </c>
      <c r="BZ26" s="2">
        <v>5084</v>
      </c>
      <c r="CA26" s="2">
        <v>5047</v>
      </c>
      <c r="CB26" s="2">
        <v>5093</v>
      </c>
      <c r="CC26" s="2">
        <v>5092</v>
      </c>
      <c r="CD26" s="2">
        <v>5014</v>
      </c>
      <c r="CE26" s="2">
        <v>4891</v>
      </c>
      <c r="CF26" s="2">
        <v>4910</v>
      </c>
      <c r="CG26" s="2">
        <v>4939</v>
      </c>
      <c r="CH26" s="2">
        <v>4928</v>
      </c>
      <c r="CI26" s="2">
        <v>4762</v>
      </c>
      <c r="CJ26" s="2">
        <v>4730</v>
      </c>
      <c r="CK26" s="2">
        <v>4737</v>
      </c>
      <c r="CL26" s="2">
        <v>4825</v>
      </c>
      <c r="CM26" s="2">
        <v>4775</v>
      </c>
      <c r="CN26" s="2">
        <v>4710</v>
      </c>
      <c r="CO26" s="2">
        <v>4640</v>
      </c>
      <c r="CP26" s="2">
        <v>4803</v>
      </c>
      <c r="CQ26" s="2">
        <v>4812</v>
      </c>
      <c r="CR26" s="2">
        <v>4823</v>
      </c>
      <c r="CS26" s="2">
        <v>4698</v>
      </c>
      <c r="CT26" s="2">
        <v>4658</v>
      </c>
      <c r="CU26" s="2">
        <v>4798</v>
      </c>
      <c r="CV26" s="2">
        <v>4910</v>
      </c>
      <c r="CW26" s="2">
        <v>4854</v>
      </c>
      <c r="CX26" s="2">
        <v>4825</v>
      </c>
      <c r="CY26" s="2">
        <v>4806</v>
      </c>
      <c r="CZ26" s="2">
        <v>4906</v>
      </c>
      <c r="DA26" s="2">
        <v>5045</v>
      </c>
      <c r="DB26" s="2">
        <v>5014</v>
      </c>
      <c r="DC26" s="2">
        <v>4943</v>
      </c>
      <c r="DD26" s="2">
        <v>5080</v>
      </c>
      <c r="DE26" s="2">
        <v>5129</v>
      </c>
      <c r="DF26" s="2">
        <v>5025</v>
      </c>
      <c r="DG26" s="2">
        <v>5360</v>
      </c>
      <c r="DH26" s="2">
        <v>5463</v>
      </c>
      <c r="DI26" s="2">
        <v>5566</v>
      </c>
      <c r="DJ26" s="2">
        <v>5570</v>
      </c>
      <c r="DK26" s="2">
        <v>5510</v>
      </c>
      <c r="DL26" s="2">
        <v>5440</v>
      </c>
      <c r="DM26" s="2">
        <v>5500</v>
      </c>
      <c r="DN26" s="2">
        <v>5611</v>
      </c>
      <c r="DO26" s="2">
        <v>5473</v>
      </c>
      <c r="DP26" s="2">
        <v>5378</v>
      </c>
      <c r="DQ26" s="2">
        <v>5488</v>
      </c>
      <c r="DR26" s="2">
        <v>5632</v>
      </c>
      <c r="DS26" s="2">
        <v>5648</v>
      </c>
      <c r="DT26" s="2">
        <v>5449</v>
      </c>
      <c r="DU26" s="2">
        <v>5118</v>
      </c>
      <c r="DV26" s="2">
        <v>4939</v>
      </c>
      <c r="DW26" s="2">
        <v>4925</v>
      </c>
      <c r="DX26" s="2">
        <v>4850</v>
      </c>
      <c r="DY26" s="2">
        <v>4800</v>
      </c>
      <c r="DZ26" s="2">
        <v>4742</v>
      </c>
      <c r="EA26" s="2">
        <v>4700</v>
      </c>
      <c r="EB26" s="2">
        <v>4659</v>
      </c>
      <c r="EC26" s="2">
        <v>4650</v>
      </c>
      <c r="ED26" s="2">
        <v>4658</v>
      </c>
      <c r="EE26" s="2">
        <v>4702</v>
      </c>
      <c r="EF26" s="2">
        <v>4798</v>
      </c>
      <c r="EG26" s="2">
        <v>4801</v>
      </c>
      <c r="EH26" s="2">
        <v>4790</v>
      </c>
      <c r="EI26" s="2">
        <v>4847</v>
      </c>
      <c r="EJ26" s="2">
        <v>4858</v>
      </c>
      <c r="EK26" s="2">
        <v>4852</v>
      </c>
      <c r="EL26" s="2">
        <v>4825</v>
      </c>
      <c r="EM26" s="2">
        <v>4819</v>
      </c>
      <c r="EN26" s="2">
        <v>4797</v>
      </c>
      <c r="EO26" s="2">
        <v>4721</v>
      </c>
      <c r="EP26" s="2">
        <v>4746</v>
      </c>
      <c r="EQ26" s="2">
        <v>4698</v>
      </c>
      <c r="ER26" s="2">
        <v>4747</v>
      </c>
      <c r="ES26" s="2">
        <v>4617</v>
      </c>
      <c r="ET26" s="2">
        <v>4603</v>
      </c>
      <c r="EU26" s="2">
        <v>4621</v>
      </c>
      <c r="EV26" s="2">
        <v>4593</v>
      </c>
      <c r="EW26" s="2">
        <v>4599</v>
      </c>
      <c r="EX26" s="2">
        <v>4624</v>
      </c>
      <c r="EY26" s="2">
        <v>4600</v>
      </c>
      <c r="EZ26" s="2">
        <v>4539</v>
      </c>
      <c r="FA26" s="2">
        <v>4496</v>
      </c>
      <c r="FB26" s="2">
        <v>4486</v>
      </c>
      <c r="FC26" s="2">
        <v>4452</v>
      </c>
      <c r="FD26" s="2">
        <v>4532</v>
      </c>
      <c r="FE26" s="2">
        <v>4528</v>
      </c>
      <c r="FF26" s="2">
        <v>4477</v>
      </c>
      <c r="FG26" s="2">
        <v>4422</v>
      </c>
      <c r="FH26" s="2">
        <v>4380</v>
      </c>
      <c r="FI26" s="2">
        <v>4357</v>
      </c>
      <c r="FJ26" s="2">
        <v>4325</v>
      </c>
      <c r="FK26" s="2">
        <v>4324</v>
      </c>
      <c r="FL26" s="2">
        <v>4350</v>
      </c>
      <c r="FM26" s="2">
        <v>4293</v>
      </c>
      <c r="FN26" s="2">
        <v>4278</v>
      </c>
      <c r="FO26" s="2">
        <v>4229</v>
      </c>
      <c r="FP26" s="2">
        <v>4243</v>
      </c>
      <c r="FQ26" s="2">
        <v>4216</v>
      </c>
      <c r="FR26" s="2">
        <v>4167</v>
      </c>
      <c r="FS26" s="2">
        <v>4108</v>
      </c>
      <c r="FT26" s="2">
        <v>4077</v>
      </c>
      <c r="FU26" s="2">
        <v>4028</v>
      </c>
      <c r="FV26" s="2">
        <v>3993</v>
      </c>
      <c r="FW26" s="2">
        <v>4004</v>
      </c>
      <c r="FX26" s="2">
        <v>4016</v>
      </c>
      <c r="FY26" s="2">
        <v>4078</v>
      </c>
      <c r="FZ26" s="2">
        <v>4223</v>
      </c>
      <c r="GA26" s="2">
        <v>3973</v>
      </c>
      <c r="GB26" s="2">
        <v>3924</v>
      </c>
      <c r="GC26" s="2">
        <v>3874</v>
      </c>
      <c r="GD26" s="2">
        <v>3858</v>
      </c>
      <c r="GE26" s="2">
        <v>3865</v>
      </c>
      <c r="GF26" s="2">
        <v>3783</v>
      </c>
      <c r="GG26" s="2">
        <v>3786</v>
      </c>
      <c r="GH26" s="2">
        <v>3766</v>
      </c>
      <c r="GI26" s="2">
        <v>3719</v>
      </c>
      <c r="GJ26" s="2">
        <v>3746</v>
      </c>
      <c r="GK26" s="2">
        <v>3815</v>
      </c>
      <c r="GL26" s="2">
        <v>3825</v>
      </c>
      <c r="GM26" s="2">
        <v>3827</v>
      </c>
      <c r="GN26" s="2">
        <v>3837</v>
      </c>
      <c r="GO26" s="2">
        <v>3889</v>
      </c>
      <c r="GP26" s="2">
        <v>3854</v>
      </c>
      <c r="GQ26" s="2">
        <v>3807</v>
      </c>
      <c r="GR26" s="2">
        <v>3741</v>
      </c>
      <c r="GS26" s="2">
        <v>3804</v>
      </c>
      <c r="GT26" s="2">
        <v>3769</v>
      </c>
      <c r="GU26" s="2">
        <v>3764</v>
      </c>
      <c r="GV26" s="2">
        <v>3826</v>
      </c>
      <c r="GW26" s="2">
        <v>3861</v>
      </c>
      <c r="GX26" s="2">
        <v>3907</v>
      </c>
      <c r="GY26" s="2">
        <v>3897</v>
      </c>
      <c r="GZ26" s="2">
        <v>3890</v>
      </c>
      <c r="HA26" s="2">
        <v>3775</v>
      </c>
      <c r="HB26" s="2">
        <v>3789</v>
      </c>
      <c r="HC26" s="2">
        <v>3847</v>
      </c>
      <c r="HD26" s="2">
        <v>3892</v>
      </c>
      <c r="HE26" s="2">
        <v>3905</v>
      </c>
      <c r="HF26" s="2">
        <v>3979</v>
      </c>
      <c r="HG26" s="2">
        <v>4002</v>
      </c>
      <c r="HH26" s="2">
        <v>4011</v>
      </c>
      <c r="HI26" s="2">
        <v>4009</v>
      </c>
      <c r="HJ26" s="2">
        <v>4005</v>
      </c>
      <c r="HK26" s="2">
        <v>3934</v>
      </c>
      <c r="HL26" s="2">
        <v>3972</v>
      </c>
      <c r="HM26" s="2">
        <v>4002</v>
      </c>
      <c r="HN26" s="2">
        <v>4000</v>
      </c>
      <c r="HO26" s="2">
        <v>3976</v>
      </c>
      <c r="HP26" s="2">
        <v>3923</v>
      </c>
      <c r="HQ26" s="2">
        <v>3914</v>
      </c>
      <c r="HR26" s="2">
        <v>3928</v>
      </c>
      <c r="HS26" s="2">
        <v>3899</v>
      </c>
      <c r="HT26" s="2">
        <v>3843</v>
      </c>
      <c r="HU26" s="2">
        <v>3886</v>
      </c>
      <c r="HV26" s="2">
        <v>3899</v>
      </c>
      <c r="HW26" s="2">
        <v>3854</v>
      </c>
      <c r="HX26" s="2">
        <v>3867</v>
      </c>
      <c r="HY26" s="2">
        <v>3840</v>
      </c>
      <c r="HZ26" s="2">
        <v>3824</v>
      </c>
      <c r="IA26" s="2">
        <v>3842</v>
      </c>
      <c r="IB26" s="2">
        <v>3863</v>
      </c>
      <c r="IC26" s="2">
        <v>3827</v>
      </c>
      <c r="ID26" s="2">
        <v>3763</v>
      </c>
      <c r="IE26" s="2">
        <v>3839</v>
      </c>
      <c r="IF26" s="2">
        <v>3856</v>
      </c>
      <c r="IG26" s="2">
        <v>3839</v>
      </c>
      <c r="IH26" s="2">
        <v>3824</v>
      </c>
      <c r="II26" s="2">
        <v>3775</v>
      </c>
      <c r="IJ26" s="2">
        <v>3763</v>
      </c>
      <c r="IK26" s="2">
        <v>3736</v>
      </c>
      <c r="IL26" s="2">
        <v>3767</v>
      </c>
      <c r="IM26" s="2">
        <v>3542</v>
      </c>
      <c r="IN26" s="2">
        <v>3508</v>
      </c>
      <c r="IO26" s="2">
        <v>3464</v>
      </c>
      <c r="IP26" s="2">
        <v>3414</v>
      </c>
      <c r="IQ26" s="2">
        <v>3470</v>
      </c>
      <c r="IR26" s="2">
        <v>3406</v>
      </c>
      <c r="IS26" s="2">
        <v>3382</v>
      </c>
      <c r="IT26" s="2">
        <v>3360</v>
      </c>
    </row>
    <row r="27" spans="1:254" ht="15.9" customHeight="1">
      <c r="A27" s="65" t="s">
        <v>49</v>
      </c>
      <c r="B27" s="25" t="s">
        <v>50</v>
      </c>
      <c r="C27" s="39">
        <v>1741</v>
      </c>
      <c r="D27" s="38">
        <v>836.2</v>
      </c>
      <c r="E27" s="29">
        <v>904.8</v>
      </c>
      <c r="F27" s="29">
        <v>888.7</v>
      </c>
      <c r="G27" s="29">
        <v>899.9</v>
      </c>
      <c r="H27" s="29">
        <v>906.9</v>
      </c>
      <c r="I27" s="29">
        <v>928.9</v>
      </c>
      <c r="J27" s="29">
        <v>973</v>
      </c>
      <c r="K27" s="29">
        <v>984.5</v>
      </c>
      <c r="L27" s="29">
        <v>927.8</v>
      </c>
      <c r="M27" s="29">
        <v>894</v>
      </c>
      <c r="N27" s="29">
        <v>871</v>
      </c>
      <c r="O27" s="29">
        <v>862</v>
      </c>
      <c r="P27" s="29">
        <v>869.4</v>
      </c>
      <c r="Q27" s="29">
        <v>895.9</v>
      </c>
      <c r="R27" s="29">
        <v>903.9</v>
      </c>
      <c r="S27" s="29">
        <v>892.2</v>
      </c>
      <c r="T27" s="29">
        <v>874.5</v>
      </c>
      <c r="U27" s="29">
        <v>890.6</v>
      </c>
      <c r="V27" s="29">
        <v>873.5</v>
      </c>
      <c r="W27" s="29">
        <v>867.6</v>
      </c>
      <c r="X27" s="29">
        <v>877.8</v>
      </c>
      <c r="Y27" s="29">
        <v>882.6</v>
      </c>
      <c r="Z27" s="29">
        <v>869.8</v>
      </c>
      <c r="AA27" s="29">
        <v>852.7</v>
      </c>
      <c r="AB27" s="29">
        <v>847.6</v>
      </c>
      <c r="AC27" s="29">
        <v>829.5</v>
      </c>
      <c r="AD27" s="29">
        <v>818.1</v>
      </c>
      <c r="AE27" s="29">
        <v>854</v>
      </c>
      <c r="AF27" s="29">
        <v>846.4</v>
      </c>
      <c r="AG27" s="29">
        <v>828</v>
      </c>
      <c r="AH27" s="29">
        <v>831</v>
      </c>
      <c r="AI27" s="29">
        <v>832</v>
      </c>
      <c r="AJ27" s="29">
        <v>824.4</v>
      </c>
      <c r="AK27" s="29">
        <v>822.3</v>
      </c>
      <c r="AL27" s="29">
        <v>828.7</v>
      </c>
      <c r="AM27" s="29">
        <v>845.4</v>
      </c>
      <c r="AN27" s="29">
        <v>852.4</v>
      </c>
      <c r="AO27" s="29">
        <v>836.3</v>
      </c>
      <c r="AP27" s="29">
        <v>858.6</v>
      </c>
      <c r="AQ27" s="29">
        <v>869.7</v>
      </c>
      <c r="AR27" s="29">
        <v>893.5</v>
      </c>
      <c r="AS27" s="29">
        <v>851.8</v>
      </c>
      <c r="AT27" s="29">
        <v>854.6</v>
      </c>
      <c r="AU27" s="29">
        <v>856</v>
      </c>
      <c r="AV27" s="29">
        <v>843.7</v>
      </c>
      <c r="AW27" s="29">
        <v>844.4</v>
      </c>
      <c r="AX27" s="29">
        <v>829.4</v>
      </c>
      <c r="AY27" s="29">
        <v>833.5</v>
      </c>
      <c r="AZ27" s="29">
        <v>882.6</v>
      </c>
      <c r="BA27" s="29">
        <v>907.4</v>
      </c>
      <c r="BB27" s="29">
        <v>861.9</v>
      </c>
      <c r="BC27" s="29">
        <v>819.4</v>
      </c>
      <c r="BD27" s="29">
        <v>826.2</v>
      </c>
      <c r="BE27" s="29">
        <v>865</v>
      </c>
      <c r="BF27" s="29">
        <v>878.4</v>
      </c>
      <c r="BG27" s="29">
        <v>873.2</v>
      </c>
      <c r="BH27" s="29">
        <v>895.5</v>
      </c>
      <c r="BI27" s="29">
        <v>889.8</v>
      </c>
      <c r="BJ27" s="29">
        <v>888.5</v>
      </c>
      <c r="BK27" s="29">
        <v>871.3</v>
      </c>
      <c r="BL27" s="30">
        <v>875.2</v>
      </c>
      <c r="BM27" s="2">
        <v>895.3</v>
      </c>
      <c r="BN27" s="2">
        <v>903.5</v>
      </c>
      <c r="BO27" s="2">
        <v>915.5</v>
      </c>
      <c r="BP27" s="2">
        <v>897.8</v>
      </c>
      <c r="BQ27" s="2">
        <v>892.2</v>
      </c>
      <c r="BR27" s="2">
        <v>899.9</v>
      </c>
      <c r="BS27" s="2">
        <v>890.3</v>
      </c>
      <c r="BT27" s="2">
        <v>910.5</v>
      </c>
      <c r="BU27" s="2">
        <v>920.6</v>
      </c>
      <c r="BV27" s="2">
        <v>921.6</v>
      </c>
      <c r="BW27" s="2">
        <v>945.7</v>
      </c>
      <c r="BX27" s="2">
        <v>956.5</v>
      </c>
      <c r="BY27" s="2">
        <v>962.3</v>
      </c>
      <c r="BZ27" s="2">
        <v>959.3</v>
      </c>
      <c r="CA27" s="2">
        <v>963.1</v>
      </c>
      <c r="CB27" s="2">
        <v>972.2</v>
      </c>
      <c r="CC27" s="2">
        <v>971.9</v>
      </c>
      <c r="CD27" s="2">
        <v>964.5</v>
      </c>
      <c r="CE27" s="2">
        <v>969</v>
      </c>
      <c r="CF27" s="2">
        <v>952.6</v>
      </c>
      <c r="CG27" s="2">
        <v>984</v>
      </c>
      <c r="CH27" s="2">
        <v>999.9</v>
      </c>
      <c r="CI27" s="2">
        <v>1006</v>
      </c>
      <c r="CJ27" s="2">
        <v>1001.5</v>
      </c>
      <c r="CK27" s="2">
        <v>962</v>
      </c>
      <c r="CL27" s="2">
        <v>979</v>
      </c>
      <c r="CM27" s="2">
        <v>984.6</v>
      </c>
      <c r="CN27" s="2">
        <v>1009</v>
      </c>
      <c r="CO27" s="2">
        <v>1001</v>
      </c>
      <c r="CP27" s="2">
        <v>999.8</v>
      </c>
      <c r="CQ27" s="2">
        <v>987.9</v>
      </c>
      <c r="CR27" s="2">
        <v>991.2</v>
      </c>
      <c r="CS27" s="2">
        <v>984</v>
      </c>
      <c r="CT27" s="2">
        <v>988.9</v>
      </c>
      <c r="CU27" s="2">
        <v>1006.5</v>
      </c>
      <c r="CV27" s="2">
        <v>1023.5</v>
      </c>
      <c r="CW27" s="2">
        <v>1038</v>
      </c>
      <c r="CX27" s="2">
        <v>1023.5</v>
      </c>
      <c r="CY27" s="2">
        <v>1022</v>
      </c>
      <c r="CZ27" s="2">
        <v>1025.5</v>
      </c>
      <c r="DA27" s="2">
        <v>1610</v>
      </c>
      <c r="DB27" s="2">
        <v>1578</v>
      </c>
      <c r="DC27" s="2">
        <v>1567</v>
      </c>
      <c r="DD27" s="2">
        <v>1656.5</v>
      </c>
      <c r="DE27" s="2">
        <v>1702</v>
      </c>
      <c r="DF27" s="2">
        <v>1655.5</v>
      </c>
      <c r="DG27" s="2">
        <v>1742.5</v>
      </c>
      <c r="DH27" s="2">
        <v>1734</v>
      </c>
      <c r="DI27" s="2">
        <v>1736.5</v>
      </c>
      <c r="DJ27" s="2">
        <v>1718.5</v>
      </c>
      <c r="DK27" s="2">
        <v>1711.5</v>
      </c>
      <c r="DL27" s="2">
        <v>1720</v>
      </c>
      <c r="DM27" s="2">
        <v>1690</v>
      </c>
      <c r="DN27" s="2">
        <v>1700</v>
      </c>
      <c r="DO27" s="2">
        <v>1707</v>
      </c>
      <c r="DP27" s="2">
        <v>1703</v>
      </c>
      <c r="DQ27" s="2">
        <v>1704.5</v>
      </c>
      <c r="DR27" s="2">
        <v>1701</v>
      </c>
      <c r="DS27" s="2">
        <v>1714.5</v>
      </c>
      <c r="DT27" s="2">
        <v>1669.5</v>
      </c>
      <c r="DU27" s="2">
        <v>1637.5</v>
      </c>
      <c r="DV27" s="2">
        <v>1610</v>
      </c>
      <c r="DW27" s="2">
        <v>1628</v>
      </c>
      <c r="DX27" s="2">
        <v>1601.5</v>
      </c>
      <c r="DY27" s="2">
        <v>1514</v>
      </c>
      <c r="DZ27" s="2">
        <v>1521.5</v>
      </c>
      <c r="EA27" s="2">
        <v>1499.5</v>
      </c>
      <c r="EB27" s="2">
        <v>1472</v>
      </c>
      <c r="EC27" s="2">
        <v>1468.5</v>
      </c>
      <c r="ED27" s="2">
        <v>1483.5</v>
      </c>
      <c r="EE27" s="2">
        <v>1493.5</v>
      </c>
      <c r="EF27" s="2">
        <v>1482.5</v>
      </c>
      <c r="EG27" s="2">
        <v>1463.5</v>
      </c>
      <c r="EH27" s="2">
        <v>1432</v>
      </c>
      <c r="EI27" s="2">
        <v>1449.5</v>
      </c>
      <c r="EJ27" s="2">
        <v>1462.5</v>
      </c>
      <c r="EK27" s="2">
        <v>1458</v>
      </c>
      <c r="EL27" s="2">
        <v>1444</v>
      </c>
      <c r="EM27" s="2">
        <v>1414.5</v>
      </c>
      <c r="EN27" s="2">
        <v>1374.5</v>
      </c>
      <c r="EO27" s="2">
        <v>1366.5</v>
      </c>
      <c r="EP27" s="2">
        <v>1365.5</v>
      </c>
      <c r="EQ27" s="2">
        <v>1383.5</v>
      </c>
      <c r="ER27" s="2">
        <v>1364</v>
      </c>
      <c r="ES27" s="2">
        <v>1363.5</v>
      </c>
      <c r="ET27" s="2">
        <v>1371.5</v>
      </c>
      <c r="EU27" s="2">
        <v>1366.5</v>
      </c>
      <c r="EV27" s="2">
        <v>1355</v>
      </c>
      <c r="EW27" s="2">
        <v>1344.5</v>
      </c>
      <c r="EX27" s="2">
        <v>1354.5</v>
      </c>
      <c r="EY27" s="2">
        <v>1344.5</v>
      </c>
      <c r="EZ27" s="2">
        <v>1329</v>
      </c>
      <c r="FA27" s="2">
        <v>1321.5</v>
      </c>
      <c r="FB27" s="2">
        <v>1305.5</v>
      </c>
      <c r="FC27" s="2">
        <v>1307</v>
      </c>
      <c r="FD27" s="2">
        <v>1314.5</v>
      </c>
      <c r="FE27" s="2">
        <v>1322.5</v>
      </c>
      <c r="FF27" s="2">
        <v>1316.5</v>
      </c>
      <c r="FG27" s="2">
        <v>1325</v>
      </c>
      <c r="FH27" s="2">
        <v>1315.5</v>
      </c>
      <c r="FI27" s="2">
        <v>1305.5</v>
      </c>
      <c r="FJ27" s="2">
        <v>1311.5</v>
      </c>
      <c r="FK27" s="2">
        <v>1299.5</v>
      </c>
      <c r="FL27" s="2">
        <v>1308</v>
      </c>
      <c r="FM27" s="2">
        <v>1301.5</v>
      </c>
      <c r="FN27" s="2">
        <v>1298</v>
      </c>
      <c r="FO27" s="2">
        <v>1310.5</v>
      </c>
      <c r="FP27" s="2">
        <v>1317</v>
      </c>
      <c r="FQ27" s="2">
        <v>1307</v>
      </c>
      <c r="FR27" s="2">
        <v>1305.5</v>
      </c>
      <c r="FS27" s="2">
        <v>1279</v>
      </c>
      <c r="FT27" s="2">
        <v>1271.5</v>
      </c>
      <c r="FU27" s="2">
        <v>1280.5</v>
      </c>
      <c r="FV27" s="2">
        <v>1277</v>
      </c>
      <c r="FW27" s="2">
        <v>1271.5</v>
      </c>
      <c r="FX27" s="2">
        <v>1300</v>
      </c>
      <c r="FY27" s="2">
        <v>1304</v>
      </c>
      <c r="FZ27" s="2">
        <v>1295</v>
      </c>
      <c r="GA27" s="2">
        <v>1291.5</v>
      </c>
      <c r="GB27" s="2">
        <v>1264.5</v>
      </c>
      <c r="GC27" s="2">
        <v>1263.5</v>
      </c>
      <c r="GD27" s="2">
        <v>1236.5</v>
      </c>
      <c r="GE27" s="2">
        <v>1244</v>
      </c>
      <c r="GF27" s="2">
        <v>1331</v>
      </c>
      <c r="GG27" s="2">
        <v>1355</v>
      </c>
      <c r="GH27" s="2">
        <v>1367</v>
      </c>
      <c r="GI27" s="2">
        <v>1357.5</v>
      </c>
      <c r="GJ27" s="2">
        <v>1357</v>
      </c>
      <c r="GK27" s="2">
        <v>1388</v>
      </c>
      <c r="GL27" s="2">
        <v>1396</v>
      </c>
      <c r="GM27" s="2">
        <v>1383.5</v>
      </c>
      <c r="GN27" s="2">
        <v>1376</v>
      </c>
      <c r="GO27" s="2">
        <v>1363.5</v>
      </c>
      <c r="GP27" s="2">
        <v>1338</v>
      </c>
      <c r="GQ27" s="2">
        <v>1323</v>
      </c>
      <c r="GR27" s="2">
        <v>1312</v>
      </c>
      <c r="GS27" s="2">
        <v>1319.5</v>
      </c>
      <c r="GT27" s="2">
        <v>1315</v>
      </c>
      <c r="GU27" s="2">
        <v>1304</v>
      </c>
      <c r="GV27" s="2">
        <v>1339</v>
      </c>
      <c r="GW27" s="2">
        <v>1346</v>
      </c>
      <c r="GX27" s="2">
        <v>1333</v>
      </c>
      <c r="GY27" s="2">
        <v>1328</v>
      </c>
      <c r="GZ27" s="2">
        <v>1320</v>
      </c>
      <c r="HA27" s="2">
        <v>1279</v>
      </c>
      <c r="HB27" s="2">
        <v>1261</v>
      </c>
      <c r="HC27" s="2">
        <v>1257.5</v>
      </c>
      <c r="HD27" s="2">
        <v>1288</v>
      </c>
      <c r="HE27" s="2">
        <v>1289.5</v>
      </c>
      <c r="HF27" s="2">
        <v>1304</v>
      </c>
      <c r="HG27" s="2">
        <v>1303</v>
      </c>
      <c r="HH27" s="2">
        <v>1298.5</v>
      </c>
      <c r="HI27" s="2">
        <v>1292.5</v>
      </c>
      <c r="HJ27" s="2">
        <v>1308</v>
      </c>
      <c r="HK27" s="2">
        <v>1305.5</v>
      </c>
      <c r="HL27" s="2">
        <v>1304</v>
      </c>
      <c r="HM27" s="2">
        <v>1307.5</v>
      </c>
      <c r="HN27" s="2">
        <v>1310.5</v>
      </c>
      <c r="HO27" s="2">
        <v>1309</v>
      </c>
      <c r="HP27" s="2">
        <v>1320.5</v>
      </c>
      <c r="HQ27" s="2">
        <v>1337.5</v>
      </c>
      <c r="HR27" s="2">
        <v>1318</v>
      </c>
      <c r="HS27" s="2">
        <v>1305</v>
      </c>
      <c r="HT27" s="2">
        <v>1296</v>
      </c>
      <c r="HU27" s="2">
        <v>1286.5</v>
      </c>
      <c r="HV27" s="2">
        <v>1288.5</v>
      </c>
      <c r="HW27" s="2">
        <v>1282.5</v>
      </c>
      <c r="HX27" s="2">
        <v>1268</v>
      </c>
      <c r="HY27" s="2">
        <v>1288</v>
      </c>
      <c r="HZ27" s="2">
        <v>1291</v>
      </c>
      <c r="IA27" s="2">
        <v>1282</v>
      </c>
      <c r="IB27" s="2">
        <v>1293</v>
      </c>
      <c r="IC27" s="2">
        <v>1297</v>
      </c>
      <c r="ID27" s="2">
        <v>1289</v>
      </c>
      <c r="IE27" s="2">
        <v>1304.5</v>
      </c>
      <c r="IF27" s="2">
        <v>1296.5</v>
      </c>
      <c r="IG27" s="2">
        <v>1294</v>
      </c>
      <c r="IH27" s="2">
        <v>1286</v>
      </c>
      <c r="II27" s="2">
        <v>1276.5</v>
      </c>
      <c r="IJ27" s="2">
        <v>1284.5</v>
      </c>
      <c r="IK27" s="2">
        <v>1287.5</v>
      </c>
      <c r="IL27" s="2">
        <v>1290</v>
      </c>
      <c r="IM27" s="2">
        <v>1300</v>
      </c>
      <c r="IN27" s="2">
        <v>1322</v>
      </c>
      <c r="IO27" s="2">
        <v>1324.5</v>
      </c>
      <c r="IP27" s="2">
        <v>1303</v>
      </c>
      <c r="IQ27" s="2">
        <v>1314.5</v>
      </c>
      <c r="IR27" s="2">
        <v>1293</v>
      </c>
      <c r="IS27" s="2">
        <v>1286</v>
      </c>
      <c r="IT27" s="2">
        <v>1292.5</v>
      </c>
    </row>
    <row r="28" spans="1:254" ht="15.9" customHeight="1">
      <c r="A28" s="65" t="s">
        <v>51</v>
      </c>
      <c r="B28" s="25" t="s">
        <v>52</v>
      </c>
      <c r="C28" s="39">
        <v>3841</v>
      </c>
      <c r="D28" s="38">
        <v>121</v>
      </c>
      <c r="E28" s="29">
        <v>3720</v>
      </c>
      <c r="F28" s="29">
        <v>3869</v>
      </c>
      <c r="G28" s="29">
        <v>3639</v>
      </c>
      <c r="H28" s="29">
        <v>3510</v>
      </c>
      <c r="I28" s="29">
        <v>3357</v>
      </c>
      <c r="J28" s="29">
        <v>3033</v>
      </c>
      <c r="K28" s="29">
        <v>3212</v>
      </c>
      <c r="L28" s="29">
        <v>3419</v>
      </c>
      <c r="M28" s="29">
        <v>3979</v>
      </c>
      <c r="N28" s="29">
        <v>3795</v>
      </c>
      <c r="O28" s="29">
        <v>4023</v>
      </c>
      <c r="P28" s="29">
        <v>4196</v>
      </c>
      <c r="Q28" s="29">
        <v>3986</v>
      </c>
      <c r="R28" s="29">
        <v>4551</v>
      </c>
      <c r="S28" s="29">
        <v>4919</v>
      </c>
      <c r="T28" s="29">
        <v>5490</v>
      </c>
      <c r="U28" s="29">
        <v>5536</v>
      </c>
      <c r="V28" s="29">
        <v>5939</v>
      </c>
      <c r="W28" s="29">
        <v>5244</v>
      </c>
      <c r="X28" s="29">
        <v>4743</v>
      </c>
      <c r="Y28" s="29">
        <v>4656</v>
      </c>
      <c r="Z28" s="29">
        <v>5133</v>
      </c>
      <c r="AA28" s="29">
        <v>5309</v>
      </c>
      <c r="AB28" s="29">
        <v>5100</v>
      </c>
      <c r="AC28" s="29">
        <v>4857</v>
      </c>
      <c r="AD28" s="29">
        <v>4729</v>
      </c>
      <c r="AE28" s="29">
        <v>4070</v>
      </c>
      <c r="AF28" s="29">
        <v>3848</v>
      </c>
      <c r="AG28" s="29">
        <v>3967</v>
      </c>
      <c r="AH28" s="29">
        <v>3924</v>
      </c>
      <c r="AI28" s="29">
        <v>3968</v>
      </c>
      <c r="AJ28" s="29">
        <v>4246</v>
      </c>
      <c r="AK28" s="29">
        <v>4366</v>
      </c>
      <c r="AL28" s="29">
        <v>4509</v>
      </c>
      <c r="AM28" s="29">
        <v>4394</v>
      </c>
      <c r="AN28" s="29">
        <v>4212</v>
      </c>
      <c r="AO28" s="29">
        <v>4434</v>
      </c>
      <c r="AP28" s="29">
        <v>4353</v>
      </c>
      <c r="AQ28" s="29">
        <v>3807</v>
      </c>
      <c r="AR28" s="29">
        <v>3473</v>
      </c>
      <c r="AS28" s="29">
        <v>3274</v>
      </c>
      <c r="AT28" s="29">
        <v>3592</v>
      </c>
      <c r="AU28" s="29">
        <v>3758</v>
      </c>
      <c r="AV28" s="29">
        <v>4156</v>
      </c>
      <c r="AW28" s="29">
        <v>4481</v>
      </c>
      <c r="AX28" s="29">
        <v>4564</v>
      </c>
      <c r="AY28" s="29">
        <v>4371</v>
      </c>
      <c r="AZ28" s="29">
        <v>4424</v>
      </c>
      <c r="BA28" s="29">
        <v>4047</v>
      </c>
      <c r="BB28" s="29">
        <v>3530</v>
      </c>
      <c r="BC28" s="29">
        <v>3440</v>
      </c>
      <c r="BD28" s="29">
        <v>3538</v>
      </c>
      <c r="BE28" s="29">
        <v>3518</v>
      </c>
      <c r="BF28" s="29">
        <v>3326</v>
      </c>
      <c r="BG28" s="29">
        <v>3127</v>
      </c>
      <c r="BH28" s="29">
        <v>3103</v>
      </c>
      <c r="BI28" s="29">
        <v>3040</v>
      </c>
      <c r="BJ28" s="29">
        <v>3168</v>
      </c>
      <c r="BK28" s="29">
        <v>3322</v>
      </c>
      <c r="BL28" s="30">
        <v>3859</v>
      </c>
      <c r="BM28" s="2">
        <v>3557</v>
      </c>
      <c r="BN28" s="2">
        <v>3765</v>
      </c>
      <c r="BO28" s="2">
        <v>3662</v>
      </c>
      <c r="BP28" s="2">
        <v>3688</v>
      </c>
      <c r="BQ28" s="2">
        <v>3033</v>
      </c>
      <c r="BR28" s="2">
        <v>2571</v>
      </c>
      <c r="BS28" s="2">
        <v>2797</v>
      </c>
      <c r="BT28" s="2">
        <v>2416</v>
      </c>
      <c r="BU28" s="2">
        <v>2379.5</v>
      </c>
      <c r="BV28" s="2">
        <v>2267</v>
      </c>
      <c r="BW28" s="2">
        <v>2234.5</v>
      </c>
      <c r="BX28" s="2">
        <v>2331</v>
      </c>
      <c r="BY28" s="2">
        <v>2232.5</v>
      </c>
      <c r="BZ28" s="2">
        <v>2141.5</v>
      </c>
      <c r="CA28" s="2">
        <v>2306</v>
      </c>
      <c r="CB28" s="2">
        <v>2450.5</v>
      </c>
      <c r="CC28" s="2">
        <v>2267.5</v>
      </c>
      <c r="CD28" s="2">
        <v>2225</v>
      </c>
      <c r="CE28" s="2">
        <v>2193.5</v>
      </c>
      <c r="CF28" s="2">
        <v>2077.5</v>
      </c>
      <c r="CG28" s="2">
        <v>1964</v>
      </c>
      <c r="CH28" s="2">
        <v>1907.5</v>
      </c>
      <c r="CI28" s="2">
        <v>1818.5</v>
      </c>
      <c r="CJ28" s="2">
        <v>1771</v>
      </c>
      <c r="CK28" s="2">
        <v>1803</v>
      </c>
      <c r="CL28" s="2">
        <v>1797.5</v>
      </c>
      <c r="CM28" s="2">
        <v>1748.5</v>
      </c>
      <c r="CN28" s="2">
        <v>1732</v>
      </c>
      <c r="CO28" s="2">
        <v>1782</v>
      </c>
      <c r="CP28" s="2">
        <v>1875</v>
      </c>
      <c r="CQ28" s="2">
        <v>1868.5</v>
      </c>
      <c r="CR28" s="2">
        <v>1775</v>
      </c>
      <c r="CS28" s="2">
        <v>1720</v>
      </c>
      <c r="CT28" s="2">
        <v>1654.5</v>
      </c>
      <c r="CU28" s="2">
        <v>1724</v>
      </c>
      <c r="CV28" s="2">
        <v>1780</v>
      </c>
      <c r="CW28" s="2">
        <v>1701</v>
      </c>
      <c r="CX28" s="2">
        <v>1627</v>
      </c>
      <c r="CY28" s="2">
        <v>1588.5</v>
      </c>
      <c r="CZ28" s="2">
        <v>1740.5</v>
      </c>
      <c r="DA28" s="2">
        <v>1731</v>
      </c>
      <c r="DB28" s="2">
        <v>1672</v>
      </c>
      <c r="DC28" s="2">
        <v>1578</v>
      </c>
      <c r="DD28" s="2">
        <v>1730</v>
      </c>
      <c r="DE28" s="2">
        <v>1734</v>
      </c>
      <c r="DF28" s="2">
        <v>1696</v>
      </c>
      <c r="DG28" s="2">
        <v>1837</v>
      </c>
      <c r="DH28" s="2">
        <v>1814</v>
      </c>
      <c r="DI28" s="2">
        <v>1858</v>
      </c>
      <c r="DJ28" s="2">
        <v>1773.5</v>
      </c>
      <c r="DK28" s="2">
        <v>1712</v>
      </c>
      <c r="DL28" s="2">
        <v>1673</v>
      </c>
      <c r="DM28" s="2">
        <v>1666</v>
      </c>
      <c r="DN28" s="2">
        <v>1653.5</v>
      </c>
      <c r="DO28" s="2">
        <v>1557</v>
      </c>
      <c r="DP28" s="2">
        <v>1604</v>
      </c>
      <c r="DQ28" s="2">
        <v>1521.5</v>
      </c>
      <c r="DR28" s="2">
        <v>1591</v>
      </c>
      <c r="DS28" s="2">
        <v>1681</v>
      </c>
      <c r="DT28" s="2">
        <v>1767</v>
      </c>
      <c r="DU28" s="2">
        <v>1718</v>
      </c>
      <c r="DV28" s="2">
        <v>1647</v>
      </c>
      <c r="DW28" s="2">
        <v>1651</v>
      </c>
      <c r="DX28" s="2">
        <v>1626</v>
      </c>
      <c r="DY28" s="2">
        <v>1637</v>
      </c>
      <c r="DZ28" s="2">
        <v>1627</v>
      </c>
      <c r="EA28" s="2">
        <v>1621</v>
      </c>
      <c r="EB28" s="2">
        <v>1579.5</v>
      </c>
      <c r="EC28" s="2">
        <v>1562.5</v>
      </c>
      <c r="ED28" s="2">
        <v>1565.5</v>
      </c>
      <c r="EE28" s="2">
        <v>1625</v>
      </c>
      <c r="EF28" s="2">
        <v>1705</v>
      </c>
      <c r="EG28" s="2">
        <v>1723</v>
      </c>
      <c r="EH28" s="2">
        <v>1594</v>
      </c>
      <c r="EI28" s="2">
        <v>1644.5</v>
      </c>
      <c r="EJ28" s="2">
        <v>1613.5</v>
      </c>
      <c r="EK28" s="2">
        <v>1665</v>
      </c>
      <c r="EL28" s="2">
        <v>1658</v>
      </c>
      <c r="EM28" s="2">
        <v>1641</v>
      </c>
      <c r="EN28" s="2">
        <v>1559</v>
      </c>
      <c r="EO28" s="2">
        <v>1501.5</v>
      </c>
      <c r="EP28" s="2">
        <v>1557.5</v>
      </c>
      <c r="EQ28" s="2">
        <v>1610</v>
      </c>
      <c r="ER28" s="2">
        <v>1574</v>
      </c>
      <c r="ES28" s="2">
        <v>1479.5</v>
      </c>
      <c r="ET28" s="2">
        <v>1443.5</v>
      </c>
      <c r="EU28" s="2">
        <v>1449</v>
      </c>
      <c r="EV28" s="2">
        <v>1455.5</v>
      </c>
      <c r="EW28" s="2">
        <v>1442</v>
      </c>
      <c r="EX28" s="2">
        <v>1420</v>
      </c>
      <c r="EY28" s="2">
        <v>1408.5</v>
      </c>
      <c r="EZ28" s="2">
        <v>1366</v>
      </c>
      <c r="FA28" s="2">
        <v>1276.5</v>
      </c>
      <c r="FB28" s="2">
        <v>1271.5</v>
      </c>
      <c r="FC28" s="2">
        <v>1350</v>
      </c>
      <c r="FD28" s="2">
        <v>1321</v>
      </c>
      <c r="FE28" s="2">
        <v>1329.5</v>
      </c>
      <c r="FF28" s="2">
        <v>1360</v>
      </c>
      <c r="FG28" s="2">
        <v>1410</v>
      </c>
      <c r="FH28" s="2">
        <v>1456.5</v>
      </c>
      <c r="FI28" s="2">
        <v>1419.5</v>
      </c>
      <c r="FJ28" s="2">
        <v>1403</v>
      </c>
      <c r="FK28" s="2">
        <v>1386</v>
      </c>
      <c r="FL28" s="2">
        <v>1353.5</v>
      </c>
      <c r="FM28" s="2">
        <v>1310</v>
      </c>
      <c r="FN28" s="2">
        <v>1316</v>
      </c>
      <c r="FO28" s="2">
        <v>1268.5</v>
      </c>
      <c r="FP28" s="2">
        <v>1249</v>
      </c>
      <c r="FQ28" s="2">
        <v>1248</v>
      </c>
      <c r="FR28" s="2">
        <v>1243</v>
      </c>
      <c r="FS28" s="2">
        <v>1219.5</v>
      </c>
      <c r="FT28" s="2">
        <v>1184.5</v>
      </c>
      <c r="FU28" s="2">
        <v>1250</v>
      </c>
      <c r="FV28" s="2">
        <v>1231</v>
      </c>
      <c r="FW28" s="2">
        <v>1291.5</v>
      </c>
      <c r="FX28" s="2">
        <v>1310</v>
      </c>
      <c r="FY28" s="2">
        <v>1317</v>
      </c>
      <c r="FZ28" s="2">
        <v>1232</v>
      </c>
      <c r="GA28" s="2">
        <v>1311</v>
      </c>
      <c r="GB28" s="2">
        <v>1500.5</v>
      </c>
      <c r="GC28" s="2">
        <v>1493</v>
      </c>
      <c r="GD28" s="2">
        <v>1457.5</v>
      </c>
      <c r="GE28" s="2">
        <v>1535</v>
      </c>
      <c r="GF28" s="2">
        <v>1548.5</v>
      </c>
      <c r="GG28" s="2">
        <v>1663</v>
      </c>
      <c r="GH28" s="2">
        <v>1603</v>
      </c>
      <c r="GI28" s="2">
        <v>1620.5</v>
      </c>
      <c r="GJ28" s="2">
        <v>1623</v>
      </c>
      <c r="GK28" s="2">
        <v>1651</v>
      </c>
      <c r="GL28" s="2">
        <v>1753</v>
      </c>
      <c r="GM28" s="2">
        <v>1708.5</v>
      </c>
      <c r="GN28" s="2">
        <v>1698.5</v>
      </c>
      <c r="GO28" s="2">
        <v>1754</v>
      </c>
      <c r="GP28" s="2">
        <v>1790</v>
      </c>
      <c r="GQ28" s="2">
        <v>1730</v>
      </c>
      <c r="GR28" s="2">
        <v>1696.5</v>
      </c>
      <c r="GS28" s="2">
        <v>1714</v>
      </c>
      <c r="GT28" s="2">
        <v>1708</v>
      </c>
      <c r="GU28" s="2">
        <v>1719</v>
      </c>
      <c r="GV28" s="2">
        <v>1705</v>
      </c>
      <c r="GW28" s="2">
        <v>1750</v>
      </c>
      <c r="GX28" s="2">
        <v>1681</v>
      </c>
      <c r="GY28" s="2">
        <v>1752</v>
      </c>
      <c r="GZ28" s="2">
        <v>1768</v>
      </c>
      <c r="HA28" s="2">
        <v>1759.5</v>
      </c>
      <c r="HB28" s="2">
        <v>1625</v>
      </c>
      <c r="HC28" s="2">
        <v>1649</v>
      </c>
      <c r="HD28" s="2">
        <v>1586</v>
      </c>
      <c r="HE28" s="2">
        <v>1566.5</v>
      </c>
      <c r="HF28" s="2">
        <v>1510</v>
      </c>
      <c r="HG28" s="2">
        <v>1567</v>
      </c>
      <c r="HH28" s="2">
        <v>1594</v>
      </c>
      <c r="HI28" s="2">
        <v>1646</v>
      </c>
      <c r="HJ28" s="2">
        <v>1546.5</v>
      </c>
      <c r="HK28" s="2">
        <v>1528</v>
      </c>
      <c r="HL28" s="2">
        <v>1453</v>
      </c>
      <c r="HM28" s="2">
        <v>1457</v>
      </c>
      <c r="HN28" s="2">
        <v>1325</v>
      </c>
      <c r="HO28" s="2">
        <v>1283.5</v>
      </c>
      <c r="HP28" s="2">
        <v>1262</v>
      </c>
      <c r="HQ28" s="2">
        <v>1292.5</v>
      </c>
      <c r="HR28" s="2">
        <v>1304.5</v>
      </c>
      <c r="HS28" s="2">
        <v>1278</v>
      </c>
      <c r="HT28" s="2">
        <v>1238.5</v>
      </c>
      <c r="HU28" s="2">
        <v>1251.5</v>
      </c>
      <c r="HV28" s="2">
        <v>1255</v>
      </c>
      <c r="HW28" s="2">
        <v>1220</v>
      </c>
      <c r="HX28" s="2">
        <v>1269</v>
      </c>
      <c r="HY28" s="2">
        <v>1256.5</v>
      </c>
      <c r="HZ28" s="2">
        <v>1246.5</v>
      </c>
      <c r="IA28" s="2">
        <v>1274</v>
      </c>
      <c r="IB28" s="2">
        <v>1287</v>
      </c>
      <c r="IC28" s="2">
        <v>1251</v>
      </c>
      <c r="ID28" s="2">
        <v>1228.5</v>
      </c>
      <c r="IE28" s="2">
        <v>1252</v>
      </c>
      <c r="IF28" s="2">
        <v>1255</v>
      </c>
      <c r="IG28" s="2">
        <v>1276</v>
      </c>
      <c r="IH28" s="2">
        <v>1209</v>
      </c>
      <c r="II28" s="2">
        <v>1211.5</v>
      </c>
      <c r="IJ28" s="2">
        <v>1244</v>
      </c>
      <c r="IK28" s="2">
        <v>1222</v>
      </c>
      <c r="IL28" s="2">
        <v>1254</v>
      </c>
      <c r="IM28" s="2">
        <v>1210</v>
      </c>
      <c r="IN28" s="2">
        <v>1206</v>
      </c>
      <c r="IO28" s="2">
        <v>1207.5</v>
      </c>
      <c r="IP28" s="2">
        <v>1183.5</v>
      </c>
      <c r="IQ28" s="2">
        <v>1174</v>
      </c>
      <c r="IR28" s="2">
        <v>1213</v>
      </c>
      <c r="IS28" s="2">
        <v>1178.5</v>
      </c>
      <c r="IT28" s="2">
        <v>1249</v>
      </c>
    </row>
    <row r="29" spans="1:254" ht="15.9" customHeight="1">
      <c r="A29" s="65" t="s">
        <v>53</v>
      </c>
      <c r="B29" s="25" t="s">
        <v>54</v>
      </c>
      <c r="C29" s="39">
        <v>1353</v>
      </c>
      <c r="D29" s="38">
        <v>53</v>
      </c>
      <c r="E29" s="29">
        <v>1300</v>
      </c>
      <c r="F29" s="29">
        <v>1301</v>
      </c>
      <c r="G29" s="29">
        <v>1303.5</v>
      </c>
      <c r="H29" s="29">
        <v>1314</v>
      </c>
      <c r="I29" s="29">
        <v>1340</v>
      </c>
      <c r="J29" s="29">
        <v>1323</v>
      </c>
      <c r="K29" s="29">
        <v>1313</v>
      </c>
      <c r="L29" s="29">
        <v>1326</v>
      </c>
      <c r="M29" s="29">
        <v>1330.5</v>
      </c>
      <c r="N29" s="29">
        <v>1342</v>
      </c>
      <c r="O29" s="29">
        <v>1337</v>
      </c>
      <c r="P29" s="29">
        <v>1326</v>
      </c>
      <c r="Q29" s="29">
        <v>1307</v>
      </c>
      <c r="R29" s="29">
        <v>1269</v>
      </c>
      <c r="S29" s="29">
        <v>1285.5</v>
      </c>
      <c r="T29" s="29">
        <v>1298.5</v>
      </c>
      <c r="U29" s="29">
        <v>1269</v>
      </c>
      <c r="V29" s="29">
        <v>1269.5</v>
      </c>
      <c r="W29" s="29">
        <v>1258.5</v>
      </c>
      <c r="X29" s="29">
        <v>1268</v>
      </c>
      <c r="Y29" s="29">
        <v>1257</v>
      </c>
      <c r="Z29" s="29">
        <v>1279.5</v>
      </c>
      <c r="AA29" s="29">
        <v>1265</v>
      </c>
      <c r="AB29" s="29">
        <v>1237</v>
      </c>
      <c r="AC29" s="29">
        <v>1228</v>
      </c>
      <c r="AD29" s="29">
        <v>1212.5</v>
      </c>
      <c r="AE29" s="29">
        <v>1208</v>
      </c>
      <c r="AF29" s="29">
        <v>1212</v>
      </c>
      <c r="AG29" s="29">
        <v>1214.5</v>
      </c>
      <c r="AH29" s="29">
        <v>1253</v>
      </c>
      <c r="AI29" s="29">
        <v>1237.5</v>
      </c>
      <c r="AJ29" s="29">
        <v>1266.5</v>
      </c>
      <c r="AK29" s="29">
        <v>1265</v>
      </c>
      <c r="AL29" s="29">
        <v>1264</v>
      </c>
      <c r="AM29" s="29">
        <v>1251.5</v>
      </c>
      <c r="AN29" s="29">
        <v>1259</v>
      </c>
      <c r="AO29" s="29">
        <v>1247</v>
      </c>
      <c r="AP29" s="29">
        <v>1278</v>
      </c>
      <c r="AQ29" s="29">
        <v>1241</v>
      </c>
      <c r="AR29" s="29">
        <v>1232.5</v>
      </c>
      <c r="AS29" s="29">
        <v>1221.5</v>
      </c>
      <c r="AT29" s="29">
        <v>1266.5</v>
      </c>
      <c r="AU29" s="29">
        <v>1260</v>
      </c>
      <c r="AV29" s="29">
        <v>1305</v>
      </c>
      <c r="AW29" s="29">
        <v>1319</v>
      </c>
      <c r="AX29" s="29">
        <v>1341.5</v>
      </c>
      <c r="AY29" s="29">
        <v>1292.5</v>
      </c>
      <c r="AZ29" s="29">
        <v>1308</v>
      </c>
      <c r="BA29" s="29">
        <v>1305.5</v>
      </c>
      <c r="BB29" s="29">
        <v>1300.5</v>
      </c>
      <c r="BC29" s="29">
        <v>1310.5</v>
      </c>
      <c r="BD29" s="29">
        <v>1289</v>
      </c>
      <c r="BE29" s="29">
        <v>1322</v>
      </c>
      <c r="BF29" s="29">
        <v>1306.5</v>
      </c>
      <c r="BG29" s="29">
        <v>1321</v>
      </c>
      <c r="BH29" s="29">
        <v>1361</v>
      </c>
      <c r="BI29" s="29">
        <v>1370</v>
      </c>
      <c r="BJ29" s="29">
        <v>1397.5</v>
      </c>
      <c r="BK29" s="29">
        <v>1390</v>
      </c>
      <c r="BL29" s="30">
        <v>1380</v>
      </c>
      <c r="BM29" s="2">
        <v>1374</v>
      </c>
      <c r="BN29" s="2">
        <v>1384</v>
      </c>
      <c r="BO29" s="2">
        <v>1317</v>
      </c>
      <c r="BP29" s="2">
        <v>1295</v>
      </c>
      <c r="BQ29" s="2">
        <v>1342</v>
      </c>
      <c r="BR29" s="2">
        <v>1325.5</v>
      </c>
      <c r="BS29" s="2">
        <v>1329.5</v>
      </c>
      <c r="BT29" s="2">
        <v>1307.5</v>
      </c>
      <c r="BU29" s="2">
        <v>1294</v>
      </c>
      <c r="BV29" s="2">
        <v>1318</v>
      </c>
      <c r="BW29" s="2">
        <v>1314.5</v>
      </c>
      <c r="BX29" s="2">
        <v>1330</v>
      </c>
      <c r="BY29" s="2">
        <v>1359</v>
      </c>
      <c r="BZ29" s="2">
        <v>1376</v>
      </c>
      <c r="CA29" s="2">
        <v>1413</v>
      </c>
      <c r="CB29" s="2">
        <v>1423.5</v>
      </c>
      <c r="CC29" s="2">
        <v>1441.5</v>
      </c>
      <c r="CD29" s="2">
        <v>1435.5</v>
      </c>
      <c r="CE29" s="2">
        <v>1458</v>
      </c>
      <c r="CF29" s="2">
        <v>1464.5</v>
      </c>
      <c r="CG29" s="2">
        <v>1483.5</v>
      </c>
      <c r="CH29" s="2">
        <v>1519</v>
      </c>
      <c r="CI29" s="2">
        <v>1483.5</v>
      </c>
      <c r="CJ29" s="2">
        <v>1490</v>
      </c>
      <c r="CK29" s="2">
        <v>1464.5</v>
      </c>
      <c r="CL29" s="2">
        <v>1515</v>
      </c>
      <c r="CM29" s="2">
        <v>1497</v>
      </c>
      <c r="CN29" s="2">
        <v>1441</v>
      </c>
      <c r="CO29" s="2">
        <v>1445</v>
      </c>
      <c r="CP29" s="2">
        <v>1437.5</v>
      </c>
      <c r="CQ29" s="2">
        <v>1408</v>
      </c>
      <c r="CR29" s="2">
        <v>1403.5</v>
      </c>
      <c r="CS29" s="2">
        <v>1354</v>
      </c>
      <c r="CT29" s="2">
        <v>1307.5</v>
      </c>
      <c r="CU29" s="2">
        <v>1415.5</v>
      </c>
      <c r="CV29" s="2">
        <v>1450</v>
      </c>
      <c r="CW29" s="2">
        <v>1369.5</v>
      </c>
      <c r="CX29" s="2">
        <v>1377</v>
      </c>
      <c r="CY29" s="2">
        <v>1373</v>
      </c>
      <c r="CZ29" s="2">
        <v>1383</v>
      </c>
      <c r="DA29" s="2">
        <v>1386</v>
      </c>
      <c r="DB29" s="2">
        <v>1375.5</v>
      </c>
      <c r="DC29" s="2">
        <v>1374</v>
      </c>
      <c r="DD29" s="2">
        <v>1401</v>
      </c>
      <c r="DE29" s="2">
        <v>1415.5</v>
      </c>
      <c r="DF29" s="2">
        <v>1390</v>
      </c>
      <c r="DG29" s="2">
        <v>1540</v>
      </c>
      <c r="DH29" s="2">
        <v>1552.5</v>
      </c>
      <c r="DI29" s="2">
        <v>1494</v>
      </c>
      <c r="DJ29" s="2">
        <v>1467.5</v>
      </c>
      <c r="DK29" s="2">
        <v>1444</v>
      </c>
      <c r="DL29" s="2">
        <v>1475.5</v>
      </c>
      <c r="DM29" s="2">
        <v>1470</v>
      </c>
      <c r="DN29" s="2">
        <v>1459</v>
      </c>
      <c r="DO29" s="2">
        <v>1443.5</v>
      </c>
      <c r="DP29" s="2">
        <v>1434</v>
      </c>
      <c r="DQ29" s="2">
        <v>1431</v>
      </c>
      <c r="DR29" s="2">
        <v>1488.5</v>
      </c>
      <c r="DS29" s="2">
        <v>1503</v>
      </c>
      <c r="DT29" s="2">
        <v>1461</v>
      </c>
      <c r="DU29" s="2">
        <v>1445</v>
      </c>
      <c r="DV29" s="2">
        <v>1397</v>
      </c>
      <c r="DW29" s="2">
        <v>1393.5</v>
      </c>
      <c r="DX29" s="2">
        <v>1379</v>
      </c>
      <c r="DY29" s="2">
        <v>1320</v>
      </c>
      <c r="DZ29" s="2">
        <v>1314</v>
      </c>
      <c r="EA29" s="2">
        <v>1315</v>
      </c>
      <c r="EB29" s="2">
        <v>1272</v>
      </c>
      <c r="EC29" s="2">
        <v>1245</v>
      </c>
      <c r="ED29" s="2">
        <v>1244</v>
      </c>
      <c r="EE29" s="2">
        <v>1243</v>
      </c>
      <c r="EF29" s="2">
        <v>1265.5</v>
      </c>
      <c r="EG29" s="2">
        <v>1261</v>
      </c>
      <c r="EH29" s="2">
        <v>1231</v>
      </c>
      <c r="EI29" s="2">
        <v>1222.5</v>
      </c>
      <c r="EJ29" s="2">
        <v>1231.5</v>
      </c>
      <c r="EK29" s="2">
        <v>1239</v>
      </c>
      <c r="EL29" s="2">
        <v>1246.5</v>
      </c>
      <c r="EM29" s="2">
        <v>1239</v>
      </c>
      <c r="EN29" s="2">
        <v>1219.5</v>
      </c>
      <c r="EO29" s="2">
        <v>1193.5</v>
      </c>
      <c r="EP29" s="2">
        <v>1170.5</v>
      </c>
      <c r="EQ29" s="2">
        <v>1173</v>
      </c>
      <c r="ER29" s="2">
        <v>1182</v>
      </c>
      <c r="ES29" s="2">
        <v>1137.5</v>
      </c>
      <c r="ET29" s="2">
        <v>1122.5</v>
      </c>
      <c r="EU29" s="2">
        <v>1113</v>
      </c>
      <c r="EV29" s="2">
        <v>1108</v>
      </c>
      <c r="EW29" s="2">
        <v>1103.5</v>
      </c>
      <c r="EX29" s="2">
        <v>1103.5</v>
      </c>
      <c r="EY29" s="2">
        <v>1103.5</v>
      </c>
      <c r="EZ29" s="2">
        <v>1107</v>
      </c>
      <c r="FA29" s="2">
        <v>1093.5</v>
      </c>
      <c r="FB29" s="2">
        <v>1086.5</v>
      </c>
      <c r="FC29" s="2">
        <v>1079.5</v>
      </c>
      <c r="FD29" s="2">
        <v>1119</v>
      </c>
      <c r="FE29" s="2">
        <v>1118</v>
      </c>
      <c r="FF29" s="2">
        <v>1100.5</v>
      </c>
      <c r="FG29" s="2">
        <v>1112</v>
      </c>
      <c r="FH29" s="2">
        <v>1099</v>
      </c>
      <c r="FI29" s="2">
        <v>1103</v>
      </c>
      <c r="FJ29" s="2">
        <v>1086.5</v>
      </c>
      <c r="FK29" s="2">
        <v>1073</v>
      </c>
      <c r="FL29" s="2">
        <v>1070</v>
      </c>
      <c r="FM29" s="2">
        <v>1072</v>
      </c>
      <c r="FN29" s="2">
        <v>1051.5</v>
      </c>
      <c r="FO29" s="2">
        <v>1039</v>
      </c>
      <c r="FP29" s="2">
        <v>1035.5</v>
      </c>
      <c r="FQ29" s="2">
        <v>1047</v>
      </c>
      <c r="FR29" s="2">
        <v>1044.5</v>
      </c>
      <c r="FS29" s="2">
        <v>1028</v>
      </c>
      <c r="FT29" s="2">
        <v>1031.5</v>
      </c>
      <c r="FU29" s="2">
        <v>1040.5</v>
      </c>
      <c r="FV29" s="2">
        <v>1018.5</v>
      </c>
      <c r="FW29" s="2">
        <v>1050</v>
      </c>
      <c r="FX29" s="2">
        <v>1056</v>
      </c>
      <c r="FY29" s="2">
        <v>1048</v>
      </c>
      <c r="FZ29" s="2">
        <v>1030.5</v>
      </c>
      <c r="GA29" s="2">
        <v>1028.5</v>
      </c>
      <c r="GB29" s="2">
        <v>1020</v>
      </c>
      <c r="GC29" s="2">
        <v>1007.5</v>
      </c>
      <c r="GD29" s="2">
        <v>976.5</v>
      </c>
      <c r="GE29" s="2">
        <v>982.6</v>
      </c>
      <c r="GF29" s="2">
        <v>979</v>
      </c>
      <c r="GG29" s="2">
        <v>993</v>
      </c>
      <c r="GH29" s="2">
        <v>988.9</v>
      </c>
      <c r="GI29" s="2">
        <v>970.2</v>
      </c>
      <c r="GJ29" s="2">
        <v>954.8</v>
      </c>
      <c r="GK29" s="2">
        <v>971.5</v>
      </c>
      <c r="GL29" s="2">
        <v>971.7</v>
      </c>
      <c r="GM29" s="2">
        <v>963.5</v>
      </c>
      <c r="GN29" s="2">
        <v>956.6</v>
      </c>
      <c r="GO29" s="2">
        <v>940.8</v>
      </c>
      <c r="GP29" s="2">
        <v>943.7</v>
      </c>
      <c r="GQ29" s="2">
        <v>933.5</v>
      </c>
      <c r="GR29" s="2">
        <v>926.3</v>
      </c>
      <c r="GS29" s="2">
        <v>935.9</v>
      </c>
      <c r="GT29" s="2">
        <v>927</v>
      </c>
      <c r="GU29" s="2">
        <v>928.5</v>
      </c>
      <c r="GV29" s="2">
        <v>960.9</v>
      </c>
      <c r="GW29" s="2">
        <v>968.8</v>
      </c>
      <c r="GX29" s="2">
        <v>955.5</v>
      </c>
      <c r="GY29" s="2">
        <v>942.1</v>
      </c>
      <c r="GZ29" s="2">
        <v>943.9</v>
      </c>
      <c r="HA29" s="2">
        <v>926.4</v>
      </c>
      <c r="HB29" s="2">
        <v>926.6</v>
      </c>
      <c r="HC29" s="2">
        <v>933.9</v>
      </c>
      <c r="HD29" s="2">
        <v>944</v>
      </c>
      <c r="HE29" s="2">
        <v>953</v>
      </c>
      <c r="HF29" s="2">
        <v>981</v>
      </c>
      <c r="HG29" s="2">
        <v>975.5</v>
      </c>
      <c r="HH29" s="2">
        <v>952.9</v>
      </c>
      <c r="HI29" s="2">
        <v>942.8</v>
      </c>
      <c r="HJ29" s="2">
        <v>935.7</v>
      </c>
      <c r="HK29" s="2">
        <v>927.9</v>
      </c>
      <c r="HL29" s="2">
        <v>928.7</v>
      </c>
      <c r="HM29" s="2">
        <v>929.8</v>
      </c>
      <c r="HN29" s="2">
        <v>909.4</v>
      </c>
      <c r="HO29" s="2">
        <v>904.9</v>
      </c>
      <c r="HP29" s="2">
        <v>893</v>
      </c>
      <c r="HQ29" s="2">
        <v>900.2</v>
      </c>
      <c r="HR29" s="2">
        <v>900.8</v>
      </c>
      <c r="HS29" s="2">
        <v>899.1</v>
      </c>
      <c r="HT29" s="2">
        <v>903.4</v>
      </c>
      <c r="HU29" s="2">
        <v>905.5</v>
      </c>
      <c r="HV29" s="2">
        <v>909</v>
      </c>
      <c r="HW29" s="2">
        <v>888</v>
      </c>
      <c r="HX29" s="2">
        <v>883</v>
      </c>
      <c r="HY29" s="2">
        <v>878.4</v>
      </c>
      <c r="HZ29" s="2">
        <v>864</v>
      </c>
      <c r="IA29" s="2">
        <v>870</v>
      </c>
      <c r="IB29" s="2">
        <v>887.9</v>
      </c>
      <c r="IC29" s="2">
        <v>879.4</v>
      </c>
      <c r="ID29" s="2">
        <v>876</v>
      </c>
      <c r="IE29" s="2">
        <v>883.3</v>
      </c>
      <c r="IF29" s="2">
        <v>876.4</v>
      </c>
      <c r="IG29" s="2">
        <v>877.8</v>
      </c>
      <c r="IH29" s="2">
        <v>868.7</v>
      </c>
      <c r="II29" s="2">
        <v>858</v>
      </c>
      <c r="IJ29" s="2">
        <v>843.3</v>
      </c>
      <c r="IK29" s="2">
        <v>846.3</v>
      </c>
      <c r="IL29" s="2">
        <v>850.7</v>
      </c>
      <c r="IM29" s="2">
        <v>815.7</v>
      </c>
      <c r="IN29" s="2">
        <v>810.7</v>
      </c>
      <c r="IO29" s="2">
        <v>787.8</v>
      </c>
      <c r="IP29" s="2">
        <v>780.1</v>
      </c>
      <c r="IQ29" s="2">
        <v>799.7</v>
      </c>
      <c r="IR29" s="2">
        <v>795.9</v>
      </c>
      <c r="IS29" s="2">
        <v>790.6</v>
      </c>
      <c r="IT29" s="2">
        <v>784</v>
      </c>
    </row>
    <row r="30" spans="1:254" ht="15.9" customHeight="1">
      <c r="A30" s="65" t="s">
        <v>55</v>
      </c>
      <c r="B30" s="25" t="s">
        <v>56</v>
      </c>
      <c r="C30" s="39">
        <v>4475</v>
      </c>
      <c r="D30" s="38">
        <v>-135</v>
      </c>
      <c r="E30" s="29">
        <v>4610</v>
      </c>
      <c r="F30" s="29">
        <v>4630</v>
      </c>
      <c r="G30" s="29">
        <v>4255</v>
      </c>
      <c r="H30" s="29">
        <v>4015</v>
      </c>
      <c r="I30" s="29">
        <v>4115</v>
      </c>
      <c r="J30" s="29">
        <v>3660</v>
      </c>
      <c r="K30" s="29">
        <v>3740</v>
      </c>
      <c r="L30" s="29">
        <v>4150</v>
      </c>
      <c r="M30" s="29">
        <v>4245</v>
      </c>
      <c r="N30" s="29">
        <v>4315</v>
      </c>
      <c r="O30" s="29">
        <v>4345</v>
      </c>
      <c r="P30" s="29">
        <v>4330</v>
      </c>
      <c r="Q30" s="29">
        <v>4135</v>
      </c>
      <c r="R30" s="29">
        <v>4155</v>
      </c>
      <c r="S30" s="29">
        <v>4295</v>
      </c>
      <c r="T30" s="29">
        <v>4415</v>
      </c>
      <c r="U30" s="29">
        <v>4375</v>
      </c>
      <c r="V30" s="29">
        <v>4680</v>
      </c>
      <c r="W30" s="29">
        <v>4730</v>
      </c>
      <c r="X30" s="29">
        <v>4400</v>
      </c>
      <c r="Y30" s="29">
        <v>4430</v>
      </c>
      <c r="Z30" s="29">
        <v>4630</v>
      </c>
      <c r="AA30" s="29">
        <v>4980</v>
      </c>
      <c r="AB30" s="29">
        <v>4940</v>
      </c>
      <c r="AC30" s="29">
        <v>4970</v>
      </c>
      <c r="AD30" s="29">
        <v>5340</v>
      </c>
      <c r="AE30" s="29">
        <v>5150</v>
      </c>
      <c r="AF30" s="29">
        <v>5070</v>
      </c>
      <c r="AG30" s="29">
        <v>4830</v>
      </c>
      <c r="AH30" s="29">
        <v>5010</v>
      </c>
      <c r="AI30" s="29">
        <v>5040</v>
      </c>
      <c r="AJ30" s="29">
        <v>5450</v>
      </c>
      <c r="AK30" s="29">
        <v>5500</v>
      </c>
      <c r="AL30" s="29">
        <v>5260</v>
      </c>
      <c r="AM30" s="29">
        <v>5180</v>
      </c>
      <c r="AN30" s="29">
        <v>4990</v>
      </c>
      <c r="AO30" s="29">
        <v>4655</v>
      </c>
      <c r="AP30" s="29">
        <v>4845</v>
      </c>
      <c r="AQ30" s="29">
        <v>4395</v>
      </c>
      <c r="AR30" s="29">
        <v>3970</v>
      </c>
      <c r="AS30" s="29">
        <v>4225</v>
      </c>
      <c r="AT30" s="29">
        <v>4185</v>
      </c>
      <c r="AU30" s="29">
        <v>4115</v>
      </c>
      <c r="AV30" s="29">
        <v>4385</v>
      </c>
      <c r="AW30" s="29">
        <v>4515</v>
      </c>
      <c r="AX30" s="29">
        <v>4555</v>
      </c>
      <c r="AY30" s="29">
        <v>4545</v>
      </c>
      <c r="AZ30" s="29">
        <v>4720</v>
      </c>
      <c r="BA30" s="29">
        <v>4850</v>
      </c>
      <c r="BB30" s="29">
        <v>4865</v>
      </c>
      <c r="BC30" s="29">
        <v>5250</v>
      </c>
      <c r="BD30" s="29">
        <v>5140</v>
      </c>
      <c r="BE30" s="29">
        <v>5290</v>
      </c>
      <c r="BF30" s="29">
        <v>5140</v>
      </c>
      <c r="BG30" s="29">
        <v>4725</v>
      </c>
      <c r="BH30" s="29">
        <v>4665</v>
      </c>
      <c r="BI30" s="29">
        <v>4910</v>
      </c>
      <c r="BJ30" s="29">
        <v>5110</v>
      </c>
      <c r="BK30" s="29">
        <v>5060</v>
      </c>
      <c r="BL30" s="30">
        <v>4470</v>
      </c>
      <c r="BM30" s="2">
        <v>4440</v>
      </c>
      <c r="BN30" s="2">
        <v>4695</v>
      </c>
      <c r="BO30" s="2">
        <v>4675</v>
      </c>
      <c r="BP30" s="2">
        <v>4520</v>
      </c>
      <c r="BQ30" s="2">
        <v>4115</v>
      </c>
      <c r="BR30" s="2">
        <v>3715</v>
      </c>
      <c r="BS30" s="2">
        <v>3760</v>
      </c>
      <c r="BT30" s="2">
        <v>3765</v>
      </c>
      <c r="BU30" s="2">
        <v>3790</v>
      </c>
      <c r="BV30" s="2">
        <v>3770</v>
      </c>
      <c r="BW30" s="2">
        <v>3775</v>
      </c>
      <c r="BX30" s="2">
        <v>3845</v>
      </c>
      <c r="BY30" s="2">
        <v>3915</v>
      </c>
      <c r="BZ30" s="2">
        <v>3895</v>
      </c>
      <c r="CA30" s="2">
        <v>3760</v>
      </c>
      <c r="CB30" s="2">
        <v>3770</v>
      </c>
      <c r="CC30" s="2">
        <v>3695</v>
      </c>
      <c r="CD30" s="2">
        <v>3735</v>
      </c>
      <c r="CE30" s="2">
        <v>3645</v>
      </c>
      <c r="CF30" s="2">
        <v>3645</v>
      </c>
      <c r="CG30" s="2">
        <v>3455</v>
      </c>
      <c r="CH30" s="2">
        <v>3430</v>
      </c>
      <c r="CI30" s="2">
        <v>3240</v>
      </c>
      <c r="CJ30" s="2">
        <v>3225</v>
      </c>
      <c r="CK30" s="2">
        <v>3300</v>
      </c>
      <c r="CL30" s="2">
        <v>3365</v>
      </c>
      <c r="CM30" s="2">
        <v>3300</v>
      </c>
      <c r="CN30" s="2">
        <v>3265</v>
      </c>
      <c r="CO30" s="2">
        <v>3140</v>
      </c>
      <c r="CP30" s="2">
        <v>3260</v>
      </c>
      <c r="CQ30" s="2">
        <v>3300</v>
      </c>
      <c r="CR30" s="2">
        <v>2908</v>
      </c>
      <c r="CS30" s="2">
        <v>2762</v>
      </c>
      <c r="CT30" s="2">
        <v>2723</v>
      </c>
      <c r="CU30" s="2">
        <v>2984</v>
      </c>
      <c r="CV30" s="2">
        <v>3050</v>
      </c>
      <c r="CW30" s="2">
        <v>2970</v>
      </c>
      <c r="CX30" s="2">
        <v>2945</v>
      </c>
      <c r="CY30" s="2">
        <v>2904</v>
      </c>
      <c r="CZ30" s="2">
        <v>3020</v>
      </c>
      <c r="DA30" s="2">
        <v>3140</v>
      </c>
      <c r="DB30" s="2">
        <v>3090</v>
      </c>
      <c r="DC30" s="2">
        <v>2894</v>
      </c>
      <c r="DD30" s="2">
        <v>3115</v>
      </c>
      <c r="DE30" s="2">
        <v>3245</v>
      </c>
      <c r="DF30" s="2">
        <v>3200</v>
      </c>
      <c r="DG30" s="2">
        <v>3575</v>
      </c>
      <c r="DH30" s="2">
        <v>3575</v>
      </c>
      <c r="DI30" s="2">
        <v>3550</v>
      </c>
      <c r="DJ30" s="2">
        <v>3570</v>
      </c>
      <c r="DK30" s="2">
        <v>3430</v>
      </c>
      <c r="DL30" s="2">
        <v>3415</v>
      </c>
      <c r="DM30" s="2">
        <v>3475</v>
      </c>
      <c r="DN30" s="2">
        <v>3365</v>
      </c>
      <c r="DO30" s="2">
        <v>3225</v>
      </c>
      <c r="DP30" s="2">
        <v>3330</v>
      </c>
      <c r="DQ30" s="2">
        <v>3460</v>
      </c>
      <c r="DR30" s="2">
        <v>3695</v>
      </c>
      <c r="DS30" s="2">
        <v>3715</v>
      </c>
      <c r="DT30" s="2">
        <v>3555</v>
      </c>
      <c r="DU30" s="2">
        <v>3500</v>
      </c>
      <c r="DV30" s="2">
        <v>3415</v>
      </c>
      <c r="DW30" s="2">
        <v>3410</v>
      </c>
      <c r="DX30" s="2">
        <v>3450</v>
      </c>
      <c r="DY30" s="2">
        <v>3455</v>
      </c>
      <c r="DZ30" s="2">
        <v>3545</v>
      </c>
      <c r="EA30" s="2">
        <v>3575</v>
      </c>
      <c r="EB30" s="2">
        <v>3815</v>
      </c>
      <c r="EC30" s="2">
        <v>3660</v>
      </c>
      <c r="ED30" s="2">
        <v>3685</v>
      </c>
      <c r="EE30" s="2">
        <v>3580</v>
      </c>
      <c r="EF30" s="2">
        <v>3720</v>
      </c>
      <c r="EG30" s="2">
        <v>3710</v>
      </c>
      <c r="EH30" s="2">
        <v>3620</v>
      </c>
      <c r="EI30" s="2">
        <v>3625</v>
      </c>
      <c r="EJ30" s="2">
        <v>3680</v>
      </c>
      <c r="EK30" s="2">
        <v>3725</v>
      </c>
      <c r="EL30" s="2">
        <v>3485</v>
      </c>
      <c r="EM30" s="2">
        <v>3290</v>
      </c>
      <c r="EN30" s="2">
        <v>3150</v>
      </c>
      <c r="EO30" s="2">
        <v>3055</v>
      </c>
      <c r="EP30" s="2">
        <v>3115</v>
      </c>
      <c r="EQ30" s="2">
        <v>3080</v>
      </c>
      <c r="ER30" s="2">
        <v>3070</v>
      </c>
      <c r="ES30" s="2">
        <v>3055</v>
      </c>
      <c r="ET30" s="2">
        <v>3025</v>
      </c>
      <c r="EU30" s="2">
        <v>3165</v>
      </c>
      <c r="EV30" s="2">
        <v>3300</v>
      </c>
      <c r="EW30" s="2">
        <v>3200</v>
      </c>
      <c r="EX30" s="2">
        <v>2987</v>
      </c>
      <c r="EY30" s="2">
        <v>2840</v>
      </c>
      <c r="EZ30" s="2">
        <v>2864</v>
      </c>
      <c r="FA30" s="2">
        <v>2647</v>
      </c>
      <c r="FB30" s="2">
        <v>2639</v>
      </c>
      <c r="FC30" s="2">
        <v>2597</v>
      </c>
      <c r="FD30" s="2">
        <v>2635</v>
      </c>
      <c r="FE30" s="2">
        <v>2657</v>
      </c>
      <c r="FF30" s="2">
        <v>2715</v>
      </c>
      <c r="FG30" s="2">
        <v>2757</v>
      </c>
      <c r="FH30" s="2">
        <v>2875</v>
      </c>
      <c r="FI30" s="2">
        <v>2966</v>
      </c>
      <c r="FJ30" s="2">
        <v>2999</v>
      </c>
      <c r="FK30" s="2">
        <v>2988</v>
      </c>
      <c r="FL30" s="2">
        <v>2968</v>
      </c>
      <c r="FM30" s="2">
        <v>2975</v>
      </c>
      <c r="FN30" s="2">
        <v>3020</v>
      </c>
      <c r="FO30" s="2">
        <v>3100</v>
      </c>
      <c r="FP30" s="2">
        <v>3155</v>
      </c>
      <c r="FQ30" s="2">
        <v>3175</v>
      </c>
      <c r="FR30" s="2">
        <v>3040</v>
      </c>
      <c r="FS30" s="2">
        <v>3075</v>
      </c>
      <c r="FT30" s="2">
        <v>3075</v>
      </c>
      <c r="FU30" s="2">
        <v>3270</v>
      </c>
      <c r="FV30" s="2">
        <v>3135</v>
      </c>
      <c r="FW30" s="2">
        <v>3390</v>
      </c>
      <c r="FX30" s="2">
        <v>3665</v>
      </c>
      <c r="FY30" s="2">
        <v>3650</v>
      </c>
      <c r="FZ30" s="2">
        <v>3785</v>
      </c>
      <c r="GA30" s="2">
        <v>3820</v>
      </c>
      <c r="GB30" s="2">
        <v>3975</v>
      </c>
      <c r="GC30" s="2">
        <v>3990</v>
      </c>
      <c r="GD30" s="2">
        <v>3760</v>
      </c>
      <c r="GE30" s="2">
        <v>3960</v>
      </c>
      <c r="GF30" s="2">
        <v>3930</v>
      </c>
      <c r="GG30" s="2">
        <v>4155</v>
      </c>
      <c r="GH30" s="2">
        <v>3950</v>
      </c>
      <c r="GI30" s="2">
        <v>4060</v>
      </c>
      <c r="GJ30" s="2">
        <v>3930</v>
      </c>
      <c r="GK30" s="2">
        <v>3915</v>
      </c>
      <c r="GL30" s="2">
        <v>3925</v>
      </c>
      <c r="GM30" s="2">
        <v>3920</v>
      </c>
      <c r="GN30" s="2">
        <v>3810</v>
      </c>
      <c r="GO30" s="2">
        <v>3755</v>
      </c>
      <c r="GP30" s="2">
        <v>3860</v>
      </c>
      <c r="GQ30" s="2">
        <v>3810</v>
      </c>
      <c r="GR30" s="2">
        <v>3735</v>
      </c>
      <c r="GS30" s="2">
        <v>3715</v>
      </c>
      <c r="GT30" s="2">
        <v>3450</v>
      </c>
      <c r="GU30" s="2">
        <v>3410</v>
      </c>
      <c r="GV30" s="2">
        <v>3530</v>
      </c>
      <c r="GW30" s="2">
        <v>3610</v>
      </c>
      <c r="GX30" s="2">
        <v>3510</v>
      </c>
      <c r="GY30" s="2">
        <v>3670</v>
      </c>
      <c r="GZ30" s="2">
        <v>3570</v>
      </c>
      <c r="HA30" s="2">
        <v>3435</v>
      </c>
      <c r="HB30" s="2">
        <v>3410</v>
      </c>
      <c r="HC30" s="2">
        <v>3315</v>
      </c>
      <c r="HD30" s="2">
        <v>3400</v>
      </c>
      <c r="HE30" s="2">
        <v>3360</v>
      </c>
      <c r="HF30" s="2">
        <v>3400</v>
      </c>
      <c r="HG30" s="2">
        <v>3510</v>
      </c>
      <c r="HH30" s="2">
        <v>3480</v>
      </c>
      <c r="HI30" s="2">
        <v>3385</v>
      </c>
      <c r="HJ30" s="2">
        <v>3485</v>
      </c>
      <c r="HK30" s="2">
        <v>3445</v>
      </c>
      <c r="HL30" s="2">
        <v>3410</v>
      </c>
      <c r="HM30" s="2">
        <v>3470</v>
      </c>
      <c r="HN30" s="2">
        <v>3355</v>
      </c>
      <c r="HO30" s="2">
        <v>3380</v>
      </c>
      <c r="HP30" s="2">
        <v>3330</v>
      </c>
      <c r="HQ30" s="2">
        <v>3345</v>
      </c>
      <c r="HR30" s="2">
        <v>3355</v>
      </c>
      <c r="HS30" s="2">
        <v>3330</v>
      </c>
      <c r="HT30" s="2">
        <v>3195</v>
      </c>
      <c r="HU30" s="2">
        <v>3200</v>
      </c>
      <c r="HV30" s="2">
        <v>3225</v>
      </c>
      <c r="HW30" s="2">
        <v>3255</v>
      </c>
      <c r="HX30" s="2">
        <v>3285</v>
      </c>
      <c r="HY30" s="2">
        <v>3250</v>
      </c>
      <c r="HZ30" s="2">
        <v>3075</v>
      </c>
      <c r="IA30" s="2">
        <v>3030</v>
      </c>
      <c r="IB30" s="2">
        <v>3015</v>
      </c>
      <c r="IC30" s="2">
        <v>2991</v>
      </c>
      <c r="ID30" s="2">
        <v>3045</v>
      </c>
      <c r="IE30" s="2">
        <v>3155</v>
      </c>
      <c r="IF30" s="2">
        <v>3325</v>
      </c>
      <c r="IG30" s="2">
        <v>3435</v>
      </c>
      <c r="IH30" s="2">
        <v>3040</v>
      </c>
      <c r="II30" s="2">
        <v>3055</v>
      </c>
      <c r="IJ30" s="2">
        <v>2870</v>
      </c>
      <c r="IK30" s="2">
        <v>2870</v>
      </c>
      <c r="IL30" s="2">
        <v>2735</v>
      </c>
      <c r="IM30" s="2">
        <v>2839</v>
      </c>
      <c r="IN30" s="2">
        <v>2813</v>
      </c>
      <c r="IO30" s="2">
        <v>2738</v>
      </c>
      <c r="IP30" s="2">
        <v>2636</v>
      </c>
      <c r="IQ30" s="2">
        <v>2763</v>
      </c>
      <c r="IR30" s="2">
        <v>2823</v>
      </c>
      <c r="IS30" s="2">
        <v>2845</v>
      </c>
      <c r="IT30" s="2">
        <v>2885</v>
      </c>
    </row>
    <row r="31" spans="1:254" ht="15.9" customHeight="1">
      <c r="A31" s="65" t="s">
        <v>57</v>
      </c>
      <c r="B31" s="25" t="s">
        <v>58</v>
      </c>
      <c r="C31" s="39">
        <v>1703.5</v>
      </c>
      <c r="D31" s="38">
        <v>16.5</v>
      </c>
      <c r="E31" s="29">
        <v>1687</v>
      </c>
      <c r="F31" s="29">
        <v>1666.5</v>
      </c>
      <c r="G31" s="29">
        <v>1666.5</v>
      </c>
      <c r="H31" s="29">
        <v>1646.5</v>
      </c>
      <c r="I31" s="29">
        <v>1693</v>
      </c>
      <c r="J31" s="29">
        <v>1705</v>
      </c>
      <c r="K31" s="29">
        <v>1711.5</v>
      </c>
      <c r="L31" s="29">
        <v>1748.75</v>
      </c>
      <c r="M31" s="29">
        <v>1730.5</v>
      </c>
      <c r="N31" s="29">
        <v>1714.75</v>
      </c>
      <c r="O31" s="29">
        <v>1720.5</v>
      </c>
      <c r="P31" s="29">
        <v>1720</v>
      </c>
      <c r="Q31" s="29">
        <v>1683.5</v>
      </c>
      <c r="R31" s="29">
        <v>1675.5</v>
      </c>
      <c r="S31" s="29">
        <v>1693</v>
      </c>
      <c r="T31" s="29">
        <v>1691.75</v>
      </c>
      <c r="U31" s="29">
        <v>1669.25</v>
      </c>
      <c r="V31" s="29">
        <v>1668.5</v>
      </c>
      <c r="W31" s="29">
        <v>1660.25</v>
      </c>
      <c r="X31" s="29">
        <v>1651.5</v>
      </c>
      <c r="Y31" s="29">
        <v>1666</v>
      </c>
      <c r="Z31" s="29">
        <v>1660.75</v>
      </c>
      <c r="AA31" s="29">
        <v>1635</v>
      </c>
      <c r="AB31" s="29">
        <v>1594.25</v>
      </c>
      <c r="AC31" s="29">
        <v>1572.75</v>
      </c>
      <c r="AD31" s="29">
        <v>1542.5</v>
      </c>
      <c r="AE31" s="29">
        <v>1538.5</v>
      </c>
      <c r="AF31" s="29">
        <v>1517.5</v>
      </c>
      <c r="AG31" s="29">
        <v>1510.5</v>
      </c>
      <c r="AH31" s="29">
        <v>1508.5</v>
      </c>
      <c r="AI31" s="29">
        <v>1527</v>
      </c>
      <c r="AJ31" s="29">
        <v>1545.5</v>
      </c>
      <c r="AK31" s="29">
        <v>1554.5</v>
      </c>
      <c r="AL31" s="29">
        <v>1545</v>
      </c>
      <c r="AM31" s="29">
        <v>1544.25</v>
      </c>
      <c r="AN31" s="29">
        <v>1520.25</v>
      </c>
      <c r="AO31" s="29">
        <v>1499.75</v>
      </c>
      <c r="AP31" s="29">
        <v>1542.25</v>
      </c>
      <c r="AQ31" s="29">
        <v>1504</v>
      </c>
      <c r="AR31" s="29">
        <v>1484.25</v>
      </c>
      <c r="AS31" s="29">
        <v>1524</v>
      </c>
      <c r="AT31" s="29">
        <v>1496.25</v>
      </c>
      <c r="AU31" s="29">
        <v>1461.75</v>
      </c>
      <c r="AV31" s="29">
        <v>1486.75</v>
      </c>
      <c r="AW31" s="29">
        <v>1451.5</v>
      </c>
      <c r="AX31" s="29">
        <v>1430.5</v>
      </c>
      <c r="AY31" s="29">
        <v>1389</v>
      </c>
      <c r="AZ31" s="29">
        <v>1390.25</v>
      </c>
      <c r="BA31" s="29">
        <v>1412.5</v>
      </c>
      <c r="BB31" s="29">
        <v>1399.75</v>
      </c>
      <c r="BC31" s="29">
        <v>1422.5</v>
      </c>
      <c r="BD31" s="29">
        <v>1424.5</v>
      </c>
      <c r="BE31" s="29">
        <v>1415.25</v>
      </c>
      <c r="BF31" s="29">
        <v>1427.75</v>
      </c>
      <c r="BG31" s="29">
        <v>1445.25</v>
      </c>
      <c r="BH31" s="29">
        <v>1451.75</v>
      </c>
      <c r="BI31" s="29">
        <v>1428.75</v>
      </c>
      <c r="BJ31" s="29">
        <v>1409.5</v>
      </c>
      <c r="BK31" s="29">
        <v>1413.75</v>
      </c>
      <c r="BL31" s="30">
        <v>1420.5</v>
      </c>
      <c r="BM31" s="2">
        <v>1415.25</v>
      </c>
      <c r="BN31" s="2">
        <v>1405.75</v>
      </c>
      <c r="BO31" s="2">
        <v>1377.5</v>
      </c>
      <c r="BP31" s="2">
        <v>1371</v>
      </c>
      <c r="BQ31" s="2">
        <v>1401.75</v>
      </c>
      <c r="BR31" s="2">
        <v>1339.25</v>
      </c>
      <c r="BS31" s="2">
        <v>1313</v>
      </c>
      <c r="BT31" s="2">
        <v>1332.25</v>
      </c>
      <c r="BU31" s="2">
        <v>1287.25</v>
      </c>
      <c r="BV31" s="2">
        <v>1286.75</v>
      </c>
      <c r="BW31" s="2">
        <v>1293</v>
      </c>
      <c r="BX31" s="2">
        <v>1299.75</v>
      </c>
      <c r="BY31" s="2">
        <v>1325</v>
      </c>
      <c r="BZ31" s="2">
        <v>1354.75</v>
      </c>
      <c r="CA31" s="2">
        <v>1367</v>
      </c>
      <c r="CB31" s="2">
        <v>1376.75</v>
      </c>
      <c r="CC31" s="2">
        <v>1368.75</v>
      </c>
      <c r="CD31" s="2">
        <v>1355.5</v>
      </c>
      <c r="CE31" s="2">
        <v>1345</v>
      </c>
      <c r="CF31" s="2">
        <v>1340.75</v>
      </c>
      <c r="CG31" s="2">
        <v>1357</v>
      </c>
      <c r="CH31" s="2">
        <v>1345.5</v>
      </c>
      <c r="CI31" s="2">
        <v>1300</v>
      </c>
      <c r="CJ31" s="2">
        <v>1291</v>
      </c>
      <c r="CK31" s="2">
        <v>1288.25</v>
      </c>
      <c r="CL31" s="2">
        <v>1317.5</v>
      </c>
      <c r="CM31" s="2">
        <v>1296</v>
      </c>
      <c r="CN31" s="2">
        <v>1260.75</v>
      </c>
      <c r="CO31" s="2">
        <v>1239</v>
      </c>
      <c r="CP31" s="2">
        <v>1285.25</v>
      </c>
      <c r="CQ31" s="2">
        <v>1291.5</v>
      </c>
      <c r="CR31" s="2">
        <v>1288.25</v>
      </c>
      <c r="CS31" s="2">
        <v>1252</v>
      </c>
      <c r="CT31" s="2">
        <v>1222.5</v>
      </c>
      <c r="CU31" s="2">
        <v>1270.25</v>
      </c>
      <c r="CV31" s="2">
        <v>1283.5</v>
      </c>
      <c r="CW31" s="2">
        <v>1250.5</v>
      </c>
      <c r="CX31" s="2">
        <v>1243</v>
      </c>
      <c r="CY31" s="2">
        <v>1246.75</v>
      </c>
      <c r="CZ31" s="2">
        <v>1256.5</v>
      </c>
      <c r="DA31" s="2">
        <v>1301.25</v>
      </c>
      <c r="DB31" s="2">
        <v>1292.75</v>
      </c>
      <c r="DC31" s="2">
        <v>1252.5</v>
      </c>
      <c r="DD31" s="2">
        <v>1299</v>
      </c>
      <c r="DE31" s="2">
        <v>1315.75</v>
      </c>
      <c r="DF31" s="2">
        <v>1281.25</v>
      </c>
      <c r="DG31" s="2">
        <v>1331.5</v>
      </c>
      <c r="DH31" s="2">
        <v>1333.75</v>
      </c>
      <c r="DI31" s="2">
        <v>1372</v>
      </c>
      <c r="DJ31" s="2">
        <v>1367.75</v>
      </c>
      <c r="DK31" s="2">
        <v>1349.5</v>
      </c>
      <c r="DL31" s="2">
        <v>1363.25</v>
      </c>
      <c r="DM31" s="2">
        <v>1399.75</v>
      </c>
      <c r="DN31" s="2">
        <v>1419.25</v>
      </c>
      <c r="DO31" s="2">
        <v>1398.25</v>
      </c>
      <c r="DP31" s="2">
        <v>1394.25</v>
      </c>
      <c r="DQ31" s="2">
        <v>1432.75</v>
      </c>
      <c r="DR31" s="2">
        <v>1452</v>
      </c>
      <c r="DS31" s="2">
        <v>1447.5</v>
      </c>
      <c r="DT31" s="2">
        <v>1419.25</v>
      </c>
      <c r="DU31" s="2">
        <v>1397.25</v>
      </c>
      <c r="DV31" s="2">
        <v>1356</v>
      </c>
      <c r="DW31" s="2">
        <v>1359</v>
      </c>
      <c r="DX31" s="2">
        <v>1342.25</v>
      </c>
      <c r="DY31" s="2">
        <v>1304.25</v>
      </c>
      <c r="DZ31" s="2">
        <v>1286</v>
      </c>
      <c r="EA31" s="2">
        <v>1279.5</v>
      </c>
      <c r="EB31" s="2">
        <v>1267.75</v>
      </c>
      <c r="EC31" s="2">
        <v>1258</v>
      </c>
      <c r="ED31" s="2">
        <v>1260.25</v>
      </c>
      <c r="EE31" s="2">
        <v>1252.25</v>
      </c>
      <c r="EF31" s="2">
        <v>1261.5</v>
      </c>
      <c r="EG31" s="2">
        <v>1265.5</v>
      </c>
      <c r="EH31" s="2">
        <v>1263.25</v>
      </c>
      <c r="EI31" s="2">
        <v>1284</v>
      </c>
      <c r="EJ31" s="2">
        <v>1291</v>
      </c>
      <c r="EK31" s="2">
        <v>1295.25</v>
      </c>
      <c r="EL31" s="2">
        <v>1296.25</v>
      </c>
      <c r="EM31" s="2">
        <v>1273</v>
      </c>
      <c r="EN31" s="2">
        <v>1266.25</v>
      </c>
      <c r="EO31" s="2">
        <v>1245.25</v>
      </c>
      <c r="EP31" s="2">
        <v>1232.5</v>
      </c>
      <c r="EQ31" s="2">
        <v>1248</v>
      </c>
      <c r="ER31" s="2">
        <v>1253.75</v>
      </c>
      <c r="ES31" s="2">
        <v>1219.25</v>
      </c>
      <c r="ET31" s="2">
        <v>1203.5</v>
      </c>
      <c r="EU31" s="2">
        <v>1204</v>
      </c>
      <c r="EV31" s="2">
        <v>1194.25</v>
      </c>
      <c r="EW31" s="2">
        <v>1191.25</v>
      </c>
      <c r="EX31" s="2">
        <v>1199.25</v>
      </c>
      <c r="EY31" s="2">
        <v>1202.5</v>
      </c>
      <c r="EZ31" s="2">
        <v>1193</v>
      </c>
      <c r="FA31" s="2">
        <v>1181.25</v>
      </c>
      <c r="FB31" s="2">
        <v>1165.5</v>
      </c>
      <c r="FC31" s="2">
        <v>1157</v>
      </c>
      <c r="FD31" s="2">
        <v>1185.25</v>
      </c>
      <c r="FE31" s="2">
        <v>1187.5</v>
      </c>
      <c r="FF31" s="2">
        <v>1179.75</v>
      </c>
      <c r="FG31" s="2">
        <v>1168.25</v>
      </c>
      <c r="FH31" s="2">
        <v>1162.25</v>
      </c>
      <c r="FI31" s="2">
        <v>1150.75</v>
      </c>
      <c r="FJ31" s="2">
        <v>1143.75</v>
      </c>
      <c r="FK31" s="2">
        <v>1139.75</v>
      </c>
      <c r="FL31" s="2">
        <v>1137.5</v>
      </c>
      <c r="FM31" s="2">
        <v>1129.5</v>
      </c>
      <c r="FN31" s="2">
        <v>1132.5</v>
      </c>
      <c r="FO31" s="2">
        <v>1146.25</v>
      </c>
      <c r="FP31" s="2">
        <v>1136</v>
      </c>
      <c r="FQ31" s="2">
        <v>1139.5</v>
      </c>
      <c r="FR31" s="2">
        <v>1129.25</v>
      </c>
      <c r="FS31" s="2">
        <v>1142.5</v>
      </c>
      <c r="FT31" s="2">
        <v>1096.5</v>
      </c>
      <c r="FU31" s="2">
        <v>1089</v>
      </c>
      <c r="FV31" s="2">
        <v>1076.75</v>
      </c>
      <c r="FW31" s="2">
        <v>1077.5</v>
      </c>
      <c r="FX31" s="2">
        <v>1095</v>
      </c>
      <c r="FY31" s="2">
        <v>1105.5</v>
      </c>
      <c r="FZ31" s="2">
        <v>1100</v>
      </c>
      <c r="GA31" s="2">
        <v>1104.75</v>
      </c>
      <c r="GB31" s="2">
        <v>1088</v>
      </c>
      <c r="GC31" s="2">
        <v>1079.25</v>
      </c>
      <c r="GD31" s="2">
        <v>1064.25</v>
      </c>
      <c r="GE31" s="2">
        <v>1073.5</v>
      </c>
      <c r="GF31" s="2">
        <v>1077.5</v>
      </c>
      <c r="GG31" s="2">
        <v>1067.5</v>
      </c>
      <c r="GH31" s="2">
        <v>1063.5</v>
      </c>
      <c r="GI31" s="2">
        <v>1058</v>
      </c>
      <c r="GJ31" s="2">
        <v>1049.5</v>
      </c>
      <c r="GK31" s="2">
        <v>1058.5</v>
      </c>
      <c r="GL31" s="2">
        <v>1052.25</v>
      </c>
      <c r="GM31" s="2">
        <v>1036</v>
      </c>
      <c r="GN31" s="2">
        <v>1036.75</v>
      </c>
      <c r="GO31" s="2">
        <v>1042</v>
      </c>
      <c r="GP31" s="2">
        <v>1056</v>
      </c>
      <c r="GQ31" s="2">
        <v>1047.5</v>
      </c>
      <c r="GR31" s="2">
        <v>1018.25</v>
      </c>
      <c r="GS31" s="2">
        <v>1041</v>
      </c>
      <c r="GT31" s="2">
        <v>1030</v>
      </c>
      <c r="GU31" s="2">
        <v>1023.25</v>
      </c>
      <c r="GV31" s="2">
        <v>1050.75</v>
      </c>
      <c r="GW31" s="2">
        <v>1058.75</v>
      </c>
      <c r="GX31" s="2">
        <v>1061.25</v>
      </c>
      <c r="GY31" s="2">
        <v>1062.5</v>
      </c>
      <c r="GZ31" s="2">
        <v>1057.5</v>
      </c>
      <c r="HA31" s="2">
        <v>1047.5</v>
      </c>
      <c r="HB31" s="2">
        <v>1043.75</v>
      </c>
      <c r="HC31" s="2">
        <v>1059</v>
      </c>
      <c r="HD31" s="2">
        <v>1081.75</v>
      </c>
      <c r="HE31" s="2">
        <v>1074.25</v>
      </c>
      <c r="HF31" s="2">
        <v>1096.5</v>
      </c>
      <c r="HG31" s="2">
        <v>1086</v>
      </c>
      <c r="HH31" s="2">
        <v>1094.25</v>
      </c>
      <c r="HI31" s="2">
        <v>1078.5</v>
      </c>
      <c r="HJ31" s="2">
        <v>1081.25</v>
      </c>
      <c r="HK31" s="2">
        <v>1067.5</v>
      </c>
      <c r="HL31" s="2">
        <v>1061.25</v>
      </c>
      <c r="HM31" s="2">
        <v>1069.25</v>
      </c>
      <c r="HN31" s="2">
        <v>1074.75</v>
      </c>
      <c r="HO31" s="2">
        <v>1073</v>
      </c>
      <c r="HP31" s="2">
        <v>1078.25</v>
      </c>
      <c r="HQ31" s="2">
        <v>1071</v>
      </c>
      <c r="HR31" s="2">
        <v>1067.25</v>
      </c>
      <c r="HS31" s="2">
        <v>1068.5</v>
      </c>
      <c r="HT31" s="2">
        <v>1058.25</v>
      </c>
      <c r="HU31" s="2">
        <v>1062.5</v>
      </c>
      <c r="HV31" s="2">
        <v>1070.75</v>
      </c>
      <c r="HW31" s="2">
        <v>1061.25</v>
      </c>
      <c r="HX31" s="2">
        <v>1054.75</v>
      </c>
      <c r="HY31" s="2">
        <v>1061</v>
      </c>
      <c r="HZ31" s="2">
        <v>1064.75</v>
      </c>
      <c r="IA31" s="2">
        <v>1080.25</v>
      </c>
      <c r="IB31" s="2">
        <v>1093.25</v>
      </c>
      <c r="IC31" s="2">
        <v>1081.25</v>
      </c>
      <c r="ID31" s="2">
        <v>1060.75</v>
      </c>
      <c r="IE31" s="2">
        <v>1063</v>
      </c>
      <c r="IF31" s="2">
        <v>1064.75</v>
      </c>
      <c r="IG31" s="2">
        <v>1074</v>
      </c>
      <c r="IH31" s="2">
        <v>1083.25</v>
      </c>
      <c r="II31" s="2">
        <v>1049.25</v>
      </c>
      <c r="IJ31" s="2">
        <v>1049.25</v>
      </c>
      <c r="IK31" s="2">
        <v>1046.25</v>
      </c>
      <c r="IL31" s="2">
        <v>1023.75</v>
      </c>
      <c r="IM31" s="2">
        <v>1010.25</v>
      </c>
      <c r="IN31" s="2">
        <v>991.25</v>
      </c>
      <c r="IO31" s="2">
        <v>986.5</v>
      </c>
      <c r="IP31" s="2">
        <v>973.25</v>
      </c>
      <c r="IQ31" s="2">
        <v>1003.5</v>
      </c>
      <c r="IR31" s="2">
        <v>994.25</v>
      </c>
      <c r="IS31" s="2">
        <v>1008.75</v>
      </c>
      <c r="IT31" s="2">
        <v>997</v>
      </c>
    </row>
    <row r="32" spans="1:254" ht="15.9" customHeight="1">
      <c r="A32" s="65" t="s">
        <v>59</v>
      </c>
      <c r="B32" s="25" t="s">
        <v>60</v>
      </c>
      <c r="C32" s="39">
        <v>1415</v>
      </c>
      <c r="D32" s="38">
        <v>42</v>
      </c>
      <c r="E32" s="29">
        <v>1373</v>
      </c>
      <c r="F32" s="29">
        <v>1373</v>
      </c>
      <c r="G32" s="29">
        <v>1347</v>
      </c>
      <c r="H32" s="29">
        <v>1356</v>
      </c>
      <c r="I32" s="29">
        <v>1464</v>
      </c>
      <c r="J32" s="29">
        <v>1483</v>
      </c>
      <c r="K32" s="29">
        <v>1505</v>
      </c>
      <c r="L32" s="29">
        <v>1540</v>
      </c>
      <c r="M32" s="29">
        <v>1522</v>
      </c>
      <c r="N32" s="29">
        <v>1585</v>
      </c>
      <c r="O32" s="29">
        <v>1599</v>
      </c>
      <c r="P32" s="29">
        <v>1525</v>
      </c>
      <c r="Q32" s="29">
        <v>1519</v>
      </c>
      <c r="R32" s="29">
        <v>1479</v>
      </c>
      <c r="S32" s="29">
        <v>1461</v>
      </c>
      <c r="T32" s="29">
        <v>1404</v>
      </c>
      <c r="U32" s="29">
        <v>1363</v>
      </c>
      <c r="V32" s="29">
        <v>1365</v>
      </c>
      <c r="W32" s="29">
        <v>1336</v>
      </c>
      <c r="X32" s="29">
        <v>1357</v>
      </c>
      <c r="Y32" s="29">
        <v>1353</v>
      </c>
      <c r="Z32" s="29">
        <v>1345</v>
      </c>
      <c r="AA32" s="29">
        <v>1346</v>
      </c>
      <c r="AB32" s="29">
        <v>1339</v>
      </c>
      <c r="AC32" s="29">
        <v>1343</v>
      </c>
      <c r="AD32" s="29">
        <v>1301</v>
      </c>
      <c r="AE32" s="29">
        <v>1321</v>
      </c>
      <c r="AF32" s="29">
        <v>1271</v>
      </c>
      <c r="AG32" s="29">
        <v>1274</v>
      </c>
      <c r="AH32" s="29">
        <v>1255</v>
      </c>
      <c r="AI32" s="29">
        <v>1211</v>
      </c>
      <c r="AJ32" s="29">
        <v>1211</v>
      </c>
      <c r="AK32" s="29">
        <v>1209</v>
      </c>
      <c r="AL32" s="29">
        <v>1220</v>
      </c>
      <c r="AM32" s="29">
        <v>1238</v>
      </c>
      <c r="AN32" s="29">
        <v>1259</v>
      </c>
      <c r="AO32" s="29">
        <v>1253</v>
      </c>
      <c r="AP32" s="29">
        <v>1249</v>
      </c>
      <c r="AQ32" s="29">
        <v>1227</v>
      </c>
      <c r="AR32" s="29">
        <v>1219</v>
      </c>
      <c r="AS32" s="29">
        <v>1239</v>
      </c>
      <c r="AT32" s="29">
        <v>1256</v>
      </c>
      <c r="AU32" s="29">
        <v>1270</v>
      </c>
      <c r="AV32" s="29">
        <v>1262</v>
      </c>
      <c r="AW32" s="29">
        <v>1213</v>
      </c>
      <c r="AX32" s="29">
        <v>1236</v>
      </c>
      <c r="AY32" s="29">
        <v>1235</v>
      </c>
      <c r="AZ32" s="29">
        <v>1264</v>
      </c>
      <c r="BA32" s="29">
        <v>1361</v>
      </c>
      <c r="BB32" s="29">
        <v>1379</v>
      </c>
      <c r="BC32" s="29">
        <v>1406</v>
      </c>
      <c r="BD32" s="29">
        <v>1372</v>
      </c>
      <c r="BE32" s="29">
        <v>1389</v>
      </c>
      <c r="BF32" s="29">
        <v>1384</v>
      </c>
      <c r="BG32" s="29">
        <v>1426</v>
      </c>
      <c r="BH32" s="29">
        <v>1420</v>
      </c>
      <c r="BI32" s="29">
        <v>1512</v>
      </c>
      <c r="BJ32" s="29">
        <v>1490</v>
      </c>
      <c r="BK32" s="29">
        <v>1550</v>
      </c>
      <c r="BL32" s="30">
        <v>1487</v>
      </c>
      <c r="BM32" s="2">
        <v>1612</v>
      </c>
      <c r="BN32" s="2">
        <v>1513</v>
      </c>
      <c r="BO32" s="2">
        <v>1484</v>
      </c>
      <c r="BP32" s="2">
        <v>1460</v>
      </c>
      <c r="BQ32" s="2">
        <v>1432</v>
      </c>
      <c r="BR32" s="2">
        <v>1374</v>
      </c>
      <c r="BS32" s="2">
        <v>1334</v>
      </c>
      <c r="BT32" s="2">
        <v>1305</v>
      </c>
      <c r="BU32" s="2">
        <v>1437</v>
      </c>
      <c r="BV32" s="2">
        <v>1446</v>
      </c>
      <c r="BW32" s="2">
        <v>1455</v>
      </c>
      <c r="BX32" s="2">
        <v>1526</v>
      </c>
      <c r="BY32" s="2">
        <v>1500</v>
      </c>
      <c r="BZ32" s="2">
        <v>1472</v>
      </c>
      <c r="CA32" s="2">
        <v>1443</v>
      </c>
      <c r="CB32" s="2">
        <v>1407</v>
      </c>
      <c r="CC32" s="2">
        <v>1370</v>
      </c>
      <c r="CD32" s="2">
        <v>1339</v>
      </c>
      <c r="CE32" s="2">
        <v>1336</v>
      </c>
      <c r="CF32" s="2">
        <v>1327</v>
      </c>
      <c r="CG32" s="2">
        <v>1340</v>
      </c>
      <c r="CH32" s="2">
        <v>1317</v>
      </c>
      <c r="CI32" s="2">
        <v>1319</v>
      </c>
      <c r="CJ32" s="2">
        <v>1296</v>
      </c>
      <c r="CK32" s="2">
        <v>1309</v>
      </c>
      <c r="CL32" s="2">
        <v>1296</v>
      </c>
      <c r="CM32" s="2">
        <v>1294</v>
      </c>
      <c r="CN32" s="2">
        <v>1292</v>
      </c>
      <c r="CO32" s="2">
        <v>1278</v>
      </c>
      <c r="CP32" s="2">
        <v>1280</v>
      </c>
      <c r="CQ32" s="2">
        <v>1256</v>
      </c>
      <c r="CR32" s="2">
        <v>1223</v>
      </c>
      <c r="CS32" s="2">
        <v>1206</v>
      </c>
      <c r="CT32" s="2">
        <v>1189</v>
      </c>
      <c r="CU32" s="2">
        <v>1261</v>
      </c>
      <c r="CV32" s="2">
        <v>1292</v>
      </c>
      <c r="CW32" s="2">
        <v>1289</v>
      </c>
      <c r="CX32" s="2">
        <v>1276</v>
      </c>
      <c r="CY32" s="2">
        <v>1287</v>
      </c>
      <c r="CZ32" s="2">
        <v>1290</v>
      </c>
      <c r="DA32" s="2">
        <v>1312</v>
      </c>
      <c r="DB32" s="2">
        <v>1279</v>
      </c>
      <c r="DC32" s="2">
        <v>1256</v>
      </c>
      <c r="DD32" s="2">
        <v>1276</v>
      </c>
      <c r="DE32" s="2">
        <v>1303</v>
      </c>
      <c r="DF32" s="2">
        <v>1296</v>
      </c>
      <c r="DG32" s="2">
        <v>1347</v>
      </c>
      <c r="DH32" s="2">
        <v>1336</v>
      </c>
      <c r="DI32" s="2">
        <v>1327</v>
      </c>
      <c r="DJ32" s="2">
        <v>1299</v>
      </c>
      <c r="DK32" s="2">
        <v>1304</v>
      </c>
      <c r="DL32" s="2">
        <v>1284</v>
      </c>
      <c r="DM32" s="2">
        <v>1258</v>
      </c>
      <c r="DN32" s="2">
        <v>1250</v>
      </c>
      <c r="DO32" s="2">
        <v>1213</v>
      </c>
      <c r="DP32" s="2">
        <v>1204</v>
      </c>
      <c r="DQ32" s="2">
        <v>1196</v>
      </c>
      <c r="DR32" s="2">
        <v>1195</v>
      </c>
      <c r="DS32" s="2">
        <v>1189</v>
      </c>
      <c r="DT32" s="2">
        <v>1164</v>
      </c>
      <c r="DU32" s="2">
        <v>1163</v>
      </c>
      <c r="DV32" s="2">
        <v>1196</v>
      </c>
      <c r="DW32" s="2">
        <v>1215</v>
      </c>
      <c r="DX32" s="2">
        <v>1199</v>
      </c>
      <c r="DY32" s="2">
        <v>1195</v>
      </c>
      <c r="DZ32" s="2">
        <v>1204</v>
      </c>
      <c r="EA32" s="2">
        <v>1181</v>
      </c>
      <c r="EB32" s="2">
        <v>1172</v>
      </c>
      <c r="EC32" s="2">
        <v>1169</v>
      </c>
      <c r="ED32" s="2">
        <v>1172</v>
      </c>
      <c r="EE32" s="2">
        <v>1189</v>
      </c>
      <c r="EF32" s="2">
        <v>1206</v>
      </c>
      <c r="EG32" s="2">
        <v>1196</v>
      </c>
      <c r="EH32" s="2">
        <v>1196</v>
      </c>
      <c r="EI32" s="2">
        <v>1189</v>
      </c>
      <c r="EJ32" s="2">
        <v>1190</v>
      </c>
      <c r="EK32" s="2">
        <v>1186</v>
      </c>
      <c r="EL32" s="2">
        <v>1193</v>
      </c>
      <c r="EM32" s="2">
        <v>1204</v>
      </c>
      <c r="EN32" s="2">
        <v>1205</v>
      </c>
      <c r="EO32" s="2">
        <v>1195</v>
      </c>
      <c r="EP32" s="2">
        <v>1198</v>
      </c>
      <c r="EQ32" s="2">
        <v>1197</v>
      </c>
      <c r="ER32" s="2">
        <v>1204</v>
      </c>
      <c r="ES32" s="2">
        <v>1179</v>
      </c>
      <c r="ET32" s="2">
        <v>1172</v>
      </c>
      <c r="EU32" s="2">
        <v>1165</v>
      </c>
      <c r="EV32" s="2">
        <v>1179</v>
      </c>
      <c r="EW32" s="2">
        <v>1166</v>
      </c>
      <c r="EX32" s="2">
        <v>1160</v>
      </c>
      <c r="EY32" s="2">
        <v>1149</v>
      </c>
      <c r="EZ32" s="2">
        <v>1145</v>
      </c>
      <c r="FA32" s="2">
        <v>1133</v>
      </c>
      <c r="FB32" s="2">
        <v>1137</v>
      </c>
      <c r="FC32" s="2">
        <v>1119</v>
      </c>
      <c r="FD32" s="2">
        <v>1118</v>
      </c>
      <c r="FE32" s="2">
        <v>1118</v>
      </c>
      <c r="FF32" s="2">
        <v>1114</v>
      </c>
      <c r="FG32" s="2">
        <v>1117</v>
      </c>
      <c r="FH32" s="2">
        <v>1119</v>
      </c>
      <c r="FI32" s="2">
        <v>1116</v>
      </c>
      <c r="FJ32" s="2">
        <v>1116</v>
      </c>
      <c r="FK32" s="2">
        <v>1101</v>
      </c>
      <c r="FL32" s="2">
        <v>1104</v>
      </c>
      <c r="FM32" s="2">
        <v>1102</v>
      </c>
      <c r="FN32" s="2">
        <v>1116</v>
      </c>
      <c r="FO32" s="2">
        <v>1120</v>
      </c>
      <c r="FP32" s="2">
        <v>1113</v>
      </c>
      <c r="FQ32" s="2">
        <v>1094</v>
      </c>
      <c r="FR32" s="2">
        <v>1090</v>
      </c>
      <c r="FS32" s="2">
        <v>1074</v>
      </c>
      <c r="FT32" s="2">
        <v>1064</v>
      </c>
      <c r="FU32" s="2">
        <v>1061</v>
      </c>
      <c r="FV32" s="2">
        <v>1062</v>
      </c>
      <c r="FW32" s="2">
        <v>1065</v>
      </c>
      <c r="FX32" s="2">
        <v>1103</v>
      </c>
      <c r="FY32" s="2">
        <v>1113</v>
      </c>
      <c r="FZ32" s="2">
        <v>1117</v>
      </c>
      <c r="GA32" s="2">
        <v>1098</v>
      </c>
      <c r="GB32" s="2">
        <v>1086</v>
      </c>
      <c r="GC32" s="2">
        <v>1087</v>
      </c>
      <c r="GD32" s="2">
        <v>1069</v>
      </c>
      <c r="GE32" s="2">
        <v>1162</v>
      </c>
      <c r="GF32" s="2">
        <v>1144</v>
      </c>
      <c r="GG32" s="2">
        <v>1162</v>
      </c>
      <c r="GH32" s="2">
        <v>1169</v>
      </c>
      <c r="GI32" s="2">
        <v>1163</v>
      </c>
      <c r="GJ32" s="2">
        <v>1188</v>
      </c>
      <c r="GK32" s="2">
        <v>1229</v>
      </c>
      <c r="GL32" s="2">
        <v>1237</v>
      </c>
      <c r="GM32" s="2">
        <v>1209</v>
      </c>
      <c r="GN32" s="2">
        <v>1208</v>
      </c>
      <c r="GO32" s="2">
        <v>1186</v>
      </c>
      <c r="GP32" s="2">
        <v>1179</v>
      </c>
      <c r="GQ32" s="2">
        <v>1172</v>
      </c>
      <c r="GR32" s="2">
        <v>1161</v>
      </c>
      <c r="GS32" s="2">
        <v>1152</v>
      </c>
      <c r="GT32" s="2">
        <v>1144</v>
      </c>
      <c r="GU32" s="2">
        <v>1155</v>
      </c>
      <c r="GV32" s="2">
        <v>1174</v>
      </c>
      <c r="GW32" s="2">
        <v>1198</v>
      </c>
      <c r="GX32" s="2">
        <v>1229</v>
      </c>
      <c r="GY32" s="2">
        <v>1234</v>
      </c>
      <c r="GZ32" s="2">
        <v>1236</v>
      </c>
      <c r="HA32" s="2">
        <v>1218</v>
      </c>
      <c r="HB32" s="2">
        <v>1210</v>
      </c>
      <c r="HC32" s="2">
        <v>1215</v>
      </c>
      <c r="HD32" s="2">
        <v>1242</v>
      </c>
      <c r="HE32" s="2">
        <v>1262</v>
      </c>
      <c r="HF32" s="2">
        <v>1270</v>
      </c>
      <c r="HG32" s="2">
        <v>1259</v>
      </c>
      <c r="HH32" s="2">
        <v>1264</v>
      </c>
      <c r="HI32" s="2">
        <v>1265</v>
      </c>
      <c r="HJ32" s="2">
        <v>1253</v>
      </c>
      <c r="HK32" s="2">
        <v>1250</v>
      </c>
      <c r="HL32" s="2">
        <v>1249</v>
      </c>
      <c r="HM32" s="2">
        <v>1256</v>
      </c>
      <c r="HN32" s="2">
        <v>1259</v>
      </c>
      <c r="HO32" s="2">
        <v>1279</v>
      </c>
      <c r="HP32" s="2">
        <v>1289</v>
      </c>
      <c r="HQ32" s="2">
        <v>1278</v>
      </c>
      <c r="HR32" s="2">
        <v>1273</v>
      </c>
      <c r="HS32" s="2">
        <v>1246</v>
      </c>
      <c r="HT32" s="2">
        <v>1237</v>
      </c>
      <c r="HU32" s="2">
        <v>1224</v>
      </c>
      <c r="HV32" s="2">
        <v>1206</v>
      </c>
      <c r="HW32" s="2">
        <v>1211</v>
      </c>
      <c r="HX32" s="2">
        <v>1211</v>
      </c>
      <c r="HY32" s="2">
        <v>1206</v>
      </c>
      <c r="HZ32" s="2">
        <v>1206</v>
      </c>
      <c r="IA32" s="2">
        <v>1197</v>
      </c>
      <c r="IB32" s="2">
        <v>1205</v>
      </c>
      <c r="IC32" s="2">
        <v>1195</v>
      </c>
      <c r="ID32" s="2">
        <v>1181</v>
      </c>
      <c r="IE32" s="2">
        <v>1182</v>
      </c>
      <c r="IF32" s="2">
        <v>1171</v>
      </c>
      <c r="IG32" s="2">
        <v>1172</v>
      </c>
      <c r="IH32" s="2">
        <v>1160</v>
      </c>
      <c r="II32" s="2">
        <v>1154</v>
      </c>
      <c r="IJ32" s="2">
        <v>1133</v>
      </c>
      <c r="IK32" s="2">
        <v>1134</v>
      </c>
      <c r="IL32" s="2">
        <v>1133</v>
      </c>
      <c r="IM32" s="2">
        <v>1131</v>
      </c>
      <c r="IN32" s="2">
        <v>1154</v>
      </c>
      <c r="IO32" s="2">
        <v>1163</v>
      </c>
      <c r="IP32" s="2">
        <v>1130</v>
      </c>
      <c r="IQ32" s="2">
        <v>1132</v>
      </c>
      <c r="IR32" s="2">
        <v>1122</v>
      </c>
      <c r="IS32" s="2">
        <v>1127</v>
      </c>
      <c r="IT32" s="2">
        <v>1135</v>
      </c>
    </row>
    <row r="33" spans="1:254" ht="15.9" customHeight="1">
      <c r="A33" s="65" t="s">
        <v>61</v>
      </c>
      <c r="B33" s="25" t="s">
        <v>62</v>
      </c>
      <c r="C33" s="39">
        <v>1849</v>
      </c>
      <c r="D33" s="38">
        <v>20.5</v>
      </c>
      <c r="E33" s="29">
        <v>1828.5</v>
      </c>
      <c r="F33" s="29">
        <v>1830</v>
      </c>
      <c r="G33" s="29">
        <v>1811.5</v>
      </c>
      <c r="H33" s="29">
        <v>1814.5</v>
      </c>
      <c r="I33" s="29">
        <v>1824.5</v>
      </c>
      <c r="J33" s="29">
        <v>1813.5</v>
      </c>
      <c r="K33" s="29">
        <v>1850</v>
      </c>
      <c r="L33" s="29">
        <v>1860.5</v>
      </c>
      <c r="M33" s="29">
        <v>1885</v>
      </c>
      <c r="N33" s="29">
        <v>1866.5</v>
      </c>
      <c r="O33" s="29">
        <v>1876.5</v>
      </c>
      <c r="P33" s="29">
        <v>1866.5</v>
      </c>
      <c r="Q33" s="29">
        <v>1847</v>
      </c>
      <c r="R33" s="29">
        <v>1858.5</v>
      </c>
      <c r="S33" s="29">
        <v>1886.5</v>
      </c>
      <c r="T33" s="29">
        <v>1879</v>
      </c>
      <c r="U33" s="29">
        <v>1806.5</v>
      </c>
      <c r="V33" s="29">
        <v>1809.5</v>
      </c>
      <c r="W33" s="29">
        <v>1781</v>
      </c>
      <c r="X33" s="29">
        <v>1740</v>
      </c>
      <c r="Y33" s="29">
        <v>1789.5</v>
      </c>
      <c r="Z33" s="29">
        <v>1762.5</v>
      </c>
      <c r="AA33" s="29">
        <v>1713.5</v>
      </c>
      <c r="AB33" s="29">
        <v>1684</v>
      </c>
      <c r="AC33" s="29">
        <v>1652.5</v>
      </c>
      <c r="AD33" s="29">
        <v>1641</v>
      </c>
      <c r="AE33" s="29">
        <v>1618.5</v>
      </c>
      <c r="AF33" s="29">
        <v>1611.5</v>
      </c>
      <c r="AG33" s="29">
        <v>1620</v>
      </c>
      <c r="AH33" s="29">
        <v>1604</v>
      </c>
      <c r="AI33" s="29">
        <v>1612.5</v>
      </c>
      <c r="AJ33" s="29">
        <v>1630</v>
      </c>
      <c r="AK33" s="29">
        <v>1631.5</v>
      </c>
      <c r="AL33" s="29">
        <v>1626.5</v>
      </c>
      <c r="AM33" s="29">
        <v>1630</v>
      </c>
      <c r="AN33" s="29">
        <v>1625.5</v>
      </c>
      <c r="AO33" s="29">
        <v>1607</v>
      </c>
      <c r="AP33" s="29">
        <v>1626</v>
      </c>
      <c r="AQ33" s="29">
        <v>1575</v>
      </c>
      <c r="AR33" s="29">
        <v>1548.5</v>
      </c>
      <c r="AS33" s="29">
        <v>1606</v>
      </c>
      <c r="AT33" s="29">
        <v>1581.5</v>
      </c>
      <c r="AU33" s="29">
        <v>1554</v>
      </c>
      <c r="AV33" s="29">
        <v>1566.5</v>
      </c>
      <c r="AW33" s="29">
        <v>1560</v>
      </c>
      <c r="AX33" s="29">
        <v>1542.5</v>
      </c>
      <c r="AY33" s="29">
        <v>1503.5</v>
      </c>
      <c r="AZ33" s="29">
        <v>1498.5</v>
      </c>
      <c r="BA33" s="29">
        <v>1501.5</v>
      </c>
      <c r="BB33" s="29">
        <v>1475</v>
      </c>
      <c r="BC33" s="29">
        <v>1481.5</v>
      </c>
      <c r="BD33" s="29">
        <v>1502.5</v>
      </c>
      <c r="BE33" s="29">
        <v>1498.5</v>
      </c>
      <c r="BF33" s="29">
        <v>1511.5</v>
      </c>
      <c r="BG33" s="29">
        <v>1522.5</v>
      </c>
      <c r="BH33" s="29">
        <v>1507</v>
      </c>
      <c r="BI33" s="29">
        <v>1509.5</v>
      </c>
      <c r="BJ33" s="29">
        <v>1486.5</v>
      </c>
      <c r="BK33" s="29">
        <v>1502</v>
      </c>
      <c r="BL33" s="30">
        <v>1505</v>
      </c>
      <c r="BM33" s="2">
        <v>1498</v>
      </c>
      <c r="BN33" s="2">
        <v>1469.5</v>
      </c>
      <c r="BO33" s="2">
        <v>1469.5</v>
      </c>
      <c r="BP33" s="2">
        <v>1489</v>
      </c>
      <c r="BQ33" s="2">
        <v>1518.5</v>
      </c>
      <c r="BR33" s="2">
        <v>1463</v>
      </c>
      <c r="BS33" s="2">
        <v>1467.5</v>
      </c>
      <c r="BT33" s="2">
        <v>1473.5</v>
      </c>
      <c r="BU33" s="2">
        <v>1526.5</v>
      </c>
      <c r="BV33" s="2">
        <v>1512.5</v>
      </c>
      <c r="BW33" s="2">
        <v>1514.5</v>
      </c>
      <c r="BX33" s="2">
        <v>1525</v>
      </c>
      <c r="BY33" s="2">
        <v>1536</v>
      </c>
      <c r="BZ33" s="2">
        <v>1537</v>
      </c>
      <c r="CA33" s="2">
        <v>1553.5</v>
      </c>
      <c r="CB33" s="2">
        <v>1599</v>
      </c>
      <c r="CC33" s="2">
        <v>1583.5</v>
      </c>
      <c r="CD33" s="2">
        <v>1572</v>
      </c>
      <c r="CE33" s="2">
        <v>1549.5</v>
      </c>
      <c r="CF33" s="2">
        <v>1556</v>
      </c>
      <c r="CG33" s="2">
        <v>1579</v>
      </c>
      <c r="CH33" s="2">
        <v>1585</v>
      </c>
      <c r="CI33" s="2">
        <v>1520.5</v>
      </c>
      <c r="CJ33" s="2">
        <v>1532.5</v>
      </c>
      <c r="CK33" s="2">
        <v>1536.5</v>
      </c>
      <c r="CL33" s="2">
        <v>1551.5</v>
      </c>
      <c r="CM33" s="2">
        <v>1533.5</v>
      </c>
      <c r="CN33" s="2">
        <v>1527.5</v>
      </c>
      <c r="CO33" s="2">
        <v>1514</v>
      </c>
      <c r="CP33" s="2">
        <v>1584.5</v>
      </c>
      <c r="CQ33" s="2">
        <v>1582</v>
      </c>
      <c r="CR33" s="2">
        <v>1564.5</v>
      </c>
      <c r="CS33" s="2">
        <v>1504</v>
      </c>
      <c r="CT33" s="2">
        <v>1480.5</v>
      </c>
      <c r="CU33" s="2">
        <v>1488.5</v>
      </c>
      <c r="CV33" s="2">
        <v>1510</v>
      </c>
      <c r="CW33" s="2">
        <v>1470.5</v>
      </c>
      <c r="CX33" s="2">
        <v>1444</v>
      </c>
      <c r="CY33" s="2">
        <v>1447</v>
      </c>
      <c r="CZ33" s="2">
        <v>1487</v>
      </c>
      <c r="DA33" s="2">
        <v>1519.5</v>
      </c>
      <c r="DB33" s="2">
        <v>1496</v>
      </c>
      <c r="DC33" s="2">
        <v>1440.5</v>
      </c>
      <c r="DD33" s="2">
        <v>1525</v>
      </c>
      <c r="DE33" s="2">
        <v>1540</v>
      </c>
      <c r="DF33" s="2">
        <v>1512</v>
      </c>
      <c r="DG33" s="2">
        <v>1593</v>
      </c>
      <c r="DH33" s="2">
        <v>1588</v>
      </c>
      <c r="DI33" s="2">
        <v>1646</v>
      </c>
      <c r="DJ33" s="2">
        <v>1643.5</v>
      </c>
      <c r="DK33" s="2">
        <v>1609</v>
      </c>
      <c r="DL33" s="2">
        <v>1592.5</v>
      </c>
      <c r="DM33" s="2">
        <v>1607</v>
      </c>
      <c r="DN33" s="2">
        <v>1629</v>
      </c>
      <c r="DO33" s="2">
        <v>1626.5</v>
      </c>
      <c r="DP33" s="2">
        <v>1627</v>
      </c>
      <c r="DQ33" s="2">
        <v>1659</v>
      </c>
      <c r="DR33" s="2">
        <v>1681</v>
      </c>
      <c r="DS33" s="2">
        <v>1686.5</v>
      </c>
      <c r="DT33" s="2">
        <v>1678.5</v>
      </c>
      <c r="DU33" s="2">
        <v>1654</v>
      </c>
      <c r="DV33" s="2">
        <v>1588</v>
      </c>
      <c r="DW33" s="2">
        <v>1561.5</v>
      </c>
      <c r="DX33" s="2">
        <v>1547</v>
      </c>
      <c r="DY33" s="2">
        <v>1530</v>
      </c>
      <c r="DZ33" s="2">
        <v>1524.5</v>
      </c>
      <c r="EA33" s="2">
        <v>1510</v>
      </c>
      <c r="EB33" s="2">
        <v>1515</v>
      </c>
      <c r="EC33" s="2">
        <v>1500</v>
      </c>
      <c r="ED33" s="2">
        <v>1495.5</v>
      </c>
      <c r="EE33" s="2">
        <v>1493</v>
      </c>
      <c r="EF33" s="2">
        <v>1524.5</v>
      </c>
      <c r="EG33" s="2">
        <v>1511.5</v>
      </c>
      <c r="EH33" s="2">
        <v>1493.5</v>
      </c>
      <c r="EI33" s="2">
        <v>1542.5</v>
      </c>
      <c r="EJ33" s="2">
        <v>1559.5</v>
      </c>
      <c r="EK33" s="2">
        <v>1563</v>
      </c>
      <c r="EL33" s="2">
        <v>1567.5</v>
      </c>
      <c r="EM33" s="2">
        <v>1542</v>
      </c>
      <c r="EN33" s="2">
        <v>1533.5</v>
      </c>
      <c r="EO33" s="2">
        <v>1492</v>
      </c>
      <c r="EP33" s="2">
        <v>1480</v>
      </c>
      <c r="EQ33" s="2">
        <v>1499</v>
      </c>
      <c r="ER33" s="2">
        <v>1475</v>
      </c>
      <c r="ES33" s="2">
        <v>1397</v>
      </c>
      <c r="ET33" s="2">
        <v>1384</v>
      </c>
      <c r="EU33" s="2">
        <v>1397</v>
      </c>
      <c r="EV33" s="2">
        <v>1394</v>
      </c>
      <c r="EW33" s="2">
        <v>1388.5</v>
      </c>
      <c r="EX33" s="2">
        <v>1384</v>
      </c>
      <c r="EY33" s="2">
        <v>1386.5</v>
      </c>
      <c r="EZ33" s="2">
        <v>1366.5</v>
      </c>
      <c r="FA33" s="2">
        <v>1361</v>
      </c>
      <c r="FB33" s="2">
        <v>1358</v>
      </c>
      <c r="FC33" s="2">
        <v>1336</v>
      </c>
      <c r="FD33" s="2">
        <v>1379.5</v>
      </c>
      <c r="FE33" s="2">
        <v>1388</v>
      </c>
      <c r="FF33" s="2">
        <v>1387</v>
      </c>
      <c r="FG33" s="2">
        <v>1369</v>
      </c>
      <c r="FH33" s="2">
        <v>1359</v>
      </c>
      <c r="FI33" s="2">
        <v>1339</v>
      </c>
      <c r="FJ33" s="2">
        <v>1331.5</v>
      </c>
      <c r="FK33" s="2">
        <v>1336</v>
      </c>
      <c r="FL33" s="2">
        <v>1352.5</v>
      </c>
      <c r="FM33" s="2">
        <v>1318.5</v>
      </c>
      <c r="FN33" s="2">
        <v>1320.5</v>
      </c>
      <c r="FO33" s="2">
        <v>1298.5</v>
      </c>
      <c r="FP33" s="2">
        <v>1299.5</v>
      </c>
      <c r="FQ33" s="2">
        <v>1306.5</v>
      </c>
      <c r="FR33" s="2">
        <v>1306.5</v>
      </c>
      <c r="FS33" s="2">
        <v>1264</v>
      </c>
      <c r="FT33" s="2">
        <v>1257.5</v>
      </c>
      <c r="FU33" s="2">
        <v>1265</v>
      </c>
      <c r="FV33" s="2">
        <v>1246</v>
      </c>
      <c r="FW33" s="2">
        <v>1268.5</v>
      </c>
      <c r="FX33" s="2">
        <v>1303</v>
      </c>
      <c r="FY33" s="2">
        <v>1303.5</v>
      </c>
      <c r="FZ33" s="2">
        <v>1301.5</v>
      </c>
      <c r="GA33" s="2">
        <v>1280.5</v>
      </c>
      <c r="GB33" s="2">
        <v>1272.5</v>
      </c>
      <c r="GC33" s="2">
        <v>1261</v>
      </c>
      <c r="GD33" s="2">
        <v>1240</v>
      </c>
      <c r="GE33" s="2">
        <v>1246</v>
      </c>
      <c r="GF33" s="2">
        <v>1222.5</v>
      </c>
      <c r="GG33" s="2">
        <v>1295</v>
      </c>
      <c r="GH33" s="2">
        <v>1199.5</v>
      </c>
      <c r="GI33" s="2">
        <v>1187</v>
      </c>
      <c r="GJ33" s="2">
        <v>1183.5</v>
      </c>
      <c r="GK33" s="2">
        <v>1194</v>
      </c>
      <c r="GL33" s="2">
        <v>1186.5</v>
      </c>
      <c r="GM33" s="2">
        <v>1173.5</v>
      </c>
      <c r="GN33" s="2">
        <v>1172.5</v>
      </c>
      <c r="GO33" s="2">
        <v>1180</v>
      </c>
      <c r="GP33" s="2">
        <v>1183.5</v>
      </c>
      <c r="GQ33" s="2">
        <v>1164</v>
      </c>
      <c r="GR33" s="2">
        <v>1149.5</v>
      </c>
      <c r="GS33" s="2">
        <v>1163.5</v>
      </c>
      <c r="GT33" s="2">
        <v>1144.5</v>
      </c>
      <c r="GU33" s="2">
        <v>1154</v>
      </c>
      <c r="GV33" s="2">
        <v>1191.5</v>
      </c>
      <c r="GW33" s="2">
        <v>1201</v>
      </c>
      <c r="GX33" s="2">
        <v>1212</v>
      </c>
      <c r="GY33" s="2">
        <v>1224</v>
      </c>
      <c r="GZ33" s="2">
        <v>1215.5</v>
      </c>
      <c r="HA33" s="2">
        <v>1184</v>
      </c>
      <c r="HB33" s="2">
        <v>1178.5</v>
      </c>
      <c r="HC33" s="2">
        <v>1196</v>
      </c>
      <c r="HD33" s="2">
        <v>1202.5</v>
      </c>
      <c r="HE33" s="2">
        <v>1203</v>
      </c>
      <c r="HF33" s="2">
        <v>1239</v>
      </c>
      <c r="HG33" s="2">
        <v>1219</v>
      </c>
      <c r="HH33" s="2">
        <v>1221</v>
      </c>
      <c r="HI33" s="2">
        <v>1214</v>
      </c>
      <c r="HJ33" s="2">
        <v>1217.5</v>
      </c>
      <c r="HK33" s="2">
        <v>1206</v>
      </c>
      <c r="HL33" s="2">
        <v>1220</v>
      </c>
      <c r="HM33" s="2">
        <v>1226</v>
      </c>
      <c r="HN33" s="2">
        <v>1220</v>
      </c>
      <c r="HO33" s="2">
        <v>1210.5</v>
      </c>
      <c r="HP33" s="2">
        <v>1212.5</v>
      </c>
      <c r="HQ33" s="2">
        <v>1213.5</v>
      </c>
      <c r="HR33" s="2">
        <v>1211</v>
      </c>
      <c r="HS33" s="2">
        <v>1171.5</v>
      </c>
      <c r="HT33" s="2">
        <v>1158</v>
      </c>
      <c r="HU33" s="2">
        <v>1164</v>
      </c>
      <c r="HV33" s="2">
        <v>1163.5</v>
      </c>
      <c r="HW33" s="2">
        <v>1161</v>
      </c>
      <c r="HX33" s="2">
        <v>1159.5</v>
      </c>
      <c r="HY33" s="2">
        <v>1158.5</v>
      </c>
      <c r="HZ33" s="2">
        <v>1150</v>
      </c>
      <c r="IA33" s="2">
        <v>1166.5</v>
      </c>
      <c r="IB33" s="2">
        <v>1181</v>
      </c>
      <c r="IC33" s="2">
        <v>1158.5</v>
      </c>
      <c r="ID33" s="2">
        <v>1147.5</v>
      </c>
      <c r="IE33" s="2">
        <v>1149</v>
      </c>
      <c r="IF33" s="2">
        <v>1145</v>
      </c>
      <c r="IG33" s="2">
        <v>1147.5</v>
      </c>
      <c r="IH33" s="2">
        <v>1142</v>
      </c>
      <c r="II33" s="2">
        <v>1122</v>
      </c>
      <c r="IJ33" s="2">
        <v>1132</v>
      </c>
      <c r="IK33" s="2">
        <v>1127</v>
      </c>
      <c r="IL33" s="2">
        <v>1099</v>
      </c>
      <c r="IM33" s="2">
        <v>1086</v>
      </c>
      <c r="IN33" s="2">
        <v>1077</v>
      </c>
      <c r="IO33" s="2">
        <v>1065</v>
      </c>
      <c r="IP33" s="2">
        <v>1051</v>
      </c>
      <c r="IQ33" s="2">
        <v>1071.5</v>
      </c>
      <c r="IR33" s="2">
        <v>1065</v>
      </c>
      <c r="IS33" s="2">
        <v>1085</v>
      </c>
      <c r="IT33" s="2">
        <v>1052</v>
      </c>
    </row>
    <row r="34" spans="1:254" ht="15.9" customHeight="1">
      <c r="A34" s="65" t="s">
        <v>63</v>
      </c>
      <c r="B34" s="25" t="s">
        <v>64</v>
      </c>
      <c r="C34" s="39">
        <v>4347</v>
      </c>
      <c r="D34" s="38">
        <v>-33</v>
      </c>
      <c r="E34" s="29">
        <v>4380</v>
      </c>
      <c r="F34" s="29">
        <v>4126</v>
      </c>
      <c r="G34" s="29">
        <v>4055</v>
      </c>
      <c r="H34" s="29">
        <v>4056</v>
      </c>
      <c r="I34" s="29">
        <v>4174</v>
      </c>
      <c r="J34" s="29">
        <v>4243</v>
      </c>
      <c r="K34" s="29">
        <v>4315</v>
      </c>
      <c r="L34" s="29">
        <v>4216</v>
      </c>
      <c r="M34" s="29">
        <v>4227</v>
      </c>
      <c r="N34" s="29">
        <v>4178</v>
      </c>
      <c r="O34" s="29">
        <v>4211</v>
      </c>
      <c r="P34" s="29">
        <v>4295</v>
      </c>
      <c r="Q34" s="29">
        <v>4121</v>
      </c>
      <c r="R34" s="29">
        <v>3984</v>
      </c>
      <c r="S34" s="29">
        <v>3990</v>
      </c>
      <c r="T34" s="29">
        <v>3999</v>
      </c>
      <c r="U34" s="29">
        <v>3992</v>
      </c>
      <c r="V34" s="29">
        <v>3975</v>
      </c>
      <c r="W34" s="29">
        <v>3969</v>
      </c>
      <c r="X34" s="29">
        <v>4032</v>
      </c>
      <c r="Y34" s="29">
        <v>4078</v>
      </c>
      <c r="Z34" s="29">
        <v>4199</v>
      </c>
      <c r="AA34" s="29">
        <v>4186</v>
      </c>
      <c r="AB34" s="29">
        <v>4127</v>
      </c>
      <c r="AC34" s="29">
        <v>4003</v>
      </c>
      <c r="AD34" s="29">
        <v>3995</v>
      </c>
      <c r="AE34" s="29">
        <v>4045</v>
      </c>
      <c r="AF34" s="29">
        <v>4094</v>
      </c>
      <c r="AG34" s="29">
        <v>4130</v>
      </c>
      <c r="AH34" s="29">
        <v>4153</v>
      </c>
      <c r="AI34" s="29">
        <v>4130</v>
      </c>
      <c r="AJ34" s="29">
        <v>4206</v>
      </c>
      <c r="AK34" s="29">
        <v>4285</v>
      </c>
      <c r="AL34" s="29">
        <v>4418</v>
      </c>
      <c r="AM34" s="29">
        <v>4442</v>
      </c>
      <c r="AN34" s="29">
        <v>4447</v>
      </c>
      <c r="AO34" s="29">
        <v>4457</v>
      </c>
      <c r="AP34" s="29">
        <v>4455</v>
      </c>
      <c r="AQ34" s="29">
        <v>4205</v>
      </c>
      <c r="AR34" s="29">
        <v>4108</v>
      </c>
      <c r="AS34" s="29">
        <v>4187</v>
      </c>
      <c r="AT34" s="29">
        <v>4284</v>
      </c>
      <c r="AU34" s="29">
        <v>4304</v>
      </c>
      <c r="AV34" s="29">
        <v>4424</v>
      </c>
      <c r="AW34" s="29">
        <v>4448</v>
      </c>
      <c r="AX34" s="29">
        <v>4488</v>
      </c>
      <c r="AY34" s="29">
        <v>4418</v>
      </c>
      <c r="AZ34" s="29">
        <v>4554</v>
      </c>
      <c r="BA34" s="29">
        <v>4657</v>
      </c>
      <c r="BB34" s="29">
        <v>4374</v>
      </c>
      <c r="BC34" s="29">
        <v>4274</v>
      </c>
      <c r="BD34" s="29">
        <v>4236</v>
      </c>
      <c r="BE34" s="29">
        <v>4156</v>
      </c>
      <c r="BF34" s="29">
        <v>4180</v>
      </c>
      <c r="BG34" s="29">
        <v>4106</v>
      </c>
      <c r="BH34" s="29">
        <v>3988</v>
      </c>
      <c r="BI34" s="29">
        <v>3942</v>
      </c>
      <c r="BJ34" s="29">
        <v>3959</v>
      </c>
      <c r="BK34" s="29">
        <v>4167</v>
      </c>
      <c r="BL34" s="30">
        <v>4276</v>
      </c>
      <c r="BM34" s="2">
        <v>4217</v>
      </c>
      <c r="BN34" s="2">
        <v>3899</v>
      </c>
      <c r="BO34" s="2">
        <v>3651</v>
      </c>
      <c r="BP34" s="2">
        <v>3730</v>
      </c>
      <c r="BQ34" s="2">
        <v>3706</v>
      </c>
      <c r="BR34" s="2">
        <v>3596</v>
      </c>
      <c r="BS34" s="2">
        <v>3608</v>
      </c>
      <c r="BT34" s="2">
        <v>3666</v>
      </c>
      <c r="BU34" s="2">
        <v>3645</v>
      </c>
      <c r="BV34" s="2">
        <v>3586</v>
      </c>
      <c r="BW34" s="2">
        <v>3589</v>
      </c>
      <c r="BX34" s="2">
        <v>3684</v>
      </c>
      <c r="BY34" s="2">
        <v>3718</v>
      </c>
      <c r="BZ34" s="2">
        <v>3737</v>
      </c>
      <c r="CA34" s="2">
        <v>3710</v>
      </c>
      <c r="CB34" s="2">
        <v>3730</v>
      </c>
      <c r="CC34" s="2">
        <v>3729</v>
      </c>
      <c r="CD34" s="2">
        <v>3774</v>
      </c>
      <c r="CE34" s="2">
        <v>3756</v>
      </c>
      <c r="CF34" s="2">
        <v>3733</v>
      </c>
      <c r="CG34" s="2">
        <v>3782</v>
      </c>
      <c r="CH34" s="2">
        <v>3778</v>
      </c>
      <c r="CI34" s="2">
        <v>3592</v>
      </c>
      <c r="CJ34" s="2">
        <v>3569</v>
      </c>
      <c r="CK34" s="2">
        <v>3570</v>
      </c>
      <c r="CL34" s="2">
        <v>3657</v>
      </c>
      <c r="CM34" s="2">
        <v>3622</v>
      </c>
      <c r="CN34" s="2">
        <v>3528</v>
      </c>
      <c r="CO34" s="2">
        <v>3483</v>
      </c>
      <c r="CP34" s="2">
        <v>3568</v>
      </c>
      <c r="CQ34" s="2">
        <v>3600</v>
      </c>
      <c r="CR34" s="2">
        <v>3599</v>
      </c>
      <c r="CS34" s="2">
        <v>3481</v>
      </c>
      <c r="CT34" s="2">
        <v>3355</v>
      </c>
      <c r="CU34" s="2">
        <v>3639</v>
      </c>
      <c r="CV34" s="2">
        <v>3769</v>
      </c>
      <c r="CW34" s="2">
        <v>3763</v>
      </c>
      <c r="CX34" s="2">
        <v>3721</v>
      </c>
      <c r="CY34" s="2">
        <v>3782</v>
      </c>
      <c r="CZ34" s="2">
        <v>3833</v>
      </c>
      <c r="DA34" s="2">
        <v>3974</v>
      </c>
      <c r="DB34" s="2">
        <v>3930</v>
      </c>
      <c r="DC34" s="2">
        <v>3875</v>
      </c>
      <c r="DD34" s="2">
        <v>4153</v>
      </c>
      <c r="DE34" s="2">
        <v>4062</v>
      </c>
      <c r="DF34" s="2">
        <v>4107</v>
      </c>
      <c r="DG34" s="2">
        <v>4408</v>
      </c>
      <c r="DH34" s="2">
        <v>4465</v>
      </c>
      <c r="DI34" s="2">
        <v>4493</v>
      </c>
      <c r="DJ34" s="2">
        <v>4584</v>
      </c>
      <c r="DK34" s="2">
        <v>4648</v>
      </c>
      <c r="DL34" s="2">
        <v>4629</v>
      </c>
      <c r="DM34" s="2">
        <v>4698</v>
      </c>
      <c r="DN34" s="2">
        <v>4798</v>
      </c>
      <c r="DO34" s="2">
        <v>4831</v>
      </c>
      <c r="DP34" s="2">
        <v>4791</v>
      </c>
      <c r="DQ34" s="2">
        <v>4832</v>
      </c>
      <c r="DR34" s="2">
        <v>4818</v>
      </c>
      <c r="DS34" s="2">
        <v>4885</v>
      </c>
      <c r="DT34" s="2">
        <v>4968</v>
      </c>
      <c r="DU34" s="2">
        <v>4602</v>
      </c>
      <c r="DV34" s="2">
        <v>4412</v>
      </c>
      <c r="DW34" s="2">
        <v>4456</v>
      </c>
      <c r="DX34" s="2">
        <v>4400</v>
      </c>
      <c r="DY34" s="2">
        <v>4317</v>
      </c>
      <c r="DZ34" s="2">
        <v>4331</v>
      </c>
      <c r="EA34" s="2">
        <v>4268</v>
      </c>
      <c r="EB34" s="2">
        <v>4217</v>
      </c>
      <c r="EC34" s="2">
        <v>4239</v>
      </c>
      <c r="ED34" s="2">
        <v>4281</v>
      </c>
      <c r="EE34" s="2">
        <v>4275</v>
      </c>
      <c r="EF34" s="2">
        <v>4353</v>
      </c>
      <c r="EG34" s="2">
        <v>4302</v>
      </c>
      <c r="EH34" s="2">
        <v>4246</v>
      </c>
      <c r="EI34" s="2">
        <v>4335</v>
      </c>
      <c r="EJ34" s="2">
        <v>4344</v>
      </c>
      <c r="EK34" s="2">
        <v>4338</v>
      </c>
      <c r="EL34" s="2">
        <v>4268</v>
      </c>
      <c r="EM34" s="2">
        <v>4180</v>
      </c>
      <c r="EN34" s="2">
        <v>4184</v>
      </c>
      <c r="EO34" s="2">
        <v>4049</v>
      </c>
      <c r="EP34" s="2">
        <v>4008</v>
      </c>
      <c r="EQ34" s="2">
        <v>4010</v>
      </c>
      <c r="ER34" s="2">
        <v>4010</v>
      </c>
      <c r="ES34" s="2">
        <v>3969</v>
      </c>
      <c r="ET34" s="2">
        <v>3958</v>
      </c>
      <c r="EU34" s="2">
        <v>3965</v>
      </c>
      <c r="EV34" s="2">
        <v>3964</v>
      </c>
      <c r="EW34" s="2">
        <v>3944</v>
      </c>
      <c r="EX34" s="2">
        <v>3955</v>
      </c>
      <c r="EY34" s="2">
        <v>3898</v>
      </c>
      <c r="EZ34" s="2">
        <v>3859</v>
      </c>
      <c r="FA34" s="2">
        <v>3838</v>
      </c>
      <c r="FB34" s="2">
        <v>3813</v>
      </c>
      <c r="FC34" s="2">
        <v>3800</v>
      </c>
      <c r="FD34" s="2">
        <v>3861</v>
      </c>
      <c r="FE34" s="2">
        <v>3905</v>
      </c>
      <c r="FF34" s="2">
        <v>3824</v>
      </c>
      <c r="FG34" s="2">
        <v>3798</v>
      </c>
      <c r="FH34" s="2">
        <v>3764</v>
      </c>
      <c r="FI34" s="2">
        <v>3744</v>
      </c>
      <c r="FJ34" s="2">
        <v>3717</v>
      </c>
      <c r="FK34" s="2">
        <v>3744</v>
      </c>
      <c r="FL34" s="2">
        <v>3777</v>
      </c>
      <c r="FM34" s="2">
        <v>3766</v>
      </c>
      <c r="FN34" s="2">
        <v>3767</v>
      </c>
      <c r="FO34" s="2">
        <v>3831</v>
      </c>
      <c r="FP34" s="2">
        <v>3828</v>
      </c>
      <c r="FQ34" s="2">
        <v>3807</v>
      </c>
      <c r="FR34" s="2">
        <v>3774</v>
      </c>
      <c r="FS34" s="2">
        <v>3728</v>
      </c>
      <c r="FT34" s="2">
        <v>3749</v>
      </c>
      <c r="FU34" s="2">
        <v>3756</v>
      </c>
      <c r="FV34" s="2">
        <v>3684</v>
      </c>
      <c r="FW34" s="2">
        <v>3789</v>
      </c>
      <c r="FX34" s="2">
        <v>3785</v>
      </c>
      <c r="FY34" s="2">
        <v>3794</v>
      </c>
      <c r="FZ34" s="2">
        <v>3802</v>
      </c>
      <c r="GA34" s="2">
        <v>3831</v>
      </c>
      <c r="GB34" s="2">
        <v>4098</v>
      </c>
      <c r="GC34" s="2">
        <v>4106</v>
      </c>
      <c r="GD34" s="2">
        <v>4070</v>
      </c>
      <c r="GE34" s="2">
        <v>4150</v>
      </c>
      <c r="GF34" s="2">
        <v>4198</v>
      </c>
      <c r="GG34" s="2">
        <v>4231</v>
      </c>
      <c r="GH34" s="2">
        <v>4311</v>
      </c>
      <c r="GI34" s="2">
        <v>4307</v>
      </c>
      <c r="GJ34" s="2">
        <v>4308</v>
      </c>
      <c r="GK34" s="2">
        <v>4406</v>
      </c>
      <c r="GL34" s="2">
        <v>4426</v>
      </c>
      <c r="GM34" s="2">
        <v>4246</v>
      </c>
      <c r="GN34" s="2">
        <v>4191</v>
      </c>
      <c r="GO34" s="2">
        <v>4083</v>
      </c>
      <c r="GP34" s="2">
        <v>3795</v>
      </c>
      <c r="GQ34" s="2">
        <v>3765</v>
      </c>
      <c r="GR34" s="2">
        <v>3723</v>
      </c>
      <c r="GS34" s="2">
        <v>3811</v>
      </c>
      <c r="GT34" s="2">
        <v>3741</v>
      </c>
      <c r="GU34" s="2">
        <v>3788</v>
      </c>
      <c r="GV34" s="2">
        <v>3915</v>
      </c>
      <c r="GW34" s="2">
        <v>3916</v>
      </c>
      <c r="GX34" s="2">
        <v>3930</v>
      </c>
      <c r="GY34" s="2">
        <v>3891</v>
      </c>
      <c r="GZ34" s="2">
        <v>3879</v>
      </c>
      <c r="HA34" s="2">
        <v>3759</v>
      </c>
      <c r="HB34" s="2">
        <v>3765</v>
      </c>
      <c r="HC34" s="2">
        <v>3833</v>
      </c>
      <c r="HD34" s="2">
        <v>3896</v>
      </c>
      <c r="HE34" s="2">
        <v>3965</v>
      </c>
      <c r="HF34" s="2">
        <v>4009</v>
      </c>
      <c r="HG34" s="2">
        <v>3938</v>
      </c>
      <c r="HH34" s="2">
        <v>3917</v>
      </c>
      <c r="HI34" s="2">
        <v>3958</v>
      </c>
      <c r="HJ34" s="2">
        <v>4030</v>
      </c>
      <c r="HK34" s="2">
        <v>4028</v>
      </c>
      <c r="HL34" s="2">
        <v>4050</v>
      </c>
      <c r="HM34" s="2">
        <v>4139</v>
      </c>
      <c r="HN34" s="2">
        <v>4172</v>
      </c>
      <c r="HO34" s="2">
        <v>4124</v>
      </c>
      <c r="HP34" s="2">
        <v>4196</v>
      </c>
      <c r="HQ34" s="2">
        <v>4297</v>
      </c>
      <c r="HR34" s="2">
        <v>4223</v>
      </c>
      <c r="HS34" s="2">
        <v>4185</v>
      </c>
      <c r="HT34" s="2">
        <v>4129</v>
      </c>
      <c r="HU34" s="2">
        <v>4136</v>
      </c>
      <c r="HV34" s="2">
        <v>4189</v>
      </c>
      <c r="HW34" s="2">
        <v>4050</v>
      </c>
      <c r="HX34" s="2">
        <v>4038</v>
      </c>
      <c r="HY34" s="2">
        <v>4050</v>
      </c>
      <c r="HZ34" s="2">
        <v>4023</v>
      </c>
      <c r="IA34" s="2">
        <v>3926</v>
      </c>
      <c r="IB34" s="2">
        <v>3948</v>
      </c>
      <c r="IC34" s="2">
        <v>3926</v>
      </c>
      <c r="ID34" s="2">
        <v>3889</v>
      </c>
      <c r="IE34" s="2">
        <v>3968</v>
      </c>
      <c r="IF34" s="2">
        <v>3943</v>
      </c>
      <c r="IG34" s="2">
        <v>3956</v>
      </c>
      <c r="IH34" s="2">
        <v>3940</v>
      </c>
      <c r="II34" s="2">
        <v>3869</v>
      </c>
      <c r="IJ34" s="2">
        <v>3913</v>
      </c>
      <c r="IK34" s="2">
        <v>3890</v>
      </c>
      <c r="IL34" s="2">
        <v>3880</v>
      </c>
      <c r="IM34" s="2">
        <v>3920</v>
      </c>
      <c r="IN34" s="2">
        <v>3774</v>
      </c>
      <c r="IO34" s="2">
        <v>3760</v>
      </c>
      <c r="IP34" s="2">
        <v>3723</v>
      </c>
      <c r="IQ34" s="2">
        <v>3762</v>
      </c>
      <c r="IR34" s="2">
        <v>3730</v>
      </c>
      <c r="IS34" s="2">
        <v>3684</v>
      </c>
      <c r="IT34" s="2">
        <v>3695</v>
      </c>
    </row>
    <row r="35" spans="1:254" ht="15.9" customHeight="1">
      <c r="A35" s="65" t="s">
        <v>65</v>
      </c>
      <c r="B35" s="25" t="s">
        <v>66</v>
      </c>
      <c r="C35" s="39">
        <v>2353</v>
      </c>
      <c r="D35" s="38">
        <v>-9</v>
      </c>
      <c r="E35" s="29">
        <v>2362</v>
      </c>
      <c r="F35" s="29">
        <v>2283</v>
      </c>
      <c r="G35" s="29">
        <v>2246</v>
      </c>
      <c r="H35" s="29">
        <v>2276.5</v>
      </c>
      <c r="I35" s="29">
        <v>2218</v>
      </c>
      <c r="J35" s="29">
        <v>2207.5</v>
      </c>
      <c r="K35" s="29">
        <v>2253</v>
      </c>
      <c r="L35" s="29">
        <v>2351</v>
      </c>
      <c r="M35" s="29">
        <v>2420</v>
      </c>
      <c r="N35" s="29">
        <v>2389</v>
      </c>
      <c r="O35" s="29">
        <v>2375.5</v>
      </c>
      <c r="P35" s="29">
        <v>2354.5</v>
      </c>
      <c r="Q35" s="29">
        <v>2286</v>
      </c>
      <c r="R35" s="29">
        <v>2361</v>
      </c>
      <c r="S35" s="29">
        <v>2389.5</v>
      </c>
      <c r="T35" s="29">
        <v>2420.5</v>
      </c>
      <c r="U35" s="29">
        <v>2377.5</v>
      </c>
      <c r="V35" s="29">
        <v>2399.5</v>
      </c>
      <c r="W35" s="29">
        <v>2391.5</v>
      </c>
      <c r="X35" s="29">
        <v>2372.5</v>
      </c>
      <c r="Y35" s="29">
        <v>2367.5</v>
      </c>
      <c r="Z35" s="29">
        <v>2416.5</v>
      </c>
      <c r="AA35" s="29">
        <v>2283</v>
      </c>
      <c r="AB35" s="29">
        <v>2249</v>
      </c>
      <c r="AC35" s="29">
        <v>2222.5</v>
      </c>
      <c r="AD35" s="29">
        <v>2129.5</v>
      </c>
      <c r="AE35" s="29">
        <v>2143</v>
      </c>
      <c r="AF35" s="29">
        <v>2127</v>
      </c>
      <c r="AG35" s="29">
        <v>2146</v>
      </c>
      <c r="AH35" s="29">
        <v>2156.5</v>
      </c>
      <c r="AI35" s="29">
        <v>2179.5</v>
      </c>
      <c r="AJ35" s="29">
        <v>2261</v>
      </c>
      <c r="AK35" s="29">
        <v>2238.5</v>
      </c>
      <c r="AL35" s="29">
        <v>2270</v>
      </c>
      <c r="AM35" s="29">
        <v>2263.5</v>
      </c>
      <c r="AN35" s="29">
        <v>2232.5</v>
      </c>
      <c r="AO35" s="29">
        <v>2171</v>
      </c>
      <c r="AP35" s="29">
        <v>2277.5</v>
      </c>
      <c r="AQ35" s="29">
        <v>2197</v>
      </c>
      <c r="AR35" s="29">
        <v>2144.5</v>
      </c>
      <c r="AS35" s="29">
        <v>2198.5</v>
      </c>
      <c r="AT35" s="29">
        <v>2161.5</v>
      </c>
      <c r="AU35" s="29">
        <v>2099</v>
      </c>
      <c r="AV35" s="29">
        <v>2178</v>
      </c>
      <c r="AW35" s="29">
        <v>2143</v>
      </c>
      <c r="AX35" s="29">
        <v>2090.5</v>
      </c>
      <c r="AY35" s="29">
        <v>2033.5</v>
      </c>
      <c r="AZ35" s="29">
        <v>2036.5</v>
      </c>
      <c r="BA35" s="29">
        <v>2092</v>
      </c>
      <c r="BB35" s="29">
        <v>2050</v>
      </c>
      <c r="BC35" s="29">
        <v>2065.5</v>
      </c>
      <c r="BD35" s="29">
        <v>2127.5</v>
      </c>
      <c r="BE35" s="29">
        <v>2147.5</v>
      </c>
      <c r="BF35" s="29">
        <v>2154</v>
      </c>
      <c r="BG35" s="29">
        <v>2158.5</v>
      </c>
      <c r="BH35" s="29">
        <v>2131</v>
      </c>
      <c r="BI35" s="29">
        <v>2086</v>
      </c>
      <c r="BJ35" s="29">
        <v>2074</v>
      </c>
      <c r="BK35" s="29">
        <v>2105</v>
      </c>
      <c r="BL35" s="30">
        <v>2061</v>
      </c>
      <c r="BM35" s="2">
        <v>2077.5</v>
      </c>
      <c r="BN35" s="2">
        <v>2054</v>
      </c>
      <c r="BO35" s="2">
        <v>2008</v>
      </c>
      <c r="BP35" s="2">
        <v>1984.5</v>
      </c>
      <c r="BQ35" s="2">
        <v>2037</v>
      </c>
      <c r="BR35" s="2">
        <v>1958</v>
      </c>
      <c r="BS35" s="2">
        <v>1947.5</v>
      </c>
      <c r="BT35" s="2">
        <v>2006</v>
      </c>
      <c r="BU35" s="2">
        <v>1857</v>
      </c>
      <c r="BV35" s="2">
        <v>1854</v>
      </c>
      <c r="BW35" s="2">
        <v>1838</v>
      </c>
      <c r="BX35" s="2">
        <v>1907</v>
      </c>
      <c r="BY35" s="2">
        <v>1963</v>
      </c>
      <c r="BZ35" s="2">
        <v>2009.5</v>
      </c>
      <c r="CA35" s="2">
        <v>1966</v>
      </c>
      <c r="CB35" s="2">
        <v>1966</v>
      </c>
      <c r="CC35" s="2">
        <v>1947</v>
      </c>
      <c r="CD35" s="2">
        <v>1911.5</v>
      </c>
      <c r="CE35" s="2">
        <v>1909</v>
      </c>
      <c r="CF35" s="2">
        <v>1915.5</v>
      </c>
      <c r="CG35" s="2">
        <v>1938</v>
      </c>
      <c r="CH35" s="2">
        <v>1983.5</v>
      </c>
      <c r="CI35" s="2">
        <v>1894</v>
      </c>
      <c r="CJ35" s="2">
        <v>1881.5</v>
      </c>
      <c r="CK35" s="2">
        <v>1844.5</v>
      </c>
      <c r="CL35" s="2">
        <v>1909.5</v>
      </c>
      <c r="CM35" s="2">
        <v>1872</v>
      </c>
      <c r="CN35" s="2">
        <v>1781</v>
      </c>
      <c r="CO35" s="2">
        <v>1749</v>
      </c>
      <c r="CP35" s="2">
        <v>1834</v>
      </c>
      <c r="CQ35" s="2">
        <v>1858</v>
      </c>
      <c r="CR35" s="2">
        <v>1855.5</v>
      </c>
      <c r="CS35" s="2">
        <v>1777</v>
      </c>
      <c r="CT35" s="2">
        <v>1713.5</v>
      </c>
      <c r="CU35" s="2">
        <v>1788</v>
      </c>
      <c r="CV35" s="2">
        <v>1808</v>
      </c>
      <c r="CW35" s="2">
        <v>1774</v>
      </c>
      <c r="CX35" s="2">
        <v>1757</v>
      </c>
      <c r="CY35" s="2">
        <v>1756.5</v>
      </c>
      <c r="CZ35" s="2">
        <v>1772</v>
      </c>
      <c r="DA35" s="2">
        <v>1833.5</v>
      </c>
      <c r="DB35" s="2">
        <v>1820</v>
      </c>
      <c r="DC35" s="2">
        <v>1752</v>
      </c>
      <c r="DD35" s="2">
        <v>1815.5</v>
      </c>
      <c r="DE35" s="2">
        <v>1817.5</v>
      </c>
      <c r="DF35" s="2">
        <v>1743.5</v>
      </c>
      <c r="DG35" s="2">
        <v>1853.5</v>
      </c>
      <c r="DH35" s="2">
        <v>1848</v>
      </c>
      <c r="DI35" s="2">
        <v>1910.5</v>
      </c>
      <c r="DJ35" s="2">
        <v>1908</v>
      </c>
      <c r="DK35" s="2">
        <v>1926.5</v>
      </c>
      <c r="DL35" s="2">
        <v>1963.5</v>
      </c>
      <c r="DM35" s="2">
        <v>2002</v>
      </c>
      <c r="DN35" s="2">
        <v>2016.5</v>
      </c>
      <c r="DO35" s="2">
        <v>1968.5</v>
      </c>
      <c r="DP35" s="2">
        <v>1997.5</v>
      </c>
      <c r="DQ35" s="2">
        <v>2113.5</v>
      </c>
      <c r="DR35" s="2">
        <v>2193</v>
      </c>
      <c r="DS35" s="2">
        <v>2175.5</v>
      </c>
      <c r="DT35" s="2">
        <v>2189.5</v>
      </c>
      <c r="DU35" s="2">
        <v>2133.5</v>
      </c>
      <c r="DV35" s="2">
        <v>2014</v>
      </c>
      <c r="DW35" s="2">
        <v>1997.5</v>
      </c>
      <c r="DX35" s="2">
        <v>1929</v>
      </c>
      <c r="DY35" s="2">
        <v>1863</v>
      </c>
      <c r="DZ35" s="2">
        <v>1844</v>
      </c>
      <c r="EA35" s="2">
        <v>1795</v>
      </c>
      <c r="EB35" s="2">
        <v>1773.5</v>
      </c>
      <c r="EC35" s="2">
        <v>1786.5</v>
      </c>
      <c r="ED35" s="2">
        <v>1797.5</v>
      </c>
      <c r="EE35" s="2">
        <v>1813.5</v>
      </c>
      <c r="EF35" s="2">
        <v>1827</v>
      </c>
      <c r="EG35" s="2">
        <v>1779</v>
      </c>
      <c r="EH35" s="2">
        <v>1751</v>
      </c>
      <c r="EI35" s="2">
        <v>1803.5</v>
      </c>
      <c r="EJ35" s="2">
        <v>1796</v>
      </c>
      <c r="EK35" s="2">
        <v>1804.5</v>
      </c>
      <c r="EL35" s="2">
        <v>1794</v>
      </c>
      <c r="EM35" s="2">
        <v>1723</v>
      </c>
      <c r="EN35" s="2">
        <v>1707</v>
      </c>
      <c r="EO35" s="2">
        <v>1652.5</v>
      </c>
      <c r="EP35" s="2">
        <v>1615.5</v>
      </c>
      <c r="EQ35" s="2">
        <v>1633.5</v>
      </c>
      <c r="ER35" s="2">
        <v>1637</v>
      </c>
      <c r="ES35" s="2">
        <v>1553.5</v>
      </c>
      <c r="ET35" s="2">
        <v>1512</v>
      </c>
      <c r="EU35" s="2">
        <v>1504.5</v>
      </c>
      <c r="EV35" s="2">
        <v>1519</v>
      </c>
      <c r="EW35" s="2">
        <v>1534</v>
      </c>
      <c r="EX35" s="2">
        <v>1571</v>
      </c>
      <c r="EY35" s="2">
        <v>1566</v>
      </c>
      <c r="EZ35" s="2">
        <v>1583</v>
      </c>
      <c r="FA35" s="2">
        <v>1561.5</v>
      </c>
      <c r="FB35" s="2">
        <v>1540.5</v>
      </c>
      <c r="FC35" s="2">
        <v>1552</v>
      </c>
      <c r="FD35" s="2">
        <v>1582.5</v>
      </c>
      <c r="FE35" s="2">
        <v>1574</v>
      </c>
      <c r="FF35" s="2">
        <v>1563</v>
      </c>
      <c r="FG35" s="2">
        <v>1547</v>
      </c>
      <c r="FH35" s="2">
        <v>1528.5</v>
      </c>
      <c r="FI35" s="2">
        <v>1567</v>
      </c>
      <c r="FJ35" s="2">
        <v>1561.5</v>
      </c>
      <c r="FK35" s="2">
        <v>1573</v>
      </c>
      <c r="FL35" s="2">
        <v>1569</v>
      </c>
      <c r="FM35" s="2">
        <v>1581</v>
      </c>
      <c r="FN35" s="2">
        <v>1603</v>
      </c>
      <c r="FO35" s="2">
        <v>1613</v>
      </c>
      <c r="FP35" s="2">
        <v>1595.5</v>
      </c>
      <c r="FQ35" s="2">
        <v>1631.5</v>
      </c>
      <c r="FR35" s="2">
        <v>1644.5</v>
      </c>
      <c r="FS35" s="2">
        <v>1588</v>
      </c>
      <c r="FT35" s="2">
        <v>1573.5</v>
      </c>
      <c r="FU35" s="2">
        <v>1556</v>
      </c>
      <c r="FV35" s="2">
        <v>1536</v>
      </c>
      <c r="FW35" s="2">
        <v>1570</v>
      </c>
      <c r="FX35" s="2">
        <v>1602</v>
      </c>
      <c r="FY35" s="2">
        <v>1604</v>
      </c>
      <c r="FZ35" s="2">
        <v>1576.5</v>
      </c>
      <c r="GA35" s="2">
        <v>1552.5</v>
      </c>
      <c r="GB35" s="2">
        <v>1575</v>
      </c>
      <c r="GC35" s="2">
        <v>1530</v>
      </c>
      <c r="GD35" s="2">
        <v>1527</v>
      </c>
      <c r="GE35" s="2">
        <v>1529</v>
      </c>
      <c r="GF35" s="2">
        <v>1506.5</v>
      </c>
      <c r="GG35" s="2">
        <v>1525.5</v>
      </c>
      <c r="GH35" s="2">
        <v>1509</v>
      </c>
      <c r="GI35" s="2">
        <v>1507.5</v>
      </c>
      <c r="GJ35" s="2">
        <v>1468</v>
      </c>
      <c r="GK35" s="2">
        <v>1484</v>
      </c>
      <c r="GL35" s="2">
        <v>1479.5</v>
      </c>
      <c r="GM35" s="2">
        <v>1460.5</v>
      </c>
      <c r="GN35" s="2">
        <v>1466</v>
      </c>
      <c r="GO35" s="2">
        <v>1476.5</v>
      </c>
      <c r="GP35" s="2">
        <v>1504</v>
      </c>
      <c r="GQ35" s="2">
        <v>1488.5</v>
      </c>
      <c r="GR35" s="2">
        <v>1422</v>
      </c>
      <c r="GS35" s="2">
        <v>1474.5</v>
      </c>
      <c r="GT35" s="2">
        <v>1441.5</v>
      </c>
      <c r="GU35" s="2">
        <v>1460.5</v>
      </c>
      <c r="GV35" s="2">
        <v>1519.5</v>
      </c>
      <c r="GW35" s="2">
        <v>1520</v>
      </c>
      <c r="GX35" s="2">
        <v>1508</v>
      </c>
      <c r="GY35" s="2">
        <v>1473.5</v>
      </c>
      <c r="GZ35" s="2">
        <v>1462.5</v>
      </c>
      <c r="HA35" s="2">
        <v>1490.5</v>
      </c>
      <c r="HB35" s="2">
        <v>1482</v>
      </c>
      <c r="HC35" s="2">
        <v>1499</v>
      </c>
      <c r="HD35" s="2">
        <v>1531</v>
      </c>
      <c r="HE35" s="2">
        <v>1558</v>
      </c>
      <c r="HF35" s="2">
        <v>1572</v>
      </c>
      <c r="HG35" s="2">
        <v>1592</v>
      </c>
      <c r="HH35" s="2">
        <v>1548</v>
      </c>
      <c r="HI35" s="2">
        <v>1554.5</v>
      </c>
      <c r="HJ35" s="2">
        <v>1529.5</v>
      </c>
      <c r="HK35" s="2">
        <v>1479</v>
      </c>
      <c r="HL35" s="2">
        <v>1485</v>
      </c>
      <c r="HM35" s="2">
        <v>1518</v>
      </c>
      <c r="HN35" s="2">
        <v>1520</v>
      </c>
      <c r="HO35" s="2">
        <v>1520.5</v>
      </c>
      <c r="HP35" s="2">
        <v>1526</v>
      </c>
      <c r="HQ35" s="2">
        <v>1494.5</v>
      </c>
      <c r="HR35" s="2">
        <v>1485.5</v>
      </c>
      <c r="HS35" s="2">
        <v>1490.5</v>
      </c>
      <c r="HT35" s="2">
        <v>1476.5</v>
      </c>
      <c r="HU35" s="2">
        <v>1508.5</v>
      </c>
      <c r="HV35" s="2">
        <v>1514.5</v>
      </c>
      <c r="HW35" s="2">
        <v>1505.5</v>
      </c>
      <c r="HX35" s="2">
        <v>1506</v>
      </c>
      <c r="HY35" s="2">
        <v>1496.5</v>
      </c>
      <c r="HZ35" s="2">
        <v>1492</v>
      </c>
      <c r="IA35" s="2">
        <v>1544</v>
      </c>
      <c r="IB35" s="2">
        <v>1535.5</v>
      </c>
      <c r="IC35" s="2">
        <v>1526</v>
      </c>
      <c r="ID35" s="2">
        <v>1506.5</v>
      </c>
      <c r="IE35" s="2">
        <v>1525</v>
      </c>
      <c r="IF35" s="2">
        <v>1560</v>
      </c>
      <c r="IG35" s="2">
        <v>1600</v>
      </c>
      <c r="IH35" s="2">
        <v>1564.5</v>
      </c>
      <c r="II35" s="2">
        <v>1474</v>
      </c>
      <c r="IJ35" s="2">
        <v>1470</v>
      </c>
      <c r="IK35" s="2">
        <v>1470.5</v>
      </c>
      <c r="IL35" s="2">
        <v>1455</v>
      </c>
      <c r="IM35" s="2">
        <v>1419</v>
      </c>
      <c r="IN35" s="2">
        <v>1381.5</v>
      </c>
      <c r="IO35" s="2">
        <v>1375.5</v>
      </c>
      <c r="IP35" s="2">
        <v>1340</v>
      </c>
      <c r="IQ35" s="2">
        <v>1415</v>
      </c>
      <c r="IR35" s="2">
        <v>1403.5</v>
      </c>
      <c r="IS35" s="2">
        <v>1378.5</v>
      </c>
      <c r="IT35" s="2">
        <v>1383</v>
      </c>
    </row>
    <row r="36" spans="1:254" ht="15.9" customHeight="1">
      <c r="A36" s="65" t="s">
        <v>67</v>
      </c>
      <c r="B36" s="25" t="s">
        <v>68</v>
      </c>
      <c r="C36" s="39">
        <v>1809</v>
      </c>
      <c r="D36" s="38">
        <v>24</v>
      </c>
      <c r="E36" s="29">
        <v>1785</v>
      </c>
      <c r="F36" s="29">
        <v>1754.5</v>
      </c>
      <c r="G36" s="29">
        <v>1733</v>
      </c>
      <c r="H36" s="29">
        <v>1735.5</v>
      </c>
      <c r="I36" s="29">
        <v>1858</v>
      </c>
      <c r="J36" s="29">
        <v>1928.5</v>
      </c>
      <c r="K36" s="29">
        <v>1933</v>
      </c>
      <c r="L36" s="29">
        <v>1906</v>
      </c>
      <c r="M36" s="29">
        <v>1900</v>
      </c>
      <c r="N36" s="29">
        <v>1826</v>
      </c>
      <c r="O36" s="29">
        <v>1862.5</v>
      </c>
      <c r="P36" s="29">
        <v>1860</v>
      </c>
      <c r="Q36" s="29">
        <v>1886</v>
      </c>
      <c r="R36" s="29">
        <v>1903</v>
      </c>
      <c r="S36" s="29">
        <v>1904</v>
      </c>
      <c r="T36" s="29">
        <v>1894</v>
      </c>
      <c r="U36" s="29">
        <v>1889</v>
      </c>
      <c r="V36" s="29">
        <v>1857</v>
      </c>
      <c r="W36" s="29">
        <v>1866</v>
      </c>
      <c r="X36" s="29">
        <v>1888</v>
      </c>
      <c r="Y36" s="29">
        <v>1908.5</v>
      </c>
      <c r="Z36" s="29">
        <v>1897</v>
      </c>
      <c r="AA36" s="29">
        <v>1880</v>
      </c>
      <c r="AB36" s="29">
        <v>1872.5</v>
      </c>
      <c r="AC36" s="29">
        <v>1832</v>
      </c>
      <c r="AD36" s="29">
        <v>1813</v>
      </c>
      <c r="AE36" s="29">
        <v>1815.5</v>
      </c>
      <c r="AF36" s="29">
        <v>1797.5</v>
      </c>
      <c r="AG36" s="29">
        <v>1774</v>
      </c>
      <c r="AH36" s="29">
        <v>1773.5</v>
      </c>
      <c r="AI36" s="29">
        <v>1718.5</v>
      </c>
      <c r="AJ36" s="29">
        <v>1746.5</v>
      </c>
      <c r="AK36" s="29">
        <v>1746.5</v>
      </c>
      <c r="AL36" s="29">
        <v>1746.5</v>
      </c>
      <c r="AM36" s="29">
        <v>1721.5</v>
      </c>
      <c r="AN36" s="29">
        <v>1743.5</v>
      </c>
      <c r="AO36" s="29">
        <v>1739.5</v>
      </c>
      <c r="AP36" s="29">
        <v>1746.5</v>
      </c>
      <c r="AQ36" s="29">
        <v>1745</v>
      </c>
      <c r="AR36" s="29">
        <v>1732.5</v>
      </c>
      <c r="AS36" s="29">
        <v>1740</v>
      </c>
      <c r="AT36" s="29">
        <v>1744</v>
      </c>
      <c r="AU36" s="29">
        <v>1724</v>
      </c>
      <c r="AV36" s="29">
        <v>1717</v>
      </c>
      <c r="AW36" s="29">
        <v>1715</v>
      </c>
      <c r="AX36" s="29">
        <v>1706.5</v>
      </c>
      <c r="AY36" s="29">
        <v>1688</v>
      </c>
      <c r="AZ36" s="29">
        <v>1696</v>
      </c>
      <c r="BA36" s="29">
        <v>1708</v>
      </c>
      <c r="BB36" s="29">
        <v>1696</v>
      </c>
      <c r="BC36" s="29">
        <v>1681.5</v>
      </c>
      <c r="BD36" s="29">
        <v>1674.5</v>
      </c>
      <c r="BE36" s="29">
        <v>1663.5</v>
      </c>
      <c r="BF36" s="29">
        <v>1649</v>
      </c>
      <c r="BG36" s="29">
        <v>1651</v>
      </c>
      <c r="BH36" s="29">
        <v>1650</v>
      </c>
      <c r="BI36" s="29">
        <v>1661.5</v>
      </c>
      <c r="BJ36" s="29">
        <v>1682</v>
      </c>
      <c r="BK36" s="29">
        <v>1673.5</v>
      </c>
      <c r="BL36" s="30">
        <v>1670</v>
      </c>
      <c r="BM36" s="2">
        <v>1688</v>
      </c>
      <c r="BN36" s="2">
        <v>1694</v>
      </c>
      <c r="BO36" s="2">
        <v>1703</v>
      </c>
      <c r="BP36" s="2">
        <v>1701.5</v>
      </c>
      <c r="BQ36" s="2">
        <v>1689.5</v>
      </c>
      <c r="BR36" s="2">
        <v>1670</v>
      </c>
      <c r="BS36" s="2">
        <v>1627.5</v>
      </c>
      <c r="BT36" s="2">
        <v>1628</v>
      </c>
      <c r="BU36" s="2">
        <v>1610.5</v>
      </c>
      <c r="BV36" s="2">
        <v>1626</v>
      </c>
      <c r="BW36" s="2">
        <v>1623.5</v>
      </c>
      <c r="BX36" s="2">
        <v>1636</v>
      </c>
      <c r="BY36" s="2">
        <v>1654.5</v>
      </c>
      <c r="BZ36" s="2">
        <v>1644.5</v>
      </c>
      <c r="CA36" s="2">
        <v>1627.5</v>
      </c>
      <c r="CB36" s="2">
        <v>1645.5</v>
      </c>
      <c r="CC36" s="2">
        <v>1623.5</v>
      </c>
      <c r="CD36" s="2">
        <v>1619.5</v>
      </c>
      <c r="CE36" s="2">
        <v>1663.5</v>
      </c>
      <c r="CF36" s="2">
        <v>1672.5</v>
      </c>
      <c r="CG36" s="2">
        <v>1686.5</v>
      </c>
      <c r="CH36" s="2">
        <v>1676.5</v>
      </c>
      <c r="CI36" s="2">
        <v>1655</v>
      </c>
      <c r="CJ36" s="2">
        <v>1647</v>
      </c>
      <c r="CK36" s="2">
        <v>1647.5</v>
      </c>
      <c r="CL36" s="2">
        <v>1669.5</v>
      </c>
      <c r="CM36" s="2">
        <v>1651</v>
      </c>
      <c r="CN36" s="2">
        <v>1641.5</v>
      </c>
      <c r="CO36" s="2">
        <v>1630</v>
      </c>
      <c r="CP36" s="2">
        <v>1708</v>
      </c>
      <c r="CQ36" s="2">
        <v>1705</v>
      </c>
      <c r="CR36" s="2">
        <v>1693.5</v>
      </c>
      <c r="CS36" s="2">
        <v>1664</v>
      </c>
      <c r="CT36" s="2">
        <v>1667</v>
      </c>
      <c r="CU36" s="2">
        <v>1712</v>
      </c>
      <c r="CV36" s="2">
        <v>1723.5</v>
      </c>
      <c r="CW36" s="2">
        <v>1704.5</v>
      </c>
      <c r="CX36" s="2">
        <v>1707</v>
      </c>
      <c r="CY36" s="2">
        <v>1727</v>
      </c>
      <c r="CZ36" s="2">
        <v>1750</v>
      </c>
      <c r="DA36" s="2">
        <v>1770</v>
      </c>
      <c r="DB36" s="2">
        <v>1751</v>
      </c>
      <c r="DC36" s="2">
        <v>1729</v>
      </c>
      <c r="DD36" s="2">
        <v>1742.5</v>
      </c>
      <c r="DE36" s="2">
        <v>1782.5</v>
      </c>
      <c r="DF36" s="2">
        <v>1753</v>
      </c>
      <c r="DG36" s="2">
        <v>1807.5</v>
      </c>
      <c r="DH36" s="2">
        <v>1818</v>
      </c>
      <c r="DI36" s="2">
        <v>1835</v>
      </c>
      <c r="DJ36" s="2">
        <v>1822.5</v>
      </c>
      <c r="DK36" s="2">
        <v>1818</v>
      </c>
      <c r="DL36" s="2">
        <v>1833</v>
      </c>
      <c r="DM36" s="2">
        <v>1851</v>
      </c>
      <c r="DN36" s="2">
        <v>1861.5</v>
      </c>
      <c r="DO36" s="2">
        <v>1870.5</v>
      </c>
      <c r="DP36" s="2">
        <v>1857</v>
      </c>
      <c r="DQ36" s="2">
        <v>1891</v>
      </c>
      <c r="DR36" s="2">
        <v>1909</v>
      </c>
      <c r="DS36" s="2">
        <v>1918.5</v>
      </c>
      <c r="DT36" s="2">
        <v>1901.5</v>
      </c>
      <c r="DU36" s="2">
        <v>1914.5</v>
      </c>
      <c r="DV36" s="2">
        <v>1890</v>
      </c>
      <c r="DW36" s="2">
        <v>1878</v>
      </c>
      <c r="DX36" s="2">
        <v>1838</v>
      </c>
      <c r="DY36" s="2">
        <v>1802.5</v>
      </c>
      <c r="DZ36" s="2">
        <v>1828</v>
      </c>
      <c r="EA36" s="2">
        <v>1822</v>
      </c>
      <c r="EB36" s="2">
        <v>1792</v>
      </c>
      <c r="EC36" s="2">
        <v>1803.5</v>
      </c>
      <c r="ED36" s="2">
        <v>1836</v>
      </c>
      <c r="EE36" s="2">
        <v>1863.5</v>
      </c>
      <c r="EF36" s="2">
        <v>1892</v>
      </c>
      <c r="EG36" s="2">
        <v>1892</v>
      </c>
      <c r="EH36" s="2">
        <v>1910.5</v>
      </c>
      <c r="EI36" s="2">
        <v>1931</v>
      </c>
      <c r="EJ36" s="2">
        <v>1932.5</v>
      </c>
      <c r="EK36" s="2">
        <v>1938</v>
      </c>
      <c r="EL36" s="2">
        <v>1943</v>
      </c>
      <c r="EM36" s="2">
        <v>1938</v>
      </c>
      <c r="EN36" s="2">
        <v>1927.5</v>
      </c>
      <c r="EO36" s="2">
        <v>1932</v>
      </c>
      <c r="EP36" s="2">
        <v>1935.5</v>
      </c>
      <c r="EQ36" s="2">
        <v>1941.5</v>
      </c>
      <c r="ER36" s="2">
        <v>1934</v>
      </c>
      <c r="ES36" s="2">
        <v>1912.5</v>
      </c>
      <c r="ET36" s="2">
        <v>1917.5</v>
      </c>
      <c r="EU36" s="2">
        <v>1912.5</v>
      </c>
      <c r="EV36" s="2">
        <v>1920</v>
      </c>
      <c r="EW36" s="2">
        <v>1923</v>
      </c>
      <c r="EX36" s="2">
        <v>1907.5</v>
      </c>
      <c r="EY36" s="2">
        <v>1874</v>
      </c>
      <c r="EZ36" s="2">
        <v>1884</v>
      </c>
      <c r="FA36" s="2">
        <v>1872.5</v>
      </c>
      <c r="FB36" s="2">
        <v>1867.5</v>
      </c>
      <c r="FC36" s="2">
        <v>1853</v>
      </c>
      <c r="FD36" s="2">
        <v>1878</v>
      </c>
      <c r="FE36" s="2">
        <v>1882.5</v>
      </c>
      <c r="FF36" s="2">
        <v>1865</v>
      </c>
      <c r="FG36" s="2">
        <v>1862</v>
      </c>
      <c r="FH36" s="2">
        <v>1863</v>
      </c>
      <c r="FI36" s="2">
        <v>1850.5</v>
      </c>
      <c r="FJ36" s="2">
        <v>1845</v>
      </c>
      <c r="FK36" s="2">
        <v>1830.5</v>
      </c>
      <c r="FL36" s="2">
        <v>1826</v>
      </c>
      <c r="FM36" s="2">
        <v>1827</v>
      </c>
      <c r="FN36" s="2">
        <v>1852.5</v>
      </c>
      <c r="FO36" s="2">
        <v>1854.5</v>
      </c>
      <c r="FP36" s="2">
        <v>1858.5</v>
      </c>
      <c r="FQ36" s="2">
        <v>1844.5</v>
      </c>
      <c r="FR36" s="2">
        <v>1804.5</v>
      </c>
      <c r="FS36" s="2">
        <v>1795.5</v>
      </c>
      <c r="FT36" s="2">
        <v>1775.5</v>
      </c>
      <c r="FU36" s="2">
        <v>1762</v>
      </c>
      <c r="FV36" s="2">
        <v>1761</v>
      </c>
      <c r="FW36" s="2">
        <v>1767.5</v>
      </c>
      <c r="FX36" s="2">
        <v>1772</v>
      </c>
      <c r="FY36" s="2">
        <v>1782</v>
      </c>
      <c r="FZ36" s="2">
        <v>1782.5</v>
      </c>
      <c r="GA36" s="2">
        <v>1783</v>
      </c>
      <c r="GB36" s="2">
        <v>1788</v>
      </c>
      <c r="GC36" s="2">
        <v>1795.5</v>
      </c>
      <c r="GD36" s="2">
        <v>1776</v>
      </c>
      <c r="GE36" s="2">
        <v>1765.5</v>
      </c>
      <c r="GF36" s="2">
        <v>1745</v>
      </c>
      <c r="GG36" s="2">
        <v>1735.5</v>
      </c>
      <c r="GH36" s="2">
        <v>1792.5</v>
      </c>
      <c r="GI36" s="2">
        <v>1794.5</v>
      </c>
      <c r="GJ36" s="2">
        <v>1822</v>
      </c>
      <c r="GK36" s="2">
        <v>1841.5</v>
      </c>
      <c r="GL36" s="2">
        <v>1851</v>
      </c>
      <c r="GM36" s="2">
        <v>1837.5</v>
      </c>
      <c r="GN36" s="2">
        <v>1815.5</v>
      </c>
      <c r="GO36" s="2">
        <v>1818.5</v>
      </c>
      <c r="GP36" s="2">
        <v>1819</v>
      </c>
      <c r="GQ36" s="2">
        <v>1751.5</v>
      </c>
      <c r="GR36" s="2">
        <v>1742</v>
      </c>
      <c r="GS36" s="2">
        <v>1744.5</v>
      </c>
      <c r="GT36" s="2">
        <v>1743.5</v>
      </c>
      <c r="GU36" s="2">
        <v>1742</v>
      </c>
      <c r="GV36" s="2">
        <v>1764</v>
      </c>
      <c r="GW36" s="2">
        <v>1776</v>
      </c>
      <c r="GX36" s="2">
        <v>1800</v>
      </c>
      <c r="GY36" s="2">
        <v>1800.5</v>
      </c>
      <c r="GZ36" s="2">
        <v>1801</v>
      </c>
      <c r="HA36" s="2">
        <v>1771</v>
      </c>
      <c r="HB36" s="2">
        <v>1780.5</v>
      </c>
      <c r="HC36" s="2">
        <v>1821</v>
      </c>
      <c r="HD36" s="2">
        <v>1838.5</v>
      </c>
      <c r="HE36" s="2">
        <v>1890</v>
      </c>
      <c r="HF36" s="2">
        <v>1926.5</v>
      </c>
      <c r="HG36" s="2">
        <v>1935</v>
      </c>
      <c r="HH36" s="2">
        <v>1931</v>
      </c>
      <c r="HI36" s="2">
        <v>1928</v>
      </c>
      <c r="HJ36" s="2">
        <v>1942.5</v>
      </c>
      <c r="HK36" s="2">
        <v>1937</v>
      </c>
      <c r="HL36" s="2">
        <v>1940.5</v>
      </c>
      <c r="HM36" s="2">
        <v>1954.5</v>
      </c>
      <c r="HN36" s="2">
        <v>1972</v>
      </c>
      <c r="HO36" s="2">
        <v>1974</v>
      </c>
      <c r="HP36" s="2">
        <v>1982.5</v>
      </c>
      <c r="HQ36" s="2">
        <v>1990</v>
      </c>
      <c r="HR36" s="2">
        <v>1983</v>
      </c>
      <c r="HS36" s="2">
        <v>1972</v>
      </c>
      <c r="HT36" s="2">
        <v>1962</v>
      </c>
      <c r="HU36" s="2">
        <v>1970</v>
      </c>
      <c r="HV36" s="2">
        <v>1939</v>
      </c>
      <c r="HW36" s="2">
        <v>1933.5</v>
      </c>
      <c r="HX36" s="2">
        <v>1920</v>
      </c>
      <c r="HY36" s="2">
        <v>1917</v>
      </c>
      <c r="HZ36" s="2">
        <v>1907.5</v>
      </c>
      <c r="IA36" s="2">
        <v>1952.5</v>
      </c>
      <c r="IB36" s="2">
        <v>1961</v>
      </c>
      <c r="IC36" s="2">
        <v>1941</v>
      </c>
      <c r="ID36" s="2">
        <v>1945</v>
      </c>
      <c r="IE36" s="2">
        <v>1948.5</v>
      </c>
      <c r="IF36" s="2">
        <v>1933.5</v>
      </c>
      <c r="IG36" s="2">
        <v>1912</v>
      </c>
      <c r="IH36" s="2">
        <v>1908</v>
      </c>
      <c r="II36" s="2">
        <v>1908</v>
      </c>
      <c r="IJ36" s="2">
        <v>1893</v>
      </c>
      <c r="IK36" s="2">
        <v>1893</v>
      </c>
      <c r="IL36" s="2">
        <v>1869</v>
      </c>
      <c r="IM36" s="2">
        <v>1852.5</v>
      </c>
      <c r="IN36" s="2">
        <v>1831.5</v>
      </c>
      <c r="IO36" s="2">
        <v>1798.5</v>
      </c>
      <c r="IP36" s="2">
        <v>1798.5</v>
      </c>
      <c r="IQ36" s="2">
        <v>1794</v>
      </c>
      <c r="IR36" s="2">
        <v>1850</v>
      </c>
      <c r="IS36" s="2">
        <v>1779.5</v>
      </c>
      <c r="IT36" s="2">
        <v>1768</v>
      </c>
    </row>
    <row r="37" spans="1:254" ht="15.9" customHeight="1">
      <c r="A37" s="65" t="s">
        <v>69</v>
      </c>
      <c r="B37" s="25" t="s">
        <v>70</v>
      </c>
      <c r="C37" s="39">
        <v>1611.5</v>
      </c>
      <c r="D37" s="38">
        <v>12.5</v>
      </c>
      <c r="E37" s="29">
        <v>1599</v>
      </c>
      <c r="F37" s="29">
        <v>1549</v>
      </c>
      <c r="G37" s="29">
        <v>1553</v>
      </c>
      <c r="H37" s="29">
        <v>1576.5</v>
      </c>
      <c r="I37" s="29">
        <v>1588</v>
      </c>
      <c r="J37" s="29">
        <v>1581.5</v>
      </c>
      <c r="K37" s="29">
        <v>1589.5</v>
      </c>
      <c r="L37" s="29">
        <v>1590</v>
      </c>
      <c r="M37" s="29">
        <v>1580</v>
      </c>
      <c r="N37" s="29">
        <v>1566.5</v>
      </c>
      <c r="O37" s="29">
        <v>1576.5</v>
      </c>
      <c r="P37" s="29">
        <v>1588.5</v>
      </c>
      <c r="Q37" s="29">
        <v>1584.5</v>
      </c>
      <c r="R37" s="29">
        <v>1539</v>
      </c>
      <c r="S37" s="29">
        <v>1566</v>
      </c>
      <c r="T37" s="29">
        <v>1580.5</v>
      </c>
      <c r="U37" s="29">
        <v>1559.5</v>
      </c>
      <c r="V37" s="29">
        <v>1566.5</v>
      </c>
      <c r="W37" s="29">
        <v>1560</v>
      </c>
      <c r="X37" s="29">
        <v>1539</v>
      </c>
      <c r="Y37" s="29">
        <v>1540</v>
      </c>
      <c r="Z37" s="29">
        <v>1537</v>
      </c>
      <c r="AA37" s="29">
        <v>1524.5</v>
      </c>
      <c r="AB37" s="29">
        <v>1514.5</v>
      </c>
      <c r="AC37" s="29">
        <v>1505</v>
      </c>
      <c r="AD37" s="29">
        <v>1472.5</v>
      </c>
      <c r="AE37" s="29">
        <v>1478</v>
      </c>
      <c r="AF37" s="29">
        <v>1480.5</v>
      </c>
      <c r="AG37" s="29">
        <v>1471.5</v>
      </c>
      <c r="AH37" s="29">
        <v>1465.5</v>
      </c>
      <c r="AI37" s="29">
        <v>1461</v>
      </c>
      <c r="AJ37" s="29">
        <v>1468</v>
      </c>
      <c r="AK37" s="29">
        <v>1469</v>
      </c>
      <c r="AL37" s="29">
        <v>1495</v>
      </c>
      <c r="AM37" s="29">
        <v>1507</v>
      </c>
      <c r="AN37" s="29">
        <v>1519</v>
      </c>
      <c r="AO37" s="29">
        <v>1511</v>
      </c>
      <c r="AP37" s="29">
        <v>1531.5</v>
      </c>
      <c r="AQ37" s="29">
        <v>1518.5</v>
      </c>
      <c r="AR37" s="29">
        <v>1510</v>
      </c>
      <c r="AS37" s="29">
        <v>1514.5</v>
      </c>
      <c r="AT37" s="29">
        <v>1484.5</v>
      </c>
      <c r="AU37" s="29">
        <v>1478</v>
      </c>
      <c r="AV37" s="29">
        <v>1474.5</v>
      </c>
      <c r="AW37" s="29">
        <v>1467.5</v>
      </c>
      <c r="AX37" s="29">
        <v>1467.5</v>
      </c>
      <c r="AY37" s="29">
        <v>1460</v>
      </c>
      <c r="AZ37" s="29">
        <v>1502.5</v>
      </c>
      <c r="BA37" s="29">
        <v>1539.5</v>
      </c>
      <c r="BB37" s="29">
        <v>1545</v>
      </c>
      <c r="BC37" s="29">
        <v>1551.5</v>
      </c>
      <c r="BD37" s="29">
        <v>1560</v>
      </c>
      <c r="BE37" s="29">
        <v>1562.5</v>
      </c>
      <c r="BF37" s="29">
        <v>1594.5</v>
      </c>
      <c r="BG37" s="29">
        <v>1619</v>
      </c>
      <c r="BH37" s="29">
        <v>1590</v>
      </c>
      <c r="BI37" s="29">
        <v>1595</v>
      </c>
      <c r="BJ37" s="29">
        <v>1595.5</v>
      </c>
      <c r="BK37" s="29">
        <v>1569</v>
      </c>
      <c r="BL37" s="30">
        <v>1566.5</v>
      </c>
      <c r="BM37" s="2">
        <v>1567.5</v>
      </c>
      <c r="BN37" s="2">
        <v>1565</v>
      </c>
      <c r="BO37" s="2">
        <v>1535.5</v>
      </c>
      <c r="BP37" s="2">
        <v>1540</v>
      </c>
      <c r="BQ37" s="2">
        <v>1575</v>
      </c>
      <c r="BR37" s="2">
        <v>1561.5</v>
      </c>
      <c r="BS37" s="2">
        <v>1561.5</v>
      </c>
      <c r="BT37" s="2">
        <v>1561.5</v>
      </c>
      <c r="BU37" s="2">
        <v>1549.5</v>
      </c>
      <c r="BV37" s="2">
        <v>1565</v>
      </c>
      <c r="BW37" s="2">
        <v>1562.5</v>
      </c>
      <c r="BX37" s="2">
        <v>1560.5</v>
      </c>
      <c r="BY37" s="2">
        <v>1571</v>
      </c>
      <c r="BZ37" s="2">
        <v>1573</v>
      </c>
      <c r="CA37" s="2">
        <v>1609.5</v>
      </c>
      <c r="CB37" s="2">
        <v>1650</v>
      </c>
      <c r="CC37" s="2">
        <v>1631</v>
      </c>
      <c r="CD37" s="2">
        <v>1625</v>
      </c>
      <c r="CE37" s="2">
        <v>1596.5</v>
      </c>
      <c r="CF37" s="2">
        <v>1558</v>
      </c>
      <c r="CG37" s="2">
        <v>1545</v>
      </c>
      <c r="CH37" s="2">
        <v>1678.5</v>
      </c>
      <c r="CI37" s="2">
        <v>1635.5</v>
      </c>
      <c r="CJ37" s="2">
        <v>1622</v>
      </c>
      <c r="CK37" s="2">
        <v>1618.5</v>
      </c>
      <c r="CL37" s="2">
        <v>1626</v>
      </c>
      <c r="CM37" s="2">
        <v>1605</v>
      </c>
      <c r="CN37" s="2">
        <v>1587.5</v>
      </c>
      <c r="CO37" s="2">
        <v>1555.5</v>
      </c>
      <c r="CP37" s="2">
        <v>1587</v>
      </c>
      <c r="CQ37" s="2">
        <v>1596.5</v>
      </c>
      <c r="CR37" s="2">
        <v>1611.5</v>
      </c>
      <c r="CS37" s="2">
        <v>1580</v>
      </c>
      <c r="CT37" s="2">
        <v>1554</v>
      </c>
      <c r="CU37" s="2">
        <v>1594</v>
      </c>
      <c r="CV37" s="2">
        <v>1613.5</v>
      </c>
      <c r="CW37" s="2">
        <v>1589.5</v>
      </c>
      <c r="CX37" s="2">
        <v>1583</v>
      </c>
      <c r="CY37" s="2">
        <v>1581.5</v>
      </c>
      <c r="CZ37" s="2">
        <v>1593</v>
      </c>
      <c r="DA37" s="2">
        <v>1627</v>
      </c>
      <c r="DB37" s="2">
        <v>1618.5</v>
      </c>
      <c r="DC37" s="2">
        <v>1593</v>
      </c>
      <c r="DD37" s="2">
        <v>1653.5</v>
      </c>
      <c r="DE37" s="2">
        <v>1668</v>
      </c>
      <c r="DF37" s="2">
        <v>1640.5</v>
      </c>
      <c r="DG37" s="2">
        <v>1702</v>
      </c>
      <c r="DH37" s="2">
        <v>1710</v>
      </c>
      <c r="DI37" s="2">
        <v>1767.5</v>
      </c>
      <c r="DJ37" s="2">
        <v>1733</v>
      </c>
      <c r="DK37" s="2">
        <v>1784</v>
      </c>
      <c r="DL37" s="2">
        <v>1784</v>
      </c>
      <c r="DM37" s="2">
        <v>1818.5</v>
      </c>
      <c r="DN37" s="2">
        <v>1860</v>
      </c>
      <c r="DO37" s="2">
        <v>1821</v>
      </c>
      <c r="DP37" s="2">
        <v>1792.5</v>
      </c>
      <c r="DQ37" s="2">
        <v>1776.5</v>
      </c>
      <c r="DR37" s="2">
        <v>1792.5</v>
      </c>
      <c r="DS37" s="2">
        <v>1827</v>
      </c>
      <c r="DT37" s="2">
        <v>1804.5</v>
      </c>
      <c r="DU37" s="2">
        <v>1807</v>
      </c>
      <c r="DV37" s="2">
        <v>1785</v>
      </c>
      <c r="DW37" s="2">
        <v>1776.5</v>
      </c>
      <c r="DX37" s="2">
        <v>1737.5</v>
      </c>
      <c r="DY37" s="2">
        <v>1708</v>
      </c>
      <c r="DZ37" s="2">
        <v>1709.5</v>
      </c>
      <c r="EA37" s="2">
        <v>1688.5</v>
      </c>
      <c r="EB37" s="2">
        <v>1684</v>
      </c>
      <c r="EC37" s="2">
        <v>1664</v>
      </c>
      <c r="ED37" s="2">
        <v>1678</v>
      </c>
      <c r="EE37" s="2">
        <v>1701</v>
      </c>
      <c r="EF37" s="2">
        <v>1712</v>
      </c>
      <c r="EG37" s="2">
        <v>1704</v>
      </c>
      <c r="EH37" s="2">
        <v>1714.5</v>
      </c>
      <c r="EI37" s="2">
        <v>1752.5</v>
      </c>
      <c r="EJ37" s="2">
        <v>1772.5</v>
      </c>
      <c r="EK37" s="2">
        <v>1758.5</v>
      </c>
      <c r="EL37" s="2">
        <v>1758.5</v>
      </c>
      <c r="EM37" s="2">
        <v>1733</v>
      </c>
      <c r="EN37" s="2">
        <v>1773</v>
      </c>
      <c r="EO37" s="2">
        <v>1763</v>
      </c>
      <c r="EP37" s="2">
        <v>1769.5</v>
      </c>
      <c r="EQ37" s="2">
        <v>1771.5</v>
      </c>
      <c r="ER37" s="2">
        <v>1779.5</v>
      </c>
      <c r="ES37" s="2">
        <v>1745.5</v>
      </c>
      <c r="ET37" s="2">
        <v>1751</v>
      </c>
      <c r="EU37" s="2">
        <v>1788.5</v>
      </c>
      <c r="EV37" s="2">
        <v>1795.5</v>
      </c>
      <c r="EW37" s="2">
        <v>1752.5</v>
      </c>
      <c r="EX37" s="2">
        <v>1748.5</v>
      </c>
      <c r="EY37" s="2">
        <v>1756</v>
      </c>
      <c r="EZ37" s="2">
        <v>1771.5</v>
      </c>
      <c r="FA37" s="2">
        <v>1780</v>
      </c>
      <c r="FB37" s="2">
        <v>1589</v>
      </c>
      <c r="FC37" s="2">
        <v>1563.5</v>
      </c>
      <c r="FD37" s="2">
        <v>1597.5</v>
      </c>
      <c r="FE37" s="2">
        <v>1604.5</v>
      </c>
      <c r="FF37" s="2">
        <v>1573</v>
      </c>
      <c r="FG37" s="2">
        <v>1585</v>
      </c>
      <c r="FH37" s="2">
        <v>1573</v>
      </c>
      <c r="FI37" s="2">
        <v>1568</v>
      </c>
      <c r="FJ37" s="2">
        <v>1558</v>
      </c>
      <c r="FK37" s="2">
        <v>1553</v>
      </c>
      <c r="FL37" s="2">
        <v>1564.5</v>
      </c>
      <c r="FM37" s="2">
        <v>1569</v>
      </c>
      <c r="FN37" s="2">
        <v>1562</v>
      </c>
      <c r="FO37" s="2">
        <v>1571</v>
      </c>
      <c r="FP37" s="2">
        <v>1576</v>
      </c>
      <c r="FQ37" s="2">
        <v>1582</v>
      </c>
      <c r="FR37" s="2">
        <v>1566.5</v>
      </c>
      <c r="FS37" s="2">
        <v>1567</v>
      </c>
      <c r="FT37" s="2">
        <v>1555.5</v>
      </c>
      <c r="FU37" s="2">
        <v>1531.5</v>
      </c>
      <c r="FV37" s="2">
        <v>1517.5</v>
      </c>
      <c r="FW37" s="2">
        <v>1517.5</v>
      </c>
      <c r="FX37" s="2">
        <v>1534</v>
      </c>
      <c r="FY37" s="2">
        <v>1538.5</v>
      </c>
      <c r="FZ37" s="2">
        <v>1540</v>
      </c>
      <c r="GA37" s="2">
        <v>1546</v>
      </c>
      <c r="GB37" s="2">
        <v>1526.5</v>
      </c>
      <c r="GC37" s="2">
        <v>1522</v>
      </c>
      <c r="GD37" s="2">
        <v>1512.5</v>
      </c>
      <c r="GE37" s="2">
        <v>1514</v>
      </c>
      <c r="GF37" s="2">
        <v>1509.5</v>
      </c>
      <c r="GG37" s="2">
        <v>1527.5</v>
      </c>
      <c r="GH37" s="2">
        <v>1520</v>
      </c>
      <c r="GI37" s="2">
        <v>1515.5</v>
      </c>
      <c r="GJ37" s="2">
        <v>1507</v>
      </c>
      <c r="GK37" s="2">
        <v>1547.5</v>
      </c>
      <c r="GL37" s="2">
        <v>1505.5</v>
      </c>
      <c r="GM37" s="2">
        <v>1492</v>
      </c>
      <c r="GN37" s="2">
        <v>1490</v>
      </c>
      <c r="GO37" s="2">
        <v>1481.5</v>
      </c>
      <c r="GP37" s="2">
        <v>1480.5</v>
      </c>
      <c r="GQ37" s="2">
        <v>1477</v>
      </c>
      <c r="GR37" s="2">
        <v>1447.5</v>
      </c>
      <c r="GS37" s="2">
        <v>1462</v>
      </c>
      <c r="GT37" s="2">
        <v>1447</v>
      </c>
      <c r="GU37" s="2">
        <v>1444</v>
      </c>
      <c r="GV37" s="2">
        <v>1512</v>
      </c>
      <c r="GW37" s="2">
        <v>1487.5</v>
      </c>
      <c r="GX37" s="2">
        <v>1501.5</v>
      </c>
      <c r="GY37" s="2">
        <v>1494</v>
      </c>
      <c r="GZ37" s="2">
        <v>1495.5</v>
      </c>
      <c r="HA37" s="2">
        <v>1455</v>
      </c>
      <c r="HB37" s="2">
        <v>1461</v>
      </c>
      <c r="HC37" s="2">
        <v>1494.5</v>
      </c>
      <c r="HD37" s="2">
        <v>1518.5</v>
      </c>
      <c r="HE37" s="2">
        <v>1540.5</v>
      </c>
      <c r="HF37" s="2">
        <v>1542</v>
      </c>
      <c r="HG37" s="2">
        <v>1540.5</v>
      </c>
      <c r="HH37" s="2">
        <v>1522</v>
      </c>
      <c r="HI37" s="2">
        <v>1526</v>
      </c>
      <c r="HJ37" s="2">
        <v>1527.5</v>
      </c>
      <c r="HK37" s="2">
        <v>1535</v>
      </c>
      <c r="HL37" s="2">
        <v>1527.5</v>
      </c>
      <c r="HM37" s="2">
        <v>1543.5</v>
      </c>
      <c r="HN37" s="2">
        <v>1551.5</v>
      </c>
      <c r="HO37" s="2">
        <v>1558.5</v>
      </c>
      <c r="HP37" s="2">
        <v>1549</v>
      </c>
      <c r="HQ37" s="2">
        <v>1563</v>
      </c>
      <c r="HR37" s="2">
        <v>1546</v>
      </c>
      <c r="HS37" s="2">
        <v>1539.5</v>
      </c>
      <c r="HT37" s="2">
        <v>1511</v>
      </c>
      <c r="HU37" s="2">
        <v>1494.5</v>
      </c>
      <c r="HV37" s="2">
        <v>1466</v>
      </c>
      <c r="HW37" s="2">
        <v>1485</v>
      </c>
      <c r="HX37" s="2">
        <v>1504.5</v>
      </c>
      <c r="HY37" s="2">
        <v>1510</v>
      </c>
      <c r="HZ37" s="2">
        <v>1539.5</v>
      </c>
      <c r="IA37" s="2">
        <v>1545.5</v>
      </c>
      <c r="IB37" s="2">
        <v>1531.5</v>
      </c>
      <c r="IC37" s="2">
        <v>1518</v>
      </c>
      <c r="ID37" s="2">
        <v>1503</v>
      </c>
      <c r="IE37" s="2">
        <v>1502.5</v>
      </c>
      <c r="IF37" s="2">
        <v>1493</v>
      </c>
      <c r="IG37" s="2">
        <v>1491.5</v>
      </c>
      <c r="IH37" s="2">
        <v>1489</v>
      </c>
      <c r="II37" s="2">
        <v>1461.5</v>
      </c>
      <c r="IJ37" s="2">
        <v>1466</v>
      </c>
      <c r="IK37" s="2">
        <v>1458</v>
      </c>
      <c r="IL37" s="2">
        <v>1444</v>
      </c>
      <c r="IM37" s="2">
        <v>1442</v>
      </c>
      <c r="IN37" s="2">
        <v>1422</v>
      </c>
      <c r="IO37" s="2">
        <v>1418.5</v>
      </c>
      <c r="IP37" s="2">
        <v>1401</v>
      </c>
      <c r="IQ37" s="2">
        <v>1425</v>
      </c>
      <c r="IR37" s="2">
        <v>1370</v>
      </c>
      <c r="IS37" s="2">
        <v>1353</v>
      </c>
      <c r="IT37" s="2">
        <v>1356</v>
      </c>
    </row>
    <row r="38" spans="1:254" ht="15.9" customHeight="1">
      <c r="A38" s="65" t="s">
        <v>71</v>
      </c>
      <c r="B38" s="25" t="s">
        <v>72</v>
      </c>
      <c r="C38" s="39">
        <v>2069.5</v>
      </c>
      <c r="D38" s="38">
        <v>47.5</v>
      </c>
      <c r="E38" s="29">
        <v>2022</v>
      </c>
      <c r="F38" s="29">
        <v>2093.5</v>
      </c>
      <c r="G38" s="29">
        <v>2081</v>
      </c>
      <c r="H38" s="29">
        <v>2073.5</v>
      </c>
      <c r="I38" s="29">
        <v>2098.5</v>
      </c>
      <c r="J38" s="29">
        <v>2079.5</v>
      </c>
      <c r="K38" s="29">
        <v>2072</v>
      </c>
      <c r="L38" s="29">
        <v>2036</v>
      </c>
      <c r="M38" s="29">
        <v>2044.5</v>
      </c>
      <c r="N38" s="29">
        <v>1992.5</v>
      </c>
      <c r="O38" s="29">
        <v>1998</v>
      </c>
      <c r="P38" s="29">
        <v>2001</v>
      </c>
      <c r="Q38" s="29">
        <v>1974.5</v>
      </c>
      <c r="R38" s="29">
        <v>1954.5</v>
      </c>
      <c r="S38" s="29">
        <v>1958</v>
      </c>
      <c r="T38" s="29">
        <v>1938.5</v>
      </c>
      <c r="U38" s="29">
        <v>1929.5</v>
      </c>
      <c r="V38" s="29">
        <v>1886.5</v>
      </c>
      <c r="W38" s="29">
        <v>1883.5</v>
      </c>
      <c r="X38" s="29">
        <v>1888.5</v>
      </c>
      <c r="Y38" s="29">
        <v>1904</v>
      </c>
      <c r="Z38" s="29">
        <v>1946</v>
      </c>
      <c r="AA38" s="29">
        <v>1947</v>
      </c>
      <c r="AB38" s="29">
        <v>1914.5</v>
      </c>
      <c r="AC38" s="29">
        <v>1882.5</v>
      </c>
      <c r="AD38" s="29">
        <v>1874</v>
      </c>
      <c r="AE38" s="29">
        <v>1883</v>
      </c>
      <c r="AF38" s="29">
        <v>1882.5</v>
      </c>
      <c r="AG38" s="29">
        <v>1882.5</v>
      </c>
      <c r="AH38" s="29">
        <v>1911</v>
      </c>
      <c r="AI38" s="29">
        <v>1910.5</v>
      </c>
      <c r="AJ38" s="29">
        <v>1968.5</v>
      </c>
      <c r="AK38" s="29">
        <v>1970.5</v>
      </c>
      <c r="AL38" s="29">
        <v>2002.5</v>
      </c>
      <c r="AM38" s="29">
        <v>2004.5</v>
      </c>
      <c r="AN38" s="29">
        <v>1995</v>
      </c>
      <c r="AO38" s="29">
        <v>2003</v>
      </c>
      <c r="AP38" s="29">
        <v>2001</v>
      </c>
      <c r="AQ38" s="29">
        <v>1966.5</v>
      </c>
      <c r="AR38" s="29">
        <v>1901</v>
      </c>
      <c r="AS38" s="29">
        <v>1923</v>
      </c>
      <c r="AT38" s="29">
        <v>1932.5</v>
      </c>
      <c r="AU38" s="29">
        <v>1932</v>
      </c>
      <c r="AV38" s="29">
        <v>1963</v>
      </c>
      <c r="AW38" s="29">
        <v>1971.5</v>
      </c>
      <c r="AX38" s="29">
        <v>1987</v>
      </c>
      <c r="AY38" s="29">
        <v>1959.5</v>
      </c>
      <c r="AZ38" s="29">
        <v>1993</v>
      </c>
      <c r="BA38" s="29">
        <v>2002.5</v>
      </c>
      <c r="BB38" s="29">
        <v>1987.5</v>
      </c>
      <c r="BC38" s="29">
        <v>2018.5</v>
      </c>
      <c r="BD38" s="29">
        <v>1988.5</v>
      </c>
      <c r="BE38" s="29">
        <v>1969</v>
      </c>
      <c r="BF38" s="29">
        <v>1966.5</v>
      </c>
      <c r="BG38" s="29">
        <v>1936</v>
      </c>
      <c r="BH38" s="29">
        <v>1917.5</v>
      </c>
      <c r="BI38" s="29">
        <v>1929</v>
      </c>
      <c r="BJ38" s="29">
        <v>1955.5</v>
      </c>
      <c r="BK38" s="29">
        <v>1979</v>
      </c>
      <c r="BL38" s="30">
        <v>1985.5</v>
      </c>
      <c r="BM38" s="2">
        <v>1996.5</v>
      </c>
      <c r="BN38" s="2">
        <v>2024</v>
      </c>
      <c r="BO38" s="2">
        <v>2052</v>
      </c>
      <c r="BP38" s="2">
        <v>1967</v>
      </c>
      <c r="BQ38" s="2">
        <v>2008</v>
      </c>
      <c r="BR38" s="2">
        <v>1950</v>
      </c>
      <c r="BS38" s="2">
        <v>1934</v>
      </c>
      <c r="BT38" s="2">
        <v>1898.5</v>
      </c>
      <c r="BU38" s="2">
        <v>1874.5</v>
      </c>
      <c r="BV38" s="2">
        <v>1858</v>
      </c>
      <c r="BW38" s="2">
        <v>1870</v>
      </c>
      <c r="BX38" s="2">
        <v>1901.5</v>
      </c>
      <c r="BY38" s="2">
        <v>1939</v>
      </c>
      <c r="BZ38" s="2">
        <v>1946.5</v>
      </c>
      <c r="CA38" s="2">
        <v>1943</v>
      </c>
      <c r="CB38" s="2">
        <v>1954.5</v>
      </c>
      <c r="CC38" s="2">
        <v>1955</v>
      </c>
      <c r="CD38" s="2">
        <v>1969</v>
      </c>
      <c r="CE38" s="2">
        <v>1953</v>
      </c>
      <c r="CF38" s="2">
        <v>1981</v>
      </c>
      <c r="CG38" s="2">
        <v>1981</v>
      </c>
      <c r="CH38" s="2">
        <v>1992</v>
      </c>
      <c r="CI38" s="2">
        <v>1948.5</v>
      </c>
      <c r="CJ38" s="2">
        <v>1954.5</v>
      </c>
      <c r="CK38" s="2">
        <v>1961</v>
      </c>
      <c r="CL38" s="2">
        <v>1981</v>
      </c>
      <c r="CM38" s="2">
        <v>1959.5</v>
      </c>
      <c r="CN38" s="2">
        <v>1915.5</v>
      </c>
      <c r="CO38" s="2">
        <v>1887.5</v>
      </c>
      <c r="CP38" s="2">
        <v>1972</v>
      </c>
      <c r="CQ38" s="2">
        <v>1978</v>
      </c>
      <c r="CR38" s="2">
        <v>2008.5</v>
      </c>
      <c r="CS38" s="2">
        <v>1995.5</v>
      </c>
      <c r="CT38" s="2">
        <v>1989</v>
      </c>
      <c r="CU38" s="2">
        <v>2028.5</v>
      </c>
      <c r="CV38" s="2">
        <v>2052</v>
      </c>
      <c r="CW38" s="2">
        <v>2039</v>
      </c>
      <c r="CX38" s="2">
        <v>2017.5</v>
      </c>
      <c r="CY38" s="2">
        <v>2067</v>
      </c>
      <c r="CZ38" s="2">
        <v>2077</v>
      </c>
      <c r="DA38" s="2">
        <v>2113.5</v>
      </c>
      <c r="DB38" s="2">
        <v>2068.5</v>
      </c>
      <c r="DC38" s="2">
        <v>2015</v>
      </c>
      <c r="DD38" s="2">
        <v>2094</v>
      </c>
      <c r="DE38" s="2">
        <v>2132</v>
      </c>
      <c r="DF38" s="2">
        <v>2119</v>
      </c>
      <c r="DG38" s="2">
        <v>2268</v>
      </c>
      <c r="DH38" s="2">
        <v>2263</v>
      </c>
      <c r="DI38" s="2">
        <v>2275</v>
      </c>
      <c r="DJ38" s="2">
        <v>2237.5</v>
      </c>
      <c r="DK38" s="2">
        <v>2226</v>
      </c>
      <c r="DL38" s="2">
        <v>2256</v>
      </c>
      <c r="DM38" s="2">
        <v>2297</v>
      </c>
      <c r="DN38" s="2">
        <v>2283</v>
      </c>
      <c r="DO38" s="2">
        <v>2279</v>
      </c>
      <c r="DP38" s="2">
        <v>2286</v>
      </c>
      <c r="DQ38" s="2">
        <v>2277</v>
      </c>
      <c r="DR38" s="2">
        <v>2288</v>
      </c>
      <c r="DS38" s="2">
        <v>2316</v>
      </c>
      <c r="DT38" s="2">
        <v>2302.5</v>
      </c>
      <c r="DU38" s="2">
        <v>2365</v>
      </c>
      <c r="DV38" s="2">
        <v>2379.5</v>
      </c>
      <c r="DW38" s="2">
        <v>2372.5</v>
      </c>
      <c r="DX38" s="2">
        <v>2351</v>
      </c>
      <c r="DY38" s="2">
        <v>2279.5</v>
      </c>
      <c r="DZ38" s="2">
        <v>2260.5</v>
      </c>
      <c r="EA38" s="2">
        <v>2247.5</v>
      </c>
      <c r="EB38" s="2">
        <v>2234</v>
      </c>
      <c r="EC38" s="2">
        <v>2251</v>
      </c>
      <c r="ED38" s="2">
        <v>2279</v>
      </c>
      <c r="EE38" s="2">
        <v>2303</v>
      </c>
      <c r="EF38" s="2">
        <v>2366.5</v>
      </c>
      <c r="EG38" s="2">
        <v>2358</v>
      </c>
      <c r="EH38" s="2">
        <v>2270</v>
      </c>
      <c r="EI38" s="2">
        <v>2284</v>
      </c>
      <c r="EJ38" s="2">
        <v>2304</v>
      </c>
      <c r="EK38" s="2">
        <v>2306.5</v>
      </c>
      <c r="EL38" s="2">
        <v>2290</v>
      </c>
      <c r="EM38" s="2">
        <v>2257</v>
      </c>
      <c r="EN38" s="2">
        <v>2216</v>
      </c>
      <c r="EO38" s="2">
        <v>2171.5</v>
      </c>
      <c r="EP38" s="2">
        <v>2149.5</v>
      </c>
      <c r="EQ38" s="2">
        <v>2119.5</v>
      </c>
      <c r="ER38" s="2">
        <v>2132.5</v>
      </c>
      <c r="ES38" s="2">
        <v>2119.5</v>
      </c>
      <c r="ET38" s="2">
        <v>2088</v>
      </c>
      <c r="EU38" s="2">
        <v>2079</v>
      </c>
      <c r="EV38" s="2">
        <v>2073</v>
      </c>
      <c r="EW38" s="2">
        <v>2049.5</v>
      </c>
      <c r="EX38" s="2">
        <v>2040</v>
      </c>
      <c r="EY38" s="2">
        <v>2039</v>
      </c>
      <c r="EZ38" s="2">
        <v>2032</v>
      </c>
      <c r="FA38" s="2">
        <v>2030.5</v>
      </c>
      <c r="FB38" s="2">
        <v>1999</v>
      </c>
      <c r="FC38" s="2">
        <v>1992</v>
      </c>
      <c r="FD38" s="2">
        <v>2010.5</v>
      </c>
      <c r="FE38" s="2">
        <v>2050.5</v>
      </c>
      <c r="FF38" s="2">
        <v>2055</v>
      </c>
      <c r="FG38" s="2">
        <v>2012.5</v>
      </c>
      <c r="FH38" s="2">
        <v>1992.5</v>
      </c>
      <c r="FI38" s="2">
        <v>1966</v>
      </c>
      <c r="FJ38" s="2">
        <v>1973</v>
      </c>
      <c r="FK38" s="2">
        <v>1954</v>
      </c>
      <c r="FL38" s="2">
        <v>1954</v>
      </c>
      <c r="FM38" s="2">
        <v>1912.5</v>
      </c>
      <c r="FN38" s="2">
        <v>1932</v>
      </c>
      <c r="FO38" s="2">
        <v>1969</v>
      </c>
      <c r="FP38" s="2">
        <v>1955.5</v>
      </c>
      <c r="FQ38" s="2">
        <v>1946.5</v>
      </c>
      <c r="FR38" s="2">
        <v>1935.5</v>
      </c>
      <c r="FS38" s="2">
        <v>1922</v>
      </c>
      <c r="FT38" s="2">
        <v>1920.5</v>
      </c>
      <c r="FU38" s="2">
        <v>1921</v>
      </c>
      <c r="FV38" s="2">
        <v>1875.5</v>
      </c>
      <c r="FW38" s="2">
        <v>1902.5</v>
      </c>
      <c r="FX38" s="2">
        <v>1907</v>
      </c>
      <c r="FY38" s="2">
        <v>1902</v>
      </c>
      <c r="FZ38" s="2">
        <v>1892.5</v>
      </c>
      <c r="GA38" s="2">
        <v>1883</v>
      </c>
      <c r="GB38" s="2">
        <v>1835</v>
      </c>
      <c r="GC38" s="2">
        <v>1848.5</v>
      </c>
      <c r="GD38" s="2">
        <v>1830</v>
      </c>
      <c r="GE38" s="2">
        <v>1824.5</v>
      </c>
      <c r="GF38" s="2">
        <v>1793.5</v>
      </c>
      <c r="GG38" s="2">
        <v>1831</v>
      </c>
      <c r="GH38" s="2">
        <v>1828</v>
      </c>
      <c r="GI38" s="2">
        <v>1828</v>
      </c>
      <c r="GJ38" s="2">
        <v>1802</v>
      </c>
      <c r="GK38" s="2">
        <v>1823</v>
      </c>
      <c r="GL38" s="2">
        <v>1807</v>
      </c>
      <c r="GM38" s="2">
        <v>1795</v>
      </c>
      <c r="GN38" s="2">
        <v>1779.5</v>
      </c>
      <c r="GO38" s="2">
        <v>1781.5</v>
      </c>
      <c r="GP38" s="2">
        <v>1769.5</v>
      </c>
      <c r="GQ38" s="2">
        <v>1759</v>
      </c>
      <c r="GR38" s="2">
        <v>1743.5</v>
      </c>
      <c r="GS38" s="2">
        <v>1750.5</v>
      </c>
      <c r="GT38" s="2">
        <v>1732</v>
      </c>
      <c r="GU38" s="2">
        <v>1743</v>
      </c>
      <c r="GV38" s="2">
        <v>1762</v>
      </c>
      <c r="GW38" s="2">
        <v>1790</v>
      </c>
      <c r="GX38" s="2">
        <v>1783.5</v>
      </c>
      <c r="GY38" s="2">
        <v>1777</v>
      </c>
      <c r="GZ38" s="2">
        <v>1799</v>
      </c>
      <c r="HA38" s="2">
        <v>1755.5</v>
      </c>
      <c r="HB38" s="2">
        <v>1750</v>
      </c>
      <c r="HC38" s="2">
        <v>1744</v>
      </c>
      <c r="HD38" s="2">
        <v>1759.5</v>
      </c>
      <c r="HE38" s="2">
        <v>1786.5</v>
      </c>
      <c r="HF38" s="2">
        <v>1828.5</v>
      </c>
      <c r="HG38" s="2">
        <v>1831.5</v>
      </c>
      <c r="HH38" s="2">
        <v>1824.5</v>
      </c>
      <c r="HI38" s="2">
        <v>1814.5</v>
      </c>
      <c r="HJ38" s="2">
        <v>1830</v>
      </c>
      <c r="HK38" s="2">
        <v>1826</v>
      </c>
      <c r="HL38" s="2">
        <v>1866.5</v>
      </c>
      <c r="HM38" s="2">
        <v>1873.5</v>
      </c>
      <c r="HN38" s="2">
        <v>1865.5</v>
      </c>
      <c r="HO38" s="2">
        <v>1861</v>
      </c>
      <c r="HP38" s="2">
        <v>1873.5</v>
      </c>
      <c r="HQ38" s="2">
        <v>1914</v>
      </c>
      <c r="HR38" s="2">
        <v>1912.5</v>
      </c>
      <c r="HS38" s="2">
        <v>1896.5</v>
      </c>
      <c r="HT38" s="2">
        <v>1874.5</v>
      </c>
      <c r="HU38" s="2">
        <v>1864</v>
      </c>
      <c r="HV38" s="2">
        <v>1854.5</v>
      </c>
      <c r="HW38" s="2">
        <v>1830</v>
      </c>
      <c r="HX38" s="2">
        <v>1820</v>
      </c>
      <c r="HY38" s="2">
        <v>1820</v>
      </c>
      <c r="HZ38" s="2">
        <v>1819.5</v>
      </c>
      <c r="IA38" s="2">
        <v>1832</v>
      </c>
      <c r="IB38" s="2">
        <v>1832</v>
      </c>
      <c r="IC38" s="2">
        <v>1817.5</v>
      </c>
      <c r="ID38" s="2">
        <v>1809.5</v>
      </c>
      <c r="IE38" s="2">
        <v>1808</v>
      </c>
      <c r="IF38" s="2">
        <v>1797</v>
      </c>
      <c r="IG38" s="2">
        <v>1793.5</v>
      </c>
      <c r="IH38" s="2">
        <v>1780</v>
      </c>
      <c r="II38" s="2">
        <v>1773</v>
      </c>
      <c r="IJ38" s="2">
        <v>1780</v>
      </c>
      <c r="IK38" s="2">
        <v>1772</v>
      </c>
      <c r="IL38" s="2">
        <v>1755</v>
      </c>
      <c r="IM38" s="2">
        <v>1712.5</v>
      </c>
      <c r="IN38" s="2">
        <v>1685.5</v>
      </c>
      <c r="IO38" s="2">
        <v>1676</v>
      </c>
      <c r="IP38" s="2">
        <v>1654.5</v>
      </c>
      <c r="IQ38" s="2">
        <v>1683</v>
      </c>
      <c r="IR38" s="2">
        <v>1671.5</v>
      </c>
      <c r="IS38" s="2">
        <v>1663.5</v>
      </c>
      <c r="IT38" s="2">
        <v>1661.5</v>
      </c>
    </row>
    <row r="39" spans="1:254" ht="15.9" customHeight="1">
      <c r="A39" s="65" t="s">
        <v>73</v>
      </c>
      <c r="B39" s="25" t="s">
        <v>74</v>
      </c>
      <c r="C39" s="39">
        <v>1453</v>
      </c>
      <c r="D39" s="38">
        <v>23</v>
      </c>
      <c r="E39" s="29">
        <v>1430</v>
      </c>
      <c r="F39" s="29">
        <v>1422</v>
      </c>
      <c r="G39" s="29">
        <v>1436</v>
      </c>
      <c r="H39" s="29">
        <v>1453</v>
      </c>
      <c r="I39" s="29">
        <v>1486.5</v>
      </c>
      <c r="J39" s="29">
        <v>1511.5</v>
      </c>
      <c r="K39" s="29">
        <v>1518</v>
      </c>
      <c r="L39" s="29">
        <v>1470.5</v>
      </c>
      <c r="M39" s="29">
        <v>1470</v>
      </c>
      <c r="N39" s="29">
        <v>1441</v>
      </c>
      <c r="O39" s="29">
        <v>1440.5</v>
      </c>
      <c r="P39" s="29">
        <v>1442</v>
      </c>
      <c r="Q39" s="29">
        <v>1444</v>
      </c>
      <c r="R39" s="29">
        <v>1416</v>
      </c>
      <c r="S39" s="29">
        <v>1420.5</v>
      </c>
      <c r="T39" s="29">
        <v>1418.5</v>
      </c>
      <c r="U39" s="29">
        <v>1401</v>
      </c>
      <c r="V39" s="29">
        <v>1381.5</v>
      </c>
      <c r="W39" s="29">
        <v>1379</v>
      </c>
      <c r="X39" s="29">
        <v>1378</v>
      </c>
      <c r="Y39" s="29">
        <v>1392.5</v>
      </c>
      <c r="Z39" s="29">
        <v>1388.5</v>
      </c>
      <c r="AA39" s="29">
        <v>1372.5</v>
      </c>
      <c r="AB39" s="29">
        <v>1362</v>
      </c>
      <c r="AC39" s="29">
        <v>1332.5</v>
      </c>
      <c r="AD39" s="29">
        <v>1318</v>
      </c>
      <c r="AE39" s="29">
        <v>1330.5</v>
      </c>
      <c r="AF39" s="29">
        <v>1324.5</v>
      </c>
      <c r="AG39" s="29">
        <v>1311</v>
      </c>
      <c r="AH39" s="29">
        <v>1306</v>
      </c>
      <c r="AI39" s="29">
        <v>1301.5</v>
      </c>
      <c r="AJ39" s="29">
        <v>1305.5</v>
      </c>
      <c r="AK39" s="29">
        <v>1312</v>
      </c>
      <c r="AL39" s="29">
        <v>1317</v>
      </c>
      <c r="AM39" s="29">
        <v>1324</v>
      </c>
      <c r="AN39" s="29">
        <v>1338</v>
      </c>
      <c r="AO39" s="29">
        <v>1332.5</v>
      </c>
      <c r="AP39" s="29">
        <v>1347.5</v>
      </c>
      <c r="AQ39" s="29">
        <v>1324</v>
      </c>
      <c r="AR39" s="29">
        <v>1326.5</v>
      </c>
      <c r="AS39" s="29">
        <v>1335</v>
      </c>
      <c r="AT39" s="29">
        <v>1317</v>
      </c>
      <c r="AU39" s="29">
        <v>1298.5</v>
      </c>
      <c r="AV39" s="29">
        <v>1289.5</v>
      </c>
      <c r="AW39" s="29">
        <v>1271.5</v>
      </c>
      <c r="AX39" s="29">
        <v>1271</v>
      </c>
      <c r="AY39" s="29">
        <v>1270</v>
      </c>
      <c r="AZ39" s="29">
        <v>1304</v>
      </c>
      <c r="BA39" s="29">
        <v>1328</v>
      </c>
      <c r="BB39" s="29">
        <v>1314.5</v>
      </c>
      <c r="BC39" s="29">
        <v>1341</v>
      </c>
      <c r="BD39" s="29">
        <v>1339.5</v>
      </c>
      <c r="BE39" s="29">
        <v>1328.5</v>
      </c>
      <c r="BF39" s="29">
        <v>1331</v>
      </c>
      <c r="BG39" s="29">
        <v>1363.5</v>
      </c>
      <c r="BH39" s="29">
        <v>1354.5</v>
      </c>
      <c r="BI39" s="29">
        <v>1357.5</v>
      </c>
      <c r="BJ39" s="29">
        <v>1383.5</v>
      </c>
      <c r="BK39" s="29">
        <v>1436.5</v>
      </c>
      <c r="BL39" s="30">
        <v>1435</v>
      </c>
      <c r="BM39" s="2">
        <v>1446.5</v>
      </c>
      <c r="BN39" s="2">
        <v>1445</v>
      </c>
      <c r="BO39" s="2">
        <v>1414.5</v>
      </c>
      <c r="BP39" s="2">
        <v>1412</v>
      </c>
      <c r="BQ39" s="2">
        <v>1420</v>
      </c>
      <c r="BR39" s="2">
        <v>1411</v>
      </c>
      <c r="BS39" s="2">
        <v>1435</v>
      </c>
      <c r="BT39" s="2">
        <v>1443</v>
      </c>
      <c r="BU39" s="2">
        <v>1421</v>
      </c>
      <c r="BV39" s="2">
        <v>1419</v>
      </c>
      <c r="BW39" s="2">
        <v>1414.5</v>
      </c>
      <c r="BX39" s="2">
        <v>1438</v>
      </c>
      <c r="BY39" s="2">
        <v>1461</v>
      </c>
      <c r="BZ39" s="2">
        <v>1474.5</v>
      </c>
      <c r="CA39" s="2">
        <v>1473.5</v>
      </c>
      <c r="CB39" s="2">
        <v>1478</v>
      </c>
      <c r="CC39" s="2">
        <v>1473.5</v>
      </c>
      <c r="CD39" s="2">
        <v>1477</v>
      </c>
      <c r="CE39" s="2">
        <v>1480.5</v>
      </c>
      <c r="CF39" s="2">
        <v>1488.5</v>
      </c>
      <c r="CG39" s="2">
        <v>1516.5</v>
      </c>
      <c r="CH39" s="2">
        <v>1516.5</v>
      </c>
      <c r="CI39" s="2">
        <v>1499.5</v>
      </c>
      <c r="CJ39" s="2">
        <v>1486</v>
      </c>
      <c r="CK39" s="2">
        <v>1475.5</v>
      </c>
      <c r="CL39" s="2">
        <v>1482</v>
      </c>
      <c r="CM39" s="2">
        <v>1440.5</v>
      </c>
      <c r="CN39" s="2">
        <v>1425.5</v>
      </c>
      <c r="CO39" s="2">
        <v>1419</v>
      </c>
      <c r="CP39" s="2">
        <v>1453.5</v>
      </c>
      <c r="CQ39" s="2">
        <v>1460</v>
      </c>
      <c r="CR39" s="2">
        <v>1453</v>
      </c>
      <c r="CS39" s="2">
        <v>1425</v>
      </c>
      <c r="CT39" s="2">
        <v>1413</v>
      </c>
      <c r="CU39" s="2">
        <v>1450</v>
      </c>
      <c r="CV39" s="2">
        <v>1463.5</v>
      </c>
      <c r="CW39" s="2">
        <v>1434</v>
      </c>
      <c r="CX39" s="2">
        <v>1423.5</v>
      </c>
      <c r="CY39" s="2">
        <v>1426</v>
      </c>
      <c r="CZ39" s="2">
        <v>1440</v>
      </c>
      <c r="DA39" s="2">
        <v>1470</v>
      </c>
      <c r="DB39" s="2">
        <v>1457</v>
      </c>
      <c r="DC39" s="2">
        <v>1424</v>
      </c>
      <c r="DD39" s="2">
        <v>1458</v>
      </c>
      <c r="DE39" s="2">
        <v>1480</v>
      </c>
      <c r="DF39" s="2">
        <v>1448.5</v>
      </c>
      <c r="DG39" s="2">
        <v>1504.5</v>
      </c>
      <c r="DH39" s="2">
        <v>1508</v>
      </c>
      <c r="DI39" s="2">
        <v>1515</v>
      </c>
      <c r="DJ39" s="2">
        <v>1505.5</v>
      </c>
      <c r="DK39" s="2">
        <v>1496.5</v>
      </c>
      <c r="DL39" s="2">
        <v>1499.5</v>
      </c>
      <c r="DM39" s="2">
        <v>1526</v>
      </c>
      <c r="DN39" s="2">
        <v>1541.5</v>
      </c>
      <c r="DO39" s="2">
        <v>1531.5</v>
      </c>
      <c r="DP39" s="2">
        <v>1495.5</v>
      </c>
      <c r="DQ39" s="2">
        <v>1508</v>
      </c>
      <c r="DR39" s="2">
        <v>1493.5</v>
      </c>
      <c r="DS39" s="2">
        <v>1485</v>
      </c>
      <c r="DT39" s="2">
        <v>1480</v>
      </c>
      <c r="DU39" s="2">
        <v>1454</v>
      </c>
      <c r="DV39" s="2">
        <v>1420</v>
      </c>
      <c r="DW39" s="2">
        <v>1417.5</v>
      </c>
      <c r="DX39" s="2">
        <v>1399.5</v>
      </c>
      <c r="DY39" s="2">
        <v>1384</v>
      </c>
      <c r="DZ39" s="2">
        <v>1370</v>
      </c>
      <c r="EA39" s="2">
        <v>1353</v>
      </c>
      <c r="EB39" s="2">
        <v>1338</v>
      </c>
      <c r="EC39" s="2">
        <v>1328</v>
      </c>
      <c r="ED39" s="2">
        <v>1334</v>
      </c>
      <c r="EE39" s="2">
        <v>1340</v>
      </c>
      <c r="EF39" s="2">
        <v>1360.5</v>
      </c>
      <c r="EG39" s="2">
        <v>1358</v>
      </c>
      <c r="EH39" s="2">
        <v>1348</v>
      </c>
      <c r="EI39" s="2">
        <v>1371.5</v>
      </c>
      <c r="EJ39" s="2">
        <v>1377.5</v>
      </c>
      <c r="EK39" s="2">
        <v>1383</v>
      </c>
      <c r="EL39" s="2">
        <v>1390.5</v>
      </c>
      <c r="EM39" s="2">
        <v>1380</v>
      </c>
      <c r="EN39" s="2">
        <v>1381</v>
      </c>
      <c r="EO39" s="2">
        <v>1358.5</v>
      </c>
      <c r="EP39" s="2">
        <v>1357</v>
      </c>
      <c r="EQ39" s="2">
        <v>1354.5</v>
      </c>
      <c r="ER39" s="2">
        <v>1347.5</v>
      </c>
      <c r="ES39" s="2">
        <v>1319</v>
      </c>
      <c r="ET39" s="2">
        <v>1325.5</v>
      </c>
      <c r="EU39" s="2">
        <v>1327.5</v>
      </c>
      <c r="EV39" s="2">
        <v>1318</v>
      </c>
      <c r="EW39" s="2">
        <v>1310</v>
      </c>
      <c r="EX39" s="2">
        <v>1320</v>
      </c>
      <c r="EY39" s="2">
        <v>1318</v>
      </c>
      <c r="EZ39" s="2">
        <v>1309.5</v>
      </c>
      <c r="FA39" s="2">
        <v>1303.5</v>
      </c>
      <c r="FB39" s="2">
        <v>1286</v>
      </c>
      <c r="FC39" s="2">
        <v>1286</v>
      </c>
      <c r="FD39" s="2">
        <v>1300.5</v>
      </c>
      <c r="FE39" s="2">
        <v>1308</v>
      </c>
      <c r="FF39" s="2">
        <v>1290</v>
      </c>
      <c r="FG39" s="2">
        <v>1283.5</v>
      </c>
      <c r="FH39" s="2">
        <v>1281.5</v>
      </c>
      <c r="FI39" s="2">
        <v>1274.5</v>
      </c>
      <c r="FJ39" s="2">
        <v>1264</v>
      </c>
      <c r="FK39" s="2">
        <v>1252.5</v>
      </c>
      <c r="FL39" s="2">
        <v>1252</v>
      </c>
      <c r="FM39" s="2">
        <v>1250</v>
      </c>
      <c r="FN39" s="2">
        <v>1253</v>
      </c>
      <c r="FO39" s="2">
        <v>1258</v>
      </c>
      <c r="FP39" s="2">
        <v>1253.5</v>
      </c>
      <c r="FQ39" s="2">
        <v>1244</v>
      </c>
      <c r="FR39" s="2">
        <v>1241.5</v>
      </c>
      <c r="FS39" s="2">
        <v>1241.5</v>
      </c>
      <c r="FT39" s="2">
        <v>1229.5</v>
      </c>
      <c r="FU39" s="2">
        <v>1213</v>
      </c>
      <c r="FV39" s="2">
        <v>1207</v>
      </c>
      <c r="FW39" s="2">
        <v>1222</v>
      </c>
      <c r="FX39" s="2">
        <v>1232.5</v>
      </c>
      <c r="FY39" s="2">
        <v>1265</v>
      </c>
      <c r="FZ39" s="2">
        <v>1268</v>
      </c>
      <c r="GA39" s="2">
        <v>1257.5</v>
      </c>
      <c r="GB39" s="2">
        <v>1245</v>
      </c>
      <c r="GC39" s="2">
        <v>1235</v>
      </c>
      <c r="GD39" s="2">
        <v>1221</v>
      </c>
      <c r="GE39" s="2">
        <v>1223</v>
      </c>
      <c r="GF39" s="2">
        <v>1213</v>
      </c>
      <c r="GG39" s="2">
        <v>1211</v>
      </c>
      <c r="GH39" s="2">
        <v>1208.5</v>
      </c>
      <c r="GI39" s="2">
        <v>1196</v>
      </c>
      <c r="GJ39" s="2">
        <v>1195</v>
      </c>
      <c r="GK39" s="2">
        <v>1209</v>
      </c>
      <c r="GL39" s="2">
        <v>1217</v>
      </c>
      <c r="GM39" s="2">
        <v>1216</v>
      </c>
      <c r="GN39" s="2">
        <v>1225</v>
      </c>
      <c r="GO39" s="2">
        <v>1221.5</v>
      </c>
      <c r="GP39" s="2">
        <v>1214.5</v>
      </c>
      <c r="GQ39" s="2">
        <v>1204</v>
      </c>
      <c r="GR39" s="2">
        <v>1194</v>
      </c>
      <c r="GS39" s="2">
        <v>1204</v>
      </c>
      <c r="GT39" s="2">
        <v>1196</v>
      </c>
      <c r="GU39" s="2">
        <v>1196</v>
      </c>
      <c r="GV39" s="2">
        <v>1204</v>
      </c>
      <c r="GW39" s="2">
        <v>1210</v>
      </c>
      <c r="GX39" s="2">
        <v>1222</v>
      </c>
      <c r="GY39" s="2">
        <v>1214</v>
      </c>
      <c r="GZ39" s="2">
        <v>1216.5</v>
      </c>
      <c r="HA39" s="2">
        <v>1191.5</v>
      </c>
      <c r="HB39" s="2">
        <v>1188.5</v>
      </c>
      <c r="HC39" s="2">
        <v>1216.5</v>
      </c>
      <c r="HD39" s="2">
        <v>1231</v>
      </c>
      <c r="HE39" s="2">
        <v>1235.5</v>
      </c>
      <c r="HF39" s="2">
        <v>1260.5</v>
      </c>
      <c r="HG39" s="2">
        <v>1244.5</v>
      </c>
      <c r="HH39" s="2">
        <v>1240.5</v>
      </c>
      <c r="HI39" s="2">
        <v>1242</v>
      </c>
      <c r="HJ39" s="2">
        <v>1246.5</v>
      </c>
      <c r="HK39" s="2">
        <v>1245</v>
      </c>
      <c r="HL39" s="2">
        <v>1249</v>
      </c>
      <c r="HM39" s="2">
        <v>1255</v>
      </c>
      <c r="HN39" s="2">
        <v>1253.5</v>
      </c>
      <c r="HO39" s="2">
        <v>1248</v>
      </c>
      <c r="HP39" s="2">
        <v>1235</v>
      </c>
      <c r="HQ39" s="2">
        <v>1236</v>
      </c>
      <c r="HR39" s="2">
        <v>1232</v>
      </c>
      <c r="HS39" s="2">
        <v>1227</v>
      </c>
      <c r="HT39" s="2">
        <v>1224</v>
      </c>
      <c r="HU39" s="2">
        <v>1223</v>
      </c>
      <c r="HV39" s="2">
        <v>1219.5</v>
      </c>
      <c r="HW39" s="2">
        <v>1212.5</v>
      </c>
      <c r="HX39" s="2">
        <v>1214</v>
      </c>
      <c r="HY39" s="2">
        <v>1217</v>
      </c>
      <c r="HZ39" s="2">
        <v>1212</v>
      </c>
      <c r="IA39" s="2">
        <v>1219</v>
      </c>
      <c r="IB39" s="2">
        <v>1234.5</v>
      </c>
      <c r="IC39" s="2">
        <v>1225</v>
      </c>
      <c r="ID39" s="2">
        <v>1219</v>
      </c>
      <c r="IE39" s="2">
        <v>1231</v>
      </c>
      <c r="IF39" s="2">
        <v>1213.5</v>
      </c>
      <c r="IG39" s="2">
        <v>1213.5</v>
      </c>
      <c r="IH39" s="2">
        <v>1211.5</v>
      </c>
      <c r="II39" s="2">
        <v>1198.5</v>
      </c>
      <c r="IJ39" s="2">
        <v>1194</v>
      </c>
      <c r="IK39" s="2">
        <v>1207</v>
      </c>
      <c r="IL39" s="2">
        <v>1173</v>
      </c>
      <c r="IM39" s="2">
        <v>1160</v>
      </c>
      <c r="IN39" s="2">
        <v>1151.5</v>
      </c>
      <c r="IO39" s="2">
        <v>1140</v>
      </c>
      <c r="IP39" s="2">
        <v>1122</v>
      </c>
      <c r="IQ39" s="2">
        <v>1131</v>
      </c>
      <c r="IR39" s="2">
        <v>1118</v>
      </c>
      <c r="IS39" s="2">
        <v>1106</v>
      </c>
      <c r="IT39" s="2">
        <v>1105</v>
      </c>
    </row>
    <row r="40" spans="1:254" ht="15.9" customHeight="1">
      <c r="A40" s="65" t="s">
        <v>75</v>
      </c>
      <c r="B40" s="25" t="s">
        <v>76</v>
      </c>
      <c r="C40" s="39">
        <v>1584</v>
      </c>
      <c r="D40" s="38">
        <v>4</v>
      </c>
      <c r="E40" s="29">
        <v>1580</v>
      </c>
      <c r="F40" s="29">
        <v>1566</v>
      </c>
      <c r="G40" s="29">
        <v>1523.5</v>
      </c>
      <c r="H40" s="29">
        <v>1510.5</v>
      </c>
      <c r="I40" s="29">
        <v>1537.5</v>
      </c>
      <c r="J40" s="29">
        <v>1486</v>
      </c>
      <c r="K40" s="29">
        <v>1579</v>
      </c>
      <c r="L40" s="29">
        <v>1596</v>
      </c>
      <c r="M40" s="29">
        <v>1623</v>
      </c>
      <c r="N40" s="29">
        <v>1618</v>
      </c>
      <c r="O40" s="29">
        <v>1624.5</v>
      </c>
      <c r="P40" s="29">
        <v>1624.5</v>
      </c>
      <c r="Q40" s="29">
        <v>1586.5</v>
      </c>
      <c r="R40" s="29">
        <v>1587</v>
      </c>
      <c r="S40" s="29">
        <v>1636</v>
      </c>
      <c r="T40" s="29">
        <v>1631.5</v>
      </c>
      <c r="U40" s="29">
        <v>1563</v>
      </c>
      <c r="V40" s="29">
        <v>1577</v>
      </c>
      <c r="W40" s="29">
        <v>1554</v>
      </c>
      <c r="X40" s="29">
        <v>1528</v>
      </c>
      <c r="Y40" s="29">
        <v>1554</v>
      </c>
      <c r="Z40" s="29">
        <v>1546.5</v>
      </c>
      <c r="AA40" s="29">
        <v>1491</v>
      </c>
      <c r="AB40" s="29">
        <v>1474.5</v>
      </c>
      <c r="AC40" s="29">
        <v>1458</v>
      </c>
      <c r="AD40" s="29">
        <v>1465.5</v>
      </c>
      <c r="AE40" s="29">
        <v>1428.5</v>
      </c>
      <c r="AF40" s="29">
        <v>1432</v>
      </c>
      <c r="AG40" s="29">
        <v>1464.5</v>
      </c>
      <c r="AH40" s="29">
        <v>1422.5</v>
      </c>
      <c r="AI40" s="29">
        <v>1429.5</v>
      </c>
      <c r="AJ40" s="29">
        <v>1439</v>
      </c>
      <c r="AK40" s="29">
        <v>1436.5</v>
      </c>
      <c r="AL40" s="29">
        <v>1443</v>
      </c>
      <c r="AM40" s="29">
        <v>1439.5</v>
      </c>
      <c r="AN40" s="29">
        <v>1478</v>
      </c>
      <c r="AO40" s="29">
        <v>1416.5</v>
      </c>
      <c r="AP40" s="29">
        <v>1425</v>
      </c>
      <c r="AQ40" s="29">
        <v>1376</v>
      </c>
      <c r="AR40" s="29">
        <v>1365</v>
      </c>
      <c r="AS40" s="29">
        <v>1419</v>
      </c>
      <c r="AT40" s="29">
        <v>1416</v>
      </c>
      <c r="AU40" s="29">
        <v>1359.5</v>
      </c>
      <c r="AV40" s="29">
        <v>1386.5</v>
      </c>
      <c r="AW40" s="29">
        <v>1359.5</v>
      </c>
      <c r="AX40" s="29">
        <v>1354.5</v>
      </c>
      <c r="AY40" s="29">
        <v>1324</v>
      </c>
      <c r="AZ40" s="29">
        <v>1301.5</v>
      </c>
      <c r="BA40" s="29">
        <v>1307.5</v>
      </c>
      <c r="BB40" s="29">
        <v>1256</v>
      </c>
      <c r="BC40" s="29">
        <v>1263.5</v>
      </c>
      <c r="BD40" s="29">
        <v>1275.5</v>
      </c>
      <c r="BE40" s="29">
        <v>1295</v>
      </c>
      <c r="BF40" s="29">
        <v>1312</v>
      </c>
      <c r="BG40" s="29">
        <v>1298.5</v>
      </c>
      <c r="BH40" s="29">
        <v>1278</v>
      </c>
      <c r="BI40" s="29">
        <v>1282</v>
      </c>
      <c r="BJ40" s="29">
        <v>1273</v>
      </c>
      <c r="BK40" s="29">
        <v>1287.5</v>
      </c>
      <c r="BL40" s="30">
        <v>1287.5</v>
      </c>
      <c r="BM40" s="2">
        <v>1275</v>
      </c>
      <c r="BN40" s="2">
        <v>1239</v>
      </c>
      <c r="BO40" s="2">
        <v>1233</v>
      </c>
      <c r="BP40" s="2">
        <v>1246</v>
      </c>
      <c r="BQ40" s="2">
        <v>1265.5</v>
      </c>
      <c r="BR40" s="2">
        <v>1251</v>
      </c>
      <c r="BS40" s="2">
        <v>1260</v>
      </c>
      <c r="BT40" s="2">
        <v>1275</v>
      </c>
      <c r="BU40" s="2">
        <v>1251.5</v>
      </c>
      <c r="BV40" s="2">
        <v>1330.5</v>
      </c>
      <c r="BW40" s="2">
        <v>1347.5</v>
      </c>
      <c r="BX40" s="2">
        <v>1348.5</v>
      </c>
      <c r="BY40" s="2">
        <v>1352</v>
      </c>
      <c r="BZ40" s="2">
        <v>1349</v>
      </c>
      <c r="CA40" s="2">
        <v>1365</v>
      </c>
      <c r="CB40" s="2">
        <v>1436.5</v>
      </c>
      <c r="CC40" s="2">
        <v>1372.5</v>
      </c>
      <c r="CD40" s="2">
        <v>1332.5</v>
      </c>
      <c r="CE40" s="2">
        <v>1314</v>
      </c>
      <c r="CF40" s="2">
        <v>1323</v>
      </c>
      <c r="CG40" s="2">
        <v>1337</v>
      </c>
      <c r="CH40" s="2">
        <v>1338.5</v>
      </c>
      <c r="CI40" s="2">
        <v>1284.5</v>
      </c>
      <c r="CJ40" s="2">
        <v>1275.5</v>
      </c>
      <c r="CK40" s="2">
        <v>1278</v>
      </c>
      <c r="CL40" s="2">
        <v>1301</v>
      </c>
      <c r="CM40" s="2">
        <v>1285</v>
      </c>
      <c r="CN40" s="2">
        <v>1232.5</v>
      </c>
      <c r="CO40" s="2">
        <v>1208</v>
      </c>
      <c r="CP40" s="2">
        <v>1269</v>
      </c>
      <c r="CQ40" s="2">
        <v>1276.5</v>
      </c>
      <c r="CR40" s="2">
        <v>1284.5</v>
      </c>
      <c r="CS40" s="2">
        <v>1245.5</v>
      </c>
      <c r="CT40" s="2">
        <v>1226.5</v>
      </c>
      <c r="CU40" s="2">
        <v>1227.5</v>
      </c>
      <c r="CV40" s="2">
        <v>1244</v>
      </c>
      <c r="CW40" s="2">
        <v>1204.5</v>
      </c>
      <c r="CX40" s="2">
        <v>1193.5</v>
      </c>
      <c r="CY40" s="2">
        <v>1201</v>
      </c>
      <c r="CZ40" s="2">
        <v>1218</v>
      </c>
      <c r="DA40" s="2">
        <v>1261</v>
      </c>
      <c r="DB40" s="2">
        <v>1232</v>
      </c>
      <c r="DC40" s="2">
        <v>1190.5</v>
      </c>
      <c r="DD40" s="2">
        <v>1246.5</v>
      </c>
      <c r="DE40" s="2">
        <v>1274.5</v>
      </c>
      <c r="DF40" s="2">
        <v>1263</v>
      </c>
      <c r="DG40" s="2">
        <v>1355</v>
      </c>
      <c r="DH40" s="2">
        <v>1370</v>
      </c>
      <c r="DI40" s="2">
        <v>1454.5</v>
      </c>
      <c r="DJ40" s="2">
        <v>1424</v>
      </c>
      <c r="DK40" s="2">
        <v>1411</v>
      </c>
      <c r="DL40" s="2">
        <v>1389</v>
      </c>
      <c r="DM40" s="2">
        <v>1446</v>
      </c>
      <c r="DN40" s="2">
        <v>1465</v>
      </c>
      <c r="DO40" s="2">
        <v>1481.5</v>
      </c>
      <c r="DP40" s="2">
        <v>1471.5</v>
      </c>
      <c r="DQ40" s="2">
        <v>1462</v>
      </c>
      <c r="DR40" s="2">
        <v>1456.5</v>
      </c>
      <c r="DS40" s="2">
        <v>1453.5</v>
      </c>
      <c r="DT40" s="2">
        <v>1454</v>
      </c>
      <c r="DU40" s="2">
        <v>1450</v>
      </c>
      <c r="DV40" s="2">
        <v>1374</v>
      </c>
      <c r="DW40" s="2">
        <v>1384</v>
      </c>
      <c r="DX40" s="2">
        <v>1371</v>
      </c>
      <c r="DY40" s="2">
        <v>1356.5</v>
      </c>
      <c r="DZ40" s="2">
        <v>1380.5</v>
      </c>
      <c r="EA40" s="2">
        <v>1439</v>
      </c>
      <c r="EB40" s="2">
        <v>1432</v>
      </c>
      <c r="EC40" s="2">
        <v>1396.5</v>
      </c>
      <c r="ED40" s="2">
        <v>1394</v>
      </c>
      <c r="EE40" s="2">
        <v>1407.5</v>
      </c>
      <c r="EF40" s="2">
        <v>1438.5</v>
      </c>
      <c r="EG40" s="2">
        <v>1430</v>
      </c>
      <c r="EH40" s="2">
        <v>1402.5</v>
      </c>
      <c r="EI40" s="2">
        <v>1470</v>
      </c>
      <c r="EJ40" s="2">
        <v>1480.5</v>
      </c>
      <c r="EK40" s="2">
        <v>1497</v>
      </c>
      <c r="EL40" s="2">
        <v>1506.5</v>
      </c>
      <c r="EM40" s="2">
        <v>1485</v>
      </c>
      <c r="EN40" s="2">
        <v>1488</v>
      </c>
      <c r="EO40" s="2">
        <v>1418</v>
      </c>
      <c r="EP40" s="2">
        <v>1398.5</v>
      </c>
      <c r="EQ40" s="2">
        <v>1413</v>
      </c>
      <c r="ER40" s="2">
        <v>1405</v>
      </c>
      <c r="ES40" s="2">
        <v>1349.5</v>
      </c>
      <c r="ET40" s="2">
        <v>1321</v>
      </c>
      <c r="EU40" s="2">
        <v>1334</v>
      </c>
      <c r="EV40" s="2">
        <v>1325</v>
      </c>
      <c r="EW40" s="2">
        <v>1307</v>
      </c>
      <c r="EX40" s="2">
        <v>1305</v>
      </c>
      <c r="EY40" s="2">
        <v>1301.5</v>
      </c>
      <c r="EZ40" s="2">
        <v>1309.5</v>
      </c>
      <c r="FA40" s="2">
        <v>1270.5</v>
      </c>
      <c r="FB40" s="2">
        <v>1271</v>
      </c>
      <c r="FC40" s="2">
        <v>1255.5</v>
      </c>
      <c r="FD40" s="2">
        <v>1301</v>
      </c>
      <c r="FE40" s="2">
        <v>1298.5</v>
      </c>
      <c r="FF40" s="2">
        <v>1309.5</v>
      </c>
      <c r="FG40" s="2">
        <v>1290</v>
      </c>
      <c r="FH40" s="2">
        <v>1260.5</v>
      </c>
      <c r="FI40" s="2">
        <v>1225</v>
      </c>
      <c r="FJ40" s="2">
        <v>1218.5</v>
      </c>
      <c r="FK40" s="2">
        <v>1226</v>
      </c>
      <c r="FL40" s="2">
        <v>1239.5</v>
      </c>
      <c r="FM40" s="2">
        <v>1212</v>
      </c>
      <c r="FN40" s="2">
        <v>1189.5</v>
      </c>
      <c r="FO40" s="2">
        <v>1186.5</v>
      </c>
      <c r="FP40" s="2">
        <v>1185.5</v>
      </c>
      <c r="FQ40" s="2">
        <v>1181</v>
      </c>
      <c r="FR40" s="2">
        <v>1173.5</v>
      </c>
      <c r="FS40" s="2">
        <v>1133</v>
      </c>
      <c r="FT40" s="2">
        <v>1119.5</v>
      </c>
      <c r="FU40" s="2">
        <v>1127.5</v>
      </c>
      <c r="FV40" s="2">
        <v>1086.5</v>
      </c>
      <c r="FW40" s="2">
        <v>1098</v>
      </c>
      <c r="FX40" s="2">
        <v>1139</v>
      </c>
      <c r="FY40" s="2">
        <v>1155</v>
      </c>
      <c r="FZ40" s="2">
        <v>1173.5</v>
      </c>
      <c r="GA40" s="2">
        <v>1133</v>
      </c>
      <c r="GB40" s="2">
        <v>1118.5</v>
      </c>
      <c r="GC40" s="2">
        <v>1101</v>
      </c>
      <c r="GD40" s="2">
        <v>1090.5</v>
      </c>
      <c r="GE40" s="2">
        <v>1088</v>
      </c>
      <c r="GF40" s="2">
        <v>1075.5</v>
      </c>
      <c r="GG40" s="2">
        <v>1103</v>
      </c>
      <c r="GH40" s="2">
        <v>1110</v>
      </c>
      <c r="GI40" s="2">
        <v>1090</v>
      </c>
      <c r="GJ40" s="2">
        <v>1100</v>
      </c>
      <c r="GK40" s="2">
        <v>1107.5</v>
      </c>
      <c r="GL40" s="2">
        <v>1090.5</v>
      </c>
      <c r="GM40" s="2">
        <v>1054</v>
      </c>
      <c r="GN40" s="2">
        <v>1065.5</v>
      </c>
      <c r="GO40" s="2">
        <v>1077.5</v>
      </c>
      <c r="GP40" s="2">
        <v>1081</v>
      </c>
      <c r="GQ40" s="2">
        <v>1069</v>
      </c>
      <c r="GR40" s="2">
        <v>1062</v>
      </c>
      <c r="GS40" s="2">
        <v>1082</v>
      </c>
      <c r="GT40" s="2">
        <v>1070</v>
      </c>
      <c r="GU40" s="2">
        <v>1056.5</v>
      </c>
      <c r="GV40" s="2">
        <v>1094.5</v>
      </c>
      <c r="GW40" s="2">
        <v>1111.5</v>
      </c>
      <c r="GX40" s="2">
        <v>1104.5</v>
      </c>
      <c r="GY40" s="2">
        <v>1103.5</v>
      </c>
      <c r="GZ40" s="2">
        <v>1098.5</v>
      </c>
      <c r="HA40" s="2">
        <v>1057.5</v>
      </c>
      <c r="HB40" s="2">
        <v>1055.5</v>
      </c>
      <c r="HC40" s="2">
        <v>1071</v>
      </c>
      <c r="HD40" s="2">
        <v>1087.5</v>
      </c>
      <c r="HE40" s="2">
        <v>1102</v>
      </c>
      <c r="HF40" s="2">
        <v>1135</v>
      </c>
      <c r="HG40" s="2">
        <v>1109</v>
      </c>
      <c r="HH40" s="2">
        <v>1105.5</v>
      </c>
      <c r="HI40" s="2">
        <v>1103.5</v>
      </c>
      <c r="HJ40" s="2">
        <v>1109.5</v>
      </c>
      <c r="HK40" s="2">
        <v>1102</v>
      </c>
      <c r="HL40" s="2">
        <v>1111</v>
      </c>
      <c r="HM40" s="2">
        <v>1115</v>
      </c>
      <c r="HN40" s="2">
        <v>1105</v>
      </c>
      <c r="HO40" s="2">
        <v>1096.5</v>
      </c>
      <c r="HP40" s="2">
        <v>1091.5</v>
      </c>
      <c r="HQ40" s="2">
        <v>1093.5</v>
      </c>
      <c r="HR40" s="2">
        <v>1085</v>
      </c>
      <c r="HS40" s="2">
        <v>1064</v>
      </c>
      <c r="HT40" s="2">
        <v>1048</v>
      </c>
      <c r="HU40" s="2">
        <v>1061</v>
      </c>
      <c r="HV40" s="2">
        <v>1062.5</v>
      </c>
      <c r="HW40" s="2">
        <v>1062.5</v>
      </c>
      <c r="HX40" s="2">
        <v>1065</v>
      </c>
      <c r="HY40" s="2">
        <v>1069.5</v>
      </c>
      <c r="HZ40" s="2">
        <v>1069.5</v>
      </c>
      <c r="IA40" s="2">
        <v>1084.5</v>
      </c>
      <c r="IB40" s="2">
        <v>1092</v>
      </c>
      <c r="IC40" s="2">
        <v>1069</v>
      </c>
      <c r="ID40" s="2">
        <v>1062</v>
      </c>
      <c r="IE40" s="2">
        <v>1071.5</v>
      </c>
      <c r="IF40" s="2">
        <v>1099</v>
      </c>
      <c r="IG40" s="2">
        <v>1100</v>
      </c>
      <c r="IH40" s="2">
        <v>1088</v>
      </c>
      <c r="II40" s="2">
        <v>1064.5</v>
      </c>
      <c r="IJ40" s="2">
        <v>1074.5</v>
      </c>
      <c r="IK40" s="2">
        <v>1058</v>
      </c>
      <c r="IL40" s="2">
        <v>1029.5</v>
      </c>
      <c r="IM40" s="2">
        <v>1019</v>
      </c>
      <c r="IN40" s="2">
        <v>1004</v>
      </c>
      <c r="IO40" s="2">
        <v>998</v>
      </c>
      <c r="IP40" s="2">
        <v>984.7</v>
      </c>
      <c r="IQ40" s="2">
        <v>1012.5</v>
      </c>
      <c r="IR40" s="2">
        <v>1006</v>
      </c>
      <c r="IS40" s="2">
        <v>1012</v>
      </c>
      <c r="IT40" s="2">
        <v>1005.5</v>
      </c>
    </row>
    <row r="41" spans="1:254" ht="15.9" customHeight="1">
      <c r="A41" s="65" t="s">
        <v>77</v>
      </c>
      <c r="B41" s="25" t="s">
        <v>78</v>
      </c>
      <c r="C41" s="39">
        <v>890</v>
      </c>
      <c r="D41" s="38">
        <v>14.200000000000045</v>
      </c>
      <c r="E41" s="29">
        <v>875.8</v>
      </c>
      <c r="F41" s="29">
        <v>878.1</v>
      </c>
      <c r="G41" s="29">
        <v>881.4</v>
      </c>
      <c r="H41" s="29">
        <v>877.9</v>
      </c>
      <c r="I41" s="29">
        <v>890.5</v>
      </c>
      <c r="J41" s="29">
        <v>897.5</v>
      </c>
      <c r="K41" s="29">
        <v>898.2</v>
      </c>
      <c r="L41" s="29">
        <v>886.2</v>
      </c>
      <c r="M41" s="29">
        <v>882.4</v>
      </c>
      <c r="N41" s="29">
        <v>865.2</v>
      </c>
      <c r="O41" s="29">
        <v>874.1</v>
      </c>
      <c r="P41" s="29">
        <v>859.6</v>
      </c>
      <c r="Q41" s="29">
        <v>857</v>
      </c>
      <c r="R41" s="29">
        <v>850.9</v>
      </c>
      <c r="S41" s="29">
        <v>844.1</v>
      </c>
      <c r="T41" s="29">
        <v>831.5</v>
      </c>
      <c r="U41" s="29">
        <v>828</v>
      </c>
      <c r="V41" s="29">
        <v>826</v>
      </c>
      <c r="W41" s="29">
        <v>824.9</v>
      </c>
      <c r="X41" s="29">
        <v>828</v>
      </c>
      <c r="Y41" s="29">
        <v>834.3</v>
      </c>
      <c r="Z41" s="29">
        <v>831.8</v>
      </c>
      <c r="AA41" s="29">
        <v>832.8</v>
      </c>
      <c r="AB41" s="29">
        <v>835</v>
      </c>
      <c r="AC41" s="29">
        <v>816</v>
      </c>
      <c r="AD41" s="29">
        <v>799.2</v>
      </c>
      <c r="AE41" s="29">
        <v>808</v>
      </c>
      <c r="AF41" s="29">
        <v>805.3</v>
      </c>
      <c r="AG41" s="29">
        <v>790.3</v>
      </c>
      <c r="AH41" s="29">
        <v>790.9</v>
      </c>
      <c r="AI41" s="29">
        <v>783</v>
      </c>
      <c r="AJ41" s="29">
        <v>800</v>
      </c>
      <c r="AK41" s="29">
        <v>804</v>
      </c>
      <c r="AL41" s="29">
        <v>805</v>
      </c>
      <c r="AM41" s="29">
        <v>803.9</v>
      </c>
      <c r="AN41" s="29">
        <v>805.9</v>
      </c>
      <c r="AO41" s="29">
        <v>800</v>
      </c>
      <c r="AP41" s="29">
        <v>812.3</v>
      </c>
      <c r="AQ41" s="29">
        <v>794.4</v>
      </c>
      <c r="AR41" s="29">
        <v>787.7</v>
      </c>
      <c r="AS41" s="29">
        <v>792</v>
      </c>
      <c r="AT41" s="29">
        <v>791.7</v>
      </c>
      <c r="AU41" s="29">
        <v>785.8</v>
      </c>
      <c r="AV41" s="29">
        <v>787.9</v>
      </c>
      <c r="AW41" s="29">
        <v>784</v>
      </c>
      <c r="AX41" s="29">
        <v>783.9</v>
      </c>
      <c r="AY41" s="29">
        <v>771</v>
      </c>
      <c r="AZ41" s="29">
        <v>782</v>
      </c>
      <c r="BA41" s="29">
        <v>789.9</v>
      </c>
      <c r="BB41" s="29">
        <v>797.7</v>
      </c>
      <c r="BC41" s="29">
        <v>786.3</v>
      </c>
      <c r="BD41" s="29">
        <v>778.1</v>
      </c>
      <c r="BE41" s="29">
        <v>783.6</v>
      </c>
      <c r="BF41" s="29">
        <v>796</v>
      </c>
      <c r="BG41" s="29">
        <v>821</v>
      </c>
      <c r="BH41" s="29">
        <v>820</v>
      </c>
      <c r="BI41" s="29">
        <v>829.6</v>
      </c>
      <c r="BJ41" s="29">
        <v>853.7</v>
      </c>
      <c r="BK41" s="29">
        <v>858</v>
      </c>
      <c r="BL41" s="30">
        <v>849.5</v>
      </c>
      <c r="BM41" s="2">
        <v>844.6</v>
      </c>
      <c r="BN41" s="2">
        <v>835</v>
      </c>
      <c r="BO41" s="2">
        <v>831.8</v>
      </c>
      <c r="BP41" s="2">
        <v>844</v>
      </c>
      <c r="BQ41" s="2">
        <v>839.2</v>
      </c>
      <c r="BR41" s="2">
        <v>829.3</v>
      </c>
      <c r="BS41" s="2">
        <v>825.9</v>
      </c>
      <c r="BT41" s="2">
        <v>825.8</v>
      </c>
      <c r="BU41" s="2">
        <v>826.5</v>
      </c>
      <c r="BV41" s="2">
        <v>826.8</v>
      </c>
      <c r="BW41" s="2">
        <v>826.8</v>
      </c>
      <c r="BX41" s="2">
        <v>843.3</v>
      </c>
      <c r="BY41" s="2">
        <v>845</v>
      </c>
      <c r="BZ41" s="2">
        <v>852.1</v>
      </c>
      <c r="CA41" s="2">
        <v>852.7</v>
      </c>
      <c r="CB41" s="2">
        <v>855.5</v>
      </c>
      <c r="CC41" s="2">
        <v>854.3</v>
      </c>
      <c r="CD41" s="2">
        <v>857.4</v>
      </c>
      <c r="CE41" s="2">
        <v>856</v>
      </c>
      <c r="CF41" s="2">
        <v>854.3</v>
      </c>
      <c r="CG41" s="2">
        <v>869.8</v>
      </c>
      <c r="CH41" s="2">
        <v>863.2</v>
      </c>
      <c r="CI41" s="2">
        <v>858.1</v>
      </c>
      <c r="CJ41" s="2">
        <v>857.8</v>
      </c>
      <c r="CK41" s="2">
        <v>856.1</v>
      </c>
      <c r="CL41" s="2">
        <v>867.5</v>
      </c>
      <c r="CM41" s="2">
        <v>860.8</v>
      </c>
      <c r="CN41" s="2">
        <v>855.2</v>
      </c>
      <c r="CO41" s="2">
        <v>840.8</v>
      </c>
      <c r="CP41" s="2">
        <v>875</v>
      </c>
      <c r="CQ41" s="2">
        <v>864.3</v>
      </c>
      <c r="CR41" s="2">
        <v>887</v>
      </c>
      <c r="CS41" s="2">
        <v>872.9</v>
      </c>
      <c r="CT41" s="2">
        <v>865</v>
      </c>
      <c r="CU41" s="2">
        <v>908</v>
      </c>
      <c r="CV41" s="2">
        <v>917.1</v>
      </c>
      <c r="CW41" s="2">
        <v>915</v>
      </c>
      <c r="CX41" s="2">
        <v>910</v>
      </c>
      <c r="CY41" s="2">
        <v>921.8</v>
      </c>
      <c r="CZ41" s="2">
        <v>924.7</v>
      </c>
      <c r="DA41" s="2">
        <v>938.5</v>
      </c>
      <c r="DB41" s="2">
        <v>934.6</v>
      </c>
      <c r="DC41" s="2">
        <v>917</v>
      </c>
      <c r="DD41" s="2">
        <v>928.7</v>
      </c>
      <c r="DE41" s="2">
        <v>950.4</v>
      </c>
      <c r="DF41" s="2">
        <v>934.4</v>
      </c>
      <c r="DG41" s="2">
        <v>977.5</v>
      </c>
      <c r="DH41" s="2">
        <v>987.9</v>
      </c>
      <c r="DI41" s="2">
        <v>989.2</v>
      </c>
      <c r="DJ41" s="2">
        <v>990.7</v>
      </c>
      <c r="DK41" s="2">
        <v>987.5</v>
      </c>
      <c r="DL41" s="2">
        <v>984.3</v>
      </c>
      <c r="DM41" s="2">
        <v>976.5</v>
      </c>
      <c r="DN41" s="2">
        <v>978.4</v>
      </c>
      <c r="DO41" s="2">
        <v>990.3</v>
      </c>
      <c r="DP41" s="2">
        <v>976.2</v>
      </c>
      <c r="DQ41" s="2">
        <v>980</v>
      </c>
      <c r="DR41" s="2">
        <v>983.8</v>
      </c>
      <c r="DS41" s="2">
        <v>977</v>
      </c>
      <c r="DT41" s="2">
        <v>962.1</v>
      </c>
      <c r="DU41" s="2">
        <v>954.7</v>
      </c>
      <c r="DV41" s="2">
        <v>964</v>
      </c>
      <c r="DW41" s="2">
        <v>968.8</v>
      </c>
      <c r="DX41" s="2">
        <v>951.9</v>
      </c>
      <c r="DY41" s="2">
        <v>938.7</v>
      </c>
      <c r="DZ41" s="2">
        <v>927.5</v>
      </c>
      <c r="EA41" s="2">
        <v>919.3</v>
      </c>
      <c r="EB41" s="2">
        <v>913.5</v>
      </c>
      <c r="EC41" s="2">
        <v>913.5</v>
      </c>
      <c r="ED41" s="2">
        <v>914.4</v>
      </c>
      <c r="EE41" s="2">
        <v>917.5</v>
      </c>
      <c r="EF41" s="2">
        <v>923.4</v>
      </c>
      <c r="EG41" s="2">
        <v>924.7</v>
      </c>
      <c r="EH41" s="2">
        <v>927.5</v>
      </c>
      <c r="EI41" s="2">
        <v>926.2</v>
      </c>
      <c r="EJ41" s="2">
        <v>928.1</v>
      </c>
      <c r="EK41" s="2">
        <v>923.6</v>
      </c>
      <c r="EL41" s="2">
        <v>924.7</v>
      </c>
      <c r="EM41" s="2">
        <v>918.1</v>
      </c>
      <c r="EN41" s="2">
        <v>908.6</v>
      </c>
      <c r="EO41" s="2">
        <v>905.4</v>
      </c>
      <c r="EP41" s="2">
        <v>903.1</v>
      </c>
      <c r="EQ41" s="2">
        <v>895.8</v>
      </c>
      <c r="ER41" s="2">
        <v>897.4</v>
      </c>
      <c r="ES41" s="2">
        <v>883.2</v>
      </c>
      <c r="ET41" s="2">
        <v>866.8</v>
      </c>
      <c r="EU41" s="2">
        <v>865</v>
      </c>
      <c r="EV41" s="2">
        <v>865.8</v>
      </c>
      <c r="EW41" s="2">
        <v>861.1</v>
      </c>
      <c r="EX41" s="2">
        <v>862.4</v>
      </c>
      <c r="EY41" s="2">
        <v>856.4</v>
      </c>
      <c r="EZ41" s="2">
        <v>859</v>
      </c>
      <c r="FA41" s="2">
        <v>855.1</v>
      </c>
      <c r="FB41" s="2">
        <v>853.3</v>
      </c>
      <c r="FC41" s="2">
        <v>849.6</v>
      </c>
      <c r="FD41" s="2">
        <v>859.8</v>
      </c>
      <c r="FE41" s="2">
        <v>832</v>
      </c>
      <c r="FF41" s="2">
        <v>825.4</v>
      </c>
      <c r="FG41" s="2">
        <v>822.9</v>
      </c>
      <c r="FH41" s="2">
        <v>813.3</v>
      </c>
      <c r="FI41" s="2">
        <v>826.5</v>
      </c>
      <c r="FJ41" s="2">
        <v>825.8</v>
      </c>
      <c r="FK41" s="2">
        <v>811.1</v>
      </c>
      <c r="FL41" s="2">
        <v>809.9</v>
      </c>
      <c r="FM41" s="2">
        <v>818.5</v>
      </c>
      <c r="FN41" s="2">
        <v>816.6</v>
      </c>
      <c r="FO41" s="2">
        <v>827</v>
      </c>
      <c r="FP41" s="2">
        <v>826.8</v>
      </c>
      <c r="FQ41" s="2">
        <v>823.6</v>
      </c>
      <c r="FR41" s="2">
        <v>823.5</v>
      </c>
      <c r="FS41" s="2">
        <v>804.9</v>
      </c>
      <c r="FT41" s="2">
        <v>801</v>
      </c>
      <c r="FU41" s="2">
        <v>797</v>
      </c>
      <c r="FV41" s="2">
        <v>793</v>
      </c>
      <c r="FW41" s="2">
        <v>782.8</v>
      </c>
      <c r="FX41" s="2">
        <v>799.4</v>
      </c>
      <c r="FY41" s="2">
        <v>801.1</v>
      </c>
      <c r="FZ41" s="2">
        <v>794.5</v>
      </c>
      <c r="GA41" s="2">
        <v>786.7</v>
      </c>
      <c r="GB41" s="2">
        <v>783</v>
      </c>
      <c r="GC41" s="2">
        <v>785.6</v>
      </c>
      <c r="GD41" s="2">
        <v>782.4</v>
      </c>
      <c r="GE41" s="2">
        <v>784</v>
      </c>
      <c r="GF41" s="2">
        <v>776.1</v>
      </c>
      <c r="GG41" s="2">
        <v>780.8</v>
      </c>
      <c r="GH41" s="2">
        <v>785.4</v>
      </c>
      <c r="GI41" s="2">
        <v>785.3</v>
      </c>
      <c r="GJ41" s="2">
        <v>801.4</v>
      </c>
      <c r="GK41" s="2">
        <v>820.2</v>
      </c>
      <c r="GL41" s="2">
        <v>823.3</v>
      </c>
      <c r="GM41" s="2">
        <v>819</v>
      </c>
      <c r="GN41" s="2">
        <v>814.2</v>
      </c>
      <c r="GO41" s="2">
        <v>803.8</v>
      </c>
      <c r="GP41" s="2">
        <v>799.3</v>
      </c>
      <c r="GQ41" s="2">
        <v>799.2</v>
      </c>
      <c r="GR41" s="2">
        <v>789</v>
      </c>
      <c r="GS41" s="2">
        <v>784.6</v>
      </c>
      <c r="GT41" s="2">
        <v>782</v>
      </c>
      <c r="GU41" s="2">
        <v>782</v>
      </c>
      <c r="GV41" s="2">
        <v>786</v>
      </c>
      <c r="GW41" s="2">
        <v>796.3</v>
      </c>
      <c r="GX41" s="2">
        <v>809.2</v>
      </c>
      <c r="GY41" s="2">
        <v>804.2</v>
      </c>
      <c r="GZ41" s="2">
        <v>816.3</v>
      </c>
      <c r="HA41" s="2">
        <v>799.8</v>
      </c>
      <c r="HB41" s="2">
        <v>796.9</v>
      </c>
      <c r="HC41" s="2">
        <v>804.6</v>
      </c>
      <c r="HD41" s="2">
        <v>816</v>
      </c>
      <c r="HE41" s="2">
        <v>825.6</v>
      </c>
      <c r="HF41" s="2">
        <v>837.4</v>
      </c>
      <c r="HG41" s="2">
        <v>832.4</v>
      </c>
      <c r="HH41" s="2">
        <v>831.7</v>
      </c>
      <c r="HI41" s="2">
        <v>831.2</v>
      </c>
      <c r="HJ41" s="2">
        <v>833.9</v>
      </c>
      <c r="HK41" s="2">
        <v>836.4</v>
      </c>
      <c r="HL41" s="2">
        <v>839.5</v>
      </c>
      <c r="HM41" s="2">
        <v>838.3</v>
      </c>
      <c r="HN41" s="2">
        <v>832.5</v>
      </c>
      <c r="HO41" s="2">
        <v>841.4</v>
      </c>
      <c r="HP41" s="2">
        <v>838.8</v>
      </c>
      <c r="HQ41" s="2">
        <v>843.4</v>
      </c>
      <c r="HR41" s="2">
        <v>854.3</v>
      </c>
      <c r="HS41" s="2">
        <v>843.8</v>
      </c>
      <c r="HT41" s="2">
        <v>837.9</v>
      </c>
      <c r="HU41" s="2">
        <v>838</v>
      </c>
      <c r="HV41" s="2">
        <v>824.6</v>
      </c>
      <c r="HW41" s="2">
        <v>816.4</v>
      </c>
      <c r="HX41" s="2">
        <v>817.8</v>
      </c>
      <c r="HY41" s="2">
        <v>803.1</v>
      </c>
      <c r="HZ41" s="2">
        <v>798.3</v>
      </c>
      <c r="IA41" s="2">
        <v>803</v>
      </c>
      <c r="IB41" s="2">
        <v>810.3</v>
      </c>
      <c r="IC41" s="2">
        <v>806.3</v>
      </c>
      <c r="ID41" s="2">
        <v>802</v>
      </c>
      <c r="IE41" s="2">
        <v>789.4</v>
      </c>
      <c r="IF41" s="2">
        <v>783.5</v>
      </c>
      <c r="IG41" s="2">
        <v>781.9</v>
      </c>
      <c r="IH41" s="2">
        <v>775.3</v>
      </c>
      <c r="II41" s="2">
        <v>770.2</v>
      </c>
      <c r="IJ41" s="2">
        <v>775.6</v>
      </c>
      <c r="IK41" s="2">
        <v>785.2</v>
      </c>
      <c r="IL41" s="2">
        <v>776.4</v>
      </c>
      <c r="IM41" s="2">
        <v>764.5</v>
      </c>
      <c r="IN41" s="2">
        <v>759.8</v>
      </c>
      <c r="IO41" s="2">
        <v>746.1</v>
      </c>
      <c r="IP41" s="2">
        <v>748</v>
      </c>
      <c r="IQ41" s="2">
        <v>748.5</v>
      </c>
      <c r="IR41" s="2">
        <v>742.6</v>
      </c>
      <c r="IS41" s="2">
        <v>737.3</v>
      </c>
      <c r="IT41" s="2">
        <v>751.9</v>
      </c>
    </row>
    <row r="42" spans="1:254" ht="15.9" customHeight="1">
      <c r="A42" s="65" t="s">
        <v>79</v>
      </c>
      <c r="B42" s="25" t="s">
        <v>80</v>
      </c>
      <c r="C42" s="39">
        <v>3668</v>
      </c>
      <c r="D42" s="38">
        <v>24</v>
      </c>
      <c r="E42" s="29">
        <v>3644</v>
      </c>
      <c r="F42" s="29">
        <v>3500</v>
      </c>
      <c r="G42" s="29">
        <v>3558</v>
      </c>
      <c r="H42" s="29">
        <v>3599</v>
      </c>
      <c r="I42" s="29">
        <v>3672</v>
      </c>
      <c r="J42" s="29">
        <v>3797</v>
      </c>
      <c r="K42" s="29">
        <v>3794</v>
      </c>
      <c r="L42" s="29">
        <v>3703</v>
      </c>
      <c r="M42" s="29">
        <v>3657</v>
      </c>
      <c r="N42" s="29">
        <v>3576</v>
      </c>
      <c r="O42" s="29">
        <v>3578</v>
      </c>
      <c r="P42" s="29">
        <v>3608</v>
      </c>
      <c r="Q42" s="29">
        <v>3669</v>
      </c>
      <c r="R42" s="29">
        <v>3662</v>
      </c>
      <c r="S42" s="29">
        <v>3629</v>
      </c>
      <c r="T42" s="29">
        <v>3638</v>
      </c>
      <c r="U42" s="29">
        <v>3640</v>
      </c>
      <c r="V42" s="29">
        <v>3600</v>
      </c>
      <c r="W42" s="29">
        <v>3596</v>
      </c>
      <c r="X42" s="29">
        <v>3624</v>
      </c>
      <c r="Y42" s="29">
        <v>3673</v>
      </c>
      <c r="Z42" s="29">
        <v>3694</v>
      </c>
      <c r="AA42" s="29">
        <v>3632</v>
      </c>
      <c r="AB42" s="29">
        <v>3629</v>
      </c>
      <c r="AC42" s="29">
        <v>3606</v>
      </c>
      <c r="AD42" s="29">
        <v>3584</v>
      </c>
      <c r="AE42" s="29">
        <v>3616</v>
      </c>
      <c r="AF42" s="29">
        <v>3624</v>
      </c>
      <c r="AG42" s="29">
        <v>3588</v>
      </c>
      <c r="AH42" s="29">
        <v>3592</v>
      </c>
      <c r="AI42" s="29">
        <v>3520</v>
      </c>
      <c r="AJ42" s="29">
        <v>3515</v>
      </c>
      <c r="AK42" s="29">
        <v>3500</v>
      </c>
      <c r="AL42" s="29">
        <v>3500</v>
      </c>
      <c r="AM42" s="29">
        <v>3468</v>
      </c>
      <c r="AN42" s="29">
        <v>3465</v>
      </c>
      <c r="AO42" s="29">
        <v>3441</v>
      </c>
      <c r="AP42" s="29">
        <v>3527</v>
      </c>
      <c r="AQ42" s="29">
        <v>3560</v>
      </c>
      <c r="AR42" s="29">
        <v>3542</v>
      </c>
      <c r="AS42" s="29">
        <v>3598</v>
      </c>
      <c r="AT42" s="29">
        <v>3600</v>
      </c>
      <c r="AU42" s="29">
        <v>3523</v>
      </c>
      <c r="AV42" s="29">
        <v>3512</v>
      </c>
      <c r="AW42" s="29">
        <v>3432</v>
      </c>
      <c r="AX42" s="29">
        <v>3392</v>
      </c>
      <c r="AY42" s="29">
        <v>3344</v>
      </c>
      <c r="AZ42" s="29">
        <v>3352</v>
      </c>
      <c r="BA42" s="29">
        <v>3433</v>
      </c>
      <c r="BB42" s="29">
        <v>3462</v>
      </c>
      <c r="BC42" s="29">
        <v>3470</v>
      </c>
      <c r="BD42" s="29">
        <v>3454</v>
      </c>
      <c r="BE42" s="29">
        <v>3502</v>
      </c>
      <c r="BF42" s="29">
        <v>3558</v>
      </c>
      <c r="BG42" s="29">
        <v>3609</v>
      </c>
      <c r="BH42" s="29">
        <v>3569</v>
      </c>
      <c r="BI42" s="29">
        <v>3596</v>
      </c>
      <c r="BJ42" s="29">
        <v>3492</v>
      </c>
      <c r="BK42" s="29">
        <v>3462</v>
      </c>
      <c r="BL42" s="30">
        <v>3404</v>
      </c>
      <c r="BM42" s="2">
        <v>3461</v>
      </c>
      <c r="BN42" s="2">
        <v>3761</v>
      </c>
      <c r="BO42" s="2">
        <v>3603</v>
      </c>
      <c r="BP42" s="2">
        <v>3700</v>
      </c>
      <c r="BQ42" s="2">
        <v>3750</v>
      </c>
      <c r="BR42" s="2">
        <v>3615</v>
      </c>
      <c r="BS42" s="2">
        <v>3562</v>
      </c>
      <c r="BT42" s="2">
        <v>3606</v>
      </c>
      <c r="BU42" s="2">
        <v>3549</v>
      </c>
      <c r="BV42" s="2">
        <v>3526</v>
      </c>
      <c r="BW42" s="2">
        <v>3518</v>
      </c>
      <c r="BX42" s="2">
        <v>3527</v>
      </c>
      <c r="BY42" s="2">
        <v>3534</v>
      </c>
      <c r="BZ42" s="2">
        <v>3572</v>
      </c>
      <c r="CA42" s="2">
        <v>3555</v>
      </c>
      <c r="CB42" s="2">
        <v>3606</v>
      </c>
      <c r="CC42" s="2">
        <v>3605</v>
      </c>
      <c r="CD42" s="2">
        <v>3680</v>
      </c>
      <c r="CE42" s="2">
        <v>3748</v>
      </c>
      <c r="CF42" s="2">
        <v>3768</v>
      </c>
      <c r="CG42" s="2">
        <v>3774</v>
      </c>
      <c r="CH42" s="2">
        <v>3761</v>
      </c>
      <c r="CI42" s="2">
        <v>3700</v>
      </c>
      <c r="CJ42" s="2">
        <v>3701</v>
      </c>
      <c r="CK42" s="2">
        <v>3679</v>
      </c>
      <c r="CL42" s="2">
        <v>3765</v>
      </c>
      <c r="CM42" s="2">
        <v>3749</v>
      </c>
      <c r="CN42" s="2">
        <v>3687</v>
      </c>
      <c r="CO42" s="2">
        <v>3667</v>
      </c>
      <c r="CP42" s="2">
        <v>3768</v>
      </c>
      <c r="CQ42" s="2">
        <v>3753</v>
      </c>
      <c r="CR42" s="2">
        <v>3766</v>
      </c>
      <c r="CS42" s="2">
        <v>3708</v>
      </c>
      <c r="CT42" s="2">
        <v>3662</v>
      </c>
      <c r="CU42" s="2">
        <v>3787</v>
      </c>
      <c r="CV42" s="2">
        <v>3828</v>
      </c>
      <c r="CW42" s="2">
        <v>3787</v>
      </c>
      <c r="CX42" s="2">
        <v>3830</v>
      </c>
      <c r="CY42" s="2">
        <v>3839</v>
      </c>
      <c r="CZ42" s="2">
        <v>3866</v>
      </c>
      <c r="DA42" s="2">
        <v>3922</v>
      </c>
      <c r="DB42" s="2">
        <v>3897</v>
      </c>
      <c r="DC42" s="2">
        <v>3834</v>
      </c>
      <c r="DD42" s="2">
        <v>3948</v>
      </c>
      <c r="DE42" s="2">
        <v>4073</v>
      </c>
      <c r="DF42" s="2">
        <v>4037</v>
      </c>
      <c r="DG42" s="2">
        <v>4108</v>
      </c>
      <c r="DH42" s="2">
        <v>4195</v>
      </c>
      <c r="DI42" s="2">
        <v>4087</v>
      </c>
      <c r="DJ42" s="2">
        <v>4048</v>
      </c>
      <c r="DK42" s="2">
        <v>4081</v>
      </c>
      <c r="DL42" s="2">
        <v>4115</v>
      </c>
      <c r="DM42" s="2">
        <v>4064</v>
      </c>
      <c r="DN42" s="2">
        <v>4050</v>
      </c>
      <c r="DO42" s="2">
        <v>4117</v>
      </c>
      <c r="DP42" s="2">
        <v>4039</v>
      </c>
      <c r="DQ42" s="2">
        <v>4062</v>
      </c>
      <c r="DR42" s="2">
        <v>4226</v>
      </c>
      <c r="DS42" s="2">
        <v>4456</v>
      </c>
      <c r="DT42" s="2">
        <v>4343</v>
      </c>
      <c r="DU42" s="2">
        <v>4318</v>
      </c>
      <c r="DV42" s="2">
        <v>4253</v>
      </c>
      <c r="DW42" s="2">
        <v>4258</v>
      </c>
      <c r="DX42" s="2">
        <v>4194</v>
      </c>
      <c r="DY42" s="2">
        <v>4180</v>
      </c>
      <c r="DZ42" s="2">
        <v>4167</v>
      </c>
      <c r="EA42" s="2">
        <v>4083</v>
      </c>
      <c r="EB42" s="2">
        <v>4003</v>
      </c>
      <c r="EC42" s="2">
        <v>4082</v>
      </c>
      <c r="ED42" s="2">
        <v>4089</v>
      </c>
      <c r="EE42" s="2">
        <v>4097</v>
      </c>
      <c r="EF42" s="2">
        <v>4149</v>
      </c>
      <c r="EG42" s="2">
        <v>4101</v>
      </c>
      <c r="EH42" s="2">
        <v>4047</v>
      </c>
      <c r="EI42" s="2">
        <v>4096</v>
      </c>
      <c r="EJ42" s="2">
        <v>4124</v>
      </c>
      <c r="EK42" s="2">
        <v>4108</v>
      </c>
      <c r="EL42" s="2">
        <v>4125</v>
      </c>
      <c r="EM42" s="2">
        <v>4146</v>
      </c>
      <c r="EN42" s="2">
        <v>4100</v>
      </c>
      <c r="EO42" s="2">
        <v>4074</v>
      </c>
      <c r="EP42" s="2">
        <v>4028</v>
      </c>
      <c r="EQ42" s="2">
        <v>4072</v>
      </c>
      <c r="ER42" s="2">
        <v>4038</v>
      </c>
      <c r="ES42" s="2">
        <v>4025</v>
      </c>
      <c r="ET42" s="2">
        <v>3988</v>
      </c>
      <c r="EU42" s="2">
        <v>3989</v>
      </c>
      <c r="EV42" s="2">
        <v>3995</v>
      </c>
      <c r="EW42" s="2">
        <v>3975</v>
      </c>
      <c r="EX42" s="2">
        <v>3997</v>
      </c>
      <c r="EY42" s="2">
        <v>4001</v>
      </c>
      <c r="EZ42" s="2">
        <v>4030</v>
      </c>
      <c r="FA42" s="2">
        <v>4005</v>
      </c>
      <c r="FB42" s="2">
        <v>4017</v>
      </c>
      <c r="FC42" s="2">
        <v>3974</v>
      </c>
      <c r="FD42" s="2">
        <v>4051</v>
      </c>
      <c r="FE42" s="2">
        <v>4075</v>
      </c>
      <c r="FF42" s="2">
        <v>4043</v>
      </c>
      <c r="FG42" s="2">
        <v>3954</v>
      </c>
      <c r="FH42" s="2">
        <v>3946</v>
      </c>
      <c r="FI42" s="2">
        <v>3918</v>
      </c>
      <c r="FJ42" s="2">
        <v>3917</v>
      </c>
      <c r="FK42" s="2">
        <v>3930</v>
      </c>
      <c r="FL42" s="2">
        <v>3939</v>
      </c>
      <c r="FM42" s="2">
        <v>3926</v>
      </c>
      <c r="FN42" s="2">
        <v>3953</v>
      </c>
      <c r="FO42" s="2">
        <v>3966</v>
      </c>
      <c r="FP42" s="2">
        <v>4028</v>
      </c>
      <c r="FQ42" s="2">
        <v>3972</v>
      </c>
      <c r="FR42" s="2">
        <v>3945</v>
      </c>
      <c r="FS42" s="2">
        <v>3923</v>
      </c>
      <c r="FT42" s="2">
        <v>3928</v>
      </c>
      <c r="FU42" s="2">
        <v>3894</v>
      </c>
      <c r="FV42" s="2">
        <v>3789</v>
      </c>
      <c r="FW42" s="2">
        <v>3762</v>
      </c>
      <c r="FX42" s="2">
        <v>3796</v>
      </c>
      <c r="FY42" s="2">
        <v>3806</v>
      </c>
      <c r="FZ42" s="2">
        <v>3809</v>
      </c>
      <c r="GA42" s="2">
        <v>3844</v>
      </c>
      <c r="GB42" s="2">
        <v>3891</v>
      </c>
      <c r="GC42" s="2">
        <v>3866</v>
      </c>
      <c r="GD42" s="2">
        <v>3847</v>
      </c>
      <c r="GE42" s="2">
        <v>3808</v>
      </c>
      <c r="GF42" s="2">
        <v>3419</v>
      </c>
      <c r="GG42" s="2">
        <v>3466</v>
      </c>
      <c r="GH42" s="2">
        <v>3500</v>
      </c>
      <c r="GI42" s="2">
        <v>3468</v>
      </c>
      <c r="GJ42" s="2">
        <v>3440</v>
      </c>
      <c r="GK42" s="2">
        <v>3495</v>
      </c>
      <c r="GL42" s="2">
        <v>3507</v>
      </c>
      <c r="GM42" s="2">
        <v>3466</v>
      </c>
      <c r="GN42" s="2">
        <v>3470</v>
      </c>
      <c r="GO42" s="2">
        <v>3482</v>
      </c>
      <c r="GP42" s="2">
        <v>3458</v>
      </c>
      <c r="GQ42" s="2">
        <v>3466</v>
      </c>
      <c r="GR42" s="2">
        <v>3427</v>
      </c>
      <c r="GS42" s="2">
        <v>3441</v>
      </c>
      <c r="GT42" s="2">
        <v>3446</v>
      </c>
      <c r="GU42" s="2">
        <v>3436</v>
      </c>
      <c r="GV42" s="2">
        <v>3451</v>
      </c>
      <c r="GW42" s="2">
        <v>3488</v>
      </c>
      <c r="GX42" s="2">
        <v>3509</v>
      </c>
      <c r="GY42" s="2">
        <v>3489</v>
      </c>
      <c r="GZ42" s="2">
        <v>3520</v>
      </c>
      <c r="HA42" s="2">
        <v>3497</v>
      </c>
      <c r="HB42" s="2">
        <v>3482</v>
      </c>
      <c r="HC42" s="2">
        <v>3513</v>
      </c>
      <c r="HD42" s="2">
        <v>3533</v>
      </c>
      <c r="HE42" s="2">
        <v>3560</v>
      </c>
      <c r="HF42" s="2">
        <v>3604</v>
      </c>
      <c r="HG42" s="2">
        <v>3626</v>
      </c>
      <c r="HH42" s="2">
        <v>3640</v>
      </c>
      <c r="HI42" s="2">
        <v>3660</v>
      </c>
      <c r="HJ42" s="2">
        <v>3738</v>
      </c>
      <c r="HK42" s="2">
        <v>3695</v>
      </c>
      <c r="HL42" s="2">
        <v>3691</v>
      </c>
      <c r="HM42" s="2">
        <v>3723</v>
      </c>
      <c r="HN42" s="2">
        <v>3743</v>
      </c>
      <c r="HO42" s="2">
        <v>3745</v>
      </c>
      <c r="HP42" s="2">
        <v>3728</v>
      </c>
      <c r="HQ42" s="2">
        <v>3755</v>
      </c>
      <c r="HR42" s="2">
        <v>3750</v>
      </c>
      <c r="HS42" s="2">
        <v>3736</v>
      </c>
      <c r="HT42" s="2">
        <v>3734</v>
      </c>
      <c r="HU42" s="2">
        <v>3703</v>
      </c>
      <c r="HV42" s="2">
        <v>3697</v>
      </c>
      <c r="HW42" s="2">
        <v>3712</v>
      </c>
      <c r="HX42" s="2">
        <v>3685</v>
      </c>
      <c r="HY42" s="2">
        <v>3719</v>
      </c>
      <c r="HZ42" s="2">
        <v>3740</v>
      </c>
      <c r="IA42" s="2">
        <v>3780</v>
      </c>
      <c r="IB42" s="2">
        <v>3827</v>
      </c>
      <c r="IC42" s="2">
        <v>3880</v>
      </c>
      <c r="ID42" s="2">
        <v>3977</v>
      </c>
      <c r="IE42" s="2">
        <v>4038</v>
      </c>
      <c r="IF42" s="2">
        <v>3990</v>
      </c>
      <c r="IG42" s="2">
        <v>3966</v>
      </c>
      <c r="IH42" s="2">
        <v>3947</v>
      </c>
      <c r="II42" s="2">
        <v>3989</v>
      </c>
      <c r="IJ42" s="2">
        <v>4021</v>
      </c>
      <c r="IK42" s="2">
        <v>4022</v>
      </c>
      <c r="IL42" s="2">
        <v>3961</v>
      </c>
      <c r="IM42" s="2">
        <v>3917</v>
      </c>
      <c r="IN42" s="2">
        <v>4000</v>
      </c>
      <c r="IO42" s="2">
        <v>3830</v>
      </c>
      <c r="IP42" s="2">
        <v>3760</v>
      </c>
      <c r="IQ42" s="2">
        <v>3810</v>
      </c>
      <c r="IR42" s="2">
        <v>3771</v>
      </c>
      <c r="IS42" s="2">
        <v>3753</v>
      </c>
      <c r="IT42" s="2">
        <v>3757</v>
      </c>
    </row>
    <row r="43" spans="1:254" ht="15.9" customHeight="1">
      <c r="A43" s="65" t="s">
        <v>81</v>
      </c>
      <c r="B43" s="25" t="s">
        <v>82</v>
      </c>
      <c r="C43" s="39">
        <v>1946.5</v>
      </c>
      <c r="D43" s="38">
        <v>18</v>
      </c>
      <c r="E43" s="29">
        <v>1928.5</v>
      </c>
      <c r="F43" s="29">
        <v>1914.5</v>
      </c>
      <c r="G43" s="29">
        <v>1896</v>
      </c>
      <c r="H43" s="29">
        <v>1900</v>
      </c>
      <c r="I43" s="29">
        <v>1938</v>
      </c>
      <c r="J43" s="29">
        <v>1919</v>
      </c>
      <c r="K43" s="29">
        <v>1940</v>
      </c>
      <c r="L43" s="29">
        <v>1939</v>
      </c>
      <c r="M43" s="29">
        <v>1959</v>
      </c>
      <c r="N43" s="29">
        <v>1925</v>
      </c>
      <c r="O43" s="29">
        <v>1905.5</v>
      </c>
      <c r="P43" s="29">
        <v>1900</v>
      </c>
      <c r="Q43" s="29">
        <v>1877.5</v>
      </c>
      <c r="R43" s="29">
        <v>1848</v>
      </c>
      <c r="S43" s="29">
        <v>1877</v>
      </c>
      <c r="T43" s="29">
        <v>1917</v>
      </c>
      <c r="U43" s="29">
        <v>1856</v>
      </c>
      <c r="V43" s="29">
        <v>1860.5</v>
      </c>
      <c r="W43" s="29">
        <v>1901.5</v>
      </c>
      <c r="X43" s="29">
        <v>1877</v>
      </c>
      <c r="Y43" s="29">
        <v>1878</v>
      </c>
      <c r="Z43" s="29">
        <v>1903</v>
      </c>
      <c r="AA43" s="29">
        <v>1882</v>
      </c>
      <c r="AB43" s="29">
        <v>1864.5</v>
      </c>
      <c r="AC43" s="29">
        <v>1840.5</v>
      </c>
      <c r="AD43" s="29">
        <v>1813</v>
      </c>
      <c r="AE43" s="29">
        <v>1792.5</v>
      </c>
      <c r="AF43" s="29">
        <v>1761</v>
      </c>
      <c r="AG43" s="29">
        <v>1737.5</v>
      </c>
      <c r="AH43" s="29">
        <v>1750</v>
      </c>
      <c r="AI43" s="29">
        <v>1812</v>
      </c>
      <c r="AJ43" s="29">
        <v>1860</v>
      </c>
      <c r="AK43" s="29">
        <v>1841.5</v>
      </c>
      <c r="AL43" s="29">
        <v>1843</v>
      </c>
      <c r="AM43" s="29">
        <v>1823</v>
      </c>
      <c r="AN43" s="29">
        <v>1834</v>
      </c>
      <c r="AO43" s="29">
        <v>1789.5</v>
      </c>
      <c r="AP43" s="29">
        <v>1816</v>
      </c>
      <c r="AQ43" s="29">
        <v>1777</v>
      </c>
      <c r="AR43" s="29">
        <v>1747.5</v>
      </c>
      <c r="AS43" s="29">
        <v>1787</v>
      </c>
      <c r="AT43" s="29">
        <v>1732</v>
      </c>
      <c r="AU43" s="29">
        <v>1667.5</v>
      </c>
      <c r="AV43" s="29">
        <v>1714.5</v>
      </c>
      <c r="AW43" s="29">
        <v>1654</v>
      </c>
      <c r="AX43" s="29">
        <v>1655</v>
      </c>
      <c r="AY43" s="29">
        <v>1626.5</v>
      </c>
      <c r="AZ43" s="29">
        <v>1647.5</v>
      </c>
      <c r="BA43" s="29">
        <v>1648.5</v>
      </c>
      <c r="BB43" s="29">
        <v>1653</v>
      </c>
      <c r="BC43" s="29">
        <v>1675</v>
      </c>
      <c r="BD43" s="29">
        <v>1682.5</v>
      </c>
      <c r="BE43" s="29">
        <v>1691.5</v>
      </c>
      <c r="BF43" s="29">
        <v>1675.5</v>
      </c>
      <c r="BG43" s="29">
        <v>1695.5</v>
      </c>
      <c r="BH43" s="29">
        <v>1678</v>
      </c>
      <c r="BI43" s="29">
        <v>1676</v>
      </c>
      <c r="BJ43" s="29">
        <v>1670</v>
      </c>
      <c r="BK43" s="29">
        <v>1618</v>
      </c>
      <c r="BL43" s="30">
        <v>1501.5</v>
      </c>
      <c r="BM43" s="2">
        <v>1510.5</v>
      </c>
      <c r="BN43" s="2">
        <v>1501.5</v>
      </c>
      <c r="BO43" s="2">
        <v>1466.5</v>
      </c>
      <c r="BP43" s="2">
        <v>1459.5</v>
      </c>
      <c r="BQ43" s="2">
        <v>1472</v>
      </c>
      <c r="BR43" s="2">
        <v>1426</v>
      </c>
      <c r="BS43" s="2">
        <v>1441</v>
      </c>
      <c r="BT43" s="2">
        <v>1444</v>
      </c>
      <c r="BU43" s="2">
        <v>1406.5</v>
      </c>
      <c r="BV43" s="2">
        <v>1424</v>
      </c>
      <c r="BW43" s="2">
        <v>1424.5</v>
      </c>
      <c r="BX43" s="2">
        <v>1440.5</v>
      </c>
      <c r="BY43" s="2">
        <v>1467</v>
      </c>
      <c r="BZ43" s="2">
        <v>1484</v>
      </c>
      <c r="CA43" s="2">
        <v>1495.5</v>
      </c>
      <c r="CB43" s="2">
        <v>1516</v>
      </c>
      <c r="CC43" s="2">
        <v>1500</v>
      </c>
      <c r="CD43" s="2">
        <v>1503</v>
      </c>
      <c r="CE43" s="2">
        <v>1493.5</v>
      </c>
      <c r="CF43" s="2">
        <v>1502</v>
      </c>
      <c r="CG43" s="2">
        <v>1530.5</v>
      </c>
      <c r="CH43" s="2">
        <v>1542</v>
      </c>
      <c r="CI43" s="2">
        <v>1484.5</v>
      </c>
      <c r="CJ43" s="2">
        <v>1467.5</v>
      </c>
      <c r="CK43" s="2">
        <v>1491.5</v>
      </c>
      <c r="CL43" s="2">
        <v>1507.5</v>
      </c>
      <c r="CM43" s="2">
        <v>1507.5</v>
      </c>
      <c r="CN43" s="2">
        <v>1458</v>
      </c>
      <c r="CO43" s="2">
        <v>1424</v>
      </c>
      <c r="CP43" s="2">
        <v>1460</v>
      </c>
      <c r="CQ43" s="2">
        <v>1457.5</v>
      </c>
      <c r="CR43" s="2">
        <v>1455</v>
      </c>
      <c r="CS43" s="2">
        <v>1427</v>
      </c>
      <c r="CT43" s="2">
        <v>1373</v>
      </c>
      <c r="CU43" s="2">
        <v>1469</v>
      </c>
      <c r="CV43" s="2">
        <v>1469.5</v>
      </c>
      <c r="CW43" s="2">
        <v>1457</v>
      </c>
      <c r="CX43" s="2">
        <v>1435</v>
      </c>
      <c r="CY43" s="2">
        <v>1440.5</v>
      </c>
      <c r="CZ43" s="2">
        <v>1468.5</v>
      </c>
      <c r="DA43" s="2">
        <v>1524.5</v>
      </c>
      <c r="DB43" s="2">
        <v>1512</v>
      </c>
      <c r="DC43" s="2">
        <v>1489</v>
      </c>
      <c r="DD43" s="2">
        <v>1540</v>
      </c>
      <c r="DE43" s="2">
        <v>1559</v>
      </c>
      <c r="DF43" s="2">
        <v>1509.5</v>
      </c>
      <c r="DG43" s="2">
        <v>1559.5</v>
      </c>
      <c r="DH43" s="2">
        <v>1569.5</v>
      </c>
      <c r="DI43" s="2">
        <v>1617</v>
      </c>
      <c r="DJ43" s="2">
        <v>1592.5</v>
      </c>
      <c r="DK43" s="2">
        <v>1524.5</v>
      </c>
      <c r="DL43" s="2">
        <v>1559</v>
      </c>
      <c r="DM43" s="2">
        <v>1562.5</v>
      </c>
      <c r="DN43" s="2">
        <v>1595.5</v>
      </c>
      <c r="DO43" s="2">
        <v>1605</v>
      </c>
      <c r="DP43" s="2">
        <v>1545.5</v>
      </c>
      <c r="DQ43" s="2">
        <v>1509.5</v>
      </c>
      <c r="DR43" s="2">
        <v>1497</v>
      </c>
      <c r="DS43" s="2">
        <v>1496</v>
      </c>
      <c r="DT43" s="2">
        <v>1494.5</v>
      </c>
      <c r="DU43" s="2">
        <v>1491</v>
      </c>
      <c r="DV43" s="2">
        <v>1437</v>
      </c>
      <c r="DW43" s="2">
        <v>1448</v>
      </c>
      <c r="DX43" s="2">
        <v>1421.5</v>
      </c>
      <c r="DY43" s="2">
        <v>1410</v>
      </c>
      <c r="DZ43" s="2">
        <v>1385</v>
      </c>
      <c r="EA43" s="2">
        <v>1366</v>
      </c>
      <c r="EB43" s="2">
        <v>1350.5</v>
      </c>
      <c r="EC43" s="2">
        <v>1320</v>
      </c>
      <c r="ED43" s="2">
        <v>1329</v>
      </c>
      <c r="EE43" s="2">
        <v>1340</v>
      </c>
      <c r="EF43" s="2">
        <v>1361</v>
      </c>
      <c r="EG43" s="2">
        <v>1361.5</v>
      </c>
      <c r="EH43" s="2">
        <v>1385.5</v>
      </c>
      <c r="EI43" s="2">
        <v>1417.5</v>
      </c>
      <c r="EJ43" s="2">
        <v>1415</v>
      </c>
      <c r="EK43" s="2">
        <v>1421</v>
      </c>
      <c r="EL43" s="2">
        <v>1413.5</v>
      </c>
      <c r="EM43" s="2">
        <v>1411</v>
      </c>
      <c r="EN43" s="2">
        <v>1399</v>
      </c>
      <c r="EO43" s="2">
        <v>1378.5</v>
      </c>
      <c r="EP43" s="2">
        <v>1369</v>
      </c>
      <c r="EQ43" s="2">
        <v>1369</v>
      </c>
      <c r="ER43" s="2">
        <v>1388</v>
      </c>
      <c r="ES43" s="2">
        <v>1341</v>
      </c>
      <c r="ET43" s="2">
        <v>1316.5</v>
      </c>
      <c r="EU43" s="2">
        <v>1317.5</v>
      </c>
      <c r="EV43" s="2">
        <v>1301</v>
      </c>
      <c r="EW43" s="2">
        <v>1311</v>
      </c>
      <c r="EX43" s="2">
        <v>1317.5</v>
      </c>
      <c r="EY43" s="2">
        <v>1326.5</v>
      </c>
      <c r="EZ43" s="2">
        <v>1338</v>
      </c>
      <c r="FA43" s="2">
        <v>1324</v>
      </c>
      <c r="FB43" s="2">
        <v>1324.5</v>
      </c>
      <c r="FC43" s="2">
        <v>1302</v>
      </c>
      <c r="FD43" s="2">
        <v>1294.5</v>
      </c>
      <c r="FE43" s="2">
        <v>1299.5</v>
      </c>
      <c r="FF43" s="2">
        <v>1281.5</v>
      </c>
      <c r="FG43" s="2">
        <v>1255</v>
      </c>
      <c r="FH43" s="2">
        <v>1235</v>
      </c>
      <c r="FI43" s="2">
        <v>1246.5</v>
      </c>
      <c r="FJ43" s="2">
        <v>1238</v>
      </c>
      <c r="FK43" s="2">
        <v>1221</v>
      </c>
      <c r="FL43" s="2">
        <v>1235.5</v>
      </c>
      <c r="FM43" s="2">
        <v>1244</v>
      </c>
      <c r="FN43" s="2">
        <v>1231.5</v>
      </c>
      <c r="FO43" s="2">
        <v>1222.5</v>
      </c>
      <c r="FP43" s="2">
        <v>1239</v>
      </c>
      <c r="FQ43" s="2">
        <v>1238</v>
      </c>
      <c r="FR43" s="2">
        <v>1228.5</v>
      </c>
      <c r="FS43" s="2">
        <v>1236</v>
      </c>
      <c r="FT43" s="2">
        <v>1248.5</v>
      </c>
      <c r="FU43" s="2">
        <v>1258</v>
      </c>
      <c r="FV43" s="2">
        <v>1229.5</v>
      </c>
      <c r="FW43" s="2">
        <v>1278.5</v>
      </c>
      <c r="FX43" s="2">
        <v>1258.5</v>
      </c>
      <c r="FY43" s="2">
        <v>1219</v>
      </c>
      <c r="FZ43" s="2">
        <v>1166</v>
      </c>
      <c r="GA43" s="2">
        <v>1128.5</v>
      </c>
      <c r="GB43" s="2">
        <v>1100</v>
      </c>
      <c r="GC43" s="2">
        <v>1096</v>
      </c>
      <c r="GD43" s="2">
        <v>1090</v>
      </c>
      <c r="GE43" s="2">
        <v>1096</v>
      </c>
      <c r="GF43" s="2">
        <v>1097</v>
      </c>
      <c r="GG43" s="2">
        <v>1090</v>
      </c>
      <c r="GH43" s="2">
        <v>1095.5</v>
      </c>
      <c r="GI43" s="2">
        <v>1087.5</v>
      </c>
      <c r="GJ43" s="2">
        <v>1091</v>
      </c>
      <c r="GK43" s="2">
        <v>1107</v>
      </c>
      <c r="GL43" s="2">
        <v>1111.5</v>
      </c>
      <c r="GM43" s="2">
        <v>1104</v>
      </c>
      <c r="GN43" s="2">
        <v>1101</v>
      </c>
      <c r="GO43" s="2">
        <v>1109.5</v>
      </c>
      <c r="GP43" s="2">
        <v>1117</v>
      </c>
      <c r="GQ43" s="2">
        <v>1110</v>
      </c>
      <c r="GR43" s="2">
        <v>1098.5</v>
      </c>
      <c r="GS43" s="2">
        <v>1126</v>
      </c>
      <c r="GT43" s="2">
        <v>1118.5</v>
      </c>
      <c r="GU43" s="2">
        <v>1117</v>
      </c>
      <c r="GV43" s="2">
        <v>1146.5</v>
      </c>
      <c r="GW43" s="2">
        <v>1159</v>
      </c>
      <c r="GX43" s="2">
        <v>1160.5</v>
      </c>
      <c r="GY43" s="2">
        <v>1158</v>
      </c>
      <c r="GZ43" s="2">
        <v>1135.5</v>
      </c>
      <c r="HA43" s="2">
        <v>1117</v>
      </c>
      <c r="HB43" s="2">
        <v>1119</v>
      </c>
      <c r="HC43" s="2">
        <v>1150.5</v>
      </c>
      <c r="HD43" s="2">
        <v>1171.5</v>
      </c>
      <c r="HE43" s="2">
        <v>1174</v>
      </c>
      <c r="HF43" s="2">
        <v>1204.5</v>
      </c>
      <c r="HG43" s="2">
        <v>1204.5</v>
      </c>
      <c r="HH43" s="2">
        <v>1188</v>
      </c>
      <c r="HI43" s="2">
        <v>1194.5</v>
      </c>
      <c r="HJ43" s="2">
        <v>1199.5</v>
      </c>
      <c r="HK43" s="2">
        <v>1205</v>
      </c>
      <c r="HL43" s="2">
        <v>1218</v>
      </c>
      <c r="HM43" s="2">
        <v>1239</v>
      </c>
      <c r="HN43" s="2">
        <v>1242</v>
      </c>
      <c r="HO43" s="2">
        <v>1249.5</v>
      </c>
      <c r="HP43" s="2">
        <v>1255</v>
      </c>
      <c r="HQ43" s="2">
        <v>1266.5</v>
      </c>
      <c r="HR43" s="2">
        <v>1245.5</v>
      </c>
      <c r="HS43" s="2">
        <v>1242</v>
      </c>
      <c r="HT43" s="2">
        <v>1224.5</v>
      </c>
      <c r="HU43" s="2">
        <v>1250</v>
      </c>
      <c r="HV43" s="2">
        <v>1262.5</v>
      </c>
      <c r="HW43" s="2">
        <v>1237.5</v>
      </c>
      <c r="HX43" s="2">
        <v>1250.5</v>
      </c>
      <c r="HY43" s="2">
        <v>1251.5</v>
      </c>
      <c r="HZ43" s="2">
        <v>1257</v>
      </c>
      <c r="IA43" s="2">
        <v>1285</v>
      </c>
      <c r="IB43" s="2">
        <v>1287.5</v>
      </c>
      <c r="IC43" s="2">
        <v>1291</v>
      </c>
      <c r="ID43" s="2">
        <v>1256.5</v>
      </c>
      <c r="IE43" s="2">
        <v>1253.5</v>
      </c>
      <c r="IF43" s="2">
        <v>1248</v>
      </c>
      <c r="IG43" s="2">
        <v>1262</v>
      </c>
      <c r="IH43" s="2">
        <v>1267.5</v>
      </c>
      <c r="II43" s="2">
        <v>1219</v>
      </c>
      <c r="IJ43" s="2">
        <v>1231</v>
      </c>
      <c r="IK43" s="2">
        <v>1213.5</v>
      </c>
      <c r="IL43" s="2">
        <v>1254</v>
      </c>
      <c r="IM43" s="2">
        <v>1241</v>
      </c>
      <c r="IN43" s="2">
        <v>1217</v>
      </c>
      <c r="IO43" s="2">
        <v>1199</v>
      </c>
      <c r="IP43" s="2">
        <v>1179.5</v>
      </c>
      <c r="IQ43" s="2">
        <v>1223</v>
      </c>
      <c r="IR43" s="2">
        <v>1206.5</v>
      </c>
      <c r="IS43" s="2">
        <v>1188.5</v>
      </c>
      <c r="IT43" s="2">
        <v>1176.5</v>
      </c>
    </row>
    <row r="44" spans="1:254" ht="15.9" customHeight="1">
      <c r="A44" s="65" t="s">
        <v>83</v>
      </c>
      <c r="B44" s="25" t="s">
        <v>84</v>
      </c>
      <c r="C44" s="39">
        <v>1360.5</v>
      </c>
      <c r="D44" s="38">
        <v>54.5</v>
      </c>
      <c r="E44" s="29">
        <v>1306</v>
      </c>
      <c r="F44" s="29">
        <v>1188.5</v>
      </c>
      <c r="G44" s="29">
        <v>1153.5</v>
      </c>
      <c r="H44" s="29">
        <v>1141</v>
      </c>
      <c r="I44" s="29">
        <v>1165</v>
      </c>
      <c r="J44" s="29">
        <v>1166</v>
      </c>
      <c r="K44" s="29">
        <v>1171.5</v>
      </c>
      <c r="L44" s="29">
        <v>1177</v>
      </c>
      <c r="M44" s="29">
        <v>1182</v>
      </c>
      <c r="N44" s="29">
        <v>1170</v>
      </c>
      <c r="O44" s="29">
        <v>1179.5</v>
      </c>
      <c r="P44" s="29">
        <v>1183.5</v>
      </c>
      <c r="Q44" s="29">
        <v>1167.5</v>
      </c>
      <c r="R44" s="29">
        <v>1166</v>
      </c>
      <c r="S44" s="29">
        <v>1176.5</v>
      </c>
      <c r="T44" s="29">
        <v>1182</v>
      </c>
      <c r="U44" s="29">
        <v>1161.5</v>
      </c>
      <c r="V44" s="29">
        <v>1159.5</v>
      </c>
      <c r="W44" s="29">
        <v>1158</v>
      </c>
      <c r="X44" s="29">
        <v>1158.5</v>
      </c>
      <c r="Y44" s="29">
        <v>1178.5</v>
      </c>
      <c r="Z44" s="29">
        <v>1170.5</v>
      </c>
      <c r="AA44" s="29">
        <v>1182.5</v>
      </c>
      <c r="AB44" s="29">
        <v>1175</v>
      </c>
      <c r="AC44" s="29">
        <v>1144</v>
      </c>
      <c r="AD44" s="29">
        <v>1137.5</v>
      </c>
      <c r="AE44" s="29">
        <v>1142</v>
      </c>
      <c r="AF44" s="29">
        <v>1148.5</v>
      </c>
      <c r="AG44" s="29">
        <v>1155</v>
      </c>
      <c r="AH44" s="29">
        <v>1168.5</v>
      </c>
      <c r="AI44" s="29">
        <v>1154</v>
      </c>
      <c r="AJ44" s="29">
        <v>1168.5</v>
      </c>
      <c r="AK44" s="29">
        <v>1172.5</v>
      </c>
      <c r="AL44" s="29">
        <v>1190</v>
      </c>
      <c r="AM44" s="29">
        <v>1208.5</v>
      </c>
      <c r="AN44" s="29">
        <v>1190.5</v>
      </c>
      <c r="AO44" s="29">
        <v>1198</v>
      </c>
      <c r="AP44" s="29">
        <v>1207</v>
      </c>
      <c r="AQ44" s="29">
        <v>1152.5</v>
      </c>
      <c r="AR44" s="29">
        <v>1122.5</v>
      </c>
      <c r="AS44" s="29">
        <v>1113</v>
      </c>
      <c r="AT44" s="29">
        <v>1121.5</v>
      </c>
      <c r="AU44" s="29">
        <v>1119</v>
      </c>
      <c r="AV44" s="29">
        <v>1124.5</v>
      </c>
      <c r="AW44" s="29">
        <v>1147</v>
      </c>
      <c r="AX44" s="29">
        <v>1182.5</v>
      </c>
      <c r="AY44" s="29">
        <v>1135</v>
      </c>
      <c r="AZ44" s="29">
        <v>1173</v>
      </c>
      <c r="BA44" s="29">
        <v>1198.5</v>
      </c>
      <c r="BB44" s="29">
        <v>1159.5</v>
      </c>
      <c r="BC44" s="29">
        <v>1174.5</v>
      </c>
      <c r="BD44" s="29">
        <v>1180.5</v>
      </c>
      <c r="BE44" s="29">
        <v>1156.5</v>
      </c>
      <c r="BF44" s="29">
        <v>1096</v>
      </c>
      <c r="BG44" s="29">
        <v>1103.5</v>
      </c>
      <c r="BH44" s="29">
        <v>1081.5</v>
      </c>
      <c r="BI44" s="29">
        <v>1102.5</v>
      </c>
      <c r="BJ44" s="29">
        <v>1139.5</v>
      </c>
      <c r="BK44" s="29">
        <v>1173</v>
      </c>
      <c r="BL44" s="30">
        <v>1202</v>
      </c>
      <c r="BM44" s="2">
        <v>1224.5</v>
      </c>
      <c r="BN44" s="2">
        <v>1147.5</v>
      </c>
      <c r="BO44" s="2">
        <v>1142.5</v>
      </c>
      <c r="BP44" s="2">
        <v>1142</v>
      </c>
      <c r="BQ44" s="2">
        <v>1146</v>
      </c>
      <c r="BR44" s="2">
        <v>1123</v>
      </c>
      <c r="BS44" s="2">
        <v>1125</v>
      </c>
      <c r="BT44" s="2">
        <v>1140.5</v>
      </c>
      <c r="BU44" s="2">
        <v>1122</v>
      </c>
      <c r="BV44" s="2">
        <v>1126</v>
      </c>
      <c r="BW44" s="2">
        <v>1121</v>
      </c>
      <c r="BX44" s="2">
        <v>1138.5</v>
      </c>
      <c r="BY44" s="2">
        <v>1159.5</v>
      </c>
      <c r="BZ44" s="2">
        <v>1160.5</v>
      </c>
      <c r="CA44" s="2">
        <v>1169.5</v>
      </c>
      <c r="CB44" s="2">
        <v>1175.5</v>
      </c>
      <c r="CC44" s="2">
        <v>1163</v>
      </c>
      <c r="CD44" s="2">
        <v>1162.5</v>
      </c>
      <c r="CE44" s="2">
        <v>1175.5</v>
      </c>
      <c r="CF44" s="2">
        <v>1191.5</v>
      </c>
      <c r="CG44" s="2">
        <v>1188.5</v>
      </c>
      <c r="CH44" s="2">
        <v>1186.5</v>
      </c>
      <c r="CI44" s="2">
        <v>1138.5</v>
      </c>
      <c r="CJ44" s="2">
        <v>1147.5</v>
      </c>
      <c r="CK44" s="2">
        <v>1136</v>
      </c>
      <c r="CL44" s="2">
        <v>1175</v>
      </c>
      <c r="CM44" s="2">
        <v>1155</v>
      </c>
      <c r="CN44" s="2">
        <v>1127.5</v>
      </c>
      <c r="CO44" s="2">
        <v>1097</v>
      </c>
      <c r="CP44" s="2">
        <v>1128</v>
      </c>
      <c r="CQ44" s="2">
        <v>1143</v>
      </c>
      <c r="CR44" s="2">
        <v>1122</v>
      </c>
      <c r="CS44" s="2">
        <v>1086</v>
      </c>
      <c r="CT44" s="2">
        <v>1064</v>
      </c>
      <c r="CU44" s="2">
        <v>1111.5</v>
      </c>
      <c r="CV44" s="2">
        <v>1139.5</v>
      </c>
      <c r="CW44" s="2">
        <v>1133.5</v>
      </c>
      <c r="CX44" s="2">
        <v>1132.5</v>
      </c>
      <c r="CY44" s="2">
        <v>1151.5</v>
      </c>
      <c r="CZ44" s="2">
        <v>1174</v>
      </c>
      <c r="DA44" s="2">
        <v>1204</v>
      </c>
      <c r="DB44" s="2">
        <v>1197</v>
      </c>
      <c r="DC44" s="2">
        <v>1157.5</v>
      </c>
      <c r="DD44" s="2">
        <v>1212</v>
      </c>
      <c r="DE44" s="2">
        <v>1238.5</v>
      </c>
      <c r="DF44" s="2">
        <v>1229.5</v>
      </c>
      <c r="DG44" s="2">
        <v>1329</v>
      </c>
      <c r="DH44" s="2">
        <v>1353.5</v>
      </c>
      <c r="DI44" s="2">
        <v>1343</v>
      </c>
      <c r="DJ44" s="2">
        <v>1345</v>
      </c>
      <c r="DK44" s="2">
        <v>1342</v>
      </c>
      <c r="DL44" s="2">
        <v>1336.5</v>
      </c>
      <c r="DM44" s="2">
        <v>1300</v>
      </c>
      <c r="DN44" s="2">
        <v>1316.5</v>
      </c>
      <c r="DO44" s="2">
        <v>1313</v>
      </c>
      <c r="DP44" s="2">
        <v>1271</v>
      </c>
      <c r="DQ44" s="2">
        <v>1247</v>
      </c>
      <c r="DR44" s="2">
        <v>1232</v>
      </c>
      <c r="DS44" s="2">
        <v>1234.5</v>
      </c>
      <c r="DT44" s="2">
        <v>1279</v>
      </c>
      <c r="DU44" s="2">
        <v>1280</v>
      </c>
      <c r="DV44" s="2">
        <v>1248</v>
      </c>
      <c r="DW44" s="2">
        <v>1281</v>
      </c>
      <c r="DX44" s="2">
        <v>1247.5</v>
      </c>
      <c r="DY44" s="2">
        <v>1184</v>
      </c>
      <c r="DZ44" s="2">
        <v>1179</v>
      </c>
      <c r="EA44" s="2">
        <v>1142.5</v>
      </c>
      <c r="EB44" s="2">
        <v>1130</v>
      </c>
      <c r="EC44" s="2">
        <v>1124</v>
      </c>
      <c r="ED44" s="2">
        <v>1141.5</v>
      </c>
      <c r="EE44" s="2">
        <v>1146.5</v>
      </c>
      <c r="EF44" s="2">
        <v>1166</v>
      </c>
      <c r="EG44" s="2">
        <v>1144</v>
      </c>
      <c r="EH44" s="2">
        <v>1128.5</v>
      </c>
      <c r="EI44" s="2">
        <v>1140</v>
      </c>
      <c r="EJ44" s="2">
        <v>1155.5</v>
      </c>
      <c r="EK44" s="2">
        <v>1145</v>
      </c>
      <c r="EL44" s="2">
        <v>1141</v>
      </c>
      <c r="EM44" s="2">
        <v>1138</v>
      </c>
      <c r="EN44" s="2">
        <v>1132.5</v>
      </c>
      <c r="EO44" s="2">
        <v>1107.5</v>
      </c>
      <c r="EP44" s="2">
        <v>1076.5</v>
      </c>
      <c r="EQ44" s="2">
        <v>1086</v>
      </c>
      <c r="ER44" s="2">
        <v>1084.5</v>
      </c>
      <c r="ES44" s="2">
        <v>1050</v>
      </c>
      <c r="ET44" s="2">
        <v>1030</v>
      </c>
      <c r="EU44" s="2">
        <v>1036</v>
      </c>
      <c r="EV44" s="2">
        <v>1027</v>
      </c>
      <c r="EW44" s="2">
        <v>1031.5</v>
      </c>
      <c r="EX44" s="2">
        <v>1043.5</v>
      </c>
      <c r="EY44" s="2">
        <v>1040</v>
      </c>
      <c r="EZ44" s="2">
        <v>1030</v>
      </c>
      <c r="FA44" s="2">
        <v>1024.5</v>
      </c>
      <c r="FB44" s="2">
        <v>1022.5</v>
      </c>
      <c r="FC44" s="2">
        <v>1025</v>
      </c>
      <c r="FD44" s="2">
        <v>1048.5</v>
      </c>
      <c r="FE44" s="2">
        <v>1048.5</v>
      </c>
      <c r="FF44" s="2">
        <v>1052</v>
      </c>
      <c r="FG44" s="2">
        <v>1008.5</v>
      </c>
      <c r="FH44" s="2">
        <v>1003.5</v>
      </c>
      <c r="FI44" s="2">
        <v>990</v>
      </c>
      <c r="FJ44" s="2">
        <v>986.5</v>
      </c>
      <c r="FK44" s="2">
        <v>990</v>
      </c>
      <c r="FL44" s="2">
        <v>1006</v>
      </c>
      <c r="FM44" s="2">
        <v>1020.5</v>
      </c>
      <c r="FN44" s="2">
        <v>1016</v>
      </c>
      <c r="FO44" s="2">
        <v>1024.5</v>
      </c>
      <c r="FP44" s="2">
        <v>1016</v>
      </c>
      <c r="FQ44" s="2">
        <v>1018.5</v>
      </c>
      <c r="FR44" s="2">
        <v>1019</v>
      </c>
      <c r="FS44" s="2">
        <v>1023.5</v>
      </c>
      <c r="FT44" s="2">
        <v>1027.5</v>
      </c>
      <c r="FU44" s="2">
        <v>1003</v>
      </c>
      <c r="FV44" s="2">
        <v>998.2</v>
      </c>
      <c r="FW44" s="2">
        <v>1003</v>
      </c>
      <c r="FX44" s="2">
        <v>1028</v>
      </c>
      <c r="FY44" s="2">
        <v>1048</v>
      </c>
      <c r="FZ44" s="2">
        <v>953.7</v>
      </c>
      <c r="GA44" s="2">
        <v>959.4</v>
      </c>
      <c r="GB44" s="2">
        <v>956.8</v>
      </c>
      <c r="GC44" s="2">
        <v>946</v>
      </c>
      <c r="GD44" s="2">
        <v>933</v>
      </c>
      <c r="GE44" s="2">
        <v>933.8</v>
      </c>
      <c r="GF44" s="2">
        <v>947.5</v>
      </c>
      <c r="GG44" s="2">
        <v>953.5</v>
      </c>
      <c r="GH44" s="2">
        <v>955.6</v>
      </c>
      <c r="GI44" s="2">
        <v>959.9</v>
      </c>
      <c r="GJ44" s="2">
        <v>964.7</v>
      </c>
      <c r="GK44" s="2">
        <v>989</v>
      </c>
      <c r="GL44" s="2">
        <v>994</v>
      </c>
      <c r="GM44" s="2">
        <v>982.1</v>
      </c>
      <c r="GN44" s="2">
        <v>979.5</v>
      </c>
      <c r="GO44" s="2">
        <v>973.5</v>
      </c>
      <c r="GP44" s="2">
        <v>942</v>
      </c>
      <c r="GQ44" s="2">
        <v>940</v>
      </c>
      <c r="GR44" s="2">
        <v>934.2</v>
      </c>
      <c r="GS44" s="2">
        <v>937.5</v>
      </c>
      <c r="GT44" s="2">
        <v>931.3</v>
      </c>
      <c r="GU44" s="2">
        <v>938.1</v>
      </c>
      <c r="GV44" s="2">
        <v>962.1</v>
      </c>
      <c r="GW44" s="2">
        <v>979</v>
      </c>
      <c r="GX44" s="2">
        <v>985.8</v>
      </c>
      <c r="GY44" s="2">
        <v>986.8</v>
      </c>
      <c r="GZ44" s="2">
        <v>983.6</v>
      </c>
      <c r="HA44" s="2">
        <v>962.1</v>
      </c>
      <c r="HB44" s="2">
        <v>949.5</v>
      </c>
      <c r="HC44" s="2">
        <v>953.6</v>
      </c>
      <c r="HD44" s="2">
        <v>957.2</v>
      </c>
      <c r="HE44" s="2">
        <v>965</v>
      </c>
      <c r="HF44" s="2">
        <v>970.5</v>
      </c>
      <c r="HG44" s="2">
        <v>970.9</v>
      </c>
      <c r="HH44" s="2">
        <v>964.1</v>
      </c>
      <c r="HI44" s="2">
        <v>982.4</v>
      </c>
      <c r="HJ44" s="2">
        <v>982.7</v>
      </c>
      <c r="HK44" s="2">
        <v>975.3</v>
      </c>
      <c r="HL44" s="2">
        <v>976.9</v>
      </c>
      <c r="HM44" s="2">
        <v>987</v>
      </c>
      <c r="HN44" s="2">
        <v>988.3</v>
      </c>
      <c r="HO44" s="2">
        <v>984.9</v>
      </c>
      <c r="HP44" s="2">
        <v>987.1</v>
      </c>
      <c r="HQ44" s="2">
        <v>1002</v>
      </c>
      <c r="HR44" s="2">
        <v>1002</v>
      </c>
      <c r="HS44" s="2">
        <v>993.8</v>
      </c>
      <c r="HT44" s="2">
        <v>981.3</v>
      </c>
      <c r="HU44" s="2">
        <v>986.6</v>
      </c>
      <c r="HV44" s="2">
        <v>988</v>
      </c>
      <c r="HW44" s="2">
        <v>990.4</v>
      </c>
      <c r="HX44" s="2">
        <v>999.7</v>
      </c>
      <c r="HY44" s="2">
        <v>993.1</v>
      </c>
      <c r="HZ44" s="2">
        <v>1013</v>
      </c>
      <c r="IA44" s="2">
        <v>1003</v>
      </c>
      <c r="IB44" s="2">
        <v>998.4</v>
      </c>
      <c r="IC44" s="2">
        <v>984.1</v>
      </c>
      <c r="ID44" s="2">
        <v>987.5</v>
      </c>
      <c r="IE44" s="2">
        <v>989</v>
      </c>
      <c r="IF44" s="2">
        <v>1001.5</v>
      </c>
      <c r="IG44" s="2">
        <v>1002</v>
      </c>
      <c r="IH44" s="2">
        <v>976.3</v>
      </c>
      <c r="II44" s="2">
        <v>981</v>
      </c>
      <c r="IJ44" s="2">
        <v>986.7</v>
      </c>
      <c r="IK44" s="2">
        <v>981.3</v>
      </c>
      <c r="IL44" s="2">
        <v>1075</v>
      </c>
      <c r="IM44" s="2">
        <v>1056</v>
      </c>
      <c r="IN44" s="2">
        <v>1049.5</v>
      </c>
      <c r="IO44" s="2">
        <v>1051</v>
      </c>
      <c r="IP44" s="2">
        <v>1033.5</v>
      </c>
      <c r="IQ44" s="2">
        <v>1051.5</v>
      </c>
      <c r="IR44" s="2">
        <v>1049.5</v>
      </c>
      <c r="IS44" s="2">
        <v>1046.5</v>
      </c>
      <c r="IT44" s="2">
        <v>1017</v>
      </c>
    </row>
    <row r="45" spans="1:254" ht="15.9" customHeight="1">
      <c r="A45" s="65" t="s">
        <v>85</v>
      </c>
      <c r="B45" s="25" t="s">
        <v>86</v>
      </c>
      <c r="C45" s="39">
        <v>3603</v>
      </c>
      <c r="D45" s="38">
        <v>0</v>
      </c>
      <c r="E45" s="29">
        <v>3603</v>
      </c>
      <c r="F45" s="29">
        <v>3558</v>
      </c>
      <c r="G45" s="29">
        <v>3528</v>
      </c>
      <c r="H45" s="29">
        <v>3573</v>
      </c>
      <c r="I45" s="29">
        <v>3615</v>
      </c>
      <c r="J45" s="29">
        <v>3581</v>
      </c>
      <c r="K45" s="29">
        <v>3674</v>
      </c>
      <c r="L45" s="29">
        <v>3770</v>
      </c>
      <c r="M45" s="29">
        <v>3813</v>
      </c>
      <c r="N45" s="29">
        <v>3774</v>
      </c>
      <c r="O45" s="29">
        <v>3778</v>
      </c>
      <c r="P45" s="29">
        <v>3685</v>
      </c>
      <c r="Q45" s="29">
        <v>3580</v>
      </c>
      <c r="R45" s="29">
        <v>3618</v>
      </c>
      <c r="S45" s="29">
        <v>3697</v>
      </c>
      <c r="T45" s="29">
        <v>3733</v>
      </c>
      <c r="U45" s="29">
        <v>3600</v>
      </c>
      <c r="V45" s="29">
        <v>3564</v>
      </c>
      <c r="W45" s="29">
        <v>3478</v>
      </c>
      <c r="X45" s="29">
        <v>3424</v>
      </c>
      <c r="Y45" s="29">
        <v>3474</v>
      </c>
      <c r="Z45" s="29">
        <v>3518</v>
      </c>
      <c r="AA45" s="29">
        <v>3370</v>
      </c>
      <c r="AB45" s="29">
        <v>3337</v>
      </c>
      <c r="AC45" s="29">
        <v>3338</v>
      </c>
      <c r="AD45" s="29">
        <v>3267</v>
      </c>
      <c r="AE45" s="29">
        <v>3257</v>
      </c>
      <c r="AF45" s="29">
        <v>3267</v>
      </c>
      <c r="AG45" s="29">
        <v>3285</v>
      </c>
      <c r="AH45" s="29">
        <v>3276</v>
      </c>
      <c r="AI45" s="29">
        <v>3292</v>
      </c>
      <c r="AJ45" s="29">
        <v>3343</v>
      </c>
      <c r="AK45" s="29">
        <v>3335</v>
      </c>
      <c r="AL45" s="29">
        <v>3371</v>
      </c>
      <c r="AM45" s="29">
        <v>3394</v>
      </c>
      <c r="AN45" s="29">
        <v>3312</v>
      </c>
      <c r="AO45" s="29">
        <v>3236</v>
      </c>
      <c r="AP45" s="29">
        <v>3327</v>
      </c>
      <c r="AQ45" s="29">
        <v>3205</v>
      </c>
      <c r="AR45" s="29">
        <v>3148</v>
      </c>
      <c r="AS45" s="29">
        <v>3305</v>
      </c>
      <c r="AT45" s="29">
        <v>3249</v>
      </c>
      <c r="AU45" s="29">
        <v>3217</v>
      </c>
      <c r="AV45" s="29">
        <v>3273</v>
      </c>
      <c r="AW45" s="29">
        <v>3208</v>
      </c>
      <c r="AX45" s="29">
        <v>3149</v>
      </c>
      <c r="AY45" s="29">
        <v>3047</v>
      </c>
      <c r="AZ45" s="29">
        <v>3040</v>
      </c>
      <c r="BA45" s="29">
        <v>3034</v>
      </c>
      <c r="BB45" s="29">
        <v>3011</v>
      </c>
      <c r="BC45" s="29">
        <v>3066</v>
      </c>
      <c r="BD45" s="29">
        <v>3088</v>
      </c>
      <c r="BE45" s="29">
        <v>3095</v>
      </c>
      <c r="BF45" s="29">
        <v>3140</v>
      </c>
      <c r="BG45" s="29">
        <v>3148</v>
      </c>
      <c r="BH45" s="29">
        <v>3170</v>
      </c>
      <c r="BI45" s="29">
        <v>3110</v>
      </c>
      <c r="BJ45" s="29">
        <v>3063</v>
      </c>
      <c r="BK45" s="29">
        <v>2951.5</v>
      </c>
      <c r="BL45" s="30">
        <v>2923.5</v>
      </c>
      <c r="BM45" s="2">
        <v>2939</v>
      </c>
      <c r="BN45" s="2">
        <v>2899</v>
      </c>
      <c r="BO45" s="2">
        <v>2856.5</v>
      </c>
      <c r="BP45" s="2">
        <v>2827.5</v>
      </c>
      <c r="BQ45" s="2">
        <v>2891.5</v>
      </c>
      <c r="BR45" s="2">
        <v>2813</v>
      </c>
      <c r="BS45" s="2">
        <v>2868</v>
      </c>
      <c r="BT45" s="2">
        <v>2886</v>
      </c>
      <c r="BU45" s="2">
        <v>2796.5</v>
      </c>
      <c r="BV45" s="2">
        <v>2783</v>
      </c>
      <c r="BW45" s="2">
        <v>2807.5</v>
      </c>
      <c r="BX45" s="2">
        <v>2824</v>
      </c>
      <c r="BY45" s="2">
        <v>2880.5</v>
      </c>
      <c r="BZ45" s="2">
        <v>2894.5</v>
      </c>
      <c r="CA45" s="2">
        <v>2926</v>
      </c>
      <c r="CB45" s="2">
        <v>2966.5</v>
      </c>
      <c r="CC45" s="2">
        <v>2919</v>
      </c>
      <c r="CD45" s="2">
        <v>2889.5</v>
      </c>
      <c r="CE45" s="2">
        <v>2891.5</v>
      </c>
      <c r="CF45" s="2">
        <v>2882.5</v>
      </c>
      <c r="CG45" s="2">
        <v>2903</v>
      </c>
      <c r="CH45" s="2">
        <v>2932.5</v>
      </c>
      <c r="CI45" s="2">
        <v>2827</v>
      </c>
      <c r="CJ45" s="2">
        <v>2815.5</v>
      </c>
      <c r="CK45" s="2">
        <v>2790</v>
      </c>
      <c r="CL45" s="2">
        <v>2844</v>
      </c>
      <c r="CM45" s="2">
        <v>2813.5</v>
      </c>
      <c r="CN45" s="2">
        <v>2683</v>
      </c>
      <c r="CO45" s="2">
        <v>2632</v>
      </c>
      <c r="CP45" s="2">
        <v>2723.5</v>
      </c>
      <c r="CQ45" s="2">
        <v>2740</v>
      </c>
      <c r="CR45" s="2">
        <v>2733</v>
      </c>
      <c r="CS45" s="2">
        <v>2644.5</v>
      </c>
      <c r="CT45" s="2">
        <v>2578</v>
      </c>
      <c r="CU45" s="2">
        <v>2716.5</v>
      </c>
      <c r="CV45" s="2">
        <v>2736</v>
      </c>
      <c r="CW45" s="2">
        <v>2695</v>
      </c>
      <c r="CX45" s="2">
        <v>2643</v>
      </c>
      <c r="CY45" s="2">
        <v>2660</v>
      </c>
      <c r="CZ45" s="2">
        <v>2678.5</v>
      </c>
      <c r="DA45" s="2">
        <v>2763</v>
      </c>
      <c r="DB45" s="2">
        <v>2753</v>
      </c>
      <c r="DC45" s="2">
        <v>2676.5</v>
      </c>
      <c r="DD45" s="2">
        <v>2759.5</v>
      </c>
      <c r="DE45" s="2">
        <v>2788</v>
      </c>
      <c r="DF45" s="2">
        <v>2740</v>
      </c>
      <c r="DG45" s="2">
        <v>2846</v>
      </c>
      <c r="DH45" s="2">
        <v>2865</v>
      </c>
      <c r="DI45" s="2">
        <v>2968.5</v>
      </c>
      <c r="DJ45" s="2">
        <v>2928.5</v>
      </c>
      <c r="DK45" s="2">
        <v>2889</v>
      </c>
      <c r="DL45" s="2">
        <v>2912.5</v>
      </c>
      <c r="DM45" s="2">
        <v>2980</v>
      </c>
      <c r="DN45" s="2">
        <v>3009</v>
      </c>
      <c r="DO45" s="2">
        <v>2969.5</v>
      </c>
      <c r="DP45" s="2">
        <v>2946</v>
      </c>
      <c r="DQ45" s="2">
        <v>3001</v>
      </c>
      <c r="DR45" s="2">
        <v>3045</v>
      </c>
      <c r="DS45" s="2">
        <v>3087</v>
      </c>
      <c r="DT45" s="2">
        <v>3057</v>
      </c>
      <c r="DU45" s="2">
        <v>3050</v>
      </c>
      <c r="DV45" s="2">
        <v>2951.5</v>
      </c>
      <c r="DW45" s="2">
        <v>2948</v>
      </c>
      <c r="DX45" s="2">
        <v>2952</v>
      </c>
      <c r="DY45" s="2">
        <v>2882.5</v>
      </c>
      <c r="DZ45" s="2">
        <v>2855</v>
      </c>
      <c r="EA45" s="2">
        <v>2811</v>
      </c>
      <c r="EB45" s="2">
        <v>2789.5</v>
      </c>
      <c r="EC45" s="2">
        <v>2768.5</v>
      </c>
      <c r="ED45" s="2">
        <v>2771.5</v>
      </c>
      <c r="EE45" s="2">
        <v>2788</v>
      </c>
      <c r="EF45" s="2">
        <v>2868.5</v>
      </c>
      <c r="EG45" s="2">
        <v>2896</v>
      </c>
      <c r="EH45" s="2">
        <v>2880</v>
      </c>
      <c r="EI45" s="2">
        <v>2965</v>
      </c>
      <c r="EJ45" s="2">
        <v>2975</v>
      </c>
      <c r="EK45" s="2">
        <v>3015</v>
      </c>
      <c r="EL45" s="2">
        <v>2976.5</v>
      </c>
      <c r="EM45" s="2">
        <v>2879.5</v>
      </c>
      <c r="EN45" s="2">
        <v>2783</v>
      </c>
      <c r="EO45" s="2">
        <v>2678.5</v>
      </c>
      <c r="EP45" s="2">
        <v>2618</v>
      </c>
      <c r="EQ45" s="2">
        <v>2658</v>
      </c>
      <c r="ER45" s="2">
        <v>2626.5</v>
      </c>
      <c r="ES45" s="2">
        <v>2557</v>
      </c>
      <c r="ET45" s="2">
        <v>2507</v>
      </c>
      <c r="EU45" s="2">
        <v>2512</v>
      </c>
      <c r="EV45" s="2">
        <v>2497.5</v>
      </c>
      <c r="EW45" s="2">
        <v>2490</v>
      </c>
      <c r="EX45" s="2">
        <v>2520</v>
      </c>
      <c r="EY45" s="2">
        <v>2527</v>
      </c>
      <c r="EZ45" s="2">
        <v>2516</v>
      </c>
      <c r="FA45" s="2">
        <v>2470</v>
      </c>
      <c r="FB45" s="2">
        <v>2456.5</v>
      </c>
      <c r="FC45" s="2">
        <v>2466.5</v>
      </c>
      <c r="FD45" s="2">
        <v>2576</v>
      </c>
      <c r="FE45" s="2">
        <v>2558</v>
      </c>
      <c r="FF45" s="2">
        <v>2504</v>
      </c>
      <c r="FG45" s="2">
        <v>2493.5</v>
      </c>
      <c r="FH45" s="2">
        <v>2477</v>
      </c>
      <c r="FI45" s="2">
        <v>2514.5</v>
      </c>
      <c r="FJ45" s="2">
        <v>2519.5</v>
      </c>
      <c r="FK45" s="2">
        <v>2534</v>
      </c>
      <c r="FL45" s="2">
        <v>2515</v>
      </c>
      <c r="FM45" s="2">
        <v>2516.5</v>
      </c>
      <c r="FN45" s="2">
        <v>2543.5</v>
      </c>
      <c r="FO45" s="2">
        <v>2498.5</v>
      </c>
      <c r="FP45" s="2">
        <v>2431.5</v>
      </c>
      <c r="FQ45" s="2">
        <v>2471.5</v>
      </c>
      <c r="FR45" s="2">
        <v>2447</v>
      </c>
      <c r="FS45" s="2">
        <v>2409</v>
      </c>
      <c r="FT45" s="2">
        <v>2393</v>
      </c>
      <c r="FU45" s="2">
        <v>2411.5</v>
      </c>
      <c r="FV45" s="2">
        <v>2373</v>
      </c>
      <c r="FW45" s="2">
        <v>2403.5</v>
      </c>
      <c r="FX45" s="2">
        <v>2453</v>
      </c>
      <c r="FY45" s="2">
        <v>2466</v>
      </c>
      <c r="FZ45" s="2">
        <v>2466</v>
      </c>
      <c r="GA45" s="2">
        <v>2400</v>
      </c>
      <c r="GB45" s="2">
        <v>2358</v>
      </c>
      <c r="GC45" s="2">
        <v>2339</v>
      </c>
      <c r="GD45" s="2">
        <v>2333</v>
      </c>
      <c r="GE45" s="2">
        <v>2330</v>
      </c>
      <c r="GF45" s="2">
        <v>2316</v>
      </c>
      <c r="GG45" s="2">
        <v>2351</v>
      </c>
      <c r="GH45" s="2">
        <v>2338</v>
      </c>
      <c r="GI45" s="2">
        <v>2326</v>
      </c>
      <c r="GJ45" s="2">
        <v>2297.5</v>
      </c>
      <c r="GK45" s="2">
        <v>2283</v>
      </c>
      <c r="GL45" s="2">
        <v>2287</v>
      </c>
      <c r="GM45" s="2">
        <v>2271</v>
      </c>
      <c r="GN45" s="2">
        <v>2271.5</v>
      </c>
      <c r="GO45" s="2">
        <v>2294</v>
      </c>
      <c r="GP45" s="2">
        <v>2353.5</v>
      </c>
      <c r="GQ45" s="2">
        <v>2325</v>
      </c>
      <c r="GR45" s="2">
        <v>2257</v>
      </c>
      <c r="GS45" s="2">
        <v>2322.5</v>
      </c>
      <c r="GT45" s="2">
        <v>2297</v>
      </c>
      <c r="GU45" s="2">
        <v>2279</v>
      </c>
      <c r="GV45" s="2">
        <v>2341.5</v>
      </c>
      <c r="GW45" s="2">
        <v>2368</v>
      </c>
      <c r="GX45" s="2">
        <v>2360</v>
      </c>
      <c r="GY45" s="2">
        <v>2330</v>
      </c>
      <c r="GZ45" s="2">
        <v>2330.5</v>
      </c>
      <c r="HA45" s="2">
        <v>2316</v>
      </c>
      <c r="HB45" s="2">
        <v>2319.5</v>
      </c>
      <c r="HC45" s="2">
        <v>2366</v>
      </c>
      <c r="HD45" s="2">
        <v>2404</v>
      </c>
      <c r="HE45" s="2">
        <v>2351.5</v>
      </c>
      <c r="HF45" s="2">
        <v>2405</v>
      </c>
      <c r="HG45" s="2">
        <v>2398</v>
      </c>
      <c r="HH45" s="2">
        <v>2375.5</v>
      </c>
      <c r="HI45" s="2">
        <v>2376.5</v>
      </c>
      <c r="HJ45" s="2">
        <v>2359.5</v>
      </c>
      <c r="HK45" s="2">
        <v>2300</v>
      </c>
      <c r="HL45" s="2">
        <v>2292.5</v>
      </c>
      <c r="HM45" s="2">
        <v>2298</v>
      </c>
      <c r="HN45" s="2">
        <v>2298.5</v>
      </c>
      <c r="HO45" s="2">
        <v>2307</v>
      </c>
      <c r="HP45" s="2">
        <v>2328</v>
      </c>
      <c r="HQ45" s="2">
        <v>2302.5</v>
      </c>
      <c r="HR45" s="2">
        <v>2286</v>
      </c>
      <c r="HS45" s="2">
        <v>2280</v>
      </c>
      <c r="HT45" s="2">
        <v>2257</v>
      </c>
      <c r="HU45" s="2">
        <v>2267.5</v>
      </c>
      <c r="HV45" s="2">
        <v>2273.5</v>
      </c>
      <c r="HW45" s="2">
        <v>2278</v>
      </c>
      <c r="HX45" s="2">
        <v>2269</v>
      </c>
      <c r="HY45" s="2">
        <v>2268.5</v>
      </c>
      <c r="HZ45" s="2">
        <v>2275</v>
      </c>
      <c r="IA45" s="2">
        <v>2292</v>
      </c>
      <c r="IB45" s="2">
        <v>2323.5</v>
      </c>
      <c r="IC45" s="2">
        <v>2291</v>
      </c>
      <c r="ID45" s="2">
        <v>2273</v>
      </c>
      <c r="IE45" s="2">
        <v>2284</v>
      </c>
      <c r="IF45" s="2">
        <v>2315</v>
      </c>
      <c r="IG45" s="2">
        <v>2356.5</v>
      </c>
      <c r="IH45" s="2">
        <v>2374.5</v>
      </c>
      <c r="II45" s="2">
        <v>2254</v>
      </c>
      <c r="IJ45" s="2">
        <v>2248.5</v>
      </c>
      <c r="IK45" s="2">
        <v>2237</v>
      </c>
      <c r="IL45" s="2">
        <v>2153</v>
      </c>
      <c r="IM45" s="2">
        <v>2122</v>
      </c>
      <c r="IN45" s="2">
        <v>2085</v>
      </c>
      <c r="IO45" s="2">
        <v>2069.5</v>
      </c>
      <c r="IP45" s="2">
        <v>2049.5</v>
      </c>
      <c r="IQ45" s="2">
        <v>2139.5</v>
      </c>
      <c r="IR45" s="2">
        <v>2113</v>
      </c>
      <c r="IS45" s="2">
        <v>2092</v>
      </c>
      <c r="IT45" s="2">
        <v>2099.5</v>
      </c>
    </row>
    <row r="46" spans="1:254" ht="15.9" customHeight="1">
      <c r="A46" s="65" t="s">
        <v>87</v>
      </c>
      <c r="B46" s="25" t="s">
        <v>88</v>
      </c>
      <c r="C46" s="39">
        <v>708</v>
      </c>
      <c r="D46" s="38">
        <v>22.700000000000045</v>
      </c>
      <c r="E46" s="29">
        <v>685.3</v>
      </c>
      <c r="F46" s="29">
        <v>675.7</v>
      </c>
      <c r="G46" s="29">
        <v>656.6</v>
      </c>
      <c r="H46" s="29">
        <v>647</v>
      </c>
      <c r="I46" s="29">
        <v>661.4</v>
      </c>
      <c r="J46" s="29">
        <v>666.4</v>
      </c>
      <c r="K46" s="29">
        <v>672.8</v>
      </c>
      <c r="L46" s="29">
        <v>656.9</v>
      </c>
      <c r="M46" s="29">
        <v>636.9</v>
      </c>
      <c r="N46" s="29">
        <v>620.6</v>
      </c>
      <c r="O46" s="29">
        <v>610.79999999999995</v>
      </c>
      <c r="P46" s="29">
        <v>603.4</v>
      </c>
      <c r="Q46" s="29">
        <v>598.6</v>
      </c>
      <c r="R46" s="29">
        <v>587.9</v>
      </c>
      <c r="S46" s="29">
        <v>581.79999999999995</v>
      </c>
      <c r="T46" s="29">
        <v>576.6</v>
      </c>
      <c r="U46" s="29">
        <v>569</v>
      </c>
      <c r="V46" s="29">
        <v>561</v>
      </c>
      <c r="W46" s="29">
        <v>556.9</v>
      </c>
      <c r="X46" s="29">
        <v>557.6</v>
      </c>
      <c r="Y46" s="29">
        <v>560.4</v>
      </c>
      <c r="Z46" s="29">
        <v>562.9</v>
      </c>
      <c r="AA46" s="29">
        <v>564.70000000000005</v>
      </c>
      <c r="AB46" s="29">
        <v>553.6</v>
      </c>
      <c r="AC46" s="29">
        <v>542.6</v>
      </c>
      <c r="AD46" s="29">
        <v>541.70000000000005</v>
      </c>
      <c r="AE46" s="29">
        <v>545.70000000000005</v>
      </c>
      <c r="AF46" s="29">
        <v>548.6</v>
      </c>
      <c r="AG46" s="29">
        <v>546</v>
      </c>
      <c r="AH46" s="29">
        <v>551.79999999999995</v>
      </c>
      <c r="AI46" s="29">
        <v>552.5</v>
      </c>
      <c r="AJ46" s="29">
        <v>561.6</v>
      </c>
      <c r="AK46" s="29">
        <v>573.70000000000005</v>
      </c>
      <c r="AL46" s="29">
        <v>567.20000000000005</v>
      </c>
      <c r="AM46" s="29">
        <v>567.29999999999995</v>
      </c>
      <c r="AN46" s="29">
        <v>566.29999999999995</v>
      </c>
      <c r="AO46" s="29">
        <v>574.20000000000005</v>
      </c>
      <c r="AP46" s="29">
        <v>575.5</v>
      </c>
      <c r="AQ46" s="29">
        <v>554.4</v>
      </c>
      <c r="AR46" s="29">
        <v>538</v>
      </c>
      <c r="AS46" s="29">
        <v>543.4</v>
      </c>
      <c r="AT46" s="29">
        <v>549.5</v>
      </c>
      <c r="AU46" s="29">
        <v>544.79999999999995</v>
      </c>
      <c r="AV46" s="29">
        <v>551.4</v>
      </c>
      <c r="AW46" s="29">
        <v>545</v>
      </c>
      <c r="AX46" s="29">
        <v>550.5</v>
      </c>
      <c r="AY46" s="29">
        <v>544.79999999999995</v>
      </c>
      <c r="AZ46" s="29">
        <v>567.20000000000005</v>
      </c>
      <c r="BA46" s="29">
        <v>575.79999999999995</v>
      </c>
      <c r="BB46" s="29">
        <v>567.29999999999995</v>
      </c>
      <c r="BC46" s="29">
        <v>567.79999999999995</v>
      </c>
      <c r="BD46" s="29">
        <v>559.1</v>
      </c>
      <c r="BE46" s="29">
        <v>560.6</v>
      </c>
      <c r="BF46" s="29">
        <v>556.20000000000005</v>
      </c>
      <c r="BG46" s="29">
        <v>548.79999999999995</v>
      </c>
      <c r="BH46" s="29">
        <v>550</v>
      </c>
      <c r="BI46" s="29">
        <v>553.29999999999995</v>
      </c>
      <c r="BJ46" s="29">
        <v>560.20000000000005</v>
      </c>
      <c r="BK46" s="29">
        <v>562.79999999999995</v>
      </c>
      <c r="BL46" s="30">
        <v>570.79999999999995</v>
      </c>
      <c r="BM46" s="2">
        <v>560.9</v>
      </c>
      <c r="BN46" s="2">
        <v>560.9</v>
      </c>
      <c r="BO46" s="2">
        <v>569.70000000000005</v>
      </c>
      <c r="BP46" s="2">
        <v>580</v>
      </c>
      <c r="BQ46" s="2">
        <v>583.29999999999995</v>
      </c>
      <c r="BR46" s="2">
        <v>572.70000000000005</v>
      </c>
      <c r="BS46" s="2">
        <v>576.5</v>
      </c>
      <c r="BT46" s="2">
        <v>579.1</v>
      </c>
      <c r="BU46" s="2">
        <v>580</v>
      </c>
      <c r="BV46" s="2">
        <v>581.29999999999995</v>
      </c>
      <c r="BW46" s="2">
        <v>590.20000000000005</v>
      </c>
      <c r="BX46" s="2">
        <v>593.29999999999995</v>
      </c>
      <c r="BY46" s="2">
        <v>598.4</v>
      </c>
      <c r="BZ46" s="2">
        <v>599.79999999999995</v>
      </c>
      <c r="CA46" s="2">
        <v>596.9</v>
      </c>
      <c r="CB46" s="2">
        <v>600.20000000000005</v>
      </c>
      <c r="CC46" s="2">
        <v>600.9</v>
      </c>
      <c r="CD46" s="2">
        <v>601.9</v>
      </c>
      <c r="CE46" s="2">
        <v>600.5</v>
      </c>
      <c r="CF46" s="2">
        <v>606.29999999999995</v>
      </c>
      <c r="CG46" s="2">
        <v>605.9</v>
      </c>
      <c r="CH46" s="2">
        <v>602.70000000000005</v>
      </c>
      <c r="CI46" s="2">
        <v>592.1</v>
      </c>
      <c r="CJ46" s="2">
        <v>590.79999999999995</v>
      </c>
      <c r="CK46" s="2">
        <v>591.5</v>
      </c>
      <c r="CL46" s="2">
        <v>597.4</v>
      </c>
      <c r="CM46" s="2">
        <v>592</v>
      </c>
      <c r="CN46" s="2">
        <v>584.20000000000005</v>
      </c>
      <c r="CO46" s="2">
        <v>579</v>
      </c>
      <c r="CP46" s="2">
        <v>601.70000000000005</v>
      </c>
      <c r="CQ46" s="2">
        <v>601.70000000000005</v>
      </c>
      <c r="CR46" s="2">
        <v>599.6</v>
      </c>
      <c r="CS46" s="2">
        <v>597.70000000000005</v>
      </c>
      <c r="CT46" s="2">
        <v>588.5</v>
      </c>
      <c r="CU46" s="2">
        <v>603.29999999999995</v>
      </c>
      <c r="CV46" s="2">
        <v>607.4</v>
      </c>
      <c r="CW46" s="2">
        <v>597.5</v>
      </c>
      <c r="CX46" s="2">
        <v>591.79999999999995</v>
      </c>
      <c r="CY46" s="2">
        <v>601.20000000000005</v>
      </c>
      <c r="CZ46" s="2">
        <v>604.6</v>
      </c>
      <c r="DA46" s="2">
        <v>618.9</v>
      </c>
      <c r="DB46" s="2">
        <v>602.70000000000005</v>
      </c>
      <c r="DC46" s="2">
        <v>597.1</v>
      </c>
      <c r="DD46" s="2">
        <v>606.70000000000005</v>
      </c>
      <c r="DE46" s="2">
        <v>622.9</v>
      </c>
      <c r="DF46" s="2">
        <v>618.79999999999995</v>
      </c>
      <c r="DG46" s="2">
        <v>637.5</v>
      </c>
      <c r="DH46" s="2">
        <v>635.5</v>
      </c>
      <c r="DI46" s="2">
        <v>639.9</v>
      </c>
      <c r="DJ46" s="2">
        <v>632</v>
      </c>
      <c r="DK46" s="2">
        <v>645</v>
      </c>
      <c r="DL46" s="2">
        <v>673.9</v>
      </c>
      <c r="DM46" s="2">
        <v>685.3</v>
      </c>
      <c r="DN46" s="2">
        <v>695</v>
      </c>
      <c r="DO46" s="2">
        <v>698.9</v>
      </c>
      <c r="DP46" s="2">
        <v>685.9</v>
      </c>
      <c r="DQ46" s="2">
        <v>684</v>
      </c>
      <c r="DR46" s="2">
        <v>699.8</v>
      </c>
      <c r="DS46" s="2">
        <v>698.2</v>
      </c>
      <c r="DT46" s="2">
        <v>685.4</v>
      </c>
      <c r="DU46" s="2">
        <v>694.9</v>
      </c>
      <c r="DV46" s="2">
        <v>677.9</v>
      </c>
      <c r="DW46" s="2">
        <v>689.5</v>
      </c>
      <c r="DX46" s="2">
        <v>677</v>
      </c>
      <c r="DY46" s="2">
        <v>664.3</v>
      </c>
      <c r="DZ46" s="2">
        <v>666</v>
      </c>
      <c r="EA46" s="2">
        <v>652.79999999999995</v>
      </c>
      <c r="EB46" s="2">
        <v>649.20000000000005</v>
      </c>
      <c r="EC46" s="2">
        <v>646.70000000000005</v>
      </c>
      <c r="ED46" s="2">
        <v>656</v>
      </c>
      <c r="EE46" s="2">
        <v>666.3</v>
      </c>
      <c r="EF46" s="2">
        <v>685.5</v>
      </c>
      <c r="EG46" s="2">
        <v>685.9</v>
      </c>
      <c r="EH46" s="2">
        <v>671.9</v>
      </c>
      <c r="EI46" s="2">
        <v>674</v>
      </c>
      <c r="EJ46" s="2">
        <v>669.1</v>
      </c>
      <c r="EK46" s="2">
        <v>675</v>
      </c>
      <c r="EL46" s="2">
        <v>673</v>
      </c>
      <c r="EM46" s="2">
        <v>671.7</v>
      </c>
      <c r="EN46" s="2">
        <v>660.4</v>
      </c>
      <c r="EO46" s="2">
        <v>647.29999999999995</v>
      </c>
      <c r="EP46" s="2">
        <v>645.5</v>
      </c>
      <c r="EQ46" s="2">
        <v>652.6</v>
      </c>
      <c r="ER46" s="2">
        <v>651.70000000000005</v>
      </c>
      <c r="ES46" s="2">
        <v>658.8</v>
      </c>
      <c r="ET46" s="2">
        <v>649.9</v>
      </c>
      <c r="EU46" s="2">
        <v>646</v>
      </c>
      <c r="EV46" s="2">
        <v>640.9</v>
      </c>
      <c r="EW46" s="2">
        <v>630.79999999999995</v>
      </c>
      <c r="EX46" s="2">
        <v>627.4</v>
      </c>
      <c r="EY46" s="2">
        <v>619.79999999999995</v>
      </c>
      <c r="EZ46" s="2">
        <v>614.4</v>
      </c>
      <c r="FA46" s="2">
        <v>614.9</v>
      </c>
      <c r="FB46" s="2">
        <v>604.9</v>
      </c>
      <c r="FC46" s="2">
        <v>605.70000000000005</v>
      </c>
      <c r="FD46" s="2">
        <v>601.6</v>
      </c>
      <c r="FE46" s="2">
        <v>627</v>
      </c>
      <c r="FF46" s="2">
        <v>632</v>
      </c>
      <c r="FG46" s="2">
        <v>621.4</v>
      </c>
      <c r="FH46" s="2">
        <v>619.9</v>
      </c>
      <c r="FI46" s="2">
        <v>627.79999999999995</v>
      </c>
      <c r="FJ46" s="2">
        <v>627.9</v>
      </c>
      <c r="FK46" s="2">
        <v>624.9</v>
      </c>
      <c r="FL46" s="2">
        <v>626.29999999999995</v>
      </c>
      <c r="FM46" s="2">
        <v>629.6</v>
      </c>
      <c r="FN46" s="2">
        <v>627.4</v>
      </c>
      <c r="FO46" s="2">
        <v>632.9</v>
      </c>
      <c r="FP46" s="2">
        <v>631.9</v>
      </c>
      <c r="FQ46" s="2">
        <v>625.70000000000005</v>
      </c>
      <c r="FR46" s="2">
        <v>619.6</v>
      </c>
      <c r="FS46" s="2">
        <v>630</v>
      </c>
      <c r="FT46" s="2">
        <v>626.5</v>
      </c>
      <c r="FU46" s="2">
        <v>624.79999999999995</v>
      </c>
      <c r="FV46" s="2">
        <v>613.4</v>
      </c>
      <c r="FW46" s="2">
        <v>627</v>
      </c>
      <c r="FX46" s="2">
        <v>627.9</v>
      </c>
      <c r="FY46" s="2">
        <v>624</v>
      </c>
      <c r="FZ46" s="2">
        <v>621.29999999999995</v>
      </c>
      <c r="GA46" s="2">
        <v>619.4</v>
      </c>
      <c r="GB46" s="2">
        <v>612.1</v>
      </c>
      <c r="GC46" s="2">
        <v>618.4</v>
      </c>
      <c r="GD46" s="2">
        <v>612</v>
      </c>
      <c r="GE46" s="2">
        <v>605.70000000000005</v>
      </c>
      <c r="GF46" s="2">
        <v>628.9</v>
      </c>
      <c r="GG46" s="2">
        <v>636</v>
      </c>
      <c r="GH46" s="2">
        <v>645.29999999999995</v>
      </c>
      <c r="GI46" s="2">
        <v>643.29999999999995</v>
      </c>
      <c r="GJ46" s="2">
        <v>644.70000000000005</v>
      </c>
      <c r="GK46" s="2">
        <v>654.70000000000005</v>
      </c>
      <c r="GL46" s="2">
        <v>636.70000000000005</v>
      </c>
      <c r="GM46" s="2">
        <v>625.5</v>
      </c>
      <c r="GN46" s="2">
        <v>623.79999999999995</v>
      </c>
      <c r="GO46" s="2">
        <v>629.6</v>
      </c>
      <c r="GP46" s="2">
        <v>622.70000000000005</v>
      </c>
      <c r="GQ46" s="2">
        <v>610.5</v>
      </c>
      <c r="GR46" s="2">
        <v>605.9</v>
      </c>
      <c r="GS46" s="2">
        <v>612.29999999999995</v>
      </c>
      <c r="GT46" s="2">
        <v>611.9</v>
      </c>
      <c r="GU46" s="2">
        <v>609.9</v>
      </c>
      <c r="GV46" s="2">
        <v>614.70000000000005</v>
      </c>
      <c r="GW46" s="2">
        <v>623.6</v>
      </c>
      <c r="GX46" s="2">
        <v>629.9</v>
      </c>
      <c r="GY46" s="2">
        <v>631</v>
      </c>
      <c r="GZ46" s="2">
        <v>626.9</v>
      </c>
      <c r="HA46" s="2">
        <v>608</v>
      </c>
      <c r="HB46" s="2">
        <v>606</v>
      </c>
      <c r="HC46" s="2">
        <v>608.1</v>
      </c>
      <c r="HD46" s="2">
        <v>631.29999999999995</v>
      </c>
      <c r="HE46" s="2">
        <v>626.79999999999995</v>
      </c>
      <c r="HF46" s="2">
        <v>639.6</v>
      </c>
      <c r="HG46" s="2">
        <v>640.6</v>
      </c>
      <c r="HH46" s="2">
        <v>645.6</v>
      </c>
      <c r="HI46" s="2">
        <v>643.4</v>
      </c>
      <c r="HJ46" s="2">
        <v>648.4</v>
      </c>
      <c r="HK46" s="2">
        <v>650</v>
      </c>
      <c r="HL46" s="2">
        <v>659.2</v>
      </c>
      <c r="HM46" s="2">
        <v>667.8</v>
      </c>
      <c r="HN46" s="2">
        <v>664.8</v>
      </c>
      <c r="HO46" s="2">
        <v>665</v>
      </c>
      <c r="HP46" s="2">
        <v>668</v>
      </c>
      <c r="HQ46" s="2">
        <v>688.6</v>
      </c>
      <c r="HR46" s="2">
        <v>690</v>
      </c>
      <c r="HS46" s="2">
        <v>680</v>
      </c>
      <c r="HT46" s="2">
        <v>660.4</v>
      </c>
      <c r="HU46" s="2">
        <v>652.79999999999995</v>
      </c>
      <c r="HV46" s="2">
        <v>645.20000000000005</v>
      </c>
      <c r="HW46" s="2">
        <v>628.79999999999995</v>
      </c>
      <c r="HX46" s="2">
        <v>623</v>
      </c>
      <c r="HY46" s="2">
        <v>628</v>
      </c>
      <c r="HZ46" s="2">
        <v>626</v>
      </c>
      <c r="IA46" s="2">
        <v>623.6</v>
      </c>
      <c r="IB46" s="2">
        <v>629.79999999999995</v>
      </c>
      <c r="IC46" s="2">
        <v>627.4</v>
      </c>
      <c r="ID46" s="2">
        <v>617.6</v>
      </c>
      <c r="IE46" s="2">
        <v>612.4</v>
      </c>
      <c r="IF46" s="2">
        <v>607</v>
      </c>
      <c r="IG46" s="2">
        <v>604.79999999999995</v>
      </c>
      <c r="IH46" s="2">
        <v>602.79999999999995</v>
      </c>
      <c r="II46" s="2">
        <v>601.6</v>
      </c>
      <c r="IJ46" s="2">
        <v>605.6</v>
      </c>
      <c r="IK46" s="2">
        <v>600.4</v>
      </c>
      <c r="IL46" s="2">
        <v>598</v>
      </c>
      <c r="IM46" s="2">
        <v>589.1</v>
      </c>
      <c r="IN46" s="2">
        <v>583.4</v>
      </c>
      <c r="IO46" s="2">
        <v>576.70000000000005</v>
      </c>
      <c r="IP46" s="2">
        <v>576.29999999999995</v>
      </c>
      <c r="IQ46" s="2">
        <v>592.79999999999995</v>
      </c>
      <c r="IR46" s="2">
        <v>591.4</v>
      </c>
      <c r="IS46" s="2">
        <v>582.6</v>
      </c>
      <c r="IT46" s="2">
        <v>580.6</v>
      </c>
    </row>
    <row r="47" spans="1:254" ht="15.9" customHeight="1">
      <c r="A47" s="65" t="s">
        <v>89</v>
      </c>
      <c r="B47" s="25" t="s">
        <v>90</v>
      </c>
      <c r="C47" s="39">
        <v>488.4</v>
      </c>
      <c r="D47" s="38">
        <v>7.1999999999999886</v>
      </c>
      <c r="E47" s="29">
        <v>481.2</v>
      </c>
      <c r="F47" s="29">
        <v>480</v>
      </c>
      <c r="G47" s="29">
        <v>478</v>
      </c>
      <c r="H47" s="29">
        <v>481.9</v>
      </c>
      <c r="I47" s="29">
        <v>486.6</v>
      </c>
      <c r="J47" s="29">
        <v>496</v>
      </c>
      <c r="K47" s="29">
        <v>496.9</v>
      </c>
      <c r="L47" s="29">
        <v>496.7</v>
      </c>
      <c r="M47" s="29">
        <v>493.6</v>
      </c>
      <c r="N47" s="29">
        <v>490.4</v>
      </c>
      <c r="O47" s="29">
        <v>493</v>
      </c>
      <c r="P47" s="29">
        <v>494.4</v>
      </c>
      <c r="Q47" s="29">
        <v>493.5</v>
      </c>
      <c r="R47" s="29">
        <v>489.4</v>
      </c>
      <c r="S47" s="29">
        <v>492</v>
      </c>
      <c r="T47" s="29">
        <v>489.5</v>
      </c>
      <c r="U47" s="29">
        <v>487.2</v>
      </c>
      <c r="V47" s="29">
        <v>486.5</v>
      </c>
      <c r="W47" s="29">
        <v>489.6</v>
      </c>
      <c r="X47" s="29">
        <v>485</v>
      </c>
      <c r="Y47" s="29">
        <v>488.9</v>
      </c>
      <c r="Z47" s="29">
        <v>488.5</v>
      </c>
      <c r="AA47" s="29">
        <v>485</v>
      </c>
      <c r="AB47" s="29">
        <v>473.7</v>
      </c>
      <c r="AC47" s="29">
        <v>465.5</v>
      </c>
      <c r="AD47" s="29">
        <v>455.7</v>
      </c>
      <c r="AE47" s="29">
        <v>458.5</v>
      </c>
      <c r="AF47" s="29">
        <v>457.1</v>
      </c>
      <c r="AG47" s="29">
        <v>450</v>
      </c>
      <c r="AH47" s="29">
        <v>451.4</v>
      </c>
      <c r="AI47" s="29">
        <v>451.5</v>
      </c>
      <c r="AJ47" s="29">
        <v>450.1</v>
      </c>
      <c r="AK47" s="29">
        <v>450.4</v>
      </c>
      <c r="AL47" s="29">
        <v>448.8</v>
      </c>
      <c r="AM47" s="29">
        <v>452.4</v>
      </c>
      <c r="AN47" s="29">
        <v>453.7</v>
      </c>
      <c r="AO47" s="29">
        <v>453.9</v>
      </c>
      <c r="AP47" s="29">
        <v>462.1</v>
      </c>
      <c r="AQ47" s="29">
        <v>452.6</v>
      </c>
      <c r="AR47" s="29">
        <v>451</v>
      </c>
      <c r="AS47" s="29">
        <v>453.5</v>
      </c>
      <c r="AT47" s="29">
        <v>452.7</v>
      </c>
      <c r="AU47" s="29">
        <v>446.2</v>
      </c>
      <c r="AV47" s="29">
        <v>453.6</v>
      </c>
      <c r="AW47" s="29">
        <v>447.8</v>
      </c>
      <c r="AX47" s="29">
        <v>452.5</v>
      </c>
      <c r="AY47" s="29">
        <v>453.3</v>
      </c>
      <c r="AZ47" s="29">
        <v>469</v>
      </c>
      <c r="BA47" s="29">
        <v>474.4</v>
      </c>
      <c r="BB47" s="29">
        <v>468.7</v>
      </c>
      <c r="BC47" s="29">
        <v>470.6</v>
      </c>
      <c r="BD47" s="29">
        <v>470.7</v>
      </c>
      <c r="BE47" s="29">
        <v>467</v>
      </c>
      <c r="BF47" s="29">
        <v>470.9</v>
      </c>
      <c r="BG47" s="29">
        <v>473.6</v>
      </c>
      <c r="BH47" s="29">
        <v>467.3</v>
      </c>
      <c r="BI47" s="29">
        <v>466.8</v>
      </c>
      <c r="BJ47" s="29">
        <v>469.1</v>
      </c>
      <c r="BK47" s="29">
        <v>464.6</v>
      </c>
      <c r="BL47" s="30">
        <v>461.3</v>
      </c>
      <c r="BM47" s="2">
        <v>470.1</v>
      </c>
      <c r="BN47" s="2">
        <v>494.3</v>
      </c>
      <c r="BO47" s="2">
        <v>495.2</v>
      </c>
      <c r="BP47" s="2">
        <v>496</v>
      </c>
      <c r="BQ47" s="2">
        <v>499</v>
      </c>
      <c r="BR47" s="2">
        <v>497.9</v>
      </c>
      <c r="BS47" s="2">
        <v>501.8</v>
      </c>
      <c r="BT47" s="2">
        <v>504.5</v>
      </c>
      <c r="BU47" s="2">
        <v>504.1</v>
      </c>
      <c r="BV47" s="2">
        <v>504</v>
      </c>
      <c r="BW47" s="2">
        <v>513.79999999999995</v>
      </c>
      <c r="BX47" s="2">
        <v>521.9</v>
      </c>
      <c r="BY47" s="2">
        <v>519.79999999999995</v>
      </c>
      <c r="BZ47" s="2">
        <v>489.3</v>
      </c>
      <c r="CA47" s="2">
        <v>485</v>
      </c>
      <c r="CB47" s="2">
        <v>484.6</v>
      </c>
      <c r="CC47" s="2">
        <v>482</v>
      </c>
      <c r="CD47" s="2">
        <v>478.7</v>
      </c>
      <c r="CE47" s="2">
        <v>472.8</v>
      </c>
      <c r="CF47" s="2">
        <v>475.9</v>
      </c>
      <c r="CG47" s="2">
        <v>481.2</v>
      </c>
      <c r="CH47" s="2">
        <v>485.4</v>
      </c>
      <c r="CI47" s="2">
        <v>478.1</v>
      </c>
      <c r="CJ47" s="2">
        <v>476.5</v>
      </c>
      <c r="CK47" s="2">
        <v>474.7</v>
      </c>
      <c r="CL47" s="2">
        <v>479.5</v>
      </c>
      <c r="CM47" s="2">
        <v>474.2</v>
      </c>
      <c r="CN47" s="2">
        <v>467.2</v>
      </c>
      <c r="CO47" s="2">
        <v>459.3</v>
      </c>
      <c r="CP47" s="2">
        <v>479.9</v>
      </c>
      <c r="CQ47" s="2">
        <v>481.4</v>
      </c>
      <c r="CR47" s="2">
        <v>483.7</v>
      </c>
      <c r="CS47" s="2">
        <v>477</v>
      </c>
      <c r="CT47" s="2">
        <v>474.7</v>
      </c>
      <c r="CU47" s="2">
        <v>482.8</v>
      </c>
      <c r="CV47" s="2">
        <v>486.4</v>
      </c>
      <c r="CW47" s="2">
        <v>481.1</v>
      </c>
      <c r="CX47" s="2">
        <v>479</v>
      </c>
      <c r="CY47" s="2">
        <v>482.6</v>
      </c>
      <c r="CZ47" s="2">
        <v>486.3</v>
      </c>
      <c r="DA47" s="2">
        <v>497</v>
      </c>
      <c r="DB47" s="2">
        <v>496.4</v>
      </c>
      <c r="DC47" s="2">
        <v>485.7</v>
      </c>
      <c r="DD47" s="2">
        <v>494.8</v>
      </c>
      <c r="DE47" s="2">
        <v>494.8</v>
      </c>
      <c r="DF47" s="2">
        <v>489.6</v>
      </c>
      <c r="DG47" s="2">
        <v>504.7</v>
      </c>
      <c r="DH47" s="2">
        <v>508.9</v>
      </c>
      <c r="DI47" s="2">
        <v>514.5</v>
      </c>
      <c r="DJ47" s="2">
        <v>514</v>
      </c>
      <c r="DK47" s="2">
        <v>510.5</v>
      </c>
      <c r="DL47" s="2">
        <v>508.4</v>
      </c>
      <c r="DM47" s="2">
        <v>516</v>
      </c>
      <c r="DN47" s="2">
        <v>523</v>
      </c>
      <c r="DO47" s="2">
        <v>516.79999999999995</v>
      </c>
      <c r="DP47" s="2">
        <v>515.29999999999995</v>
      </c>
      <c r="DQ47" s="2">
        <v>516</v>
      </c>
      <c r="DR47" s="2">
        <v>519.1</v>
      </c>
      <c r="DS47" s="2">
        <v>524.29999999999995</v>
      </c>
      <c r="DT47" s="2">
        <v>524.70000000000005</v>
      </c>
      <c r="DU47" s="2">
        <v>519.29999999999995</v>
      </c>
      <c r="DV47" s="2">
        <v>510.1</v>
      </c>
      <c r="DW47" s="2">
        <v>512.6</v>
      </c>
      <c r="DX47" s="2">
        <v>504</v>
      </c>
      <c r="DY47" s="2">
        <v>504.7</v>
      </c>
      <c r="DZ47" s="2">
        <v>505</v>
      </c>
      <c r="EA47" s="2">
        <v>514</v>
      </c>
      <c r="EB47" s="2">
        <v>510.2</v>
      </c>
      <c r="EC47" s="2">
        <v>511</v>
      </c>
      <c r="ED47" s="2">
        <v>515.1</v>
      </c>
      <c r="EE47" s="2">
        <v>521.6</v>
      </c>
      <c r="EF47" s="2">
        <v>531.9</v>
      </c>
      <c r="EG47" s="2">
        <v>525.70000000000005</v>
      </c>
      <c r="EH47" s="2">
        <v>521.20000000000005</v>
      </c>
      <c r="EI47" s="2">
        <v>531</v>
      </c>
      <c r="EJ47" s="2">
        <v>539.9</v>
      </c>
      <c r="EK47" s="2">
        <v>536.20000000000005</v>
      </c>
      <c r="EL47" s="2">
        <v>531.9</v>
      </c>
      <c r="EM47" s="2">
        <v>526</v>
      </c>
      <c r="EN47" s="2">
        <v>521.4</v>
      </c>
      <c r="EO47" s="2">
        <v>514</v>
      </c>
      <c r="EP47" s="2">
        <v>510</v>
      </c>
      <c r="EQ47" s="2">
        <v>514.79999999999995</v>
      </c>
      <c r="ER47" s="2">
        <v>515.79999999999995</v>
      </c>
      <c r="ES47" s="2">
        <v>496.6</v>
      </c>
      <c r="ET47" s="2">
        <v>496.9</v>
      </c>
      <c r="EU47" s="2">
        <v>496.9</v>
      </c>
      <c r="EV47" s="2">
        <v>494.2</v>
      </c>
      <c r="EW47" s="2">
        <v>491.2</v>
      </c>
      <c r="EX47" s="2">
        <v>491.6</v>
      </c>
      <c r="EY47" s="2">
        <v>491.4</v>
      </c>
      <c r="EZ47" s="2">
        <v>494.7</v>
      </c>
      <c r="FA47" s="2">
        <v>488.2</v>
      </c>
      <c r="FB47" s="2">
        <v>485.3</v>
      </c>
      <c r="FC47" s="2">
        <v>479</v>
      </c>
      <c r="FD47" s="2">
        <v>486.9</v>
      </c>
      <c r="FE47" s="2">
        <v>482.8</v>
      </c>
      <c r="FF47" s="2">
        <v>477.7</v>
      </c>
      <c r="FG47" s="2">
        <v>478.7</v>
      </c>
      <c r="FH47" s="2">
        <v>479</v>
      </c>
      <c r="FI47" s="2">
        <v>479.8</v>
      </c>
      <c r="FJ47" s="2">
        <v>477.7</v>
      </c>
      <c r="FK47" s="2">
        <v>474.1</v>
      </c>
      <c r="FL47" s="2">
        <v>473.6</v>
      </c>
      <c r="FM47" s="2">
        <v>473.8</v>
      </c>
      <c r="FN47" s="2">
        <v>476</v>
      </c>
      <c r="FO47" s="2">
        <v>477.4</v>
      </c>
      <c r="FP47" s="2">
        <v>478.1</v>
      </c>
      <c r="FQ47" s="2">
        <v>479.1</v>
      </c>
      <c r="FR47" s="2">
        <v>477.4</v>
      </c>
      <c r="FS47" s="2">
        <v>469.6</v>
      </c>
      <c r="FT47" s="2">
        <v>462</v>
      </c>
      <c r="FU47" s="2">
        <v>452.7</v>
      </c>
      <c r="FV47" s="2">
        <v>451</v>
      </c>
      <c r="FW47" s="2">
        <v>455.8</v>
      </c>
      <c r="FX47" s="2">
        <v>461.8</v>
      </c>
      <c r="FY47" s="2">
        <v>462.8</v>
      </c>
      <c r="FZ47" s="2">
        <v>457.4</v>
      </c>
      <c r="GA47" s="2">
        <v>453.8</v>
      </c>
      <c r="GB47" s="2">
        <v>467.5</v>
      </c>
      <c r="GC47" s="2">
        <v>466.4</v>
      </c>
      <c r="GD47" s="2">
        <v>454.9</v>
      </c>
      <c r="GE47" s="2">
        <v>452.1</v>
      </c>
      <c r="GF47" s="2">
        <v>447.7</v>
      </c>
      <c r="GG47" s="2">
        <v>445.2</v>
      </c>
      <c r="GH47" s="2">
        <v>441.4</v>
      </c>
      <c r="GI47" s="2">
        <v>439.1</v>
      </c>
      <c r="GJ47" s="2">
        <v>438</v>
      </c>
      <c r="GK47" s="2">
        <v>445.6</v>
      </c>
      <c r="GL47" s="2">
        <v>451.4</v>
      </c>
      <c r="GM47" s="2">
        <v>453</v>
      </c>
      <c r="GN47" s="2">
        <v>459</v>
      </c>
      <c r="GO47" s="2">
        <v>453.9</v>
      </c>
      <c r="GP47" s="2">
        <v>452.5</v>
      </c>
      <c r="GQ47" s="2">
        <v>449.3</v>
      </c>
      <c r="GR47" s="2">
        <v>449</v>
      </c>
      <c r="GS47" s="2">
        <v>454.7</v>
      </c>
      <c r="GT47" s="2">
        <v>455.2</v>
      </c>
      <c r="GU47" s="2">
        <v>453.6</v>
      </c>
      <c r="GV47" s="2">
        <v>461.2</v>
      </c>
      <c r="GW47" s="2">
        <v>469</v>
      </c>
      <c r="GX47" s="2">
        <v>471.9</v>
      </c>
      <c r="GY47" s="2">
        <v>476.5</v>
      </c>
      <c r="GZ47" s="2">
        <v>479.9</v>
      </c>
      <c r="HA47" s="2">
        <v>472.3</v>
      </c>
      <c r="HB47" s="2">
        <v>467.2</v>
      </c>
      <c r="HC47" s="2">
        <v>478</v>
      </c>
      <c r="HD47" s="2">
        <v>483.4</v>
      </c>
      <c r="HE47" s="2">
        <v>481.2</v>
      </c>
      <c r="HF47" s="2">
        <v>490.4</v>
      </c>
      <c r="HG47" s="2">
        <v>487.9</v>
      </c>
      <c r="HH47" s="2">
        <v>484.7</v>
      </c>
      <c r="HI47" s="2">
        <v>487.5</v>
      </c>
      <c r="HJ47" s="2">
        <v>489.8</v>
      </c>
      <c r="HK47" s="2">
        <v>489.8</v>
      </c>
      <c r="HL47" s="2">
        <v>491</v>
      </c>
      <c r="HM47" s="2">
        <v>492.5</v>
      </c>
      <c r="HN47" s="2">
        <v>495</v>
      </c>
      <c r="HO47" s="2">
        <v>493</v>
      </c>
      <c r="HP47" s="2">
        <v>489</v>
      </c>
      <c r="HQ47" s="2">
        <v>486</v>
      </c>
      <c r="HR47" s="2">
        <v>481.4</v>
      </c>
      <c r="HS47" s="2">
        <v>479.3</v>
      </c>
      <c r="HT47" s="2">
        <v>472.5</v>
      </c>
      <c r="HU47" s="2">
        <v>473.5</v>
      </c>
      <c r="HV47" s="2">
        <v>473</v>
      </c>
      <c r="HW47" s="2">
        <v>466.4</v>
      </c>
      <c r="HX47" s="2">
        <v>466.7</v>
      </c>
      <c r="HY47" s="2">
        <v>468.9</v>
      </c>
      <c r="HZ47" s="2">
        <v>467.3</v>
      </c>
      <c r="IA47" s="2">
        <v>467.8</v>
      </c>
      <c r="IB47" s="2">
        <v>479.5</v>
      </c>
      <c r="IC47" s="2">
        <v>479.7</v>
      </c>
      <c r="ID47" s="2">
        <v>475.2</v>
      </c>
      <c r="IE47" s="2">
        <v>472</v>
      </c>
      <c r="IF47" s="2">
        <v>469.2</v>
      </c>
      <c r="IG47" s="2">
        <v>466.3</v>
      </c>
      <c r="IH47" s="2">
        <v>465.6</v>
      </c>
      <c r="II47" s="2">
        <v>461.6</v>
      </c>
      <c r="IJ47" s="2">
        <v>466.2</v>
      </c>
      <c r="IK47" s="2">
        <v>466.2</v>
      </c>
      <c r="IL47" s="2">
        <v>463.1</v>
      </c>
      <c r="IM47" s="2">
        <v>461</v>
      </c>
      <c r="IN47" s="2">
        <v>451.5</v>
      </c>
      <c r="IO47" s="2">
        <v>446.7</v>
      </c>
      <c r="IP47" s="2">
        <v>439.1</v>
      </c>
      <c r="IQ47" s="2">
        <v>444</v>
      </c>
      <c r="IR47" s="2">
        <v>437.9</v>
      </c>
      <c r="IS47" s="2">
        <v>446.2</v>
      </c>
      <c r="IT47" s="2">
        <v>432.6</v>
      </c>
    </row>
    <row r="48" spans="1:254" ht="15.9" customHeight="1">
      <c r="A48" s="65" t="s">
        <v>91</v>
      </c>
      <c r="B48" s="25" t="s">
        <v>92</v>
      </c>
      <c r="C48" s="39">
        <v>1597</v>
      </c>
      <c r="D48" s="38">
        <v>-68</v>
      </c>
      <c r="E48" s="29">
        <v>1665</v>
      </c>
      <c r="F48" s="29">
        <v>1614.5</v>
      </c>
      <c r="G48" s="29">
        <v>1503.5</v>
      </c>
      <c r="H48" s="29">
        <v>1504</v>
      </c>
      <c r="I48" s="29">
        <v>1521.5</v>
      </c>
      <c r="J48" s="29">
        <v>1531</v>
      </c>
      <c r="K48" s="29">
        <v>1536.5</v>
      </c>
      <c r="L48" s="29">
        <v>1538</v>
      </c>
      <c r="M48" s="29">
        <v>1528</v>
      </c>
      <c r="N48" s="29">
        <v>1470</v>
      </c>
      <c r="O48" s="29">
        <v>1480.5</v>
      </c>
      <c r="P48" s="29">
        <v>1466</v>
      </c>
      <c r="Q48" s="29">
        <v>1463.5</v>
      </c>
      <c r="R48" s="29">
        <v>1456.5</v>
      </c>
      <c r="S48" s="29">
        <v>1455</v>
      </c>
      <c r="T48" s="29">
        <v>1447</v>
      </c>
      <c r="U48" s="29">
        <v>1423.5</v>
      </c>
      <c r="V48" s="29">
        <v>1434</v>
      </c>
      <c r="W48" s="29">
        <v>1418.5</v>
      </c>
      <c r="X48" s="29">
        <v>1444</v>
      </c>
      <c r="Y48" s="29">
        <v>1448</v>
      </c>
      <c r="Z48" s="29">
        <v>1430.5</v>
      </c>
      <c r="AA48" s="29">
        <v>1431</v>
      </c>
      <c r="AB48" s="29">
        <v>1424.5</v>
      </c>
      <c r="AC48" s="29">
        <v>1427</v>
      </c>
      <c r="AD48" s="29">
        <v>1422.5</v>
      </c>
      <c r="AE48" s="29">
        <v>1424.5</v>
      </c>
      <c r="AF48" s="29">
        <v>1463.5</v>
      </c>
      <c r="AG48" s="29">
        <v>1435.5</v>
      </c>
      <c r="AH48" s="29">
        <v>1418</v>
      </c>
      <c r="AI48" s="29">
        <v>1416</v>
      </c>
      <c r="AJ48" s="29">
        <v>1413.5</v>
      </c>
      <c r="AK48" s="29">
        <v>1430</v>
      </c>
      <c r="AL48" s="29">
        <v>1444</v>
      </c>
      <c r="AM48" s="29">
        <v>1428.5</v>
      </c>
      <c r="AN48" s="29">
        <v>1429</v>
      </c>
      <c r="AO48" s="29">
        <v>1421</v>
      </c>
      <c r="AP48" s="29">
        <v>1420.5</v>
      </c>
      <c r="AQ48" s="29">
        <v>1392.5</v>
      </c>
      <c r="AR48" s="29">
        <v>1375</v>
      </c>
      <c r="AS48" s="29">
        <v>1416</v>
      </c>
      <c r="AT48" s="29">
        <v>1393.5</v>
      </c>
      <c r="AU48" s="29">
        <v>1377.5</v>
      </c>
      <c r="AV48" s="29">
        <v>1406.5</v>
      </c>
      <c r="AW48" s="29">
        <v>1393</v>
      </c>
      <c r="AX48" s="29">
        <v>1412.5</v>
      </c>
      <c r="AY48" s="29">
        <v>1400</v>
      </c>
      <c r="AZ48" s="29">
        <v>1451</v>
      </c>
      <c r="BA48" s="29">
        <v>1463.5</v>
      </c>
      <c r="BB48" s="29">
        <v>1432</v>
      </c>
      <c r="BC48" s="29">
        <v>1428.5</v>
      </c>
      <c r="BD48" s="29">
        <v>1444</v>
      </c>
      <c r="BE48" s="29">
        <v>1403.5</v>
      </c>
      <c r="BF48" s="29">
        <v>1412.5</v>
      </c>
      <c r="BG48" s="29">
        <v>1416.5</v>
      </c>
      <c r="BH48" s="29">
        <v>1409</v>
      </c>
      <c r="BI48" s="29">
        <v>1430</v>
      </c>
      <c r="BJ48" s="29">
        <v>1411</v>
      </c>
      <c r="BK48" s="29">
        <v>1430.5</v>
      </c>
      <c r="BL48" s="30">
        <v>1402</v>
      </c>
      <c r="BM48" s="2">
        <v>1263.5</v>
      </c>
      <c r="BN48" s="2">
        <v>1246.5</v>
      </c>
      <c r="BO48" s="2">
        <v>1261.5</v>
      </c>
      <c r="BP48" s="2">
        <v>1245</v>
      </c>
      <c r="BQ48" s="2">
        <v>1247</v>
      </c>
      <c r="BR48" s="2">
        <v>1240</v>
      </c>
      <c r="BS48" s="2">
        <v>1249</v>
      </c>
      <c r="BT48" s="2">
        <v>1273</v>
      </c>
      <c r="BU48" s="2">
        <v>1351</v>
      </c>
      <c r="BV48" s="2">
        <v>1287</v>
      </c>
      <c r="BW48" s="2">
        <v>1290.5</v>
      </c>
      <c r="BX48" s="2">
        <v>1317</v>
      </c>
      <c r="BY48" s="2">
        <v>1315.5</v>
      </c>
      <c r="BZ48" s="2">
        <v>1269</v>
      </c>
      <c r="CA48" s="2">
        <v>1276</v>
      </c>
      <c r="CB48" s="2">
        <v>1283.5</v>
      </c>
      <c r="CC48" s="2">
        <v>1274.5</v>
      </c>
      <c r="CD48" s="2">
        <v>1271.5</v>
      </c>
      <c r="CE48" s="2">
        <v>1277</v>
      </c>
      <c r="CF48" s="2">
        <v>1294.5</v>
      </c>
      <c r="CG48" s="2">
        <v>1299.5</v>
      </c>
      <c r="CH48" s="2">
        <v>1294.5</v>
      </c>
      <c r="CI48" s="2">
        <v>1265</v>
      </c>
      <c r="CJ48" s="2">
        <v>1258</v>
      </c>
      <c r="CK48" s="2">
        <v>1273.5</v>
      </c>
      <c r="CL48" s="2">
        <v>1297.5</v>
      </c>
      <c r="CM48" s="2">
        <v>1304</v>
      </c>
      <c r="CN48" s="2">
        <v>1275.5</v>
      </c>
      <c r="CO48" s="2">
        <v>1254</v>
      </c>
      <c r="CP48" s="2">
        <v>1299.5</v>
      </c>
      <c r="CQ48" s="2">
        <v>1302.5</v>
      </c>
      <c r="CR48" s="2">
        <v>1284.5</v>
      </c>
      <c r="CS48" s="2">
        <v>1256.5</v>
      </c>
      <c r="CT48" s="2">
        <v>1247</v>
      </c>
      <c r="CU48" s="2">
        <v>1342.5</v>
      </c>
      <c r="CV48" s="2">
        <v>1390.5</v>
      </c>
      <c r="CW48" s="2">
        <v>1358</v>
      </c>
      <c r="CX48" s="2">
        <v>1357</v>
      </c>
      <c r="CY48" s="2">
        <v>1367</v>
      </c>
      <c r="CZ48" s="2">
        <v>1365.5</v>
      </c>
      <c r="DA48" s="2">
        <v>1384</v>
      </c>
      <c r="DB48" s="2">
        <v>1361</v>
      </c>
      <c r="DC48" s="2">
        <v>1347</v>
      </c>
      <c r="DD48" s="2">
        <v>1421</v>
      </c>
      <c r="DE48" s="2">
        <v>1481</v>
      </c>
      <c r="DF48" s="2">
        <v>1460.5</v>
      </c>
      <c r="DG48" s="2">
        <v>1549.5</v>
      </c>
      <c r="DH48" s="2">
        <v>1557.5</v>
      </c>
      <c r="DI48" s="2">
        <v>1565</v>
      </c>
      <c r="DJ48" s="2">
        <v>1550.5</v>
      </c>
      <c r="DK48" s="2">
        <v>1537.5</v>
      </c>
      <c r="DL48" s="2">
        <v>1542.5</v>
      </c>
      <c r="DM48" s="2">
        <v>1526.5</v>
      </c>
      <c r="DN48" s="2">
        <v>1518.5</v>
      </c>
      <c r="DO48" s="2">
        <v>1510</v>
      </c>
      <c r="DP48" s="2">
        <v>1483</v>
      </c>
      <c r="DQ48" s="2">
        <v>1495</v>
      </c>
      <c r="DR48" s="2">
        <v>1518</v>
      </c>
      <c r="DS48" s="2">
        <v>1520</v>
      </c>
      <c r="DT48" s="2">
        <v>1489.5</v>
      </c>
      <c r="DU48" s="2">
        <v>1459.5</v>
      </c>
      <c r="DV48" s="2">
        <v>1425.5</v>
      </c>
      <c r="DW48" s="2">
        <v>1415</v>
      </c>
      <c r="DX48" s="2">
        <v>1422</v>
      </c>
      <c r="DY48" s="2">
        <v>1380</v>
      </c>
      <c r="DZ48" s="2">
        <v>1340.5</v>
      </c>
      <c r="EA48" s="2">
        <v>1331</v>
      </c>
      <c r="EB48" s="2">
        <v>1308</v>
      </c>
      <c r="EC48" s="2">
        <v>1303.5</v>
      </c>
      <c r="ED48" s="2">
        <v>1286</v>
      </c>
      <c r="EE48" s="2">
        <v>1290.5</v>
      </c>
      <c r="EF48" s="2">
        <v>1298.5</v>
      </c>
      <c r="EG48" s="2">
        <v>1292.5</v>
      </c>
      <c r="EH48" s="2">
        <v>1277.5</v>
      </c>
      <c r="EI48" s="2">
        <v>1281.5</v>
      </c>
      <c r="EJ48" s="2">
        <v>1290.5</v>
      </c>
      <c r="EK48" s="2">
        <v>1262.5</v>
      </c>
      <c r="EL48" s="2">
        <v>1257</v>
      </c>
      <c r="EM48" s="2">
        <v>1247.5</v>
      </c>
      <c r="EN48" s="2">
        <v>1244.5</v>
      </c>
      <c r="EO48" s="2">
        <v>1248.5</v>
      </c>
      <c r="EP48" s="2">
        <v>1249</v>
      </c>
      <c r="EQ48" s="2">
        <v>1242.5</v>
      </c>
      <c r="ER48" s="2">
        <v>1249.5</v>
      </c>
      <c r="ES48" s="2">
        <v>1229.5</v>
      </c>
      <c r="ET48" s="2">
        <v>1228</v>
      </c>
      <c r="EU48" s="2">
        <v>1219</v>
      </c>
      <c r="EV48" s="2">
        <v>1205</v>
      </c>
      <c r="EW48" s="2">
        <v>1203.5</v>
      </c>
      <c r="EX48" s="2">
        <v>1175.5</v>
      </c>
      <c r="EY48" s="2">
        <v>1181</v>
      </c>
      <c r="EZ48" s="2">
        <v>1180</v>
      </c>
      <c r="FA48" s="2">
        <v>1177</v>
      </c>
      <c r="FB48" s="2">
        <v>1175.5</v>
      </c>
      <c r="FC48" s="2">
        <v>1166.5</v>
      </c>
      <c r="FD48" s="2">
        <v>1185.5</v>
      </c>
      <c r="FE48" s="2">
        <v>1188</v>
      </c>
      <c r="FF48" s="2">
        <v>1184</v>
      </c>
      <c r="FG48" s="2">
        <v>1154.5</v>
      </c>
      <c r="FH48" s="2">
        <v>1142</v>
      </c>
      <c r="FI48" s="2">
        <v>1133</v>
      </c>
      <c r="FJ48" s="2">
        <v>1130</v>
      </c>
      <c r="FK48" s="2">
        <v>1112</v>
      </c>
      <c r="FL48" s="2">
        <v>1116</v>
      </c>
      <c r="FM48" s="2">
        <v>1129.5</v>
      </c>
      <c r="FN48" s="2">
        <v>1128</v>
      </c>
      <c r="FO48" s="2">
        <v>1122.5</v>
      </c>
      <c r="FP48" s="2">
        <v>1121.5</v>
      </c>
      <c r="FQ48" s="2">
        <v>1105</v>
      </c>
      <c r="FR48" s="2">
        <v>1098.5</v>
      </c>
      <c r="FS48" s="2">
        <v>1092.5</v>
      </c>
      <c r="FT48" s="2">
        <v>1030</v>
      </c>
      <c r="FU48" s="2">
        <v>1000</v>
      </c>
      <c r="FV48" s="2">
        <v>1004.5</v>
      </c>
      <c r="FW48" s="2">
        <v>1004.5</v>
      </c>
      <c r="FX48" s="2">
        <v>1004</v>
      </c>
      <c r="FY48" s="2">
        <v>1011.5</v>
      </c>
      <c r="FZ48" s="2">
        <v>1016.5</v>
      </c>
      <c r="GA48" s="2">
        <v>1012</v>
      </c>
      <c r="GB48" s="2">
        <v>1007.5</v>
      </c>
      <c r="GC48" s="2">
        <v>1018</v>
      </c>
      <c r="GD48" s="2">
        <v>996</v>
      </c>
      <c r="GE48" s="2">
        <v>1045</v>
      </c>
      <c r="GF48" s="2">
        <v>938.8</v>
      </c>
      <c r="GG48" s="2">
        <v>933.9</v>
      </c>
      <c r="GH48" s="2">
        <v>939.3</v>
      </c>
      <c r="GI48" s="2">
        <v>937.1</v>
      </c>
      <c r="GJ48" s="2">
        <v>944.4</v>
      </c>
      <c r="GK48" s="2">
        <v>967</v>
      </c>
      <c r="GL48" s="2">
        <v>969.2</v>
      </c>
      <c r="GM48" s="2">
        <v>955</v>
      </c>
      <c r="GN48" s="2">
        <v>951.1</v>
      </c>
      <c r="GO48" s="2">
        <v>936.9</v>
      </c>
      <c r="GP48" s="2">
        <v>932.9</v>
      </c>
      <c r="GQ48" s="2">
        <v>929</v>
      </c>
      <c r="GR48" s="2">
        <v>921.4</v>
      </c>
      <c r="GS48" s="2">
        <v>921.6</v>
      </c>
      <c r="GT48" s="2">
        <v>918.9</v>
      </c>
      <c r="GU48" s="2">
        <v>913.4</v>
      </c>
      <c r="GV48" s="2">
        <v>934</v>
      </c>
      <c r="GW48" s="2">
        <v>940.4</v>
      </c>
      <c r="GX48" s="2">
        <v>949.4</v>
      </c>
      <c r="GY48" s="2">
        <v>941.9</v>
      </c>
      <c r="GZ48" s="2">
        <v>949</v>
      </c>
      <c r="HA48" s="2">
        <v>937.8</v>
      </c>
      <c r="HB48" s="2">
        <v>926.2</v>
      </c>
      <c r="HC48" s="2">
        <v>938.9</v>
      </c>
      <c r="HD48" s="2">
        <v>941.5</v>
      </c>
      <c r="HE48" s="2">
        <v>955.1</v>
      </c>
      <c r="HF48" s="2">
        <v>967.3</v>
      </c>
      <c r="HG48" s="2">
        <v>957.7</v>
      </c>
      <c r="HH48" s="2">
        <v>958.9</v>
      </c>
      <c r="HI48" s="2">
        <v>953.8</v>
      </c>
      <c r="HJ48" s="2">
        <v>958.1</v>
      </c>
      <c r="HK48" s="2">
        <v>966.3</v>
      </c>
      <c r="HL48" s="2">
        <v>974.8</v>
      </c>
      <c r="HM48" s="2">
        <v>975.2</v>
      </c>
      <c r="HN48" s="2">
        <v>979</v>
      </c>
      <c r="HO48" s="2">
        <v>981</v>
      </c>
      <c r="HP48" s="2">
        <v>979.4</v>
      </c>
      <c r="HQ48" s="2">
        <v>970</v>
      </c>
      <c r="HR48" s="2">
        <v>968.2</v>
      </c>
      <c r="HS48" s="2">
        <v>953.7</v>
      </c>
      <c r="HT48" s="2">
        <v>948.2</v>
      </c>
      <c r="HU48" s="2">
        <v>947</v>
      </c>
      <c r="HV48" s="2">
        <v>939.3</v>
      </c>
      <c r="HW48" s="2">
        <v>929.1</v>
      </c>
      <c r="HX48" s="2">
        <v>927.5</v>
      </c>
      <c r="HY48" s="2">
        <v>924.4</v>
      </c>
      <c r="HZ48" s="2">
        <v>924</v>
      </c>
      <c r="IA48" s="2">
        <v>925.5</v>
      </c>
      <c r="IB48" s="2">
        <v>935.7</v>
      </c>
      <c r="IC48" s="2">
        <v>927.2</v>
      </c>
      <c r="ID48" s="2">
        <v>913.8</v>
      </c>
      <c r="IE48" s="2">
        <v>912.1</v>
      </c>
      <c r="IF48" s="2">
        <v>908.4</v>
      </c>
      <c r="IG48" s="2">
        <v>896</v>
      </c>
      <c r="IH48" s="2">
        <v>888.8</v>
      </c>
      <c r="II48" s="2">
        <v>890.6</v>
      </c>
      <c r="IJ48" s="2">
        <v>887</v>
      </c>
      <c r="IK48" s="2">
        <v>892.7</v>
      </c>
      <c r="IL48" s="2">
        <v>883.4</v>
      </c>
      <c r="IM48" s="2">
        <v>878.2</v>
      </c>
      <c r="IN48" s="2">
        <v>908</v>
      </c>
      <c r="IO48" s="2">
        <v>921.8</v>
      </c>
      <c r="IP48" s="2">
        <v>888</v>
      </c>
      <c r="IQ48" s="2">
        <v>887.2</v>
      </c>
      <c r="IR48" s="2">
        <v>882.9</v>
      </c>
      <c r="IS48" s="2">
        <v>876.8</v>
      </c>
      <c r="IT48" s="2">
        <v>879.4</v>
      </c>
    </row>
    <row r="49" spans="1:254" ht="15.9" customHeight="1">
      <c r="A49" s="65" t="s">
        <v>93</v>
      </c>
      <c r="B49" s="25" t="s">
        <v>94</v>
      </c>
      <c r="C49" s="39">
        <v>3693</v>
      </c>
      <c r="D49" s="38">
        <v>32</v>
      </c>
      <c r="E49" s="29">
        <v>3661</v>
      </c>
      <c r="F49" s="29">
        <v>3629</v>
      </c>
      <c r="G49" s="29">
        <v>3580</v>
      </c>
      <c r="H49" s="29">
        <v>3575</v>
      </c>
      <c r="I49" s="29">
        <v>3910</v>
      </c>
      <c r="J49" s="29">
        <v>3962</v>
      </c>
      <c r="K49" s="29">
        <v>4020</v>
      </c>
      <c r="L49" s="29">
        <v>3975</v>
      </c>
      <c r="M49" s="29">
        <v>3899</v>
      </c>
      <c r="N49" s="29">
        <v>3791</v>
      </c>
      <c r="O49" s="29">
        <v>3791</v>
      </c>
      <c r="P49" s="29">
        <v>3788</v>
      </c>
      <c r="Q49" s="29">
        <v>3826</v>
      </c>
      <c r="R49" s="29">
        <v>3771</v>
      </c>
      <c r="S49" s="29">
        <v>3758</v>
      </c>
      <c r="T49" s="29">
        <v>3735</v>
      </c>
      <c r="U49" s="29">
        <v>3704</v>
      </c>
      <c r="V49" s="29">
        <v>3706</v>
      </c>
      <c r="W49" s="29">
        <v>3723</v>
      </c>
      <c r="X49" s="29">
        <v>3750</v>
      </c>
      <c r="Y49" s="29">
        <v>3846</v>
      </c>
      <c r="Z49" s="29">
        <v>3921</v>
      </c>
      <c r="AA49" s="29">
        <v>3880</v>
      </c>
      <c r="AB49" s="29">
        <v>3864</v>
      </c>
      <c r="AC49" s="29">
        <v>3802</v>
      </c>
      <c r="AD49" s="29">
        <v>3799</v>
      </c>
      <c r="AE49" s="29">
        <v>3864</v>
      </c>
      <c r="AF49" s="29">
        <v>3864</v>
      </c>
      <c r="AG49" s="29">
        <v>3784</v>
      </c>
      <c r="AH49" s="29">
        <v>3780</v>
      </c>
      <c r="AI49" s="29">
        <v>3673</v>
      </c>
      <c r="AJ49" s="29">
        <v>3688</v>
      </c>
      <c r="AK49" s="29">
        <v>3721</v>
      </c>
      <c r="AL49" s="29">
        <v>3740</v>
      </c>
      <c r="AM49" s="29">
        <v>3804</v>
      </c>
      <c r="AN49" s="29">
        <v>3779</v>
      </c>
      <c r="AO49" s="29">
        <v>3747</v>
      </c>
      <c r="AP49" s="29">
        <v>3768</v>
      </c>
      <c r="AQ49" s="29">
        <v>3655</v>
      </c>
      <c r="AR49" s="29">
        <v>3646</v>
      </c>
      <c r="AS49" s="29">
        <v>3672</v>
      </c>
      <c r="AT49" s="29">
        <v>3605</v>
      </c>
      <c r="AU49" s="29">
        <v>3709</v>
      </c>
      <c r="AV49" s="29">
        <v>3592</v>
      </c>
      <c r="AW49" s="29">
        <v>3513</v>
      </c>
      <c r="AX49" s="29">
        <v>3425</v>
      </c>
      <c r="AY49" s="29">
        <v>3553</v>
      </c>
      <c r="AZ49" s="29">
        <v>3705</v>
      </c>
      <c r="BA49" s="29">
        <v>3685</v>
      </c>
      <c r="BB49" s="29">
        <v>3549</v>
      </c>
      <c r="BC49" s="29">
        <v>3405</v>
      </c>
      <c r="BD49" s="29">
        <v>3390</v>
      </c>
      <c r="BE49" s="29">
        <v>3336</v>
      </c>
      <c r="BF49" s="29">
        <v>3339</v>
      </c>
      <c r="BG49" s="29">
        <v>3393</v>
      </c>
      <c r="BH49" s="29">
        <v>3397</v>
      </c>
      <c r="BI49" s="29">
        <v>3389</v>
      </c>
      <c r="BJ49" s="29">
        <v>3575</v>
      </c>
      <c r="BK49" s="29">
        <v>3664</v>
      </c>
      <c r="BL49" s="30">
        <v>3728</v>
      </c>
      <c r="BM49" s="2">
        <v>3552</v>
      </c>
      <c r="BN49" s="2">
        <v>3612</v>
      </c>
      <c r="BO49" s="2">
        <v>3627</v>
      </c>
      <c r="BP49" s="2">
        <v>3661</v>
      </c>
      <c r="BQ49" s="2">
        <v>3648</v>
      </c>
      <c r="BR49" s="2">
        <v>3617</v>
      </c>
      <c r="BS49" s="2">
        <v>3587</v>
      </c>
      <c r="BT49" s="2">
        <v>3676</v>
      </c>
      <c r="BU49" s="2">
        <v>3616</v>
      </c>
      <c r="BV49" s="2">
        <v>3651</v>
      </c>
      <c r="BW49" s="2">
        <v>3651</v>
      </c>
      <c r="BX49" s="2">
        <v>3676</v>
      </c>
      <c r="BY49" s="2">
        <v>3707</v>
      </c>
      <c r="BZ49" s="2">
        <v>3664</v>
      </c>
      <c r="CA49" s="2">
        <v>3666</v>
      </c>
      <c r="CB49" s="2">
        <v>3735</v>
      </c>
      <c r="CC49" s="2">
        <v>3774</v>
      </c>
      <c r="CD49" s="2">
        <v>3755</v>
      </c>
      <c r="CE49" s="2">
        <v>3704</v>
      </c>
      <c r="CF49" s="2">
        <v>3740</v>
      </c>
      <c r="CG49" s="2">
        <v>3774</v>
      </c>
      <c r="CH49" s="2">
        <v>3747</v>
      </c>
      <c r="CI49" s="2">
        <v>3618</v>
      </c>
      <c r="CJ49" s="2">
        <v>3577</v>
      </c>
      <c r="CK49" s="2">
        <v>3590</v>
      </c>
      <c r="CL49" s="2">
        <v>3691</v>
      </c>
      <c r="CM49" s="2">
        <v>3648</v>
      </c>
      <c r="CN49" s="2">
        <v>3585</v>
      </c>
      <c r="CO49" s="2">
        <v>3565</v>
      </c>
      <c r="CP49" s="2">
        <v>3721</v>
      </c>
      <c r="CQ49" s="2">
        <v>3713</v>
      </c>
      <c r="CR49" s="2">
        <v>3727</v>
      </c>
      <c r="CS49" s="2">
        <v>3621</v>
      </c>
      <c r="CT49" s="2">
        <v>3560</v>
      </c>
      <c r="CU49" s="2">
        <v>3706</v>
      </c>
      <c r="CV49" s="2">
        <v>3759</v>
      </c>
      <c r="CW49" s="2">
        <v>3783</v>
      </c>
      <c r="CX49" s="2">
        <v>3752</v>
      </c>
      <c r="CY49" s="2">
        <v>3768</v>
      </c>
      <c r="CZ49" s="2">
        <v>3862</v>
      </c>
      <c r="DA49" s="2">
        <v>3888</v>
      </c>
      <c r="DB49" s="2">
        <v>3857</v>
      </c>
      <c r="DC49" s="2">
        <v>3803</v>
      </c>
      <c r="DD49" s="2">
        <v>3874</v>
      </c>
      <c r="DE49" s="2">
        <v>3999</v>
      </c>
      <c r="DF49" s="2">
        <v>3880</v>
      </c>
      <c r="DG49" s="2">
        <v>4060</v>
      </c>
      <c r="DH49" s="2">
        <v>4094</v>
      </c>
      <c r="DI49" s="2">
        <v>4147</v>
      </c>
      <c r="DJ49" s="2">
        <v>4133</v>
      </c>
      <c r="DK49" s="2">
        <v>4117</v>
      </c>
      <c r="DL49" s="2">
        <v>4046</v>
      </c>
      <c r="DM49" s="2">
        <v>4013</v>
      </c>
      <c r="DN49" s="2">
        <v>4038</v>
      </c>
      <c r="DO49" s="2">
        <v>4074</v>
      </c>
      <c r="DP49" s="2">
        <v>3984</v>
      </c>
      <c r="DQ49" s="2">
        <v>3950</v>
      </c>
      <c r="DR49" s="2">
        <v>3989</v>
      </c>
      <c r="DS49" s="2">
        <v>4007</v>
      </c>
      <c r="DT49" s="2">
        <v>3870</v>
      </c>
      <c r="DU49" s="2">
        <v>3876</v>
      </c>
      <c r="DV49" s="2">
        <v>3771</v>
      </c>
      <c r="DW49" s="2">
        <v>3699</v>
      </c>
      <c r="DX49" s="2">
        <v>3643</v>
      </c>
      <c r="DY49" s="2">
        <v>3651</v>
      </c>
      <c r="DZ49" s="2">
        <v>3574</v>
      </c>
      <c r="EA49" s="2">
        <v>3911</v>
      </c>
      <c r="EB49" s="2">
        <v>3883</v>
      </c>
      <c r="EC49" s="2">
        <v>4005</v>
      </c>
      <c r="ED49" s="2">
        <v>4070</v>
      </c>
      <c r="EE49" s="2">
        <v>4098</v>
      </c>
      <c r="EF49" s="2">
        <v>4169</v>
      </c>
      <c r="EG49" s="2">
        <v>4185</v>
      </c>
      <c r="EH49" s="2">
        <v>4129</v>
      </c>
      <c r="EI49" s="2">
        <v>4214</v>
      </c>
      <c r="EJ49" s="2">
        <v>4236</v>
      </c>
      <c r="EK49" s="2">
        <v>4221</v>
      </c>
      <c r="EL49" s="2">
        <v>4266</v>
      </c>
      <c r="EM49" s="2">
        <v>4284</v>
      </c>
      <c r="EN49" s="2">
        <v>4260</v>
      </c>
      <c r="EO49" s="2">
        <v>4188</v>
      </c>
      <c r="EP49" s="2">
        <v>4129</v>
      </c>
      <c r="EQ49" s="2">
        <v>4163</v>
      </c>
      <c r="ER49" s="2">
        <v>4212</v>
      </c>
      <c r="ES49" s="2">
        <v>4147</v>
      </c>
      <c r="ET49" s="2">
        <v>4116</v>
      </c>
      <c r="EU49" s="2">
        <v>4103</v>
      </c>
      <c r="EV49" s="2">
        <v>4118</v>
      </c>
      <c r="EW49" s="2">
        <v>4088</v>
      </c>
      <c r="EX49" s="2">
        <v>4131</v>
      </c>
      <c r="EY49" s="2">
        <v>4117</v>
      </c>
      <c r="EZ49" s="2">
        <v>4199</v>
      </c>
      <c r="FA49" s="2">
        <v>4192</v>
      </c>
      <c r="FB49" s="2">
        <v>4178</v>
      </c>
      <c r="FC49" s="2">
        <v>4052</v>
      </c>
      <c r="FD49" s="2">
        <v>4056</v>
      </c>
      <c r="FE49" s="2">
        <v>4082</v>
      </c>
      <c r="FF49" s="2">
        <v>4073</v>
      </c>
      <c r="FG49" s="2">
        <v>4044</v>
      </c>
      <c r="FH49" s="2">
        <v>4050</v>
      </c>
      <c r="FI49" s="2">
        <v>4093</v>
      </c>
      <c r="FJ49" s="2">
        <v>4077</v>
      </c>
      <c r="FK49" s="2">
        <v>4070</v>
      </c>
      <c r="FL49" s="2">
        <v>4075</v>
      </c>
      <c r="FM49" s="2">
        <v>4026</v>
      </c>
      <c r="FN49" s="2">
        <v>4047</v>
      </c>
      <c r="FO49" s="2">
        <v>4080</v>
      </c>
      <c r="FP49" s="2">
        <v>4054</v>
      </c>
      <c r="FQ49" s="2">
        <v>4107</v>
      </c>
      <c r="FR49" s="2">
        <v>4111</v>
      </c>
      <c r="FS49" s="2">
        <v>3950</v>
      </c>
      <c r="FT49" s="2">
        <v>3970</v>
      </c>
      <c r="FU49" s="2">
        <v>3902</v>
      </c>
      <c r="FV49" s="2">
        <v>3895</v>
      </c>
      <c r="FW49" s="2">
        <v>3959</v>
      </c>
      <c r="FX49" s="2">
        <v>4010</v>
      </c>
      <c r="FY49" s="2">
        <v>4058</v>
      </c>
      <c r="FZ49" s="2">
        <v>4107</v>
      </c>
      <c r="GA49" s="2">
        <v>4116</v>
      </c>
      <c r="GB49" s="2">
        <v>4103</v>
      </c>
      <c r="GC49" s="2">
        <v>4039</v>
      </c>
      <c r="GD49" s="2">
        <v>3975</v>
      </c>
      <c r="GE49" s="2">
        <v>4033</v>
      </c>
      <c r="GF49" s="2">
        <v>4054</v>
      </c>
      <c r="GG49" s="2">
        <v>4211</v>
      </c>
      <c r="GH49" s="2">
        <v>4411</v>
      </c>
      <c r="GI49" s="2">
        <v>4260</v>
      </c>
      <c r="GJ49" s="2">
        <v>4310</v>
      </c>
      <c r="GK49" s="2">
        <v>4410</v>
      </c>
      <c r="GL49" s="2">
        <v>4431</v>
      </c>
      <c r="GM49" s="2">
        <v>4346</v>
      </c>
      <c r="GN49" s="2">
        <v>4338</v>
      </c>
      <c r="GO49" s="2">
        <v>4349</v>
      </c>
      <c r="GP49" s="2">
        <v>4321</v>
      </c>
      <c r="GQ49" s="2">
        <v>4168</v>
      </c>
      <c r="GR49" s="2">
        <v>4099</v>
      </c>
      <c r="GS49" s="2">
        <v>4126</v>
      </c>
      <c r="GT49" s="2">
        <v>4130</v>
      </c>
      <c r="GU49" s="2">
        <v>4140</v>
      </c>
      <c r="GV49" s="2">
        <v>4214</v>
      </c>
      <c r="GW49" s="2">
        <v>4314</v>
      </c>
      <c r="GX49" s="2">
        <v>4381</v>
      </c>
      <c r="GY49" s="2">
        <v>4319</v>
      </c>
      <c r="GZ49" s="2">
        <v>4313</v>
      </c>
      <c r="HA49" s="2">
        <v>4234</v>
      </c>
      <c r="HB49" s="2">
        <v>4211</v>
      </c>
      <c r="HC49" s="2">
        <v>4251</v>
      </c>
      <c r="HD49" s="2">
        <v>4281</v>
      </c>
      <c r="HE49" s="2">
        <v>4317</v>
      </c>
      <c r="HF49" s="2">
        <v>4400</v>
      </c>
      <c r="HG49" s="2">
        <v>4390</v>
      </c>
      <c r="HH49" s="2">
        <v>4461</v>
      </c>
      <c r="HI49" s="2">
        <v>4500</v>
      </c>
      <c r="HJ49" s="2">
        <v>4589</v>
      </c>
      <c r="HK49" s="2">
        <v>4494</v>
      </c>
      <c r="HL49" s="2">
        <v>4532</v>
      </c>
      <c r="HM49" s="2">
        <v>4718</v>
      </c>
      <c r="HN49" s="2">
        <v>4774</v>
      </c>
      <c r="HO49" s="2">
        <v>4779</v>
      </c>
      <c r="HP49" s="2">
        <v>4874</v>
      </c>
      <c r="HQ49" s="2">
        <v>4843</v>
      </c>
      <c r="HR49" s="2">
        <v>4844</v>
      </c>
      <c r="HS49" s="2">
        <v>4802</v>
      </c>
      <c r="HT49" s="2">
        <v>4781</v>
      </c>
      <c r="HU49" s="2">
        <v>4802</v>
      </c>
      <c r="HV49" s="2">
        <v>4863</v>
      </c>
      <c r="HW49" s="2">
        <v>4849</v>
      </c>
      <c r="HX49" s="2">
        <v>4888</v>
      </c>
      <c r="HY49" s="2">
        <v>4900</v>
      </c>
      <c r="HZ49" s="2">
        <v>4745</v>
      </c>
      <c r="IA49" s="2">
        <v>4804</v>
      </c>
      <c r="IB49" s="2">
        <v>4830</v>
      </c>
      <c r="IC49" s="2">
        <v>4803</v>
      </c>
      <c r="ID49" s="2">
        <v>4850</v>
      </c>
      <c r="IE49" s="2">
        <v>4879</v>
      </c>
      <c r="IF49" s="2">
        <v>4866</v>
      </c>
      <c r="IG49" s="2">
        <v>4740</v>
      </c>
      <c r="IH49" s="2">
        <v>4783</v>
      </c>
      <c r="II49" s="2">
        <v>4838</v>
      </c>
      <c r="IJ49" s="2">
        <v>4930</v>
      </c>
      <c r="IK49" s="2">
        <v>4840</v>
      </c>
      <c r="IL49" s="2">
        <v>4755</v>
      </c>
      <c r="IM49" s="2">
        <v>4735</v>
      </c>
      <c r="IN49" s="2">
        <v>4689</v>
      </c>
      <c r="IO49" s="2">
        <v>4558</v>
      </c>
      <c r="IP49" s="2">
        <v>4543</v>
      </c>
      <c r="IQ49" s="2">
        <v>4538</v>
      </c>
      <c r="IR49" s="2">
        <v>4799</v>
      </c>
      <c r="IS49" s="2">
        <v>4777</v>
      </c>
      <c r="IT49" s="2">
        <v>4811</v>
      </c>
    </row>
    <row r="50" spans="1:254" ht="15.9" customHeight="1">
      <c r="A50" s="65" t="s">
        <v>95</v>
      </c>
      <c r="B50" s="25" t="s">
        <v>96</v>
      </c>
      <c r="C50" s="39">
        <v>6840</v>
      </c>
      <c r="D50" s="38">
        <v>17</v>
      </c>
      <c r="E50" s="29">
        <v>6823</v>
      </c>
      <c r="F50" s="29">
        <v>6670</v>
      </c>
      <c r="G50" s="29">
        <v>6632</v>
      </c>
      <c r="H50" s="29">
        <v>6713</v>
      </c>
      <c r="I50" s="29">
        <v>6911</v>
      </c>
      <c r="J50" s="29">
        <v>6787</v>
      </c>
      <c r="K50" s="29">
        <v>6932</v>
      </c>
      <c r="L50" s="29">
        <v>7141</v>
      </c>
      <c r="M50" s="29">
        <v>7260</v>
      </c>
      <c r="N50" s="29">
        <v>7181</v>
      </c>
      <c r="O50" s="29">
        <v>7212</v>
      </c>
      <c r="P50" s="29">
        <v>7147</v>
      </c>
      <c r="Q50" s="29">
        <v>6971</v>
      </c>
      <c r="R50" s="29">
        <v>7030</v>
      </c>
      <c r="S50" s="29">
        <v>7116</v>
      </c>
      <c r="T50" s="29">
        <v>7137</v>
      </c>
      <c r="U50" s="29">
        <v>7000</v>
      </c>
      <c r="V50" s="29">
        <v>7029</v>
      </c>
      <c r="W50" s="29">
        <v>6918</v>
      </c>
      <c r="X50" s="29">
        <v>6816</v>
      </c>
      <c r="Y50" s="29">
        <v>6913</v>
      </c>
      <c r="Z50" s="29">
        <v>6970</v>
      </c>
      <c r="AA50" s="29">
        <v>6815</v>
      </c>
      <c r="AB50" s="29">
        <v>6685</v>
      </c>
      <c r="AC50" s="29">
        <v>6636</v>
      </c>
      <c r="AD50" s="29">
        <v>6474</v>
      </c>
      <c r="AE50" s="29">
        <v>6436</v>
      </c>
      <c r="AF50" s="29">
        <v>6449</v>
      </c>
      <c r="AG50" s="29">
        <v>6415</v>
      </c>
      <c r="AH50" s="29">
        <v>6431</v>
      </c>
      <c r="AI50" s="29">
        <v>6517</v>
      </c>
      <c r="AJ50" s="29">
        <v>6637</v>
      </c>
      <c r="AK50" s="29">
        <v>6653</v>
      </c>
      <c r="AL50" s="29">
        <v>6711</v>
      </c>
      <c r="AM50" s="29">
        <v>6733</v>
      </c>
      <c r="AN50" s="29">
        <v>6578</v>
      </c>
      <c r="AO50" s="29">
        <v>6481</v>
      </c>
      <c r="AP50" s="29">
        <v>6725</v>
      </c>
      <c r="AQ50" s="29">
        <v>6439</v>
      </c>
      <c r="AR50" s="29">
        <v>6233</v>
      </c>
      <c r="AS50" s="29">
        <v>6385</v>
      </c>
      <c r="AT50" s="29">
        <v>6254</v>
      </c>
      <c r="AU50" s="29">
        <v>6185</v>
      </c>
      <c r="AV50" s="29">
        <v>6408</v>
      </c>
      <c r="AW50" s="29">
        <v>6218</v>
      </c>
      <c r="AX50" s="29">
        <v>6156</v>
      </c>
      <c r="AY50" s="29">
        <v>5951</v>
      </c>
      <c r="AZ50" s="29">
        <v>5939</v>
      </c>
      <c r="BA50" s="29">
        <v>5944</v>
      </c>
      <c r="BB50" s="29">
        <v>5939</v>
      </c>
      <c r="BC50" s="29">
        <v>6030</v>
      </c>
      <c r="BD50" s="29">
        <v>6084</v>
      </c>
      <c r="BE50" s="29">
        <v>6086</v>
      </c>
      <c r="BF50" s="29">
        <v>6083</v>
      </c>
      <c r="BG50" s="29">
        <v>6183</v>
      </c>
      <c r="BH50" s="29">
        <v>6109</v>
      </c>
      <c r="BI50" s="29">
        <v>5974</v>
      </c>
      <c r="BJ50" s="29">
        <v>5817</v>
      </c>
      <c r="BK50" s="29">
        <v>5814</v>
      </c>
      <c r="BL50" s="30">
        <v>5804</v>
      </c>
      <c r="BM50" s="2">
        <v>5889</v>
      </c>
      <c r="BN50" s="2">
        <v>5795</v>
      </c>
      <c r="BO50" s="2">
        <v>5669</v>
      </c>
      <c r="BP50" s="2">
        <v>5605</v>
      </c>
      <c r="BQ50" s="2">
        <v>5730</v>
      </c>
      <c r="BR50" s="2">
        <v>5562</v>
      </c>
      <c r="BS50" s="2">
        <v>5609</v>
      </c>
      <c r="BT50" s="2">
        <v>5667</v>
      </c>
      <c r="BU50" s="2">
        <v>5421</v>
      </c>
      <c r="BV50" s="2">
        <v>5389</v>
      </c>
      <c r="BW50" s="2">
        <v>5428</v>
      </c>
      <c r="BX50" s="2">
        <v>5483</v>
      </c>
      <c r="BY50" s="2">
        <v>5590</v>
      </c>
      <c r="BZ50" s="2">
        <v>5640</v>
      </c>
      <c r="CA50" s="2">
        <v>5662</v>
      </c>
      <c r="CB50" s="2">
        <v>5738</v>
      </c>
      <c r="CC50" s="2">
        <v>5699</v>
      </c>
      <c r="CD50" s="2">
        <v>5630</v>
      </c>
      <c r="CE50" s="2">
        <v>5641</v>
      </c>
      <c r="CF50" s="2">
        <v>5602</v>
      </c>
      <c r="CG50" s="2">
        <v>5676</v>
      </c>
      <c r="CH50" s="2">
        <v>5705</v>
      </c>
      <c r="CI50" s="2">
        <v>5480</v>
      </c>
      <c r="CJ50" s="2">
        <v>5444</v>
      </c>
      <c r="CK50" s="2">
        <v>5458</v>
      </c>
      <c r="CL50" s="2">
        <v>5556</v>
      </c>
      <c r="CM50" s="2">
        <v>5475</v>
      </c>
      <c r="CN50" s="2">
        <v>5196</v>
      </c>
      <c r="CO50" s="2">
        <v>5060</v>
      </c>
      <c r="CP50" s="2">
        <v>5285</v>
      </c>
      <c r="CQ50" s="2">
        <v>5337</v>
      </c>
      <c r="CR50" s="2">
        <v>5372</v>
      </c>
      <c r="CS50" s="2">
        <v>5148</v>
      </c>
      <c r="CT50" s="2">
        <v>5030</v>
      </c>
      <c r="CU50" s="2">
        <v>5208</v>
      </c>
      <c r="CV50" s="2">
        <v>5267</v>
      </c>
      <c r="CW50" s="2">
        <v>5220</v>
      </c>
      <c r="CX50" s="2">
        <v>5129</v>
      </c>
      <c r="CY50" s="2">
        <v>5131</v>
      </c>
      <c r="CZ50" s="2">
        <v>5287</v>
      </c>
      <c r="DA50" s="2">
        <v>5469</v>
      </c>
      <c r="DB50" s="2">
        <v>5402</v>
      </c>
      <c r="DC50" s="2">
        <v>5236</v>
      </c>
      <c r="DD50" s="2">
        <v>5423</v>
      </c>
      <c r="DE50" s="2">
        <v>5483</v>
      </c>
      <c r="DF50" s="2">
        <v>5422</v>
      </c>
      <c r="DG50" s="2">
        <v>5755</v>
      </c>
      <c r="DH50" s="2">
        <v>5798</v>
      </c>
      <c r="DI50" s="2">
        <v>5997</v>
      </c>
      <c r="DJ50" s="2">
        <v>5903</v>
      </c>
      <c r="DK50" s="2">
        <v>5799</v>
      </c>
      <c r="DL50" s="2">
        <v>5890</v>
      </c>
      <c r="DM50" s="2">
        <v>6048</v>
      </c>
      <c r="DN50" s="2">
        <v>6129</v>
      </c>
      <c r="DO50" s="2">
        <v>5914</v>
      </c>
      <c r="DP50" s="2">
        <v>5873</v>
      </c>
      <c r="DQ50" s="2">
        <v>6019</v>
      </c>
      <c r="DR50" s="2">
        <v>6198</v>
      </c>
      <c r="DS50" s="2">
        <v>6284</v>
      </c>
      <c r="DT50" s="2">
        <v>6161</v>
      </c>
      <c r="DU50" s="2">
        <v>6143</v>
      </c>
      <c r="DV50" s="2">
        <v>5910</v>
      </c>
      <c r="DW50" s="2">
        <v>5697</v>
      </c>
      <c r="DX50" s="2">
        <v>5648</v>
      </c>
      <c r="DY50" s="2">
        <v>5555</v>
      </c>
      <c r="DZ50" s="2">
        <v>5554</v>
      </c>
      <c r="EA50" s="2">
        <v>5492</v>
      </c>
      <c r="EB50" s="2">
        <v>5442</v>
      </c>
      <c r="EC50" s="2">
        <v>5414</v>
      </c>
      <c r="ED50" s="2">
        <v>5458</v>
      </c>
      <c r="EE50" s="2">
        <v>5483</v>
      </c>
      <c r="EF50" s="2">
        <v>5559</v>
      </c>
      <c r="EG50" s="2">
        <v>5500</v>
      </c>
      <c r="EH50" s="2">
        <v>5508</v>
      </c>
      <c r="EI50" s="2">
        <v>5665</v>
      </c>
      <c r="EJ50" s="2">
        <v>5683</v>
      </c>
      <c r="EK50" s="2">
        <v>5715</v>
      </c>
      <c r="EL50" s="2">
        <v>5675</v>
      </c>
      <c r="EM50" s="2">
        <v>5555</v>
      </c>
      <c r="EN50" s="2">
        <v>5415</v>
      </c>
      <c r="EO50" s="2">
        <v>5263</v>
      </c>
      <c r="EP50" s="2">
        <v>5164</v>
      </c>
      <c r="EQ50" s="2">
        <v>5303</v>
      </c>
      <c r="ER50" s="2">
        <v>5342</v>
      </c>
      <c r="ES50" s="2">
        <v>5187</v>
      </c>
      <c r="ET50" s="2">
        <v>5095</v>
      </c>
      <c r="EU50" s="2">
        <v>5148</v>
      </c>
      <c r="EV50" s="2">
        <v>5125</v>
      </c>
      <c r="EW50" s="2">
        <v>5123</v>
      </c>
      <c r="EX50" s="2">
        <v>5167</v>
      </c>
      <c r="EY50" s="2">
        <v>5147</v>
      </c>
      <c r="EZ50" s="2">
        <v>5111</v>
      </c>
      <c r="FA50" s="2">
        <v>5056</v>
      </c>
      <c r="FB50" s="2">
        <v>4966</v>
      </c>
      <c r="FC50" s="2">
        <v>4964</v>
      </c>
      <c r="FD50" s="2">
        <v>5114</v>
      </c>
      <c r="FE50" s="2">
        <v>5107</v>
      </c>
      <c r="FF50" s="2">
        <v>4997</v>
      </c>
      <c r="FG50" s="2">
        <v>4927</v>
      </c>
      <c r="FH50" s="2">
        <v>4877</v>
      </c>
      <c r="FI50" s="2">
        <v>4919</v>
      </c>
      <c r="FJ50" s="2">
        <v>4917</v>
      </c>
      <c r="FK50" s="2">
        <v>4966</v>
      </c>
      <c r="FL50" s="2">
        <v>4905</v>
      </c>
      <c r="FM50" s="2">
        <v>4883</v>
      </c>
      <c r="FN50" s="2">
        <v>4918</v>
      </c>
      <c r="FO50" s="2">
        <v>4846</v>
      </c>
      <c r="FP50" s="2">
        <v>4721</v>
      </c>
      <c r="FQ50" s="2">
        <v>4760</v>
      </c>
      <c r="FR50" s="2">
        <v>4638</v>
      </c>
      <c r="FS50" s="2">
        <v>4520</v>
      </c>
      <c r="FT50" s="2">
        <v>4471</v>
      </c>
      <c r="FU50" s="2">
        <v>4482</v>
      </c>
      <c r="FV50" s="2">
        <v>4452</v>
      </c>
      <c r="FW50" s="2">
        <v>4516</v>
      </c>
      <c r="FX50" s="2">
        <v>4586</v>
      </c>
      <c r="FY50" s="2">
        <v>4354</v>
      </c>
      <c r="FZ50" s="2">
        <v>4370</v>
      </c>
      <c r="GA50" s="2">
        <v>4303</v>
      </c>
      <c r="GB50" s="2">
        <v>4238</v>
      </c>
      <c r="GC50" s="2">
        <v>4228</v>
      </c>
      <c r="GD50" s="2">
        <v>4175</v>
      </c>
      <c r="GE50" s="2">
        <v>4213</v>
      </c>
      <c r="GF50" s="2">
        <v>4137</v>
      </c>
      <c r="GG50" s="2">
        <v>4188</v>
      </c>
      <c r="GH50" s="2">
        <v>4163</v>
      </c>
      <c r="GI50" s="2">
        <v>4162</v>
      </c>
      <c r="GJ50" s="2">
        <v>4131</v>
      </c>
      <c r="GK50" s="2">
        <v>4135</v>
      </c>
      <c r="GL50" s="2">
        <v>4126</v>
      </c>
      <c r="GM50" s="2">
        <v>4057</v>
      </c>
      <c r="GN50" s="2">
        <v>4086</v>
      </c>
      <c r="GO50" s="2">
        <v>4118</v>
      </c>
      <c r="GP50" s="2">
        <v>4125</v>
      </c>
      <c r="GQ50" s="2">
        <v>4084</v>
      </c>
      <c r="GR50" s="2">
        <v>3944</v>
      </c>
      <c r="GS50" s="2">
        <v>4047</v>
      </c>
      <c r="GT50" s="2">
        <v>3974</v>
      </c>
      <c r="GU50" s="2">
        <v>3958</v>
      </c>
      <c r="GV50" s="2">
        <v>4076</v>
      </c>
      <c r="GW50" s="2">
        <v>4139</v>
      </c>
      <c r="GX50" s="2">
        <v>4162</v>
      </c>
      <c r="GY50" s="2">
        <v>4097</v>
      </c>
      <c r="GZ50" s="2">
        <v>4086</v>
      </c>
      <c r="HA50" s="2">
        <v>4077</v>
      </c>
      <c r="HB50" s="2">
        <v>4067</v>
      </c>
      <c r="HC50" s="2">
        <v>4127</v>
      </c>
      <c r="HD50" s="2">
        <v>4201</v>
      </c>
      <c r="HE50" s="2">
        <v>4173</v>
      </c>
      <c r="HF50" s="2">
        <v>4270</v>
      </c>
      <c r="HG50" s="2">
        <v>4257</v>
      </c>
      <c r="HH50" s="2">
        <v>4205</v>
      </c>
      <c r="HI50" s="2">
        <v>4202</v>
      </c>
      <c r="HJ50" s="2">
        <v>4191</v>
      </c>
      <c r="HK50" s="2">
        <v>4085</v>
      </c>
      <c r="HL50" s="2">
        <v>4073</v>
      </c>
      <c r="HM50" s="2">
        <v>4102</v>
      </c>
      <c r="HN50" s="2">
        <v>4114</v>
      </c>
      <c r="HO50" s="2">
        <v>4120</v>
      </c>
      <c r="HP50" s="2">
        <v>4124</v>
      </c>
      <c r="HQ50" s="2">
        <v>4096</v>
      </c>
      <c r="HR50" s="2">
        <v>4094</v>
      </c>
      <c r="HS50" s="2">
        <v>4094</v>
      </c>
      <c r="HT50" s="2">
        <v>4079</v>
      </c>
      <c r="HU50" s="2">
        <v>4072</v>
      </c>
      <c r="HV50" s="2">
        <v>4082</v>
      </c>
      <c r="HW50" s="2">
        <v>4076</v>
      </c>
      <c r="HX50" s="2">
        <v>4066</v>
      </c>
      <c r="HY50" s="2">
        <v>4077</v>
      </c>
      <c r="HZ50" s="2">
        <v>4106</v>
      </c>
      <c r="IA50" s="2">
        <v>4140</v>
      </c>
      <c r="IB50" s="2">
        <v>4170</v>
      </c>
      <c r="IC50" s="2">
        <v>4137</v>
      </c>
      <c r="ID50" s="2">
        <v>4105</v>
      </c>
      <c r="IE50" s="2">
        <v>4147</v>
      </c>
      <c r="IF50" s="2">
        <v>4198</v>
      </c>
      <c r="IG50" s="2">
        <v>4265</v>
      </c>
      <c r="IH50" s="2">
        <v>4268</v>
      </c>
      <c r="II50" s="2">
        <v>4075</v>
      </c>
      <c r="IJ50" s="2">
        <v>4012</v>
      </c>
      <c r="IK50" s="2">
        <v>3997</v>
      </c>
      <c r="IL50" s="2">
        <v>3885</v>
      </c>
      <c r="IM50" s="2">
        <v>3836</v>
      </c>
      <c r="IN50" s="2">
        <v>3785</v>
      </c>
      <c r="IO50" s="2">
        <v>3762</v>
      </c>
      <c r="IP50" s="2">
        <v>3715</v>
      </c>
      <c r="IQ50" s="2">
        <v>3851</v>
      </c>
      <c r="IR50" s="2">
        <v>3869</v>
      </c>
      <c r="IS50" s="2">
        <v>3855</v>
      </c>
      <c r="IT50" s="2">
        <v>3876</v>
      </c>
    </row>
    <row r="51" spans="1:254" ht="15.9" customHeight="1">
      <c r="A51" s="65" t="s">
        <v>97</v>
      </c>
      <c r="B51" s="25" t="s">
        <v>98</v>
      </c>
      <c r="C51" s="39">
        <v>2808</v>
      </c>
      <c r="D51" s="38">
        <v>-19</v>
      </c>
      <c r="E51" s="29">
        <v>2827</v>
      </c>
      <c r="F51" s="29">
        <v>2770</v>
      </c>
      <c r="G51" s="29">
        <v>2487</v>
      </c>
      <c r="H51" s="29">
        <v>2498</v>
      </c>
      <c r="I51" s="29">
        <v>2620</v>
      </c>
      <c r="J51" s="29">
        <v>2925</v>
      </c>
      <c r="K51" s="29">
        <v>2895</v>
      </c>
      <c r="L51" s="29">
        <v>2785</v>
      </c>
      <c r="M51" s="29">
        <v>2735</v>
      </c>
      <c r="N51" s="29">
        <v>2670</v>
      </c>
      <c r="O51" s="29">
        <v>2621</v>
      </c>
      <c r="P51" s="29">
        <v>2600</v>
      </c>
      <c r="Q51" s="29">
        <v>2620</v>
      </c>
      <c r="R51" s="29">
        <v>2589</v>
      </c>
      <c r="S51" s="29">
        <v>2597</v>
      </c>
      <c r="T51" s="29">
        <v>2549</v>
      </c>
      <c r="U51" s="29">
        <v>2560</v>
      </c>
      <c r="V51" s="29">
        <v>2575</v>
      </c>
      <c r="W51" s="29">
        <v>2549</v>
      </c>
      <c r="X51" s="29">
        <v>2544</v>
      </c>
      <c r="Y51" s="29">
        <v>2570</v>
      </c>
      <c r="Z51" s="29">
        <v>2510</v>
      </c>
      <c r="AA51" s="29">
        <v>2422</v>
      </c>
      <c r="AB51" s="29">
        <v>2422</v>
      </c>
      <c r="AC51" s="29">
        <v>2363</v>
      </c>
      <c r="AD51" s="29">
        <v>2294</v>
      </c>
      <c r="AE51" s="29">
        <v>2424</v>
      </c>
      <c r="AF51" s="29">
        <v>2412</v>
      </c>
      <c r="AG51" s="29">
        <v>2326</v>
      </c>
      <c r="AH51" s="29">
        <v>2330</v>
      </c>
      <c r="AI51" s="29">
        <v>2369</v>
      </c>
      <c r="AJ51" s="29">
        <v>2380</v>
      </c>
      <c r="AK51" s="29">
        <v>2374</v>
      </c>
      <c r="AL51" s="29">
        <v>2358</v>
      </c>
      <c r="AM51" s="29">
        <v>2342</v>
      </c>
      <c r="AN51" s="29">
        <v>2401</v>
      </c>
      <c r="AO51" s="29">
        <v>2421</v>
      </c>
      <c r="AP51" s="29">
        <v>2441</v>
      </c>
      <c r="AQ51" s="29">
        <v>2377</v>
      </c>
      <c r="AR51" s="29">
        <v>2322</v>
      </c>
      <c r="AS51" s="29">
        <v>2365</v>
      </c>
      <c r="AT51" s="29">
        <v>2351</v>
      </c>
      <c r="AU51" s="29">
        <v>2317</v>
      </c>
      <c r="AV51" s="29">
        <v>2416</v>
      </c>
      <c r="AW51" s="29">
        <v>2376</v>
      </c>
      <c r="AX51" s="29">
        <v>2458</v>
      </c>
      <c r="AY51" s="29">
        <v>2399</v>
      </c>
      <c r="AZ51" s="29">
        <v>2577</v>
      </c>
      <c r="BA51" s="29">
        <v>2669</v>
      </c>
      <c r="BB51" s="29">
        <v>2680</v>
      </c>
      <c r="BC51" s="29">
        <v>2680</v>
      </c>
      <c r="BD51" s="29">
        <v>2540</v>
      </c>
      <c r="BE51" s="29">
        <v>2508</v>
      </c>
      <c r="BF51" s="29">
        <v>2407</v>
      </c>
      <c r="BG51" s="29">
        <v>2388</v>
      </c>
      <c r="BH51" s="29">
        <v>2287</v>
      </c>
      <c r="BI51" s="29">
        <v>2293</v>
      </c>
      <c r="BJ51" s="29">
        <v>2372</v>
      </c>
      <c r="BK51" s="29">
        <v>2393</v>
      </c>
      <c r="BL51" s="30">
        <v>2430</v>
      </c>
      <c r="BM51" s="2">
        <v>2454</v>
      </c>
      <c r="BN51" s="2">
        <v>2606</v>
      </c>
      <c r="BO51" s="2">
        <v>2586</v>
      </c>
      <c r="BP51" s="2">
        <v>2610</v>
      </c>
      <c r="BQ51" s="2">
        <v>2622</v>
      </c>
      <c r="BR51" s="2">
        <v>2539</v>
      </c>
      <c r="BS51" s="2">
        <v>2485</v>
      </c>
      <c r="BT51" s="2">
        <v>2477</v>
      </c>
      <c r="BU51" s="2">
        <v>2376</v>
      </c>
      <c r="BV51" s="2">
        <v>2329</v>
      </c>
      <c r="BW51" s="2">
        <v>2370</v>
      </c>
      <c r="BX51" s="2">
        <v>2410</v>
      </c>
      <c r="BY51" s="2">
        <v>2453</v>
      </c>
      <c r="BZ51" s="2">
        <v>2458</v>
      </c>
      <c r="CA51" s="2">
        <v>2437</v>
      </c>
      <c r="CB51" s="2">
        <v>2461</v>
      </c>
      <c r="CC51" s="2">
        <v>2484</v>
      </c>
      <c r="CD51" s="2">
        <v>2465</v>
      </c>
      <c r="CE51" s="2">
        <v>2462</v>
      </c>
      <c r="CF51" s="2">
        <v>2648</v>
      </c>
      <c r="CG51" s="2">
        <v>2718</v>
      </c>
      <c r="CH51" s="2">
        <v>2726</v>
      </c>
      <c r="CI51" s="2">
        <v>2714</v>
      </c>
      <c r="CJ51" s="2">
        <v>2745</v>
      </c>
      <c r="CK51" s="2">
        <v>2740</v>
      </c>
      <c r="CL51" s="2">
        <v>2756</v>
      </c>
      <c r="CM51" s="2">
        <v>2768</v>
      </c>
      <c r="CN51" s="2">
        <v>2754</v>
      </c>
      <c r="CO51" s="2">
        <v>2761</v>
      </c>
      <c r="CP51" s="2">
        <v>2743</v>
      </c>
      <c r="CQ51" s="2">
        <v>2703</v>
      </c>
      <c r="CR51" s="2">
        <v>2759</v>
      </c>
      <c r="CS51" s="2">
        <v>2705</v>
      </c>
      <c r="CT51" s="2">
        <v>2685</v>
      </c>
      <c r="CU51" s="2">
        <v>2717</v>
      </c>
      <c r="CV51" s="2">
        <v>2694</v>
      </c>
      <c r="CW51" s="2">
        <v>2644</v>
      </c>
      <c r="CX51" s="2">
        <v>2653</v>
      </c>
      <c r="CY51" s="2">
        <v>2635</v>
      </c>
      <c r="CZ51" s="2">
        <v>2696</v>
      </c>
      <c r="DA51" s="2">
        <v>2659</v>
      </c>
      <c r="DB51" s="2">
        <v>2610</v>
      </c>
      <c r="DC51" s="2">
        <v>2535</v>
      </c>
      <c r="DD51" s="2">
        <v>2672</v>
      </c>
      <c r="DE51" s="2">
        <v>2736</v>
      </c>
      <c r="DF51" s="2">
        <v>2572</v>
      </c>
      <c r="DG51" s="2">
        <v>2736</v>
      </c>
      <c r="DH51" s="2">
        <v>2561</v>
      </c>
      <c r="DI51" s="2">
        <v>2620</v>
      </c>
      <c r="DJ51" s="2">
        <v>2657</v>
      </c>
      <c r="DK51" s="2">
        <v>2659</v>
      </c>
      <c r="DL51" s="2">
        <v>2584</v>
      </c>
      <c r="DM51" s="2">
        <v>2611</v>
      </c>
      <c r="DN51" s="2">
        <v>2644</v>
      </c>
      <c r="DO51" s="2">
        <v>2556</v>
      </c>
      <c r="DP51" s="2">
        <v>2516</v>
      </c>
      <c r="DQ51" s="2">
        <v>2535</v>
      </c>
      <c r="DR51" s="2">
        <v>2688</v>
      </c>
      <c r="DS51" s="2">
        <v>2701</v>
      </c>
      <c r="DT51" s="2">
        <v>2600</v>
      </c>
      <c r="DU51" s="2">
        <v>2797</v>
      </c>
      <c r="DV51" s="2">
        <v>2965</v>
      </c>
      <c r="DW51" s="2">
        <v>3935</v>
      </c>
      <c r="DX51" s="2">
        <v>3540</v>
      </c>
      <c r="DY51" s="2">
        <v>3420</v>
      </c>
      <c r="DZ51" s="2">
        <v>3240</v>
      </c>
      <c r="EA51" s="2">
        <v>3180</v>
      </c>
      <c r="EB51" s="2">
        <v>3135</v>
      </c>
      <c r="EC51" s="2">
        <v>3125</v>
      </c>
      <c r="ED51" s="2">
        <v>3120</v>
      </c>
      <c r="EE51" s="2">
        <v>3250</v>
      </c>
      <c r="EF51" s="2">
        <v>3390</v>
      </c>
      <c r="EG51" s="2">
        <v>3420</v>
      </c>
      <c r="EH51" s="2">
        <v>3250</v>
      </c>
      <c r="EI51" s="2">
        <v>3220</v>
      </c>
      <c r="EJ51" s="2">
        <v>3175</v>
      </c>
      <c r="EK51" s="2">
        <v>3165</v>
      </c>
      <c r="EL51" s="2">
        <v>3160</v>
      </c>
      <c r="EM51" s="2">
        <v>3095</v>
      </c>
      <c r="EN51" s="2">
        <v>3150</v>
      </c>
      <c r="EO51" s="2">
        <v>2907</v>
      </c>
      <c r="EP51" s="2">
        <v>2916</v>
      </c>
      <c r="EQ51" s="2">
        <v>2947</v>
      </c>
      <c r="ER51" s="2">
        <v>2881</v>
      </c>
      <c r="ES51" s="2">
        <v>2876</v>
      </c>
      <c r="ET51" s="2">
        <v>2827</v>
      </c>
      <c r="EU51" s="2">
        <v>2832</v>
      </c>
      <c r="EV51" s="2">
        <v>2855</v>
      </c>
      <c r="EW51" s="2">
        <v>2831</v>
      </c>
      <c r="EX51" s="2">
        <v>2799</v>
      </c>
      <c r="EY51" s="2">
        <v>2775</v>
      </c>
      <c r="EZ51" s="2">
        <v>2831</v>
      </c>
      <c r="FA51" s="2">
        <v>2778</v>
      </c>
      <c r="FB51" s="2">
        <v>2771</v>
      </c>
      <c r="FC51" s="2">
        <v>2728</v>
      </c>
      <c r="FD51" s="2">
        <v>2763</v>
      </c>
      <c r="FE51" s="2">
        <v>2771</v>
      </c>
      <c r="FF51" s="2">
        <v>2788</v>
      </c>
      <c r="FG51" s="2">
        <v>2721</v>
      </c>
      <c r="FH51" s="2">
        <v>2735</v>
      </c>
      <c r="FI51" s="2">
        <v>2891</v>
      </c>
      <c r="FJ51" s="2">
        <v>2909</v>
      </c>
      <c r="FK51" s="2">
        <v>2893</v>
      </c>
      <c r="FL51" s="2">
        <v>2870</v>
      </c>
      <c r="FM51" s="2">
        <v>2940</v>
      </c>
      <c r="FN51" s="2">
        <v>3010</v>
      </c>
      <c r="FO51" s="2">
        <v>3080</v>
      </c>
      <c r="FP51" s="2">
        <v>2893</v>
      </c>
      <c r="FQ51" s="2">
        <v>2881</v>
      </c>
      <c r="FR51" s="2">
        <v>2845</v>
      </c>
      <c r="FS51" s="2">
        <v>2717</v>
      </c>
      <c r="FT51" s="2">
        <v>2692</v>
      </c>
      <c r="FU51" s="2">
        <v>2634</v>
      </c>
      <c r="FV51" s="2">
        <v>2614</v>
      </c>
      <c r="FW51" s="2">
        <v>2631</v>
      </c>
      <c r="FX51" s="2">
        <v>2694</v>
      </c>
      <c r="FY51" s="2">
        <v>2657</v>
      </c>
      <c r="FZ51" s="2">
        <v>2696</v>
      </c>
      <c r="GA51" s="2">
        <v>2710</v>
      </c>
      <c r="GB51" s="2">
        <v>2670</v>
      </c>
      <c r="GC51" s="2">
        <v>2722</v>
      </c>
      <c r="GD51" s="2">
        <v>2707</v>
      </c>
      <c r="GE51" s="2">
        <v>2614</v>
      </c>
      <c r="GF51" s="2">
        <v>2593</v>
      </c>
      <c r="GG51" s="2">
        <v>2616</v>
      </c>
      <c r="GH51" s="2">
        <v>2679</v>
      </c>
      <c r="GI51" s="2">
        <v>2715</v>
      </c>
      <c r="GJ51" s="2">
        <v>2696</v>
      </c>
      <c r="GK51" s="2">
        <v>2769</v>
      </c>
      <c r="GL51" s="2">
        <v>2787</v>
      </c>
      <c r="GM51" s="2">
        <v>2681</v>
      </c>
      <c r="GN51" s="2">
        <v>2686</v>
      </c>
      <c r="GO51" s="2">
        <v>2665</v>
      </c>
      <c r="GP51" s="2">
        <v>2666</v>
      </c>
      <c r="GQ51" s="2">
        <v>2655</v>
      </c>
      <c r="GR51" s="2">
        <v>2620</v>
      </c>
      <c r="GS51" s="2">
        <v>2674</v>
      </c>
      <c r="GT51" s="2">
        <v>2650</v>
      </c>
      <c r="GU51" s="2">
        <v>2618</v>
      </c>
      <c r="GV51" s="2">
        <v>2622</v>
      </c>
      <c r="GW51" s="2">
        <v>2647</v>
      </c>
      <c r="GX51" s="2">
        <v>2735</v>
      </c>
      <c r="GY51" s="2">
        <v>2708</v>
      </c>
      <c r="GZ51" s="2">
        <v>2669</v>
      </c>
      <c r="HA51" s="2">
        <v>2608</v>
      </c>
      <c r="HB51" s="2">
        <v>2561</v>
      </c>
      <c r="HC51" s="2">
        <v>2540</v>
      </c>
      <c r="HD51" s="2">
        <v>2635</v>
      </c>
      <c r="HE51" s="2">
        <v>2785</v>
      </c>
      <c r="HF51" s="2">
        <v>2830</v>
      </c>
      <c r="HG51" s="2">
        <v>2844</v>
      </c>
      <c r="HH51" s="2">
        <v>2839</v>
      </c>
      <c r="HI51" s="2">
        <v>2851</v>
      </c>
      <c r="HJ51" s="2">
        <v>2905</v>
      </c>
      <c r="HK51" s="2">
        <v>2889</v>
      </c>
      <c r="HL51" s="2">
        <v>2761</v>
      </c>
      <c r="HM51" s="2">
        <v>2740</v>
      </c>
      <c r="HN51" s="2">
        <v>2776</v>
      </c>
      <c r="HO51" s="2">
        <v>2795</v>
      </c>
      <c r="HP51" s="2">
        <v>2831</v>
      </c>
      <c r="HQ51" s="2">
        <v>2863</v>
      </c>
      <c r="HR51" s="2">
        <v>2786</v>
      </c>
      <c r="HS51" s="2">
        <v>2743</v>
      </c>
      <c r="HT51" s="2">
        <v>2714</v>
      </c>
      <c r="HU51" s="2">
        <v>2695</v>
      </c>
      <c r="HV51" s="2">
        <v>2694</v>
      </c>
      <c r="HW51" s="2">
        <v>2682</v>
      </c>
      <c r="HX51" s="2">
        <v>2659</v>
      </c>
      <c r="HY51" s="2">
        <v>2675</v>
      </c>
      <c r="HZ51" s="2">
        <v>2726</v>
      </c>
      <c r="IA51" s="2">
        <v>2752</v>
      </c>
      <c r="IB51" s="2">
        <v>2784</v>
      </c>
      <c r="IC51" s="2">
        <v>2745</v>
      </c>
      <c r="ID51" s="2">
        <v>2742</v>
      </c>
      <c r="IE51" s="2">
        <v>2719</v>
      </c>
      <c r="IF51" s="2">
        <v>2638</v>
      </c>
      <c r="IG51" s="2">
        <v>2674</v>
      </c>
      <c r="IH51" s="2">
        <v>2580</v>
      </c>
      <c r="II51" s="2">
        <v>2564</v>
      </c>
      <c r="IJ51" s="2">
        <v>2640</v>
      </c>
      <c r="IK51" s="2">
        <v>2654</v>
      </c>
      <c r="IL51" s="2">
        <v>2621</v>
      </c>
      <c r="IM51" s="2">
        <v>2615</v>
      </c>
      <c r="IN51" s="2">
        <v>2570</v>
      </c>
      <c r="IO51" s="2">
        <v>2579</v>
      </c>
      <c r="IP51" s="2">
        <v>2596</v>
      </c>
      <c r="IQ51" s="2">
        <v>2599</v>
      </c>
      <c r="IR51" s="2">
        <v>2603</v>
      </c>
      <c r="IS51" s="2">
        <v>2847</v>
      </c>
      <c r="IT51" s="2">
        <v>2867</v>
      </c>
    </row>
    <row r="52" spans="1:254" ht="15.9" customHeight="1">
      <c r="A52" s="65" t="s">
        <v>99</v>
      </c>
      <c r="B52" s="25" t="s">
        <v>100</v>
      </c>
      <c r="C52" s="39">
        <v>7993</v>
      </c>
      <c r="D52" s="38">
        <v>155</v>
      </c>
      <c r="E52" s="29">
        <v>7838</v>
      </c>
      <c r="F52" s="29">
        <v>7819</v>
      </c>
      <c r="G52" s="29">
        <v>7844</v>
      </c>
      <c r="H52" s="29">
        <v>8020</v>
      </c>
      <c r="I52" s="29">
        <v>8235</v>
      </c>
      <c r="J52" s="29">
        <v>8261</v>
      </c>
      <c r="K52" s="29">
        <v>8468</v>
      </c>
      <c r="L52" s="29">
        <v>8278</v>
      </c>
      <c r="M52" s="29">
        <v>8290</v>
      </c>
      <c r="N52" s="29">
        <v>8155</v>
      </c>
      <c r="O52" s="29">
        <v>8045</v>
      </c>
      <c r="P52" s="29">
        <v>7971</v>
      </c>
      <c r="Q52" s="29">
        <v>7877</v>
      </c>
      <c r="R52" s="29">
        <v>7660</v>
      </c>
      <c r="S52" s="29">
        <v>7776</v>
      </c>
      <c r="T52" s="29">
        <v>7873</v>
      </c>
      <c r="U52" s="29">
        <v>7761</v>
      </c>
      <c r="V52" s="29">
        <v>7614</v>
      </c>
      <c r="W52" s="29">
        <v>7887</v>
      </c>
      <c r="X52" s="29">
        <v>7870</v>
      </c>
      <c r="Y52" s="29">
        <v>7803</v>
      </c>
      <c r="Z52" s="29">
        <v>7935</v>
      </c>
      <c r="AA52" s="29">
        <v>7810</v>
      </c>
      <c r="AB52" s="29">
        <v>7687</v>
      </c>
      <c r="AC52" s="29">
        <v>7574</v>
      </c>
      <c r="AD52" s="29">
        <v>7329</v>
      </c>
      <c r="AE52" s="29">
        <v>7311</v>
      </c>
      <c r="AF52" s="29">
        <v>7315</v>
      </c>
      <c r="AG52" s="29">
        <v>6948</v>
      </c>
      <c r="AH52" s="29">
        <v>6947</v>
      </c>
      <c r="AI52" s="29">
        <v>7283</v>
      </c>
      <c r="AJ52" s="29">
        <v>7448</v>
      </c>
      <c r="AK52" s="29">
        <v>7316</v>
      </c>
      <c r="AL52" s="29">
        <v>7308</v>
      </c>
      <c r="AM52" s="29">
        <v>7368</v>
      </c>
      <c r="AN52" s="29">
        <v>7421</v>
      </c>
      <c r="AO52" s="29">
        <v>7293</v>
      </c>
      <c r="AP52" s="29">
        <v>7469</v>
      </c>
      <c r="AQ52" s="29">
        <v>7454</v>
      </c>
      <c r="AR52" s="29">
        <v>7487</v>
      </c>
      <c r="AS52" s="29">
        <v>7557</v>
      </c>
      <c r="AT52" s="29">
        <v>7433</v>
      </c>
      <c r="AU52" s="29">
        <v>7232</v>
      </c>
      <c r="AV52" s="29">
        <v>7068</v>
      </c>
      <c r="AW52" s="29">
        <v>7000</v>
      </c>
      <c r="AX52" s="29">
        <v>7167</v>
      </c>
      <c r="AY52" s="29">
        <v>7130</v>
      </c>
      <c r="AZ52" s="29">
        <v>7162</v>
      </c>
      <c r="BA52" s="29">
        <v>7216</v>
      </c>
      <c r="BB52" s="29">
        <v>7324</v>
      </c>
      <c r="BC52" s="29">
        <v>7443</v>
      </c>
      <c r="BD52" s="29">
        <v>7432</v>
      </c>
      <c r="BE52" s="29">
        <v>7469</v>
      </c>
      <c r="BF52" s="29">
        <v>7610</v>
      </c>
      <c r="BG52" s="29">
        <v>7987</v>
      </c>
      <c r="BH52" s="29">
        <v>8038</v>
      </c>
      <c r="BI52" s="29">
        <v>7962</v>
      </c>
      <c r="BJ52" s="29">
        <v>7769</v>
      </c>
      <c r="BK52" s="29">
        <v>7687</v>
      </c>
      <c r="BL52" s="30">
        <v>7416</v>
      </c>
      <c r="BM52" s="2">
        <v>7402</v>
      </c>
      <c r="BN52" s="2">
        <v>7282</v>
      </c>
      <c r="BO52" s="2">
        <v>7198</v>
      </c>
      <c r="BP52" s="2">
        <v>7195</v>
      </c>
      <c r="BQ52" s="2">
        <v>7337</v>
      </c>
      <c r="BR52" s="2">
        <v>7148</v>
      </c>
      <c r="BS52" s="2">
        <v>7300</v>
      </c>
      <c r="BT52" s="2">
        <v>7344</v>
      </c>
      <c r="BU52" s="2">
        <v>7220</v>
      </c>
      <c r="BV52" s="2">
        <v>7227</v>
      </c>
      <c r="BW52" s="2">
        <v>7100</v>
      </c>
      <c r="BX52" s="2">
        <v>7267</v>
      </c>
      <c r="BY52" s="2">
        <v>7310</v>
      </c>
      <c r="BZ52" s="2">
        <v>7221</v>
      </c>
      <c r="CA52" s="2">
        <v>7003</v>
      </c>
      <c r="CB52" s="2">
        <v>6984</v>
      </c>
      <c r="CC52" s="2">
        <v>6963</v>
      </c>
      <c r="CD52" s="2">
        <v>7068</v>
      </c>
      <c r="CE52" s="2">
        <v>7099</v>
      </c>
      <c r="CF52" s="2">
        <v>7220</v>
      </c>
      <c r="CG52" s="2">
        <v>7422</v>
      </c>
      <c r="CH52" s="2">
        <v>7580</v>
      </c>
      <c r="CI52" s="2">
        <v>7448</v>
      </c>
      <c r="CJ52" s="2">
        <v>7379</v>
      </c>
      <c r="CK52" s="2">
        <v>7349</v>
      </c>
      <c r="CL52" s="2">
        <v>7515</v>
      </c>
      <c r="CM52" s="2">
        <v>7527</v>
      </c>
      <c r="CN52" s="2">
        <v>7578</v>
      </c>
      <c r="CO52" s="2">
        <v>7370</v>
      </c>
      <c r="CP52" s="2">
        <v>7575</v>
      </c>
      <c r="CQ52" s="2">
        <v>7870</v>
      </c>
      <c r="CR52" s="2">
        <v>7857</v>
      </c>
      <c r="CS52" s="2">
        <v>6857</v>
      </c>
      <c r="CT52" s="2">
        <v>5907</v>
      </c>
      <c r="CU52" s="2">
        <v>6095</v>
      </c>
      <c r="CV52" s="2">
        <v>6087</v>
      </c>
      <c r="CW52" s="2">
        <v>6012</v>
      </c>
      <c r="CX52" s="2">
        <v>5940</v>
      </c>
      <c r="CY52" s="2">
        <v>5935</v>
      </c>
      <c r="CZ52" s="2">
        <v>6002</v>
      </c>
      <c r="DA52" s="2">
        <v>6166</v>
      </c>
      <c r="DB52" s="2">
        <v>6160</v>
      </c>
      <c r="DC52" s="2">
        <v>6053</v>
      </c>
      <c r="DD52" s="2">
        <v>6189</v>
      </c>
      <c r="DE52" s="2">
        <v>6313</v>
      </c>
      <c r="DF52" s="2">
        <v>6118</v>
      </c>
      <c r="DG52" s="2">
        <v>6267</v>
      </c>
      <c r="DH52" s="2">
        <v>6377</v>
      </c>
      <c r="DI52" s="2">
        <v>6567</v>
      </c>
      <c r="DJ52" s="2">
        <v>6613</v>
      </c>
      <c r="DK52" s="2">
        <v>6386</v>
      </c>
      <c r="DL52" s="2">
        <v>6470</v>
      </c>
      <c r="DM52" s="2">
        <v>6475</v>
      </c>
      <c r="DN52" s="2">
        <v>6514</v>
      </c>
      <c r="DO52" s="2">
        <v>6515</v>
      </c>
      <c r="DP52" s="2">
        <v>6299</v>
      </c>
      <c r="DQ52" s="2">
        <v>6385</v>
      </c>
      <c r="DR52" s="2">
        <v>6363</v>
      </c>
      <c r="DS52" s="2">
        <v>6337</v>
      </c>
      <c r="DT52" s="2">
        <v>6275</v>
      </c>
      <c r="DU52" s="2">
        <v>6215</v>
      </c>
      <c r="DV52" s="2">
        <v>6041</v>
      </c>
      <c r="DW52" s="2">
        <v>6005</v>
      </c>
      <c r="DX52" s="2">
        <v>5935</v>
      </c>
      <c r="DY52" s="2">
        <v>5974</v>
      </c>
      <c r="DZ52" s="2">
        <v>5857</v>
      </c>
      <c r="EA52" s="2">
        <v>5740</v>
      </c>
      <c r="EB52" s="2">
        <v>5680</v>
      </c>
      <c r="EC52" s="2">
        <v>5599</v>
      </c>
      <c r="ED52" s="2">
        <v>5673</v>
      </c>
      <c r="EE52" s="2">
        <v>5730</v>
      </c>
      <c r="EF52" s="2">
        <v>5893</v>
      </c>
      <c r="EG52" s="2">
        <v>5872</v>
      </c>
      <c r="EH52" s="2">
        <v>5930</v>
      </c>
      <c r="EI52" s="2">
        <v>6055</v>
      </c>
      <c r="EJ52" s="2">
        <v>6059</v>
      </c>
      <c r="EK52" s="2">
        <v>6065</v>
      </c>
      <c r="EL52" s="2">
        <v>6062</v>
      </c>
      <c r="EM52" s="2">
        <v>6058</v>
      </c>
      <c r="EN52" s="2">
        <v>6075</v>
      </c>
      <c r="EO52" s="2">
        <v>5967</v>
      </c>
      <c r="EP52" s="2">
        <v>5918</v>
      </c>
      <c r="EQ52" s="2">
        <v>5930</v>
      </c>
      <c r="ER52" s="2">
        <v>6068</v>
      </c>
      <c r="ES52" s="2">
        <v>5929</v>
      </c>
      <c r="ET52" s="2">
        <v>5867</v>
      </c>
      <c r="EU52" s="2">
        <v>5849</v>
      </c>
      <c r="EV52" s="2">
        <v>5819</v>
      </c>
      <c r="EW52" s="2">
        <v>5840</v>
      </c>
      <c r="EX52" s="2">
        <v>5893</v>
      </c>
      <c r="EY52" s="2">
        <v>5919</v>
      </c>
      <c r="EZ52" s="2">
        <v>5998</v>
      </c>
      <c r="FA52" s="2">
        <v>6020</v>
      </c>
      <c r="FB52" s="2">
        <v>5917</v>
      </c>
      <c r="FC52" s="2">
        <v>5842</v>
      </c>
      <c r="FD52" s="2">
        <v>5865</v>
      </c>
      <c r="FE52" s="2">
        <v>5870</v>
      </c>
      <c r="FF52" s="2">
        <v>5789</v>
      </c>
      <c r="FG52" s="2">
        <v>5685</v>
      </c>
      <c r="FH52" s="2">
        <v>5595</v>
      </c>
      <c r="FI52" s="2">
        <v>5654</v>
      </c>
      <c r="FJ52" s="2">
        <v>5604</v>
      </c>
      <c r="FK52" s="2">
        <v>5546</v>
      </c>
      <c r="FL52" s="2">
        <v>5615</v>
      </c>
      <c r="FM52" s="2">
        <v>5521</v>
      </c>
      <c r="FN52" s="2">
        <v>5533</v>
      </c>
      <c r="FO52" s="2">
        <v>5537</v>
      </c>
      <c r="FP52" s="2">
        <v>5534</v>
      </c>
      <c r="FQ52" s="2">
        <v>5557</v>
      </c>
      <c r="FR52" s="2">
        <v>5574</v>
      </c>
      <c r="FS52" s="2">
        <v>5568</v>
      </c>
      <c r="FT52" s="2">
        <v>5541</v>
      </c>
      <c r="FU52" s="2">
        <v>5493</v>
      </c>
      <c r="FV52" s="2">
        <v>5887</v>
      </c>
      <c r="FW52" s="2">
        <v>6010</v>
      </c>
      <c r="FX52" s="2">
        <v>6027</v>
      </c>
      <c r="FY52" s="2">
        <v>5929</v>
      </c>
      <c r="FZ52" s="2">
        <v>5935</v>
      </c>
      <c r="GA52" s="2">
        <v>5890</v>
      </c>
      <c r="GB52" s="2">
        <v>5898</v>
      </c>
      <c r="GC52" s="2">
        <v>5878</v>
      </c>
      <c r="GD52" s="2">
        <v>5854</v>
      </c>
      <c r="GE52" s="2">
        <v>5863</v>
      </c>
      <c r="GF52" s="2">
        <v>5829</v>
      </c>
      <c r="GG52" s="2">
        <v>5754</v>
      </c>
      <c r="GH52" s="2">
        <v>5808</v>
      </c>
      <c r="GI52" s="2">
        <v>5842</v>
      </c>
      <c r="GJ52" s="2">
        <v>5874</v>
      </c>
      <c r="GK52" s="2">
        <v>6035</v>
      </c>
      <c r="GL52" s="2">
        <v>6034</v>
      </c>
      <c r="GM52" s="2">
        <v>6006</v>
      </c>
      <c r="GN52" s="2">
        <v>5997</v>
      </c>
      <c r="GO52" s="2">
        <v>5999</v>
      </c>
      <c r="GP52" s="2">
        <v>6089</v>
      </c>
      <c r="GQ52" s="2">
        <v>6107</v>
      </c>
      <c r="GR52" s="2">
        <v>6090</v>
      </c>
      <c r="GS52" s="2">
        <v>6310</v>
      </c>
      <c r="GT52" s="2">
        <v>6263</v>
      </c>
      <c r="GU52" s="2">
        <v>6280</v>
      </c>
      <c r="GV52" s="2">
        <v>6356</v>
      </c>
      <c r="GW52" s="2">
        <v>6420</v>
      </c>
      <c r="GX52" s="2">
        <v>6416</v>
      </c>
      <c r="GY52" s="2">
        <v>6332</v>
      </c>
      <c r="GZ52" s="2">
        <v>6314</v>
      </c>
      <c r="HA52" s="2">
        <v>6225</v>
      </c>
      <c r="HB52" s="2">
        <v>6217</v>
      </c>
      <c r="HC52" s="2">
        <v>6248</v>
      </c>
      <c r="HD52" s="2">
        <v>6269</v>
      </c>
      <c r="HE52" s="2">
        <v>6167</v>
      </c>
      <c r="HF52" s="2">
        <v>6315</v>
      </c>
      <c r="HG52" s="2">
        <v>6257</v>
      </c>
      <c r="HH52" s="2">
        <v>6219</v>
      </c>
      <c r="HI52" s="2">
        <v>6365</v>
      </c>
      <c r="HJ52" s="2">
        <v>6435</v>
      </c>
      <c r="HK52" s="2">
        <v>6434</v>
      </c>
      <c r="HL52" s="2">
        <v>6520</v>
      </c>
      <c r="HM52" s="2">
        <v>6558</v>
      </c>
      <c r="HN52" s="2">
        <v>6577</v>
      </c>
      <c r="HO52" s="2">
        <v>6500</v>
      </c>
      <c r="HP52" s="2">
        <v>6520</v>
      </c>
      <c r="HQ52" s="2">
        <v>6573</v>
      </c>
      <c r="HR52" s="2">
        <v>6576</v>
      </c>
      <c r="HS52" s="2">
        <v>6536</v>
      </c>
      <c r="HT52" s="2">
        <v>6473</v>
      </c>
      <c r="HU52" s="2">
        <v>6479</v>
      </c>
      <c r="HV52" s="2">
        <v>6498</v>
      </c>
      <c r="HW52" s="2">
        <v>6491</v>
      </c>
      <c r="HX52" s="2">
        <v>6465</v>
      </c>
      <c r="HY52" s="2">
        <v>6471</v>
      </c>
      <c r="HZ52" s="2">
        <v>6446</v>
      </c>
      <c r="IA52" s="2">
        <v>6588</v>
      </c>
      <c r="IB52" s="2">
        <v>6622</v>
      </c>
      <c r="IC52" s="2">
        <v>6602</v>
      </c>
      <c r="ID52" s="2">
        <v>6569</v>
      </c>
      <c r="IE52" s="2">
        <v>6524</v>
      </c>
      <c r="IF52" s="2">
        <v>6625</v>
      </c>
      <c r="IG52" s="2">
        <v>6710</v>
      </c>
      <c r="IH52" s="2">
        <v>6667</v>
      </c>
      <c r="II52" s="2">
        <v>6472</v>
      </c>
      <c r="IJ52" s="2">
        <v>6519</v>
      </c>
      <c r="IK52" s="2">
        <v>6446</v>
      </c>
      <c r="IL52" s="2">
        <v>6322</v>
      </c>
      <c r="IM52" s="2">
        <v>6278</v>
      </c>
      <c r="IN52" s="2">
        <v>6180</v>
      </c>
      <c r="IO52" s="2">
        <v>6101</v>
      </c>
      <c r="IP52" s="2">
        <v>6033</v>
      </c>
      <c r="IQ52" s="2">
        <v>6271</v>
      </c>
      <c r="IR52" s="2">
        <v>6134</v>
      </c>
      <c r="IS52" s="2">
        <v>6032</v>
      </c>
      <c r="IT52" s="2">
        <v>6008</v>
      </c>
    </row>
    <row r="53" spans="1:254" ht="15.9" customHeight="1">
      <c r="A53" s="65" t="s">
        <v>101</v>
      </c>
      <c r="B53" s="25" t="s">
        <v>102</v>
      </c>
      <c r="C53" s="39">
        <v>5894</v>
      </c>
      <c r="D53" s="38">
        <v>-38</v>
      </c>
      <c r="E53" s="29">
        <v>5932</v>
      </c>
      <c r="F53" s="29">
        <v>5821</v>
      </c>
      <c r="G53" s="29">
        <v>6175</v>
      </c>
      <c r="H53" s="29">
        <v>6106</v>
      </c>
      <c r="I53" s="29">
        <v>6147</v>
      </c>
      <c r="J53" s="29">
        <v>6090</v>
      </c>
      <c r="K53" s="29">
        <v>6194</v>
      </c>
      <c r="L53" s="29">
        <v>6190</v>
      </c>
      <c r="M53" s="29">
        <v>6274</v>
      </c>
      <c r="N53" s="29">
        <v>6279</v>
      </c>
      <c r="O53" s="29">
        <v>6452</v>
      </c>
      <c r="P53" s="29">
        <v>6459</v>
      </c>
      <c r="Q53" s="29">
        <v>6257</v>
      </c>
      <c r="R53" s="29">
        <v>6407</v>
      </c>
      <c r="S53" s="29">
        <v>6539</v>
      </c>
      <c r="T53" s="29">
        <v>6518</v>
      </c>
      <c r="U53" s="29">
        <v>6468</v>
      </c>
      <c r="V53" s="29">
        <v>6499</v>
      </c>
      <c r="W53" s="29">
        <v>6561</v>
      </c>
      <c r="X53" s="29">
        <v>6540</v>
      </c>
      <c r="Y53" s="29">
        <v>6550</v>
      </c>
      <c r="Z53" s="29">
        <v>6754</v>
      </c>
      <c r="AA53" s="29">
        <v>6897</v>
      </c>
      <c r="AB53" s="29">
        <v>6885</v>
      </c>
      <c r="AC53" s="29">
        <v>6920</v>
      </c>
      <c r="AD53" s="29">
        <v>7095</v>
      </c>
      <c r="AE53" s="29">
        <v>7050</v>
      </c>
      <c r="AF53" s="29">
        <v>7110</v>
      </c>
      <c r="AG53" s="29">
        <v>7305</v>
      </c>
      <c r="AH53" s="29">
        <v>7346</v>
      </c>
      <c r="AI53" s="29">
        <v>7292</v>
      </c>
      <c r="AJ53" s="29">
        <v>7650</v>
      </c>
      <c r="AK53" s="29">
        <v>7682</v>
      </c>
      <c r="AL53" s="29">
        <v>7800</v>
      </c>
      <c r="AM53" s="29">
        <v>7687</v>
      </c>
      <c r="AN53" s="29">
        <v>7421</v>
      </c>
      <c r="AO53" s="29">
        <v>7500</v>
      </c>
      <c r="AP53" s="29">
        <v>7407</v>
      </c>
      <c r="AQ53" s="29">
        <v>7148</v>
      </c>
      <c r="AR53" s="29">
        <v>7004</v>
      </c>
      <c r="AS53" s="29">
        <v>7157</v>
      </c>
      <c r="AT53" s="29">
        <v>7397</v>
      </c>
      <c r="AU53" s="29">
        <v>7471</v>
      </c>
      <c r="AV53" s="29">
        <v>8069</v>
      </c>
      <c r="AW53" s="29">
        <v>8218</v>
      </c>
      <c r="AX53" s="29">
        <v>8315</v>
      </c>
      <c r="AY53" s="29">
        <v>7686</v>
      </c>
      <c r="AZ53" s="29">
        <v>7076</v>
      </c>
      <c r="BA53" s="29">
        <v>6980</v>
      </c>
      <c r="BB53" s="29">
        <v>6980</v>
      </c>
      <c r="BC53" s="29">
        <v>7259</v>
      </c>
      <c r="BD53" s="29">
        <v>7102</v>
      </c>
      <c r="BE53" s="29">
        <v>6784</v>
      </c>
      <c r="BF53" s="29">
        <v>6545</v>
      </c>
      <c r="BG53" s="29">
        <v>6254</v>
      </c>
      <c r="BH53" s="29">
        <v>6265</v>
      </c>
      <c r="BI53" s="29">
        <v>6395</v>
      </c>
      <c r="BJ53" s="29">
        <v>6031</v>
      </c>
      <c r="BK53" s="29">
        <v>6132</v>
      </c>
      <c r="BL53" s="30">
        <v>6155</v>
      </c>
      <c r="BM53" s="2">
        <v>6098</v>
      </c>
      <c r="BN53" s="2">
        <v>6270</v>
      </c>
      <c r="BO53" s="2">
        <v>5636</v>
      </c>
      <c r="BP53" s="2">
        <v>5668</v>
      </c>
      <c r="BQ53" s="2">
        <v>5733</v>
      </c>
      <c r="BR53" s="2">
        <v>5607</v>
      </c>
      <c r="BS53" s="2">
        <v>5667</v>
      </c>
      <c r="BT53" s="2">
        <v>5754</v>
      </c>
      <c r="BU53" s="2">
        <v>5700</v>
      </c>
      <c r="BV53" s="2">
        <v>5730</v>
      </c>
      <c r="BW53" s="2">
        <v>5664</v>
      </c>
      <c r="BX53" s="2">
        <v>5779</v>
      </c>
      <c r="BY53" s="2">
        <v>5818</v>
      </c>
      <c r="BZ53" s="2">
        <v>5796</v>
      </c>
      <c r="CA53" s="2">
        <v>5740</v>
      </c>
      <c r="CB53" s="2">
        <v>5774</v>
      </c>
      <c r="CC53" s="2">
        <v>5695</v>
      </c>
      <c r="CD53" s="2">
        <v>5782</v>
      </c>
      <c r="CE53" s="2">
        <v>5784</v>
      </c>
      <c r="CF53" s="2">
        <v>5922</v>
      </c>
      <c r="CG53" s="2">
        <v>5976</v>
      </c>
      <c r="CH53" s="2">
        <v>5954</v>
      </c>
      <c r="CI53" s="2">
        <v>5625</v>
      </c>
      <c r="CJ53" s="2">
        <v>5617</v>
      </c>
      <c r="CK53" s="2">
        <v>5680</v>
      </c>
      <c r="CL53" s="2">
        <v>5812</v>
      </c>
      <c r="CM53" s="2">
        <v>5735</v>
      </c>
      <c r="CN53" s="2">
        <v>5520</v>
      </c>
      <c r="CO53" s="2">
        <v>5445</v>
      </c>
      <c r="CP53" s="2">
        <v>5612</v>
      </c>
      <c r="CQ53" s="2">
        <v>5709</v>
      </c>
      <c r="CR53" s="2">
        <v>5654</v>
      </c>
      <c r="CS53" s="2">
        <v>5498</v>
      </c>
      <c r="CT53" s="2">
        <v>5443</v>
      </c>
      <c r="CU53" s="2">
        <v>5663</v>
      </c>
      <c r="CV53" s="2">
        <v>5806</v>
      </c>
      <c r="CW53" s="2">
        <v>5753</v>
      </c>
      <c r="CX53" s="2">
        <v>5751</v>
      </c>
      <c r="CY53" s="2">
        <v>5899</v>
      </c>
      <c r="CZ53" s="2">
        <v>5992</v>
      </c>
      <c r="DA53" s="2">
        <v>6112</v>
      </c>
      <c r="DB53" s="2">
        <v>5934</v>
      </c>
      <c r="DC53" s="2">
        <v>5863</v>
      </c>
      <c r="DD53" s="2">
        <v>6213</v>
      </c>
      <c r="DE53" s="2">
        <v>6400</v>
      </c>
      <c r="DF53" s="2">
        <v>6425</v>
      </c>
      <c r="DG53" s="2">
        <v>6920</v>
      </c>
      <c r="DH53" s="2">
        <v>6930</v>
      </c>
      <c r="DI53" s="2">
        <v>6959</v>
      </c>
      <c r="DJ53" s="2">
        <v>6762</v>
      </c>
      <c r="DK53" s="2">
        <v>6628</v>
      </c>
      <c r="DL53" s="2">
        <v>6586</v>
      </c>
      <c r="DM53" s="2">
        <v>6346</v>
      </c>
      <c r="DN53" s="2">
        <v>6398</v>
      </c>
      <c r="DO53" s="2">
        <v>6368</v>
      </c>
      <c r="DP53" s="2">
        <v>6411</v>
      </c>
      <c r="DQ53" s="2">
        <v>6403</v>
      </c>
      <c r="DR53" s="2">
        <v>6383</v>
      </c>
      <c r="DS53" s="2">
        <v>6365</v>
      </c>
      <c r="DT53" s="2">
        <v>6276</v>
      </c>
      <c r="DU53" s="2">
        <v>6348</v>
      </c>
      <c r="DV53" s="2">
        <v>6183</v>
      </c>
      <c r="DW53" s="2">
        <v>6130</v>
      </c>
      <c r="DX53" s="2">
        <v>6088</v>
      </c>
      <c r="DY53" s="2">
        <v>5888</v>
      </c>
      <c r="DZ53" s="2">
        <v>5807</v>
      </c>
      <c r="EA53" s="2">
        <v>5720</v>
      </c>
      <c r="EB53" s="2">
        <v>5706</v>
      </c>
      <c r="EC53" s="2">
        <v>5650</v>
      </c>
      <c r="ED53" s="2">
        <v>5557</v>
      </c>
      <c r="EE53" s="2">
        <v>5685</v>
      </c>
      <c r="EF53" s="2">
        <v>5663</v>
      </c>
      <c r="EG53" s="2">
        <v>5646</v>
      </c>
      <c r="EH53" s="2">
        <v>5509</v>
      </c>
      <c r="EI53" s="2">
        <v>5550</v>
      </c>
      <c r="EJ53" s="2">
        <v>5624</v>
      </c>
      <c r="EK53" s="2">
        <v>5606</v>
      </c>
      <c r="EL53" s="2">
        <v>5518</v>
      </c>
      <c r="EM53" s="2">
        <v>5475</v>
      </c>
      <c r="EN53" s="2">
        <v>5417</v>
      </c>
      <c r="EO53" s="2">
        <v>5409</v>
      </c>
      <c r="EP53" s="2">
        <v>5399</v>
      </c>
      <c r="EQ53" s="2">
        <v>5410</v>
      </c>
      <c r="ER53" s="2">
        <v>5364</v>
      </c>
      <c r="ES53" s="2">
        <v>5250</v>
      </c>
      <c r="ET53" s="2">
        <v>5215</v>
      </c>
      <c r="EU53" s="2">
        <v>5231</v>
      </c>
      <c r="EV53" s="2">
        <v>5299</v>
      </c>
      <c r="EW53" s="2">
        <v>5301</v>
      </c>
      <c r="EX53" s="2">
        <v>5329</v>
      </c>
      <c r="EY53" s="2">
        <v>5283</v>
      </c>
      <c r="EZ53" s="2">
        <v>5268</v>
      </c>
      <c r="FA53" s="2">
        <v>5245</v>
      </c>
      <c r="FB53" s="2">
        <v>5230</v>
      </c>
      <c r="FC53" s="2">
        <v>5216</v>
      </c>
      <c r="FD53" s="2">
        <v>5288</v>
      </c>
      <c r="FE53" s="2">
        <v>5284</v>
      </c>
      <c r="FF53" s="2">
        <v>5283</v>
      </c>
      <c r="FG53" s="2">
        <v>5268</v>
      </c>
      <c r="FH53" s="2">
        <v>5234</v>
      </c>
      <c r="FI53" s="2">
        <v>5253</v>
      </c>
      <c r="FJ53" s="2">
        <v>5261</v>
      </c>
      <c r="FK53" s="2">
        <v>5244</v>
      </c>
      <c r="FL53" s="2">
        <v>5298</v>
      </c>
      <c r="FM53" s="2">
        <v>5350</v>
      </c>
      <c r="FN53" s="2">
        <v>5361</v>
      </c>
      <c r="FO53" s="2">
        <v>5395</v>
      </c>
      <c r="FP53" s="2">
        <v>5405</v>
      </c>
      <c r="FQ53" s="2">
        <v>5337</v>
      </c>
      <c r="FR53" s="2">
        <v>5335</v>
      </c>
      <c r="FS53" s="2">
        <v>5308</v>
      </c>
      <c r="FT53" s="2">
        <v>5239</v>
      </c>
      <c r="FU53" s="2">
        <v>5228</v>
      </c>
      <c r="FV53" s="2">
        <v>5246</v>
      </c>
      <c r="FW53" s="2">
        <v>5308</v>
      </c>
      <c r="FX53" s="2">
        <v>5350</v>
      </c>
      <c r="FY53" s="2">
        <v>5372</v>
      </c>
      <c r="FZ53" s="2">
        <v>5359</v>
      </c>
      <c r="GA53" s="2">
        <v>5381</v>
      </c>
      <c r="GB53" s="2">
        <v>5332</v>
      </c>
      <c r="GC53" s="2">
        <v>5270</v>
      </c>
      <c r="GD53" s="2">
        <v>5129</v>
      </c>
      <c r="GE53" s="2">
        <v>5184</v>
      </c>
      <c r="GF53" s="2">
        <v>5130</v>
      </c>
      <c r="GG53" s="2">
        <v>4895</v>
      </c>
      <c r="GH53" s="2">
        <v>4834</v>
      </c>
      <c r="GI53" s="2">
        <v>4815</v>
      </c>
      <c r="GJ53" s="2">
        <v>4895</v>
      </c>
      <c r="GK53" s="2">
        <v>4958</v>
      </c>
      <c r="GL53" s="2">
        <v>4980</v>
      </c>
      <c r="GM53" s="2">
        <v>4915</v>
      </c>
      <c r="GN53" s="2">
        <v>4890</v>
      </c>
      <c r="GO53" s="2">
        <v>4890</v>
      </c>
      <c r="GP53" s="2">
        <v>4859</v>
      </c>
      <c r="GQ53" s="2">
        <v>4863</v>
      </c>
      <c r="GR53" s="2">
        <v>4798</v>
      </c>
      <c r="GS53" s="2">
        <v>4844</v>
      </c>
      <c r="GT53" s="2">
        <v>4805</v>
      </c>
      <c r="GU53" s="2">
        <v>4820</v>
      </c>
      <c r="GV53" s="2">
        <v>4932</v>
      </c>
      <c r="GW53" s="2">
        <v>4947</v>
      </c>
      <c r="GX53" s="2">
        <v>4945</v>
      </c>
      <c r="GY53" s="2">
        <v>4963</v>
      </c>
      <c r="GZ53" s="2">
        <v>5004</v>
      </c>
      <c r="HA53" s="2">
        <v>4843</v>
      </c>
      <c r="HB53" s="2">
        <v>4800</v>
      </c>
      <c r="HC53" s="2">
        <v>4802</v>
      </c>
      <c r="HD53" s="2">
        <v>4884</v>
      </c>
      <c r="HE53" s="2">
        <v>4856</v>
      </c>
      <c r="HF53" s="2">
        <v>4880</v>
      </c>
      <c r="HG53" s="2">
        <v>4883</v>
      </c>
      <c r="HH53" s="2">
        <v>4805</v>
      </c>
      <c r="HI53" s="2">
        <v>4822</v>
      </c>
      <c r="HJ53" s="2">
        <v>4889</v>
      </c>
      <c r="HK53" s="2">
        <v>4774</v>
      </c>
      <c r="HL53" s="2">
        <v>4750</v>
      </c>
      <c r="HM53" s="2">
        <v>4764</v>
      </c>
      <c r="HN53" s="2">
        <v>4765</v>
      </c>
      <c r="HO53" s="2">
        <v>4787</v>
      </c>
      <c r="HP53" s="2">
        <v>4839</v>
      </c>
      <c r="HQ53" s="2">
        <v>4865</v>
      </c>
      <c r="HR53" s="2">
        <v>4800</v>
      </c>
      <c r="HS53" s="2">
        <v>4759</v>
      </c>
      <c r="HT53" s="2">
        <v>4717</v>
      </c>
      <c r="HU53" s="2">
        <v>4717</v>
      </c>
      <c r="HV53" s="2">
        <v>4749</v>
      </c>
      <c r="HW53" s="2">
        <v>4683</v>
      </c>
      <c r="HX53" s="2">
        <v>4692</v>
      </c>
      <c r="HY53" s="2">
        <v>4645</v>
      </c>
      <c r="HZ53" s="2">
        <v>4629</v>
      </c>
      <c r="IA53" s="2">
        <v>4670</v>
      </c>
      <c r="IB53" s="2">
        <v>4705</v>
      </c>
      <c r="IC53" s="2">
        <v>4683</v>
      </c>
      <c r="ID53" s="2">
        <v>4685</v>
      </c>
      <c r="IE53" s="2">
        <v>4672</v>
      </c>
      <c r="IF53" s="2">
        <v>4660</v>
      </c>
      <c r="IG53" s="2">
        <v>4663</v>
      </c>
      <c r="IH53" s="2">
        <v>4581</v>
      </c>
      <c r="II53" s="2">
        <v>4650</v>
      </c>
      <c r="IJ53" s="2">
        <v>4689</v>
      </c>
      <c r="IK53" s="2">
        <v>4669</v>
      </c>
      <c r="IL53" s="2">
        <v>4636</v>
      </c>
      <c r="IM53" s="2">
        <v>4598</v>
      </c>
      <c r="IN53" s="2">
        <v>4605</v>
      </c>
      <c r="IO53" s="2">
        <v>4612</v>
      </c>
      <c r="IP53" s="2">
        <v>4544</v>
      </c>
      <c r="IQ53" s="2">
        <v>4592</v>
      </c>
      <c r="IR53" s="2">
        <v>4563</v>
      </c>
      <c r="IS53" s="2">
        <v>4520</v>
      </c>
      <c r="IT53" s="2">
        <v>4506</v>
      </c>
    </row>
    <row r="54" spans="1:254" ht="15.9" customHeight="1">
      <c r="A54" s="65" t="s">
        <v>103</v>
      </c>
      <c r="B54" s="25" t="s">
        <v>104</v>
      </c>
      <c r="C54" s="39">
        <v>7138</v>
      </c>
      <c r="D54" s="38">
        <v>100</v>
      </c>
      <c r="E54" s="29">
        <v>7038</v>
      </c>
      <c r="F54" s="29">
        <v>6963</v>
      </c>
      <c r="G54" s="29">
        <v>6895</v>
      </c>
      <c r="H54" s="29">
        <v>7052</v>
      </c>
      <c r="I54" s="29">
        <v>7218</v>
      </c>
      <c r="J54" s="29">
        <v>7350</v>
      </c>
      <c r="K54" s="29">
        <v>7413</v>
      </c>
      <c r="L54" s="29">
        <v>7291</v>
      </c>
      <c r="M54" s="29">
        <v>7268</v>
      </c>
      <c r="N54" s="29">
        <v>7085</v>
      </c>
      <c r="O54" s="29">
        <v>6987</v>
      </c>
      <c r="P54" s="29">
        <v>6910</v>
      </c>
      <c r="Q54" s="29">
        <v>6958</v>
      </c>
      <c r="R54" s="29">
        <v>6724</v>
      </c>
      <c r="S54" s="29">
        <v>6678</v>
      </c>
      <c r="T54" s="29">
        <v>6698</v>
      </c>
      <c r="U54" s="29">
        <v>6622</v>
      </c>
      <c r="V54" s="29">
        <v>6541</v>
      </c>
      <c r="W54" s="29">
        <v>6667</v>
      </c>
      <c r="X54" s="29">
        <v>6689</v>
      </c>
      <c r="Y54" s="29">
        <v>6762</v>
      </c>
      <c r="Z54" s="29">
        <v>6820</v>
      </c>
      <c r="AA54" s="29">
        <v>6770</v>
      </c>
      <c r="AB54" s="29">
        <v>6697</v>
      </c>
      <c r="AC54" s="29">
        <v>6497</v>
      </c>
      <c r="AD54" s="29">
        <v>6389</v>
      </c>
      <c r="AE54" s="29">
        <v>6268</v>
      </c>
      <c r="AF54" s="29">
        <v>6261</v>
      </c>
      <c r="AG54" s="29">
        <v>6192</v>
      </c>
      <c r="AH54" s="29">
        <v>6181</v>
      </c>
      <c r="AI54" s="29">
        <v>6386</v>
      </c>
      <c r="AJ54" s="29">
        <v>6539</v>
      </c>
      <c r="AK54" s="29">
        <v>6465</v>
      </c>
      <c r="AL54" s="29">
        <v>6410</v>
      </c>
      <c r="AM54" s="29">
        <v>6442</v>
      </c>
      <c r="AN54" s="29">
        <v>6406</v>
      </c>
      <c r="AO54" s="29">
        <v>6274</v>
      </c>
      <c r="AP54" s="29">
        <v>6361</v>
      </c>
      <c r="AQ54" s="29">
        <v>6191</v>
      </c>
      <c r="AR54" s="29">
        <v>6249</v>
      </c>
      <c r="AS54" s="29">
        <v>6332</v>
      </c>
      <c r="AT54" s="29">
        <v>6289</v>
      </c>
      <c r="AU54" s="29">
        <v>6031</v>
      </c>
      <c r="AV54" s="29">
        <v>5956</v>
      </c>
      <c r="AW54" s="29">
        <v>5849</v>
      </c>
      <c r="AX54" s="29">
        <v>5957</v>
      </c>
      <c r="AY54" s="29">
        <v>5986</v>
      </c>
      <c r="AZ54" s="29">
        <v>5951</v>
      </c>
      <c r="BA54" s="29">
        <v>5958</v>
      </c>
      <c r="BB54" s="29">
        <v>5943</v>
      </c>
      <c r="BC54" s="29">
        <v>5935</v>
      </c>
      <c r="BD54" s="29">
        <v>5753</v>
      </c>
      <c r="BE54" s="29">
        <v>5625</v>
      </c>
      <c r="BF54" s="29">
        <v>5764</v>
      </c>
      <c r="BG54" s="29">
        <v>5896</v>
      </c>
      <c r="BH54" s="29">
        <v>6435</v>
      </c>
      <c r="BI54" s="29">
        <v>6435</v>
      </c>
      <c r="BJ54" s="29">
        <v>6161</v>
      </c>
      <c r="BK54" s="29">
        <v>6125</v>
      </c>
      <c r="BL54" s="30">
        <v>6050</v>
      </c>
      <c r="BM54" s="2">
        <v>6129</v>
      </c>
      <c r="BN54" s="2">
        <v>5946</v>
      </c>
      <c r="BO54" s="2">
        <v>5834</v>
      </c>
      <c r="BP54" s="2">
        <v>5900</v>
      </c>
      <c r="BQ54" s="2">
        <v>5926</v>
      </c>
      <c r="BR54" s="2">
        <v>5744</v>
      </c>
      <c r="BS54" s="2">
        <v>5798</v>
      </c>
      <c r="BT54" s="2">
        <v>5815</v>
      </c>
      <c r="BU54" s="2">
        <v>5766</v>
      </c>
      <c r="BV54" s="2">
        <v>5892</v>
      </c>
      <c r="BW54" s="2">
        <v>5858</v>
      </c>
      <c r="BX54" s="2">
        <v>5948</v>
      </c>
      <c r="BY54" s="2">
        <v>5955</v>
      </c>
      <c r="BZ54" s="2">
        <v>5947</v>
      </c>
      <c r="CA54" s="2">
        <v>5988</v>
      </c>
      <c r="CB54" s="2">
        <v>5995</v>
      </c>
      <c r="CC54" s="2">
        <v>5990</v>
      </c>
      <c r="CD54" s="2">
        <v>6022</v>
      </c>
      <c r="CE54" s="2">
        <v>5982</v>
      </c>
      <c r="CF54" s="2">
        <v>6050</v>
      </c>
      <c r="CG54" s="2">
        <v>6103</v>
      </c>
      <c r="CH54" s="2">
        <v>6296</v>
      </c>
      <c r="CI54" s="2">
        <v>6126</v>
      </c>
      <c r="CJ54" s="2">
        <v>6088</v>
      </c>
      <c r="CK54" s="2">
        <v>6102</v>
      </c>
      <c r="CL54" s="2">
        <v>6259</v>
      </c>
      <c r="CM54" s="2">
        <v>6262</v>
      </c>
      <c r="CN54" s="2">
        <v>6190</v>
      </c>
      <c r="CO54" s="2">
        <v>6002</v>
      </c>
      <c r="CP54" s="2">
        <v>6184</v>
      </c>
      <c r="CQ54" s="2">
        <v>6165</v>
      </c>
      <c r="CR54" s="2">
        <v>6153</v>
      </c>
      <c r="CS54" s="2">
        <v>5908</v>
      </c>
      <c r="CT54" s="2">
        <v>5733</v>
      </c>
      <c r="CU54" s="2">
        <v>5901</v>
      </c>
      <c r="CV54" s="2">
        <v>6029</v>
      </c>
      <c r="CW54" s="2">
        <v>5922</v>
      </c>
      <c r="CX54" s="2">
        <v>5885</v>
      </c>
      <c r="CY54" s="2">
        <v>5832</v>
      </c>
      <c r="CZ54" s="2">
        <v>5854</v>
      </c>
      <c r="DA54" s="2">
        <v>6058</v>
      </c>
      <c r="DB54" s="2">
        <v>5950</v>
      </c>
      <c r="DC54" s="2">
        <v>5801</v>
      </c>
      <c r="DD54" s="2">
        <v>6013</v>
      </c>
      <c r="DE54" s="2">
        <v>6073</v>
      </c>
      <c r="DF54" s="2">
        <v>5812</v>
      </c>
      <c r="DG54" s="2">
        <v>6093</v>
      </c>
      <c r="DH54" s="2">
        <v>6150</v>
      </c>
      <c r="DI54" s="2">
        <v>6302</v>
      </c>
      <c r="DJ54" s="2">
        <v>6210</v>
      </c>
      <c r="DK54" s="2">
        <v>5997</v>
      </c>
      <c r="DL54" s="2">
        <v>5941</v>
      </c>
      <c r="DM54" s="2">
        <v>5951</v>
      </c>
      <c r="DN54" s="2">
        <v>5980</v>
      </c>
      <c r="DO54" s="2">
        <v>6075</v>
      </c>
      <c r="DP54" s="2">
        <v>5956</v>
      </c>
      <c r="DQ54" s="2">
        <v>5986</v>
      </c>
      <c r="DR54" s="2">
        <v>6109</v>
      </c>
      <c r="DS54" s="2">
        <v>6057</v>
      </c>
      <c r="DT54" s="2">
        <v>6009</v>
      </c>
      <c r="DU54" s="2">
        <v>6002</v>
      </c>
      <c r="DV54" s="2">
        <v>5808</v>
      </c>
      <c r="DW54" s="2">
        <v>5728</v>
      </c>
      <c r="DX54" s="2">
        <v>5619</v>
      </c>
      <c r="DY54" s="2">
        <v>5549</v>
      </c>
      <c r="DZ54" s="2">
        <v>5484</v>
      </c>
      <c r="EA54" s="2">
        <v>5345</v>
      </c>
      <c r="EB54" s="2">
        <v>5298</v>
      </c>
      <c r="EC54" s="2">
        <v>5241</v>
      </c>
      <c r="ED54" s="2">
        <v>5380</v>
      </c>
      <c r="EE54" s="2">
        <v>5479</v>
      </c>
      <c r="EF54" s="2">
        <v>5550</v>
      </c>
      <c r="EG54" s="2">
        <v>5599</v>
      </c>
      <c r="EH54" s="2">
        <v>5634</v>
      </c>
      <c r="EI54" s="2">
        <v>5730</v>
      </c>
      <c r="EJ54" s="2">
        <v>5720</v>
      </c>
      <c r="EK54" s="2">
        <v>5743</v>
      </c>
      <c r="EL54" s="2">
        <v>5807</v>
      </c>
      <c r="EM54" s="2">
        <v>5748</v>
      </c>
      <c r="EN54" s="2">
        <v>5818</v>
      </c>
      <c r="EO54" s="2">
        <v>5652</v>
      </c>
      <c r="EP54" s="2">
        <v>5637</v>
      </c>
      <c r="EQ54" s="2">
        <v>5576</v>
      </c>
      <c r="ER54" s="2">
        <v>5619</v>
      </c>
      <c r="ES54" s="2">
        <v>5467</v>
      </c>
      <c r="ET54" s="2">
        <v>5358</v>
      </c>
      <c r="EU54" s="2">
        <v>5336</v>
      </c>
      <c r="EV54" s="2">
        <v>5345</v>
      </c>
      <c r="EW54" s="2">
        <v>5370</v>
      </c>
      <c r="EX54" s="2">
        <v>5388</v>
      </c>
      <c r="EY54" s="2">
        <v>5367</v>
      </c>
      <c r="EZ54" s="2">
        <v>5370</v>
      </c>
      <c r="FA54" s="2">
        <v>5330</v>
      </c>
      <c r="FB54" s="2">
        <v>5345</v>
      </c>
      <c r="FC54" s="2">
        <v>5287</v>
      </c>
      <c r="FD54" s="2">
        <v>5313</v>
      </c>
      <c r="FE54" s="2">
        <v>5302</v>
      </c>
      <c r="FF54" s="2">
        <v>5233</v>
      </c>
      <c r="FG54" s="2">
        <v>5210</v>
      </c>
      <c r="FH54" s="2">
        <v>5083</v>
      </c>
      <c r="FI54" s="2">
        <v>5082</v>
      </c>
      <c r="FJ54" s="2">
        <v>5041</v>
      </c>
      <c r="FK54" s="2">
        <v>5097</v>
      </c>
      <c r="FL54" s="2">
        <v>5158</v>
      </c>
      <c r="FM54" s="2">
        <v>5104</v>
      </c>
      <c r="FN54" s="2">
        <v>5120</v>
      </c>
      <c r="FO54" s="2">
        <v>5009</v>
      </c>
      <c r="FP54" s="2">
        <v>4977</v>
      </c>
      <c r="FQ54" s="2">
        <v>4984</v>
      </c>
      <c r="FR54" s="2">
        <v>4981</v>
      </c>
      <c r="FS54" s="2">
        <v>4981</v>
      </c>
      <c r="FT54" s="2">
        <v>5115</v>
      </c>
      <c r="FU54" s="2">
        <v>4998</v>
      </c>
      <c r="FV54" s="2">
        <v>4574</v>
      </c>
      <c r="FW54" s="2">
        <v>4635</v>
      </c>
      <c r="FX54" s="2">
        <v>4709</v>
      </c>
      <c r="FY54" s="2">
        <v>4699</v>
      </c>
      <c r="FZ54" s="2">
        <v>4715</v>
      </c>
      <c r="GA54" s="2">
        <v>4683</v>
      </c>
      <c r="GB54" s="2">
        <v>4646</v>
      </c>
      <c r="GC54" s="2">
        <v>4706</v>
      </c>
      <c r="GD54" s="2">
        <v>4656</v>
      </c>
      <c r="GE54" s="2">
        <v>4638</v>
      </c>
      <c r="GF54" s="2">
        <v>4713</v>
      </c>
      <c r="GG54" s="2">
        <v>4727</v>
      </c>
      <c r="GH54" s="2">
        <v>4727</v>
      </c>
      <c r="GI54" s="2">
        <v>4676</v>
      </c>
      <c r="GJ54" s="2">
        <v>4634</v>
      </c>
      <c r="GK54" s="2">
        <v>4678</v>
      </c>
      <c r="GL54" s="2">
        <v>4697</v>
      </c>
      <c r="GM54" s="2">
        <v>4680</v>
      </c>
      <c r="GN54" s="2">
        <v>4695</v>
      </c>
      <c r="GO54" s="2">
        <v>4682</v>
      </c>
      <c r="GP54" s="2">
        <v>4683</v>
      </c>
      <c r="GQ54" s="2">
        <v>4663</v>
      </c>
      <c r="GR54" s="2">
        <v>4730</v>
      </c>
      <c r="GS54" s="2">
        <v>4891</v>
      </c>
      <c r="GT54" s="2">
        <v>4874</v>
      </c>
      <c r="GU54" s="2">
        <v>4826</v>
      </c>
      <c r="GV54" s="2">
        <v>4876</v>
      </c>
      <c r="GW54" s="2">
        <v>4879</v>
      </c>
      <c r="GX54" s="2">
        <v>4835</v>
      </c>
      <c r="GY54" s="2">
        <v>4711</v>
      </c>
      <c r="GZ54" s="2">
        <v>4670</v>
      </c>
      <c r="HA54" s="2">
        <v>4506</v>
      </c>
      <c r="HB54" s="2">
        <v>4495</v>
      </c>
      <c r="HC54" s="2">
        <v>4545</v>
      </c>
      <c r="HD54" s="2">
        <v>4618</v>
      </c>
      <c r="HE54" s="2">
        <v>4554</v>
      </c>
      <c r="HF54" s="2">
        <v>4658</v>
      </c>
      <c r="HG54" s="2">
        <v>4721</v>
      </c>
      <c r="HH54" s="2">
        <v>4762</v>
      </c>
      <c r="HI54" s="2">
        <v>4751</v>
      </c>
      <c r="HJ54" s="2">
        <v>4789</v>
      </c>
      <c r="HK54" s="2">
        <v>4806</v>
      </c>
      <c r="HL54" s="2">
        <v>4824</v>
      </c>
      <c r="HM54" s="2">
        <v>4839</v>
      </c>
      <c r="HN54" s="2">
        <v>4826</v>
      </c>
      <c r="HO54" s="2">
        <v>4749</v>
      </c>
      <c r="HP54" s="2">
        <v>4812</v>
      </c>
      <c r="HQ54" s="2">
        <v>4870</v>
      </c>
      <c r="HR54" s="2">
        <v>4848</v>
      </c>
      <c r="HS54" s="2">
        <v>4879</v>
      </c>
      <c r="HT54" s="2">
        <v>4839</v>
      </c>
      <c r="HU54" s="2">
        <v>4810</v>
      </c>
      <c r="HV54" s="2">
        <v>4808</v>
      </c>
      <c r="HW54" s="2">
        <v>4842</v>
      </c>
      <c r="HX54" s="2">
        <v>4839</v>
      </c>
      <c r="HY54" s="2">
        <v>4979</v>
      </c>
      <c r="HZ54" s="2">
        <v>4710</v>
      </c>
      <c r="IA54" s="2">
        <v>4798</v>
      </c>
      <c r="IB54" s="2">
        <v>4775</v>
      </c>
      <c r="IC54" s="2">
        <v>4754</v>
      </c>
      <c r="ID54" s="2">
        <v>4784</v>
      </c>
      <c r="IE54" s="2">
        <v>4789</v>
      </c>
      <c r="IF54" s="2">
        <v>4829</v>
      </c>
      <c r="IG54" s="2">
        <v>4877</v>
      </c>
      <c r="IH54" s="2">
        <v>4795</v>
      </c>
      <c r="II54" s="2">
        <v>4825</v>
      </c>
      <c r="IJ54" s="2">
        <v>4825</v>
      </c>
      <c r="IK54" s="2">
        <v>4799</v>
      </c>
      <c r="IL54" s="2">
        <v>4742</v>
      </c>
      <c r="IM54" s="2">
        <v>4639</v>
      </c>
      <c r="IN54" s="2">
        <v>4545</v>
      </c>
      <c r="IO54" s="2">
        <v>4495</v>
      </c>
      <c r="IP54" s="2">
        <v>4430</v>
      </c>
      <c r="IQ54" s="2">
        <v>4569</v>
      </c>
      <c r="IR54" s="2">
        <v>4472</v>
      </c>
      <c r="IS54" s="2">
        <v>4429</v>
      </c>
      <c r="IT54" s="2">
        <v>4413</v>
      </c>
    </row>
    <row r="55" spans="1:254" ht="15.9" customHeight="1">
      <c r="A55" s="65" t="s">
        <v>105</v>
      </c>
      <c r="B55" s="25" t="s">
        <v>106</v>
      </c>
      <c r="C55" s="39">
        <v>4344</v>
      </c>
      <c r="D55" s="38">
        <v>42</v>
      </c>
      <c r="E55" s="29">
        <v>4302</v>
      </c>
      <c r="F55" s="29">
        <v>4305</v>
      </c>
      <c r="G55" s="29">
        <v>4018</v>
      </c>
      <c r="H55" s="29">
        <v>4089</v>
      </c>
      <c r="I55" s="29">
        <v>4118</v>
      </c>
      <c r="J55" s="29">
        <v>4173</v>
      </c>
      <c r="K55" s="29">
        <v>4186</v>
      </c>
      <c r="L55" s="29">
        <v>4183</v>
      </c>
      <c r="M55" s="29">
        <v>4146</v>
      </c>
      <c r="N55" s="29">
        <v>4140</v>
      </c>
      <c r="O55" s="29">
        <v>4112</v>
      </c>
      <c r="P55" s="29">
        <v>4135</v>
      </c>
      <c r="Q55" s="29">
        <v>4131</v>
      </c>
      <c r="R55" s="29">
        <v>4108</v>
      </c>
      <c r="S55" s="29">
        <v>4082</v>
      </c>
      <c r="T55" s="29">
        <v>4070</v>
      </c>
      <c r="U55" s="29">
        <v>4031</v>
      </c>
      <c r="V55" s="29">
        <v>4099</v>
      </c>
      <c r="W55" s="29">
        <v>4069</v>
      </c>
      <c r="X55" s="29">
        <v>4118</v>
      </c>
      <c r="Y55" s="29">
        <v>4143</v>
      </c>
      <c r="Z55" s="29">
        <v>4175</v>
      </c>
      <c r="AA55" s="29">
        <v>4166</v>
      </c>
      <c r="AB55" s="29">
        <v>4160</v>
      </c>
      <c r="AC55" s="29">
        <v>4150</v>
      </c>
      <c r="AD55" s="29">
        <v>4093</v>
      </c>
      <c r="AE55" s="29">
        <v>4157</v>
      </c>
      <c r="AF55" s="29">
        <v>4160</v>
      </c>
      <c r="AG55" s="29">
        <v>4167</v>
      </c>
      <c r="AH55" s="29">
        <v>4151</v>
      </c>
      <c r="AI55" s="29">
        <v>4104</v>
      </c>
      <c r="AJ55" s="29">
        <v>4163</v>
      </c>
      <c r="AK55" s="29">
        <v>4175</v>
      </c>
      <c r="AL55" s="29">
        <v>4160</v>
      </c>
      <c r="AM55" s="29">
        <v>4135</v>
      </c>
      <c r="AN55" s="29">
        <v>4088</v>
      </c>
      <c r="AO55" s="29">
        <v>4035</v>
      </c>
      <c r="AP55" s="29">
        <v>4047</v>
      </c>
      <c r="AQ55" s="29">
        <v>3938</v>
      </c>
      <c r="AR55" s="29">
        <v>3859</v>
      </c>
      <c r="AS55" s="29">
        <v>3891</v>
      </c>
      <c r="AT55" s="29">
        <v>3891</v>
      </c>
      <c r="AU55" s="29">
        <v>3912</v>
      </c>
      <c r="AV55" s="29">
        <v>3827</v>
      </c>
      <c r="AW55" s="29">
        <v>3875</v>
      </c>
      <c r="AX55" s="29">
        <v>3912</v>
      </c>
      <c r="AY55" s="29">
        <v>3920</v>
      </c>
      <c r="AZ55" s="29">
        <v>3974</v>
      </c>
      <c r="BA55" s="29">
        <v>4010</v>
      </c>
      <c r="BB55" s="29">
        <v>3948</v>
      </c>
      <c r="BC55" s="29">
        <v>3973</v>
      </c>
      <c r="BD55" s="29">
        <v>4014</v>
      </c>
      <c r="BE55" s="29">
        <v>4043</v>
      </c>
      <c r="BF55" s="29">
        <v>4369</v>
      </c>
      <c r="BG55" s="29">
        <v>4404</v>
      </c>
      <c r="BH55" s="29">
        <v>4097</v>
      </c>
      <c r="BI55" s="29">
        <v>4022</v>
      </c>
      <c r="BJ55" s="29">
        <v>3930</v>
      </c>
      <c r="BK55" s="29">
        <v>3730</v>
      </c>
      <c r="BL55" s="30">
        <v>3472</v>
      </c>
      <c r="BM55" s="2">
        <v>3508</v>
      </c>
      <c r="BN55" s="2">
        <v>3428</v>
      </c>
      <c r="BO55" s="2">
        <v>3532</v>
      </c>
      <c r="BP55" s="2">
        <v>3651</v>
      </c>
      <c r="BQ55" s="2">
        <v>3607</v>
      </c>
      <c r="BR55" s="2">
        <v>3520</v>
      </c>
      <c r="BS55" s="2">
        <v>3258</v>
      </c>
      <c r="BT55" s="2">
        <v>3210</v>
      </c>
      <c r="BU55" s="2">
        <v>3220</v>
      </c>
      <c r="BV55" s="2">
        <v>3242</v>
      </c>
      <c r="BW55" s="2">
        <v>3264</v>
      </c>
      <c r="BX55" s="2">
        <v>3382</v>
      </c>
      <c r="BY55" s="2">
        <v>3420</v>
      </c>
      <c r="BZ55" s="2">
        <v>3406</v>
      </c>
      <c r="CA55" s="2">
        <v>3385</v>
      </c>
      <c r="CB55" s="2">
        <v>3450</v>
      </c>
      <c r="CC55" s="2">
        <v>3429</v>
      </c>
      <c r="CD55" s="2">
        <v>3438</v>
      </c>
      <c r="CE55" s="2">
        <v>3469</v>
      </c>
      <c r="CF55" s="2">
        <v>3519</v>
      </c>
      <c r="CG55" s="2">
        <v>3590</v>
      </c>
      <c r="CH55" s="2">
        <v>3579</v>
      </c>
      <c r="CI55" s="2">
        <v>3481</v>
      </c>
      <c r="CJ55" s="2">
        <v>3482</v>
      </c>
      <c r="CK55" s="2">
        <v>3529</v>
      </c>
      <c r="CL55" s="2">
        <v>3677</v>
      </c>
      <c r="CM55" s="2">
        <v>3633</v>
      </c>
      <c r="CN55" s="2">
        <v>3573</v>
      </c>
      <c r="CO55" s="2">
        <v>3535</v>
      </c>
      <c r="CP55" s="2">
        <v>3703</v>
      </c>
      <c r="CQ55" s="2">
        <v>3734</v>
      </c>
      <c r="CR55" s="2">
        <v>3754</v>
      </c>
      <c r="CS55" s="2">
        <v>3665</v>
      </c>
      <c r="CT55" s="2">
        <v>3636</v>
      </c>
      <c r="CU55" s="2">
        <v>3830</v>
      </c>
      <c r="CV55" s="2">
        <v>3930</v>
      </c>
      <c r="CW55" s="2">
        <v>3929</v>
      </c>
      <c r="CX55" s="2">
        <v>3862</v>
      </c>
      <c r="CY55" s="2">
        <v>3846</v>
      </c>
      <c r="CZ55" s="2">
        <v>3855</v>
      </c>
      <c r="DA55" s="2">
        <v>3934</v>
      </c>
      <c r="DB55" s="2">
        <v>3834</v>
      </c>
      <c r="DC55" s="2">
        <v>3719</v>
      </c>
      <c r="DD55" s="2">
        <v>3837</v>
      </c>
      <c r="DE55" s="2">
        <v>3920</v>
      </c>
      <c r="DF55" s="2">
        <v>3893</v>
      </c>
      <c r="DG55" s="2">
        <v>4066</v>
      </c>
      <c r="DH55" s="2">
        <v>4065</v>
      </c>
      <c r="DI55" s="2">
        <v>4095</v>
      </c>
      <c r="DJ55" s="2">
        <v>4084</v>
      </c>
      <c r="DK55" s="2">
        <v>4056</v>
      </c>
      <c r="DL55" s="2">
        <v>4054</v>
      </c>
      <c r="DM55" s="2">
        <v>4000</v>
      </c>
      <c r="DN55" s="2">
        <v>4071</v>
      </c>
      <c r="DO55" s="2">
        <v>4032</v>
      </c>
      <c r="DP55" s="2">
        <v>3904</v>
      </c>
      <c r="DQ55" s="2">
        <v>3920</v>
      </c>
      <c r="DR55" s="2">
        <v>4019</v>
      </c>
      <c r="DS55" s="2">
        <v>4043</v>
      </c>
      <c r="DT55" s="2">
        <v>4173</v>
      </c>
      <c r="DU55" s="2">
        <v>4138</v>
      </c>
      <c r="DV55" s="2">
        <v>4056</v>
      </c>
      <c r="DW55" s="2">
        <v>4094</v>
      </c>
      <c r="DX55" s="2">
        <v>4023</v>
      </c>
      <c r="DY55" s="2">
        <v>3969</v>
      </c>
      <c r="DZ55" s="2">
        <v>3950</v>
      </c>
      <c r="EA55" s="2">
        <v>3876</v>
      </c>
      <c r="EB55" s="2">
        <v>3853</v>
      </c>
      <c r="EC55" s="2">
        <v>3885</v>
      </c>
      <c r="ED55" s="2">
        <v>3919</v>
      </c>
      <c r="EE55" s="2">
        <v>3986</v>
      </c>
      <c r="EF55" s="2">
        <v>3985</v>
      </c>
      <c r="EG55" s="2">
        <v>3975</v>
      </c>
      <c r="EH55" s="2">
        <v>3946</v>
      </c>
      <c r="EI55" s="2">
        <v>4005</v>
      </c>
      <c r="EJ55" s="2">
        <v>4011</v>
      </c>
      <c r="EK55" s="2">
        <v>3989</v>
      </c>
      <c r="EL55" s="2">
        <v>3989</v>
      </c>
      <c r="EM55" s="2">
        <v>3935</v>
      </c>
      <c r="EN55" s="2">
        <v>3924</v>
      </c>
      <c r="EO55" s="2">
        <v>3867</v>
      </c>
      <c r="EP55" s="2">
        <v>3861</v>
      </c>
      <c r="EQ55" s="2">
        <v>3876</v>
      </c>
      <c r="ER55" s="2">
        <v>3885</v>
      </c>
      <c r="ES55" s="2">
        <v>3882</v>
      </c>
      <c r="ET55" s="2">
        <v>3870</v>
      </c>
      <c r="EU55" s="2">
        <v>3830</v>
      </c>
      <c r="EV55" s="2">
        <v>3831</v>
      </c>
      <c r="EW55" s="2">
        <v>3838</v>
      </c>
      <c r="EX55" s="2">
        <v>3827</v>
      </c>
      <c r="EY55" s="2">
        <v>3814</v>
      </c>
      <c r="EZ55" s="2">
        <v>3889</v>
      </c>
      <c r="FA55" s="2">
        <v>3879</v>
      </c>
      <c r="FB55" s="2">
        <v>3845</v>
      </c>
      <c r="FC55" s="2">
        <v>3877</v>
      </c>
      <c r="FD55" s="2">
        <v>3950</v>
      </c>
      <c r="FE55" s="2">
        <v>3947</v>
      </c>
      <c r="FF55" s="2">
        <v>3868</v>
      </c>
      <c r="FG55" s="2">
        <v>3837</v>
      </c>
      <c r="FH55" s="2">
        <v>3811</v>
      </c>
      <c r="FI55" s="2">
        <v>3841</v>
      </c>
      <c r="FJ55" s="2">
        <v>3840</v>
      </c>
      <c r="FK55" s="2">
        <v>3874</v>
      </c>
      <c r="FL55" s="2">
        <v>3860</v>
      </c>
      <c r="FM55" s="2">
        <v>3819</v>
      </c>
      <c r="FN55" s="2">
        <v>3819</v>
      </c>
      <c r="FO55" s="2">
        <v>3828</v>
      </c>
      <c r="FP55" s="2">
        <v>3732</v>
      </c>
      <c r="FQ55" s="2">
        <v>3724</v>
      </c>
      <c r="FR55" s="2">
        <v>3669</v>
      </c>
      <c r="FS55" s="2">
        <v>3590</v>
      </c>
      <c r="FT55" s="2">
        <v>3513</v>
      </c>
      <c r="FU55" s="2">
        <v>3501</v>
      </c>
      <c r="FV55" s="2">
        <v>3504</v>
      </c>
      <c r="FW55" s="2">
        <v>3607</v>
      </c>
      <c r="FX55" s="2">
        <v>3709</v>
      </c>
      <c r="FY55" s="2">
        <v>3712</v>
      </c>
      <c r="FZ55" s="2">
        <v>3784</v>
      </c>
      <c r="GA55" s="2">
        <v>3762</v>
      </c>
      <c r="GB55" s="2">
        <v>3805</v>
      </c>
      <c r="GC55" s="2">
        <v>3835</v>
      </c>
      <c r="GD55" s="2">
        <v>3475</v>
      </c>
      <c r="GE55" s="2">
        <v>3468</v>
      </c>
      <c r="GF55" s="2">
        <v>3442</v>
      </c>
      <c r="GG55" s="2">
        <v>3442</v>
      </c>
      <c r="GH55" s="2">
        <v>3471</v>
      </c>
      <c r="GI55" s="2">
        <v>3482</v>
      </c>
      <c r="GJ55" s="2">
        <v>3493</v>
      </c>
      <c r="GK55" s="2">
        <v>3503</v>
      </c>
      <c r="GL55" s="2">
        <v>3505</v>
      </c>
      <c r="GM55" s="2">
        <v>3459</v>
      </c>
      <c r="GN55" s="2">
        <v>3466</v>
      </c>
      <c r="GO55" s="2">
        <v>3450</v>
      </c>
      <c r="GP55" s="2">
        <v>3412</v>
      </c>
      <c r="GQ55" s="2">
        <v>3376</v>
      </c>
      <c r="GR55" s="2">
        <v>3374</v>
      </c>
      <c r="GS55" s="2">
        <v>3374</v>
      </c>
      <c r="GT55" s="2">
        <v>3374</v>
      </c>
      <c r="GU55" s="2">
        <v>3306</v>
      </c>
      <c r="GV55" s="2">
        <v>3305</v>
      </c>
      <c r="GW55" s="2">
        <v>3317</v>
      </c>
      <c r="GX55" s="2">
        <v>3358</v>
      </c>
      <c r="GY55" s="2">
        <v>3335</v>
      </c>
      <c r="GZ55" s="2">
        <v>3355</v>
      </c>
      <c r="HA55" s="2">
        <v>3292</v>
      </c>
      <c r="HB55" s="2">
        <v>3296</v>
      </c>
      <c r="HC55" s="2">
        <v>3355</v>
      </c>
      <c r="HD55" s="2">
        <v>3443</v>
      </c>
      <c r="HE55" s="2">
        <v>3414</v>
      </c>
      <c r="HF55" s="2">
        <v>3487</v>
      </c>
      <c r="HG55" s="2">
        <v>3423</v>
      </c>
      <c r="HH55" s="2">
        <v>3436</v>
      </c>
      <c r="HI55" s="2">
        <v>3451</v>
      </c>
      <c r="HJ55" s="2">
        <v>3512</v>
      </c>
      <c r="HK55" s="2">
        <v>3573</v>
      </c>
      <c r="HL55" s="2">
        <v>3571</v>
      </c>
      <c r="HM55" s="2">
        <v>3616</v>
      </c>
      <c r="HN55" s="2">
        <v>3640</v>
      </c>
      <c r="HO55" s="2">
        <v>3589</v>
      </c>
      <c r="HP55" s="2">
        <v>3586</v>
      </c>
      <c r="HQ55" s="2">
        <v>3588</v>
      </c>
      <c r="HR55" s="2">
        <v>3604</v>
      </c>
      <c r="HS55" s="2">
        <v>3615</v>
      </c>
      <c r="HT55" s="2">
        <v>3657</v>
      </c>
      <c r="HU55" s="2">
        <v>3635</v>
      </c>
      <c r="HV55" s="2">
        <v>3663</v>
      </c>
      <c r="HW55" s="2">
        <v>3655</v>
      </c>
      <c r="HX55" s="2">
        <v>3605</v>
      </c>
      <c r="HY55" s="2">
        <v>3603</v>
      </c>
      <c r="HZ55" s="2">
        <v>3610</v>
      </c>
      <c r="IA55" s="2">
        <v>3594</v>
      </c>
      <c r="IB55" s="2">
        <v>3594</v>
      </c>
      <c r="IC55" s="2">
        <v>3580</v>
      </c>
      <c r="ID55" s="2">
        <v>3563</v>
      </c>
      <c r="IE55" s="2">
        <v>3543</v>
      </c>
      <c r="IF55" s="2">
        <v>3513</v>
      </c>
      <c r="IG55" s="2">
        <v>3508</v>
      </c>
      <c r="IH55" s="2">
        <v>3436</v>
      </c>
      <c r="II55" s="2">
        <v>3465</v>
      </c>
      <c r="IJ55" s="2">
        <v>3503</v>
      </c>
      <c r="IK55" s="2">
        <v>3480</v>
      </c>
      <c r="IL55" s="2">
        <v>3409</v>
      </c>
      <c r="IM55" s="2">
        <v>3369</v>
      </c>
      <c r="IN55" s="2">
        <v>3310</v>
      </c>
      <c r="IO55" s="2">
        <v>3206</v>
      </c>
      <c r="IP55" s="2">
        <v>3188</v>
      </c>
      <c r="IQ55" s="2">
        <v>3213</v>
      </c>
      <c r="IR55" s="2">
        <v>3147</v>
      </c>
      <c r="IS55" s="2">
        <v>3116</v>
      </c>
      <c r="IT55" s="2">
        <v>3092</v>
      </c>
    </row>
    <row r="56" spans="1:254" ht="15.9" customHeight="1">
      <c r="A56" s="65" t="s">
        <v>107</v>
      </c>
      <c r="B56" s="25" t="s">
        <v>108</v>
      </c>
      <c r="C56" s="39">
        <v>2379</v>
      </c>
      <c r="D56" s="38">
        <v>-53</v>
      </c>
      <c r="E56" s="29">
        <v>2432</v>
      </c>
      <c r="F56" s="29">
        <v>2500</v>
      </c>
      <c r="G56" s="29">
        <v>2245</v>
      </c>
      <c r="H56" s="29">
        <v>2169</v>
      </c>
      <c r="I56" s="29">
        <v>2147</v>
      </c>
      <c r="J56" s="29">
        <v>2083</v>
      </c>
      <c r="K56" s="29">
        <v>2162</v>
      </c>
      <c r="L56" s="29">
        <v>2208</v>
      </c>
      <c r="M56" s="29">
        <v>2228</v>
      </c>
      <c r="N56" s="29">
        <v>2242</v>
      </c>
      <c r="O56" s="29">
        <v>2289</v>
      </c>
      <c r="P56" s="29">
        <v>2375</v>
      </c>
      <c r="Q56" s="29">
        <v>2300</v>
      </c>
      <c r="R56" s="29">
        <v>2327</v>
      </c>
      <c r="S56" s="29">
        <v>2415</v>
      </c>
      <c r="T56" s="29">
        <v>2485</v>
      </c>
      <c r="U56" s="29">
        <v>2500</v>
      </c>
      <c r="V56" s="29">
        <v>2572</v>
      </c>
      <c r="W56" s="29">
        <v>2582</v>
      </c>
      <c r="X56" s="29">
        <v>2595</v>
      </c>
      <c r="Y56" s="29">
        <v>2720</v>
      </c>
      <c r="Z56" s="29">
        <v>2714</v>
      </c>
      <c r="AA56" s="29">
        <v>2792</v>
      </c>
      <c r="AB56" s="29">
        <v>2783</v>
      </c>
      <c r="AC56" s="29">
        <v>2702</v>
      </c>
      <c r="AD56" s="29">
        <v>2686</v>
      </c>
      <c r="AE56" s="29">
        <v>2736</v>
      </c>
      <c r="AF56" s="29">
        <v>2593</v>
      </c>
      <c r="AG56" s="29">
        <v>2528</v>
      </c>
      <c r="AH56" s="29">
        <v>2738</v>
      </c>
      <c r="AI56" s="29">
        <v>2870</v>
      </c>
      <c r="AJ56" s="29">
        <v>3235</v>
      </c>
      <c r="AK56" s="29">
        <v>3245</v>
      </c>
      <c r="AL56" s="29">
        <v>3265</v>
      </c>
      <c r="AM56" s="29">
        <v>3495</v>
      </c>
      <c r="AN56" s="29">
        <v>3420</v>
      </c>
      <c r="AO56" s="29">
        <v>3345</v>
      </c>
      <c r="AP56" s="29">
        <v>3425</v>
      </c>
      <c r="AQ56" s="29">
        <v>3505</v>
      </c>
      <c r="AR56" s="29">
        <v>3245</v>
      </c>
      <c r="AS56" s="29">
        <v>3230</v>
      </c>
      <c r="AT56" s="29">
        <v>3475</v>
      </c>
      <c r="AU56" s="29">
        <v>3585</v>
      </c>
      <c r="AV56" s="29">
        <v>3670</v>
      </c>
      <c r="AW56" s="29">
        <v>3470</v>
      </c>
      <c r="AX56" s="29">
        <v>3785</v>
      </c>
      <c r="AY56" s="29">
        <v>3910</v>
      </c>
      <c r="AZ56" s="29">
        <v>4365</v>
      </c>
      <c r="BA56" s="29">
        <v>4600</v>
      </c>
      <c r="BB56" s="29">
        <v>4540</v>
      </c>
      <c r="BC56" s="29">
        <v>4720</v>
      </c>
      <c r="BD56" s="29">
        <v>4580</v>
      </c>
      <c r="BE56" s="29">
        <v>4530</v>
      </c>
      <c r="BF56" s="29">
        <v>4325</v>
      </c>
      <c r="BG56" s="29">
        <v>4430</v>
      </c>
      <c r="BH56" s="29">
        <v>4240</v>
      </c>
      <c r="BI56" s="29">
        <v>4185</v>
      </c>
      <c r="BJ56" s="29">
        <v>4310</v>
      </c>
      <c r="BK56" s="29">
        <v>4345</v>
      </c>
      <c r="BL56" s="30">
        <v>4335</v>
      </c>
      <c r="BM56" s="2">
        <v>4220</v>
      </c>
      <c r="BN56" s="2">
        <v>4030</v>
      </c>
      <c r="BO56" s="2">
        <v>3840</v>
      </c>
      <c r="BP56" s="2">
        <v>3715</v>
      </c>
      <c r="BQ56" s="2">
        <v>3620</v>
      </c>
      <c r="BR56" s="2">
        <v>3650</v>
      </c>
      <c r="BS56" s="2">
        <v>3530</v>
      </c>
      <c r="BT56" s="2">
        <v>3380</v>
      </c>
      <c r="BU56" s="2">
        <v>3220</v>
      </c>
      <c r="BV56" s="2">
        <v>3305</v>
      </c>
      <c r="BW56" s="2">
        <v>3200</v>
      </c>
      <c r="BX56" s="2">
        <v>3335</v>
      </c>
      <c r="BY56" s="2">
        <v>3420</v>
      </c>
      <c r="BZ56" s="2">
        <v>3385</v>
      </c>
      <c r="CA56" s="2">
        <v>3385</v>
      </c>
      <c r="CB56" s="2">
        <v>3265</v>
      </c>
      <c r="CC56" s="2">
        <v>3255</v>
      </c>
      <c r="CD56" s="2">
        <v>3175</v>
      </c>
      <c r="CE56" s="2">
        <v>3040</v>
      </c>
      <c r="CF56" s="2">
        <v>3155</v>
      </c>
      <c r="CG56" s="2">
        <v>3185</v>
      </c>
      <c r="CH56" s="2">
        <v>3165</v>
      </c>
      <c r="CI56" s="2">
        <v>3105</v>
      </c>
      <c r="CJ56" s="2">
        <v>3125</v>
      </c>
      <c r="CK56" s="2">
        <v>3085</v>
      </c>
      <c r="CL56" s="2">
        <v>3105</v>
      </c>
      <c r="CM56" s="2">
        <v>3045</v>
      </c>
      <c r="CN56" s="2">
        <v>2968</v>
      </c>
      <c r="CO56" s="2">
        <v>2957</v>
      </c>
      <c r="CP56" s="2">
        <v>3080</v>
      </c>
      <c r="CQ56" s="2">
        <v>3110</v>
      </c>
      <c r="CR56" s="2">
        <v>3095</v>
      </c>
      <c r="CS56" s="2">
        <v>2928</v>
      </c>
      <c r="CT56" s="2">
        <v>2786</v>
      </c>
      <c r="CU56" s="2">
        <v>2855</v>
      </c>
      <c r="CV56" s="2">
        <v>2900</v>
      </c>
      <c r="CW56" s="2">
        <v>2999</v>
      </c>
      <c r="CX56" s="2">
        <v>3195</v>
      </c>
      <c r="CY56" s="2">
        <v>3140</v>
      </c>
      <c r="CZ56" s="2">
        <v>2935</v>
      </c>
      <c r="DA56" s="2">
        <v>2929</v>
      </c>
      <c r="DB56" s="2">
        <v>2872</v>
      </c>
      <c r="DC56" s="2">
        <v>2846</v>
      </c>
      <c r="DD56" s="2">
        <v>2907</v>
      </c>
      <c r="DE56" s="2">
        <v>2975</v>
      </c>
      <c r="DF56" s="2">
        <v>2907</v>
      </c>
      <c r="DG56" s="2">
        <v>3030</v>
      </c>
      <c r="DH56" s="2">
        <v>2947</v>
      </c>
      <c r="DI56" s="2">
        <v>2871</v>
      </c>
      <c r="DJ56" s="2">
        <v>2849</v>
      </c>
      <c r="DK56" s="2">
        <v>2839</v>
      </c>
      <c r="DL56" s="2">
        <v>2914</v>
      </c>
      <c r="DM56" s="2">
        <v>2834</v>
      </c>
      <c r="DN56" s="2">
        <v>2837</v>
      </c>
      <c r="DO56" s="2">
        <v>2817</v>
      </c>
      <c r="DP56" s="2">
        <v>2853</v>
      </c>
      <c r="DQ56" s="2">
        <v>2895</v>
      </c>
      <c r="DR56" s="2">
        <v>2868</v>
      </c>
      <c r="DS56" s="2">
        <v>2933</v>
      </c>
      <c r="DT56" s="2">
        <v>2868</v>
      </c>
      <c r="DU56" s="2">
        <v>2809</v>
      </c>
      <c r="DV56" s="2">
        <v>2625</v>
      </c>
      <c r="DW56" s="2">
        <v>2719</v>
      </c>
      <c r="DX56" s="2">
        <v>2642</v>
      </c>
      <c r="DY56" s="2">
        <v>2338</v>
      </c>
      <c r="DZ56" s="2">
        <v>2348</v>
      </c>
      <c r="EA56" s="2">
        <v>2327</v>
      </c>
      <c r="EB56" s="2">
        <v>2279</v>
      </c>
      <c r="EC56" s="2">
        <v>2149</v>
      </c>
      <c r="ED56" s="2">
        <v>2182</v>
      </c>
      <c r="EE56" s="2">
        <v>2156</v>
      </c>
      <c r="EF56" s="2">
        <v>2176</v>
      </c>
      <c r="EG56" s="2">
        <v>2216</v>
      </c>
      <c r="EH56" s="2">
        <v>2194</v>
      </c>
      <c r="EI56" s="2">
        <v>2249</v>
      </c>
      <c r="EJ56" s="2">
        <v>2238</v>
      </c>
      <c r="EK56" s="2">
        <v>2208</v>
      </c>
      <c r="EL56" s="2">
        <v>2220</v>
      </c>
      <c r="EM56" s="2">
        <v>2207</v>
      </c>
      <c r="EN56" s="2">
        <v>2190</v>
      </c>
      <c r="EO56" s="2">
        <v>2092</v>
      </c>
      <c r="EP56" s="2">
        <v>2119</v>
      </c>
      <c r="EQ56" s="2">
        <v>2096</v>
      </c>
      <c r="ER56" s="2">
        <v>2114</v>
      </c>
      <c r="ES56" s="2">
        <v>2067</v>
      </c>
      <c r="ET56" s="2">
        <v>2023</v>
      </c>
      <c r="EU56" s="2">
        <v>2029</v>
      </c>
      <c r="EV56" s="2">
        <v>2063</v>
      </c>
      <c r="EW56" s="2">
        <v>2148</v>
      </c>
      <c r="EX56" s="2">
        <v>2155</v>
      </c>
      <c r="EY56" s="2">
        <v>2110</v>
      </c>
      <c r="EZ56" s="2">
        <v>2146</v>
      </c>
      <c r="FA56" s="2">
        <v>2107</v>
      </c>
      <c r="FB56" s="2">
        <v>2078</v>
      </c>
      <c r="FC56" s="2">
        <v>2102</v>
      </c>
      <c r="FD56" s="2">
        <v>2159</v>
      </c>
      <c r="FE56" s="2">
        <v>2175</v>
      </c>
      <c r="FF56" s="2">
        <v>2159</v>
      </c>
      <c r="FG56" s="2">
        <v>2177</v>
      </c>
      <c r="FH56" s="2">
        <v>2145</v>
      </c>
      <c r="FI56" s="2">
        <v>2102</v>
      </c>
      <c r="FJ56" s="2">
        <v>2200</v>
      </c>
      <c r="FK56" s="2">
        <v>2052</v>
      </c>
      <c r="FL56" s="2">
        <v>1898</v>
      </c>
      <c r="FM56" s="2">
        <v>1930</v>
      </c>
      <c r="FN56" s="2">
        <v>1920</v>
      </c>
      <c r="FO56" s="2">
        <v>1951</v>
      </c>
      <c r="FP56" s="2">
        <v>1954</v>
      </c>
      <c r="FQ56" s="2">
        <v>1932</v>
      </c>
      <c r="FR56" s="2">
        <v>1750</v>
      </c>
      <c r="FS56" s="2">
        <v>1766</v>
      </c>
      <c r="FT56" s="2">
        <v>1773</v>
      </c>
      <c r="FU56" s="2">
        <v>1775</v>
      </c>
      <c r="FV56" s="2">
        <v>1744</v>
      </c>
      <c r="FW56" s="2">
        <v>1766</v>
      </c>
      <c r="FX56" s="2">
        <v>1805</v>
      </c>
      <c r="FY56" s="2">
        <v>1728</v>
      </c>
      <c r="FZ56" s="2">
        <v>1752</v>
      </c>
      <c r="GA56" s="2">
        <v>1699</v>
      </c>
      <c r="GB56" s="2">
        <v>1720</v>
      </c>
      <c r="GC56" s="2">
        <v>1728</v>
      </c>
      <c r="GD56" s="2">
        <v>1786</v>
      </c>
      <c r="GE56" s="2">
        <v>1818</v>
      </c>
      <c r="GF56" s="2">
        <v>1657</v>
      </c>
      <c r="GG56" s="2">
        <v>1560</v>
      </c>
      <c r="GH56" s="2">
        <v>1537</v>
      </c>
      <c r="GI56" s="2">
        <v>1523</v>
      </c>
      <c r="GJ56" s="2">
        <v>1508</v>
      </c>
      <c r="GK56" s="2">
        <v>1519</v>
      </c>
      <c r="GL56" s="2">
        <v>1540</v>
      </c>
      <c r="GM56" s="2">
        <v>1525</v>
      </c>
      <c r="GN56" s="2">
        <v>1492</v>
      </c>
      <c r="GO56" s="2">
        <v>1490</v>
      </c>
      <c r="GP56" s="2">
        <v>1470</v>
      </c>
      <c r="GQ56" s="2">
        <v>1454</v>
      </c>
      <c r="GR56" s="2">
        <v>1430</v>
      </c>
      <c r="GS56" s="2">
        <v>1459</v>
      </c>
      <c r="GT56" s="2">
        <v>1430</v>
      </c>
      <c r="GU56" s="2">
        <v>1421</v>
      </c>
      <c r="GV56" s="2">
        <v>1505</v>
      </c>
      <c r="GW56" s="2">
        <v>1537</v>
      </c>
      <c r="GX56" s="2">
        <v>1536</v>
      </c>
      <c r="GY56" s="2">
        <v>1532</v>
      </c>
      <c r="GZ56" s="2">
        <v>1549</v>
      </c>
      <c r="HA56" s="2">
        <v>1442</v>
      </c>
      <c r="HB56" s="2">
        <v>1344</v>
      </c>
      <c r="HC56" s="2">
        <v>1381</v>
      </c>
      <c r="HD56" s="2">
        <v>1401</v>
      </c>
      <c r="HE56" s="2">
        <v>1390</v>
      </c>
      <c r="HF56" s="2">
        <v>1415</v>
      </c>
      <c r="HG56" s="2">
        <v>1406</v>
      </c>
      <c r="HH56" s="2">
        <v>1418</v>
      </c>
      <c r="HI56" s="2">
        <v>1420</v>
      </c>
      <c r="HJ56" s="2">
        <v>1428</v>
      </c>
      <c r="HK56" s="2">
        <v>1443</v>
      </c>
      <c r="HL56" s="2">
        <v>1454</v>
      </c>
      <c r="HM56" s="2">
        <v>1441</v>
      </c>
      <c r="HN56" s="2">
        <v>1366</v>
      </c>
      <c r="HO56" s="2">
        <v>1366</v>
      </c>
      <c r="HP56" s="2">
        <v>1356</v>
      </c>
      <c r="HQ56" s="2">
        <v>1385</v>
      </c>
      <c r="HR56" s="2">
        <v>1365</v>
      </c>
      <c r="HS56" s="2">
        <v>1351</v>
      </c>
      <c r="HT56" s="2">
        <v>1379</v>
      </c>
      <c r="HU56" s="2">
        <v>1410</v>
      </c>
      <c r="HV56" s="2">
        <v>1423</v>
      </c>
      <c r="HW56" s="2">
        <v>1418</v>
      </c>
      <c r="HX56" s="2">
        <v>1405</v>
      </c>
      <c r="HY56" s="2">
        <v>1423</v>
      </c>
      <c r="HZ56" s="2">
        <v>1443</v>
      </c>
      <c r="IA56" s="2">
        <v>1426</v>
      </c>
      <c r="IB56" s="2">
        <v>1430</v>
      </c>
      <c r="IC56" s="2">
        <v>1447</v>
      </c>
      <c r="ID56" s="2">
        <v>1430</v>
      </c>
      <c r="IE56" s="2">
        <v>1427</v>
      </c>
      <c r="IF56" s="2">
        <v>1481</v>
      </c>
      <c r="IG56" s="2">
        <v>1449</v>
      </c>
      <c r="IH56" s="2">
        <v>1423</v>
      </c>
      <c r="II56" s="2">
        <v>1428</v>
      </c>
      <c r="IJ56" s="2">
        <v>1442</v>
      </c>
      <c r="IK56" s="2">
        <v>1429</v>
      </c>
      <c r="IL56" s="2">
        <v>1425</v>
      </c>
      <c r="IM56" s="2">
        <v>1460</v>
      </c>
      <c r="IN56" s="2">
        <v>1472</v>
      </c>
      <c r="IO56" s="2">
        <v>1476</v>
      </c>
      <c r="IP56" s="2">
        <v>1460</v>
      </c>
      <c r="IQ56" s="2">
        <v>1485</v>
      </c>
      <c r="IR56" s="2">
        <v>1449</v>
      </c>
      <c r="IS56" s="2">
        <v>1432</v>
      </c>
      <c r="IT56" s="2">
        <v>1421</v>
      </c>
    </row>
    <row r="57" spans="1:254" ht="15.9" customHeight="1">
      <c r="A57" s="65" t="s">
        <v>109</v>
      </c>
      <c r="B57" s="25" t="s">
        <v>110</v>
      </c>
      <c r="C57" s="39">
        <v>1586</v>
      </c>
      <c r="D57" s="38">
        <v>84</v>
      </c>
      <c r="E57" s="29">
        <v>1502</v>
      </c>
      <c r="F57" s="29">
        <v>1475</v>
      </c>
      <c r="G57" s="29">
        <v>1405</v>
      </c>
      <c r="H57" s="29">
        <v>1400</v>
      </c>
      <c r="I57" s="29">
        <v>1415</v>
      </c>
      <c r="J57" s="29">
        <v>1362</v>
      </c>
      <c r="K57" s="29">
        <v>1375</v>
      </c>
      <c r="L57" s="29">
        <v>1452</v>
      </c>
      <c r="M57" s="29">
        <v>1470</v>
      </c>
      <c r="N57" s="29">
        <v>1453</v>
      </c>
      <c r="O57" s="29">
        <v>1463</v>
      </c>
      <c r="P57" s="29">
        <v>1477</v>
      </c>
      <c r="Q57" s="29">
        <v>1471</v>
      </c>
      <c r="R57" s="29">
        <v>1454</v>
      </c>
      <c r="S57" s="29">
        <v>1570</v>
      </c>
      <c r="T57" s="29">
        <v>1686</v>
      </c>
      <c r="U57" s="29">
        <v>1607</v>
      </c>
      <c r="V57" s="29">
        <v>1649</v>
      </c>
      <c r="W57" s="29">
        <v>1674</v>
      </c>
      <c r="X57" s="29">
        <v>1612</v>
      </c>
      <c r="Y57" s="29">
        <v>1667</v>
      </c>
      <c r="Z57" s="29">
        <v>1870</v>
      </c>
      <c r="AA57" s="29">
        <v>1763</v>
      </c>
      <c r="AB57" s="29">
        <v>1637</v>
      </c>
      <c r="AC57" s="29">
        <v>1606</v>
      </c>
      <c r="AD57" s="29">
        <v>1534</v>
      </c>
      <c r="AE57" s="29">
        <v>1558</v>
      </c>
      <c r="AF57" s="29">
        <v>1660</v>
      </c>
      <c r="AG57" s="29">
        <v>1673</v>
      </c>
      <c r="AH57" s="29">
        <v>1618</v>
      </c>
      <c r="AI57" s="29">
        <v>1640</v>
      </c>
      <c r="AJ57" s="29">
        <v>1729</v>
      </c>
      <c r="AK57" s="29">
        <v>1721</v>
      </c>
      <c r="AL57" s="29">
        <v>1707</v>
      </c>
      <c r="AM57" s="29">
        <v>1753</v>
      </c>
      <c r="AN57" s="29">
        <v>1679</v>
      </c>
      <c r="AO57" s="29">
        <v>1592</v>
      </c>
      <c r="AP57" s="29">
        <v>1620</v>
      </c>
      <c r="AQ57" s="29">
        <v>1648</v>
      </c>
      <c r="AR57" s="29">
        <v>1651</v>
      </c>
      <c r="AS57" s="29">
        <v>1810</v>
      </c>
      <c r="AT57" s="29">
        <v>1866</v>
      </c>
      <c r="AU57" s="29">
        <v>1838</v>
      </c>
      <c r="AV57" s="29">
        <v>1839</v>
      </c>
      <c r="AW57" s="29">
        <v>1874</v>
      </c>
      <c r="AX57" s="29">
        <v>1949</v>
      </c>
      <c r="AY57" s="29">
        <v>1993</v>
      </c>
      <c r="AZ57" s="29">
        <v>1985</v>
      </c>
      <c r="BA57" s="29">
        <v>2012</v>
      </c>
      <c r="BB57" s="29">
        <v>1670</v>
      </c>
      <c r="BC57" s="29">
        <v>1410</v>
      </c>
      <c r="BD57" s="29">
        <v>1422</v>
      </c>
      <c r="BE57" s="29">
        <v>1384</v>
      </c>
      <c r="BF57" s="29">
        <v>1364</v>
      </c>
      <c r="BG57" s="29">
        <v>1343</v>
      </c>
      <c r="BH57" s="29">
        <v>1312</v>
      </c>
      <c r="BI57" s="29">
        <v>1361</v>
      </c>
      <c r="BJ57" s="29">
        <v>1392</v>
      </c>
      <c r="BK57" s="29">
        <v>1446</v>
      </c>
      <c r="BL57" s="30">
        <v>1431</v>
      </c>
      <c r="BM57" s="2">
        <v>1463</v>
      </c>
      <c r="BN57" s="2">
        <v>1546</v>
      </c>
      <c r="BO57" s="2">
        <v>1557</v>
      </c>
      <c r="BP57" s="2">
        <v>1510</v>
      </c>
      <c r="BQ57" s="2">
        <v>1577</v>
      </c>
      <c r="BR57" s="2">
        <v>1540</v>
      </c>
      <c r="BS57" s="2">
        <v>1565</v>
      </c>
      <c r="BT57" s="2">
        <v>1588</v>
      </c>
      <c r="BU57" s="2">
        <v>1545</v>
      </c>
      <c r="BV57" s="2">
        <v>1522</v>
      </c>
      <c r="BW57" s="2">
        <v>1606</v>
      </c>
      <c r="BX57" s="2">
        <v>1545</v>
      </c>
      <c r="BY57" s="2">
        <v>1434</v>
      </c>
      <c r="BZ57" s="2">
        <v>1390</v>
      </c>
      <c r="CA57" s="2">
        <v>1376</v>
      </c>
      <c r="CB57" s="2">
        <v>1388</v>
      </c>
      <c r="CC57" s="2">
        <v>1468</v>
      </c>
      <c r="CD57" s="2">
        <v>1489</v>
      </c>
      <c r="CE57" s="2">
        <v>1514</v>
      </c>
      <c r="CF57" s="2">
        <v>1515</v>
      </c>
      <c r="CG57" s="2">
        <v>1596</v>
      </c>
      <c r="CH57" s="2">
        <v>1587</v>
      </c>
      <c r="CI57" s="2">
        <v>1540</v>
      </c>
      <c r="CJ57" s="2">
        <v>1550</v>
      </c>
      <c r="CK57" s="2">
        <v>1540</v>
      </c>
      <c r="CL57" s="2">
        <v>1562</v>
      </c>
      <c r="CM57" s="2">
        <v>1494</v>
      </c>
      <c r="CN57" s="2">
        <v>1459</v>
      </c>
      <c r="CO57" s="2">
        <v>1480</v>
      </c>
      <c r="CP57" s="2">
        <v>1557</v>
      </c>
      <c r="CQ57" s="2">
        <v>1595</v>
      </c>
      <c r="CR57" s="2">
        <v>1582</v>
      </c>
      <c r="CS57" s="2">
        <v>1542</v>
      </c>
      <c r="CT57" s="2">
        <v>1529</v>
      </c>
      <c r="CU57" s="2">
        <v>1644</v>
      </c>
      <c r="CV57" s="2">
        <v>1680</v>
      </c>
      <c r="CW57" s="2">
        <v>1710</v>
      </c>
      <c r="CX57" s="2">
        <v>1741</v>
      </c>
      <c r="CY57" s="2">
        <v>1770</v>
      </c>
      <c r="CZ57" s="2">
        <v>1839</v>
      </c>
      <c r="DA57" s="2">
        <v>1798</v>
      </c>
      <c r="DB57" s="2">
        <v>1783</v>
      </c>
      <c r="DC57" s="2">
        <v>1673</v>
      </c>
      <c r="DD57" s="2">
        <v>1766</v>
      </c>
      <c r="DE57" s="2">
        <v>1813</v>
      </c>
      <c r="DF57" s="2">
        <v>1748</v>
      </c>
      <c r="DG57" s="2">
        <v>1954</v>
      </c>
      <c r="DH57" s="2">
        <v>1998</v>
      </c>
      <c r="DI57" s="2">
        <v>1865</v>
      </c>
      <c r="DJ57" s="2">
        <v>1839</v>
      </c>
      <c r="DK57" s="2">
        <v>1888</v>
      </c>
      <c r="DL57" s="2">
        <v>1999</v>
      </c>
      <c r="DM57" s="2">
        <v>2030</v>
      </c>
      <c r="DN57" s="2">
        <v>1915</v>
      </c>
      <c r="DO57" s="2">
        <v>1830</v>
      </c>
      <c r="DP57" s="2">
        <v>1766</v>
      </c>
      <c r="DQ57" s="2">
        <v>1736</v>
      </c>
      <c r="DR57" s="2">
        <v>1740</v>
      </c>
      <c r="DS57" s="2">
        <v>1824</v>
      </c>
      <c r="DT57" s="2">
        <v>1593</v>
      </c>
      <c r="DU57" s="2">
        <v>1530</v>
      </c>
      <c r="DV57" s="2">
        <v>1438</v>
      </c>
      <c r="DW57" s="2">
        <v>1426</v>
      </c>
      <c r="DX57" s="2">
        <v>1424</v>
      </c>
      <c r="DY57" s="2">
        <v>1401</v>
      </c>
      <c r="DZ57" s="2">
        <v>1412</v>
      </c>
      <c r="EA57" s="2">
        <v>1382</v>
      </c>
      <c r="EB57" s="2">
        <v>1398</v>
      </c>
      <c r="EC57" s="2">
        <v>1384</v>
      </c>
      <c r="ED57" s="2">
        <v>1405</v>
      </c>
      <c r="EE57" s="2">
        <v>1430</v>
      </c>
      <c r="EF57" s="2">
        <v>1480</v>
      </c>
      <c r="EG57" s="2">
        <v>1451</v>
      </c>
      <c r="EH57" s="2">
        <v>1446</v>
      </c>
      <c r="EI57" s="2">
        <v>1468</v>
      </c>
      <c r="EJ57" s="2">
        <v>1471</v>
      </c>
      <c r="EK57" s="2">
        <v>1449</v>
      </c>
      <c r="EL57" s="2">
        <v>1430</v>
      </c>
      <c r="EM57" s="2">
        <v>1418</v>
      </c>
      <c r="EN57" s="2">
        <v>1415</v>
      </c>
      <c r="EO57" s="2">
        <v>1374</v>
      </c>
      <c r="EP57" s="2">
        <v>1371</v>
      </c>
      <c r="EQ57" s="2">
        <v>1300</v>
      </c>
      <c r="ER57" s="2">
        <v>1278</v>
      </c>
      <c r="ES57" s="2">
        <v>1240</v>
      </c>
      <c r="ET57" s="2">
        <v>1218</v>
      </c>
      <c r="EU57" s="2">
        <v>1250</v>
      </c>
      <c r="EV57" s="2">
        <v>1188</v>
      </c>
      <c r="EW57" s="2">
        <v>1172</v>
      </c>
      <c r="EX57" s="2">
        <v>1163</v>
      </c>
      <c r="EY57" s="2">
        <v>1162</v>
      </c>
      <c r="EZ57" s="2">
        <v>1160</v>
      </c>
      <c r="FA57" s="2">
        <v>1142</v>
      </c>
      <c r="FB57" s="2">
        <v>1154</v>
      </c>
      <c r="FC57" s="2">
        <v>1176</v>
      </c>
      <c r="FD57" s="2">
        <v>1200</v>
      </c>
      <c r="FE57" s="2">
        <v>1212</v>
      </c>
      <c r="FF57" s="2">
        <v>1214</v>
      </c>
      <c r="FG57" s="2">
        <v>1246</v>
      </c>
      <c r="FH57" s="2">
        <v>1274</v>
      </c>
      <c r="FI57" s="2">
        <v>1287</v>
      </c>
      <c r="FJ57" s="2">
        <v>1258</v>
      </c>
      <c r="FK57" s="2">
        <v>1227</v>
      </c>
      <c r="FL57" s="2">
        <v>1191</v>
      </c>
      <c r="FM57" s="2">
        <v>1128</v>
      </c>
      <c r="FN57" s="2">
        <v>1130</v>
      </c>
      <c r="FO57" s="2">
        <v>1160</v>
      </c>
      <c r="FP57" s="2">
        <v>1154</v>
      </c>
      <c r="FQ57" s="2">
        <v>1120</v>
      </c>
      <c r="FR57" s="2">
        <v>1115</v>
      </c>
      <c r="FS57" s="2">
        <v>1119</v>
      </c>
      <c r="FT57" s="2">
        <v>1098</v>
      </c>
      <c r="FU57" s="2">
        <v>1110</v>
      </c>
      <c r="FV57" s="2">
        <v>1143</v>
      </c>
      <c r="FW57" s="2">
        <v>1171</v>
      </c>
      <c r="FX57" s="2">
        <v>1206</v>
      </c>
      <c r="FY57" s="2">
        <v>1402</v>
      </c>
      <c r="FZ57" s="2">
        <v>1450</v>
      </c>
      <c r="GA57" s="2">
        <v>1443</v>
      </c>
      <c r="GB57" s="2">
        <v>1395</v>
      </c>
      <c r="GC57" s="2">
        <v>1402</v>
      </c>
      <c r="GD57" s="2">
        <v>1398</v>
      </c>
      <c r="GE57" s="2">
        <v>1455</v>
      </c>
      <c r="GF57" s="2">
        <v>1394</v>
      </c>
      <c r="GG57" s="2">
        <v>1455</v>
      </c>
      <c r="GH57" s="2">
        <v>1476</v>
      </c>
      <c r="GI57" s="2">
        <v>1490</v>
      </c>
      <c r="GJ57" s="2">
        <v>1531</v>
      </c>
      <c r="GK57" s="2">
        <v>1611</v>
      </c>
      <c r="GL57" s="2">
        <v>1578</v>
      </c>
      <c r="GM57" s="2">
        <v>1532</v>
      </c>
      <c r="GN57" s="2">
        <v>1493</v>
      </c>
      <c r="GO57" s="2">
        <v>1420</v>
      </c>
      <c r="GP57" s="2">
        <v>1404</v>
      </c>
      <c r="GQ57" s="2">
        <v>1359</v>
      </c>
      <c r="GR57" s="2">
        <v>1307</v>
      </c>
      <c r="GS57" s="2">
        <v>1320</v>
      </c>
      <c r="GT57" s="2">
        <v>1259</v>
      </c>
      <c r="GU57" s="2">
        <v>1226</v>
      </c>
      <c r="GV57" s="2">
        <v>1280</v>
      </c>
      <c r="GW57" s="2">
        <v>1344</v>
      </c>
      <c r="GX57" s="2">
        <v>1368</v>
      </c>
      <c r="GY57" s="2">
        <v>1313</v>
      </c>
      <c r="GZ57" s="2">
        <v>1303</v>
      </c>
      <c r="HA57" s="2">
        <v>1204</v>
      </c>
      <c r="HB57" s="2">
        <v>1184</v>
      </c>
      <c r="HC57" s="2">
        <v>1223</v>
      </c>
      <c r="HD57" s="2">
        <v>1237</v>
      </c>
      <c r="HE57" s="2">
        <v>1230</v>
      </c>
      <c r="HF57" s="2">
        <v>1233</v>
      </c>
      <c r="HG57" s="2">
        <v>1267</v>
      </c>
      <c r="HH57" s="2">
        <v>1280</v>
      </c>
      <c r="HI57" s="2">
        <v>1416</v>
      </c>
      <c r="HJ57" s="2">
        <v>1377</v>
      </c>
      <c r="HK57" s="2">
        <v>1311</v>
      </c>
      <c r="HL57" s="2">
        <v>1310</v>
      </c>
      <c r="HM57" s="2">
        <v>1356</v>
      </c>
      <c r="HN57" s="2">
        <v>1338</v>
      </c>
      <c r="HO57" s="2">
        <v>1361</v>
      </c>
      <c r="HP57" s="2">
        <v>1366</v>
      </c>
      <c r="HQ57" s="2">
        <v>1395</v>
      </c>
      <c r="HR57" s="2">
        <v>1403</v>
      </c>
      <c r="HS57" s="2">
        <v>1390</v>
      </c>
      <c r="HT57" s="2">
        <v>1428</v>
      </c>
      <c r="HU57" s="2">
        <v>1454</v>
      </c>
      <c r="HV57" s="2">
        <v>1508</v>
      </c>
      <c r="HW57" s="2">
        <v>1500</v>
      </c>
      <c r="HX57" s="2">
        <v>1449</v>
      </c>
      <c r="HY57" s="2">
        <v>1436</v>
      </c>
      <c r="HZ57" s="2">
        <v>1473</v>
      </c>
      <c r="IA57" s="2">
        <v>1537</v>
      </c>
      <c r="IB57" s="2">
        <v>1536</v>
      </c>
      <c r="IC57" s="2">
        <v>1237</v>
      </c>
      <c r="ID57" s="2">
        <v>1223</v>
      </c>
      <c r="IE57" s="2">
        <v>1213</v>
      </c>
      <c r="IF57" s="2">
        <v>1240</v>
      </c>
      <c r="IG57" s="2">
        <v>1229</v>
      </c>
      <c r="IH57" s="2">
        <v>1207</v>
      </c>
      <c r="II57" s="2">
        <v>1200</v>
      </c>
      <c r="IJ57" s="2">
        <v>1230</v>
      </c>
      <c r="IK57" s="2">
        <v>1244</v>
      </c>
      <c r="IL57" s="2">
        <v>1297</v>
      </c>
      <c r="IM57" s="2">
        <v>1114</v>
      </c>
      <c r="IN57" s="2">
        <v>1112</v>
      </c>
      <c r="IO57" s="2">
        <v>1079</v>
      </c>
      <c r="IP57" s="2">
        <v>1056</v>
      </c>
      <c r="IQ57" s="2">
        <v>1054</v>
      </c>
      <c r="IR57" s="2">
        <v>1070</v>
      </c>
      <c r="IS57" s="2">
        <v>1061</v>
      </c>
      <c r="IT57" s="2">
        <v>1053</v>
      </c>
    </row>
    <row r="58" spans="1:254" ht="15.9" customHeight="1">
      <c r="A58" s="65" t="s">
        <v>111</v>
      </c>
      <c r="B58" s="25" t="s">
        <v>112</v>
      </c>
      <c r="C58" s="39">
        <v>4110</v>
      </c>
      <c r="D58" s="38">
        <v>-18</v>
      </c>
      <c r="E58" s="29">
        <v>4128</v>
      </c>
      <c r="F58" s="29">
        <v>4103</v>
      </c>
      <c r="G58" s="29">
        <v>3938</v>
      </c>
      <c r="H58" s="29">
        <v>3972</v>
      </c>
      <c r="I58" s="29">
        <v>4150</v>
      </c>
      <c r="J58" s="29">
        <v>4239</v>
      </c>
      <c r="K58" s="29">
        <v>4259</v>
      </c>
      <c r="L58" s="29">
        <v>4225</v>
      </c>
      <c r="M58" s="29">
        <v>4166</v>
      </c>
      <c r="N58" s="29">
        <v>4055</v>
      </c>
      <c r="O58" s="29">
        <v>4059</v>
      </c>
      <c r="P58" s="29">
        <v>4107</v>
      </c>
      <c r="Q58" s="29">
        <v>4132</v>
      </c>
      <c r="R58" s="29">
        <v>4148</v>
      </c>
      <c r="S58" s="29">
        <v>4202</v>
      </c>
      <c r="T58" s="29">
        <v>4256</v>
      </c>
      <c r="U58" s="29">
        <v>4289</v>
      </c>
      <c r="V58" s="29">
        <v>4174</v>
      </c>
      <c r="W58" s="29">
        <v>4166</v>
      </c>
      <c r="X58" s="29">
        <v>4100</v>
      </c>
      <c r="Y58" s="29">
        <v>4147</v>
      </c>
      <c r="Z58" s="29">
        <v>4170</v>
      </c>
      <c r="AA58" s="29">
        <v>4083</v>
      </c>
      <c r="AB58" s="29">
        <v>4070</v>
      </c>
      <c r="AC58" s="29">
        <v>4076</v>
      </c>
      <c r="AD58" s="29">
        <v>4000</v>
      </c>
      <c r="AE58" s="29">
        <v>3919</v>
      </c>
      <c r="AF58" s="29">
        <v>3885</v>
      </c>
      <c r="AG58" s="29">
        <v>3984</v>
      </c>
      <c r="AH58" s="29">
        <v>4201</v>
      </c>
      <c r="AI58" s="29">
        <v>3944</v>
      </c>
      <c r="AJ58" s="29">
        <v>4111</v>
      </c>
      <c r="AK58" s="29">
        <v>4103</v>
      </c>
      <c r="AL58" s="29">
        <v>4064</v>
      </c>
      <c r="AM58" s="29">
        <v>4074</v>
      </c>
      <c r="AN58" s="29">
        <v>4063</v>
      </c>
      <c r="AO58" s="29">
        <v>4080</v>
      </c>
      <c r="AP58" s="29">
        <v>4152</v>
      </c>
      <c r="AQ58" s="29">
        <v>4097</v>
      </c>
      <c r="AR58" s="29">
        <v>4118</v>
      </c>
      <c r="AS58" s="29">
        <v>4164</v>
      </c>
      <c r="AT58" s="29">
        <v>4157</v>
      </c>
      <c r="AU58" s="29">
        <v>4185</v>
      </c>
      <c r="AV58" s="29">
        <v>4272</v>
      </c>
      <c r="AW58" s="29">
        <v>3874</v>
      </c>
      <c r="AX58" s="29">
        <v>3867</v>
      </c>
      <c r="AY58" s="29">
        <v>3923</v>
      </c>
      <c r="AZ58" s="29">
        <v>3849</v>
      </c>
      <c r="BA58" s="29">
        <v>3784</v>
      </c>
      <c r="BB58" s="29">
        <v>3782</v>
      </c>
      <c r="BC58" s="29">
        <v>3754</v>
      </c>
      <c r="BD58" s="29">
        <v>3731</v>
      </c>
      <c r="BE58" s="29">
        <v>3781</v>
      </c>
      <c r="BF58" s="29">
        <v>3845</v>
      </c>
      <c r="BG58" s="29">
        <v>3860</v>
      </c>
      <c r="BH58" s="29">
        <v>3842</v>
      </c>
      <c r="BI58" s="29">
        <v>3811</v>
      </c>
      <c r="BJ58" s="29">
        <v>3832</v>
      </c>
      <c r="BK58" s="29">
        <v>3822</v>
      </c>
      <c r="BL58" s="30">
        <v>3872</v>
      </c>
      <c r="BM58" s="2">
        <v>3915</v>
      </c>
      <c r="BN58" s="2">
        <v>3995</v>
      </c>
      <c r="BO58" s="2">
        <v>3977</v>
      </c>
      <c r="BP58" s="2">
        <v>3994</v>
      </c>
      <c r="BQ58" s="2">
        <v>3984</v>
      </c>
      <c r="BR58" s="2">
        <v>3929</v>
      </c>
      <c r="BS58" s="2">
        <v>3867</v>
      </c>
      <c r="BT58" s="2">
        <v>3956</v>
      </c>
      <c r="BU58" s="2">
        <v>4004</v>
      </c>
      <c r="BV58" s="2">
        <v>4064</v>
      </c>
      <c r="BW58" s="2">
        <v>4034</v>
      </c>
      <c r="BX58" s="2">
        <v>4014</v>
      </c>
      <c r="BY58" s="2">
        <v>4065</v>
      </c>
      <c r="BZ58" s="2">
        <v>4132</v>
      </c>
      <c r="CA58" s="2">
        <v>3951</v>
      </c>
      <c r="CB58" s="2">
        <v>4214</v>
      </c>
      <c r="CC58" s="2">
        <v>4266</v>
      </c>
      <c r="CD58" s="2">
        <v>4239</v>
      </c>
      <c r="CE58" s="2">
        <v>4256</v>
      </c>
      <c r="CF58" s="2">
        <v>4305</v>
      </c>
      <c r="CG58" s="2">
        <v>4343</v>
      </c>
      <c r="CH58" s="2">
        <v>4444</v>
      </c>
      <c r="CI58" s="2">
        <v>4466</v>
      </c>
      <c r="CJ58" s="2">
        <v>4322</v>
      </c>
      <c r="CK58" s="2">
        <v>4185</v>
      </c>
      <c r="CL58" s="2">
        <v>4169</v>
      </c>
      <c r="CM58" s="2">
        <v>4140</v>
      </c>
      <c r="CN58" s="2">
        <v>4129</v>
      </c>
      <c r="CO58" s="2">
        <v>4105</v>
      </c>
      <c r="CP58" s="2">
        <v>4200</v>
      </c>
      <c r="CQ58" s="2">
        <v>4091</v>
      </c>
      <c r="CR58" s="2">
        <v>4038</v>
      </c>
      <c r="CS58" s="2">
        <v>3992</v>
      </c>
      <c r="CT58" s="2">
        <v>4033</v>
      </c>
      <c r="CU58" s="2">
        <v>3893</v>
      </c>
      <c r="CV58" s="2">
        <v>3872</v>
      </c>
      <c r="CW58" s="2">
        <v>3812</v>
      </c>
      <c r="CX58" s="2">
        <v>3799</v>
      </c>
      <c r="CY58" s="2">
        <v>3718</v>
      </c>
      <c r="CZ58" s="2">
        <v>3678</v>
      </c>
      <c r="DA58" s="2">
        <v>3760</v>
      </c>
      <c r="DB58" s="2">
        <v>3758</v>
      </c>
      <c r="DC58" s="2">
        <v>3785</v>
      </c>
      <c r="DD58" s="2">
        <v>3803</v>
      </c>
      <c r="DE58" s="2">
        <v>3758</v>
      </c>
      <c r="DF58" s="2">
        <v>3681</v>
      </c>
      <c r="DG58" s="2">
        <v>3635</v>
      </c>
      <c r="DH58" s="2">
        <v>3630</v>
      </c>
      <c r="DI58" s="2">
        <v>3593</v>
      </c>
      <c r="DJ58" s="2">
        <v>3488</v>
      </c>
      <c r="DK58" s="2">
        <v>3425</v>
      </c>
      <c r="DL58" s="2">
        <v>3444</v>
      </c>
      <c r="DM58" s="2">
        <v>3424</v>
      </c>
      <c r="DN58" s="2">
        <v>3438</v>
      </c>
      <c r="DO58" s="2">
        <v>3545</v>
      </c>
      <c r="DP58" s="2">
        <v>3590</v>
      </c>
      <c r="DQ58" s="2">
        <v>3685</v>
      </c>
      <c r="DR58" s="2">
        <v>3586</v>
      </c>
      <c r="DS58" s="2">
        <v>3605</v>
      </c>
      <c r="DT58" s="2">
        <v>3646</v>
      </c>
      <c r="DU58" s="2">
        <v>3628</v>
      </c>
      <c r="DV58" s="2">
        <v>3543</v>
      </c>
      <c r="DW58" s="2">
        <v>3779</v>
      </c>
      <c r="DX58" s="2">
        <v>4040</v>
      </c>
      <c r="DY58" s="2">
        <v>3952</v>
      </c>
      <c r="DZ58" s="2">
        <v>3965</v>
      </c>
      <c r="EA58" s="2">
        <v>3896</v>
      </c>
      <c r="EB58" s="2">
        <v>3809</v>
      </c>
      <c r="EC58" s="2">
        <v>3840</v>
      </c>
      <c r="ED58" s="2">
        <v>3926</v>
      </c>
      <c r="EE58" s="2">
        <v>3964</v>
      </c>
      <c r="EF58" s="2">
        <v>4015</v>
      </c>
      <c r="EG58" s="2">
        <v>3975</v>
      </c>
      <c r="EH58" s="2">
        <v>3962</v>
      </c>
      <c r="EI58" s="2">
        <v>3974</v>
      </c>
      <c r="EJ58" s="2">
        <v>3990</v>
      </c>
      <c r="EK58" s="2">
        <v>3994</v>
      </c>
      <c r="EL58" s="2">
        <v>3978</v>
      </c>
      <c r="EM58" s="2">
        <v>3999</v>
      </c>
      <c r="EN58" s="2">
        <v>4002</v>
      </c>
      <c r="EO58" s="2">
        <v>4002</v>
      </c>
      <c r="EP58" s="2">
        <v>3989</v>
      </c>
      <c r="EQ58" s="2">
        <v>3948</v>
      </c>
      <c r="ER58" s="2">
        <v>3974</v>
      </c>
      <c r="ES58" s="2">
        <v>3815</v>
      </c>
      <c r="ET58" s="2">
        <v>3830</v>
      </c>
      <c r="EU58" s="2">
        <v>3780</v>
      </c>
      <c r="EV58" s="2">
        <v>3744</v>
      </c>
      <c r="EW58" s="2">
        <v>3789</v>
      </c>
      <c r="EX58" s="2">
        <v>3595</v>
      </c>
      <c r="EY58" s="2">
        <v>3593</v>
      </c>
      <c r="EZ58" s="2">
        <v>3689</v>
      </c>
      <c r="FA58" s="2">
        <v>3690</v>
      </c>
      <c r="FB58" s="2">
        <v>3699</v>
      </c>
      <c r="FC58" s="2">
        <v>3710</v>
      </c>
      <c r="FD58" s="2">
        <v>3809</v>
      </c>
      <c r="FE58" s="2">
        <v>3604</v>
      </c>
      <c r="FF58" s="2">
        <v>3552</v>
      </c>
      <c r="FG58" s="2">
        <v>3460</v>
      </c>
      <c r="FH58" s="2">
        <v>3508</v>
      </c>
      <c r="FI58" s="2">
        <v>3552</v>
      </c>
      <c r="FJ58" s="2">
        <v>3562</v>
      </c>
      <c r="FK58" s="2">
        <v>3435</v>
      </c>
      <c r="FL58" s="2">
        <v>3457</v>
      </c>
      <c r="FM58" s="2">
        <v>3454</v>
      </c>
      <c r="FN58" s="2">
        <v>3456</v>
      </c>
      <c r="FO58" s="2">
        <v>3632</v>
      </c>
      <c r="FP58" s="2">
        <v>3570</v>
      </c>
      <c r="FQ58" s="2">
        <v>3582</v>
      </c>
      <c r="FR58" s="2">
        <v>3541</v>
      </c>
      <c r="FS58" s="2">
        <v>3508</v>
      </c>
      <c r="FT58" s="2">
        <v>3484</v>
      </c>
      <c r="FU58" s="2">
        <v>3520</v>
      </c>
      <c r="FV58" s="2">
        <v>3463</v>
      </c>
      <c r="FW58" s="2">
        <v>3425</v>
      </c>
      <c r="FX58" s="2">
        <v>3450</v>
      </c>
      <c r="FY58" s="2">
        <v>3476</v>
      </c>
      <c r="FZ58" s="2">
        <v>3482</v>
      </c>
      <c r="GA58" s="2">
        <v>3412</v>
      </c>
      <c r="GB58" s="2">
        <v>3565</v>
      </c>
      <c r="GC58" s="2">
        <v>3564</v>
      </c>
      <c r="GD58" s="2">
        <v>3521</v>
      </c>
      <c r="GE58" s="2">
        <v>3515</v>
      </c>
      <c r="GF58" s="2">
        <v>3377</v>
      </c>
      <c r="GG58" s="2">
        <v>3424</v>
      </c>
      <c r="GH58" s="2">
        <v>3493</v>
      </c>
      <c r="GI58" s="2">
        <v>3390</v>
      </c>
      <c r="GJ58" s="2">
        <v>3468</v>
      </c>
      <c r="GK58" s="2">
        <v>3504</v>
      </c>
      <c r="GL58" s="2">
        <v>3525</v>
      </c>
      <c r="GM58" s="2">
        <v>3432</v>
      </c>
      <c r="GN58" s="2">
        <v>3444</v>
      </c>
      <c r="GO58" s="2">
        <v>3417</v>
      </c>
      <c r="GP58" s="2">
        <v>3330</v>
      </c>
      <c r="GQ58" s="2">
        <v>3254</v>
      </c>
      <c r="GR58" s="2">
        <v>3189</v>
      </c>
      <c r="GS58" s="2">
        <v>3206</v>
      </c>
      <c r="GT58" s="2">
        <v>3231</v>
      </c>
      <c r="GU58" s="2">
        <v>3284</v>
      </c>
      <c r="GV58" s="2">
        <v>3405</v>
      </c>
      <c r="GW58" s="2">
        <v>3462</v>
      </c>
      <c r="GX58" s="2">
        <v>3468</v>
      </c>
      <c r="GY58" s="2">
        <v>3383</v>
      </c>
      <c r="GZ58" s="2">
        <v>3379</v>
      </c>
      <c r="HA58" s="2">
        <v>3363</v>
      </c>
      <c r="HB58" s="2">
        <v>3410</v>
      </c>
      <c r="HC58" s="2">
        <v>3600</v>
      </c>
      <c r="HD58" s="2">
        <v>3544</v>
      </c>
      <c r="HE58" s="2">
        <v>3517</v>
      </c>
      <c r="HF58" s="2">
        <v>3563</v>
      </c>
      <c r="HG58" s="2">
        <v>3501</v>
      </c>
      <c r="HH58" s="2">
        <v>3479</v>
      </c>
      <c r="HI58" s="2">
        <v>3523</v>
      </c>
      <c r="HJ58" s="2">
        <v>3571</v>
      </c>
      <c r="HK58" s="2">
        <v>3530</v>
      </c>
      <c r="HL58" s="2">
        <v>3518</v>
      </c>
      <c r="HM58" s="2">
        <v>3596</v>
      </c>
      <c r="HN58" s="2">
        <v>3650</v>
      </c>
      <c r="HO58" s="2">
        <v>3737</v>
      </c>
      <c r="HP58" s="2">
        <v>3699</v>
      </c>
      <c r="HQ58" s="2">
        <v>3599</v>
      </c>
      <c r="HR58" s="2">
        <v>3400</v>
      </c>
      <c r="HS58" s="2">
        <v>3507</v>
      </c>
      <c r="HT58" s="2">
        <v>3477</v>
      </c>
      <c r="HU58" s="2">
        <v>3383</v>
      </c>
      <c r="HV58" s="2">
        <v>3366</v>
      </c>
      <c r="HW58" s="2">
        <v>3329</v>
      </c>
      <c r="HX58" s="2">
        <v>3323</v>
      </c>
      <c r="HY58" s="2">
        <v>3238</v>
      </c>
      <c r="HZ58" s="2">
        <v>3282</v>
      </c>
      <c r="IA58" s="2">
        <v>3313</v>
      </c>
      <c r="IB58" s="2">
        <v>3340</v>
      </c>
      <c r="IC58" s="2">
        <v>3359</v>
      </c>
      <c r="ID58" s="2">
        <v>3359</v>
      </c>
      <c r="IE58" s="2">
        <v>3365</v>
      </c>
      <c r="IF58" s="2">
        <v>3397</v>
      </c>
      <c r="IG58" s="2">
        <v>3366</v>
      </c>
      <c r="IH58" s="2">
        <v>3309</v>
      </c>
      <c r="II58" s="2">
        <v>3344</v>
      </c>
      <c r="IJ58" s="2">
        <v>3388</v>
      </c>
      <c r="IK58" s="2">
        <v>3398</v>
      </c>
      <c r="IL58" s="2">
        <v>3354</v>
      </c>
      <c r="IM58" s="2">
        <v>3407</v>
      </c>
      <c r="IN58" s="2">
        <v>3426</v>
      </c>
      <c r="IO58" s="2">
        <v>3543</v>
      </c>
      <c r="IP58" s="2">
        <v>3548</v>
      </c>
      <c r="IQ58" s="2">
        <v>3630</v>
      </c>
      <c r="IR58" s="2">
        <v>3607</v>
      </c>
      <c r="IS58" s="2">
        <v>3648</v>
      </c>
      <c r="IT58" s="2">
        <v>3669</v>
      </c>
    </row>
    <row r="59" spans="1:254" ht="15.9" customHeight="1">
      <c r="A59" s="65" t="s">
        <v>113</v>
      </c>
      <c r="B59" s="25" t="s">
        <v>114</v>
      </c>
      <c r="C59" s="39">
        <v>2391</v>
      </c>
      <c r="D59" s="38">
        <v>-97</v>
      </c>
      <c r="E59" s="29">
        <v>2488</v>
      </c>
      <c r="F59" s="29">
        <v>2472</v>
      </c>
      <c r="G59" s="29">
        <v>2333</v>
      </c>
      <c r="H59" s="29">
        <v>2272</v>
      </c>
      <c r="I59" s="29">
        <v>2406</v>
      </c>
      <c r="J59" s="29">
        <v>2276</v>
      </c>
      <c r="K59" s="29">
        <v>2344</v>
      </c>
      <c r="L59" s="29">
        <v>2423</v>
      </c>
      <c r="M59" s="29">
        <v>2480</v>
      </c>
      <c r="N59" s="29">
        <v>2469</v>
      </c>
      <c r="O59" s="29">
        <v>2490</v>
      </c>
      <c r="P59" s="29">
        <v>2557</v>
      </c>
      <c r="Q59" s="29">
        <v>2488</v>
      </c>
      <c r="R59" s="29">
        <v>2576</v>
      </c>
      <c r="S59" s="29">
        <v>2643</v>
      </c>
      <c r="T59" s="29">
        <v>2651</v>
      </c>
      <c r="U59" s="29">
        <v>2562</v>
      </c>
      <c r="V59" s="29">
        <v>2699</v>
      </c>
      <c r="W59" s="29">
        <v>2711</v>
      </c>
      <c r="X59" s="29">
        <v>2691</v>
      </c>
      <c r="Y59" s="29">
        <v>2769</v>
      </c>
      <c r="Z59" s="29">
        <v>2913</v>
      </c>
      <c r="AA59" s="29">
        <v>2912</v>
      </c>
      <c r="AB59" s="29">
        <v>2804</v>
      </c>
      <c r="AC59" s="29">
        <v>2895</v>
      </c>
      <c r="AD59" s="29">
        <v>2991</v>
      </c>
      <c r="AE59" s="29">
        <v>3080</v>
      </c>
      <c r="AF59" s="29">
        <v>3160</v>
      </c>
      <c r="AG59" s="29">
        <v>3175</v>
      </c>
      <c r="AH59" s="29">
        <v>3180</v>
      </c>
      <c r="AI59" s="29">
        <v>3100</v>
      </c>
      <c r="AJ59" s="29">
        <v>3275</v>
      </c>
      <c r="AK59" s="29">
        <v>3135</v>
      </c>
      <c r="AL59" s="29">
        <v>3230</v>
      </c>
      <c r="AM59" s="29">
        <v>2987</v>
      </c>
      <c r="AN59" s="29">
        <v>2700</v>
      </c>
      <c r="AO59" s="29">
        <v>2626</v>
      </c>
      <c r="AP59" s="29">
        <v>2673</v>
      </c>
      <c r="AQ59" s="29">
        <v>2520</v>
      </c>
      <c r="AR59" s="29">
        <v>2473</v>
      </c>
      <c r="AS59" s="29">
        <v>2575</v>
      </c>
      <c r="AT59" s="29">
        <v>2488</v>
      </c>
      <c r="AU59" s="29">
        <v>2325</v>
      </c>
      <c r="AV59" s="29">
        <v>2349</v>
      </c>
      <c r="AW59" s="29">
        <v>2302</v>
      </c>
      <c r="AX59" s="29">
        <v>2180</v>
      </c>
      <c r="AY59" s="29">
        <v>2205</v>
      </c>
      <c r="AZ59" s="29">
        <v>2328</v>
      </c>
      <c r="BA59" s="29">
        <v>2367</v>
      </c>
      <c r="BB59" s="29">
        <v>2287</v>
      </c>
      <c r="BC59" s="29">
        <v>2386</v>
      </c>
      <c r="BD59" s="29">
        <v>2351</v>
      </c>
      <c r="BE59" s="29">
        <v>2259</v>
      </c>
      <c r="BF59" s="29">
        <v>2215</v>
      </c>
      <c r="BG59" s="29">
        <v>2274</v>
      </c>
      <c r="BH59" s="29">
        <v>2378</v>
      </c>
      <c r="BI59" s="29">
        <v>2438</v>
      </c>
      <c r="BJ59" s="29">
        <v>2539</v>
      </c>
      <c r="BK59" s="29">
        <v>2719</v>
      </c>
      <c r="BL59" s="30">
        <v>2687</v>
      </c>
      <c r="BM59" s="2">
        <v>2670</v>
      </c>
      <c r="BN59" s="2">
        <v>2730</v>
      </c>
      <c r="BO59" s="2">
        <v>2625</v>
      </c>
      <c r="BP59" s="2">
        <v>2557</v>
      </c>
      <c r="BQ59" s="2">
        <v>2610</v>
      </c>
      <c r="BR59" s="2">
        <v>2458</v>
      </c>
      <c r="BS59" s="2">
        <v>2439</v>
      </c>
      <c r="BT59" s="2">
        <v>2428</v>
      </c>
      <c r="BU59" s="2">
        <v>2376.6666</v>
      </c>
      <c r="BV59" s="2">
        <v>2333.3332999999998</v>
      </c>
      <c r="BW59" s="2">
        <v>2283.3332999999998</v>
      </c>
      <c r="BX59" s="2">
        <v>2370</v>
      </c>
      <c r="BY59" s="2">
        <v>2403.3332999999998</v>
      </c>
      <c r="BZ59" s="2">
        <v>2433.3332999999998</v>
      </c>
      <c r="CA59" s="2">
        <v>2433.3332999999998</v>
      </c>
      <c r="CB59" s="2">
        <v>2473.3332999999998</v>
      </c>
      <c r="CC59" s="2">
        <v>2673.3332999999998</v>
      </c>
      <c r="CD59" s="2">
        <v>2776.6666</v>
      </c>
      <c r="CE59" s="2">
        <v>2783.3332999999998</v>
      </c>
      <c r="CF59" s="2">
        <v>2756.6666</v>
      </c>
      <c r="CG59" s="2">
        <v>2686.6666</v>
      </c>
      <c r="CH59" s="2">
        <v>2583.3332999999998</v>
      </c>
      <c r="CI59" s="2">
        <v>2483.3332999999998</v>
      </c>
      <c r="CJ59" s="2">
        <v>2470</v>
      </c>
      <c r="CK59" s="2">
        <v>2440</v>
      </c>
      <c r="CL59" s="2">
        <v>2463.3332999999998</v>
      </c>
      <c r="CM59" s="2">
        <v>2380</v>
      </c>
      <c r="CN59" s="2">
        <v>2263.3332999999998</v>
      </c>
      <c r="CO59" s="2">
        <v>2253.3332999999998</v>
      </c>
      <c r="CP59" s="2">
        <v>2333.3332999999998</v>
      </c>
      <c r="CQ59" s="2">
        <v>2340</v>
      </c>
      <c r="CR59" s="2">
        <v>2340</v>
      </c>
      <c r="CS59" s="2">
        <v>2253.3332999999998</v>
      </c>
      <c r="CT59" s="2">
        <v>2203.3332999999998</v>
      </c>
      <c r="CU59" s="2">
        <v>2293.3332999999998</v>
      </c>
      <c r="CV59" s="2">
        <v>2333.3332999999998</v>
      </c>
      <c r="CW59" s="2">
        <v>2236.6666</v>
      </c>
      <c r="CX59" s="2">
        <v>2236.6666</v>
      </c>
      <c r="CY59" s="2">
        <v>2263.3332999999998</v>
      </c>
      <c r="CZ59" s="2">
        <v>2256.6666</v>
      </c>
      <c r="DA59" s="2">
        <v>2370</v>
      </c>
      <c r="DB59" s="2">
        <v>2333.3332999999998</v>
      </c>
      <c r="DC59" s="2">
        <v>2253.3332999999998</v>
      </c>
      <c r="DD59" s="2">
        <v>2400</v>
      </c>
      <c r="DE59" s="2">
        <v>2506.6666</v>
      </c>
      <c r="DF59" s="2">
        <v>2436.6666</v>
      </c>
      <c r="DG59" s="2">
        <v>2596.6666</v>
      </c>
      <c r="DH59" s="2">
        <v>2620</v>
      </c>
      <c r="DI59" s="2">
        <v>2626.6666</v>
      </c>
      <c r="DJ59" s="2">
        <v>2620</v>
      </c>
      <c r="DK59" s="2">
        <v>2590</v>
      </c>
      <c r="DL59" s="2">
        <v>2553.3332999999998</v>
      </c>
      <c r="DM59" s="2">
        <v>2526.6666</v>
      </c>
      <c r="DN59" s="2">
        <v>2476.6666</v>
      </c>
      <c r="DO59" s="2">
        <v>2483.3332999999998</v>
      </c>
      <c r="DP59" s="2">
        <v>2470</v>
      </c>
      <c r="DQ59" s="2">
        <v>2476.6666</v>
      </c>
      <c r="DR59" s="2">
        <v>2640</v>
      </c>
      <c r="DS59" s="2">
        <v>2646.6666</v>
      </c>
      <c r="DT59" s="2">
        <v>2563.3332999999998</v>
      </c>
      <c r="DU59" s="2">
        <v>2556.6666</v>
      </c>
      <c r="DV59" s="2">
        <v>2486.6666</v>
      </c>
      <c r="DW59" s="2">
        <v>2386.6666</v>
      </c>
      <c r="DX59" s="2">
        <v>2366.6666</v>
      </c>
      <c r="DY59" s="2">
        <v>2336.6666</v>
      </c>
      <c r="DZ59" s="2">
        <v>2310</v>
      </c>
      <c r="EA59" s="2">
        <v>2253.3332999999998</v>
      </c>
      <c r="EB59" s="2">
        <v>2250</v>
      </c>
      <c r="EC59" s="2">
        <v>2226.6666</v>
      </c>
      <c r="ED59" s="2">
        <v>2236.6666</v>
      </c>
      <c r="EE59" s="2">
        <v>2183.3332999999998</v>
      </c>
      <c r="EF59" s="2">
        <v>2173.3332999999998</v>
      </c>
      <c r="EG59" s="2">
        <v>2170</v>
      </c>
      <c r="EH59" s="2">
        <v>2160</v>
      </c>
      <c r="EI59" s="2">
        <v>2150</v>
      </c>
      <c r="EJ59" s="2">
        <v>2173.3332999999998</v>
      </c>
      <c r="EK59" s="2">
        <v>2160</v>
      </c>
      <c r="EL59" s="2">
        <v>2110</v>
      </c>
      <c r="EM59" s="2">
        <v>2106.6666</v>
      </c>
      <c r="EN59" s="2">
        <v>2110</v>
      </c>
      <c r="EO59" s="2">
        <v>2013.3333</v>
      </c>
      <c r="EP59" s="2">
        <v>2040</v>
      </c>
      <c r="EQ59" s="2">
        <v>2020</v>
      </c>
      <c r="ER59" s="2">
        <v>2046.6666</v>
      </c>
      <c r="ES59" s="2">
        <v>1996.6666</v>
      </c>
      <c r="ET59" s="2">
        <v>1960</v>
      </c>
      <c r="EU59" s="2">
        <v>1963.3333</v>
      </c>
      <c r="EV59" s="2">
        <v>1976.6666</v>
      </c>
      <c r="EW59" s="2">
        <v>1966.6666</v>
      </c>
      <c r="EX59" s="2">
        <v>1950</v>
      </c>
      <c r="EY59" s="2">
        <v>1926.6666</v>
      </c>
      <c r="EZ59" s="2">
        <v>1976.6666</v>
      </c>
      <c r="FA59" s="2">
        <v>1960</v>
      </c>
      <c r="FB59" s="2">
        <v>1893.3333</v>
      </c>
      <c r="FC59" s="2">
        <v>1933.3333</v>
      </c>
      <c r="FD59" s="2">
        <v>1920</v>
      </c>
      <c r="FE59" s="2">
        <v>1873.3333</v>
      </c>
      <c r="FF59" s="2">
        <v>1866.6666</v>
      </c>
      <c r="FG59" s="2">
        <v>1826.6666</v>
      </c>
      <c r="FH59" s="2">
        <v>1840</v>
      </c>
      <c r="FI59" s="2">
        <v>1833.3333</v>
      </c>
      <c r="FJ59" s="2">
        <v>1823.3333</v>
      </c>
      <c r="FK59" s="2">
        <v>1810</v>
      </c>
      <c r="FL59" s="2">
        <v>1780</v>
      </c>
      <c r="FM59" s="2">
        <v>1786.6666</v>
      </c>
      <c r="FN59" s="2">
        <v>1796.6666</v>
      </c>
      <c r="FO59" s="2">
        <v>1843.3333</v>
      </c>
      <c r="FP59" s="2">
        <v>1860</v>
      </c>
      <c r="FQ59" s="2">
        <v>1843.3333</v>
      </c>
      <c r="FR59" s="2">
        <v>1830</v>
      </c>
      <c r="FS59" s="2">
        <v>1863.3333</v>
      </c>
      <c r="FT59" s="2">
        <v>1833.3333</v>
      </c>
      <c r="FU59" s="2">
        <v>1823.3333</v>
      </c>
      <c r="FV59" s="2">
        <v>1776.6666</v>
      </c>
      <c r="FW59" s="2">
        <v>1830</v>
      </c>
      <c r="FX59" s="2">
        <v>1833.3333</v>
      </c>
      <c r="FY59" s="2">
        <v>1876.6666</v>
      </c>
      <c r="FZ59" s="2">
        <v>1893.3333</v>
      </c>
      <c r="GA59" s="2">
        <v>1843.3333</v>
      </c>
      <c r="GB59" s="2">
        <v>1876.6666</v>
      </c>
      <c r="GC59" s="2">
        <v>1873.3333</v>
      </c>
      <c r="GD59" s="2">
        <v>1833.3333</v>
      </c>
      <c r="GE59" s="2">
        <v>1836.6666</v>
      </c>
      <c r="GF59" s="2">
        <v>1806.6666</v>
      </c>
      <c r="GG59" s="2">
        <v>1836.6666</v>
      </c>
      <c r="GH59" s="2">
        <v>1806.6666</v>
      </c>
      <c r="GI59" s="2">
        <v>1793.3333</v>
      </c>
      <c r="GJ59" s="2">
        <v>1800</v>
      </c>
      <c r="GK59" s="2">
        <v>1786.6666</v>
      </c>
      <c r="GL59" s="2">
        <v>1790</v>
      </c>
      <c r="GM59" s="2">
        <v>1733.3333</v>
      </c>
      <c r="GN59" s="2">
        <v>1723.3333</v>
      </c>
      <c r="GO59" s="2">
        <v>1700</v>
      </c>
      <c r="GP59" s="2">
        <v>1690</v>
      </c>
      <c r="GQ59" s="2">
        <v>1680</v>
      </c>
      <c r="GR59" s="2">
        <v>1660</v>
      </c>
      <c r="GS59" s="2">
        <v>1703.3333</v>
      </c>
      <c r="GT59" s="2">
        <v>1690</v>
      </c>
      <c r="GU59" s="2">
        <v>1630</v>
      </c>
      <c r="GV59" s="2">
        <v>1680</v>
      </c>
      <c r="GW59" s="2">
        <v>1703.3333</v>
      </c>
      <c r="GX59" s="2">
        <v>1726.6666</v>
      </c>
      <c r="GY59" s="2">
        <v>1683.3333</v>
      </c>
      <c r="GZ59" s="2">
        <v>1673.3333</v>
      </c>
      <c r="HA59" s="2">
        <v>1600</v>
      </c>
      <c r="HB59" s="2">
        <v>1640</v>
      </c>
      <c r="HC59" s="2">
        <v>1640</v>
      </c>
      <c r="HD59" s="2">
        <v>1661.6666</v>
      </c>
      <c r="HE59" s="2">
        <v>1680</v>
      </c>
      <c r="HF59" s="2">
        <v>1713.3333</v>
      </c>
      <c r="HG59" s="2">
        <v>1686.6666</v>
      </c>
      <c r="HH59" s="2">
        <v>1696.6666</v>
      </c>
      <c r="HI59" s="2">
        <v>1730</v>
      </c>
      <c r="HJ59" s="2">
        <v>1720</v>
      </c>
      <c r="HK59" s="2">
        <v>1706.6666</v>
      </c>
      <c r="HL59" s="2">
        <v>1773.3333</v>
      </c>
      <c r="HM59" s="2">
        <v>1803.3333</v>
      </c>
      <c r="HN59" s="2">
        <v>1810</v>
      </c>
      <c r="HO59" s="2">
        <v>1806.6666</v>
      </c>
      <c r="HP59" s="2">
        <v>1783.3333</v>
      </c>
      <c r="HQ59" s="2">
        <v>1773.3333</v>
      </c>
      <c r="HR59" s="2">
        <v>1736.6666</v>
      </c>
      <c r="HS59" s="2">
        <v>1736.6666</v>
      </c>
      <c r="HT59" s="2">
        <v>1736.6666</v>
      </c>
      <c r="HU59" s="2">
        <v>1710</v>
      </c>
      <c r="HV59" s="2">
        <v>1716.6666</v>
      </c>
      <c r="HW59" s="2">
        <v>1720</v>
      </c>
      <c r="HX59" s="2">
        <v>1683.3333</v>
      </c>
      <c r="HY59" s="2">
        <v>1686.6666</v>
      </c>
      <c r="HZ59" s="2">
        <v>1686.6666</v>
      </c>
      <c r="IA59" s="2">
        <v>1666.6666</v>
      </c>
      <c r="IB59" s="2">
        <v>1648.3333</v>
      </c>
      <c r="IC59" s="2">
        <v>1630</v>
      </c>
      <c r="ID59" s="2">
        <v>1621.6666</v>
      </c>
      <c r="IE59" s="2">
        <v>1588.3333</v>
      </c>
      <c r="IF59" s="2">
        <v>1596.6666</v>
      </c>
      <c r="IG59" s="2">
        <v>1581.6666</v>
      </c>
      <c r="IH59" s="2">
        <v>1556.6666</v>
      </c>
      <c r="II59" s="2">
        <v>1573.3333</v>
      </c>
      <c r="IJ59" s="2">
        <v>1595</v>
      </c>
      <c r="IK59" s="2">
        <v>1648.3333</v>
      </c>
      <c r="IL59" s="2">
        <v>1790</v>
      </c>
      <c r="IM59" s="2">
        <v>1665</v>
      </c>
      <c r="IN59" s="2">
        <v>1638.3333</v>
      </c>
      <c r="IO59" s="2">
        <v>1598.3333</v>
      </c>
      <c r="IP59" s="2">
        <v>1546.6666</v>
      </c>
      <c r="IQ59" s="2">
        <v>1538.3333</v>
      </c>
      <c r="IR59" s="2">
        <v>1495</v>
      </c>
      <c r="IS59" s="2">
        <v>1473.3333</v>
      </c>
      <c r="IT59" s="2">
        <v>1456.6666</v>
      </c>
    </row>
    <row r="60" spans="1:254" ht="15.9" customHeight="1">
      <c r="A60" s="65" t="s">
        <v>115</v>
      </c>
      <c r="B60" s="25" t="s">
        <v>116</v>
      </c>
      <c r="C60" s="39">
        <v>3704</v>
      </c>
      <c r="D60" s="38">
        <v>-103</v>
      </c>
      <c r="E60" s="29">
        <v>3807</v>
      </c>
      <c r="F60" s="29">
        <v>3758</v>
      </c>
      <c r="G60" s="29">
        <v>3618</v>
      </c>
      <c r="H60" s="29">
        <v>3561</v>
      </c>
      <c r="I60" s="29">
        <v>3625</v>
      </c>
      <c r="J60" s="29">
        <v>3673</v>
      </c>
      <c r="K60" s="29">
        <v>3670</v>
      </c>
      <c r="L60" s="29">
        <v>3622</v>
      </c>
      <c r="M60" s="29">
        <v>3599</v>
      </c>
      <c r="N60" s="29">
        <v>3512</v>
      </c>
      <c r="O60" s="29">
        <v>3496</v>
      </c>
      <c r="P60" s="29">
        <v>3502</v>
      </c>
      <c r="Q60" s="29">
        <v>3488</v>
      </c>
      <c r="R60" s="29">
        <v>3456</v>
      </c>
      <c r="S60" s="29">
        <v>3489</v>
      </c>
      <c r="T60" s="29">
        <v>3464</v>
      </c>
      <c r="U60" s="29">
        <v>3440</v>
      </c>
      <c r="V60" s="29">
        <v>3447</v>
      </c>
      <c r="W60" s="29">
        <v>3432</v>
      </c>
      <c r="X60" s="29">
        <v>3456</v>
      </c>
      <c r="Y60" s="29">
        <v>3494</v>
      </c>
      <c r="Z60" s="29">
        <v>3531</v>
      </c>
      <c r="AA60" s="29">
        <v>3565</v>
      </c>
      <c r="AB60" s="29">
        <v>3547</v>
      </c>
      <c r="AC60" s="29">
        <v>3504</v>
      </c>
      <c r="AD60" s="29">
        <v>3478</v>
      </c>
      <c r="AE60" s="29">
        <v>3523</v>
      </c>
      <c r="AF60" s="29">
        <v>3528</v>
      </c>
      <c r="AG60" s="29">
        <v>3477</v>
      </c>
      <c r="AH60" s="29">
        <v>3425</v>
      </c>
      <c r="AI60" s="29">
        <v>3371</v>
      </c>
      <c r="AJ60" s="29">
        <v>3370</v>
      </c>
      <c r="AK60" s="29">
        <v>3373</v>
      </c>
      <c r="AL60" s="29">
        <v>3363</v>
      </c>
      <c r="AM60" s="29">
        <v>3374</v>
      </c>
      <c r="AN60" s="29">
        <v>3441</v>
      </c>
      <c r="AO60" s="29">
        <v>3488</v>
      </c>
      <c r="AP60" s="29">
        <v>3483</v>
      </c>
      <c r="AQ60" s="29">
        <v>3500</v>
      </c>
      <c r="AR60" s="29">
        <v>3495</v>
      </c>
      <c r="AS60" s="29">
        <v>3480</v>
      </c>
      <c r="AT60" s="29">
        <v>3562</v>
      </c>
      <c r="AU60" s="29">
        <v>3550</v>
      </c>
      <c r="AV60" s="29">
        <v>3520</v>
      </c>
      <c r="AW60" s="29">
        <v>3588</v>
      </c>
      <c r="AX60" s="29">
        <v>3605</v>
      </c>
      <c r="AY60" s="29">
        <v>3622</v>
      </c>
      <c r="AZ60" s="29">
        <v>3483</v>
      </c>
      <c r="BA60" s="29">
        <v>3490</v>
      </c>
      <c r="BB60" s="29">
        <v>3402</v>
      </c>
      <c r="BC60" s="29">
        <v>3393</v>
      </c>
      <c r="BD60" s="29">
        <v>3405</v>
      </c>
      <c r="BE60" s="29">
        <v>3511</v>
      </c>
      <c r="BF60" s="29">
        <v>3540</v>
      </c>
      <c r="BG60" s="29">
        <v>3568</v>
      </c>
      <c r="BH60" s="29">
        <v>3594</v>
      </c>
      <c r="BI60" s="29">
        <v>3591</v>
      </c>
      <c r="BJ60" s="29">
        <v>3574</v>
      </c>
      <c r="BK60" s="29">
        <v>3482</v>
      </c>
      <c r="BL60" s="30">
        <v>3485</v>
      </c>
      <c r="BM60" s="2">
        <v>3430</v>
      </c>
      <c r="BN60" s="2">
        <v>3455</v>
      </c>
      <c r="BO60" s="2">
        <v>3473</v>
      </c>
      <c r="BP60" s="2">
        <v>3427</v>
      </c>
      <c r="BQ60" s="2">
        <v>3335</v>
      </c>
      <c r="BR60" s="2">
        <v>3206</v>
      </c>
      <c r="BS60" s="2">
        <v>3225</v>
      </c>
      <c r="BT60" s="2">
        <v>3246</v>
      </c>
      <c r="BU60" s="2">
        <v>3178</v>
      </c>
      <c r="BV60" s="2">
        <v>3144</v>
      </c>
      <c r="BW60" s="2">
        <v>3119</v>
      </c>
      <c r="BX60" s="2">
        <v>3122</v>
      </c>
      <c r="BY60" s="2">
        <v>3124</v>
      </c>
      <c r="BZ60" s="2">
        <v>3180</v>
      </c>
      <c r="CA60" s="2">
        <v>3188</v>
      </c>
      <c r="CB60" s="2">
        <v>3219</v>
      </c>
      <c r="CC60" s="2">
        <v>3196</v>
      </c>
      <c r="CD60" s="2">
        <v>3187</v>
      </c>
      <c r="CE60" s="2">
        <v>3129</v>
      </c>
      <c r="CF60" s="2">
        <v>3201</v>
      </c>
      <c r="CG60" s="2">
        <v>3250</v>
      </c>
      <c r="CH60" s="2">
        <v>3326</v>
      </c>
      <c r="CI60" s="2">
        <v>3234</v>
      </c>
      <c r="CJ60" s="2">
        <v>3209</v>
      </c>
      <c r="CK60" s="2">
        <v>3194</v>
      </c>
      <c r="CL60" s="2">
        <v>3253</v>
      </c>
      <c r="CM60" s="2">
        <v>3193</v>
      </c>
      <c r="CN60" s="2">
        <v>3116</v>
      </c>
      <c r="CO60" s="2">
        <v>3070</v>
      </c>
      <c r="CP60" s="2">
        <v>3082</v>
      </c>
      <c r="CQ60" s="2">
        <v>3027</v>
      </c>
      <c r="CR60" s="2">
        <v>3028</v>
      </c>
      <c r="CS60" s="2">
        <v>2958.5</v>
      </c>
      <c r="CT60" s="2">
        <v>2921.5</v>
      </c>
      <c r="CU60" s="2">
        <v>3008</v>
      </c>
      <c r="CV60" s="2">
        <v>3025</v>
      </c>
      <c r="CW60" s="2">
        <v>2989.5</v>
      </c>
      <c r="CX60" s="2">
        <v>2940.5</v>
      </c>
      <c r="CY60" s="2">
        <v>2956.5</v>
      </c>
      <c r="CZ60" s="2">
        <v>3032</v>
      </c>
      <c r="DA60" s="2">
        <v>3072</v>
      </c>
      <c r="DB60" s="2">
        <v>3065</v>
      </c>
      <c r="DC60" s="2">
        <v>2984</v>
      </c>
      <c r="DD60" s="2">
        <v>3028</v>
      </c>
      <c r="DE60" s="2">
        <v>3035</v>
      </c>
      <c r="DF60" s="2">
        <v>2987.5</v>
      </c>
      <c r="DG60" s="2">
        <v>3175</v>
      </c>
      <c r="DH60" s="2">
        <v>3223</v>
      </c>
      <c r="DI60" s="2">
        <v>3204</v>
      </c>
      <c r="DJ60" s="2">
        <v>3198</v>
      </c>
      <c r="DK60" s="2">
        <v>3104</v>
      </c>
      <c r="DL60" s="2">
        <v>3032</v>
      </c>
      <c r="DM60" s="2">
        <v>3060</v>
      </c>
      <c r="DN60" s="2">
        <v>3112</v>
      </c>
      <c r="DO60" s="2">
        <v>3136</v>
      </c>
      <c r="DP60" s="2">
        <v>3072</v>
      </c>
      <c r="DQ60" s="2">
        <v>3122</v>
      </c>
      <c r="DR60" s="2">
        <v>3226</v>
      </c>
      <c r="DS60" s="2">
        <v>3306</v>
      </c>
      <c r="DT60" s="2">
        <v>3225</v>
      </c>
      <c r="DU60" s="2">
        <v>3129</v>
      </c>
      <c r="DV60" s="2">
        <v>3200</v>
      </c>
      <c r="DW60" s="2">
        <v>3220</v>
      </c>
      <c r="DX60" s="2">
        <v>3133</v>
      </c>
      <c r="DY60" s="2">
        <v>3129</v>
      </c>
      <c r="DZ60" s="2">
        <v>3094</v>
      </c>
      <c r="EA60" s="2">
        <v>3042</v>
      </c>
      <c r="EB60" s="2">
        <v>3027</v>
      </c>
      <c r="EC60" s="2">
        <v>3028</v>
      </c>
      <c r="ED60" s="2">
        <v>3067</v>
      </c>
      <c r="EE60" s="2">
        <v>3078</v>
      </c>
      <c r="EF60" s="2">
        <v>3123</v>
      </c>
      <c r="EG60" s="2">
        <v>3108</v>
      </c>
      <c r="EH60" s="2">
        <v>3096</v>
      </c>
      <c r="EI60" s="2">
        <v>3117</v>
      </c>
      <c r="EJ60" s="2">
        <v>3156</v>
      </c>
      <c r="EK60" s="2">
        <v>3182</v>
      </c>
      <c r="EL60" s="2">
        <v>3178</v>
      </c>
      <c r="EM60" s="2">
        <v>3145</v>
      </c>
      <c r="EN60" s="2">
        <v>3150</v>
      </c>
      <c r="EO60" s="2">
        <v>3127</v>
      </c>
      <c r="EP60" s="2">
        <v>3121</v>
      </c>
      <c r="EQ60" s="2">
        <v>3113</v>
      </c>
      <c r="ER60" s="2">
        <v>3163</v>
      </c>
      <c r="ES60" s="2">
        <v>3141</v>
      </c>
      <c r="ET60" s="2">
        <v>3131</v>
      </c>
      <c r="EU60" s="2">
        <v>3115</v>
      </c>
      <c r="EV60" s="2">
        <v>3102</v>
      </c>
      <c r="EW60" s="2">
        <v>3092</v>
      </c>
      <c r="EX60" s="2">
        <v>3097</v>
      </c>
      <c r="EY60" s="2">
        <v>3090</v>
      </c>
      <c r="EZ60" s="2">
        <v>3093</v>
      </c>
      <c r="FA60" s="2">
        <v>3105</v>
      </c>
      <c r="FB60" s="2">
        <v>3067</v>
      </c>
      <c r="FC60" s="2">
        <v>3051</v>
      </c>
      <c r="FD60" s="2">
        <v>2977.5</v>
      </c>
      <c r="FE60" s="2">
        <v>3012</v>
      </c>
      <c r="FF60" s="2">
        <v>2998</v>
      </c>
      <c r="FG60" s="2">
        <v>3017</v>
      </c>
      <c r="FH60" s="2">
        <v>2985.5</v>
      </c>
      <c r="FI60" s="2">
        <v>2912</v>
      </c>
      <c r="FJ60" s="2">
        <v>2925.5</v>
      </c>
      <c r="FK60" s="2">
        <v>2930</v>
      </c>
      <c r="FL60" s="2">
        <v>2948.5</v>
      </c>
      <c r="FM60" s="2">
        <v>2979</v>
      </c>
      <c r="FN60" s="2">
        <v>3018</v>
      </c>
      <c r="FO60" s="2">
        <v>3056</v>
      </c>
      <c r="FP60" s="2">
        <v>3067</v>
      </c>
      <c r="FQ60" s="2">
        <v>3053</v>
      </c>
      <c r="FR60" s="2">
        <v>3023</v>
      </c>
      <c r="FS60" s="2">
        <v>3044</v>
      </c>
      <c r="FT60" s="2">
        <v>3008</v>
      </c>
      <c r="FU60" s="2">
        <v>2948</v>
      </c>
      <c r="FV60" s="2">
        <v>2923</v>
      </c>
      <c r="FW60" s="2">
        <v>2937</v>
      </c>
      <c r="FX60" s="2">
        <v>2927.5</v>
      </c>
      <c r="FY60" s="2">
        <v>2892</v>
      </c>
      <c r="FZ60" s="2">
        <v>2917</v>
      </c>
      <c r="GA60" s="2">
        <v>2908.5</v>
      </c>
      <c r="GB60" s="2">
        <v>2890</v>
      </c>
      <c r="GC60" s="2">
        <v>2889</v>
      </c>
      <c r="GD60" s="2">
        <v>2800.5</v>
      </c>
      <c r="GE60" s="2">
        <v>2948.5</v>
      </c>
      <c r="GF60" s="2">
        <v>2888</v>
      </c>
      <c r="GG60" s="2">
        <v>2931.5</v>
      </c>
      <c r="GH60" s="2">
        <v>2907.5</v>
      </c>
      <c r="GI60" s="2">
        <v>2872</v>
      </c>
      <c r="GJ60" s="2">
        <v>2897</v>
      </c>
      <c r="GK60" s="2">
        <v>2938</v>
      </c>
      <c r="GL60" s="2">
        <v>2979.5</v>
      </c>
      <c r="GM60" s="2">
        <v>2925</v>
      </c>
      <c r="GN60" s="2">
        <v>2928.5</v>
      </c>
      <c r="GO60" s="2">
        <v>2892</v>
      </c>
      <c r="GP60" s="2">
        <v>2889</v>
      </c>
      <c r="GQ60" s="2">
        <v>2867</v>
      </c>
      <c r="GR60" s="2">
        <v>2827</v>
      </c>
      <c r="GS60" s="2">
        <v>2857</v>
      </c>
      <c r="GT60" s="2">
        <v>2829</v>
      </c>
      <c r="GU60" s="2">
        <v>2805</v>
      </c>
      <c r="GV60" s="2">
        <v>2888.5</v>
      </c>
      <c r="GW60" s="2">
        <v>2911.5</v>
      </c>
      <c r="GX60" s="2">
        <v>2920</v>
      </c>
      <c r="GY60" s="2">
        <v>2942.5</v>
      </c>
      <c r="GZ60" s="2">
        <v>2961</v>
      </c>
      <c r="HA60" s="2">
        <v>2892.5</v>
      </c>
      <c r="HB60" s="2">
        <v>2905</v>
      </c>
      <c r="HC60" s="2">
        <v>2943</v>
      </c>
      <c r="HD60" s="2">
        <v>2978.5</v>
      </c>
      <c r="HE60" s="2">
        <v>2993</v>
      </c>
      <c r="HF60" s="2">
        <v>3063</v>
      </c>
      <c r="HG60" s="2">
        <v>3037</v>
      </c>
      <c r="HH60" s="2">
        <v>3024</v>
      </c>
      <c r="HI60" s="2">
        <v>3009</v>
      </c>
      <c r="HJ60" s="2">
        <v>3009</v>
      </c>
      <c r="HK60" s="2">
        <v>3030</v>
      </c>
      <c r="HL60" s="2">
        <v>3080</v>
      </c>
      <c r="HM60" s="2">
        <v>3131</v>
      </c>
      <c r="HN60" s="2">
        <v>3165</v>
      </c>
      <c r="HO60" s="2">
        <v>3162</v>
      </c>
      <c r="HP60" s="2">
        <v>3144</v>
      </c>
      <c r="HQ60" s="2">
        <v>3198</v>
      </c>
      <c r="HR60" s="2">
        <v>3137</v>
      </c>
      <c r="HS60" s="2">
        <v>3140</v>
      </c>
      <c r="HT60" s="2">
        <v>3129</v>
      </c>
      <c r="HU60" s="2">
        <v>3148</v>
      </c>
      <c r="HV60" s="2">
        <v>3141</v>
      </c>
      <c r="HW60" s="2">
        <v>3151</v>
      </c>
      <c r="HX60" s="2">
        <v>3155</v>
      </c>
      <c r="HY60" s="2">
        <v>3170</v>
      </c>
      <c r="HZ60" s="2">
        <v>3193</v>
      </c>
      <c r="IA60" s="2">
        <v>3252</v>
      </c>
      <c r="IB60" s="2">
        <v>3327</v>
      </c>
      <c r="IC60" s="2">
        <v>3278</v>
      </c>
      <c r="ID60" s="2">
        <v>3189</v>
      </c>
      <c r="IE60" s="2">
        <v>3195</v>
      </c>
      <c r="IF60" s="2">
        <v>3166</v>
      </c>
      <c r="IG60" s="2">
        <v>3095</v>
      </c>
      <c r="IH60" s="2">
        <v>3082</v>
      </c>
      <c r="II60" s="2">
        <v>3100</v>
      </c>
      <c r="IJ60" s="2">
        <v>3130</v>
      </c>
      <c r="IK60" s="2">
        <v>3107</v>
      </c>
      <c r="IL60" s="2">
        <v>3079</v>
      </c>
      <c r="IM60" s="2">
        <v>3108</v>
      </c>
      <c r="IN60" s="2">
        <v>3176</v>
      </c>
      <c r="IO60" s="2">
        <v>2895</v>
      </c>
      <c r="IP60" s="2">
        <v>2842.5</v>
      </c>
      <c r="IQ60" s="2">
        <v>2831.5</v>
      </c>
      <c r="IR60" s="2">
        <v>2797.5</v>
      </c>
      <c r="IS60" s="2">
        <v>2762</v>
      </c>
      <c r="IT60" s="2">
        <v>2740</v>
      </c>
    </row>
    <row r="61" spans="1:254" ht="15.9" customHeight="1">
      <c r="A61" s="65" t="s">
        <v>117</v>
      </c>
      <c r="B61" s="25" t="s">
        <v>118</v>
      </c>
      <c r="C61" s="39">
        <v>1867.5</v>
      </c>
      <c r="D61" s="38">
        <v>4.5</v>
      </c>
      <c r="E61" s="29">
        <v>1863</v>
      </c>
      <c r="F61" s="29">
        <v>1845</v>
      </c>
      <c r="G61" s="29">
        <v>1832.5</v>
      </c>
      <c r="H61" s="29">
        <v>1844</v>
      </c>
      <c r="I61" s="29">
        <v>1848</v>
      </c>
      <c r="J61" s="29">
        <v>1799</v>
      </c>
      <c r="K61" s="29">
        <v>1797.5</v>
      </c>
      <c r="L61" s="29">
        <v>1810</v>
      </c>
      <c r="M61" s="29">
        <v>1804.5</v>
      </c>
      <c r="N61" s="29">
        <v>1772</v>
      </c>
      <c r="O61" s="29">
        <v>1781.5</v>
      </c>
      <c r="P61" s="29">
        <v>1787</v>
      </c>
      <c r="Q61" s="29">
        <v>1749</v>
      </c>
      <c r="R61" s="29">
        <v>1742.5</v>
      </c>
      <c r="S61" s="29">
        <v>1749.5</v>
      </c>
      <c r="T61" s="29">
        <v>1760</v>
      </c>
      <c r="U61" s="29">
        <v>1734.5</v>
      </c>
      <c r="V61" s="29">
        <v>1748</v>
      </c>
      <c r="W61" s="29">
        <v>1757.5</v>
      </c>
      <c r="X61" s="29">
        <v>1750</v>
      </c>
      <c r="Y61" s="29">
        <v>1761.5</v>
      </c>
      <c r="Z61" s="29">
        <v>1794.5</v>
      </c>
      <c r="AA61" s="29">
        <v>1792</v>
      </c>
      <c r="AB61" s="29">
        <v>1833.5</v>
      </c>
      <c r="AC61" s="29">
        <v>1762.5</v>
      </c>
      <c r="AD61" s="29">
        <v>1767</v>
      </c>
      <c r="AE61" s="29">
        <v>1758</v>
      </c>
      <c r="AF61" s="29">
        <v>1754.5</v>
      </c>
      <c r="AG61" s="29">
        <v>1789.5</v>
      </c>
      <c r="AH61" s="29">
        <v>1797</v>
      </c>
      <c r="AI61" s="29">
        <v>1763.5</v>
      </c>
      <c r="AJ61" s="29">
        <v>1764.5</v>
      </c>
      <c r="AK61" s="29">
        <v>1778</v>
      </c>
      <c r="AL61" s="29">
        <v>1785.5</v>
      </c>
      <c r="AM61" s="29">
        <v>1787.5</v>
      </c>
      <c r="AN61" s="29">
        <v>1768.5</v>
      </c>
      <c r="AO61" s="29">
        <v>1770</v>
      </c>
      <c r="AP61" s="29">
        <v>1780</v>
      </c>
      <c r="AQ61" s="29">
        <v>1741.5</v>
      </c>
      <c r="AR61" s="29">
        <v>1709</v>
      </c>
      <c r="AS61" s="29">
        <v>1713.5</v>
      </c>
      <c r="AT61" s="29">
        <v>1740</v>
      </c>
      <c r="AU61" s="29">
        <v>1726</v>
      </c>
      <c r="AV61" s="29">
        <v>1758</v>
      </c>
      <c r="AW61" s="29">
        <v>1752.5</v>
      </c>
      <c r="AX61" s="29">
        <v>1768</v>
      </c>
      <c r="AY61" s="29">
        <v>1742.5</v>
      </c>
      <c r="AZ61" s="29">
        <v>1762</v>
      </c>
      <c r="BA61" s="29">
        <v>1782.5</v>
      </c>
      <c r="BB61" s="29">
        <v>1748</v>
      </c>
      <c r="BC61" s="29">
        <v>1749</v>
      </c>
      <c r="BD61" s="29">
        <v>1751.5</v>
      </c>
      <c r="BE61" s="29">
        <v>1745</v>
      </c>
      <c r="BF61" s="29">
        <v>1719</v>
      </c>
      <c r="BG61" s="29">
        <v>1724</v>
      </c>
      <c r="BH61" s="29">
        <v>1711</v>
      </c>
      <c r="BI61" s="29">
        <v>1765</v>
      </c>
      <c r="BJ61" s="29">
        <v>1753.5</v>
      </c>
      <c r="BK61" s="29">
        <v>1765</v>
      </c>
      <c r="BL61" s="30">
        <v>1769</v>
      </c>
      <c r="BM61" s="2">
        <v>1747.5</v>
      </c>
      <c r="BN61" s="2">
        <v>1745</v>
      </c>
      <c r="BO61" s="2">
        <v>1731.5</v>
      </c>
      <c r="BP61" s="2">
        <v>1735.5</v>
      </c>
      <c r="BQ61" s="2">
        <v>1767</v>
      </c>
      <c r="BR61" s="2">
        <v>1727</v>
      </c>
      <c r="BS61" s="2">
        <v>1702.5</v>
      </c>
      <c r="BT61" s="2">
        <v>1747</v>
      </c>
      <c r="BU61" s="2">
        <v>1744</v>
      </c>
      <c r="BV61" s="2">
        <v>1799</v>
      </c>
      <c r="BW61" s="2">
        <v>1804</v>
      </c>
      <c r="BX61" s="2">
        <v>1802</v>
      </c>
      <c r="BY61" s="2">
        <v>1801.5</v>
      </c>
      <c r="BZ61" s="2">
        <v>1812</v>
      </c>
      <c r="CA61" s="2">
        <v>1809.5</v>
      </c>
      <c r="CB61" s="2">
        <v>1808</v>
      </c>
      <c r="CC61" s="2">
        <v>1804</v>
      </c>
      <c r="CD61" s="2">
        <v>1789</v>
      </c>
      <c r="CE61" s="2">
        <v>1793</v>
      </c>
      <c r="CF61" s="2">
        <v>1801</v>
      </c>
      <c r="CG61" s="2">
        <v>1803.5</v>
      </c>
      <c r="CH61" s="2">
        <v>1814</v>
      </c>
      <c r="CI61" s="2">
        <v>1759.5</v>
      </c>
      <c r="CJ61" s="2">
        <v>1746.5</v>
      </c>
      <c r="CK61" s="2">
        <v>1747.5</v>
      </c>
      <c r="CL61" s="2">
        <v>1773.5</v>
      </c>
      <c r="CM61" s="2">
        <v>1760</v>
      </c>
      <c r="CN61" s="2">
        <v>1734</v>
      </c>
      <c r="CO61" s="2">
        <v>1719</v>
      </c>
      <c r="CP61" s="2">
        <v>1739.5</v>
      </c>
      <c r="CQ61" s="2">
        <v>1738.5</v>
      </c>
      <c r="CR61" s="2">
        <v>1742</v>
      </c>
      <c r="CS61" s="2">
        <v>1702</v>
      </c>
      <c r="CT61" s="2">
        <v>1670</v>
      </c>
      <c r="CU61" s="2">
        <v>1746.5</v>
      </c>
      <c r="CV61" s="2">
        <v>1780.5</v>
      </c>
      <c r="CW61" s="2">
        <v>1759</v>
      </c>
      <c r="CX61" s="2">
        <v>1750</v>
      </c>
      <c r="CY61" s="2">
        <v>1749</v>
      </c>
      <c r="CZ61" s="2">
        <v>1783.5</v>
      </c>
      <c r="DA61" s="2">
        <v>1815</v>
      </c>
      <c r="DB61" s="2">
        <v>1801</v>
      </c>
      <c r="DC61" s="2">
        <v>1768</v>
      </c>
      <c r="DD61" s="2">
        <v>1825.5</v>
      </c>
      <c r="DE61" s="2">
        <v>1861.5</v>
      </c>
      <c r="DF61" s="2">
        <v>1843.5</v>
      </c>
      <c r="DG61" s="2">
        <v>1911.5</v>
      </c>
      <c r="DH61" s="2">
        <v>1914.5</v>
      </c>
      <c r="DI61" s="2">
        <v>1922.5</v>
      </c>
      <c r="DJ61" s="2">
        <v>1886.5</v>
      </c>
      <c r="DK61" s="2">
        <v>1883.5</v>
      </c>
      <c r="DL61" s="2">
        <v>1858.5</v>
      </c>
      <c r="DM61" s="2">
        <v>1855</v>
      </c>
      <c r="DN61" s="2">
        <v>1903.5</v>
      </c>
      <c r="DO61" s="2">
        <v>1813.5</v>
      </c>
      <c r="DP61" s="2">
        <v>1804</v>
      </c>
      <c r="DQ61" s="2">
        <v>1802</v>
      </c>
      <c r="DR61" s="2">
        <v>1838.5</v>
      </c>
      <c r="DS61" s="2">
        <v>1911</v>
      </c>
      <c r="DT61" s="2">
        <v>1892</v>
      </c>
      <c r="DU61" s="2">
        <v>1880.5</v>
      </c>
      <c r="DV61" s="2">
        <v>1849.5</v>
      </c>
      <c r="DW61" s="2">
        <v>1852</v>
      </c>
      <c r="DX61" s="2">
        <v>1832</v>
      </c>
      <c r="DY61" s="2">
        <v>1803.5</v>
      </c>
      <c r="DZ61" s="2">
        <v>1783.5</v>
      </c>
      <c r="EA61" s="2">
        <v>1763</v>
      </c>
      <c r="EB61" s="2">
        <v>1747</v>
      </c>
      <c r="EC61" s="2">
        <v>1742</v>
      </c>
      <c r="ED61" s="2">
        <v>1764</v>
      </c>
      <c r="EE61" s="2">
        <v>1769.5</v>
      </c>
      <c r="EF61" s="2">
        <v>1786.5</v>
      </c>
      <c r="EG61" s="2">
        <v>1783</v>
      </c>
      <c r="EH61" s="2">
        <v>1749</v>
      </c>
      <c r="EI61" s="2">
        <v>1770</v>
      </c>
      <c r="EJ61" s="2">
        <v>1771.5</v>
      </c>
      <c r="EK61" s="2">
        <v>1772</v>
      </c>
      <c r="EL61" s="2">
        <v>1752.5</v>
      </c>
      <c r="EM61" s="2">
        <v>1749</v>
      </c>
      <c r="EN61" s="2">
        <v>1732</v>
      </c>
      <c r="EO61" s="2">
        <v>1707</v>
      </c>
      <c r="EP61" s="2">
        <v>1693.5</v>
      </c>
      <c r="EQ61" s="2">
        <v>1693</v>
      </c>
      <c r="ER61" s="2">
        <v>1673</v>
      </c>
      <c r="ES61" s="2">
        <v>1660</v>
      </c>
      <c r="ET61" s="2">
        <v>1650</v>
      </c>
      <c r="EU61" s="2">
        <v>1641</v>
      </c>
      <c r="EV61" s="2">
        <v>1660.5</v>
      </c>
      <c r="EW61" s="2">
        <v>1662.5</v>
      </c>
      <c r="EX61" s="2">
        <v>1663</v>
      </c>
      <c r="EY61" s="2">
        <v>1660.5</v>
      </c>
      <c r="EZ61" s="2">
        <v>1654.5</v>
      </c>
      <c r="FA61" s="2">
        <v>1635</v>
      </c>
      <c r="FB61" s="2">
        <v>1624</v>
      </c>
      <c r="FC61" s="2">
        <v>1611</v>
      </c>
      <c r="FD61" s="2">
        <v>1630</v>
      </c>
      <c r="FE61" s="2">
        <v>1628.5</v>
      </c>
      <c r="FF61" s="2">
        <v>1620.5</v>
      </c>
      <c r="FG61" s="2">
        <v>1628</v>
      </c>
      <c r="FH61" s="2">
        <v>1618</v>
      </c>
      <c r="FI61" s="2">
        <v>1608</v>
      </c>
      <c r="FJ61" s="2">
        <v>1608</v>
      </c>
      <c r="FK61" s="2">
        <v>1600</v>
      </c>
      <c r="FL61" s="2">
        <v>1604.5</v>
      </c>
      <c r="FM61" s="2">
        <v>1613</v>
      </c>
      <c r="FN61" s="2">
        <v>1620</v>
      </c>
      <c r="FO61" s="2">
        <v>1636</v>
      </c>
      <c r="FP61" s="2">
        <v>1636.5</v>
      </c>
      <c r="FQ61" s="2">
        <v>1624</v>
      </c>
      <c r="FR61" s="2">
        <v>1602.5</v>
      </c>
      <c r="FS61" s="2">
        <v>1586</v>
      </c>
      <c r="FT61" s="2">
        <v>1572.5</v>
      </c>
      <c r="FU61" s="2">
        <v>1554</v>
      </c>
      <c r="FV61" s="2">
        <v>1541.5</v>
      </c>
      <c r="FW61" s="2">
        <v>1553</v>
      </c>
      <c r="FX61" s="2">
        <v>1565</v>
      </c>
      <c r="FY61" s="2">
        <v>1575.5</v>
      </c>
      <c r="FZ61" s="2">
        <v>1582</v>
      </c>
      <c r="GA61" s="2">
        <v>1576.5</v>
      </c>
      <c r="GB61" s="2">
        <v>1563</v>
      </c>
      <c r="GC61" s="2">
        <v>1564.5</v>
      </c>
      <c r="GD61" s="2">
        <v>1536</v>
      </c>
      <c r="GE61" s="2">
        <v>1532</v>
      </c>
      <c r="GF61" s="2">
        <v>1512</v>
      </c>
      <c r="GG61" s="2">
        <v>1532</v>
      </c>
      <c r="GH61" s="2">
        <v>1558</v>
      </c>
      <c r="GI61" s="2">
        <v>1551.5</v>
      </c>
      <c r="GJ61" s="2">
        <v>1564</v>
      </c>
      <c r="GK61" s="2">
        <v>1600</v>
      </c>
      <c r="GL61" s="2">
        <v>1610</v>
      </c>
      <c r="GM61" s="2">
        <v>1553</v>
      </c>
      <c r="GN61" s="2">
        <v>1543.5</v>
      </c>
      <c r="GO61" s="2">
        <v>1526</v>
      </c>
      <c r="GP61" s="2">
        <v>1529</v>
      </c>
      <c r="GQ61" s="2">
        <v>1537</v>
      </c>
      <c r="GR61" s="2">
        <v>1528</v>
      </c>
      <c r="GS61" s="2">
        <v>1531</v>
      </c>
      <c r="GT61" s="2">
        <v>1515.5</v>
      </c>
      <c r="GU61" s="2">
        <v>1486.5</v>
      </c>
      <c r="GV61" s="2">
        <v>1530</v>
      </c>
      <c r="GW61" s="2">
        <v>1536</v>
      </c>
      <c r="GX61" s="2">
        <v>1546.5</v>
      </c>
      <c r="GY61" s="2">
        <v>1538</v>
      </c>
      <c r="GZ61" s="2">
        <v>1525.5</v>
      </c>
      <c r="HA61" s="2">
        <v>1499.5</v>
      </c>
      <c r="HB61" s="2">
        <v>1488.5</v>
      </c>
      <c r="HC61" s="2">
        <v>1501</v>
      </c>
      <c r="HD61" s="2">
        <v>1522</v>
      </c>
      <c r="HE61" s="2">
        <v>1547.5</v>
      </c>
      <c r="HF61" s="2">
        <v>1555</v>
      </c>
      <c r="HG61" s="2">
        <v>1552</v>
      </c>
      <c r="HH61" s="2">
        <v>1545</v>
      </c>
      <c r="HI61" s="2">
        <v>1546.5</v>
      </c>
      <c r="HJ61" s="2">
        <v>1556</v>
      </c>
      <c r="HK61" s="2">
        <v>1554.5</v>
      </c>
      <c r="HL61" s="2">
        <v>1562.5</v>
      </c>
      <c r="HM61" s="2">
        <v>1572</v>
      </c>
      <c r="HN61" s="2">
        <v>1569.5</v>
      </c>
      <c r="HO61" s="2">
        <v>1565</v>
      </c>
      <c r="HP61" s="2">
        <v>1564</v>
      </c>
      <c r="HQ61" s="2">
        <v>1576</v>
      </c>
      <c r="HR61" s="2">
        <v>1571</v>
      </c>
      <c r="HS61" s="2">
        <v>1565</v>
      </c>
      <c r="HT61" s="2">
        <v>1557</v>
      </c>
      <c r="HU61" s="2">
        <v>1555.5</v>
      </c>
      <c r="HV61" s="2">
        <v>1550</v>
      </c>
      <c r="HW61" s="2">
        <v>1549</v>
      </c>
      <c r="HX61" s="2">
        <v>1547</v>
      </c>
      <c r="HY61" s="2">
        <v>1540</v>
      </c>
      <c r="HZ61" s="2">
        <v>1542.5</v>
      </c>
      <c r="IA61" s="2">
        <v>1538.5</v>
      </c>
      <c r="IB61" s="2">
        <v>1539</v>
      </c>
      <c r="IC61" s="2">
        <v>1532.5</v>
      </c>
      <c r="ID61" s="2">
        <v>1522</v>
      </c>
      <c r="IE61" s="2">
        <v>1519.5</v>
      </c>
      <c r="IF61" s="2">
        <v>1509.5</v>
      </c>
      <c r="IG61" s="2">
        <v>1502.5</v>
      </c>
      <c r="IH61" s="2">
        <v>1495.5</v>
      </c>
      <c r="II61" s="2">
        <v>1482.5</v>
      </c>
      <c r="IJ61" s="2">
        <v>1489</v>
      </c>
      <c r="IK61" s="2">
        <v>1493.5</v>
      </c>
      <c r="IL61" s="2">
        <v>1488.5</v>
      </c>
      <c r="IM61" s="2">
        <v>1478</v>
      </c>
      <c r="IN61" s="2">
        <v>1470.5</v>
      </c>
      <c r="IO61" s="2">
        <v>1471</v>
      </c>
      <c r="IP61" s="2">
        <v>1458.5</v>
      </c>
      <c r="IQ61" s="2">
        <v>1500.5</v>
      </c>
      <c r="IR61" s="2">
        <v>1497.5</v>
      </c>
      <c r="IS61" s="2">
        <v>1490</v>
      </c>
      <c r="IT61" s="2">
        <v>1494</v>
      </c>
    </row>
    <row r="62" spans="1:254" ht="15.9" customHeight="1">
      <c r="A62" s="65" t="s">
        <v>119</v>
      </c>
      <c r="B62" s="25" t="s">
        <v>120</v>
      </c>
      <c r="C62" s="39">
        <v>3565</v>
      </c>
      <c r="D62" s="38">
        <v>50</v>
      </c>
      <c r="E62" s="29">
        <v>3515</v>
      </c>
      <c r="F62" s="29">
        <v>3305</v>
      </c>
      <c r="G62" s="29">
        <v>3125</v>
      </c>
      <c r="H62" s="29">
        <v>3080</v>
      </c>
      <c r="I62" s="29">
        <v>3145</v>
      </c>
      <c r="J62" s="29">
        <v>3030</v>
      </c>
      <c r="K62" s="29">
        <v>3090</v>
      </c>
      <c r="L62" s="29">
        <v>3130</v>
      </c>
      <c r="M62" s="29">
        <v>3150</v>
      </c>
      <c r="N62" s="29">
        <v>3100</v>
      </c>
      <c r="O62" s="29">
        <v>3160</v>
      </c>
      <c r="P62" s="29">
        <v>3110</v>
      </c>
      <c r="Q62" s="29">
        <v>3040</v>
      </c>
      <c r="R62" s="29">
        <v>3025</v>
      </c>
      <c r="S62" s="29">
        <v>3110</v>
      </c>
      <c r="T62" s="29">
        <v>3130</v>
      </c>
      <c r="U62" s="29">
        <v>3045</v>
      </c>
      <c r="V62" s="29">
        <v>3015</v>
      </c>
      <c r="W62" s="29">
        <v>2998</v>
      </c>
      <c r="X62" s="29">
        <v>2964</v>
      </c>
      <c r="Y62" s="29">
        <v>3025</v>
      </c>
      <c r="Z62" s="29">
        <v>3090</v>
      </c>
      <c r="AA62" s="29">
        <v>3130</v>
      </c>
      <c r="AB62" s="29">
        <v>3045</v>
      </c>
      <c r="AC62" s="29">
        <v>2994</v>
      </c>
      <c r="AD62" s="29">
        <v>2979</v>
      </c>
      <c r="AE62" s="29">
        <v>2966</v>
      </c>
      <c r="AF62" s="29">
        <v>2954</v>
      </c>
      <c r="AG62" s="29">
        <v>2920</v>
      </c>
      <c r="AH62" s="29">
        <v>3120</v>
      </c>
      <c r="AI62" s="29">
        <v>3205</v>
      </c>
      <c r="AJ62" s="29">
        <v>3240</v>
      </c>
      <c r="AK62" s="29">
        <v>3245</v>
      </c>
      <c r="AL62" s="29">
        <v>3220</v>
      </c>
      <c r="AM62" s="29">
        <v>3265</v>
      </c>
      <c r="AN62" s="29">
        <v>3320</v>
      </c>
      <c r="AO62" s="29">
        <v>3245</v>
      </c>
      <c r="AP62" s="29">
        <v>3240</v>
      </c>
      <c r="AQ62" s="29">
        <v>3065</v>
      </c>
      <c r="AR62" s="29">
        <v>2941</v>
      </c>
      <c r="AS62" s="29">
        <v>3065</v>
      </c>
      <c r="AT62" s="29">
        <v>3120</v>
      </c>
      <c r="AU62" s="29">
        <v>3115</v>
      </c>
      <c r="AV62" s="29">
        <v>3210</v>
      </c>
      <c r="AW62" s="29">
        <v>3215</v>
      </c>
      <c r="AX62" s="29">
        <v>3305</v>
      </c>
      <c r="AY62" s="29">
        <v>3285</v>
      </c>
      <c r="AZ62" s="29">
        <v>3320</v>
      </c>
      <c r="BA62" s="29">
        <v>3400</v>
      </c>
      <c r="BB62" s="29">
        <v>3325</v>
      </c>
      <c r="BC62" s="29">
        <v>3490</v>
      </c>
      <c r="BD62" s="29">
        <v>3500</v>
      </c>
      <c r="BE62" s="29">
        <v>3630</v>
      </c>
      <c r="BF62" s="29">
        <v>3560</v>
      </c>
      <c r="BG62" s="29">
        <v>3510</v>
      </c>
      <c r="BH62" s="29">
        <v>3575</v>
      </c>
      <c r="BI62" s="29">
        <v>3780</v>
      </c>
      <c r="BJ62" s="29">
        <v>3870</v>
      </c>
      <c r="BK62" s="29">
        <v>4110</v>
      </c>
      <c r="BL62" s="30">
        <v>4070</v>
      </c>
      <c r="BM62" s="2">
        <v>4060</v>
      </c>
      <c r="BN62" s="2">
        <v>3970</v>
      </c>
      <c r="BO62" s="2">
        <v>4130</v>
      </c>
      <c r="BP62" s="2">
        <v>4105</v>
      </c>
      <c r="BQ62" s="2">
        <v>4030</v>
      </c>
      <c r="BR62" s="2">
        <v>3575</v>
      </c>
      <c r="BS62" s="2">
        <v>3600</v>
      </c>
      <c r="BT62" s="2">
        <v>3685</v>
      </c>
      <c r="BU62" s="2">
        <v>3675</v>
      </c>
      <c r="BV62" s="2">
        <v>3710</v>
      </c>
      <c r="BW62" s="2">
        <v>3790</v>
      </c>
      <c r="BX62" s="2">
        <v>3935</v>
      </c>
      <c r="BY62" s="2">
        <v>4045</v>
      </c>
      <c r="BZ62" s="2">
        <v>3835</v>
      </c>
      <c r="CA62" s="2">
        <v>3865</v>
      </c>
      <c r="CB62" s="2">
        <v>3875</v>
      </c>
      <c r="CC62" s="2">
        <v>3870</v>
      </c>
      <c r="CD62" s="2">
        <v>3780</v>
      </c>
      <c r="CE62" s="2">
        <v>3720</v>
      </c>
      <c r="CF62" s="2">
        <v>3805</v>
      </c>
      <c r="CG62" s="2">
        <v>3790</v>
      </c>
      <c r="CH62" s="2">
        <v>3805</v>
      </c>
      <c r="CI62" s="2">
        <v>3620</v>
      </c>
      <c r="CJ62" s="2">
        <v>3610</v>
      </c>
      <c r="CK62" s="2">
        <v>3615</v>
      </c>
      <c r="CL62" s="2">
        <v>3700</v>
      </c>
      <c r="CM62" s="2">
        <v>3535</v>
      </c>
      <c r="CN62" s="2">
        <v>3445</v>
      </c>
      <c r="CO62" s="2">
        <v>3425</v>
      </c>
      <c r="CP62" s="2">
        <v>3600</v>
      </c>
      <c r="CQ62" s="2">
        <v>3610</v>
      </c>
      <c r="CR62" s="2">
        <v>3620</v>
      </c>
      <c r="CS62" s="2">
        <v>3485</v>
      </c>
      <c r="CT62" s="2">
        <v>3425</v>
      </c>
      <c r="CU62" s="2">
        <v>3720</v>
      </c>
      <c r="CV62" s="2">
        <v>3870</v>
      </c>
      <c r="CW62" s="2">
        <v>3765</v>
      </c>
      <c r="CX62" s="2">
        <v>3795</v>
      </c>
      <c r="CY62" s="2">
        <v>3905</v>
      </c>
      <c r="CZ62" s="2">
        <v>3990</v>
      </c>
      <c r="DA62" s="2">
        <v>4105</v>
      </c>
      <c r="DB62" s="2">
        <v>4015</v>
      </c>
      <c r="DC62" s="2">
        <v>3875</v>
      </c>
      <c r="DD62" s="2">
        <v>4125</v>
      </c>
      <c r="DE62" s="2">
        <v>4280</v>
      </c>
      <c r="DF62" s="2">
        <v>4290</v>
      </c>
      <c r="DG62" s="2">
        <v>4670</v>
      </c>
      <c r="DH62" s="2">
        <v>4720</v>
      </c>
      <c r="DI62" s="2">
        <v>4645</v>
      </c>
      <c r="DJ62" s="2">
        <v>4525</v>
      </c>
      <c r="DK62" s="2">
        <v>4335</v>
      </c>
      <c r="DL62" s="2">
        <v>4370</v>
      </c>
      <c r="DM62" s="2">
        <v>4250</v>
      </c>
      <c r="DN62" s="2">
        <v>4185</v>
      </c>
      <c r="DO62" s="2">
        <v>4045</v>
      </c>
      <c r="DP62" s="2">
        <v>3970</v>
      </c>
      <c r="DQ62" s="2">
        <v>3985</v>
      </c>
      <c r="DR62" s="2">
        <v>4070</v>
      </c>
      <c r="DS62" s="2">
        <v>4245</v>
      </c>
      <c r="DT62" s="2">
        <v>4050</v>
      </c>
      <c r="DU62" s="2">
        <v>3985</v>
      </c>
      <c r="DV62" s="2">
        <v>3815</v>
      </c>
      <c r="DW62" s="2">
        <v>4000</v>
      </c>
      <c r="DX62" s="2">
        <v>3910</v>
      </c>
      <c r="DY62" s="2">
        <v>3605</v>
      </c>
      <c r="DZ62" s="2">
        <v>3580</v>
      </c>
      <c r="EA62" s="2">
        <v>3785</v>
      </c>
      <c r="EB62" s="2">
        <v>3850</v>
      </c>
      <c r="EC62" s="2">
        <v>3815</v>
      </c>
      <c r="ED62" s="2">
        <v>3830</v>
      </c>
      <c r="EE62" s="2">
        <v>3795</v>
      </c>
      <c r="EF62" s="2">
        <v>3800</v>
      </c>
      <c r="EG62" s="2">
        <v>3790</v>
      </c>
      <c r="EH62" s="2">
        <v>3675</v>
      </c>
      <c r="EI62" s="2">
        <v>3600</v>
      </c>
      <c r="EJ62" s="2">
        <v>3655</v>
      </c>
      <c r="EK62" s="2">
        <v>3610</v>
      </c>
      <c r="EL62" s="2">
        <v>3595</v>
      </c>
      <c r="EM62" s="2">
        <v>3635</v>
      </c>
      <c r="EN62" s="2">
        <v>3565</v>
      </c>
      <c r="EO62" s="2">
        <v>3395</v>
      </c>
      <c r="EP62" s="2">
        <v>3460</v>
      </c>
      <c r="EQ62" s="2">
        <v>3440</v>
      </c>
      <c r="ER62" s="2">
        <v>3365</v>
      </c>
      <c r="ES62" s="2">
        <v>3270</v>
      </c>
      <c r="ET62" s="2">
        <v>3245</v>
      </c>
      <c r="EU62" s="2">
        <v>3420</v>
      </c>
      <c r="EV62" s="2">
        <v>3310</v>
      </c>
      <c r="EW62" s="2">
        <v>3315</v>
      </c>
      <c r="EX62" s="2">
        <v>3315</v>
      </c>
      <c r="EY62" s="2">
        <v>3220</v>
      </c>
      <c r="EZ62" s="2">
        <v>3240</v>
      </c>
      <c r="FA62" s="2">
        <v>3210</v>
      </c>
      <c r="FB62" s="2">
        <v>3240</v>
      </c>
      <c r="FC62" s="2">
        <v>3250</v>
      </c>
      <c r="FD62" s="2">
        <v>3145</v>
      </c>
      <c r="FE62" s="2">
        <v>3225</v>
      </c>
      <c r="FF62" s="2">
        <v>3160</v>
      </c>
      <c r="FG62" s="2">
        <v>3150</v>
      </c>
      <c r="FH62" s="2">
        <v>3060</v>
      </c>
      <c r="FI62" s="2">
        <v>3040</v>
      </c>
      <c r="FJ62" s="2">
        <v>3000</v>
      </c>
      <c r="FK62" s="2">
        <v>3080</v>
      </c>
      <c r="FL62" s="2">
        <v>3020</v>
      </c>
      <c r="FM62" s="2">
        <v>3015</v>
      </c>
      <c r="FN62" s="2">
        <v>3015</v>
      </c>
      <c r="FO62" s="2">
        <v>3055</v>
      </c>
      <c r="FP62" s="2">
        <v>2998</v>
      </c>
      <c r="FQ62" s="2">
        <v>3030</v>
      </c>
      <c r="FR62" s="2">
        <v>2903</v>
      </c>
      <c r="FS62" s="2">
        <v>2885</v>
      </c>
      <c r="FT62" s="2">
        <v>2850</v>
      </c>
      <c r="FU62" s="2">
        <v>2820</v>
      </c>
      <c r="FV62" s="2">
        <v>2789</v>
      </c>
      <c r="FW62" s="2">
        <v>2869</v>
      </c>
      <c r="FX62" s="2">
        <v>2935</v>
      </c>
      <c r="FY62" s="2">
        <v>2873</v>
      </c>
      <c r="FZ62" s="2">
        <v>2896</v>
      </c>
      <c r="GA62" s="2">
        <v>2805</v>
      </c>
      <c r="GB62" s="2">
        <v>2711</v>
      </c>
      <c r="GC62" s="2">
        <v>2695</v>
      </c>
      <c r="GD62" s="2">
        <v>2695</v>
      </c>
      <c r="GE62" s="2">
        <v>2653</v>
      </c>
      <c r="GF62" s="2">
        <v>2594</v>
      </c>
      <c r="GG62" s="2">
        <v>2599</v>
      </c>
      <c r="GH62" s="2">
        <v>2479</v>
      </c>
      <c r="GI62" s="2">
        <v>2615</v>
      </c>
      <c r="GJ62" s="2">
        <v>2309</v>
      </c>
      <c r="GK62" s="2">
        <v>2301</v>
      </c>
      <c r="GL62" s="2">
        <v>2326</v>
      </c>
      <c r="GM62" s="2">
        <v>2297</v>
      </c>
      <c r="GN62" s="2">
        <v>2297</v>
      </c>
      <c r="GO62" s="2">
        <v>2273</v>
      </c>
      <c r="GP62" s="2">
        <v>2339</v>
      </c>
      <c r="GQ62" s="2">
        <v>2365</v>
      </c>
      <c r="GR62" s="2">
        <v>2386</v>
      </c>
      <c r="GS62" s="2">
        <v>2307</v>
      </c>
      <c r="GT62" s="2">
        <v>2278</v>
      </c>
      <c r="GU62" s="2">
        <v>2264</v>
      </c>
      <c r="GV62" s="2">
        <v>2265</v>
      </c>
      <c r="GW62" s="2">
        <v>2291</v>
      </c>
      <c r="GX62" s="2">
        <v>2254</v>
      </c>
      <c r="GY62" s="2">
        <v>2230</v>
      </c>
      <c r="GZ62" s="2">
        <v>2205</v>
      </c>
      <c r="HA62" s="2">
        <v>2155</v>
      </c>
      <c r="HB62" s="2">
        <v>2166</v>
      </c>
      <c r="HC62" s="2">
        <v>2131</v>
      </c>
      <c r="HD62" s="2">
        <v>2158</v>
      </c>
      <c r="HE62" s="2">
        <v>2164</v>
      </c>
      <c r="HF62" s="2">
        <v>2197</v>
      </c>
      <c r="HG62" s="2">
        <v>2185</v>
      </c>
      <c r="HH62" s="2">
        <v>2198</v>
      </c>
      <c r="HI62" s="2">
        <v>2181</v>
      </c>
      <c r="HJ62" s="2">
        <v>2156</v>
      </c>
      <c r="HK62" s="2">
        <v>2164</v>
      </c>
      <c r="HL62" s="2">
        <v>2214</v>
      </c>
      <c r="HM62" s="2">
        <v>2219</v>
      </c>
      <c r="HN62" s="2">
        <v>2201</v>
      </c>
      <c r="HO62" s="2">
        <v>2203</v>
      </c>
      <c r="HP62" s="2">
        <v>2196</v>
      </c>
      <c r="HQ62" s="2">
        <v>2249</v>
      </c>
      <c r="HR62" s="2">
        <v>2179</v>
      </c>
      <c r="HS62" s="2">
        <v>2167</v>
      </c>
      <c r="HT62" s="2">
        <v>2149</v>
      </c>
      <c r="HU62" s="2">
        <v>2130</v>
      </c>
      <c r="HV62" s="2">
        <v>2107</v>
      </c>
      <c r="HW62" s="2">
        <v>2079</v>
      </c>
      <c r="HX62" s="2">
        <v>2058</v>
      </c>
      <c r="HY62" s="2">
        <v>2049</v>
      </c>
      <c r="HZ62" s="2">
        <v>2053</v>
      </c>
      <c r="IA62" s="2">
        <v>2039</v>
      </c>
      <c r="IB62" s="2">
        <v>2042</v>
      </c>
      <c r="IC62" s="2">
        <v>2021</v>
      </c>
      <c r="ID62" s="2">
        <v>2016</v>
      </c>
      <c r="IE62" s="2">
        <v>2012</v>
      </c>
      <c r="IF62" s="2">
        <v>2009</v>
      </c>
      <c r="IG62" s="2">
        <v>1981</v>
      </c>
      <c r="IH62" s="2">
        <v>1947</v>
      </c>
      <c r="II62" s="2">
        <v>1949</v>
      </c>
      <c r="IJ62" s="2">
        <v>1932</v>
      </c>
      <c r="IK62" s="2">
        <v>1933</v>
      </c>
      <c r="IL62" s="2">
        <v>1917</v>
      </c>
      <c r="IM62" s="2">
        <v>1896</v>
      </c>
      <c r="IN62" s="2">
        <v>1898</v>
      </c>
      <c r="IO62" s="2">
        <v>1863</v>
      </c>
      <c r="IP62" s="2">
        <v>1838</v>
      </c>
      <c r="IQ62" s="2">
        <v>1826</v>
      </c>
      <c r="IR62" s="2">
        <v>1886</v>
      </c>
      <c r="IS62" s="2">
        <v>1972</v>
      </c>
      <c r="IT62" s="2">
        <v>1963</v>
      </c>
    </row>
    <row r="63" spans="1:254" ht="15.9" customHeight="1">
      <c r="A63" s="65" t="s">
        <v>121</v>
      </c>
      <c r="B63" s="25" t="s">
        <v>122</v>
      </c>
      <c r="C63" s="39">
        <v>1112</v>
      </c>
      <c r="D63" s="38">
        <v>25</v>
      </c>
      <c r="E63" s="29">
        <v>1087</v>
      </c>
      <c r="F63" s="29">
        <v>1079</v>
      </c>
      <c r="G63" s="29">
        <v>1089</v>
      </c>
      <c r="H63" s="29">
        <v>1100</v>
      </c>
      <c r="I63" s="29">
        <v>1122</v>
      </c>
      <c r="J63" s="29">
        <v>1137</v>
      </c>
      <c r="K63" s="29">
        <v>1147</v>
      </c>
      <c r="L63" s="29">
        <v>1117</v>
      </c>
      <c r="M63" s="29">
        <v>1117</v>
      </c>
      <c r="N63" s="29">
        <v>1103</v>
      </c>
      <c r="O63" s="29">
        <v>1109</v>
      </c>
      <c r="P63" s="29">
        <v>1110</v>
      </c>
      <c r="Q63" s="29">
        <v>1132</v>
      </c>
      <c r="R63" s="29">
        <v>1121</v>
      </c>
      <c r="S63" s="29">
        <v>1110</v>
      </c>
      <c r="T63" s="29">
        <v>1101</v>
      </c>
      <c r="U63" s="29">
        <v>1111</v>
      </c>
      <c r="V63" s="29">
        <v>1106</v>
      </c>
      <c r="W63" s="29">
        <v>1098</v>
      </c>
      <c r="X63" s="29">
        <v>1105</v>
      </c>
      <c r="Y63" s="29">
        <v>1122</v>
      </c>
      <c r="Z63" s="29">
        <v>1124</v>
      </c>
      <c r="AA63" s="29">
        <v>1112</v>
      </c>
      <c r="AB63" s="29">
        <v>1082</v>
      </c>
      <c r="AC63" s="29">
        <v>1076</v>
      </c>
      <c r="AD63" s="29">
        <v>1056</v>
      </c>
      <c r="AE63" s="29">
        <v>1072</v>
      </c>
      <c r="AF63" s="29">
        <v>1078</v>
      </c>
      <c r="AG63" s="29">
        <v>1075</v>
      </c>
      <c r="AH63" s="29">
        <v>1055</v>
      </c>
      <c r="AI63" s="29">
        <v>1044</v>
      </c>
      <c r="AJ63" s="29">
        <v>1040</v>
      </c>
      <c r="AK63" s="29">
        <v>1047</v>
      </c>
      <c r="AL63" s="29">
        <v>1048</v>
      </c>
      <c r="AM63" s="29">
        <v>1059</v>
      </c>
      <c r="AN63" s="29">
        <v>1065</v>
      </c>
      <c r="AO63" s="29">
        <v>1069</v>
      </c>
      <c r="AP63" s="29">
        <v>1080</v>
      </c>
      <c r="AQ63" s="29">
        <v>1072</v>
      </c>
      <c r="AR63" s="29">
        <v>1073</v>
      </c>
      <c r="AS63" s="29">
        <v>1067</v>
      </c>
      <c r="AT63" s="29">
        <v>1042</v>
      </c>
      <c r="AU63" s="29">
        <v>1038</v>
      </c>
      <c r="AV63" s="29">
        <v>1028</v>
      </c>
      <c r="AW63" s="29">
        <v>1019</v>
      </c>
      <c r="AX63" s="29">
        <v>1042</v>
      </c>
      <c r="AY63" s="29">
        <v>1039</v>
      </c>
      <c r="AZ63" s="29">
        <v>1052</v>
      </c>
      <c r="BA63" s="29">
        <v>1072</v>
      </c>
      <c r="BB63" s="29">
        <v>1057</v>
      </c>
      <c r="BC63" s="29">
        <v>1049</v>
      </c>
      <c r="BD63" s="29">
        <v>1046</v>
      </c>
      <c r="BE63" s="29">
        <v>1055</v>
      </c>
      <c r="BF63" s="29">
        <v>1059</v>
      </c>
      <c r="BG63" s="29">
        <v>1064</v>
      </c>
      <c r="BH63" s="29">
        <v>1059</v>
      </c>
      <c r="BI63" s="29">
        <v>1050</v>
      </c>
      <c r="BJ63" s="29">
        <v>1028</v>
      </c>
      <c r="BK63" s="29">
        <v>1039</v>
      </c>
      <c r="BL63" s="30">
        <v>966</v>
      </c>
      <c r="BM63" s="2">
        <v>973</v>
      </c>
      <c r="BN63" s="2">
        <v>966</v>
      </c>
      <c r="BO63" s="2">
        <v>973</v>
      </c>
      <c r="BP63" s="2">
        <v>973</v>
      </c>
      <c r="BQ63" s="2">
        <v>993</v>
      </c>
      <c r="BR63" s="2">
        <v>996</v>
      </c>
      <c r="BS63" s="2">
        <v>999</v>
      </c>
      <c r="BT63" s="2">
        <v>999</v>
      </c>
      <c r="BU63" s="2">
        <v>998</v>
      </c>
      <c r="BV63" s="2">
        <v>1002</v>
      </c>
      <c r="BW63" s="2">
        <v>1005</v>
      </c>
      <c r="BX63" s="2">
        <v>1026</v>
      </c>
      <c r="BY63" s="2">
        <v>1037</v>
      </c>
      <c r="BZ63" s="2">
        <v>1032</v>
      </c>
      <c r="CA63" s="2">
        <v>1024</v>
      </c>
      <c r="CB63" s="2">
        <v>1028</v>
      </c>
      <c r="CC63" s="2">
        <v>1023</v>
      </c>
      <c r="CD63" s="2">
        <v>1018</v>
      </c>
      <c r="CE63" s="2">
        <v>1013</v>
      </c>
      <c r="CF63" s="2">
        <v>1029</v>
      </c>
      <c r="CG63" s="2">
        <v>1045</v>
      </c>
      <c r="CH63" s="2">
        <v>1044</v>
      </c>
      <c r="CI63" s="2">
        <v>1035</v>
      </c>
      <c r="CJ63" s="2">
        <v>1022</v>
      </c>
      <c r="CK63" s="2">
        <v>1021</v>
      </c>
      <c r="CL63" s="2">
        <v>1021</v>
      </c>
      <c r="CM63" s="2">
        <v>1013</v>
      </c>
      <c r="CN63" s="2">
        <v>1004</v>
      </c>
      <c r="CO63" s="2">
        <v>990</v>
      </c>
      <c r="CP63" s="2">
        <v>1027</v>
      </c>
      <c r="CQ63" s="2">
        <v>1020</v>
      </c>
      <c r="CR63" s="2">
        <v>1016</v>
      </c>
      <c r="CS63" s="2">
        <v>1007</v>
      </c>
      <c r="CT63" s="2">
        <v>1008</v>
      </c>
      <c r="CU63" s="2">
        <v>1042</v>
      </c>
      <c r="CV63" s="2">
        <v>1053</v>
      </c>
      <c r="CW63" s="2">
        <v>1048</v>
      </c>
      <c r="CX63" s="2">
        <v>1041</v>
      </c>
      <c r="CY63" s="2">
        <v>1049</v>
      </c>
      <c r="CZ63" s="2">
        <v>1067</v>
      </c>
      <c r="DA63" s="2">
        <v>1077</v>
      </c>
      <c r="DB63" s="2">
        <v>1077</v>
      </c>
      <c r="DC63" s="2">
        <v>1069</v>
      </c>
      <c r="DD63" s="2">
        <v>1085</v>
      </c>
      <c r="DE63" s="2">
        <v>1092</v>
      </c>
      <c r="DF63" s="2">
        <v>1077</v>
      </c>
      <c r="DG63" s="2">
        <v>1110</v>
      </c>
      <c r="DH63" s="2">
        <v>1122</v>
      </c>
      <c r="DI63" s="2">
        <v>1126</v>
      </c>
      <c r="DJ63" s="2">
        <v>1120</v>
      </c>
      <c r="DK63" s="2">
        <v>1121</v>
      </c>
      <c r="DL63" s="2">
        <v>1123</v>
      </c>
      <c r="DM63" s="2">
        <v>1122</v>
      </c>
      <c r="DN63" s="2">
        <v>1120</v>
      </c>
      <c r="DO63" s="2">
        <v>1123</v>
      </c>
      <c r="DP63" s="2">
        <v>1121</v>
      </c>
      <c r="DQ63" s="2">
        <v>1118</v>
      </c>
      <c r="DR63" s="2">
        <v>1168</v>
      </c>
      <c r="DS63" s="2">
        <v>1122</v>
      </c>
      <c r="DT63" s="2">
        <v>1112</v>
      </c>
      <c r="DU63" s="2">
        <v>1097</v>
      </c>
      <c r="DV63" s="2">
        <v>1092</v>
      </c>
      <c r="DW63" s="2">
        <v>1094</v>
      </c>
      <c r="DX63" s="2">
        <v>1084</v>
      </c>
      <c r="DY63" s="2">
        <v>1086</v>
      </c>
      <c r="DZ63" s="2">
        <v>1086</v>
      </c>
      <c r="EA63" s="2">
        <v>1078</v>
      </c>
      <c r="EB63" s="2">
        <v>1064</v>
      </c>
      <c r="EC63" s="2">
        <v>1068</v>
      </c>
      <c r="ED63" s="2">
        <v>1086</v>
      </c>
      <c r="EE63" s="2">
        <v>1088</v>
      </c>
      <c r="EF63" s="2">
        <v>1095</v>
      </c>
      <c r="EG63" s="2">
        <v>1097</v>
      </c>
      <c r="EH63" s="2">
        <v>1090</v>
      </c>
      <c r="EI63" s="2">
        <v>1103</v>
      </c>
      <c r="EJ63" s="2">
        <v>1103</v>
      </c>
      <c r="EK63" s="2">
        <v>1109</v>
      </c>
      <c r="EL63" s="2">
        <v>1109</v>
      </c>
      <c r="EM63" s="2">
        <v>1103</v>
      </c>
      <c r="EN63" s="2">
        <v>1098</v>
      </c>
      <c r="EO63" s="2">
        <v>1094</v>
      </c>
      <c r="EP63" s="2">
        <v>1092</v>
      </c>
      <c r="EQ63" s="2">
        <v>1086</v>
      </c>
      <c r="ER63" s="2">
        <v>1080</v>
      </c>
      <c r="ES63" s="2">
        <v>1080</v>
      </c>
      <c r="ET63" s="2">
        <v>1076</v>
      </c>
      <c r="EU63" s="2">
        <v>1072</v>
      </c>
      <c r="EV63" s="2">
        <v>1067</v>
      </c>
      <c r="EW63" s="2">
        <v>1060</v>
      </c>
      <c r="EX63" s="2">
        <v>1064</v>
      </c>
      <c r="EY63" s="2">
        <v>1057</v>
      </c>
      <c r="EZ63" s="2">
        <v>1044</v>
      </c>
      <c r="FA63" s="2">
        <v>1058</v>
      </c>
      <c r="FB63" s="2">
        <v>1055</v>
      </c>
      <c r="FC63" s="2">
        <v>1042</v>
      </c>
      <c r="FD63" s="2">
        <v>1047</v>
      </c>
      <c r="FE63" s="2">
        <v>1043</v>
      </c>
      <c r="FF63" s="2">
        <v>1031</v>
      </c>
      <c r="FG63" s="2">
        <v>1039</v>
      </c>
      <c r="FH63" s="2">
        <v>1039</v>
      </c>
      <c r="FI63" s="2">
        <v>1044</v>
      </c>
      <c r="FJ63" s="2">
        <v>1041</v>
      </c>
      <c r="FK63" s="2">
        <v>1036</v>
      </c>
      <c r="FL63" s="2">
        <v>1034</v>
      </c>
      <c r="FM63" s="2">
        <v>1045</v>
      </c>
      <c r="FN63" s="2">
        <v>1051</v>
      </c>
      <c r="FO63" s="2">
        <v>1062</v>
      </c>
      <c r="FP63" s="2">
        <v>1061</v>
      </c>
      <c r="FQ63" s="2">
        <v>1058</v>
      </c>
      <c r="FR63" s="2">
        <v>1073</v>
      </c>
      <c r="FS63" s="2">
        <v>1067</v>
      </c>
      <c r="FT63" s="2">
        <v>1067</v>
      </c>
      <c r="FU63" s="2">
        <v>1055</v>
      </c>
      <c r="FV63" s="2">
        <v>1055</v>
      </c>
      <c r="FW63" s="2">
        <v>1056</v>
      </c>
      <c r="FX63" s="2">
        <v>1069</v>
      </c>
      <c r="FY63" s="2">
        <v>1131</v>
      </c>
      <c r="FZ63" s="2">
        <v>1128</v>
      </c>
      <c r="GA63" s="2">
        <v>1116</v>
      </c>
      <c r="GB63" s="2">
        <v>1104</v>
      </c>
      <c r="GC63" s="2">
        <v>1099</v>
      </c>
      <c r="GD63" s="2">
        <v>1088</v>
      </c>
      <c r="GE63" s="2">
        <v>1078</v>
      </c>
      <c r="GF63" s="2">
        <v>1093</v>
      </c>
      <c r="GG63" s="2">
        <v>1098</v>
      </c>
      <c r="GH63" s="2">
        <v>1092</v>
      </c>
      <c r="GI63" s="2">
        <v>1094</v>
      </c>
      <c r="GJ63" s="2">
        <v>1109</v>
      </c>
      <c r="GK63" s="2">
        <v>1139</v>
      </c>
      <c r="GL63" s="2">
        <v>1141</v>
      </c>
      <c r="GM63" s="2">
        <v>1141</v>
      </c>
      <c r="GN63" s="2">
        <v>1140</v>
      </c>
      <c r="GO63" s="2">
        <v>1138</v>
      </c>
      <c r="GP63" s="2">
        <v>1128</v>
      </c>
      <c r="GQ63" s="2">
        <v>1134</v>
      </c>
      <c r="GR63" s="2">
        <v>1131</v>
      </c>
      <c r="GS63" s="2">
        <v>1117</v>
      </c>
      <c r="GT63" s="2">
        <v>1114</v>
      </c>
      <c r="GU63" s="2">
        <v>1100</v>
      </c>
      <c r="GV63" s="2">
        <v>1112</v>
      </c>
      <c r="GW63" s="2">
        <v>1118</v>
      </c>
      <c r="GX63" s="2">
        <v>1131</v>
      </c>
      <c r="GY63" s="2">
        <v>1130</v>
      </c>
      <c r="GZ63" s="2">
        <v>1123</v>
      </c>
      <c r="HA63" s="2">
        <v>1118</v>
      </c>
      <c r="HB63" s="2">
        <v>1121</v>
      </c>
      <c r="HC63" s="2">
        <v>1145</v>
      </c>
      <c r="HD63" s="2">
        <v>1170</v>
      </c>
      <c r="HE63" s="2">
        <v>1183</v>
      </c>
      <c r="HF63" s="2">
        <v>1215</v>
      </c>
      <c r="HG63" s="2">
        <v>1203</v>
      </c>
      <c r="HH63" s="2">
        <v>1194</v>
      </c>
      <c r="HI63" s="2">
        <v>1194</v>
      </c>
      <c r="HJ63" s="2">
        <v>1198</v>
      </c>
      <c r="HK63" s="2">
        <v>1197</v>
      </c>
      <c r="HL63" s="2">
        <v>1194</v>
      </c>
      <c r="HM63" s="2">
        <v>1177</v>
      </c>
      <c r="HN63" s="2">
        <v>1177</v>
      </c>
      <c r="HO63" s="2">
        <v>1179</v>
      </c>
      <c r="HP63" s="2">
        <v>1179</v>
      </c>
      <c r="HQ63" s="2">
        <v>1180</v>
      </c>
      <c r="HR63" s="2">
        <v>1175</v>
      </c>
      <c r="HS63" s="2">
        <v>1158</v>
      </c>
      <c r="HT63" s="2">
        <v>1154</v>
      </c>
      <c r="HU63" s="2">
        <v>1138</v>
      </c>
      <c r="HV63" s="2">
        <v>1132</v>
      </c>
      <c r="HW63" s="2">
        <v>1120</v>
      </c>
      <c r="HX63" s="2">
        <v>1118</v>
      </c>
      <c r="HY63" s="2">
        <v>1122</v>
      </c>
      <c r="HZ63" s="2">
        <v>1123</v>
      </c>
      <c r="IA63" s="2">
        <v>1141</v>
      </c>
      <c r="IB63" s="2">
        <v>1149</v>
      </c>
      <c r="IC63" s="2">
        <v>1152</v>
      </c>
      <c r="ID63" s="2">
        <v>1155</v>
      </c>
      <c r="IE63" s="2">
        <v>1155</v>
      </c>
      <c r="IF63" s="2">
        <v>1146</v>
      </c>
      <c r="IG63" s="2">
        <v>1143</v>
      </c>
      <c r="IH63" s="2">
        <v>1146</v>
      </c>
      <c r="II63" s="2">
        <v>1150</v>
      </c>
      <c r="IJ63" s="2">
        <v>1147</v>
      </c>
      <c r="IK63" s="2">
        <v>1147</v>
      </c>
      <c r="IL63" s="2">
        <v>1157</v>
      </c>
      <c r="IM63" s="2">
        <v>1167</v>
      </c>
      <c r="IN63" s="2">
        <v>1151</v>
      </c>
      <c r="IO63" s="2">
        <v>1146</v>
      </c>
      <c r="IP63" s="2">
        <v>1134</v>
      </c>
      <c r="IQ63" s="2">
        <v>1140</v>
      </c>
      <c r="IR63" s="2">
        <v>1123</v>
      </c>
      <c r="IS63" s="2">
        <v>1113</v>
      </c>
      <c r="IT63" s="2">
        <v>1102</v>
      </c>
    </row>
    <row r="64" spans="1:254" ht="15.9" customHeight="1">
      <c r="A64" s="65" t="s">
        <v>123</v>
      </c>
      <c r="B64" s="25" t="s">
        <v>124</v>
      </c>
      <c r="C64" s="39">
        <v>3796</v>
      </c>
      <c r="D64" s="38">
        <v>-4</v>
      </c>
      <c r="E64" s="29">
        <v>3800</v>
      </c>
      <c r="F64" s="29">
        <v>3770</v>
      </c>
      <c r="G64" s="29">
        <v>3791</v>
      </c>
      <c r="H64" s="29">
        <v>3809</v>
      </c>
      <c r="I64" s="29">
        <v>3917</v>
      </c>
      <c r="J64" s="29">
        <v>4045</v>
      </c>
      <c r="K64" s="29">
        <v>4079</v>
      </c>
      <c r="L64" s="29">
        <v>3976</v>
      </c>
      <c r="M64" s="29">
        <v>3942</v>
      </c>
      <c r="N64" s="29">
        <v>3828</v>
      </c>
      <c r="O64" s="29">
        <v>3840</v>
      </c>
      <c r="P64" s="29">
        <v>3886</v>
      </c>
      <c r="Q64" s="29">
        <v>3929</v>
      </c>
      <c r="R64" s="29">
        <v>3898</v>
      </c>
      <c r="S64" s="29">
        <v>3907</v>
      </c>
      <c r="T64" s="29">
        <v>3883</v>
      </c>
      <c r="U64" s="29">
        <v>3919</v>
      </c>
      <c r="V64" s="29">
        <v>3850</v>
      </c>
      <c r="W64" s="29">
        <v>3829</v>
      </c>
      <c r="X64" s="29">
        <v>3819</v>
      </c>
      <c r="Y64" s="29">
        <v>3828</v>
      </c>
      <c r="Z64" s="29">
        <v>3833</v>
      </c>
      <c r="AA64" s="29">
        <v>3800</v>
      </c>
      <c r="AB64" s="29">
        <v>3795</v>
      </c>
      <c r="AC64" s="29">
        <v>3762</v>
      </c>
      <c r="AD64" s="29">
        <v>3748</v>
      </c>
      <c r="AE64" s="29">
        <v>3751</v>
      </c>
      <c r="AF64" s="29">
        <v>3744</v>
      </c>
      <c r="AG64" s="29">
        <v>3740</v>
      </c>
      <c r="AH64" s="29">
        <v>3810</v>
      </c>
      <c r="AI64" s="29">
        <v>3845</v>
      </c>
      <c r="AJ64" s="29">
        <v>3755</v>
      </c>
      <c r="AK64" s="29">
        <v>3759</v>
      </c>
      <c r="AL64" s="29">
        <v>3754</v>
      </c>
      <c r="AM64" s="29">
        <v>3776</v>
      </c>
      <c r="AN64" s="29">
        <v>3784</v>
      </c>
      <c r="AO64" s="29">
        <v>3764</v>
      </c>
      <c r="AP64" s="29">
        <v>3757</v>
      </c>
      <c r="AQ64" s="29">
        <v>3763</v>
      </c>
      <c r="AR64" s="29">
        <v>3777</v>
      </c>
      <c r="AS64" s="29">
        <v>3758</v>
      </c>
      <c r="AT64" s="29">
        <v>3725</v>
      </c>
      <c r="AU64" s="29">
        <v>3752</v>
      </c>
      <c r="AV64" s="29">
        <v>3771</v>
      </c>
      <c r="AW64" s="29">
        <v>3760</v>
      </c>
      <c r="AX64" s="29">
        <v>3739</v>
      </c>
      <c r="AY64" s="29">
        <v>3743</v>
      </c>
      <c r="AZ64" s="29">
        <v>3823</v>
      </c>
      <c r="BA64" s="29">
        <v>3857</v>
      </c>
      <c r="BB64" s="29">
        <v>3860</v>
      </c>
      <c r="BC64" s="29">
        <v>3861</v>
      </c>
      <c r="BD64" s="29">
        <v>3768</v>
      </c>
      <c r="BE64" s="29">
        <v>3795</v>
      </c>
      <c r="BF64" s="29">
        <v>3888</v>
      </c>
      <c r="BG64" s="29">
        <v>3982</v>
      </c>
      <c r="BH64" s="29">
        <v>4015</v>
      </c>
      <c r="BI64" s="29">
        <v>3934</v>
      </c>
      <c r="BJ64" s="29">
        <v>3837</v>
      </c>
      <c r="BK64" s="29">
        <v>3819</v>
      </c>
      <c r="BL64" s="30">
        <v>3789</v>
      </c>
      <c r="BM64" s="2">
        <v>3719</v>
      </c>
      <c r="BN64" s="2">
        <v>3565</v>
      </c>
      <c r="BO64" s="2">
        <v>3588</v>
      </c>
      <c r="BP64" s="2">
        <v>3641</v>
      </c>
      <c r="BQ64" s="2">
        <v>3644</v>
      </c>
      <c r="BR64" s="2">
        <v>3653</v>
      </c>
      <c r="BS64" s="2">
        <v>3681</v>
      </c>
      <c r="BT64" s="2">
        <v>3728</v>
      </c>
      <c r="BU64" s="2">
        <v>3717</v>
      </c>
      <c r="BV64" s="2">
        <v>3703</v>
      </c>
      <c r="BW64" s="2">
        <v>3700</v>
      </c>
      <c r="BX64" s="2">
        <v>3722</v>
      </c>
      <c r="BY64" s="2">
        <v>3750</v>
      </c>
      <c r="BZ64" s="2">
        <v>3791</v>
      </c>
      <c r="CA64" s="2">
        <v>3780</v>
      </c>
      <c r="CB64" s="2">
        <v>3807</v>
      </c>
      <c r="CC64" s="2">
        <v>3782</v>
      </c>
      <c r="CD64" s="2">
        <v>3790</v>
      </c>
      <c r="CE64" s="2">
        <v>3792</v>
      </c>
      <c r="CF64" s="2">
        <v>3834</v>
      </c>
      <c r="CG64" s="2">
        <v>3870</v>
      </c>
      <c r="CH64" s="2">
        <v>3898</v>
      </c>
      <c r="CI64" s="2">
        <v>3866</v>
      </c>
      <c r="CJ64" s="2">
        <v>3860</v>
      </c>
      <c r="CK64" s="2">
        <v>3868</v>
      </c>
      <c r="CL64" s="2">
        <v>3870</v>
      </c>
      <c r="CM64" s="2">
        <v>3835</v>
      </c>
      <c r="CN64" s="2">
        <v>3790</v>
      </c>
      <c r="CO64" s="2">
        <v>3756</v>
      </c>
      <c r="CP64" s="2">
        <v>3890</v>
      </c>
      <c r="CQ64" s="2">
        <v>3854</v>
      </c>
      <c r="CR64" s="2">
        <v>3847</v>
      </c>
      <c r="CS64" s="2">
        <v>3798</v>
      </c>
      <c r="CT64" s="2">
        <v>3776</v>
      </c>
      <c r="CU64" s="2">
        <v>3840</v>
      </c>
      <c r="CV64" s="2">
        <v>3862</v>
      </c>
      <c r="CW64" s="2">
        <v>3843</v>
      </c>
      <c r="CX64" s="2">
        <v>3854</v>
      </c>
      <c r="CY64" s="2">
        <v>3863</v>
      </c>
      <c r="CZ64" s="2">
        <v>3928</v>
      </c>
      <c r="DA64" s="2">
        <v>4030</v>
      </c>
      <c r="DB64" s="2">
        <v>3980</v>
      </c>
      <c r="DC64" s="2">
        <v>3958</v>
      </c>
      <c r="DD64" s="2">
        <v>3936</v>
      </c>
      <c r="DE64" s="2">
        <v>4035</v>
      </c>
      <c r="DF64" s="2">
        <v>3975</v>
      </c>
      <c r="DG64" s="2">
        <v>4118</v>
      </c>
      <c r="DH64" s="2">
        <v>4230</v>
      </c>
      <c r="DI64" s="2">
        <v>4195</v>
      </c>
      <c r="DJ64" s="2">
        <v>4165</v>
      </c>
      <c r="DK64" s="2">
        <v>4109</v>
      </c>
      <c r="DL64" s="2">
        <v>4150</v>
      </c>
      <c r="DM64" s="2">
        <v>4100</v>
      </c>
      <c r="DN64" s="2">
        <v>4098</v>
      </c>
      <c r="DO64" s="2">
        <v>4085</v>
      </c>
      <c r="DP64" s="2">
        <v>4038</v>
      </c>
      <c r="DQ64" s="2">
        <v>4094</v>
      </c>
      <c r="DR64" s="2">
        <v>4085</v>
      </c>
      <c r="DS64" s="2">
        <v>4100</v>
      </c>
      <c r="DT64" s="2">
        <v>4155</v>
      </c>
      <c r="DU64" s="2">
        <v>4266</v>
      </c>
      <c r="DV64" s="2">
        <v>4403</v>
      </c>
      <c r="DW64" s="2">
        <v>4182</v>
      </c>
      <c r="DX64" s="2">
        <v>4150</v>
      </c>
      <c r="DY64" s="2">
        <v>4140</v>
      </c>
      <c r="DZ64" s="2">
        <v>4136</v>
      </c>
      <c r="EA64" s="2">
        <v>4090</v>
      </c>
      <c r="EB64" s="2">
        <v>4015</v>
      </c>
      <c r="EC64" s="2">
        <v>4026</v>
      </c>
      <c r="ED64" s="2">
        <v>4070</v>
      </c>
      <c r="EE64" s="2">
        <v>4163</v>
      </c>
      <c r="EF64" s="2">
        <v>4186</v>
      </c>
      <c r="EG64" s="2">
        <v>4149</v>
      </c>
      <c r="EH64" s="2">
        <v>4097</v>
      </c>
      <c r="EI64" s="2">
        <v>4133</v>
      </c>
      <c r="EJ64" s="2">
        <v>4142</v>
      </c>
      <c r="EK64" s="2">
        <v>4170</v>
      </c>
      <c r="EL64" s="2">
        <v>4192</v>
      </c>
      <c r="EM64" s="2">
        <v>4229</v>
      </c>
      <c r="EN64" s="2">
        <v>4218</v>
      </c>
      <c r="EO64" s="2">
        <v>4240</v>
      </c>
      <c r="EP64" s="2">
        <v>4260</v>
      </c>
      <c r="EQ64" s="2">
        <v>4217</v>
      </c>
      <c r="ER64" s="2">
        <v>4150</v>
      </c>
      <c r="ES64" s="2">
        <v>4151</v>
      </c>
      <c r="ET64" s="2">
        <v>4111</v>
      </c>
      <c r="EU64" s="2">
        <v>4124</v>
      </c>
      <c r="EV64" s="2">
        <v>4205</v>
      </c>
      <c r="EW64" s="2">
        <v>4167</v>
      </c>
      <c r="EX64" s="2">
        <v>4142</v>
      </c>
      <c r="EY64" s="2">
        <v>4148</v>
      </c>
      <c r="EZ64" s="2">
        <v>4081</v>
      </c>
      <c r="FA64" s="2">
        <v>4079</v>
      </c>
      <c r="FB64" s="2">
        <v>4076</v>
      </c>
      <c r="FC64" s="2">
        <v>4036</v>
      </c>
      <c r="FD64" s="2">
        <v>3976</v>
      </c>
      <c r="FE64" s="2">
        <v>3857</v>
      </c>
      <c r="FF64" s="2">
        <v>3806</v>
      </c>
      <c r="FG64" s="2">
        <v>3875</v>
      </c>
      <c r="FH64" s="2">
        <v>3893</v>
      </c>
      <c r="FI64" s="2">
        <v>3830</v>
      </c>
      <c r="FJ64" s="2">
        <v>3863</v>
      </c>
      <c r="FK64" s="2">
        <v>3879</v>
      </c>
      <c r="FL64" s="2">
        <v>3866</v>
      </c>
      <c r="FM64" s="2">
        <v>3831</v>
      </c>
      <c r="FN64" s="2">
        <v>3864</v>
      </c>
      <c r="FO64" s="2">
        <v>3908</v>
      </c>
      <c r="FP64" s="2">
        <v>3943</v>
      </c>
      <c r="FQ64" s="2">
        <v>3915</v>
      </c>
      <c r="FR64" s="2">
        <v>3919</v>
      </c>
      <c r="FS64" s="2">
        <v>3881</v>
      </c>
      <c r="FT64" s="2">
        <v>3865</v>
      </c>
      <c r="FU64" s="2">
        <v>3825</v>
      </c>
      <c r="FV64" s="2">
        <v>3832</v>
      </c>
      <c r="FW64" s="2">
        <v>3866</v>
      </c>
      <c r="FX64" s="2">
        <v>3870</v>
      </c>
      <c r="FY64" s="2">
        <v>3950</v>
      </c>
      <c r="FZ64" s="2">
        <v>3925</v>
      </c>
      <c r="GA64" s="2">
        <v>3974</v>
      </c>
      <c r="GB64" s="2">
        <v>4033</v>
      </c>
      <c r="GC64" s="2">
        <v>3965</v>
      </c>
      <c r="GD64" s="2">
        <v>3574</v>
      </c>
      <c r="GE64" s="2">
        <v>3573</v>
      </c>
      <c r="GF64" s="2">
        <v>3614</v>
      </c>
      <c r="GG64" s="2">
        <v>3614</v>
      </c>
      <c r="GH64" s="2">
        <v>3584</v>
      </c>
      <c r="GI64" s="2">
        <v>3542</v>
      </c>
      <c r="GJ64" s="2">
        <v>3592</v>
      </c>
      <c r="GK64" s="2">
        <v>3661</v>
      </c>
      <c r="GL64" s="2">
        <v>3680</v>
      </c>
      <c r="GM64" s="2">
        <v>3663</v>
      </c>
      <c r="GN64" s="2">
        <v>3674</v>
      </c>
      <c r="GO64" s="2">
        <v>3666</v>
      </c>
      <c r="GP64" s="2">
        <v>3659</v>
      </c>
      <c r="GQ64" s="2">
        <v>3616</v>
      </c>
      <c r="GR64" s="2">
        <v>3557</v>
      </c>
      <c r="GS64" s="2">
        <v>3546</v>
      </c>
      <c r="GT64" s="2">
        <v>3519</v>
      </c>
      <c r="GU64" s="2">
        <v>3507</v>
      </c>
      <c r="GV64" s="2">
        <v>3574</v>
      </c>
      <c r="GW64" s="2">
        <v>3598</v>
      </c>
      <c r="GX64" s="2">
        <v>3635</v>
      </c>
      <c r="GY64" s="2">
        <v>3613</v>
      </c>
      <c r="GZ64" s="2">
        <v>3595</v>
      </c>
      <c r="HA64" s="2">
        <v>3574</v>
      </c>
      <c r="HB64" s="2">
        <v>3581</v>
      </c>
      <c r="HC64" s="2">
        <v>3625</v>
      </c>
      <c r="HD64" s="2">
        <v>3636</v>
      </c>
      <c r="HE64" s="2">
        <v>3680</v>
      </c>
      <c r="HF64" s="2">
        <v>3702</v>
      </c>
      <c r="HG64" s="2">
        <v>3722</v>
      </c>
      <c r="HH64" s="2">
        <v>3745</v>
      </c>
      <c r="HI64" s="2">
        <v>3761</v>
      </c>
      <c r="HJ64" s="2">
        <v>3812</v>
      </c>
      <c r="HK64" s="2">
        <v>3804</v>
      </c>
      <c r="HL64" s="2">
        <v>3763</v>
      </c>
      <c r="HM64" s="2">
        <v>3779</v>
      </c>
      <c r="HN64" s="2">
        <v>3790</v>
      </c>
      <c r="HO64" s="2">
        <v>3785</v>
      </c>
      <c r="HP64" s="2">
        <v>3802</v>
      </c>
      <c r="HQ64" s="2">
        <v>3837</v>
      </c>
      <c r="HR64" s="2">
        <v>3842</v>
      </c>
      <c r="HS64" s="2">
        <v>3772</v>
      </c>
      <c r="HT64" s="2">
        <v>3772</v>
      </c>
      <c r="HU64" s="2">
        <v>3780</v>
      </c>
      <c r="HV64" s="2">
        <v>3766</v>
      </c>
      <c r="HW64" s="2">
        <v>3694</v>
      </c>
      <c r="HX64" s="2">
        <v>3570</v>
      </c>
      <c r="HY64" s="2">
        <v>3619</v>
      </c>
      <c r="HZ64" s="2">
        <v>3627</v>
      </c>
      <c r="IA64" s="2">
        <v>3668</v>
      </c>
      <c r="IB64" s="2">
        <v>3664</v>
      </c>
      <c r="IC64" s="2">
        <v>3653</v>
      </c>
      <c r="ID64" s="2">
        <v>3639</v>
      </c>
      <c r="IE64" s="2">
        <v>3637</v>
      </c>
      <c r="IF64" s="2">
        <v>3605</v>
      </c>
      <c r="IG64" s="2">
        <v>3577</v>
      </c>
      <c r="IH64" s="2">
        <v>3570</v>
      </c>
      <c r="II64" s="2">
        <v>3636</v>
      </c>
      <c r="IJ64" s="2">
        <v>3602</v>
      </c>
      <c r="IK64" s="2">
        <v>3663</v>
      </c>
      <c r="IL64" s="2">
        <v>3664</v>
      </c>
      <c r="IM64" s="2">
        <v>3650</v>
      </c>
      <c r="IN64" s="2">
        <v>3569</v>
      </c>
      <c r="IO64" s="2">
        <v>3738</v>
      </c>
      <c r="IP64" s="2">
        <v>3711</v>
      </c>
      <c r="IQ64" s="2">
        <v>3730</v>
      </c>
      <c r="IR64" s="2">
        <v>3737</v>
      </c>
      <c r="IS64" s="2">
        <v>3694</v>
      </c>
      <c r="IT64" s="2">
        <v>3668</v>
      </c>
    </row>
    <row r="65" spans="1:254" ht="15.9" customHeight="1">
      <c r="A65" s="65" t="s">
        <v>125</v>
      </c>
      <c r="B65" s="25" t="s">
        <v>126</v>
      </c>
      <c r="C65" s="39">
        <v>5579</v>
      </c>
      <c r="D65" s="38">
        <v>-302</v>
      </c>
      <c r="E65" s="29">
        <v>5881</v>
      </c>
      <c r="F65" s="29">
        <v>5958</v>
      </c>
      <c r="G65" s="29">
        <v>5530</v>
      </c>
      <c r="H65" s="29">
        <v>5430</v>
      </c>
      <c r="I65" s="29">
        <v>5322</v>
      </c>
      <c r="J65" s="29">
        <v>4755</v>
      </c>
      <c r="K65" s="29">
        <v>5130</v>
      </c>
      <c r="L65" s="29">
        <v>5270</v>
      </c>
      <c r="M65" s="29">
        <v>5671</v>
      </c>
      <c r="N65" s="29">
        <v>5800</v>
      </c>
      <c r="O65" s="29">
        <v>5928</v>
      </c>
      <c r="P65" s="29">
        <v>6032</v>
      </c>
      <c r="Q65" s="29">
        <v>5789</v>
      </c>
      <c r="R65" s="29">
        <v>5676</v>
      </c>
      <c r="S65" s="29">
        <v>6145</v>
      </c>
      <c r="T65" s="29">
        <v>6660</v>
      </c>
      <c r="U65" s="29">
        <v>6574</v>
      </c>
      <c r="V65" s="29">
        <v>6542</v>
      </c>
      <c r="W65" s="29">
        <v>6556</v>
      </c>
      <c r="X65" s="29">
        <v>5958</v>
      </c>
      <c r="Y65" s="29">
        <v>5916</v>
      </c>
      <c r="Z65" s="29">
        <v>6113</v>
      </c>
      <c r="AA65" s="29">
        <v>6147</v>
      </c>
      <c r="AB65" s="29">
        <v>6169</v>
      </c>
      <c r="AC65" s="29">
        <v>6266</v>
      </c>
      <c r="AD65" s="29">
        <v>6239</v>
      </c>
      <c r="AE65" s="29">
        <v>6047</v>
      </c>
      <c r="AF65" s="29">
        <v>6322</v>
      </c>
      <c r="AG65" s="29">
        <v>6489</v>
      </c>
      <c r="AH65" s="29">
        <v>7188</v>
      </c>
      <c r="AI65" s="29">
        <v>6723</v>
      </c>
      <c r="AJ65" s="29">
        <v>6977</v>
      </c>
      <c r="AK65" s="29">
        <v>7394</v>
      </c>
      <c r="AL65" s="29">
        <v>7562</v>
      </c>
      <c r="AM65" s="29">
        <v>7294</v>
      </c>
      <c r="AN65" s="29">
        <v>6948</v>
      </c>
      <c r="AO65" s="29">
        <v>7188</v>
      </c>
      <c r="AP65" s="29">
        <v>7327</v>
      </c>
      <c r="AQ65" s="29">
        <v>6797</v>
      </c>
      <c r="AR65" s="29">
        <v>6529</v>
      </c>
      <c r="AS65" s="29">
        <v>6730</v>
      </c>
      <c r="AT65" s="29">
        <v>7175</v>
      </c>
      <c r="AU65" s="29">
        <v>7022</v>
      </c>
      <c r="AV65" s="29">
        <v>7583</v>
      </c>
      <c r="AW65" s="29">
        <v>8099</v>
      </c>
      <c r="AX65" s="29">
        <v>8800</v>
      </c>
      <c r="AY65" s="29">
        <v>9074</v>
      </c>
      <c r="AZ65" s="29">
        <v>8626</v>
      </c>
      <c r="BA65" s="29">
        <v>7710</v>
      </c>
      <c r="BB65" s="29">
        <v>7220</v>
      </c>
      <c r="BC65" s="29">
        <v>8038</v>
      </c>
      <c r="BD65" s="29">
        <v>8000</v>
      </c>
      <c r="BE65" s="29">
        <v>7276</v>
      </c>
      <c r="BF65" s="29">
        <v>6881</v>
      </c>
      <c r="BG65" s="29">
        <v>6039</v>
      </c>
      <c r="BH65" s="29">
        <v>5349</v>
      </c>
      <c r="BI65" s="29">
        <v>5777</v>
      </c>
      <c r="BJ65" s="29">
        <v>5720</v>
      </c>
      <c r="BK65" s="29">
        <v>6020</v>
      </c>
      <c r="BL65" s="30">
        <v>6204</v>
      </c>
      <c r="BM65" s="2">
        <v>6084</v>
      </c>
      <c r="BN65" s="2">
        <v>6008</v>
      </c>
      <c r="BO65" s="2">
        <v>6292</v>
      </c>
      <c r="BP65" s="2">
        <v>6242</v>
      </c>
      <c r="BQ65" s="2">
        <v>6424</v>
      </c>
      <c r="BR65" s="2">
        <v>5466</v>
      </c>
      <c r="BS65" s="2">
        <v>5399</v>
      </c>
      <c r="BT65" s="2">
        <v>5751</v>
      </c>
      <c r="BU65" s="2">
        <v>6121</v>
      </c>
      <c r="BV65" s="2">
        <v>6000</v>
      </c>
      <c r="BW65" s="2">
        <v>6160</v>
      </c>
      <c r="BX65" s="2">
        <v>5727</v>
      </c>
      <c r="BY65" s="2">
        <v>5187</v>
      </c>
      <c r="BZ65" s="2">
        <v>4818</v>
      </c>
      <c r="CA65" s="2">
        <v>4689</v>
      </c>
      <c r="CB65" s="2">
        <v>4772</v>
      </c>
      <c r="CC65" s="2">
        <v>4525</v>
      </c>
      <c r="CD65" s="2">
        <v>4263</v>
      </c>
      <c r="CE65" s="2">
        <v>3767</v>
      </c>
      <c r="CF65" s="2">
        <v>3820</v>
      </c>
      <c r="CG65" s="2">
        <v>3823</v>
      </c>
      <c r="CH65" s="2">
        <v>3854</v>
      </c>
      <c r="CI65" s="2">
        <v>3686</v>
      </c>
      <c r="CJ65" s="2">
        <v>3697</v>
      </c>
      <c r="CK65" s="2">
        <v>3676</v>
      </c>
      <c r="CL65" s="2">
        <v>3982</v>
      </c>
      <c r="CM65" s="2">
        <v>3840</v>
      </c>
      <c r="CN65" s="2">
        <v>3683</v>
      </c>
      <c r="CO65" s="2">
        <v>3718</v>
      </c>
      <c r="CP65" s="2">
        <v>4010</v>
      </c>
      <c r="CQ65" s="2">
        <v>4088</v>
      </c>
      <c r="CR65" s="2">
        <v>3860</v>
      </c>
      <c r="CS65" s="2">
        <v>3620</v>
      </c>
      <c r="CT65" s="2">
        <v>3553</v>
      </c>
      <c r="CU65" s="2">
        <v>3647</v>
      </c>
      <c r="CV65" s="2">
        <v>3780</v>
      </c>
      <c r="CW65" s="2">
        <v>3666</v>
      </c>
      <c r="CX65" s="2">
        <v>3688</v>
      </c>
      <c r="CY65" s="2">
        <v>3616</v>
      </c>
      <c r="CZ65" s="2">
        <v>3836</v>
      </c>
      <c r="DA65" s="2">
        <v>3990</v>
      </c>
      <c r="DB65" s="2">
        <v>3687</v>
      </c>
      <c r="DC65" s="2">
        <v>3598</v>
      </c>
      <c r="DD65" s="2">
        <v>3953</v>
      </c>
      <c r="DE65" s="2">
        <v>4037</v>
      </c>
      <c r="DF65" s="2">
        <v>3917</v>
      </c>
      <c r="DG65" s="2">
        <v>4162</v>
      </c>
      <c r="DH65" s="2">
        <v>4103</v>
      </c>
      <c r="DI65" s="2">
        <v>4114</v>
      </c>
      <c r="DJ65" s="2">
        <v>4269</v>
      </c>
      <c r="DK65" s="2">
        <v>4230</v>
      </c>
      <c r="DL65" s="2">
        <v>4174</v>
      </c>
      <c r="DM65" s="2">
        <v>4406</v>
      </c>
      <c r="DN65" s="2">
        <v>4555</v>
      </c>
      <c r="DO65" s="2">
        <v>4474</v>
      </c>
      <c r="DP65" s="2">
        <v>4702</v>
      </c>
      <c r="DQ65" s="2">
        <v>4734</v>
      </c>
      <c r="DR65" s="2">
        <v>4886</v>
      </c>
      <c r="DS65" s="2">
        <v>4954</v>
      </c>
      <c r="DT65" s="2">
        <v>4759</v>
      </c>
      <c r="DU65" s="2">
        <v>4346</v>
      </c>
      <c r="DV65" s="2">
        <v>4033</v>
      </c>
      <c r="DW65" s="2">
        <v>4043</v>
      </c>
      <c r="DX65" s="2">
        <v>4339</v>
      </c>
      <c r="DY65" s="2">
        <v>4317</v>
      </c>
      <c r="DZ65" s="2">
        <v>4270</v>
      </c>
      <c r="EA65" s="2">
        <v>4495</v>
      </c>
      <c r="EB65" s="2">
        <v>4355</v>
      </c>
      <c r="EC65" s="2">
        <v>4408</v>
      </c>
      <c r="ED65" s="2">
        <v>4126</v>
      </c>
      <c r="EE65" s="2">
        <v>4153</v>
      </c>
      <c r="EF65" s="2">
        <v>4327</v>
      </c>
      <c r="EG65" s="2">
        <v>4394</v>
      </c>
      <c r="EH65" s="2">
        <v>3935</v>
      </c>
      <c r="EI65" s="2">
        <v>4029</v>
      </c>
      <c r="EJ65" s="2">
        <v>3999</v>
      </c>
      <c r="EK65" s="2">
        <v>4133</v>
      </c>
      <c r="EL65" s="2">
        <v>4177</v>
      </c>
      <c r="EM65" s="2">
        <v>4444</v>
      </c>
      <c r="EN65" s="2">
        <v>4571</v>
      </c>
      <c r="EO65" s="2">
        <v>4338</v>
      </c>
      <c r="EP65" s="2">
        <v>4606</v>
      </c>
      <c r="EQ65" s="2">
        <v>4715</v>
      </c>
      <c r="ER65" s="2">
        <v>4735</v>
      </c>
      <c r="ES65" s="2">
        <v>4709</v>
      </c>
      <c r="ET65" s="2">
        <v>4500</v>
      </c>
      <c r="EU65" s="2">
        <v>4544</v>
      </c>
      <c r="EV65" s="2">
        <v>4500</v>
      </c>
      <c r="EW65" s="2">
        <v>4437.5</v>
      </c>
      <c r="EX65" s="2">
        <v>4403.75</v>
      </c>
      <c r="EY65" s="2">
        <v>4522.5</v>
      </c>
      <c r="EZ65" s="2">
        <v>4645</v>
      </c>
      <c r="FA65" s="2">
        <v>4321.25</v>
      </c>
      <c r="FB65" s="2">
        <v>4185</v>
      </c>
      <c r="FC65" s="2">
        <v>4228.75</v>
      </c>
      <c r="FD65" s="2">
        <v>4191.25</v>
      </c>
      <c r="FE65" s="2">
        <v>4276.25</v>
      </c>
      <c r="FF65" s="2">
        <v>4601.25</v>
      </c>
      <c r="FG65" s="2">
        <v>4467.5</v>
      </c>
      <c r="FH65" s="2">
        <v>4820</v>
      </c>
      <c r="FI65" s="2">
        <v>4765</v>
      </c>
      <c r="FJ65" s="2">
        <v>4935</v>
      </c>
      <c r="FK65" s="2">
        <v>4821.25</v>
      </c>
      <c r="FL65" s="2">
        <v>4592.5</v>
      </c>
      <c r="FM65" s="2">
        <v>4260</v>
      </c>
      <c r="FN65" s="2">
        <v>4178.75</v>
      </c>
      <c r="FO65" s="2">
        <v>4220</v>
      </c>
      <c r="FP65" s="2">
        <v>4280</v>
      </c>
      <c r="FQ65" s="2">
        <v>4320</v>
      </c>
      <c r="FR65" s="2">
        <v>4153.75</v>
      </c>
      <c r="FS65" s="2">
        <v>4287.5</v>
      </c>
      <c r="FT65" s="2">
        <v>4456.25</v>
      </c>
      <c r="FU65" s="2">
        <v>5135</v>
      </c>
      <c r="FV65" s="2">
        <v>4886.25</v>
      </c>
      <c r="FW65" s="2">
        <v>5015</v>
      </c>
      <c r="FX65" s="2">
        <v>5170</v>
      </c>
      <c r="FY65" s="2">
        <v>5185</v>
      </c>
      <c r="FZ65" s="2">
        <v>5380</v>
      </c>
      <c r="GA65" s="2">
        <v>5600</v>
      </c>
      <c r="GB65" s="2">
        <v>5872.5</v>
      </c>
      <c r="GC65" s="2">
        <v>5606.25</v>
      </c>
      <c r="GD65" s="2">
        <v>5522.5</v>
      </c>
      <c r="GE65" s="2">
        <v>5950</v>
      </c>
      <c r="GF65" s="2">
        <v>5803.75</v>
      </c>
      <c r="GG65" s="2">
        <v>6842.5</v>
      </c>
      <c r="GH65" s="2">
        <v>6843.75</v>
      </c>
      <c r="GI65" s="2">
        <v>6797.5</v>
      </c>
      <c r="GJ65" s="2">
        <v>6923.75</v>
      </c>
      <c r="GK65" s="2">
        <v>6621.25</v>
      </c>
      <c r="GL65" s="2">
        <v>6367.5</v>
      </c>
      <c r="GM65" s="2">
        <v>5977.5</v>
      </c>
      <c r="GN65" s="2">
        <v>5812.5</v>
      </c>
      <c r="GO65" s="2">
        <v>6051.25</v>
      </c>
      <c r="GP65" s="2">
        <v>6433.75</v>
      </c>
      <c r="GQ65" s="2">
        <v>6246.25</v>
      </c>
      <c r="GR65" s="2">
        <v>5892.5</v>
      </c>
      <c r="GS65" s="2">
        <v>5962.5</v>
      </c>
      <c r="GT65" s="2">
        <v>5520</v>
      </c>
      <c r="GU65" s="2">
        <v>5615</v>
      </c>
      <c r="GV65" s="2">
        <v>5771.25</v>
      </c>
      <c r="GW65" s="2">
        <v>5833.75</v>
      </c>
      <c r="GX65" s="2">
        <v>5258.75</v>
      </c>
      <c r="GY65" s="2">
        <v>5423.75</v>
      </c>
      <c r="GZ65" s="2">
        <v>5222.5</v>
      </c>
      <c r="HA65" s="2">
        <v>5073.75</v>
      </c>
      <c r="HB65" s="2">
        <v>4846.25</v>
      </c>
      <c r="HC65" s="2">
        <v>4755</v>
      </c>
      <c r="HD65" s="2">
        <v>4745</v>
      </c>
      <c r="HE65" s="2">
        <v>4760</v>
      </c>
      <c r="HF65" s="2">
        <v>4942.5</v>
      </c>
      <c r="HG65" s="2">
        <v>4895</v>
      </c>
      <c r="HH65" s="2">
        <v>4772.5</v>
      </c>
      <c r="HI65" s="2">
        <v>4616.25</v>
      </c>
      <c r="HJ65" s="2">
        <v>4686.25</v>
      </c>
      <c r="HK65" s="2">
        <v>4628.75</v>
      </c>
      <c r="HL65" s="2">
        <v>4576.25</v>
      </c>
      <c r="HM65" s="2">
        <v>4665</v>
      </c>
      <c r="HN65" s="2">
        <v>4580</v>
      </c>
      <c r="HO65" s="2">
        <v>4507.5</v>
      </c>
      <c r="HP65" s="2">
        <v>4070</v>
      </c>
      <c r="HQ65" s="2">
        <v>3948.75</v>
      </c>
      <c r="HR65" s="2">
        <v>4036.25</v>
      </c>
      <c r="HS65" s="2">
        <v>3961.25</v>
      </c>
      <c r="HT65" s="2">
        <v>3895</v>
      </c>
      <c r="HU65" s="2">
        <v>3782.5</v>
      </c>
      <c r="HV65" s="2">
        <v>3883.75</v>
      </c>
      <c r="HW65" s="2">
        <v>3956.25</v>
      </c>
      <c r="HX65" s="2">
        <v>4093.75</v>
      </c>
      <c r="HY65" s="2">
        <v>4011.25</v>
      </c>
      <c r="HZ65" s="2">
        <v>3893.75</v>
      </c>
      <c r="IA65" s="2">
        <v>3860</v>
      </c>
      <c r="IB65" s="2">
        <v>3885</v>
      </c>
      <c r="IC65" s="2">
        <v>3733.75</v>
      </c>
      <c r="ID65" s="2">
        <v>3828.75</v>
      </c>
      <c r="IE65" s="2">
        <v>3795</v>
      </c>
      <c r="IF65" s="2">
        <v>4248.75</v>
      </c>
      <c r="IG65" s="2">
        <v>4241.25</v>
      </c>
      <c r="IH65" s="2">
        <v>4136.25</v>
      </c>
      <c r="II65" s="2">
        <v>3965</v>
      </c>
      <c r="IJ65" s="2">
        <v>3738.75</v>
      </c>
      <c r="IK65" s="2">
        <v>3743.75</v>
      </c>
      <c r="IL65" s="2">
        <v>3597.5</v>
      </c>
      <c r="IM65" s="2">
        <v>3187.5</v>
      </c>
      <c r="IN65" s="2">
        <v>3107.5</v>
      </c>
      <c r="IO65" s="2">
        <v>2987.5</v>
      </c>
      <c r="IP65" s="2">
        <v>2908.75</v>
      </c>
      <c r="IQ65" s="2">
        <v>2912.5</v>
      </c>
      <c r="IR65" s="2">
        <v>2996.25</v>
      </c>
      <c r="IS65" s="2">
        <v>2961.25</v>
      </c>
      <c r="IT65" s="2">
        <v>2948.75</v>
      </c>
    </row>
    <row r="66" spans="1:254" ht="15.9" customHeight="1">
      <c r="A66" s="65" t="s">
        <v>127</v>
      </c>
      <c r="B66" s="25" t="s">
        <v>128</v>
      </c>
      <c r="C66" s="37">
        <v>6283</v>
      </c>
      <c r="D66" s="38">
        <v>49</v>
      </c>
      <c r="E66" s="29">
        <v>6234</v>
      </c>
      <c r="F66" s="29">
        <v>6213</v>
      </c>
      <c r="G66" s="29">
        <v>5992</v>
      </c>
      <c r="H66" s="29">
        <v>5900</v>
      </c>
      <c r="I66" s="29">
        <v>6042</v>
      </c>
      <c r="J66" s="29">
        <v>5879</v>
      </c>
      <c r="K66" s="29">
        <v>5945</v>
      </c>
      <c r="L66" s="29">
        <v>6176</v>
      </c>
      <c r="M66" s="29">
        <v>6520</v>
      </c>
      <c r="N66" s="29">
        <v>6840</v>
      </c>
      <c r="O66" s="29">
        <v>7219</v>
      </c>
      <c r="P66" s="29">
        <v>7367</v>
      </c>
      <c r="Q66" s="29">
        <v>7230</v>
      </c>
      <c r="R66" s="29">
        <v>7247</v>
      </c>
      <c r="S66" s="29">
        <v>7502</v>
      </c>
      <c r="T66" s="29">
        <v>7690</v>
      </c>
      <c r="U66" s="29">
        <v>7502</v>
      </c>
      <c r="V66" s="29">
        <v>7655</v>
      </c>
      <c r="W66" s="29">
        <v>7403</v>
      </c>
      <c r="X66" s="29">
        <v>7010</v>
      </c>
      <c r="Y66" s="29">
        <v>7128</v>
      </c>
      <c r="Z66" s="29">
        <v>7460</v>
      </c>
      <c r="AA66" s="29">
        <v>7420</v>
      </c>
      <c r="AB66" s="29">
        <v>6993</v>
      </c>
      <c r="AC66" s="29">
        <v>7195</v>
      </c>
      <c r="AD66" s="29">
        <v>7285</v>
      </c>
      <c r="AE66" s="29">
        <v>7058</v>
      </c>
      <c r="AF66" s="29">
        <v>6942</v>
      </c>
      <c r="AG66" s="29">
        <v>7055</v>
      </c>
      <c r="AH66" s="29">
        <v>7268</v>
      </c>
      <c r="AI66" s="29">
        <v>7153</v>
      </c>
      <c r="AJ66" s="29">
        <v>7419</v>
      </c>
      <c r="AK66" s="29">
        <v>7377</v>
      </c>
      <c r="AL66" s="29">
        <v>7528</v>
      </c>
      <c r="AM66" s="29">
        <v>7736</v>
      </c>
      <c r="AN66" s="29">
        <v>7595</v>
      </c>
      <c r="AO66" s="29">
        <v>7589</v>
      </c>
      <c r="AP66" s="29">
        <v>7567</v>
      </c>
      <c r="AQ66" s="29">
        <v>7218</v>
      </c>
      <c r="AR66" s="29">
        <v>6858</v>
      </c>
      <c r="AS66" s="29">
        <v>6830</v>
      </c>
      <c r="AT66" s="29">
        <v>6966</v>
      </c>
      <c r="AU66" s="29">
        <v>7056</v>
      </c>
      <c r="AV66" s="29">
        <v>7539</v>
      </c>
      <c r="AW66" s="29">
        <v>7730</v>
      </c>
      <c r="AX66" s="29">
        <v>7818</v>
      </c>
      <c r="AY66" s="29">
        <v>7600</v>
      </c>
      <c r="AZ66" s="29">
        <v>7930</v>
      </c>
      <c r="BA66" s="29">
        <v>7904</v>
      </c>
      <c r="BB66" s="29">
        <v>7480</v>
      </c>
      <c r="BC66" s="29">
        <v>7572</v>
      </c>
      <c r="BD66" s="29">
        <v>7190</v>
      </c>
      <c r="BE66" s="29">
        <v>7194</v>
      </c>
      <c r="BF66" s="29">
        <v>7065</v>
      </c>
      <c r="BG66" s="29">
        <v>7014</v>
      </c>
      <c r="BH66" s="29">
        <v>6975</v>
      </c>
      <c r="BI66" s="29">
        <v>7071</v>
      </c>
      <c r="BJ66" s="29">
        <v>7157</v>
      </c>
      <c r="BK66" s="29">
        <v>7464</v>
      </c>
      <c r="BL66" s="30">
        <v>7593</v>
      </c>
      <c r="BM66" s="2">
        <v>7466</v>
      </c>
      <c r="BN66" s="2">
        <v>7604</v>
      </c>
      <c r="BO66" s="2">
        <v>7668</v>
      </c>
      <c r="BP66" s="2">
        <v>7653</v>
      </c>
      <c r="BQ66" s="2">
        <v>7883</v>
      </c>
      <c r="BR66" s="2">
        <v>7285</v>
      </c>
      <c r="BS66" s="2">
        <v>7351</v>
      </c>
      <c r="BT66" s="2">
        <v>7082</v>
      </c>
      <c r="BU66" s="2">
        <v>7018</v>
      </c>
      <c r="BV66" s="2">
        <v>6847</v>
      </c>
      <c r="BW66" s="2">
        <v>6784</v>
      </c>
      <c r="BX66" s="2">
        <v>6742</v>
      </c>
      <c r="BY66" s="2">
        <v>6912</v>
      </c>
      <c r="BZ66" s="2">
        <v>6886</v>
      </c>
      <c r="CA66" s="2">
        <v>6996</v>
      </c>
      <c r="CB66" s="2">
        <v>6944</v>
      </c>
      <c r="CC66" s="2">
        <v>6863</v>
      </c>
      <c r="CD66" s="2">
        <v>6696</v>
      </c>
      <c r="CE66" s="2">
        <v>6694</v>
      </c>
      <c r="CF66" s="2">
        <v>6614</v>
      </c>
      <c r="CG66" s="2">
        <v>6558</v>
      </c>
      <c r="CH66" s="2">
        <v>6733</v>
      </c>
      <c r="CI66" s="2">
        <v>6652</v>
      </c>
      <c r="CJ66" s="2">
        <v>6613</v>
      </c>
      <c r="CK66" s="2">
        <v>6471</v>
      </c>
      <c r="CL66" s="2">
        <v>6545</v>
      </c>
      <c r="CM66" s="2">
        <v>6505</v>
      </c>
      <c r="CN66" s="2">
        <v>6390</v>
      </c>
      <c r="CO66" s="2">
        <v>6219</v>
      </c>
      <c r="CP66" s="2">
        <v>6245</v>
      </c>
      <c r="CQ66" s="2">
        <v>6384</v>
      </c>
      <c r="CR66" s="2">
        <v>6404</v>
      </c>
      <c r="CS66" s="2">
        <v>6297</v>
      </c>
      <c r="CT66" s="2">
        <v>6116</v>
      </c>
      <c r="CU66" s="2">
        <v>6641</v>
      </c>
      <c r="CV66" s="2">
        <v>6740</v>
      </c>
      <c r="CW66" s="2">
        <v>6675</v>
      </c>
      <c r="CX66" s="2">
        <v>6570</v>
      </c>
      <c r="CY66" s="2">
        <v>6533</v>
      </c>
      <c r="CZ66" s="2">
        <v>6418</v>
      </c>
      <c r="DA66" s="2">
        <v>6274</v>
      </c>
      <c r="DB66" s="2">
        <v>6167</v>
      </c>
      <c r="DC66" s="2">
        <v>5989</v>
      </c>
      <c r="DD66" s="2">
        <v>6288</v>
      </c>
      <c r="DE66" s="2">
        <v>6426</v>
      </c>
      <c r="DF66" s="2">
        <v>6116</v>
      </c>
      <c r="DG66" s="2">
        <v>6319</v>
      </c>
      <c r="DH66" s="2">
        <v>6323</v>
      </c>
      <c r="DI66" s="2">
        <v>6187</v>
      </c>
      <c r="DJ66" s="2">
        <v>6038</v>
      </c>
      <c r="DK66" s="2">
        <v>6019</v>
      </c>
      <c r="DL66" s="2">
        <v>5970</v>
      </c>
      <c r="DM66" s="2">
        <v>5769</v>
      </c>
      <c r="DN66" s="2">
        <v>5752</v>
      </c>
      <c r="DO66" s="2">
        <v>5586</v>
      </c>
      <c r="DP66" s="2">
        <v>5502</v>
      </c>
      <c r="DQ66" s="2">
        <v>5618</v>
      </c>
      <c r="DR66" s="2">
        <v>5723</v>
      </c>
      <c r="DS66" s="2">
        <v>5741</v>
      </c>
      <c r="DT66" s="2">
        <v>5483</v>
      </c>
      <c r="DU66" s="2">
        <v>5311</v>
      </c>
      <c r="DV66" s="2">
        <v>5159</v>
      </c>
      <c r="DW66" s="2">
        <v>5309</v>
      </c>
      <c r="DX66" s="2">
        <v>5279</v>
      </c>
      <c r="DY66" s="2">
        <v>5195</v>
      </c>
      <c r="DZ66" s="2">
        <v>5266</v>
      </c>
      <c r="EA66" s="2">
        <v>5129</v>
      </c>
      <c r="EB66" s="2">
        <v>4978</v>
      </c>
      <c r="EC66" s="2">
        <v>5055</v>
      </c>
      <c r="ED66" s="2">
        <v>5486</v>
      </c>
      <c r="EE66" s="2">
        <v>5479</v>
      </c>
      <c r="EF66" s="2">
        <v>5691</v>
      </c>
      <c r="EG66" s="2">
        <v>5704</v>
      </c>
      <c r="EH66" s="2">
        <v>5583</v>
      </c>
      <c r="EI66" s="2">
        <v>5645</v>
      </c>
      <c r="EJ66" s="2">
        <v>5707</v>
      </c>
      <c r="EK66" s="2">
        <v>5717</v>
      </c>
      <c r="EL66" s="2">
        <v>5798</v>
      </c>
      <c r="EM66" s="2">
        <v>5590</v>
      </c>
      <c r="EN66" s="2">
        <v>5460</v>
      </c>
      <c r="EO66" s="2">
        <v>5183</v>
      </c>
      <c r="EP66" s="2">
        <v>5123</v>
      </c>
      <c r="EQ66" s="2">
        <v>5280</v>
      </c>
      <c r="ER66" s="2">
        <v>5233</v>
      </c>
      <c r="ES66" s="2">
        <v>5019</v>
      </c>
      <c r="ET66" s="2">
        <v>4890</v>
      </c>
      <c r="EU66" s="2">
        <v>4944</v>
      </c>
      <c r="EV66" s="2">
        <v>4953</v>
      </c>
      <c r="EW66" s="2">
        <v>4942</v>
      </c>
      <c r="EX66" s="2">
        <v>4953</v>
      </c>
      <c r="EY66" s="2">
        <v>4912</v>
      </c>
      <c r="EZ66" s="2">
        <v>4872</v>
      </c>
      <c r="FA66" s="2">
        <v>4830</v>
      </c>
      <c r="FB66" s="2">
        <v>4793</v>
      </c>
      <c r="FC66" s="2">
        <v>4812</v>
      </c>
      <c r="FD66" s="2">
        <v>4864</v>
      </c>
      <c r="FE66" s="2">
        <v>4994</v>
      </c>
      <c r="FF66" s="2">
        <v>4842</v>
      </c>
      <c r="FG66" s="2">
        <v>4830</v>
      </c>
      <c r="FH66" s="2">
        <v>4855</v>
      </c>
      <c r="FI66" s="2">
        <v>4838</v>
      </c>
      <c r="FJ66" s="2">
        <v>4825</v>
      </c>
      <c r="FK66" s="2">
        <v>4859</v>
      </c>
      <c r="FL66" s="2">
        <v>4868</v>
      </c>
      <c r="FM66" s="2">
        <v>4740</v>
      </c>
      <c r="FN66" s="2">
        <v>4747</v>
      </c>
      <c r="FO66" s="2">
        <v>4717</v>
      </c>
      <c r="FP66" s="2">
        <v>4702</v>
      </c>
      <c r="FQ66" s="2">
        <v>4658</v>
      </c>
      <c r="FR66" s="2">
        <v>4642</v>
      </c>
      <c r="FS66" s="2">
        <v>4553</v>
      </c>
      <c r="FT66" s="2">
        <v>4515</v>
      </c>
      <c r="FU66" s="2">
        <v>4491</v>
      </c>
      <c r="FV66" s="2">
        <v>4494</v>
      </c>
      <c r="FW66" s="2">
        <v>4585</v>
      </c>
      <c r="FX66" s="2">
        <v>4653</v>
      </c>
      <c r="FY66" s="2">
        <v>4665</v>
      </c>
      <c r="FZ66" s="2">
        <v>4661</v>
      </c>
      <c r="GA66" s="2">
        <v>4638</v>
      </c>
      <c r="GB66" s="2">
        <v>4588</v>
      </c>
      <c r="GC66" s="2">
        <v>4573</v>
      </c>
      <c r="GD66" s="2">
        <v>4540</v>
      </c>
      <c r="GE66" s="2">
        <v>4581</v>
      </c>
      <c r="GF66" s="2">
        <v>4650</v>
      </c>
      <c r="GG66" s="2">
        <v>4658</v>
      </c>
      <c r="GH66" s="2">
        <v>4687</v>
      </c>
      <c r="GI66" s="2">
        <v>4633</v>
      </c>
      <c r="GJ66" s="2">
        <v>4695</v>
      </c>
      <c r="GK66" s="2">
        <v>4764</v>
      </c>
      <c r="GL66" s="2">
        <v>4932</v>
      </c>
      <c r="GM66" s="2">
        <v>4929</v>
      </c>
      <c r="GN66" s="2">
        <v>4904</v>
      </c>
      <c r="GO66" s="2">
        <v>4961</v>
      </c>
      <c r="GP66" s="2">
        <v>4975</v>
      </c>
      <c r="GQ66" s="2">
        <v>4946</v>
      </c>
      <c r="GR66" s="2">
        <v>4958</v>
      </c>
      <c r="GS66" s="2">
        <v>5029</v>
      </c>
      <c r="GT66" s="2">
        <v>5053</v>
      </c>
      <c r="GU66" s="2">
        <v>5089</v>
      </c>
      <c r="GV66" s="2">
        <v>5154</v>
      </c>
      <c r="GW66" s="2">
        <v>5152</v>
      </c>
      <c r="GX66" s="2">
        <v>5186</v>
      </c>
      <c r="GY66" s="2">
        <v>5263</v>
      </c>
      <c r="GZ66" s="2">
        <v>5258</v>
      </c>
      <c r="HA66" s="2">
        <v>5046</v>
      </c>
      <c r="HB66" s="2">
        <v>4909</v>
      </c>
      <c r="HC66" s="2">
        <v>4864</v>
      </c>
      <c r="HD66" s="2">
        <v>4862</v>
      </c>
      <c r="HE66" s="2">
        <v>4808</v>
      </c>
      <c r="HF66" s="2">
        <v>4842</v>
      </c>
      <c r="HG66" s="2">
        <v>4779</v>
      </c>
      <c r="HH66" s="2">
        <v>4770</v>
      </c>
      <c r="HI66" s="2">
        <v>4736</v>
      </c>
      <c r="HJ66" s="2">
        <v>4785</v>
      </c>
      <c r="HK66" s="2">
        <v>4604</v>
      </c>
      <c r="HL66" s="2">
        <v>4561</v>
      </c>
      <c r="HM66" s="2">
        <v>4539</v>
      </c>
      <c r="HN66" s="2">
        <v>4453</v>
      </c>
      <c r="HO66" s="2">
        <v>4432</v>
      </c>
      <c r="HP66" s="2">
        <v>4414</v>
      </c>
      <c r="HQ66" s="2">
        <v>4467</v>
      </c>
      <c r="HR66" s="2">
        <v>4463</v>
      </c>
      <c r="HS66" s="2">
        <v>4431</v>
      </c>
      <c r="HT66" s="2">
        <v>4448</v>
      </c>
      <c r="HU66" s="2">
        <v>4515</v>
      </c>
      <c r="HV66" s="2">
        <v>4573</v>
      </c>
      <c r="HW66" s="2">
        <v>4559</v>
      </c>
      <c r="HX66" s="2">
        <v>4601</v>
      </c>
      <c r="HY66" s="2">
        <v>4611</v>
      </c>
      <c r="HZ66" s="2">
        <v>4614</v>
      </c>
      <c r="IA66" s="2">
        <v>4670</v>
      </c>
      <c r="IB66" s="2">
        <v>4657</v>
      </c>
      <c r="IC66" s="2">
        <v>4568</v>
      </c>
      <c r="ID66" s="2">
        <v>4640</v>
      </c>
      <c r="IE66" s="2">
        <v>4653</v>
      </c>
      <c r="IF66" s="2">
        <v>4662</v>
      </c>
      <c r="IG66" s="2">
        <v>4670</v>
      </c>
      <c r="IH66" s="2">
        <v>4640</v>
      </c>
      <c r="II66" s="2">
        <v>4615</v>
      </c>
      <c r="IJ66" s="2">
        <v>4536</v>
      </c>
      <c r="IK66" s="2">
        <v>4507</v>
      </c>
      <c r="IL66" s="2">
        <v>4447</v>
      </c>
      <c r="IM66" s="2">
        <v>4424</v>
      </c>
      <c r="IN66" s="2">
        <v>4386</v>
      </c>
      <c r="IO66" s="2">
        <v>4363</v>
      </c>
      <c r="IP66" s="2">
        <v>4346</v>
      </c>
      <c r="IQ66" s="2">
        <v>4403</v>
      </c>
      <c r="IR66" s="2">
        <v>4403</v>
      </c>
      <c r="IS66" s="2">
        <v>4420</v>
      </c>
      <c r="IT66" s="2">
        <v>4456</v>
      </c>
    </row>
    <row r="67" spans="1:254" ht="15.9" customHeight="1">
      <c r="A67" s="65" t="s">
        <v>129</v>
      </c>
      <c r="B67" s="25" t="s">
        <v>130</v>
      </c>
      <c r="C67" s="39">
        <v>1926.5</v>
      </c>
      <c r="D67" s="38">
        <v>16.5</v>
      </c>
      <c r="E67" s="29">
        <v>1910</v>
      </c>
      <c r="F67" s="29">
        <v>1875</v>
      </c>
      <c r="G67" s="29">
        <v>1883</v>
      </c>
      <c r="H67" s="29">
        <v>1889</v>
      </c>
      <c r="I67" s="29">
        <v>1903</v>
      </c>
      <c r="J67" s="29">
        <v>2020</v>
      </c>
      <c r="K67" s="29">
        <v>2039.5</v>
      </c>
      <c r="L67" s="29">
        <v>1979.5</v>
      </c>
      <c r="M67" s="29">
        <v>1984</v>
      </c>
      <c r="N67" s="29">
        <v>1984</v>
      </c>
      <c r="O67" s="29">
        <v>1984.5</v>
      </c>
      <c r="P67" s="29">
        <v>2028.5</v>
      </c>
      <c r="Q67" s="29">
        <v>2080.5</v>
      </c>
      <c r="R67" s="29">
        <v>2083</v>
      </c>
      <c r="S67" s="29">
        <v>2122.5</v>
      </c>
      <c r="T67" s="29">
        <v>2132</v>
      </c>
      <c r="U67" s="29">
        <v>2165</v>
      </c>
      <c r="V67" s="29">
        <v>2170.5</v>
      </c>
      <c r="W67" s="29">
        <v>2167</v>
      </c>
      <c r="X67" s="29">
        <v>2205</v>
      </c>
      <c r="Y67" s="29">
        <v>2240</v>
      </c>
      <c r="Z67" s="29">
        <v>2251</v>
      </c>
      <c r="AA67" s="29">
        <v>2253.5</v>
      </c>
      <c r="AB67" s="29">
        <v>2254</v>
      </c>
      <c r="AC67" s="29">
        <v>2191.5</v>
      </c>
      <c r="AD67" s="29">
        <v>2144.5</v>
      </c>
      <c r="AE67" s="29">
        <v>2189</v>
      </c>
      <c r="AF67" s="29">
        <v>2192</v>
      </c>
      <c r="AG67" s="29">
        <v>2151</v>
      </c>
      <c r="AH67" s="29">
        <v>2128</v>
      </c>
      <c r="AI67" s="29">
        <v>2079</v>
      </c>
      <c r="AJ67" s="29">
        <v>2017</v>
      </c>
      <c r="AK67" s="29">
        <v>1951.5</v>
      </c>
      <c r="AL67" s="29">
        <v>1876</v>
      </c>
      <c r="AM67" s="29">
        <v>1904</v>
      </c>
      <c r="AN67" s="29">
        <v>1935.5</v>
      </c>
      <c r="AO67" s="29">
        <v>1940</v>
      </c>
      <c r="AP67" s="29">
        <v>1950</v>
      </c>
      <c r="AQ67" s="29">
        <v>1937.5</v>
      </c>
      <c r="AR67" s="29">
        <v>1954</v>
      </c>
      <c r="AS67" s="29">
        <v>1983</v>
      </c>
      <c r="AT67" s="29">
        <v>1978.5</v>
      </c>
      <c r="AU67" s="29">
        <v>2043</v>
      </c>
      <c r="AV67" s="29">
        <v>1952</v>
      </c>
      <c r="AW67" s="29">
        <v>1881</v>
      </c>
      <c r="AX67" s="29">
        <v>1872</v>
      </c>
      <c r="AY67" s="29">
        <v>1886.5</v>
      </c>
      <c r="AZ67" s="29">
        <v>1912</v>
      </c>
      <c r="BA67" s="29">
        <v>1939</v>
      </c>
      <c r="BB67" s="29">
        <v>1918.5</v>
      </c>
      <c r="BC67" s="29">
        <v>1941</v>
      </c>
      <c r="BD67" s="29">
        <v>1955</v>
      </c>
      <c r="BE67" s="29">
        <v>1969.5</v>
      </c>
      <c r="BF67" s="29">
        <v>1927.5</v>
      </c>
      <c r="BG67" s="29">
        <v>1934.5</v>
      </c>
      <c r="BH67" s="29">
        <v>1959.5</v>
      </c>
      <c r="BI67" s="29">
        <v>1898.5</v>
      </c>
      <c r="BJ67" s="29">
        <v>1869.5</v>
      </c>
      <c r="BK67" s="29">
        <v>1879.5</v>
      </c>
      <c r="BL67" s="30">
        <v>1909</v>
      </c>
      <c r="BM67" s="2">
        <v>1815</v>
      </c>
      <c r="BN67" s="2">
        <v>1622</v>
      </c>
      <c r="BO67" s="2">
        <v>1629.5</v>
      </c>
      <c r="BP67" s="2">
        <v>1628</v>
      </c>
      <c r="BQ67" s="2">
        <v>1646.5</v>
      </c>
      <c r="BR67" s="2">
        <v>1649</v>
      </c>
      <c r="BS67" s="2">
        <v>1637</v>
      </c>
      <c r="BT67" s="2">
        <v>1652</v>
      </c>
      <c r="BU67" s="2">
        <v>1673.5</v>
      </c>
      <c r="BV67" s="2">
        <v>1695.5</v>
      </c>
      <c r="BW67" s="2">
        <v>1675.5</v>
      </c>
      <c r="BX67" s="2">
        <v>1723.5</v>
      </c>
      <c r="BY67" s="2">
        <v>1740</v>
      </c>
      <c r="BZ67" s="2">
        <v>1798</v>
      </c>
      <c r="CA67" s="2">
        <v>1802.5</v>
      </c>
      <c r="CB67" s="2">
        <v>1816.5</v>
      </c>
      <c r="CC67" s="2">
        <v>1809.5</v>
      </c>
      <c r="CD67" s="2">
        <v>1818.5</v>
      </c>
      <c r="CE67" s="2">
        <v>1827.5</v>
      </c>
      <c r="CF67" s="2">
        <v>1894</v>
      </c>
      <c r="CG67" s="2">
        <v>1937.5</v>
      </c>
      <c r="CH67" s="2">
        <v>1939</v>
      </c>
      <c r="CI67" s="2">
        <v>1891.5</v>
      </c>
      <c r="CJ67" s="2">
        <v>1884</v>
      </c>
      <c r="CK67" s="2">
        <v>1833</v>
      </c>
      <c r="CL67" s="2">
        <v>1857.5</v>
      </c>
      <c r="CM67" s="2">
        <v>1849.5</v>
      </c>
      <c r="CN67" s="2">
        <v>1793</v>
      </c>
      <c r="CO67" s="2">
        <v>1776.5</v>
      </c>
      <c r="CP67" s="2">
        <v>1792</v>
      </c>
      <c r="CQ67" s="2">
        <v>1762</v>
      </c>
      <c r="CR67" s="2">
        <v>1747</v>
      </c>
      <c r="CS67" s="2">
        <v>1719</v>
      </c>
      <c r="CT67" s="2">
        <v>1672</v>
      </c>
      <c r="CU67" s="2">
        <v>1704</v>
      </c>
      <c r="CV67" s="2">
        <v>1696</v>
      </c>
      <c r="CW67" s="2">
        <v>1694.5</v>
      </c>
      <c r="CX67" s="2">
        <v>1666</v>
      </c>
      <c r="CY67" s="2">
        <v>1675.5</v>
      </c>
      <c r="CZ67" s="2">
        <v>1649.5</v>
      </c>
      <c r="DA67" s="2">
        <v>1680</v>
      </c>
      <c r="DB67" s="2">
        <v>1680.5</v>
      </c>
      <c r="DC67" s="2">
        <v>1634</v>
      </c>
      <c r="DD67" s="2">
        <v>1626</v>
      </c>
      <c r="DE67" s="2">
        <v>1654.5</v>
      </c>
      <c r="DF67" s="2">
        <v>1658.5</v>
      </c>
      <c r="DG67" s="2">
        <v>1697.5</v>
      </c>
      <c r="DH67" s="2">
        <v>1752</v>
      </c>
      <c r="DI67" s="2">
        <v>1748.5</v>
      </c>
      <c r="DJ67" s="2">
        <v>1778</v>
      </c>
      <c r="DK67" s="2">
        <v>1764.5</v>
      </c>
      <c r="DL67" s="2">
        <v>1738</v>
      </c>
      <c r="DM67" s="2">
        <v>1736.5</v>
      </c>
      <c r="DN67" s="2">
        <v>1714.5</v>
      </c>
      <c r="DO67" s="2">
        <v>1709.5</v>
      </c>
      <c r="DP67" s="2">
        <v>1729</v>
      </c>
      <c r="DQ67" s="2">
        <v>1733.5</v>
      </c>
      <c r="DR67" s="2">
        <v>1735</v>
      </c>
      <c r="DS67" s="2">
        <v>1743</v>
      </c>
      <c r="DT67" s="2">
        <v>1774.5</v>
      </c>
      <c r="DU67" s="2">
        <v>1775.5</v>
      </c>
      <c r="DV67" s="2">
        <v>1740</v>
      </c>
      <c r="DW67" s="2">
        <v>1790.5</v>
      </c>
      <c r="DX67" s="2">
        <v>1766</v>
      </c>
      <c r="DY67" s="2">
        <v>1769.5</v>
      </c>
      <c r="DZ67" s="2">
        <v>1760</v>
      </c>
      <c r="EA67" s="2">
        <v>1750</v>
      </c>
      <c r="EB67" s="2">
        <v>1734</v>
      </c>
      <c r="EC67" s="2">
        <v>1748.5</v>
      </c>
      <c r="ED67" s="2">
        <v>1755</v>
      </c>
      <c r="EE67" s="2">
        <v>1742.5</v>
      </c>
      <c r="EF67" s="2">
        <v>1763.5</v>
      </c>
      <c r="EG67" s="2">
        <v>1757.5</v>
      </c>
      <c r="EH67" s="2">
        <v>1735.5</v>
      </c>
      <c r="EI67" s="2">
        <v>1749</v>
      </c>
      <c r="EJ67" s="2">
        <v>1759.5</v>
      </c>
      <c r="EK67" s="2">
        <v>1770</v>
      </c>
      <c r="EL67" s="2">
        <v>1748.5</v>
      </c>
      <c r="EM67" s="2">
        <v>1763</v>
      </c>
      <c r="EN67" s="2">
        <v>1745</v>
      </c>
      <c r="EO67" s="2">
        <v>1677.5</v>
      </c>
      <c r="EP67" s="2">
        <v>1687.5</v>
      </c>
      <c r="EQ67" s="2">
        <v>1665</v>
      </c>
      <c r="ER67" s="2">
        <v>1651.5</v>
      </c>
      <c r="ES67" s="2">
        <v>1649.5</v>
      </c>
      <c r="ET67" s="2">
        <v>1647</v>
      </c>
      <c r="EU67" s="2">
        <v>1645</v>
      </c>
      <c r="EV67" s="2">
        <v>1647</v>
      </c>
      <c r="EW67" s="2">
        <v>1644</v>
      </c>
      <c r="EX67" s="2">
        <v>1651</v>
      </c>
      <c r="EY67" s="2">
        <v>1656</v>
      </c>
      <c r="EZ67" s="2">
        <v>1649.5</v>
      </c>
      <c r="FA67" s="2">
        <v>1645.5</v>
      </c>
      <c r="FB67" s="2">
        <v>1667</v>
      </c>
      <c r="FC67" s="2">
        <v>1622.5</v>
      </c>
      <c r="FD67" s="2">
        <v>1627</v>
      </c>
      <c r="FE67" s="2">
        <v>1589</v>
      </c>
      <c r="FF67" s="2">
        <v>1600</v>
      </c>
      <c r="FG67" s="2">
        <v>1600</v>
      </c>
      <c r="FH67" s="2">
        <v>1603</v>
      </c>
      <c r="FI67" s="2">
        <v>1588</v>
      </c>
      <c r="FJ67" s="2">
        <v>1580</v>
      </c>
      <c r="FK67" s="2">
        <v>1577.5</v>
      </c>
      <c r="FL67" s="2">
        <v>1564</v>
      </c>
      <c r="FM67" s="2">
        <v>1560</v>
      </c>
      <c r="FN67" s="2">
        <v>1575.5</v>
      </c>
      <c r="FO67" s="2">
        <v>1596</v>
      </c>
      <c r="FP67" s="2">
        <v>1609</v>
      </c>
      <c r="FQ67" s="2">
        <v>1644</v>
      </c>
      <c r="FR67" s="2">
        <v>1657.5</v>
      </c>
      <c r="FS67" s="2">
        <v>1619</v>
      </c>
      <c r="FT67" s="2">
        <v>1612</v>
      </c>
      <c r="FU67" s="2">
        <v>1590</v>
      </c>
      <c r="FV67" s="2">
        <v>1600</v>
      </c>
      <c r="FW67" s="2">
        <v>1593.5</v>
      </c>
      <c r="FX67" s="2">
        <v>1598</v>
      </c>
      <c r="FY67" s="2">
        <v>1596</v>
      </c>
      <c r="FZ67" s="2">
        <v>1556.5</v>
      </c>
      <c r="GA67" s="2">
        <v>1542</v>
      </c>
      <c r="GB67" s="2">
        <v>1536</v>
      </c>
      <c r="GC67" s="2">
        <v>1539</v>
      </c>
      <c r="GD67" s="2">
        <v>1561.5</v>
      </c>
      <c r="GE67" s="2">
        <v>1520.5</v>
      </c>
      <c r="GF67" s="2">
        <v>1541.5</v>
      </c>
      <c r="GG67" s="2">
        <v>1526.5</v>
      </c>
      <c r="GH67" s="2">
        <v>1515</v>
      </c>
      <c r="GI67" s="2">
        <v>1497.5</v>
      </c>
      <c r="GJ67" s="2">
        <v>1525</v>
      </c>
      <c r="GK67" s="2">
        <v>1542.5</v>
      </c>
      <c r="GL67" s="2">
        <v>1559</v>
      </c>
      <c r="GM67" s="2">
        <v>1533.5</v>
      </c>
      <c r="GN67" s="2">
        <v>1538.5</v>
      </c>
      <c r="GO67" s="2">
        <v>1532.5</v>
      </c>
      <c r="GP67" s="2">
        <v>1534.5</v>
      </c>
      <c r="GQ67" s="2">
        <v>1529.5</v>
      </c>
      <c r="GR67" s="2">
        <v>1529</v>
      </c>
      <c r="GS67" s="2">
        <v>1521.5</v>
      </c>
      <c r="GT67" s="2">
        <v>1523.5</v>
      </c>
      <c r="GU67" s="2">
        <v>1549</v>
      </c>
      <c r="GV67" s="2">
        <v>1574.5</v>
      </c>
      <c r="GW67" s="2">
        <v>1576.5</v>
      </c>
      <c r="GX67" s="2">
        <v>1605</v>
      </c>
      <c r="GY67" s="2">
        <v>1615</v>
      </c>
      <c r="GZ67" s="2">
        <v>1658</v>
      </c>
      <c r="HA67" s="2">
        <v>1660.5</v>
      </c>
      <c r="HB67" s="2">
        <v>1675</v>
      </c>
      <c r="HC67" s="2">
        <v>1656.5</v>
      </c>
      <c r="HD67" s="2">
        <v>1651</v>
      </c>
      <c r="HE67" s="2">
        <v>1648</v>
      </c>
      <c r="HF67" s="2">
        <v>1643.5</v>
      </c>
      <c r="HG67" s="2">
        <v>1648</v>
      </c>
      <c r="HH67" s="2">
        <v>1657.5</v>
      </c>
      <c r="HI67" s="2">
        <v>1655.5</v>
      </c>
      <c r="HJ67" s="2">
        <v>1678</v>
      </c>
      <c r="HK67" s="2">
        <v>1660</v>
      </c>
      <c r="HL67" s="2">
        <v>1658.5</v>
      </c>
      <c r="HM67" s="2">
        <v>1665</v>
      </c>
      <c r="HN67" s="2">
        <v>1665.5</v>
      </c>
      <c r="HO67" s="2">
        <v>1659</v>
      </c>
      <c r="HP67" s="2">
        <v>1660.5</v>
      </c>
      <c r="HQ67" s="2">
        <v>1656</v>
      </c>
      <c r="HR67" s="2">
        <v>1649</v>
      </c>
      <c r="HS67" s="2">
        <v>1626.5</v>
      </c>
      <c r="HT67" s="2">
        <v>1630</v>
      </c>
      <c r="HU67" s="2">
        <v>1626</v>
      </c>
      <c r="HV67" s="2">
        <v>1614</v>
      </c>
      <c r="HW67" s="2">
        <v>1591</v>
      </c>
      <c r="HX67" s="2">
        <v>1575.5</v>
      </c>
      <c r="HY67" s="2">
        <v>1576</v>
      </c>
      <c r="HZ67" s="2">
        <v>1571.5</v>
      </c>
      <c r="IA67" s="2">
        <v>1559</v>
      </c>
      <c r="IB67" s="2">
        <v>1568.5</v>
      </c>
      <c r="IC67" s="2">
        <v>1599.5</v>
      </c>
      <c r="ID67" s="2">
        <v>1596.5</v>
      </c>
      <c r="IE67" s="2">
        <v>1603</v>
      </c>
      <c r="IF67" s="2">
        <v>1602</v>
      </c>
      <c r="IG67" s="2">
        <v>1610.5</v>
      </c>
      <c r="IH67" s="2">
        <v>1586</v>
      </c>
      <c r="II67" s="2">
        <v>1545.5</v>
      </c>
      <c r="IJ67" s="2">
        <v>1553</v>
      </c>
      <c r="IK67" s="2">
        <v>1506.5</v>
      </c>
      <c r="IL67" s="2">
        <v>1561</v>
      </c>
      <c r="IM67" s="2">
        <v>1678</v>
      </c>
      <c r="IN67" s="2">
        <v>1678</v>
      </c>
      <c r="IO67" s="2">
        <v>1676</v>
      </c>
      <c r="IP67" s="2">
        <v>1673</v>
      </c>
      <c r="IQ67" s="2">
        <v>1685.5</v>
      </c>
      <c r="IR67" s="2">
        <v>1684</v>
      </c>
      <c r="IS67" s="2">
        <v>1672</v>
      </c>
      <c r="IT67" s="2">
        <v>1667</v>
      </c>
    </row>
    <row r="68" spans="1:254" ht="15.9" customHeight="1">
      <c r="A68" s="65" t="s">
        <v>131</v>
      </c>
      <c r="B68" s="25" t="s">
        <v>132</v>
      </c>
      <c r="C68" s="39">
        <v>5900</v>
      </c>
      <c r="D68" s="38">
        <v>-161</v>
      </c>
      <c r="E68" s="29">
        <v>6061</v>
      </c>
      <c r="F68" s="29">
        <v>5866</v>
      </c>
      <c r="G68" s="29">
        <v>5699</v>
      </c>
      <c r="H68" s="29">
        <v>5773</v>
      </c>
      <c r="I68" s="29">
        <v>5912</v>
      </c>
      <c r="J68" s="29">
        <v>5358</v>
      </c>
      <c r="K68" s="29">
        <v>5297</v>
      </c>
      <c r="L68" s="29">
        <v>5500</v>
      </c>
      <c r="M68" s="29">
        <v>5681</v>
      </c>
      <c r="N68" s="29">
        <v>5686</v>
      </c>
      <c r="O68" s="29">
        <v>5764</v>
      </c>
      <c r="P68" s="29">
        <v>5795</v>
      </c>
      <c r="Q68" s="29">
        <v>5591</v>
      </c>
      <c r="R68" s="29">
        <v>5577</v>
      </c>
      <c r="S68" s="29">
        <v>5737</v>
      </c>
      <c r="T68" s="29">
        <v>5769</v>
      </c>
      <c r="U68" s="29">
        <v>5686</v>
      </c>
      <c r="V68" s="29">
        <v>5872</v>
      </c>
      <c r="W68" s="29">
        <v>5910</v>
      </c>
      <c r="X68" s="29">
        <v>5826</v>
      </c>
      <c r="Y68" s="29">
        <v>5904</v>
      </c>
      <c r="Z68" s="29">
        <v>6171</v>
      </c>
      <c r="AA68" s="29">
        <v>6078</v>
      </c>
      <c r="AB68" s="29">
        <v>5968</v>
      </c>
      <c r="AC68" s="29">
        <v>6020</v>
      </c>
      <c r="AD68" s="29">
        <v>6040</v>
      </c>
      <c r="AE68" s="29">
        <v>5980</v>
      </c>
      <c r="AF68" s="29">
        <v>5935</v>
      </c>
      <c r="AG68" s="29">
        <v>5942</v>
      </c>
      <c r="AH68" s="29">
        <v>6110</v>
      </c>
      <c r="AI68" s="29">
        <v>6052</v>
      </c>
      <c r="AJ68" s="29">
        <v>6345</v>
      </c>
      <c r="AK68" s="29">
        <v>6253</v>
      </c>
      <c r="AL68" s="29">
        <v>6166</v>
      </c>
      <c r="AM68" s="29">
        <v>6230</v>
      </c>
      <c r="AN68" s="29">
        <v>5925</v>
      </c>
      <c r="AO68" s="29">
        <v>6009</v>
      </c>
      <c r="AP68" s="29">
        <v>5903</v>
      </c>
      <c r="AQ68" s="29">
        <v>5661</v>
      </c>
      <c r="AR68" s="29">
        <v>5446</v>
      </c>
      <c r="AS68" s="29">
        <v>5767</v>
      </c>
      <c r="AT68" s="29">
        <v>5868</v>
      </c>
      <c r="AU68" s="29">
        <v>5707</v>
      </c>
      <c r="AV68" s="29">
        <v>6043</v>
      </c>
      <c r="AW68" s="29">
        <v>6084</v>
      </c>
      <c r="AX68" s="29">
        <v>6177</v>
      </c>
      <c r="AY68" s="29">
        <v>6133</v>
      </c>
      <c r="AZ68" s="29">
        <v>6682</v>
      </c>
      <c r="BA68" s="29">
        <v>6641</v>
      </c>
      <c r="BB68" s="29">
        <v>6565</v>
      </c>
      <c r="BC68" s="29">
        <v>6686</v>
      </c>
      <c r="BD68" s="29">
        <v>6675</v>
      </c>
      <c r="BE68" s="29">
        <v>6614</v>
      </c>
      <c r="BF68" s="29">
        <v>6359</v>
      </c>
      <c r="BG68" s="29">
        <v>6124</v>
      </c>
      <c r="BH68" s="29">
        <v>5895</v>
      </c>
      <c r="BI68" s="29">
        <v>6330</v>
      </c>
      <c r="BJ68" s="29">
        <v>6394</v>
      </c>
      <c r="BK68" s="29">
        <v>6662</v>
      </c>
      <c r="BL68" s="30">
        <v>6512</v>
      </c>
      <c r="BM68" s="2">
        <v>6495</v>
      </c>
      <c r="BN68" s="2">
        <v>6667</v>
      </c>
      <c r="BO68" s="2">
        <v>6615</v>
      </c>
      <c r="BP68" s="2">
        <v>6591</v>
      </c>
      <c r="BQ68" s="2">
        <v>6636</v>
      </c>
      <c r="BR68" s="2">
        <v>6330</v>
      </c>
      <c r="BS68" s="2">
        <v>6490</v>
      </c>
      <c r="BT68" s="2">
        <v>6231</v>
      </c>
      <c r="BU68" s="2">
        <v>6129</v>
      </c>
      <c r="BV68" s="2">
        <v>6010</v>
      </c>
      <c r="BW68" s="2">
        <v>5905</v>
      </c>
      <c r="BX68" s="2">
        <v>5938</v>
      </c>
      <c r="BY68" s="2">
        <v>6160</v>
      </c>
      <c r="BZ68" s="2">
        <v>6107</v>
      </c>
      <c r="CA68" s="2">
        <v>5944</v>
      </c>
      <c r="CB68" s="2">
        <v>5981</v>
      </c>
      <c r="CC68" s="2">
        <v>5998</v>
      </c>
      <c r="CD68" s="2">
        <v>5921</v>
      </c>
      <c r="CE68" s="2">
        <v>5867</v>
      </c>
      <c r="CF68" s="2">
        <v>5853</v>
      </c>
      <c r="CG68" s="2">
        <v>5710</v>
      </c>
      <c r="CH68" s="2">
        <v>5648</v>
      </c>
      <c r="CI68" s="2">
        <v>5391</v>
      </c>
      <c r="CJ68" s="2">
        <v>5406</v>
      </c>
      <c r="CK68" s="2">
        <v>5377</v>
      </c>
      <c r="CL68" s="2">
        <v>5465</v>
      </c>
      <c r="CM68" s="2">
        <v>5337</v>
      </c>
      <c r="CN68" s="2">
        <v>5101</v>
      </c>
      <c r="CO68" s="2">
        <v>5081</v>
      </c>
      <c r="CP68" s="2">
        <v>5415</v>
      </c>
      <c r="CQ68" s="2">
        <v>5709</v>
      </c>
      <c r="CR68" s="2">
        <v>5557</v>
      </c>
      <c r="CS68" s="2">
        <v>5319</v>
      </c>
      <c r="CT68" s="2">
        <v>5237</v>
      </c>
      <c r="CU68" s="2">
        <v>5597</v>
      </c>
      <c r="CV68" s="2">
        <v>5664</v>
      </c>
      <c r="CW68" s="2">
        <v>5516</v>
      </c>
      <c r="CX68" s="2">
        <v>5470</v>
      </c>
      <c r="CY68" s="2">
        <v>5480</v>
      </c>
      <c r="CZ68" s="2">
        <v>5575</v>
      </c>
      <c r="DA68" s="2">
        <v>5569</v>
      </c>
      <c r="DB68" s="2">
        <v>5483</v>
      </c>
      <c r="DC68" s="2">
        <v>5259</v>
      </c>
      <c r="DD68" s="2">
        <v>5534</v>
      </c>
      <c r="DE68" s="2">
        <v>5775</v>
      </c>
      <c r="DF68" s="2">
        <v>5627</v>
      </c>
      <c r="DG68" s="2">
        <v>5950</v>
      </c>
      <c r="DH68" s="2">
        <v>5997</v>
      </c>
      <c r="DI68" s="2">
        <v>6018</v>
      </c>
      <c r="DJ68" s="2">
        <v>6060</v>
      </c>
      <c r="DK68" s="2">
        <v>5955</v>
      </c>
      <c r="DL68" s="2">
        <v>5947</v>
      </c>
      <c r="DM68" s="2">
        <v>5850</v>
      </c>
      <c r="DN68" s="2">
        <v>5780</v>
      </c>
      <c r="DO68" s="2">
        <v>5658</v>
      </c>
      <c r="DP68" s="2">
        <v>5509</v>
      </c>
      <c r="DQ68" s="2">
        <v>5646</v>
      </c>
      <c r="DR68" s="2">
        <v>5786</v>
      </c>
      <c r="DS68" s="2">
        <v>5941</v>
      </c>
      <c r="DT68" s="2">
        <v>5902</v>
      </c>
      <c r="DU68" s="2">
        <v>5990</v>
      </c>
      <c r="DV68" s="2">
        <v>5510</v>
      </c>
      <c r="DW68" s="2">
        <v>5402</v>
      </c>
      <c r="DX68" s="2">
        <v>5383</v>
      </c>
      <c r="DY68" s="2">
        <v>5000</v>
      </c>
      <c r="DZ68" s="2">
        <v>4984</v>
      </c>
      <c r="EA68" s="2">
        <v>4864</v>
      </c>
      <c r="EB68" s="2">
        <v>4849</v>
      </c>
      <c r="EC68" s="2">
        <v>4815</v>
      </c>
      <c r="ED68" s="2">
        <v>4894</v>
      </c>
      <c r="EE68" s="2">
        <v>4904</v>
      </c>
      <c r="EF68" s="2">
        <v>5038</v>
      </c>
      <c r="EG68" s="2">
        <v>5040</v>
      </c>
      <c r="EH68" s="2">
        <v>4993</v>
      </c>
      <c r="EI68" s="2">
        <v>5100</v>
      </c>
      <c r="EJ68" s="2">
        <v>5100</v>
      </c>
      <c r="EK68" s="2">
        <v>5152</v>
      </c>
      <c r="EL68" s="2">
        <v>5114</v>
      </c>
      <c r="EM68" s="2">
        <v>5148</v>
      </c>
      <c r="EN68" s="2">
        <v>5066</v>
      </c>
      <c r="EO68" s="2">
        <v>4754</v>
      </c>
      <c r="EP68" s="2">
        <v>4818</v>
      </c>
      <c r="EQ68" s="2">
        <v>4901</v>
      </c>
      <c r="ER68" s="2">
        <v>4917</v>
      </c>
      <c r="ES68" s="2">
        <v>4821</v>
      </c>
      <c r="ET68" s="2">
        <v>4629</v>
      </c>
      <c r="EU68" s="2">
        <v>4648</v>
      </c>
      <c r="EV68" s="2">
        <v>4670</v>
      </c>
      <c r="EW68" s="2">
        <v>4643</v>
      </c>
      <c r="EX68" s="2">
        <v>4667</v>
      </c>
      <c r="EY68" s="2">
        <v>4705</v>
      </c>
      <c r="EZ68" s="2">
        <v>4726</v>
      </c>
      <c r="FA68" s="2">
        <v>4612</v>
      </c>
      <c r="FB68" s="2">
        <v>4551</v>
      </c>
      <c r="FC68" s="2">
        <v>4650</v>
      </c>
      <c r="FD68" s="2">
        <v>4825</v>
      </c>
      <c r="FE68" s="2">
        <v>4891</v>
      </c>
      <c r="FF68" s="2">
        <v>4829</v>
      </c>
      <c r="FG68" s="2">
        <v>4678</v>
      </c>
      <c r="FH68" s="2">
        <v>4706</v>
      </c>
      <c r="FI68" s="2">
        <v>4620</v>
      </c>
      <c r="FJ68" s="2">
        <v>4621</v>
      </c>
      <c r="FK68" s="2">
        <v>4468</v>
      </c>
      <c r="FL68" s="2">
        <v>4509</v>
      </c>
      <c r="FM68" s="2">
        <v>4440</v>
      </c>
      <c r="FN68" s="2">
        <v>4300</v>
      </c>
      <c r="FO68" s="2">
        <v>4236</v>
      </c>
      <c r="FP68" s="2">
        <v>4261</v>
      </c>
      <c r="FQ68" s="2">
        <v>4286</v>
      </c>
      <c r="FR68" s="2">
        <v>4259</v>
      </c>
      <c r="FS68" s="2">
        <v>4210</v>
      </c>
      <c r="FT68" s="2">
        <v>4179</v>
      </c>
      <c r="FU68" s="2">
        <v>4306</v>
      </c>
      <c r="FV68" s="2">
        <v>4110</v>
      </c>
      <c r="FW68" s="2">
        <v>4235</v>
      </c>
      <c r="FX68" s="2">
        <v>4300</v>
      </c>
      <c r="FY68" s="2">
        <v>4241</v>
      </c>
      <c r="FZ68" s="2">
        <v>4365</v>
      </c>
      <c r="GA68" s="2">
        <v>4364</v>
      </c>
      <c r="GB68" s="2">
        <v>4412</v>
      </c>
      <c r="GC68" s="2">
        <v>4324</v>
      </c>
      <c r="GD68" s="2">
        <v>4303</v>
      </c>
      <c r="GE68" s="2">
        <v>4403</v>
      </c>
      <c r="GF68" s="2">
        <v>4257</v>
      </c>
      <c r="GG68" s="2">
        <v>4418</v>
      </c>
      <c r="GH68" s="2">
        <v>4360</v>
      </c>
      <c r="GI68" s="2">
        <v>4244</v>
      </c>
      <c r="GJ68" s="2">
        <v>4282</v>
      </c>
      <c r="GK68" s="2">
        <v>4135</v>
      </c>
      <c r="GL68" s="2">
        <v>4154</v>
      </c>
      <c r="GM68" s="2">
        <v>4027</v>
      </c>
      <c r="GN68" s="2">
        <v>3957</v>
      </c>
      <c r="GO68" s="2">
        <v>3958</v>
      </c>
      <c r="GP68" s="2">
        <v>3997</v>
      </c>
      <c r="GQ68" s="2">
        <v>3955</v>
      </c>
      <c r="GR68" s="2">
        <v>3929</v>
      </c>
      <c r="GS68" s="2">
        <v>3992</v>
      </c>
      <c r="GT68" s="2">
        <v>3953</v>
      </c>
      <c r="GU68" s="2">
        <v>3881</v>
      </c>
      <c r="GV68" s="2">
        <v>4065</v>
      </c>
      <c r="GW68" s="2">
        <v>4140</v>
      </c>
      <c r="GX68" s="2">
        <v>4089</v>
      </c>
      <c r="GY68" s="2">
        <v>4034</v>
      </c>
      <c r="GZ68" s="2">
        <v>4012</v>
      </c>
      <c r="HA68" s="2">
        <v>3761</v>
      </c>
      <c r="HB68" s="2">
        <v>3747</v>
      </c>
      <c r="HC68" s="2">
        <v>3797</v>
      </c>
      <c r="HD68" s="2">
        <v>3812</v>
      </c>
      <c r="HE68" s="2">
        <v>3797</v>
      </c>
      <c r="HF68" s="2">
        <v>3854</v>
      </c>
      <c r="HG68" s="2">
        <v>3875</v>
      </c>
      <c r="HH68" s="2">
        <v>3833</v>
      </c>
      <c r="HI68" s="2">
        <v>3822</v>
      </c>
      <c r="HJ68" s="2">
        <v>3857</v>
      </c>
      <c r="HK68" s="2">
        <v>3800</v>
      </c>
      <c r="HL68" s="2">
        <v>3798</v>
      </c>
      <c r="HM68" s="2">
        <v>3895</v>
      </c>
      <c r="HN68" s="2">
        <v>3945</v>
      </c>
      <c r="HO68" s="2">
        <v>3773</v>
      </c>
      <c r="HP68" s="2">
        <v>3712</v>
      </c>
      <c r="HQ68" s="2">
        <v>3767</v>
      </c>
      <c r="HR68" s="2">
        <v>3696</v>
      </c>
      <c r="HS68" s="2">
        <v>3665</v>
      </c>
      <c r="HT68" s="2">
        <v>3554</v>
      </c>
      <c r="HU68" s="2">
        <v>3525</v>
      </c>
      <c r="HV68" s="2">
        <v>3539</v>
      </c>
      <c r="HW68" s="2">
        <v>3576</v>
      </c>
      <c r="HX68" s="2">
        <v>3633</v>
      </c>
      <c r="HY68" s="2">
        <v>3635</v>
      </c>
      <c r="HZ68" s="2">
        <v>3655</v>
      </c>
      <c r="IA68" s="2">
        <v>3717</v>
      </c>
      <c r="IB68" s="2">
        <v>3742</v>
      </c>
      <c r="IC68" s="2">
        <v>3721</v>
      </c>
      <c r="ID68" s="2">
        <v>3708</v>
      </c>
      <c r="IE68" s="2">
        <v>3723</v>
      </c>
      <c r="IF68" s="2">
        <v>3800</v>
      </c>
      <c r="IG68" s="2">
        <v>3705</v>
      </c>
      <c r="IH68" s="2">
        <v>3649</v>
      </c>
      <c r="II68" s="2">
        <v>3698</v>
      </c>
      <c r="IJ68" s="2">
        <v>3743</v>
      </c>
      <c r="IK68" s="2">
        <v>3704</v>
      </c>
      <c r="IL68" s="2">
        <v>3666</v>
      </c>
      <c r="IM68" s="2">
        <v>3675</v>
      </c>
      <c r="IN68" s="2">
        <v>3632</v>
      </c>
      <c r="IO68" s="2">
        <v>3505</v>
      </c>
      <c r="IP68" s="2">
        <v>3483</v>
      </c>
      <c r="IQ68" s="2">
        <v>3696</v>
      </c>
      <c r="IR68" s="2">
        <v>3342</v>
      </c>
      <c r="IS68" s="2">
        <v>3279</v>
      </c>
      <c r="IT68" s="2">
        <v>3260</v>
      </c>
    </row>
    <row r="69" spans="1:254" ht="15.9" customHeight="1">
      <c r="A69" s="65" t="s">
        <v>133</v>
      </c>
      <c r="B69" s="25" t="s">
        <v>134</v>
      </c>
      <c r="C69" s="39">
        <v>3155</v>
      </c>
      <c r="D69" s="38">
        <v>-108</v>
      </c>
      <c r="E69" s="29">
        <v>3263</v>
      </c>
      <c r="F69" s="29">
        <v>3349</v>
      </c>
      <c r="G69" s="29">
        <v>3492</v>
      </c>
      <c r="H69" s="29">
        <v>3383</v>
      </c>
      <c r="I69" s="29">
        <v>3429</v>
      </c>
      <c r="J69" s="29">
        <v>3296</v>
      </c>
      <c r="K69" s="29">
        <v>3388</v>
      </c>
      <c r="L69" s="29">
        <v>3516</v>
      </c>
      <c r="M69" s="29">
        <v>3658</v>
      </c>
      <c r="N69" s="29">
        <v>3655</v>
      </c>
      <c r="O69" s="29">
        <v>3770</v>
      </c>
      <c r="P69" s="29">
        <v>3814</v>
      </c>
      <c r="Q69" s="29">
        <v>3649</v>
      </c>
      <c r="R69" s="29">
        <v>3705</v>
      </c>
      <c r="S69" s="29">
        <v>3840</v>
      </c>
      <c r="T69" s="29">
        <v>3982</v>
      </c>
      <c r="U69" s="29">
        <v>3940</v>
      </c>
      <c r="V69" s="29">
        <v>4165</v>
      </c>
      <c r="W69" s="29">
        <v>4250</v>
      </c>
      <c r="X69" s="29">
        <v>4140</v>
      </c>
      <c r="Y69" s="29">
        <v>4128</v>
      </c>
      <c r="Z69" s="29">
        <v>4276</v>
      </c>
      <c r="AA69" s="29">
        <v>4402</v>
      </c>
      <c r="AB69" s="29">
        <v>4327</v>
      </c>
      <c r="AC69" s="29">
        <v>4186</v>
      </c>
      <c r="AD69" s="29">
        <v>4369</v>
      </c>
      <c r="AE69" s="29">
        <v>4334</v>
      </c>
      <c r="AF69" s="29">
        <v>4450</v>
      </c>
      <c r="AG69" s="29">
        <v>4866</v>
      </c>
      <c r="AH69" s="29">
        <v>5115</v>
      </c>
      <c r="AI69" s="29">
        <v>5228</v>
      </c>
      <c r="AJ69" s="29">
        <v>5015</v>
      </c>
      <c r="AK69" s="29">
        <v>5099</v>
      </c>
      <c r="AL69" s="29">
        <v>4894</v>
      </c>
      <c r="AM69" s="29">
        <v>4787</v>
      </c>
      <c r="AN69" s="29">
        <v>4694</v>
      </c>
      <c r="AO69" s="29">
        <v>4609</v>
      </c>
      <c r="AP69" s="29">
        <v>4316</v>
      </c>
      <c r="AQ69" s="29">
        <v>4122</v>
      </c>
      <c r="AR69" s="29">
        <v>3813</v>
      </c>
      <c r="AS69" s="29">
        <v>3968</v>
      </c>
      <c r="AT69" s="29">
        <v>4050</v>
      </c>
      <c r="AU69" s="29">
        <v>4070</v>
      </c>
      <c r="AV69" s="29">
        <v>4432</v>
      </c>
      <c r="AW69" s="29">
        <v>4525</v>
      </c>
      <c r="AX69" s="29">
        <v>4859</v>
      </c>
      <c r="AY69" s="29">
        <v>4560</v>
      </c>
      <c r="AZ69" s="29">
        <v>4575</v>
      </c>
      <c r="BA69" s="29">
        <v>4133</v>
      </c>
      <c r="BB69" s="29">
        <v>4214</v>
      </c>
      <c r="BC69" s="29">
        <v>4290</v>
      </c>
      <c r="BD69" s="29">
        <v>4425</v>
      </c>
      <c r="BE69" s="29">
        <v>4473</v>
      </c>
      <c r="BF69" s="29">
        <v>4313</v>
      </c>
      <c r="BG69" s="29">
        <v>4236</v>
      </c>
      <c r="BH69" s="29">
        <v>4062</v>
      </c>
      <c r="BI69" s="29">
        <v>4217</v>
      </c>
      <c r="BJ69" s="29">
        <v>4486</v>
      </c>
      <c r="BK69" s="29">
        <v>3849</v>
      </c>
      <c r="BL69" s="30">
        <v>3149</v>
      </c>
      <c r="BM69" s="2">
        <v>2682.5</v>
      </c>
      <c r="BN69" s="2">
        <v>2755</v>
      </c>
      <c r="BO69" s="2">
        <v>2800</v>
      </c>
      <c r="BP69" s="2">
        <v>2739</v>
      </c>
      <c r="BQ69" s="2">
        <v>2657</v>
      </c>
      <c r="BR69" s="2">
        <v>2508.5</v>
      </c>
      <c r="BS69" s="2">
        <v>2478.5</v>
      </c>
      <c r="BT69" s="2">
        <v>2516.5</v>
      </c>
      <c r="BU69" s="2">
        <v>2540.5</v>
      </c>
      <c r="BV69" s="2">
        <v>2458</v>
      </c>
      <c r="BW69" s="2">
        <v>2487.5</v>
      </c>
      <c r="BX69" s="2">
        <v>2481</v>
      </c>
      <c r="BY69" s="2">
        <v>2484</v>
      </c>
      <c r="BZ69" s="2">
        <v>2484</v>
      </c>
      <c r="CA69" s="2">
        <v>2473</v>
      </c>
      <c r="CB69" s="2">
        <v>2427.5</v>
      </c>
      <c r="CC69" s="2">
        <v>2442</v>
      </c>
      <c r="CD69" s="2">
        <v>2408</v>
      </c>
      <c r="CE69" s="2">
        <v>2390</v>
      </c>
      <c r="CF69" s="2">
        <v>2400</v>
      </c>
      <c r="CG69" s="2">
        <v>2355</v>
      </c>
      <c r="CH69" s="2">
        <v>2365</v>
      </c>
      <c r="CI69" s="2">
        <v>2239.5</v>
      </c>
      <c r="CJ69" s="2">
        <v>2227.5</v>
      </c>
      <c r="CK69" s="2">
        <v>2199.5</v>
      </c>
      <c r="CL69" s="2">
        <v>2252</v>
      </c>
      <c r="CM69" s="2">
        <v>2243</v>
      </c>
      <c r="CN69" s="2">
        <v>2155</v>
      </c>
      <c r="CO69" s="2">
        <v>2139</v>
      </c>
      <c r="CP69" s="2">
        <v>2280</v>
      </c>
      <c r="CQ69" s="2">
        <v>2288</v>
      </c>
      <c r="CR69" s="2">
        <v>2273</v>
      </c>
      <c r="CS69" s="2">
        <v>2229</v>
      </c>
      <c r="CT69" s="2">
        <v>2197.5</v>
      </c>
      <c r="CU69" s="2">
        <v>2359</v>
      </c>
      <c r="CV69" s="2">
        <v>2387</v>
      </c>
      <c r="CW69" s="2">
        <v>2451.5</v>
      </c>
      <c r="CX69" s="2">
        <v>2413.5</v>
      </c>
      <c r="CY69" s="2">
        <v>2358</v>
      </c>
      <c r="CZ69" s="2">
        <v>2448.5</v>
      </c>
      <c r="DA69" s="2">
        <v>2456</v>
      </c>
      <c r="DB69" s="2">
        <v>2361.5</v>
      </c>
      <c r="DC69" s="2">
        <v>2273.5</v>
      </c>
      <c r="DD69" s="2">
        <v>2430.5</v>
      </c>
      <c r="DE69" s="2">
        <v>2475</v>
      </c>
      <c r="DF69" s="2">
        <v>2451.5</v>
      </c>
      <c r="DG69" s="2">
        <v>2645.5</v>
      </c>
      <c r="DH69" s="2">
        <v>2628</v>
      </c>
      <c r="DI69" s="2">
        <v>2598</v>
      </c>
      <c r="DJ69" s="2">
        <v>2537</v>
      </c>
      <c r="DK69" s="2">
        <v>2458.5</v>
      </c>
      <c r="DL69" s="2">
        <v>2447.5</v>
      </c>
      <c r="DM69" s="2">
        <v>2400</v>
      </c>
      <c r="DN69" s="2">
        <v>2415.5</v>
      </c>
      <c r="DO69" s="2">
        <v>2373.5</v>
      </c>
      <c r="DP69" s="2">
        <v>2319</v>
      </c>
      <c r="DQ69" s="2">
        <v>2335</v>
      </c>
      <c r="DR69" s="2">
        <v>2391</v>
      </c>
      <c r="DS69" s="2">
        <v>2502</v>
      </c>
      <c r="DT69" s="2">
        <v>2683.5</v>
      </c>
      <c r="DU69" s="2">
        <v>3105</v>
      </c>
      <c r="DV69" s="2">
        <v>2905</v>
      </c>
      <c r="DW69" s="2">
        <v>2940</v>
      </c>
      <c r="DX69" s="2">
        <v>2935</v>
      </c>
      <c r="DY69" s="2">
        <v>2967</v>
      </c>
      <c r="DZ69" s="2">
        <v>2845</v>
      </c>
      <c r="EA69" s="2">
        <v>2690</v>
      </c>
      <c r="EB69" s="2">
        <v>2722</v>
      </c>
      <c r="EC69" s="2">
        <v>2784</v>
      </c>
      <c r="ED69" s="2">
        <v>2794.5</v>
      </c>
      <c r="EE69" s="2">
        <v>2836.5</v>
      </c>
      <c r="EF69" s="2">
        <v>2929.5</v>
      </c>
      <c r="EG69" s="2">
        <v>2947</v>
      </c>
      <c r="EH69" s="2">
        <v>2885</v>
      </c>
      <c r="EI69" s="2">
        <v>2853</v>
      </c>
      <c r="EJ69" s="2">
        <v>2874.5</v>
      </c>
      <c r="EK69" s="2">
        <v>2901.5</v>
      </c>
      <c r="EL69" s="2">
        <v>2936</v>
      </c>
      <c r="EM69" s="2">
        <v>2884</v>
      </c>
      <c r="EN69" s="2">
        <v>2798</v>
      </c>
      <c r="EO69" s="2">
        <v>2749</v>
      </c>
      <c r="EP69" s="2">
        <v>2781</v>
      </c>
      <c r="EQ69" s="2">
        <v>2698.5</v>
      </c>
      <c r="ER69" s="2">
        <v>2729</v>
      </c>
      <c r="ES69" s="2">
        <v>2699</v>
      </c>
      <c r="ET69" s="2">
        <v>2682</v>
      </c>
      <c r="EU69" s="2">
        <v>2730.5</v>
      </c>
      <c r="EV69" s="2">
        <v>2713</v>
      </c>
      <c r="EW69" s="2">
        <v>2780</v>
      </c>
      <c r="EX69" s="2">
        <v>2823</v>
      </c>
      <c r="EY69" s="2">
        <v>2842</v>
      </c>
      <c r="EZ69" s="2">
        <v>2880.5</v>
      </c>
      <c r="FA69" s="2">
        <v>2830</v>
      </c>
      <c r="FB69" s="2">
        <v>2849.5</v>
      </c>
      <c r="FC69" s="2">
        <v>2906</v>
      </c>
      <c r="FD69" s="2">
        <v>2999</v>
      </c>
      <c r="FE69" s="2">
        <v>3055</v>
      </c>
      <c r="FF69" s="2">
        <v>3147</v>
      </c>
      <c r="FG69" s="2">
        <v>3175</v>
      </c>
      <c r="FH69" s="2">
        <v>3205</v>
      </c>
      <c r="FI69" s="2">
        <v>3143</v>
      </c>
      <c r="FJ69" s="2">
        <v>3062</v>
      </c>
      <c r="FK69" s="2">
        <v>3067</v>
      </c>
      <c r="FL69" s="2">
        <v>3072</v>
      </c>
      <c r="FM69" s="2">
        <v>3093</v>
      </c>
      <c r="FN69" s="2">
        <v>3040</v>
      </c>
      <c r="FO69" s="2">
        <v>2985</v>
      </c>
      <c r="FP69" s="2">
        <v>2988</v>
      </c>
      <c r="FQ69" s="2">
        <v>3020</v>
      </c>
      <c r="FR69" s="2">
        <v>3010</v>
      </c>
      <c r="FS69" s="2">
        <v>3087</v>
      </c>
      <c r="FT69" s="2">
        <v>2998</v>
      </c>
      <c r="FU69" s="2">
        <v>3129</v>
      </c>
      <c r="FV69" s="2">
        <v>3054</v>
      </c>
      <c r="FW69" s="2">
        <v>3287</v>
      </c>
      <c r="FX69" s="2">
        <v>3333</v>
      </c>
      <c r="FY69" s="2">
        <v>3031</v>
      </c>
      <c r="FZ69" s="2">
        <v>2863</v>
      </c>
      <c r="GA69" s="2">
        <v>2391.5</v>
      </c>
      <c r="GB69" s="2">
        <v>2409.5</v>
      </c>
      <c r="GC69" s="2">
        <v>2376.5</v>
      </c>
      <c r="GD69" s="2">
        <v>2357.5</v>
      </c>
      <c r="GE69" s="2">
        <v>2394.5</v>
      </c>
      <c r="GF69" s="2">
        <v>2359</v>
      </c>
      <c r="GG69" s="2">
        <v>2552</v>
      </c>
      <c r="GH69" s="2">
        <v>2506.5</v>
      </c>
      <c r="GI69" s="2">
        <v>2441</v>
      </c>
      <c r="GJ69" s="2">
        <v>2464</v>
      </c>
      <c r="GK69" s="2">
        <v>2450</v>
      </c>
      <c r="GL69" s="2">
        <v>2469</v>
      </c>
      <c r="GM69" s="2">
        <v>2437.5</v>
      </c>
      <c r="GN69" s="2">
        <v>2396</v>
      </c>
      <c r="GO69" s="2">
        <v>2421</v>
      </c>
      <c r="GP69" s="2">
        <v>2379.5</v>
      </c>
      <c r="GQ69" s="2">
        <v>2303.5</v>
      </c>
      <c r="GR69" s="2">
        <v>2214.5</v>
      </c>
      <c r="GS69" s="2">
        <v>2264</v>
      </c>
      <c r="GT69" s="2">
        <v>2205</v>
      </c>
      <c r="GU69" s="2">
        <v>2281</v>
      </c>
      <c r="GV69" s="2">
        <v>2316.5</v>
      </c>
      <c r="GW69" s="2">
        <v>2370</v>
      </c>
      <c r="GX69" s="2">
        <v>2385.5</v>
      </c>
      <c r="GY69" s="2">
        <v>2438</v>
      </c>
      <c r="GZ69" s="2">
        <v>2499.5</v>
      </c>
      <c r="HA69" s="2">
        <v>2345</v>
      </c>
      <c r="HB69" s="2">
        <v>2327</v>
      </c>
      <c r="HC69" s="2">
        <v>2304</v>
      </c>
      <c r="HD69" s="2">
        <v>2320.5</v>
      </c>
      <c r="HE69" s="2">
        <v>2343</v>
      </c>
      <c r="HF69" s="2">
        <v>2438</v>
      </c>
      <c r="HG69" s="2">
        <v>2386</v>
      </c>
      <c r="HH69" s="2">
        <v>2296</v>
      </c>
      <c r="HI69" s="2">
        <v>2304</v>
      </c>
      <c r="HJ69" s="2">
        <v>2342</v>
      </c>
      <c r="HK69" s="2">
        <v>2213</v>
      </c>
      <c r="HL69" s="2">
        <v>2127</v>
      </c>
      <c r="HM69" s="2">
        <v>2148</v>
      </c>
      <c r="HN69" s="2">
        <v>2148</v>
      </c>
      <c r="HO69" s="2">
        <v>2125</v>
      </c>
      <c r="HP69" s="2">
        <v>2199</v>
      </c>
      <c r="HQ69" s="2">
        <v>2041</v>
      </c>
      <c r="HR69" s="2">
        <v>1987</v>
      </c>
      <c r="HS69" s="2">
        <v>1961</v>
      </c>
      <c r="HT69" s="2">
        <v>1939</v>
      </c>
      <c r="HU69" s="2">
        <v>1948.5</v>
      </c>
      <c r="HV69" s="2">
        <v>1997</v>
      </c>
      <c r="HW69" s="2">
        <v>2010</v>
      </c>
      <c r="HX69" s="2">
        <v>2053.5</v>
      </c>
      <c r="HY69" s="2">
        <v>2056.5</v>
      </c>
      <c r="HZ69" s="2">
        <v>2085.5</v>
      </c>
      <c r="IA69" s="2">
        <v>2071.5</v>
      </c>
      <c r="IB69" s="2">
        <v>2070.5</v>
      </c>
      <c r="IC69" s="2">
        <v>2040</v>
      </c>
      <c r="ID69" s="2">
        <v>2048.5</v>
      </c>
      <c r="IE69" s="2">
        <v>2089.5</v>
      </c>
      <c r="IF69" s="2">
        <v>2138</v>
      </c>
      <c r="IG69" s="2">
        <v>2133</v>
      </c>
      <c r="IH69" s="2">
        <v>2120</v>
      </c>
      <c r="II69" s="2">
        <v>2163.5</v>
      </c>
      <c r="IJ69" s="2">
        <v>2197.5</v>
      </c>
      <c r="IK69" s="2">
        <v>2171</v>
      </c>
      <c r="IL69" s="2">
        <v>2149</v>
      </c>
      <c r="IM69" s="2">
        <v>2125</v>
      </c>
      <c r="IN69" s="2">
        <v>2111</v>
      </c>
      <c r="IO69" s="2">
        <v>2152</v>
      </c>
      <c r="IP69" s="2">
        <v>2114</v>
      </c>
      <c r="IQ69" s="2">
        <v>2175.5</v>
      </c>
      <c r="IR69" s="2">
        <v>2219</v>
      </c>
      <c r="IS69" s="2">
        <v>2172.5</v>
      </c>
      <c r="IT69" s="2">
        <v>2163.5</v>
      </c>
    </row>
    <row r="70" spans="1:254" ht="15.9" customHeight="1">
      <c r="A70" s="65" t="s">
        <v>135</v>
      </c>
      <c r="B70" s="25" t="s">
        <v>136</v>
      </c>
      <c r="C70" s="39">
        <v>112</v>
      </c>
      <c r="D70" s="38">
        <v>-3</v>
      </c>
      <c r="E70" s="29">
        <v>115</v>
      </c>
      <c r="F70" s="29">
        <v>116</v>
      </c>
      <c r="G70" s="29">
        <v>116</v>
      </c>
      <c r="H70" s="29">
        <v>116</v>
      </c>
      <c r="I70" s="29">
        <v>116</v>
      </c>
      <c r="J70" s="29">
        <v>115</v>
      </c>
      <c r="K70" s="29">
        <v>116</v>
      </c>
      <c r="L70" s="29">
        <v>115</v>
      </c>
      <c r="M70" s="29">
        <v>114</v>
      </c>
      <c r="N70" s="29">
        <v>112</v>
      </c>
      <c r="O70" s="29">
        <v>113</v>
      </c>
      <c r="P70" s="29">
        <v>114</v>
      </c>
      <c r="Q70" s="29">
        <v>116</v>
      </c>
      <c r="R70" s="29">
        <v>117</v>
      </c>
      <c r="S70" s="29">
        <v>121</v>
      </c>
      <c r="T70" s="29">
        <v>118</v>
      </c>
      <c r="U70" s="29">
        <v>118</v>
      </c>
      <c r="V70" s="29">
        <v>116</v>
      </c>
      <c r="W70" s="29">
        <v>115</v>
      </c>
      <c r="X70" s="29">
        <v>112</v>
      </c>
      <c r="Y70" s="29">
        <v>112</v>
      </c>
      <c r="Z70" s="29">
        <v>112</v>
      </c>
      <c r="AA70" s="29">
        <v>113</v>
      </c>
      <c r="AB70" s="29">
        <v>110</v>
      </c>
      <c r="AC70" s="29">
        <v>109</v>
      </c>
      <c r="AD70" s="29">
        <v>107</v>
      </c>
      <c r="AE70" s="29">
        <v>108</v>
      </c>
      <c r="AF70" s="29">
        <v>109</v>
      </c>
      <c r="AG70" s="29">
        <v>108</v>
      </c>
      <c r="AH70" s="29">
        <v>109</v>
      </c>
      <c r="AI70" s="29">
        <v>109</v>
      </c>
      <c r="AJ70" s="29">
        <v>112</v>
      </c>
      <c r="AK70" s="29">
        <v>115</v>
      </c>
      <c r="AL70" s="29">
        <v>116</v>
      </c>
      <c r="AM70" s="29">
        <v>117</v>
      </c>
      <c r="AN70" s="29">
        <v>117</v>
      </c>
      <c r="AO70" s="29">
        <v>115</v>
      </c>
      <c r="AP70" s="29">
        <v>115</v>
      </c>
      <c r="AQ70" s="29">
        <v>115</v>
      </c>
      <c r="AR70" s="29">
        <v>114</v>
      </c>
      <c r="AS70" s="29">
        <v>115</v>
      </c>
      <c r="AT70" s="29">
        <v>114</v>
      </c>
      <c r="AU70" s="29">
        <v>115</v>
      </c>
      <c r="AV70" s="29">
        <v>119</v>
      </c>
      <c r="AW70" s="29">
        <v>116</v>
      </c>
      <c r="AX70" s="29">
        <v>117</v>
      </c>
      <c r="AY70" s="29">
        <v>114</v>
      </c>
      <c r="AZ70" s="29">
        <v>115</v>
      </c>
      <c r="BA70" s="29">
        <v>117</v>
      </c>
      <c r="BB70" s="29">
        <v>117</v>
      </c>
      <c r="BC70" s="29">
        <v>117</v>
      </c>
      <c r="BD70" s="29">
        <v>121</v>
      </c>
      <c r="BE70" s="29">
        <v>125</v>
      </c>
      <c r="BF70" s="29">
        <v>124</v>
      </c>
      <c r="BG70" s="29">
        <v>125</v>
      </c>
      <c r="BH70" s="29">
        <v>125</v>
      </c>
      <c r="BI70" s="29">
        <v>126</v>
      </c>
      <c r="BJ70" s="29">
        <v>127</v>
      </c>
      <c r="BK70" s="29">
        <v>127</v>
      </c>
      <c r="BL70" s="30">
        <v>126</v>
      </c>
      <c r="BM70" s="2">
        <v>128</v>
      </c>
      <c r="BN70" s="2">
        <v>129</v>
      </c>
      <c r="BO70" s="2">
        <v>129</v>
      </c>
      <c r="BP70" s="2">
        <v>131</v>
      </c>
      <c r="BQ70" s="2">
        <v>127</v>
      </c>
      <c r="BR70" s="2">
        <v>127</v>
      </c>
      <c r="BS70" s="2">
        <v>126</v>
      </c>
      <c r="BT70" s="2">
        <v>125</v>
      </c>
      <c r="BU70" s="2">
        <v>126</v>
      </c>
      <c r="BV70" s="2">
        <v>127</v>
      </c>
      <c r="BW70" s="2">
        <v>128</v>
      </c>
      <c r="BX70" s="2">
        <v>131</v>
      </c>
      <c r="BY70" s="2">
        <v>132</v>
      </c>
      <c r="BZ70" s="2">
        <v>131</v>
      </c>
      <c r="CA70" s="2">
        <v>133</v>
      </c>
      <c r="CB70" s="2">
        <v>132</v>
      </c>
      <c r="CC70" s="2">
        <v>131</v>
      </c>
      <c r="CD70" s="2">
        <v>126</v>
      </c>
      <c r="CE70" s="2">
        <v>127</v>
      </c>
      <c r="CF70" s="2">
        <v>130</v>
      </c>
      <c r="CG70" s="2">
        <v>132</v>
      </c>
      <c r="CH70" s="2">
        <v>131</v>
      </c>
      <c r="CI70" s="2">
        <v>130</v>
      </c>
      <c r="CJ70" s="2">
        <v>130</v>
      </c>
      <c r="CK70" s="2">
        <v>131</v>
      </c>
      <c r="CL70" s="2">
        <v>133</v>
      </c>
      <c r="CM70" s="2">
        <v>132</v>
      </c>
      <c r="CN70" s="2">
        <v>131</v>
      </c>
      <c r="CO70" s="2">
        <v>131</v>
      </c>
      <c r="CP70" s="2">
        <v>133</v>
      </c>
      <c r="CQ70" s="2">
        <v>133</v>
      </c>
      <c r="CR70" s="2">
        <v>133</v>
      </c>
      <c r="CS70" s="2">
        <v>130</v>
      </c>
      <c r="CT70" s="2">
        <v>128</v>
      </c>
      <c r="CU70" s="2">
        <v>134</v>
      </c>
      <c r="CV70" s="2">
        <v>134</v>
      </c>
      <c r="CW70" s="2">
        <v>132</v>
      </c>
      <c r="CX70" s="2">
        <v>131</v>
      </c>
      <c r="CY70" s="2">
        <v>131</v>
      </c>
      <c r="CZ70" s="2">
        <v>134</v>
      </c>
      <c r="DA70" s="2">
        <v>139</v>
      </c>
      <c r="DB70" s="2">
        <v>138</v>
      </c>
      <c r="DC70" s="2">
        <v>134</v>
      </c>
      <c r="DD70" s="2">
        <v>138</v>
      </c>
      <c r="DE70" s="2">
        <v>139</v>
      </c>
      <c r="DF70" s="2">
        <v>132</v>
      </c>
      <c r="DG70" s="2">
        <v>135</v>
      </c>
      <c r="DH70" s="2">
        <v>137</v>
      </c>
      <c r="DI70" s="2">
        <v>139</v>
      </c>
      <c r="DJ70" s="2">
        <v>137</v>
      </c>
      <c r="DK70" s="2">
        <v>136</v>
      </c>
      <c r="DL70" s="2">
        <v>137</v>
      </c>
      <c r="DM70" s="2">
        <v>141</v>
      </c>
      <c r="DN70" s="2">
        <v>143</v>
      </c>
      <c r="DO70" s="2">
        <v>143</v>
      </c>
      <c r="DP70" s="2">
        <v>144</v>
      </c>
      <c r="DQ70" s="2">
        <v>144</v>
      </c>
      <c r="DR70" s="2">
        <v>146</v>
      </c>
      <c r="DS70" s="2">
        <v>151</v>
      </c>
      <c r="DT70" s="2">
        <v>151</v>
      </c>
      <c r="DU70" s="2">
        <v>148</v>
      </c>
      <c r="DV70" s="2">
        <v>140</v>
      </c>
      <c r="DW70" s="2">
        <v>142</v>
      </c>
      <c r="DX70" s="2">
        <v>142</v>
      </c>
      <c r="DY70" s="2">
        <v>142</v>
      </c>
      <c r="DZ70" s="2">
        <v>145</v>
      </c>
      <c r="EA70" s="2">
        <v>143</v>
      </c>
      <c r="EB70" s="2">
        <v>143</v>
      </c>
      <c r="EC70" s="2">
        <v>144</v>
      </c>
      <c r="ED70" s="2">
        <v>145</v>
      </c>
      <c r="EE70" s="2">
        <v>149</v>
      </c>
      <c r="EF70" s="2">
        <v>151</v>
      </c>
      <c r="EG70" s="2">
        <v>150</v>
      </c>
      <c r="EH70" s="2">
        <v>147</v>
      </c>
      <c r="EI70" s="2">
        <v>153</v>
      </c>
      <c r="EJ70" s="2">
        <v>155</v>
      </c>
      <c r="EK70" s="2">
        <v>155</v>
      </c>
      <c r="EL70" s="2">
        <v>153</v>
      </c>
      <c r="EM70" s="2">
        <v>151</v>
      </c>
      <c r="EN70" s="2">
        <v>152</v>
      </c>
      <c r="EO70" s="2">
        <v>153</v>
      </c>
      <c r="EP70" s="2">
        <v>153</v>
      </c>
      <c r="EQ70" s="2">
        <v>154</v>
      </c>
      <c r="ER70" s="2">
        <v>153</v>
      </c>
      <c r="ES70" s="2">
        <v>148</v>
      </c>
      <c r="ET70" s="2">
        <v>148</v>
      </c>
      <c r="EU70" s="2">
        <v>147</v>
      </c>
      <c r="EV70" s="2">
        <v>145</v>
      </c>
      <c r="EW70" s="2">
        <v>144</v>
      </c>
      <c r="EX70" s="2">
        <v>142</v>
      </c>
      <c r="EY70" s="2">
        <v>144</v>
      </c>
      <c r="EZ70" s="2">
        <v>144</v>
      </c>
      <c r="FA70" s="2">
        <v>143</v>
      </c>
      <c r="FB70" s="2">
        <v>141</v>
      </c>
      <c r="FC70" s="2">
        <v>142</v>
      </c>
      <c r="FD70" s="2">
        <v>145</v>
      </c>
      <c r="FE70" s="2">
        <v>148</v>
      </c>
      <c r="FF70" s="2">
        <v>144</v>
      </c>
      <c r="FG70" s="2">
        <v>145</v>
      </c>
      <c r="FH70" s="2">
        <v>147</v>
      </c>
      <c r="FI70" s="2">
        <v>142</v>
      </c>
      <c r="FJ70" s="2">
        <v>143</v>
      </c>
      <c r="FK70" s="2">
        <v>141</v>
      </c>
      <c r="FL70" s="2">
        <v>140</v>
      </c>
      <c r="FM70" s="2">
        <v>136</v>
      </c>
      <c r="FN70" s="2">
        <v>138</v>
      </c>
      <c r="FO70" s="2">
        <v>142</v>
      </c>
      <c r="FP70" s="2">
        <v>148</v>
      </c>
      <c r="FQ70" s="2">
        <v>146</v>
      </c>
      <c r="FR70" s="2">
        <v>144</v>
      </c>
      <c r="FS70" s="2">
        <v>142</v>
      </c>
      <c r="FT70" s="2">
        <v>141</v>
      </c>
      <c r="FU70" s="2">
        <v>142</v>
      </c>
      <c r="FV70" s="2">
        <v>145</v>
      </c>
      <c r="FW70" s="2">
        <v>149</v>
      </c>
      <c r="FX70" s="2">
        <v>152</v>
      </c>
      <c r="FY70" s="2">
        <v>152</v>
      </c>
      <c r="FZ70" s="2">
        <v>146</v>
      </c>
      <c r="GA70" s="2">
        <v>144</v>
      </c>
      <c r="GB70" s="2">
        <v>140</v>
      </c>
      <c r="GC70" s="2">
        <v>139</v>
      </c>
      <c r="GD70" s="2">
        <v>146</v>
      </c>
      <c r="GE70" s="2">
        <v>149</v>
      </c>
      <c r="GF70" s="2">
        <v>151</v>
      </c>
      <c r="GG70" s="2">
        <v>155</v>
      </c>
      <c r="GH70" s="2">
        <v>154</v>
      </c>
      <c r="GI70" s="2">
        <v>157</v>
      </c>
      <c r="GJ70" s="2">
        <v>146</v>
      </c>
      <c r="GK70" s="2">
        <v>146</v>
      </c>
      <c r="GL70" s="2">
        <v>149</v>
      </c>
      <c r="GM70" s="2">
        <v>153</v>
      </c>
      <c r="GN70" s="2">
        <v>154</v>
      </c>
      <c r="GO70" s="2">
        <v>157</v>
      </c>
      <c r="GP70" s="2">
        <v>154</v>
      </c>
      <c r="GQ70" s="2">
        <v>154</v>
      </c>
      <c r="GR70" s="2">
        <v>146</v>
      </c>
      <c r="GS70" s="2">
        <v>147</v>
      </c>
      <c r="GT70" s="2">
        <v>146</v>
      </c>
      <c r="GU70" s="2">
        <v>145</v>
      </c>
      <c r="GV70" s="2">
        <v>147</v>
      </c>
      <c r="GW70" s="2">
        <v>150</v>
      </c>
      <c r="GX70" s="2">
        <v>153</v>
      </c>
      <c r="GY70" s="2">
        <v>152</v>
      </c>
      <c r="GZ70" s="2">
        <v>151</v>
      </c>
      <c r="HA70" s="2">
        <v>145</v>
      </c>
      <c r="HB70" s="2">
        <v>146</v>
      </c>
      <c r="HC70" s="2">
        <v>146</v>
      </c>
      <c r="HD70" s="2">
        <v>150</v>
      </c>
      <c r="HE70" s="2">
        <v>154</v>
      </c>
      <c r="HF70" s="2">
        <v>154</v>
      </c>
      <c r="HG70" s="2">
        <v>151</v>
      </c>
      <c r="HH70" s="2">
        <v>151</v>
      </c>
      <c r="HI70" s="2">
        <v>152</v>
      </c>
      <c r="HJ70" s="2">
        <v>152</v>
      </c>
      <c r="HK70" s="2">
        <v>150</v>
      </c>
      <c r="HL70" s="2">
        <v>150</v>
      </c>
      <c r="HM70" s="2">
        <v>146</v>
      </c>
      <c r="HN70" s="2">
        <v>144</v>
      </c>
      <c r="HO70" s="2">
        <v>147</v>
      </c>
      <c r="HP70" s="2">
        <v>146</v>
      </c>
      <c r="HQ70" s="2">
        <v>148</v>
      </c>
      <c r="HR70" s="2">
        <v>148</v>
      </c>
      <c r="HS70" s="2">
        <v>148</v>
      </c>
      <c r="HT70" s="2">
        <v>150</v>
      </c>
      <c r="HU70" s="2">
        <v>154</v>
      </c>
      <c r="HV70" s="2">
        <v>157</v>
      </c>
      <c r="HW70" s="2">
        <v>158</v>
      </c>
      <c r="HX70" s="2">
        <v>159</v>
      </c>
      <c r="HY70" s="2">
        <v>164</v>
      </c>
      <c r="HZ70" s="2">
        <v>171</v>
      </c>
      <c r="IA70" s="2">
        <v>174</v>
      </c>
      <c r="IB70" s="2">
        <v>177</v>
      </c>
      <c r="IC70" s="2">
        <v>172</v>
      </c>
      <c r="ID70" s="2">
        <v>172</v>
      </c>
      <c r="IE70" s="2">
        <v>173</v>
      </c>
      <c r="IF70" s="2">
        <v>171</v>
      </c>
      <c r="IG70" s="2">
        <v>171</v>
      </c>
      <c r="IH70" s="2">
        <v>170</v>
      </c>
      <c r="II70" s="2">
        <v>167</v>
      </c>
      <c r="IJ70" s="2">
        <v>172</v>
      </c>
      <c r="IK70" s="2">
        <v>173</v>
      </c>
      <c r="IL70" s="2">
        <v>174</v>
      </c>
      <c r="IM70" s="2">
        <v>176</v>
      </c>
      <c r="IN70" s="2">
        <v>174</v>
      </c>
      <c r="IO70" s="2">
        <v>171</v>
      </c>
      <c r="IP70" s="2">
        <v>167</v>
      </c>
      <c r="IQ70" s="2">
        <v>167</v>
      </c>
      <c r="IR70" s="2">
        <v>163</v>
      </c>
      <c r="IS70" s="2">
        <v>163</v>
      </c>
      <c r="IT70" s="2">
        <v>161</v>
      </c>
    </row>
    <row r="71" spans="1:254" ht="15.9" customHeight="1">
      <c r="A71" s="65" t="s">
        <v>137</v>
      </c>
      <c r="B71" s="25" t="s">
        <v>138</v>
      </c>
      <c r="C71" s="39">
        <v>2246</v>
      </c>
      <c r="D71" s="38">
        <v>18</v>
      </c>
      <c r="E71" s="29">
        <v>2228</v>
      </c>
      <c r="F71" s="29">
        <v>2243</v>
      </c>
      <c r="G71" s="29">
        <v>2246</v>
      </c>
      <c r="H71" s="29">
        <v>2274</v>
      </c>
      <c r="I71" s="29">
        <v>2316</v>
      </c>
      <c r="J71" s="29">
        <v>2358</v>
      </c>
      <c r="K71" s="29">
        <v>2410</v>
      </c>
      <c r="L71" s="29">
        <v>2327</v>
      </c>
      <c r="M71" s="29">
        <v>2297</v>
      </c>
      <c r="N71" s="29">
        <v>2245</v>
      </c>
      <c r="O71" s="29">
        <v>2286</v>
      </c>
      <c r="P71" s="29">
        <v>2314</v>
      </c>
      <c r="Q71" s="29">
        <v>2371</v>
      </c>
      <c r="R71" s="29">
        <v>2404</v>
      </c>
      <c r="S71" s="29">
        <v>2411</v>
      </c>
      <c r="T71" s="29">
        <v>2414</v>
      </c>
      <c r="U71" s="29">
        <v>2437</v>
      </c>
      <c r="V71" s="29">
        <v>2448</v>
      </c>
      <c r="W71" s="29">
        <v>2461</v>
      </c>
      <c r="X71" s="29">
        <v>2490</v>
      </c>
      <c r="Y71" s="29">
        <v>2521</v>
      </c>
      <c r="Z71" s="29">
        <v>2470</v>
      </c>
      <c r="AA71" s="29">
        <v>2346</v>
      </c>
      <c r="AB71" s="29">
        <v>2328</v>
      </c>
      <c r="AC71" s="29">
        <v>2275</v>
      </c>
      <c r="AD71" s="29">
        <v>2225</v>
      </c>
      <c r="AE71" s="29">
        <v>2229</v>
      </c>
      <c r="AF71" s="29">
        <v>2202</v>
      </c>
      <c r="AG71" s="29">
        <v>2170</v>
      </c>
      <c r="AH71" s="29">
        <v>2200</v>
      </c>
      <c r="AI71" s="29">
        <v>2205</v>
      </c>
      <c r="AJ71" s="29">
        <v>2186</v>
      </c>
      <c r="AK71" s="29">
        <v>2204</v>
      </c>
      <c r="AL71" s="29">
        <v>2205</v>
      </c>
      <c r="AM71" s="29">
        <v>2210</v>
      </c>
      <c r="AN71" s="29">
        <v>2206</v>
      </c>
      <c r="AO71" s="29">
        <v>2221</v>
      </c>
      <c r="AP71" s="29">
        <v>2261</v>
      </c>
      <c r="AQ71" s="29">
        <v>2320</v>
      </c>
      <c r="AR71" s="29">
        <v>2414</v>
      </c>
      <c r="AS71" s="29">
        <v>2465</v>
      </c>
      <c r="AT71" s="29">
        <v>2470</v>
      </c>
      <c r="AU71" s="29">
        <v>2524</v>
      </c>
      <c r="AV71" s="29">
        <v>2550</v>
      </c>
      <c r="AW71" s="29">
        <v>2588</v>
      </c>
      <c r="AX71" s="29">
        <v>2653</v>
      </c>
      <c r="AY71" s="29">
        <v>2640</v>
      </c>
      <c r="AZ71" s="29">
        <v>2641</v>
      </c>
      <c r="BA71" s="29">
        <v>2635</v>
      </c>
      <c r="BB71" s="29">
        <v>2580</v>
      </c>
      <c r="BC71" s="29">
        <v>2525</v>
      </c>
      <c r="BD71" s="29">
        <v>2502</v>
      </c>
      <c r="BE71" s="29">
        <v>2615</v>
      </c>
      <c r="BF71" s="29">
        <v>2575</v>
      </c>
      <c r="BG71" s="29">
        <v>2484</v>
      </c>
      <c r="BH71" s="29">
        <v>2467</v>
      </c>
      <c r="BI71" s="29">
        <v>2475</v>
      </c>
      <c r="BJ71" s="29">
        <v>2423</v>
      </c>
      <c r="BK71" s="29">
        <v>2359</v>
      </c>
      <c r="BL71" s="30">
        <v>2380</v>
      </c>
      <c r="BM71" s="2">
        <v>2396</v>
      </c>
      <c r="BN71" s="2">
        <v>2400</v>
      </c>
      <c r="BO71" s="2">
        <v>2434</v>
      </c>
      <c r="BP71" s="2">
        <v>2430</v>
      </c>
      <c r="BQ71" s="2">
        <v>2384</v>
      </c>
      <c r="BR71" s="2">
        <v>2365</v>
      </c>
      <c r="BS71" s="2">
        <v>2397</v>
      </c>
      <c r="BT71" s="2">
        <v>2422</v>
      </c>
      <c r="BU71" s="2">
        <v>2422</v>
      </c>
      <c r="BV71" s="2">
        <v>2427</v>
      </c>
      <c r="BW71" s="2">
        <v>2471</v>
      </c>
      <c r="BX71" s="2">
        <v>2476</v>
      </c>
      <c r="BY71" s="2">
        <v>2481</v>
      </c>
      <c r="BZ71" s="2">
        <v>2460</v>
      </c>
      <c r="CA71" s="2">
        <v>2447</v>
      </c>
      <c r="CB71" s="2">
        <v>2471</v>
      </c>
      <c r="CC71" s="2">
        <v>2428</v>
      </c>
      <c r="CD71" s="2">
        <v>2421</v>
      </c>
      <c r="CE71" s="2">
        <v>2360</v>
      </c>
      <c r="CF71" s="2">
        <v>2434</v>
      </c>
      <c r="CG71" s="2">
        <v>2432</v>
      </c>
      <c r="CH71" s="2">
        <v>2459</v>
      </c>
      <c r="CI71" s="2">
        <v>2438</v>
      </c>
      <c r="CJ71" s="2">
        <v>2440</v>
      </c>
      <c r="CK71" s="2">
        <v>2409</v>
      </c>
      <c r="CL71" s="2">
        <v>2431</v>
      </c>
      <c r="CM71" s="2">
        <v>2427</v>
      </c>
      <c r="CN71" s="2">
        <v>2421</v>
      </c>
      <c r="CO71" s="2">
        <v>2397</v>
      </c>
      <c r="CP71" s="2">
        <v>2427</v>
      </c>
      <c r="CQ71" s="2">
        <v>2400</v>
      </c>
      <c r="CR71" s="2">
        <v>2437</v>
      </c>
      <c r="CS71" s="2">
        <v>2388</v>
      </c>
      <c r="CT71" s="2">
        <v>2348</v>
      </c>
      <c r="CU71" s="2">
        <v>2400</v>
      </c>
      <c r="CV71" s="2">
        <v>2410</v>
      </c>
      <c r="CW71" s="2">
        <v>2431</v>
      </c>
      <c r="CX71" s="2">
        <v>2420</v>
      </c>
      <c r="CY71" s="2">
        <v>2397</v>
      </c>
      <c r="CZ71" s="2">
        <v>2441</v>
      </c>
      <c r="DA71" s="2">
        <v>2522</v>
      </c>
      <c r="DB71" s="2">
        <v>2560</v>
      </c>
      <c r="DC71" s="2">
        <v>2517</v>
      </c>
      <c r="DD71" s="2">
        <v>2401</v>
      </c>
      <c r="DE71" s="2">
        <v>2294</v>
      </c>
      <c r="DF71" s="2">
        <v>2227</v>
      </c>
      <c r="DG71" s="2">
        <v>2337</v>
      </c>
      <c r="DH71" s="2">
        <v>2346</v>
      </c>
      <c r="DI71" s="2">
        <v>2370</v>
      </c>
      <c r="DJ71" s="2">
        <v>2366</v>
      </c>
      <c r="DK71" s="2">
        <v>2355</v>
      </c>
      <c r="DL71" s="2">
        <v>2348</v>
      </c>
      <c r="DM71" s="2">
        <v>2366</v>
      </c>
      <c r="DN71" s="2">
        <v>2382</v>
      </c>
      <c r="DO71" s="2">
        <v>2373</v>
      </c>
      <c r="DP71" s="2">
        <v>2357</v>
      </c>
      <c r="DQ71" s="2">
        <v>2320</v>
      </c>
      <c r="DR71" s="2">
        <v>2399</v>
      </c>
      <c r="DS71" s="2">
        <v>2470</v>
      </c>
      <c r="DT71" s="2">
        <v>2466</v>
      </c>
      <c r="DU71" s="2">
        <v>2399</v>
      </c>
      <c r="DV71" s="2">
        <v>2393</v>
      </c>
      <c r="DW71" s="2">
        <v>2390</v>
      </c>
      <c r="DX71" s="2">
        <v>2385</v>
      </c>
      <c r="DY71" s="2">
        <v>2411</v>
      </c>
      <c r="DZ71" s="2">
        <v>2486</v>
      </c>
      <c r="EA71" s="2">
        <v>2486</v>
      </c>
      <c r="EB71" s="2">
        <v>2480</v>
      </c>
      <c r="EC71" s="2">
        <v>2555</v>
      </c>
      <c r="ED71" s="2">
        <v>2530</v>
      </c>
      <c r="EE71" s="2">
        <v>2558</v>
      </c>
      <c r="EF71" s="2">
        <v>2600</v>
      </c>
      <c r="EG71" s="2">
        <v>2535</v>
      </c>
      <c r="EH71" s="2">
        <v>2500</v>
      </c>
      <c r="EI71" s="2">
        <v>2529</v>
      </c>
      <c r="EJ71" s="2">
        <v>2528</v>
      </c>
      <c r="EK71" s="2">
        <v>2580</v>
      </c>
      <c r="EL71" s="2">
        <v>2583</v>
      </c>
      <c r="EM71" s="2">
        <v>2561</v>
      </c>
      <c r="EN71" s="2">
        <v>2611</v>
      </c>
      <c r="EO71" s="2">
        <v>2617</v>
      </c>
      <c r="EP71" s="2">
        <v>2620</v>
      </c>
      <c r="EQ71" s="2">
        <v>2598</v>
      </c>
      <c r="ER71" s="2">
        <v>2585</v>
      </c>
      <c r="ES71" s="2">
        <v>2557</v>
      </c>
      <c r="ET71" s="2">
        <v>2561</v>
      </c>
      <c r="EU71" s="2">
        <v>2566</v>
      </c>
      <c r="EV71" s="2">
        <v>2578</v>
      </c>
      <c r="EW71" s="2">
        <v>2619</v>
      </c>
      <c r="EX71" s="2">
        <v>2618</v>
      </c>
      <c r="EY71" s="2">
        <v>2589</v>
      </c>
      <c r="EZ71" s="2">
        <v>2549</v>
      </c>
      <c r="FA71" s="2">
        <v>2538</v>
      </c>
      <c r="FB71" s="2">
        <v>2508</v>
      </c>
      <c r="FC71" s="2">
        <v>2499</v>
      </c>
      <c r="FD71" s="2">
        <v>2475</v>
      </c>
      <c r="FE71" s="2">
        <v>2466</v>
      </c>
      <c r="FF71" s="2">
        <v>2430</v>
      </c>
      <c r="FG71" s="2">
        <v>2423</v>
      </c>
      <c r="FH71" s="2">
        <v>2475</v>
      </c>
      <c r="FI71" s="2">
        <v>2555</v>
      </c>
      <c r="FJ71" s="2">
        <v>2518</v>
      </c>
      <c r="FK71" s="2">
        <v>2419</v>
      </c>
      <c r="FL71" s="2">
        <v>2488</v>
      </c>
      <c r="FM71" s="2">
        <v>2453</v>
      </c>
      <c r="FN71" s="2">
        <v>2456</v>
      </c>
      <c r="FO71" s="2">
        <v>2477</v>
      </c>
      <c r="FP71" s="2">
        <v>2418</v>
      </c>
      <c r="FQ71" s="2">
        <v>2409</v>
      </c>
      <c r="FR71" s="2">
        <v>2365</v>
      </c>
      <c r="FS71" s="2">
        <v>2403</v>
      </c>
      <c r="FT71" s="2">
        <v>2373</v>
      </c>
      <c r="FU71" s="2">
        <v>2311</v>
      </c>
      <c r="FV71" s="2">
        <v>2320</v>
      </c>
      <c r="FW71" s="2">
        <v>2316</v>
      </c>
      <c r="FX71" s="2">
        <v>2359</v>
      </c>
      <c r="FY71" s="2">
        <v>2361</v>
      </c>
      <c r="FZ71" s="2">
        <v>2382</v>
      </c>
      <c r="GA71" s="2">
        <v>2388</v>
      </c>
      <c r="GB71" s="2">
        <v>2373</v>
      </c>
      <c r="GC71" s="2">
        <v>2379</v>
      </c>
      <c r="GD71" s="2">
        <v>2362</v>
      </c>
      <c r="GE71" s="2">
        <v>2399</v>
      </c>
      <c r="GF71" s="2">
        <v>2424</v>
      </c>
      <c r="GG71" s="2">
        <v>2462</v>
      </c>
      <c r="GH71" s="2">
        <v>2453</v>
      </c>
      <c r="GI71" s="2">
        <v>2437</v>
      </c>
      <c r="GJ71" s="2">
        <v>2457</v>
      </c>
      <c r="GK71" s="2">
        <v>2469</v>
      </c>
      <c r="GL71" s="2">
        <v>2530</v>
      </c>
      <c r="GM71" s="2">
        <v>2520</v>
      </c>
      <c r="GN71" s="2">
        <v>2538</v>
      </c>
      <c r="GO71" s="2">
        <v>2549</v>
      </c>
      <c r="GP71" s="2">
        <v>2513</v>
      </c>
      <c r="GQ71" s="2">
        <v>2530</v>
      </c>
      <c r="GR71" s="2">
        <v>2495</v>
      </c>
      <c r="GS71" s="2">
        <v>2518</v>
      </c>
      <c r="GT71" s="2">
        <v>2495</v>
      </c>
      <c r="GU71" s="2">
        <v>2468</v>
      </c>
      <c r="GV71" s="2">
        <v>2500</v>
      </c>
      <c r="GW71" s="2">
        <v>2531</v>
      </c>
      <c r="GX71" s="2">
        <v>2555</v>
      </c>
      <c r="GY71" s="2">
        <v>2547</v>
      </c>
      <c r="GZ71" s="2">
        <v>2552</v>
      </c>
      <c r="HA71" s="2">
        <v>2526</v>
      </c>
      <c r="HB71" s="2">
        <v>2629</v>
      </c>
      <c r="HC71" s="2">
        <v>2710</v>
      </c>
      <c r="HD71" s="2">
        <v>2720</v>
      </c>
      <c r="HE71" s="2">
        <v>2757</v>
      </c>
      <c r="HF71" s="2">
        <v>2780</v>
      </c>
      <c r="HG71" s="2">
        <v>2835</v>
      </c>
      <c r="HH71" s="2">
        <v>2814</v>
      </c>
      <c r="HI71" s="2">
        <v>2830</v>
      </c>
      <c r="HJ71" s="2">
        <v>2839</v>
      </c>
      <c r="HK71" s="2">
        <v>2852</v>
      </c>
      <c r="HL71" s="2">
        <v>2941</v>
      </c>
      <c r="HM71" s="2">
        <v>2960</v>
      </c>
      <c r="HN71" s="2">
        <v>2968</v>
      </c>
      <c r="HO71" s="2">
        <v>2990</v>
      </c>
      <c r="HP71" s="2">
        <v>3035</v>
      </c>
      <c r="HQ71" s="2">
        <v>3090</v>
      </c>
      <c r="HR71" s="2">
        <v>3025</v>
      </c>
      <c r="HS71" s="2">
        <v>2912</v>
      </c>
      <c r="HT71" s="2">
        <v>2920</v>
      </c>
      <c r="HU71" s="2">
        <v>2891</v>
      </c>
      <c r="HV71" s="2">
        <v>2821</v>
      </c>
      <c r="HW71" s="2">
        <v>2860</v>
      </c>
      <c r="HX71" s="2">
        <v>2824</v>
      </c>
      <c r="HY71" s="2">
        <v>2850</v>
      </c>
      <c r="HZ71" s="2">
        <v>2895</v>
      </c>
      <c r="IA71" s="2">
        <v>2895</v>
      </c>
      <c r="IB71" s="2">
        <v>2856</v>
      </c>
      <c r="IC71" s="2">
        <v>2847</v>
      </c>
      <c r="ID71" s="2">
        <v>2889</v>
      </c>
      <c r="IE71" s="2">
        <v>2955</v>
      </c>
      <c r="IF71" s="2">
        <v>2954</v>
      </c>
      <c r="IG71" s="2">
        <v>2919</v>
      </c>
      <c r="IH71" s="2">
        <v>2884</v>
      </c>
      <c r="II71" s="2">
        <v>2887</v>
      </c>
      <c r="IJ71" s="2">
        <v>2868</v>
      </c>
      <c r="IK71" s="2">
        <v>2905</v>
      </c>
      <c r="IL71" s="2">
        <v>2905</v>
      </c>
      <c r="IM71" s="2">
        <v>2902</v>
      </c>
      <c r="IN71" s="2">
        <v>2888</v>
      </c>
      <c r="IO71" s="2">
        <v>2878</v>
      </c>
      <c r="IP71" s="2">
        <v>2843</v>
      </c>
      <c r="IQ71" s="2">
        <v>2850</v>
      </c>
      <c r="IR71" s="2">
        <v>2830</v>
      </c>
      <c r="IS71" s="2">
        <v>2794</v>
      </c>
      <c r="IT71" s="2">
        <v>2764</v>
      </c>
    </row>
    <row r="72" spans="1:254" ht="15.9" customHeight="1">
      <c r="A72" s="65" t="s">
        <v>139</v>
      </c>
      <c r="B72" s="25" t="s">
        <v>140</v>
      </c>
      <c r="C72" s="39">
        <v>2435</v>
      </c>
      <c r="D72" s="38">
        <v>22</v>
      </c>
      <c r="E72" s="29">
        <v>2413</v>
      </c>
      <c r="F72" s="29">
        <v>2391</v>
      </c>
      <c r="G72" s="29">
        <v>2320</v>
      </c>
      <c r="H72" s="29">
        <v>2362</v>
      </c>
      <c r="I72" s="29">
        <v>2357</v>
      </c>
      <c r="J72" s="29">
        <v>2358</v>
      </c>
      <c r="K72" s="29">
        <v>2300</v>
      </c>
      <c r="L72" s="29">
        <v>2353</v>
      </c>
      <c r="M72" s="29">
        <v>2328</v>
      </c>
      <c r="N72" s="29">
        <v>2220</v>
      </c>
      <c r="O72" s="29">
        <v>2286</v>
      </c>
      <c r="P72" s="29">
        <v>2345</v>
      </c>
      <c r="Q72" s="29">
        <v>2406</v>
      </c>
      <c r="R72" s="29">
        <v>2404</v>
      </c>
      <c r="S72" s="29">
        <v>2427</v>
      </c>
      <c r="T72" s="29">
        <v>2423</v>
      </c>
      <c r="U72" s="29">
        <v>2420</v>
      </c>
      <c r="V72" s="29">
        <v>2424</v>
      </c>
      <c r="W72" s="29">
        <v>2435</v>
      </c>
      <c r="X72" s="29">
        <v>2408</v>
      </c>
      <c r="Y72" s="29">
        <v>2450</v>
      </c>
      <c r="Z72" s="29">
        <v>2457</v>
      </c>
      <c r="AA72" s="29">
        <v>2425</v>
      </c>
      <c r="AB72" s="29">
        <v>2482</v>
      </c>
      <c r="AC72" s="29">
        <v>2498</v>
      </c>
      <c r="AD72" s="29">
        <v>2410</v>
      </c>
      <c r="AE72" s="29">
        <v>2267</v>
      </c>
      <c r="AF72" s="29">
        <v>2265</v>
      </c>
      <c r="AG72" s="29">
        <v>2053</v>
      </c>
      <c r="AH72" s="29">
        <v>2098</v>
      </c>
      <c r="AI72" s="29">
        <v>2104</v>
      </c>
      <c r="AJ72" s="29">
        <v>2220</v>
      </c>
      <c r="AK72" s="29">
        <v>2232</v>
      </c>
      <c r="AL72" s="29">
        <v>2236</v>
      </c>
      <c r="AM72" s="29">
        <v>2149</v>
      </c>
      <c r="AN72" s="29">
        <v>2174</v>
      </c>
      <c r="AO72" s="29">
        <v>2130</v>
      </c>
      <c r="AP72" s="29">
        <v>2157</v>
      </c>
      <c r="AQ72" s="29">
        <v>2192</v>
      </c>
      <c r="AR72" s="29">
        <v>2154</v>
      </c>
      <c r="AS72" s="29">
        <v>2192</v>
      </c>
      <c r="AT72" s="29">
        <v>2218</v>
      </c>
      <c r="AU72" s="29">
        <v>2258</v>
      </c>
      <c r="AV72" s="29">
        <v>2307</v>
      </c>
      <c r="AW72" s="29">
        <v>2262</v>
      </c>
      <c r="AX72" s="29">
        <v>2295</v>
      </c>
      <c r="AY72" s="29">
        <v>2384</v>
      </c>
      <c r="AZ72" s="29">
        <v>2550</v>
      </c>
      <c r="BA72" s="29">
        <v>2460</v>
      </c>
      <c r="BB72" s="29">
        <v>2461</v>
      </c>
      <c r="BC72" s="29">
        <v>2501</v>
      </c>
      <c r="BD72" s="29">
        <v>2575</v>
      </c>
      <c r="BE72" s="29">
        <v>2578</v>
      </c>
      <c r="BF72" s="29">
        <v>2590</v>
      </c>
      <c r="BG72" s="29">
        <v>2615</v>
      </c>
      <c r="BH72" s="29">
        <v>2766</v>
      </c>
      <c r="BI72" s="29">
        <v>2836</v>
      </c>
      <c r="BJ72" s="29">
        <v>2798</v>
      </c>
      <c r="BK72" s="29">
        <v>2745</v>
      </c>
      <c r="BL72" s="30">
        <v>2777</v>
      </c>
      <c r="BM72" s="2">
        <v>2750</v>
      </c>
      <c r="BN72" s="2">
        <v>2726</v>
      </c>
      <c r="BO72" s="2">
        <v>2788</v>
      </c>
      <c r="BP72" s="2">
        <v>2758</v>
      </c>
      <c r="BQ72" s="2">
        <v>2677</v>
      </c>
      <c r="BR72" s="2">
        <v>2528</v>
      </c>
      <c r="BS72" s="2">
        <v>2500</v>
      </c>
      <c r="BT72" s="2">
        <v>2499</v>
      </c>
      <c r="BU72" s="2">
        <v>2494</v>
      </c>
      <c r="BV72" s="2">
        <v>2552</v>
      </c>
      <c r="BW72" s="2">
        <v>2617</v>
      </c>
      <c r="BX72" s="2">
        <v>2630</v>
      </c>
      <c r="BY72" s="2">
        <v>2609</v>
      </c>
      <c r="BZ72" s="2">
        <v>2586</v>
      </c>
      <c r="CA72" s="2">
        <v>2653</v>
      </c>
      <c r="CB72" s="2">
        <v>2750</v>
      </c>
      <c r="CC72" s="2">
        <v>2734</v>
      </c>
      <c r="CD72" s="2">
        <v>2625</v>
      </c>
      <c r="CE72" s="2">
        <v>2578</v>
      </c>
      <c r="CF72" s="2">
        <v>2795</v>
      </c>
      <c r="CG72" s="2">
        <v>2842</v>
      </c>
      <c r="CH72" s="2">
        <v>2958</v>
      </c>
      <c r="CI72" s="2">
        <v>2911</v>
      </c>
      <c r="CJ72" s="2">
        <v>2885</v>
      </c>
      <c r="CK72" s="2">
        <v>2889</v>
      </c>
      <c r="CL72" s="2">
        <v>2938</v>
      </c>
      <c r="CM72" s="2">
        <v>2955</v>
      </c>
      <c r="CN72" s="2">
        <v>2873</v>
      </c>
      <c r="CO72" s="2">
        <v>2845</v>
      </c>
      <c r="CP72" s="2">
        <v>2987</v>
      </c>
      <c r="CQ72" s="2">
        <v>2904</v>
      </c>
      <c r="CR72" s="2">
        <v>2889</v>
      </c>
      <c r="CS72" s="2">
        <v>2860</v>
      </c>
      <c r="CT72" s="2">
        <v>2790</v>
      </c>
      <c r="CU72" s="2">
        <v>2850</v>
      </c>
      <c r="CV72" s="2">
        <v>2850</v>
      </c>
      <c r="CW72" s="2">
        <v>2813</v>
      </c>
      <c r="CX72" s="2">
        <v>2820</v>
      </c>
      <c r="CY72" s="2">
        <v>2800</v>
      </c>
      <c r="CZ72" s="2">
        <v>2863</v>
      </c>
      <c r="DA72" s="2">
        <v>2865</v>
      </c>
      <c r="DB72" s="2">
        <v>2837</v>
      </c>
      <c r="DC72" s="2">
        <v>2835</v>
      </c>
      <c r="DD72" s="2">
        <v>2809</v>
      </c>
      <c r="DE72" s="2">
        <v>2690</v>
      </c>
      <c r="DF72" s="2">
        <v>2522</v>
      </c>
      <c r="DG72" s="2">
        <v>2538</v>
      </c>
      <c r="DH72" s="2">
        <v>2459</v>
      </c>
      <c r="DI72" s="2">
        <v>2535</v>
      </c>
      <c r="DJ72" s="2">
        <v>2550</v>
      </c>
      <c r="DK72" s="2">
        <v>2340</v>
      </c>
      <c r="DL72" s="2">
        <v>2307</v>
      </c>
      <c r="DM72" s="2">
        <v>2321</v>
      </c>
      <c r="DN72" s="2">
        <v>2346</v>
      </c>
      <c r="DO72" s="2">
        <v>2361</v>
      </c>
      <c r="DP72" s="2">
        <v>2432</v>
      </c>
      <c r="DQ72" s="2">
        <v>2456</v>
      </c>
      <c r="DR72" s="2">
        <v>2588</v>
      </c>
      <c r="DS72" s="2">
        <v>2677</v>
      </c>
      <c r="DT72" s="2">
        <v>2595</v>
      </c>
      <c r="DU72" s="2">
        <v>2542</v>
      </c>
      <c r="DV72" s="2">
        <v>2508</v>
      </c>
      <c r="DW72" s="2">
        <v>2596</v>
      </c>
      <c r="DX72" s="2">
        <v>2723</v>
      </c>
      <c r="DY72" s="2">
        <v>2914</v>
      </c>
      <c r="DZ72" s="2">
        <v>2957</v>
      </c>
      <c r="EA72" s="2">
        <v>2960</v>
      </c>
      <c r="EB72" s="2">
        <v>3010</v>
      </c>
      <c r="EC72" s="2">
        <v>3005</v>
      </c>
      <c r="ED72" s="2">
        <v>3095</v>
      </c>
      <c r="EE72" s="2">
        <v>3020</v>
      </c>
      <c r="EF72" s="2">
        <v>3045</v>
      </c>
      <c r="EG72" s="2">
        <v>3140</v>
      </c>
      <c r="EH72" s="2">
        <v>3150</v>
      </c>
      <c r="EI72" s="2">
        <v>3385</v>
      </c>
      <c r="EJ72" s="2">
        <v>3450</v>
      </c>
      <c r="EK72" s="2">
        <v>3470</v>
      </c>
      <c r="EL72" s="2">
        <v>3490</v>
      </c>
      <c r="EM72" s="2">
        <v>3325</v>
      </c>
      <c r="EN72" s="2">
        <v>3360</v>
      </c>
      <c r="EO72" s="2">
        <v>3330</v>
      </c>
      <c r="EP72" s="2">
        <v>3330</v>
      </c>
      <c r="EQ72" s="2">
        <v>3260</v>
      </c>
      <c r="ER72" s="2">
        <v>3170</v>
      </c>
      <c r="ES72" s="2">
        <v>3200</v>
      </c>
      <c r="ET72" s="2">
        <v>3250</v>
      </c>
      <c r="EU72" s="2">
        <v>3285</v>
      </c>
      <c r="EV72" s="2">
        <v>3185</v>
      </c>
      <c r="EW72" s="2">
        <v>3155</v>
      </c>
      <c r="EX72" s="2">
        <v>3035</v>
      </c>
      <c r="EY72" s="2">
        <v>2970</v>
      </c>
      <c r="EZ72" s="2">
        <v>3030</v>
      </c>
      <c r="FA72" s="2">
        <v>3025</v>
      </c>
      <c r="FB72" s="2">
        <v>3040</v>
      </c>
      <c r="FC72" s="2">
        <v>3075</v>
      </c>
      <c r="FD72" s="2">
        <v>3105</v>
      </c>
      <c r="FE72" s="2">
        <v>3130</v>
      </c>
      <c r="FF72" s="2">
        <v>3030</v>
      </c>
      <c r="FG72" s="2">
        <v>3075</v>
      </c>
      <c r="FH72" s="2">
        <v>3070</v>
      </c>
      <c r="FI72" s="2">
        <v>3125</v>
      </c>
      <c r="FJ72" s="2">
        <v>3200</v>
      </c>
      <c r="FK72" s="2">
        <v>3275</v>
      </c>
      <c r="FL72" s="2">
        <v>2998</v>
      </c>
      <c r="FM72" s="2">
        <v>2938</v>
      </c>
      <c r="FN72" s="2">
        <v>2958</v>
      </c>
      <c r="FO72" s="2">
        <v>3030</v>
      </c>
      <c r="FP72" s="2">
        <v>2977</v>
      </c>
      <c r="FQ72" s="2">
        <v>2803</v>
      </c>
      <c r="FR72" s="2">
        <v>2808</v>
      </c>
      <c r="FS72" s="2">
        <v>2878</v>
      </c>
      <c r="FT72" s="2">
        <v>2880</v>
      </c>
      <c r="FU72" s="2">
        <v>2864</v>
      </c>
      <c r="FV72" s="2">
        <v>2838</v>
      </c>
      <c r="FW72" s="2">
        <v>2835</v>
      </c>
      <c r="FX72" s="2">
        <v>2889</v>
      </c>
      <c r="FY72" s="2">
        <v>2977</v>
      </c>
      <c r="FZ72" s="2">
        <v>3085</v>
      </c>
      <c r="GA72" s="2">
        <v>3085</v>
      </c>
      <c r="GB72" s="2">
        <v>3015</v>
      </c>
      <c r="GC72" s="2">
        <v>2947</v>
      </c>
      <c r="GD72" s="2">
        <v>2961</v>
      </c>
      <c r="GE72" s="2">
        <v>2958</v>
      </c>
      <c r="GF72" s="2">
        <v>2922</v>
      </c>
      <c r="GG72" s="2">
        <v>3030</v>
      </c>
      <c r="GH72" s="2">
        <v>3050</v>
      </c>
      <c r="GI72" s="2">
        <v>2979</v>
      </c>
      <c r="GJ72" s="2">
        <v>3080</v>
      </c>
      <c r="GK72" s="2">
        <v>3145</v>
      </c>
      <c r="GL72" s="2">
        <v>3175</v>
      </c>
      <c r="GM72" s="2">
        <v>3175</v>
      </c>
      <c r="GN72" s="2">
        <v>3230</v>
      </c>
      <c r="GO72" s="2">
        <v>3250</v>
      </c>
      <c r="GP72" s="2">
        <v>3205</v>
      </c>
      <c r="GQ72" s="2">
        <v>3180</v>
      </c>
      <c r="GR72" s="2">
        <v>3060</v>
      </c>
      <c r="GS72" s="2">
        <v>3080</v>
      </c>
      <c r="GT72" s="2">
        <v>2984</v>
      </c>
      <c r="GU72" s="2">
        <v>2968</v>
      </c>
      <c r="GV72" s="2">
        <v>3035</v>
      </c>
      <c r="GW72" s="2">
        <v>3095</v>
      </c>
      <c r="GX72" s="2">
        <v>3090</v>
      </c>
      <c r="GY72" s="2">
        <v>3070</v>
      </c>
      <c r="GZ72" s="2">
        <v>3110</v>
      </c>
      <c r="HA72" s="2">
        <v>3100</v>
      </c>
      <c r="HB72" s="2">
        <v>3160</v>
      </c>
      <c r="HC72" s="2">
        <v>3110</v>
      </c>
      <c r="HD72" s="2">
        <v>3230</v>
      </c>
      <c r="HE72" s="2">
        <v>3370</v>
      </c>
      <c r="HF72" s="2">
        <v>3380</v>
      </c>
      <c r="HG72" s="2">
        <v>3300</v>
      </c>
      <c r="HH72" s="2">
        <v>3360</v>
      </c>
      <c r="HI72" s="2">
        <v>3470</v>
      </c>
      <c r="HJ72" s="2">
        <v>3440</v>
      </c>
      <c r="HK72" s="2">
        <v>3430</v>
      </c>
      <c r="HL72" s="2">
        <v>3515</v>
      </c>
      <c r="HM72" s="2">
        <v>3565</v>
      </c>
      <c r="HN72" s="2">
        <v>3730</v>
      </c>
      <c r="HO72" s="2">
        <v>3760</v>
      </c>
      <c r="HP72" s="2">
        <v>3735</v>
      </c>
      <c r="HQ72" s="2">
        <v>3775</v>
      </c>
      <c r="HR72" s="2">
        <v>3775</v>
      </c>
      <c r="HS72" s="2">
        <v>3765</v>
      </c>
      <c r="HT72" s="2">
        <v>3655</v>
      </c>
      <c r="HU72" s="2">
        <v>3515</v>
      </c>
      <c r="HV72" s="2">
        <v>3450</v>
      </c>
      <c r="HW72" s="2">
        <v>3440</v>
      </c>
      <c r="HX72" s="2">
        <v>3305</v>
      </c>
      <c r="HY72" s="2">
        <v>3345</v>
      </c>
      <c r="HZ72" s="2">
        <v>3410</v>
      </c>
      <c r="IA72" s="2">
        <v>3410</v>
      </c>
      <c r="IB72" s="2">
        <v>3415</v>
      </c>
      <c r="IC72" s="2">
        <v>3310</v>
      </c>
      <c r="ID72" s="2">
        <v>3405</v>
      </c>
      <c r="IE72" s="2">
        <v>3565</v>
      </c>
      <c r="IF72" s="2">
        <v>3675</v>
      </c>
      <c r="IG72" s="2">
        <v>3715</v>
      </c>
      <c r="IH72" s="2">
        <v>3895</v>
      </c>
      <c r="II72" s="2">
        <v>3780</v>
      </c>
      <c r="IJ72" s="2">
        <v>3100</v>
      </c>
      <c r="IK72" s="2">
        <v>3090</v>
      </c>
      <c r="IL72" s="2">
        <v>3110</v>
      </c>
      <c r="IM72" s="2">
        <v>3125</v>
      </c>
      <c r="IN72" s="2">
        <v>3085</v>
      </c>
      <c r="IO72" s="2">
        <v>3095</v>
      </c>
      <c r="IP72" s="2">
        <v>3040</v>
      </c>
      <c r="IQ72" s="2">
        <v>3065</v>
      </c>
      <c r="IR72" s="2">
        <v>3025</v>
      </c>
      <c r="IS72" s="2">
        <v>2990</v>
      </c>
      <c r="IT72" s="2">
        <v>3025</v>
      </c>
    </row>
    <row r="73" spans="1:254" ht="15.9" customHeight="1">
      <c r="A73" s="65" t="s">
        <v>141</v>
      </c>
      <c r="B73" s="25" t="s">
        <v>142</v>
      </c>
      <c r="C73" s="39">
        <v>7870</v>
      </c>
      <c r="D73" s="38">
        <v>-100</v>
      </c>
      <c r="E73" s="29">
        <v>7970</v>
      </c>
      <c r="F73" s="29">
        <v>7940</v>
      </c>
      <c r="G73" s="29">
        <v>7850</v>
      </c>
      <c r="H73" s="29">
        <v>7840</v>
      </c>
      <c r="I73" s="29">
        <v>7710</v>
      </c>
      <c r="J73" s="29">
        <v>7380</v>
      </c>
      <c r="K73" s="29">
        <v>7660</v>
      </c>
      <c r="L73" s="29">
        <v>7690</v>
      </c>
      <c r="M73" s="29">
        <v>7720</v>
      </c>
      <c r="N73" s="29">
        <v>7800</v>
      </c>
      <c r="O73" s="29">
        <v>7880</v>
      </c>
      <c r="P73" s="29">
        <v>7990</v>
      </c>
      <c r="Q73" s="29">
        <v>8030</v>
      </c>
      <c r="R73" s="29">
        <v>7980</v>
      </c>
      <c r="S73" s="29">
        <v>8210</v>
      </c>
      <c r="T73" s="29">
        <v>7730</v>
      </c>
      <c r="U73" s="29">
        <v>7440</v>
      </c>
      <c r="V73" s="29">
        <v>7720</v>
      </c>
      <c r="W73" s="29">
        <v>7680</v>
      </c>
      <c r="X73" s="29">
        <v>8080</v>
      </c>
      <c r="Y73" s="29">
        <v>8110</v>
      </c>
      <c r="Z73" s="29">
        <v>8270</v>
      </c>
      <c r="AA73" s="29">
        <v>8200</v>
      </c>
      <c r="AB73" s="29">
        <v>8380</v>
      </c>
      <c r="AC73" s="29">
        <v>8000</v>
      </c>
      <c r="AD73" s="29">
        <v>7580</v>
      </c>
      <c r="AE73" s="29">
        <v>7550</v>
      </c>
      <c r="AF73" s="29">
        <v>7480</v>
      </c>
      <c r="AG73" s="29">
        <v>7490</v>
      </c>
      <c r="AH73" s="29">
        <v>7610</v>
      </c>
      <c r="AI73" s="29">
        <v>7480</v>
      </c>
      <c r="AJ73" s="29">
        <v>7700</v>
      </c>
      <c r="AK73" s="29">
        <v>7740</v>
      </c>
      <c r="AL73" s="29">
        <v>7780</v>
      </c>
      <c r="AM73" s="29">
        <v>7790</v>
      </c>
      <c r="AN73" s="29">
        <v>7410</v>
      </c>
      <c r="AO73" s="29">
        <v>7260</v>
      </c>
      <c r="AP73" s="29">
        <v>7110</v>
      </c>
      <c r="AQ73" s="29">
        <v>7350</v>
      </c>
      <c r="AR73" s="29">
        <v>7200</v>
      </c>
      <c r="AS73" s="29">
        <v>7140</v>
      </c>
      <c r="AT73" s="29">
        <v>7070</v>
      </c>
      <c r="AU73" s="29">
        <v>6860</v>
      </c>
      <c r="AV73" s="29">
        <v>7020</v>
      </c>
      <c r="AW73" s="29">
        <v>7170</v>
      </c>
      <c r="AX73" s="29">
        <v>7260</v>
      </c>
      <c r="AY73" s="29">
        <v>7500</v>
      </c>
      <c r="AZ73" s="29">
        <v>7580</v>
      </c>
      <c r="BA73" s="29">
        <v>7600</v>
      </c>
      <c r="BB73" s="29">
        <v>7490</v>
      </c>
      <c r="BC73" s="29">
        <v>7310</v>
      </c>
      <c r="BD73" s="29">
        <v>7120</v>
      </c>
      <c r="BE73" s="29">
        <v>6390</v>
      </c>
      <c r="BF73" s="29">
        <v>6420</v>
      </c>
      <c r="BG73" s="29">
        <v>6560</v>
      </c>
      <c r="BH73" s="29">
        <v>6790</v>
      </c>
      <c r="BI73" s="29">
        <v>6650</v>
      </c>
      <c r="BJ73" s="29">
        <v>6720</v>
      </c>
      <c r="BK73" s="29">
        <v>7200</v>
      </c>
      <c r="BL73" s="30">
        <v>7310</v>
      </c>
      <c r="BM73" s="2">
        <v>6930</v>
      </c>
      <c r="BN73" s="2">
        <v>6820</v>
      </c>
      <c r="BO73" s="2">
        <v>6530</v>
      </c>
      <c r="BP73" s="2">
        <v>6400</v>
      </c>
      <c r="BQ73" s="2">
        <v>6360</v>
      </c>
      <c r="BR73" s="2">
        <v>6120</v>
      </c>
      <c r="BS73" s="2">
        <v>5890</v>
      </c>
      <c r="BT73" s="2">
        <v>5990</v>
      </c>
      <c r="BU73" s="2">
        <v>6210</v>
      </c>
      <c r="BV73" s="2">
        <v>6380</v>
      </c>
      <c r="BW73" s="2">
        <v>6600</v>
      </c>
      <c r="BX73" s="2">
        <v>6600</v>
      </c>
      <c r="BY73" s="2">
        <v>6700</v>
      </c>
      <c r="BZ73" s="2">
        <v>6700</v>
      </c>
      <c r="CA73" s="2">
        <v>6620</v>
      </c>
      <c r="CB73" s="2">
        <v>6490</v>
      </c>
      <c r="CC73" s="2">
        <v>6580</v>
      </c>
      <c r="CD73" s="2">
        <v>6350</v>
      </c>
      <c r="CE73" s="2">
        <v>6180</v>
      </c>
      <c r="CF73" s="2">
        <v>6100</v>
      </c>
      <c r="CG73" s="2">
        <v>6220</v>
      </c>
      <c r="CH73" s="2">
        <v>6350</v>
      </c>
      <c r="CI73" s="2">
        <v>6200</v>
      </c>
      <c r="CJ73" s="2">
        <v>6320</v>
      </c>
      <c r="CK73" s="2">
        <v>6490</v>
      </c>
      <c r="CL73" s="2">
        <v>6490</v>
      </c>
      <c r="CM73" s="2">
        <v>6380</v>
      </c>
      <c r="CN73" s="2">
        <v>6360</v>
      </c>
      <c r="CO73" s="2">
        <v>6280</v>
      </c>
      <c r="CP73" s="2">
        <v>6500</v>
      </c>
      <c r="CQ73" s="2">
        <v>6220</v>
      </c>
      <c r="CR73" s="2">
        <v>6190</v>
      </c>
      <c r="CS73" s="2">
        <v>5980</v>
      </c>
      <c r="CT73" s="2">
        <v>6030</v>
      </c>
      <c r="CU73" s="2">
        <v>6380</v>
      </c>
      <c r="CV73" s="2">
        <v>6410</v>
      </c>
      <c r="CW73" s="2">
        <v>6290</v>
      </c>
      <c r="CX73" s="2">
        <v>6330</v>
      </c>
      <c r="CY73" s="2">
        <v>6330</v>
      </c>
      <c r="CZ73" s="2">
        <v>6410</v>
      </c>
      <c r="DA73" s="2">
        <v>6480</v>
      </c>
      <c r="DB73" s="2">
        <v>6190</v>
      </c>
      <c r="DC73" s="2">
        <v>5910</v>
      </c>
      <c r="DD73" s="2">
        <v>5880</v>
      </c>
      <c r="DE73" s="2">
        <v>6210</v>
      </c>
      <c r="DF73" s="2">
        <v>5820</v>
      </c>
      <c r="DG73" s="2">
        <v>5610</v>
      </c>
      <c r="DH73" s="2">
        <v>5790</v>
      </c>
      <c r="DI73" s="2">
        <v>5750</v>
      </c>
      <c r="DJ73" s="2">
        <v>5330</v>
      </c>
      <c r="DK73" s="2">
        <v>5300</v>
      </c>
      <c r="DL73" s="2">
        <v>5310</v>
      </c>
      <c r="DM73" s="2">
        <v>5490</v>
      </c>
      <c r="DN73" s="2">
        <v>5320</v>
      </c>
      <c r="DO73" s="2">
        <v>5350</v>
      </c>
      <c r="DP73" s="2">
        <v>5390</v>
      </c>
      <c r="DQ73" s="2">
        <v>5450</v>
      </c>
      <c r="DR73" s="2">
        <v>5630</v>
      </c>
      <c r="DS73" s="2">
        <v>5080</v>
      </c>
      <c r="DT73" s="2">
        <v>4425</v>
      </c>
      <c r="DU73" s="2">
        <v>4270</v>
      </c>
      <c r="DV73" s="2">
        <v>4295</v>
      </c>
      <c r="DW73" s="2">
        <v>4320</v>
      </c>
      <c r="DX73" s="2">
        <v>4250</v>
      </c>
      <c r="DY73" s="2">
        <v>4315</v>
      </c>
      <c r="DZ73" s="2">
        <v>4325</v>
      </c>
      <c r="EA73" s="2">
        <v>4355</v>
      </c>
      <c r="EB73" s="2">
        <v>4435</v>
      </c>
      <c r="EC73" s="2">
        <v>4490</v>
      </c>
      <c r="ED73" s="2">
        <v>4505</v>
      </c>
      <c r="EE73" s="2">
        <v>4460</v>
      </c>
      <c r="EF73" s="2">
        <v>4395</v>
      </c>
      <c r="EG73" s="2">
        <v>4355</v>
      </c>
      <c r="EH73" s="2">
        <v>4330</v>
      </c>
      <c r="EI73" s="2">
        <v>4435</v>
      </c>
      <c r="EJ73" s="2">
        <v>4355</v>
      </c>
      <c r="EK73" s="2">
        <v>4470</v>
      </c>
      <c r="EL73" s="2">
        <v>4470</v>
      </c>
      <c r="EM73" s="2">
        <v>4580</v>
      </c>
      <c r="EN73" s="2">
        <v>4800</v>
      </c>
      <c r="EO73" s="2">
        <v>4805</v>
      </c>
      <c r="EP73" s="2">
        <v>4765</v>
      </c>
      <c r="EQ73" s="2">
        <v>4885</v>
      </c>
      <c r="ER73" s="2">
        <v>5050</v>
      </c>
      <c r="ES73" s="2">
        <v>4940</v>
      </c>
      <c r="ET73" s="2">
        <v>4800</v>
      </c>
      <c r="EU73" s="2">
        <v>4815</v>
      </c>
      <c r="EV73" s="2">
        <v>4820</v>
      </c>
      <c r="EW73" s="2">
        <v>4735</v>
      </c>
      <c r="EX73" s="2">
        <v>4785</v>
      </c>
      <c r="EY73" s="2">
        <v>4785</v>
      </c>
      <c r="EZ73" s="2">
        <v>4825</v>
      </c>
      <c r="FA73" s="2">
        <v>4805</v>
      </c>
      <c r="FB73" s="2">
        <v>4755</v>
      </c>
      <c r="FC73" s="2">
        <v>4720</v>
      </c>
      <c r="FD73" s="2">
        <v>4950</v>
      </c>
      <c r="FE73" s="2">
        <v>5050</v>
      </c>
      <c r="FF73" s="2">
        <v>4890</v>
      </c>
      <c r="FG73" s="2">
        <v>4860</v>
      </c>
      <c r="FH73" s="2">
        <v>4925</v>
      </c>
      <c r="FI73" s="2">
        <v>5250</v>
      </c>
      <c r="FJ73" s="2">
        <v>5140</v>
      </c>
      <c r="FK73" s="2">
        <v>4945</v>
      </c>
      <c r="FL73" s="2">
        <v>4830</v>
      </c>
      <c r="FM73" s="2">
        <v>4735</v>
      </c>
      <c r="FN73" s="2">
        <v>4545</v>
      </c>
      <c r="FO73" s="2">
        <v>4465</v>
      </c>
      <c r="FP73" s="2">
        <v>4680</v>
      </c>
      <c r="FQ73" s="2">
        <v>4595</v>
      </c>
      <c r="FR73" s="2">
        <v>4495</v>
      </c>
      <c r="FS73" s="2">
        <v>4450</v>
      </c>
      <c r="FT73" s="2">
        <v>4470</v>
      </c>
      <c r="FU73" s="2">
        <v>4785</v>
      </c>
      <c r="FV73" s="2">
        <v>4875</v>
      </c>
      <c r="FW73" s="2">
        <v>4850</v>
      </c>
      <c r="FX73" s="2">
        <v>4825</v>
      </c>
      <c r="FY73" s="2">
        <v>5130</v>
      </c>
      <c r="FZ73" s="2">
        <v>5070</v>
      </c>
      <c r="GA73" s="2">
        <v>4370</v>
      </c>
      <c r="GB73" s="2">
        <v>3790</v>
      </c>
      <c r="GC73" s="2">
        <v>3795</v>
      </c>
      <c r="GD73" s="2">
        <v>3760</v>
      </c>
      <c r="GE73" s="2">
        <v>3650</v>
      </c>
      <c r="GF73" s="2">
        <v>3625</v>
      </c>
      <c r="GG73" s="2">
        <v>3680</v>
      </c>
      <c r="GH73" s="2">
        <v>3760</v>
      </c>
      <c r="GI73" s="2">
        <v>3720</v>
      </c>
      <c r="GJ73" s="2">
        <v>3765</v>
      </c>
      <c r="GK73" s="2">
        <v>3900</v>
      </c>
      <c r="GL73" s="2">
        <v>3935</v>
      </c>
      <c r="GM73" s="2">
        <v>4005</v>
      </c>
      <c r="GN73" s="2">
        <v>4025</v>
      </c>
      <c r="GO73" s="2">
        <v>3980</v>
      </c>
      <c r="GP73" s="2">
        <v>4070</v>
      </c>
      <c r="GQ73" s="2">
        <v>4140</v>
      </c>
      <c r="GR73" s="2">
        <v>3960</v>
      </c>
      <c r="GS73" s="2">
        <v>4065</v>
      </c>
      <c r="GT73" s="2">
        <v>4085</v>
      </c>
      <c r="GU73" s="2">
        <v>4115</v>
      </c>
      <c r="GV73" s="2">
        <v>4190</v>
      </c>
      <c r="GW73" s="2">
        <v>4250</v>
      </c>
      <c r="GX73" s="2">
        <v>4325</v>
      </c>
      <c r="GY73" s="2">
        <v>4330</v>
      </c>
      <c r="GZ73" s="2">
        <v>4475</v>
      </c>
      <c r="HA73" s="2">
        <v>4420</v>
      </c>
      <c r="HB73" s="2">
        <v>4630</v>
      </c>
      <c r="HC73" s="2">
        <v>4595</v>
      </c>
      <c r="HD73" s="2">
        <v>4935</v>
      </c>
      <c r="HE73" s="2">
        <v>5100</v>
      </c>
      <c r="HF73" s="2">
        <v>5200</v>
      </c>
      <c r="HG73" s="2">
        <v>4940</v>
      </c>
      <c r="HH73" s="2">
        <v>5050</v>
      </c>
      <c r="HI73" s="2">
        <v>5130</v>
      </c>
      <c r="HJ73" s="2">
        <v>5320</v>
      </c>
      <c r="HK73" s="2">
        <v>5060</v>
      </c>
      <c r="HL73" s="2">
        <v>4595</v>
      </c>
      <c r="HM73" s="2">
        <v>4650</v>
      </c>
      <c r="HN73" s="2">
        <v>4665</v>
      </c>
      <c r="HO73" s="2">
        <v>4680</v>
      </c>
      <c r="HP73" s="2">
        <v>4575</v>
      </c>
      <c r="HQ73" s="2">
        <v>4415</v>
      </c>
      <c r="HR73" s="2">
        <v>4430</v>
      </c>
      <c r="HS73" s="2">
        <v>4350</v>
      </c>
      <c r="HT73" s="2">
        <v>4185</v>
      </c>
      <c r="HU73" s="2">
        <v>4245</v>
      </c>
      <c r="HV73" s="2">
        <v>4350</v>
      </c>
      <c r="HW73" s="2">
        <v>4550</v>
      </c>
      <c r="HX73" s="2">
        <v>4630</v>
      </c>
      <c r="HY73" s="2">
        <v>4520</v>
      </c>
      <c r="HZ73" s="2">
        <v>4610</v>
      </c>
      <c r="IA73" s="2">
        <v>4705</v>
      </c>
      <c r="IB73" s="2">
        <v>4615</v>
      </c>
      <c r="IC73" s="2">
        <v>4795</v>
      </c>
      <c r="ID73" s="2">
        <v>4870</v>
      </c>
      <c r="IE73" s="2">
        <v>4830</v>
      </c>
      <c r="IF73" s="2">
        <v>4720</v>
      </c>
      <c r="IG73" s="2">
        <v>4865</v>
      </c>
      <c r="IH73" s="2">
        <v>4890</v>
      </c>
      <c r="II73" s="2">
        <v>4880</v>
      </c>
      <c r="IJ73" s="2">
        <v>4960</v>
      </c>
      <c r="IK73" s="2">
        <v>4905</v>
      </c>
      <c r="IL73" s="2">
        <v>4775</v>
      </c>
      <c r="IM73" s="2">
        <v>4800</v>
      </c>
      <c r="IN73" s="2">
        <v>4830</v>
      </c>
      <c r="IO73" s="2">
        <v>4660</v>
      </c>
      <c r="IP73" s="2">
        <v>4635</v>
      </c>
      <c r="IQ73" s="2">
        <v>4970</v>
      </c>
      <c r="IR73" s="2">
        <v>4965</v>
      </c>
      <c r="IS73" s="2">
        <v>4820</v>
      </c>
      <c r="IT73" s="2">
        <v>4750</v>
      </c>
    </row>
    <row r="74" spans="1:254" ht="15.9" customHeight="1">
      <c r="A74" s="65" t="s">
        <v>143</v>
      </c>
      <c r="B74" s="25" t="s">
        <v>144</v>
      </c>
      <c r="C74" s="39">
        <v>3160</v>
      </c>
      <c r="D74" s="38">
        <v>-17</v>
      </c>
      <c r="E74" s="29">
        <v>3177</v>
      </c>
      <c r="F74" s="29">
        <v>3157</v>
      </c>
      <c r="G74" s="29">
        <v>3116</v>
      </c>
      <c r="H74" s="29">
        <v>3150</v>
      </c>
      <c r="I74" s="29">
        <v>3165</v>
      </c>
      <c r="J74" s="29">
        <v>3225</v>
      </c>
      <c r="K74" s="29">
        <v>3221</v>
      </c>
      <c r="L74" s="29">
        <v>3143</v>
      </c>
      <c r="M74" s="29">
        <v>3092</v>
      </c>
      <c r="N74" s="29">
        <v>2951</v>
      </c>
      <c r="O74" s="29">
        <v>3010</v>
      </c>
      <c r="P74" s="29">
        <v>3038</v>
      </c>
      <c r="Q74" s="29">
        <v>3066</v>
      </c>
      <c r="R74" s="29">
        <v>3033</v>
      </c>
      <c r="S74" s="29">
        <v>3028</v>
      </c>
      <c r="T74" s="29">
        <v>3057</v>
      </c>
      <c r="U74" s="29">
        <v>3043</v>
      </c>
      <c r="V74" s="29">
        <v>3027</v>
      </c>
      <c r="W74" s="29">
        <v>3054</v>
      </c>
      <c r="X74" s="29">
        <v>3089</v>
      </c>
      <c r="Y74" s="29">
        <v>3131</v>
      </c>
      <c r="Z74" s="29">
        <v>3200</v>
      </c>
      <c r="AA74" s="29">
        <v>3180</v>
      </c>
      <c r="AB74" s="29">
        <v>3156</v>
      </c>
      <c r="AC74" s="29">
        <v>3104</v>
      </c>
      <c r="AD74" s="29">
        <v>2986</v>
      </c>
      <c r="AE74" s="29">
        <v>3006</v>
      </c>
      <c r="AF74" s="29">
        <v>3029</v>
      </c>
      <c r="AG74" s="29">
        <v>3019</v>
      </c>
      <c r="AH74" s="29">
        <v>3023</v>
      </c>
      <c r="AI74" s="29">
        <v>2988</v>
      </c>
      <c r="AJ74" s="29">
        <v>2956</v>
      </c>
      <c r="AK74" s="29">
        <v>2963</v>
      </c>
      <c r="AL74" s="29">
        <v>2987</v>
      </c>
      <c r="AM74" s="29">
        <v>3033</v>
      </c>
      <c r="AN74" s="29">
        <v>3076</v>
      </c>
      <c r="AO74" s="29">
        <v>3043</v>
      </c>
      <c r="AP74" s="29">
        <v>3013</v>
      </c>
      <c r="AQ74" s="29">
        <v>2842</v>
      </c>
      <c r="AR74" s="29">
        <v>2810</v>
      </c>
      <c r="AS74" s="29">
        <v>2823</v>
      </c>
      <c r="AT74" s="29">
        <v>2833.5</v>
      </c>
      <c r="AU74" s="29">
        <v>2868.5</v>
      </c>
      <c r="AV74" s="29">
        <v>2858</v>
      </c>
      <c r="AW74" s="29">
        <v>2837</v>
      </c>
      <c r="AX74" s="29">
        <v>2850</v>
      </c>
      <c r="AY74" s="29">
        <v>2891</v>
      </c>
      <c r="AZ74" s="29">
        <v>2968</v>
      </c>
      <c r="BA74" s="29">
        <v>3022</v>
      </c>
      <c r="BB74" s="29">
        <v>2921</v>
      </c>
      <c r="BC74" s="29">
        <v>2892</v>
      </c>
      <c r="BD74" s="29">
        <v>2902</v>
      </c>
      <c r="BE74" s="29">
        <v>2883</v>
      </c>
      <c r="BF74" s="29">
        <v>2804.5</v>
      </c>
      <c r="BG74" s="29">
        <v>2796</v>
      </c>
      <c r="BH74" s="29">
        <v>2759</v>
      </c>
      <c r="BI74" s="29">
        <v>2762.5</v>
      </c>
      <c r="BJ74" s="29">
        <v>2779</v>
      </c>
      <c r="BK74" s="29">
        <v>2772</v>
      </c>
      <c r="BL74" s="30">
        <v>2793.5</v>
      </c>
      <c r="BM74" s="2">
        <v>2821</v>
      </c>
      <c r="BN74" s="2">
        <v>2817.5</v>
      </c>
      <c r="BO74" s="2">
        <v>2851.5</v>
      </c>
      <c r="BP74" s="2">
        <v>2876</v>
      </c>
      <c r="BQ74" s="2">
        <v>2853</v>
      </c>
      <c r="BR74" s="2">
        <v>2720</v>
      </c>
      <c r="BS74" s="2">
        <v>2651</v>
      </c>
      <c r="BT74" s="2">
        <v>2646.5</v>
      </c>
      <c r="BU74" s="2">
        <v>2700.5</v>
      </c>
      <c r="BV74" s="2">
        <v>2729.5</v>
      </c>
      <c r="BW74" s="2">
        <v>2805</v>
      </c>
      <c r="BX74" s="2">
        <v>2847.5</v>
      </c>
      <c r="BY74" s="2">
        <v>2881</v>
      </c>
      <c r="BZ74" s="2">
        <v>2884.5</v>
      </c>
      <c r="CA74" s="2">
        <v>2861</v>
      </c>
      <c r="CB74" s="2">
        <v>2899.5</v>
      </c>
      <c r="CC74" s="2">
        <v>2898</v>
      </c>
      <c r="CD74" s="2">
        <v>2882.5</v>
      </c>
      <c r="CE74" s="2">
        <v>2891</v>
      </c>
      <c r="CF74" s="2">
        <v>2909</v>
      </c>
      <c r="CG74" s="2">
        <v>2964.5</v>
      </c>
      <c r="CH74" s="2">
        <v>3008</v>
      </c>
      <c r="CI74" s="2">
        <v>2939.5</v>
      </c>
      <c r="CJ74" s="2">
        <v>2954</v>
      </c>
      <c r="CK74" s="2">
        <v>2943</v>
      </c>
      <c r="CL74" s="2">
        <v>2976</v>
      </c>
      <c r="CM74" s="2">
        <v>2910.5</v>
      </c>
      <c r="CN74" s="2">
        <v>2867</v>
      </c>
      <c r="CO74" s="2">
        <v>2873</v>
      </c>
      <c r="CP74" s="2">
        <v>3007</v>
      </c>
      <c r="CQ74" s="2">
        <v>2990</v>
      </c>
      <c r="CR74" s="2">
        <v>2991</v>
      </c>
      <c r="CS74" s="2">
        <v>2951</v>
      </c>
      <c r="CT74" s="2">
        <v>2891.5</v>
      </c>
      <c r="CU74" s="2">
        <v>2989</v>
      </c>
      <c r="CV74" s="2">
        <v>3030</v>
      </c>
      <c r="CW74" s="2">
        <v>2968.5</v>
      </c>
      <c r="CX74" s="2">
        <v>2950</v>
      </c>
      <c r="CY74" s="2">
        <v>2980.5</v>
      </c>
      <c r="CZ74" s="2">
        <v>3012</v>
      </c>
      <c r="DA74" s="2">
        <v>3045</v>
      </c>
      <c r="DB74" s="2">
        <v>3015</v>
      </c>
      <c r="DC74" s="2">
        <v>2976.5</v>
      </c>
      <c r="DD74" s="2">
        <v>3083</v>
      </c>
      <c r="DE74" s="2">
        <v>3178</v>
      </c>
      <c r="DF74" s="2">
        <v>3129</v>
      </c>
      <c r="DG74" s="2">
        <v>3203</v>
      </c>
      <c r="DH74" s="2">
        <v>3292</v>
      </c>
      <c r="DI74" s="2">
        <v>3419</v>
      </c>
      <c r="DJ74" s="2">
        <v>3380</v>
      </c>
      <c r="DK74" s="2">
        <v>3353</v>
      </c>
      <c r="DL74" s="2">
        <v>3341</v>
      </c>
      <c r="DM74" s="2">
        <v>3320</v>
      </c>
      <c r="DN74" s="2">
        <v>3404</v>
      </c>
      <c r="DO74" s="2">
        <v>3393</v>
      </c>
      <c r="DP74" s="2">
        <v>3381</v>
      </c>
      <c r="DQ74" s="2">
        <v>3375</v>
      </c>
      <c r="DR74" s="2">
        <v>3348</v>
      </c>
      <c r="DS74" s="2">
        <v>3309</v>
      </c>
      <c r="DT74" s="2">
        <v>3345</v>
      </c>
      <c r="DU74" s="2">
        <v>3350</v>
      </c>
      <c r="DV74" s="2">
        <v>3320</v>
      </c>
      <c r="DW74" s="2">
        <v>3319</v>
      </c>
      <c r="DX74" s="2">
        <v>3248</v>
      </c>
      <c r="DY74" s="2">
        <v>3178</v>
      </c>
      <c r="DZ74" s="2">
        <v>3140</v>
      </c>
      <c r="EA74" s="2">
        <v>3005</v>
      </c>
      <c r="EB74" s="2">
        <v>2948</v>
      </c>
      <c r="EC74" s="2">
        <v>2994.5</v>
      </c>
      <c r="ED74" s="2">
        <v>3035</v>
      </c>
      <c r="EE74" s="2">
        <v>3055</v>
      </c>
      <c r="EF74" s="2">
        <v>3093</v>
      </c>
      <c r="EG74" s="2">
        <v>3080</v>
      </c>
      <c r="EH74" s="2">
        <v>3084</v>
      </c>
      <c r="EI74" s="2">
        <v>3105</v>
      </c>
      <c r="EJ74" s="2">
        <v>3055</v>
      </c>
      <c r="EK74" s="2">
        <v>3070</v>
      </c>
      <c r="EL74" s="2">
        <v>3058</v>
      </c>
      <c r="EM74" s="2">
        <v>3070</v>
      </c>
      <c r="EN74" s="2">
        <v>3106</v>
      </c>
      <c r="EO74" s="2">
        <v>3102</v>
      </c>
      <c r="EP74" s="2">
        <v>3082</v>
      </c>
      <c r="EQ74" s="2">
        <v>3043</v>
      </c>
      <c r="ER74" s="2">
        <v>3060</v>
      </c>
      <c r="ES74" s="2">
        <v>3009</v>
      </c>
      <c r="ET74" s="2">
        <v>3001</v>
      </c>
      <c r="EU74" s="2">
        <v>3001</v>
      </c>
      <c r="EV74" s="2">
        <v>2996</v>
      </c>
      <c r="EW74" s="2">
        <v>3009</v>
      </c>
      <c r="EX74" s="2">
        <v>3030</v>
      </c>
      <c r="EY74" s="2">
        <v>3043</v>
      </c>
      <c r="EZ74" s="2">
        <v>3048</v>
      </c>
      <c r="FA74" s="2">
        <v>3050</v>
      </c>
      <c r="FB74" s="2">
        <v>3028</v>
      </c>
      <c r="FC74" s="2">
        <v>2978.5</v>
      </c>
      <c r="FD74" s="2">
        <v>2974</v>
      </c>
      <c r="FE74" s="2">
        <v>2910.5</v>
      </c>
      <c r="FF74" s="2">
        <v>2889.5</v>
      </c>
      <c r="FG74" s="2">
        <v>2872</v>
      </c>
      <c r="FH74" s="2">
        <v>2867</v>
      </c>
      <c r="FI74" s="2">
        <v>2880</v>
      </c>
      <c r="FJ74" s="2">
        <v>2894</v>
      </c>
      <c r="FK74" s="2">
        <v>2918</v>
      </c>
      <c r="FL74" s="2">
        <v>2921.5</v>
      </c>
      <c r="FM74" s="2">
        <v>2963</v>
      </c>
      <c r="FN74" s="2">
        <v>2948</v>
      </c>
      <c r="FO74" s="2">
        <v>2938.5</v>
      </c>
      <c r="FP74" s="2">
        <v>2961</v>
      </c>
      <c r="FQ74" s="2">
        <v>2966</v>
      </c>
      <c r="FR74" s="2">
        <v>2970</v>
      </c>
      <c r="FS74" s="2">
        <v>2964.5</v>
      </c>
      <c r="FT74" s="2">
        <v>2953.5</v>
      </c>
      <c r="FU74" s="2">
        <v>2927.5</v>
      </c>
      <c r="FV74" s="2">
        <v>2920</v>
      </c>
      <c r="FW74" s="2">
        <v>2936</v>
      </c>
      <c r="FX74" s="2">
        <v>2998</v>
      </c>
      <c r="FY74" s="2">
        <v>3049</v>
      </c>
      <c r="FZ74" s="2">
        <v>3057</v>
      </c>
      <c r="GA74" s="2">
        <v>3040</v>
      </c>
      <c r="GB74" s="2">
        <v>3045</v>
      </c>
      <c r="GC74" s="2">
        <v>2896</v>
      </c>
      <c r="GD74" s="2">
        <v>2896</v>
      </c>
      <c r="GE74" s="2">
        <v>2890</v>
      </c>
      <c r="GF74" s="2">
        <v>2935</v>
      </c>
      <c r="GG74" s="2">
        <v>2947.5</v>
      </c>
      <c r="GH74" s="2">
        <v>2889</v>
      </c>
      <c r="GI74" s="2">
        <v>2795</v>
      </c>
      <c r="GJ74" s="2">
        <v>2842.5</v>
      </c>
      <c r="GK74" s="2">
        <v>2885</v>
      </c>
      <c r="GL74" s="2">
        <v>2852</v>
      </c>
      <c r="GM74" s="2">
        <v>2842.5</v>
      </c>
      <c r="GN74" s="2">
        <v>2854.5</v>
      </c>
      <c r="GO74" s="2">
        <v>2857</v>
      </c>
      <c r="GP74" s="2">
        <v>2846.5</v>
      </c>
      <c r="GQ74" s="2">
        <v>2824.5</v>
      </c>
      <c r="GR74" s="2">
        <v>2812</v>
      </c>
      <c r="GS74" s="2">
        <v>2819</v>
      </c>
      <c r="GT74" s="2">
        <v>2819</v>
      </c>
      <c r="GU74" s="2">
        <v>2815.5</v>
      </c>
      <c r="GV74" s="2">
        <v>2814</v>
      </c>
      <c r="GW74" s="2">
        <v>2822</v>
      </c>
      <c r="GX74" s="2">
        <v>2870</v>
      </c>
      <c r="GY74" s="2">
        <v>2846</v>
      </c>
      <c r="GZ74" s="2">
        <v>2848.5</v>
      </c>
      <c r="HA74" s="2">
        <v>2812</v>
      </c>
      <c r="HB74" s="2">
        <v>2811.5</v>
      </c>
      <c r="HC74" s="2">
        <v>2853.5</v>
      </c>
      <c r="HD74" s="2">
        <v>2867.5</v>
      </c>
      <c r="HE74" s="2">
        <v>2919</v>
      </c>
      <c r="HF74" s="2">
        <v>2928</v>
      </c>
      <c r="HG74" s="2">
        <v>2926</v>
      </c>
      <c r="HH74" s="2">
        <v>2910.5</v>
      </c>
      <c r="HI74" s="2">
        <v>2914</v>
      </c>
      <c r="HJ74" s="2">
        <v>2937.5</v>
      </c>
      <c r="HK74" s="2">
        <v>2967</v>
      </c>
      <c r="HL74" s="2">
        <v>2970</v>
      </c>
      <c r="HM74" s="2">
        <v>2969.5</v>
      </c>
      <c r="HN74" s="2">
        <v>2978.5</v>
      </c>
      <c r="HO74" s="2">
        <v>2981</v>
      </c>
      <c r="HP74" s="2">
        <v>2993.5</v>
      </c>
      <c r="HQ74" s="2">
        <v>3005</v>
      </c>
      <c r="HR74" s="2">
        <v>2981.5</v>
      </c>
      <c r="HS74" s="2">
        <v>2975</v>
      </c>
      <c r="HT74" s="2">
        <v>2995.5</v>
      </c>
      <c r="HU74" s="2">
        <v>2993</v>
      </c>
      <c r="HV74" s="2">
        <v>3001</v>
      </c>
      <c r="HW74" s="2">
        <v>2981.5</v>
      </c>
      <c r="HX74" s="2">
        <v>2987</v>
      </c>
      <c r="HY74" s="2">
        <v>2999.5</v>
      </c>
      <c r="HZ74" s="2">
        <v>2984.5</v>
      </c>
      <c r="IA74" s="2">
        <v>2936.5</v>
      </c>
      <c r="IB74" s="2">
        <v>2981.5</v>
      </c>
      <c r="IC74" s="2">
        <v>3001</v>
      </c>
      <c r="ID74" s="2">
        <v>3002</v>
      </c>
      <c r="IE74" s="2">
        <v>3027</v>
      </c>
      <c r="IF74" s="2">
        <v>3010</v>
      </c>
      <c r="IG74" s="2">
        <v>3042</v>
      </c>
      <c r="IH74" s="2">
        <v>2992</v>
      </c>
      <c r="II74" s="2">
        <v>3026</v>
      </c>
      <c r="IJ74" s="2">
        <v>3032</v>
      </c>
      <c r="IK74" s="2">
        <v>2954.5</v>
      </c>
      <c r="IL74" s="2">
        <v>2942</v>
      </c>
      <c r="IM74" s="2">
        <v>2877</v>
      </c>
      <c r="IN74" s="2">
        <v>2860</v>
      </c>
      <c r="IO74" s="2">
        <v>2820.5</v>
      </c>
      <c r="IP74" s="2">
        <v>2829.5</v>
      </c>
      <c r="IQ74" s="2">
        <v>2838</v>
      </c>
      <c r="IR74" s="2">
        <v>2821</v>
      </c>
      <c r="IS74" s="2">
        <v>2867.5</v>
      </c>
      <c r="IT74" s="2">
        <v>2931.5</v>
      </c>
    </row>
    <row r="75" spans="1:254" ht="15.9" customHeight="1">
      <c r="A75" s="65" t="s">
        <v>145</v>
      </c>
      <c r="B75" s="25" t="s">
        <v>146</v>
      </c>
      <c r="C75" s="39">
        <v>2020</v>
      </c>
      <c r="D75" s="38">
        <v>205.5</v>
      </c>
      <c r="E75" s="29">
        <v>1814.5</v>
      </c>
      <c r="F75" s="29">
        <v>1789.5</v>
      </c>
      <c r="G75" s="29">
        <v>1789.5</v>
      </c>
      <c r="H75" s="29">
        <v>1821</v>
      </c>
      <c r="I75" s="29">
        <v>1822.5</v>
      </c>
      <c r="J75" s="29">
        <v>1857.5</v>
      </c>
      <c r="K75" s="29">
        <v>1862.5</v>
      </c>
      <c r="L75" s="29">
        <v>1828</v>
      </c>
      <c r="M75" s="29">
        <v>1811.5</v>
      </c>
      <c r="N75" s="29">
        <v>1783</v>
      </c>
      <c r="O75" s="29">
        <v>1767.5</v>
      </c>
      <c r="P75" s="29">
        <v>1786</v>
      </c>
      <c r="Q75" s="29">
        <v>1809</v>
      </c>
      <c r="R75" s="29">
        <v>1825</v>
      </c>
      <c r="S75" s="29">
        <v>1820</v>
      </c>
      <c r="T75" s="29">
        <v>1790</v>
      </c>
      <c r="U75" s="29">
        <v>1789</v>
      </c>
      <c r="V75" s="29">
        <v>1786.5</v>
      </c>
      <c r="W75" s="29">
        <v>1782.5</v>
      </c>
      <c r="X75" s="29">
        <v>1788.5</v>
      </c>
      <c r="Y75" s="29">
        <v>1776.5</v>
      </c>
      <c r="Z75" s="29">
        <v>1754</v>
      </c>
      <c r="AA75" s="29">
        <v>1747</v>
      </c>
      <c r="AB75" s="29">
        <v>1759</v>
      </c>
      <c r="AC75" s="29">
        <v>1722.5</v>
      </c>
      <c r="AD75" s="29">
        <v>1709</v>
      </c>
      <c r="AE75" s="29">
        <v>1700.5</v>
      </c>
      <c r="AF75" s="29">
        <v>1707</v>
      </c>
      <c r="AG75" s="29">
        <v>1721</v>
      </c>
      <c r="AH75" s="29">
        <v>1718.3333</v>
      </c>
      <c r="AI75" s="29">
        <v>1675.6666</v>
      </c>
      <c r="AJ75" s="29">
        <v>1663.3333</v>
      </c>
      <c r="AK75" s="29">
        <v>1664</v>
      </c>
      <c r="AL75" s="29">
        <v>1653.6666</v>
      </c>
      <c r="AM75" s="29">
        <v>1668.6666</v>
      </c>
      <c r="AN75" s="29">
        <v>1669.6666</v>
      </c>
      <c r="AO75" s="29">
        <v>1657.6666</v>
      </c>
      <c r="AP75" s="29">
        <v>1657.6666</v>
      </c>
      <c r="AQ75" s="29">
        <v>1648.6666</v>
      </c>
      <c r="AR75" s="29">
        <v>1638</v>
      </c>
      <c r="AS75" s="29">
        <v>1654.3333</v>
      </c>
      <c r="AT75" s="29">
        <v>1630.3333</v>
      </c>
      <c r="AU75" s="29">
        <v>1651.6666</v>
      </c>
      <c r="AV75" s="29">
        <v>1635.6666</v>
      </c>
      <c r="AW75" s="29">
        <v>1622.6666</v>
      </c>
      <c r="AX75" s="29">
        <v>1646.6666</v>
      </c>
      <c r="AY75" s="29">
        <v>1628</v>
      </c>
      <c r="AZ75" s="29">
        <v>1659</v>
      </c>
      <c r="BA75" s="29">
        <v>1664.6666</v>
      </c>
      <c r="BB75" s="29">
        <v>1649</v>
      </c>
      <c r="BC75" s="29">
        <v>1646</v>
      </c>
      <c r="BD75" s="29">
        <v>1644</v>
      </c>
      <c r="BE75" s="29">
        <v>1649.3333</v>
      </c>
      <c r="BF75" s="29">
        <v>1656</v>
      </c>
      <c r="BG75" s="29">
        <v>1660.3333</v>
      </c>
      <c r="BH75" s="29">
        <v>1626.3333</v>
      </c>
      <c r="BI75" s="29">
        <v>1601</v>
      </c>
      <c r="BJ75" s="29">
        <v>1557.6666</v>
      </c>
      <c r="BK75" s="29">
        <v>1554.6666</v>
      </c>
      <c r="BL75" s="30">
        <v>1528.6666</v>
      </c>
      <c r="BM75" s="2">
        <v>1523</v>
      </c>
      <c r="BN75" s="2">
        <v>1558</v>
      </c>
      <c r="BO75" s="2">
        <v>1607.6666</v>
      </c>
      <c r="BP75" s="2">
        <v>1610.6666</v>
      </c>
      <c r="BQ75" s="2">
        <v>1630.3333</v>
      </c>
      <c r="BR75" s="2">
        <v>1606</v>
      </c>
      <c r="BS75" s="2">
        <v>1605.3333</v>
      </c>
      <c r="BT75" s="2">
        <v>1614.3333</v>
      </c>
      <c r="BU75" s="2">
        <v>1609</v>
      </c>
      <c r="BV75" s="2">
        <v>1615.6666</v>
      </c>
      <c r="BW75" s="2">
        <v>1604</v>
      </c>
      <c r="BX75" s="2">
        <v>1612</v>
      </c>
      <c r="BY75" s="2">
        <v>1610</v>
      </c>
      <c r="BZ75" s="2">
        <v>1623.3333</v>
      </c>
      <c r="CA75" s="2">
        <v>1621.6666</v>
      </c>
      <c r="CB75" s="2">
        <v>1631</v>
      </c>
      <c r="CC75" s="2">
        <v>1623</v>
      </c>
      <c r="CD75" s="2">
        <v>1630</v>
      </c>
      <c r="CE75" s="2">
        <v>1637.3333</v>
      </c>
      <c r="CF75" s="2">
        <v>1663.3333</v>
      </c>
      <c r="CG75" s="2">
        <v>1673.3333</v>
      </c>
      <c r="CH75" s="2">
        <v>1660</v>
      </c>
      <c r="CI75" s="2">
        <v>1652</v>
      </c>
      <c r="CJ75" s="2">
        <v>1637.6666</v>
      </c>
      <c r="CK75" s="2">
        <v>1623</v>
      </c>
      <c r="CL75" s="2">
        <v>1645.3333</v>
      </c>
      <c r="CM75" s="2">
        <v>1627.6666</v>
      </c>
      <c r="CN75" s="2">
        <v>1571.6666</v>
      </c>
      <c r="CO75" s="2">
        <v>1572.3333</v>
      </c>
      <c r="CP75" s="2">
        <v>1605</v>
      </c>
      <c r="CQ75" s="2">
        <v>1612</v>
      </c>
      <c r="CR75" s="2">
        <v>1605</v>
      </c>
      <c r="CS75" s="2">
        <v>1581</v>
      </c>
      <c r="CT75" s="2">
        <v>1536</v>
      </c>
      <c r="CU75" s="2">
        <v>1553.6666</v>
      </c>
      <c r="CV75" s="2">
        <v>1539.3333</v>
      </c>
      <c r="CW75" s="2">
        <v>1522</v>
      </c>
      <c r="CX75" s="2">
        <v>1510</v>
      </c>
      <c r="CY75" s="2">
        <v>1524.3333</v>
      </c>
      <c r="CZ75" s="2">
        <v>1516.6666</v>
      </c>
      <c r="DA75" s="2">
        <v>1532.3333</v>
      </c>
      <c r="DB75" s="2">
        <v>1520.6666</v>
      </c>
      <c r="DC75" s="2">
        <v>1500.6666</v>
      </c>
      <c r="DD75" s="2">
        <v>1526</v>
      </c>
      <c r="DE75" s="2">
        <v>1532.6666</v>
      </c>
      <c r="DF75" s="2">
        <v>1525.6666</v>
      </c>
      <c r="DG75" s="2">
        <v>1586.6666</v>
      </c>
      <c r="DH75" s="2">
        <v>1619</v>
      </c>
      <c r="DI75" s="2">
        <v>1635.3333</v>
      </c>
      <c r="DJ75" s="2">
        <v>1657.3333</v>
      </c>
      <c r="DK75" s="2">
        <v>1656.6666</v>
      </c>
      <c r="DL75" s="2">
        <v>1659.6666</v>
      </c>
      <c r="DM75" s="2">
        <v>1621</v>
      </c>
      <c r="DN75" s="2">
        <v>1625.6666</v>
      </c>
      <c r="DO75" s="2">
        <v>1619.3333</v>
      </c>
      <c r="DP75" s="2">
        <v>1630</v>
      </c>
      <c r="DQ75" s="2">
        <v>1638.3333</v>
      </c>
      <c r="DR75" s="2">
        <v>1706.6666</v>
      </c>
      <c r="DS75" s="2">
        <v>1709.3333</v>
      </c>
      <c r="DT75" s="2">
        <v>1711.3333</v>
      </c>
      <c r="DU75" s="2">
        <v>1702.6666</v>
      </c>
      <c r="DV75" s="2">
        <v>1670.6666</v>
      </c>
      <c r="DW75" s="2">
        <v>1677.6666</v>
      </c>
      <c r="DX75" s="2">
        <v>1660</v>
      </c>
      <c r="DY75" s="2">
        <v>1637.6666</v>
      </c>
      <c r="DZ75" s="2">
        <v>1637.3333</v>
      </c>
      <c r="EA75" s="2">
        <v>1627.3333</v>
      </c>
      <c r="EB75" s="2">
        <v>1624.6666</v>
      </c>
      <c r="EC75" s="2">
        <v>1624</v>
      </c>
      <c r="ED75" s="2">
        <v>1641.3333</v>
      </c>
      <c r="EE75" s="2">
        <v>1644.6666</v>
      </c>
      <c r="EF75" s="2">
        <v>1657.3333</v>
      </c>
      <c r="EG75" s="2">
        <v>1642.3333</v>
      </c>
      <c r="EH75" s="2">
        <v>1622</v>
      </c>
      <c r="EI75" s="2">
        <v>1623.6666</v>
      </c>
      <c r="EJ75" s="2">
        <v>1629</v>
      </c>
      <c r="EK75" s="2">
        <v>1636.6666</v>
      </c>
      <c r="EL75" s="2">
        <v>1630.6666</v>
      </c>
      <c r="EM75" s="2">
        <v>1639.6666</v>
      </c>
      <c r="EN75" s="2">
        <v>1627.6666</v>
      </c>
      <c r="EO75" s="2">
        <v>1610</v>
      </c>
      <c r="EP75" s="2">
        <v>1587.6666</v>
      </c>
      <c r="EQ75" s="2">
        <v>1588.3333</v>
      </c>
      <c r="ER75" s="2">
        <v>1593.3333</v>
      </c>
      <c r="ES75" s="2">
        <v>1636.3333</v>
      </c>
      <c r="ET75" s="2">
        <v>1638.6666</v>
      </c>
      <c r="EU75" s="2">
        <v>1642</v>
      </c>
      <c r="EV75" s="2">
        <v>1694</v>
      </c>
      <c r="EW75" s="2">
        <v>1659.6666</v>
      </c>
      <c r="EX75" s="2">
        <v>1626.6666</v>
      </c>
      <c r="EY75" s="2">
        <v>1620.3333</v>
      </c>
      <c r="EZ75" s="2">
        <v>1623</v>
      </c>
      <c r="FA75" s="2">
        <v>1619.6666</v>
      </c>
      <c r="FB75" s="2">
        <v>1601.6666</v>
      </c>
      <c r="FC75" s="2">
        <v>1601</v>
      </c>
      <c r="FD75" s="2">
        <v>1613</v>
      </c>
      <c r="FE75" s="2">
        <v>1615.3333</v>
      </c>
      <c r="FF75" s="2">
        <v>1610.6666</v>
      </c>
      <c r="FG75" s="2">
        <v>1601</v>
      </c>
      <c r="FH75" s="2">
        <v>1603.6666</v>
      </c>
      <c r="FI75" s="2">
        <v>1589.6666</v>
      </c>
      <c r="FJ75" s="2">
        <v>1587</v>
      </c>
      <c r="FK75" s="2">
        <v>1580.3333</v>
      </c>
      <c r="FL75" s="2">
        <v>1586.6666</v>
      </c>
      <c r="FM75" s="2">
        <v>1589</v>
      </c>
      <c r="FN75" s="2">
        <v>1609</v>
      </c>
      <c r="FO75" s="2">
        <v>1633.6666</v>
      </c>
      <c r="FP75" s="2">
        <v>1646.6666</v>
      </c>
      <c r="FQ75" s="2">
        <v>1636.3333</v>
      </c>
      <c r="FR75" s="2">
        <v>1608.6666</v>
      </c>
      <c r="FS75" s="2">
        <v>1599.3333</v>
      </c>
      <c r="FT75" s="2">
        <v>1597.3333</v>
      </c>
      <c r="FU75" s="2">
        <v>1577.3333</v>
      </c>
      <c r="FV75" s="2">
        <v>1568.6666</v>
      </c>
      <c r="FW75" s="2">
        <v>1573.6666</v>
      </c>
      <c r="FX75" s="2">
        <v>1589</v>
      </c>
      <c r="FY75" s="2">
        <v>1600</v>
      </c>
      <c r="FZ75" s="2">
        <v>1602.3333</v>
      </c>
      <c r="GA75" s="2">
        <v>1586</v>
      </c>
      <c r="GB75" s="2">
        <v>1571.6666</v>
      </c>
      <c r="GC75" s="2">
        <v>1564.6666</v>
      </c>
      <c r="GD75" s="2">
        <v>1561</v>
      </c>
      <c r="GE75" s="2">
        <v>1565</v>
      </c>
      <c r="GF75" s="2">
        <v>1558</v>
      </c>
      <c r="GG75" s="2">
        <v>1566.6666</v>
      </c>
      <c r="GH75" s="2">
        <v>1556.6666</v>
      </c>
      <c r="GI75" s="2">
        <v>1549.6666</v>
      </c>
      <c r="GJ75" s="2">
        <v>1559.3333</v>
      </c>
      <c r="GK75" s="2">
        <v>1583.6666</v>
      </c>
      <c r="GL75" s="2">
        <v>1594.6666</v>
      </c>
      <c r="GM75" s="2">
        <v>1583</v>
      </c>
      <c r="GN75" s="2">
        <v>1577.6666</v>
      </c>
      <c r="GO75" s="2">
        <v>1583</v>
      </c>
      <c r="GP75" s="2">
        <v>1578.6666</v>
      </c>
      <c r="GQ75" s="2">
        <v>1580.3333</v>
      </c>
      <c r="GR75" s="2">
        <v>1569.3333</v>
      </c>
      <c r="GS75" s="2">
        <v>1572.6666</v>
      </c>
      <c r="GT75" s="2">
        <v>1565.6666</v>
      </c>
      <c r="GU75" s="2">
        <v>1559.3333</v>
      </c>
      <c r="GV75" s="2">
        <v>1573</v>
      </c>
      <c r="GW75" s="2">
        <v>1583</v>
      </c>
      <c r="GX75" s="2">
        <v>1592.6666</v>
      </c>
      <c r="GY75" s="2">
        <v>1595.3333</v>
      </c>
      <c r="GZ75" s="2">
        <v>1583</v>
      </c>
      <c r="HA75" s="2">
        <v>1572.6666</v>
      </c>
      <c r="HB75" s="2">
        <v>1586.3333</v>
      </c>
      <c r="HC75" s="2">
        <v>1593.3333</v>
      </c>
      <c r="HD75" s="2">
        <v>1600</v>
      </c>
      <c r="HE75" s="2">
        <v>1609.6666</v>
      </c>
      <c r="HF75" s="2">
        <v>1607</v>
      </c>
      <c r="HG75" s="2">
        <v>1593.3333</v>
      </c>
      <c r="HH75" s="2">
        <v>1595.6666</v>
      </c>
      <c r="HI75" s="2">
        <v>1630.6666</v>
      </c>
      <c r="HJ75" s="2">
        <v>1640.6666</v>
      </c>
      <c r="HK75" s="2">
        <v>1559.3333</v>
      </c>
      <c r="HL75" s="2">
        <v>1567.6666</v>
      </c>
      <c r="HM75" s="2">
        <v>1572</v>
      </c>
      <c r="HN75" s="2">
        <v>1573</v>
      </c>
      <c r="HO75" s="2">
        <v>1553</v>
      </c>
      <c r="HP75" s="2">
        <v>1547.3333</v>
      </c>
      <c r="HQ75" s="2">
        <v>1543.6666</v>
      </c>
      <c r="HR75" s="2">
        <v>1538.6666</v>
      </c>
      <c r="HS75" s="2">
        <v>1518</v>
      </c>
      <c r="HT75" s="2">
        <v>1529.6666</v>
      </c>
      <c r="HU75" s="2">
        <v>1530.6666</v>
      </c>
      <c r="HV75" s="2">
        <v>1528.3333</v>
      </c>
      <c r="HW75" s="2">
        <v>1523.6666</v>
      </c>
      <c r="HX75" s="2">
        <v>1529.3333</v>
      </c>
      <c r="HY75" s="2">
        <v>1521.6666</v>
      </c>
      <c r="HZ75" s="2">
        <v>1531.3333</v>
      </c>
      <c r="IA75" s="2">
        <v>1547</v>
      </c>
      <c r="IB75" s="2">
        <v>1547</v>
      </c>
      <c r="IC75" s="2">
        <v>1550</v>
      </c>
      <c r="ID75" s="2">
        <v>1542.3333</v>
      </c>
      <c r="IE75" s="2">
        <v>1533.3333</v>
      </c>
      <c r="IF75" s="2">
        <v>1515.6666</v>
      </c>
      <c r="IG75" s="2">
        <v>1510.6666</v>
      </c>
      <c r="IH75" s="2">
        <v>1517.3333</v>
      </c>
      <c r="II75" s="2">
        <v>1533.6666</v>
      </c>
      <c r="IJ75" s="2">
        <v>1539.6666</v>
      </c>
      <c r="IK75" s="2">
        <v>1562</v>
      </c>
      <c r="IL75" s="2">
        <v>1582.6666</v>
      </c>
      <c r="IM75" s="2">
        <v>1480</v>
      </c>
      <c r="IN75" s="2">
        <v>1486</v>
      </c>
      <c r="IO75" s="2">
        <v>1473</v>
      </c>
      <c r="IP75" s="2">
        <v>1464.6666</v>
      </c>
      <c r="IQ75" s="2">
        <v>1469.3333</v>
      </c>
      <c r="IR75" s="2">
        <v>1466.3333</v>
      </c>
      <c r="IS75" s="2">
        <v>1456</v>
      </c>
      <c r="IT75" s="2">
        <v>1448.3333</v>
      </c>
    </row>
    <row r="76" spans="1:254" ht="15.9" customHeight="1">
      <c r="A76" s="65" t="s">
        <v>147</v>
      </c>
      <c r="B76" s="25" t="s">
        <v>148</v>
      </c>
      <c r="C76" s="39">
        <v>5273</v>
      </c>
      <c r="D76" s="38">
        <v>-95</v>
      </c>
      <c r="E76" s="29">
        <v>5368</v>
      </c>
      <c r="F76" s="29">
        <v>5350</v>
      </c>
      <c r="G76" s="29">
        <v>4965</v>
      </c>
      <c r="H76" s="29">
        <v>4930</v>
      </c>
      <c r="I76" s="29">
        <v>5105</v>
      </c>
      <c r="J76" s="29">
        <v>4900</v>
      </c>
      <c r="K76" s="29">
        <v>4984</v>
      </c>
      <c r="L76" s="29">
        <v>5013</v>
      </c>
      <c r="M76" s="29">
        <v>5171</v>
      </c>
      <c r="N76" s="29">
        <v>5096</v>
      </c>
      <c r="O76" s="29">
        <v>5319</v>
      </c>
      <c r="P76" s="29">
        <v>5430</v>
      </c>
      <c r="Q76" s="29">
        <v>5295</v>
      </c>
      <c r="R76" s="29">
        <v>5289</v>
      </c>
      <c r="S76" s="29">
        <v>5584</v>
      </c>
      <c r="T76" s="29">
        <v>5700</v>
      </c>
      <c r="U76" s="29">
        <v>5672</v>
      </c>
      <c r="V76" s="29">
        <v>5763</v>
      </c>
      <c r="W76" s="29">
        <v>5783</v>
      </c>
      <c r="X76" s="29">
        <v>5905</v>
      </c>
      <c r="Y76" s="29">
        <v>5919</v>
      </c>
      <c r="Z76" s="29">
        <v>6145</v>
      </c>
      <c r="AA76" s="29">
        <v>6340</v>
      </c>
      <c r="AB76" s="29">
        <v>6189</v>
      </c>
      <c r="AC76" s="29">
        <v>6209</v>
      </c>
      <c r="AD76" s="29">
        <v>6311</v>
      </c>
      <c r="AE76" s="29">
        <v>5942</v>
      </c>
      <c r="AF76" s="29">
        <v>5839</v>
      </c>
      <c r="AG76" s="29">
        <v>5890</v>
      </c>
      <c r="AH76" s="29">
        <v>5859</v>
      </c>
      <c r="AI76" s="29">
        <v>5617</v>
      </c>
      <c r="AJ76" s="29">
        <v>6035</v>
      </c>
      <c r="AK76" s="29">
        <v>6166</v>
      </c>
      <c r="AL76" s="29">
        <v>5933</v>
      </c>
      <c r="AM76" s="29">
        <v>5843</v>
      </c>
      <c r="AN76" s="29">
        <v>5350</v>
      </c>
      <c r="AO76" s="29">
        <v>5175</v>
      </c>
      <c r="AP76" s="29">
        <v>5501</v>
      </c>
      <c r="AQ76" s="29">
        <v>5257</v>
      </c>
      <c r="AR76" s="29">
        <v>5203</v>
      </c>
      <c r="AS76" s="29">
        <v>4865</v>
      </c>
      <c r="AT76" s="29">
        <v>4855</v>
      </c>
      <c r="AU76" s="29">
        <v>4907</v>
      </c>
      <c r="AV76" s="29">
        <v>5070</v>
      </c>
      <c r="AW76" s="29">
        <v>5194</v>
      </c>
      <c r="AX76" s="29">
        <v>5298</v>
      </c>
      <c r="AY76" s="29">
        <v>5351</v>
      </c>
      <c r="AZ76" s="29">
        <v>5435</v>
      </c>
      <c r="BA76" s="29">
        <v>5204</v>
      </c>
      <c r="BB76" s="29">
        <v>5275</v>
      </c>
      <c r="BC76" s="29">
        <v>5425</v>
      </c>
      <c r="BD76" s="29">
        <v>5676</v>
      </c>
      <c r="BE76" s="29">
        <v>5505</v>
      </c>
      <c r="BF76" s="29">
        <v>5332</v>
      </c>
      <c r="BG76" s="29">
        <v>5328</v>
      </c>
      <c r="BH76" s="29">
        <v>5296</v>
      </c>
      <c r="BI76" s="29">
        <v>5330</v>
      </c>
      <c r="BJ76" s="29">
        <v>5311</v>
      </c>
      <c r="BK76" s="29">
        <v>5580</v>
      </c>
      <c r="BL76" s="30">
        <v>5716</v>
      </c>
      <c r="BM76" s="2">
        <v>5590</v>
      </c>
      <c r="BN76" s="2">
        <v>5739</v>
      </c>
      <c r="BO76" s="2">
        <v>5652</v>
      </c>
      <c r="BP76" s="2">
        <v>5030</v>
      </c>
      <c r="BQ76" s="2">
        <v>5070</v>
      </c>
      <c r="BR76" s="2">
        <v>4936</v>
      </c>
      <c r="BS76" s="2">
        <v>5090</v>
      </c>
      <c r="BT76" s="2">
        <v>4813</v>
      </c>
      <c r="BU76" s="2">
        <v>4823</v>
      </c>
      <c r="BV76" s="2">
        <v>4877</v>
      </c>
      <c r="BW76" s="2">
        <v>4672</v>
      </c>
      <c r="BX76" s="2">
        <v>4715</v>
      </c>
      <c r="BY76" s="2">
        <v>4730</v>
      </c>
      <c r="BZ76" s="2">
        <v>4640</v>
      </c>
      <c r="CA76" s="2">
        <v>4682</v>
      </c>
      <c r="CB76" s="2">
        <v>4712</v>
      </c>
      <c r="CC76" s="2">
        <v>4683</v>
      </c>
      <c r="CD76" s="2">
        <v>4692</v>
      </c>
      <c r="CE76" s="2">
        <v>4655</v>
      </c>
      <c r="CF76" s="2">
        <v>4724</v>
      </c>
      <c r="CG76" s="2">
        <v>4811</v>
      </c>
      <c r="CH76" s="2">
        <v>4814</v>
      </c>
      <c r="CI76" s="2">
        <v>4674</v>
      </c>
      <c r="CJ76" s="2">
        <v>4697</v>
      </c>
      <c r="CK76" s="2">
        <v>4714</v>
      </c>
      <c r="CL76" s="2">
        <v>4683</v>
      </c>
      <c r="CM76" s="2">
        <v>4622</v>
      </c>
      <c r="CN76" s="2">
        <v>4562</v>
      </c>
      <c r="CO76" s="2">
        <v>4447</v>
      </c>
      <c r="CP76" s="2">
        <v>4549</v>
      </c>
      <c r="CQ76" s="2">
        <v>4517</v>
      </c>
      <c r="CR76" s="2">
        <v>4481</v>
      </c>
      <c r="CS76" s="2">
        <v>4317</v>
      </c>
      <c r="CT76" s="2">
        <v>4243</v>
      </c>
      <c r="CU76" s="2">
        <v>4445</v>
      </c>
      <c r="CV76" s="2">
        <v>4577</v>
      </c>
      <c r="CW76" s="2">
        <v>4554</v>
      </c>
      <c r="CX76" s="2">
        <v>4478</v>
      </c>
      <c r="CY76" s="2">
        <v>4424</v>
      </c>
      <c r="CZ76" s="2">
        <v>4429</v>
      </c>
      <c r="DA76" s="2">
        <v>4495</v>
      </c>
      <c r="DB76" s="2">
        <v>4460</v>
      </c>
      <c r="DC76" s="2">
        <v>4381</v>
      </c>
      <c r="DD76" s="2">
        <v>4579</v>
      </c>
      <c r="DE76" s="2">
        <v>4672</v>
      </c>
      <c r="DF76" s="2">
        <v>4612</v>
      </c>
      <c r="DG76" s="2">
        <v>4853</v>
      </c>
      <c r="DH76" s="2">
        <v>4984</v>
      </c>
      <c r="DI76" s="2">
        <v>5005</v>
      </c>
      <c r="DJ76" s="2">
        <v>5025</v>
      </c>
      <c r="DK76" s="2">
        <v>4959</v>
      </c>
      <c r="DL76" s="2">
        <v>4733</v>
      </c>
      <c r="DM76" s="2">
        <v>4641</v>
      </c>
      <c r="DN76" s="2">
        <v>4664</v>
      </c>
      <c r="DO76" s="2">
        <v>4774</v>
      </c>
      <c r="DP76" s="2">
        <v>4637</v>
      </c>
      <c r="DQ76" s="2">
        <v>4584</v>
      </c>
      <c r="DR76" s="2">
        <v>4503</v>
      </c>
      <c r="DS76" s="2">
        <v>4356</v>
      </c>
      <c r="DT76" s="2">
        <v>4490</v>
      </c>
      <c r="DU76" s="2">
        <v>4401</v>
      </c>
      <c r="DV76" s="2">
        <v>4099</v>
      </c>
      <c r="DW76" s="2">
        <v>3623</v>
      </c>
      <c r="DX76" s="2">
        <v>3570</v>
      </c>
      <c r="DY76" s="2">
        <v>3557</v>
      </c>
      <c r="DZ76" s="2">
        <v>3567</v>
      </c>
      <c r="EA76" s="2">
        <v>3543</v>
      </c>
      <c r="EB76" s="2">
        <v>3468</v>
      </c>
      <c r="EC76" s="2">
        <v>3444</v>
      </c>
      <c r="ED76" s="2">
        <v>3500</v>
      </c>
      <c r="EE76" s="2">
        <v>3518</v>
      </c>
      <c r="EF76" s="2">
        <v>3678</v>
      </c>
      <c r="EG76" s="2">
        <v>3673</v>
      </c>
      <c r="EH76" s="2">
        <v>3662</v>
      </c>
      <c r="EI76" s="2">
        <v>3746</v>
      </c>
      <c r="EJ76" s="2">
        <v>3657</v>
      </c>
      <c r="EK76" s="2">
        <v>3468</v>
      </c>
      <c r="EL76" s="2">
        <v>3463</v>
      </c>
      <c r="EM76" s="2">
        <v>3438</v>
      </c>
      <c r="EN76" s="2">
        <v>3356</v>
      </c>
      <c r="EO76" s="2">
        <v>3319</v>
      </c>
      <c r="EP76" s="2">
        <v>3325</v>
      </c>
      <c r="EQ76" s="2">
        <v>3356</v>
      </c>
      <c r="ER76" s="2">
        <v>3394</v>
      </c>
      <c r="ES76" s="2">
        <v>3362</v>
      </c>
      <c r="ET76" s="2">
        <v>3366</v>
      </c>
      <c r="EU76" s="2">
        <v>3380</v>
      </c>
      <c r="EV76" s="2">
        <v>3402</v>
      </c>
      <c r="EW76" s="2">
        <v>3420</v>
      </c>
      <c r="EX76" s="2">
        <v>3367</v>
      </c>
      <c r="EY76" s="2">
        <v>3346</v>
      </c>
      <c r="EZ76" s="2">
        <v>3350</v>
      </c>
      <c r="FA76" s="2">
        <v>3390</v>
      </c>
      <c r="FB76" s="2">
        <v>3417</v>
      </c>
      <c r="FC76" s="2">
        <v>3392</v>
      </c>
      <c r="FD76" s="2">
        <v>3375</v>
      </c>
      <c r="FE76" s="2">
        <v>3393</v>
      </c>
      <c r="FF76" s="2">
        <v>3386</v>
      </c>
      <c r="FG76" s="2">
        <v>3378</v>
      </c>
      <c r="FH76" s="2">
        <v>3514</v>
      </c>
      <c r="FI76" s="2">
        <v>3572</v>
      </c>
      <c r="FJ76" s="2">
        <v>3581</v>
      </c>
      <c r="FK76" s="2">
        <v>3605</v>
      </c>
      <c r="FL76" s="2">
        <v>3559</v>
      </c>
      <c r="FM76" s="2">
        <v>3549</v>
      </c>
      <c r="FN76" s="2">
        <v>3565</v>
      </c>
      <c r="FO76" s="2">
        <v>3613</v>
      </c>
      <c r="FP76" s="2">
        <v>3658</v>
      </c>
      <c r="FQ76" s="2">
        <v>3616</v>
      </c>
      <c r="FR76" s="2">
        <v>3593</v>
      </c>
      <c r="FS76" s="2">
        <v>3665</v>
      </c>
      <c r="FT76" s="2">
        <v>3670</v>
      </c>
      <c r="FU76" s="2">
        <v>3643</v>
      </c>
      <c r="FV76" s="2">
        <v>3675</v>
      </c>
      <c r="FW76" s="2">
        <v>3764</v>
      </c>
      <c r="FX76" s="2">
        <v>3853</v>
      </c>
      <c r="FY76" s="2">
        <v>3829</v>
      </c>
      <c r="FZ76" s="2">
        <v>3860</v>
      </c>
      <c r="GA76" s="2">
        <v>3897</v>
      </c>
      <c r="GB76" s="2">
        <v>3650</v>
      </c>
      <c r="GC76" s="2">
        <v>3677</v>
      </c>
      <c r="GD76" s="2">
        <v>3763</v>
      </c>
      <c r="GE76" s="2">
        <v>4512</v>
      </c>
      <c r="GF76" s="2">
        <v>4544</v>
      </c>
      <c r="GG76" s="2">
        <v>4466</v>
      </c>
      <c r="GH76" s="2">
        <v>4377</v>
      </c>
      <c r="GI76" s="2">
        <v>4241</v>
      </c>
      <c r="GJ76" s="2">
        <v>4260</v>
      </c>
      <c r="GK76" s="2">
        <v>4269</v>
      </c>
      <c r="GL76" s="2">
        <v>4293</v>
      </c>
      <c r="GM76" s="2">
        <v>4261</v>
      </c>
      <c r="GN76" s="2">
        <v>4318</v>
      </c>
      <c r="GO76" s="2">
        <v>4317</v>
      </c>
      <c r="GP76" s="2">
        <v>4322</v>
      </c>
      <c r="GQ76" s="2">
        <v>4302</v>
      </c>
      <c r="GR76" s="2">
        <v>4189</v>
      </c>
      <c r="GS76" s="2">
        <v>4209</v>
      </c>
      <c r="GT76" s="2">
        <v>4237</v>
      </c>
      <c r="GU76" s="2">
        <v>4197</v>
      </c>
      <c r="GV76" s="2">
        <v>4222</v>
      </c>
      <c r="GW76" s="2">
        <v>4222</v>
      </c>
      <c r="GX76" s="2">
        <v>4333</v>
      </c>
      <c r="GY76" s="2">
        <v>4348</v>
      </c>
      <c r="GZ76" s="2">
        <v>4324</v>
      </c>
      <c r="HA76" s="2">
        <v>4224</v>
      </c>
      <c r="HB76" s="2">
        <v>4251</v>
      </c>
      <c r="HC76" s="2">
        <v>4250</v>
      </c>
      <c r="HD76" s="2">
        <v>4252</v>
      </c>
      <c r="HE76" s="2">
        <v>4276</v>
      </c>
      <c r="HF76" s="2">
        <v>4357</v>
      </c>
      <c r="HG76" s="2">
        <v>4244</v>
      </c>
      <c r="HH76" s="2">
        <v>4325</v>
      </c>
      <c r="HI76" s="2">
        <v>4300</v>
      </c>
      <c r="HJ76" s="2">
        <v>4298</v>
      </c>
      <c r="HK76" s="2">
        <v>4284</v>
      </c>
      <c r="HL76" s="2">
        <v>4343</v>
      </c>
      <c r="HM76" s="2">
        <v>4300</v>
      </c>
      <c r="HN76" s="2">
        <v>4323</v>
      </c>
      <c r="HO76" s="2">
        <v>4287</v>
      </c>
      <c r="HP76" s="2">
        <v>4281</v>
      </c>
      <c r="HQ76" s="2">
        <v>4305</v>
      </c>
      <c r="HR76" s="2">
        <v>4308</v>
      </c>
      <c r="HS76" s="2">
        <v>4226</v>
      </c>
      <c r="HT76" s="2">
        <v>4178</v>
      </c>
      <c r="HU76" s="2">
        <v>4126</v>
      </c>
      <c r="HV76" s="2">
        <v>4078</v>
      </c>
      <c r="HW76" s="2">
        <v>4047</v>
      </c>
      <c r="HX76" s="2">
        <v>4030</v>
      </c>
      <c r="HY76" s="2">
        <v>4083</v>
      </c>
      <c r="HZ76" s="2">
        <v>4086</v>
      </c>
      <c r="IA76" s="2">
        <v>4054</v>
      </c>
      <c r="IB76" s="2">
        <v>4034</v>
      </c>
      <c r="IC76" s="2">
        <v>4064</v>
      </c>
      <c r="ID76" s="2">
        <v>4054</v>
      </c>
      <c r="IE76" s="2">
        <v>4129</v>
      </c>
      <c r="IF76" s="2">
        <v>4098</v>
      </c>
      <c r="IG76" s="2">
        <v>4172</v>
      </c>
      <c r="IH76" s="2">
        <v>4007</v>
      </c>
      <c r="II76" s="2">
        <v>4027</v>
      </c>
      <c r="IJ76" s="2">
        <v>4047</v>
      </c>
      <c r="IK76" s="2">
        <v>4040</v>
      </c>
      <c r="IL76" s="2">
        <v>4039</v>
      </c>
      <c r="IM76" s="2">
        <v>3986</v>
      </c>
      <c r="IN76" s="2">
        <v>3927</v>
      </c>
      <c r="IO76" s="2">
        <v>3969</v>
      </c>
      <c r="IP76" s="2">
        <v>4070</v>
      </c>
      <c r="IQ76" s="2">
        <v>4107</v>
      </c>
      <c r="IR76" s="2">
        <v>4019</v>
      </c>
      <c r="IS76" s="2">
        <v>3969</v>
      </c>
      <c r="IT76" s="2">
        <v>3915</v>
      </c>
    </row>
    <row r="77" spans="1:254" ht="15.9" customHeight="1">
      <c r="A77" s="65" t="s">
        <v>149</v>
      </c>
      <c r="B77" s="25" t="s">
        <v>150</v>
      </c>
      <c r="C77" s="39">
        <v>3022</v>
      </c>
      <c r="D77" s="38">
        <v>28.5</v>
      </c>
      <c r="E77" s="29">
        <v>2993.5</v>
      </c>
      <c r="F77" s="29">
        <v>2924.5</v>
      </c>
      <c r="G77" s="29">
        <v>3028</v>
      </c>
      <c r="H77" s="29">
        <v>2999</v>
      </c>
      <c r="I77" s="29">
        <v>3119</v>
      </c>
      <c r="J77" s="29">
        <v>3192</v>
      </c>
      <c r="K77" s="29">
        <v>3233</v>
      </c>
      <c r="L77" s="29">
        <v>3015</v>
      </c>
      <c r="M77" s="29">
        <v>2973</v>
      </c>
      <c r="N77" s="29">
        <v>2923</v>
      </c>
      <c r="O77" s="29">
        <v>2950</v>
      </c>
      <c r="P77" s="29">
        <v>2951</v>
      </c>
      <c r="Q77" s="29">
        <v>2972</v>
      </c>
      <c r="R77" s="29">
        <v>2913.5</v>
      </c>
      <c r="S77" s="29">
        <v>2935.5</v>
      </c>
      <c r="T77" s="29">
        <v>2875.5</v>
      </c>
      <c r="U77" s="29">
        <v>2853</v>
      </c>
      <c r="V77" s="29">
        <v>2847</v>
      </c>
      <c r="W77" s="29">
        <v>2864.5</v>
      </c>
      <c r="X77" s="29">
        <v>2865</v>
      </c>
      <c r="Y77" s="29">
        <v>2942</v>
      </c>
      <c r="Z77" s="29">
        <v>2980</v>
      </c>
      <c r="AA77" s="29">
        <v>2923</v>
      </c>
      <c r="AB77" s="29">
        <v>2856.5</v>
      </c>
      <c r="AC77" s="29">
        <v>2839</v>
      </c>
      <c r="AD77" s="29">
        <v>2771.5</v>
      </c>
      <c r="AE77" s="29">
        <v>2782.5</v>
      </c>
      <c r="AF77" s="29">
        <v>2805</v>
      </c>
      <c r="AG77" s="29">
        <v>2768</v>
      </c>
      <c r="AH77" s="29">
        <v>2713.5</v>
      </c>
      <c r="AI77" s="29">
        <v>2731</v>
      </c>
      <c r="AJ77" s="29">
        <v>2748</v>
      </c>
      <c r="AK77" s="29">
        <v>2802</v>
      </c>
      <c r="AL77" s="29">
        <v>2793</v>
      </c>
      <c r="AM77" s="29">
        <v>2807</v>
      </c>
      <c r="AN77" s="29">
        <v>2863.5</v>
      </c>
      <c r="AO77" s="29">
        <v>2894</v>
      </c>
      <c r="AP77" s="29">
        <v>2934.5</v>
      </c>
      <c r="AQ77" s="29">
        <v>2798.5</v>
      </c>
      <c r="AR77" s="29">
        <v>2782.5</v>
      </c>
      <c r="AS77" s="29">
        <v>2840.5</v>
      </c>
      <c r="AT77" s="29">
        <v>2873</v>
      </c>
      <c r="AU77" s="29">
        <v>2862</v>
      </c>
      <c r="AV77" s="29">
        <v>2885.5</v>
      </c>
      <c r="AW77" s="29">
        <v>2879.5</v>
      </c>
      <c r="AX77" s="29">
        <v>2920</v>
      </c>
      <c r="AY77" s="29">
        <v>2863.5</v>
      </c>
      <c r="AZ77" s="29">
        <v>3009</v>
      </c>
      <c r="BA77" s="29">
        <v>3082</v>
      </c>
      <c r="BB77" s="29">
        <v>3072</v>
      </c>
      <c r="BC77" s="29">
        <v>3039</v>
      </c>
      <c r="BD77" s="29">
        <v>3030</v>
      </c>
      <c r="BE77" s="29">
        <v>3108</v>
      </c>
      <c r="BF77" s="29">
        <v>3022</v>
      </c>
      <c r="BG77" s="29">
        <v>3027</v>
      </c>
      <c r="BH77" s="29">
        <v>3027</v>
      </c>
      <c r="BI77" s="29">
        <v>2979</v>
      </c>
      <c r="BJ77" s="29">
        <v>3013</v>
      </c>
      <c r="BK77" s="29">
        <v>3086</v>
      </c>
      <c r="BL77" s="30">
        <v>3010</v>
      </c>
      <c r="BM77" s="2">
        <v>2945</v>
      </c>
      <c r="BN77" s="2">
        <v>2886.5</v>
      </c>
      <c r="BO77" s="2">
        <v>2888</v>
      </c>
      <c r="BP77" s="2">
        <v>3088</v>
      </c>
      <c r="BQ77" s="2">
        <v>3047</v>
      </c>
      <c r="BR77" s="2">
        <v>3022</v>
      </c>
      <c r="BS77" s="2">
        <v>3071</v>
      </c>
      <c r="BT77" s="2">
        <v>3135</v>
      </c>
      <c r="BU77" s="2">
        <v>3101</v>
      </c>
      <c r="BV77" s="2">
        <v>3133</v>
      </c>
      <c r="BW77" s="2">
        <v>3205</v>
      </c>
      <c r="BX77" s="2">
        <v>3235</v>
      </c>
      <c r="BY77" s="2">
        <v>3356</v>
      </c>
      <c r="BZ77" s="2">
        <v>3413</v>
      </c>
      <c r="CA77" s="2">
        <v>3400</v>
      </c>
      <c r="CB77" s="2">
        <v>3468</v>
      </c>
      <c r="CC77" s="2">
        <v>3386</v>
      </c>
      <c r="CD77" s="2">
        <v>3355</v>
      </c>
      <c r="CE77" s="2">
        <v>3337</v>
      </c>
      <c r="CF77" s="2">
        <v>3363</v>
      </c>
      <c r="CG77" s="2">
        <v>3399</v>
      </c>
      <c r="CH77" s="2">
        <v>3418</v>
      </c>
      <c r="CI77" s="2">
        <v>3264</v>
      </c>
      <c r="CJ77" s="2">
        <v>3297</v>
      </c>
      <c r="CK77" s="2">
        <v>3316</v>
      </c>
      <c r="CL77" s="2">
        <v>3384</v>
      </c>
      <c r="CM77" s="2">
        <v>3311</v>
      </c>
      <c r="CN77" s="2">
        <v>3252</v>
      </c>
      <c r="CO77" s="2">
        <v>3237</v>
      </c>
      <c r="CP77" s="2">
        <v>3434</v>
      </c>
      <c r="CQ77" s="2">
        <v>3388</v>
      </c>
      <c r="CR77" s="2">
        <v>3420</v>
      </c>
      <c r="CS77" s="2">
        <v>3336</v>
      </c>
      <c r="CT77" s="2">
        <v>3280</v>
      </c>
      <c r="CU77" s="2">
        <v>3374</v>
      </c>
      <c r="CV77" s="2">
        <v>3424</v>
      </c>
      <c r="CW77" s="2">
        <v>3394</v>
      </c>
      <c r="CX77" s="2">
        <v>3380</v>
      </c>
      <c r="CY77" s="2">
        <v>3432</v>
      </c>
      <c r="CZ77" s="2">
        <v>3511</v>
      </c>
      <c r="DA77" s="2">
        <v>3569</v>
      </c>
      <c r="DB77" s="2">
        <v>3517</v>
      </c>
      <c r="DC77" s="2">
        <v>3423</v>
      </c>
      <c r="DD77" s="2">
        <v>3543</v>
      </c>
      <c r="DE77" s="2">
        <v>3635</v>
      </c>
      <c r="DF77" s="2">
        <v>3669</v>
      </c>
      <c r="DG77" s="2">
        <v>3801</v>
      </c>
      <c r="DH77" s="2">
        <v>3957</v>
      </c>
      <c r="DI77" s="2">
        <v>3825</v>
      </c>
      <c r="DJ77" s="2">
        <v>3821</v>
      </c>
      <c r="DK77" s="2">
        <v>3753</v>
      </c>
      <c r="DL77" s="2">
        <v>3682</v>
      </c>
      <c r="DM77" s="2">
        <v>3715</v>
      </c>
      <c r="DN77" s="2">
        <v>3786</v>
      </c>
      <c r="DO77" s="2">
        <v>3769</v>
      </c>
      <c r="DP77" s="2">
        <v>3724</v>
      </c>
      <c r="DQ77" s="2">
        <v>3760</v>
      </c>
      <c r="DR77" s="2">
        <v>3787</v>
      </c>
      <c r="DS77" s="2">
        <v>3707</v>
      </c>
      <c r="DT77" s="2">
        <v>3759</v>
      </c>
      <c r="DU77" s="2">
        <v>4000</v>
      </c>
      <c r="DV77" s="2">
        <v>3793</v>
      </c>
      <c r="DW77" s="2">
        <v>3813</v>
      </c>
      <c r="DX77" s="2">
        <v>3743</v>
      </c>
      <c r="DY77" s="2">
        <v>3622</v>
      </c>
      <c r="DZ77" s="2">
        <v>3627</v>
      </c>
      <c r="EA77" s="2">
        <v>3530</v>
      </c>
      <c r="EB77" s="2">
        <v>3470</v>
      </c>
      <c r="EC77" s="2">
        <v>3381</v>
      </c>
      <c r="ED77" s="2">
        <v>3498</v>
      </c>
      <c r="EE77" s="2">
        <v>3521</v>
      </c>
      <c r="EF77" s="2">
        <v>3651</v>
      </c>
      <c r="EG77" s="2">
        <v>3639</v>
      </c>
      <c r="EH77" s="2">
        <v>3559</v>
      </c>
      <c r="EI77" s="2">
        <v>3594</v>
      </c>
      <c r="EJ77" s="2">
        <v>3623</v>
      </c>
      <c r="EK77" s="2">
        <v>3742</v>
      </c>
      <c r="EL77" s="2">
        <v>3764</v>
      </c>
      <c r="EM77" s="2">
        <v>3645</v>
      </c>
      <c r="EN77" s="2">
        <v>3641</v>
      </c>
      <c r="EO77" s="2">
        <v>3404</v>
      </c>
      <c r="EP77" s="2">
        <v>3328</v>
      </c>
      <c r="EQ77" s="2">
        <v>3360</v>
      </c>
      <c r="ER77" s="2">
        <v>3504</v>
      </c>
      <c r="ES77" s="2">
        <v>3455</v>
      </c>
      <c r="ET77" s="2">
        <v>3387</v>
      </c>
      <c r="EU77" s="2">
        <v>3386</v>
      </c>
      <c r="EV77" s="2">
        <v>3397</v>
      </c>
      <c r="EW77" s="2">
        <v>3383</v>
      </c>
      <c r="EX77" s="2">
        <v>3420</v>
      </c>
      <c r="EY77" s="2">
        <v>3479</v>
      </c>
      <c r="EZ77" s="2">
        <v>3495</v>
      </c>
      <c r="FA77" s="2">
        <v>3439</v>
      </c>
      <c r="FB77" s="2">
        <v>3384</v>
      </c>
      <c r="FC77" s="2">
        <v>3356</v>
      </c>
      <c r="FD77" s="2">
        <v>3394</v>
      </c>
      <c r="FE77" s="2">
        <v>3358</v>
      </c>
      <c r="FF77" s="2">
        <v>3272</v>
      </c>
      <c r="FG77" s="2">
        <v>3160</v>
      </c>
      <c r="FH77" s="2">
        <v>3137</v>
      </c>
      <c r="FI77" s="2">
        <v>3083</v>
      </c>
      <c r="FJ77" s="2">
        <v>3060</v>
      </c>
      <c r="FK77" s="2">
        <v>3067</v>
      </c>
      <c r="FL77" s="2">
        <v>3107</v>
      </c>
      <c r="FM77" s="2">
        <v>3040</v>
      </c>
      <c r="FN77" s="2">
        <v>3090</v>
      </c>
      <c r="FO77" s="2">
        <v>3133</v>
      </c>
      <c r="FP77" s="2">
        <v>3140</v>
      </c>
      <c r="FQ77" s="2">
        <v>3165</v>
      </c>
      <c r="FR77" s="2">
        <v>3158</v>
      </c>
      <c r="FS77" s="2">
        <v>3150</v>
      </c>
      <c r="FT77" s="2">
        <v>3120</v>
      </c>
      <c r="FU77" s="2">
        <v>3103</v>
      </c>
      <c r="FV77" s="2">
        <v>3075</v>
      </c>
      <c r="FW77" s="2">
        <v>3114</v>
      </c>
      <c r="FX77" s="2">
        <v>3164</v>
      </c>
      <c r="FY77" s="2">
        <v>3180</v>
      </c>
      <c r="FZ77" s="2">
        <v>3215</v>
      </c>
      <c r="GA77" s="2">
        <v>3214</v>
      </c>
      <c r="GB77" s="2">
        <v>3177</v>
      </c>
      <c r="GC77" s="2">
        <v>3134</v>
      </c>
      <c r="GD77" s="2">
        <v>3128</v>
      </c>
      <c r="GE77" s="2">
        <v>3182</v>
      </c>
      <c r="GF77" s="2">
        <v>3151</v>
      </c>
      <c r="GG77" s="2">
        <v>3205</v>
      </c>
      <c r="GH77" s="2">
        <v>3198</v>
      </c>
      <c r="GI77" s="2">
        <v>3190</v>
      </c>
      <c r="GJ77" s="2">
        <v>3182</v>
      </c>
      <c r="GK77" s="2">
        <v>3221</v>
      </c>
      <c r="GL77" s="2">
        <v>3218</v>
      </c>
      <c r="GM77" s="2">
        <v>3136</v>
      </c>
      <c r="GN77" s="2">
        <v>3112</v>
      </c>
      <c r="GO77" s="2">
        <v>3162</v>
      </c>
      <c r="GP77" s="2">
        <v>3021</v>
      </c>
      <c r="GQ77" s="2">
        <v>3003</v>
      </c>
      <c r="GR77" s="2">
        <v>2960.5</v>
      </c>
      <c r="GS77" s="2">
        <v>2979.5</v>
      </c>
      <c r="GT77" s="2">
        <v>2919.5</v>
      </c>
      <c r="GU77" s="2">
        <v>2898</v>
      </c>
      <c r="GV77" s="2">
        <v>2939.5</v>
      </c>
      <c r="GW77" s="2">
        <v>3002</v>
      </c>
      <c r="GX77" s="2">
        <v>3075</v>
      </c>
      <c r="GY77" s="2">
        <v>3035</v>
      </c>
      <c r="GZ77" s="2">
        <v>3022</v>
      </c>
      <c r="HA77" s="2">
        <v>2840</v>
      </c>
      <c r="HB77" s="2">
        <v>2832</v>
      </c>
      <c r="HC77" s="2">
        <v>2833</v>
      </c>
      <c r="HD77" s="2">
        <v>2860</v>
      </c>
      <c r="HE77" s="2">
        <v>2924</v>
      </c>
      <c r="HF77" s="2">
        <v>2999.5</v>
      </c>
      <c r="HG77" s="2">
        <v>2966</v>
      </c>
      <c r="HH77" s="2">
        <v>2956</v>
      </c>
      <c r="HI77" s="2">
        <v>2974.5</v>
      </c>
      <c r="HJ77" s="2">
        <v>2985</v>
      </c>
      <c r="HK77" s="2">
        <v>2972</v>
      </c>
      <c r="HL77" s="2">
        <v>2954.5</v>
      </c>
      <c r="HM77" s="2">
        <v>2944</v>
      </c>
      <c r="HN77" s="2">
        <v>2904.5</v>
      </c>
      <c r="HO77" s="2">
        <v>2886.5</v>
      </c>
      <c r="HP77" s="2">
        <v>2930</v>
      </c>
      <c r="HQ77" s="2">
        <v>2988</v>
      </c>
      <c r="HR77" s="2">
        <v>2979</v>
      </c>
      <c r="HS77" s="2">
        <v>3006</v>
      </c>
      <c r="HT77" s="2">
        <v>2915</v>
      </c>
      <c r="HU77" s="2">
        <v>2877</v>
      </c>
      <c r="HV77" s="2">
        <v>2882</v>
      </c>
      <c r="HW77" s="2">
        <v>2886</v>
      </c>
      <c r="HX77" s="2">
        <v>2911</v>
      </c>
      <c r="HY77" s="2">
        <v>2925</v>
      </c>
      <c r="HZ77" s="2">
        <v>2911.5</v>
      </c>
      <c r="IA77" s="2">
        <v>2953.5</v>
      </c>
      <c r="IB77" s="2">
        <v>3010</v>
      </c>
      <c r="IC77" s="2">
        <v>2943</v>
      </c>
      <c r="ID77" s="2">
        <v>2937</v>
      </c>
      <c r="IE77" s="2">
        <v>2982</v>
      </c>
      <c r="IF77" s="2">
        <v>2978</v>
      </c>
      <c r="IG77" s="2">
        <v>2905</v>
      </c>
      <c r="IH77" s="2">
        <v>2866</v>
      </c>
      <c r="II77" s="2">
        <v>2856</v>
      </c>
      <c r="IJ77" s="2">
        <v>2926</v>
      </c>
      <c r="IK77" s="2">
        <v>2868</v>
      </c>
      <c r="IL77" s="2">
        <v>2804.5</v>
      </c>
      <c r="IM77" s="2">
        <v>2741</v>
      </c>
      <c r="IN77" s="2">
        <v>2750.5</v>
      </c>
      <c r="IO77" s="2">
        <v>2701</v>
      </c>
      <c r="IP77" s="2">
        <v>2685</v>
      </c>
      <c r="IQ77" s="2">
        <v>2745</v>
      </c>
      <c r="IR77" s="2">
        <v>2756.5</v>
      </c>
      <c r="IS77" s="2">
        <v>2756.5</v>
      </c>
      <c r="IT77" s="2">
        <v>2783.5</v>
      </c>
    </row>
    <row r="78" spans="1:254" ht="15.9" customHeight="1">
      <c r="A78" s="65" t="s">
        <v>151</v>
      </c>
      <c r="B78" s="25" t="s">
        <v>152</v>
      </c>
      <c r="C78" s="39">
        <v>6759</v>
      </c>
      <c r="D78" s="38">
        <v>203</v>
      </c>
      <c r="E78" s="29">
        <v>6556</v>
      </c>
      <c r="F78" s="29">
        <v>6495</v>
      </c>
      <c r="G78" s="29">
        <v>6187</v>
      </c>
      <c r="H78" s="29">
        <v>6386</v>
      </c>
      <c r="I78" s="29">
        <v>7240</v>
      </c>
      <c r="J78" s="29">
        <v>6752</v>
      </c>
      <c r="K78" s="29">
        <v>6617</v>
      </c>
      <c r="L78" s="29">
        <v>6609</v>
      </c>
      <c r="M78" s="29">
        <v>6835</v>
      </c>
      <c r="N78" s="29">
        <v>6860</v>
      </c>
      <c r="O78" s="29">
        <v>6982</v>
      </c>
      <c r="P78" s="29">
        <v>7057</v>
      </c>
      <c r="Q78" s="29">
        <v>6808</v>
      </c>
      <c r="R78" s="29">
        <v>6706</v>
      </c>
      <c r="S78" s="29">
        <v>7059</v>
      </c>
      <c r="T78" s="29">
        <v>7030</v>
      </c>
      <c r="U78" s="29">
        <v>6898</v>
      </c>
      <c r="V78" s="29">
        <v>7205</v>
      </c>
      <c r="W78" s="29">
        <v>7239</v>
      </c>
      <c r="X78" s="29">
        <v>6919</v>
      </c>
      <c r="Y78" s="29">
        <v>6985</v>
      </c>
      <c r="Z78" s="29">
        <v>7372</v>
      </c>
      <c r="AA78" s="29">
        <v>7569</v>
      </c>
      <c r="AB78" s="29">
        <v>7468</v>
      </c>
      <c r="AC78" s="29">
        <v>7339</v>
      </c>
      <c r="AD78" s="29">
        <v>7515</v>
      </c>
      <c r="AE78" s="29">
        <v>7430</v>
      </c>
      <c r="AF78" s="29">
        <v>7085</v>
      </c>
      <c r="AG78" s="29">
        <v>7350</v>
      </c>
      <c r="AH78" s="29">
        <v>7513</v>
      </c>
      <c r="AI78" s="29">
        <v>7561</v>
      </c>
      <c r="AJ78" s="29">
        <v>7938</v>
      </c>
      <c r="AK78" s="29">
        <v>8164</v>
      </c>
      <c r="AL78" s="29">
        <v>7702</v>
      </c>
      <c r="AM78" s="29">
        <v>7704</v>
      </c>
      <c r="AN78" s="29">
        <v>7515</v>
      </c>
      <c r="AO78" s="29">
        <v>7490</v>
      </c>
      <c r="AP78" s="29">
        <v>7353</v>
      </c>
      <c r="AQ78" s="29">
        <v>7122</v>
      </c>
      <c r="AR78" s="29">
        <v>6778</v>
      </c>
      <c r="AS78" s="29">
        <v>6997</v>
      </c>
      <c r="AT78" s="29">
        <v>7210</v>
      </c>
      <c r="AU78" s="29">
        <v>7248</v>
      </c>
      <c r="AV78" s="29">
        <v>7690</v>
      </c>
      <c r="AW78" s="29">
        <v>7922</v>
      </c>
      <c r="AX78" s="29">
        <v>8080</v>
      </c>
      <c r="AY78" s="29">
        <v>8010</v>
      </c>
      <c r="AZ78" s="29">
        <v>8261</v>
      </c>
      <c r="BA78" s="29">
        <v>8149</v>
      </c>
      <c r="BB78" s="29">
        <v>8100</v>
      </c>
      <c r="BC78" s="29">
        <v>8703</v>
      </c>
      <c r="BD78" s="29">
        <v>8492</v>
      </c>
      <c r="BE78" s="29">
        <v>8562</v>
      </c>
      <c r="BF78" s="29">
        <v>8278</v>
      </c>
      <c r="BG78" s="29">
        <v>7741</v>
      </c>
      <c r="BH78" s="29">
        <v>7650</v>
      </c>
      <c r="BI78" s="29">
        <v>8015</v>
      </c>
      <c r="BJ78" s="29">
        <v>8439</v>
      </c>
      <c r="BK78" s="29">
        <v>8720</v>
      </c>
      <c r="BL78" s="30">
        <v>8880</v>
      </c>
      <c r="BM78" s="2">
        <v>7680</v>
      </c>
      <c r="BN78" s="2">
        <v>7852</v>
      </c>
      <c r="BO78" s="2">
        <v>7639</v>
      </c>
      <c r="BP78" s="2">
        <v>7654</v>
      </c>
      <c r="BQ78" s="2">
        <v>7300</v>
      </c>
      <c r="BR78" s="2">
        <v>6918</v>
      </c>
      <c r="BS78" s="2">
        <v>6957</v>
      </c>
      <c r="BT78" s="2">
        <v>7270</v>
      </c>
      <c r="BU78" s="2">
        <v>7256</v>
      </c>
      <c r="BV78" s="2">
        <v>6367</v>
      </c>
      <c r="BW78" s="2">
        <v>6467</v>
      </c>
      <c r="BX78" s="2">
        <v>6552</v>
      </c>
      <c r="BY78" s="2">
        <v>6575</v>
      </c>
      <c r="BZ78" s="2">
        <v>6564</v>
      </c>
      <c r="CA78" s="2">
        <v>6331</v>
      </c>
      <c r="CB78" s="2">
        <v>6364</v>
      </c>
      <c r="CC78" s="2">
        <v>6280</v>
      </c>
      <c r="CD78" s="2">
        <v>6301</v>
      </c>
      <c r="CE78" s="2">
        <v>6271</v>
      </c>
      <c r="CF78" s="2">
        <v>6303</v>
      </c>
      <c r="CG78" s="2">
        <v>6029</v>
      </c>
      <c r="CH78" s="2">
        <v>5924</v>
      </c>
      <c r="CI78" s="2">
        <v>5525</v>
      </c>
      <c r="CJ78" s="2">
        <v>5576</v>
      </c>
      <c r="CK78" s="2">
        <v>5571</v>
      </c>
      <c r="CL78" s="2">
        <v>5802</v>
      </c>
      <c r="CM78" s="2">
        <v>5732</v>
      </c>
      <c r="CN78" s="2">
        <v>5493</v>
      </c>
      <c r="CO78" s="2">
        <v>5486</v>
      </c>
      <c r="CP78" s="2">
        <v>5788</v>
      </c>
      <c r="CQ78" s="2">
        <v>5961</v>
      </c>
      <c r="CR78" s="2">
        <v>5993</v>
      </c>
      <c r="CS78" s="2">
        <v>5854</v>
      </c>
      <c r="CT78" s="2">
        <v>5694</v>
      </c>
      <c r="CU78" s="2">
        <v>6005</v>
      </c>
      <c r="CV78" s="2">
        <v>6180</v>
      </c>
      <c r="CW78" s="2">
        <v>6124</v>
      </c>
      <c r="CX78" s="2">
        <v>6066</v>
      </c>
      <c r="CY78" s="2">
        <v>6137</v>
      </c>
      <c r="CZ78" s="2">
        <v>6270</v>
      </c>
      <c r="DA78" s="2">
        <v>6366</v>
      </c>
      <c r="DB78" s="2">
        <v>6217</v>
      </c>
      <c r="DC78" s="2">
        <v>5936</v>
      </c>
      <c r="DD78" s="2">
        <v>6335</v>
      </c>
      <c r="DE78" s="2">
        <v>6536</v>
      </c>
      <c r="DF78" s="2">
        <v>6466</v>
      </c>
      <c r="DG78" s="2">
        <v>6959</v>
      </c>
      <c r="DH78" s="2">
        <v>7011</v>
      </c>
      <c r="DI78" s="2">
        <v>7156</v>
      </c>
      <c r="DJ78" s="2">
        <v>7175</v>
      </c>
      <c r="DK78" s="2">
        <v>6837</v>
      </c>
      <c r="DL78" s="2">
        <v>6653</v>
      </c>
      <c r="DM78" s="2">
        <v>6501</v>
      </c>
      <c r="DN78" s="2">
        <v>6523</v>
      </c>
      <c r="DO78" s="2">
        <v>6551</v>
      </c>
      <c r="DP78" s="2">
        <v>6601</v>
      </c>
      <c r="DQ78" s="2">
        <v>6698</v>
      </c>
      <c r="DR78" s="2">
        <v>6571</v>
      </c>
      <c r="DS78" s="2">
        <v>6860</v>
      </c>
      <c r="DT78" s="2">
        <v>6832</v>
      </c>
      <c r="DU78" s="2">
        <v>6940</v>
      </c>
      <c r="DV78" s="2">
        <v>6632</v>
      </c>
      <c r="DW78" s="2">
        <v>6708</v>
      </c>
      <c r="DX78" s="2">
        <v>6713</v>
      </c>
      <c r="DY78" s="2">
        <v>6442</v>
      </c>
      <c r="DZ78" s="2">
        <v>6237</v>
      </c>
      <c r="EA78" s="2">
        <v>6316</v>
      </c>
      <c r="EB78" s="2">
        <v>6330</v>
      </c>
      <c r="EC78" s="2">
        <v>6308</v>
      </c>
      <c r="ED78" s="2">
        <v>6590</v>
      </c>
      <c r="EE78" s="2">
        <v>6519</v>
      </c>
      <c r="EF78" s="2">
        <v>6660</v>
      </c>
      <c r="EG78" s="2">
        <v>6666</v>
      </c>
      <c r="EH78" s="2">
        <v>6570</v>
      </c>
      <c r="EI78" s="2">
        <v>6640</v>
      </c>
      <c r="EJ78" s="2">
        <v>6627</v>
      </c>
      <c r="EK78" s="2">
        <v>6853</v>
      </c>
      <c r="EL78" s="2">
        <v>6842</v>
      </c>
      <c r="EM78" s="2">
        <v>6950</v>
      </c>
      <c r="EN78" s="2">
        <v>6698</v>
      </c>
      <c r="EO78" s="2">
        <v>6490</v>
      </c>
      <c r="EP78" s="2">
        <v>6473</v>
      </c>
      <c r="EQ78" s="2">
        <v>6540</v>
      </c>
      <c r="ER78" s="2">
        <v>6512</v>
      </c>
      <c r="ES78" s="2">
        <v>6344</v>
      </c>
      <c r="ET78" s="2">
        <v>6123</v>
      </c>
      <c r="EU78" s="2">
        <v>6113</v>
      </c>
      <c r="EV78" s="2">
        <v>6082</v>
      </c>
      <c r="EW78" s="2">
        <v>6045</v>
      </c>
      <c r="EX78" s="2">
        <v>6022</v>
      </c>
      <c r="EY78" s="2">
        <v>6083</v>
      </c>
      <c r="EZ78" s="2">
        <v>6064</v>
      </c>
      <c r="FA78" s="2">
        <v>5798</v>
      </c>
      <c r="FB78" s="2">
        <v>5714</v>
      </c>
      <c r="FC78" s="2">
        <v>5893</v>
      </c>
      <c r="FD78" s="2">
        <v>6068</v>
      </c>
      <c r="FE78" s="2">
        <v>6280</v>
      </c>
      <c r="FF78" s="2">
        <v>6338</v>
      </c>
      <c r="FG78" s="2">
        <v>6259</v>
      </c>
      <c r="FH78" s="2">
        <v>6332</v>
      </c>
      <c r="FI78" s="2">
        <v>6164</v>
      </c>
      <c r="FJ78" s="2">
        <v>6034</v>
      </c>
      <c r="FK78" s="2">
        <v>6097</v>
      </c>
      <c r="FL78" s="2">
        <v>5987</v>
      </c>
      <c r="FM78" s="2">
        <v>5449</v>
      </c>
      <c r="FN78" s="2">
        <v>5512</v>
      </c>
      <c r="FO78" s="2">
        <v>5080</v>
      </c>
      <c r="FP78" s="2">
        <v>5039</v>
      </c>
      <c r="FQ78" s="2">
        <v>5015</v>
      </c>
      <c r="FR78" s="2">
        <v>5000</v>
      </c>
      <c r="FS78" s="2">
        <v>4929</v>
      </c>
      <c r="FT78" s="2">
        <v>4896</v>
      </c>
      <c r="FU78" s="2">
        <v>4954</v>
      </c>
      <c r="FV78" s="2">
        <v>4882</v>
      </c>
      <c r="FW78" s="2">
        <v>5011</v>
      </c>
      <c r="FX78" s="2">
        <v>5139</v>
      </c>
      <c r="FY78" s="2">
        <v>5208</v>
      </c>
      <c r="FZ78" s="2">
        <v>5286</v>
      </c>
      <c r="GA78" s="2">
        <v>5285</v>
      </c>
      <c r="GB78" s="2">
        <v>5249</v>
      </c>
      <c r="GC78" s="2">
        <v>5155</v>
      </c>
      <c r="GD78" s="2">
        <v>5077</v>
      </c>
      <c r="GE78" s="2">
        <v>5170</v>
      </c>
      <c r="GF78" s="2">
        <v>5175</v>
      </c>
      <c r="GG78" s="2">
        <v>5353</v>
      </c>
      <c r="GH78" s="2">
        <v>4933</v>
      </c>
      <c r="GI78" s="2">
        <v>4883</v>
      </c>
      <c r="GJ78" s="2">
        <v>4860</v>
      </c>
      <c r="GK78" s="2">
        <v>4939</v>
      </c>
      <c r="GL78" s="2">
        <v>5041</v>
      </c>
      <c r="GM78" s="2">
        <v>4940</v>
      </c>
      <c r="GN78" s="2">
        <v>4843</v>
      </c>
      <c r="GO78" s="2">
        <v>4897</v>
      </c>
      <c r="GP78" s="2">
        <v>4881</v>
      </c>
      <c r="GQ78" s="2">
        <v>4750</v>
      </c>
      <c r="GR78" s="2">
        <v>4494</v>
      </c>
      <c r="GS78" s="2">
        <v>4643</v>
      </c>
      <c r="GT78" s="2">
        <v>4596</v>
      </c>
      <c r="GU78" s="2">
        <v>4714</v>
      </c>
      <c r="GV78" s="2">
        <v>4919</v>
      </c>
      <c r="GW78" s="2">
        <v>4737</v>
      </c>
      <c r="GX78" s="2">
        <v>4540</v>
      </c>
      <c r="GY78" s="2">
        <v>4568</v>
      </c>
      <c r="GZ78" s="2">
        <v>4629</v>
      </c>
      <c r="HA78" s="2">
        <v>4275</v>
      </c>
      <c r="HB78" s="2">
        <v>4187</v>
      </c>
      <c r="HC78" s="2">
        <v>4254</v>
      </c>
      <c r="HD78" s="2">
        <v>4283</v>
      </c>
      <c r="HE78" s="2">
        <v>4306</v>
      </c>
      <c r="HF78" s="2">
        <v>4335</v>
      </c>
      <c r="HG78" s="2">
        <v>4331</v>
      </c>
      <c r="HH78" s="2">
        <v>4349</v>
      </c>
      <c r="HI78" s="2">
        <v>4365</v>
      </c>
      <c r="HJ78" s="2">
        <v>4356</v>
      </c>
      <c r="HK78" s="2">
        <v>4303</v>
      </c>
      <c r="HL78" s="2">
        <v>4240</v>
      </c>
      <c r="HM78" s="2">
        <v>4313</v>
      </c>
      <c r="HN78" s="2">
        <v>4296</v>
      </c>
      <c r="HO78" s="2">
        <v>4229</v>
      </c>
      <c r="HP78" s="2">
        <v>4185</v>
      </c>
      <c r="HQ78" s="2">
        <v>4209</v>
      </c>
      <c r="HR78" s="2">
        <v>4246</v>
      </c>
      <c r="HS78" s="2">
        <v>4148</v>
      </c>
      <c r="HT78" s="2">
        <v>4119</v>
      </c>
      <c r="HU78" s="2">
        <v>4167</v>
      </c>
      <c r="HV78" s="2">
        <v>4129</v>
      </c>
      <c r="HW78" s="2">
        <v>4166</v>
      </c>
      <c r="HX78" s="2">
        <v>4221</v>
      </c>
      <c r="HY78" s="2">
        <v>4293</v>
      </c>
      <c r="HZ78" s="2">
        <v>4325</v>
      </c>
      <c r="IA78" s="2">
        <v>4449</v>
      </c>
      <c r="IB78" s="2">
        <v>4470</v>
      </c>
      <c r="IC78" s="2">
        <v>4316</v>
      </c>
      <c r="ID78" s="2">
        <v>4382</v>
      </c>
      <c r="IE78" s="2">
        <v>4518</v>
      </c>
      <c r="IF78" s="2">
        <v>4609</v>
      </c>
      <c r="IG78" s="2">
        <v>4620</v>
      </c>
      <c r="IH78" s="2">
        <v>4613</v>
      </c>
      <c r="II78" s="2">
        <v>4620</v>
      </c>
      <c r="IJ78" s="2">
        <v>4629</v>
      </c>
      <c r="IK78" s="2">
        <v>4468</v>
      </c>
      <c r="IL78" s="2">
        <v>4405</v>
      </c>
      <c r="IM78" s="2">
        <v>4423</v>
      </c>
      <c r="IN78" s="2">
        <v>4410</v>
      </c>
      <c r="IO78" s="2">
        <v>4483</v>
      </c>
      <c r="IP78" s="2">
        <v>4392</v>
      </c>
      <c r="IQ78" s="2">
        <v>4449</v>
      </c>
      <c r="IR78" s="2">
        <v>4302</v>
      </c>
      <c r="IS78" s="2">
        <v>4339</v>
      </c>
      <c r="IT78" s="2">
        <v>4408</v>
      </c>
    </row>
    <row r="79" spans="1:254" ht="15.9" customHeight="1">
      <c r="A79" s="65" t="s">
        <v>153</v>
      </c>
      <c r="B79" s="25" t="s">
        <v>154</v>
      </c>
      <c r="C79" s="39">
        <v>3829</v>
      </c>
      <c r="D79" s="38">
        <v>-81</v>
      </c>
      <c r="E79" s="29">
        <v>3910</v>
      </c>
      <c r="F79" s="29">
        <v>4126</v>
      </c>
      <c r="G79" s="29">
        <v>3853</v>
      </c>
      <c r="H79" s="29">
        <v>3776</v>
      </c>
      <c r="I79" s="29">
        <v>3800</v>
      </c>
      <c r="J79" s="29">
        <v>3591</v>
      </c>
      <c r="K79" s="29">
        <v>3700</v>
      </c>
      <c r="L79" s="29">
        <v>3805</v>
      </c>
      <c r="M79" s="29">
        <v>3917</v>
      </c>
      <c r="N79" s="29">
        <v>3975</v>
      </c>
      <c r="O79" s="29">
        <v>4055</v>
      </c>
      <c r="P79" s="29">
        <v>4085</v>
      </c>
      <c r="Q79" s="29">
        <v>3902</v>
      </c>
      <c r="R79" s="29">
        <v>3999</v>
      </c>
      <c r="S79" s="29">
        <v>4192</v>
      </c>
      <c r="T79" s="29">
        <v>4216</v>
      </c>
      <c r="U79" s="29">
        <v>4174</v>
      </c>
      <c r="V79" s="29">
        <v>4385</v>
      </c>
      <c r="W79" s="29">
        <v>4448</v>
      </c>
      <c r="X79" s="29">
        <v>4449</v>
      </c>
      <c r="Y79" s="29">
        <v>4473</v>
      </c>
      <c r="Z79" s="29">
        <v>4560</v>
      </c>
      <c r="AA79" s="29">
        <v>4918</v>
      </c>
      <c r="AB79" s="29">
        <v>4848</v>
      </c>
      <c r="AC79" s="29">
        <v>4868</v>
      </c>
      <c r="AD79" s="29">
        <v>5013</v>
      </c>
      <c r="AE79" s="29">
        <v>4864</v>
      </c>
      <c r="AF79" s="29">
        <v>4851</v>
      </c>
      <c r="AG79" s="29">
        <v>5259</v>
      </c>
      <c r="AH79" s="29">
        <v>5307</v>
      </c>
      <c r="AI79" s="29">
        <v>5085</v>
      </c>
      <c r="AJ79" s="29">
        <v>5262</v>
      </c>
      <c r="AK79" s="29">
        <v>5132</v>
      </c>
      <c r="AL79" s="29">
        <v>4726</v>
      </c>
      <c r="AM79" s="29">
        <v>4745</v>
      </c>
      <c r="AN79" s="29">
        <v>4720</v>
      </c>
      <c r="AO79" s="29">
        <v>4723</v>
      </c>
      <c r="AP79" s="29">
        <v>4532</v>
      </c>
      <c r="AQ79" s="29">
        <v>4477</v>
      </c>
      <c r="AR79" s="29">
        <v>4338</v>
      </c>
      <c r="AS79" s="29">
        <v>4640</v>
      </c>
      <c r="AT79" s="29">
        <v>4732</v>
      </c>
      <c r="AU79" s="29">
        <v>4733</v>
      </c>
      <c r="AV79" s="29">
        <v>5088</v>
      </c>
      <c r="AW79" s="29">
        <v>5005</v>
      </c>
      <c r="AX79" s="29">
        <v>4967</v>
      </c>
      <c r="AY79" s="29">
        <v>4740</v>
      </c>
      <c r="AZ79" s="29">
        <v>4738</v>
      </c>
      <c r="BA79" s="29">
        <v>4617</v>
      </c>
      <c r="BB79" s="29">
        <v>4328</v>
      </c>
      <c r="BC79" s="29">
        <v>4393</v>
      </c>
      <c r="BD79" s="29">
        <v>4335</v>
      </c>
      <c r="BE79" s="29">
        <v>4246</v>
      </c>
      <c r="BF79" s="29">
        <v>4057</v>
      </c>
      <c r="BG79" s="29">
        <v>3944</v>
      </c>
      <c r="BH79" s="29">
        <v>3898</v>
      </c>
      <c r="BI79" s="29">
        <v>3882</v>
      </c>
      <c r="BJ79" s="29">
        <v>3990</v>
      </c>
      <c r="BK79" s="29">
        <v>4087</v>
      </c>
      <c r="BL79" s="30">
        <v>4088</v>
      </c>
      <c r="BM79" s="2">
        <v>3915</v>
      </c>
      <c r="BN79" s="2">
        <v>3604</v>
      </c>
      <c r="BO79" s="2">
        <v>3458</v>
      </c>
      <c r="BP79" s="2">
        <v>3384</v>
      </c>
      <c r="BQ79" s="2">
        <v>3319</v>
      </c>
      <c r="BR79" s="2">
        <v>3152</v>
      </c>
      <c r="BS79" s="2">
        <v>3150</v>
      </c>
      <c r="BT79" s="2">
        <v>3124</v>
      </c>
      <c r="BU79" s="2">
        <v>3150</v>
      </c>
      <c r="BV79" s="2">
        <v>3100</v>
      </c>
      <c r="BW79" s="2">
        <v>3130</v>
      </c>
      <c r="BX79" s="2">
        <v>3149</v>
      </c>
      <c r="BY79" s="2">
        <v>3135</v>
      </c>
      <c r="BZ79" s="2">
        <v>3120</v>
      </c>
      <c r="CA79" s="2">
        <v>3009</v>
      </c>
      <c r="CB79" s="2">
        <v>3033</v>
      </c>
      <c r="CC79" s="2">
        <v>2898.5</v>
      </c>
      <c r="CD79" s="2">
        <v>2918.5</v>
      </c>
      <c r="CE79" s="2">
        <v>2905.5</v>
      </c>
      <c r="CF79" s="2">
        <v>2883</v>
      </c>
      <c r="CG79" s="2">
        <v>2784.5</v>
      </c>
      <c r="CH79" s="2">
        <v>2797</v>
      </c>
      <c r="CI79" s="2">
        <v>2647.5</v>
      </c>
      <c r="CJ79" s="2">
        <v>2633.5</v>
      </c>
      <c r="CK79" s="2">
        <v>2631.5</v>
      </c>
      <c r="CL79" s="2">
        <v>2714.5</v>
      </c>
      <c r="CM79" s="2">
        <v>2685</v>
      </c>
      <c r="CN79" s="2">
        <v>2618.5</v>
      </c>
      <c r="CO79" s="2">
        <v>2615.5</v>
      </c>
      <c r="CP79" s="2">
        <v>2727</v>
      </c>
      <c r="CQ79" s="2">
        <v>2773.5</v>
      </c>
      <c r="CR79" s="2">
        <v>2732</v>
      </c>
      <c r="CS79" s="2">
        <v>2660.5</v>
      </c>
      <c r="CT79" s="2">
        <v>2578</v>
      </c>
      <c r="CU79" s="2">
        <v>2740</v>
      </c>
      <c r="CV79" s="2">
        <v>2805</v>
      </c>
      <c r="CW79" s="2">
        <v>2760.5</v>
      </c>
      <c r="CX79" s="2">
        <v>2760</v>
      </c>
      <c r="CY79" s="2">
        <v>2801</v>
      </c>
      <c r="CZ79" s="2">
        <v>2867.5</v>
      </c>
      <c r="DA79" s="2">
        <v>2910</v>
      </c>
      <c r="DB79" s="2">
        <v>2872.5</v>
      </c>
      <c r="DC79" s="2">
        <v>2771.5</v>
      </c>
      <c r="DD79" s="2">
        <v>3005</v>
      </c>
      <c r="DE79" s="2">
        <v>3062</v>
      </c>
      <c r="DF79" s="2">
        <v>3051</v>
      </c>
      <c r="DG79" s="2">
        <v>3300</v>
      </c>
      <c r="DH79" s="2">
        <v>3334</v>
      </c>
      <c r="DI79" s="2">
        <v>3375</v>
      </c>
      <c r="DJ79" s="2">
        <v>3377</v>
      </c>
      <c r="DK79" s="2">
        <v>3331</v>
      </c>
      <c r="DL79" s="2">
        <v>3357</v>
      </c>
      <c r="DM79" s="2">
        <v>3354</v>
      </c>
      <c r="DN79" s="2">
        <v>3434</v>
      </c>
      <c r="DO79" s="2">
        <v>3444</v>
      </c>
      <c r="DP79" s="2">
        <v>3450</v>
      </c>
      <c r="DQ79" s="2">
        <v>3523</v>
      </c>
      <c r="DR79" s="2">
        <v>3497</v>
      </c>
      <c r="DS79" s="2">
        <v>3542</v>
      </c>
      <c r="DT79" s="2">
        <v>3520</v>
      </c>
      <c r="DU79" s="2">
        <v>3500</v>
      </c>
      <c r="DV79" s="2">
        <v>3280</v>
      </c>
      <c r="DW79" s="2">
        <v>3436</v>
      </c>
      <c r="DX79" s="2">
        <v>3379</v>
      </c>
      <c r="DY79" s="2">
        <v>3278</v>
      </c>
      <c r="DZ79" s="2">
        <v>3243</v>
      </c>
      <c r="EA79" s="2">
        <v>3171</v>
      </c>
      <c r="EB79" s="2">
        <v>3159</v>
      </c>
      <c r="EC79" s="2">
        <v>3188</v>
      </c>
      <c r="ED79" s="2">
        <v>3253</v>
      </c>
      <c r="EE79" s="2">
        <v>3279</v>
      </c>
      <c r="EF79" s="2">
        <v>3400</v>
      </c>
      <c r="EG79" s="2">
        <v>3396</v>
      </c>
      <c r="EH79" s="2">
        <v>3245</v>
      </c>
      <c r="EI79" s="2">
        <v>3304</v>
      </c>
      <c r="EJ79" s="2">
        <v>3332</v>
      </c>
      <c r="EK79" s="2">
        <v>3341</v>
      </c>
      <c r="EL79" s="2">
        <v>3211</v>
      </c>
      <c r="EM79" s="2">
        <v>3285</v>
      </c>
      <c r="EN79" s="2">
        <v>3084</v>
      </c>
      <c r="EO79" s="2">
        <v>3059</v>
      </c>
      <c r="EP79" s="2">
        <v>3092</v>
      </c>
      <c r="EQ79" s="2">
        <v>3158</v>
      </c>
      <c r="ER79" s="2">
        <v>3242</v>
      </c>
      <c r="ES79" s="2">
        <v>3233</v>
      </c>
      <c r="ET79" s="2">
        <v>3164</v>
      </c>
      <c r="EU79" s="2">
        <v>3186</v>
      </c>
      <c r="EV79" s="2">
        <v>3187</v>
      </c>
      <c r="EW79" s="2">
        <v>3192</v>
      </c>
      <c r="EX79" s="2">
        <v>3195</v>
      </c>
      <c r="EY79" s="2">
        <v>3210</v>
      </c>
      <c r="EZ79" s="2">
        <v>3194</v>
      </c>
      <c r="FA79" s="2">
        <v>3126</v>
      </c>
      <c r="FB79" s="2">
        <v>3137</v>
      </c>
      <c r="FC79" s="2">
        <v>3185</v>
      </c>
      <c r="FD79" s="2">
        <v>3308</v>
      </c>
      <c r="FE79" s="2">
        <v>3331</v>
      </c>
      <c r="FF79" s="2">
        <v>3343</v>
      </c>
      <c r="FG79" s="2">
        <v>3381</v>
      </c>
      <c r="FH79" s="2">
        <v>3392</v>
      </c>
      <c r="FI79" s="2">
        <v>3324</v>
      </c>
      <c r="FJ79" s="2">
        <v>3338</v>
      </c>
      <c r="FK79" s="2">
        <v>3305</v>
      </c>
      <c r="FL79" s="2">
        <v>3299</v>
      </c>
      <c r="FM79" s="2">
        <v>3199</v>
      </c>
      <c r="FN79" s="2">
        <v>3228</v>
      </c>
      <c r="FO79" s="2">
        <v>3208</v>
      </c>
      <c r="FP79" s="2">
        <v>3187</v>
      </c>
      <c r="FQ79" s="2">
        <v>3049</v>
      </c>
      <c r="FR79" s="2">
        <v>3007</v>
      </c>
      <c r="FS79" s="2">
        <v>2965.5</v>
      </c>
      <c r="FT79" s="2">
        <v>2922.5</v>
      </c>
      <c r="FU79" s="2">
        <v>2954.5</v>
      </c>
      <c r="FV79" s="2">
        <v>2875</v>
      </c>
      <c r="FW79" s="2">
        <v>2921</v>
      </c>
      <c r="FX79" s="2">
        <v>2940.5</v>
      </c>
      <c r="FY79" s="2">
        <v>2962</v>
      </c>
      <c r="FZ79" s="2">
        <v>2976</v>
      </c>
      <c r="GA79" s="2">
        <v>2997.5</v>
      </c>
      <c r="GB79" s="2">
        <v>2960.5</v>
      </c>
      <c r="GC79" s="2">
        <v>3064</v>
      </c>
      <c r="GD79" s="2">
        <v>3136</v>
      </c>
      <c r="GE79" s="2">
        <v>3157</v>
      </c>
      <c r="GF79" s="2">
        <v>3148</v>
      </c>
      <c r="GG79" s="2">
        <v>3175</v>
      </c>
      <c r="GH79" s="2">
        <v>3075</v>
      </c>
      <c r="GI79" s="2">
        <v>3043</v>
      </c>
      <c r="GJ79" s="2">
        <v>3068</v>
      </c>
      <c r="GK79" s="2">
        <v>3099</v>
      </c>
      <c r="GL79" s="2">
        <v>3100</v>
      </c>
      <c r="GM79" s="2">
        <v>3050</v>
      </c>
      <c r="GN79" s="2">
        <v>2992.5</v>
      </c>
      <c r="GO79" s="2">
        <v>3053</v>
      </c>
      <c r="GP79" s="2">
        <v>3003</v>
      </c>
      <c r="GQ79" s="2">
        <v>2968.5</v>
      </c>
      <c r="GR79" s="2">
        <v>2899</v>
      </c>
      <c r="GS79" s="2">
        <v>2943.5</v>
      </c>
      <c r="GT79" s="2">
        <v>2913.5</v>
      </c>
      <c r="GU79" s="2">
        <v>2883.5</v>
      </c>
      <c r="GV79" s="2">
        <v>2997</v>
      </c>
      <c r="GW79" s="2">
        <v>3005</v>
      </c>
      <c r="GX79" s="2">
        <v>2975.5</v>
      </c>
      <c r="GY79" s="2">
        <v>2987</v>
      </c>
      <c r="GZ79" s="2">
        <v>2965</v>
      </c>
      <c r="HA79" s="2">
        <v>2815</v>
      </c>
      <c r="HB79" s="2">
        <v>2775</v>
      </c>
      <c r="HC79" s="2">
        <v>2777</v>
      </c>
      <c r="HD79" s="2">
        <v>2792</v>
      </c>
      <c r="HE79" s="2">
        <v>2806</v>
      </c>
      <c r="HF79" s="2">
        <v>2834.5</v>
      </c>
      <c r="HG79" s="2">
        <v>2836.5</v>
      </c>
      <c r="HH79" s="2">
        <v>2869</v>
      </c>
      <c r="HI79" s="2">
        <v>2817</v>
      </c>
      <c r="HJ79" s="2">
        <v>2799</v>
      </c>
      <c r="HK79" s="2">
        <v>2776</v>
      </c>
      <c r="HL79" s="2">
        <v>2770</v>
      </c>
      <c r="HM79" s="2">
        <v>2818</v>
      </c>
      <c r="HN79" s="2">
        <v>2740</v>
      </c>
      <c r="HO79" s="2">
        <v>2710</v>
      </c>
      <c r="HP79" s="2">
        <v>2688</v>
      </c>
      <c r="HQ79" s="2">
        <v>2718.5</v>
      </c>
      <c r="HR79" s="2">
        <v>2733.5</v>
      </c>
      <c r="HS79" s="2">
        <v>2730</v>
      </c>
      <c r="HT79" s="2">
        <v>2661.5</v>
      </c>
      <c r="HU79" s="2">
        <v>2599</v>
      </c>
      <c r="HV79" s="2">
        <v>2595</v>
      </c>
      <c r="HW79" s="2">
        <v>2539.5</v>
      </c>
      <c r="HX79" s="2">
        <v>2573.5</v>
      </c>
      <c r="HY79" s="2">
        <v>2555.5</v>
      </c>
      <c r="HZ79" s="2">
        <v>2554</v>
      </c>
      <c r="IA79" s="2">
        <v>2545</v>
      </c>
      <c r="IB79" s="2">
        <v>2610</v>
      </c>
      <c r="IC79" s="2">
        <v>2547.5</v>
      </c>
      <c r="ID79" s="2">
        <v>2497</v>
      </c>
      <c r="IE79" s="2">
        <v>2554</v>
      </c>
      <c r="IF79" s="2">
        <v>2564</v>
      </c>
      <c r="IG79" s="2">
        <v>2562.5</v>
      </c>
      <c r="IH79" s="2">
        <v>2526.5</v>
      </c>
      <c r="II79" s="2">
        <v>2576</v>
      </c>
      <c r="IJ79" s="2">
        <v>2607.5</v>
      </c>
      <c r="IK79" s="2">
        <v>2622.5</v>
      </c>
      <c r="IL79" s="2">
        <v>2587</v>
      </c>
      <c r="IM79" s="2">
        <v>2527</v>
      </c>
      <c r="IN79" s="2">
        <v>2516</v>
      </c>
      <c r="IO79" s="2">
        <v>2424.5</v>
      </c>
      <c r="IP79" s="2">
        <v>2382</v>
      </c>
      <c r="IQ79" s="2">
        <v>2434.5</v>
      </c>
      <c r="IR79" s="2">
        <v>2424</v>
      </c>
      <c r="IS79" s="2">
        <v>2379.5</v>
      </c>
      <c r="IT79" s="2">
        <v>2386.5</v>
      </c>
    </row>
    <row r="80" spans="1:254" ht="15.9" customHeight="1">
      <c r="A80" s="65" t="s">
        <v>155</v>
      </c>
      <c r="B80" s="25" t="s">
        <v>156</v>
      </c>
      <c r="C80" s="39">
        <v>5850</v>
      </c>
      <c r="D80" s="38">
        <v>20</v>
      </c>
      <c r="E80" s="29">
        <v>5830</v>
      </c>
      <c r="F80" s="29">
        <v>5770</v>
      </c>
      <c r="G80" s="29">
        <v>5790</v>
      </c>
      <c r="H80" s="29">
        <v>5880</v>
      </c>
      <c r="I80" s="29">
        <v>5870</v>
      </c>
      <c r="J80" s="29">
        <v>5830</v>
      </c>
      <c r="K80" s="29">
        <v>5900</v>
      </c>
      <c r="L80" s="29">
        <v>5890</v>
      </c>
      <c r="M80" s="29">
        <v>5880</v>
      </c>
      <c r="N80" s="29">
        <v>5750</v>
      </c>
      <c r="O80" s="29">
        <v>5750</v>
      </c>
      <c r="P80" s="29">
        <v>5720</v>
      </c>
      <c r="Q80" s="29">
        <v>5710</v>
      </c>
      <c r="R80" s="29">
        <v>5690</v>
      </c>
      <c r="S80" s="29">
        <v>5770</v>
      </c>
      <c r="T80" s="29">
        <v>5710</v>
      </c>
      <c r="U80" s="29">
        <v>5650</v>
      </c>
      <c r="V80" s="29">
        <v>5680</v>
      </c>
      <c r="W80" s="29">
        <v>5730</v>
      </c>
      <c r="X80" s="29">
        <v>5770</v>
      </c>
      <c r="Y80" s="29">
        <v>5760</v>
      </c>
      <c r="Z80" s="29">
        <v>5880</v>
      </c>
      <c r="AA80" s="29">
        <v>5800</v>
      </c>
      <c r="AB80" s="29">
        <v>5730</v>
      </c>
      <c r="AC80" s="29">
        <v>5740</v>
      </c>
      <c r="AD80" s="29">
        <v>5680</v>
      </c>
      <c r="AE80" s="29">
        <v>5720</v>
      </c>
      <c r="AF80" s="29">
        <v>5760</v>
      </c>
      <c r="AG80" s="29">
        <v>5660</v>
      </c>
      <c r="AH80" s="29">
        <v>5700</v>
      </c>
      <c r="AI80" s="29">
        <v>5680</v>
      </c>
      <c r="AJ80" s="29">
        <v>5730</v>
      </c>
      <c r="AK80" s="29">
        <v>5720</v>
      </c>
      <c r="AL80" s="29">
        <v>5850</v>
      </c>
      <c r="AM80" s="29">
        <v>5850</v>
      </c>
      <c r="AN80" s="29">
        <v>5790</v>
      </c>
      <c r="AO80" s="29">
        <v>5790</v>
      </c>
      <c r="AP80" s="29">
        <v>5870</v>
      </c>
      <c r="AQ80" s="29">
        <v>5700</v>
      </c>
      <c r="AR80" s="29">
        <v>5590</v>
      </c>
      <c r="AS80" s="29">
        <v>5580</v>
      </c>
      <c r="AT80" s="29">
        <v>5590</v>
      </c>
      <c r="AU80" s="29">
        <v>5560</v>
      </c>
      <c r="AV80" s="29">
        <v>5630</v>
      </c>
      <c r="AW80" s="29">
        <v>5560</v>
      </c>
      <c r="AX80" s="29">
        <v>5600</v>
      </c>
      <c r="AY80" s="29">
        <v>5570</v>
      </c>
      <c r="AZ80" s="29">
        <v>5630</v>
      </c>
      <c r="BA80" s="29">
        <v>5630</v>
      </c>
      <c r="BB80" s="29">
        <v>5660</v>
      </c>
      <c r="BC80" s="29">
        <v>5660</v>
      </c>
      <c r="BD80" s="29">
        <v>5710</v>
      </c>
      <c r="BE80" s="29">
        <v>5620</v>
      </c>
      <c r="BF80" s="29">
        <v>5610</v>
      </c>
      <c r="BG80" s="29">
        <v>5700</v>
      </c>
      <c r="BH80" s="29">
        <v>5730</v>
      </c>
      <c r="BI80" s="29">
        <v>5820</v>
      </c>
      <c r="BJ80" s="29">
        <v>5790</v>
      </c>
      <c r="BK80" s="29">
        <v>6070</v>
      </c>
      <c r="BL80" s="30">
        <v>6160</v>
      </c>
      <c r="BM80" s="2">
        <v>6340</v>
      </c>
      <c r="BN80" s="2">
        <v>6400</v>
      </c>
      <c r="BO80" s="2">
        <v>6280</v>
      </c>
      <c r="BP80" s="2">
        <v>6180</v>
      </c>
      <c r="BQ80" s="2">
        <v>6290</v>
      </c>
      <c r="BR80" s="2">
        <v>6180</v>
      </c>
      <c r="BS80" s="2">
        <v>6160</v>
      </c>
      <c r="BT80" s="2">
        <v>6140</v>
      </c>
      <c r="BU80" s="2">
        <v>6010</v>
      </c>
      <c r="BV80" s="2">
        <v>6150</v>
      </c>
      <c r="BW80" s="2">
        <v>6090</v>
      </c>
      <c r="BX80" s="2">
        <v>6090</v>
      </c>
      <c r="BY80" s="2">
        <v>6150</v>
      </c>
      <c r="BZ80" s="2">
        <v>6170</v>
      </c>
      <c r="CA80" s="2">
        <v>6210</v>
      </c>
      <c r="CB80" s="2">
        <v>6270</v>
      </c>
      <c r="CC80" s="2">
        <v>6340</v>
      </c>
      <c r="CD80" s="2">
        <v>6290</v>
      </c>
      <c r="CE80" s="2">
        <v>6360</v>
      </c>
      <c r="CF80" s="2">
        <v>6440</v>
      </c>
      <c r="CG80" s="2">
        <v>6550</v>
      </c>
      <c r="CH80" s="2">
        <v>6540</v>
      </c>
      <c r="CI80" s="2">
        <v>6420</v>
      </c>
      <c r="CJ80" s="2">
        <v>6470</v>
      </c>
      <c r="CK80" s="2">
        <v>6530</v>
      </c>
      <c r="CL80" s="2">
        <v>6640</v>
      </c>
      <c r="CM80" s="2">
        <v>6560</v>
      </c>
      <c r="CN80" s="2">
        <v>6390</v>
      </c>
      <c r="CO80" s="2">
        <v>6360</v>
      </c>
      <c r="CP80" s="2">
        <v>6570</v>
      </c>
      <c r="CQ80" s="2">
        <v>6680</v>
      </c>
      <c r="CR80" s="2">
        <v>6700</v>
      </c>
      <c r="CS80" s="2">
        <v>6510</v>
      </c>
      <c r="CT80" s="2">
        <v>6410</v>
      </c>
      <c r="CU80" s="2">
        <v>6660</v>
      </c>
      <c r="CV80" s="2">
        <v>6750</v>
      </c>
      <c r="CW80" s="2">
        <v>6630</v>
      </c>
      <c r="CX80" s="2">
        <v>6580</v>
      </c>
      <c r="CY80" s="2">
        <v>6610</v>
      </c>
      <c r="CZ80" s="2">
        <v>6690</v>
      </c>
      <c r="DA80" s="2">
        <v>6840</v>
      </c>
      <c r="DB80" s="2">
        <v>6770</v>
      </c>
      <c r="DC80" s="2">
        <v>6550</v>
      </c>
      <c r="DD80" s="2">
        <v>6810</v>
      </c>
      <c r="DE80" s="2">
        <v>7020</v>
      </c>
      <c r="DF80" s="2">
        <v>6940</v>
      </c>
      <c r="DG80" s="2">
        <v>7210</v>
      </c>
      <c r="DH80" s="2">
        <v>7190</v>
      </c>
      <c r="DI80" s="2">
        <v>7310</v>
      </c>
      <c r="DJ80" s="2">
        <v>7140</v>
      </c>
      <c r="DK80" s="2">
        <v>7160</v>
      </c>
      <c r="DL80" s="2">
        <v>7150</v>
      </c>
      <c r="DM80" s="2">
        <v>7090</v>
      </c>
      <c r="DN80" s="2">
        <v>7000</v>
      </c>
      <c r="DO80" s="2">
        <v>7000</v>
      </c>
      <c r="DP80" s="2">
        <v>6990</v>
      </c>
      <c r="DQ80" s="2">
        <v>7070</v>
      </c>
      <c r="DR80" s="2">
        <v>7420</v>
      </c>
      <c r="DS80" s="2">
        <v>7490</v>
      </c>
      <c r="DT80" s="2">
        <v>7280</v>
      </c>
      <c r="DU80" s="2">
        <v>7150</v>
      </c>
      <c r="DV80" s="2">
        <v>6980</v>
      </c>
      <c r="DW80" s="2">
        <v>6820</v>
      </c>
      <c r="DX80" s="2">
        <v>6730</v>
      </c>
      <c r="DY80" s="2">
        <v>6640</v>
      </c>
      <c r="DZ80" s="2">
        <v>6590</v>
      </c>
      <c r="EA80" s="2">
        <v>6460</v>
      </c>
      <c r="EB80" s="2">
        <v>6470</v>
      </c>
      <c r="EC80" s="2">
        <v>6500</v>
      </c>
      <c r="ED80" s="2">
        <v>6550</v>
      </c>
      <c r="EE80" s="2">
        <v>6650</v>
      </c>
      <c r="EF80" s="2">
        <v>6760</v>
      </c>
      <c r="EG80" s="2">
        <v>6680</v>
      </c>
      <c r="EH80" s="2">
        <v>6690</v>
      </c>
      <c r="EI80" s="2">
        <v>6600</v>
      </c>
      <c r="EJ80" s="2">
        <v>6730</v>
      </c>
      <c r="EK80" s="2">
        <v>6720</v>
      </c>
      <c r="EL80" s="2">
        <v>6680</v>
      </c>
      <c r="EM80" s="2">
        <v>6600</v>
      </c>
      <c r="EN80" s="2">
        <v>6620</v>
      </c>
      <c r="EO80" s="2">
        <v>6490</v>
      </c>
      <c r="EP80" s="2">
        <v>6550</v>
      </c>
      <c r="EQ80" s="2">
        <v>6400</v>
      </c>
      <c r="ER80" s="2">
        <v>6400</v>
      </c>
      <c r="ES80" s="2">
        <v>6320</v>
      </c>
      <c r="ET80" s="2">
        <v>6220</v>
      </c>
      <c r="EU80" s="2">
        <v>6210</v>
      </c>
      <c r="EV80" s="2">
        <v>6210</v>
      </c>
      <c r="EW80" s="2">
        <v>6200</v>
      </c>
      <c r="EX80" s="2">
        <v>6250</v>
      </c>
      <c r="EY80" s="2">
        <v>6230</v>
      </c>
      <c r="EZ80" s="2">
        <v>6280</v>
      </c>
      <c r="FA80" s="2">
        <v>6260</v>
      </c>
      <c r="FB80" s="2">
        <v>6100</v>
      </c>
      <c r="FC80" s="2">
        <v>6170</v>
      </c>
      <c r="FD80" s="2">
        <v>6180</v>
      </c>
      <c r="FE80" s="2">
        <v>6170</v>
      </c>
      <c r="FF80" s="2">
        <v>6100</v>
      </c>
      <c r="FG80" s="2">
        <v>6090</v>
      </c>
      <c r="FH80" s="2">
        <v>6150</v>
      </c>
      <c r="FI80" s="2">
        <v>6120</v>
      </c>
      <c r="FJ80" s="2">
        <v>6060</v>
      </c>
      <c r="FK80" s="2">
        <v>6000</v>
      </c>
      <c r="FL80" s="2">
        <v>5980</v>
      </c>
      <c r="FM80" s="2">
        <v>5970</v>
      </c>
      <c r="FN80" s="2">
        <v>6010</v>
      </c>
      <c r="FO80" s="2">
        <v>6220</v>
      </c>
      <c r="FP80" s="2">
        <v>6230</v>
      </c>
      <c r="FQ80" s="2">
        <v>6180</v>
      </c>
      <c r="FR80" s="2">
        <v>6150</v>
      </c>
      <c r="FS80" s="2">
        <v>6020</v>
      </c>
      <c r="FT80" s="2">
        <v>5880</v>
      </c>
      <c r="FU80" s="2">
        <v>5680</v>
      </c>
      <c r="FV80" s="2">
        <v>5690</v>
      </c>
      <c r="FW80" s="2">
        <v>5650</v>
      </c>
      <c r="FX80" s="2">
        <v>5510</v>
      </c>
      <c r="FY80" s="2">
        <v>5410</v>
      </c>
      <c r="FZ80" s="2">
        <v>5230</v>
      </c>
      <c r="GA80" s="2">
        <v>5080</v>
      </c>
      <c r="GB80" s="2">
        <v>5040</v>
      </c>
      <c r="GC80" s="2">
        <v>5080</v>
      </c>
      <c r="GD80" s="2">
        <v>5010</v>
      </c>
      <c r="GE80" s="2">
        <v>5030</v>
      </c>
      <c r="GF80" s="2">
        <v>4965</v>
      </c>
      <c r="GG80" s="2">
        <v>4950</v>
      </c>
      <c r="GH80" s="2">
        <v>4935</v>
      </c>
      <c r="GI80" s="2">
        <v>4910</v>
      </c>
      <c r="GJ80" s="2">
        <v>4915</v>
      </c>
      <c r="GK80" s="2">
        <v>5000</v>
      </c>
      <c r="GL80" s="2">
        <v>5120</v>
      </c>
      <c r="GM80" s="2">
        <v>5000</v>
      </c>
      <c r="GN80" s="2">
        <v>5000</v>
      </c>
      <c r="GO80" s="2">
        <v>4985</v>
      </c>
      <c r="GP80" s="2">
        <v>4930</v>
      </c>
      <c r="GQ80" s="2">
        <v>4975</v>
      </c>
      <c r="GR80" s="2">
        <v>4885</v>
      </c>
      <c r="GS80" s="2">
        <v>4895</v>
      </c>
      <c r="GT80" s="2">
        <v>4705</v>
      </c>
      <c r="GU80" s="2">
        <v>4625</v>
      </c>
      <c r="GV80" s="2">
        <v>4660</v>
      </c>
      <c r="GW80" s="2">
        <v>4745</v>
      </c>
      <c r="GX80" s="2">
        <v>4795</v>
      </c>
      <c r="GY80" s="2">
        <v>4750</v>
      </c>
      <c r="GZ80" s="2">
        <v>4740</v>
      </c>
      <c r="HA80" s="2">
        <v>4660</v>
      </c>
      <c r="HB80" s="2">
        <v>4675</v>
      </c>
      <c r="HC80" s="2">
        <v>4735</v>
      </c>
      <c r="HD80" s="2">
        <v>4795</v>
      </c>
      <c r="HE80" s="2">
        <v>4835</v>
      </c>
      <c r="HF80" s="2">
        <v>4945</v>
      </c>
      <c r="HG80" s="2">
        <v>4855</v>
      </c>
      <c r="HH80" s="2">
        <v>4825</v>
      </c>
      <c r="HI80" s="2">
        <v>4845</v>
      </c>
      <c r="HJ80" s="2">
        <v>4835</v>
      </c>
      <c r="HK80" s="2">
        <v>4810</v>
      </c>
      <c r="HL80" s="2">
        <v>4855</v>
      </c>
      <c r="HM80" s="2">
        <v>4890</v>
      </c>
      <c r="HN80" s="2">
        <v>4930</v>
      </c>
      <c r="HO80" s="2">
        <v>4930</v>
      </c>
      <c r="HP80" s="2">
        <v>4930</v>
      </c>
      <c r="HQ80" s="2">
        <v>4960</v>
      </c>
      <c r="HR80" s="2">
        <v>4930</v>
      </c>
      <c r="HS80" s="2">
        <v>4900</v>
      </c>
      <c r="HT80" s="2">
        <v>4880</v>
      </c>
      <c r="HU80" s="2">
        <v>4865</v>
      </c>
      <c r="HV80" s="2">
        <v>4880</v>
      </c>
      <c r="HW80" s="2">
        <v>4880</v>
      </c>
      <c r="HX80" s="2">
        <v>4850</v>
      </c>
      <c r="HY80" s="2">
        <v>4865</v>
      </c>
      <c r="HZ80" s="2">
        <v>4830</v>
      </c>
      <c r="IA80" s="2">
        <v>4835</v>
      </c>
      <c r="IB80" s="2">
        <v>4900</v>
      </c>
      <c r="IC80" s="2">
        <v>4890</v>
      </c>
      <c r="ID80" s="2">
        <v>4870</v>
      </c>
      <c r="IE80" s="2">
        <v>4890</v>
      </c>
      <c r="IF80" s="2">
        <v>4835</v>
      </c>
      <c r="IG80" s="2">
        <v>4845</v>
      </c>
      <c r="IH80" s="2">
        <v>4825</v>
      </c>
      <c r="II80" s="2">
        <v>4805</v>
      </c>
      <c r="IJ80" s="2">
        <v>4840</v>
      </c>
      <c r="IK80" s="2">
        <v>4860</v>
      </c>
      <c r="IL80" s="2">
        <v>4830</v>
      </c>
      <c r="IM80" s="2">
        <v>5010</v>
      </c>
      <c r="IN80" s="2">
        <v>4695</v>
      </c>
      <c r="IO80" s="2">
        <v>4590</v>
      </c>
      <c r="IP80" s="2">
        <v>4560</v>
      </c>
      <c r="IQ80" s="2">
        <v>4580</v>
      </c>
      <c r="IR80" s="2">
        <v>4480</v>
      </c>
      <c r="IS80" s="2">
        <v>4455</v>
      </c>
      <c r="IT80" s="2">
        <v>4460</v>
      </c>
    </row>
    <row r="81" spans="1:254" ht="15.9" customHeight="1">
      <c r="A81" s="65" t="s">
        <v>157</v>
      </c>
      <c r="B81" s="25" t="s">
        <v>158</v>
      </c>
      <c r="C81" s="39">
        <v>5323</v>
      </c>
      <c r="D81" s="38">
        <v>-48</v>
      </c>
      <c r="E81" s="29">
        <v>5371</v>
      </c>
      <c r="F81" s="29">
        <v>5581</v>
      </c>
      <c r="G81" s="29">
        <v>5980</v>
      </c>
      <c r="H81" s="29">
        <v>5804</v>
      </c>
      <c r="I81" s="29">
        <v>5870</v>
      </c>
      <c r="J81" s="29">
        <v>5761</v>
      </c>
      <c r="K81" s="29">
        <v>5703</v>
      </c>
      <c r="L81" s="29">
        <v>5910</v>
      </c>
      <c r="M81" s="29">
        <v>6022</v>
      </c>
      <c r="N81" s="29">
        <v>5814</v>
      </c>
      <c r="O81" s="29">
        <v>5830</v>
      </c>
      <c r="P81" s="29">
        <v>5825</v>
      </c>
      <c r="Q81" s="29">
        <v>5772</v>
      </c>
      <c r="R81" s="29">
        <v>5532</v>
      </c>
      <c r="S81" s="29">
        <v>5545</v>
      </c>
      <c r="T81" s="29">
        <v>5647</v>
      </c>
      <c r="U81" s="29">
        <v>5518</v>
      </c>
      <c r="V81" s="29">
        <v>5659</v>
      </c>
      <c r="W81" s="29">
        <v>5622</v>
      </c>
      <c r="X81" s="29">
        <v>5526</v>
      </c>
      <c r="Y81" s="29">
        <v>5658</v>
      </c>
      <c r="Z81" s="29">
        <v>5914</v>
      </c>
      <c r="AA81" s="29">
        <v>5934</v>
      </c>
      <c r="AB81" s="29">
        <v>5812</v>
      </c>
      <c r="AC81" s="29">
        <v>5722</v>
      </c>
      <c r="AD81" s="29">
        <v>5787</v>
      </c>
      <c r="AE81" s="29">
        <v>5694</v>
      </c>
      <c r="AF81" s="29">
        <v>5594</v>
      </c>
      <c r="AG81" s="29">
        <v>5670</v>
      </c>
      <c r="AH81" s="29">
        <v>5627</v>
      </c>
      <c r="AI81" s="29">
        <v>5621</v>
      </c>
      <c r="AJ81" s="29">
        <v>5876</v>
      </c>
      <c r="AK81" s="29">
        <v>5740</v>
      </c>
      <c r="AL81" s="29">
        <v>5481</v>
      </c>
      <c r="AM81" s="29">
        <v>5503</v>
      </c>
      <c r="AN81" s="29">
        <v>5413</v>
      </c>
      <c r="AO81" s="29">
        <v>5271</v>
      </c>
      <c r="AP81" s="29">
        <v>5195</v>
      </c>
      <c r="AQ81" s="29">
        <v>5191</v>
      </c>
      <c r="AR81" s="29">
        <v>4809</v>
      </c>
      <c r="AS81" s="29">
        <v>4930</v>
      </c>
      <c r="AT81" s="29">
        <v>5045</v>
      </c>
      <c r="AU81" s="29">
        <v>5129</v>
      </c>
      <c r="AV81" s="29">
        <v>5347</v>
      </c>
      <c r="AW81" s="29">
        <v>5388</v>
      </c>
      <c r="AX81" s="29">
        <v>5412</v>
      </c>
      <c r="AY81" s="29">
        <v>5174</v>
      </c>
      <c r="AZ81" s="29">
        <v>5113</v>
      </c>
      <c r="BA81" s="29">
        <v>5052</v>
      </c>
      <c r="BB81" s="29">
        <v>4939</v>
      </c>
      <c r="BC81" s="29">
        <v>4980</v>
      </c>
      <c r="BD81" s="29">
        <v>5088</v>
      </c>
      <c r="BE81" s="29">
        <v>5045</v>
      </c>
      <c r="BF81" s="29">
        <v>4907</v>
      </c>
      <c r="BG81" s="29">
        <v>4841</v>
      </c>
      <c r="BH81" s="29">
        <v>4746</v>
      </c>
      <c r="BI81" s="29">
        <v>4936</v>
      </c>
      <c r="BJ81" s="29">
        <v>5000</v>
      </c>
      <c r="BK81" s="29">
        <v>5174</v>
      </c>
      <c r="BL81" s="30">
        <v>5403</v>
      </c>
      <c r="BM81" s="2">
        <v>5283</v>
      </c>
      <c r="BN81" s="2">
        <v>5339</v>
      </c>
      <c r="BO81" s="2">
        <v>5371</v>
      </c>
      <c r="BP81" s="2">
        <v>5446</v>
      </c>
      <c r="BQ81" s="2">
        <v>5796</v>
      </c>
      <c r="BR81" s="2">
        <v>5500</v>
      </c>
      <c r="BS81" s="2">
        <v>5508</v>
      </c>
      <c r="BT81" s="2">
        <v>5493</v>
      </c>
      <c r="BU81" s="2">
        <v>5507</v>
      </c>
      <c r="BV81" s="2">
        <v>5332</v>
      </c>
      <c r="BW81" s="2">
        <v>5432</v>
      </c>
      <c r="BX81" s="2">
        <v>5578</v>
      </c>
      <c r="BY81" s="2">
        <v>5669</v>
      </c>
      <c r="BZ81" s="2">
        <v>5518</v>
      </c>
      <c r="CA81" s="2">
        <v>5518</v>
      </c>
      <c r="CB81" s="2">
        <v>5469</v>
      </c>
      <c r="CC81" s="2">
        <v>5622</v>
      </c>
      <c r="CD81" s="2">
        <v>5726</v>
      </c>
      <c r="CE81" s="2">
        <v>5635</v>
      </c>
      <c r="CF81" s="2">
        <v>5697</v>
      </c>
      <c r="CG81" s="2">
        <v>5698</v>
      </c>
      <c r="CH81" s="2">
        <v>5434</v>
      </c>
      <c r="CI81" s="2">
        <v>5025</v>
      </c>
      <c r="CJ81" s="2">
        <v>5001</v>
      </c>
      <c r="CK81" s="2">
        <v>5045</v>
      </c>
      <c r="CL81" s="2">
        <v>5160</v>
      </c>
      <c r="CM81" s="2">
        <v>5054</v>
      </c>
      <c r="CN81" s="2">
        <v>4921</v>
      </c>
      <c r="CO81" s="2">
        <v>4864</v>
      </c>
      <c r="CP81" s="2">
        <v>5097</v>
      </c>
      <c r="CQ81" s="2">
        <v>5230</v>
      </c>
      <c r="CR81" s="2">
        <v>5183</v>
      </c>
      <c r="CS81" s="2">
        <v>5054</v>
      </c>
      <c r="CT81" s="2">
        <v>5008</v>
      </c>
      <c r="CU81" s="2">
        <v>5566</v>
      </c>
      <c r="CV81" s="2">
        <v>5613</v>
      </c>
      <c r="CW81" s="2">
        <v>5588</v>
      </c>
      <c r="CX81" s="2">
        <v>5595</v>
      </c>
      <c r="CY81" s="2">
        <v>5598</v>
      </c>
      <c r="CZ81" s="2">
        <v>5728</v>
      </c>
      <c r="DA81" s="2">
        <v>5870</v>
      </c>
      <c r="DB81" s="2">
        <v>5512</v>
      </c>
      <c r="DC81" s="2">
        <v>5470</v>
      </c>
      <c r="DD81" s="2">
        <v>5724</v>
      </c>
      <c r="DE81" s="2">
        <v>5827</v>
      </c>
      <c r="DF81" s="2">
        <v>5759</v>
      </c>
      <c r="DG81" s="2">
        <v>6236</v>
      </c>
      <c r="DH81" s="2">
        <v>6259</v>
      </c>
      <c r="DI81" s="2">
        <v>6317</v>
      </c>
      <c r="DJ81" s="2">
        <v>6226</v>
      </c>
      <c r="DK81" s="2">
        <v>6059</v>
      </c>
      <c r="DL81" s="2">
        <v>5754</v>
      </c>
      <c r="DM81" s="2">
        <v>5429</v>
      </c>
      <c r="DN81" s="2">
        <v>5321</v>
      </c>
      <c r="DO81" s="2">
        <v>5242</v>
      </c>
      <c r="DP81" s="2">
        <v>5140</v>
      </c>
      <c r="DQ81" s="2">
        <v>5138</v>
      </c>
      <c r="DR81" s="2">
        <v>5045</v>
      </c>
      <c r="DS81" s="2">
        <v>5101</v>
      </c>
      <c r="DT81" s="2">
        <v>5107</v>
      </c>
      <c r="DU81" s="2">
        <v>5128</v>
      </c>
      <c r="DV81" s="2">
        <v>4969</v>
      </c>
      <c r="DW81" s="2">
        <v>5069</v>
      </c>
      <c r="DX81" s="2">
        <v>5113</v>
      </c>
      <c r="DY81" s="2">
        <v>5432</v>
      </c>
      <c r="DZ81" s="2">
        <v>5268</v>
      </c>
      <c r="EA81" s="2">
        <v>5177</v>
      </c>
      <c r="EB81" s="2">
        <v>5171</v>
      </c>
      <c r="EC81" s="2">
        <v>5184</v>
      </c>
      <c r="ED81" s="2">
        <v>5230</v>
      </c>
      <c r="EE81" s="2">
        <v>5223</v>
      </c>
      <c r="EF81" s="2">
        <v>5309</v>
      </c>
      <c r="EG81" s="2">
        <v>5336</v>
      </c>
      <c r="EH81" s="2">
        <v>5216</v>
      </c>
      <c r="EI81" s="2">
        <v>5274</v>
      </c>
      <c r="EJ81" s="2">
        <v>5298</v>
      </c>
      <c r="EK81" s="2">
        <v>5305</v>
      </c>
      <c r="EL81" s="2">
        <v>5365</v>
      </c>
      <c r="EM81" s="2">
        <v>5350</v>
      </c>
      <c r="EN81" s="2">
        <v>5220</v>
      </c>
      <c r="EO81" s="2">
        <v>5107</v>
      </c>
      <c r="EP81" s="2">
        <v>5125</v>
      </c>
      <c r="EQ81" s="2">
        <v>5236</v>
      </c>
      <c r="ER81" s="2">
        <v>5269</v>
      </c>
      <c r="ES81" s="2">
        <v>5194</v>
      </c>
      <c r="ET81" s="2">
        <v>5045</v>
      </c>
      <c r="EU81" s="2">
        <v>5098</v>
      </c>
      <c r="EV81" s="2">
        <v>5133</v>
      </c>
      <c r="EW81" s="2">
        <v>5077</v>
      </c>
      <c r="EX81" s="2">
        <v>5115</v>
      </c>
      <c r="EY81" s="2">
        <v>5040</v>
      </c>
      <c r="EZ81" s="2">
        <v>5013</v>
      </c>
      <c r="FA81" s="2">
        <v>4997</v>
      </c>
      <c r="FB81" s="2">
        <v>5034</v>
      </c>
      <c r="FC81" s="2">
        <v>5073</v>
      </c>
      <c r="FD81" s="2">
        <v>5140</v>
      </c>
      <c r="FE81" s="2">
        <v>5094</v>
      </c>
      <c r="FF81" s="2">
        <v>5123</v>
      </c>
      <c r="FG81" s="2">
        <v>5149</v>
      </c>
      <c r="FH81" s="2">
        <v>5118</v>
      </c>
      <c r="FI81" s="2">
        <v>5010</v>
      </c>
      <c r="FJ81" s="2">
        <v>4995</v>
      </c>
      <c r="FK81" s="2">
        <v>4964</v>
      </c>
      <c r="FL81" s="2">
        <v>4965</v>
      </c>
      <c r="FM81" s="2">
        <v>4975</v>
      </c>
      <c r="FN81" s="2">
        <v>4931</v>
      </c>
      <c r="FO81" s="2">
        <v>4975</v>
      </c>
      <c r="FP81" s="2">
        <v>4993</v>
      </c>
      <c r="FQ81" s="2">
        <v>5036</v>
      </c>
      <c r="FR81" s="2">
        <v>4988</v>
      </c>
      <c r="FS81" s="2">
        <v>5086</v>
      </c>
      <c r="FT81" s="2">
        <v>4885</v>
      </c>
      <c r="FU81" s="2">
        <v>4819</v>
      </c>
      <c r="FV81" s="2">
        <v>4720</v>
      </c>
      <c r="FW81" s="2">
        <v>4754</v>
      </c>
      <c r="FX81" s="2">
        <v>4786</v>
      </c>
      <c r="FY81" s="2">
        <v>4756</v>
      </c>
      <c r="FZ81" s="2">
        <v>4749</v>
      </c>
      <c r="GA81" s="2">
        <v>4714</v>
      </c>
      <c r="GB81" s="2">
        <v>4680</v>
      </c>
      <c r="GC81" s="2">
        <v>4655</v>
      </c>
      <c r="GD81" s="2">
        <v>4730</v>
      </c>
      <c r="GE81" s="2">
        <v>4815</v>
      </c>
      <c r="GF81" s="2">
        <v>4830</v>
      </c>
      <c r="GG81" s="2">
        <v>4699</v>
      </c>
      <c r="GH81" s="2">
        <v>4623</v>
      </c>
      <c r="GI81" s="2">
        <v>4556</v>
      </c>
      <c r="GJ81" s="2">
        <v>4559</v>
      </c>
      <c r="GK81" s="2">
        <v>4645</v>
      </c>
      <c r="GL81" s="2">
        <v>4681</v>
      </c>
      <c r="GM81" s="2">
        <v>4608</v>
      </c>
      <c r="GN81" s="2">
        <v>4564</v>
      </c>
      <c r="GO81" s="2">
        <v>4640</v>
      </c>
      <c r="GP81" s="2">
        <v>4545</v>
      </c>
      <c r="GQ81" s="2">
        <v>4461</v>
      </c>
      <c r="GR81" s="2">
        <v>4377</v>
      </c>
      <c r="GS81" s="2">
        <v>4490</v>
      </c>
      <c r="GT81" s="2">
        <v>4386</v>
      </c>
      <c r="GU81" s="2">
        <v>4438</v>
      </c>
      <c r="GV81" s="2">
        <v>4520</v>
      </c>
      <c r="GW81" s="2">
        <v>4549</v>
      </c>
      <c r="GX81" s="2">
        <v>4550</v>
      </c>
      <c r="GY81" s="2">
        <v>4560</v>
      </c>
      <c r="GZ81" s="2">
        <v>4560</v>
      </c>
      <c r="HA81" s="2">
        <v>4347</v>
      </c>
      <c r="HB81" s="2">
        <v>4303</v>
      </c>
      <c r="HC81" s="2">
        <v>4253</v>
      </c>
      <c r="HD81" s="2">
        <v>4259</v>
      </c>
      <c r="HE81" s="2">
        <v>4312</v>
      </c>
      <c r="HF81" s="2">
        <v>4353</v>
      </c>
      <c r="HG81" s="2">
        <v>4343</v>
      </c>
      <c r="HH81" s="2">
        <v>4429</v>
      </c>
      <c r="HI81" s="2">
        <v>4424</v>
      </c>
      <c r="HJ81" s="2">
        <v>4407</v>
      </c>
      <c r="HK81" s="2">
        <v>4364</v>
      </c>
      <c r="HL81" s="2">
        <v>4390</v>
      </c>
      <c r="HM81" s="2">
        <v>4459</v>
      </c>
      <c r="HN81" s="2">
        <v>4405</v>
      </c>
      <c r="HO81" s="2">
        <v>4403</v>
      </c>
      <c r="HP81" s="2">
        <v>4382</v>
      </c>
      <c r="HQ81" s="2">
        <v>4452</v>
      </c>
      <c r="HR81" s="2">
        <v>4428</v>
      </c>
      <c r="HS81" s="2">
        <v>4309</v>
      </c>
      <c r="HT81" s="2">
        <v>4306</v>
      </c>
      <c r="HU81" s="2">
        <v>4405</v>
      </c>
      <c r="HV81" s="2">
        <v>4400</v>
      </c>
      <c r="HW81" s="2">
        <v>4343</v>
      </c>
      <c r="HX81" s="2">
        <v>4384</v>
      </c>
      <c r="HY81" s="2">
        <v>4325</v>
      </c>
      <c r="HZ81" s="2">
        <v>4341</v>
      </c>
      <c r="IA81" s="2">
        <v>4252</v>
      </c>
      <c r="IB81" s="2">
        <v>4284</v>
      </c>
      <c r="IC81" s="2">
        <v>4258</v>
      </c>
      <c r="ID81" s="2">
        <v>4264</v>
      </c>
      <c r="IE81" s="2">
        <v>4251</v>
      </c>
      <c r="IF81" s="2">
        <v>4295</v>
      </c>
      <c r="IG81" s="2">
        <v>4338</v>
      </c>
      <c r="IH81" s="2">
        <v>4350</v>
      </c>
      <c r="II81" s="2">
        <v>4333</v>
      </c>
      <c r="IJ81" s="2">
        <v>4371</v>
      </c>
      <c r="IK81" s="2">
        <v>4312</v>
      </c>
      <c r="IL81" s="2">
        <v>4294</v>
      </c>
      <c r="IM81" s="2">
        <v>4163</v>
      </c>
      <c r="IN81" s="2">
        <v>4212</v>
      </c>
      <c r="IO81" s="2">
        <v>4094</v>
      </c>
      <c r="IP81" s="2">
        <v>4038</v>
      </c>
      <c r="IQ81" s="2">
        <v>4110</v>
      </c>
      <c r="IR81" s="2">
        <v>4029</v>
      </c>
      <c r="IS81" s="2">
        <v>3957</v>
      </c>
      <c r="IT81" s="2">
        <v>3968</v>
      </c>
    </row>
    <row r="82" spans="1:254" ht="15.9" customHeight="1">
      <c r="A82" s="65" t="s">
        <v>159</v>
      </c>
      <c r="B82" s="25" t="s">
        <v>160</v>
      </c>
      <c r="C82" s="39">
        <v>1628</v>
      </c>
      <c r="D82" s="38">
        <v>-8.5</v>
      </c>
      <c r="E82" s="29">
        <v>1636.5</v>
      </c>
      <c r="F82" s="29">
        <v>1522</v>
      </c>
      <c r="G82" s="29">
        <v>1496.5</v>
      </c>
      <c r="H82" s="29">
        <v>1508</v>
      </c>
      <c r="I82" s="29">
        <v>1514.5</v>
      </c>
      <c r="J82" s="29">
        <v>1482</v>
      </c>
      <c r="K82" s="29">
        <v>1518.5</v>
      </c>
      <c r="L82" s="29">
        <v>1544.5</v>
      </c>
      <c r="M82" s="29">
        <v>1558.5</v>
      </c>
      <c r="N82" s="29">
        <v>1547.5</v>
      </c>
      <c r="O82" s="29">
        <v>1524</v>
      </c>
      <c r="P82" s="29">
        <v>1511.5</v>
      </c>
      <c r="Q82" s="29">
        <v>1474.5</v>
      </c>
      <c r="R82" s="29">
        <v>1515</v>
      </c>
      <c r="S82" s="29">
        <v>1537</v>
      </c>
      <c r="T82" s="29">
        <v>1538.5</v>
      </c>
      <c r="U82" s="29">
        <v>1528.5</v>
      </c>
      <c r="V82" s="29">
        <v>1565.5</v>
      </c>
      <c r="W82" s="29">
        <v>1585.5</v>
      </c>
      <c r="X82" s="29">
        <v>1566</v>
      </c>
      <c r="Y82" s="29">
        <v>1575.5</v>
      </c>
      <c r="Z82" s="29">
        <v>1572</v>
      </c>
      <c r="AA82" s="29">
        <v>1529.5</v>
      </c>
      <c r="AB82" s="29">
        <v>1512.5</v>
      </c>
      <c r="AC82" s="29">
        <v>1484</v>
      </c>
      <c r="AD82" s="29">
        <v>1438.5</v>
      </c>
      <c r="AE82" s="29">
        <v>1439</v>
      </c>
      <c r="AF82" s="29">
        <v>1426.5</v>
      </c>
      <c r="AG82" s="29">
        <v>1410</v>
      </c>
      <c r="AH82" s="29">
        <v>1411</v>
      </c>
      <c r="AI82" s="29">
        <v>1424</v>
      </c>
      <c r="AJ82" s="29">
        <v>1443.5</v>
      </c>
      <c r="AK82" s="29">
        <v>1435.5</v>
      </c>
      <c r="AL82" s="29">
        <v>1444.5</v>
      </c>
      <c r="AM82" s="29">
        <v>1439.5</v>
      </c>
      <c r="AN82" s="29">
        <v>1446.5</v>
      </c>
      <c r="AO82" s="29">
        <v>1417</v>
      </c>
      <c r="AP82" s="29">
        <v>1456.5</v>
      </c>
      <c r="AQ82" s="29">
        <v>1423</v>
      </c>
      <c r="AR82" s="29">
        <v>1380</v>
      </c>
      <c r="AS82" s="29">
        <v>1423.5</v>
      </c>
      <c r="AT82" s="29">
        <v>1394.5</v>
      </c>
      <c r="AU82" s="29">
        <v>1357</v>
      </c>
      <c r="AV82" s="29">
        <v>1376</v>
      </c>
      <c r="AW82" s="29">
        <v>1359</v>
      </c>
      <c r="AX82" s="29">
        <v>1343.5</v>
      </c>
      <c r="AY82" s="29">
        <v>1325.5</v>
      </c>
      <c r="AZ82" s="29">
        <v>1321.5</v>
      </c>
      <c r="BA82" s="29">
        <v>1369.5</v>
      </c>
      <c r="BB82" s="29">
        <v>1374</v>
      </c>
      <c r="BC82" s="29">
        <v>1386.5</v>
      </c>
      <c r="BD82" s="29">
        <v>1403</v>
      </c>
      <c r="BE82" s="29">
        <v>1406.5</v>
      </c>
      <c r="BF82" s="29">
        <v>1429</v>
      </c>
      <c r="BG82" s="29">
        <v>1433.5</v>
      </c>
      <c r="BH82" s="29">
        <v>1406</v>
      </c>
      <c r="BI82" s="29">
        <v>1393.5</v>
      </c>
      <c r="BJ82" s="29">
        <v>1390</v>
      </c>
      <c r="BK82" s="29">
        <v>1403</v>
      </c>
      <c r="BL82" s="30">
        <v>1386</v>
      </c>
      <c r="BM82" s="2">
        <v>1399.5</v>
      </c>
      <c r="BN82" s="2">
        <v>1369</v>
      </c>
      <c r="BO82" s="2">
        <v>1341.5</v>
      </c>
      <c r="BP82" s="2">
        <v>1326.5</v>
      </c>
      <c r="BQ82" s="2">
        <v>1361</v>
      </c>
      <c r="BR82" s="2">
        <v>1309</v>
      </c>
      <c r="BS82" s="2">
        <v>1300</v>
      </c>
      <c r="BT82" s="2">
        <v>1319.5</v>
      </c>
      <c r="BU82" s="2">
        <v>1238.5</v>
      </c>
      <c r="BV82" s="2">
        <v>1235.5</v>
      </c>
      <c r="BW82" s="2">
        <v>1241.5</v>
      </c>
      <c r="BX82" s="2">
        <v>1284.5</v>
      </c>
      <c r="BY82" s="2">
        <v>1321</v>
      </c>
      <c r="BZ82" s="2">
        <v>1357</v>
      </c>
      <c r="CA82" s="2">
        <v>1363.5</v>
      </c>
      <c r="CB82" s="2">
        <v>1370.5</v>
      </c>
      <c r="CC82" s="2">
        <v>1376.5</v>
      </c>
      <c r="CD82" s="2">
        <v>1353</v>
      </c>
      <c r="CE82" s="2">
        <v>1360.5</v>
      </c>
      <c r="CF82" s="2">
        <v>1381</v>
      </c>
      <c r="CG82" s="2">
        <v>1363.5</v>
      </c>
      <c r="CH82" s="2">
        <v>1399</v>
      </c>
      <c r="CI82" s="2">
        <v>1326</v>
      </c>
      <c r="CJ82" s="2">
        <v>1306.5</v>
      </c>
      <c r="CK82" s="2">
        <v>1299</v>
      </c>
      <c r="CL82" s="2">
        <v>1340</v>
      </c>
      <c r="CM82" s="2">
        <v>1308</v>
      </c>
      <c r="CN82" s="2">
        <v>1234.5</v>
      </c>
      <c r="CO82" s="2">
        <v>1223.5</v>
      </c>
      <c r="CP82" s="2">
        <v>1268</v>
      </c>
      <c r="CQ82" s="2">
        <v>1257</v>
      </c>
      <c r="CR82" s="2">
        <v>1255.5</v>
      </c>
      <c r="CS82" s="2">
        <v>1225</v>
      </c>
      <c r="CT82" s="2">
        <v>1169</v>
      </c>
      <c r="CU82" s="2">
        <v>1214</v>
      </c>
      <c r="CV82" s="2">
        <v>1232</v>
      </c>
      <c r="CW82" s="2">
        <v>1203</v>
      </c>
      <c r="CX82" s="2">
        <v>1185.5</v>
      </c>
      <c r="CY82" s="2">
        <v>1190</v>
      </c>
      <c r="CZ82" s="2">
        <v>1212</v>
      </c>
      <c r="DA82" s="2">
        <v>1237</v>
      </c>
      <c r="DB82" s="2">
        <v>1231</v>
      </c>
      <c r="DC82" s="2">
        <v>1179</v>
      </c>
      <c r="DD82" s="2">
        <v>1261</v>
      </c>
      <c r="DE82" s="2">
        <v>1273.5</v>
      </c>
      <c r="DF82" s="2">
        <v>1235</v>
      </c>
      <c r="DG82" s="2">
        <v>1305.5</v>
      </c>
      <c r="DH82" s="2">
        <v>1297.5</v>
      </c>
      <c r="DI82" s="2">
        <v>1345</v>
      </c>
      <c r="DJ82" s="2">
        <v>1312.5</v>
      </c>
      <c r="DK82" s="2">
        <v>1310</v>
      </c>
      <c r="DL82" s="2">
        <v>1312</v>
      </c>
      <c r="DM82" s="2">
        <v>1327.5</v>
      </c>
      <c r="DN82" s="2">
        <v>1335</v>
      </c>
      <c r="DO82" s="2">
        <v>1302</v>
      </c>
      <c r="DP82" s="2">
        <v>1302</v>
      </c>
      <c r="DQ82" s="2">
        <v>1313.5</v>
      </c>
      <c r="DR82" s="2">
        <v>1347</v>
      </c>
      <c r="DS82" s="2">
        <v>1349</v>
      </c>
      <c r="DT82" s="2">
        <v>1329</v>
      </c>
      <c r="DU82" s="2">
        <v>1320</v>
      </c>
      <c r="DV82" s="2">
        <v>1274</v>
      </c>
      <c r="DW82" s="2">
        <v>1264</v>
      </c>
      <c r="DX82" s="2">
        <v>1228</v>
      </c>
      <c r="DY82" s="2">
        <v>1212.5</v>
      </c>
      <c r="DZ82" s="2">
        <v>1191</v>
      </c>
      <c r="EA82" s="2">
        <v>1167</v>
      </c>
      <c r="EB82" s="2">
        <v>1150.5</v>
      </c>
      <c r="EC82" s="2">
        <v>1148.5</v>
      </c>
      <c r="ED82" s="2">
        <v>1144</v>
      </c>
      <c r="EE82" s="2">
        <v>1131.5</v>
      </c>
      <c r="EF82" s="2">
        <v>1149</v>
      </c>
      <c r="EG82" s="2">
        <v>1133.5</v>
      </c>
      <c r="EH82" s="2">
        <v>1123.5</v>
      </c>
      <c r="EI82" s="2">
        <v>1150</v>
      </c>
      <c r="EJ82" s="2">
        <v>1160</v>
      </c>
      <c r="EK82" s="2">
        <v>1171.5</v>
      </c>
      <c r="EL82" s="2">
        <v>1150</v>
      </c>
      <c r="EM82" s="2">
        <v>1141</v>
      </c>
      <c r="EN82" s="2">
        <v>1147.5</v>
      </c>
      <c r="EO82" s="2">
        <v>1110</v>
      </c>
      <c r="EP82" s="2">
        <v>1092</v>
      </c>
      <c r="EQ82" s="2">
        <v>1098</v>
      </c>
      <c r="ER82" s="2">
        <v>1103.5</v>
      </c>
      <c r="ES82" s="2">
        <v>1072</v>
      </c>
      <c r="ET82" s="2">
        <v>1053</v>
      </c>
      <c r="EU82" s="2">
        <v>1048.5</v>
      </c>
      <c r="EV82" s="2">
        <v>1057.5</v>
      </c>
      <c r="EW82" s="2">
        <v>1060</v>
      </c>
      <c r="EX82" s="2">
        <v>1063.5</v>
      </c>
      <c r="EY82" s="2">
        <v>1067</v>
      </c>
      <c r="EZ82" s="2">
        <v>1081</v>
      </c>
      <c r="FA82" s="2">
        <v>1074.5</v>
      </c>
      <c r="FB82" s="2">
        <v>1061.5</v>
      </c>
      <c r="FC82" s="2">
        <v>1061.5</v>
      </c>
      <c r="FD82" s="2">
        <v>1075.5</v>
      </c>
      <c r="FE82" s="2">
        <v>1073</v>
      </c>
      <c r="FF82" s="2">
        <v>1059.5</v>
      </c>
      <c r="FG82" s="2">
        <v>1055</v>
      </c>
      <c r="FH82" s="2">
        <v>1043.5</v>
      </c>
      <c r="FI82" s="2">
        <v>1047.5</v>
      </c>
      <c r="FJ82" s="2">
        <v>1040.5</v>
      </c>
      <c r="FK82" s="2">
        <v>1037</v>
      </c>
      <c r="FL82" s="2">
        <v>1037.5</v>
      </c>
      <c r="FM82" s="2">
        <v>1031</v>
      </c>
      <c r="FN82" s="2">
        <v>1059</v>
      </c>
      <c r="FO82" s="2">
        <v>1054.5</v>
      </c>
      <c r="FP82" s="2">
        <v>1027.5</v>
      </c>
      <c r="FQ82" s="2">
        <v>1017.5</v>
      </c>
      <c r="FR82" s="2">
        <v>998.8</v>
      </c>
      <c r="FS82" s="2">
        <v>976.3</v>
      </c>
      <c r="FT82" s="2">
        <v>968</v>
      </c>
      <c r="FU82" s="2">
        <v>955.8</v>
      </c>
      <c r="FV82" s="2">
        <v>955.8</v>
      </c>
      <c r="FW82" s="2">
        <v>962.1</v>
      </c>
      <c r="FX82" s="2">
        <v>984.2</v>
      </c>
      <c r="FY82" s="2">
        <v>984.3</v>
      </c>
      <c r="FZ82" s="2">
        <v>986.1</v>
      </c>
      <c r="GA82" s="2">
        <v>963.3</v>
      </c>
      <c r="GB82" s="2">
        <v>954</v>
      </c>
      <c r="GC82" s="2">
        <v>962.5</v>
      </c>
      <c r="GD82" s="2">
        <v>963.5</v>
      </c>
      <c r="GE82" s="2">
        <v>966.5</v>
      </c>
      <c r="GF82" s="2">
        <v>966.2</v>
      </c>
      <c r="GG82" s="2">
        <v>973.4</v>
      </c>
      <c r="GH82" s="2">
        <v>964.9</v>
      </c>
      <c r="GI82" s="2">
        <v>946.6</v>
      </c>
      <c r="GJ82" s="2">
        <v>941.9</v>
      </c>
      <c r="GK82" s="2">
        <v>941</v>
      </c>
      <c r="GL82" s="2">
        <v>946</v>
      </c>
      <c r="GM82" s="2">
        <v>919.9</v>
      </c>
      <c r="GN82" s="2">
        <v>920.3</v>
      </c>
      <c r="GO82" s="2">
        <v>923.3</v>
      </c>
      <c r="GP82" s="2">
        <v>927.7</v>
      </c>
      <c r="GQ82" s="2">
        <v>925.6</v>
      </c>
      <c r="GR82" s="2">
        <v>896</v>
      </c>
      <c r="GS82" s="2">
        <v>909.1</v>
      </c>
      <c r="GT82" s="2">
        <v>899.1</v>
      </c>
      <c r="GU82" s="2">
        <v>902.9</v>
      </c>
      <c r="GV82" s="2">
        <v>935.5</v>
      </c>
      <c r="GW82" s="2">
        <v>946.3</v>
      </c>
      <c r="GX82" s="2">
        <v>947.4</v>
      </c>
      <c r="GY82" s="2">
        <v>942.9</v>
      </c>
      <c r="GZ82" s="2">
        <v>930.2</v>
      </c>
      <c r="HA82" s="2">
        <v>931.3</v>
      </c>
      <c r="HB82" s="2">
        <v>923</v>
      </c>
      <c r="HC82" s="2">
        <v>946.2</v>
      </c>
      <c r="HD82" s="2">
        <v>954.1</v>
      </c>
      <c r="HE82" s="2">
        <v>946.9</v>
      </c>
      <c r="HF82" s="2">
        <v>963.5</v>
      </c>
      <c r="HG82" s="2">
        <v>926</v>
      </c>
      <c r="HH82" s="2">
        <v>920.8</v>
      </c>
      <c r="HI82" s="2">
        <v>918.2</v>
      </c>
      <c r="HJ82" s="2">
        <v>919.3</v>
      </c>
      <c r="HK82" s="2">
        <v>925.1</v>
      </c>
      <c r="HL82" s="2">
        <v>921.4</v>
      </c>
      <c r="HM82" s="2">
        <v>929.6</v>
      </c>
      <c r="HN82" s="2">
        <v>930</v>
      </c>
      <c r="HO82" s="2">
        <v>936</v>
      </c>
      <c r="HP82" s="2">
        <v>936.2</v>
      </c>
      <c r="HQ82" s="2">
        <v>919.5</v>
      </c>
      <c r="HR82" s="2">
        <v>910.5</v>
      </c>
      <c r="HS82" s="2">
        <v>914.3</v>
      </c>
      <c r="HT82" s="2">
        <v>911.7</v>
      </c>
      <c r="HU82" s="2">
        <v>929.9</v>
      </c>
      <c r="HV82" s="2">
        <v>928.5</v>
      </c>
      <c r="HW82" s="2">
        <v>920.6</v>
      </c>
      <c r="HX82" s="2">
        <v>918.5</v>
      </c>
      <c r="HY82" s="2">
        <v>921.6</v>
      </c>
      <c r="HZ82" s="2">
        <v>914.6</v>
      </c>
      <c r="IA82" s="2">
        <v>920.2</v>
      </c>
      <c r="IB82" s="2">
        <v>937.8</v>
      </c>
      <c r="IC82" s="2">
        <v>932.1</v>
      </c>
      <c r="ID82" s="2">
        <v>911.9</v>
      </c>
      <c r="IE82" s="2">
        <v>919</v>
      </c>
      <c r="IF82" s="2">
        <v>918</v>
      </c>
      <c r="IG82" s="2">
        <v>919</v>
      </c>
      <c r="IH82" s="2">
        <v>915.9</v>
      </c>
      <c r="II82" s="2">
        <v>885.5</v>
      </c>
      <c r="IJ82" s="2">
        <v>897.5</v>
      </c>
      <c r="IK82" s="2">
        <v>909.9</v>
      </c>
      <c r="IL82" s="2">
        <v>881.2</v>
      </c>
      <c r="IM82" s="2">
        <v>864</v>
      </c>
      <c r="IN82" s="2">
        <v>825</v>
      </c>
      <c r="IO82" s="2">
        <v>821.9</v>
      </c>
      <c r="IP82" s="2">
        <v>809.8</v>
      </c>
      <c r="IQ82" s="2">
        <v>833.2</v>
      </c>
      <c r="IR82" s="2">
        <v>827.6</v>
      </c>
      <c r="IS82" s="2">
        <v>815.2</v>
      </c>
      <c r="IT82" s="2">
        <v>816.9</v>
      </c>
    </row>
    <row r="83" spans="1:254" ht="15.9" customHeight="1">
      <c r="A83" s="65" t="s">
        <v>161</v>
      </c>
      <c r="B83" s="25" t="s">
        <v>162</v>
      </c>
      <c r="C83" s="39">
        <v>4599</v>
      </c>
      <c r="D83" s="38">
        <v>-8</v>
      </c>
      <c r="E83" s="29">
        <v>4607</v>
      </c>
      <c r="F83" s="29">
        <v>4573</v>
      </c>
      <c r="G83" s="29">
        <v>4592</v>
      </c>
      <c r="H83" s="29">
        <v>4671</v>
      </c>
      <c r="I83" s="29">
        <v>4768</v>
      </c>
      <c r="J83" s="29">
        <v>4901</v>
      </c>
      <c r="K83" s="29">
        <v>4929</v>
      </c>
      <c r="L83" s="29">
        <v>4786</v>
      </c>
      <c r="M83" s="29">
        <v>4740</v>
      </c>
      <c r="N83" s="29">
        <v>4595</v>
      </c>
      <c r="O83" s="29">
        <v>4585</v>
      </c>
      <c r="P83" s="29">
        <v>4607</v>
      </c>
      <c r="Q83" s="29">
        <v>4668</v>
      </c>
      <c r="R83" s="29">
        <v>4684</v>
      </c>
      <c r="S83" s="29">
        <v>4650</v>
      </c>
      <c r="T83" s="29">
        <v>4628</v>
      </c>
      <c r="U83" s="29">
        <v>4615</v>
      </c>
      <c r="V83" s="29">
        <v>4553</v>
      </c>
      <c r="W83" s="29">
        <v>4575</v>
      </c>
      <c r="X83" s="29">
        <v>4549</v>
      </c>
      <c r="Y83" s="29">
        <v>4600</v>
      </c>
      <c r="Z83" s="29">
        <v>4600</v>
      </c>
      <c r="AA83" s="29">
        <v>4585</v>
      </c>
      <c r="AB83" s="29">
        <v>4557</v>
      </c>
      <c r="AC83" s="29">
        <v>4463</v>
      </c>
      <c r="AD83" s="29">
        <v>4419</v>
      </c>
      <c r="AE83" s="29">
        <v>4493</v>
      </c>
      <c r="AF83" s="29">
        <v>4500</v>
      </c>
      <c r="AG83" s="29">
        <v>4425</v>
      </c>
      <c r="AH83" s="29">
        <v>4404</v>
      </c>
      <c r="AI83" s="29">
        <v>4342</v>
      </c>
      <c r="AJ83" s="29">
        <v>4330</v>
      </c>
      <c r="AK83" s="29">
        <v>4309</v>
      </c>
      <c r="AL83" s="29">
        <v>4378</v>
      </c>
      <c r="AM83" s="29">
        <v>4380</v>
      </c>
      <c r="AN83" s="29">
        <v>4435</v>
      </c>
      <c r="AO83" s="29">
        <v>4373</v>
      </c>
      <c r="AP83" s="29">
        <v>4422</v>
      </c>
      <c r="AQ83" s="29">
        <v>4345</v>
      </c>
      <c r="AR83" s="29">
        <v>4374</v>
      </c>
      <c r="AS83" s="29">
        <v>4381</v>
      </c>
      <c r="AT83" s="29">
        <v>4309</v>
      </c>
      <c r="AU83" s="29">
        <v>4262</v>
      </c>
      <c r="AV83" s="29">
        <v>4270</v>
      </c>
      <c r="AW83" s="29">
        <v>4276</v>
      </c>
      <c r="AX83" s="29">
        <v>4287</v>
      </c>
      <c r="AY83" s="29">
        <v>4194</v>
      </c>
      <c r="AZ83" s="29">
        <v>4344</v>
      </c>
      <c r="BA83" s="29">
        <v>4421</v>
      </c>
      <c r="BB83" s="29">
        <v>4429</v>
      </c>
      <c r="BC83" s="29">
        <v>4434</v>
      </c>
      <c r="BD83" s="29">
        <v>4454</v>
      </c>
      <c r="BE83" s="29">
        <v>4489</v>
      </c>
      <c r="BF83" s="29">
        <v>4472</v>
      </c>
      <c r="BG83" s="29">
        <v>4548</v>
      </c>
      <c r="BH83" s="29">
        <v>4582</v>
      </c>
      <c r="BI83" s="29">
        <v>4576</v>
      </c>
      <c r="BJ83" s="29">
        <v>4551</v>
      </c>
      <c r="BK83" s="29">
        <v>4570</v>
      </c>
      <c r="BL83" s="30">
        <v>4693</v>
      </c>
      <c r="BM83" s="2">
        <v>4831</v>
      </c>
      <c r="BN83" s="2">
        <v>4809</v>
      </c>
      <c r="BO83" s="2">
        <v>4800</v>
      </c>
      <c r="BP83" s="2">
        <v>4835</v>
      </c>
      <c r="BQ83" s="2">
        <v>4825</v>
      </c>
      <c r="BR83" s="2">
        <v>4795</v>
      </c>
      <c r="BS83" s="2">
        <v>4828</v>
      </c>
      <c r="BT83" s="2">
        <v>4884</v>
      </c>
      <c r="BU83" s="2">
        <v>4799</v>
      </c>
      <c r="BV83" s="2">
        <v>4823</v>
      </c>
      <c r="BW83" s="2">
        <v>4851</v>
      </c>
      <c r="BX83" s="2">
        <v>4899</v>
      </c>
      <c r="BY83" s="2">
        <v>4929</v>
      </c>
      <c r="BZ83" s="2">
        <v>4914</v>
      </c>
      <c r="CA83" s="2">
        <v>4916</v>
      </c>
      <c r="CB83" s="2">
        <v>4949</v>
      </c>
      <c r="CC83" s="2">
        <v>4939</v>
      </c>
      <c r="CD83" s="2">
        <v>4938</v>
      </c>
      <c r="CE83" s="2">
        <v>4973</v>
      </c>
      <c r="CF83" s="2">
        <v>5009</v>
      </c>
      <c r="CG83" s="2">
        <v>5098</v>
      </c>
      <c r="CH83" s="2">
        <v>5070</v>
      </c>
      <c r="CI83" s="2">
        <v>5022</v>
      </c>
      <c r="CJ83" s="2">
        <v>5042</v>
      </c>
      <c r="CK83" s="2">
        <v>5038</v>
      </c>
      <c r="CL83" s="2">
        <v>5069</v>
      </c>
      <c r="CM83" s="2">
        <v>5002</v>
      </c>
      <c r="CN83" s="2">
        <v>4977</v>
      </c>
      <c r="CO83" s="2">
        <v>4974</v>
      </c>
      <c r="CP83" s="2">
        <v>5073</v>
      </c>
      <c r="CQ83" s="2">
        <v>5086</v>
      </c>
      <c r="CR83" s="2">
        <v>5185</v>
      </c>
      <c r="CS83" s="2">
        <v>5105</v>
      </c>
      <c r="CT83" s="2">
        <v>5136</v>
      </c>
      <c r="CU83" s="2">
        <v>5245</v>
      </c>
      <c r="CV83" s="2">
        <v>5276</v>
      </c>
      <c r="CW83" s="2">
        <v>5246</v>
      </c>
      <c r="CX83" s="2">
        <v>5237</v>
      </c>
      <c r="CY83" s="2">
        <v>5247</v>
      </c>
      <c r="CZ83" s="2">
        <v>5278</v>
      </c>
      <c r="DA83" s="2">
        <v>5377</v>
      </c>
      <c r="DB83" s="2">
        <v>5393</v>
      </c>
      <c r="DC83" s="2">
        <v>5341</v>
      </c>
      <c r="DD83" s="2">
        <v>5342</v>
      </c>
      <c r="DE83" s="2">
        <v>5475</v>
      </c>
      <c r="DF83" s="2">
        <v>5412</v>
      </c>
      <c r="DG83" s="2">
        <v>5512</v>
      </c>
      <c r="DH83" s="2">
        <v>5632</v>
      </c>
      <c r="DI83" s="2">
        <v>5651</v>
      </c>
      <c r="DJ83" s="2">
        <v>5642</v>
      </c>
      <c r="DK83" s="2">
        <v>5599</v>
      </c>
      <c r="DL83" s="2">
        <v>5579</v>
      </c>
      <c r="DM83" s="2">
        <v>5557</v>
      </c>
      <c r="DN83" s="2">
        <v>5594</v>
      </c>
      <c r="DO83" s="2">
        <v>5595</v>
      </c>
      <c r="DP83" s="2">
        <v>5508</v>
      </c>
      <c r="DQ83" s="2">
        <v>5650</v>
      </c>
      <c r="DR83" s="2">
        <v>5805</v>
      </c>
      <c r="DS83" s="2">
        <v>5735</v>
      </c>
      <c r="DT83" s="2">
        <v>5599</v>
      </c>
      <c r="DU83" s="2">
        <v>5640</v>
      </c>
      <c r="DV83" s="2">
        <v>5538</v>
      </c>
      <c r="DW83" s="2">
        <v>5505</v>
      </c>
      <c r="DX83" s="2">
        <v>5423</v>
      </c>
      <c r="DY83" s="2">
        <v>5348</v>
      </c>
      <c r="DZ83" s="2">
        <v>5361</v>
      </c>
      <c r="EA83" s="2">
        <v>5279</v>
      </c>
      <c r="EB83" s="2">
        <v>5199</v>
      </c>
      <c r="EC83" s="2">
        <v>5257</v>
      </c>
      <c r="ED83" s="2">
        <v>5335</v>
      </c>
      <c r="EE83" s="2">
        <v>5300</v>
      </c>
      <c r="EF83" s="2">
        <v>5430</v>
      </c>
      <c r="EG83" s="2">
        <v>5400</v>
      </c>
      <c r="EH83" s="2">
        <v>5385</v>
      </c>
      <c r="EI83" s="2">
        <v>5440</v>
      </c>
      <c r="EJ83" s="2">
        <v>5507</v>
      </c>
      <c r="EK83" s="2">
        <v>5469</v>
      </c>
      <c r="EL83" s="2">
        <v>5473</v>
      </c>
      <c r="EM83" s="2">
        <v>5430</v>
      </c>
      <c r="EN83" s="2">
        <v>5379</v>
      </c>
      <c r="EO83" s="2">
        <v>5321</v>
      </c>
      <c r="EP83" s="2">
        <v>5286</v>
      </c>
      <c r="EQ83" s="2">
        <v>5254</v>
      </c>
      <c r="ER83" s="2">
        <v>5328</v>
      </c>
      <c r="ES83" s="2">
        <v>5251</v>
      </c>
      <c r="ET83" s="2">
        <v>5222</v>
      </c>
      <c r="EU83" s="2">
        <v>5213</v>
      </c>
      <c r="EV83" s="2">
        <v>5218</v>
      </c>
      <c r="EW83" s="2">
        <v>5218</v>
      </c>
      <c r="EX83" s="2">
        <v>5176</v>
      </c>
      <c r="EY83" s="2">
        <v>5181</v>
      </c>
      <c r="EZ83" s="2">
        <v>5195</v>
      </c>
      <c r="FA83" s="2">
        <v>5242</v>
      </c>
      <c r="FB83" s="2">
        <v>5277</v>
      </c>
      <c r="FC83" s="2">
        <v>5224</v>
      </c>
      <c r="FD83" s="2">
        <v>5275</v>
      </c>
      <c r="FE83" s="2">
        <v>5218</v>
      </c>
      <c r="FF83" s="2">
        <v>5192</v>
      </c>
      <c r="FG83" s="2">
        <v>5193</v>
      </c>
      <c r="FH83" s="2">
        <v>5196</v>
      </c>
      <c r="FI83" s="2">
        <v>5170</v>
      </c>
      <c r="FJ83" s="2">
        <v>5150</v>
      </c>
      <c r="FK83" s="2">
        <v>5116</v>
      </c>
      <c r="FL83" s="2">
        <v>5169</v>
      </c>
      <c r="FM83" s="2">
        <v>5158</v>
      </c>
      <c r="FN83" s="2">
        <v>5179</v>
      </c>
      <c r="FO83" s="2">
        <v>5295</v>
      </c>
      <c r="FP83" s="2">
        <v>5338</v>
      </c>
      <c r="FQ83" s="2">
        <v>5400</v>
      </c>
      <c r="FR83" s="2">
        <v>5396</v>
      </c>
      <c r="FS83" s="2">
        <v>5371</v>
      </c>
      <c r="FT83" s="2">
        <v>5315</v>
      </c>
      <c r="FU83" s="2">
        <v>5264</v>
      </c>
      <c r="FV83" s="2">
        <v>5275</v>
      </c>
      <c r="FW83" s="2">
        <v>5290</v>
      </c>
      <c r="FX83" s="2">
        <v>5326</v>
      </c>
      <c r="FY83" s="2">
        <v>5467</v>
      </c>
      <c r="FZ83" s="2">
        <v>5598</v>
      </c>
      <c r="GA83" s="2">
        <v>5614</v>
      </c>
      <c r="GB83" s="2">
        <v>5525</v>
      </c>
      <c r="GC83" s="2">
        <v>5444</v>
      </c>
      <c r="GD83" s="2">
        <v>5396</v>
      </c>
      <c r="GE83" s="2">
        <v>5327</v>
      </c>
      <c r="GF83" s="2">
        <v>5309</v>
      </c>
      <c r="GG83" s="2">
        <v>5291</v>
      </c>
      <c r="GH83" s="2">
        <v>5310</v>
      </c>
      <c r="GI83" s="2">
        <v>5271</v>
      </c>
      <c r="GJ83" s="2">
        <v>5306</v>
      </c>
      <c r="GK83" s="2">
        <v>5381</v>
      </c>
      <c r="GL83" s="2">
        <v>5413</v>
      </c>
      <c r="GM83" s="2">
        <v>5375</v>
      </c>
      <c r="GN83" s="2">
        <v>5378</v>
      </c>
      <c r="GO83" s="2">
        <v>5349</v>
      </c>
      <c r="GP83" s="2">
        <v>5254</v>
      </c>
      <c r="GQ83" s="2">
        <v>5245</v>
      </c>
      <c r="GR83" s="2">
        <v>5125</v>
      </c>
      <c r="GS83" s="2">
        <v>5137</v>
      </c>
      <c r="GT83" s="2">
        <v>5165</v>
      </c>
      <c r="GU83" s="2">
        <v>5152</v>
      </c>
      <c r="GV83" s="2">
        <v>5225</v>
      </c>
      <c r="GW83" s="2">
        <v>5263</v>
      </c>
      <c r="GX83" s="2">
        <v>5326</v>
      </c>
      <c r="GY83" s="2">
        <v>5293</v>
      </c>
      <c r="GZ83" s="2">
        <v>5304</v>
      </c>
      <c r="HA83" s="2">
        <v>5159</v>
      </c>
      <c r="HB83" s="2">
        <v>5202</v>
      </c>
      <c r="HC83" s="2">
        <v>5290</v>
      </c>
      <c r="HD83" s="2">
        <v>5361</v>
      </c>
      <c r="HE83" s="2">
        <v>5419</v>
      </c>
      <c r="HF83" s="2">
        <v>5524</v>
      </c>
      <c r="HG83" s="2">
        <v>5458</v>
      </c>
      <c r="HH83" s="2">
        <v>5419</v>
      </c>
      <c r="HI83" s="2">
        <v>5435</v>
      </c>
      <c r="HJ83" s="2">
        <v>5500</v>
      </c>
      <c r="HK83" s="2">
        <v>5519</v>
      </c>
      <c r="HL83" s="2">
        <v>5486</v>
      </c>
      <c r="HM83" s="2">
        <v>5488</v>
      </c>
      <c r="HN83" s="2">
        <v>5510</v>
      </c>
      <c r="HO83" s="2">
        <v>5487</v>
      </c>
      <c r="HP83" s="2">
        <v>5499</v>
      </c>
      <c r="HQ83" s="2">
        <v>5549</v>
      </c>
      <c r="HR83" s="2">
        <v>5516</v>
      </c>
      <c r="HS83" s="2">
        <v>5388</v>
      </c>
      <c r="HT83" s="2">
        <v>5353</v>
      </c>
      <c r="HU83" s="2">
        <v>5343</v>
      </c>
      <c r="HV83" s="2">
        <v>5335</v>
      </c>
      <c r="HW83" s="2">
        <v>5280</v>
      </c>
      <c r="HX83" s="2">
        <v>5284</v>
      </c>
      <c r="HY83" s="2">
        <v>5297</v>
      </c>
      <c r="HZ83" s="2">
        <v>5274</v>
      </c>
      <c r="IA83" s="2">
        <v>5316</v>
      </c>
      <c r="IB83" s="2">
        <v>5372</v>
      </c>
      <c r="IC83" s="2">
        <v>5366</v>
      </c>
      <c r="ID83" s="2">
        <v>5382</v>
      </c>
      <c r="IE83" s="2">
        <v>5415</v>
      </c>
      <c r="IF83" s="2">
        <v>5339</v>
      </c>
      <c r="IG83" s="2">
        <v>5350</v>
      </c>
      <c r="IH83" s="2">
        <v>5342</v>
      </c>
      <c r="II83" s="2">
        <v>5353</v>
      </c>
      <c r="IJ83" s="2">
        <v>5384</v>
      </c>
      <c r="IK83" s="2">
        <v>5366</v>
      </c>
      <c r="IL83" s="2">
        <v>5293</v>
      </c>
      <c r="IM83" s="2">
        <v>5173</v>
      </c>
      <c r="IN83" s="2">
        <v>5172</v>
      </c>
      <c r="IO83" s="2">
        <v>5085</v>
      </c>
      <c r="IP83" s="2">
        <v>5066</v>
      </c>
      <c r="IQ83" s="2">
        <v>5117</v>
      </c>
      <c r="IR83" s="2">
        <v>5019</v>
      </c>
      <c r="IS83" s="2">
        <v>4990</v>
      </c>
      <c r="IT83" s="2">
        <v>4983</v>
      </c>
    </row>
    <row r="84" spans="1:254" ht="15.9" customHeight="1">
      <c r="A84" s="65" t="s">
        <v>163</v>
      </c>
      <c r="B84" s="25" t="s">
        <v>164</v>
      </c>
      <c r="C84" s="39">
        <v>1904</v>
      </c>
      <c r="D84" s="38">
        <v>18.5</v>
      </c>
      <c r="E84" s="29">
        <v>1885.5</v>
      </c>
      <c r="F84" s="29">
        <v>1840.5</v>
      </c>
      <c r="G84" s="29">
        <v>1812</v>
      </c>
      <c r="H84" s="29">
        <v>1802</v>
      </c>
      <c r="I84" s="29">
        <v>1850</v>
      </c>
      <c r="J84" s="29">
        <v>1865</v>
      </c>
      <c r="K84" s="29">
        <v>1867.5</v>
      </c>
      <c r="L84" s="29">
        <v>1795</v>
      </c>
      <c r="M84" s="29">
        <v>1804.5</v>
      </c>
      <c r="N84" s="29">
        <v>1729</v>
      </c>
      <c r="O84" s="29">
        <v>1738</v>
      </c>
      <c r="P84" s="29">
        <v>1747.5</v>
      </c>
      <c r="Q84" s="29">
        <v>1743.5</v>
      </c>
      <c r="R84" s="29">
        <v>1706.5</v>
      </c>
      <c r="S84" s="29">
        <v>1704.5</v>
      </c>
      <c r="T84" s="29">
        <v>1688.5</v>
      </c>
      <c r="U84" s="29">
        <v>1666</v>
      </c>
      <c r="V84" s="29">
        <v>1644</v>
      </c>
      <c r="W84" s="29">
        <v>1627</v>
      </c>
      <c r="X84" s="29">
        <v>1644</v>
      </c>
      <c r="Y84" s="29">
        <v>1658</v>
      </c>
      <c r="Z84" s="29">
        <v>1673</v>
      </c>
      <c r="AA84" s="29">
        <v>1662</v>
      </c>
      <c r="AB84" s="29">
        <v>1612.5</v>
      </c>
      <c r="AC84" s="29">
        <v>1584</v>
      </c>
      <c r="AD84" s="29">
        <v>1567.5</v>
      </c>
      <c r="AE84" s="29">
        <v>1572</v>
      </c>
      <c r="AF84" s="29">
        <v>1563.5</v>
      </c>
      <c r="AG84" s="29">
        <v>1558.5</v>
      </c>
      <c r="AH84" s="29">
        <v>1573</v>
      </c>
      <c r="AI84" s="29">
        <v>1581</v>
      </c>
      <c r="AJ84" s="29">
        <v>1604</v>
      </c>
      <c r="AK84" s="29">
        <v>1617</v>
      </c>
      <c r="AL84" s="29">
        <v>1642</v>
      </c>
      <c r="AM84" s="29">
        <v>1658.5</v>
      </c>
      <c r="AN84" s="29">
        <v>1653</v>
      </c>
      <c r="AO84" s="29">
        <v>1659</v>
      </c>
      <c r="AP84" s="29">
        <v>1653.5</v>
      </c>
      <c r="AQ84" s="29">
        <v>1622.5</v>
      </c>
      <c r="AR84" s="29">
        <v>1577.5</v>
      </c>
      <c r="AS84" s="29">
        <v>1587</v>
      </c>
      <c r="AT84" s="29">
        <v>1609</v>
      </c>
      <c r="AU84" s="29">
        <v>1623</v>
      </c>
      <c r="AV84" s="29">
        <v>1620</v>
      </c>
      <c r="AW84" s="29">
        <v>1610</v>
      </c>
      <c r="AX84" s="29">
        <v>1612</v>
      </c>
      <c r="AY84" s="29">
        <v>1618</v>
      </c>
      <c r="AZ84" s="29">
        <v>1683</v>
      </c>
      <c r="BA84" s="29">
        <v>1723.5</v>
      </c>
      <c r="BB84" s="29">
        <v>1687</v>
      </c>
      <c r="BC84" s="29">
        <v>1686</v>
      </c>
      <c r="BD84" s="29">
        <v>1643.5</v>
      </c>
      <c r="BE84" s="29">
        <v>1654</v>
      </c>
      <c r="BF84" s="29">
        <v>1661.5</v>
      </c>
      <c r="BG84" s="29">
        <v>1664.5</v>
      </c>
      <c r="BH84" s="29">
        <v>1672.5</v>
      </c>
      <c r="BI84" s="29">
        <v>1684</v>
      </c>
      <c r="BJ84" s="29">
        <v>1674.5</v>
      </c>
      <c r="BK84" s="29">
        <v>1707.5</v>
      </c>
      <c r="BL84" s="30">
        <v>1724.5</v>
      </c>
      <c r="BM84" s="2">
        <v>1731</v>
      </c>
      <c r="BN84" s="2">
        <v>1705.5</v>
      </c>
      <c r="BO84" s="2">
        <v>1747</v>
      </c>
      <c r="BP84" s="2">
        <v>1814.5</v>
      </c>
      <c r="BQ84" s="2">
        <v>1747</v>
      </c>
      <c r="BR84" s="2">
        <v>1723.5</v>
      </c>
      <c r="BS84" s="2">
        <v>1718.5</v>
      </c>
      <c r="BT84" s="2">
        <v>1700.5</v>
      </c>
      <c r="BU84" s="2">
        <v>1691.5</v>
      </c>
      <c r="BV84" s="2">
        <v>1707</v>
      </c>
      <c r="BW84" s="2">
        <v>1731</v>
      </c>
      <c r="BX84" s="2">
        <v>1746</v>
      </c>
      <c r="BY84" s="2">
        <v>1767</v>
      </c>
      <c r="BZ84" s="2">
        <v>1807.5</v>
      </c>
      <c r="CA84" s="2">
        <v>1824</v>
      </c>
      <c r="CB84" s="2">
        <v>1830</v>
      </c>
      <c r="CC84" s="2">
        <v>1838.5</v>
      </c>
      <c r="CD84" s="2">
        <v>1859.5</v>
      </c>
      <c r="CE84" s="2">
        <v>1867.5</v>
      </c>
      <c r="CF84" s="2">
        <v>1877.5</v>
      </c>
      <c r="CG84" s="2">
        <v>1890</v>
      </c>
      <c r="CH84" s="2">
        <v>1894</v>
      </c>
      <c r="CI84" s="2">
        <v>1844</v>
      </c>
      <c r="CJ84" s="2">
        <v>1856.5</v>
      </c>
      <c r="CK84" s="2">
        <v>1863.5</v>
      </c>
      <c r="CL84" s="2">
        <v>1881</v>
      </c>
      <c r="CM84" s="2">
        <v>1873</v>
      </c>
      <c r="CN84" s="2">
        <v>1850.5</v>
      </c>
      <c r="CO84" s="2">
        <v>1830</v>
      </c>
      <c r="CP84" s="2">
        <v>1901</v>
      </c>
      <c r="CQ84" s="2">
        <v>1907.5</v>
      </c>
      <c r="CR84" s="2">
        <v>1937.5</v>
      </c>
      <c r="CS84" s="2">
        <v>1913</v>
      </c>
      <c r="CT84" s="2">
        <v>1879</v>
      </c>
      <c r="CU84" s="2">
        <v>1928.5</v>
      </c>
      <c r="CV84" s="2">
        <v>1949.5</v>
      </c>
      <c r="CW84" s="2">
        <v>1917</v>
      </c>
      <c r="CX84" s="2">
        <v>1911.5</v>
      </c>
      <c r="CY84" s="2">
        <v>1973.5</v>
      </c>
      <c r="CZ84" s="2">
        <v>1989</v>
      </c>
      <c r="DA84" s="2">
        <v>2016</v>
      </c>
      <c r="DB84" s="2">
        <v>1983.5</v>
      </c>
      <c r="DC84" s="2">
        <v>1936</v>
      </c>
      <c r="DD84" s="2">
        <v>2000</v>
      </c>
      <c r="DE84" s="2">
        <v>2041</v>
      </c>
      <c r="DF84" s="2">
        <v>2019.5</v>
      </c>
      <c r="DG84" s="2">
        <v>2132</v>
      </c>
      <c r="DH84" s="2">
        <v>2154</v>
      </c>
      <c r="DI84" s="2">
        <v>2207.5</v>
      </c>
      <c r="DJ84" s="2">
        <v>2219.5</v>
      </c>
      <c r="DK84" s="2">
        <v>2212</v>
      </c>
      <c r="DL84" s="2">
        <v>2270</v>
      </c>
      <c r="DM84" s="2">
        <v>2262</v>
      </c>
      <c r="DN84" s="2">
        <v>2277.5</v>
      </c>
      <c r="DO84" s="2">
        <v>2277.5</v>
      </c>
      <c r="DP84" s="2">
        <v>2252.5</v>
      </c>
      <c r="DQ84" s="2">
        <v>2299</v>
      </c>
      <c r="DR84" s="2">
        <v>2355.5</v>
      </c>
      <c r="DS84" s="2">
        <v>2359</v>
      </c>
      <c r="DT84" s="2">
        <v>2343.5</v>
      </c>
      <c r="DU84" s="2">
        <v>2297</v>
      </c>
      <c r="DV84" s="2">
        <v>2240.5</v>
      </c>
      <c r="DW84" s="2">
        <v>2201.5</v>
      </c>
      <c r="DX84" s="2">
        <v>2185.5</v>
      </c>
      <c r="DY84" s="2">
        <v>2104.5</v>
      </c>
      <c r="DZ84" s="2">
        <v>2121.5</v>
      </c>
      <c r="EA84" s="2">
        <v>2107</v>
      </c>
      <c r="EB84" s="2">
        <v>2098.5</v>
      </c>
      <c r="EC84" s="2">
        <v>2103</v>
      </c>
      <c r="ED84" s="2">
        <v>2128</v>
      </c>
      <c r="EE84" s="2">
        <v>2121</v>
      </c>
      <c r="EF84" s="2">
        <v>2182.5</v>
      </c>
      <c r="EG84" s="2">
        <v>2195.5</v>
      </c>
      <c r="EH84" s="2">
        <v>2142</v>
      </c>
      <c r="EI84" s="2">
        <v>2190.5</v>
      </c>
      <c r="EJ84" s="2">
        <v>2177.5</v>
      </c>
      <c r="EK84" s="2">
        <v>2179</v>
      </c>
      <c r="EL84" s="2">
        <v>2173.5</v>
      </c>
      <c r="EM84" s="2">
        <v>2128.5</v>
      </c>
      <c r="EN84" s="2">
        <v>2103</v>
      </c>
      <c r="EO84" s="2">
        <v>2058</v>
      </c>
      <c r="EP84" s="2">
        <v>2026.5</v>
      </c>
      <c r="EQ84" s="2">
        <v>2049</v>
      </c>
      <c r="ER84" s="2">
        <v>2049.5</v>
      </c>
      <c r="ES84" s="2">
        <v>2046</v>
      </c>
      <c r="ET84" s="2">
        <v>2009.5</v>
      </c>
      <c r="EU84" s="2">
        <v>1994.5</v>
      </c>
      <c r="EV84" s="2">
        <v>1975.5</v>
      </c>
      <c r="EW84" s="2">
        <v>1970.5</v>
      </c>
      <c r="EX84" s="2">
        <v>1969.5</v>
      </c>
      <c r="EY84" s="2">
        <v>1955.5</v>
      </c>
      <c r="EZ84" s="2">
        <v>1957.5</v>
      </c>
      <c r="FA84" s="2">
        <v>1953</v>
      </c>
      <c r="FB84" s="2">
        <v>1972.5</v>
      </c>
      <c r="FC84" s="2">
        <v>1959.5</v>
      </c>
      <c r="FD84" s="2">
        <v>2003</v>
      </c>
      <c r="FE84" s="2">
        <v>2001.5</v>
      </c>
      <c r="FF84" s="2">
        <v>2000</v>
      </c>
      <c r="FG84" s="2">
        <v>1976</v>
      </c>
      <c r="FH84" s="2">
        <v>1947.5</v>
      </c>
      <c r="FI84" s="2">
        <v>1957.5</v>
      </c>
      <c r="FJ84" s="2">
        <v>1960</v>
      </c>
      <c r="FK84" s="2">
        <v>1971.5</v>
      </c>
      <c r="FL84" s="2">
        <v>1963</v>
      </c>
      <c r="FM84" s="2">
        <v>1887</v>
      </c>
      <c r="FN84" s="2">
        <v>1920</v>
      </c>
      <c r="FO84" s="2">
        <v>1923</v>
      </c>
      <c r="FP84" s="2">
        <v>1915</v>
      </c>
      <c r="FQ84" s="2">
        <v>1890.5</v>
      </c>
      <c r="FR84" s="2">
        <v>1886</v>
      </c>
      <c r="FS84" s="2">
        <v>1857</v>
      </c>
      <c r="FT84" s="2">
        <v>1837</v>
      </c>
      <c r="FU84" s="2">
        <v>1841</v>
      </c>
      <c r="FV84" s="2">
        <v>1803</v>
      </c>
      <c r="FW84" s="2">
        <v>1832</v>
      </c>
      <c r="FX84" s="2">
        <v>1833.5</v>
      </c>
      <c r="FY84" s="2">
        <v>1843</v>
      </c>
      <c r="FZ84" s="2">
        <v>1844.5</v>
      </c>
      <c r="GA84" s="2">
        <v>1823</v>
      </c>
      <c r="GB84" s="2">
        <v>1810</v>
      </c>
      <c r="GC84" s="2">
        <v>1814</v>
      </c>
      <c r="GD84" s="2">
        <v>1788</v>
      </c>
      <c r="GE84" s="2">
        <v>1819</v>
      </c>
      <c r="GF84" s="2">
        <v>1754.5</v>
      </c>
      <c r="GG84" s="2">
        <v>1785</v>
      </c>
      <c r="GH84" s="2">
        <v>1779</v>
      </c>
      <c r="GI84" s="2">
        <v>1777.5</v>
      </c>
      <c r="GJ84" s="2">
        <v>1773</v>
      </c>
      <c r="GK84" s="2">
        <v>1803.5</v>
      </c>
      <c r="GL84" s="2">
        <v>1800</v>
      </c>
      <c r="GM84" s="2">
        <v>1771.5</v>
      </c>
      <c r="GN84" s="2">
        <v>1763.5</v>
      </c>
      <c r="GO84" s="2">
        <v>1762</v>
      </c>
      <c r="GP84" s="2">
        <v>1774.5</v>
      </c>
      <c r="GQ84" s="2">
        <v>1768</v>
      </c>
      <c r="GR84" s="2">
        <v>1759</v>
      </c>
      <c r="GS84" s="2">
        <v>1782</v>
      </c>
      <c r="GT84" s="2">
        <v>1789</v>
      </c>
      <c r="GU84" s="2">
        <v>1800.5</v>
      </c>
      <c r="GV84" s="2">
        <v>1831.5</v>
      </c>
      <c r="GW84" s="2">
        <v>1855</v>
      </c>
      <c r="GX84" s="2">
        <v>1865.5</v>
      </c>
      <c r="GY84" s="2">
        <v>1859</v>
      </c>
      <c r="GZ84" s="2">
        <v>1840.5</v>
      </c>
      <c r="HA84" s="2">
        <v>1796.5</v>
      </c>
      <c r="HB84" s="2">
        <v>1798</v>
      </c>
      <c r="HC84" s="2">
        <v>1809.5</v>
      </c>
      <c r="HD84" s="2">
        <v>1834.5</v>
      </c>
      <c r="HE84" s="2">
        <v>1852.5</v>
      </c>
      <c r="HF84" s="2">
        <v>1907</v>
      </c>
      <c r="HG84" s="2">
        <v>1897</v>
      </c>
      <c r="HH84" s="2">
        <v>1899.5</v>
      </c>
      <c r="HI84" s="2">
        <v>1896</v>
      </c>
      <c r="HJ84" s="2">
        <v>1924</v>
      </c>
      <c r="HK84" s="2">
        <v>1926.5</v>
      </c>
      <c r="HL84" s="2">
        <v>1955</v>
      </c>
      <c r="HM84" s="2">
        <v>1946.5</v>
      </c>
      <c r="HN84" s="2">
        <v>1929.5</v>
      </c>
      <c r="HO84" s="2">
        <v>1929.5</v>
      </c>
      <c r="HP84" s="2">
        <v>1932</v>
      </c>
      <c r="HQ84" s="2">
        <v>1972</v>
      </c>
      <c r="HR84" s="2">
        <v>1977</v>
      </c>
      <c r="HS84" s="2">
        <v>1961.5</v>
      </c>
      <c r="HT84" s="2">
        <v>1929.5</v>
      </c>
      <c r="HU84" s="2">
        <v>1921.5</v>
      </c>
      <c r="HV84" s="2">
        <v>1896</v>
      </c>
      <c r="HW84" s="2">
        <v>1867.5</v>
      </c>
      <c r="HX84" s="2">
        <v>1855</v>
      </c>
      <c r="HY84" s="2">
        <v>1834</v>
      </c>
      <c r="HZ84" s="2">
        <v>1839.5</v>
      </c>
      <c r="IA84" s="2">
        <v>1851</v>
      </c>
      <c r="IB84" s="2">
        <v>1861</v>
      </c>
      <c r="IC84" s="2">
        <v>1848</v>
      </c>
      <c r="ID84" s="2">
        <v>1857</v>
      </c>
      <c r="IE84" s="2">
        <v>1839</v>
      </c>
      <c r="IF84" s="2">
        <v>1826</v>
      </c>
      <c r="IG84" s="2">
        <v>1801</v>
      </c>
      <c r="IH84" s="2">
        <v>1798.5</v>
      </c>
      <c r="II84" s="2">
        <v>1790.5</v>
      </c>
      <c r="IJ84" s="2">
        <v>1816.5</v>
      </c>
      <c r="IK84" s="2">
        <v>1797</v>
      </c>
      <c r="IL84" s="2">
        <v>1780</v>
      </c>
      <c r="IM84" s="2">
        <v>1742.5</v>
      </c>
      <c r="IN84" s="2">
        <v>1715.5</v>
      </c>
      <c r="IO84" s="2">
        <v>1712</v>
      </c>
      <c r="IP84" s="2">
        <v>1738</v>
      </c>
      <c r="IQ84" s="2">
        <v>1765.5</v>
      </c>
      <c r="IR84" s="2">
        <v>1764</v>
      </c>
      <c r="IS84" s="2">
        <v>1754.5</v>
      </c>
      <c r="IT84" s="2">
        <v>1760</v>
      </c>
    </row>
    <row r="85" spans="1:254" ht="15.9" customHeight="1">
      <c r="A85" s="65" t="s">
        <v>165</v>
      </c>
      <c r="B85" s="25" t="s">
        <v>166</v>
      </c>
      <c r="C85" s="39">
        <v>3232</v>
      </c>
      <c r="D85" s="38">
        <v>-14</v>
      </c>
      <c r="E85" s="29">
        <v>3246</v>
      </c>
      <c r="F85" s="29">
        <v>3200</v>
      </c>
      <c r="G85" s="29">
        <v>3134</v>
      </c>
      <c r="H85" s="29">
        <v>3123</v>
      </c>
      <c r="I85" s="29">
        <v>3157</v>
      </c>
      <c r="J85" s="29">
        <v>3165</v>
      </c>
      <c r="K85" s="29">
        <v>3241</v>
      </c>
      <c r="L85" s="29">
        <v>3371</v>
      </c>
      <c r="M85" s="29">
        <v>3430</v>
      </c>
      <c r="N85" s="29">
        <v>3465</v>
      </c>
      <c r="O85" s="29">
        <v>3461</v>
      </c>
      <c r="P85" s="29">
        <v>3460</v>
      </c>
      <c r="Q85" s="29">
        <v>3348</v>
      </c>
      <c r="R85" s="29">
        <v>3261</v>
      </c>
      <c r="S85" s="29">
        <v>3338</v>
      </c>
      <c r="T85" s="29">
        <v>3352</v>
      </c>
      <c r="U85" s="29">
        <v>3324</v>
      </c>
      <c r="V85" s="29">
        <v>3363</v>
      </c>
      <c r="W85" s="29">
        <v>3348</v>
      </c>
      <c r="X85" s="29">
        <v>3317</v>
      </c>
      <c r="Y85" s="29">
        <v>3363</v>
      </c>
      <c r="Z85" s="29">
        <v>3402</v>
      </c>
      <c r="AA85" s="29">
        <v>3263</v>
      </c>
      <c r="AB85" s="29">
        <v>3230</v>
      </c>
      <c r="AC85" s="29">
        <v>3169</v>
      </c>
      <c r="AD85" s="29">
        <v>3123</v>
      </c>
      <c r="AE85" s="29">
        <v>3127</v>
      </c>
      <c r="AF85" s="29">
        <v>3089</v>
      </c>
      <c r="AG85" s="29">
        <v>3092</v>
      </c>
      <c r="AH85" s="29">
        <v>3100</v>
      </c>
      <c r="AI85" s="29">
        <v>3242</v>
      </c>
      <c r="AJ85" s="29">
        <v>3293</v>
      </c>
      <c r="AK85" s="29">
        <v>3286</v>
      </c>
      <c r="AL85" s="29">
        <v>3287</v>
      </c>
      <c r="AM85" s="29">
        <v>3296</v>
      </c>
      <c r="AN85" s="29">
        <v>3235</v>
      </c>
      <c r="AO85" s="29">
        <v>3183</v>
      </c>
      <c r="AP85" s="29">
        <v>3308</v>
      </c>
      <c r="AQ85" s="29">
        <v>3255</v>
      </c>
      <c r="AR85" s="29">
        <v>3113</v>
      </c>
      <c r="AS85" s="29">
        <v>3248</v>
      </c>
      <c r="AT85" s="29">
        <v>3183</v>
      </c>
      <c r="AU85" s="29">
        <v>3145</v>
      </c>
      <c r="AV85" s="29">
        <v>3277</v>
      </c>
      <c r="AW85" s="29">
        <v>3234</v>
      </c>
      <c r="AX85" s="29">
        <v>3175</v>
      </c>
      <c r="AY85" s="29">
        <v>3066</v>
      </c>
      <c r="AZ85" s="29">
        <v>3035</v>
      </c>
      <c r="BA85" s="29">
        <v>3072</v>
      </c>
      <c r="BB85" s="29">
        <v>2977</v>
      </c>
      <c r="BC85" s="29">
        <v>3033</v>
      </c>
      <c r="BD85" s="29">
        <v>3107</v>
      </c>
      <c r="BE85" s="29">
        <v>3137</v>
      </c>
      <c r="BF85" s="29">
        <v>3200</v>
      </c>
      <c r="BG85" s="29">
        <v>3208</v>
      </c>
      <c r="BH85" s="29">
        <v>3165</v>
      </c>
      <c r="BI85" s="29">
        <v>3060</v>
      </c>
      <c r="BJ85" s="29">
        <v>2990</v>
      </c>
      <c r="BK85" s="29">
        <v>2861.5</v>
      </c>
      <c r="BL85" s="30">
        <v>2864</v>
      </c>
      <c r="BM85" s="2">
        <v>2876.5</v>
      </c>
      <c r="BN85" s="2">
        <v>2876</v>
      </c>
      <c r="BO85" s="2">
        <v>2797</v>
      </c>
      <c r="BP85" s="2">
        <v>2770</v>
      </c>
      <c r="BQ85" s="2">
        <v>2823.5</v>
      </c>
      <c r="BR85" s="2">
        <v>2704.5</v>
      </c>
      <c r="BS85" s="2">
        <v>2699</v>
      </c>
      <c r="BT85" s="2">
        <v>2696.5</v>
      </c>
      <c r="BU85" s="2">
        <v>2549.5</v>
      </c>
      <c r="BV85" s="2">
        <v>2535</v>
      </c>
      <c r="BW85" s="2">
        <v>2558.5</v>
      </c>
      <c r="BX85" s="2">
        <v>2611</v>
      </c>
      <c r="BY85" s="2">
        <v>2710</v>
      </c>
      <c r="BZ85" s="2">
        <v>2759</v>
      </c>
      <c r="CA85" s="2">
        <v>2798.5</v>
      </c>
      <c r="CB85" s="2">
        <v>2811</v>
      </c>
      <c r="CC85" s="2">
        <v>2787.5</v>
      </c>
      <c r="CD85" s="2">
        <v>2751</v>
      </c>
      <c r="CE85" s="2">
        <v>2749.5</v>
      </c>
      <c r="CF85" s="2">
        <v>2747</v>
      </c>
      <c r="CG85" s="2">
        <v>2816.5</v>
      </c>
      <c r="CH85" s="2">
        <v>2808.5</v>
      </c>
      <c r="CI85" s="2">
        <v>2690.5</v>
      </c>
      <c r="CJ85" s="2">
        <v>2698.5</v>
      </c>
      <c r="CK85" s="2">
        <v>2654</v>
      </c>
      <c r="CL85" s="2">
        <v>2752</v>
      </c>
      <c r="CM85" s="2">
        <v>2717</v>
      </c>
      <c r="CN85" s="2">
        <v>2559.5</v>
      </c>
      <c r="CO85" s="2">
        <v>2519</v>
      </c>
      <c r="CP85" s="2">
        <v>2653</v>
      </c>
      <c r="CQ85" s="2">
        <v>2678</v>
      </c>
      <c r="CR85" s="2">
        <v>2678</v>
      </c>
      <c r="CS85" s="2">
        <v>2585</v>
      </c>
      <c r="CT85" s="2">
        <v>2511</v>
      </c>
      <c r="CU85" s="2">
        <v>2632.5</v>
      </c>
      <c r="CV85" s="2">
        <v>2687</v>
      </c>
      <c r="CW85" s="2">
        <v>2635</v>
      </c>
      <c r="CX85" s="2">
        <v>2616.5</v>
      </c>
      <c r="CY85" s="2">
        <v>2658</v>
      </c>
      <c r="CZ85" s="2">
        <v>2770</v>
      </c>
      <c r="DA85" s="2">
        <v>2812</v>
      </c>
      <c r="DB85" s="2">
        <v>2781.5</v>
      </c>
      <c r="DC85" s="2">
        <v>2701</v>
      </c>
      <c r="DD85" s="2">
        <v>2828</v>
      </c>
      <c r="DE85" s="2">
        <v>2901</v>
      </c>
      <c r="DF85" s="2">
        <v>2846.5</v>
      </c>
      <c r="DG85" s="2">
        <v>2953</v>
      </c>
      <c r="DH85" s="2">
        <v>2938.5</v>
      </c>
      <c r="DI85" s="2">
        <v>3061</v>
      </c>
      <c r="DJ85" s="2">
        <v>3038</v>
      </c>
      <c r="DK85" s="2">
        <v>3042</v>
      </c>
      <c r="DL85" s="2">
        <v>3049</v>
      </c>
      <c r="DM85" s="2">
        <v>3060</v>
      </c>
      <c r="DN85" s="2">
        <v>3040</v>
      </c>
      <c r="DO85" s="2">
        <v>3003</v>
      </c>
      <c r="DP85" s="2">
        <v>3026</v>
      </c>
      <c r="DQ85" s="2">
        <v>3119</v>
      </c>
      <c r="DR85" s="2">
        <v>3167</v>
      </c>
      <c r="DS85" s="2">
        <v>3169</v>
      </c>
      <c r="DT85" s="2">
        <v>3113</v>
      </c>
      <c r="DU85" s="2">
        <v>3043</v>
      </c>
      <c r="DV85" s="2">
        <v>2966.5</v>
      </c>
      <c r="DW85" s="2">
        <v>2925</v>
      </c>
      <c r="DX85" s="2">
        <v>2860</v>
      </c>
      <c r="DY85" s="2">
        <v>2819</v>
      </c>
      <c r="DZ85" s="2">
        <v>2806</v>
      </c>
      <c r="EA85" s="2">
        <v>2744</v>
      </c>
      <c r="EB85" s="2">
        <v>2688.5</v>
      </c>
      <c r="EC85" s="2">
        <v>2535</v>
      </c>
      <c r="ED85" s="2">
        <v>2500</v>
      </c>
      <c r="EE85" s="2">
        <v>2499.5</v>
      </c>
      <c r="EF85" s="2">
        <v>2579</v>
      </c>
      <c r="EG85" s="2">
        <v>2566</v>
      </c>
      <c r="EH85" s="2">
        <v>2508</v>
      </c>
      <c r="EI85" s="2">
        <v>2545</v>
      </c>
      <c r="EJ85" s="2">
        <v>2574</v>
      </c>
      <c r="EK85" s="2">
        <v>2564.5</v>
      </c>
      <c r="EL85" s="2">
        <v>2546.5</v>
      </c>
      <c r="EM85" s="2">
        <v>2536</v>
      </c>
      <c r="EN85" s="2">
        <v>2467</v>
      </c>
      <c r="EO85" s="2">
        <v>2316.5</v>
      </c>
      <c r="EP85" s="2">
        <v>2306</v>
      </c>
      <c r="EQ85" s="2">
        <v>2321.5</v>
      </c>
      <c r="ER85" s="2">
        <v>2360</v>
      </c>
      <c r="ES85" s="2">
        <v>2280.5</v>
      </c>
      <c r="ET85" s="2">
        <v>2230</v>
      </c>
      <c r="EU85" s="2">
        <v>2218.5</v>
      </c>
      <c r="EV85" s="2">
        <v>2160</v>
      </c>
      <c r="EW85" s="2">
        <v>2138.5</v>
      </c>
      <c r="EX85" s="2">
        <v>2198.5</v>
      </c>
      <c r="EY85" s="2">
        <v>2128.5</v>
      </c>
      <c r="EZ85" s="2">
        <v>2105.5</v>
      </c>
      <c r="FA85" s="2">
        <v>2065.5</v>
      </c>
      <c r="FB85" s="2">
        <v>2051</v>
      </c>
      <c r="FC85" s="2">
        <v>2063.5</v>
      </c>
      <c r="FD85" s="2">
        <v>2108</v>
      </c>
      <c r="FE85" s="2">
        <v>2160</v>
      </c>
      <c r="FF85" s="2">
        <v>2134.5</v>
      </c>
      <c r="FG85" s="2">
        <v>2089</v>
      </c>
      <c r="FH85" s="2">
        <v>2071</v>
      </c>
      <c r="FI85" s="2">
        <v>2084</v>
      </c>
      <c r="FJ85" s="2">
        <v>1990</v>
      </c>
      <c r="FK85" s="2">
        <v>1966</v>
      </c>
      <c r="FL85" s="2">
        <v>1977</v>
      </c>
      <c r="FM85" s="2">
        <v>1935</v>
      </c>
      <c r="FN85" s="2">
        <v>1978</v>
      </c>
      <c r="FO85" s="2">
        <v>1954.5</v>
      </c>
      <c r="FP85" s="2">
        <v>1889.5</v>
      </c>
      <c r="FQ85" s="2">
        <v>1896.5</v>
      </c>
      <c r="FR85" s="2">
        <v>1872</v>
      </c>
      <c r="FS85" s="2">
        <v>1816</v>
      </c>
      <c r="FT85" s="2">
        <v>1772.5</v>
      </c>
      <c r="FU85" s="2">
        <v>1754</v>
      </c>
      <c r="FV85" s="2">
        <v>1740</v>
      </c>
      <c r="FW85" s="2">
        <v>1734.5</v>
      </c>
      <c r="FX85" s="2">
        <v>1738</v>
      </c>
      <c r="FY85" s="2">
        <v>1768.5</v>
      </c>
      <c r="FZ85" s="2">
        <v>1775</v>
      </c>
      <c r="GA85" s="2">
        <v>1757.5</v>
      </c>
      <c r="GB85" s="2">
        <v>1757.5</v>
      </c>
      <c r="GC85" s="2">
        <v>1780</v>
      </c>
      <c r="GD85" s="2">
        <v>1771</v>
      </c>
      <c r="GE85" s="2">
        <v>1780.5</v>
      </c>
      <c r="GF85" s="2">
        <v>1745</v>
      </c>
      <c r="GG85" s="2">
        <v>1739.5</v>
      </c>
      <c r="GH85" s="2">
        <v>1733.5</v>
      </c>
      <c r="GI85" s="2">
        <v>1733</v>
      </c>
      <c r="GJ85" s="2">
        <v>1721.5</v>
      </c>
      <c r="GK85" s="2">
        <v>1741.5</v>
      </c>
      <c r="GL85" s="2">
        <v>1749</v>
      </c>
      <c r="GM85" s="2">
        <v>1729</v>
      </c>
      <c r="GN85" s="2">
        <v>1729</v>
      </c>
      <c r="GO85" s="2">
        <v>1739</v>
      </c>
      <c r="GP85" s="2">
        <v>1734</v>
      </c>
      <c r="GQ85" s="2">
        <v>1727</v>
      </c>
      <c r="GR85" s="2">
        <v>1683</v>
      </c>
      <c r="GS85" s="2">
        <v>1728</v>
      </c>
      <c r="GT85" s="2">
        <v>1719.5</v>
      </c>
      <c r="GU85" s="2">
        <v>1705</v>
      </c>
      <c r="GV85" s="2">
        <v>1740</v>
      </c>
      <c r="GW85" s="2">
        <v>1777</v>
      </c>
      <c r="GX85" s="2">
        <v>1797.5</v>
      </c>
      <c r="GY85" s="2">
        <v>1799.5</v>
      </c>
      <c r="GZ85" s="2">
        <v>1781</v>
      </c>
      <c r="HA85" s="2">
        <v>1774</v>
      </c>
      <c r="HB85" s="2">
        <v>1772</v>
      </c>
      <c r="HC85" s="2">
        <v>1810</v>
      </c>
      <c r="HD85" s="2">
        <v>1828</v>
      </c>
      <c r="HE85" s="2">
        <v>1840</v>
      </c>
      <c r="HF85" s="2">
        <v>1850</v>
      </c>
      <c r="HG85" s="2">
        <v>1838.5</v>
      </c>
      <c r="HH85" s="2">
        <v>1809.5</v>
      </c>
      <c r="HI85" s="2">
        <v>1827.5</v>
      </c>
      <c r="HJ85" s="2">
        <v>1812.5</v>
      </c>
      <c r="HK85" s="2">
        <v>1864</v>
      </c>
      <c r="HL85" s="2">
        <v>1865</v>
      </c>
      <c r="HM85" s="2">
        <v>1888</v>
      </c>
      <c r="HN85" s="2">
        <v>1900.5</v>
      </c>
      <c r="HO85" s="2">
        <v>1910</v>
      </c>
      <c r="HP85" s="2">
        <v>1914</v>
      </c>
      <c r="HQ85" s="2">
        <v>1898</v>
      </c>
      <c r="HR85" s="2">
        <v>1888.5</v>
      </c>
      <c r="HS85" s="2">
        <v>1888.5</v>
      </c>
      <c r="HT85" s="2">
        <v>1869.5</v>
      </c>
      <c r="HU85" s="2">
        <v>1910</v>
      </c>
      <c r="HV85" s="2">
        <v>1909.5</v>
      </c>
      <c r="HW85" s="2">
        <v>1868.5</v>
      </c>
      <c r="HX85" s="2">
        <v>1878</v>
      </c>
      <c r="HY85" s="2">
        <v>1879</v>
      </c>
      <c r="HZ85" s="2">
        <v>1881.5</v>
      </c>
      <c r="IA85" s="2">
        <v>1892</v>
      </c>
      <c r="IB85" s="2">
        <v>1928.5</v>
      </c>
      <c r="IC85" s="2">
        <v>1932.5</v>
      </c>
      <c r="ID85" s="2">
        <v>1871</v>
      </c>
      <c r="IE85" s="2">
        <v>1853</v>
      </c>
      <c r="IF85" s="2">
        <v>1852</v>
      </c>
      <c r="IG85" s="2">
        <v>1853</v>
      </c>
      <c r="IH85" s="2">
        <v>1850</v>
      </c>
      <c r="II85" s="2">
        <v>1819.5</v>
      </c>
      <c r="IJ85" s="2">
        <v>1786</v>
      </c>
      <c r="IK85" s="2">
        <v>1754</v>
      </c>
      <c r="IL85" s="2">
        <v>1755</v>
      </c>
      <c r="IM85" s="2">
        <v>1743</v>
      </c>
      <c r="IN85" s="2">
        <v>1724</v>
      </c>
      <c r="IO85" s="2">
        <v>1708</v>
      </c>
      <c r="IP85" s="2">
        <v>1692</v>
      </c>
      <c r="IQ85" s="2">
        <v>1712.5</v>
      </c>
      <c r="IR85" s="2">
        <v>1699.5</v>
      </c>
      <c r="IS85" s="2">
        <v>1678</v>
      </c>
      <c r="IT85" s="2">
        <v>1669.5</v>
      </c>
    </row>
    <row r="86" spans="1:254" ht="15.9" customHeight="1">
      <c r="A86" s="65" t="s">
        <v>167</v>
      </c>
      <c r="B86" s="25" t="s">
        <v>168</v>
      </c>
      <c r="C86" s="39">
        <v>2296</v>
      </c>
      <c r="D86" s="38">
        <v>-59</v>
      </c>
      <c r="E86" s="29">
        <v>2355</v>
      </c>
      <c r="F86" s="29">
        <v>2355.5</v>
      </c>
      <c r="G86" s="29">
        <v>2311.5</v>
      </c>
      <c r="H86" s="29">
        <v>2274</v>
      </c>
      <c r="I86" s="29">
        <v>2314.5</v>
      </c>
      <c r="J86" s="29">
        <v>2275.5</v>
      </c>
      <c r="K86" s="29">
        <v>2329</v>
      </c>
      <c r="L86" s="29">
        <v>2337</v>
      </c>
      <c r="M86" s="29">
        <v>2375</v>
      </c>
      <c r="N86" s="29">
        <v>2324.5</v>
      </c>
      <c r="O86" s="29">
        <v>2341</v>
      </c>
      <c r="P86" s="29">
        <v>2331.5</v>
      </c>
      <c r="Q86" s="29">
        <v>2277.5</v>
      </c>
      <c r="R86" s="29">
        <v>2255</v>
      </c>
      <c r="S86" s="29">
        <v>2346.5</v>
      </c>
      <c r="T86" s="29">
        <v>2337.5</v>
      </c>
      <c r="U86" s="29">
        <v>2311.5</v>
      </c>
      <c r="V86" s="29">
        <v>2432</v>
      </c>
      <c r="W86" s="29">
        <v>2359</v>
      </c>
      <c r="X86" s="29">
        <v>2379</v>
      </c>
      <c r="Y86" s="29">
        <v>2478.5</v>
      </c>
      <c r="Z86" s="29">
        <v>2583</v>
      </c>
      <c r="AA86" s="29">
        <v>2566.5</v>
      </c>
      <c r="AB86" s="29">
        <v>2525</v>
      </c>
      <c r="AC86" s="29">
        <v>2521</v>
      </c>
      <c r="AD86" s="29">
        <v>2537</v>
      </c>
      <c r="AE86" s="29">
        <v>2591</v>
      </c>
      <c r="AF86" s="29">
        <v>2607</v>
      </c>
      <c r="AG86" s="29">
        <v>2554</v>
      </c>
      <c r="AH86" s="29">
        <v>2603</v>
      </c>
      <c r="AI86" s="29">
        <v>2605</v>
      </c>
      <c r="AJ86" s="29">
        <v>2673.5</v>
      </c>
      <c r="AK86" s="29">
        <v>2650.5</v>
      </c>
      <c r="AL86" s="29">
        <v>2813.5</v>
      </c>
      <c r="AM86" s="29">
        <v>2834</v>
      </c>
      <c r="AN86" s="29">
        <v>2806.5</v>
      </c>
      <c r="AO86" s="29">
        <v>2704.5</v>
      </c>
      <c r="AP86" s="29">
        <v>2825</v>
      </c>
      <c r="AQ86" s="29">
        <v>2584</v>
      </c>
      <c r="AR86" s="29">
        <v>2494</v>
      </c>
      <c r="AS86" s="29">
        <v>2576</v>
      </c>
      <c r="AT86" s="29">
        <v>2611</v>
      </c>
      <c r="AU86" s="29">
        <v>2601.5</v>
      </c>
      <c r="AV86" s="29">
        <v>2664</v>
      </c>
      <c r="AW86" s="29">
        <v>2647</v>
      </c>
      <c r="AX86" s="29">
        <v>2683</v>
      </c>
      <c r="AY86" s="29">
        <v>2654.5</v>
      </c>
      <c r="AZ86" s="29">
        <v>2733</v>
      </c>
      <c r="BA86" s="29">
        <v>2753</v>
      </c>
      <c r="BB86" s="29">
        <v>2858</v>
      </c>
      <c r="BC86" s="29">
        <v>2873.5</v>
      </c>
      <c r="BD86" s="29">
        <v>2839</v>
      </c>
      <c r="BE86" s="29">
        <v>2927.5</v>
      </c>
      <c r="BF86" s="29">
        <v>2832.5</v>
      </c>
      <c r="BG86" s="29">
        <v>2745</v>
      </c>
      <c r="BH86" s="29">
        <v>2711.5</v>
      </c>
      <c r="BI86" s="29">
        <v>2655.5</v>
      </c>
      <c r="BJ86" s="29">
        <v>2699</v>
      </c>
      <c r="BK86" s="29">
        <v>2809</v>
      </c>
      <c r="BL86" s="30">
        <v>2452</v>
      </c>
      <c r="BM86" s="2">
        <v>2472.5</v>
      </c>
      <c r="BN86" s="2">
        <v>2489.5</v>
      </c>
      <c r="BO86" s="2">
        <v>2555</v>
      </c>
      <c r="BP86" s="2">
        <v>2518</v>
      </c>
      <c r="BQ86" s="2">
        <v>2484.5</v>
      </c>
      <c r="BR86" s="2">
        <v>2413</v>
      </c>
      <c r="BS86" s="2">
        <v>2448</v>
      </c>
      <c r="BT86" s="2">
        <v>2468</v>
      </c>
      <c r="BU86" s="2">
        <v>2405</v>
      </c>
      <c r="BV86" s="2">
        <v>2410</v>
      </c>
      <c r="BW86" s="2">
        <v>2368</v>
      </c>
      <c r="BX86" s="2">
        <v>2372.5</v>
      </c>
      <c r="BY86" s="2">
        <v>2439</v>
      </c>
      <c r="BZ86" s="2">
        <v>2531.5</v>
      </c>
      <c r="CA86" s="2">
        <v>2557</v>
      </c>
      <c r="CB86" s="2">
        <v>2575.5</v>
      </c>
      <c r="CC86" s="2">
        <v>2692</v>
      </c>
      <c r="CD86" s="2">
        <v>2724</v>
      </c>
      <c r="CE86" s="2">
        <v>2807.5</v>
      </c>
      <c r="CF86" s="2">
        <v>2850</v>
      </c>
      <c r="CG86" s="2">
        <v>2862</v>
      </c>
      <c r="CH86" s="2">
        <v>2727</v>
      </c>
      <c r="CI86" s="2">
        <v>2594</v>
      </c>
      <c r="CJ86" s="2">
        <v>2583</v>
      </c>
      <c r="CK86" s="2">
        <v>2581</v>
      </c>
      <c r="CL86" s="2">
        <v>2607.5</v>
      </c>
      <c r="CM86" s="2">
        <v>2483.5</v>
      </c>
      <c r="CN86" s="2">
        <v>2356.5</v>
      </c>
      <c r="CO86" s="2">
        <v>2316</v>
      </c>
      <c r="CP86" s="2">
        <v>2213</v>
      </c>
      <c r="CQ86" s="2">
        <v>2240</v>
      </c>
      <c r="CR86" s="2">
        <v>2239</v>
      </c>
      <c r="CS86" s="2">
        <v>2136</v>
      </c>
      <c r="CT86" s="2">
        <v>2056.5</v>
      </c>
      <c r="CU86" s="2">
        <v>2220</v>
      </c>
      <c r="CV86" s="2">
        <v>2273</v>
      </c>
      <c r="CW86" s="2">
        <v>2122</v>
      </c>
      <c r="CX86" s="2">
        <v>2116</v>
      </c>
      <c r="CY86" s="2">
        <v>2108</v>
      </c>
      <c r="CZ86" s="2">
        <v>2153</v>
      </c>
      <c r="DA86" s="2">
        <v>2236.5</v>
      </c>
      <c r="DB86" s="2">
        <v>2186.5</v>
      </c>
      <c r="DC86" s="2">
        <v>2100</v>
      </c>
      <c r="DD86" s="2">
        <v>2225</v>
      </c>
      <c r="DE86" s="2">
        <v>2300</v>
      </c>
      <c r="DF86" s="2">
        <v>2323</v>
      </c>
      <c r="DG86" s="2">
        <v>2571</v>
      </c>
      <c r="DH86" s="2">
        <v>2544</v>
      </c>
      <c r="DI86" s="2">
        <v>2489.5</v>
      </c>
      <c r="DJ86" s="2">
        <v>2345.5</v>
      </c>
      <c r="DK86" s="2">
        <v>2370</v>
      </c>
      <c r="DL86" s="2">
        <v>2382</v>
      </c>
      <c r="DM86" s="2">
        <v>2394</v>
      </c>
      <c r="DN86" s="2">
        <v>2406.5</v>
      </c>
      <c r="DO86" s="2">
        <v>2336.5</v>
      </c>
      <c r="DP86" s="2">
        <v>2338</v>
      </c>
      <c r="DQ86" s="2">
        <v>2396</v>
      </c>
      <c r="DR86" s="2">
        <v>2381</v>
      </c>
      <c r="DS86" s="2">
        <v>2479.5</v>
      </c>
      <c r="DT86" s="2">
        <v>2402</v>
      </c>
      <c r="DU86" s="2">
        <v>2361</v>
      </c>
      <c r="DV86" s="2">
        <v>2238</v>
      </c>
      <c r="DW86" s="2">
        <v>2274.5</v>
      </c>
      <c r="DX86" s="2">
        <v>2288</v>
      </c>
      <c r="DY86" s="2">
        <v>2244.5</v>
      </c>
      <c r="DZ86" s="2">
        <v>2247.5</v>
      </c>
      <c r="EA86" s="2">
        <v>2209.5</v>
      </c>
      <c r="EB86" s="2">
        <v>2141</v>
      </c>
      <c r="EC86" s="2">
        <v>2147.5</v>
      </c>
      <c r="ED86" s="2">
        <v>2041</v>
      </c>
      <c r="EE86" s="2">
        <v>2044.5</v>
      </c>
      <c r="EF86" s="2">
        <v>2068</v>
      </c>
      <c r="EG86" s="2">
        <v>2037</v>
      </c>
      <c r="EH86" s="2">
        <v>2027</v>
      </c>
      <c r="EI86" s="2">
        <v>2026</v>
      </c>
      <c r="EJ86" s="2">
        <v>2072.5</v>
      </c>
      <c r="EK86" s="2">
        <v>2121.5</v>
      </c>
      <c r="EL86" s="2">
        <v>2166</v>
      </c>
      <c r="EM86" s="2">
        <v>2161.5</v>
      </c>
      <c r="EN86" s="2">
        <v>2125.5</v>
      </c>
      <c r="EO86" s="2">
        <v>2049</v>
      </c>
      <c r="EP86" s="2">
        <v>2068.5</v>
      </c>
      <c r="EQ86" s="2">
        <v>2074</v>
      </c>
      <c r="ER86" s="2">
        <v>2064</v>
      </c>
      <c r="ES86" s="2">
        <v>2017</v>
      </c>
      <c r="ET86" s="2">
        <v>1927.5</v>
      </c>
      <c r="EU86" s="2">
        <v>1928.5</v>
      </c>
      <c r="EV86" s="2">
        <v>1934.5</v>
      </c>
      <c r="EW86" s="2">
        <v>1938</v>
      </c>
      <c r="EX86" s="2">
        <v>1943</v>
      </c>
      <c r="EY86" s="2">
        <v>1911</v>
      </c>
      <c r="EZ86" s="2">
        <v>1882</v>
      </c>
      <c r="FA86" s="2">
        <v>1878</v>
      </c>
      <c r="FB86" s="2">
        <v>1833</v>
      </c>
      <c r="FC86" s="2">
        <v>1847</v>
      </c>
      <c r="FD86" s="2">
        <v>1877.5</v>
      </c>
      <c r="FE86" s="2">
        <v>1893.5</v>
      </c>
      <c r="FF86" s="2">
        <v>1874.5</v>
      </c>
      <c r="FG86" s="2">
        <v>1886.5</v>
      </c>
      <c r="FH86" s="2">
        <v>1898.5</v>
      </c>
      <c r="FI86" s="2">
        <v>1895</v>
      </c>
      <c r="FJ86" s="2">
        <v>1876</v>
      </c>
      <c r="FK86" s="2">
        <v>1887</v>
      </c>
      <c r="FL86" s="2">
        <v>1876</v>
      </c>
      <c r="FM86" s="2">
        <v>1850</v>
      </c>
      <c r="FN86" s="2">
        <v>1893.5</v>
      </c>
      <c r="FO86" s="2">
        <v>1940</v>
      </c>
      <c r="FP86" s="2">
        <v>1918</v>
      </c>
      <c r="FQ86" s="2">
        <v>1935</v>
      </c>
      <c r="FR86" s="2">
        <v>1944</v>
      </c>
      <c r="FS86" s="2">
        <v>1934.5</v>
      </c>
      <c r="FT86" s="2">
        <v>1926</v>
      </c>
      <c r="FU86" s="2">
        <v>1903.5</v>
      </c>
      <c r="FV86" s="2">
        <v>1850</v>
      </c>
      <c r="FW86" s="2">
        <v>1879</v>
      </c>
      <c r="FX86" s="2">
        <v>1814.5</v>
      </c>
      <c r="FY86" s="2">
        <v>1820</v>
      </c>
      <c r="FZ86" s="2">
        <v>1823</v>
      </c>
      <c r="GA86" s="2">
        <v>1845</v>
      </c>
      <c r="GB86" s="2">
        <v>1622</v>
      </c>
      <c r="GC86" s="2">
        <v>1615</v>
      </c>
      <c r="GD86" s="2">
        <v>1617.5</v>
      </c>
      <c r="GE86" s="2">
        <v>1635</v>
      </c>
      <c r="GF86" s="2">
        <v>1610</v>
      </c>
      <c r="GG86" s="2">
        <v>1599.5</v>
      </c>
      <c r="GH86" s="2">
        <v>1575</v>
      </c>
      <c r="GI86" s="2">
        <v>1586.5</v>
      </c>
      <c r="GJ86" s="2">
        <v>1608.5</v>
      </c>
      <c r="GK86" s="2">
        <v>1656.5</v>
      </c>
      <c r="GL86" s="2">
        <v>1685</v>
      </c>
      <c r="GM86" s="2">
        <v>1614.5</v>
      </c>
      <c r="GN86" s="2">
        <v>1616</v>
      </c>
      <c r="GO86" s="2">
        <v>1658</v>
      </c>
      <c r="GP86" s="2">
        <v>1521</v>
      </c>
      <c r="GQ86" s="2">
        <v>1512</v>
      </c>
      <c r="GR86" s="2">
        <v>1495</v>
      </c>
      <c r="GS86" s="2">
        <v>1514</v>
      </c>
      <c r="GT86" s="2">
        <v>1493</v>
      </c>
      <c r="GU86" s="2">
        <v>1488</v>
      </c>
      <c r="GV86" s="2">
        <v>1519.5</v>
      </c>
      <c r="GW86" s="2">
        <v>1519.5</v>
      </c>
      <c r="GX86" s="2">
        <v>1530.5</v>
      </c>
      <c r="GY86" s="2">
        <v>1528</v>
      </c>
      <c r="GZ86" s="2">
        <v>1561</v>
      </c>
      <c r="HA86" s="2">
        <v>1451.5</v>
      </c>
      <c r="HB86" s="2">
        <v>1452.5</v>
      </c>
      <c r="HC86" s="2">
        <v>1493</v>
      </c>
      <c r="HD86" s="2">
        <v>1513.5</v>
      </c>
      <c r="HE86" s="2">
        <v>1513</v>
      </c>
      <c r="HF86" s="2">
        <v>1540</v>
      </c>
      <c r="HG86" s="2">
        <v>1542</v>
      </c>
      <c r="HH86" s="2">
        <v>1513</v>
      </c>
      <c r="HI86" s="2">
        <v>1493.5</v>
      </c>
      <c r="HJ86" s="2">
        <v>1487.5</v>
      </c>
      <c r="HK86" s="2">
        <v>1483</v>
      </c>
      <c r="HL86" s="2">
        <v>1500</v>
      </c>
      <c r="HM86" s="2">
        <v>1508</v>
      </c>
      <c r="HN86" s="2">
        <v>1513</v>
      </c>
      <c r="HO86" s="2">
        <v>1491</v>
      </c>
      <c r="HP86" s="2">
        <v>1479</v>
      </c>
      <c r="HQ86" s="2">
        <v>1508</v>
      </c>
      <c r="HR86" s="2">
        <v>1493</v>
      </c>
      <c r="HS86" s="2">
        <v>1494</v>
      </c>
      <c r="HT86" s="2">
        <v>1472</v>
      </c>
      <c r="HU86" s="2">
        <v>1434.5</v>
      </c>
      <c r="HV86" s="2">
        <v>1438.5</v>
      </c>
      <c r="HW86" s="2">
        <v>1421</v>
      </c>
      <c r="HX86" s="2">
        <v>1440</v>
      </c>
      <c r="HY86" s="2">
        <v>1429.5</v>
      </c>
      <c r="HZ86" s="2">
        <v>1432.5</v>
      </c>
      <c r="IA86" s="2">
        <v>1381</v>
      </c>
      <c r="IB86" s="2">
        <v>1383.5</v>
      </c>
      <c r="IC86" s="2">
        <v>1368</v>
      </c>
      <c r="ID86" s="2">
        <v>1355</v>
      </c>
      <c r="IE86" s="2">
        <v>1370.5</v>
      </c>
      <c r="IF86" s="2">
        <v>1369.5</v>
      </c>
      <c r="IG86" s="2">
        <v>1369</v>
      </c>
      <c r="IH86" s="2">
        <v>1344.5</v>
      </c>
      <c r="II86" s="2">
        <v>1362.5</v>
      </c>
      <c r="IJ86" s="2">
        <v>1375.5</v>
      </c>
      <c r="IK86" s="2">
        <v>1381.5</v>
      </c>
      <c r="IL86" s="2">
        <v>1376.5</v>
      </c>
      <c r="IM86" s="2">
        <v>1389</v>
      </c>
      <c r="IN86" s="2">
        <v>1398</v>
      </c>
      <c r="IO86" s="2">
        <v>1373</v>
      </c>
      <c r="IP86" s="2">
        <v>1347.5</v>
      </c>
      <c r="IQ86" s="2">
        <v>1379.5</v>
      </c>
      <c r="IR86" s="2">
        <v>1362.5</v>
      </c>
      <c r="IS86" s="2">
        <v>1348</v>
      </c>
      <c r="IT86" s="2">
        <v>1346.5</v>
      </c>
    </row>
    <row r="87" spans="1:254" ht="15.9" customHeight="1">
      <c r="A87" s="65" t="s">
        <v>169</v>
      </c>
      <c r="B87" s="25" t="s">
        <v>170</v>
      </c>
      <c r="C87" s="39">
        <v>7172</v>
      </c>
      <c r="D87" s="38">
        <v>109</v>
      </c>
      <c r="E87" s="29">
        <v>7063</v>
      </c>
      <c r="F87" s="29">
        <v>6853</v>
      </c>
      <c r="G87" s="29">
        <v>6949</v>
      </c>
      <c r="H87" s="29">
        <v>7068</v>
      </c>
      <c r="I87" s="29">
        <v>7218</v>
      </c>
      <c r="J87" s="29">
        <v>6820</v>
      </c>
      <c r="K87" s="29">
        <v>6832</v>
      </c>
      <c r="L87" s="29">
        <v>6652</v>
      </c>
      <c r="M87" s="29">
        <v>6575</v>
      </c>
      <c r="N87" s="29">
        <v>6481</v>
      </c>
      <c r="O87" s="29">
        <v>6525</v>
      </c>
      <c r="P87" s="29">
        <v>6458</v>
      </c>
      <c r="Q87" s="29">
        <v>6459</v>
      </c>
      <c r="R87" s="29">
        <v>6376</v>
      </c>
      <c r="S87" s="29">
        <v>6249</v>
      </c>
      <c r="T87" s="29">
        <v>6150</v>
      </c>
      <c r="U87" s="29">
        <v>6214</v>
      </c>
      <c r="V87" s="29">
        <v>6152</v>
      </c>
      <c r="W87" s="29">
        <v>6215</v>
      </c>
      <c r="X87" s="29">
        <v>6222</v>
      </c>
      <c r="Y87" s="29">
        <v>6278</v>
      </c>
      <c r="Z87" s="29">
        <v>6219</v>
      </c>
      <c r="AA87" s="29">
        <v>6189</v>
      </c>
      <c r="AB87" s="29">
        <v>6207</v>
      </c>
      <c r="AC87" s="29">
        <v>6097</v>
      </c>
      <c r="AD87" s="29">
        <v>6036</v>
      </c>
      <c r="AE87" s="29">
        <v>6042</v>
      </c>
      <c r="AF87" s="29">
        <v>6047</v>
      </c>
      <c r="AG87" s="29">
        <v>6089</v>
      </c>
      <c r="AH87" s="29">
        <v>6007</v>
      </c>
      <c r="AI87" s="29">
        <v>6011</v>
      </c>
      <c r="AJ87" s="29">
        <v>5976</v>
      </c>
      <c r="AK87" s="29">
        <v>6038</v>
      </c>
      <c r="AL87" s="29">
        <v>6088</v>
      </c>
      <c r="AM87" s="29">
        <v>6094</v>
      </c>
      <c r="AN87" s="29">
        <v>6160</v>
      </c>
      <c r="AO87" s="29">
        <v>6099</v>
      </c>
      <c r="AP87" s="29">
        <v>6215</v>
      </c>
      <c r="AQ87" s="29">
        <v>6363</v>
      </c>
      <c r="AR87" s="29">
        <v>6338</v>
      </c>
      <c r="AS87" s="29">
        <v>6164</v>
      </c>
      <c r="AT87" s="29">
        <v>6160</v>
      </c>
      <c r="AU87" s="29">
        <v>6135</v>
      </c>
      <c r="AV87" s="29">
        <v>6067</v>
      </c>
      <c r="AW87" s="29">
        <v>6109</v>
      </c>
      <c r="AX87" s="29">
        <v>6154</v>
      </c>
      <c r="AY87" s="29">
        <v>6161</v>
      </c>
      <c r="AZ87" s="29">
        <v>6128</v>
      </c>
      <c r="BA87" s="29">
        <v>6200</v>
      </c>
      <c r="BB87" s="29">
        <v>6201</v>
      </c>
      <c r="BC87" s="29">
        <v>6121</v>
      </c>
      <c r="BD87" s="29">
        <v>6159</v>
      </c>
      <c r="BE87" s="29">
        <v>6134</v>
      </c>
      <c r="BF87" s="29">
        <v>6231</v>
      </c>
      <c r="BG87" s="29">
        <v>6359</v>
      </c>
      <c r="BH87" s="29">
        <v>6455</v>
      </c>
      <c r="BI87" s="29">
        <v>6474</v>
      </c>
      <c r="BJ87" s="29">
        <v>6396</v>
      </c>
      <c r="BK87" s="29">
        <v>6315</v>
      </c>
      <c r="BL87" s="30">
        <v>6278</v>
      </c>
      <c r="BM87" s="2">
        <v>6214</v>
      </c>
      <c r="BN87" s="2">
        <v>6136</v>
      </c>
      <c r="BO87" s="2">
        <v>6164</v>
      </c>
      <c r="BP87" s="2">
        <v>5863</v>
      </c>
      <c r="BQ87" s="2">
        <v>5964</v>
      </c>
      <c r="BR87" s="2">
        <v>5905</v>
      </c>
      <c r="BS87" s="2">
        <v>5865</v>
      </c>
      <c r="BT87" s="2">
        <v>5788</v>
      </c>
      <c r="BU87" s="2">
        <v>5821</v>
      </c>
      <c r="BV87" s="2">
        <v>5907</v>
      </c>
      <c r="BW87" s="2">
        <v>5866</v>
      </c>
      <c r="BX87" s="2">
        <v>5719</v>
      </c>
      <c r="BY87" s="2">
        <v>5808</v>
      </c>
      <c r="BZ87" s="2">
        <v>5835</v>
      </c>
      <c r="CA87" s="2">
        <v>5853</v>
      </c>
      <c r="CB87" s="2">
        <v>5880</v>
      </c>
      <c r="CC87" s="2">
        <v>5918</v>
      </c>
      <c r="CD87" s="2">
        <v>5961</v>
      </c>
      <c r="CE87" s="2">
        <v>6048</v>
      </c>
      <c r="CF87" s="2">
        <v>6047</v>
      </c>
      <c r="CG87" s="2">
        <v>6106</v>
      </c>
      <c r="CH87" s="2">
        <v>6175</v>
      </c>
      <c r="CI87" s="2">
        <v>6165</v>
      </c>
      <c r="CJ87" s="2">
        <v>6121</v>
      </c>
      <c r="CK87" s="2">
        <v>6139</v>
      </c>
      <c r="CL87" s="2">
        <v>6094</v>
      </c>
      <c r="CM87" s="2">
        <v>6079</v>
      </c>
      <c r="CN87" s="2">
        <v>6068</v>
      </c>
      <c r="CO87" s="2">
        <v>6075</v>
      </c>
      <c r="CP87" s="2">
        <v>5998</v>
      </c>
      <c r="CQ87" s="2">
        <v>5983</v>
      </c>
      <c r="CR87" s="2">
        <v>5973</v>
      </c>
      <c r="CS87" s="2">
        <v>5833</v>
      </c>
      <c r="CT87" s="2">
        <v>5787</v>
      </c>
      <c r="CU87" s="2">
        <v>5884</v>
      </c>
      <c r="CV87" s="2">
        <v>5976</v>
      </c>
      <c r="CW87" s="2">
        <v>5895</v>
      </c>
      <c r="CX87" s="2">
        <v>5829</v>
      </c>
      <c r="CY87" s="2">
        <v>5729</v>
      </c>
      <c r="CZ87" s="2">
        <v>5720</v>
      </c>
      <c r="DA87" s="2">
        <v>5816</v>
      </c>
      <c r="DB87" s="2">
        <v>5752</v>
      </c>
      <c r="DC87" s="2">
        <v>5684</v>
      </c>
      <c r="DD87" s="2">
        <v>5719</v>
      </c>
      <c r="DE87" s="2">
        <v>5843</v>
      </c>
      <c r="DF87" s="2">
        <v>5728</v>
      </c>
      <c r="DG87" s="2">
        <v>5930</v>
      </c>
      <c r="DH87" s="2">
        <v>6012</v>
      </c>
      <c r="DI87" s="2">
        <v>6040</v>
      </c>
      <c r="DJ87" s="2">
        <v>6087</v>
      </c>
      <c r="DK87" s="2">
        <v>6077</v>
      </c>
      <c r="DL87" s="2">
        <v>5985</v>
      </c>
      <c r="DM87" s="2">
        <v>5988</v>
      </c>
      <c r="DN87" s="2">
        <v>6018</v>
      </c>
      <c r="DO87" s="2">
        <v>5980</v>
      </c>
      <c r="DP87" s="2">
        <v>6009</v>
      </c>
      <c r="DQ87" s="2">
        <v>6091</v>
      </c>
      <c r="DR87" s="2">
        <v>6148</v>
      </c>
      <c r="DS87" s="2">
        <v>6182</v>
      </c>
      <c r="DT87" s="2">
        <v>6116</v>
      </c>
      <c r="DU87" s="2">
        <v>6170</v>
      </c>
      <c r="DV87" s="2">
        <v>6039</v>
      </c>
      <c r="DW87" s="2">
        <v>5970</v>
      </c>
      <c r="DX87" s="2">
        <v>5889</v>
      </c>
      <c r="DY87" s="2">
        <v>5791</v>
      </c>
      <c r="DZ87" s="2">
        <v>5745</v>
      </c>
      <c r="EA87" s="2">
        <v>5587</v>
      </c>
      <c r="EB87" s="2">
        <v>5559</v>
      </c>
      <c r="EC87" s="2">
        <v>5566</v>
      </c>
      <c r="ED87" s="2">
        <v>5592</v>
      </c>
      <c r="EE87" s="2">
        <v>5645</v>
      </c>
      <c r="EF87" s="2">
        <v>5690</v>
      </c>
      <c r="EG87" s="2">
        <v>5749</v>
      </c>
      <c r="EH87" s="2">
        <v>5805</v>
      </c>
      <c r="EI87" s="2">
        <v>5830</v>
      </c>
      <c r="EJ87" s="2">
        <v>5811</v>
      </c>
      <c r="EK87" s="2">
        <v>5809</v>
      </c>
      <c r="EL87" s="2">
        <v>5868</v>
      </c>
      <c r="EM87" s="2">
        <v>5844</v>
      </c>
      <c r="EN87" s="2">
        <v>5817</v>
      </c>
      <c r="EO87" s="2">
        <v>5777</v>
      </c>
      <c r="EP87" s="2">
        <v>5749</v>
      </c>
      <c r="EQ87" s="2">
        <v>5638</v>
      </c>
      <c r="ER87" s="2">
        <v>5664</v>
      </c>
      <c r="ES87" s="2">
        <v>5666</v>
      </c>
      <c r="ET87" s="2">
        <v>5698</v>
      </c>
      <c r="EU87" s="2">
        <v>5729</v>
      </c>
      <c r="EV87" s="2">
        <v>5793</v>
      </c>
      <c r="EW87" s="2">
        <v>5796</v>
      </c>
      <c r="EX87" s="2">
        <v>5808</v>
      </c>
      <c r="EY87" s="2">
        <v>5781</v>
      </c>
      <c r="EZ87" s="2">
        <v>5820</v>
      </c>
      <c r="FA87" s="2">
        <v>5840</v>
      </c>
      <c r="FB87" s="2">
        <v>5804</v>
      </c>
      <c r="FC87" s="2">
        <v>5829</v>
      </c>
      <c r="FD87" s="2">
        <v>5851</v>
      </c>
      <c r="FE87" s="2">
        <v>5850</v>
      </c>
      <c r="FF87" s="2">
        <v>5783</v>
      </c>
      <c r="FG87" s="2">
        <v>5829</v>
      </c>
      <c r="FH87" s="2">
        <v>5819</v>
      </c>
      <c r="FI87" s="2">
        <v>5805</v>
      </c>
      <c r="FJ87" s="2">
        <v>5777</v>
      </c>
      <c r="FK87" s="2">
        <v>5779</v>
      </c>
      <c r="FL87" s="2">
        <v>5790</v>
      </c>
      <c r="FM87" s="2">
        <v>5870</v>
      </c>
      <c r="FN87" s="2">
        <v>5962</v>
      </c>
      <c r="FO87" s="2">
        <v>5935</v>
      </c>
      <c r="FP87" s="2">
        <v>5947</v>
      </c>
      <c r="FQ87" s="2">
        <v>5924</v>
      </c>
      <c r="FR87" s="2">
        <v>5898</v>
      </c>
      <c r="FS87" s="2">
        <v>5751</v>
      </c>
      <c r="FT87" s="2">
        <v>5830</v>
      </c>
      <c r="FU87" s="2">
        <v>5794</v>
      </c>
      <c r="FV87" s="2">
        <v>5705</v>
      </c>
      <c r="FW87" s="2">
        <v>5748</v>
      </c>
      <c r="FX87" s="2">
        <v>5730</v>
      </c>
      <c r="FY87" s="2">
        <v>5691</v>
      </c>
      <c r="FZ87" s="2">
        <v>5735</v>
      </c>
      <c r="GA87" s="2">
        <v>5704</v>
      </c>
      <c r="GB87" s="2">
        <v>5572</v>
      </c>
      <c r="GC87" s="2">
        <v>5628</v>
      </c>
      <c r="GD87" s="2">
        <v>5577</v>
      </c>
      <c r="GE87" s="2">
        <v>5487</v>
      </c>
      <c r="GF87" s="2">
        <v>5392</v>
      </c>
      <c r="GG87" s="2">
        <v>5353</v>
      </c>
      <c r="GH87" s="2">
        <v>5463</v>
      </c>
      <c r="GI87" s="2">
        <v>4929</v>
      </c>
      <c r="GJ87" s="2">
        <v>4980</v>
      </c>
      <c r="GK87" s="2">
        <v>5034</v>
      </c>
      <c r="GL87" s="2">
        <v>5010</v>
      </c>
      <c r="GM87" s="2">
        <v>5002</v>
      </c>
      <c r="GN87" s="2">
        <v>5019</v>
      </c>
      <c r="GO87" s="2">
        <v>5008</v>
      </c>
      <c r="GP87" s="2">
        <v>5013</v>
      </c>
      <c r="GQ87" s="2">
        <v>5042</v>
      </c>
      <c r="GR87" s="2">
        <v>5007</v>
      </c>
      <c r="GS87" s="2">
        <v>5008</v>
      </c>
      <c r="GT87" s="2">
        <v>4944</v>
      </c>
      <c r="GU87" s="2">
        <v>4914</v>
      </c>
      <c r="GV87" s="2">
        <v>4906</v>
      </c>
      <c r="GW87" s="2">
        <v>4918</v>
      </c>
      <c r="GX87" s="2">
        <v>4948</v>
      </c>
      <c r="GY87" s="2">
        <v>4980</v>
      </c>
      <c r="GZ87" s="2">
        <v>5027</v>
      </c>
      <c r="HA87" s="2">
        <v>4940</v>
      </c>
      <c r="HB87" s="2">
        <v>4813</v>
      </c>
      <c r="HC87" s="2">
        <v>4849</v>
      </c>
      <c r="HD87" s="2">
        <v>4863</v>
      </c>
      <c r="HE87" s="2">
        <v>4924</v>
      </c>
      <c r="HF87" s="2">
        <v>4929</v>
      </c>
      <c r="HG87" s="2">
        <v>4836</v>
      </c>
      <c r="HH87" s="2">
        <v>4804</v>
      </c>
      <c r="HI87" s="2">
        <v>4822</v>
      </c>
      <c r="HJ87" s="2">
        <v>4809</v>
      </c>
      <c r="HK87" s="2">
        <v>4773</v>
      </c>
      <c r="HL87" s="2">
        <v>4764</v>
      </c>
      <c r="HM87" s="2">
        <v>4763</v>
      </c>
      <c r="HN87" s="2">
        <v>4786</v>
      </c>
      <c r="HO87" s="2">
        <v>4752</v>
      </c>
      <c r="HP87" s="2">
        <v>4741</v>
      </c>
      <c r="HQ87" s="2">
        <v>4786</v>
      </c>
      <c r="HR87" s="2">
        <v>4790</v>
      </c>
      <c r="HS87" s="2">
        <v>4745</v>
      </c>
      <c r="HT87" s="2">
        <v>4714</v>
      </c>
      <c r="HU87" s="2">
        <v>4697</v>
      </c>
      <c r="HV87" s="2">
        <v>4703</v>
      </c>
      <c r="HW87" s="2">
        <v>4737</v>
      </c>
      <c r="HX87" s="2">
        <v>4716</v>
      </c>
      <c r="HY87" s="2">
        <v>4730</v>
      </c>
      <c r="HZ87" s="2">
        <v>4717</v>
      </c>
      <c r="IA87" s="2">
        <v>4733</v>
      </c>
      <c r="IB87" s="2">
        <v>4788</v>
      </c>
      <c r="IC87" s="2">
        <v>4837</v>
      </c>
      <c r="ID87" s="2">
        <v>4858</v>
      </c>
      <c r="IE87" s="2">
        <v>4886</v>
      </c>
      <c r="IF87" s="2">
        <v>4764</v>
      </c>
      <c r="IG87" s="2">
        <v>4747</v>
      </c>
      <c r="IH87" s="2">
        <v>4788</v>
      </c>
      <c r="II87" s="2">
        <v>4800</v>
      </c>
      <c r="IJ87" s="2">
        <v>4816</v>
      </c>
      <c r="IK87" s="2">
        <v>4829</v>
      </c>
      <c r="IL87" s="2">
        <v>4785</v>
      </c>
      <c r="IM87" s="2">
        <v>4775</v>
      </c>
      <c r="IN87" s="2">
        <v>4695</v>
      </c>
      <c r="IO87" s="2">
        <v>4610</v>
      </c>
      <c r="IP87" s="2">
        <v>4585</v>
      </c>
      <c r="IQ87" s="2">
        <v>4589</v>
      </c>
      <c r="IR87" s="2">
        <v>4321</v>
      </c>
      <c r="IS87" s="2">
        <v>4294</v>
      </c>
      <c r="IT87" s="2">
        <v>4276</v>
      </c>
    </row>
    <row r="88" spans="1:254" ht="15.9" customHeight="1">
      <c r="A88" s="65" t="s">
        <v>171</v>
      </c>
      <c r="B88" s="25" t="s">
        <v>172</v>
      </c>
      <c r="C88" s="39">
        <v>1750.5</v>
      </c>
      <c r="D88" s="38">
        <v>16</v>
      </c>
      <c r="E88" s="29">
        <v>1734.5</v>
      </c>
      <c r="F88" s="29">
        <v>1728</v>
      </c>
      <c r="G88" s="29">
        <v>1725</v>
      </c>
      <c r="H88" s="29">
        <v>1760.5</v>
      </c>
      <c r="I88" s="29">
        <v>1811</v>
      </c>
      <c r="J88" s="29">
        <v>1913</v>
      </c>
      <c r="K88" s="29">
        <v>1915</v>
      </c>
      <c r="L88" s="29">
        <v>1857</v>
      </c>
      <c r="M88" s="29">
        <v>1835</v>
      </c>
      <c r="N88" s="29">
        <v>1780</v>
      </c>
      <c r="O88" s="29">
        <v>1799</v>
      </c>
      <c r="P88" s="29">
        <v>1813</v>
      </c>
      <c r="Q88" s="29">
        <v>1839.5</v>
      </c>
      <c r="R88" s="29">
        <v>1821.5</v>
      </c>
      <c r="S88" s="29">
        <v>1804.5</v>
      </c>
      <c r="T88" s="29">
        <v>1798.5</v>
      </c>
      <c r="U88" s="29">
        <v>1788</v>
      </c>
      <c r="V88" s="29">
        <v>1774.5</v>
      </c>
      <c r="W88" s="29">
        <v>1758</v>
      </c>
      <c r="X88" s="29">
        <v>1771</v>
      </c>
      <c r="Y88" s="29">
        <v>1809</v>
      </c>
      <c r="Z88" s="29">
        <v>1777</v>
      </c>
      <c r="AA88" s="29">
        <v>1763</v>
      </c>
      <c r="AB88" s="29">
        <v>1750.5</v>
      </c>
      <c r="AC88" s="29">
        <v>1713.5</v>
      </c>
      <c r="AD88" s="29">
        <v>1699.5</v>
      </c>
      <c r="AE88" s="29">
        <v>1720</v>
      </c>
      <c r="AF88" s="29">
        <v>1716</v>
      </c>
      <c r="AG88" s="29">
        <v>1715</v>
      </c>
      <c r="AH88" s="29">
        <v>1714.5</v>
      </c>
      <c r="AI88" s="29">
        <v>1699</v>
      </c>
      <c r="AJ88" s="29">
        <v>1699</v>
      </c>
      <c r="AK88" s="29">
        <v>1693</v>
      </c>
      <c r="AL88" s="29">
        <v>1717</v>
      </c>
      <c r="AM88" s="29">
        <v>1717</v>
      </c>
      <c r="AN88" s="29">
        <v>1733</v>
      </c>
      <c r="AO88" s="29">
        <v>1734.5</v>
      </c>
      <c r="AP88" s="29">
        <v>1758</v>
      </c>
      <c r="AQ88" s="29">
        <v>1739.5</v>
      </c>
      <c r="AR88" s="29">
        <v>1744</v>
      </c>
      <c r="AS88" s="29">
        <v>1736.5</v>
      </c>
      <c r="AT88" s="29">
        <v>1695</v>
      </c>
      <c r="AU88" s="29">
        <v>1677</v>
      </c>
      <c r="AV88" s="29">
        <v>1670.5</v>
      </c>
      <c r="AW88" s="29">
        <v>1651.5</v>
      </c>
      <c r="AX88" s="29">
        <v>1662</v>
      </c>
      <c r="AY88" s="29">
        <v>1652.5</v>
      </c>
      <c r="AZ88" s="29">
        <v>1691</v>
      </c>
      <c r="BA88" s="29">
        <v>1709</v>
      </c>
      <c r="BB88" s="29">
        <v>1670</v>
      </c>
      <c r="BC88" s="29">
        <v>1687.5</v>
      </c>
      <c r="BD88" s="29">
        <v>1701</v>
      </c>
      <c r="BE88" s="29">
        <v>1679</v>
      </c>
      <c r="BF88" s="29">
        <v>1667.5</v>
      </c>
      <c r="BG88" s="29">
        <v>1744.5</v>
      </c>
      <c r="BH88" s="29">
        <v>1748</v>
      </c>
      <c r="BI88" s="29">
        <v>1750</v>
      </c>
      <c r="BJ88" s="29">
        <v>1767</v>
      </c>
      <c r="BK88" s="29">
        <v>1777.5</v>
      </c>
      <c r="BL88" s="30">
        <v>1789.5</v>
      </c>
      <c r="BM88" s="2">
        <v>1813.5</v>
      </c>
      <c r="BN88" s="2">
        <v>1808.5</v>
      </c>
      <c r="BO88" s="2">
        <v>1805</v>
      </c>
      <c r="BP88" s="2">
        <v>1815</v>
      </c>
      <c r="BQ88" s="2">
        <v>1829.5</v>
      </c>
      <c r="BR88" s="2">
        <v>1804</v>
      </c>
      <c r="BS88" s="2">
        <v>1784</v>
      </c>
      <c r="BT88" s="2">
        <v>1827</v>
      </c>
      <c r="BU88" s="2">
        <v>1856</v>
      </c>
      <c r="BV88" s="2">
        <v>1835.5</v>
      </c>
      <c r="BW88" s="2">
        <v>1831</v>
      </c>
      <c r="BX88" s="2">
        <v>1860</v>
      </c>
      <c r="BY88" s="2">
        <v>1899.5</v>
      </c>
      <c r="BZ88" s="2">
        <v>1904.5</v>
      </c>
      <c r="CA88" s="2">
        <v>1904</v>
      </c>
      <c r="CB88" s="2">
        <v>1902.5</v>
      </c>
      <c r="CC88" s="2">
        <v>1918</v>
      </c>
      <c r="CD88" s="2">
        <v>1904.5</v>
      </c>
      <c r="CE88" s="2">
        <v>1888.5</v>
      </c>
      <c r="CF88" s="2">
        <v>1896</v>
      </c>
      <c r="CG88" s="2">
        <v>1940</v>
      </c>
      <c r="CH88" s="2">
        <v>1948</v>
      </c>
      <c r="CI88" s="2">
        <v>1905.5</v>
      </c>
      <c r="CJ88" s="2">
        <v>1891.5</v>
      </c>
      <c r="CK88" s="2">
        <v>1889.5</v>
      </c>
      <c r="CL88" s="2">
        <v>1924</v>
      </c>
      <c r="CM88" s="2">
        <v>1875.5</v>
      </c>
      <c r="CN88" s="2">
        <v>1861</v>
      </c>
      <c r="CO88" s="2">
        <v>1845</v>
      </c>
      <c r="CP88" s="2">
        <v>1869.5</v>
      </c>
      <c r="CQ88" s="2">
        <v>1869.5</v>
      </c>
      <c r="CR88" s="2">
        <v>1880</v>
      </c>
      <c r="CS88" s="2">
        <v>1848.5</v>
      </c>
      <c r="CT88" s="2">
        <v>1829</v>
      </c>
      <c r="CU88" s="2">
        <v>1912.5</v>
      </c>
      <c r="CV88" s="2">
        <v>1917</v>
      </c>
      <c r="CW88" s="2">
        <v>1901</v>
      </c>
      <c r="CX88" s="2">
        <v>1884.5</v>
      </c>
      <c r="CY88" s="2">
        <v>1904.5</v>
      </c>
      <c r="CZ88" s="2">
        <v>1935</v>
      </c>
      <c r="DA88" s="2">
        <v>1990</v>
      </c>
      <c r="DB88" s="2">
        <v>1996.5</v>
      </c>
      <c r="DC88" s="2">
        <v>1947.5</v>
      </c>
      <c r="DD88" s="2">
        <v>1973</v>
      </c>
      <c r="DE88" s="2">
        <v>2016</v>
      </c>
      <c r="DF88" s="2">
        <v>1975</v>
      </c>
      <c r="DG88" s="2">
        <v>2022.5</v>
      </c>
      <c r="DH88" s="2">
        <v>2057</v>
      </c>
      <c r="DI88" s="2">
        <v>2088</v>
      </c>
      <c r="DJ88" s="2">
        <v>2094</v>
      </c>
      <c r="DK88" s="2">
        <v>2069</v>
      </c>
      <c r="DL88" s="2">
        <v>2049.5</v>
      </c>
      <c r="DM88" s="2">
        <v>2050</v>
      </c>
      <c r="DN88" s="2">
        <v>2059.5</v>
      </c>
      <c r="DO88" s="2">
        <v>2022</v>
      </c>
      <c r="DP88" s="2">
        <v>2001</v>
      </c>
      <c r="DQ88" s="2">
        <v>2033</v>
      </c>
      <c r="DR88" s="2">
        <v>2074</v>
      </c>
      <c r="DS88" s="2">
        <v>2056.5</v>
      </c>
      <c r="DT88" s="2">
        <v>1989</v>
      </c>
      <c r="DU88" s="2">
        <v>1994</v>
      </c>
      <c r="DV88" s="2">
        <v>1924.5</v>
      </c>
      <c r="DW88" s="2">
        <v>1899</v>
      </c>
      <c r="DX88" s="2">
        <v>1855.5</v>
      </c>
      <c r="DY88" s="2">
        <v>1862.5</v>
      </c>
      <c r="DZ88" s="2">
        <v>1873</v>
      </c>
      <c r="EA88" s="2">
        <v>1853.5</v>
      </c>
      <c r="EB88" s="2">
        <v>1797</v>
      </c>
      <c r="EC88" s="2">
        <v>1754</v>
      </c>
      <c r="ED88" s="2">
        <v>1771</v>
      </c>
      <c r="EE88" s="2">
        <v>1784.5</v>
      </c>
      <c r="EF88" s="2">
        <v>1792.5</v>
      </c>
      <c r="EG88" s="2">
        <v>1788.5</v>
      </c>
      <c r="EH88" s="2">
        <v>1803</v>
      </c>
      <c r="EI88" s="2">
        <v>1841</v>
      </c>
      <c r="EJ88" s="2">
        <v>1863</v>
      </c>
      <c r="EK88" s="2">
        <v>1828.5</v>
      </c>
      <c r="EL88" s="2">
        <v>1834.5</v>
      </c>
      <c r="EM88" s="2">
        <v>1820</v>
      </c>
      <c r="EN88" s="2">
        <v>1833</v>
      </c>
      <c r="EO88" s="2">
        <v>1797.5</v>
      </c>
      <c r="EP88" s="2">
        <v>1784.5</v>
      </c>
      <c r="EQ88" s="2">
        <v>1761.5</v>
      </c>
      <c r="ER88" s="2">
        <v>1783</v>
      </c>
      <c r="ES88" s="2">
        <v>1743.5</v>
      </c>
      <c r="ET88" s="2">
        <v>1726.5</v>
      </c>
      <c r="EU88" s="2">
        <v>1728</v>
      </c>
      <c r="EV88" s="2">
        <v>1765</v>
      </c>
      <c r="EW88" s="2">
        <v>1761.5</v>
      </c>
      <c r="EX88" s="2">
        <v>1745.5</v>
      </c>
      <c r="EY88" s="2">
        <v>1748.5</v>
      </c>
      <c r="EZ88" s="2">
        <v>1738</v>
      </c>
      <c r="FA88" s="2">
        <v>1736</v>
      </c>
      <c r="FB88" s="2">
        <v>1720.5</v>
      </c>
      <c r="FC88" s="2">
        <v>1714.5</v>
      </c>
      <c r="FD88" s="2">
        <v>1740</v>
      </c>
      <c r="FE88" s="2">
        <v>1750</v>
      </c>
      <c r="FF88" s="2">
        <v>1734.5</v>
      </c>
      <c r="FG88" s="2">
        <v>1716</v>
      </c>
      <c r="FH88" s="2">
        <v>1714</v>
      </c>
      <c r="FI88" s="2">
        <v>1704</v>
      </c>
      <c r="FJ88" s="2">
        <v>1707</v>
      </c>
      <c r="FK88" s="2">
        <v>1681</v>
      </c>
      <c r="FL88" s="2">
        <v>1679</v>
      </c>
      <c r="FM88" s="2">
        <v>1675</v>
      </c>
      <c r="FN88" s="2">
        <v>1666</v>
      </c>
      <c r="FO88" s="2">
        <v>1716.5</v>
      </c>
      <c r="FP88" s="2">
        <v>1731</v>
      </c>
      <c r="FQ88" s="2">
        <v>1728</v>
      </c>
      <c r="FR88" s="2">
        <v>1727</v>
      </c>
      <c r="FS88" s="2">
        <v>1713</v>
      </c>
      <c r="FT88" s="2">
        <v>1694</v>
      </c>
      <c r="FU88" s="2">
        <v>1663.5</v>
      </c>
      <c r="FV88" s="2">
        <v>1656.5</v>
      </c>
      <c r="FW88" s="2">
        <v>1666</v>
      </c>
      <c r="FX88" s="2">
        <v>1682</v>
      </c>
      <c r="FY88" s="2">
        <v>1675</v>
      </c>
      <c r="FZ88" s="2">
        <v>1678.5</v>
      </c>
      <c r="GA88" s="2">
        <v>1669</v>
      </c>
      <c r="GB88" s="2">
        <v>1650</v>
      </c>
      <c r="GC88" s="2">
        <v>1644.5</v>
      </c>
      <c r="GD88" s="2">
        <v>1618</v>
      </c>
      <c r="GE88" s="2">
        <v>1608</v>
      </c>
      <c r="GF88" s="2">
        <v>1610</v>
      </c>
      <c r="GG88" s="2">
        <v>1603.5</v>
      </c>
      <c r="GH88" s="2">
        <v>1605</v>
      </c>
      <c r="GI88" s="2">
        <v>1582</v>
      </c>
      <c r="GJ88" s="2">
        <v>1604.5</v>
      </c>
      <c r="GK88" s="2">
        <v>1616.5</v>
      </c>
      <c r="GL88" s="2">
        <v>1591</v>
      </c>
      <c r="GM88" s="2">
        <v>1592.5</v>
      </c>
      <c r="GN88" s="2">
        <v>1600</v>
      </c>
      <c r="GO88" s="2">
        <v>1578.5</v>
      </c>
      <c r="GP88" s="2">
        <v>1573.5</v>
      </c>
      <c r="GQ88" s="2">
        <v>1569.5</v>
      </c>
      <c r="GR88" s="2">
        <v>1553</v>
      </c>
      <c r="GS88" s="2">
        <v>1560</v>
      </c>
      <c r="GT88" s="2">
        <v>1560.5</v>
      </c>
      <c r="GU88" s="2">
        <v>1554.5</v>
      </c>
      <c r="GV88" s="2">
        <v>1567.5</v>
      </c>
      <c r="GW88" s="2">
        <v>1591</v>
      </c>
      <c r="GX88" s="2">
        <v>1614</v>
      </c>
      <c r="GY88" s="2">
        <v>1626</v>
      </c>
      <c r="GZ88" s="2">
        <v>1626</v>
      </c>
      <c r="HA88" s="2">
        <v>1557.5</v>
      </c>
      <c r="HB88" s="2">
        <v>1557.5</v>
      </c>
      <c r="HC88" s="2">
        <v>1602.5</v>
      </c>
      <c r="HD88" s="2">
        <v>1631</v>
      </c>
      <c r="HE88" s="2">
        <v>1651</v>
      </c>
      <c r="HF88" s="2">
        <v>1653.5</v>
      </c>
      <c r="HG88" s="2">
        <v>1636</v>
      </c>
      <c r="HH88" s="2">
        <v>1626.5</v>
      </c>
      <c r="HI88" s="2">
        <v>1650.5</v>
      </c>
      <c r="HJ88" s="2">
        <v>1663</v>
      </c>
      <c r="HK88" s="2">
        <v>1649.5</v>
      </c>
      <c r="HL88" s="2">
        <v>1645.5</v>
      </c>
      <c r="HM88" s="2">
        <v>1642</v>
      </c>
      <c r="HN88" s="2">
        <v>1625</v>
      </c>
      <c r="HO88" s="2">
        <v>1620.5</v>
      </c>
      <c r="HP88" s="2">
        <v>1624</v>
      </c>
      <c r="HQ88" s="2">
        <v>1637</v>
      </c>
      <c r="HR88" s="2">
        <v>1635</v>
      </c>
      <c r="HS88" s="2">
        <v>1604.5</v>
      </c>
      <c r="HT88" s="2">
        <v>1584.5</v>
      </c>
      <c r="HU88" s="2">
        <v>1586</v>
      </c>
      <c r="HV88" s="2">
        <v>1582.5</v>
      </c>
      <c r="HW88" s="2">
        <v>1582.5</v>
      </c>
      <c r="HX88" s="2">
        <v>1588</v>
      </c>
      <c r="HY88" s="2">
        <v>1595</v>
      </c>
      <c r="HZ88" s="2">
        <v>1584</v>
      </c>
      <c r="IA88" s="2">
        <v>1585</v>
      </c>
      <c r="IB88" s="2">
        <v>1593</v>
      </c>
      <c r="IC88" s="2">
        <v>1597</v>
      </c>
      <c r="ID88" s="2">
        <v>1595</v>
      </c>
      <c r="IE88" s="2">
        <v>1602</v>
      </c>
      <c r="IF88" s="2">
        <v>1594</v>
      </c>
      <c r="IG88" s="2">
        <v>1564.5</v>
      </c>
      <c r="IH88" s="2">
        <v>1557.5</v>
      </c>
      <c r="II88" s="2">
        <v>1568.5</v>
      </c>
      <c r="IJ88" s="2">
        <v>1589</v>
      </c>
      <c r="IK88" s="2">
        <v>1595</v>
      </c>
      <c r="IL88" s="2">
        <v>1582</v>
      </c>
      <c r="IM88" s="2">
        <v>1561</v>
      </c>
      <c r="IN88" s="2">
        <v>1549.5</v>
      </c>
      <c r="IO88" s="2">
        <v>1536</v>
      </c>
      <c r="IP88" s="2">
        <v>1513.5</v>
      </c>
      <c r="IQ88" s="2">
        <v>1486.5</v>
      </c>
      <c r="IR88" s="2">
        <v>1447</v>
      </c>
      <c r="IS88" s="2">
        <v>1439.5</v>
      </c>
      <c r="IT88" s="2">
        <v>1434</v>
      </c>
    </row>
    <row r="89" spans="1:254" ht="15.9" customHeight="1">
      <c r="A89" s="65" t="s">
        <v>173</v>
      </c>
      <c r="B89" s="25" t="s">
        <v>174</v>
      </c>
      <c r="C89" s="39">
        <v>2226</v>
      </c>
      <c r="D89" s="38">
        <v>-27</v>
      </c>
      <c r="E89" s="29">
        <v>2253</v>
      </c>
      <c r="F89" s="29">
        <v>2213</v>
      </c>
      <c r="G89" s="29">
        <v>2170</v>
      </c>
      <c r="H89" s="29">
        <v>2147</v>
      </c>
      <c r="I89" s="29">
        <v>2139</v>
      </c>
      <c r="J89" s="29">
        <v>2098</v>
      </c>
      <c r="K89" s="29">
        <v>2059</v>
      </c>
      <c r="L89" s="29">
        <v>2055</v>
      </c>
      <c r="M89" s="29">
        <v>2054</v>
      </c>
      <c r="N89" s="29">
        <v>1980</v>
      </c>
      <c r="O89" s="29">
        <v>2020</v>
      </c>
      <c r="P89" s="29">
        <v>2035</v>
      </c>
      <c r="Q89" s="29">
        <v>2060</v>
      </c>
      <c r="R89" s="29">
        <v>2077</v>
      </c>
      <c r="S89" s="29">
        <v>2115</v>
      </c>
      <c r="T89" s="29">
        <v>2118</v>
      </c>
      <c r="U89" s="29">
        <v>2084</v>
      </c>
      <c r="V89" s="29">
        <v>2100</v>
      </c>
      <c r="W89" s="29">
        <v>2091</v>
      </c>
      <c r="X89" s="29">
        <v>2091</v>
      </c>
      <c r="Y89" s="29">
        <v>2100</v>
      </c>
      <c r="Z89" s="29">
        <v>2128</v>
      </c>
      <c r="AA89" s="29">
        <v>2193</v>
      </c>
      <c r="AB89" s="29">
        <v>2140</v>
      </c>
      <c r="AC89" s="29">
        <v>2092</v>
      </c>
      <c r="AD89" s="29">
        <v>2073</v>
      </c>
      <c r="AE89" s="29">
        <v>2084</v>
      </c>
      <c r="AF89" s="29">
        <v>2114</v>
      </c>
      <c r="AG89" s="29">
        <v>2000</v>
      </c>
      <c r="AH89" s="29">
        <v>2046</v>
      </c>
      <c r="AI89" s="29">
        <v>2023</v>
      </c>
      <c r="AJ89" s="29">
        <v>2065</v>
      </c>
      <c r="AK89" s="29">
        <v>2115</v>
      </c>
      <c r="AL89" s="29">
        <v>2122</v>
      </c>
      <c r="AM89" s="29">
        <v>2144</v>
      </c>
      <c r="AN89" s="29">
        <v>2214</v>
      </c>
      <c r="AO89" s="29">
        <v>2040</v>
      </c>
      <c r="AP89" s="29">
        <v>2020</v>
      </c>
      <c r="AQ89" s="29">
        <v>2121</v>
      </c>
      <c r="AR89" s="29">
        <v>2160</v>
      </c>
      <c r="AS89" s="29">
        <v>2260</v>
      </c>
      <c r="AT89" s="29">
        <v>2240</v>
      </c>
      <c r="AU89" s="29">
        <v>2328</v>
      </c>
      <c r="AV89" s="29">
        <v>2420</v>
      </c>
      <c r="AW89" s="29">
        <v>2227</v>
      </c>
      <c r="AX89" s="29">
        <v>2156</v>
      </c>
      <c r="AY89" s="29">
        <v>2181</v>
      </c>
      <c r="AZ89" s="29">
        <v>2300</v>
      </c>
      <c r="BA89" s="29">
        <v>2350</v>
      </c>
      <c r="BB89" s="29">
        <v>2378</v>
      </c>
      <c r="BC89" s="29">
        <v>2541</v>
      </c>
      <c r="BD89" s="29">
        <v>2581</v>
      </c>
      <c r="BE89" s="29">
        <v>2476</v>
      </c>
      <c r="BF89" s="29">
        <v>2469</v>
      </c>
      <c r="BG89" s="29">
        <v>2549</v>
      </c>
      <c r="BH89" s="29">
        <v>2677</v>
      </c>
      <c r="BI89" s="29">
        <v>2733</v>
      </c>
      <c r="BJ89" s="29">
        <v>2640</v>
      </c>
      <c r="BK89" s="29">
        <v>2384</v>
      </c>
      <c r="BL89" s="30">
        <v>2093</v>
      </c>
      <c r="BM89" s="2">
        <v>2115</v>
      </c>
      <c r="BN89" s="2">
        <v>1948</v>
      </c>
      <c r="BO89" s="2">
        <v>1970</v>
      </c>
      <c r="BP89" s="2">
        <v>2042</v>
      </c>
      <c r="BQ89" s="2">
        <v>2001</v>
      </c>
      <c r="BR89" s="2">
        <v>2028</v>
      </c>
      <c r="BS89" s="2">
        <v>1989</v>
      </c>
      <c r="BT89" s="2">
        <v>2042</v>
      </c>
      <c r="BU89" s="2">
        <v>2090</v>
      </c>
      <c r="BV89" s="2">
        <v>2100</v>
      </c>
      <c r="BW89" s="2">
        <v>2187</v>
      </c>
      <c r="BX89" s="2">
        <v>2221</v>
      </c>
      <c r="BY89" s="2">
        <v>2277</v>
      </c>
      <c r="BZ89" s="2">
        <v>2254</v>
      </c>
      <c r="CA89" s="2">
        <v>2230</v>
      </c>
      <c r="CB89" s="2">
        <v>2291</v>
      </c>
      <c r="CC89" s="2">
        <v>2348</v>
      </c>
      <c r="CD89" s="2">
        <v>2392</v>
      </c>
      <c r="CE89" s="2">
        <v>2211</v>
      </c>
      <c r="CF89" s="2">
        <v>2216</v>
      </c>
      <c r="CG89" s="2">
        <v>2217</v>
      </c>
      <c r="CH89" s="2">
        <v>2182</v>
      </c>
      <c r="CI89" s="2">
        <v>2111</v>
      </c>
      <c r="CJ89" s="2">
        <v>2049</v>
      </c>
      <c r="CK89" s="2">
        <v>2080</v>
      </c>
      <c r="CL89" s="2">
        <v>2098</v>
      </c>
      <c r="CM89" s="2">
        <v>2128</v>
      </c>
      <c r="CN89" s="2">
        <v>2080</v>
      </c>
      <c r="CO89" s="2">
        <v>2011</v>
      </c>
      <c r="CP89" s="2">
        <v>2088</v>
      </c>
      <c r="CQ89" s="2">
        <v>2091</v>
      </c>
      <c r="CR89" s="2">
        <v>2114</v>
      </c>
      <c r="CS89" s="2">
        <v>2073</v>
      </c>
      <c r="CT89" s="2">
        <v>2044</v>
      </c>
      <c r="CU89" s="2">
        <v>2194</v>
      </c>
      <c r="CV89" s="2">
        <v>2310</v>
      </c>
      <c r="CW89" s="2">
        <v>2279</v>
      </c>
      <c r="CX89" s="2">
        <v>2306</v>
      </c>
      <c r="CY89" s="2">
        <v>2269</v>
      </c>
      <c r="CZ89" s="2">
        <v>2248</v>
      </c>
      <c r="DA89" s="2">
        <v>2333</v>
      </c>
      <c r="DB89" s="2">
        <v>2375</v>
      </c>
      <c r="DC89" s="2">
        <v>2348</v>
      </c>
      <c r="DD89" s="2">
        <v>2386</v>
      </c>
      <c r="DE89" s="2">
        <v>2288</v>
      </c>
      <c r="DF89" s="2">
        <v>2206</v>
      </c>
      <c r="DG89" s="2">
        <v>2297</v>
      </c>
      <c r="DH89" s="2">
        <v>2345</v>
      </c>
      <c r="DI89" s="2">
        <v>2346</v>
      </c>
      <c r="DJ89" s="2">
        <v>2318</v>
      </c>
      <c r="DK89" s="2">
        <v>2258</v>
      </c>
      <c r="DL89" s="2">
        <v>2243</v>
      </c>
      <c r="DM89" s="2">
        <v>2357</v>
      </c>
      <c r="DN89" s="2">
        <v>2348</v>
      </c>
      <c r="DO89" s="2">
        <v>2408</v>
      </c>
      <c r="DP89" s="2">
        <v>2454</v>
      </c>
      <c r="DQ89" s="2">
        <v>2564</v>
      </c>
      <c r="DR89" s="2">
        <v>2915</v>
      </c>
      <c r="DS89" s="2">
        <v>2978</v>
      </c>
      <c r="DT89" s="2">
        <v>2987</v>
      </c>
      <c r="DU89" s="2">
        <v>2859</v>
      </c>
      <c r="DV89" s="2">
        <v>2809</v>
      </c>
      <c r="DW89" s="2">
        <v>2855</v>
      </c>
      <c r="DX89" s="2">
        <v>2619</v>
      </c>
      <c r="DY89" s="2">
        <v>2652</v>
      </c>
      <c r="DZ89" s="2">
        <v>2650</v>
      </c>
      <c r="EA89" s="2">
        <v>2645</v>
      </c>
      <c r="EB89" s="2">
        <v>2627</v>
      </c>
      <c r="EC89" s="2">
        <v>2713</v>
      </c>
      <c r="ED89" s="2">
        <v>2777</v>
      </c>
      <c r="EE89" s="2">
        <v>2817</v>
      </c>
      <c r="EF89" s="2">
        <v>2885</v>
      </c>
      <c r="EG89" s="2">
        <v>2812</v>
      </c>
      <c r="EH89" s="2">
        <v>2787</v>
      </c>
      <c r="EI89" s="2">
        <v>2920</v>
      </c>
      <c r="EJ89" s="2">
        <v>2938</v>
      </c>
      <c r="EK89" s="2">
        <v>2910</v>
      </c>
      <c r="EL89" s="2">
        <v>2932</v>
      </c>
      <c r="EM89" s="2">
        <v>2867</v>
      </c>
      <c r="EN89" s="2">
        <v>2993</v>
      </c>
      <c r="EO89" s="2">
        <v>2700</v>
      </c>
      <c r="EP89" s="2">
        <v>2584</v>
      </c>
      <c r="EQ89" s="2">
        <v>2560</v>
      </c>
      <c r="ER89" s="2">
        <v>2530</v>
      </c>
      <c r="ES89" s="2">
        <v>2591</v>
      </c>
      <c r="ET89" s="2">
        <v>2634</v>
      </c>
      <c r="EU89" s="2">
        <v>2759</v>
      </c>
      <c r="EV89" s="2">
        <v>2845</v>
      </c>
      <c r="EW89" s="2">
        <v>2866</v>
      </c>
      <c r="EX89" s="2">
        <v>2656</v>
      </c>
      <c r="EY89" s="2">
        <v>2650</v>
      </c>
      <c r="EZ89" s="2">
        <v>2697</v>
      </c>
      <c r="FA89" s="2">
        <v>2347</v>
      </c>
      <c r="FB89" s="2">
        <v>2268</v>
      </c>
      <c r="FC89" s="2">
        <v>2285</v>
      </c>
      <c r="FD89" s="2">
        <v>2311</v>
      </c>
      <c r="FE89" s="2">
        <v>2350</v>
      </c>
      <c r="FF89" s="2">
        <v>2320</v>
      </c>
      <c r="FG89" s="2">
        <v>2376</v>
      </c>
      <c r="FH89" s="2">
        <v>2382</v>
      </c>
      <c r="FI89" s="2">
        <v>2582</v>
      </c>
      <c r="FJ89" s="2">
        <v>2659</v>
      </c>
      <c r="FK89" s="2">
        <v>2557</v>
      </c>
      <c r="FL89" s="2">
        <v>2611</v>
      </c>
      <c r="FM89" s="2">
        <v>2542</v>
      </c>
      <c r="FN89" s="2">
        <v>2620</v>
      </c>
      <c r="FO89" s="2">
        <v>2694</v>
      </c>
      <c r="FP89" s="2">
        <v>2694</v>
      </c>
      <c r="FQ89" s="2">
        <v>2694</v>
      </c>
      <c r="FR89" s="2">
        <v>2663</v>
      </c>
      <c r="FS89" s="2">
        <v>2730</v>
      </c>
      <c r="FT89" s="2">
        <v>2652</v>
      </c>
      <c r="FU89" s="2">
        <v>2606</v>
      </c>
      <c r="FV89" s="2">
        <v>2655</v>
      </c>
      <c r="FW89" s="2">
        <v>2803</v>
      </c>
      <c r="FX89" s="2">
        <v>2970</v>
      </c>
      <c r="FY89" s="2">
        <v>3085</v>
      </c>
      <c r="FZ89" s="2">
        <v>2850</v>
      </c>
      <c r="GA89" s="2">
        <v>2979</v>
      </c>
      <c r="GB89" s="2">
        <v>2957</v>
      </c>
      <c r="GC89" s="2">
        <v>3235</v>
      </c>
      <c r="GD89" s="2">
        <v>3150</v>
      </c>
      <c r="GE89" s="2">
        <v>3090</v>
      </c>
      <c r="GF89" s="2">
        <v>3110</v>
      </c>
      <c r="GG89" s="2">
        <v>3195</v>
      </c>
      <c r="GH89" s="2">
        <v>3185</v>
      </c>
      <c r="GI89" s="2">
        <v>3260</v>
      </c>
      <c r="GJ89" s="2">
        <v>3370</v>
      </c>
      <c r="GK89" s="2">
        <v>3490</v>
      </c>
      <c r="GL89" s="2">
        <v>3530</v>
      </c>
      <c r="GM89" s="2">
        <v>3340</v>
      </c>
      <c r="GN89" s="2">
        <v>3465</v>
      </c>
      <c r="GO89" s="2">
        <v>3590</v>
      </c>
      <c r="GP89" s="2">
        <v>3635</v>
      </c>
      <c r="GQ89" s="2">
        <v>3410</v>
      </c>
      <c r="GR89" s="2">
        <v>3390</v>
      </c>
      <c r="GS89" s="2">
        <v>3445</v>
      </c>
      <c r="GT89" s="2">
        <v>3470</v>
      </c>
      <c r="GU89" s="2">
        <v>3450</v>
      </c>
      <c r="GV89" s="2">
        <v>3610</v>
      </c>
      <c r="GW89" s="2">
        <v>3790</v>
      </c>
      <c r="GX89" s="2">
        <v>3980</v>
      </c>
      <c r="GY89" s="2">
        <v>4240</v>
      </c>
      <c r="GZ89" s="2">
        <v>4180</v>
      </c>
      <c r="HA89" s="2">
        <v>4235</v>
      </c>
      <c r="HB89" s="2">
        <v>4260</v>
      </c>
      <c r="HC89" s="2">
        <v>4305</v>
      </c>
      <c r="HD89" s="2">
        <v>4405</v>
      </c>
      <c r="HE89" s="2">
        <v>4600</v>
      </c>
      <c r="HF89" s="2">
        <v>4680</v>
      </c>
      <c r="HG89" s="2">
        <v>4660</v>
      </c>
      <c r="HH89" s="2">
        <v>4660</v>
      </c>
      <c r="HI89" s="2">
        <v>4835</v>
      </c>
      <c r="HJ89" s="2">
        <v>5120</v>
      </c>
      <c r="HK89" s="2">
        <v>5150</v>
      </c>
      <c r="HL89" s="2">
        <v>5270</v>
      </c>
      <c r="HM89" s="2">
        <v>5340</v>
      </c>
      <c r="HN89" s="2">
        <v>5480</v>
      </c>
      <c r="HO89" s="2">
        <v>5440</v>
      </c>
      <c r="HP89" s="2">
        <v>5480</v>
      </c>
      <c r="HQ89" s="2">
        <v>5590</v>
      </c>
      <c r="HR89" s="2">
        <v>5730</v>
      </c>
      <c r="HS89" s="2">
        <v>5710</v>
      </c>
      <c r="HT89" s="2">
        <v>5510</v>
      </c>
      <c r="HU89" s="2">
        <v>5620</v>
      </c>
      <c r="HV89" s="2">
        <v>5540</v>
      </c>
      <c r="HW89" s="2">
        <v>5340</v>
      </c>
      <c r="HX89" s="2">
        <v>5200</v>
      </c>
      <c r="HY89" s="2">
        <v>5140</v>
      </c>
      <c r="HZ89" s="2">
        <v>5550</v>
      </c>
      <c r="IA89" s="2">
        <v>5510</v>
      </c>
      <c r="IB89" s="2">
        <v>5350</v>
      </c>
      <c r="IC89" s="2">
        <v>5240</v>
      </c>
      <c r="ID89" s="2">
        <v>5390</v>
      </c>
      <c r="IE89" s="2">
        <v>5500</v>
      </c>
      <c r="IF89" s="2">
        <v>5790</v>
      </c>
      <c r="IG89" s="2">
        <v>5830</v>
      </c>
      <c r="IH89" s="2">
        <v>5970</v>
      </c>
      <c r="II89" s="2">
        <v>6260</v>
      </c>
      <c r="IJ89" s="2">
        <v>5340</v>
      </c>
      <c r="IK89" s="2">
        <v>5350</v>
      </c>
      <c r="IL89" s="2">
        <v>5550</v>
      </c>
      <c r="IM89" s="2">
        <v>5650</v>
      </c>
      <c r="IN89" s="2">
        <v>5460</v>
      </c>
      <c r="IO89" s="2">
        <v>5360</v>
      </c>
      <c r="IP89" s="2">
        <v>5100</v>
      </c>
      <c r="IQ89" s="2">
        <v>4740</v>
      </c>
      <c r="IR89" s="2">
        <v>4560</v>
      </c>
      <c r="IS89" s="2">
        <v>4440</v>
      </c>
      <c r="IT89" s="2">
        <v>4485</v>
      </c>
    </row>
    <row r="90" spans="1:254" ht="15.9" customHeight="1">
      <c r="A90" s="65" t="s">
        <v>175</v>
      </c>
      <c r="B90" s="25" t="s">
        <v>176</v>
      </c>
      <c r="C90" s="39">
        <v>4206</v>
      </c>
      <c r="D90" s="38">
        <v>-142</v>
      </c>
      <c r="E90" s="29">
        <v>4348</v>
      </c>
      <c r="F90" s="29">
        <v>4524</v>
      </c>
      <c r="G90" s="29">
        <v>4338</v>
      </c>
      <c r="H90" s="29">
        <v>4107</v>
      </c>
      <c r="I90" s="29">
        <v>4032</v>
      </c>
      <c r="J90" s="29">
        <v>3563</v>
      </c>
      <c r="K90" s="29">
        <v>3778</v>
      </c>
      <c r="L90" s="29">
        <v>4134</v>
      </c>
      <c r="M90" s="29">
        <v>4528</v>
      </c>
      <c r="N90" s="29">
        <v>4680</v>
      </c>
      <c r="O90" s="29">
        <v>4828</v>
      </c>
      <c r="P90" s="29">
        <v>4865</v>
      </c>
      <c r="Q90" s="29">
        <v>4455</v>
      </c>
      <c r="R90" s="29">
        <v>4428</v>
      </c>
      <c r="S90" s="29">
        <v>4868</v>
      </c>
      <c r="T90" s="29">
        <v>5149</v>
      </c>
      <c r="U90" s="29">
        <v>4623</v>
      </c>
      <c r="V90" s="29">
        <v>5023</v>
      </c>
      <c r="W90" s="29">
        <v>5121</v>
      </c>
      <c r="X90" s="29">
        <v>4659</v>
      </c>
      <c r="Y90" s="29">
        <v>4480</v>
      </c>
      <c r="Z90" s="29">
        <v>4668</v>
      </c>
      <c r="AA90" s="29">
        <v>4953</v>
      </c>
      <c r="AB90" s="29">
        <v>4945</v>
      </c>
      <c r="AC90" s="29">
        <v>4882</v>
      </c>
      <c r="AD90" s="29">
        <v>5199</v>
      </c>
      <c r="AE90" s="29">
        <v>4912</v>
      </c>
      <c r="AF90" s="29">
        <v>4580</v>
      </c>
      <c r="AG90" s="29">
        <v>4839</v>
      </c>
      <c r="AH90" s="29">
        <v>4877</v>
      </c>
      <c r="AI90" s="29">
        <v>4699</v>
      </c>
      <c r="AJ90" s="29">
        <v>5030</v>
      </c>
      <c r="AK90" s="29">
        <v>5148</v>
      </c>
      <c r="AL90" s="29">
        <v>5048</v>
      </c>
      <c r="AM90" s="29">
        <v>4883</v>
      </c>
      <c r="AN90" s="29">
        <v>4580</v>
      </c>
      <c r="AO90" s="29">
        <v>4555</v>
      </c>
      <c r="AP90" s="29">
        <v>4519</v>
      </c>
      <c r="AQ90" s="29">
        <v>4219</v>
      </c>
      <c r="AR90" s="29">
        <v>3872</v>
      </c>
      <c r="AS90" s="29">
        <v>4019</v>
      </c>
      <c r="AT90" s="29">
        <v>4060</v>
      </c>
      <c r="AU90" s="29">
        <v>4084</v>
      </c>
      <c r="AV90" s="29">
        <v>4289</v>
      </c>
      <c r="AW90" s="29">
        <v>4590</v>
      </c>
      <c r="AX90" s="29">
        <v>4314</v>
      </c>
      <c r="AY90" s="29">
        <v>3835</v>
      </c>
      <c r="AZ90" s="29">
        <v>3989</v>
      </c>
      <c r="BA90" s="29">
        <v>4097</v>
      </c>
      <c r="BB90" s="29">
        <v>3989</v>
      </c>
      <c r="BC90" s="29">
        <v>4068</v>
      </c>
      <c r="BD90" s="29">
        <v>4016</v>
      </c>
      <c r="BE90" s="29">
        <v>4114</v>
      </c>
      <c r="BF90" s="29">
        <v>3922</v>
      </c>
      <c r="BG90" s="29">
        <v>3807</v>
      </c>
      <c r="BH90" s="29">
        <v>3625</v>
      </c>
      <c r="BI90" s="29">
        <v>3713</v>
      </c>
      <c r="BJ90" s="29">
        <v>3816</v>
      </c>
      <c r="BK90" s="29">
        <v>4157</v>
      </c>
      <c r="BL90" s="30">
        <v>4127</v>
      </c>
      <c r="BM90" s="2">
        <v>3986</v>
      </c>
      <c r="BN90" s="2">
        <v>4210</v>
      </c>
      <c r="BO90" s="2">
        <v>4098</v>
      </c>
      <c r="BP90" s="2">
        <v>4024</v>
      </c>
      <c r="BQ90" s="2">
        <v>3987</v>
      </c>
      <c r="BR90" s="2">
        <v>3816</v>
      </c>
      <c r="BS90" s="2">
        <v>3810</v>
      </c>
      <c r="BT90" s="2">
        <v>3944</v>
      </c>
      <c r="BU90" s="2">
        <v>4000</v>
      </c>
      <c r="BV90" s="2">
        <v>3690</v>
      </c>
      <c r="BW90" s="2">
        <v>3736</v>
      </c>
      <c r="BX90" s="2">
        <v>3699</v>
      </c>
      <c r="BY90" s="2">
        <v>3784</v>
      </c>
      <c r="BZ90" s="2">
        <v>3769</v>
      </c>
      <c r="CA90" s="2">
        <v>3782</v>
      </c>
      <c r="CB90" s="2">
        <v>3878</v>
      </c>
      <c r="CC90" s="2">
        <v>4028</v>
      </c>
      <c r="CD90" s="2">
        <v>4090</v>
      </c>
      <c r="CE90" s="2">
        <v>4127</v>
      </c>
      <c r="CF90" s="2">
        <v>3969</v>
      </c>
      <c r="CG90" s="2">
        <v>3288</v>
      </c>
      <c r="CH90" s="2">
        <v>3228</v>
      </c>
      <c r="CI90" s="2">
        <v>2904</v>
      </c>
      <c r="CJ90" s="2">
        <v>2929</v>
      </c>
      <c r="CK90" s="2">
        <v>2727</v>
      </c>
      <c r="CL90" s="2">
        <v>2779.5</v>
      </c>
      <c r="CM90" s="2">
        <v>2748</v>
      </c>
      <c r="CN90" s="2">
        <v>2617</v>
      </c>
      <c r="CO90" s="2">
        <v>2578.5</v>
      </c>
      <c r="CP90" s="2">
        <v>2722</v>
      </c>
      <c r="CQ90" s="2">
        <v>2844.5</v>
      </c>
      <c r="CR90" s="2">
        <v>2879</v>
      </c>
      <c r="CS90" s="2">
        <v>2761</v>
      </c>
      <c r="CT90" s="2">
        <v>2707.5</v>
      </c>
      <c r="CU90" s="2">
        <v>2868.5</v>
      </c>
      <c r="CV90" s="2">
        <v>2894</v>
      </c>
      <c r="CW90" s="2">
        <v>2916</v>
      </c>
      <c r="CX90" s="2">
        <v>2940.5</v>
      </c>
      <c r="CY90" s="2">
        <v>2907.5</v>
      </c>
      <c r="CZ90" s="2">
        <v>2943.5</v>
      </c>
      <c r="DA90" s="2">
        <v>3043</v>
      </c>
      <c r="DB90" s="2">
        <v>2946</v>
      </c>
      <c r="DC90" s="2">
        <v>2846.5</v>
      </c>
      <c r="DD90" s="2">
        <v>3075</v>
      </c>
      <c r="DE90" s="2">
        <v>3152</v>
      </c>
      <c r="DF90" s="2">
        <v>2995</v>
      </c>
      <c r="DG90" s="2">
        <v>3211</v>
      </c>
      <c r="DH90" s="2">
        <v>3233</v>
      </c>
      <c r="DI90" s="2">
        <v>3373</v>
      </c>
      <c r="DJ90" s="2">
        <v>3498</v>
      </c>
      <c r="DK90" s="2">
        <v>3523</v>
      </c>
      <c r="DL90" s="2">
        <v>3441</v>
      </c>
      <c r="DM90" s="2">
        <v>3509</v>
      </c>
      <c r="DN90" s="2">
        <v>3677</v>
      </c>
      <c r="DO90" s="2">
        <v>3660</v>
      </c>
      <c r="DP90" s="2">
        <v>3598</v>
      </c>
      <c r="DQ90" s="2">
        <v>3520</v>
      </c>
      <c r="DR90" s="2">
        <v>3533</v>
      </c>
      <c r="DS90" s="2">
        <v>3615</v>
      </c>
      <c r="DT90" s="2">
        <v>3589</v>
      </c>
      <c r="DU90" s="2">
        <v>3547</v>
      </c>
      <c r="DV90" s="2">
        <v>3375</v>
      </c>
      <c r="DW90" s="2">
        <v>3285</v>
      </c>
      <c r="DX90" s="2">
        <v>3257</v>
      </c>
      <c r="DY90" s="2">
        <v>3381</v>
      </c>
      <c r="DZ90" s="2">
        <v>3393</v>
      </c>
      <c r="EA90" s="2">
        <v>3482</v>
      </c>
      <c r="EB90" s="2">
        <v>3777</v>
      </c>
      <c r="EC90" s="2">
        <v>3729</v>
      </c>
      <c r="ED90" s="2">
        <v>3652</v>
      </c>
      <c r="EE90" s="2">
        <v>3580</v>
      </c>
      <c r="EF90" s="2">
        <v>3574</v>
      </c>
      <c r="EG90" s="2">
        <v>3670</v>
      </c>
      <c r="EH90" s="2">
        <v>3588</v>
      </c>
      <c r="EI90" s="2">
        <v>3256</v>
      </c>
      <c r="EJ90" s="2">
        <v>3286</v>
      </c>
      <c r="EK90" s="2">
        <v>3238</v>
      </c>
      <c r="EL90" s="2">
        <v>2839.5</v>
      </c>
      <c r="EM90" s="2">
        <v>2932.5</v>
      </c>
      <c r="EN90" s="2">
        <v>2918</v>
      </c>
      <c r="EO90" s="2">
        <v>2556</v>
      </c>
      <c r="EP90" s="2">
        <v>2575</v>
      </c>
      <c r="EQ90" s="2">
        <v>2586.5</v>
      </c>
      <c r="ER90" s="2">
        <v>2528</v>
      </c>
      <c r="ES90" s="2">
        <v>2468</v>
      </c>
      <c r="ET90" s="2">
        <v>2275.5</v>
      </c>
      <c r="EU90" s="2">
        <v>2345</v>
      </c>
      <c r="EV90" s="2">
        <v>2365</v>
      </c>
      <c r="EW90" s="2">
        <v>2346</v>
      </c>
      <c r="EX90" s="2">
        <v>2231.5</v>
      </c>
      <c r="EY90" s="2">
        <v>2205</v>
      </c>
      <c r="EZ90" s="2">
        <v>2136.5</v>
      </c>
      <c r="FA90" s="2">
        <v>2039.5</v>
      </c>
      <c r="FB90" s="2">
        <v>2019.5</v>
      </c>
      <c r="FC90" s="2">
        <v>2053</v>
      </c>
      <c r="FD90" s="2">
        <v>2072</v>
      </c>
      <c r="FE90" s="2">
        <v>2126</v>
      </c>
      <c r="FF90" s="2">
        <v>2190</v>
      </c>
      <c r="FG90" s="2">
        <v>2219.5</v>
      </c>
      <c r="FH90" s="2">
        <v>2258</v>
      </c>
      <c r="FI90" s="2">
        <v>2252</v>
      </c>
      <c r="FJ90" s="2">
        <v>2223</v>
      </c>
      <c r="FK90" s="2">
        <v>2205</v>
      </c>
      <c r="FL90" s="2">
        <v>2214.5</v>
      </c>
      <c r="FM90" s="2">
        <v>2128</v>
      </c>
      <c r="FN90" s="2">
        <v>2132</v>
      </c>
      <c r="FO90" s="2">
        <v>2122</v>
      </c>
      <c r="FP90" s="2">
        <v>2143</v>
      </c>
      <c r="FQ90" s="2">
        <v>2120</v>
      </c>
      <c r="FR90" s="2">
        <v>2054.5</v>
      </c>
      <c r="FS90" s="2">
        <v>1991.5</v>
      </c>
      <c r="FT90" s="2">
        <v>1975.5</v>
      </c>
      <c r="FU90" s="2">
        <v>2099.5</v>
      </c>
      <c r="FV90" s="2">
        <v>1965</v>
      </c>
      <c r="FW90" s="2">
        <v>2006</v>
      </c>
      <c r="FX90" s="2">
        <v>2040</v>
      </c>
      <c r="FY90" s="2">
        <v>2046.5</v>
      </c>
      <c r="FZ90" s="2">
        <v>2135.5</v>
      </c>
      <c r="GA90" s="2">
        <v>2128.5</v>
      </c>
      <c r="GB90" s="2">
        <v>2195</v>
      </c>
      <c r="GC90" s="2">
        <v>2197.5</v>
      </c>
      <c r="GD90" s="2">
        <v>2201</v>
      </c>
      <c r="GE90" s="2">
        <v>2199</v>
      </c>
      <c r="GF90" s="2">
        <v>2104</v>
      </c>
      <c r="GG90" s="2">
        <v>2304</v>
      </c>
      <c r="GH90" s="2">
        <v>2178.5</v>
      </c>
      <c r="GI90" s="2">
        <v>2156.5</v>
      </c>
      <c r="GJ90" s="2">
        <v>2098</v>
      </c>
      <c r="GK90" s="2">
        <v>2125</v>
      </c>
      <c r="GL90" s="2">
        <v>2219</v>
      </c>
      <c r="GM90" s="2">
        <v>2193.5</v>
      </c>
      <c r="GN90" s="2">
        <v>2053</v>
      </c>
      <c r="GO90" s="2">
        <v>2146.5</v>
      </c>
      <c r="GP90" s="2">
        <v>2240</v>
      </c>
      <c r="GQ90" s="2">
        <v>2314</v>
      </c>
      <c r="GR90" s="2">
        <v>2243.5</v>
      </c>
      <c r="GS90" s="2">
        <v>2380</v>
      </c>
      <c r="GT90" s="2">
        <v>2411.5</v>
      </c>
      <c r="GU90" s="2">
        <v>2534</v>
      </c>
      <c r="GV90" s="2">
        <v>2475</v>
      </c>
      <c r="GW90" s="2">
        <v>2512</v>
      </c>
      <c r="GX90" s="2">
        <v>2434.5</v>
      </c>
      <c r="GY90" s="2">
        <v>2539.5</v>
      </c>
      <c r="GZ90" s="2">
        <v>2492</v>
      </c>
      <c r="HA90" s="2">
        <v>2384.5</v>
      </c>
      <c r="HB90" s="2">
        <v>2349.5</v>
      </c>
      <c r="HC90" s="2">
        <v>2246</v>
      </c>
      <c r="HD90" s="2">
        <v>2315</v>
      </c>
      <c r="HE90" s="2">
        <v>2255</v>
      </c>
      <c r="HF90" s="2">
        <v>2292.5</v>
      </c>
      <c r="HG90" s="2">
        <v>2337</v>
      </c>
      <c r="HH90" s="2">
        <v>2242</v>
      </c>
      <c r="HI90" s="2">
        <v>2145</v>
      </c>
      <c r="HJ90" s="2">
        <v>2086.5</v>
      </c>
      <c r="HK90" s="2">
        <v>1951.5</v>
      </c>
      <c r="HL90" s="2">
        <v>1827</v>
      </c>
      <c r="HM90" s="2">
        <v>1839.5</v>
      </c>
      <c r="HN90" s="2">
        <v>1813</v>
      </c>
      <c r="HO90" s="2">
        <v>1855</v>
      </c>
      <c r="HP90" s="2">
        <v>1798</v>
      </c>
      <c r="HQ90" s="2">
        <v>1745.5</v>
      </c>
      <c r="HR90" s="2">
        <v>1715</v>
      </c>
      <c r="HS90" s="2">
        <v>1705.5</v>
      </c>
      <c r="HT90" s="2">
        <v>1654</v>
      </c>
      <c r="HU90" s="2">
        <v>1684.5</v>
      </c>
      <c r="HV90" s="2">
        <v>1755</v>
      </c>
      <c r="HW90" s="2">
        <v>1832</v>
      </c>
      <c r="HX90" s="2">
        <v>1887</v>
      </c>
      <c r="HY90" s="2">
        <v>1862.5</v>
      </c>
      <c r="HZ90" s="2">
        <v>1832</v>
      </c>
      <c r="IA90" s="2">
        <v>1829.5</v>
      </c>
      <c r="IB90" s="2">
        <v>1867</v>
      </c>
      <c r="IC90" s="2">
        <v>1841.5</v>
      </c>
      <c r="ID90" s="2">
        <v>1847.5</v>
      </c>
      <c r="IE90" s="2">
        <v>1894.5</v>
      </c>
      <c r="IF90" s="2">
        <v>1936</v>
      </c>
      <c r="IG90" s="2">
        <v>1941.5</v>
      </c>
      <c r="IH90" s="2">
        <v>1947</v>
      </c>
      <c r="II90" s="2">
        <v>1916.5</v>
      </c>
      <c r="IJ90" s="2">
        <v>2005</v>
      </c>
      <c r="IK90" s="2">
        <v>2029</v>
      </c>
      <c r="IL90" s="2">
        <v>1977</v>
      </c>
      <c r="IM90" s="2">
        <v>1990</v>
      </c>
      <c r="IN90" s="2">
        <v>1969.5</v>
      </c>
      <c r="IO90" s="2">
        <v>1999.5</v>
      </c>
      <c r="IP90" s="2">
        <v>1942.5</v>
      </c>
      <c r="IQ90" s="2">
        <v>1973</v>
      </c>
      <c r="IR90" s="2">
        <v>2064</v>
      </c>
      <c r="IS90" s="2">
        <v>1966.5</v>
      </c>
      <c r="IT90" s="2">
        <v>1996.5</v>
      </c>
    </row>
    <row r="91" spans="1:254" ht="15.9" customHeight="1">
      <c r="A91" s="65" t="s">
        <v>177</v>
      </c>
      <c r="B91" s="25" t="s">
        <v>178</v>
      </c>
      <c r="C91" s="39">
        <v>5575</v>
      </c>
      <c r="D91" s="38">
        <v>-20</v>
      </c>
      <c r="E91" s="29">
        <v>5595</v>
      </c>
      <c r="F91" s="29">
        <v>5498</v>
      </c>
      <c r="G91" s="29">
        <v>5527</v>
      </c>
      <c r="H91" s="29">
        <v>5336</v>
      </c>
      <c r="I91" s="29">
        <v>5362</v>
      </c>
      <c r="J91" s="29">
        <v>5267</v>
      </c>
      <c r="K91" s="29">
        <v>4993</v>
      </c>
      <c r="L91" s="29">
        <v>4946</v>
      </c>
      <c r="M91" s="29">
        <v>5034</v>
      </c>
      <c r="N91" s="29">
        <v>4873</v>
      </c>
      <c r="O91" s="29">
        <v>4889</v>
      </c>
      <c r="P91" s="29">
        <v>4872</v>
      </c>
      <c r="Q91" s="29">
        <v>4832</v>
      </c>
      <c r="R91" s="29">
        <v>4779</v>
      </c>
      <c r="S91" s="29">
        <v>4894</v>
      </c>
      <c r="T91" s="29">
        <v>4812</v>
      </c>
      <c r="U91" s="29">
        <v>4817</v>
      </c>
      <c r="V91" s="29">
        <v>4775</v>
      </c>
      <c r="W91" s="29">
        <v>4768</v>
      </c>
      <c r="X91" s="29">
        <v>4810</v>
      </c>
      <c r="Y91" s="29">
        <v>4890</v>
      </c>
      <c r="Z91" s="29">
        <v>5004</v>
      </c>
      <c r="AA91" s="29">
        <v>4805</v>
      </c>
      <c r="AB91" s="29">
        <v>4713</v>
      </c>
      <c r="AC91" s="29">
        <v>4719</v>
      </c>
      <c r="AD91" s="29">
        <v>4555</v>
      </c>
      <c r="AE91" s="29">
        <v>4499</v>
      </c>
      <c r="AF91" s="29">
        <v>4541</v>
      </c>
      <c r="AG91" s="29">
        <v>4547</v>
      </c>
      <c r="AH91" s="29">
        <v>4717</v>
      </c>
      <c r="AI91" s="29">
        <v>4747</v>
      </c>
      <c r="AJ91" s="29">
        <v>4948</v>
      </c>
      <c r="AK91" s="29">
        <v>4914</v>
      </c>
      <c r="AL91" s="29">
        <v>4854</v>
      </c>
      <c r="AM91" s="29">
        <v>4805</v>
      </c>
      <c r="AN91" s="29">
        <v>4736</v>
      </c>
      <c r="AO91" s="29">
        <v>4798</v>
      </c>
      <c r="AP91" s="29">
        <v>4828</v>
      </c>
      <c r="AQ91" s="29">
        <v>4740</v>
      </c>
      <c r="AR91" s="29">
        <v>4679</v>
      </c>
      <c r="AS91" s="29">
        <v>4924</v>
      </c>
      <c r="AT91" s="29">
        <v>5113</v>
      </c>
      <c r="AU91" s="29">
        <v>5148</v>
      </c>
      <c r="AV91" s="29">
        <v>5369</v>
      </c>
      <c r="AW91" s="29">
        <v>5215</v>
      </c>
      <c r="AX91" s="29">
        <v>5375</v>
      </c>
      <c r="AY91" s="29">
        <v>5140</v>
      </c>
      <c r="AZ91" s="29">
        <v>5274</v>
      </c>
      <c r="BA91" s="29">
        <v>5375</v>
      </c>
      <c r="BB91" s="29">
        <v>5194</v>
      </c>
      <c r="BC91" s="29">
        <v>5108</v>
      </c>
      <c r="BD91" s="29">
        <v>5134</v>
      </c>
      <c r="BE91" s="29">
        <v>5102</v>
      </c>
      <c r="BF91" s="29">
        <v>5153</v>
      </c>
      <c r="BG91" s="29">
        <v>5123</v>
      </c>
      <c r="BH91" s="29">
        <v>4934</v>
      </c>
      <c r="BI91" s="29">
        <v>5019</v>
      </c>
      <c r="BJ91" s="29">
        <v>4818</v>
      </c>
      <c r="BK91" s="29">
        <v>4845</v>
      </c>
      <c r="BL91" s="30">
        <v>4736</v>
      </c>
      <c r="BM91" s="2">
        <v>4844</v>
      </c>
      <c r="BN91" s="2">
        <v>4959</v>
      </c>
      <c r="BO91" s="2">
        <v>5012</v>
      </c>
      <c r="BP91" s="2">
        <v>4973</v>
      </c>
      <c r="BQ91" s="2">
        <v>4981</v>
      </c>
      <c r="BR91" s="2">
        <v>4861</v>
      </c>
      <c r="BS91" s="2">
        <v>5018</v>
      </c>
      <c r="BT91" s="2">
        <v>5202</v>
      </c>
      <c r="BU91" s="2">
        <v>5422</v>
      </c>
      <c r="BV91" s="2">
        <v>5235</v>
      </c>
      <c r="BW91" s="2">
        <v>5298</v>
      </c>
      <c r="BX91" s="2">
        <v>5138</v>
      </c>
      <c r="BY91" s="2">
        <v>5189</v>
      </c>
      <c r="BZ91" s="2">
        <v>5257</v>
      </c>
      <c r="CA91" s="2">
        <v>5210</v>
      </c>
      <c r="CB91" s="2">
        <v>5274</v>
      </c>
      <c r="CC91" s="2">
        <v>5233</v>
      </c>
      <c r="CD91" s="2">
        <v>4957</v>
      </c>
      <c r="CE91" s="2">
        <v>4945</v>
      </c>
      <c r="CF91" s="2">
        <v>4859</v>
      </c>
      <c r="CG91" s="2">
        <v>4946</v>
      </c>
      <c r="CH91" s="2">
        <v>4955</v>
      </c>
      <c r="CI91" s="2">
        <v>4787</v>
      </c>
      <c r="CJ91" s="2">
        <v>4811</v>
      </c>
      <c r="CK91" s="2">
        <v>4840</v>
      </c>
      <c r="CL91" s="2">
        <v>4844</v>
      </c>
      <c r="CM91" s="2">
        <v>4752</v>
      </c>
      <c r="CN91" s="2">
        <v>4580</v>
      </c>
      <c r="CO91" s="2">
        <v>4541</v>
      </c>
      <c r="CP91" s="2">
        <v>4763</v>
      </c>
      <c r="CQ91" s="2">
        <v>4862</v>
      </c>
      <c r="CR91" s="2">
        <v>4906</v>
      </c>
      <c r="CS91" s="2">
        <v>4917</v>
      </c>
      <c r="CT91" s="2">
        <v>4844</v>
      </c>
      <c r="CU91" s="2">
        <v>4907</v>
      </c>
      <c r="CV91" s="2">
        <v>4887</v>
      </c>
      <c r="CW91" s="2">
        <v>4910</v>
      </c>
      <c r="CX91" s="2">
        <v>4876</v>
      </c>
      <c r="CY91" s="2">
        <v>4875</v>
      </c>
      <c r="CZ91" s="2">
        <v>4926</v>
      </c>
      <c r="DA91" s="2">
        <v>4969</v>
      </c>
      <c r="DB91" s="2">
        <v>4965</v>
      </c>
      <c r="DC91" s="2">
        <v>4719</v>
      </c>
      <c r="DD91" s="2">
        <v>4831</v>
      </c>
      <c r="DE91" s="2">
        <v>5000</v>
      </c>
      <c r="DF91" s="2">
        <v>4847</v>
      </c>
      <c r="DG91" s="2">
        <v>4983</v>
      </c>
      <c r="DH91" s="2">
        <v>5124</v>
      </c>
      <c r="DI91" s="2">
        <v>5266</v>
      </c>
      <c r="DJ91" s="2">
        <v>5158</v>
      </c>
      <c r="DK91" s="2">
        <v>5035</v>
      </c>
      <c r="DL91" s="2">
        <v>5007</v>
      </c>
      <c r="DM91" s="2">
        <v>4993</v>
      </c>
      <c r="DN91" s="2">
        <v>5107</v>
      </c>
      <c r="DO91" s="2">
        <v>4975</v>
      </c>
      <c r="DP91" s="2">
        <v>5075</v>
      </c>
      <c r="DQ91" s="2">
        <v>5178</v>
      </c>
      <c r="DR91" s="2">
        <v>5460</v>
      </c>
      <c r="DS91" s="2">
        <v>5740</v>
      </c>
      <c r="DT91" s="2">
        <v>6039</v>
      </c>
      <c r="DU91" s="2">
        <v>5842</v>
      </c>
      <c r="DV91" s="2">
        <v>5413</v>
      </c>
      <c r="DW91" s="2">
        <v>5230</v>
      </c>
      <c r="DX91" s="2">
        <v>5343</v>
      </c>
      <c r="DY91" s="2">
        <v>5420</v>
      </c>
      <c r="DZ91" s="2">
        <v>5491</v>
      </c>
      <c r="EA91" s="2">
        <v>5361</v>
      </c>
      <c r="EB91" s="2">
        <v>5150</v>
      </c>
      <c r="EC91" s="2">
        <v>5160</v>
      </c>
      <c r="ED91" s="2">
        <v>5146</v>
      </c>
      <c r="EE91" s="2">
        <v>5194</v>
      </c>
      <c r="EF91" s="2">
        <v>5366</v>
      </c>
      <c r="EG91" s="2">
        <v>5317</v>
      </c>
      <c r="EH91" s="2">
        <v>5220</v>
      </c>
      <c r="EI91" s="2">
        <v>5260</v>
      </c>
      <c r="EJ91" s="2">
        <v>5229</v>
      </c>
      <c r="EK91" s="2">
        <v>5293</v>
      </c>
      <c r="EL91" s="2">
        <v>5421</v>
      </c>
      <c r="EM91" s="2">
        <v>5398</v>
      </c>
      <c r="EN91" s="2">
        <v>5330</v>
      </c>
      <c r="EO91" s="2">
        <v>5135</v>
      </c>
      <c r="EP91" s="2">
        <v>5246</v>
      </c>
      <c r="EQ91" s="2">
        <v>5426</v>
      </c>
      <c r="ER91" s="2">
        <v>5445</v>
      </c>
      <c r="ES91" s="2">
        <v>5109</v>
      </c>
      <c r="ET91" s="2">
        <v>4945</v>
      </c>
      <c r="EU91" s="2">
        <v>4954</v>
      </c>
      <c r="EV91" s="2">
        <v>5003</v>
      </c>
      <c r="EW91" s="2">
        <v>5000</v>
      </c>
      <c r="EX91" s="2">
        <v>5011</v>
      </c>
      <c r="EY91" s="2">
        <v>5040</v>
      </c>
      <c r="EZ91" s="2">
        <v>5079</v>
      </c>
      <c r="FA91" s="2">
        <v>4951</v>
      </c>
      <c r="FB91" s="2">
        <v>4886</v>
      </c>
      <c r="FC91" s="2">
        <v>4972</v>
      </c>
      <c r="FD91" s="2">
        <v>4933</v>
      </c>
      <c r="FE91" s="2">
        <v>4930</v>
      </c>
      <c r="FF91" s="2">
        <v>5012</v>
      </c>
      <c r="FG91" s="2">
        <v>4965</v>
      </c>
      <c r="FH91" s="2">
        <v>4959</v>
      </c>
      <c r="FI91" s="2">
        <v>4928</v>
      </c>
      <c r="FJ91" s="2">
        <v>4927</v>
      </c>
      <c r="FK91" s="2">
        <v>4899</v>
      </c>
      <c r="FL91" s="2">
        <v>5004</v>
      </c>
      <c r="FM91" s="2">
        <v>4959</v>
      </c>
      <c r="FN91" s="2">
        <v>4902</v>
      </c>
      <c r="FO91" s="2">
        <v>4992</v>
      </c>
      <c r="FP91" s="2">
        <v>4992</v>
      </c>
      <c r="FQ91" s="2">
        <v>4978</v>
      </c>
      <c r="FR91" s="2">
        <v>4886</v>
      </c>
      <c r="FS91" s="2">
        <v>4843</v>
      </c>
      <c r="FT91" s="2">
        <v>4777</v>
      </c>
      <c r="FU91" s="2">
        <v>5050</v>
      </c>
      <c r="FV91" s="2">
        <v>4825</v>
      </c>
      <c r="FW91" s="2">
        <v>5077</v>
      </c>
      <c r="FX91" s="2">
        <v>5122</v>
      </c>
      <c r="FY91" s="2">
        <v>5139</v>
      </c>
      <c r="FZ91" s="2">
        <v>5370</v>
      </c>
      <c r="GA91" s="2">
        <v>5238</v>
      </c>
      <c r="GB91" s="2">
        <v>5248</v>
      </c>
      <c r="GC91" s="2">
        <v>5157</v>
      </c>
      <c r="GD91" s="2">
        <v>5164</v>
      </c>
      <c r="GE91" s="2">
        <v>5298</v>
      </c>
      <c r="GF91" s="2">
        <v>5165</v>
      </c>
      <c r="GG91" s="2">
        <v>5381</v>
      </c>
      <c r="GH91" s="2">
        <v>5555</v>
      </c>
      <c r="GI91" s="2">
        <v>4977</v>
      </c>
      <c r="GJ91" s="2">
        <v>4885</v>
      </c>
      <c r="GK91" s="2">
        <v>4782</v>
      </c>
      <c r="GL91" s="2">
        <v>4764</v>
      </c>
      <c r="GM91" s="2">
        <v>4576</v>
      </c>
      <c r="GN91" s="2">
        <v>4445</v>
      </c>
      <c r="GO91" s="2">
        <v>4502</v>
      </c>
      <c r="GP91" s="2">
        <v>4631</v>
      </c>
      <c r="GQ91" s="2">
        <v>4576</v>
      </c>
      <c r="GR91" s="2">
        <v>4603</v>
      </c>
      <c r="GS91" s="2">
        <v>4640</v>
      </c>
      <c r="GT91" s="2">
        <v>4510</v>
      </c>
      <c r="GU91" s="2">
        <v>4381</v>
      </c>
      <c r="GV91" s="2">
        <v>4555</v>
      </c>
      <c r="GW91" s="2">
        <v>4623</v>
      </c>
      <c r="GX91" s="2">
        <v>4528</v>
      </c>
      <c r="GY91" s="2">
        <v>4532</v>
      </c>
      <c r="GZ91" s="2">
        <v>4509</v>
      </c>
      <c r="HA91" s="2">
        <v>4321</v>
      </c>
      <c r="HB91" s="2">
        <v>3913</v>
      </c>
      <c r="HC91" s="2">
        <v>3899</v>
      </c>
      <c r="HD91" s="2">
        <v>3956</v>
      </c>
      <c r="HE91" s="2">
        <v>3938</v>
      </c>
      <c r="HF91" s="2">
        <v>3993</v>
      </c>
      <c r="HG91" s="2">
        <v>4112</v>
      </c>
      <c r="HH91" s="2">
        <v>4039</v>
      </c>
      <c r="HI91" s="2">
        <v>3892</v>
      </c>
      <c r="HJ91" s="2">
        <v>3990</v>
      </c>
      <c r="HK91" s="2">
        <v>4000</v>
      </c>
      <c r="HL91" s="2">
        <v>4005</v>
      </c>
      <c r="HM91" s="2">
        <v>4088</v>
      </c>
      <c r="HN91" s="2">
        <v>4131</v>
      </c>
      <c r="HO91" s="2">
        <v>4116</v>
      </c>
      <c r="HP91" s="2">
        <v>4119</v>
      </c>
      <c r="HQ91" s="2">
        <v>4035</v>
      </c>
      <c r="HR91" s="2">
        <v>3963</v>
      </c>
      <c r="HS91" s="2">
        <v>3902</v>
      </c>
      <c r="HT91" s="2">
        <v>3885</v>
      </c>
      <c r="HU91" s="2">
        <v>3914</v>
      </c>
      <c r="HV91" s="2">
        <v>3992</v>
      </c>
      <c r="HW91" s="2">
        <v>4041</v>
      </c>
      <c r="HX91" s="2">
        <v>4118</v>
      </c>
      <c r="HY91" s="2">
        <v>4119</v>
      </c>
      <c r="HZ91" s="2">
        <v>4074</v>
      </c>
      <c r="IA91" s="2">
        <v>4093</v>
      </c>
      <c r="IB91" s="2">
        <v>4163</v>
      </c>
      <c r="IC91" s="2">
        <v>4182</v>
      </c>
      <c r="ID91" s="2">
        <v>4159</v>
      </c>
      <c r="IE91" s="2">
        <v>4235</v>
      </c>
      <c r="IF91" s="2">
        <v>4313</v>
      </c>
      <c r="IG91" s="2">
        <v>4283</v>
      </c>
      <c r="IH91" s="2">
        <v>4274</v>
      </c>
      <c r="II91" s="2">
        <v>4270</v>
      </c>
      <c r="IJ91" s="2">
        <v>4341</v>
      </c>
      <c r="IK91" s="2">
        <v>4326</v>
      </c>
      <c r="IL91" s="2">
        <v>4307</v>
      </c>
      <c r="IM91" s="2">
        <v>4239</v>
      </c>
      <c r="IN91" s="2">
        <v>4197</v>
      </c>
      <c r="IO91" s="2">
        <v>4193</v>
      </c>
      <c r="IP91" s="2">
        <v>4196</v>
      </c>
      <c r="IQ91" s="2">
        <v>4378</v>
      </c>
      <c r="IR91" s="2">
        <v>4697</v>
      </c>
      <c r="IS91" s="2">
        <v>4606</v>
      </c>
      <c r="IT91" s="2">
        <v>4509</v>
      </c>
    </row>
    <row r="92" spans="1:254" ht="15.9" customHeight="1">
      <c r="A92" s="65" t="s">
        <v>179</v>
      </c>
      <c r="B92" s="25" t="s">
        <v>180</v>
      </c>
      <c r="C92" s="39">
        <v>8189</v>
      </c>
      <c r="D92" s="38">
        <v>-284</v>
      </c>
      <c r="E92" s="29">
        <v>8473</v>
      </c>
      <c r="F92" s="29">
        <v>8515</v>
      </c>
      <c r="G92" s="29">
        <v>8673</v>
      </c>
      <c r="H92" s="29">
        <v>7650</v>
      </c>
      <c r="I92" s="29">
        <v>7449</v>
      </c>
      <c r="J92" s="29">
        <v>6753</v>
      </c>
      <c r="K92" s="29">
        <v>6966</v>
      </c>
      <c r="L92" s="29">
        <v>7267</v>
      </c>
      <c r="M92" s="29">
        <v>7545</v>
      </c>
      <c r="N92" s="29">
        <v>7564</v>
      </c>
      <c r="O92" s="29">
        <v>7744</v>
      </c>
      <c r="P92" s="29">
        <v>7730</v>
      </c>
      <c r="Q92" s="29">
        <v>7510</v>
      </c>
      <c r="R92" s="29">
        <v>7421</v>
      </c>
      <c r="S92" s="29">
        <v>7900</v>
      </c>
      <c r="T92" s="29">
        <v>8040</v>
      </c>
      <c r="U92" s="29">
        <v>7713</v>
      </c>
      <c r="V92" s="29">
        <v>8272</v>
      </c>
      <c r="W92" s="29">
        <v>8474</v>
      </c>
      <c r="X92" s="29">
        <v>7863</v>
      </c>
      <c r="Y92" s="29">
        <v>7903</v>
      </c>
      <c r="Z92" s="29">
        <v>8550</v>
      </c>
      <c r="AA92" s="29">
        <v>8924</v>
      </c>
      <c r="AB92" s="29">
        <v>8748</v>
      </c>
      <c r="AC92" s="29">
        <v>8677</v>
      </c>
      <c r="AD92" s="29">
        <v>8943</v>
      </c>
      <c r="AE92" s="29">
        <v>8550</v>
      </c>
      <c r="AF92" s="29">
        <v>8012</v>
      </c>
      <c r="AG92" s="29">
        <v>8410</v>
      </c>
      <c r="AH92" s="29">
        <v>8585</v>
      </c>
      <c r="AI92" s="29">
        <v>8394</v>
      </c>
      <c r="AJ92" s="29">
        <v>8629</v>
      </c>
      <c r="AK92" s="29">
        <v>8740</v>
      </c>
      <c r="AL92" s="29">
        <v>8737</v>
      </c>
      <c r="AM92" s="29">
        <v>8700</v>
      </c>
      <c r="AN92" s="29">
        <v>8377</v>
      </c>
      <c r="AO92" s="29">
        <v>8382</v>
      </c>
      <c r="AP92" s="29">
        <v>8324</v>
      </c>
      <c r="AQ92" s="29">
        <v>7848</v>
      </c>
      <c r="AR92" s="29">
        <v>7494</v>
      </c>
      <c r="AS92" s="29">
        <v>7600</v>
      </c>
      <c r="AT92" s="29">
        <v>7434</v>
      </c>
      <c r="AU92" s="29">
        <v>7291</v>
      </c>
      <c r="AV92" s="29">
        <v>7835</v>
      </c>
      <c r="AW92" s="29">
        <v>7860</v>
      </c>
      <c r="AX92" s="29">
        <v>8205</v>
      </c>
      <c r="AY92" s="29">
        <v>8063</v>
      </c>
      <c r="AZ92" s="29">
        <v>8369</v>
      </c>
      <c r="BA92" s="29">
        <v>8256</v>
      </c>
      <c r="BB92" s="29">
        <v>8008</v>
      </c>
      <c r="BC92" s="29">
        <v>8449</v>
      </c>
      <c r="BD92" s="29">
        <v>8500</v>
      </c>
      <c r="BE92" s="29">
        <v>8530</v>
      </c>
      <c r="BF92" s="29">
        <v>8073</v>
      </c>
      <c r="BG92" s="29">
        <v>7899</v>
      </c>
      <c r="BH92" s="29">
        <v>7653</v>
      </c>
      <c r="BI92" s="29">
        <v>7923</v>
      </c>
      <c r="BJ92" s="29">
        <v>8146</v>
      </c>
      <c r="BK92" s="29">
        <v>8701</v>
      </c>
      <c r="BL92" s="30">
        <v>7538</v>
      </c>
      <c r="BM92" s="2">
        <v>7030</v>
      </c>
      <c r="BN92" s="2">
        <v>6987</v>
      </c>
      <c r="BO92" s="2">
        <v>6799</v>
      </c>
      <c r="BP92" s="2">
        <v>6635</v>
      </c>
      <c r="BQ92" s="2">
        <v>6346</v>
      </c>
      <c r="BR92" s="2">
        <v>6134</v>
      </c>
      <c r="BS92" s="2">
        <v>6084</v>
      </c>
      <c r="BT92" s="2">
        <v>6063</v>
      </c>
      <c r="BU92" s="2">
        <v>6083</v>
      </c>
      <c r="BV92" s="2">
        <v>5912</v>
      </c>
      <c r="BW92" s="2">
        <v>5931</v>
      </c>
      <c r="BX92" s="2">
        <v>5988</v>
      </c>
      <c r="BY92" s="2">
        <v>5980</v>
      </c>
      <c r="BZ92" s="2">
        <v>5809</v>
      </c>
      <c r="CA92" s="2">
        <v>5806</v>
      </c>
      <c r="CB92" s="2">
        <v>5867</v>
      </c>
      <c r="CC92" s="2">
        <v>5933</v>
      </c>
      <c r="CD92" s="2">
        <v>5810</v>
      </c>
      <c r="CE92" s="2">
        <v>5525</v>
      </c>
      <c r="CF92" s="2">
        <v>5508</v>
      </c>
      <c r="CG92" s="2">
        <v>5364</v>
      </c>
      <c r="CH92" s="2">
        <v>5342</v>
      </c>
      <c r="CI92" s="2">
        <v>4972</v>
      </c>
      <c r="CJ92" s="2">
        <v>4994</v>
      </c>
      <c r="CK92" s="2">
        <v>4961</v>
      </c>
      <c r="CL92" s="2">
        <v>5074</v>
      </c>
      <c r="CM92" s="2">
        <v>5013</v>
      </c>
      <c r="CN92" s="2">
        <v>4776</v>
      </c>
      <c r="CO92" s="2">
        <v>4766</v>
      </c>
      <c r="CP92" s="2">
        <v>5054</v>
      </c>
      <c r="CQ92" s="2">
        <v>5265</v>
      </c>
      <c r="CR92" s="2">
        <v>5255</v>
      </c>
      <c r="CS92" s="2">
        <v>5085</v>
      </c>
      <c r="CT92" s="2">
        <v>4950</v>
      </c>
      <c r="CU92" s="2">
        <v>5251</v>
      </c>
      <c r="CV92" s="2">
        <v>5373</v>
      </c>
      <c r="CW92" s="2">
        <v>5421</v>
      </c>
      <c r="CX92" s="2">
        <v>5325</v>
      </c>
      <c r="CY92" s="2">
        <v>5355</v>
      </c>
      <c r="CZ92" s="2">
        <v>5451</v>
      </c>
      <c r="DA92" s="2">
        <v>5530</v>
      </c>
      <c r="DB92" s="2">
        <v>5444</v>
      </c>
      <c r="DC92" s="2">
        <v>5250</v>
      </c>
      <c r="DD92" s="2">
        <v>5671</v>
      </c>
      <c r="DE92" s="2">
        <v>5959</v>
      </c>
      <c r="DF92" s="2">
        <v>5755</v>
      </c>
      <c r="DG92" s="2">
        <v>6140</v>
      </c>
      <c r="DH92" s="2">
        <v>6064</v>
      </c>
      <c r="DI92" s="2">
        <v>6115</v>
      </c>
      <c r="DJ92" s="2">
        <v>6019</v>
      </c>
      <c r="DK92" s="2">
        <v>6095</v>
      </c>
      <c r="DL92" s="2">
        <v>5808</v>
      </c>
      <c r="DM92" s="2">
        <v>5672</v>
      </c>
      <c r="DN92" s="2">
        <v>5810</v>
      </c>
      <c r="DO92" s="2">
        <v>5420</v>
      </c>
      <c r="DP92" s="2">
        <v>5480</v>
      </c>
      <c r="DQ92" s="2">
        <v>5690</v>
      </c>
      <c r="DR92" s="2">
        <v>5563</v>
      </c>
      <c r="DS92" s="2">
        <v>4863</v>
      </c>
      <c r="DT92" s="2">
        <v>4183</v>
      </c>
      <c r="DU92" s="2">
        <v>4052</v>
      </c>
      <c r="DV92" s="2">
        <v>3935</v>
      </c>
      <c r="DW92" s="2">
        <v>3915</v>
      </c>
      <c r="DX92" s="2">
        <v>3907</v>
      </c>
      <c r="DY92" s="2">
        <v>3849</v>
      </c>
      <c r="DZ92" s="2">
        <v>3897</v>
      </c>
      <c r="EA92" s="2">
        <v>3861</v>
      </c>
      <c r="EB92" s="2">
        <v>3909</v>
      </c>
      <c r="EC92" s="2">
        <v>3999</v>
      </c>
      <c r="ED92" s="2">
        <v>4041</v>
      </c>
      <c r="EE92" s="2">
        <v>4100</v>
      </c>
      <c r="EF92" s="2">
        <v>4069</v>
      </c>
      <c r="EG92" s="2">
        <v>4070</v>
      </c>
      <c r="EH92" s="2">
        <v>3980</v>
      </c>
      <c r="EI92" s="2">
        <v>3958</v>
      </c>
      <c r="EJ92" s="2">
        <v>3999</v>
      </c>
      <c r="EK92" s="2">
        <v>4023</v>
      </c>
      <c r="EL92" s="2">
        <v>3923</v>
      </c>
      <c r="EM92" s="2">
        <v>3912</v>
      </c>
      <c r="EN92" s="2">
        <v>3874</v>
      </c>
      <c r="EO92" s="2">
        <v>3785</v>
      </c>
      <c r="EP92" s="2">
        <v>3805</v>
      </c>
      <c r="EQ92" s="2">
        <v>3755</v>
      </c>
      <c r="ER92" s="2">
        <v>3762</v>
      </c>
      <c r="ES92" s="2">
        <v>3730</v>
      </c>
      <c r="ET92" s="2">
        <v>3694</v>
      </c>
      <c r="EU92" s="2">
        <v>3734</v>
      </c>
      <c r="EV92" s="2">
        <v>3612</v>
      </c>
      <c r="EW92" s="2">
        <v>3602</v>
      </c>
      <c r="EX92" s="2">
        <v>3606</v>
      </c>
      <c r="EY92" s="2">
        <v>3618</v>
      </c>
      <c r="EZ92" s="2">
        <v>3613</v>
      </c>
      <c r="FA92" s="2">
        <v>3530</v>
      </c>
      <c r="FB92" s="2">
        <v>3479</v>
      </c>
      <c r="FC92" s="2">
        <v>3491</v>
      </c>
      <c r="FD92" s="2">
        <v>3554</v>
      </c>
      <c r="FE92" s="2">
        <v>3576</v>
      </c>
      <c r="FF92" s="2">
        <v>3594</v>
      </c>
      <c r="FG92" s="2">
        <v>3562</v>
      </c>
      <c r="FH92" s="2">
        <v>3581</v>
      </c>
      <c r="FI92" s="2">
        <v>3548</v>
      </c>
      <c r="FJ92" s="2">
        <v>3519</v>
      </c>
      <c r="FK92" s="2">
        <v>3457</v>
      </c>
      <c r="FL92" s="2">
        <v>3504</v>
      </c>
      <c r="FM92" s="2">
        <v>3414</v>
      </c>
      <c r="FN92" s="2">
        <v>3428</v>
      </c>
      <c r="FO92" s="2">
        <v>3450</v>
      </c>
      <c r="FP92" s="2">
        <v>3428</v>
      </c>
      <c r="FQ92" s="2">
        <v>3380</v>
      </c>
      <c r="FR92" s="2">
        <v>3336</v>
      </c>
      <c r="FS92" s="2">
        <v>3376</v>
      </c>
      <c r="FT92" s="2">
        <v>3262</v>
      </c>
      <c r="FU92" s="2">
        <v>3332</v>
      </c>
      <c r="FV92" s="2">
        <v>3274</v>
      </c>
      <c r="FW92" s="2">
        <v>3508</v>
      </c>
      <c r="FX92" s="2">
        <v>3529</v>
      </c>
      <c r="FY92" s="2">
        <v>3193</v>
      </c>
      <c r="FZ92" s="2">
        <v>3198</v>
      </c>
      <c r="GA92" s="2">
        <v>3116</v>
      </c>
      <c r="GB92" s="2">
        <v>3104</v>
      </c>
      <c r="GC92" s="2">
        <v>3176</v>
      </c>
      <c r="GD92" s="2">
        <v>2922.5</v>
      </c>
      <c r="GE92" s="2">
        <v>2984.5</v>
      </c>
      <c r="GF92" s="2">
        <v>2913.5</v>
      </c>
      <c r="GG92" s="2">
        <v>3030</v>
      </c>
      <c r="GH92" s="2">
        <v>3010</v>
      </c>
      <c r="GI92" s="2">
        <v>2994</v>
      </c>
      <c r="GJ92" s="2">
        <v>2935</v>
      </c>
      <c r="GK92" s="2">
        <v>2935</v>
      </c>
      <c r="GL92" s="2">
        <v>2957</v>
      </c>
      <c r="GM92" s="2">
        <v>2914</v>
      </c>
      <c r="GN92" s="2">
        <v>2901</v>
      </c>
      <c r="GO92" s="2">
        <v>2912</v>
      </c>
      <c r="GP92" s="2">
        <v>2908</v>
      </c>
      <c r="GQ92" s="2">
        <v>2830</v>
      </c>
      <c r="GR92" s="2">
        <v>2746.5</v>
      </c>
      <c r="GS92" s="2">
        <v>2777.5</v>
      </c>
      <c r="GT92" s="2">
        <v>2746</v>
      </c>
      <c r="GU92" s="2">
        <v>2751</v>
      </c>
      <c r="GV92" s="2">
        <v>2889</v>
      </c>
      <c r="GW92" s="2">
        <v>2910</v>
      </c>
      <c r="GX92" s="2">
        <v>2907</v>
      </c>
      <c r="GY92" s="2">
        <v>2867</v>
      </c>
      <c r="GZ92" s="2">
        <v>2860</v>
      </c>
      <c r="HA92" s="2">
        <v>2715</v>
      </c>
      <c r="HB92" s="2">
        <v>2691</v>
      </c>
      <c r="HC92" s="2">
        <v>2676.5</v>
      </c>
      <c r="HD92" s="2">
        <v>2723.5</v>
      </c>
      <c r="HE92" s="2">
        <v>2754.5</v>
      </c>
      <c r="HF92" s="2">
        <v>2803.5</v>
      </c>
      <c r="HG92" s="2">
        <v>2811</v>
      </c>
      <c r="HH92" s="2">
        <v>2798.5</v>
      </c>
      <c r="HI92" s="2">
        <v>2837.5</v>
      </c>
      <c r="HJ92" s="2">
        <v>2812</v>
      </c>
      <c r="HK92" s="2">
        <v>2793.5</v>
      </c>
      <c r="HL92" s="2">
        <v>2778</v>
      </c>
      <c r="HM92" s="2">
        <v>2816.5</v>
      </c>
      <c r="HN92" s="2">
        <v>2820</v>
      </c>
      <c r="HO92" s="2">
        <v>2815</v>
      </c>
      <c r="HP92" s="2">
        <v>2752</v>
      </c>
      <c r="HQ92" s="2">
        <v>2801.5</v>
      </c>
      <c r="HR92" s="2">
        <v>2778.5</v>
      </c>
      <c r="HS92" s="2">
        <v>2761</v>
      </c>
      <c r="HT92" s="2">
        <v>2729.5</v>
      </c>
      <c r="HU92" s="2">
        <v>2746</v>
      </c>
      <c r="HV92" s="2">
        <v>2730.5</v>
      </c>
      <c r="HW92" s="2">
        <v>2743.5</v>
      </c>
      <c r="HX92" s="2">
        <v>2819</v>
      </c>
      <c r="HY92" s="2">
        <v>2840</v>
      </c>
      <c r="HZ92" s="2">
        <v>2812.5</v>
      </c>
      <c r="IA92" s="2">
        <v>2822.5</v>
      </c>
      <c r="IB92" s="2">
        <v>2829.5</v>
      </c>
      <c r="IC92" s="2">
        <v>2747.5</v>
      </c>
      <c r="ID92" s="2">
        <v>2728</v>
      </c>
      <c r="IE92" s="2">
        <v>2766</v>
      </c>
      <c r="IF92" s="2">
        <v>2750</v>
      </c>
      <c r="IG92" s="2">
        <v>2735.5</v>
      </c>
      <c r="IH92" s="2">
        <v>2737.5</v>
      </c>
      <c r="II92" s="2">
        <v>2739.5</v>
      </c>
      <c r="IJ92" s="2">
        <v>2769</v>
      </c>
      <c r="IK92" s="2">
        <v>2800</v>
      </c>
      <c r="IL92" s="2">
        <v>2785.5</v>
      </c>
      <c r="IM92" s="2">
        <v>2754</v>
      </c>
      <c r="IN92" s="2">
        <v>2866.5</v>
      </c>
      <c r="IO92" s="2">
        <v>2871.5</v>
      </c>
      <c r="IP92" s="2">
        <v>2857.5</v>
      </c>
      <c r="IQ92" s="2">
        <v>2927.5</v>
      </c>
      <c r="IR92" s="2">
        <v>2849</v>
      </c>
      <c r="IS92" s="2">
        <v>2834.5</v>
      </c>
      <c r="IT92" s="2">
        <v>2838</v>
      </c>
    </row>
    <row r="93" spans="1:254" ht="15.9" customHeight="1">
      <c r="A93" s="65" t="s">
        <v>181</v>
      </c>
      <c r="B93" s="25" t="s">
        <v>182</v>
      </c>
      <c r="C93" s="39">
        <v>735</v>
      </c>
      <c r="D93" s="38">
        <v>-2</v>
      </c>
      <c r="E93" s="29">
        <v>737</v>
      </c>
      <c r="F93" s="29">
        <v>755</v>
      </c>
      <c r="G93" s="29">
        <v>741</v>
      </c>
      <c r="H93" s="29">
        <v>728</v>
      </c>
      <c r="I93" s="29">
        <v>725</v>
      </c>
      <c r="J93" s="29">
        <v>721</v>
      </c>
      <c r="K93" s="29">
        <v>734</v>
      </c>
      <c r="L93" s="29">
        <v>763</v>
      </c>
      <c r="M93" s="29">
        <v>781</v>
      </c>
      <c r="N93" s="29">
        <v>797</v>
      </c>
      <c r="O93" s="29">
        <v>768</v>
      </c>
      <c r="P93" s="29">
        <v>782</v>
      </c>
      <c r="Q93" s="29">
        <v>832</v>
      </c>
      <c r="R93" s="29">
        <v>810</v>
      </c>
      <c r="S93" s="29">
        <v>801</v>
      </c>
      <c r="T93" s="29">
        <v>808</v>
      </c>
      <c r="U93" s="29">
        <v>798</v>
      </c>
      <c r="V93" s="29">
        <v>793</v>
      </c>
      <c r="W93" s="29">
        <v>794</v>
      </c>
      <c r="X93" s="29">
        <v>792</v>
      </c>
      <c r="Y93" s="29">
        <v>809</v>
      </c>
      <c r="Z93" s="29">
        <v>852</v>
      </c>
      <c r="AA93" s="29">
        <v>870</v>
      </c>
      <c r="AB93" s="29">
        <v>872</v>
      </c>
      <c r="AC93" s="29">
        <v>902</v>
      </c>
      <c r="AD93" s="29">
        <v>916</v>
      </c>
      <c r="AE93" s="29">
        <v>970</v>
      </c>
      <c r="AF93" s="29">
        <v>997</v>
      </c>
      <c r="AG93" s="29">
        <v>908</v>
      </c>
      <c r="AH93" s="29">
        <v>776</v>
      </c>
      <c r="AI93" s="29">
        <v>774</v>
      </c>
      <c r="AJ93" s="29">
        <v>798</v>
      </c>
      <c r="AK93" s="29">
        <v>822</v>
      </c>
      <c r="AL93" s="29">
        <v>822</v>
      </c>
      <c r="AM93" s="29">
        <v>844</v>
      </c>
      <c r="AN93" s="29">
        <v>857</v>
      </c>
      <c r="AO93" s="29">
        <v>897</v>
      </c>
      <c r="AP93" s="29">
        <v>856</v>
      </c>
      <c r="AQ93" s="29">
        <v>745</v>
      </c>
      <c r="AR93" s="29">
        <v>782</v>
      </c>
      <c r="AS93" s="29">
        <v>729</v>
      </c>
      <c r="AT93" s="29">
        <v>762</v>
      </c>
      <c r="AU93" s="29">
        <v>769</v>
      </c>
      <c r="AV93" s="29">
        <v>793</v>
      </c>
      <c r="AW93" s="29">
        <v>786</v>
      </c>
      <c r="AX93" s="29">
        <v>815</v>
      </c>
      <c r="AY93" s="29">
        <v>803</v>
      </c>
      <c r="AZ93" s="29">
        <v>837</v>
      </c>
      <c r="BA93" s="29">
        <v>900</v>
      </c>
      <c r="BB93" s="29">
        <v>866</v>
      </c>
      <c r="BC93" s="29">
        <v>909</v>
      </c>
      <c r="BD93" s="29">
        <v>886</v>
      </c>
      <c r="BE93" s="29">
        <v>939</v>
      </c>
      <c r="BF93" s="29">
        <v>918</v>
      </c>
      <c r="BG93" s="29">
        <v>1034</v>
      </c>
      <c r="BH93" s="29">
        <v>1090</v>
      </c>
      <c r="BI93" s="29">
        <v>1054</v>
      </c>
      <c r="BJ93" s="29">
        <v>904</v>
      </c>
      <c r="BK93" s="29">
        <v>779</v>
      </c>
      <c r="BL93" s="30">
        <v>825</v>
      </c>
      <c r="BM93" s="2">
        <v>825</v>
      </c>
      <c r="BN93" s="2">
        <v>817</v>
      </c>
      <c r="BO93" s="2">
        <v>884</v>
      </c>
      <c r="BP93" s="2">
        <v>885</v>
      </c>
      <c r="BQ93" s="2">
        <v>873</v>
      </c>
      <c r="BR93" s="2">
        <v>849</v>
      </c>
      <c r="BS93" s="2">
        <v>930</v>
      </c>
      <c r="BT93" s="2">
        <v>940</v>
      </c>
      <c r="BU93" s="2">
        <v>955</v>
      </c>
      <c r="BV93" s="2">
        <v>983</v>
      </c>
      <c r="BW93" s="2">
        <v>1024</v>
      </c>
      <c r="BX93" s="2">
        <v>1008</v>
      </c>
      <c r="BY93" s="2">
        <v>1048</v>
      </c>
      <c r="BZ93" s="2">
        <v>1082</v>
      </c>
      <c r="CA93" s="2">
        <v>962</v>
      </c>
      <c r="CB93" s="2">
        <v>1000</v>
      </c>
      <c r="CC93" s="2">
        <v>1003</v>
      </c>
      <c r="CD93" s="2">
        <v>1003</v>
      </c>
      <c r="CE93" s="2">
        <v>1010</v>
      </c>
      <c r="CF93" s="2">
        <v>1062</v>
      </c>
      <c r="CG93" s="2">
        <v>1088</v>
      </c>
      <c r="CH93" s="2">
        <v>1149</v>
      </c>
      <c r="CI93" s="2">
        <v>1070</v>
      </c>
      <c r="CJ93" s="2">
        <v>1019</v>
      </c>
      <c r="CK93" s="2">
        <v>1059</v>
      </c>
      <c r="CL93" s="2">
        <v>1127</v>
      </c>
      <c r="CM93" s="2">
        <v>1170</v>
      </c>
      <c r="CN93" s="2">
        <v>1147</v>
      </c>
      <c r="CO93" s="2">
        <v>1080</v>
      </c>
      <c r="CP93" s="2">
        <v>967</v>
      </c>
      <c r="CQ93" s="2">
        <v>1008</v>
      </c>
      <c r="CR93" s="2">
        <v>1025</v>
      </c>
      <c r="CS93" s="2">
        <v>1067</v>
      </c>
      <c r="CT93" s="2">
        <v>1150</v>
      </c>
      <c r="CU93" s="2">
        <v>1118</v>
      </c>
      <c r="CV93" s="2">
        <v>1140</v>
      </c>
      <c r="CW93" s="2">
        <v>1190</v>
      </c>
      <c r="CX93" s="2">
        <v>1238</v>
      </c>
      <c r="CY93" s="2">
        <v>1034</v>
      </c>
      <c r="CZ93" s="2">
        <v>1113</v>
      </c>
      <c r="DA93" s="2">
        <v>1028</v>
      </c>
      <c r="DB93" s="2">
        <v>1015</v>
      </c>
      <c r="DC93" s="2">
        <v>983</v>
      </c>
      <c r="DD93" s="2">
        <v>1038</v>
      </c>
      <c r="DE93" s="2">
        <v>1060</v>
      </c>
      <c r="DF93" s="2">
        <v>1029</v>
      </c>
      <c r="DG93" s="2">
        <v>1066</v>
      </c>
      <c r="DH93" s="2">
        <v>1109</v>
      </c>
      <c r="DI93" s="2">
        <v>1135</v>
      </c>
      <c r="DJ93" s="2">
        <v>1150</v>
      </c>
      <c r="DK93" s="2">
        <v>1073</v>
      </c>
      <c r="DL93" s="2">
        <v>1002</v>
      </c>
      <c r="DM93" s="2">
        <v>1105</v>
      </c>
      <c r="DN93" s="2">
        <v>1089</v>
      </c>
      <c r="DO93" s="2">
        <v>1200</v>
      </c>
      <c r="DP93" s="2">
        <v>1265</v>
      </c>
      <c r="DQ93" s="2">
        <v>1349</v>
      </c>
      <c r="DR93" s="2">
        <v>1355</v>
      </c>
      <c r="DS93" s="2">
        <v>1464</v>
      </c>
      <c r="DT93" s="2">
        <v>1430</v>
      </c>
      <c r="DU93" s="2">
        <v>1638</v>
      </c>
      <c r="DV93" s="2">
        <v>1546</v>
      </c>
      <c r="DW93" s="2">
        <v>1270</v>
      </c>
      <c r="DX93" s="2">
        <v>1245</v>
      </c>
      <c r="DY93" s="2">
        <v>1363</v>
      </c>
      <c r="DZ93" s="2">
        <v>1129</v>
      </c>
      <c r="EA93" s="2">
        <v>1080</v>
      </c>
      <c r="EB93" s="2">
        <v>1170</v>
      </c>
      <c r="EC93" s="2">
        <v>1237</v>
      </c>
      <c r="ED93" s="2">
        <v>1273</v>
      </c>
      <c r="EE93" s="2">
        <v>1226</v>
      </c>
      <c r="EF93" s="2">
        <v>1238</v>
      </c>
      <c r="EG93" s="2">
        <v>1299</v>
      </c>
      <c r="EH93" s="2">
        <v>1305</v>
      </c>
      <c r="EI93" s="2">
        <v>1349</v>
      </c>
      <c r="EJ93" s="2">
        <v>1100</v>
      </c>
      <c r="EK93" s="2">
        <v>1289</v>
      </c>
      <c r="EL93" s="2">
        <v>1001</v>
      </c>
      <c r="EM93" s="2">
        <v>601</v>
      </c>
      <c r="EN93" s="2">
        <v>501</v>
      </c>
      <c r="EO93" s="2">
        <v>432</v>
      </c>
      <c r="EP93" s="2">
        <v>465</v>
      </c>
      <c r="EQ93" s="2">
        <v>480</v>
      </c>
      <c r="ER93" s="2">
        <v>436</v>
      </c>
      <c r="ES93" s="2">
        <v>423</v>
      </c>
      <c r="ET93" s="2">
        <v>380</v>
      </c>
      <c r="EU93" s="2">
        <v>337</v>
      </c>
      <c r="EV93" s="2">
        <v>337</v>
      </c>
      <c r="EW93" s="2">
        <v>348</v>
      </c>
      <c r="EX93" s="2">
        <v>315</v>
      </c>
      <c r="EY93" s="2">
        <v>333</v>
      </c>
      <c r="EZ93" s="2">
        <v>287</v>
      </c>
      <c r="FA93" s="2">
        <v>282</v>
      </c>
      <c r="FB93" s="2">
        <v>280</v>
      </c>
      <c r="FC93" s="2">
        <v>295</v>
      </c>
      <c r="FD93" s="2">
        <v>305</v>
      </c>
      <c r="FE93" s="2">
        <v>308</v>
      </c>
      <c r="FF93" s="2">
        <v>309</v>
      </c>
      <c r="FG93" s="2">
        <v>311</v>
      </c>
      <c r="FH93" s="2">
        <v>322</v>
      </c>
      <c r="FI93" s="2">
        <v>340</v>
      </c>
      <c r="FJ93" s="2">
        <v>342</v>
      </c>
      <c r="FK93" s="2">
        <v>339</v>
      </c>
      <c r="FL93" s="2">
        <v>327</v>
      </c>
      <c r="FM93" s="2">
        <v>338</v>
      </c>
      <c r="FN93" s="2">
        <v>359</v>
      </c>
      <c r="FO93" s="2">
        <v>399</v>
      </c>
      <c r="FP93" s="2">
        <v>399</v>
      </c>
      <c r="FQ93" s="2">
        <v>380</v>
      </c>
      <c r="FR93" s="2">
        <v>318</v>
      </c>
      <c r="FS93" s="2">
        <v>318</v>
      </c>
      <c r="FT93" s="2">
        <v>326</v>
      </c>
      <c r="FU93" s="2">
        <v>359</v>
      </c>
      <c r="FV93" s="2">
        <v>347</v>
      </c>
      <c r="FW93" s="2">
        <v>367</v>
      </c>
      <c r="FX93" s="2">
        <v>429</v>
      </c>
      <c r="FY93" s="2">
        <v>399</v>
      </c>
      <c r="FZ93" s="2">
        <v>402</v>
      </c>
      <c r="GA93" s="2">
        <v>400</v>
      </c>
      <c r="GB93" s="2">
        <v>390</v>
      </c>
      <c r="GC93" s="2">
        <v>406</v>
      </c>
      <c r="GD93" s="2">
        <v>416</v>
      </c>
      <c r="GE93" s="2">
        <v>440</v>
      </c>
      <c r="GF93" s="2">
        <v>395</v>
      </c>
      <c r="GG93" s="2">
        <v>457</v>
      </c>
      <c r="GH93" s="2">
        <v>464</v>
      </c>
      <c r="GI93" s="2">
        <v>423</v>
      </c>
      <c r="GJ93" s="2">
        <v>353</v>
      </c>
      <c r="GK93" s="2">
        <v>341</v>
      </c>
      <c r="GL93" s="2">
        <v>334</v>
      </c>
      <c r="GM93" s="2">
        <v>359</v>
      </c>
      <c r="GN93" s="2">
        <v>301</v>
      </c>
      <c r="GO93" s="2">
        <v>308</v>
      </c>
      <c r="GP93" s="2">
        <v>278</v>
      </c>
      <c r="GQ93" s="2">
        <v>258</v>
      </c>
      <c r="GR93" s="2">
        <v>274</v>
      </c>
      <c r="GS93" s="2">
        <v>280</v>
      </c>
      <c r="GT93" s="2">
        <v>253</v>
      </c>
      <c r="GU93" s="2">
        <v>278</v>
      </c>
      <c r="GV93" s="2">
        <v>289</v>
      </c>
      <c r="GW93" s="2">
        <v>276</v>
      </c>
      <c r="GX93" s="2">
        <v>283</v>
      </c>
      <c r="GY93" s="2">
        <v>297</v>
      </c>
      <c r="GZ93" s="2">
        <v>245</v>
      </c>
      <c r="HA93" s="2">
        <v>239</v>
      </c>
      <c r="HB93" s="2">
        <v>247</v>
      </c>
      <c r="HC93" s="2">
        <v>250</v>
      </c>
      <c r="HD93" s="2">
        <v>261</v>
      </c>
      <c r="HE93" s="2">
        <v>264</v>
      </c>
      <c r="HF93" s="2">
        <v>275</v>
      </c>
      <c r="HG93" s="2">
        <v>309</v>
      </c>
      <c r="HH93" s="2">
        <v>313</v>
      </c>
      <c r="HI93" s="2">
        <v>238</v>
      </c>
      <c r="HJ93" s="2">
        <v>250</v>
      </c>
      <c r="HK93" s="2">
        <v>272</v>
      </c>
      <c r="HL93" s="2">
        <v>308</v>
      </c>
      <c r="HM93" s="2">
        <v>402</v>
      </c>
      <c r="HN93" s="2">
        <v>392</v>
      </c>
      <c r="HO93" s="2">
        <v>390</v>
      </c>
      <c r="HP93" s="2">
        <v>318</v>
      </c>
      <c r="HQ93" s="2">
        <v>238</v>
      </c>
      <c r="HR93" s="2">
        <v>194</v>
      </c>
      <c r="HS93" s="2">
        <v>195</v>
      </c>
      <c r="HT93" s="2">
        <v>197</v>
      </c>
      <c r="HU93" s="2">
        <v>185</v>
      </c>
      <c r="HV93" s="2">
        <v>191</v>
      </c>
      <c r="HW93" s="2">
        <v>194</v>
      </c>
      <c r="HX93" s="2">
        <v>193</v>
      </c>
      <c r="HY93" s="2">
        <v>196</v>
      </c>
      <c r="HZ93" s="2">
        <v>200</v>
      </c>
      <c r="IA93" s="2">
        <v>205</v>
      </c>
      <c r="IB93" s="2">
        <v>214</v>
      </c>
      <c r="IC93" s="2">
        <v>193</v>
      </c>
      <c r="ID93" s="2">
        <v>186</v>
      </c>
      <c r="IE93" s="2">
        <v>180</v>
      </c>
      <c r="IF93" s="2">
        <v>186</v>
      </c>
      <c r="IG93" s="2">
        <v>188</v>
      </c>
      <c r="IH93" s="2">
        <v>170</v>
      </c>
      <c r="II93" s="2">
        <v>168</v>
      </c>
      <c r="IJ93" s="2">
        <v>166</v>
      </c>
      <c r="IK93" s="2">
        <v>172</v>
      </c>
      <c r="IL93" s="2">
        <v>178</v>
      </c>
      <c r="IM93" s="2">
        <v>182</v>
      </c>
      <c r="IN93" s="2">
        <v>175</v>
      </c>
      <c r="IO93" s="2">
        <v>173</v>
      </c>
      <c r="IP93" s="2">
        <v>171</v>
      </c>
      <c r="IQ93" s="2">
        <v>172</v>
      </c>
      <c r="IR93" s="2">
        <v>175</v>
      </c>
      <c r="IS93" s="2">
        <v>176</v>
      </c>
      <c r="IT93" s="2">
        <v>173</v>
      </c>
    </row>
    <row r="94" spans="1:254" ht="15.9" customHeight="1">
      <c r="A94" s="65" t="s">
        <v>183</v>
      </c>
      <c r="B94" s="25" t="s">
        <v>184</v>
      </c>
      <c r="C94" s="39">
        <v>1693.5</v>
      </c>
      <c r="D94" s="38">
        <v>27.5</v>
      </c>
      <c r="E94" s="29">
        <v>1666</v>
      </c>
      <c r="F94" s="29">
        <v>1639.5</v>
      </c>
      <c r="G94" s="29">
        <v>1641</v>
      </c>
      <c r="H94" s="29">
        <v>1713.5</v>
      </c>
      <c r="I94" s="29">
        <v>1895</v>
      </c>
      <c r="J94" s="29">
        <v>1818.5</v>
      </c>
      <c r="K94" s="29">
        <v>1830.5</v>
      </c>
      <c r="L94" s="29">
        <v>1855.5</v>
      </c>
      <c r="M94" s="29">
        <v>1878.5</v>
      </c>
      <c r="N94" s="29">
        <v>1862.5</v>
      </c>
      <c r="O94" s="29">
        <v>1877.5</v>
      </c>
      <c r="P94" s="29">
        <v>1886.5</v>
      </c>
      <c r="Q94" s="29">
        <v>1863.5</v>
      </c>
      <c r="R94" s="29">
        <v>1866.5</v>
      </c>
      <c r="S94" s="29">
        <v>1888.5</v>
      </c>
      <c r="T94" s="29">
        <v>1905</v>
      </c>
      <c r="U94" s="29">
        <v>1876</v>
      </c>
      <c r="V94" s="29">
        <v>1868.5</v>
      </c>
      <c r="W94" s="29">
        <v>1871.5</v>
      </c>
      <c r="X94" s="29">
        <v>1884</v>
      </c>
      <c r="Y94" s="29">
        <v>1893</v>
      </c>
      <c r="Z94" s="29">
        <v>1900</v>
      </c>
      <c r="AA94" s="29">
        <v>1906</v>
      </c>
      <c r="AB94" s="29">
        <v>1849</v>
      </c>
      <c r="AC94" s="29">
        <v>1803.5</v>
      </c>
      <c r="AD94" s="29">
        <v>1801</v>
      </c>
      <c r="AE94" s="29">
        <v>1807.5</v>
      </c>
      <c r="AF94" s="29">
        <v>1815</v>
      </c>
      <c r="AG94" s="29">
        <v>1824</v>
      </c>
      <c r="AH94" s="29">
        <v>1826</v>
      </c>
      <c r="AI94" s="29">
        <v>1807</v>
      </c>
      <c r="AJ94" s="29">
        <v>1822.5</v>
      </c>
      <c r="AK94" s="29">
        <v>1837</v>
      </c>
      <c r="AL94" s="29">
        <v>1813</v>
      </c>
      <c r="AM94" s="29">
        <v>1811.5</v>
      </c>
      <c r="AN94" s="29">
        <v>1790</v>
      </c>
      <c r="AO94" s="29">
        <v>1768</v>
      </c>
      <c r="AP94" s="29">
        <v>1834.5</v>
      </c>
      <c r="AQ94" s="29">
        <v>1812</v>
      </c>
      <c r="AR94" s="29">
        <v>1770</v>
      </c>
      <c r="AS94" s="29">
        <v>1770</v>
      </c>
      <c r="AT94" s="29">
        <v>1786</v>
      </c>
      <c r="AU94" s="29">
        <v>1785</v>
      </c>
      <c r="AV94" s="29">
        <v>1803.5</v>
      </c>
      <c r="AW94" s="29">
        <v>1787.5</v>
      </c>
      <c r="AX94" s="29">
        <v>1783.5</v>
      </c>
      <c r="AY94" s="29">
        <v>1773.5</v>
      </c>
      <c r="AZ94" s="29">
        <v>1785</v>
      </c>
      <c r="BA94" s="29">
        <v>1802.5</v>
      </c>
      <c r="BB94" s="29">
        <v>1760</v>
      </c>
      <c r="BC94" s="29">
        <v>1777.5</v>
      </c>
      <c r="BD94" s="29">
        <v>1793</v>
      </c>
      <c r="BE94" s="29">
        <v>1792</v>
      </c>
      <c r="BF94" s="29">
        <v>1727</v>
      </c>
      <c r="BG94" s="29">
        <v>1740</v>
      </c>
      <c r="BH94" s="29">
        <v>1699</v>
      </c>
      <c r="BI94" s="29">
        <v>1703.5</v>
      </c>
      <c r="BJ94" s="29">
        <v>1714</v>
      </c>
      <c r="BK94" s="29">
        <v>1742</v>
      </c>
      <c r="BL94" s="30">
        <v>1758.5</v>
      </c>
      <c r="BM94" s="2">
        <v>1759.5</v>
      </c>
      <c r="BN94" s="2">
        <v>1664</v>
      </c>
      <c r="BO94" s="2">
        <v>1546.5</v>
      </c>
      <c r="BP94" s="2">
        <v>1543</v>
      </c>
      <c r="BQ94" s="2">
        <v>1581</v>
      </c>
      <c r="BR94" s="2">
        <v>1527.5</v>
      </c>
      <c r="BS94" s="2">
        <v>1538</v>
      </c>
      <c r="BT94" s="2">
        <v>1549</v>
      </c>
      <c r="BU94" s="2">
        <v>1535.5</v>
      </c>
      <c r="BV94" s="2">
        <v>1545</v>
      </c>
      <c r="BW94" s="2">
        <v>1533</v>
      </c>
      <c r="BX94" s="2">
        <v>1551.5</v>
      </c>
      <c r="BY94" s="2">
        <v>1578</v>
      </c>
      <c r="BZ94" s="2">
        <v>1605.5</v>
      </c>
      <c r="CA94" s="2">
        <v>1618</v>
      </c>
      <c r="CB94" s="2">
        <v>1620</v>
      </c>
      <c r="CC94" s="2">
        <v>1630.5</v>
      </c>
      <c r="CD94" s="2">
        <v>1635</v>
      </c>
      <c r="CE94" s="2">
        <v>1635</v>
      </c>
      <c r="CF94" s="2">
        <v>1658.5</v>
      </c>
      <c r="CG94" s="2">
        <v>1667.5</v>
      </c>
      <c r="CH94" s="2">
        <v>1658</v>
      </c>
      <c r="CI94" s="2">
        <v>1556.5</v>
      </c>
      <c r="CJ94" s="2">
        <v>1565.5</v>
      </c>
      <c r="CK94" s="2">
        <v>1573</v>
      </c>
      <c r="CL94" s="2">
        <v>1602.5</v>
      </c>
      <c r="CM94" s="2">
        <v>1596.5</v>
      </c>
      <c r="CN94" s="2">
        <v>1540.5</v>
      </c>
      <c r="CO94" s="2">
        <v>1508.5</v>
      </c>
      <c r="CP94" s="2">
        <v>1569.5</v>
      </c>
      <c r="CQ94" s="2">
        <v>1582</v>
      </c>
      <c r="CR94" s="2">
        <v>1583</v>
      </c>
      <c r="CS94" s="2">
        <v>1534.5</v>
      </c>
      <c r="CT94" s="2">
        <v>1517</v>
      </c>
      <c r="CU94" s="2">
        <v>1581.5</v>
      </c>
      <c r="CV94" s="2">
        <v>1638</v>
      </c>
      <c r="CW94" s="2">
        <v>1637</v>
      </c>
      <c r="CX94" s="2">
        <v>1605</v>
      </c>
      <c r="CY94" s="2">
        <v>1644.5</v>
      </c>
      <c r="CZ94" s="2">
        <v>1669</v>
      </c>
      <c r="DA94" s="2">
        <v>1732</v>
      </c>
      <c r="DB94" s="2">
        <v>1689.5</v>
      </c>
      <c r="DC94" s="2">
        <v>1630.5</v>
      </c>
      <c r="DD94" s="2">
        <v>1717.5</v>
      </c>
      <c r="DE94" s="2">
        <v>1779.5</v>
      </c>
      <c r="DF94" s="2">
        <v>1771</v>
      </c>
      <c r="DG94" s="2">
        <v>1874</v>
      </c>
      <c r="DH94" s="2">
        <v>1889</v>
      </c>
      <c r="DI94" s="2">
        <v>1844.5</v>
      </c>
      <c r="DJ94" s="2">
        <v>1841.5</v>
      </c>
      <c r="DK94" s="2">
        <v>1839</v>
      </c>
      <c r="DL94" s="2">
        <v>1833</v>
      </c>
      <c r="DM94" s="2">
        <v>1778.5</v>
      </c>
      <c r="DN94" s="2">
        <v>1801</v>
      </c>
      <c r="DO94" s="2">
        <v>1783</v>
      </c>
      <c r="DP94" s="2">
        <v>1741</v>
      </c>
      <c r="DQ94" s="2">
        <v>1743</v>
      </c>
      <c r="DR94" s="2">
        <v>1754.5</v>
      </c>
      <c r="DS94" s="2">
        <v>1774.5</v>
      </c>
      <c r="DT94" s="2">
        <v>1754</v>
      </c>
      <c r="DU94" s="2">
        <v>1755</v>
      </c>
      <c r="DV94" s="2">
        <v>1703.5</v>
      </c>
      <c r="DW94" s="2">
        <v>1745.5</v>
      </c>
      <c r="DX94" s="2">
        <v>1648</v>
      </c>
      <c r="DY94" s="2">
        <v>1521</v>
      </c>
      <c r="DZ94" s="2">
        <v>1521</v>
      </c>
      <c r="EA94" s="2">
        <v>1499.5</v>
      </c>
      <c r="EB94" s="2">
        <v>1489.5</v>
      </c>
      <c r="EC94" s="2">
        <v>1478.5</v>
      </c>
      <c r="ED94" s="2">
        <v>1502</v>
      </c>
      <c r="EE94" s="2">
        <v>1500</v>
      </c>
      <c r="EF94" s="2">
        <v>1528</v>
      </c>
      <c r="EG94" s="2">
        <v>1526</v>
      </c>
      <c r="EH94" s="2">
        <v>1496.5</v>
      </c>
      <c r="EI94" s="2">
        <v>1522</v>
      </c>
      <c r="EJ94" s="2">
        <v>1529.5</v>
      </c>
      <c r="EK94" s="2">
        <v>1515.5</v>
      </c>
      <c r="EL94" s="2">
        <v>1515.5</v>
      </c>
      <c r="EM94" s="2">
        <v>1493</v>
      </c>
      <c r="EN94" s="2">
        <v>1475</v>
      </c>
      <c r="EO94" s="2">
        <v>1468.5</v>
      </c>
      <c r="EP94" s="2">
        <v>1469.5</v>
      </c>
      <c r="EQ94" s="2">
        <v>1461</v>
      </c>
      <c r="ER94" s="2">
        <v>1470</v>
      </c>
      <c r="ES94" s="2">
        <v>1433.5</v>
      </c>
      <c r="ET94" s="2">
        <v>1395</v>
      </c>
      <c r="EU94" s="2">
        <v>1407</v>
      </c>
      <c r="EV94" s="2">
        <v>1386</v>
      </c>
      <c r="EW94" s="2">
        <v>1386</v>
      </c>
      <c r="EX94" s="2">
        <v>1389.5</v>
      </c>
      <c r="EY94" s="2">
        <v>1387.5</v>
      </c>
      <c r="EZ94" s="2">
        <v>1403</v>
      </c>
      <c r="FA94" s="2">
        <v>1405</v>
      </c>
      <c r="FB94" s="2">
        <v>1386.5</v>
      </c>
      <c r="FC94" s="2">
        <v>1401.5</v>
      </c>
      <c r="FD94" s="2">
        <v>1426.5</v>
      </c>
      <c r="FE94" s="2">
        <v>1405.5</v>
      </c>
      <c r="FF94" s="2">
        <v>1402</v>
      </c>
      <c r="FG94" s="2">
        <v>1398</v>
      </c>
      <c r="FH94" s="2">
        <v>1406</v>
      </c>
      <c r="FI94" s="2">
        <v>1399</v>
      </c>
      <c r="FJ94" s="2">
        <v>1374</v>
      </c>
      <c r="FK94" s="2">
        <v>1337</v>
      </c>
      <c r="FL94" s="2">
        <v>1325</v>
      </c>
      <c r="FM94" s="2">
        <v>1287.5</v>
      </c>
      <c r="FN94" s="2">
        <v>1286.5</v>
      </c>
      <c r="FO94" s="2">
        <v>1303.5</v>
      </c>
      <c r="FP94" s="2">
        <v>1308</v>
      </c>
      <c r="FQ94" s="2">
        <v>1307</v>
      </c>
      <c r="FR94" s="2">
        <v>1312</v>
      </c>
      <c r="FS94" s="2">
        <v>1311.5</v>
      </c>
      <c r="FT94" s="2">
        <v>1304.5</v>
      </c>
      <c r="FU94" s="2">
        <v>1302</v>
      </c>
      <c r="FV94" s="2">
        <v>1299.5</v>
      </c>
      <c r="FW94" s="2">
        <v>1289</v>
      </c>
      <c r="FX94" s="2">
        <v>1290</v>
      </c>
      <c r="FY94" s="2">
        <v>1291</v>
      </c>
      <c r="FZ94" s="2">
        <v>1282.5</v>
      </c>
      <c r="GA94" s="2">
        <v>1297</v>
      </c>
      <c r="GB94" s="2">
        <v>1293</v>
      </c>
      <c r="GC94" s="2">
        <v>1287.5</v>
      </c>
      <c r="GD94" s="2">
        <v>1268.5</v>
      </c>
      <c r="GE94" s="2">
        <v>1263.5</v>
      </c>
      <c r="GF94" s="2">
        <v>1253</v>
      </c>
      <c r="GG94" s="2">
        <v>1221</v>
      </c>
      <c r="GH94" s="2">
        <v>1195</v>
      </c>
      <c r="GI94" s="2">
        <v>1191</v>
      </c>
      <c r="GJ94" s="2">
        <v>1198</v>
      </c>
      <c r="GK94" s="2">
        <v>1222.5</v>
      </c>
      <c r="GL94" s="2">
        <v>1232</v>
      </c>
      <c r="GM94" s="2">
        <v>1229</v>
      </c>
      <c r="GN94" s="2">
        <v>1215</v>
      </c>
      <c r="GO94" s="2">
        <v>1217.5</v>
      </c>
      <c r="GP94" s="2">
        <v>1220</v>
      </c>
      <c r="GQ94" s="2">
        <v>1213</v>
      </c>
      <c r="GR94" s="2">
        <v>1200</v>
      </c>
      <c r="GS94" s="2">
        <v>1188</v>
      </c>
      <c r="GT94" s="2">
        <v>1177</v>
      </c>
      <c r="GU94" s="2">
        <v>1180.5</v>
      </c>
      <c r="GV94" s="2">
        <v>1218.5</v>
      </c>
      <c r="GW94" s="2">
        <v>1220</v>
      </c>
      <c r="GX94" s="2">
        <v>1214.5</v>
      </c>
      <c r="GY94" s="2">
        <v>1207</v>
      </c>
      <c r="GZ94" s="2">
        <v>1202</v>
      </c>
      <c r="HA94" s="2">
        <v>1164.5</v>
      </c>
      <c r="HB94" s="2">
        <v>1164</v>
      </c>
      <c r="HC94" s="2">
        <v>1165.5</v>
      </c>
      <c r="HD94" s="2">
        <v>1171.5</v>
      </c>
      <c r="HE94" s="2">
        <v>1192</v>
      </c>
      <c r="HF94" s="2">
        <v>1218</v>
      </c>
      <c r="HG94" s="2">
        <v>1217.5</v>
      </c>
      <c r="HH94" s="2">
        <v>1207</v>
      </c>
      <c r="HI94" s="2">
        <v>1199</v>
      </c>
      <c r="HJ94" s="2">
        <v>1202</v>
      </c>
      <c r="HK94" s="2">
        <v>1197.5</v>
      </c>
      <c r="HL94" s="2">
        <v>1204.5</v>
      </c>
      <c r="HM94" s="2">
        <v>1207.5</v>
      </c>
      <c r="HN94" s="2">
        <v>1210</v>
      </c>
      <c r="HO94" s="2">
        <v>1209</v>
      </c>
      <c r="HP94" s="2">
        <v>1217.5</v>
      </c>
      <c r="HQ94" s="2">
        <v>1216.5</v>
      </c>
      <c r="HR94" s="2">
        <v>1229</v>
      </c>
      <c r="HS94" s="2">
        <v>1224.5</v>
      </c>
      <c r="HT94" s="2">
        <v>1223.5</v>
      </c>
      <c r="HU94" s="2">
        <v>1234</v>
      </c>
      <c r="HV94" s="2">
        <v>1239</v>
      </c>
      <c r="HW94" s="2">
        <v>1233.5</v>
      </c>
      <c r="HX94" s="2">
        <v>1221.5</v>
      </c>
      <c r="HY94" s="2">
        <v>1228.5</v>
      </c>
      <c r="HZ94" s="2">
        <v>1234</v>
      </c>
      <c r="IA94" s="2">
        <v>1231.5</v>
      </c>
      <c r="IB94" s="2">
        <v>1254</v>
      </c>
      <c r="IC94" s="2">
        <v>1250</v>
      </c>
      <c r="ID94" s="2">
        <v>1254.5</v>
      </c>
      <c r="IE94" s="2">
        <v>1169</v>
      </c>
      <c r="IF94" s="2">
        <v>1159</v>
      </c>
      <c r="IG94" s="2">
        <v>1143</v>
      </c>
      <c r="IH94" s="2">
        <v>1138</v>
      </c>
      <c r="II94" s="2">
        <v>1132.5</v>
      </c>
      <c r="IJ94" s="2">
        <v>1123.5</v>
      </c>
      <c r="IK94" s="2">
        <v>1125.5</v>
      </c>
      <c r="IL94" s="2">
        <v>1120</v>
      </c>
      <c r="IM94" s="2">
        <v>1099.5</v>
      </c>
      <c r="IN94" s="2">
        <v>1109.5</v>
      </c>
      <c r="IO94" s="2">
        <v>1098</v>
      </c>
      <c r="IP94" s="2">
        <v>1079.5</v>
      </c>
      <c r="IQ94" s="2">
        <v>1080</v>
      </c>
      <c r="IR94" s="2">
        <v>1103.5</v>
      </c>
      <c r="IS94" s="2">
        <v>1040.5</v>
      </c>
      <c r="IT94" s="2">
        <v>1034.5</v>
      </c>
    </row>
    <row r="95" spans="1:254" ht="15.9" customHeight="1">
      <c r="A95" s="65" t="s">
        <v>185</v>
      </c>
      <c r="B95" s="25" t="s">
        <v>186</v>
      </c>
      <c r="C95" s="39">
        <v>1575</v>
      </c>
      <c r="D95" s="38">
        <v>45</v>
      </c>
      <c r="E95" s="40">
        <v>1530</v>
      </c>
      <c r="F95" s="40">
        <v>1266</v>
      </c>
      <c r="G95" s="40">
        <v>1249</v>
      </c>
      <c r="H95" s="40">
        <v>1244</v>
      </c>
      <c r="I95" s="29">
        <v>1246</v>
      </c>
      <c r="J95" s="29">
        <v>1237</v>
      </c>
      <c r="K95" s="29">
        <v>1247</v>
      </c>
      <c r="L95" s="29">
        <v>1297</v>
      </c>
      <c r="M95" s="29">
        <v>1302</v>
      </c>
      <c r="N95" s="29">
        <v>1293</v>
      </c>
      <c r="O95" s="29">
        <v>1307</v>
      </c>
      <c r="P95" s="29">
        <v>1318</v>
      </c>
      <c r="Q95" s="29">
        <v>1286</v>
      </c>
      <c r="R95" s="29">
        <v>1274</v>
      </c>
      <c r="S95" s="29">
        <v>1317</v>
      </c>
      <c r="T95" s="29">
        <v>1318</v>
      </c>
      <c r="U95" s="29">
        <v>1287</v>
      </c>
      <c r="V95" s="29">
        <v>1288</v>
      </c>
      <c r="W95" s="29">
        <v>1295</v>
      </c>
      <c r="X95" s="29">
        <v>1307</v>
      </c>
      <c r="Y95" s="29">
        <v>1319</v>
      </c>
      <c r="Z95" s="29">
        <v>1353</v>
      </c>
      <c r="AA95" s="29">
        <v>1398</v>
      </c>
      <c r="AB95" s="29">
        <v>1384</v>
      </c>
      <c r="AC95" s="29">
        <v>1318</v>
      </c>
      <c r="AD95" s="29">
        <v>1299</v>
      </c>
      <c r="AE95" s="29">
        <v>1296</v>
      </c>
      <c r="AF95" s="29">
        <v>1302</v>
      </c>
      <c r="AG95" s="29">
        <v>1305</v>
      </c>
      <c r="AH95" s="29">
        <v>1302</v>
      </c>
      <c r="AI95" s="29">
        <v>1289</v>
      </c>
      <c r="AJ95" s="29">
        <v>1326</v>
      </c>
      <c r="AK95" s="29">
        <v>1342</v>
      </c>
      <c r="AL95" s="29">
        <v>1342</v>
      </c>
      <c r="AM95" s="29">
        <v>1337</v>
      </c>
      <c r="AN95" s="29">
        <v>1335</v>
      </c>
      <c r="AO95" s="29">
        <v>1329</v>
      </c>
      <c r="AP95" s="29">
        <v>1334</v>
      </c>
      <c r="AQ95" s="29">
        <v>1307</v>
      </c>
      <c r="AR95" s="29">
        <v>1256</v>
      </c>
      <c r="AS95" s="29">
        <v>1279</v>
      </c>
      <c r="AT95" s="29">
        <v>1283</v>
      </c>
      <c r="AU95" s="29">
        <v>1267</v>
      </c>
      <c r="AV95" s="29">
        <v>1289</v>
      </c>
      <c r="AW95" s="29">
        <v>1301</v>
      </c>
      <c r="AX95" s="29">
        <v>1317</v>
      </c>
      <c r="AY95" s="29">
        <v>1292</v>
      </c>
      <c r="AZ95" s="29">
        <v>1334</v>
      </c>
      <c r="BA95" s="29">
        <v>1346</v>
      </c>
      <c r="BB95" s="29">
        <v>1326</v>
      </c>
      <c r="BC95" s="29">
        <v>1319</v>
      </c>
      <c r="BD95" s="29">
        <v>1313</v>
      </c>
      <c r="BE95" s="29">
        <v>1307</v>
      </c>
      <c r="BF95" s="29">
        <v>1286</v>
      </c>
      <c r="BG95" s="29">
        <v>1256</v>
      </c>
      <c r="BH95" s="29">
        <v>1223</v>
      </c>
      <c r="BI95" s="29">
        <v>1255</v>
      </c>
      <c r="BJ95" s="29">
        <v>1283</v>
      </c>
      <c r="BK95" s="29">
        <v>1260</v>
      </c>
      <c r="BL95" s="30">
        <v>1266</v>
      </c>
      <c r="BM95" s="2">
        <v>1260</v>
      </c>
      <c r="BN95" s="2">
        <v>1250</v>
      </c>
      <c r="BO95" s="2">
        <v>1222</v>
      </c>
      <c r="BP95" s="2">
        <v>1215</v>
      </c>
      <c r="BQ95" s="2">
        <v>1227</v>
      </c>
      <c r="BR95" s="2">
        <v>1201</v>
      </c>
      <c r="BS95" s="2">
        <v>1203</v>
      </c>
      <c r="BT95" s="2">
        <v>1207</v>
      </c>
      <c r="BU95" s="2">
        <v>1198</v>
      </c>
      <c r="BV95" s="2">
        <v>1212</v>
      </c>
      <c r="BW95" s="2">
        <v>1200</v>
      </c>
      <c r="BX95" s="2">
        <v>1245</v>
      </c>
      <c r="BY95" s="2">
        <v>1277</v>
      </c>
      <c r="BZ95" s="2">
        <v>1282</v>
      </c>
      <c r="CA95" s="2">
        <v>1279</v>
      </c>
      <c r="CB95" s="2">
        <v>1290</v>
      </c>
      <c r="CC95" s="2">
        <v>1299</v>
      </c>
      <c r="CD95" s="2">
        <v>1276</v>
      </c>
      <c r="CE95" s="2">
        <v>1266</v>
      </c>
      <c r="CF95" s="2">
        <v>1265</v>
      </c>
      <c r="CG95" s="2">
        <v>1275</v>
      </c>
      <c r="CH95" s="2">
        <v>1270</v>
      </c>
      <c r="CI95" s="2">
        <v>1245</v>
      </c>
      <c r="CJ95" s="2">
        <v>1252</v>
      </c>
      <c r="CK95" s="2">
        <v>1227</v>
      </c>
      <c r="CL95" s="2">
        <v>1243</v>
      </c>
      <c r="CM95" s="2">
        <v>1233</v>
      </c>
      <c r="CN95" s="2">
        <v>1217</v>
      </c>
      <c r="CO95" s="2">
        <v>1228</v>
      </c>
      <c r="CP95" s="2">
        <v>1268</v>
      </c>
      <c r="CQ95" s="2">
        <v>1278</v>
      </c>
      <c r="CR95" s="2">
        <v>1280</v>
      </c>
      <c r="CS95" s="2">
        <v>1252</v>
      </c>
      <c r="CT95" s="2">
        <v>1232</v>
      </c>
      <c r="CU95" s="2">
        <v>1320</v>
      </c>
      <c r="CV95" s="2">
        <v>1336</v>
      </c>
      <c r="CW95" s="2">
        <v>1338</v>
      </c>
      <c r="CX95" s="2">
        <v>1332</v>
      </c>
      <c r="CY95" s="2">
        <v>1332</v>
      </c>
      <c r="CZ95" s="2">
        <v>1356</v>
      </c>
      <c r="DA95" s="2">
        <v>1376</v>
      </c>
      <c r="DB95" s="2">
        <v>1356</v>
      </c>
      <c r="DC95" s="2">
        <v>1314</v>
      </c>
      <c r="DD95" s="2">
        <v>1374</v>
      </c>
      <c r="DE95" s="2">
        <v>1390</v>
      </c>
      <c r="DF95" s="2">
        <v>1392</v>
      </c>
      <c r="DG95" s="2">
        <v>1470</v>
      </c>
      <c r="DH95" s="2">
        <v>1472</v>
      </c>
      <c r="DI95" s="2">
        <v>1436</v>
      </c>
      <c r="DJ95" s="2">
        <v>1422</v>
      </c>
      <c r="DK95" s="2">
        <v>1436</v>
      </c>
      <c r="DL95" s="2">
        <v>1446</v>
      </c>
      <c r="DM95" s="2">
        <v>1394</v>
      </c>
      <c r="DN95" s="2">
        <v>1396</v>
      </c>
      <c r="DO95" s="2">
        <v>1384</v>
      </c>
      <c r="DP95" s="2">
        <v>1360</v>
      </c>
      <c r="DQ95" s="2">
        <v>1342</v>
      </c>
      <c r="DR95" s="2">
        <v>1320</v>
      </c>
      <c r="DS95" s="2">
        <v>1334</v>
      </c>
      <c r="DT95" s="2">
        <v>1284</v>
      </c>
      <c r="DU95" s="2">
        <v>1280</v>
      </c>
      <c r="DV95" s="2">
        <v>1102</v>
      </c>
      <c r="DW95" s="2">
        <v>1104</v>
      </c>
      <c r="DX95" s="2">
        <v>1098</v>
      </c>
      <c r="DY95" s="2">
        <v>1078</v>
      </c>
      <c r="DZ95" s="2">
        <v>1086</v>
      </c>
      <c r="EA95" s="2">
        <v>1076</v>
      </c>
      <c r="EB95" s="2">
        <v>1070</v>
      </c>
      <c r="EC95" s="2">
        <v>1076</v>
      </c>
      <c r="ED95" s="2">
        <v>1074</v>
      </c>
      <c r="EE95" s="2">
        <v>1078</v>
      </c>
      <c r="EF95" s="2">
        <v>1088</v>
      </c>
      <c r="EG95" s="2">
        <v>1084</v>
      </c>
      <c r="EH95" s="2">
        <v>1070</v>
      </c>
      <c r="EI95" s="2">
        <v>1094</v>
      </c>
      <c r="EJ95" s="2">
        <v>1098</v>
      </c>
      <c r="EK95" s="2">
        <v>1098</v>
      </c>
      <c r="EL95" s="2">
        <v>1096</v>
      </c>
      <c r="EM95" s="2">
        <v>1076</v>
      </c>
      <c r="EN95" s="2">
        <v>1074</v>
      </c>
      <c r="EO95" s="2">
        <v>1088</v>
      </c>
      <c r="EP95" s="2">
        <v>1090</v>
      </c>
      <c r="EQ95" s="2">
        <v>1090</v>
      </c>
      <c r="ER95" s="2">
        <v>1072</v>
      </c>
      <c r="ES95" s="2">
        <v>1082</v>
      </c>
      <c r="ET95" s="2">
        <v>1084</v>
      </c>
      <c r="EU95" s="2">
        <v>1080</v>
      </c>
      <c r="EV95" s="2">
        <v>1074</v>
      </c>
      <c r="EW95" s="2">
        <v>1078</v>
      </c>
      <c r="EX95" s="2">
        <v>1072</v>
      </c>
      <c r="EY95" s="2">
        <v>1074</v>
      </c>
      <c r="EZ95" s="2">
        <v>1070</v>
      </c>
      <c r="FA95" s="2">
        <v>1074</v>
      </c>
      <c r="FB95" s="2">
        <v>1076</v>
      </c>
      <c r="FC95" s="2">
        <v>1076</v>
      </c>
      <c r="FD95" s="2">
        <v>1074</v>
      </c>
      <c r="FE95" s="2">
        <v>1076</v>
      </c>
      <c r="FF95" s="2">
        <v>1066</v>
      </c>
      <c r="FG95" s="2">
        <v>1064</v>
      </c>
      <c r="FH95" s="2">
        <v>1068</v>
      </c>
      <c r="FI95" s="2">
        <v>1050</v>
      </c>
      <c r="FJ95" s="2">
        <v>1044</v>
      </c>
      <c r="FK95" s="2">
        <v>1046</v>
      </c>
      <c r="FL95" s="2">
        <v>1046</v>
      </c>
      <c r="FM95" s="2">
        <v>1060</v>
      </c>
      <c r="FN95" s="2">
        <v>1062</v>
      </c>
      <c r="FO95" s="2">
        <v>1074</v>
      </c>
      <c r="FP95" s="2">
        <v>1070</v>
      </c>
      <c r="FQ95" s="2">
        <v>1074</v>
      </c>
      <c r="FR95" s="2">
        <v>1072</v>
      </c>
      <c r="FS95" s="2">
        <v>1060</v>
      </c>
      <c r="FT95" s="2">
        <v>1072</v>
      </c>
      <c r="FU95" s="2">
        <v>1068</v>
      </c>
      <c r="FV95" s="2">
        <v>1060</v>
      </c>
      <c r="FW95" s="2">
        <v>1068</v>
      </c>
      <c r="FX95" s="2">
        <v>1076</v>
      </c>
      <c r="FY95" s="2">
        <v>1068</v>
      </c>
      <c r="FZ95" s="2">
        <v>1054</v>
      </c>
      <c r="GA95" s="2">
        <v>1034</v>
      </c>
      <c r="GB95" s="2">
        <v>967</v>
      </c>
      <c r="GC95" s="2">
        <v>965</v>
      </c>
      <c r="GD95" s="2">
        <v>959</v>
      </c>
      <c r="GE95" s="2">
        <v>962</v>
      </c>
      <c r="GF95" s="2">
        <v>954</v>
      </c>
      <c r="GG95" s="2">
        <v>965</v>
      </c>
      <c r="GH95" s="2">
        <v>958</v>
      </c>
      <c r="GI95" s="2">
        <v>946</v>
      </c>
      <c r="GJ95" s="2">
        <v>946</v>
      </c>
      <c r="GK95" s="2">
        <v>971</v>
      </c>
      <c r="GL95" s="2">
        <v>979</v>
      </c>
      <c r="GM95" s="2">
        <v>976</v>
      </c>
      <c r="GN95" s="2">
        <v>972</v>
      </c>
      <c r="GO95" s="2">
        <v>966</v>
      </c>
      <c r="GP95" s="2">
        <v>959</v>
      </c>
      <c r="GQ95" s="2">
        <v>960</v>
      </c>
      <c r="GR95" s="2">
        <v>954</v>
      </c>
      <c r="GS95" s="2">
        <v>961</v>
      </c>
      <c r="GT95" s="2">
        <v>955</v>
      </c>
      <c r="GU95" s="2">
        <v>945</v>
      </c>
      <c r="GV95" s="2">
        <v>949</v>
      </c>
      <c r="GW95" s="2">
        <v>956</v>
      </c>
      <c r="GX95" s="2">
        <v>956</v>
      </c>
      <c r="GY95" s="2">
        <v>959</v>
      </c>
      <c r="GZ95" s="2">
        <v>947</v>
      </c>
      <c r="HA95" s="2">
        <v>933</v>
      </c>
      <c r="HB95" s="2">
        <v>945</v>
      </c>
      <c r="HC95" s="2">
        <v>951</v>
      </c>
      <c r="HD95" s="2">
        <v>957</v>
      </c>
      <c r="HE95" s="2">
        <v>953</v>
      </c>
      <c r="HF95" s="2">
        <v>960</v>
      </c>
      <c r="HG95" s="2">
        <v>958</v>
      </c>
      <c r="HH95" s="2">
        <v>953</v>
      </c>
      <c r="HI95" s="2">
        <v>954</v>
      </c>
      <c r="HJ95" s="2">
        <v>956</v>
      </c>
      <c r="HK95" s="2">
        <v>951</v>
      </c>
      <c r="HL95" s="2">
        <v>948</v>
      </c>
      <c r="HM95" s="2">
        <v>944</v>
      </c>
      <c r="HN95" s="2">
        <v>934</v>
      </c>
      <c r="HO95" s="2">
        <v>934</v>
      </c>
      <c r="HP95" s="2">
        <v>938</v>
      </c>
      <c r="HQ95" s="2">
        <v>946</v>
      </c>
      <c r="HR95" s="2">
        <v>940</v>
      </c>
      <c r="HS95" s="2">
        <v>933</v>
      </c>
      <c r="HT95" s="2">
        <v>926</v>
      </c>
      <c r="HU95" s="2">
        <v>927</v>
      </c>
      <c r="HV95" s="2">
        <v>930</v>
      </c>
      <c r="HW95" s="2">
        <v>919</v>
      </c>
      <c r="HX95" s="2">
        <v>920</v>
      </c>
      <c r="HY95" s="2">
        <v>921</v>
      </c>
      <c r="HZ95" s="2">
        <v>926</v>
      </c>
      <c r="IA95" s="2">
        <v>927</v>
      </c>
      <c r="IB95" s="2">
        <v>934</v>
      </c>
      <c r="IC95" s="2">
        <v>925</v>
      </c>
      <c r="ID95" s="2">
        <v>925</v>
      </c>
      <c r="IE95" s="2">
        <v>928</v>
      </c>
      <c r="IF95" s="2">
        <v>924</v>
      </c>
      <c r="IG95" s="2">
        <v>923</v>
      </c>
      <c r="IH95" s="2">
        <v>917</v>
      </c>
      <c r="II95" s="2">
        <v>923</v>
      </c>
      <c r="IJ95" s="2">
        <v>927</v>
      </c>
      <c r="IK95" s="2">
        <v>926</v>
      </c>
      <c r="IL95" s="2">
        <v>925</v>
      </c>
      <c r="IM95" s="2">
        <v>922</v>
      </c>
      <c r="IN95" s="2">
        <v>922</v>
      </c>
      <c r="IO95" s="2">
        <v>916</v>
      </c>
      <c r="IP95" s="2">
        <v>907</v>
      </c>
      <c r="IQ95" s="2">
        <v>916</v>
      </c>
      <c r="IR95" s="2">
        <v>909</v>
      </c>
      <c r="IS95" s="2">
        <v>904</v>
      </c>
      <c r="IT95" s="2">
        <v>904</v>
      </c>
    </row>
    <row r="96" spans="1:254" ht="15.9" customHeight="1">
      <c r="A96" s="65" t="s">
        <v>187</v>
      </c>
      <c r="B96" s="25" t="s">
        <v>188</v>
      </c>
      <c r="C96" s="39">
        <v>20095</v>
      </c>
      <c r="D96" s="38">
        <v>-205</v>
      </c>
      <c r="E96" s="34">
        <v>20300</v>
      </c>
      <c r="F96" s="34">
        <v>20330</v>
      </c>
      <c r="G96" s="29">
        <v>16570</v>
      </c>
      <c r="H96" s="29">
        <v>16295</v>
      </c>
      <c r="I96" s="29">
        <v>16650</v>
      </c>
      <c r="J96" s="29">
        <v>14700</v>
      </c>
      <c r="K96" s="29">
        <v>15340</v>
      </c>
      <c r="L96" s="29">
        <v>15590</v>
      </c>
      <c r="M96" s="29">
        <v>17495</v>
      </c>
      <c r="N96" s="29">
        <v>18770</v>
      </c>
      <c r="O96" s="29">
        <v>18650</v>
      </c>
      <c r="P96" s="29">
        <v>19820</v>
      </c>
      <c r="Q96" s="29">
        <v>17415</v>
      </c>
      <c r="R96" s="29">
        <v>16790</v>
      </c>
      <c r="S96" s="29">
        <v>18815</v>
      </c>
      <c r="T96" s="29">
        <v>19455</v>
      </c>
      <c r="U96" s="29">
        <v>18685</v>
      </c>
      <c r="V96" s="29">
        <v>20465</v>
      </c>
      <c r="W96" s="29">
        <v>20670</v>
      </c>
      <c r="X96" s="29">
        <v>20515</v>
      </c>
      <c r="Y96" s="29">
        <v>20485</v>
      </c>
      <c r="Z96" s="29">
        <v>21620</v>
      </c>
      <c r="AA96" s="29">
        <v>23595</v>
      </c>
      <c r="AB96" s="29">
        <v>23545</v>
      </c>
      <c r="AC96" s="29">
        <v>24385</v>
      </c>
      <c r="AD96" s="29">
        <v>27480</v>
      </c>
      <c r="AE96" s="29">
        <v>24555</v>
      </c>
      <c r="AF96" s="29">
        <v>24070</v>
      </c>
      <c r="AG96" s="29">
        <v>26805</v>
      </c>
      <c r="AH96" s="29">
        <v>26600</v>
      </c>
      <c r="AI96" s="29">
        <v>26010</v>
      </c>
      <c r="AJ96" s="29">
        <v>26950</v>
      </c>
      <c r="AK96" s="29">
        <v>27285</v>
      </c>
      <c r="AL96" s="29">
        <v>27020</v>
      </c>
      <c r="AM96" s="29">
        <v>26390</v>
      </c>
      <c r="AN96" s="29">
        <v>24080</v>
      </c>
      <c r="AO96" s="29">
        <v>23640</v>
      </c>
      <c r="AP96" s="29">
        <v>22800</v>
      </c>
      <c r="AQ96" s="29">
        <v>20050</v>
      </c>
      <c r="AR96" s="29">
        <v>18410</v>
      </c>
      <c r="AS96" s="29">
        <v>18375</v>
      </c>
      <c r="AT96" s="29">
        <v>18670</v>
      </c>
      <c r="AU96" s="29">
        <v>17550</v>
      </c>
      <c r="AV96" s="29">
        <v>19165</v>
      </c>
      <c r="AW96" s="29">
        <v>21865</v>
      </c>
      <c r="AX96" s="29">
        <v>22430</v>
      </c>
      <c r="AY96" s="29">
        <v>22670</v>
      </c>
      <c r="AZ96" s="29">
        <v>23145</v>
      </c>
      <c r="BA96" s="29">
        <v>23000</v>
      </c>
      <c r="BB96" s="29">
        <v>20845</v>
      </c>
      <c r="BC96" s="29">
        <v>21610</v>
      </c>
      <c r="BD96" s="29">
        <v>22330</v>
      </c>
      <c r="BE96" s="29">
        <v>21275</v>
      </c>
      <c r="BF96" s="29">
        <v>19340</v>
      </c>
      <c r="BG96" s="29">
        <v>18225</v>
      </c>
      <c r="BH96" s="29">
        <v>15665</v>
      </c>
      <c r="BI96" s="29">
        <v>16130</v>
      </c>
      <c r="BJ96" s="29">
        <v>15710</v>
      </c>
      <c r="BK96" s="29">
        <v>17435</v>
      </c>
      <c r="BL96" s="30">
        <v>18000</v>
      </c>
      <c r="BM96" s="2">
        <v>17270</v>
      </c>
      <c r="BN96" s="2">
        <v>18365</v>
      </c>
      <c r="BO96" s="2">
        <v>16080</v>
      </c>
      <c r="BP96" s="2">
        <v>15605</v>
      </c>
      <c r="BQ96" s="2">
        <v>16375</v>
      </c>
      <c r="BR96" s="2">
        <v>13640</v>
      </c>
      <c r="BS96" s="2">
        <v>13870</v>
      </c>
      <c r="BT96" s="2">
        <v>12980</v>
      </c>
      <c r="BU96" s="2">
        <v>13130</v>
      </c>
      <c r="BV96" s="2">
        <v>12830</v>
      </c>
      <c r="BW96" s="2">
        <v>11515</v>
      </c>
      <c r="BX96" s="2">
        <v>11200</v>
      </c>
      <c r="BY96" s="2">
        <v>10560</v>
      </c>
      <c r="BZ96" s="2">
        <v>9624</v>
      </c>
      <c r="CA96" s="2">
        <v>9468</v>
      </c>
      <c r="CB96" s="2">
        <v>9648</v>
      </c>
      <c r="CC96" s="2">
        <v>10110</v>
      </c>
      <c r="CD96" s="2">
        <v>9997</v>
      </c>
      <c r="CE96" s="2">
        <v>9929</v>
      </c>
      <c r="CF96" s="2">
        <v>10050</v>
      </c>
      <c r="CG96" s="2">
        <v>9980</v>
      </c>
      <c r="CH96" s="2">
        <v>9794</v>
      </c>
      <c r="CI96" s="2">
        <v>8898</v>
      </c>
      <c r="CJ96" s="2">
        <v>8740</v>
      </c>
      <c r="CK96" s="2">
        <v>8227</v>
      </c>
      <c r="CL96" s="2">
        <v>8206</v>
      </c>
      <c r="CM96" s="2">
        <v>8088</v>
      </c>
      <c r="CN96" s="2">
        <v>7745</v>
      </c>
      <c r="CO96" s="2">
        <v>7781</v>
      </c>
      <c r="CP96" s="2">
        <v>8324</v>
      </c>
      <c r="CQ96" s="2">
        <v>8639</v>
      </c>
      <c r="CR96" s="2">
        <v>8498</v>
      </c>
      <c r="CS96" s="2">
        <v>8163</v>
      </c>
      <c r="CT96" s="2">
        <v>7909</v>
      </c>
      <c r="CU96" s="2">
        <v>8352</v>
      </c>
      <c r="CV96" s="2">
        <v>8557</v>
      </c>
      <c r="CW96" s="2">
        <v>8617</v>
      </c>
      <c r="CX96" s="2">
        <v>8223</v>
      </c>
      <c r="CY96" s="2">
        <v>7915</v>
      </c>
      <c r="CZ96" s="2">
        <v>7810</v>
      </c>
      <c r="DA96" s="2">
        <v>8114</v>
      </c>
      <c r="DB96" s="2">
        <v>7950</v>
      </c>
      <c r="DC96" s="2">
        <v>7238</v>
      </c>
      <c r="DD96" s="2">
        <v>8165</v>
      </c>
      <c r="DE96" s="2">
        <v>8404</v>
      </c>
      <c r="DF96" s="2">
        <v>8710</v>
      </c>
      <c r="DG96" s="2">
        <v>9417</v>
      </c>
      <c r="DH96" s="2">
        <v>9750</v>
      </c>
      <c r="DI96" s="2">
        <v>9739</v>
      </c>
      <c r="DJ96" s="2">
        <v>9716</v>
      </c>
      <c r="DK96" s="2">
        <v>9848</v>
      </c>
      <c r="DL96" s="2">
        <v>9980</v>
      </c>
      <c r="DM96" s="2">
        <v>9507</v>
      </c>
      <c r="DN96" s="2">
        <v>9775</v>
      </c>
      <c r="DO96" s="2">
        <v>9490</v>
      </c>
      <c r="DP96" s="2">
        <v>9040</v>
      </c>
      <c r="DQ96" s="2">
        <v>9097</v>
      </c>
      <c r="DR96" s="2">
        <v>8816</v>
      </c>
      <c r="DS96" s="2">
        <v>8605</v>
      </c>
      <c r="DT96" s="2">
        <v>8173</v>
      </c>
      <c r="DU96" s="2">
        <v>7908</v>
      </c>
      <c r="DV96" s="2">
        <v>7234</v>
      </c>
      <c r="DW96" s="2">
        <v>7249</v>
      </c>
      <c r="DX96" s="2">
        <v>7583</v>
      </c>
      <c r="DY96" s="2">
        <v>8391</v>
      </c>
      <c r="DZ96" s="2">
        <v>8331</v>
      </c>
      <c r="EA96" s="2">
        <v>8386</v>
      </c>
      <c r="EB96" s="2">
        <v>8560</v>
      </c>
      <c r="EC96" s="2">
        <v>8307</v>
      </c>
      <c r="ED96" s="2">
        <v>8025</v>
      </c>
      <c r="EE96" s="2">
        <v>8074</v>
      </c>
      <c r="EF96" s="2">
        <v>8423</v>
      </c>
      <c r="EG96" s="2">
        <v>8680</v>
      </c>
      <c r="EH96" s="2">
        <v>8443</v>
      </c>
      <c r="EI96" s="2">
        <v>8038</v>
      </c>
      <c r="EJ96" s="2">
        <v>7906</v>
      </c>
      <c r="EK96" s="2">
        <v>7907</v>
      </c>
      <c r="EL96" s="2">
        <v>7556</v>
      </c>
      <c r="EM96" s="2">
        <v>7534</v>
      </c>
      <c r="EN96" s="2">
        <v>7295</v>
      </c>
      <c r="EO96" s="2">
        <v>6861</v>
      </c>
      <c r="EP96" s="2">
        <v>7294</v>
      </c>
      <c r="EQ96" s="2">
        <v>7379</v>
      </c>
      <c r="ER96" s="2">
        <v>7210</v>
      </c>
      <c r="ES96" s="2">
        <v>7210</v>
      </c>
      <c r="ET96" s="2">
        <v>6820</v>
      </c>
      <c r="EU96" s="2">
        <v>6850</v>
      </c>
      <c r="EV96" s="2">
        <v>6692.5</v>
      </c>
      <c r="EW96" s="2">
        <v>6665</v>
      </c>
      <c r="EX96" s="2">
        <v>6635</v>
      </c>
      <c r="EY96" s="2">
        <v>6287.5</v>
      </c>
      <c r="EZ96" s="2">
        <v>6180</v>
      </c>
      <c r="FA96" s="2">
        <v>5825</v>
      </c>
      <c r="FB96" s="2">
        <v>5747.5</v>
      </c>
      <c r="FC96" s="2">
        <v>5870</v>
      </c>
      <c r="FD96" s="2">
        <v>5880</v>
      </c>
      <c r="FE96" s="2">
        <v>6217.5</v>
      </c>
      <c r="FF96" s="2">
        <v>6452.5</v>
      </c>
      <c r="FG96" s="2">
        <v>6407.5</v>
      </c>
      <c r="FH96" s="2">
        <v>6530</v>
      </c>
      <c r="FI96" s="2">
        <v>6665</v>
      </c>
      <c r="FJ96" s="2">
        <v>6605</v>
      </c>
      <c r="FK96" s="2">
        <v>6455</v>
      </c>
      <c r="FL96" s="2">
        <v>5945</v>
      </c>
      <c r="FM96" s="2">
        <v>5912.5</v>
      </c>
      <c r="FN96" s="2">
        <v>5775</v>
      </c>
      <c r="FO96" s="2">
        <v>6070</v>
      </c>
      <c r="FP96" s="2">
        <v>5965</v>
      </c>
      <c r="FQ96" s="2">
        <v>5807.5</v>
      </c>
      <c r="FR96" s="2">
        <v>5567.5</v>
      </c>
      <c r="FS96" s="2">
        <v>5915</v>
      </c>
      <c r="FT96" s="2">
        <v>5800</v>
      </c>
      <c r="FU96" s="2">
        <v>6527.5</v>
      </c>
      <c r="FV96" s="2">
        <v>6087.5</v>
      </c>
      <c r="FW96" s="2">
        <v>6565</v>
      </c>
      <c r="FX96" s="2">
        <v>6705</v>
      </c>
      <c r="FY96" s="2">
        <v>6615</v>
      </c>
      <c r="FZ96" s="2">
        <v>6925</v>
      </c>
      <c r="GA96" s="2">
        <v>6887.5</v>
      </c>
      <c r="GB96" s="2">
        <v>6820</v>
      </c>
      <c r="GC96" s="2">
        <v>6525</v>
      </c>
      <c r="GD96" s="2">
        <v>6620</v>
      </c>
      <c r="GE96" s="2">
        <v>6990</v>
      </c>
      <c r="GF96" s="2">
        <v>6832.5</v>
      </c>
      <c r="GG96" s="2">
        <v>7722.5</v>
      </c>
      <c r="GH96" s="2">
        <v>7592.5</v>
      </c>
      <c r="GI96" s="2">
        <v>6815</v>
      </c>
      <c r="GJ96" s="2">
        <v>6837.5</v>
      </c>
      <c r="GK96" s="2">
        <v>6572.5</v>
      </c>
      <c r="GL96" s="2">
        <v>5495</v>
      </c>
      <c r="GM96" s="2">
        <v>5285</v>
      </c>
      <c r="GN96" s="2">
        <v>4942.5</v>
      </c>
      <c r="GO96" s="2">
        <v>5125</v>
      </c>
      <c r="GP96" s="2">
        <v>5162.5</v>
      </c>
      <c r="GQ96" s="2">
        <v>5102.5</v>
      </c>
      <c r="GR96" s="2">
        <v>5107.5</v>
      </c>
      <c r="GS96" s="2">
        <v>5225</v>
      </c>
      <c r="GT96" s="2">
        <v>5155</v>
      </c>
      <c r="GU96" s="2">
        <v>5122.5</v>
      </c>
      <c r="GV96" s="2">
        <v>5110</v>
      </c>
      <c r="GW96" s="2">
        <v>5205</v>
      </c>
      <c r="GX96" s="2">
        <v>4950</v>
      </c>
      <c r="GY96" s="2">
        <v>4994.5</v>
      </c>
      <c r="GZ96" s="2">
        <v>4850</v>
      </c>
      <c r="HA96" s="2">
        <v>4665</v>
      </c>
      <c r="HB96" s="2">
        <v>4684</v>
      </c>
      <c r="HC96" s="2">
        <v>4490</v>
      </c>
      <c r="HD96" s="2">
        <v>4583</v>
      </c>
      <c r="HE96" s="2">
        <v>4562.5</v>
      </c>
      <c r="HF96" s="2">
        <v>4586</v>
      </c>
      <c r="HG96" s="2">
        <v>4583.5</v>
      </c>
      <c r="HH96" s="2">
        <v>4541.5</v>
      </c>
      <c r="HI96" s="2">
        <v>4587.5</v>
      </c>
      <c r="HJ96" s="2">
        <v>4468.5</v>
      </c>
      <c r="HK96" s="2">
        <v>4053</v>
      </c>
      <c r="HL96" s="2">
        <v>4212</v>
      </c>
      <c r="HM96" s="2">
        <v>4273</v>
      </c>
      <c r="HN96" s="2">
        <v>4293.5</v>
      </c>
      <c r="HO96" s="2">
        <v>4231.5</v>
      </c>
      <c r="HP96" s="2">
        <v>3979</v>
      </c>
      <c r="HQ96" s="2">
        <v>3652</v>
      </c>
      <c r="HR96" s="2">
        <v>3648.5</v>
      </c>
      <c r="HS96" s="2">
        <v>3624</v>
      </c>
      <c r="HT96" s="2">
        <v>3524</v>
      </c>
      <c r="HU96" s="2">
        <v>3538.5</v>
      </c>
      <c r="HV96" s="2">
        <v>3535.5</v>
      </c>
      <c r="HW96" s="2">
        <v>3570</v>
      </c>
      <c r="HX96" s="2">
        <v>3735.5</v>
      </c>
      <c r="HY96" s="2">
        <v>3767.5</v>
      </c>
      <c r="HZ96" s="2">
        <v>3705.5</v>
      </c>
      <c r="IA96" s="2">
        <v>3730.5</v>
      </c>
      <c r="IB96" s="2">
        <v>3790</v>
      </c>
      <c r="IC96" s="2">
        <v>3557</v>
      </c>
      <c r="ID96" s="2">
        <v>3426.5</v>
      </c>
      <c r="IE96" s="2">
        <v>3432.5</v>
      </c>
      <c r="IF96" s="2">
        <v>3580</v>
      </c>
      <c r="IG96" s="2">
        <v>3489</v>
      </c>
      <c r="IH96" s="2">
        <v>3465</v>
      </c>
      <c r="II96" s="2">
        <v>3351</v>
      </c>
      <c r="IJ96" s="2">
        <v>3383</v>
      </c>
      <c r="IK96" s="2">
        <v>3435</v>
      </c>
      <c r="IL96" s="2">
        <v>3320</v>
      </c>
      <c r="IM96" s="2">
        <v>3438.5</v>
      </c>
      <c r="IN96" s="2">
        <v>3430</v>
      </c>
      <c r="IO96" s="2">
        <v>3446</v>
      </c>
      <c r="IP96" s="2">
        <v>3298</v>
      </c>
      <c r="IQ96" s="2">
        <v>3179</v>
      </c>
      <c r="IR96" s="2">
        <v>3248</v>
      </c>
      <c r="IS96" s="2">
        <v>3194.5</v>
      </c>
      <c r="IT96" s="2">
        <v>3138.5</v>
      </c>
    </row>
    <row r="97" spans="1:254" ht="15.9" customHeight="1">
      <c r="A97" s="65" t="s">
        <v>189</v>
      </c>
      <c r="B97" s="25" t="s">
        <v>190</v>
      </c>
      <c r="C97" s="39">
        <v>4570</v>
      </c>
      <c r="D97" s="38">
        <v>-166</v>
      </c>
      <c r="E97" s="34">
        <v>4736</v>
      </c>
      <c r="F97" s="34">
        <v>4720</v>
      </c>
      <c r="G97" s="29">
        <v>4366</v>
      </c>
      <c r="H97" s="29">
        <v>4291</v>
      </c>
      <c r="I97" s="29">
        <v>4426</v>
      </c>
      <c r="J97" s="29">
        <v>3970</v>
      </c>
      <c r="K97" s="29">
        <v>4047</v>
      </c>
      <c r="L97" s="29">
        <v>4205</v>
      </c>
      <c r="M97" s="29">
        <v>4435</v>
      </c>
      <c r="N97" s="29">
        <v>4528</v>
      </c>
      <c r="O97" s="29">
        <v>4615</v>
      </c>
      <c r="P97" s="29">
        <v>4687</v>
      </c>
      <c r="Q97" s="29">
        <v>4462</v>
      </c>
      <c r="R97" s="29">
        <v>4480</v>
      </c>
      <c r="S97" s="29">
        <v>4657</v>
      </c>
      <c r="T97" s="29">
        <v>4783</v>
      </c>
      <c r="U97" s="29">
        <v>4650</v>
      </c>
      <c r="V97" s="29">
        <v>4787</v>
      </c>
      <c r="W97" s="29">
        <v>4795</v>
      </c>
      <c r="X97" s="29">
        <v>4710</v>
      </c>
      <c r="Y97" s="29">
        <v>4738</v>
      </c>
      <c r="Z97" s="29">
        <v>4887</v>
      </c>
      <c r="AA97" s="29">
        <v>4985</v>
      </c>
      <c r="AB97" s="29">
        <v>4973</v>
      </c>
      <c r="AC97" s="29">
        <v>5029</v>
      </c>
      <c r="AD97" s="29">
        <v>5215</v>
      </c>
      <c r="AE97" s="29">
        <v>5160</v>
      </c>
      <c r="AF97" s="29">
        <v>5171</v>
      </c>
      <c r="AG97" s="29">
        <v>5335</v>
      </c>
      <c r="AH97" s="29">
        <v>5375</v>
      </c>
      <c r="AI97" s="29">
        <v>5360</v>
      </c>
      <c r="AJ97" s="29">
        <v>5699</v>
      </c>
      <c r="AK97" s="29">
        <v>5738</v>
      </c>
      <c r="AL97" s="29">
        <v>5585</v>
      </c>
      <c r="AM97" s="29">
        <v>5398</v>
      </c>
      <c r="AN97" s="29">
        <v>5174</v>
      </c>
      <c r="AO97" s="29">
        <v>5166</v>
      </c>
      <c r="AP97" s="29">
        <v>5186</v>
      </c>
      <c r="AQ97" s="29">
        <v>5076</v>
      </c>
      <c r="AR97" s="29">
        <v>4488</v>
      </c>
      <c r="AS97" s="29">
        <v>4621</v>
      </c>
      <c r="AT97" s="29">
        <v>4783</v>
      </c>
      <c r="AU97" s="29">
        <v>4857</v>
      </c>
      <c r="AV97" s="29">
        <v>5211</v>
      </c>
      <c r="AW97" s="29">
        <v>5364</v>
      </c>
      <c r="AX97" s="29">
        <v>5492</v>
      </c>
      <c r="AY97" s="29">
        <v>5414</v>
      </c>
      <c r="AZ97" s="29">
        <v>5599</v>
      </c>
      <c r="BA97" s="29">
        <v>5626</v>
      </c>
      <c r="BB97" s="29">
        <v>5453</v>
      </c>
      <c r="BC97" s="29">
        <v>5521</v>
      </c>
      <c r="BD97" s="29">
        <v>5526</v>
      </c>
      <c r="BE97" s="29">
        <v>5392</v>
      </c>
      <c r="BF97" s="29">
        <v>5147</v>
      </c>
      <c r="BG97" s="29">
        <v>5081</v>
      </c>
      <c r="BH97" s="29">
        <v>4660</v>
      </c>
      <c r="BI97" s="29">
        <v>4668</v>
      </c>
      <c r="BJ97" s="29">
        <v>4656</v>
      </c>
      <c r="BK97" s="29">
        <v>4943</v>
      </c>
      <c r="BL97" s="30">
        <v>5237</v>
      </c>
      <c r="BM97" s="2">
        <v>4933</v>
      </c>
      <c r="BN97" s="2">
        <v>4945</v>
      </c>
      <c r="BO97" s="2">
        <v>4739</v>
      </c>
      <c r="BP97" s="2">
        <v>4643</v>
      </c>
      <c r="BQ97" s="2">
        <v>4732</v>
      </c>
      <c r="BR97" s="2">
        <v>4433</v>
      </c>
      <c r="BS97" s="2">
        <v>4427</v>
      </c>
      <c r="BT97" s="2">
        <v>4410</v>
      </c>
      <c r="BU97" s="2">
        <v>4410</v>
      </c>
      <c r="BV97" s="2">
        <v>4445</v>
      </c>
      <c r="BW97" s="2">
        <v>4363</v>
      </c>
      <c r="BX97" s="2">
        <v>4367</v>
      </c>
      <c r="BY97" s="2">
        <v>4389</v>
      </c>
      <c r="BZ97" s="2">
        <v>4354</v>
      </c>
      <c r="CA97" s="2">
        <v>4249</v>
      </c>
      <c r="CB97" s="2">
        <v>4260</v>
      </c>
      <c r="CC97" s="2">
        <v>4335</v>
      </c>
      <c r="CD97" s="2">
        <v>4268</v>
      </c>
      <c r="CE97" s="2">
        <v>4212</v>
      </c>
      <c r="CF97" s="2">
        <v>4244</v>
      </c>
      <c r="CG97" s="2">
        <v>4215</v>
      </c>
      <c r="CH97" s="2">
        <v>4306</v>
      </c>
      <c r="CI97" s="2">
        <v>3979</v>
      </c>
      <c r="CJ97" s="2">
        <v>3937</v>
      </c>
      <c r="CK97" s="2">
        <v>3809</v>
      </c>
      <c r="CL97" s="2">
        <v>3899</v>
      </c>
      <c r="CM97" s="2">
        <v>3869</v>
      </c>
      <c r="CN97" s="2">
        <v>3657</v>
      </c>
      <c r="CO97" s="2">
        <v>3685</v>
      </c>
      <c r="CP97" s="2">
        <v>3896</v>
      </c>
      <c r="CQ97" s="2">
        <v>4128</v>
      </c>
      <c r="CR97" s="2">
        <v>4068</v>
      </c>
      <c r="CS97" s="2">
        <v>3969</v>
      </c>
      <c r="CT97" s="2">
        <v>3870</v>
      </c>
      <c r="CU97" s="2">
        <v>4073</v>
      </c>
      <c r="CV97" s="2">
        <v>4247</v>
      </c>
      <c r="CW97" s="2">
        <v>4230</v>
      </c>
      <c r="CX97" s="2">
        <v>4148</v>
      </c>
      <c r="CY97" s="2">
        <v>4247</v>
      </c>
      <c r="CZ97" s="2">
        <v>4281</v>
      </c>
      <c r="DA97" s="2">
        <v>4400</v>
      </c>
      <c r="DB97" s="2">
        <v>4205</v>
      </c>
      <c r="DC97" s="2">
        <v>4218</v>
      </c>
      <c r="DD97" s="2">
        <v>4633</v>
      </c>
      <c r="DE97" s="2">
        <v>4835</v>
      </c>
      <c r="DF97" s="2">
        <v>4825</v>
      </c>
      <c r="DG97" s="2">
        <v>5446</v>
      </c>
      <c r="DH97" s="2">
        <v>4746</v>
      </c>
      <c r="DI97" s="2">
        <v>4423</v>
      </c>
      <c r="DJ97" s="2">
        <v>4477</v>
      </c>
      <c r="DK97" s="2">
        <v>4546</v>
      </c>
      <c r="DL97" s="2">
        <v>4591</v>
      </c>
      <c r="DM97" s="2">
        <v>4438</v>
      </c>
      <c r="DN97" s="2">
        <v>4470</v>
      </c>
      <c r="DO97" s="2">
        <v>4425</v>
      </c>
      <c r="DP97" s="2">
        <v>4281</v>
      </c>
      <c r="DQ97" s="2">
        <v>4510</v>
      </c>
      <c r="DR97" s="2">
        <v>4516</v>
      </c>
      <c r="DS97" s="2">
        <v>4124</v>
      </c>
      <c r="DT97" s="2">
        <v>3424</v>
      </c>
      <c r="DU97" s="2">
        <v>3388</v>
      </c>
      <c r="DV97" s="2">
        <v>3289</v>
      </c>
      <c r="DW97" s="2">
        <v>3303</v>
      </c>
      <c r="DX97" s="2">
        <v>3270</v>
      </c>
      <c r="DY97" s="2">
        <v>3198</v>
      </c>
      <c r="DZ97" s="2">
        <v>3116</v>
      </c>
      <c r="EA97" s="2">
        <v>3073</v>
      </c>
      <c r="EB97" s="2">
        <v>3097</v>
      </c>
      <c r="EC97" s="2">
        <v>3080</v>
      </c>
      <c r="ED97" s="2">
        <v>3122</v>
      </c>
      <c r="EE97" s="2">
        <v>3144</v>
      </c>
      <c r="EF97" s="2">
        <v>3179</v>
      </c>
      <c r="EG97" s="2">
        <v>3171</v>
      </c>
      <c r="EH97" s="2">
        <v>3135</v>
      </c>
      <c r="EI97" s="2">
        <v>3280</v>
      </c>
      <c r="EJ97" s="2">
        <v>3330</v>
      </c>
      <c r="EK97" s="2">
        <v>3157</v>
      </c>
      <c r="EL97" s="2">
        <v>3053</v>
      </c>
      <c r="EM97" s="2">
        <v>3055</v>
      </c>
      <c r="EN97" s="2">
        <v>2986.5</v>
      </c>
      <c r="EO97" s="2">
        <v>2924</v>
      </c>
      <c r="EP97" s="2">
        <v>2919.5</v>
      </c>
      <c r="EQ97" s="2">
        <v>2956.5</v>
      </c>
      <c r="ER97" s="2">
        <v>2936</v>
      </c>
      <c r="ES97" s="2">
        <v>2892</v>
      </c>
      <c r="ET97" s="2">
        <v>2878.5</v>
      </c>
      <c r="EU97" s="2">
        <v>2908</v>
      </c>
      <c r="EV97" s="2">
        <v>2880</v>
      </c>
      <c r="EW97" s="2">
        <v>2903.5</v>
      </c>
      <c r="EX97" s="2">
        <v>2883</v>
      </c>
      <c r="EY97" s="2">
        <v>2888.5</v>
      </c>
      <c r="EZ97" s="2">
        <v>2878.5</v>
      </c>
      <c r="FA97" s="2">
        <v>2844.5</v>
      </c>
      <c r="FB97" s="2">
        <v>2814</v>
      </c>
      <c r="FC97" s="2">
        <v>2853</v>
      </c>
      <c r="FD97" s="2">
        <v>2892.5</v>
      </c>
      <c r="FE97" s="2">
        <v>2906.5</v>
      </c>
      <c r="FF97" s="2">
        <v>2914.5</v>
      </c>
      <c r="FG97" s="2">
        <v>2862</v>
      </c>
      <c r="FH97" s="2">
        <v>2830.5</v>
      </c>
      <c r="FI97" s="2">
        <v>2744.5</v>
      </c>
      <c r="FJ97" s="2">
        <v>2750.5</v>
      </c>
      <c r="FK97" s="2">
        <v>2751.5</v>
      </c>
      <c r="FL97" s="2">
        <v>2770</v>
      </c>
      <c r="FM97" s="2">
        <v>2726.5</v>
      </c>
      <c r="FN97" s="2">
        <v>2712.5</v>
      </c>
      <c r="FO97" s="2">
        <v>2727</v>
      </c>
      <c r="FP97" s="2">
        <v>2699</v>
      </c>
      <c r="FQ97" s="2">
        <v>2674</v>
      </c>
      <c r="FR97" s="2">
        <v>2580.5</v>
      </c>
      <c r="FS97" s="2">
        <v>2569.5</v>
      </c>
      <c r="FT97" s="2">
        <v>2557.5</v>
      </c>
      <c r="FU97" s="2">
        <v>2602</v>
      </c>
      <c r="FV97" s="2">
        <v>2541.5</v>
      </c>
      <c r="FW97" s="2">
        <v>2618</v>
      </c>
      <c r="FX97" s="2">
        <v>2678.5</v>
      </c>
      <c r="FY97" s="2">
        <v>2670</v>
      </c>
      <c r="FZ97" s="2">
        <v>2678</v>
      </c>
      <c r="GA97" s="2">
        <v>2604</v>
      </c>
      <c r="GB97" s="2">
        <v>2458</v>
      </c>
      <c r="GC97" s="2">
        <v>2964</v>
      </c>
      <c r="GD97" s="2">
        <v>2898</v>
      </c>
      <c r="GE97" s="2">
        <v>2880</v>
      </c>
      <c r="GF97" s="2">
        <v>2841</v>
      </c>
      <c r="GG97" s="2">
        <v>2941.5</v>
      </c>
      <c r="GH97" s="2">
        <v>2887</v>
      </c>
      <c r="GI97" s="2">
        <v>2871.5</v>
      </c>
      <c r="GJ97" s="2">
        <v>2898.5</v>
      </c>
      <c r="GK97" s="2">
        <v>2954</v>
      </c>
      <c r="GL97" s="2">
        <v>2992</v>
      </c>
      <c r="GM97" s="2">
        <v>2990</v>
      </c>
      <c r="GN97" s="2">
        <v>2905.5</v>
      </c>
      <c r="GO97" s="2">
        <v>2898.5</v>
      </c>
      <c r="GP97" s="2">
        <v>2934.5</v>
      </c>
      <c r="GQ97" s="2">
        <v>2880</v>
      </c>
      <c r="GR97" s="2">
        <v>2853.5</v>
      </c>
      <c r="GS97" s="2">
        <v>2873</v>
      </c>
      <c r="GT97" s="2">
        <v>2829.5</v>
      </c>
      <c r="GU97" s="2">
        <v>2828.5</v>
      </c>
      <c r="GV97" s="2">
        <v>2806.5</v>
      </c>
      <c r="GW97" s="2">
        <v>2829</v>
      </c>
      <c r="GX97" s="2">
        <v>2770</v>
      </c>
      <c r="GY97" s="2">
        <v>2811</v>
      </c>
      <c r="GZ97" s="2">
        <v>2848</v>
      </c>
      <c r="HA97" s="2">
        <v>2799</v>
      </c>
      <c r="HB97" s="2">
        <v>2745.5</v>
      </c>
      <c r="HC97" s="2">
        <v>2693.5</v>
      </c>
      <c r="HD97" s="2">
        <v>2699.5</v>
      </c>
      <c r="HE97" s="2">
        <v>2740</v>
      </c>
      <c r="HF97" s="2">
        <v>2788</v>
      </c>
      <c r="HG97" s="2">
        <v>2793</v>
      </c>
      <c r="HH97" s="2">
        <v>2775</v>
      </c>
      <c r="HI97" s="2">
        <v>2847</v>
      </c>
      <c r="HJ97" s="2">
        <v>2822.5</v>
      </c>
      <c r="HK97" s="2">
        <v>2823.5</v>
      </c>
      <c r="HL97" s="2">
        <v>2833</v>
      </c>
      <c r="HM97" s="2">
        <v>2849.5</v>
      </c>
      <c r="HN97" s="2">
        <v>2854.5</v>
      </c>
      <c r="HO97" s="2">
        <v>2844.5</v>
      </c>
      <c r="HP97" s="2">
        <v>2666</v>
      </c>
      <c r="HQ97" s="2">
        <v>2728</v>
      </c>
      <c r="HR97" s="2">
        <v>2729.5</v>
      </c>
      <c r="HS97" s="2">
        <v>2706</v>
      </c>
      <c r="HT97" s="2">
        <v>2698</v>
      </c>
      <c r="HU97" s="2">
        <v>2697</v>
      </c>
      <c r="HV97" s="2">
        <v>2719.5</v>
      </c>
      <c r="HW97" s="2">
        <v>2699.5</v>
      </c>
      <c r="HX97" s="2">
        <v>2698.5</v>
      </c>
      <c r="HY97" s="2">
        <v>2719.5</v>
      </c>
      <c r="HZ97" s="2">
        <v>2820</v>
      </c>
      <c r="IA97" s="2">
        <v>2710</v>
      </c>
      <c r="IB97" s="2">
        <v>2614</v>
      </c>
      <c r="IC97" s="2">
        <v>2599</v>
      </c>
      <c r="ID97" s="2">
        <v>2619</v>
      </c>
      <c r="IE97" s="2">
        <v>2539.5</v>
      </c>
      <c r="IF97" s="2">
        <v>2517</v>
      </c>
      <c r="IG97" s="2">
        <v>2529.5</v>
      </c>
      <c r="IH97" s="2">
        <v>2501.5</v>
      </c>
      <c r="II97" s="2">
        <v>2479.5</v>
      </c>
      <c r="IJ97" s="2">
        <v>2512.5</v>
      </c>
      <c r="IK97" s="2">
        <v>2504</v>
      </c>
      <c r="IL97" s="2">
        <v>2464</v>
      </c>
      <c r="IM97" s="2">
        <v>2585.5</v>
      </c>
      <c r="IN97" s="2">
        <v>2591</v>
      </c>
      <c r="IO97" s="2">
        <v>2599</v>
      </c>
      <c r="IP97" s="2">
        <v>2560</v>
      </c>
      <c r="IQ97" s="2">
        <v>2617</v>
      </c>
      <c r="IR97" s="2">
        <v>2623</v>
      </c>
      <c r="IS97" s="2">
        <v>2621</v>
      </c>
      <c r="IT97" s="2">
        <v>2609.5</v>
      </c>
    </row>
    <row r="98" spans="1:254" ht="15.9" customHeight="1">
      <c r="A98" s="65" t="s">
        <v>191</v>
      </c>
      <c r="B98" s="25" t="s">
        <v>192</v>
      </c>
      <c r="C98" s="39">
        <v>1223.5</v>
      </c>
      <c r="D98" s="38">
        <v>32</v>
      </c>
      <c r="E98" s="34">
        <v>1191.5</v>
      </c>
      <c r="F98" s="34">
        <v>1164</v>
      </c>
      <c r="G98" s="29">
        <v>1145</v>
      </c>
      <c r="H98" s="29">
        <v>1170.5</v>
      </c>
      <c r="I98" s="29">
        <v>1211</v>
      </c>
      <c r="J98" s="29">
        <v>1156.5</v>
      </c>
      <c r="K98" s="29">
        <v>1179</v>
      </c>
      <c r="L98" s="29">
        <v>1205.5</v>
      </c>
      <c r="M98" s="29">
        <v>1232.5</v>
      </c>
      <c r="N98" s="29">
        <v>1199</v>
      </c>
      <c r="O98" s="29">
        <v>1222</v>
      </c>
      <c r="P98" s="29">
        <v>1220</v>
      </c>
      <c r="Q98" s="29">
        <v>1200</v>
      </c>
      <c r="R98" s="29">
        <v>1196.5</v>
      </c>
      <c r="S98" s="29">
        <v>1215</v>
      </c>
      <c r="T98" s="29">
        <v>1228.5</v>
      </c>
      <c r="U98" s="29">
        <v>1205</v>
      </c>
      <c r="V98" s="29">
        <v>1182.5</v>
      </c>
      <c r="W98" s="29">
        <v>1194.5</v>
      </c>
      <c r="X98" s="29">
        <v>1176.5</v>
      </c>
      <c r="Y98" s="29">
        <v>1195</v>
      </c>
      <c r="Z98" s="29">
        <v>1204.5</v>
      </c>
      <c r="AA98" s="29">
        <v>1207.5</v>
      </c>
      <c r="AB98" s="29">
        <v>1175.5</v>
      </c>
      <c r="AC98" s="29">
        <v>1140</v>
      </c>
      <c r="AD98" s="29">
        <v>1144</v>
      </c>
      <c r="AE98" s="29">
        <v>1144</v>
      </c>
      <c r="AF98" s="29">
        <v>1139.5</v>
      </c>
      <c r="AG98" s="29">
        <v>1110</v>
      </c>
      <c r="AH98" s="29">
        <v>1113.5</v>
      </c>
      <c r="AI98" s="29">
        <v>1090.5</v>
      </c>
      <c r="AJ98" s="29">
        <v>1104.5</v>
      </c>
      <c r="AK98" s="29">
        <v>1111</v>
      </c>
      <c r="AL98" s="29">
        <v>1132.5</v>
      </c>
      <c r="AM98" s="29">
        <v>1163</v>
      </c>
      <c r="AN98" s="29">
        <v>1140</v>
      </c>
      <c r="AO98" s="29">
        <v>1119</v>
      </c>
      <c r="AP98" s="29">
        <v>1147</v>
      </c>
      <c r="AQ98" s="29">
        <v>1099</v>
      </c>
      <c r="AR98" s="29">
        <v>1038</v>
      </c>
      <c r="AS98" s="29">
        <v>1032.5</v>
      </c>
      <c r="AT98" s="29">
        <v>1063</v>
      </c>
      <c r="AU98" s="29">
        <v>1055.5</v>
      </c>
      <c r="AV98" s="29">
        <v>1069.5</v>
      </c>
      <c r="AW98" s="29">
        <v>1112.5</v>
      </c>
      <c r="AX98" s="29">
        <v>1112</v>
      </c>
      <c r="AY98" s="29">
        <v>1091.5</v>
      </c>
      <c r="AZ98" s="29">
        <v>1133</v>
      </c>
      <c r="BA98" s="29">
        <v>1163</v>
      </c>
      <c r="BB98" s="29">
        <v>1125</v>
      </c>
      <c r="BC98" s="29">
        <v>1145</v>
      </c>
      <c r="BD98" s="29">
        <v>1119</v>
      </c>
      <c r="BE98" s="29">
        <v>1124</v>
      </c>
      <c r="BF98" s="29">
        <v>1032.5</v>
      </c>
      <c r="BG98" s="29">
        <v>1027</v>
      </c>
      <c r="BH98" s="29">
        <v>1020</v>
      </c>
      <c r="BI98" s="29">
        <v>1033</v>
      </c>
      <c r="BJ98" s="29">
        <v>1019</v>
      </c>
      <c r="BK98" s="29">
        <v>1025</v>
      </c>
      <c r="BL98" s="30">
        <v>1057</v>
      </c>
      <c r="BM98" s="2">
        <v>1074.5</v>
      </c>
      <c r="BN98" s="2">
        <v>942.6</v>
      </c>
      <c r="BO98" s="2">
        <v>930.2</v>
      </c>
      <c r="BP98" s="2">
        <v>929.6</v>
      </c>
      <c r="BQ98" s="2">
        <v>947.5</v>
      </c>
      <c r="BR98" s="2">
        <v>915</v>
      </c>
      <c r="BS98" s="2">
        <v>917.9</v>
      </c>
      <c r="BT98" s="2">
        <v>925.2</v>
      </c>
      <c r="BU98" s="2">
        <v>922</v>
      </c>
      <c r="BV98" s="2">
        <v>927.4</v>
      </c>
      <c r="BW98" s="2">
        <v>933</v>
      </c>
      <c r="BX98" s="2">
        <v>962.2</v>
      </c>
      <c r="BY98" s="2">
        <v>977.4</v>
      </c>
      <c r="BZ98" s="2">
        <v>995.5</v>
      </c>
      <c r="CA98" s="2">
        <v>995.5</v>
      </c>
      <c r="CB98" s="2">
        <v>1006.5</v>
      </c>
      <c r="CC98" s="2">
        <v>1006.5</v>
      </c>
      <c r="CD98" s="2">
        <v>988.6</v>
      </c>
      <c r="CE98" s="2">
        <v>991.8</v>
      </c>
      <c r="CF98" s="2">
        <v>1007</v>
      </c>
      <c r="CG98" s="2">
        <v>1015.5</v>
      </c>
      <c r="CH98" s="2">
        <v>1004.5</v>
      </c>
      <c r="CI98" s="2">
        <v>926.8</v>
      </c>
      <c r="CJ98" s="2">
        <v>930.7</v>
      </c>
      <c r="CK98" s="2">
        <v>921.4</v>
      </c>
      <c r="CL98" s="2">
        <v>957.5</v>
      </c>
      <c r="CM98" s="2">
        <v>946.1</v>
      </c>
      <c r="CN98" s="2">
        <v>917.2</v>
      </c>
      <c r="CO98" s="2">
        <v>906.3</v>
      </c>
      <c r="CP98" s="2">
        <v>946.8</v>
      </c>
      <c r="CQ98" s="2">
        <v>947.7</v>
      </c>
      <c r="CR98" s="2">
        <v>943</v>
      </c>
      <c r="CS98" s="2">
        <v>910</v>
      </c>
      <c r="CT98" s="2">
        <v>870.2</v>
      </c>
      <c r="CU98" s="2">
        <v>918.1</v>
      </c>
      <c r="CV98" s="2">
        <v>955.1</v>
      </c>
      <c r="CW98" s="2">
        <v>932.8</v>
      </c>
      <c r="CX98" s="2">
        <v>917.2</v>
      </c>
      <c r="CY98" s="2">
        <v>944.7</v>
      </c>
      <c r="CZ98" s="2">
        <v>966.7</v>
      </c>
      <c r="DA98" s="2">
        <v>986</v>
      </c>
      <c r="DB98" s="2">
        <v>990</v>
      </c>
      <c r="DC98" s="2">
        <v>973.8</v>
      </c>
      <c r="DD98" s="2">
        <v>1040</v>
      </c>
      <c r="DE98" s="2">
        <v>1063</v>
      </c>
      <c r="DF98" s="2">
        <v>1079</v>
      </c>
      <c r="DG98" s="2">
        <v>1151</v>
      </c>
      <c r="DH98" s="2">
        <v>1171</v>
      </c>
      <c r="DI98" s="2">
        <v>1160.5</v>
      </c>
      <c r="DJ98" s="2">
        <v>1151.5</v>
      </c>
      <c r="DK98" s="2">
        <v>1152.5</v>
      </c>
      <c r="DL98" s="2">
        <v>1145</v>
      </c>
      <c r="DM98" s="2">
        <v>1125</v>
      </c>
      <c r="DN98" s="2">
        <v>1146</v>
      </c>
      <c r="DO98" s="2">
        <v>1136.5</v>
      </c>
      <c r="DP98" s="2">
        <v>1126</v>
      </c>
      <c r="DQ98" s="2">
        <v>1123.5</v>
      </c>
      <c r="DR98" s="2">
        <v>1127.5</v>
      </c>
      <c r="DS98" s="2">
        <v>1147.5</v>
      </c>
      <c r="DT98" s="2">
        <v>1135.5</v>
      </c>
      <c r="DU98" s="2">
        <v>1110</v>
      </c>
      <c r="DV98" s="2">
        <v>1064.5</v>
      </c>
      <c r="DW98" s="2">
        <v>1123.5</v>
      </c>
      <c r="DX98" s="2">
        <v>1089</v>
      </c>
      <c r="DY98" s="2">
        <v>1039.5</v>
      </c>
      <c r="DZ98" s="2">
        <v>1039.5</v>
      </c>
      <c r="EA98" s="2">
        <v>1020</v>
      </c>
      <c r="EB98" s="2">
        <v>1007.5</v>
      </c>
      <c r="EC98" s="2">
        <v>997.8</v>
      </c>
      <c r="ED98" s="2">
        <v>1011.5</v>
      </c>
      <c r="EE98" s="2">
        <v>1013</v>
      </c>
      <c r="EF98" s="2">
        <v>1027</v>
      </c>
      <c r="EG98" s="2">
        <v>1031.5</v>
      </c>
      <c r="EH98" s="2">
        <v>997.8</v>
      </c>
      <c r="EI98" s="2">
        <v>1011</v>
      </c>
      <c r="EJ98" s="2">
        <v>1025</v>
      </c>
      <c r="EK98" s="2">
        <v>1025</v>
      </c>
      <c r="EL98" s="2">
        <v>1003.5</v>
      </c>
      <c r="EM98" s="2">
        <v>991</v>
      </c>
      <c r="EN98" s="2">
        <v>972.6</v>
      </c>
      <c r="EO98" s="2">
        <v>968.4</v>
      </c>
      <c r="EP98" s="2">
        <v>960</v>
      </c>
      <c r="EQ98" s="2">
        <v>966.8</v>
      </c>
      <c r="ER98" s="2">
        <v>964.4</v>
      </c>
      <c r="ES98" s="2">
        <v>929.9</v>
      </c>
      <c r="ET98" s="2">
        <v>929</v>
      </c>
      <c r="EU98" s="2">
        <v>929.4</v>
      </c>
      <c r="EV98" s="2">
        <v>925.4</v>
      </c>
      <c r="EW98" s="2">
        <v>919.4</v>
      </c>
      <c r="EX98" s="2">
        <v>924.8</v>
      </c>
      <c r="EY98" s="2">
        <v>919.8</v>
      </c>
      <c r="EZ98" s="2">
        <v>909.6</v>
      </c>
      <c r="FA98" s="2">
        <v>902.5</v>
      </c>
      <c r="FB98" s="2">
        <v>896.9</v>
      </c>
      <c r="FC98" s="2">
        <v>903.1</v>
      </c>
      <c r="FD98" s="2">
        <v>916.9</v>
      </c>
      <c r="FE98" s="2">
        <v>914.3</v>
      </c>
      <c r="FF98" s="2">
        <v>918.8</v>
      </c>
      <c r="FG98" s="2">
        <v>895</v>
      </c>
      <c r="FH98" s="2">
        <v>876.1</v>
      </c>
      <c r="FI98" s="2">
        <v>861.3</v>
      </c>
      <c r="FJ98" s="2">
        <v>861.8</v>
      </c>
      <c r="FK98" s="2">
        <v>856.5</v>
      </c>
      <c r="FL98" s="2">
        <v>866.6</v>
      </c>
      <c r="FM98" s="2">
        <v>869.6</v>
      </c>
      <c r="FN98" s="2">
        <v>877.7</v>
      </c>
      <c r="FO98" s="2">
        <v>881</v>
      </c>
      <c r="FP98" s="2">
        <v>881.3</v>
      </c>
      <c r="FQ98" s="2">
        <v>873.9</v>
      </c>
      <c r="FR98" s="2">
        <v>873.3</v>
      </c>
      <c r="FS98" s="2">
        <v>859</v>
      </c>
      <c r="FT98" s="2">
        <v>847</v>
      </c>
      <c r="FU98" s="2">
        <v>846.5</v>
      </c>
      <c r="FV98" s="2">
        <v>835.7</v>
      </c>
      <c r="FW98" s="2">
        <v>852.9</v>
      </c>
      <c r="FX98" s="2">
        <v>862.4</v>
      </c>
      <c r="FY98" s="2">
        <v>865.2</v>
      </c>
      <c r="FZ98" s="2">
        <v>860</v>
      </c>
      <c r="GA98" s="2">
        <v>855</v>
      </c>
      <c r="GB98" s="2">
        <v>859.7</v>
      </c>
      <c r="GC98" s="2">
        <v>855</v>
      </c>
      <c r="GD98" s="2">
        <v>841</v>
      </c>
      <c r="GE98" s="2">
        <v>834.4</v>
      </c>
      <c r="GF98" s="2">
        <v>840.4</v>
      </c>
      <c r="GG98" s="2">
        <v>838.9</v>
      </c>
      <c r="GH98" s="2">
        <v>864.1</v>
      </c>
      <c r="GI98" s="2">
        <v>847.6</v>
      </c>
      <c r="GJ98" s="2">
        <v>848.8</v>
      </c>
      <c r="GK98" s="2">
        <v>870.9</v>
      </c>
      <c r="GL98" s="2">
        <v>876</v>
      </c>
      <c r="GM98" s="2">
        <v>864.4</v>
      </c>
      <c r="GN98" s="2">
        <v>858</v>
      </c>
      <c r="GO98" s="2">
        <v>856.9</v>
      </c>
      <c r="GP98" s="2">
        <v>855</v>
      </c>
      <c r="GQ98" s="2">
        <v>837.5</v>
      </c>
      <c r="GR98" s="2">
        <v>819</v>
      </c>
      <c r="GS98" s="2">
        <v>835</v>
      </c>
      <c r="GT98" s="2">
        <v>829.2</v>
      </c>
      <c r="GU98" s="2">
        <v>829.4</v>
      </c>
      <c r="GV98" s="2">
        <v>854</v>
      </c>
      <c r="GW98" s="2">
        <v>859.9</v>
      </c>
      <c r="GX98" s="2">
        <v>859.7</v>
      </c>
      <c r="GY98" s="2">
        <v>861.5</v>
      </c>
      <c r="GZ98" s="2">
        <v>871.5</v>
      </c>
      <c r="HA98" s="2">
        <v>841.3</v>
      </c>
      <c r="HB98" s="2">
        <v>846.5</v>
      </c>
      <c r="HC98" s="2">
        <v>845.4</v>
      </c>
      <c r="HD98" s="2">
        <v>876.4</v>
      </c>
      <c r="HE98" s="2">
        <v>874.8</v>
      </c>
      <c r="HF98" s="2">
        <v>897.3</v>
      </c>
      <c r="HG98" s="2">
        <v>892.1</v>
      </c>
      <c r="HH98" s="2">
        <v>892.8</v>
      </c>
      <c r="HI98" s="2">
        <v>896.5</v>
      </c>
      <c r="HJ98" s="2">
        <v>900.9</v>
      </c>
      <c r="HK98" s="2">
        <v>887.2</v>
      </c>
      <c r="HL98" s="2">
        <v>889.9</v>
      </c>
      <c r="HM98" s="2">
        <v>892</v>
      </c>
      <c r="HN98" s="2">
        <v>891</v>
      </c>
      <c r="HO98" s="2">
        <v>876.8</v>
      </c>
      <c r="HP98" s="2">
        <v>879.9</v>
      </c>
      <c r="HQ98" s="2">
        <v>888.8</v>
      </c>
      <c r="HR98" s="2">
        <v>886.1</v>
      </c>
      <c r="HS98" s="2">
        <v>880.3</v>
      </c>
      <c r="HT98" s="2">
        <v>875.9</v>
      </c>
      <c r="HU98" s="2">
        <v>870.3</v>
      </c>
      <c r="HV98" s="2">
        <v>878</v>
      </c>
      <c r="HW98" s="2">
        <v>871.1</v>
      </c>
      <c r="HX98" s="2">
        <v>845.7</v>
      </c>
      <c r="HY98" s="2">
        <v>840</v>
      </c>
      <c r="HZ98" s="2">
        <v>834</v>
      </c>
      <c r="IA98" s="2">
        <v>831.9</v>
      </c>
      <c r="IB98" s="2">
        <v>838.8</v>
      </c>
      <c r="IC98" s="2">
        <v>849.9</v>
      </c>
      <c r="ID98" s="2">
        <v>851.7</v>
      </c>
      <c r="IE98" s="2">
        <v>812.9</v>
      </c>
      <c r="IF98" s="2">
        <v>800.7</v>
      </c>
      <c r="IG98" s="2">
        <v>801.9</v>
      </c>
      <c r="IH98" s="2">
        <v>795.5</v>
      </c>
      <c r="II98" s="2">
        <v>791</v>
      </c>
      <c r="IJ98" s="2">
        <v>797.2</v>
      </c>
      <c r="IK98" s="2">
        <v>794.8</v>
      </c>
      <c r="IL98" s="2">
        <v>791.4</v>
      </c>
      <c r="IM98" s="2">
        <v>777.7</v>
      </c>
      <c r="IN98" s="2">
        <v>779.9</v>
      </c>
      <c r="IO98" s="2">
        <v>781.9</v>
      </c>
      <c r="IP98" s="2">
        <v>776</v>
      </c>
      <c r="IQ98" s="2">
        <v>826.8</v>
      </c>
      <c r="IR98" s="2">
        <v>832.7</v>
      </c>
      <c r="IS98" s="2">
        <v>826.1</v>
      </c>
      <c r="IT98" s="2">
        <v>818.2</v>
      </c>
    </row>
    <row r="99" spans="1:254" ht="15.9" customHeight="1">
      <c r="A99" s="65" t="s">
        <v>193</v>
      </c>
      <c r="B99" s="25" t="s">
        <v>194</v>
      </c>
      <c r="C99" s="39">
        <v>4826</v>
      </c>
      <c r="D99" s="38">
        <v>128</v>
      </c>
      <c r="E99" s="34">
        <v>4698</v>
      </c>
      <c r="F99" s="34">
        <v>4607</v>
      </c>
      <c r="G99" s="29">
        <v>4701</v>
      </c>
      <c r="H99" s="29">
        <v>4816</v>
      </c>
      <c r="I99" s="29">
        <v>4947</v>
      </c>
      <c r="J99" s="29">
        <v>5132</v>
      </c>
      <c r="K99" s="29">
        <v>5110</v>
      </c>
      <c r="L99" s="29">
        <v>4816</v>
      </c>
      <c r="M99" s="29">
        <v>4786</v>
      </c>
      <c r="N99" s="29">
        <v>4678</v>
      </c>
      <c r="O99" s="29">
        <v>4585</v>
      </c>
      <c r="P99" s="29">
        <v>4607</v>
      </c>
      <c r="Q99" s="29">
        <v>4529</v>
      </c>
      <c r="R99" s="29">
        <v>4457</v>
      </c>
      <c r="S99" s="29">
        <v>4348</v>
      </c>
      <c r="T99" s="29">
        <v>4331</v>
      </c>
      <c r="U99" s="29">
        <v>4433</v>
      </c>
      <c r="V99" s="29">
        <v>4316</v>
      </c>
      <c r="W99" s="29">
        <v>4328</v>
      </c>
      <c r="X99" s="29">
        <v>4343</v>
      </c>
      <c r="Y99" s="29">
        <v>4366</v>
      </c>
      <c r="Z99" s="29">
        <v>4337</v>
      </c>
      <c r="AA99" s="29">
        <v>4352</v>
      </c>
      <c r="AB99" s="29">
        <v>4342</v>
      </c>
      <c r="AC99" s="29">
        <v>4188</v>
      </c>
      <c r="AD99" s="29">
        <v>4129</v>
      </c>
      <c r="AE99" s="29">
        <v>4170</v>
      </c>
      <c r="AF99" s="29">
        <v>4145</v>
      </c>
      <c r="AG99" s="29">
        <v>4009</v>
      </c>
      <c r="AH99" s="29">
        <v>3952</v>
      </c>
      <c r="AI99" s="29">
        <v>3918</v>
      </c>
      <c r="AJ99" s="29">
        <v>3947</v>
      </c>
      <c r="AK99" s="29">
        <v>3908</v>
      </c>
      <c r="AL99" s="29">
        <v>3944</v>
      </c>
      <c r="AM99" s="29">
        <v>3976</v>
      </c>
      <c r="AN99" s="29">
        <v>3886</v>
      </c>
      <c r="AO99" s="29">
        <v>3799</v>
      </c>
      <c r="AP99" s="29">
        <v>3840</v>
      </c>
      <c r="AQ99" s="29">
        <v>3790</v>
      </c>
      <c r="AR99" s="29">
        <v>3739</v>
      </c>
      <c r="AS99" s="29">
        <v>3749</v>
      </c>
      <c r="AT99" s="29">
        <v>3784</v>
      </c>
      <c r="AU99" s="29">
        <v>3866</v>
      </c>
      <c r="AV99" s="29">
        <v>3856</v>
      </c>
      <c r="AW99" s="29">
        <v>3853</v>
      </c>
      <c r="AX99" s="29">
        <v>3818</v>
      </c>
      <c r="AY99" s="29">
        <v>3853</v>
      </c>
      <c r="AZ99" s="29">
        <v>3963</v>
      </c>
      <c r="BA99" s="29">
        <v>3994</v>
      </c>
      <c r="BB99" s="29">
        <v>4057</v>
      </c>
      <c r="BC99" s="29">
        <v>4068</v>
      </c>
      <c r="BD99" s="29">
        <v>4104</v>
      </c>
      <c r="BE99" s="29">
        <v>4178</v>
      </c>
      <c r="BF99" s="29">
        <v>4249</v>
      </c>
      <c r="BG99" s="29">
        <v>4298</v>
      </c>
      <c r="BH99" s="29">
        <v>4470</v>
      </c>
      <c r="BI99" s="29">
        <v>4512</v>
      </c>
      <c r="BJ99" s="29">
        <v>4529</v>
      </c>
      <c r="BK99" s="29">
        <v>4739</v>
      </c>
      <c r="BL99" s="30">
        <v>4748</v>
      </c>
      <c r="BM99" s="2">
        <v>4736</v>
      </c>
      <c r="BN99" s="2">
        <v>4737</v>
      </c>
      <c r="BO99" s="2">
        <v>4669</v>
      </c>
      <c r="BP99" s="2">
        <v>4761</v>
      </c>
      <c r="BQ99" s="2">
        <v>4765</v>
      </c>
      <c r="BR99" s="2">
        <v>4694</v>
      </c>
      <c r="BS99" s="2">
        <v>4705</v>
      </c>
      <c r="BT99" s="2">
        <v>4635</v>
      </c>
      <c r="BU99" s="2">
        <v>4653</v>
      </c>
      <c r="BV99" s="2">
        <v>4778</v>
      </c>
      <c r="BW99" s="2">
        <v>4821</v>
      </c>
      <c r="BX99" s="2">
        <v>4960</v>
      </c>
      <c r="BY99" s="2">
        <v>4901</v>
      </c>
      <c r="BZ99" s="2">
        <v>4924</v>
      </c>
      <c r="CA99" s="2">
        <v>5033</v>
      </c>
      <c r="CB99" s="2">
        <v>5077</v>
      </c>
      <c r="CC99" s="2">
        <v>5030</v>
      </c>
      <c r="CD99" s="2">
        <v>4955</v>
      </c>
      <c r="CE99" s="2">
        <v>4988</v>
      </c>
      <c r="CF99" s="2">
        <v>5165</v>
      </c>
      <c r="CG99" s="2">
        <v>5233</v>
      </c>
      <c r="CH99" s="2">
        <v>5229</v>
      </c>
      <c r="CI99" s="2">
        <v>5163</v>
      </c>
      <c r="CJ99" s="2">
        <v>5172</v>
      </c>
      <c r="CK99" s="2">
        <v>5065</v>
      </c>
      <c r="CL99" s="2">
        <v>5180</v>
      </c>
      <c r="CM99" s="2">
        <v>5115</v>
      </c>
      <c r="CN99" s="2">
        <v>4953</v>
      </c>
      <c r="CO99" s="2">
        <v>4880</v>
      </c>
      <c r="CP99" s="2">
        <v>4998</v>
      </c>
      <c r="CQ99" s="2">
        <v>4930</v>
      </c>
      <c r="CR99" s="2">
        <v>4910</v>
      </c>
      <c r="CS99" s="2">
        <v>4809</v>
      </c>
      <c r="CT99" s="2">
        <v>4718</v>
      </c>
      <c r="CU99" s="2">
        <v>4873</v>
      </c>
      <c r="CV99" s="2">
        <v>4948</v>
      </c>
      <c r="CW99" s="2">
        <v>4862</v>
      </c>
      <c r="CX99" s="2">
        <v>4819</v>
      </c>
      <c r="CY99" s="2">
        <v>4873</v>
      </c>
      <c r="CZ99" s="2">
        <v>4877</v>
      </c>
      <c r="DA99" s="2">
        <v>4974</v>
      </c>
      <c r="DB99" s="2">
        <v>4903</v>
      </c>
      <c r="DC99" s="2">
        <v>4855</v>
      </c>
      <c r="DD99" s="2">
        <v>4894</v>
      </c>
      <c r="DE99" s="2">
        <v>4979</v>
      </c>
      <c r="DF99" s="2">
        <v>4845</v>
      </c>
      <c r="DG99" s="2">
        <v>5107</v>
      </c>
      <c r="DH99" s="2">
        <v>5145</v>
      </c>
      <c r="DI99" s="2">
        <v>5243</v>
      </c>
      <c r="DJ99" s="2">
        <v>5238</v>
      </c>
      <c r="DK99" s="2">
        <v>5176</v>
      </c>
      <c r="DL99" s="2">
        <v>5130</v>
      </c>
      <c r="DM99" s="2">
        <v>5146</v>
      </c>
      <c r="DN99" s="2">
        <v>5100</v>
      </c>
      <c r="DO99" s="2">
        <v>5135</v>
      </c>
      <c r="DP99" s="2">
        <v>5007</v>
      </c>
      <c r="DQ99" s="2">
        <v>5129</v>
      </c>
      <c r="DR99" s="2">
        <v>5103</v>
      </c>
      <c r="DS99" s="2">
        <v>4960</v>
      </c>
      <c r="DT99" s="2">
        <v>4836</v>
      </c>
      <c r="DU99" s="2">
        <v>4657</v>
      </c>
      <c r="DV99" s="2">
        <v>4544</v>
      </c>
      <c r="DW99" s="2">
        <v>4628</v>
      </c>
      <c r="DX99" s="2">
        <v>4467</v>
      </c>
      <c r="DY99" s="2">
        <v>4472</v>
      </c>
      <c r="DZ99" s="2">
        <v>4437</v>
      </c>
      <c r="EA99" s="2">
        <v>4332</v>
      </c>
      <c r="EB99" s="2">
        <v>4297</v>
      </c>
      <c r="EC99" s="2">
        <v>4399</v>
      </c>
      <c r="ED99" s="2">
        <v>4470</v>
      </c>
      <c r="EE99" s="2">
        <v>4510</v>
      </c>
      <c r="EF99" s="2">
        <v>4588</v>
      </c>
      <c r="EG99" s="2">
        <v>4524</v>
      </c>
      <c r="EH99" s="2">
        <v>4459</v>
      </c>
      <c r="EI99" s="2">
        <v>4497</v>
      </c>
      <c r="EJ99" s="2">
        <v>4494</v>
      </c>
      <c r="EK99" s="2">
        <v>4564</v>
      </c>
      <c r="EL99" s="2">
        <v>4659</v>
      </c>
      <c r="EM99" s="2">
        <v>4762</v>
      </c>
      <c r="EN99" s="2">
        <v>4807</v>
      </c>
      <c r="EO99" s="2">
        <v>4790</v>
      </c>
      <c r="EP99" s="2">
        <v>4792</v>
      </c>
      <c r="EQ99" s="2">
        <v>4791</v>
      </c>
      <c r="ER99" s="2">
        <v>4815</v>
      </c>
      <c r="ES99" s="2">
        <v>4798</v>
      </c>
      <c r="ET99" s="2">
        <v>4729</v>
      </c>
      <c r="EU99" s="2">
        <v>4709</v>
      </c>
      <c r="EV99" s="2">
        <v>4717</v>
      </c>
      <c r="EW99" s="2">
        <v>4665</v>
      </c>
      <c r="EX99" s="2">
        <v>4628</v>
      </c>
      <c r="EY99" s="2">
        <v>4564</v>
      </c>
      <c r="EZ99" s="2">
        <v>4531</v>
      </c>
      <c r="FA99" s="2">
        <v>4583</v>
      </c>
      <c r="FB99" s="2">
        <v>4633</v>
      </c>
      <c r="FC99" s="2">
        <v>4586</v>
      </c>
      <c r="FD99" s="2">
        <v>4658</v>
      </c>
      <c r="FE99" s="2">
        <v>4634</v>
      </c>
      <c r="FF99" s="2">
        <v>4659</v>
      </c>
      <c r="FG99" s="2">
        <v>4708</v>
      </c>
      <c r="FH99" s="2">
        <v>4759</v>
      </c>
      <c r="FI99" s="2">
        <v>4707</v>
      </c>
      <c r="FJ99" s="2">
        <v>4675</v>
      </c>
      <c r="FK99" s="2">
        <v>4686</v>
      </c>
      <c r="FL99" s="2">
        <v>4709</v>
      </c>
      <c r="FM99" s="2">
        <v>4722</v>
      </c>
      <c r="FN99" s="2">
        <v>4751</v>
      </c>
      <c r="FO99" s="2">
        <v>4872</v>
      </c>
      <c r="FP99" s="2">
        <v>4935</v>
      </c>
      <c r="FQ99" s="2">
        <v>4996</v>
      </c>
      <c r="FR99" s="2">
        <v>5148</v>
      </c>
      <c r="FS99" s="2">
        <v>5034</v>
      </c>
      <c r="FT99" s="2">
        <v>4688</v>
      </c>
      <c r="FU99" s="2">
        <v>4763</v>
      </c>
      <c r="FV99" s="2">
        <v>4792</v>
      </c>
      <c r="FW99" s="2">
        <v>4687</v>
      </c>
      <c r="FX99" s="2">
        <v>4733</v>
      </c>
      <c r="FY99" s="2">
        <v>4772</v>
      </c>
      <c r="FZ99" s="2">
        <v>4503</v>
      </c>
      <c r="GA99" s="2">
        <v>4575</v>
      </c>
      <c r="GB99" s="2">
        <v>4432</v>
      </c>
      <c r="GC99" s="2">
        <v>4442</v>
      </c>
      <c r="GD99" s="2">
        <v>4424</v>
      </c>
      <c r="GE99" s="2">
        <v>4427</v>
      </c>
      <c r="GF99" s="2">
        <v>4600</v>
      </c>
      <c r="GG99" s="2">
        <v>4603</v>
      </c>
      <c r="GH99" s="2">
        <v>4591</v>
      </c>
      <c r="GI99" s="2">
        <v>4570</v>
      </c>
      <c r="GJ99" s="2">
        <v>4640</v>
      </c>
      <c r="GK99" s="2">
        <v>4609</v>
      </c>
      <c r="GL99" s="2">
        <v>4611</v>
      </c>
      <c r="GM99" s="2">
        <v>4574</v>
      </c>
      <c r="GN99" s="2">
        <v>4561</v>
      </c>
      <c r="GO99" s="2">
        <v>4622</v>
      </c>
      <c r="GP99" s="2">
        <v>4671</v>
      </c>
      <c r="GQ99" s="2">
        <v>4680</v>
      </c>
      <c r="GR99" s="2">
        <v>4567</v>
      </c>
      <c r="GS99" s="2">
        <v>4570</v>
      </c>
      <c r="GT99" s="2">
        <v>4531</v>
      </c>
      <c r="GU99" s="2">
        <v>4570</v>
      </c>
      <c r="GV99" s="2">
        <v>4777</v>
      </c>
      <c r="GW99" s="2">
        <v>4755</v>
      </c>
      <c r="GX99" s="2">
        <v>4914</v>
      </c>
      <c r="GY99" s="2">
        <v>4894</v>
      </c>
      <c r="GZ99" s="2">
        <v>4939</v>
      </c>
      <c r="HA99" s="2">
        <v>4858</v>
      </c>
      <c r="HB99" s="2">
        <v>4962</v>
      </c>
      <c r="HC99" s="2">
        <v>5042</v>
      </c>
      <c r="HD99" s="2">
        <v>5006</v>
      </c>
      <c r="HE99" s="2">
        <v>5083</v>
      </c>
      <c r="HF99" s="2">
        <v>5134</v>
      </c>
      <c r="HG99" s="2">
        <v>5263</v>
      </c>
      <c r="HH99" s="2">
        <v>5276</v>
      </c>
      <c r="HI99" s="2">
        <v>5223</v>
      </c>
      <c r="HJ99" s="2">
        <v>5248</v>
      </c>
      <c r="HK99" s="2">
        <v>5183</v>
      </c>
      <c r="HL99" s="2">
        <v>5191</v>
      </c>
      <c r="HM99" s="2">
        <v>5252</v>
      </c>
      <c r="HN99" s="2">
        <v>5283</v>
      </c>
      <c r="HO99" s="2">
        <v>5197</v>
      </c>
      <c r="HP99" s="2">
        <v>5264</v>
      </c>
      <c r="HQ99" s="2">
        <v>5349</v>
      </c>
      <c r="HR99" s="2">
        <v>5346</v>
      </c>
      <c r="HS99" s="2">
        <v>5137</v>
      </c>
      <c r="HT99" s="2">
        <v>5012</v>
      </c>
      <c r="HU99" s="2">
        <v>4850</v>
      </c>
      <c r="HV99" s="2">
        <v>4740</v>
      </c>
      <c r="HW99" s="2">
        <v>4736</v>
      </c>
      <c r="HX99" s="2">
        <v>4617</v>
      </c>
      <c r="HY99" s="2">
        <v>4655</v>
      </c>
      <c r="HZ99" s="2">
        <v>4675</v>
      </c>
      <c r="IA99" s="2">
        <v>4770</v>
      </c>
      <c r="IB99" s="2">
        <v>4745</v>
      </c>
      <c r="IC99" s="2">
        <v>4688</v>
      </c>
      <c r="ID99" s="2">
        <v>4715</v>
      </c>
      <c r="IE99" s="2">
        <v>4820</v>
      </c>
      <c r="IF99" s="2">
        <v>4798</v>
      </c>
      <c r="IG99" s="2">
        <v>4721</v>
      </c>
      <c r="IH99" s="2">
        <v>4640</v>
      </c>
      <c r="II99" s="2">
        <v>4645</v>
      </c>
      <c r="IJ99" s="2">
        <v>4563</v>
      </c>
      <c r="IK99" s="2">
        <v>4499</v>
      </c>
      <c r="IL99" s="2">
        <v>4401</v>
      </c>
      <c r="IM99" s="2">
        <v>4353</v>
      </c>
      <c r="IN99" s="2">
        <v>4449</v>
      </c>
      <c r="IO99" s="2">
        <v>4434</v>
      </c>
      <c r="IP99" s="2">
        <v>4304</v>
      </c>
      <c r="IQ99" s="2">
        <v>4324</v>
      </c>
      <c r="IR99" s="2">
        <v>4273</v>
      </c>
      <c r="IS99" s="2">
        <v>4265</v>
      </c>
      <c r="IT99" s="2">
        <v>4282</v>
      </c>
    </row>
    <row r="100" spans="1:254" ht="15.9" customHeight="1">
      <c r="A100" s="65" t="s">
        <v>195</v>
      </c>
      <c r="B100" s="25" t="s">
        <v>196</v>
      </c>
      <c r="C100" s="39">
        <v>2392</v>
      </c>
      <c r="D100" s="38">
        <v>43.5</v>
      </c>
      <c r="E100" s="34">
        <v>2348.5</v>
      </c>
      <c r="F100" s="34">
        <v>2320</v>
      </c>
      <c r="G100" s="29">
        <v>2321</v>
      </c>
      <c r="H100" s="29">
        <v>2367.5</v>
      </c>
      <c r="I100" s="29">
        <v>2408.5</v>
      </c>
      <c r="J100" s="29">
        <v>2482</v>
      </c>
      <c r="K100" s="29">
        <v>2514.5</v>
      </c>
      <c r="L100" s="29">
        <v>2457</v>
      </c>
      <c r="M100" s="29">
        <v>2448.5</v>
      </c>
      <c r="N100" s="29">
        <v>2440.5</v>
      </c>
      <c r="O100" s="29">
        <v>2410.5</v>
      </c>
      <c r="P100" s="29">
        <v>2431</v>
      </c>
      <c r="Q100" s="29">
        <v>2448.5</v>
      </c>
      <c r="R100" s="29">
        <v>2440</v>
      </c>
      <c r="S100" s="29">
        <v>2410.5</v>
      </c>
      <c r="T100" s="29">
        <v>2418</v>
      </c>
      <c r="U100" s="29">
        <v>2451</v>
      </c>
      <c r="V100" s="29">
        <v>2449.5</v>
      </c>
      <c r="W100" s="29">
        <v>2471.5</v>
      </c>
      <c r="X100" s="29">
        <v>2507</v>
      </c>
      <c r="Y100" s="29">
        <v>2500</v>
      </c>
      <c r="Z100" s="29">
        <v>2466.5</v>
      </c>
      <c r="AA100" s="29">
        <v>2454.5</v>
      </c>
      <c r="AB100" s="29">
        <v>2469.5</v>
      </c>
      <c r="AC100" s="29">
        <v>2422</v>
      </c>
      <c r="AD100" s="29">
        <v>2390</v>
      </c>
      <c r="AE100" s="29">
        <v>2431</v>
      </c>
      <c r="AF100" s="29">
        <v>2417</v>
      </c>
      <c r="AG100" s="29">
        <v>2377.5</v>
      </c>
      <c r="AH100" s="29">
        <v>2384.5</v>
      </c>
      <c r="AI100" s="29">
        <v>2364.5</v>
      </c>
      <c r="AJ100" s="29">
        <v>2352</v>
      </c>
      <c r="AK100" s="29">
        <v>2390</v>
      </c>
      <c r="AL100" s="29">
        <v>2249</v>
      </c>
      <c r="AM100" s="29">
        <v>2290</v>
      </c>
      <c r="AN100" s="29">
        <v>2277</v>
      </c>
      <c r="AO100" s="29">
        <v>2289.5</v>
      </c>
      <c r="AP100" s="29">
        <v>2310.5</v>
      </c>
      <c r="AQ100" s="29">
        <v>2246</v>
      </c>
      <c r="AR100" s="29">
        <v>2246</v>
      </c>
      <c r="AS100" s="29">
        <v>2232</v>
      </c>
      <c r="AT100" s="29">
        <v>2247.5</v>
      </c>
      <c r="AU100" s="29">
        <v>2273.5</v>
      </c>
      <c r="AV100" s="29">
        <v>2234</v>
      </c>
      <c r="AW100" s="29">
        <v>2228.5</v>
      </c>
      <c r="AX100" s="29">
        <v>2204</v>
      </c>
      <c r="AY100" s="29">
        <v>2297</v>
      </c>
      <c r="AZ100" s="29">
        <v>2364</v>
      </c>
      <c r="BA100" s="29">
        <v>2419.5</v>
      </c>
      <c r="BB100" s="29">
        <v>2407.5</v>
      </c>
      <c r="BC100" s="29">
        <v>2378</v>
      </c>
      <c r="BD100" s="29">
        <v>2446.5</v>
      </c>
      <c r="BE100" s="29">
        <v>2511</v>
      </c>
      <c r="BF100" s="29">
        <v>2539</v>
      </c>
      <c r="BG100" s="29">
        <v>2489</v>
      </c>
      <c r="BH100" s="29">
        <v>2485.5</v>
      </c>
      <c r="BI100" s="29">
        <v>2439.5</v>
      </c>
      <c r="BJ100" s="29">
        <v>2517</v>
      </c>
      <c r="BK100" s="29">
        <v>2565</v>
      </c>
      <c r="BL100" s="30">
        <v>2573.5</v>
      </c>
      <c r="BM100" s="2">
        <v>2556.5</v>
      </c>
      <c r="BN100" s="2">
        <v>2509.5</v>
      </c>
      <c r="BO100" s="2">
        <v>2523.5</v>
      </c>
      <c r="BP100" s="2">
        <v>2480.5</v>
      </c>
      <c r="BQ100" s="2">
        <v>2362</v>
      </c>
      <c r="BR100" s="2">
        <v>2328</v>
      </c>
      <c r="BS100" s="2">
        <v>2315</v>
      </c>
      <c r="BT100" s="2">
        <v>2316</v>
      </c>
      <c r="BU100" s="2">
        <v>2326.5</v>
      </c>
      <c r="BV100" s="2">
        <v>2350</v>
      </c>
      <c r="BW100" s="2">
        <v>2319.5</v>
      </c>
      <c r="BX100" s="2">
        <v>2345</v>
      </c>
      <c r="BY100" s="2">
        <v>2413.5</v>
      </c>
      <c r="BZ100" s="2">
        <v>2429.5</v>
      </c>
      <c r="CA100" s="2">
        <v>2468.5</v>
      </c>
      <c r="CB100" s="2">
        <v>2496</v>
      </c>
      <c r="CC100" s="2">
        <v>2495</v>
      </c>
      <c r="CD100" s="2">
        <v>2516</v>
      </c>
      <c r="CE100" s="2">
        <v>2528</v>
      </c>
      <c r="CF100" s="2">
        <v>2565</v>
      </c>
      <c r="CG100" s="2">
        <v>2589</v>
      </c>
      <c r="CH100" s="2">
        <v>2604</v>
      </c>
      <c r="CI100" s="2">
        <v>2549</v>
      </c>
      <c r="CJ100" s="2">
        <v>2565</v>
      </c>
      <c r="CK100" s="2">
        <v>2537</v>
      </c>
      <c r="CL100" s="2">
        <v>2599.5</v>
      </c>
      <c r="CM100" s="2">
        <v>2579.5</v>
      </c>
      <c r="CN100" s="2">
        <v>2541</v>
      </c>
      <c r="CO100" s="2">
        <v>2519.5</v>
      </c>
      <c r="CP100" s="2">
        <v>2549</v>
      </c>
      <c r="CQ100" s="2">
        <v>2507.5</v>
      </c>
      <c r="CR100" s="2">
        <v>2478.5</v>
      </c>
      <c r="CS100" s="2">
        <v>2396.5</v>
      </c>
      <c r="CT100" s="2">
        <v>2349.5</v>
      </c>
      <c r="CU100" s="2">
        <v>2396.5</v>
      </c>
      <c r="CV100" s="2">
        <v>2420</v>
      </c>
      <c r="CW100" s="2">
        <v>2387.5</v>
      </c>
      <c r="CX100" s="2">
        <v>2354.5</v>
      </c>
      <c r="CY100" s="2">
        <v>2384.5</v>
      </c>
      <c r="CZ100" s="2">
        <v>2400</v>
      </c>
      <c r="DA100" s="2">
        <v>2442</v>
      </c>
      <c r="DB100" s="2">
        <v>2529</v>
      </c>
      <c r="DC100" s="2">
        <v>2487.5</v>
      </c>
      <c r="DD100" s="2">
        <v>2526.5</v>
      </c>
      <c r="DE100" s="2">
        <v>2589</v>
      </c>
      <c r="DF100" s="2">
        <v>2449.5</v>
      </c>
      <c r="DG100" s="2">
        <v>2525.5</v>
      </c>
      <c r="DH100" s="2">
        <v>2626</v>
      </c>
      <c r="DI100" s="2">
        <v>2674.5</v>
      </c>
      <c r="DJ100" s="2">
        <v>2638.5</v>
      </c>
      <c r="DK100" s="2">
        <v>2663</v>
      </c>
      <c r="DL100" s="2">
        <v>2652</v>
      </c>
      <c r="DM100" s="2">
        <v>2652.5</v>
      </c>
      <c r="DN100" s="2">
        <v>2609</v>
      </c>
      <c r="DO100" s="2">
        <v>2575</v>
      </c>
      <c r="DP100" s="2">
        <v>2548</v>
      </c>
      <c r="DQ100" s="2">
        <v>2567</v>
      </c>
      <c r="DR100" s="2">
        <v>2572</v>
      </c>
      <c r="DS100" s="2">
        <v>2565</v>
      </c>
      <c r="DT100" s="2">
        <v>2560</v>
      </c>
      <c r="DU100" s="2">
        <v>2565</v>
      </c>
      <c r="DV100" s="2">
        <v>2492</v>
      </c>
      <c r="DW100" s="2">
        <v>2487.5</v>
      </c>
      <c r="DX100" s="2">
        <v>2448.5</v>
      </c>
      <c r="DY100" s="2">
        <v>2447</v>
      </c>
      <c r="DZ100" s="2">
        <v>2409</v>
      </c>
      <c r="EA100" s="2">
        <v>2328</v>
      </c>
      <c r="EB100" s="2">
        <v>2296</v>
      </c>
      <c r="EC100" s="2">
        <v>2301</v>
      </c>
      <c r="ED100" s="2">
        <v>2333</v>
      </c>
      <c r="EE100" s="2">
        <v>2289.5</v>
      </c>
      <c r="EF100" s="2">
        <v>2290</v>
      </c>
      <c r="EG100" s="2">
        <v>2264</v>
      </c>
      <c r="EH100" s="2">
        <v>2248</v>
      </c>
      <c r="EI100" s="2">
        <v>2294</v>
      </c>
      <c r="EJ100" s="2">
        <v>2255.5</v>
      </c>
      <c r="EK100" s="2">
        <v>2266</v>
      </c>
      <c r="EL100" s="2">
        <v>2291</v>
      </c>
      <c r="EM100" s="2">
        <v>2301.5</v>
      </c>
      <c r="EN100" s="2">
        <v>2296</v>
      </c>
      <c r="EO100" s="2">
        <v>2275.5</v>
      </c>
      <c r="EP100" s="2">
        <v>2250</v>
      </c>
      <c r="EQ100" s="2">
        <v>2212.5</v>
      </c>
      <c r="ER100" s="2">
        <v>2189.5</v>
      </c>
      <c r="ES100" s="2">
        <v>2201.5</v>
      </c>
      <c r="ET100" s="2">
        <v>2179.5</v>
      </c>
      <c r="EU100" s="2">
        <v>2183</v>
      </c>
      <c r="EV100" s="2">
        <v>2193.5</v>
      </c>
      <c r="EW100" s="2">
        <v>2190</v>
      </c>
      <c r="EX100" s="2">
        <v>2211.5</v>
      </c>
      <c r="EY100" s="2">
        <v>2206.5</v>
      </c>
      <c r="EZ100" s="2">
        <v>2200</v>
      </c>
      <c r="FA100" s="2">
        <v>2192.5</v>
      </c>
      <c r="FB100" s="2">
        <v>2219</v>
      </c>
      <c r="FC100" s="2">
        <v>2210</v>
      </c>
      <c r="FD100" s="2">
        <v>2229</v>
      </c>
      <c r="FE100" s="2">
        <v>2223.5</v>
      </c>
      <c r="FF100" s="2">
        <v>2198</v>
      </c>
      <c r="FG100" s="2">
        <v>2207.5</v>
      </c>
      <c r="FH100" s="2">
        <v>2206</v>
      </c>
      <c r="FI100" s="2">
        <v>2164.5</v>
      </c>
      <c r="FJ100" s="2">
        <v>2129</v>
      </c>
      <c r="FK100" s="2">
        <v>2139</v>
      </c>
      <c r="FL100" s="2">
        <v>2148.5</v>
      </c>
      <c r="FM100" s="2">
        <v>2148.5</v>
      </c>
      <c r="FN100" s="2">
        <v>2146.5</v>
      </c>
      <c r="FO100" s="2">
        <v>2200</v>
      </c>
      <c r="FP100" s="2">
        <v>2212.5</v>
      </c>
      <c r="FQ100" s="2">
        <v>2237</v>
      </c>
      <c r="FR100" s="2">
        <v>2174</v>
      </c>
      <c r="FS100" s="2">
        <v>2137.5</v>
      </c>
      <c r="FT100" s="2">
        <v>2096</v>
      </c>
      <c r="FU100" s="2">
        <v>2070</v>
      </c>
      <c r="FV100" s="2">
        <v>2024</v>
      </c>
      <c r="FW100" s="2">
        <v>2038.5</v>
      </c>
      <c r="FX100" s="2">
        <v>2037.5</v>
      </c>
      <c r="FY100" s="2">
        <v>2039.5</v>
      </c>
      <c r="FZ100" s="2">
        <v>2009.5</v>
      </c>
      <c r="GA100" s="2">
        <v>1997.5</v>
      </c>
      <c r="GB100" s="2">
        <v>1951.5</v>
      </c>
      <c r="GC100" s="2">
        <v>1929.5</v>
      </c>
      <c r="GD100" s="2">
        <v>1948</v>
      </c>
      <c r="GE100" s="2">
        <v>1944</v>
      </c>
      <c r="GF100" s="2">
        <v>1919</v>
      </c>
      <c r="GG100" s="2">
        <v>1914</v>
      </c>
      <c r="GH100" s="2">
        <v>1892</v>
      </c>
      <c r="GI100" s="2">
        <v>1882</v>
      </c>
      <c r="GJ100" s="2">
        <v>1833</v>
      </c>
      <c r="GK100" s="2">
        <v>1867</v>
      </c>
      <c r="GL100" s="2">
        <v>1871.5</v>
      </c>
      <c r="GM100" s="2">
        <v>1857.5</v>
      </c>
      <c r="GN100" s="2">
        <v>1835</v>
      </c>
      <c r="GO100" s="2">
        <v>1841.5</v>
      </c>
      <c r="GP100" s="2">
        <v>1841</v>
      </c>
      <c r="GQ100" s="2">
        <v>1846</v>
      </c>
      <c r="GR100" s="2">
        <v>1815</v>
      </c>
      <c r="GS100" s="2">
        <v>1803.5</v>
      </c>
      <c r="GT100" s="2">
        <v>1792.5</v>
      </c>
      <c r="GU100" s="2">
        <v>1784</v>
      </c>
      <c r="GV100" s="2">
        <v>1854.5</v>
      </c>
      <c r="GW100" s="2">
        <v>1853</v>
      </c>
      <c r="GX100" s="2">
        <v>1749.5</v>
      </c>
      <c r="GY100" s="2">
        <v>1749.5</v>
      </c>
      <c r="GZ100" s="2">
        <v>1735.5</v>
      </c>
      <c r="HA100" s="2">
        <v>1700</v>
      </c>
      <c r="HB100" s="2">
        <v>1705.5</v>
      </c>
      <c r="HC100" s="2">
        <v>1710</v>
      </c>
      <c r="HD100" s="2">
        <v>1716.5</v>
      </c>
      <c r="HE100" s="2">
        <v>1703.5</v>
      </c>
      <c r="HF100" s="2">
        <v>1724</v>
      </c>
      <c r="HG100" s="2">
        <v>1720.5</v>
      </c>
      <c r="HH100" s="2">
        <v>1751</v>
      </c>
      <c r="HI100" s="2">
        <v>1725</v>
      </c>
      <c r="HJ100" s="2">
        <v>1740</v>
      </c>
      <c r="HK100" s="2">
        <v>1728.5</v>
      </c>
      <c r="HL100" s="2">
        <v>1737</v>
      </c>
      <c r="HM100" s="2">
        <v>1743</v>
      </c>
      <c r="HN100" s="2">
        <v>1744</v>
      </c>
      <c r="HO100" s="2">
        <v>1740.5</v>
      </c>
      <c r="HP100" s="2">
        <v>1767</v>
      </c>
      <c r="HQ100" s="2">
        <v>1774.5</v>
      </c>
      <c r="HR100" s="2">
        <v>1776.5</v>
      </c>
      <c r="HS100" s="2">
        <v>1736.5</v>
      </c>
      <c r="HT100" s="2">
        <v>1738</v>
      </c>
      <c r="HU100" s="2">
        <v>1725.5</v>
      </c>
      <c r="HV100" s="2">
        <v>1719.5</v>
      </c>
      <c r="HW100" s="2">
        <v>1703</v>
      </c>
      <c r="HX100" s="2">
        <v>1675</v>
      </c>
      <c r="HY100" s="2">
        <v>1668</v>
      </c>
      <c r="HZ100" s="2">
        <v>1626.5</v>
      </c>
      <c r="IA100" s="2">
        <v>1668</v>
      </c>
      <c r="IB100" s="2">
        <v>1665.5</v>
      </c>
      <c r="IC100" s="2">
        <v>1666</v>
      </c>
      <c r="ID100" s="2">
        <v>1696.5</v>
      </c>
      <c r="IE100" s="2">
        <v>1729</v>
      </c>
      <c r="IF100" s="2">
        <v>1717</v>
      </c>
      <c r="IG100" s="2">
        <v>1724</v>
      </c>
      <c r="IH100" s="2">
        <v>1718</v>
      </c>
      <c r="II100" s="2">
        <v>1745</v>
      </c>
      <c r="IJ100" s="2">
        <v>1738</v>
      </c>
      <c r="IK100" s="2">
        <v>1732</v>
      </c>
      <c r="IL100" s="2">
        <v>1717.5</v>
      </c>
      <c r="IM100" s="2">
        <v>1726</v>
      </c>
      <c r="IN100" s="2">
        <v>1742</v>
      </c>
      <c r="IO100" s="2">
        <v>1695</v>
      </c>
      <c r="IP100" s="2">
        <v>1677.5</v>
      </c>
      <c r="IQ100" s="2">
        <v>1695</v>
      </c>
      <c r="IR100" s="2">
        <v>1699</v>
      </c>
      <c r="IS100" s="2">
        <v>1673.5</v>
      </c>
      <c r="IT100" s="2">
        <v>1664.5</v>
      </c>
    </row>
    <row r="101" spans="1:254" ht="15.9" customHeight="1">
      <c r="A101" s="65" t="s">
        <v>197</v>
      </c>
      <c r="B101" s="25" t="s">
        <v>198</v>
      </c>
      <c r="C101" s="39">
        <v>3016</v>
      </c>
      <c r="D101" s="38">
        <v>49.5</v>
      </c>
      <c r="E101" s="34">
        <v>2966.5</v>
      </c>
      <c r="F101" s="34">
        <v>2943</v>
      </c>
      <c r="G101" s="29">
        <v>3070</v>
      </c>
      <c r="H101" s="29">
        <v>3133</v>
      </c>
      <c r="I101" s="29">
        <v>3167</v>
      </c>
      <c r="J101" s="29">
        <v>3065</v>
      </c>
      <c r="K101" s="29">
        <v>3051</v>
      </c>
      <c r="L101" s="29">
        <v>2915</v>
      </c>
      <c r="M101" s="29">
        <v>2831.5</v>
      </c>
      <c r="N101" s="29">
        <v>2687</v>
      </c>
      <c r="O101" s="29">
        <v>2645.5</v>
      </c>
      <c r="P101" s="29">
        <v>2685</v>
      </c>
      <c r="Q101" s="29">
        <v>2822</v>
      </c>
      <c r="R101" s="29">
        <v>2768</v>
      </c>
      <c r="S101" s="29">
        <v>2704</v>
      </c>
      <c r="T101" s="29">
        <v>2726</v>
      </c>
      <c r="U101" s="29">
        <v>2814</v>
      </c>
      <c r="V101" s="29">
        <v>2650</v>
      </c>
      <c r="W101" s="29">
        <v>2627.5</v>
      </c>
      <c r="X101" s="29">
        <v>2626.5</v>
      </c>
      <c r="Y101" s="29">
        <v>2628</v>
      </c>
      <c r="Z101" s="29">
        <v>2589</v>
      </c>
      <c r="AA101" s="29">
        <v>2565</v>
      </c>
      <c r="AB101" s="29">
        <v>2582.5</v>
      </c>
      <c r="AC101" s="29">
        <v>2518</v>
      </c>
      <c r="AD101" s="29">
        <v>2482.5</v>
      </c>
      <c r="AE101" s="29">
        <v>2519</v>
      </c>
      <c r="AF101" s="29">
        <v>2504</v>
      </c>
      <c r="AG101" s="29">
        <v>2416.5</v>
      </c>
      <c r="AH101" s="29">
        <v>2408</v>
      </c>
      <c r="AI101" s="29">
        <v>2399.5</v>
      </c>
      <c r="AJ101" s="29">
        <v>2377</v>
      </c>
      <c r="AK101" s="29">
        <v>2351.5</v>
      </c>
      <c r="AL101" s="29">
        <v>2336.5</v>
      </c>
      <c r="AM101" s="29">
        <v>2300</v>
      </c>
      <c r="AN101" s="29">
        <v>2303.5</v>
      </c>
      <c r="AO101" s="29">
        <v>2293.5</v>
      </c>
      <c r="AP101" s="29">
        <v>2263.5</v>
      </c>
      <c r="AQ101" s="29">
        <v>2300</v>
      </c>
      <c r="AR101" s="29">
        <v>2332</v>
      </c>
      <c r="AS101" s="29">
        <v>2292.5</v>
      </c>
      <c r="AT101" s="29">
        <v>2236.5</v>
      </c>
      <c r="AU101" s="29">
        <v>2257.5</v>
      </c>
      <c r="AV101" s="29">
        <v>2227.5</v>
      </c>
      <c r="AW101" s="29">
        <v>2215.5</v>
      </c>
      <c r="AX101" s="29">
        <v>2231.5</v>
      </c>
      <c r="AY101" s="29">
        <v>2238</v>
      </c>
      <c r="AZ101" s="29">
        <v>2295.5</v>
      </c>
      <c r="BA101" s="29">
        <v>2327</v>
      </c>
      <c r="BB101" s="29">
        <v>2259</v>
      </c>
      <c r="BC101" s="29">
        <v>2200</v>
      </c>
      <c r="BD101" s="29">
        <v>2181</v>
      </c>
      <c r="BE101" s="29">
        <v>2141</v>
      </c>
      <c r="BF101" s="29">
        <v>2149</v>
      </c>
      <c r="BG101" s="29">
        <v>2202.5</v>
      </c>
      <c r="BH101" s="29">
        <v>2245.5</v>
      </c>
      <c r="BI101" s="29">
        <v>2232.5</v>
      </c>
      <c r="BJ101" s="29">
        <v>2188</v>
      </c>
      <c r="BK101" s="29">
        <v>2166</v>
      </c>
      <c r="BL101" s="30">
        <v>2171</v>
      </c>
      <c r="BM101" s="2">
        <v>2223</v>
      </c>
      <c r="BN101" s="2">
        <v>2211</v>
      </c>
      <c r="BO101" s="2">
        <v>2234.5</v>
      </c>
      <c r="BP101" s="2">
        <v>2274</v>
      </c>
      <c r="BQ101" s="2">
        <v>2247.5</v>
      </c>
      <c r="BR101" s="2">
        <v>2232</v>
      </c>
      <c r="BS101" s="2">
        <v>2266.5</v>
      </c>
      <c r="BT101" s="2">
        <v>2434.5</v>
      </c>
      <c r="BU101" s="2">
        <v>2424</v>
      </c>
      <c r="BV101" s="2">
        <v>2470</v>
      </c>
      <c r="BW101" s="2">
        <v>2576</v>
      </c>
      <c r="BX101" s="2">
        <v>2626.5</v>
      </c>
      <c r="BY101" s="2">
        <v>2654</v>
      </c>
      <c r="BZ101" s="2">
        <v>2665</v>
      </c>
      <c r="CA101" s="2">
        <v>2658</v>
      </c>
      <c r="CB101" s="2">
        <v>2696</v>
      </c>
      <c r="CC101" s="2">
        <v>2647.5</v>
      </c>
      <c r="CD101" s="2">
        <v>2615</v>
      </c>
      <c r="CE101" s="2">
        <v>2615</v>
      </c>
      <c r="CF101" s="2">
        <v>2616</v>
      </c>
      <c r="CG101" s="2">
        <v>2691.5</v>
      </c>
      <c r="CH101" s="2">
        <v>2687</v>
      </c>
      <c r="CI101" s="2">
        <v>2693.5</v>
      </c>
      <c r="CJ101" s="2">
        <v>2730</v>
      </c>
      <c r="CK101" s="2">
        <v>2763</v>
      </c>
      <c r="CL101" s="2">
        <v>2768.5</v>
      </c>
      <c r="CM101" s="2">
        <v>2738</v>
      </c>
      <c r="CN101" s="2">
        <v>2729.5</v>
      </c>
      <c r="CO101" s="2">
        <v>2669</v>
      </c>
      <c r="CP101" s="2">
        <v>2748</v>
      </c>
      <c r="CQ101" s="2">
        <v>2704</v>
      </c>
      <c r="CR101" s="2">
        <v>2722</v>
      </c>
      <c r="CS101" s="2">
        <v>2703.5</v>
      </c>
      <c r="CT101" s="2">
        <v>2748</v>
      </c>
      <c r="CU101" s="2">
        <v>2799.5</v>
      </c>
      <c r="CV101" s="2">
        <v>2847</v>
      </c>
      <c r="CW101" s="2">
        <v>2827</v>
      </c>
      <c r="CX101" s="2">
        <v>2813</v>
      </c>
      <c r="CY101" s="2">
        <v>2815.5</v>
      </c>
      <c r="CZ101" s="2">
        <v>2821</v>
      </c>
      <c r="DA101" s="2">
        <v>2848.5</v>
      </c>
      <c r="DB101" s="2">
        <v>2819</v>
      </c>
      <c r="DC101" s="2">
        <v>2852.5</v>
      </c>
      <c r="DD101" s="2">
        <v>2824</v>
      </c>
      <c r="DE101" s="2">
        <v>2813.5</v>
      </c>
      <c r="DF101" s="2">
        <v>2825</v>
      </c>
      <c r="DG101" s="2">
        <v>2762</v>
      </c>
      <c r="DH101" s="2">
        <v>2834</v>
      </c>
      <c r="DI101" s="2">
        <v>2866</v>
      </c>
      <c r="DJ101" s="2">
        <v>2859.5</v>
      </c>
      <c r="DK101" s="2">
        <v>2775.5</v>
      </c>
      <c r="DL101" s="2">
        <v>2750</v>
      </c>
      <c r="DM101" s="2">
        <v>2750.5</v>
      </c>
      <c r="DN101" s="2">
        <v>2792</v>
      </c>
      <c r="DO101" s="2">
        <v>2789</v>
      </c>
      <c r="DP101" s="2">
        <v>2764</v>
      </c>
      <c r="DQ101" s="2">
        <v>2830</v>
      </c>
      <c r="DR101" s="2">
        <v>2845</v>
      </c>
      <c r="DS101" s="2">
        <v>2827</v>
      </c>
      <c r="DT101" s="2">
        <v>2797</v>
      </c>
      <c r="DU101" s="2">
        <v>2775.5</v>
      </c>
      <c r="DV101" s="2">
        <v>2756.5</v>
      </c>
      <c r="DW101" s="2">
        <v>2753.5</v>
      </c>
      <c r="DX101" s="2">
        <v>2690</v>
      </c>
      <c r="DY101" s="2">
        <v>2764</v>
      </c>
      <c r="DZ101" s="2">
        <v>2766</v>
      </c>
      <c r="EA101" s="2">
        <v>2777.5</v>
      </c>
      <c r="EB101" s="2">
        <v>2747.5</v>
      </c>
      <c r="EC101" s="2">
        <v>2752.5</v>
      </c>
      <c r="ED101" s="2">
        <v>2808</v>
      </c>
      <c r="EE101" s="2">
        <v>2835</v>
      </c>
      <c r="EF101" s="2">
        <v>2822</v>
      </c>
      <c r="EG101" s="2">
        <v>2818</v>
      </c>
      <c r="EH101" s="2">
        <v>2835</v>
      </c>
      <c r="EI101" s="2">
        <v>2856.5</v>
      </c>
      <c r="EJ101" s="2">
        <v>2823</v>
      </c>
      <c r="EK101" s="2">
        <v>2872</v>
      </c>
      <c r="EL101" s="2">
        <v>2892.5</v>
      </c>
      <c r="EM101" s="2">
        <v>2902.5</v>
      </c>
      <c r="EN101" s="2">
        <v>2914.5</v>
      </c>
      <c r="EO101" s="2">
        <v>2933.5</v>
      </c>
      <c r="EP101" s="2">
        <v>2934</v>
      </c>
      <c r="EQ101" s="2">
        <v>2947</v>
      </c>
      <c r="ER101" s="2">
        <v>2869</v>
      </c>
      <c r="ES101" s="2">
        <v>2912.5</v>
      </c>
      <c r="ET101" s="2">
        <v>2905.5</v>
      </c>
      <c r="EU101" s="2">
        <v>2929.5</v>
      </c>
      <c r="EV101" s="2">
        <v>2932</v>
      </c>
      <c r="EW101" s="2">
        <v>2933.5</v>
      </c>
      <c r="EX101" s="2">
        <v>2937</v>
      </c>
      <c r="EY101" s="2">
        <v>2919</v>
      </c>
      <c r="EZ101" s="2">
        <v>2913.5</v>
      </c>
      <c r="FA101" s="2">
        <v>2869</v>
      </c>
      <c r="FB101" s="2">
        <v>2863.5</v>
      </c>
      <c r="FC101" s="2">
        <v>2835.5</v>
      </c>
      <c r="FD101" s="2">
        <v>2886</v>
      </c>
      <c r="FE101" s="2">
        <v>2921</v>
      </c>
      <c r="FF101" s="2">
        <v>2879</v>
      </c>
      <c r="FG101" s="2">
        <v>2849</v>
      </c>
      <c r="FH101" s="2">
        <v>2850.5</v>
      </c>
      <c r="FI101" s="2">
        <v>2884.5</v>
      </c>
      <c r="FJ101" s="2">
        <v>2928</v>
      </c>
      <c r="FK101" s="2">
        <v>2930.5</v>
      </c>
      <c r="FL101" s="2">
        <v>2959</v>
      </c>
      <c r="FM101" s="2">
        <v>2933</v>
      </c>
      <c r="FN101" s="2">
        <v>2946</v>
      </c>
      <c r="FO101" s="2">
        <v>2999.5</v>
      </c>
      <c r="FP101" s="2">
        <v>3043</v>
      </c>
      <c r="FQ101" s="2">
        <v>3042</v>
      </c>
      <c r="FR101" s="2">
        <v>3033</v>
      </c>
      <c r="FS101" s="2">
        <v>3055</v>
      </c>
      <c r="FT101" s="2">
        <v>3073</v>
      </c>
      <c r="FU101" s="2">
        <v>3053</v>
      </c>
      <c r="FV101" s="2">
        <v>3063</v>
      </c>
      <c r="FW101" s="2">
        <v>3033</v>
      </c>
      <c r="FX101" s="2">
        <v>3108</v>
      </c>
      <c r="FY101" s="2">
        <v>3162</v>
      </c>
      <c r="FZ101" s="2">
        <v>3118</v>
      </c>
      <c r="GA101" s="2">
        <v>3126</v>
      </c>
      <c r="GB101" s="2">
        <v>3119</v>
      </c>
      <c r="GC101" s="2">
        <v>3132</v>
      </c>
      <c r="GD101" s="2">
        <v>3111</v>
      </c>
      <c r="GE101" s="2">
        <v>3140</v>
      </c>
      <c r="GF101" s="2">
        <v>3212</v>
      </c>
      <c r="GG101" s="2">
        <v>3169</v>
      </c>
      <c r="GH101" s="2">
        <v>3263</v>
      </c>
      <c r="GI101" s="2">
        <v>3539</v>
      </c>
      <c r="GJ101" s="2">
        <v>3511</v>
      </c>
      <c r="GK101" s="2">
        <v>3534</v>
      </c>
      <c r="GL101" s="2">
        <v>3519</v>
      </c>
      <c r="GM101" s="2">
        <v>3533</v>
      </c>
      <c r="GN101" s="2">
        <v>3560</v>
      </c>
      <c r="GO101" s="2">
        <v>3625</v>
      </c>
      <c r="GP101" s="2">
        <v>3630</v>
      </c>
      <c r="GQ101" s="2">
        <v>3637</v>
      </c>
      <c r="GR101" s="2">
        <v>3606</v>
      </c>
      <c r="GS101" s="2">
        <v>3585</v>
      </c>
      <c r="GT101" s="2">
        <v>3630</v>
      </c>
      <c r="GU101" s="2">
        <v>3585</v>
      </c>
      <c r="GV101" s="2">
        <v>3578</v>
      </c>
      <c r="GW101" s="2">
        <v>3527</v>
      </c>
      <c r="GX101" s="2">
        <v>3633</v>
      </c>
      <c r="GY101" s="2">
        <v>3604</v>
      </c>
      <c r="GZ101" s="2">
        <v>3614</v>
      </c>
      <c r="HA101" s="2">
        <v>3498</v>
      </c>
      <c r="HB101" s="2">
        <v>3574</v>
      </c>
      <c r="HC101" s="2">
        <v>3618</v>
      </c>
      <c r="HD101" s="2">
        <v>3578</v>
      </c>
      <c r="HE101" s="2">
        <v>3604</v>
      </c>
      <c r="HF101" s="2">
        <v>3639</v>
      </c>
      <c r="HG101" s="2">
        <v>3681</v>
      </c>
      <c r="HH101" s="2">
        <v>3689</v>
      </c>
      <c r="HI101" s="2">
        <v>3690</v>
      </c>
      <c r="HJ101" s="2">
        <v>3616</v>
      </c>
      <c r="HK101" s="2">
        <v>3698</v>
      </c>
      <c r="HL101" s="2">
        <v>3702</v>
      </c>
      <c r="HM101" s="2">
        <v>3715</v>
      </c>
      <c r="HN101" s="2">
        <v>3612</v>
      </c>
      <c r="HO101" s="2">
        <v>3668</v>
      </c>
      <c r="HP101" s="2">
        <v>3698</v>
      </c>
      <c r="HQ101" s="2">
        <v>3699</v>
      </c>
      <c r="HR101" s="2">
        <v>3713</v>
      </c>
      <c r="HS101" s="2">
        <v>3657</v>
      </c>
      <c r="HT101" s="2">
        <v>3650</v>
      </c>
      <c r="HU101" s="2">
        <v>3607</v>
      </c>
      <c r="HV101" s="2">
        <v>3667</v>
      </c>
      <c r="HW101" s="2">
        <v>3669</v>
      </c>
      <c r="HX101" s="2">
        <v>3557</v>
      </c>
      <c r="HY101" s="2">
        <v>3589</v>
      </c>
      <c r="HZ101" s="2">
        <v>3527</v>
      </c>
      <c r="IA101" s="2">
        <v>3500</v>
      </c>
      <c r="IB101" s="2">
        <v>3624</v>
      </c>
      <c r="IC101" s="2">
        <v>3617</v>
      </c>
      <c r="ID101" s="2">
        <v>3679</v>
      </c>
      <c r="IE101" s="2">
        <v>3714</v>
      </c>
      <c r="IF101" s="2">
        <v>3515</v>
      </c>
      <c r="IG101" s="2">
        <v>3543</v>
      </c>
      <c r="IH101" s="2">
        <v>3507</v>
      </c>
      <c r="II101" s="2">
        <v>3355</v>
      </c>
      <c r="IJ101" s="2">
        <v>3319</v>
      </c>
      <c r="IK101" s="2">
        <v>3311</v>
      </c>
      <c r="IL101" s="2">
        <v>3283</v>
      </c>
      <c r="IM101" s="2">
        <v>3240</v>
      </c>
      <c r="IN101" s="2">
        <v>3219</v>
      </c>
      <c r="IO101" s="2">
        <v>3192</v>
      </c>
      <c r="IP101" s="2">
        <v>3227</v>
      </c>
      <c r="IQ101" s="2">
        <v>3175</v>
      </c>
      <c r="IR101" s="2">
        <v>3216</v>
      </c>
      <c r="IS101" s="2">
        <v>3125</v>
      </c>
      <c r="IT101" s="2">
        <v>3149</v>
      </c>
    </row>
    <row r="102" spans="1:254" ht="15.9" customHeight="1">
      <c r="A102" s="65" t="s">
        <v>199</v>
      </c>
      <c r="B102" s="25" t="s">
        <v>200</v>
      </c>
      <c r="C102" s="39">
        <v>2178.5</v>
      </c>
      <c r="D102" s="38">
        <v>-104.5</v>
      </c>
      <c r="E102" s="34">
        <v>2283</v>
      </c>
      <c r="F102" s="34">
        <v>2395</v>
      </c>
      <c r="G102" s="29">
        <v>2165.5</v>
      </c>
      <c r="H102" s="29">
        <v>2075</v>
      </c>
      <c r="I102" s="29">
        <v>2450</v>
      </c>
      <c r="J102" s="29">
        <v>2175.5</v>
      </c>
      <c r="K102" s="29">
        <v>2197</v>
      </c>
      <c r="L102" s="29">
        <v>2273.5</v>
      </c>
      <c r="M102" s="29">
        <v>2429</v>
      </c>
      <c r="N102" s="29">
        <v>2474</v>
      </c>
      <c r="O102" s="29">
        <v>2537</v>
      </c>
      <c r="P102" s="29">
        <v>2564</v>
      </c>
      <c r="Q102" s="29">
        <v>2340</v>
      </c>
      <c r="R102" s="29">
        <v>2315</v>
      </c>
      <c r="S102" s="29">
        <v>2424</v>
      </c>
      <c r="T102" s="29">
        <v>2538</v>
      </c>
      <c r="U102" s="29">
        <v>2469.5</v>
      </c>
      <c r="V102" s="29">
        <v>2620.5</v>
      </c>
      <c r="W102" s="29">
        <v>2624</v>
      </c>
      <c r="X102" s="29">
        <v>2487</v>
      </c>
      <c r="Y102" s="29">
        <v>2454</v>
      </c>
      <c r="Z102" s="29">
        <v>2620</v>
      </c>
      <c r="AA102" s="29">
        <v>2696</v>
      </c>
      <c r="AB102" s="29">
        <v>2688</v>
      </c>
      <c r="AC102" s="29">
        <v>2783.5</v>
      </c>
      <c r="AD102" s="29">
        <v>3017</v>
      </c>
      <c r="AE102" s="29">
        <v>3019</v>
      </c>
      <c r="AF102" s="29">
        <v>2979</v>
      </c>
      <c r="AG102" s="29">
        <v>3148.75</v>
      </c>
      <c r="AH102" s="29">
        <v>3167.5</v>
      </c>
      <c r="AI102" s="29">
        <v>3126.25</v>
      </c>
      <c r="AJ102" s="29">
        <v>3586.25</v>
      </c>
      <c r="AK102" s="29">
        <v>3485</v>
      </c>
      <c r="AL102" s="29">
        <v>3576.25</v>
      </c>
      <c r="AM102" s="29">
        <v>3117.5</v>
      </c>
      <c r="AN102" s="29">
        <v>3103.75</v>
      </c>
      <c r="AO102" s="29">
        <v>3151.25</v>
      </c>
      <c r="AP102" s="29">
        <v>2910</v>
      </c>
      <c r="AQ102" s="29">
        <v>2820</v>
      </c>
      <c r="AR102" s="29">
        <v>2617.5</v>
      </c>
      <c r="AS102" s="29">
        <v>2896.25</v>
      </c>
      <c r="AT102" s="29">
        <v>3077.5</v>
      </c>
      <c r="AU102" s="29">
        <v>3098.75</v>
      </c>
      <c r="AV102" s="29">
        <v>3325</v>
      </c>
      <c r="AW102" s="29">
        <v>3533.75</v>
      </c>
      <c r="AX102" s="29">
        <v>3712.5</v>
      </c>
      <c r="AY102" s="29">
        <v>3335</v>
      </c>
      <c r="AZ102" s="29">
        <v>3325</v>
      </c>
      <c r="BA102" s="29">
        <v>3146.25</v>
      </c>
      <c r="BB102" s="29">
        <v>3018.75</v>
      </c>
      <c r="BC102" s="29">
        <v>3227.5</v>
      </c>
      <c r="BD102" s="29">
        <v>3042.5</v>
      </c>
      <c r="BE102" s="29">
        <v>3137.5</v>
      </c>
      <c r="BF102" s="29">
        <v>2972.5</v>
      </c>
      <c r="BG102" s="29">
        <v>2748.75</v>
      </c>
      <c r="BH102" s="29">
        <v>2692.5</v>
      </c>
      <c r="BI102" s="29">
        <v>2837.5</v>
      </c>
      <c r="BJ102" s="29">
        <v>2933.75</v>
      </c>
      <c r="BK102" s="29">
        <v>3106.25</v>
      </c>
      <c r="BL102" s="30">
        <v>3257.5</v>
      </c>
      <c r="BM102" s="2">
        <v>3211.25</v>
      </c>
      <c r="BN102" s="2">
        <v>3186.25</v>
      </c>
      <c r="BO102" s="2">
        <v>2917.5</v>
      </c>
      <c r="BP102" s="2">
        <v>2827.5</v>
      </c>
      <c r="BQ102" s="2">
        <v>2836.25</v>
      </c>
      <c r="BR102" s="2">
        <v>2580</v>
      </c>
      <c r="BS102" s="2">
        <v>2567.5</v>
      </c>
      <c r="BT102" s="2">
        <v>2547.5</v>
      </c>
      <c r="BU102" s="2">
        <v>2547.5</v>
      </c>
      <c r="BV102" s="2">
        <v>2601.25</v>
      </c>
      <c r="BW102" s="2">
        <v>2711.25</v>
      </c>
      <c r="BX102" s="2">
        <v>2690</v>
      </c>
      <c r="BY102" s="2">
        <v>2640</v>
      </c>
      <c r="BZ102" s="2">
        <v>2578.75</v>
      </c>
      <c r="CA102" s="2">
        <v>2532.5</v>
      </c>
      <c r="CB102" s="2">
        <v>2537.5</v>
      </c>
      <c r="CC102" s="2">
        <v>2595</v>
      </c>
      <c r="CD102" s="2">
        <v>2557.5</v>
      </c>
      <c r="CE102" s="2">
        <v>2708.75</v>
      </c>
      <c r="CF102" s="2">
        <v>2653.75</v>
      </c>
      <c r="CG102" s="2">
        <v>2642.5</v>
      </c>
      <c r="CH102" s="2">
        <v>2600</v>
      </c>
      <c r="CI102" s="2">
        <v>2389.25</v>
      </c>
      <c r="CJ102" s="2">
        <v>2474.75</v>
      </c>
      <c r="CK102" s="2">
        <v>2412.5</v>
      </c>
      <c r="CL102" s="2">
        <v>2388.75</v>
      </c>
      <c r="CM102" s="2">
        <v>2317.25</v>
      </c>
      <c r="CN102" s="2">
        <v>2207.25</v>
      </c>
      <c r="CO102" s="2">
        <v>2258.5</v>
      </c>
      <c r="CP102" s="2">
        <v>2391.25</v>
      </c>
      <c r="CQ102" s="2">
        <v>2580</v>
      </c>
      <c r="CR102" s="2">
        <v>2577.5</v>
      </c>
      <c r="CS102" s="2">
        <v>2492.75</v>
      </c>
      <c r="CT102" s="2">
        <v>2340.5</v>
      </c>
      <c r="CU102" s="2">
        <v>2528.75</v>
      </c>
      <c r="CV102" s="2">
        <v>2510</v>
      </c>
      <c r="CW102" s="2">
        <v>2575</v>
      </c>
      <c r="CX102" s="2">
        <v>2603.75</v>
      </c>
      <c r="CY102" s="2">
        <v>2656.25</v>
      </c>
      <c r="CZ102" s="2">
        <v>2675</v>
      </c>
      <c r="DA102" s="2">
        <v>2756.25</v>
      </c>
      <c r="DB102" s="2">
        <v>2590</v>
      </c>
      <c r="DC102" s="2">
        <v>2299.75</v>
      </c>
      <c r="DD102" s="2">
        <v>2502.5</v>
      </c>
      <c r="DE102" s="2">
        <v>2623.75</v>
      </c>
      <c r="DF102" s="2">
        <v>2606.25</v>
      </c>
      <c r="DG102" s="2">
        <v>2873.75</v>
      </c>
      <c r="DH102" s="2">
        <v>2735</v>
      </c>
      <c r="DI102" s="2">
        <v>2600</v>
      </c>
      <c r="DJ102" s="2">
        <v>2700</v>
      </c>
      <c r="DK102" s="2">
        <v>2723.75</v>
      </c>
      <c r="DL102" s="2">
        <v>2723.75</v>
      </c>
      <c r="DM102" s="2">
        <v>2475.75</v>
      </c>
      <c r="DN102" s="2">
        <v>2371</v>
      </c>
      <c r="DO102" s="2">
        <v>2241.25</v>
      </c>
      <c r="DP102" s="2">
        <v>2203.75</v>
      </c>
      <c r="DQ102" s="2">
        <v>2218.5</v>
      </c>
      <c r="DR102" s="2">
        <v>2224.75</v>
      </c>
      <c r="DS102" s="2">
        <v>2251</v>
      </c>
      <c r="DT102" s="2">
        <v>2220.5</v>
      </c>
      <c r="DU102" s="2">
        <v>2144.5</v>
      </c>
      <c r="DV102" s="2">
        <v>1895</v>
      </c>
      <c r="DW102" s="2">
        <v>1950</v>
      </c>
      <c r="DX102" s="2">
        <v>2059.75</v>
      </c>
      <c r="DY102" s="2">
        <v>1951</v>
      </c>
      <c r="DZ102" s="2">
        <v>1762.5</v>
      </c>
      <c r="EA102" s="2">
        <v>1728.5</v>
      </c>
      <c r="EB102" s="2">
        <v>1778.75</v>
      </c>
      <c r="EC102" s="2">
        <v>1797</v>
      </c>
      <c r="ED102" s="2">
        <v>1679.5</v>
      </c>
      <c r="EE102" s="2">
        <v>1683.5</v>
      </c>
      <c r="EF102" s="2">
        <v>1724.25</v>
      </c>
      <c r="EG102" s="2">
        <v>1741.75</v>
      </c>
      <c r="EH102" s="2">
        <v>1683.75</v>
      </c>
      <c r="EI102" s="2">
        <v>1702.5</v>
      </c>
      <c r="EJ102" s="2">
        <v>1694.25</v>
      </c>
      <c r="EK102" s="2">
        <v>1727</v>
      </c>
      <c r="EL102" s="2">
        <v>1696</v>
      </c>
      <c r="EM102" s="2">
        <v>1644.75</v>
      </c>
      <c r="EN102" s="2">
        <v>1656</v>
      </c>
      <c r="EO102" s="2">
        <v>1587.5</v>
      </c>
      <c r="EP102" s="2">
        <v>1658</v>
      </c>
      <c r="EQ102" s="2">
        <v>1709</v>
      </c>
      <c r="ER102" s="2">
        <v>1662.75</v>
      </c>
      <c r="ES102" s="2">
        <v>1696.25</v>
      </c>
      <c r="ET102" s="2">
        <v>1608.25</v>
      </c>
      <c r="EU102" s="2">
        <v>1624.75</v>
      </c>
      <c r="EV102" s="2">
        <v>1643.5</v>
      </c>
      <c r="EW102" s="2">
        <v>1640.75</v>
      </c>
      <c r="EX102" s="2">
        <v>1645.25</v>
      </c>
      <c r="EY102" s="2">
        <v>1667.75</v>
      </c>
      <c r="EZ102" s="2">
        <v>1691</v>
      </c>
      <c r="FA102" s="2">
        <v>1593.5</v>
      </c>
      <c r="FB102" s="2">
        <v>1558.5</v>
      </c>
      <c r="FC102" s="2">
        <v>1606</v>
      </c>
      <c r="FD102" s="2">
        <v>1613.75</v>
      </c>
      <c r="FE102" s="2">
        <v>1663.5</v>
      </c>
      <c r="FF102" s="2">
        <v>1690.25</v>
      </c>
      <c r="FG102" s="2">
        <v>1747.25</v>
      </c>
      <c r="FH102" s="2">
        <v>1803.75</v>
      </c>
      <c r="FI102" s="2">
        <v>1797.25</v>
      </c>
      <c r="FJ102" s="2">
        <v>1737.75</v>
      </c>
      <c r="FK102" s="2">
        <v>1678.25</v>
      </c>
      <c r="FL102" s="2">
        <v>1689.25</v>
      </c>
      <c r="FM102" s="2">
        <v>1752</v>
      </c>
      <c r="FN102" s="2">
        <v>1671.5</v>
      </c>
      <c r="FO102" s="2">
        <v>1597.5</v>
      </c>
      <c r="FP102" s="2">
        <v>1565.5</v>
      </c>
      <c r="FQ102" s="2">
        <v>1553.5</v>
      </c>
      <c r="FR102" s="2">
        <v>1548.75</v>
      </c>
      <c r="FS102" s="2">
        <v>1546</v>
      </c>
      <c r="FT102" s="2">
        <v>1492.5</v>
      </c>
      <c r="FU102" s="2">
        <v>1615</v>
      </c>
      <c r="FV102" s="2">
        <v>1527</v>
      </c>
      <c r="FW102" s="2">
        <v>1557.75</v>
      </c>
      <c r="FX102" s="2">
        <v>1636</v>
      </c>
      <c r="FY102" s="2">
        <v>1578.75</v>
      </c>
      <c r="FZ102" s="2">
        <v>1645</v>
      </c>
      <c r="GA102" s="2">
        <v>1488.75</v>
      </c>
      <c r="GB102" s="2">
        <v>1557</v>
      </c>
      <c r="GC102" s="2">
        <v>1523</v>
      </c>
      <c r="GD102" s="2">
        <v>1518.25</v>
      </c>
      <c r="GE102" s="2">
        <v>1562.5</v>
      </c>
      <c r="GF102" s="2">
        <v>1507.75</v>
      </c>
      <c r="GG102" s="2">
        <v>1657.25</v>
      </c>
      <c r="GH102" s="2">
        <v>1486</v>
      </c>
      <c r="GI102" s="2">
        <v>1344.75</v>
      </c>
      <c r="GJ102" s="2">
        <v>1256.75</v>
      </c>
      <c r="GK102" s="2">
        <v>1223.75</v>
      </c>
      <c r="GL102" s="2">
        <v>1195</v>
      </c>
      <c r="GM102" s="2">
        <v>1154.75</v>
      </c>
      <c r="GN102" s="2">
        <v>1134.25</v>
      </c>
      <c r="GO102" s="2">
        <v>1132.25</v>
      </c>
      <c r="GP102" s="2">
        <v>1153</v>
      </c>
      <c r="GQ102" s="2">
        <v>1144.25</v>
      </c>
      <c r="GR102" s="2">
        <v>1124</v>
      </c>
      <c r="GS102" s="2">
        <v>1141.75</v>
      </c>
      <c r="GT102" s="2">
        <v>1114.25</v>
      </c>
      <c r="GU102" s="2">
        <v>1126.25</v>
      </c>
      <c r="GV102" s="2">
        <v>1151</v>
      </c>
      <c r="GW102" s="2">
        <v>1167.75</v>
      </c>
      <c r="GX102" s="2">
        <v>1140.75</v>
      </c>
      <c r="GY102" s="2">
        <v>1161.5</v>
      </c>
      <c r="GZ102" s="2">
        <v>1099.5</v>
      </c>
      <c r="HA102" s="2">
        <v>1051.75</v>
      </c>
      <c r="HB102" s="2">
        <v>1064.5</v>
      </c>
      <c r="HC102" s="2">
        <v>1051.75</v>
      </c>
      <c r="HD102" s="2">
        <v>1064.25</v>
      </c>
      <c r="HE102" s="2">
        <v>1064.25</v>
      </c>
      <c r="HF102" s="2">
        <v>1090.5</v>
      </c>
      <c r="HG102" s="2">
        <v>1082.75</v>
      </c>
      <c r="HH102" s="2">
        <v>1060.75</v>
      </c>
      <c r="HI102" s="2">
        <v>1058.75</v>
      </c>
      <c r="HJ102" s="2">
        <v>1063.75</v>
      </c>
      <c r="HK102" s="2">
        <v>1055.75</v>
      </c>
      <c r="HL102" s="2">
        <v>1071.25</v>
      </c>
      <c r="HM102" s="2">
        <v>1071.25</v>
      </c>
      <c r="HN102" s="2">
        <v>1069.75</v>
      </c>
      <c r="HO102" s="2">
        <v>1071.5</v>
      </c>
      <c r="HP102" s="2">
        <v>1073.75</v>
      </c>
      <c r="HQ102" s="2">
        <v>1062.25</v>
      </c>
      <c r="HR102" s="2">
        <v>1059</v>
      </c>
      <c r="HS102" s="2">
        <v>1049.75</v>
      </c>
      <c r="HT102" s="2">
        <v>1043.75</v>
      </c>
      <c r="HU102" s="2">
        <v>1045.5</v>
      </c>
      <c r="HV102" s="2">
        <v>1025.5</v>
      </c>
      <c r="HW102" s="2">
        <v>1023.5</v>
      </c>
      <c r="HX102" s="2">
        <v>1057.5</v>
      </c>
      <c r="HY102" s="2">
        <v>1034.5</v>
      </c>
      <c r="HZ102" s="2">
        <v>1015.75</v>
      </c>
      <c r="IA102" s="2">
        <v>1025.5</v>
      </c>
      <c r="IB102" s="2">
        <v>1035</v>
      </c>
      <c r="IC102" s="2">
        <v>1000.5</v>
      </c>
      <c r="ID102" s="2">
        <v>983.25</v>
      </c>
      <c r="IE102" s="2">
        <v>974.5</v>
      </c>
      <c r="IF102" s="2">
        <v>1007.75</v>
      </c>
      <c r="IG102" s="2">
        <v>1022.25</v>
      </c>
      <c r="IH102" s="2">
        <v>1017.5</v>
      </c>
      <c r="II102" s="2">
        <v>995</v>
      </c>
      <c r="IJ102" s="2">
        <v>1006.25</v>
      </c>
      <c r="IK102" s="2">
        <v>1011.25</v>
      </c>
      <c r="IL102" s="2">
        <v>996.5</v>
      </c>
      <c r="IM102" s="2">
        <v>1002</v>
      </c>
      <c r="IN102" s="2">
        <v>996.25</v>
      </c>
      <c r="IO102" s="2">
        <v>988.75</v>
      </c>
      <c r="IP102" s="2">
        <v>936.75</v>
      </c>
      <c r="IQ102" s="2">
        <v>966</v>
      </c>
      <c r="IR102" s="2">
        <v>966.25</v>
      </c>
      <c r="IS102" s="2">
        <v>918.25</v>
      </c>
      <c r="IT102" s="2">
        <v>877.5</v>
      </c>
    </row>
    <row r="103" spans="1:254" ht="15.9" customHeight="1">
      <c r="A103" s="65" t="s">
        <v>201</v>
      </c>
      <c r="B103" s="25" t="s">
        <v>202</v>
      </c>
      <c r="C103" s="39">
        <v>4716</v>
      </c>
      <c r="D103" s="38">
        <v>-201</v>
      </c>
      <c r="E103" s="34">
        <v>4917</v>
      </c>
      <c r="F103" s="34">
        <v>5110</v>
      </c>
      <c r="G103" s="29">
        <v>4657</v>
      </c>
      <c r="H103" s="29">
        <v>4325</v>
      </c>
      <c r="I103" s="29">
        <v>4339</v>
      </c>
      <c r="J103" s="29">
        <v>3927</v>
      </c>
      <c r="K103" s="29">
        <v>4129</v>
      </c>
      <c r="L103" s="29">
        <v>4216</v>
      </c>
      <c r="M103" s="29">
        <v>4565</v>
      </c>
      <c r="N103" s="29">
        <v>4740</v>
      </c>
      <c r="O103" s="29">
        <v>4935</v>
      </c>
      <c r="P103" s="29">
        <v>5026</v>
      </c>
      <c r="Q103" s="29">
        <v>4707</v>
      </c>
      <c r="R103" s="29">
        <v>4611</v>
      </c>
      <c r="S103" s="29">
        <v>5004</v>
      </c>
      <c r="T103" s="29">
        <v>5149</v>
      </c>
      <c r="U103" s="29">
        <v>4820</v>
      </c>
      <c r="V103" s="29">
        <v>5380</v>
      </c>
      <c r="W103" s="29">
        <v>5437</v>
      </c>
      <c r="X103" s="29">
        <v>5209</v>
      </c>
      <c r="Y103" s="29">
        <v>5106</v>
      </c>
      <c r="Z103" s="29">
        <v>5370</v>
      </c>
      <c r="AA103" s="29">
        <v>5452</v>
      </c>
      <c r="AB103" s="29">
        <v>5379</v>
      </c>
      <c r="AC103" s="29">
        <v>5555</v>
      </c>
      <c r="AD103" s="29">
        <v>6431</v>
      </c>
      <c r="AE103" s="29">
        <v>6320</v>
      </c>
      <c r="AF103" s="29">
        <v>6166</v>
      </c>
      <c r="AG103" s="29">
        <v>6579</v>
      </c>
      <c r="AH103" s="29">
        <v>6649</v>
      </c>
      <c r="AI103" s="29">
        <v>6568</v>
      </c>
      <c r="AJ103" s="29">
        <v>7068</v>
      </c>
      <c r="AK103" s="29">
        <v>6161</v>
      </c>
      <c r="AL103" s="29">
        <v>5161</v>
      </c>
      <c r="AM103" s="29">
        <v>4910</v>
      </c>
      <c r="AN103" s="29">
        <v>4763</v>
      </c>
      <c r="AO103" s="29">
        <v>4829</v>
      </c>
      <c r="AP103" s="29">
        <v>4492</v>
      </c>
      <c r="AQ103" s="29">
        <v>4357</v>
      </c>
      <c r="AR103" s="29">
        <v>4162</v>
      </c>
      <c r="AS103" s="29">
        <v>4412</v>
      </c>
      <c r="AT103" s="29">
        <v>4557</v>
      </c>
      <c r="AU103" s="29">
        <v>4525</v>
      </c>
      <c r="AV103" s="29">
        <v>4825</v>
      </c>
      <c r="AW103" s="29">
        <v>4866</v>
      </c>
      <c r="AX103" s="29">
        <v>5163</v>
      </c>
      <c r="AY103" s="29">
        <v>4666</v>
      </c>
      <c r="AZ103" s="29">
        <v>4895</v>
      </c>
      <c r="BA103" s="29">
        <v>5047</v>
      </c>
      <c r="BB103" s="29">
        <v>5196</v>
      </c>
      <c r="BC103" s="29">
        <v>5555</v>
      </c>
      <c r="BD103" s="29">
        <v>5653</v>
      </c>
      <c r="BE103" s="29">
        <v>5550</v>
      </c>
      <c r="BF103" s="29">
        <v>5031</v>
      </c>
      <c r="BG103" s="29">
        <v>4662</v>
      </c>
      <c r="BH103" s="29">
        <v>4516</v>
      </c>
      <c r="BI103" s="29">
        <v>5639</v>
      </c>
      <c r="BJ103" s="29">
        <v>5969</v>
      </c>
      <c r="BK103" s="29">
        <v>6999</v>
      </c>
      <c r="BL103" s="30">
        <v>7933</v>
      </c>
      <c r="BM103" s="2">
        <v>7915</v>
      </c>
      <c r="BN103" s="2">
        <v>7770</v>
      </c>
      <c r="BO103" s="2">
        <v>6980</v>
      </c>
      <c r="BP103" s="2">
        <v>6582</v>
      </c>
      <c r="BQ103" s="2">
        <v>6500</v>
      </c>
      <c r="BR103" s="2">
        <v>6027</v>
      </c>
      <c r="BS103" s="2">
        <v>6083</v>
      </c>
      <c r="BT103" s="2">
        <v>6321</v>
      </c>
      <c r="BU103" s="2">
        <v>6397</v>
      </c>
      <c r="BV103" s="2">
        <v>6100</v>
      </c>
      <c r="BW103" s="2">
        <v>6218</v>
      </c>
      <c r="BX103" s="2">
        <v>5989</v>
      </c>
      <c r="BY103" s="2">
        <v>5889</v>
      </c>
      <c r="BZ103" s="2">
        <v>5898</v>
      </c>
      <c r="CA103" s="2">
        <v>5987</v>
      </c>
      <c r="CB103" s="2">
        <v>5959</v>
      </c>
      <c r="CC103" s="2">
        <v>6037</v>
      </c>
      <c r="CD103" s="2">
        <v>5985</v>
      </c>
      <c r="CE103" s="2">
        <v>6004</v>
      </c>
      <c r="CF103" s="2">
        <v>5644</v>
      </c>
      <c r="CG103" s="2">
        <v>5073</v>
      </c>
      <c r="CH103" s="2">
        <v>4888</v>
      </c>
      <c r="CI103" s="2">
        <v>4600</v>
      </c>
      <c r="CJ103" s="2">
        <v>4732</v>
      </c>
      <c r="CK103" s="2">
        <v>4654</v>
      </c>
      <c r="CL103" s="2">
        <v>4662</v>
      </c>
      <c r="CM103" s="2">
        <v>4470</v>
      </c>
      <c r="CN103" s="2">
        <v>4281</v>
      </c>
      <c r="CO103" s="2">
        <v>4526</v>
      </c>
      <c r="CP103" s="2">
        <v>4687.5</v>
      </c>
      <c r="CQ103" s="2">
        <v>4847.5</v>
      </c>
      <c r="CR103" s="2">
        <v>4610.8333000000002</v>
      </c>
      <c r="CS103" s="2">
        <v>4323.3333000000002</v>
      </c>
      <c r="CT103" s="2">
        <v>4135.8333000000002</v>
      </c>
      <c r="CU103" s="2">
        <v>4338.3333000000002</v>
      </c>
      <c r="CV103" s="2">
        <v>4285</v>
      </c>
      <c r="CW103" s="2">
        <v>4350</v>
      </c>
      <c r="CX103" s="2">
        <v>4450.8333000000002</v>
      </c>
      <c r="CY103" s="2">
        <v>4538.3333000000002</v>
      </c>
      <c r="CZ103" s="2">
        <v>4415</v>
      </c>
      <c r="DA103" s="2">
        <v>4376.6665999999996</v>
      </c>
      <c r="DB103" s="2">
        <v>4171.6665999999996</v>
      </c>
      <c r="DC103" s="2">
        <v>3873.3332999999998</v>
      </c>
      <c r="DD103" s="2">
        <v>4326.6665999999996</v>
      </c>
      <c r="DE103" s="2">
        <v>4619.1665999999996</v>
      </c>
      <c r="DF103" s="2">
        <v>4550</v>
      </c>
      <c r="DG103" s="2">
        <v>4968.3333000000002</v>
      </c>
      <c r="DH103" s="2">
        <v>4745.8333000000002</v>
      </c>
      <c r="DI103" s="2">
        <v>4465.8333000000002</v>
      </c>
      <c r="DJ103" s="2">
        <v>4850</v>
      </c>
      <c r="DK103" s="2">
        <v>4486.6665999999996</v>
      </c>
      <c r="DL103" s="2">
        <v>4253.3333000000002</v>
      </c>
      <c r="DM103" s="2">
        <v>3860</v>
      </c>
      <c r="DN103" s="2">
        <v>3860.8332999999998</v>
      </c>
      <c r="DO103" s="2">
        <v>3733.3332999999998</v>
      </c>
      <c r="DP103" s="2">
        <v>3640</v>
      </c>
      <c r="DQ103" s="2">
        <v>3690.8332999999998</v>
      </c>
      <c r="DR103" s="2">
        <v>3828.3332999999998</v>
      </c>
      <c r="DS103" s="2">
        <v>3905.8332999999998</v>
      </c>
      <c r="DT103" s="2">
        <v>3970.8332999999998</v>
      </c>
      <c r="DU103" s="2">
        <v>4099.1665999999996</v>
      </c>
      <c r="DV103" s="2">
        <v>3760.8332999999998</v>
      </c>
      <c r="DW103" s="2">
        <v>3794.1666</v>
      </c>
      <c r="DX103" s="2">
        <v>3861.6666</v>
      </c>
      <c r="DY103" s="2">
        <v>3678.3332999999998</v>
      </c>
      <c r="DZ103" s="2">
        <v>3517.5</v>
      </c>
      <c r="EA103" s="2">
        <v>3350</v>
      </c>
      <c r="EB103" s="2">
        <v>3344.1666</v>
      </c>
      <c r="EC103" s="2">
        <v>3436.6666</v>
      </c>
      <c r="ED103" s="2">
        <v>3061.6666</v>
      </c>
      <c r="EE103" s="2">
        <v>3061.6666</v>
      </c>
      <c r="EF103" s="2">
        <v>3053.3332999999998</v>
      </c>
      <c r="EG103" s="2">
        <v>3070.8332999999998</v>
      </c>
      <c r="EH103" s="2">
        <v>3001.6666</v>
      </c>
      <c r="EI103" s="2">
        <v>2854.1666</v>
      </c>
      <c r="EJ103" s="2">
        <v>2905.8332999999998</v>
      </c>
      <c r="EK103" s="2">
        <v>2963.3332999999998</v>
      </c>
      <c r="EL103" s="2">
        <v>2888.3332999999998</v>
      </c>
      <c r="EM103" s="2">
        <v>2898.3332999999998</v>
      </c>
      <c r="EN103" s="2">
        <v>2958.3332999999998</v>
      </c>
      <c r="EO103" s="2">
        <v>2895.8332999999998</v>
      </c>
      <c r="EP103" s="2">
        <v>3071.6666</v>
      </c>
      <c r="EQ103" s="2">
        <v>3111.6666</v>
      </c>
      <c r="ER103" s="2">
        <v>3116.6666</v>
      </c>
      <c r="ES103" s="2">
        <v>3091.6666</v>
      </c>
      <c r="ET103" s="2">
        <v>2972.5</v>
      </c>
      <c r="EU103" s="2">
        <v>2993.3332999999998</v>
      </c>
      <c r="EV103" s="2">
        <v>2959.1666</v>
      </c>
      <c r="EW103" s="2">
        <v>3001.6666</v>
      </c>
      <c r="EX103" s="2">
        <v>3038.3332999999998</v>
      </c>
      <c r="EY103" s="2">
        <v>2980</v>
      </c>
      <c r="EZ103" s="2">
        <v>2974.1666</v>
      </c>
      <c r="FA103" s="2">
        <v>2813.3332999999998</v>
      </c>
      <c r="FB103" s="2">
        <v>2705</v>
      </c>
      <c r="FC103" s="2">
        <v>2776.6666</v>
      </c>
      <c r="FD103" s="2">
        <v>2872.5</v>
      </c>
      <c r="FE103" s="2">
        <v>2996.6666</v>
      </c>
      <c r="FF103" s="2">
        <v>3098.3332999999998</v>
      </c>
      <c r="FG103" s="2">
        <v>3178.3332999999998</v>
      </c>
      <c r="FH103" s="2">
        <v>3161.6666</v>
      </c>
      <c r="FI103" s="2">
        <v>3095</v>
      </c>
      <c r="FJ103" s="2">
        <v>3098.3332999999998</v>
      </c>
      <c r="FK103" s="2">
        <v>2905.8332999999998</v>
      </c>
      <c r="FL103" s="2">
        <v>2885</v>
      </c>
      <c r="FM103" s="2">
        <v>2885.8332999999998</v>
      </c>
      <c r="FN103" s="2">
        <v>2836.6666</v>
      </c>
      <c r="FO103" s="2">
        <v>2970.8332999999998</v>
      </c>
      <c r="FP103" s="2">
        <v>3072.5</v>
      </c>
      <c r="FQ103" s="2">
        <v>3060.8332999999998</v>
      </c>
      <c r="FR103" s="2">
        <v>3038.3332999999998</v>
      </c>
      <c r="FS103" s="2">
        <v>3032.5</v>
      </c>
      <c r="FT103" s="2">
        <v>2953.3332999999998</v>
      </c>
      <c r="FU103" s="2">
        <v>3308.3332999999998</v>
      </c>
      <c r="FV103" s="2">
        <v>3125</v>
      </c>
      <c r="FW103" s="2">
        <v>3228.3332999999998</v>
      </c>
      <c r="FX103" s="2">
        <v>3340.8332999999998</v>
      </c>
      <c r="FY103" s="2">
        <v>3318.3332999999998</v>
      </c>
      <c r="FZ103" s="2">
        <v>3522.5</v>
      </c>
      <c r="GA103" s="2">
        <v>3380</v>
      </c>
      <c r="GB103" s="2">
        <v>3581.6666</v>
      </c>
      <c r="GC103" s="2">
        <v>3549.1666</v>
      </c>
      <c r="GD103" s="2">
        <v>3591.6666</v>
      </c>
      <c r="GE103" s="2">
        <v>3612.5</v>
      </c>
      <c r="GF103" s="2">
        <v>3314.1666</v>
      </c>
      <c r="GG103" s="2">
        <v>3613.3332999999998</v>
      </c>
      <c r="GH103" s="2">
        <v>3558.3332999999998</v>
      </c>
      <c r="GI103" s="2">
        <v>3499.1666</v>
      </c>
      <c r="GJ103" s="2">
        <v>3390</v>
      </c>
      <c r="GK103" s="2">
        <v>3268.3332999999998</v>
      </c>
      <c r="GL103" s="2">
        <v>3243.3332999999998</v>
      </c>
      <c r="GM103" s="2">
        <v>2990.8332999999998</v>
      </c>
      <c r="GN103" s="2">
        <v>2875.8332999999998</v>
      </c>
      <c r="GO103" s="2">
        <v>2841.6666</v>
      </c>
      <c r="GP103" s="2">
        <v>2929.1666</v>
      </c>
      <c r="GQ103" s="2">
        <v>2865.8332999999998</v>
      </c>
      <c r="GR103" s="2">
        <v>2824.1666</v>
      </c>
      <c r="GS103" s="2">
        <v>2800</v>
      </c>
      <c r="GT103" s="2">
        <v>2718.3332999999998</v>
      </c>
      <c r="GU103" s="2">
        <v>2790</v>
      </c>
      <c r="GV103" s="2">
        <v>2826.6666</v>
      </c>
      <c r="GW103" s="2">
        <v>2874.1666</v>
      </c>
      <c r="GX103" s="2">
        <v>2696.6666</v>
      </c>
      <c r="GY103" s="2">
        <v>2669.1666</v>
      </c>
      <c r="GZ103" s="2">
        <v>2428.3332999999998</v>
      </c>
      <c r="HA103" s="2">
        <v>2358.3332999999998</v>
      </c>
      <c r="HB103" s="2">
        <v>2464.1666</v>
      </c>
      <c r="HC103" s="2">
        <v>2445</v>
      </c>
      <c r="HD103" s="2">
        <v>2455.8332999999998</v>
      </c>
      <c r="HE103" s="2">
        <v>2455.8332999999998</v>
      </c>
      <c r="HF103" s="2">
        <v>2443.3332999999998</v>
      </c>
      <c r="HG103" s="2">
        <v>2458.3332999999998</v>
      </c>
      <c r="HH103" s="2">
        <v>2428.3332999999998</v>
      </c>
      <c r="HI103" s="2">
        <v>2392.5</v>
      </c>
      <c r="HJ103" s="2">
        <v>2367.5</v>
      </c>
      <c r="HK103" s="2">
        <v>2282.5</v>
      </c>
      <c r="HL103" s="2">
        <v>2325</v>
      </c>
      <c r="HM103" s="2">
        <v>2426.6666</v>
      </c>
      <c r="HN103" s="2">
        <v>2392.5</v>
      </c>
      <c r="HO103" s="2">
        <v>2378.3332999999998</v>
      </c>
      <c r="HP103" s="2">
        <v>2280.8332999999998</v>
      </c>
      <c r="HQ103" s="2">
        <v>2313.3332999999998</v>
      </c>
      <c r="HR103" s="2">
        <v>2259.1666</v>
      </c>
      <c r="HS103" s="2">
        <v>2263.3332999999998</v>
      </c>
      <c r="HT103" s="2">
        <v>2228.3332999999998</v>
      </c>
      <c r="HU103" s="2">
        <v>2115</v>
      </c>
      <c r="HV103" s="2">
        <v>2120</v>
      </c>
      <c r="HW103" s="2">
        <v>2126.6666</v>
      </c>
      <c r="HX103" s="2">
        <v>2133.3332999999998</v>
      </c>
      <c r="HY103" s="2">
        <v>2054.1666</v>
      </c>
      <c r="HZ103" s="2">
        <v>1955.8333</v>
      </c>
      <c r="IA103" s="2">
        <v>1950</v>
      </c>
      <c r="IB103" s="2">
        <v>1968.3333</v>
      </c>
      <c r="IC103" s="2">
        <v>1931.6666</v>
      </c>
      <c r="ID103" s="2">
        <v>1941.6666</v>
      </c>
      <c r="IE103" s="2">
        <v>1918.3333</v>
      </c>
      <c r="IF103" s="2">
        <v>2070</v>
      </c>
      <c r="IG103" s="2">
        <v>2075</v>
      </c>
      <c r="IH103" s="2">
        <v>2065</v>
      </c>
      <c r="II103" s="2">
        <v>2003.3333</v>
      </c>
      <c r="IJ103" s="2">
        <v>2005.8333</v>
      </c>
      <c r="IK103" s="2">
        <v>1955</v>
      </c>
      <c r="IL103" s="2">
        <v>1980</v>
      </c>
      <c r="IM103" s="2">
        <v>1953.3333</v>
      </c>
      <c r="IN103" s="2">
        <v>1822.5</v>
      </c>
      <c r="IO103" s="2">
        <v>1779.1666</v>
      </c>
      <c r="IP103" s="2">
        <v>1720</v>
      </c>
      <c r="IQ103" s="2">
        <v>1730</v>
      </c>
      <c r="IR103" s="2">
        <v>1733.3333</v>
      </c>
      <c r="IS103" s="2">
        <v>1635.5</v>
      </c>
      <c r="IT103" s="2">
        <v>1492.8333</v>
      </c>
    </row>
    <row r="104" spans="1:254" ht="15.9" customHeight="1">
      <c r="A104" s="65" t="s">
        <v>203</v>
      </c>
      <c r="B104" s="25" t="s">
        <v>204</v>
      </c>
      <c r="C104" s="39">
        <v>2435.5</v>
      </c>
      <c r="D104" s="38">
        <v>38.5</v>
      </c>
      <c r="E104" s="34">
        <v>2397</v>
      </c>
      <c r="F104" s="34">
        <v>2357</v>
      </c>
      <c r="G104" s="29">
        <v>2359.5</v>
      </c>
      <c r="H104" s="29">
        <v>2382</v>
      </c>
      <c r="I104" s="29">
        <v>2420</v>
      </c>
      <c r="J104" s="29">
        <v>2466</v>
      </c>
      <c r="K104" s="29">
        <v>2499</v>
      </c>
      <c r="L104" s="29">
        <v>2510</v>
      </c>
      <c r="M104" s="29">
        <v>2539.5</v>
      </c>
      <c r="N104" s="29">
        <v>2496</v>
      </c>
      <c r="O104" s="29">
        <v>2466.5</v>
      </c>
      <c r="P104" s="29">
        <v>2460</v>
      </c>
      <c r="Q104" s="29">
        <v>2418.5</v>
      </c>
      <c r="R104" s="29">
        <v>2397</v>
      </c>
      <c r="S104" s="29">
        <v>2405.5</v>
      </c>
      <c r="T104" s="29">
        <v>2417</v>
      </c>
      <c r="U104" s="29">
        <v>2362</v>
      </c>
      <c r="V104" s="29">
        <v>2353.5</v>
      </c>
      <c r="W104" s="29">
        <v>2383</v>
      </c>
      <c r="X104" s="29">
        <v>2382</v>
      </c>
      <c r="Y104" s="29">
        <v>2395</v>
      </c>
      <c r="Z104" s="29">
        <v>2372.5</v>
      </c>
      <c r="AA104" s="29">
        <v>2326</v>
      </c>
      <c r="AB104" s="29">
        <v>2290</v>
      </c>
      <c r="AC104" s="29">
        <v>2245</v>
      </c>
      <c r="AD104" s="29">
        <v>2197</v>
      </c>
      <c r="AE104" s="29">
        <v>2182.5</v>
      </c>
      <c r="AF104" s="29">
        <v>2183.5</v>
      </c>
      <c r="AG104" s="29">
        <v>2199.5</v>
      </c>
      <c r="AH104" s="29">
        <v>2231</v>
      </c>
      <c r="AI104" s="29">
        <v>2252.5</v>
      </c>
      <c r="AJ104" s="29">
        <v>2244.5</v>
      </c>
      <c r="AK104" s="29">
        <v>2241</v>
      </c>
      <c r="AL104" s="29">
        <v>2263</v>
      </c>
      <c r="AM104" s="29">
        <v>2249</v>
      </c>
      <c r="AN104" s="29">
        <v>2279.5</v>
      </c>
      <c r="AO104" s="29">
        <v>2264.5</v>
      </c>
      <c r="AP104" s="29">
        <v>2344.5</v>
      </c>
      <c r="AQ104" s="29">
        <v>2361</v>
      </c>
      <c r="AR104" s="29">
        <v>2252</v>
      </c>
      <c r="AS104" s="29">
        <v>2246.5</v>
      </c>
      <c r="AT104" s="29">
        <v>2203.5</v>
      </c>
      <c r="AU104" s="29">
        <v>2147.5</v>
      </c>
      <c r="AV104" s="29">
        <v>2177</v>
      </c>
      <c r="AW104" s="29">
        <v>2145.5</v>
      </c>
      <c r="AX104" s="29">
        <v>2125</v>
      </c>
      <c r="AY104" s="29">
        <v>2074</v>
      </c>
      <c r="AZ104" s="29">
        <v>2092.5</v>
      </c>
      <c r="BA104" s="29">
        <v>2075</v>
      </c>
      <c r="BB104" s="29">
        <v>2037.5</v>
      </c>
      <c r="BC104" s="29">
        <v>2093</v>
      </c>
      <c r="BD104" s="29">
        <v>2098.5</v>
      </c>
      <c r="BE104" s="29">
        <v>2128</v>
      </c>
      <c r="BF104" s="29">
        <v>2138.5</v>
      </c>
      <c r="BG104" s="29">
        <v>2154.5</v>
      </c>
      <c r="BH104" s="29">
        <v>2139.5</v>
      </c>
      <c r="BI104" s="29">
        <v>2115.5</v>
      </c>
      <c r="BJ104" s="29">
        <v>2068</v>
      </c>
      <c r="BK104" s="29">
        <v>1981.5</v>
      </c>
      <c r="BL104" s="30">
        <v>1956.5</v>
      </c>
      <c r="BM104" s="2">
        <v>1944.5</v>
      </c>
      <c r="BN104" s="2">
        <v>1911</v>
      </c>
      <c r="BO104" s="2">
        <v>1871.5</v>
      </c>
      <c r="BP104" s="2">
        <v>1859.5</v>
      </c>
      <c r="BQ104" s="2">
        <v>1871.5</v>
      </c>
      <c r="BR104" s="2">
        <v>1819</v>
      </c>
      <c r="BS104" s="2">
        <v>1829</v>
      </c>
      <c r="BT104" s="2">
        <v>1826.5</v>
      </c>
      <c r="BU104" s="2">
        <v>1773</v>
      </c>
      <c r="BV104" s="2">
        <v>1789</v>
      </c>
      <c r="BW104" s="2">
        <v>1789</v>
      </c>
      <c r="BX104" s="2">
        <v>1821.5</v>
      </c>
      <c r="BY104" s="2">
        <v>1861</v>
      </c>
      <c r="BZ104" s="2">
        <v>1885</v>
      </c>
      <c r="CA104" s="2">
        <v>1889.5</v>
      </c>
      <c r="CB104" s="2">
        <v>1903</v>
      </c>
      <c r="CC104" s="2">
        <v>1878</v>
      </c>
      <c r="CD104" s="2">
        <v>1882</v>
      </c>
      <c r="CE104" s="2">
        <v>1867.5</v>
      </c>
      <c r="CF104" s="2">
        <v>1893.5</v>
      </c>
      <c r="CG104" s="2">
        <v>1918</v>
      </c>
      <c r="CH104" s="2">
        <v>1925</v>
      </c>
      <c r="CI104" s="2">
        <v>1874</v>
      </c>
      <c r="CJ104" s="2">
        <v>1896.5</v>
      </c>
      <c r="CK104" s="2">
        <v>1845</v>
      </c>
      <c r="CL104" s="2">
        <v>1891</v>
      </c>
      <c r="CM104" s="2">
        <v>1883.5</v>
      </c>
      <c r="CN104" s="2">
        <v>1837</v>
      </c>
      <c r="CO104" s="2">
        <v>1804</v>
      </c>
      <c r="CP104" s="2">
        <v>1869</v>
      </c>
      <c r="CQ104" s="2">
        <v>1864</v>
      </c>
      <c r="CR104" s="2">
        <v>1873.5</v>
      </c>
      <c r="CS104" s="2">
        <v>1816</v>
      </c>
      <c r="CT104" s="2">
        <v>1777</v>
      </c>
      <c r="CU104" s="2">
        <v>1824</v>
      </c>
      <c r="CV104" s="2">
        <v>1851.5</v>
      </c>
      <c r="CW104" s="2">
        <v>1808.5</v>
      </c>
      <c r="CX104" s="2">
        <v>1792</v>
      </c>
      <c r="CY104" s="2">
        <v>1807</v>
      </c>
      <c r="CZ104" s="2">
        <v>1859.5</v>
      </c>
      <c r="DA104" s="2">
        <v>1902.5</v>
      </c>
      <c r="DB104" s="2">
        <v>1873</v>
      </c>
      <c r="DC104" s="2">
        <v>1815.5</v>
      </c>
      <c r="DD104" s="2">
        <v>1884</v>
      </c>
      <c r="DE104" s="2">
        <v>1941</v>
      </c>
      <c r="DF104" s="2">
        <v>1908</v>
      </c>
      <c r="DG104" s="2">
        <v>1982.5</v>
      </c>
      <c r="DH104" s="2">
        <v>1992.5</v>
      </c>
      <c r="DI104" s="2">
        <v>2051.5</v>
      </c>
      <c r="DJ104" s="2">
        <v>2051</v>
      </c>
      <c r="DK104" s="2">
        <v>2038</v>
      </c>
      <c r="DL104" s="2">
        <v>2039</v>
      </c>
      <c r="DM104" s="2">
        <v>2012</v>
      </c>
      <c r="DN104" s="2">
        <v>2024</v>
      </c>
      <c r="DO104" s="2">
        <v>2012</v>
      </c>
      <c r="DP104" s="2">
        <v>1996.5</v>
      </c>
      <c r="DQ104" s="2">
        <v>2058.5</v>
      </c>
      <c r="DR104" s="2">
        <v>2098.5</v>
      </c>
      <c r="DS104" s="2">
        <v>2124</v>
      </c>
      <c r="DT104" s="2">
        <v>2106</v>
      </c>
      <c r="DU104" s="2">
        <v>2065</v>
      </c>
      <c r="DV104" s="2">
        <v>1980</v>
      </c>
      <c r="DW104" s="2">
        <v>1968</v>
      </c>
      <c r="DX104" s="2">
        <v>1949.5</v>
      </c>
      <c r="DY104" s="2">
        <v>1934.5</v>
      </c>
      <c r="DZ104" s="2">
        <v>1884.5</v>
      </c>
      <c r="EA104" s="2">
        <v>1858</v>
      </c>
      <c r="EB104" s="2">
        <v>1842.5</v>
      </c>
      <c r="EC104" s="2">
        <v>1795.5</v>
      </c>
      <c r="ED104" s="2">
        <v>1786</v>
      </c>
      <c r="EE104" s="2">
        <v>1805</v>
      </c>
      <c r="EF104" s="2">
        <v>1843.5</v>
      </c>
      <c r="EG104" s="2">
        <v>1838.5</v>
      </c>
      <c r="EH104" s="2">
        <v>1867.5</v>
      </c>
      <c r="EI104" s="2">
        <v>1889.5</v>
      </c>
      <c r="EJ104" s="2">
        <v>1864.5</v>
      </c>
      <c r="EK104" s="2">
        <v>1893.5</v>
      </c>
      <c r="EL104" s="2">
        <v>1916</v>
      </c>
      <c r="EM104" s="2">
        <v>1834.5</v>
      </c>
      <c r="EN104" s="2">
        <v>1822</v>
      </c>
      <c r="EO104" s="2">
        <v>1802</v>
      </c>
      <c r="EP104" s="2">
        <v>1825</v>
      </c>
      <c r="EQ104" s="2">
        <v>1838.5</v>
      </c>
      <c r="ER104" s="2">
        <v>1829.5</v>
      </c>
      <c r="ES104" s="2">
        <v>1733</v>
      </c>
      <c r="ET104" s="2">
        <v>1665</v>
      </c>
      <c r="EU104" s="2">
        <v>1656</v>
      </c>
      <c r="EV104" s="2">
        <v>1640</v>
      </c>
      <c r="EW104" s="2">
        <v>1645</v>
      </c>
      <c r="EX104" s="2">
        <v>1654.5</v>
      </c>
      <c r="EY104" s="2">
        <v>1652</v>
      </c>
      <c r="EZ104" s="2">
        <v>1637.5</v>
      </c>
      <c r="FA104" s="2">
        <v>1626.5</v>
      </c>
      <c r="FB104" s="2">
        <v>1623</v>
      </c>
      <c r="FC104" s="2">
        <v>1628</v>
      </c>
      <c r="FD104" s="2">
        <v>1618</v>
      </c>
      <c r="FE104" s="2">
        <v>1625</v>
      </c>
      <c r="FF104" s="2">
        <v>1626</v>
      </c>
      <c r="FG104" s="2">
        <v>1616.5</v>
      </c>
      <c r="FH104" s="2">
        <v>1607.5</v>
      </c>
      <c r="FI104" s="2">
        <v>1597.5</v>
      </c>
      <c r="FJ104" s="2">
        <v>1564</v>
      </c>
      <c r="FK104" s="2">
        <v>1548</v>
      </c>
      <c r="FL104" s="2">
        <v>1560.5</v>
      </c>
      <c r="FM104" s="2">
        <v>1563.5</v>
      </c>
      <c r="FN104" s="2">
        <v>1598</v>
      </c>
      <c r="FO104" s="2">
        <v>1581.5</v>
      </c>
      <c r="FP104" s="2">
        <v>1542.5</v>
      </c>
      <c r="FQ104" s="2">
        <v>1526.5</v>
      </c>
      <c r="FR104" s="2">
        <v>1515</v>
      </c>
      <c r="FS104" s="2">
        <v>1480.5</v>
      </c>
      <c r="FT104" s="2">
        <v>1470</v>
      </c>
      <c r="FU104" s="2">
        <v>1503</v>
      </c>
      <c r="FV104" s="2">
        <v>1460</v>
      </c>
      <c r="FW104" s="2">
        <v>1454.5</v>
      </c>
      <c r="FX104" s="2">
        <v>1468</v>
      </c>
      <c r="FY104" s="2">
        <v>1472</v>
      </c>
      <c r="FZ104" s="2">
        <v>1478.5</v>
      </c>
      <c r="GA104" s="2">
        <v>1467.5</v>
      </c>
      <c r="GB104" s="2">
        <v>1449.5</v>
      </c>
      <c r="GC104" s="2">
        <v>1444.5</v>
      </c>
      <c r="GD104" s="2">
        <v>1434.5</v>
      </c>
      <c r="GE104" s="2">
        <v>1438.5</v>
      </c>
      <c r="GF104" s="2">
        <v>1456</v>
      </c>
      <c r="GG104" s="2">
        <v>1444</v>
      </c>
      <c r="GH104" s="2">
        <v>1463</v>
      </c>
      <c r="GI104" s="2">
        <v>1441.5</v>
      </c>
      <c r="GJ104" s="2">
        <v>1441.5</v>
      </c>
      <c r="GK104" s="2">
        <v>1460</v>
      </c>
      <c r="GL104" s="2">
        <v>1467.5</v>
      </c>
      <c r="GM104" s="2">
        <v>1452.5</v>
      </c>
      <c r="GN104" s="2">
        <v>1455</v>
      </c>
      <c r="GO104" s="2">
        <v>1450</v>
      </c>
      <c r="GP104" s="2">
        <v>1445.5</v>
      </c>
      <c r="GQ104" s="2">
        <v>1432</v>
      </c>
      <c r="GR104" s="2">
        <v>1414</v>
      </c>
      <c r="GS104" s="2">
        <v>1445.5</v>
      </c>
      <c r="GT104" s="2">
        <v>1439</v>
      </c>
      <c r="GU104" s="2">
        <v>1422.5</v>
      </c>
      <c r="GV104" s="2">
        <v>1461</v>
      </c>
      <c r="GW104" s="2">
        <v>1472.5</v>
      </c>
      <c r="GX104" s="2">
        <v>1447.5</v>
      </c>
      <c r="GY104" s="2">
        <v>1448</v>
      </c>
      <c r="GZ104" s="2">
        <v>1450</v>
      </c>
      <c r="HA104" s="2">
        <v>1428.5</v>
      </c>
      <c r="HB104" s="2">
        <v>1443</v>
      </c>
      <c r="HC104" s="2">
        <v>1461.5</v>
      </c>
      <c r="HD104" s="2">
        <v>1471</v>
      </c>
      <c r="HE104" s="2">
        <v>1475.5</v>
      </c>
      <c r="HF104" s="2">
        <v>1511</v>
      </c>
      <c r="HG104" s="2">
        <v>1484</v>
      </c>
      <c r="HH104" s="2">
        <v>1487.5</v>
      </c>
      <c r="HI104" s="2">
        <v>1507.5</v>
      </c>
      <c r="HJ104" s="2">
        <v>1512</v>
      </c>
      <c r="HK104" s="2">
        <v>1525.5</v>
      </c>
      <c r="HL104" s="2">
        <v>1526.5</v>
      </c>
      <c r="HM104" s="2">
        <v>1549</v>
      </c>
      <c r="HN104" s="2">
        <v>1556.5</v>
      </c>
      <c r="HO104" s="2">
        <v>1547.5</v>
      </c>
      <c r="HP104" s="2">
        <v>1544.5</v>
      </c>
      <c r="HQ104" s="2">
        <v>1559.5</v>
      </c>
      <c r="HR104" s="2">
        <v>1555.5</v>
      </c>
      <c r="HS104" s="2">
        <v>1555.5</v>
      </c>
      <c r="HT104" s="2">
        <v>1540</v>
      </c>
      <c r="HU104" s="2">
        <v>1558</v>
      </c>
      <c r="HV104" s="2">
        <v>1561</v>
      </c>
      <c r="HW104" s="2">
        <v>1528.5</v>
      </c>
      <c r="HX104" s="2">
        <v>1537.5</v>
      </c>
      <c r="HY104" s="2">
        <v>1533</v>
      </c>
      <c r="HZ104" s="2">
        <v>1489</v>
      </c>
      <c r="IA104" s="2">
        <v>1524</v>
      </c>
      <c r="IB104" s="2">
        <v>1554</v>
      </c>
      <c r="IC104" s="2">
        <v>1546</v>
      </c>
      <c r="ID104" s="2">
        <v>1509</v>
      </c>
      <c r="IE104" s="2">
        <v>1523.5</v>
      </c>
      <c r="IF104" s="2">
        <v>1528</v>
      </c>
      <c r="IG104" s="2">
        <v>1521.5</v>
      </c>
      <c r="IH104" s="2">
        <v>1523</v>
      </c>
      <c r="II104" s="2">
        <v>1491.5</v>
      </c>
      <c r="IJ104" s="2">
        <v>1505</v>
      </c>
      <c r="IK104" s="2">
        <v>1483</v>
      </c>
      <c r="IL104" s="2">
        <v>1462</v>
      </c>
      <c r="IM104" s="2">
        <v>1450</v>
      </c>
      <c r="IN104" s="2">
        <v>1441.5</v>
      </c>
      <c r="IO104" s="2">
        <v>1427</v>
      </c>
      <c r="IP104" s="2">
        <v>1407.5</v>
      </c>
      <c r="IQ104" s="2">
        <v>1427.5</v>
      </c>
      <c r="IR104" s="2">
        <v>1406</v>
      </c>
      <c r="IS104" s="2">
        <v>1384.5</v>
      </c>
      <c r="IT104" s="2">
        <v>1370</v>
      </c>
    </row>
    <row r="105" spans="1:254" ht="15.9" customHeight="1">
      <c r="A105" s="65" t="s">
        <v>205</v>
      </c>
      <c r="B105" s="25" t="s">
        <v>206</v>
      </c>
      <c r="C105" s="39">
        <v>4126</v>
      </c>
      <c r="D105" s="38">
        <v>-193</v>
      </c>
      <c r="E105" s="34">
        <v>4319</v>
      </c>
      <c r="F105" s="34">
        <v>4416</v>
      </c>
      <c r="G105" s="29">
        <v>4046</v>
      </c>
      <c r="H105" s="29">
        <v>3821</v>
      </c>
      <c r="I105" s="29">
        <v>3890</v>
      </c>
      <c r="J105" s="29">
        <v>3676</v>
      </c>
      <c r="K105" s="29">
        <v>3812</v>
      </c>
      <c r="L105" s="29">
        <v>4014</v>
      </c>
      <c r="M105" s="29">
        <v>4189</v>
      </c>
      <c r="N105" s="29">
        <v>4199</v>
      </c>
      <c r="O105" s="29">
        <v>4326</v>
      </c>
      <c r="P105" s="29">
        <v>4215</v>
      </c>
      <c r="Q105" s="29">
        <v>4058</v>
      </c>
      <c r="R105" s="29">
        <v>3941</v>
      </c>
      <c r="S105" s="29">
        <v>4201</v>
      </c>
      <c r="T105" s="29">
        <v>4264</v>
      </c>
      <c r="U105" s="29">
        <v>4108</v>
      </c>
      <c r="V105" s="29">
        <v>4364</v>
      </c>
      <c r="W105" s="29">
        <v>4507</v>
      </c>
      <c r="X105" s="29">
        <v>4341</v>
      </c>
      <c r="Y105" s="29">
        <v>4353</v>
      </c>
      <c r="Z105" s="29">
        <v>4520</v>
      </c>
      <c r="AA105" s="29">
        <v>4689</v>
      </c>
      <c r="AB105" s="29">
        <v>4712</v>
      </c>
      <c r="AC105" s="29">
        <v>4820</v>
      </c>
      <c r="AD105" s="29">
        <v>5164</v>
      </c>
      <c r="AE105" s="29">
        <v>4535</v>
      </c>
      <c r="AF105" s="29">
        <v>4405</v>
      </c>
      <c r="AG105" s="29">
        <v>4501</v>
      </c>
      <c r="AH105" s="29">
        <v>4547</v>
      </c>
      <c r="AI105" s="29">
        <v>4522</v>
      </c>
      <c r="AJ105" s="29">
        <v>4840</v>
      </c>
      <c r="AK105" s="29">
        <v>4890</v>
      </c>
      <c r="AL105" s="29">
        <v>4830</v>
      </c>
      <c r="AM105" s="29">
        <v>4733</v>
      </c>
      <c r="AN105" s="29">
        <v>4620</v>
      </c>
      <c r="AO105" s="29">
        <v>4340</v>
      </c>
      <c r="AP105" s="29">
        <v>4284</v>
      </c>
      <c r="AQ105" s="29">
        <v>4196</v>
      </c>
      <c r="AR105" s="29">
        <v>3956</v>
      </c>
      <c r="AS105" s="29">
        <v>4085</v>
      </c>
      <c r="AT105" s="29">
        <v>4089</v>
      </c>
      <c r="AU105" s="29">
        <v>4082</v>
      </c>
      <c r="AV105" s="29">
        <v>4328</v>
      </c>
      <c r="AW105" s="29">
        <v>4310</v>
      </c>
      <c r="AX105" s="29">
        <v>4198</v>
      </c>
      <c r="AY105" s="29">
        <v>4088</v>
      </c>
      <c r="AZ105" s="29">
        <v>4132</v>
      </c>
      <c r="BA105" s="29">
        <v>4264</v>
      </c>
      <c r="BB105" s="29">
        <v>4220</v>
      </c>
      <c r="BC105" s="29">
        <v>4275</v>
      </c>
      <c r="BD105" s="29">
        <v>4192</v>
      </c>
      <c r="BE105" s="29">
        <v>4270</v>
      </c>
      <c r="BF105" s="29">
        <v>4104</v>
      </c>
      <c r="BG105" s="29">
        <v>4072</v>
      </c>
      <c r="BH105" s="29">
        <v>3938</v>
      </c>
      <c r="BI105" s="29">
        <v>4204</v>
      </c>
      <c r="BJ105" s="29">
        <v>4416</v>
      </c>
      <c r="BK105" s="29">
        <v>4239</v>
      </c>
      <c r="BL105" s="30">
        <v>3591</v>
      </c>
      <c r="BM105" s="2">
        <v>3524</v>
      </c>
      <c r="BN105" s="2">
        <v>3530</v>
      </c>
      <c r="BO105" s="2">
        <v>3437</v>
      </c>
      <c r="BP105" s="2">
        <v>3390</v>
      </c>
      <c r="BQ105" s="2">
        <v>3419</v>
      </c>
      <c r="BR105" s="2">
        <v>3205</v>
      </c>
      <c r="BS105" s="2">
        <v>3183</v>
      </c>
      <c r="BT105" s="2">
        <v>3135</v>
      </c>
      <c r="BU105" s="2">
        <v>3224</v>
      </c>
      <c r="BV105" s="2">
        <v>3246</v>
      </c>
      <c r="BW105" s="2">
        <v>3162</v>
      </c>
      <c r="BX105" s="2">
        <v>3185</v>
      </c>
      <c r="BY105" s="2">
        <v>3234</v>
      </c>
      <c r="BZ105" s="2">
        <v>3222</v>
      </c>
      <c r="CA105" s="2">
        <v>3321</v>
      </c>
      <c r="CB105" s="2">
        <v>3337</v>
      </c>
      <c r="CC105" s="2">
        <v>3325</v>
      </c>
      <c r="CD105" s="2">
        <v>3301</v>
      </c>
      <c r="CE105" s="2">
        <v>3257</v>
      </c>
      <c r="CF105" s="2">
        <v>3270</v>
      </c>
      <c r="CG105" s="2">
        <v>3220</v>
      </c>
      <c r="CH105" s="2">
        <v>3178</v>
      </c>
      <c r="CI105" s="2">
        <v>3091</v>
      </c>
      <c r="CJ105" s="2">
        <v>3091</v>
      </c>
      <c r="CK105" s="2">
        <v>3132</v>
      </c>
      <c r="CL105" s="2">
        <v>3137</v>
      </c>
      <c r="CM105" s="2">
        <v>3065</v>
      </c>
      <c r="CN105" s="2">
        <v>2880.5</v>
      </c>
      <c r="CO105" s="2">
        <v>2844</v>
      </c>
      <c r="CP105" s="2">
        <v>2944</v>
      </c>
      <c r="CQ105" s="2">
        <v>2978</v>
      </c>
      <c r="CR105" s="2">
        <v>2978.5</v>
      </c>
      <c r="CS105" s="2">
        <v>2905.5</v>
      </c>
      <c r="CT105" s="2">
        <v>2807.5</v>
      </c>
      <c r="CU105" s="2">
        <v>2898.5</v>
      </c>
      <c r="CV105" s="2">
        <v>2925</v>
      </c>
      <c r="CW105" s="2">
        <v>2872.5</v>
      </c>
      <c r="CX105" s="2">
        <v>2864</v>
      </c>
      <c r="CY105" s="2">
        <v>2848</v>
      </c>
      <c r="CZ105" s="2">
        <v>2925</v>
      </c>
      <c r="DA105" s="2">
        <v>2947.5</v>
      </c>
      <c r="DB105" s="2">
        <v>2903.5</v>
      </c>
      <c r="DC105" s="2">
        <v>2797.5</v>
      </c>
      <c r="DD105" s="2">
        <v>2963</v>
      </c>
      <c r="DE105" s="2">
        <v>3053</v>
      </c>
      <c r="DF105" s="2">
        <v>3034</v>
      </c>
      <c r="DG105" s="2">
        <v>3230</v>
      </c>
      <c r="DH105" s="2">
        <v>3158</v>
      </c>
      <c r="DI105" s="2">
        <v>3224</v>
      </c>
      <c r="DJ105" s="2">
        <v>3206</v>
      </c>
      <c r="DK105" s="2">
        <v>3207</v>
      </c>
      <c r="DL105" s="2">
        <v>3166</v>
      </c>
      <c r="DM105" s="2">
        <v>3084</v>
      </c>
      <c r="DN105" s="2">
        <v>3118</v>
      </c>
      <c r="DO105" s="2">
        <v>3039</v>
      </c>
      <c r="DP105" s="2">
        <v>3019</v>
      </c>
      <c r="DQ105" s="2">
        <v>3013</v>
      </c>
      <c r="DR105" s="2">
        <v>3049</v>
      </c>
      <c r="DS105" s="2">
        <v>3057</v>
      </c>
      <c r="DT105" s="2">
        <v>3021</v>
      </c>
      <c r="DU105" s="2">
        <v>2973</v>
      </c>
      <c r="DV105" s="2">
        <v>2901</v>
      </c>
      <c r="DW105" s="2">
        <v>2909</v>
      </c>
      <c r="DX105" s="2">
        <v>2908</v>
      </c>
      <c r="DY105" s="2">
        <v>2791.5</v>
      </c>
      <c r="DZ105" s="2">
        <v>2790</v>
      </c>
      <c r="EA105" s="2">
        <v>2783.5</v>
      </c>
      <c r="EB105" s="2">
        <v>2786.5</v>
      </c>
      <c r="EC105" s="2">
        <v>2792</v>
      </c>
      <c r="ED105" s="2">
        <v>2829.5</v>
      </c>
      <c r="EE105" s="2">
        <v>2821</v>
      </c>
      <c r="EF105" s="2">
        <v>2882.5</v>
      </c>
      <c r="EG105" s="2">
        <v>2902</v>
      </c>
      <c r="EH105" s="2">
        <v>2819.5</v>
      </c>
      <c r="EI105" s="2">
        <v>2839.5</v>
      </c>
      <c r="EJ105" s="2">
        <v>2881.5</v>
      </c>
      <c r="EK105" s="2">
        <v>2907.5</v>
      </c>
      <c r="EL105" s="2">
        <v>2808</v>
      </c>
      <c r="EM105" s="2">
        <v>2799.5</v>
      </c>
      <c r="EN105" s="2">
        <v>2816</v>
      </c>
      <c r="EO105" s="2">
        <v>2808</v>
      </c>
      <c r="EP105" s="2">
        <v>2890</v>
      </c>
      <c r="EQ105" s="2">
        <v>2929.5</v>
      </c>
      <c r="ER105" s="2">
        <v>2860</v>
      </c>
      <c r="ES105" s="2">
        <v>2585</v>
      </c>
      <c r="ET105" s="2">
        <v>2528</v>
      </c>
      <c r="EU105" s="2">
        <v>2541</v>
      </c>
      <c r="EV105" s="2">
        <v>2556</v>
      </c>
      <c r="EW105" s="2">
        <v>2508</v>
      </c>
      <c r="EX105" s="2">
        <v>2505</v>
      </c>
      <c r="EY105" s="2">
        <v>2503.5</v>
      </c>
      <c r="EZ105" s="2">
        <v>2510.5</v>
      </c>
      <c r="FA105" s="2">
        <v>2503</v>
      </c>
      <c r="FB105" s="2">
        <v>2448.5</v>
      </c>
      <c r="FC105" s="2">
        <v>2472</v>
      </c>
      <c r="FD105" s="2">
        <v>2504</v>
      </c>
      <c r="FE105" s="2">
        <v>2487.5</v>
      </c>
      <c r="FF105" s="2">
        <v>2478</v>
      </c>
      <c r="FG105" s="2">
        <v>2489.5</v>
      </c>
      <c r="FH105" s="2">
        <v>2506</v>
      </c>
      <c r="FI105" s="2">
        <v>2494</v>
      </c>
      <c r="FJ105" s="2">
        <v>2488</v>
      </c>
      <c r="FK105" s="2">
        <v>2444.5</v>
      </c>
      <c r="FL105" s="2">
        <v>2438.5</v>
      </c>
      <c r="FM105" s="2">
        <v>2452</v>
      </c>
      <c r="FN105" s="2">
        <v>2444.5</v>
      </c>
      <c r="FO105" s="2">
        <v>2465</v>
      </c>
      <c r="FP105" s="2">
        <v>2467.5</v>
      </c>
      <c r="FQ105" s="2">
        <v>2433.5</v>
      </c>
      <c r="FR105" s="2">
        <v>2401</v>
      </c>
      <c r="FS105" s="2">
        <v>2376.5</v>
      </c>
      <c r="FT105" s="2">
        <v>2326.5</v>
      </c>
      <c r="FU105" s="2">
        <v>2362</v>
      </c>
      <c r="FV105" s="2">
        <v>2326.5</v>
      </c>
      <c r="FW105" s="2">
        <v>2366.5</v>
      </c>
      <c r="FX105" s="2">
        <v>2385.5</v>
      </c>
      <c r="FY105" s="2">
        <v>2402</v>
      </c>
      <c r="FZ105" s="2">
        <v>2421</v>
      </c>
      <c r="GA105" s="2">
        <v>2435.5</v>
      </c>
      <c r="GB105" s="2">
        <v>2366</v>
      </c>
      <c r="GC105" s="2">
        <v>2344.5</v>
      </c>
      <c r="GD105" s="2">
        <v>2358</v>
      </c>
      <c r="GE105" s="2">
        <v>2512</v>
      </c>
      <c r="GF105" s="2">
        <v>2482.5</v>
      </c>
      <c r="GG105" s="2">
        <v>2547</v>
      </c>
      <c r="GH105" s="2">
        <v>2574</v>
      </c>
      <c r="GI105" s="2">
        <v>2570</v>
      </c>
      <c r="GJ105" s="2">
        <v>2536.5</v>
      </c>
      <c r="GK105" s="2">
        <v>2556</v>
      </c>
      <c r="GL105" s="2">
        <v>2560.5</v>
      </c>
      <c r="GM105" s="2">
        <v>2478</v>
      </c>
      <c r="GN105" s="2">
        <v>2445.5</v>
      </c>
      <c r="GO105" s="2">
        <v>2417</v>
      </c>
      <c r="GP105" s="2">
        <v>2411</v>
      </c>
      <c r="GQ105" s="2">
        <v>2379.5</v>
      </c>
      <c r="GR105" s="2">
        <v>2357</v>
      </c>
      <c r="GS105" s="2">
        <v>2369.5</v>
      </c>
      <c r="GT105" s="2">
        <v>2346.5</v>
      </c>
      <c r="GU105" s="2">
        <v>2339</v>
      </c>
      <c r="GV105" s="2">
        <v>2389.5</v>
      </c>
      <c r="GW105" s="2">
        <v>2389</v>
      </c>
      <c r="GX105" s="2">
        <v>2374.5</v>
      </c>
      <c r="GY105" s="2">
        <v>2386</v>
      </c>
      <c r="GZ105" s="2">
        <v>2371</v>
      </c>
      <c r="HA105" s="2">
        <v>2348</v>
      </c>
      <c r="HB105" s="2">
        <v>2338</v>
      </c>
      <c r="HC105" s="2">
        <v>2315.5</v>
      </c>
      <c r="HD105" s="2">
        <v>2358</v>
      </c>
      <c r="HE105" s="2">
        <v>2369</v>
      </c>
      <c r="HF105" s="2">
        <v>2349</v>
      </c>
      <c r="HG105" s="2">
        <v>2324</v>
      </c>
      <c r="HH105" s="2">
        <v>2315</v>
      </c>
      <c r="HI105" s="2">
        <v>2347.5</v>
      </c>
      <c r="HJ105" s="2">
        <v>2286.5</v>
      </c>
      <c r="HK105" s="2">
        <v>2264</v>
      </c>
      <c r="HL105" s="2">
        <v>2267</v>
      </c>
      <c r="HM105" s="2">
        <v>2269.5</v>
      </c>
      <c r="HN105" s="2">
        <v>2263</v>
      </c>
      <c r="HO105" s="2">
        <v>2245.5</v>
      </c>
      <c r="HP105" s="2">
        <v>2240.5</v>
      </c>
      <c r="HQ105" s="2">
        <v>2260</v>
      </c>
      <c r="HR105" s="2">
        <v>2235</v>
      </c>
      <c r="HS105" s="2">
        <v>2231.5</v>
      </c>
      <c r="HT105" s="2">
        <v>2212</v>
      </c>
      <c r="HU105" s="2">
        <v>2191</v>
      </c>
      <c r="HV105" s="2">
        <v>2203.5</v>
      </c>
      <c r="HW105" s="2">
        <v>2172</v>
      </c>
      <c r="HX105" s="2">
        <v>2162.5</v>
      </c>
      <c r="HY105" s="2">
        <v>2143</v>
      </c>
      <c r="HZ105" s="2">
        <v>2142.5</v>
      </c>
      <c r="IA105" s="2">
        <v>2137</v>
      </c>
      <c r="IB105" s="2">
        <v>2142</v>
      </c>
      <c r="IC105" s="2">
        <v>2124</v>
      </c>
      <c r="ID105" s="2">
        <v>2105.5</v>
      </c>
      <c r="IE105" s="2">
        <v>2122</v>
      </c>
      <c r="IF105" s="2">
        <v>2122.5</v>
      </c>
      <c r="IG105" s="2">
        <v>2118.5</v>
      </c>
      <c r="IH105" s="2">
        <v>2124.5</v>
      </c>
      <c r="II105" s="2">
        <v>2142.5</v>
      </c>
      <c r="IJ105" s="2">
        <v>2159.5</v>
      </c>
      <c r="IK105" s="2">
        <v>2136.5</v>
      </c>
      <c r="IL105" s="2">
        <v>2112.5</v>
      </c>
      <c r="IM105" s="2">
        <v>2121</v>
      </c>
      <c r="IN105" s="2">
        <v>2026.5</v>
      </c>
      <c r="IO105" s="2">
        <v>1864.5</v>
      </c>
      <c r="IP105" s="2">
        <v>1830</v>
      </c>
      <c r="IQ105" s="2">
        <v>1859.5</v>
      </c>
      <c r="IR105" s="2">
        <v>1860</v>
      </c>
      <c r="IS105" s="2">
        <v>1835.5</v>
      </c>
      <c r="IT105" s="2">
        <v>1850</v>
      </c>
    </row>
    <row r="106" spans="1:254" ht="15.9" customHeight="1">
      <c r="A106" s="65" t="s">
        <v>207</v>
      </c>
      <c r="B106" s="25" t="s">
        <v>208</v>
      </c>
      <c r="C106" s="39">
        <v>2120</v>
      </c>
      <c r="D106" s="38">
        <v>31</v>
      </c>
      <c r="E106" s="34">
        <v>2089</v>
      </c>
      <c r="F106" s="34">
        <v>2149</v>
      </c>
      <c r="G106" s="29">
        <v>2060</v>
      </c>
      <c r="H106" s="29">
        <v>2030</v>
      </c>
      <c r="I106" s="29">
        <v>2020</v>
      </c>
      <c r="J106" s="29">
        <v>2000</v>
      </c>
      <c r="K106" s="29">
        <v>1995</v>
      </c>
      <c r="L106" s="29">
        <v>2011</v>
      </c>
      <c r="M106" s="29">
        <v>2000</v>
      </c>
      <c r="N106" s="29">
        <v>1972</v>
      </c>
      <c r="O106" s="29">
        <v>1940</v>
      </c>
      <c r="P106" s="29">
        <v>1910</v>
      </c>
      <c r="Q106" s="29">
        <v>1878</v>
      </c>
      <c r="R106" s="29">
        <v>1876</v>
      </c>
      <c r="S106" s="29">
        <v>1878</v>
      </c>
      <c r="T106" s="29">
        <v>1877</v>
      </c>
      <c r="U106" s="29">
        <v>1849</v>
      </c>
      <c r="V106" s="29">
        <v>1869</v>
      </c>
      <c r="W106" s="29">
        <v>1857</v>
      </c>
      <c r="X106" s="29">
        <v>1839</v>
      </c>
      <c r="Y106" s="29">
        <v>1849</v>
      </c>
      <c r="Z106" s="29">
        <v>1839</v>
      </c>
      <c r="AA106" s="29">
        <v>1829</v>
      </c>
      <c r="AB106" s="29">
        <v>1808</v>
      </c>
      <c r="AC106" s="29">
        <v>1814</v>
      </c>
      <c r="AD106" s="29">
        <v>1799</v>
      </c>
      <c r="AE106" s="29">
        <v>1815</v>
      </c>
      <c r="AF106" s="29">
        <v>1817</v>
      </c>
      <c r="AG106" s="29">
        <v>1808</v>
      </c>
      <c r="AH106" s="29">
        <v>1805</v>
      </c>
      <c r="AI106" s="29">
        <v>1774</v>
      </c>
      <c r="AJ106" s="29">
        <v>1810</v>
      </c>
      <c r="AK106" s="29">
        <v>1794</v>
      </c>
      <c r="AL106" s="29">
        <v>1788</v>
      </c>
      <c r="AM106" s="29">
        <v>1793</v>
      </c>
      <c r="AN106" s="29">
        <v>1810</v>
      </c>
      <c r="AO106" s="29">
        <v>1809</v>
      </c>
      <c r="AP106" s="29">
        <v>1826</v>
      </c>
      <c r="AQ106" s="29">
        <v>1805</v>
      </c>
      <c r="AR106" s="29">
        <v>1812</v>
      </c>
      <c r="AS106" s="29">
        <v>1809</v>
      </c>
      <c r="AT106" s="29">
        <v>1800</v>
      </c>
      <c r="AU106" s="29">
        <v>1770</v>
      </c>
      <c r="AV106" s="29">
        <v>1811</v>
      </c>
      <c r="AW106" s="29">
        <v>1770</v>
      </c>
      <c r="AX106" s="29">
        <v>1827</v>
      </c>
      <c r="AY106" s="29">
        <v>1803</v>
      </c>
      <c r="AZ106" s="29">
        <v>1854</v>
      </c>
      <c r="BA106" s="29">
        <v>1854</v>
      </c>
      <c r="BB106" s="29">
        <v>1854</v>
      </c>
      <c r="BC106" s="29">
        <v>1894</v>
      </c>
      <c r="BD106" s="29">
        <v>1866</v>
      </c>
      <c r="BE106" s="29">
        <v>1828</v>
      </c>
      <c r="BF106" s="29">
        <v>1823</v>
      </c>
      <c r="BG106" s="29">
        <v>1868</v>
      </c>
      <c r="BH106" s="29">
        <v>1881</v>
      </c>
      <c r="BI106" s="29">
        <v>1915</v>
      </c>
      <c r="BJ106" s="29">
        <v>1980</v>
      </c>
      <c r="BK106" s="29">
        <v>2089</v>
      </c>
      <c r="BL106" s="30">
        <v>2193</v>
      </c>
      <c r="BM106" s="2">
        <v>2190</v>
      </c>
      <c r="BN106" s="2">
        <v>2188</v>
      </c>
      <c r="BO106" s="2">
        <v>2161</v>
      </c>
      <c r="BP106" s="2">
        <v>2170</v>
      </c>
      <c r="BQ106" s="2">
        <v>2166</v>
      </c>
      <c r="BR106" s="2">
        <v>2175</v>
      </c>
      <c r="BS106" s="2">
        <v>2225</v>
      </c>
      <c r="BT106" s="2">
        <v>2230</v>
      </c>
      <c r="BU106" s="2">
        <v>2259</v>
      </c>
      <c r="BV106" s="2">
        <v>2294</v>
      </c>
      <c r="BW106" s="2">
        <v>2299</v>
      </c>
      <c r="BX106" s="2">
        <v>2310</v>
      </c>
      <c r="BY106" s="2">
        <v>2364</v>
      </c>
      <c r="BZ106" s="2">
        <v>2344</v>
      </c>
      <c r="CA106" s="2">
        <v>2374</v>
      </c>
      <c r="CB106" s="2">
        <v>2368</v>
      </c>
      <c r="CC106" s="2">
        <v>2365</v>
      </c>
      <c r="CD106" s="2">
        <v>2350</v>
      </c>
      <c r="CE106" s="2">
        <v>2346</v>
      </c>
      <c r="CF106" s="2">
        <v>2324</v>
      </c>
      <c r="CG106" s="2">
        <v>2337</v>
      </c>
      <c r="CH106" s="2">
        <v>2325</v>
      </c>
      <c r="CI106" s="2">
        <v>2291</v>
      </c>
      <c r="CJ106" s="2">
        <v>2305</v>
      </c>
      <c r="CK106" s="2">
        <v>2319</v>
      </c>
      <c r="CL106" s="2">
        <v>2299</v>
      </c>
      <c r="CM106" s="2">
        <v>2265</v>
      </c>
      <c r="CN106" s="2">
        <v>2264</v>
      </c>
      <c r="CO106" s="2">
        <v>2219</v>
      </c>
      <c r="CP106" s="2">
        <v>2293</v>
      </c>
      <c r="CQ106" s="2">
        <v>2276</v>
      </c>
      <c r="CR106" s="2">
        <v>2294</v>
      </c>
      <c r="CS106" s="2">
        <v>2288</v>
      </c>
      <c r="CT106" s="2">
        <v>2264</v>
      </c>
      <c r="CU106" s="2">
        <v>2284</v>
      </c>
      <c r="CV106" s="2">
        <v>2314</v>
      </c>
      <c r="CW106" s="2">
        <v>2266</v>
      </c>
      <c r="CX106" s="2">
        <v>2252</v>
      </c>
      <c r="CY106" s="2">
        <v>2240</v>
      </c>
      <c r="CZ106" s="2">
        <v>2278</v>
      </c>
      <c r="DA106" s="2">
        <v>2312</v>
      </c>
      <c r="DB106" s="2">
        <v>2269</v>
      </c>
      <c r="DC106" s="2">
        <v>2190</v>
      </c>
      <c r="DD106" s="2">
        <v>2259</v>
      </c>
      <c r="DE106" s="2">
        <v>2280</v>
      </c>
      <c r="DF106" s="2">
        <v>2281</v>
      </c>
      <c r="DG106" s="2">
        <v>2335</v>
      </c>
      <c r="DH106" s="2">
        <v>2368</v>
      </c>
      <c r="DI106" s="2">
        <v>2372</v>
      </c>
      <c r="DJ106" s="2">
        <v>2383</v>
      </c>
      <c r="DK106" s="2">
        <v>2375</v>
      </c>
      <c r="DL106" s="2">
        <v>2372</v>
      </c>
      <c r="DM106" s="2">
        <v>2357</v>
      </c>
      <c r="DN106" s="2">
        <v>2345</v>
      </c>
      <c r="DO106" s="2">
        <v>2350</v>
      </c>
      <c r="DP106" s="2">
        <v>2300</v>
      </c>
      <c r="DQ106" s="2">
        <v>2427</v>
      </c>
      <c r="DR106" s="2">
        <v>2495</v>
      </c>
      <c r="DS106" s="2">
        <v>2539</v>
      </c>
      <c r="DT106" s="2">
        <v>2495</v>
      </c>
      <c r="DU106" s="2">
        <v>2484</v>
      </c>
      <c r="DV106" s="2">
        <v>2448</v>
      </c>
      <c r="DW106" s="2">
        <v>2517</v>
      </c>
      <c r="DX106" s="2">
        <v>2475</v>
      </c>
      <c r="DY106" s="2">
        <v>2460</v>
      </c>
      <c r="DZ106" s="2">
        <v>2454</v>
      </c>
      <c r="EA106" s="2">
        <v>2468</v>
      </c>
      <c r="EB106" s="2">
        <v>2480</v>
      </c>
      <c r="EC106" s="2">
        <v>2476</v>
      </c>
      <c r="ED106" s="2">
        <v>2417</v>
      </c>
      <c r="EE106" s="2">
        <v>2415</v>
      </c>
      <c r="EF106" s="2">
        <v>2484</v>
      </c>
      <c r="EG106" s="2">
        <v>2500</v>
      </c>
      <c r="EH106" s="2">
        <v>2479</v>
      </c>
      <c r="EI106" s="2">
        <v>2505</v>
      </c>
      <c r="EJ106" s="2">
        <v>2510</v>
      </c>
      <c r="EK106" s="2">
        <v>2526</v>
      </c>
      <c r="EL106" s="2">
        <v>2460</v>
      </c>
      <c r="EM106" s="2">
        <v>2461</v>
      </c>
      <c r="EN106" s="2">
        <v>2520</v>
      </c>
      <c r="EO106" s="2">
        <v>2518</v>
      </c>
      <c r="EP106" s="2">
        <v>2413</v>
      </c>
      <c r="EQ106" s="2">
        <v>2355</v>
      </c>
      <c r="ER106" s="2">
        <v>2303</v>
      </c>
      <c r="ES106" s="2">
        <v>2309</v>
      </c>
      <c r="ET106" s="2">
        <v>2252</v>
      </c>
      <c r="EU106" s="2">
        <v>2255</v>
      </c>
      <c r="EV106" s="2">
        <v>2254</v>
      </c>
      <c r="EW106" s="2">
        <v>2270</v>
      </c>
      <c r="EX106" s="2">
        <v>2281</v>
      </c>
      <c r="EY106" s="2">
        <v>2309</v>
      </c>
      <c r="EZ106" s="2">
        <v>2300</v>
      </c>
      <c r="FA106" s="2">
        <v>2289</v>
      </c>
      <c r="FB106" s="2">
        <v>2276</v>
      </c>
      <c r="FC106" s="2">
        <v>2259</v>
      </c>
      <c r="FD106" s="2">
        <v>2265</v>
      </c>
      <c r="FE106" s="2">
        <v>2218</v>
      </c>
      <c r="FF106" s="2">
        <v>2243</v>
      </c>
      <c r="FG106" s="2">
        <v>2230</v>
      </c>
      <c r="FH106" s="2">
        <v>2218</v>
      </c>
      <c r="FI106" s="2">
        <v>2223</v>
      </c>
      <c r="FJ106" s="2">
        <v>2232</v>
      </c>
      <c r="FK106" s="2">
        <v>2184</v>
      </c>
      <c r="FL106" s="2">
        <v>2159</v>
      </c>
      <c r="FM106" s="2">
        <v>2182</v>
      </c>
      <c r="FN106" s="2">
        <v>2237</v>
      </c>
      <c r="FO106" s="2">
        <v>2300</v>
      </c>
      <c r="FP106" s="2">
        <v>2279</v>
      </c>
      <c r="FQ106" s="2">
        <v>2260</v>
      </c>
      <c r="FR106" s="2">
        <v>2171</v>
      </c>
      <c r="FS106" s="2">
        <v>2173</v>
      </c>
      <c r="FT106" s="2">
        <v>2215</v>
      </c>
      <c r="FU106" s="2">
        <v>2200</v>
      </c>
      <c r="FV106" s="2">
        <v>2176</v>
      </c>
      <c r="FW106" s="2">
        <v>2197</v>
      </c>
      <c r="FX106" s="2">
        <v>2250</v>
      </c>
      <c r="FY106" s="2">
        <v>2339</v>
      </c>
      <c r="FZ106" s="2">
        <v>2472</v>
      </c>
      <c r="GA106" s="2">
        <v>2390</v>
      </c>
      <c r="GB106" s="2">
        <v>2410</v>
      </c>
      <c r="GC106" s="2">
        <v>2480</v>
      </c>
      <c r="GD106" s="2">
        <v>2431</v>
      </c>
      <c r="GE106" s="2">
        <v>2530</v>
      </c>
      <c r="GF106" s="2">
        <v>2532</v>
      </c>
      <c r="GG106" s="2">
        <v>2560</v>
      </c>
      <c r="GH106" s="2">
        <v>2459</v>
      </c>
      <c r="GI106" s="2">
        <v>2480</v>
      </c>
      <c r="GJ106" s="2">
        <v>2976</v>
      </c>
      <c r="GK106" s="2">
        <v>3255</v>
      </c>
      <c r="GL106" s="2">
        <v>2751</v>
      </c>
      <c r="GM106" s="2">
        <v>2392</v>
      </c>
      <c r="GN106" s="2">
        <v>2018</v>
      </c>
      <c r="GO106" s="2">
        <v>1990</v>
      </c>
      <c r="GP106" s="2">
        <v>1988</v>
      </c>
      <c r="GQ106" s="2">
        <v>2000</v>
      </c>
      <c r="GR106" s="2">
        <v>1973</v>
      </c>
      <c r="GS106" s="2">
        <v>1965</v>
      </c>
      <c r="GT106" s="2">
        <v>1933</v>
      </c>
      <c r="GU106" s="2">
        <v>1939</v>
      </c>
      <c r="GV106" s="2">
        <v>1995</v>
      </c>
      <c r="GW106" s="2">
        <v>1995</v>
      </c>
      <c r="GX106" s="2">
        <v>1999</v>
      </c>
      <c r="GY106" s="2">
        <v>1985</v>
      </c>
      <c r="GZ106" s="2">
        <v>2026</v>
      </c>
      <c r="HA106" s="2">
        <v>1992</v>
      </c>
      <c r="HB106" s="2">
        <v>1974</v>
      </c>
      <c r="HC106" s="2">
        <v>2011</v>
      </c>
      <c r="HD106" s="2">
        <v>2010</v>
      </c>
      <c r="HE106" s="2">
        <v>2012</v>
      </c>
      <c r="HF106" s="2">
        <v>2015</v>
      </c>
      <c r="HG106" s="2">
        <v>2019</v>
      </c>
      <c r="HH106" s="2">
        <v>2022</v>
      </c>
      <c r="HI106" s="2">
        <v>2018</v>
      </c>
      <c r="HJ106" s="2">
        <v>1994</v>
      </c>
      <c r="HK106" s="2">
        <v>2000</v>
      </c>
      <c r="HL106" s="2">
        <v>1973</v>
      </c>
      <c r="HM106" s="2">
        <v>1970</v>
      </c>
      <c r="HN106" s="2">
        <v>1986</v>
      </c>
      <c r="HO106" s="2">
        <v>1979</v>
      </c>
      <c r="HP106" s="2">
        <v>1983</v>
      </c>
      <c r="HQ106" s="2">
        <v>1969</v>
      </c>
      <c r="HR106" s="2">
        <v>1982</v>
      </c>
      <c r="HS106" s="2">
        <v>1995</v>
      </c>
      <c r="HT106" s="2">
        <v>1961</v>
      </c>
      <c r="HU106" s="2">
        <v>1951</v>
      </c>
      <c r="HV106" s="2">
        <v>1961</v>
      </c>
      <c r="HW106" s="2">
        <v>1950</v>
      </c>
      <c r="HX106" s="2">
        <v>1970</v>
      </c>
      <c r="HY106" s="2">
        <v>1930</v>
      </c>
      <c r="HZ106" s="2">
        <v>1917</v>
      </c>
      <c r="IA106" s="2">
        <v>1940</v>
      </c>
      <c r="IB106" s="2">
        <v>1940</v>
      </c>
      <c r="IC106" s="2">
        <v>1930</v>
      </c>
      <c r="ID106" s="2">
        <v>1924</v>
      </c>
      <c r="IE106" s="2">
        <v>1984</v>
      </c>
      <c r="IF106" s="2">
        <v>1957</v>
      </c>
      <c r="IG106" s="2">
        <v>1929</v>
      </c>
      <c r="IH106" s="2">
        <v>1929</v>
      </c>
      <c r="II106" s="2">
        <v>1917</v>
      </c>
      <c r="IJ106" s="2">
        <v>1929</v>
      </c>
      <c r="IK106" s="2">
        <v>1946</v>
      </c>
      <c r="IL106" s="2">
        <v>1991</v>
      </c>
      <c r="IM106" s="2">
        <v>2010</v>
      </c>
      <c r="IN106" s="2">
        <v>1990</v>
      </c>
      <c r="IO106" s="2">
        <v>1980</v>
      </c>
      <c r="IP106" s="2">
        <v>1959</v>
      </c>
      <c r="IR106" s="2">
        <v>1980</v>
      </c>
      <c r="IS106" s="2">
        <v>1973</v>
      </c>
      <c r="IT106" s="2">
        <v>1973</v>
      </c>
    </row>
    <row r="107" spans="1:254" ht="15.9" customHeight="1">
      <c r="A107" s="65" t="s">
        <v>209</v>
      </c>
      <c r="B107" s="25" t="s">
        <v>210</v>
      </c>
      <c r="C107" s="39">
        <v>18205</v>
      </c>
      <c r="D107" s="38">
        <v>-475</v>
      </c>
      <c r="E107" s="34">
        <v>18680</v>
      </c>
      <c r="F107" s="34">
        <v>18985</v>
      </c>
      <c r="G107" s="29">
        <v>18060</v>
      </c>
      <c r="H107" s="29">
        <v>17270</v>
      </c>
      <c r="I107" s="29">
        <v>17480</v>
      </c>
      <c r="J107" s="29">
        <v>15690</v>
      </c>
      <c r="K107" s="29">
        <v>16210</v>
      </c>
      <c r="L107" s="29">
        <v>17645</v>
      </c>
      <c r="M107" s="29">
        <v>17865</v>
      </c>
      <c r="N107" s="29">
        <v>18135</v>
      </c>
      <c r="O107" s="29">
        <v>19005</v>
      </c>
      <c r="P107" s="29">
        <v>19195</v>
      </c>
      <c r="Q107" s="29">
        <v>18250</v>
      </c>
      <c r="R107" s="29">
        <v>17965</v>
      </c>
      <c r="S107" s="29">
        <v>18895</v>
      </c>
      <c r="T107" s="29">
        <v>19210</v>
      </c>
      <c r="U107" s="29">
        <v>18505</v>
      </c>
      <c r="V107" s="29">
        <v>19420</v>
      </c>
      <c r="W107" s="29">
        <v>19295</v>
      </c>
      <c r="X107" s="29">
        <v>18235</v>
      </c>
      <c r="Y107" s="29">
        <v>18095</v>
      </c>
      <c r="Z107" s="29">
        <v>18735</v>
      </c>
      <c r="AA107" s="29">
        <v>19550</v>
      </c>
      <c r="AB107" s="29">
        <v>19540</v>
      </c>
      <c r="AC107" s="29">
        <v>20185</v>
      </c>
      <c r="AD107" s="29">
        <v>21310</v>
      </c>
      <c r="AE107" s="29">
        <v>20345</v>
      </c>
      <c r="AF107" s="29">
        <v>19370</v>
      </c>
      <c r="AG107" s="29">
        <v>19940</v>
      </c>
      <c r="AH107" s="29">
        <v>20170</v>
      </c>
      <c r="AI107" s="29">
        <v>19530</v>
      </c>
      <c r="AJ107" s="29">
        <v>20495</v>
      </c>
      <c r="AK107" s="29">
        <v>20415</v>
      </c>
      <c r="AL107" s="29">
        <v>20845</v>
      </c>
      <c r="AM107" s="29">
        <v>20485</v>
      </c>
      <c r="AN107" s="29">
        <v>19530</v>
      </c>
      <c r="AO107" s="29">
        <v>19880</v>
      </c>
      <c r="AP107" s="29">
        <v>19840</v>
      </c>
      <c r="AQ107" s="29">
        <v>19220</v>
      </c>
      <c r="AR107" s="29">
        <v>17865</v>
      </c>
      <c r="AS107" s="29">
        <v>18280</v>
      </c>
      <c r="AT107" s="29">
        <v>17875</v>
      </c>
      <c r="AU107" s="29">
        <v>16810</v>
      </c>
      <c r="AV107" s="29">
        <v>18085</v>
      </c>
      <c r="AW107" s="29">
        <v>18765</v>
      </c>
      <c r="AX107" s="29">
        <v>17955</v>
      </c>
      <c r="AY107" s="29">
        <v>16990</v>
      </c>
      <c r="AZ107" s="29">
        <v>17660</v>
      </c>
      <c r="BA107" s="29">
        <v>17970</v>
      </c>
      <c r="BB107" s="29">
        <v>17740</v>
      </c>
      <c r="BC107" s="29">
        <v>18310</v>
      </c>
      <c r="BD107" s="29">
        <v>17985</v>
      </c>
      <c r="BE107" s="29">
        <v>18455</v>
      </c>
      <c r="BF107" s="29">
        <v>17080</v>
      </c>
      <c r="BG107" s="29">
        <v>16665</v>
      </c>
      <c r="BH107" s="29">
        <v>15905</v>
      </c>
      <c r="BI107" s="29">
        <v>16445</v>
      </c>
      <c r="BJ107" s="29">
        <v>16590</v>
      </c>
      <c r="BK107" s="29">
        <v>18230</v>
      </c>
      <c r="BL107" s="30">
        <v>19320</v>
      </c>
      <c r="BM107" s="2">
        <v>19070</v>
      </c>
      <c r="BN107" s="2">
        <v>19365</v>
      </c>
      <c r="BO107" s="2">
        <v>19400</v>
      </c>
      <c r="BP107" s="2">
        <v>18765</v>
      </c>
      <c r="BQ107" s="2">
        <v>18675</v>
      </c>
      <c r="BR107" s="2">
        <v>17430</v>
      </c>
      <c r="BS107" s="2">
        <v>17635</v>
      </c>
      <c r="BT107" s="2">
        <v>17675</v>
      </c>
      <c r="BU107" s="2">
        <v>17800</v>
      </c>
      <c r="BV107" s="2">
        <v>17610</v>
      </c>
      <c r="BW107" s="2">
        <v>17295</v>
      </c>
      <c r="BX107" s="2">
        <v>16820</v>
      </c>
      <c r="BY107" s="2">
        <v>16720</v>
      </c>
      <c r="BZ107" s="2">
        <v>16665</v>
      </c>
      <c r="CA107" s="2">
        <v>16900</v>
      </c>
      <c r="CB107" s="2">
        <v>16995</v>
      </c>
      <c r="CC107" s="2">
        <v>16765</v>
      </c>
      <c r="CD107" s="2">
        <v>16315</v>
      </c>
      <c r="CE107" s="2">
        <v>15815</v>
      </c>
      <c r="CF107" s="2">
        <v>15925</v>
      </c>
      <c r="CG107" s="2">
        <v>15395</v>
      </c>
      <c r="CH107" s="2">
        <v>15260</v>
      </c>
      <c r="CI107" s="2">
        <v>14335</v>
      </c>
      <c r="CJ107" s="2">
        <v>14465</v>
      </c>
      <c r="CK107" s="2">
        <v>14250</v>
      </c>
      <c r="CL107" s="2">
        <v>14470</v>
      </c>
      <c r="CM107" s="2">
        <v>14165</v>
      </c>
      <c r="CN107" s="2">
        <v>13385</v>
      </c>
      <c r="CO107" s="2">
        <v>13510</v>
      </c>
      <c r="CP107" s="2">
        <v>14215</v>
      </c>
      <c r="CQ107" s="2">
        <v>14705</v>
      </c>
      <c r="CR107" s="2">
        <v>14870</v>
      </c>
      <c r="CS107" s="2">
        <v>14385</v>
      </c>
      <c r="CT107" s="2">
        <v>13915</v>
      </c>
      <c r="CU107" s="2">
        <v>14680</v>
      </c>
      <c r="CV107" s="2">
        <v>14875</v>
      </c>
      <c r="CW107" s="2">
        <v>15130</v>
      </c>
      <c r="CX107" s="2">
        <v>14800</v>
      </c>
      <c r="CY107" s="2">
        <v>14600</v>
      </c>
      <c r="CZ107" s="2">
        <v>15490</v>
      </c>
      <c r="DA107" s="2">
        <v>15760</v>
      </c>
      <c r="DB107" s="2">
        <v>15475</v>
      </c>
      <c r="DC107" s="2">
        <v>14835</v>
      </c>
      <c r="DD107" s="2">
        <v>16170</v>
      </c>
      <c r="DE107" s="2">
        <v>16675</v>
      </c>
      <c r="DF107" s="2">
        <v>16580</v>
      </c>
      <c r="DG107" s="2">
        <v>17380</v>
      </c>
      <c r="DH107" s="2">
        <v>17625</v>
      </c>
      <c r="DI107" s="2">
        <v>17470</v>
      </c>
      <c r="DJ107" s="2">
        <v>18375</v>
      </c>
      <c r="DK107" s="2">
        <v>18185</v>
      </c>
      <c r="DL107" s="2">
        <v>17105</v>
      </c>
      <c r="DM107" s="2">
        <v>16980</v>
      </c>
      <c r="DN107" s="2">
        <v>17140</v>
      </c>
      <c r="DO107" s="2">
        <v>16880</v>
      </c>
      <c r="DP107" s="2">
        <v>16400</v>
      </c>
      <c r="DQ107" s="2">
        <v>17140</v>
      </c>
      <c r="DR107" s="2">
        <v>17210</v>
      </c>
      <c r="DS107" s="2">
        <v>17455</v>
      </c>
      <c r="DT107" s="2">
        <v>16860</v>
      </c>
      <c r="DU107" s="2">
        <v>16170</v>
      </c>
      <c r="DV107" s="2">
        <v>13960</v>
      </c>
      <c r="DW107" s="2">
        <v>13895</v>
      </c>
      <c r="DX107" s="2">
        <v>14065</v>
      </c>
      <c r="DY107" s="2">
        <v>14205</v>
      </c>
      <c r="DZ107" s="2">
        <v>14025</v>
      </c>
      <c r="EA107" s="2">
        <v>14480</v>
      </c>
      <c r="EB107" s="2">
        <v>14860</v>
      </c>
      <c r="EC107" s="2">
        <v>13960</v>
      </c>
      <c r="ED107" s="2">
        <v>13635</v>
      </c>
      <c r="EE107" s="2">
        <v>13410</v>
      </c>
      <c r="EF107" s="2">
        <v>13890</v>
      </c>
      <c r="EG107" s="2">
        <v>14050</v>
      </c>
      <c r="EH107" s="2">
        <v>12670</v>
      </c>
      <c r="EI107" s="2">
        <v>12655</v>
      </c>
      <c r="EJ107" s="2">
        <v>12700</v>
      </c>
      <c r="EK107" s="2">
        <v>12795</v>
      </c>
      <c r="EL107" s="2">
        <v>12350</v>
      </c>
      <c r="EM107" s="2">
        <v>12540</v>
      </c>
      <c r="EN107" s="2">
        <v>12540</v>
      </c>
      <c r="EO107" s="2">
        <v>11895</v>
      </c>
      <c r="EP107" s="2">
        <v>11980</v>
      </c>
      <c r="EQ107" s="2">
        <v>12215</v>
      </c>
      <c r="ER107" s="2">
        <v>11865</v>
      </c>
      <c r="ES107" s="2">
        <v>11600</v>
      </c>
      <c r="ET107" s="2">
        <v>11255</v>
      </c>
      <c r="EU107" s="2">
        <v>11380</v>
      </c>
      <c r="EV107" s="2">
        <v>11515</v>
      </c>
      <c r="EW107" s="2">
        <v>11290</v>
      </c>
      <c r="EX107" s="2">
        <v>11260</v>
      </c>
      <c r="EY107" s="2">
        <v>11230</v>
      </c>
      <c r="EZ107" s="2">
        <v>11170</v>
      </c>
      <c r="FA107" s="2">
        <v>10460</v>
      </c>
      <c r="FB107" s="2">
        <v>10465</v>
      </c>
      <c r="FC107" s="2">
        <v>10540</v>
      </c>
      <c r="FD107" s="2">
        <v>10455</v>
      </c>
      <c r="FE107" s="2">
        <v>10740</v>
      </c>
      <c r="FF107" s="2">
        <v>11000</v>
      </c>
      <c r="FG107" s="2">
        <v>11200</v>
      </c>
      <c r="FH107" s="2">
        <v>11135</v>
      </c>
      <c r="FI107" s="2">
        <v>11070</v>
      </c>
      <c r="FJ107" s="2">
        <v>10890</v>
      </c>
      <c r="FK107" s="2">
        <v>10810</v>
      </c>
      <c r="FL107" s="2">
        <v>10930</v>
      </c>
      <c r="FM107" s="2">
        <v>10790</v>
      </c>
      <c r="FN107" s="2">
        <v>10495</v>
      </c>
      <c r="FO107" s="2">
        <v>10655</v>
      </c>
      <c r="FP107" s="2">
        <v>10545</v>
      </c>
      <c r="FQ107" s="2">
        <v>10500</v>
      </c>
      <c r="FR107" s="2">
        <v>10420</v>
      </c>
      <c r="FS107" s="2">
        <v>10905</v>
      </c>
      <c r="FT107" s="2">
        <v>10410</v>
      </c>
      <c r="FU107" s="2">
        <v>10940</v>
      </c>
      <c r="FV107" s="2">
        <v>10300</v>
      </c>
      <c r="FW107" s="2">
        <v>10590</v>
      </c>
      <c r="FX107" s="2">
        <v>10450</v>
      </c>
      <c r="FY107" s="2">
        <v>10435</v>
      </c>
      <c r="FZ107" s="2">
        <v>10870</v>
      </c>
      <c r="GA107" s="2">
        <v>10630</v>
      </c>
      <c r="GB107" s="2">
        <v>11135</v>
      </c>
      <c r="GC107" s="2">
        <v>11080</v>
      </c>
      <c r="GD107" s="2">
        <v>10905</v>
      </c>
      <c r="GE107" s="2">
        <v>11520</v>
      </c>
      <c r="GF107" s="2">
        <v>11145</v>
      </c>
      <c r="GG107" s="2">
        <v>11320</v>
      </c>
      <c r="GH107" s="2">
        <v>10800</v>
      </c>
      <c r="GI107" s="2">
        <v>10525</v>
      </c>
      <c r="GJ107" s="2">
        <v>10830</v>
      </c>
      <c r="GK107" s="2">
        <v>10495</v>
      </c>
      <c r="GL107" s="2">
        <v>10500</v>
      </c>
      <c r="GM107" s="2">
        <v>10270</v>
      </c>
      <c r="GN107" s="2">
        <v>10095</v>
      </c>
      <c r="GO107" s="2">
        <v>10290</v>
      </c>
      <c r="GP107" s="2">
        <v>10425</v>
      </c>
      <c r="GQ107" s="2">
        <v>10280</v>
      </c>
      <c r="GR107" s="2">
        <v>10090</v>
      </c>
      <c r="GS107" s="2">
        <v>10420</v>
      </c>
      <c r="GT107" s="2">
        <v>10140</v>
      </c>
      <c r="GU107" s="2">
        <v>10270</v>
      </c>
      <c r="GV107" s="2">
        <v>10370</v>
      </c>
      <c r="GW107" s="2">
        <v>10750</v>
      </c>
      <c r="GX107" s="2">
        <v>10820</v>
      </c>
      <c r="GY107" s="2">
        <v>11280</v>
      </c>
      <c r="GZ107" s="2">
        <v>11080</v>
      </c>
      <c r="HA107" s="2">
        <v>10900</v>
      </c>
      <c r="HB107" s="2">
        <v>10895</v>
      </c>
      <c r="HC107" s="2">
        <v>10120</v>
      </c>
      <c r="HD107" s="2">
        <v>10240</v>
      </c>
      <c r="HE107" s="2">
        <v>10150</v>
      </c>
      <c r="HF107" s="2">
        <v>10560</v>
      </c>
      <c r="HG107" s="2">
        <v>10830</v>
      </c>
      <c r="HH107" s="2">
        <v>10665</v>
      </c>
      <c r="HI107" s="2">
        <v>10320</v>
      </c>
      <c r="HJ107" s="2">
        <v>10215</v>
      </c>
      <c r="HK107" s="2">
        <v>9664</v>
      </c>
      <c r="HL107" s="2">
        <v>9447</v>
      </c>
      <c r="HM107" s="2">
        <v>9098</v>
      </c>
      <c r="HN107" s="2">
        <v>8834</v>
      </c>
      <c r="HO107" s="2">
        <v>8578</v>
      </c>
      <c r="HP107" s="2">
        <v>8440</v>
      </c>
      <c r="HQ107" s="2">
        <v>8580</v>
      </c>
      <c r="HR107" s="2">
        <v>8435</v>
      </c>
      <c r="HS107" s="2">
        <v>8336</v>
      </c>
      <c r="HT107" s="2">
        <v>8129</v>
      </c>
      <c r="HU107" s="2">
        <v>8040</v>
      </c>
      <c r="HV107" s="2">
        <v>8145</v>
      </c>
      <c r="HW107" s="2">
        <v>8303</v>
      </c>
      <c r="HX107" s="2">
        <v>8476</v>
      </c>
      <c r="HY107" s="2">
        <v>8464</v>
      </c>
      <c r="HZ107" s="2">
        <v>8540</v>
      </c>
      <c r="IA107" s="2">
        <v>8422</v>
      </c>
      <c r="IB107" s="2">
        <v>8552</v>
      </c>
      <c r="IC107" s="2">
        <v>8437</v>
      </c>
      <c r="ID107" s="2">
        <v>8229</v>
      </c>
      <c r="IE107" s="2">
        <v>8317</v>
      </c>
      <c r="IF107" s="2">
        <v>8465</v>
      </c>
      <c r="IG107" s="2">
        <v>8483</v>
      </c>
      <c r="IH107" s="2">
        <v>8449</v>
      </c>
      <c r="II107" s="2">
        <v>8480</v>
      </c>
      <c r="IJ107" s="2">
        <v>8556</v>
      </c>
      <c r="IK107" s="2">
        <v>8486</v>
      </c>
      <c r="IL107" s="2">
        <v>8349</v>
      </c>
      <c r="IM107" s="2">
        <v>8410</v>
      </c>
      <c r="IN107" s="2">
        <v>8504</v>
      </c>
      <c r="IO107" s="2">
        <v>8952</v>
      </c>
      <c r="IP107" s="2">
        <v>9320</v>
      </c>
      <c r="IQ107" s="2">
        <v>9457</v>
      </c>
      <c r="IR107" s="2">
        <v>9613</v>
      </c>
      <c r="IS107" s="2">
        <v>9395</v>
      </c>
      <c r="IT107" s="2">
        <v>9435</v>
      </c>
    </row>
    <row r="108" spans="1:254" ht="15.9" customHeight="1">
      <c r="A108" s="65" t="s">
        <v>211</v>
      </c>
      <c r="B108" s="25" t="s">
        <v>212</v>
      </c>
      <c r="C108" s="39">
        <v>4482</v>
      </c>
      <c r="D108" s="38">
        <v>64</v>
      </c>
      <c r="E108" s="34">
        <v>4418</v>
      </c>
      <c r="F108" s="34">
        <v>4409</v>
      </c>
      <c r="G108" s="29">
        <v>4462</v>
      </c>
      <c r="H108" s="29">
        <v>4509</v>
      </c>
      <c r="I108" s="29">
        <v>4586</v>
      </c>
      <c r="J108" s="29">
        <v>4585</v>
      </c>
      <c r="K108" s="29">
        <v>4620</v>
      </c>
      <c r="L108" s="29">
        <v>4549</v>
      </c>
      <c r="M108" s="29">
        <v>4520</v>
      </c>
      <c r="N108" s="29">
        <v>4433</v>
      </c>
      <c r="O108" s="29">
        <v>4440</v>
      </c>
      <c r="P108" s="29">
        <v>4441</v>
      </c>
      <c r="Q108" s="29">
        <v>4449</v>
      </c>
      <c r="R108" s="29">
        <v>4392</v>
      </c>
      <c r="S108" s="29">
        <v>4402</v>
      </c>
      <c r="T108" s="29">
        <v>4390</v>
      </c>
      <c r="U108" s="29">
        <v>4361</v>
      </c>
      <c r="V108" s="29">
        <v>4318</v>
      </c>
      <c r="W108" s="29">
        <v>4291</v>
      </c>
      <c r="X108" s="29">
        <v>4306</v>
      </c>
      <c r="Y108" s="29">
        <v>4309</v>
      </c>
      <c r="Z108" s="29">
        <v>4309</v>
      </c>
      <c r="AA108" s="29">
        <v>4245</v>
      </c>
      <c r="AB108" s="29">
        <v>4239</v>
      </c>
      <c r="AC108" s="29">
        <v>4236</v>
      </c>
      <c r="AD108" s="29">
        <v>4230</v>
      </c>
      <c r="AE108" s="29">
        <v>4250</v>
      </c>
      <c r="AF108" s="29">
        <v>4274</v>
      </c>
      <c r="AG108" s="29">
        <v>4260</v>
      </c>
      <c r="AH108" s="29">
        <v>4250</v>
      </c>
      <c r="AI108" s="29">
        <v>4216</v>
      </c>
      <c r="AJ108" s="29">
        <v>4222</v>
      </c>
      <c r="AK108" s="29">
        <v>4249</v>
      </c>
      <c r="AL108" s="29">
        <v>4289</v>
      </c>
      <c r="AM108" s="29">
        <v>4265</v>
      </c>
      <c r="AN108" s="29">
        <v>4333</v>
      </c>
      <c r="AO108" s="29">
        <v>4300</v>
      </c>
      <c r="AP108" s="29">
        <v>4347</v>
      </c>
      <c r="AQ108" s="29">
        <v>4299</v>
      </c>
      <c r="AR108" s="29">
        <v>4318</v>
      </c>
      <c r="AS108" s="29">
        <v>4338</v>
      </c>
      <c r="AT108" s="29">
        <v>4242</v>
      </c>
      <c r="AU108" s="29">
        <v>4192</v>
      </c>
      <c r="AV108" s="29">
        <v>4170</v>
      </c>
      <c r="AW108" s="29">
        <v>4097</v>
      </c>
      <c r="AX108" s="29">
        <v>4107</v>
      </c>
      <c r="AY108" s="29">
        <v>4081</v>
      </c>
      <c r="AZ108" s="29">
        <v>4180</v>
      </c>
      <c r="BA108" s="29">
        <v>4254</v>
      </c>
      <c r="BB108" s="29">
        <v>4196</v>
      </c>
      <c r="BC108" s="29">
        <v>4200</v>
      </c>
      <c r="BD108" s="29">
        <v>4248</v>
      </c>
      <c r="BE108" s="29">
        <v>4289</v>
      </c>
      <c r="BF108" s="29">
        <v>4384</v>
      </c>
      <c r="BG108" s="29">
        <v>4414</v>
      </c>
      <c r="BH108" s="29">
        <v>4398</v>
      </c>
      <c r="BI108" s="29">
        <v>4406</v>
      </c>
      <c r="BJ108" s="29">
        <v>4388</v>
      </c>
      <c r="BK108" s="29">
        <v>4396</v>
      </c>
      <c r="BL108" s="30">
        <v>4394</v>
      </c>
      <c r="BM108" s="2">
        <v>4397</v>
      </c>
      <c r="BN108" s="2">
        <v>4460</v>
      </c>
      <c r="BO108" s="2">
        <v>4317</v>
      </c>
      <c r="BP108" s="2">
        <v>4343</v>
      </c>
      <c r="BQ108" s="2">
        <v>4344</v>
      </c>
      <c r="BR108" s="2">
        <v>4315</v>
      </c>
      <c r="BS108" s="2">
        <v>4337</v>
      </c>
      <c r="BT108" s="2">
        <v>4350</v>
      </c>
      <c r="BU108" s="2">
        <v>4294</v>
      </c>
      <c r="BV108" s="2">
        <v>4286</v>
      </c>
      <c r="BW108" s="2">
        <v>4268</v>
      </c>
      <c r="BX108" s="2">
        <v>4282</v>
      </c>
      <c r="BY108" s="2">
        <v>4316</v>
      </c>
      <c r="BZ108" s="2">
        <v>4367</v>
      </c>
      <c r="CA108" s="2">
        <v>4350</v>
      </c>
      <c r="CB108" s="2">
        <v>4383</v>
      </c>
      <c r="CC108" s="2">
        <v>4357</v>
      </c>
      <c r="CD108" s="2">
        <v>4360</v>
      </c>
      <c r="CE108" s="2">
        <v>4382</v>
      </c>
      <c r="CF108" s="2">
        <v>4440</v>
      </c>
      <c r="CG108" s="2">
        <v>4505</v>
      </c>
      <c r="CH108" s="2">
        <v>4453</v>
      </c>
      <c r="CI108" s="2">
        <v>4402</v>
      </c>
      <c r="CJ108" s="2">
        <v>4371</v>
      </c>
      <c r="CK108" s="2">
        <v>4388</v>
      </c>
      <c r="CL108" s="2">
        <v>4391</v>
      </c>
      <c r="CM108" s="2">
        <v>4341</v>
      </c>
      <c r="CN108" s="2">
        <v>4338</v>
      </c>
      <c r="CO108" s="2">
        <v>4286</v>
      </c>
      <c r="CP108" s="2">
        <v>4433</v>
      </c>
      <c r="CQ108" s="2">
        <v>4446</v>
      </c>
      <c r="CR108" s="2">
        <v>4447</v>
      </c>
      <c r="CS108" s="2">
        <v>4363</v>
      </c>
      <c r="CT108" s="2">
        <v>4363</v>
      </c>
      <c r="CU108" s="2">
        <v>4423</v>
      </c>
      <c r="CV108" s="2">
        <v>4452</v>
      </c>
      <c r="CW108" s="2">
        <v>4449</v>
      </c>
      <c r="CX108" s="2">
        <v>4408</v>
      </c>
      <c r="CY108" s="2">
        <v>4447</v>
      </c>
      <c r="CZ108" s="2">
        <v>4457</v>
      </c>
      <c r="DA108" s="2">
        <v>4493</v>
      </c>
      <c r="DB108" s="2">
        <v>4432</v>
      </c>
      <c r="DC108" s="2">
        <v>4380</v>
      </c>
      <c r="DD108" s="2">
        <v>4442</v>
      </c>
      <c r="DE108" s="2">
        <v>4473</v>
      </c>
      <c r="DF108" s="2">
        <v>4424</v>
      </c>
      <c r="DG108" s="2">
        <v>4611</v>
      </c>
      <c r="DH108" s="2">
        <v>4641</v>
      </c>
      <c r="DI108" s="2">
        <v>4657</v>
      </c>
      <c r="DJ108" s="2">
        <v>4579</v>
      </c>
      <c r="DK108" s="2">
        <v>4541</v>
      </c>
      <c r="DL108" s="2">
        <v>4580</v>
      </c>
      <c r="DM108" s="2">
        <v>4608</v>
      </c>
      <c r="DN108" s="2">
        <v>4664</v>
      </c>
      <c r="DO108" s="2">
        <v>4617</v>
      </c>
      <c r="DP108" s="2">
        <v>4578</v>
      </c>
      <c r="DQ108" s="2">
        <v>4572</v>
      </c>
      <c r="DR108" s="2">
        <v>4571</v>
      </c>
      <c r="DS108" s="2">
        <v>4594</v>
      </c>
      <c r="DT108" s="2">
        <v>4597</v>
      </c>
      <c r="DU108" s="2">
        <v>4562</v>
      </c>
      <c r="DV108" s="2">
        <v>4584</v>
      </c>
      <c r="DW108" s="2">
        <v>4479</v>
      </c>
      <c r="DX108" s="2">
        <v>4427</v>
      </c>
      <c r="DY108" s="2">
        <v>4399</v>
      </c>
      <c r="DZ108" s="2">
        <v>4386</v>
      </c>
      <c r="EA108" s="2">
        <v>4359</v>
      </c>
      <c r="EB108" s="2">
        <v>4313</v>
      </c>
      <c r="EC108" s="2">
        <v>4351</v>
      </c>
      <c r="ED108" s="2">
        <v>4385</v>
      </c>
      <c r="EE108" s="2">
        <v>4401</v>
      </c>
      <c r="EF108" s="2">
        <v>4464</v>
      </c>
      <c r="EG108" s="2">
        <v>4448</v>
      </c>
      <c r="EH108" s="2">
        <v>4398</v>
      </c>
      <c r="EI108" s="2">
        <v>4445</v>
      </c>
      <c r="EJ108" s="2">
        <v>4460</v>
      </c>
      <c r="EK108" s="2">
        <v>4462</v>
      </c>
      <c r="EL108" s="2">
        <v>4508</v>
      </c>
      <c r="EM108" s="2">
        <v>4449</v>
      </c>
      <c r="EN108" s="2">
        <v>4445</v>
      </c>
      <c r="EO108" s="2">
        <v>4433</v>
      </c>
      <c r="EP108" s="2">
        <v>4424</v>
      </c>
      <c r="EQ108" s="2">
        <v>4473</v>
      </c>
      <c r="ER108" s="2">
        <v>4448</v>
      </c>
      <c r="ES108" s="2">
        <v>4353</v>
      </c>
      <c r="ET108" s="2">
        <v>4326</v>
      </c>
      <c r="EU108" s="2">
        <v>4367</v>
      </c>
      <c r="EV108" s="2">
        <v>4334</v>
      </c>
      <c r="EW108" s="2">
        <v>4308</v>
      </c>
      <c r="EX108" s="2">
        <v>4315</v>
      </c>
      <c r="EY108" s="2">
        <v>4322</v>
      </c>
      <c r="EZ108" s="2">
        <v>4284</v>
      </c>
      <c r="FA108" s="2">
        <v>4254</v>
      </c>
      <c r="FB108" s="2">
        <v>4243</v>
      </c>
      <c r="FC108" s="2">
        <v>4206</v>
      </c>
      <c r="FD108" s="2">
        <v>4238</v>
      </c>
      <c r="FE108" s="2">
        <v>4247</v>
      </c>
      <c r="FF108" s="2">
        <v>4213</v>
      </c>
      <c r="FG108" s="2">
        <v>4209</v>
      </c>
      <c r="FH108" s="2">
        <v>4193</v>
      </c>
      <c r="FI108" s="2">
        <v>4178</v>
      </c>
      <c r="FJ108" s="2">
        <v>4149</v>
      </c>
      <c r="FK108" s="2">
        <v>4179</v>
      </c>
      <c r="FL108" s="2">
        <v>4196</v>
      </c>
      <c r="FM108" s="2">
        <v>4176</v>
      </c>
      <c r="FN108" s="2">
        <v>4178</v>
      </c>
      <c r="FO108" s="2">
        <v>4191</v>
      </c>
      <c r="FP108" s="2">
        <v>4194</v>
      </c>
      <c r="FQ108" s="2">
        <v>4145</v>
      </c>
      <c r="FR108" s="2">
        <v>4154</v>
      </c>
      <c r="FS108" s="2">
        <v>4108</v>
      </c>
      <c r="FT108" s="2">
        <v>4098</v>
      </c>
      <c r="FU108" s="2">
        <v>4020</v>
      </c>
      <c r="FV108" s="2">
        <v>4027</v>
      </c>
      <c r="FW108" s="2">
        <v>4035</v>
      </c>
      <c r="FX108" s="2">
        <v>4052</v>
      </c>
      <c r="FY108" s="2">
        <v>4056</v>
      </c>
      <c r="FZ108" s="2">
        <v>4047</v>
      </c>
      <c r="GA108" s="2">
        <v>4057</v>
      </c>
      <c r="GB108" s="2">
        <v>4005</v>
      </c>
      <c r="GC108" s="2">
        <v>4012</v>
      </c>
      <c r="GD108" s="2">
        <v>4064</v>
      </c>
      <c r="GE108" s="2">
        <v>4073</v>
      </c>
      <c r="GF108" s="2">
        <v>4061</v>
      </c>
      <c r="GG108" s="2">
        <v>4073</v>
      </c>
      <c r="GH108" s="2">
        <v>4070</v>
      </c>
      <c r="GI108" s="2">
        <v>4053</v>
      </c>
      <c r="GJ108" s="2">
        <v>4078</v>
      </c>
      <c r="GK108" s="2">
        <v>4133</v>
      </c>
      <c r="GL108" s="2">
        <v>4178</v>
      </c>
      <c r="GM108" s="2">
        <v>4428</v>
      </c>
      <c r="GN108" s="2">
        <v>4464</v>
      </c>
      <c r="GO108" s="2">
        <v>4429</v>
      </c>
      <c r="GP108" s="2">
        <v>4397</v>
      </c>
      <c r="GQ108" s="2">
        <v>4385</v>
      </c>
      <c r="GR108" s="2">
        <v>4345</v>
      </c>
      <c r="GS108" s="2">
        <v>4359</v>
      </c>
      <c r="GT108" s="2">
        <v>4347</v>
      </c>
      <c r="GU108" s="2">
        <v>4314</v>
      </c>
      <c r="GV108" s="2">
        <v>4359</v>
      </c>
      <c r="GW108" s="2">
        <v>4381</v>
      </c>
      <c r="GX108" s="2">
        <v>4378</v>
      </c>
      <c r="GY108" s="2">
        <v>4333</v>
      </c>
      <c r="GZ108" s="2">
        <v>4353</v>
      </c>
      <c r="HA108" s="2">
        <v>4286</v>
      </c>
      <c r="HB108" s="2">
        <v>4285</v>
      </c>
      <c r="HC108" s="2">
        <v>4410</v>
      </c>
      <c r="HD108" s="2">
        <v>4442</v>
      </c>
      <c r="HE108" s="2">
        <v>4480</v>
      </c>
      <c r="HF108" s="2">
        <v>4549</v>
      </c>
      <c r="HG108" s="2">
        <v>4498</v>
      </c>
      <c r="HH108" s="2">
        <v>4502</v>
      </c>
      <c r="HI108" s="2">
        <v>4505</v>
      </c>
      <c r="HJ108" s="2">
        <v>4564</v>
      </c>
      <c r="HK108" s="2">
        <v>4471</v>
      </c>
      <c r="HL108" s="2">
        <v>4471</v>
      </c>
      <c r="HM108" s="2">
        <v>4509</v>
      </c>
      <c r="HN108" s="2">
        <v>4515</v>
      </c>
      <c r="HO108" s="2">
        <v>4519</v>
      </c>
      <c r="HP108" s="2">
        <v>4495</v>
      </c>
      <c r="HQ108" s="2">
        <v>4504</v>
      </c>
      <c r="HR108" s="2">
        <v>4490</v>
      </c>
      <c r="HS108" s="2">
        <v>4480</v>
      </c>
      <c r="HT108" s="2">
        <v>4459</v>
      </c>
      <c r="HU108" s="2">
        <v>4446</v>
      </c>
      <c r="HV108" s="2">
        <v>4434</v>
      </c>
      <c r="HW108" s="2">
        <v>4407</v>
      </c>
      <c r="HX108" s="2">
        <v>4400</v>
      </c>
      <c r="HY108" s="2">
        <v>4437</v>
      </c>
      <c r="HZ108" s="2">
        <v>4394</v>
      </c>
      <c r="IA108" s="2">
        <v>4403</v>
      </c>
      <c r="IB108" s="2">
        <v>4449</v>
      </c>
      <c r="IC108" s="2">
        <v>4378</v>
      </c>
      <c r="ID108" s="2">
        <v>4359</v>
      </c>
      <c r="IE108" s="2">
        <v>4390</v>
      </c>
      <c r="IF108" s="2">
        <v>4361</v>
      </c>
      <c r="IG108" s="2">
        <v>4358</v>
      </c>
      <c r="IH108" s="2">
        <v>4287</v>
      </c>
      <c r="II108" s="2">
        <v>4262</v>
      </c>
      <c r="IJ108" s="2">
        <v>4293</v>
      </c>
      <c r="IK108" s="2">
        <v>4269</v>
      </c>
      <c r="IL108" s="2">
        <v>4225</v>
      </c>
      <c r="IM108" s="2">
        <v>4208</v>
      </c>
      <c r="IN108" s="2">
        <v>4193</v>
      </c>
      <c r="IO108" s="2">
        <v>4170</v>
      </c>
      <c r="IP108" s="2">
        <v>4144</v>
      </c>
      <c r="IQ108" s="2">
        <v>4147</v>
      </c>
      <c r="IR108" s="2">
        <v>4180</v>
      </c>
      <c r="IS108" s="2">
        <v>4087</v>
      </c>
      <c r="IT108" s="2">
        <v>4060</v>
      </c>
    </row>
    <row r="109" spans="1:254" ht="15.9" customHeight="1">
      <c r="A109" s="65" t="s">
        <v>213</v>
      </c>
      <c r="B109" s="25" t="s">
        <v>214</v>
      </c>
      <c r="C109" s="39">
        <v>3503</v>
      </c>
      <c r="D109" s="38">
        <v>55</v>
      </c>
      <c r="E109" s="34">
        <v>3448</v>
      </c>
      <c r="F109" s="34">
        <v>3447</v>
      </c>
      <c r="G109" s="29">
        <v>3464</v>
      </c>
      <c r="H109" s="29">
        <v>3604</v>
      </c>
      <c r="I109" s="29">
        <v>3748</v>
      </c>
      <c r="J109" s="29">
        <v>3945</v>
      </c>
      <c r="K109" s="29">
        <v>3966</v>
      </c>
      <c r="L109" s="29">
        <v>3847</v>
      </c>
      <c r="M109" s="29">
        <v>3770</v>
      </c>
      <c r="N109" s="29">
        <v>3632</v>
      </c>
      <c r="O109" s="29">
        <v>3597</v>
      </c>
      <c r="P109" s="29">
        <v>3649</v>
      </c>
      <c r="Q109" s="29">
        <v>3708</v>
      </c>
      <c r="R109" s="29">
        <v>3677</v>
      </c>
      <c r="S109" s="29">
        <v>3649</v>
      </c>
      <c r="T109" s="29">
        <v>3605</v>
      </c>
      <c r="U109" s="29">
        <v>3614</v>
      </c>
      <c r="V109" s="29">
        <v>3539</v>
      </c>
      <c r="W109" s="29">
        <v>3528</v>
      </c>
      <c r="X109" s="29">
        <v>3531</v>
      </c>
      <c r="Y109" s="29">
        <v>3588</v>
      </c>
      <c r="Z109" s="29">
        <v>3566</v>
      </c>
      <c r="AA109" s="29">
        <v>3519</v>
      </c>
      <c r="AB109" s="29">
        <v>3544</v>
      </c>
      <c r="AC109" s="29">
        <v>3443</v>
      </c>
      <c r="AD109" s="29">
        <v>3394</v>
      </c>
      <c r="AE109" s="29">
        <v>3472</v>
      </c>
      <c r="AF109" s="29">
        <v>3476</v>
      </c>
      <c r="AG109" s="29">
        <v>3388</v>
      </c>
      <c r="AH109" s="29">
        <v>3393</v>
      </c>
      <c r="AI109" s="29">
        <v>3407</v>
      </c>
      <c r="AJ109" s="29">
        <v>3373</v>
      </c>
      <c r="AK109" s="29">
        <v>3382</v>
      </c>
      <c r="AL109" s="29">
        <v>3415</v>
      </c>
      <c r="AM109" s="29">
        <v>3400</v>
      </c>
      <c r="AN109" s="29">
        <v>3455</v>
      </c>
      <c r="AO109" s="29">
        <v>3400</v>
      </c>
      <c r="AP109" s="29">
        <v>3443</v>
      </c>
      <c r="AQ109" s="29">
        <v>3467</v>
      </c>
      <c r="AR109" s="29">
        <v>3513</v>
      </c>
      <c r="AS109" s="29">
        <v>3463</v>
      </c>
      <c r="AT109" s="29">
        <v>3459</v>
      </c>
      <c r="AU109" s="29">
        <v>3418</v>
      </c>
      <c r="AV109" s="29">
        <v>3399</v>
      </c>
      <c r="AW109" s="29">
        <v>3318</v>
      </c>
      <c r="AX109" s="29">
        <v>3333</v>
      </c>
      <c r="AY109" s="29">
        <v>3365</v>
      </c>
      <c r="AZ109" s="29">
        <v>3466</v>
      </c>
      <c r="BA109" s="29">
        <v>3500</v>
      </c>
      <c r="BB109" s="29">
        <v>3531</v>
      </c>
      <c r="BC109" s="29">
        <v>3535</v>
      </c>
      <c r="BD109" s="29">
        <v>3570</v>
      </c>
      <c r="BE109" s="29">
        <v>3597</v>
      </c>
      <c r="BF109" s="29">
        <v>3670</v>
      </c>
      <c r="BG109" s="29">
        <v>3844</v>
      </c>
      <c r="BH109" s="29">
        <v>3844</v>
      </c>
      <c r="BI109" s="29">
        <v>3819</v>
      </c>
      <c r="BJ109" s="29">
        <v>3796</v>
      </c>
      <c r="BK109" s="29">
        <v>3773</v>
      </c>
      <c r="BL109" s="30">
        <v>3724</v>
      </c>
      <c r="BM109" s="2">
        <v>3802</v>
      </c>
      <c r="BN109" s="2">
        <v>3698</v>
      </c>
      <c r="BO109" s="2">
        <v>3690</v>
      </c>
      <c r="BP109" s="2">
        <v>3666</v>
      </c>
      <c r="BQ109" s="2">
        <v>3709</v>
      </c>
      <c r="BR109" s="2">
        <v>3785</v>
      </c>
      <c r="BS109" s="2">
        <v>3451</v>
      </c>
      <c r="BT109" s="2">
        <v>3464</v>
      </c>
      <c r="BU109" s="2">
        <v>3461</v>
      </c>
      <c r="BV109" s="2">
        <v>3485</v>
      </c>
      <c r="BW109" s="2">
        <v>3512</v>
      </c>
      <c r="BX109" s="2">
        <v>3545</v>
      </c>
      <c r="BY109" s="2">
        <v>3544</v>
      </c>
      <c r="BZ109" s="2">
        <v>3535</v>
      </c>
      <c r="CA109" s="2">
        <v>3530</v>
      </c>
      <c r="CB109" s="2">
        <v>3590</v>
      </c>
      <c r="CC109" s="2">
        <v>3584</v>
      </c>
      <c r="CD109" s="2">
        <v>3584</v>
      </c>
      <c r="CE109" s="2">
        <v>3635</v>
      </c>
      <c r="CF109" s="2">
        <v>3617</v>
      </c>
      <c r="CG109" s="2">
        <v>3634</v>
      </c>
      <c r="CH109" s="2">
        <v>3637</v>
      </c>
      <c r="CI109" s="2">
        <v>3612</v>
      </c>
      <c r="CJ109" s="2">
        <v>3643</v>
      </c>
      <c r="CK109" s="2">
        <v>3657</v>
      </c>
      <c r="CL109" s="2">
        <v>3728</v>
      </c>
      <c r="CM109" s="2">
        <v>3690</v>
      </c>
      <c r="CN109" s="2">
        <v>3683</v>
      </c>
      <c r="CO109" s="2">
        <v>3651</v>
      </c>
      <c r="CP109" s="2">
        <v>3699</v>
      </c>
      <c r="CQ109" s="2">
        <v>3661</v>
      </c>
      <c r="CR109" s="2">
        <v>3640</v>
      </c>
      <c r="CS109" s="2">
        <v>3618</v>
      </c>
      <c r="CT109" s="2">
        <v>3611</v>
      </c>
      <c r="CU109" s="2">
        <v>3662</v>
      </c>
      <c r="CV109" s="2">
        <v>3759</v>
      </c>
      <c r="CW109" s="2">
        <v>3780</v>
      </c>
      <c r="CX109" s="2">
        <v>3764</v>
      </c>
      <c r="CY109" s="2">
        <v>3807</v>
      </c>
      <c r="CZ109" s="2">
        <v>3799</v>
      </c>
      <c r="DA109" s="2">
        <v>3859</v>
      </c>
      <c r="DB109" s="2">
        <v>3810</v>
      </c>
      <c r="DC109" s="2">
        <v>3809</v>
      </c>
      <c r="DD109" s="2">
        <v>3748</v>
      </c>
      <c r="DE109" s="2">
        <v>3787</v>
      </c>
      <c r="DF109" s="2">
        <v>3754</v>
      </c>
      <c r="DG109" s="2">
        <v>3828</v>
      </c>
      <c r="DH109" s="2">
        <v>3906</v>
      </c>
      <c r="DI109" s="2">
        <v>3863</v>
      </c>
      <c r="DJ109" s="2">
        <v>3860</v>
      </c>
      <c r="DK109" s="2">
        <v>3836</v>
      </c>
      <c r="DL109" s="2">
        <v>3844</v>
      </c>
      <c r="DM109" s="2">
        <v>3830</v>
      </c>
      <c r="DN109" s="2">
        <v>3849</v>
      </c>
      <c r="DO109" s="2">
        <v>3841</v>
      </c>
      <c r="DP109" s="2">
        <v>3814</v>
      </c>
      <c r="DQ109" s="2">
        <v>3799</v>
      </c>
      <c r="DR109" s="2">
        <v>3816</v>
      </c>
      <c r="DS109" s="2">
        <v>3853</v>
      </c>
      <c r="DT109" s="2">
        <v>3892</v>
      </c>
      <c r="DU109" s="2">
        <v>4007</v>
      </c>
      <c r="DV109" s="2">
        <v>3978</v>
      </c>
      <c r="DW109" s="2">
        <v>3870</v>
      </c>
      <c r="DX109" s="2">
        <v>3770</v>
      </c>
      <c r="DY109" s="2">
        <v>3812</v>
      </c>
      <c r="DZ109" s="2">
        <v>3892</v>
      </c>
      <c r="EA109" s="2">
        <v>3896</v>
      </c>
      <c r="EB109" s="2">
        <v>3843</v>
      </c>
      <c r="EC109" s="2">
        <v>3876</v>
      </c>
      <c r="ED109" s="2">
        <v>3959</v>
      </c>
      <c r="EE109" s="2">
        <v>3980</v>
      </c>
      <c r="EF109" s="2">
        <v>4022</v>
      </c>
      <c r="EG109" s="2">
        <v>4000</v>
      </c>
      <c r="EH109" s="2">
        <v>4009</v>
      </c>
      <c r="EI109" s="2">
        <v>4038</v>
      </c>
      <c r="EJ109" s="2">
        <v>3963</v>
      </c>
      <c r="EK109" s="2">
        <v>4050</v>
      </c>
      <c r="EL109" s="2">
        <v>4135</v>
      </c>
      <c r="EM109" s="2">
        <v>4140</v>
      </c>
      <c r="EN109" s="2">
        <v>4211</v>
      </c>
      <c r="EO109" s="2">
        <v>4156</v>
      </c>
      <c r="EP109" s="2">
        <v>4143</v>
      </c>
      <c r="EQ109" s="2">
        <v>4157</v>
      </c>
      <c r="ER109" s="2">
        <v>4195</v>
      </c>
      <c r="ES109" s="2">
        <v>4199</v>
      </c>
      <c r="ET109" s="2">
        <v>4172</v>
      </c>
      <c r="EU109" s="2">
        <v>4192</v>
      </c>
      <c r="EV109" s="2">
        <v>4185</v>
      </c>
      <c r="EW109" s="2">
        <v>4167</v>
      </c>
      <c r="EX109" s="2">
        <v>4146</v>
      </c>
      <c r="EY109" s="2">
        <v>4080</v>
      </c>
      <c r="EZ109" s="2">
        <v>4094</v>
      </c>
      <c r="FA109" s="2">
        <v>4130</v>
      </c>
      <c r="FB109" s="2">
        <v>4129</v>
      </c>
      <c r="FC109" s="2">
        <v>4144</v>
      </c>
      <c r="FD109" s="2">
        <v>4180</v>
      </c>
      <c r="FE109" s="2">
        <v>4200</v>
      </c>
      <c r="FF109" s="2">
        <v>4028</v>
      </c>
      <c r="FG109" s="2">
        <v>4000</v>
      </c>
      <c r="FH109" s="2">
        <v>3977</v>
      </c>
      <c r="FI109" s="2">
        <v>3949</v>
      </c>
      <c r="FJ109" s="2">
        <v>3952</v>
      </c>
      <c r="FK109" s="2">
        <v>3921</v>
      </c>
      <c r="FL109" s="2">
        <v>3964</v>
      </c>
      <c r="FM109" s="2">
        <v>3996</v>
      </c>
      <c r="FN109" s="2">
        <v>4037</v>
      </c>
      <c r="FO109" s="2">
        <v>4064</v>
      </c>
      <c r="FP109" s="2">
        <v>4050</v>
      </c>
      <c r="FQ109" s="2">
        <v>4095</v>
      </c>
      <c r="FR109" s="2">
        <v>4042</v>
      </c>
      <c r="FS109" s="2">
        <v>4000</v>
      </c>
      <c r="FT109" s="2">
        <v>3962</v>
      </c>
      <c r="FU109" s="2">
        <v>3861</v>
      </c>
      <c r="FV109" s="2">
        <v>3833</v>
      </c>
      <c r="FW109" s="2">
        <v>3913</v>
      </c>
      <c r="FX109" s="2">
        <v>3795</v>
      </c>
      <c r="FY109" s="2">
        <v>3830</v>
      </c>
      <c r="FZ109" s="2">
        <v>3811</v>
      </c>
      <c r="GA109" s="2">
        <v>3845</v>
      </c>
      <c r="GB109" s="2">
        <v>3843</v>
      </c>
      <c r="GC109" s="2">
        <v>3906</v>
      </c>
      <c r="GD109" s="2">
        <v>3873</v>
      </c>
      <c r="GE109" s="2">
        <v>3783</v>
      </c>
      <c r="GF109" s="2">
        <v>3770</v>
      </c>
      <c r="GG109" s="2">
        <v>3750</v>
      </c>
      <c r="GH109" s="2">
        <v>3791</v>
      </c>
      <c r="GI109" s="2">
        <v>3614</v>
      </c>
      <c r="GJ109" s="2">
        <v>3686</v>
      </c>
      <c r="GK109" s="2">
        <v>3694</v>
      </c>
      <c r="GL109" s="2">
        <v>3711</v>
      </c>
      <c r="GM109" s="2">
        <v>3700</v>
      </c>
      <c r="GN109" s="2">
        <v>3713</v>
      </c>
      <c r="GO109" s="2">
        <v>3693</v>
      </c>
      <c r="GP109" s="2">
        <v>3657</v>
      </c>
      <c r="GQ109" s="2">
        <v>3652</v>
      </c>
      <c r="GR109" s="2">
        <v>3609</v>
      </c>
      <c r="GS109" s="2">
        <v>3628</v>
      </c>
      <c r="GT109" s="2">
        <v>3657</v>
      </c>
      <c r="GU109" s="2">
        <v>3607</v>
      </c>
      <c r="GV109" s="2">
        <v>3579</v>
      </c>
      <c r="GW109" s="2">
        <v>3600</v>
      </c>
      <c r="GX109" s="2">
        <v>3638</v>
      </c>
      <c r="GY109" s="2">
        <v>3635</v>
      </c>
      <c r="GZ109" s="2">
        <v>3697</v>
      </c>
      <c r="HA109" s="2">
        <v>3619</v>
      </c>
      <c r="HB109" s="2">
        <v>3572</v>
      </c>
      <c r="HC109" s="2">
        <v>3624</v>
      </c>
      <c r="HD109" s="2">
        <v>3626</v>
      </c>
      <c r="HE109" s="2">
        <v>3698</v>
      </c>
      <c r="HF109" s="2">
        <v>3749</v>
      </c>
      <c r="HG109" s="2">
        <v>3747</v>
      </c>
      <c r="HH109" s="2">
        <v>3723</v>
      </c>
      <c r="HI109" s="2">
        <v>3647</v>
      </c>
      <c r="HJ109" s="2">
        <v>3683</v>
      </c>
      <c r="HK109" s="2">
        <v>3717</v>
      </c>
      <c r="HL109" s="2">
        <v>3690</v>
      </c>
      <c r="HM109" s="2">
        <v>3707</v>
      </c>
      <c r="HN109" s="2">
        <v>3723</v>
      </c>
      <c r="HO109" s="2">
        <v>3735</v>
      </c>
      <c r="HP109" s="2">
        <v>3803</v>
      </c>
      <c r="HQ109" s="2">
        <v>3815</v>
      </c>
      <c r="HR109" s="2">
        <v>3809</v>
      </c>
      <c r="HS109" s="2">
        <v>3774</v>
      </c>
      <c r="HT109" s="2">
        <v>3735</v>
      </c>
      <c r="HU109" s="2">
        <v>3754</v>
      </c>
      <c r="HV109" s="2">
        <v>3690</v>
      </c>
      <c r="HW109" s="2">
        <v>3675</v>
      </c>
      <c r="HX109" s="2">
        <v>3666</v>
      </c>
      <c r="HY109" s="2">
        <v>3657</v>
      </c>
      <c r="HZ109" s="2">
        <v>3575</v>
      </c>
      <c r="IA109" s="2">
        <v>3599</v>
      </c>
      <c r="IB109" s="2">
        <v>3647</v>
      </c>
      <c r="IC109" s="2">
        <v>3652</v>
      </c>
      <c r="ID109" s="2">
        <v>3630</v>
      </c>
      <c r="IE109" s="2">
        <v>3710</v>
      </c>
      <c r="IF109" s="2">
        <v>3637</v>
      </c>
      <c r="IG109" s="2">
        <v>3612</v>
      </c>
      <c r="IH109" s="2">
        <v>3568</v>
      </c>
      <c r="II109" s="2">
        <v>3525</v>
      </c>
      <c r="IJ109" s="2">
        <v>3535</v>
      </c>
      <c r="IK109" s="2">
        <v>3566</v>
      </c>
      <c r="IL109" s="2">
        <v>3554</v>
      </c>
      <c r="IM109" s="2">
        <v>3483</v>
      </c>
      <c r="IN109" s="2">
        <v>3470</v>
      </c>
      <c r="IO109" s="2">
        <v>3368</v>
      </c>
      <c r="IP109" s="2">
        <v>3332</v>
      </c>
      <c r="IQ109" s="2">
        <v>3344</v>
      </c>
      <c r="IR109" s="2">
        <v>3221</v>
      </c>
      <c r="IS109" s="2">
        <v>3210</v>
      </c>
      <c r="IT109" s="2">
        <v>3168</v>
      </c>
    </row>
    <row r="110" spans="1:254" ht="15.9" customHeight="1">
      <c r="A110" s="65" t="s">
        <v>215</v>
      </c>
      <c r="B110" s="25" t="s">
        <v>216</v>
      </c>
      <c r="C110" s="39">
        <v>2244</v>
      </c>
      <c r="D110" s="38">
        <v>16.5</v>
      </c>
      <c r="E110" s="34">
        <v>2227.5</v>
      </c>
      <c r="F110" s="34">
        <v>2218.5</v>
      </c>
      <c r="G110" s="29">
        <v>2218</v>
      </c>
      <c r="H110" s="29">
        <v>2233</v>
      </c>
      <c r="I110" s="29">
        <v>2245.5</v>
      </c>
      <c r="J110" s="29">
        <v>2264</v>
      </c>
      <c r="K110" s="29">
        <v>2274</v>
      </c>
      <c r="L110" s="29">
        <v>2225.5</v>
      </c>
      <c r="M110" s="29">
        <v>2209</v>
      </c>
      <c r="N110" s="29">
        <v>2199</v>
      </c>
      <c r="O110" s="29">
        <v>2186.5</v>
      </c>
      <c r="P110" s="29">
        <v>2223</v>
      </c>
      <c r="Q110" s="29">
        <v>2252.5</v>
      </c>
      <c r="R110" s="29">
        <v>2195</v>
      </c>
      <c r="S110" s="29">
        <v>2181</v>
      </c>
      <c r="T110" s="29">
        <v>2145</v>
      </c>
      <c r="U110" s="29">
        <v>2144</v>
      </c>
      <c r="V110" s="29">
        <v>2114</v>
      </c>
      <c r="W110" s="29">
        <v>2062.5</v>
      </c>
      <c r="X110" s="29">
        <v>2057.5</v>
      </c>
      <c r="Y110" s="29">
        <v>2032.5</v>
      </c>
      <c r="Z110" s="29">
        <v>2026.5</v>
      </c>
      <c r="AA110" s="29">
        <v>2005</v>
      </c>
      <c r="AB110" s="29">
        <v>1988</v>
      </c>
      <c r="AC110" s="29">
        <v>1937.5</v>
      </c>
      <c r="AD110" s="29">
        <v>1953</v>
      </c>
      <c r="AE110" s="29">
        <v>1966.5</v>
      </c>
      <c r="AF110" s="29">
        <v>1953.5</v>
      </c>
      <c r="AG110" s="29">
        <v>1924.5</v>
      </c>
      <c r="AH110" s="29">
        <v>1917.5</v>
      </c>
      <c r="AI110" s="29">
        <v>1905.5</v>
      </c>
      <c r="AJ110" s="29">
        <v>1906.5</v>
      </c>
      <c r="AK110" s="29">
        <v>1911</v>
      </c>
      <c r="AL110" s="29">
        <v>1902</v>
      </c>
      <c r="AM110" s="29">
        <v>1917</v>
      </c>
      <c r="AN110" s="29">
        <v>1952.5</v>
      </c>
      <c r="AO110" s="29">
        <v>1956.5</v>
      </c>
      <c r="AP110" s="29">
        <v>1993</v>
      </c>
      <c r="AQ110" s="29">
        <v>1956</v>
      </c>
      <c r="AR110" s="29">
        <v>1961</v>
      </c>
      <c r="AS110" s="29">
        <v>1965.5</v>
      </c>
      <c r="AT110" s="29">
        <v>1985.5</v>
      </c>
      <c r="AU110" s="29">
        <v>1959.5</v>
      </c>
      <c r="AV110" s="29">
        <v>1930</v>
      </c>
      <c r="AW110" s="29">
        <v>1912.5</v>
      </c>
      <c r="AX110" s="29">
        <v>1925</v>
      </c>
      <c r="AY110" s="29">
        <v>1902.5</v>
      </c>
      <c r="AZ110" s="29">
        <v>1909</v>
      </c>
      <c r="BA110" s="29">
        <v>1942.5</v>
      </c>
      <c r="BB110" s="29">
        <v>1939</v>
      </c>
      <c r="BC110" s="29">
        <v>1932</v>
      </c>
      <c r="BD110" s="29">
        <v>1929.5</v>
      </c>
      <c r="BE110" s="29">
        <v>1964</v>
      </c>
      <c r="BF110" s="29">
        <v>2034</v>
      </c>
      <c r="BG110" s="29">
        <v>2053</v>
      </c>
      <c r="BH110" s="29">
        <v>2027</v>
      </c>
      <c r="BI110" s="29">
        <v>2044.5</v>
      </c>
      <c r="BJ110" s="29">
        <v>2022.5</v>
      </c>
      <c r="BK110" s="29">
        <v>2056</v>
      </c>
      <c r="BL110" s="30">
        <v>2029</v>
      </c>
      <c r="BM110" s="2">
        <v>1864</v>
      </c>
      <c r="BN110" s="2">
        <v>1867</v>
      </c>
      <c r="BO110" s="2">
        <v>1868.5</v>
      </c>
      <c r="BP110" s="2">
        <v>1874</v>
      </c>
      <c r="BQ110" s="2">
        <v>1884</v>
      </c>
      <c r="BR110" s="2">
        <v>1855.5</v>
      </c>
      <c r="BS110" s="2">
        <v>1861</v>
      </c>
      <c r="BT110" s="2">
        <v>1868</v>
      </c>
      <c r="BU110" s="2">
        <v>1840</v>
      </c>
      <c r="BV110" s="2">
        <v>1887</v>
      </c>
      <c r="BW110" s="2">
        <v>1909</v>
      </c>
      <c r="BX110" s="2">
        <v>1915</v>
      </c>
      <c r="BY110" s="2">
        <v>1920</v>
      </c>
      <c r="BZ110" s="2">
        <v>1908</v>
      </c>
      <c r="CA110" s="2">
        <v>1922.5</v>
      </c>
      <c r="CB110" s="2">
        <v>1924</v>
      </c>
      <c r="CC110" s="2">
        <v>1927</v>
      </c>
      <c r="CD110" s="2">
        <v>1884.5</v>
      </c>
      <c r="CE110" s="2">
        <v>1898</v>
      </c>
      <c r="CF110" s="2">
        <v>1939</v>
      </c>
      <c r="CG110" s="2">
        <v>1933.5</v>
      </c>
      <c r="CH110" s="2">
        <v>1921.5</v>
      </c>
      <c r="CI110" s="2">
        <v>1875.5</v>
      </c>
      <c r="CJ110" s="2">
        <v>1889</v>
      </c>
      <c r="CK110" s="2">
        <v>1891</v>
      </c>
      <c r="CL110" s="2">
        <v>1912.5</v>
      </c>
      <c r="CM110" s="2">
        <v>1869.5</v>
      </c>
      <c r="CN110" s="2">
        <v>1813</v>
      </c>
      <c r="CO110" s="2">
        <v>1787.5</v>
      </c>
      <c r="CP110" s="2">
        <v>1823.5</v>
      </c>
      <c r="CQ110" s="2">
        <v>1816</v>
      </c>
      <c r="CR110" s="2">
        <v>1822</v>
      </c>
      <c r="CS110" s="2">
        <v>1789.5</v>
      </c>
      <c r="CT110" s="2">
        <v>1754.5</v>
      </c>
      <c r="CU110" s="2">
        <v>1835</v>
      </c>
      <c r="CV110" s="2">
        <v>1836.5</v>
      </c>
      <c r="CW110" s="2">
        <v>1809.5</v>
      </c>
      <c r="CX110" s="2">
        <v>1803.5</v>
      </c>
      <c r="CY110" s="2">
        <v>1821</v>
      </c>
      <c r="CZ110" s="2">
        <v>1873.5</v>
      </c>
      <c r="DA110" s="2">
        <v>1894</v>
      </c>
      <c r="DB110" s="2">
        <v>1879.5</v>
      </c>
      <c r="DC110" s="2">
        <v>1843.5</v>
      </c>
      <c r="DD110" s="2">
        <v>1866.5</v>
      </c>
      <c r="DE110" s="2">
        <v>1895</v>
      </c>
      <c r="DF110" s="2">
        <v>1867</v>
      </c>
      <c r="DG110" s="2">
        <v>1928.5</v>
      </c>
      <c r="DH110" s="2">
        <v>1959.5</v>
      </c>
      <c r="DI110" s="2">
        <v>1998</v>
      </c>
      <c r="DJ110" s="2">
        <v>1946</v>
      </c>
      <c r="DK110" s="2">
        <v>1925</v>
      </c>
      <c r="DL110" s="2">
        <v>1935</v>
      </c>
      <c r="DM110" s="2">
        <v>1944</v>
      </c>
      <c r="DN110" s="2">
        <v>1974.5</v>
      </c>
      <c r="DO110" s="2">
        <v>1990</v>
      </c>
      <c r="DP110" s="2">
        <v>1942</v>
      </c>
      <c r="DQ110" s="2">
        <v>1969</v>
      </c>
      <c r="DR110" s="2">
        <v>1994.5</v>
      </c>
      <c r="DS110" s="2">
        <v>2024.5</v>
      </c>
      <c r="DT110" s="2">
        <v>2009.5</v>
      </c>
      <c r="DU110" s="2">
        <v>2010.5</v>
      </c>
      <c r="DV110" s="2">
        <v>1966</v>
      </c>
      <c r="DW110" s="2">
        <v>1974.5</v>
      </c>
      <c r="DX110" s="2">
        <v>1935.5</v>
      </c>
      <c r="DY110" s="2">
        <v>1943</v>
      </c>
      <c r="DZ110" s="2">
        <v>1958.5</v>
      </c>
      <c r="EA110" s="2">
        <v>1946</v>
      </c>
      <c r="EB110" s="2">
        <v>1946</v>
      </c>
      <c r="EC110" s="2">
        <v>1977.5</v>
      </c>
      <c r="ED110" s="2">
        <v>2025</v>
      </c>
      <c r="EE110" s="2">
        <v>2058</v>
      </c>
      <c r="EF110" s="2">
        <v>2083</v>
      </c>
      <c r="EG110" s="2">
        <v>2090</v>
      </c>
      <c r="EH110" s="2">
        <v>2073</v>
      </c>
      <c r="EI110" s="2">
        <v>2126</v>
      </c>
      <c r="EJ110" s="2">
        <v>2145</v>
      </c>
      <c r="EK110" s="2">
        <v>2144.5</v>
      </c>
      <c r="EL110" s="2">
        <v>2108</v>
      </c>
      <c r="EM110" s="2">
        <v>2070.5</v>
      </c>
      <c r="EN110" s="2">
        <v>2066.5</v>
      </c>
      <c r="EO110" s="2">
        <v>2040</v>
      </c>
      <c r="EP110" s="2">
        <v>2049.5</v>
      </c>
      <c r="EQ110" s="2">
        <v>2044</v>
      </c>
      <c r="ER110" s="2">
        <v>2025.5</v>
      </c>
      <c r="ES110" s="2">
        <v>1987.5</v>
      </c>
      <c r="ET110" s="2">
        <v>1983</v>
      </c>
      <c r="EU110" s="2">
        <v>1980</v>
      </c>
      <c r="EV110" s="2">
        <v>1970.5</v>
      </c>
      <c r="EW110" s="2">
        <v>1960</v>
      </c>
      <c r="EX110" s="2">
        <v>1929.5</v>
      </c>
      <c r="EY110" s="2">
        <v>1938.5</v>
      </c>
      <c r="EZ110" s="2">
        <v>1947</v>
      </c>
      <c r="FA110" s="2">
        <v>1948</v>
      </c>
      <c r="FB110" s="2">
        <v>1947.5</v>
      </c>
      <c r="FC110" s="2">
        <v>1947</v>
      </c>
      <c r="FD110" s="2">
        <v>1950</v>
      </c>
      <c r="FE110" s="2">
        <v>1901</v>
      </c>
      <c r="FF110" s="2">
        <v>1915.5</v>
      </c>
      <c r="FG110" s="2">
        <v>1847.5</v>
      </c>
      <c r="FH110" s="2">
        <v>1865</v>
      </c>
      <c r="FI110" s="2">
        <v>1868.5</v>
      </c>
      <c r="FJ110" s="2">
        <v>1865</v>
      </c>
      <c r="FK110" s="2">
        <v>1942.5</v>
      </c>
      <c r="FL110" s="2">
        <v>1916</v>
      </c>
      <c r="FM110" s="2">
        <v>1917.5</v>
      </c>
      <c r="FN110" s="2">
        <v>1934</v>
      </c>
      <c r="FO110" s="2">
        <v>1963.5</v>
      </c>
      <c r="FP110" s="2">
        <v>1953.5</v>
      </c>
      <c r="FQ110" s="2">
        <v>1959</v>
      </c>
      <c r="FR110" s="2">
        <v>1935.5</v>
      </c>
      <c r="FS110" s="2">
        <v>1910</v>
      </c>
      <c r="FT110" s="2">
        <v>1893</v>
      </c>
      <c r="FU110" s="2">
        <v>1864</v>
      </c>
      <c r="FV110" s="2">
        <v>1848</v>
      </c>
      <c r="FW110" s="2">
        <v>1853</v>
      </c>
      <c r="FX110" s="2">
        <v>1843.5</v>
      </c>
      <c r="FY110" s="2">
        <v>1853.5</v>
      </c>
      <c r="FZ110" s="2">
        <v>2024.5</v>
      </c>
      <c r="GA110" s="2">
        <v>2034.5</v>
      </c>
      <c r="GB110" s="2">
        <v>2030</v>
      </c>
      <c r="GC110" s="2">
        <v>2051</v>
      </c>
      <c r="GD110" s="2">
        <v>2049</v>
      </c>
      <c r="GE110" s="2">
        <v>2053</v>
      </c>
      <c r="GF110" s="2">
        <v>2024</v>
      </c>
      <c r="GG110" s="2">
        <v>2027</v>
      </c>
      <c r="GH110" s="2">
        <v>2038</v>
      </c>
      <c r="GI110" s="2">
        <v>2018</v>
      </c>
      <c r="GJ110" s="2">
        <v>2029</v>
      </c>
      <c r="GK110" s="2">
        <v>2104</v>
      </c>
      <c r="GL110" s="2">
        <v>2118</v>
      </c>
      <c r="GM110" s="2">
        <v>2108</v>
      </c>
      <c r="GN110" s="2">
        <v>2119</v>
      </c>
      <c r="GO110" s="2">
        <v>2087</v>
      </c>
      <c r="GP110" s="2">
        <v>2054</v>
      </c>
      <c r="GQ110" s="2">
        <v>2058</v>
      </c>
      <c r="GR110" s="2">
        <v>2031</v>
      </c>
      <c r="GS110" s="2">
        <v>2024</v>
      </c>
      <c r="GT110" s="2">
        <v>2027</v>
      </c>
      <c r="GU110" s="2">
        <v>2020</v>
      </c>
      <c r="GV110" s="2">
        <v>2038</v>
      </c>
      <c r="GW110" s="2">
        <v>2027</v>
      </c>
      <c r="GX110" s="2">
        <v>2083</v>
      </c>
      <c r="GY110" s="2">
        <v>2043</v>
      </c>
      <c r="GZ110" s="2">
        <v>2031</v>
      </c>
      <c r="HA110" s="2">
        <v>2000</v>
      </c>
      <c r="HB110" s="2">
        <v>2003</v>
      </c>
      <c r="HC110" s="2">
        <v>2018</v>
      </c>
      <c r="HD110" s="2">
        <v>2064</v>
      </c>
      <c r="HE110" s="2">
        <v>2081</v>
      </c>
      <c r="HF110" s="2">
        <v>2109</v>
      </c>
      <c r="HG110" s="2">
        <v>2065</v>
      </c>
      <c r="HH110" s="2">
        <v>2077</v>
      </c>
      <c r="HI110" s="2">
        <v>2084</v>
      </c>
      <c r="HJ110" s="2">
        <v>2094</v>
      </c>
      <c r="HK110" s="2">
        <v>2088</v>
      </c>
      <c r="HL110" s="2">
        <v>2079</v>
      </c>
      <c r="HM110" s="2">
        <v>2118</v>
      </c>
      <c r="HN110" s="2">
        <v>2117</v>
      </c>
      <c r="HO110" s="2">
        <v>2114</v>
      </c>
      <c r="HP110" s="2">
        <v>2116</v>
      </c>
      <c r="HQ110" s="2">
        <v>2123</v>
      </c>
      <c r="HR110" s="2">
        <v>2093</v>
      </c>
      <c r="HS110" s="2">
        <v>2074</v>
      </c>
      <c r="HT110" s="2">
        <v>2077</v>
      </c>
      <c r="HU110" s="2">
        <v>2037</v>
      </c>
      <c r="HV110" s="2">
        <v>2040</v>
      </c>
      <c r="HW110" s="2">
        <v>2044</v>
      </c>
      <c r="HX110" s="2">
        <v>2043</v>
      </c>
      <c r="HY110" s="2">
        <v>2038</v>
      </c>
      <c r="HZ110" s="2">
        <v>2070</v>
      </c>
      <c r="IA110" s="2">
        <v>2062</v>
      </c>
      <c r="IB110" s="2">
        <v>2039</v>
      </c>
      <c r="IC110" s="2">
        <v>2049</v>
      </c>
      <c r="ID110" s="2">
        <v>2045</v>
      </c>
      <c r="IE110" s="2">
        <v>2045</v>
      </c>
      <c r="IF110" s="2">
        <v>2029</v>
      </c>
      <c r="IG110" s="2">
        <v>2038</v>
      </c>
      <c r="IH110" s="2">
        <v>2036</v>
      </c>
      <c r="II110" s="2">
        <v>2025</v>
      </c>
      <c r="IJ110" s="2">
        <v>2037</v>
      </c>
      <c r="IK110" s="2">
        <v>2047</v>
      </c>
      <c r="IL110" s="2">
        <v>2075</v>
      </c>
      <c r="IM110" s="2">
        <v>2108</v>
      </c>
      <c r="IN110" s="2">
        <v>2080</v>
      </c>
      <c r="IO110" s="2">
        <v>2056</v>
      </c>
      <c r="IP110" s="2">
        <v>2042</v>
      </c>
      <c r="IQ110" s="2">
        <v>2062</v>
      </c>
      <c r="IR110" s="2">
        <v>2048</v>
      </c>
      <c r="IS110" s="2">
        <v>2028</v>
      </c>
      <c r="IT110" s="2">
        <v>2028</v>
      </c>
    </row>
    <row r="111" spans="1:254" ht="15.9" customHeight="1">
      <c r="A111" s="65" t="s">
        <v>217</v>
      </c>
      <c r="B111" s="25" t="s">
        <v>218</v>
      </c>
      <c r="C111" s="39">
        <v>908</v>
      </c>
      <c r="D111" s="38">
        <v>4</v>
      </c>
      <c r="E111" s="34">
        <v>904</v>
      </c>
      <c r="F111" s="34">
        <v>898</v>
      </c>
      <c r="G111" s="29">
        <v>888</v>
      </c>
      <c r="H111" s="29">
        <v>856</v>
      </c>
      <c r="I111" s="29">
        <v>888</v>
      </c>
      <c r="J111" s="29">
        <v>1041</v>
      </c>
      <c r="K111" s="29">
        <v>967</v>
      </c>
      <c r="L111" s="29">
        <v>819</v>
      </c>
      <c r="M111" s="29">
        <v>823</v>
      </c>
      <c r="N111" s="29">
        <v>805</v>
      </c>
      <c r="O111" s="29">
        <v>821</v>
      </c>
      <c r="P111" s="29">
        <v>831</v>
      </c>
      <c r="Q111" s="29">
        <v>813</v>
      </c>
      <c r="R111" s="29">
        <v>811</v>
      </c>
      <c r="S111" s="29">
        <v>844</v>
      </c>
      <c r="T111" s="29">
        <v>846</v>
      </c>
      <c r="U111" s="29">
        <v>846</v>
      </c>
      <c r="V111" s="29">
        <v>888</v>
      </c>
      <c r="W111" s="29">
        <v>882</v>
      </c>
      <c r="X111" s="29">
        <v>902</v>
      </c>
      <c r="Y111" s="29">
        <v>949</v>
      </c>
      <c r="Z111" s="29">
        <v>989</v>
      </c>
      <c r="AA111" s="29">
        <v>955</v>
      </c>
      <c r="AB111" s="29">
        <v>942</v>
      </c>
      <c r="AC111" s="29">
        <v>957</v>
      </c>
      <c r="AD111" s="29">
        <v>963</v>
      </c>
      <c r="AE111" s="29">
        <v>913</v>
      </c>
      <c r="AF111" s="29">
        <v>898</v>
      </c>
      <c r="AG111" s="29">
        <v>902</v>
      </c>
      <c r="AH111" s="29">
        <v>900</v>
      </c>
      <c r="AI111" s="29">
        <v>902</v>
      </c>
      <c r="AJ111" s="29">
        <v>957</v>
      </c>
      <c r="AK111" s="29">
        <v>957</v>
      </c>
      <c r="AL111" s="29">
        <v>917</v>
      </c>
      <c r="AM111" s="29">
        <v>903</v>
      </c>
      <c r="AN111" s="29">
        <v>896</v>
      </c>
      <c r="AO111" s="29">
        <v>906</v>
      </c>
      <c r="AP111" s="29">
        <v>936</v>
      </c>
      <c r="AQ111" s="29">
        <v>890</v>
      </c>
      <c r="AR111" s="29">
        <v>878</v>
      </c>
      <c r="AS111" s="29">
        <v>920</v>
      </c>
      <c r="AT111" s="29">
        <v>943</v>
      </c>
      <c r="AU111" s="29">
        <v>928</v>
      </c>
      <c r="AV111" s="29">
        <v>944</v>
      </c>
      <c r="AW111" s="29">
        <v>912</v>
      </c>
      <c r="AX111" s="29">
        <v>940</v>
      </c>
      <c r="AY111" s="29">
        <v>960</v>
      </c>
      <c r="AZ111" s="29">
        <v>1089</v>
      </c>
      <c r="BA111" s="29">
        <v>1103</v>
      </c>
      <c r="BB111" s="29">
        <v>1268</v>
      </c>
      <c r="BC111" s="29">
        <v>1415</v>
      </c>
      <c r="BD111" s="29">
        <v>1169</v>
      </c>
      <c r="BE111" s="29">
        <v>1093</v>
      </c>
      <c r="BF111" s="29">
        <v>943</v>
      </c>
      <c r="BG111" s="29">
        <v>806</v>
      </c>
      <c r="BH111" s="29">
        <v>801</v>
      </c>
      <c r="BI111" s="29">
        <v>857</v>
      </c>
      <c r="BJ111" s="29">
        <v>840</v>
      </c>
      <c r="BK111" s="29">
        <v>855</v>
      </c>
      <c r="BL111" s="30">
        <v>854</v>
      </c>
      <c r="BM111" s="2">
        <v>876</v>
      </c>
      <c r="BN111" s="2">
        <v>1007</v>
      </c>
      <c r="BO111" s="2">
        <v>1015</v>
      </c>
      <c r="BP111" s="2">
        <v>1019</v>
      </c>
      <c r="BQ111" s="2">
        <v>1047</v>
      </c>
      <c r="BR111" s="2">
        <v>1044</v>
      </c>
      <c r="BS111" s="2">
        <v>1084</v>
      </c>
      <c r="BT111" s="2">
        <v>1125</v>
      </c>
      <c r="BU111" s="2">
        <v>1072</v>
      </c>
      <c r="BV111" s="2">
        <v>1121</v>
      </c>
      <c r="BW111" s="2">
        <v>1165</v>
      </c>
      <c r="BX111" s="2">
        <v>1180</v>
      </c>
      <c r="BY111" s="2">
        <v>1315</v>
      </c>
      <c r="BZ111" s="2">
        <v>1244</v>
      </c>
      <c r="CA111" s="2">
        <v>1064</v>
      </c>
      <c r="CB111" s="2">
        <v>1078</v>
      </c>
      <c r="CC111" s="2">
        <v>1048</v>
      </c>
      <c r="CD111" s="2">
        <v>1034</v>
      </c>
      <c r="CE111" s="2">
        <v>1000</v>
      </c>
      <c r="CF111" s="2">
        <v>984</v>
      </c>
      <c r="CG111" s="2">
        <v>1000</v>
      </c>
      <c r="CH111" s="2">
        <v>1000</v>
      </c>
      <c r="CI111" s="2">
        <v>962</v>
      </c>
      <c r="CJ111" s="2">
        <v>977</v>
      </c>
      <c r="CK111" s="2">
        <v>995</v>
      </c>
      <c r="CL111" s="2">
        <v>1034</v>
      </c>
      <c r="CM111" s="2">
        <v>1022</v>
      </c>
      <c r="CN111" s="2">
        <v>1018</v>
      </c>
      <c r="CO111" s="2">
        <v>972</v>
      </c>
      <c r="CP111" s="2">
        <v>992</v>
      </c>
      <c r="CQ111" s="2">
        <v>1029</v>
      </c>
      <c r="CR111" s="2">
        <v>1040</v>
      </c>
      <c r="CS111" s="2">
        <v>1027</v>
      </c>
      <c r="CT111" s="2">
        <v>1030</v>
      </c>
      <c r="CU111" s="2">
        <v>1180</v>
      </c>
      <c r="CV111" s="2">
        <v>1144</v>
      </c>
      <c r="CW111" s="2">
        <v>1039</v>
      </c>
      <c r="CX111" s="2">
        <v>1075</v>
      </c>
      <c r="CY111" s="2">
        <v>1025</v>
      </c>
      <c r="CZ111" s="2">
        <v>1023</v>
      </c>
      <c r="DA111" s="2">
        <v>1062</v>
      </c>
      <c r="DB111" s="2">
        <v>1059</v>
      </c>
      <c r="DC111" s="2">
        <v>1000</v>
      </c>
      <c r="DD111" s="2">
        <v>1067</v>
      </c>
      <c r="DE111" s="2">
        <v>1068</v>
      </c>
      <c r="DF111" s="2">
        <v>1019</v>
      </c>
      <c r="DG111" s="2">
        <v>1065</v>
      </c>
      <c r="DH111" s="2">
        <v>1078</v>
      </c>
      <c r="DI111" s="2">
        <v>1108</v>
      </c>
      <c r="DJ111" s="2">
        <v>1102</v>
      </c>
      <c r="DK111" s="2">
        <v>1133</v>
      </c>
      <c r="DL111" s="2">
        <v>1060</v>
      </c>
      <c r="DM111" s="2">
        <v>1126</v>
      </c>
      <c r="DN111" s="2">
        <v>1126</v>
      </c>
      <c r="DO111" s="2">
        <v>1110</v>
      </c>
      <c r="DP111" s="2">
        <v>1319</v>
      </c>
      <c r="DQ111" s="2">
        <v>1327</v>
      </c>
      <c r="DR111" s="2">
        <v>1278</v>
      </c>
      <c r="DS111" s="2">
        <v>1343</v>
      </c>
      <c r="DT111" s="2">
        <v>1268</v>
      </c>
      <c r="DU111" s="2">
        <v>1298</v>
      </c>
      <c r="DV111" s="2">
        <v>1337</v>
      </c>
      <c r="DW111" s="2">
        <v>1380</v>
      </c>
      <c r="DX111" s="2">
        <v>1425</v>
      </c>
      <c r="DY111" s="2">
        <v>1350</v>
      </c>
      <c r="DZ111" s="2">
        <v>1180</v>
      </c>
      <c r="EA111" s="2">
        <v>1027</v>
      </c>
      <c r="EB111" s="2">
        <v>982</v>
      </c>
      <c r="EC111" s="2">
        <v>1046</v>
      </c>
      <c r="ED111" s="2">
        <v>1115</v>
      </c>
      <c r="EE111" s="2">
        <v>1167</v>
      </c>
      <c r="EF111" s="2">
        <v>1153</v>
      </c>
      <c r="EG111" s="2">
        <v>1258</v>
      </c>
      <c r="EH111" s="2">
        <v>1270</v>
      </c>
      <c r="EI111" s="2">
        <v>1558</v>
      </c>
      <c r="EJ111" s="2">
        <v>1439</v>
      </c>
      <c r="EK111" s="2">
        <v>1534</v>
      </c>
      <c r="EL111" s="2">
        <v>1620</v>
      </c>
      <c r="EM111" s="2">
        <v>1320</v>
      </c>
      <c r="EN111" s="2">
        <v>1020</v>
      </c>
      <c r="EO111" s="2">
        <v>905</v>
      </c>
      <c r="EP111" s="2">
        <v>765</v>
      </c>
      <c r="EQ111" s="2">
        <v>676</v>
      </c>
      <c r="ER111" s="2">
        <v>630</v>
      </c>
      <c r="ES111" s="2">
        <v>613</v>
      </c>
      <c r="ET111" s="2">
        <v>605</v>
      </c>
      <c r="EU111" s="2">
        <v>624</v>
      </c>
      <c r="EV111" s="2">
        <v>609</v>
      </c>
      <c r="EW111" s="2">
        <v>616</v>
      </c>
      <c r="EX111" s="2">
        <v>628</v>
      </c>
      <c r="EY111" s="2">
        <v>623</v>
      </c>
      <c r="EZ111" s="2">
        <v>621</v>
      </c>
      <c r="FA111" s="2">
        <v>623</v>
      </c>
      <c r="FB111" s="2">
        <v>627</v>
      </c>
      <c r="FC111" s="2">
        <v>645</v>
      </c>
      <c r="FD111" s="2">
        <v>671</v>
      </c>
      <c r="FE111" s="2">
        <v>683</v>
      </c>
      <c r="FF111" s="2">
        <v>694</v>
      </c>
      <c r="FG111" s="2">
        <v>715</v>
      </c>
      <c r="FH111" s="2">
        <v>716</v>
      </c>
      <c r="FI111" s="2">
        <v>722</v>
      </c>
      <c r="FJ111" s="2">
        <v>713</v>
      </c>
      <c r="FK111" s="2">
        <v>725</v>
      </c>
      <c r="FL111" s="2">
        <v>732</v>
      </c>
      <c r="FM111" s="2">
        <v>702</v>
      </c>
      <c r="FN111" s="2">
        <v>678</v>
      </c>
      <c r="FO111" s="2">
        <v>712</v>
      </c>
      <c r="FP111" s="2">
        <v>724</v>
      </c>
      <c r="FQ111" s="2">
        <v>715</v>
      </c>
      <c r="FR111" s="2">
        <v>735</v>
      </c>
      <c r="FS111" s="2">
        <v>770</v>
      </c>
      <c r="FT111" s="2">
        <v>730</v>
      </c>
      <c r="FU111" s="2">
        <v>775</v>
      </c>
      <c r="FV111" s="2">
        <v>754</v>
      </c>
      <c r="FW111" s="2">
        <v>766</v>
      </c>
      <c r="FX111" s="2">
        <v>812</v>
      </c>
      <c r="FY111" s="2">
        <v>756</v>
      </c>
      <c r="FZ111" s="2">
        <v>752</v>
      </c>
      <c r="GA111" s="2">
        <v>753</v>
      </c>
      <c r="GB111" s="2">
        <v>757</v>
      </c>
      <c r="GC111" s="2">
        <v>753</v>
      </c>
      <c r="GD111" s="2">
        <v>722</v>
      </c>
      <c r="GE111" s="2">
        <v>734</v>
      </c>
      <c r="GF111" s="2">
        <v>726</v>
      </c>
      <c r="GG111" s="2">
        <v>743</v>
      </c>
      <c r="GH111" s="2">
        <v>753</v>
      </c>
      <c r="GI111" s="2">
        <v>748</v>
      </c>
      <c r="GJ111" s="2">
        <v>804</v>
      </c>
      <c r="GK111" s="2">
        <v>820</v>
      </c>
      <c r="GL111" s="2">
        <v>800</v>
      </c>
      <c r="GM111" s="2">
        <v>803</v>
      </c>
      <c r="GN111" s="2">
        <v>821</v>
      </c>
      <c r="GO111" s="2">
        <v>854</v>
      </c>
      <c r="GP111" s="2">
        <v>840</v>
      </c>
      <c r="GQ111" s="2">
        <v>835</v>
      </c>
      <c r="GR111" s="2">
        <v>814</v>
      </c>
      <c r="GS111" s="2">
        <v>864</v>
      </c>
      <c r="GT111" s="2">
        <v>865</v>
      </c>
      <c r="GU111" s="2">
        <v>765</v>
      </c>
      <c r="GV111" s="2">
        <v>735</v>
      </c>
      <c r="GW111" s="2">
        <v>773</v>
      </c>
      <c r="GX111" s="2">
        <v>787</v>
      </c>
      <c r="GY111" s="2">
        <v>824</v>
      </c>
      <c r="GZ111" s="2">
        <v>764</v>
      </c>
      <c r="HA111" s="2">
        <v>716</v>
      </c>
      <c r="HB111" s="2">
        <v>760</v>
      </c>
      <c r="HC111" s="2">
        <v>847</v>
      </c>
      <c r="HD111" s="2">
        <v>747</v>
      </c>
      <c r="HE111" s="2">
        <v>653</v>
      </c>
      <c r="HF111" s="2">
        <v>675</v>
      </c>
      <c r="HG111" s="2">
        <v>638</v>
      </c>
      <c r="HH111" s="2">
        <v>673</v>
      </c>
      <c r="HI111" s="2">
        <v>676</v>
      </c>
      <c r="HJ111" s="2">
        <v>662</v>
      </c>
      <c r="HK111" s="2">
        <v>652</v>
      </c>
      <c r="HL111" s="2">
        <v>653</v>
      </c>
      <c r="HM111" s="2">
        <v>634</v>
      </c>
      <c r="HN111" s="2">
        <v>668</v>
      </c>
      <c r="HO111" s="2">
        <v>794</v>
      </c>
      <c r="HP111" s="2">
        <v>710</v>
      </c>
      <c r="HQ111" s="2">
        <v>736</v>
      </c>
      <c r="HR111" s="2">
        <v>710</v>
      </c>
      <c r="HS111" s="2">
        <v>683</v>
      </c>
      <c r="HT111" s="2">
        <v>699</v>
      </c>
      <c r="HU111" s="2">
        <v>713</v>
      </c>
      <c r="HV111" s="2">
        <v>682</v>
      </c>
      <c r="HW111" s="2">
        <v>665</v>
      </c>
      <c r="HX111" s="2">
        <v>672</v>
      </c>
      <c r="HY111" s="2">
        <v>675</v>
      </c>
      <c r="HZ111" s="2">
        <v>700</v>
      </c>
      <c r="IA111" s="2">
        <v>716</v>
      </c>
      <c r="IB111" s="2">
        <v>770</v>
      </c>
      <c r="IC111" s="2">
        <v>756</v>
      </c>
      <c r="ID111" s="2">
        <v>727</v>
      </c>
      <c r="IE111" s="2">
        <v>671</v>
      </c>
      <c r="IF111" s="2">
        <v>685</v>
      </c>
      <c r="IG111" s="2">
        <v>701</v>
      </c>
      <c r="IH111" s="2">
        <v>660</v>
      </c>
      <c r="II111" s="2">
        <v>625</v>
      </c>
      <c r="IJ111" s="2">
        <v>616</v>
      </c>
      <c r="IK111" s="2">
        <v>642</v>
      </c>
      <c r="IL111" s="2">
        <v>609</v>
      </c>
      <c r="IM111" s="2">
        <v>616</v>
      </c>
      <c r="IN111" s="2">
        <v>599</v>
      </c>
      <c r="IO111" s="2">
        <v>630</v>
      </c>
      <c r="IP111" s="2">
        <v>610</v>
      </c>
      <c r="IQ111" s="2">
        <v>572</v>
      </c>
      <c r="IR111" s="2">
        <v>550</v>
      </c>
      <c r="IS111" s="2">
        <v>552</v>
      </c>
      <c r="IT111" s="2">
        <v>542</v>
      </c>
    </row>
    <row r="112" spans="1:254" ht="15.9" customHeight="1">
      <c r="A112" s="65" t="s">
        <v>219</v>
      </c>
      <c r="B112" s="25" t="s">
        <v>220</v>
      </c>
      <c r="C112" s="39">
        <v>420</v>
      </c>
      <c r="D112" s="38">
        <v>0</v>
      </c>
      <c r="E112" s="34">
        <v>420</v>
      </c>
      <c r="F112" s="34">
        <v>424</v>
      </c>
      <c r="G112" s="29">
        <v>413</v>
      </c>
      <c r="H112" s="29">
        <v>406</v>
      </c>
      <c r="I112" s="29">
        <v>411</v>
      </c>
      <c r="J112" s="29">
        <v>415</v>
      </c>
      <c r="K112" s="29">
        <v>408</v>
      </c>
      <c r="L112" s="29">
        <v>413</v>
      </c>
      <c r="M112" s="29">
        <v>420</v>
      </c>
      <c r="N112" s="29">
        <v>425</v>
      </c>
      <c r="O112" s="29">
        <v>419</v>
      </c>
      <c r="P112" s="29">
        <v>423</v>
      </c>
      <c r="Q112" s="29">
        <v>415</v>
      </c>
      <c r="R112" s="29">
        <v>417</v>
      </c>
      <c r="S112" s="29">
        <v>447</v>
      </c>
      <c r="T112" s="29">
        <v>450</v>
      </c>
      <c r="U112" s="29">
        <v>443</v>
      </c>
      <c r="V112" s="29">
        <v>464</v>
      </c>
      <c r="W112" s="29">
        <v>500</v>
      </c>
      <c r="X112" s="29">
        <v>508</v>
      </c>
      <c r="Y112" s="29">
        <v>437</v>
      </c>
      <c r="Z112" s="29">
        <v>456</v>
      </c>
      <c r="AA112" s="29">
        <v>458</v>
      </c>
      <c r="AB112" s="29">
        <v>453</v>
      </c>
      <c r="AC112" s="29">
        <v>448</v>
      </c>
      <c r="AD112" s="29">
        <v>446</v>
      </c>
      <c r="AE112" s="29">
        <v>458</v>
      </c>
      <c r="AF112" s="29">
        <v>442</v>
      </c>
      <c r="AG112" s="29">
        <v>442</v>
      </c>
      <c r="AH112" s="29">
        <v>446</v>
      </c>
      <c r="AI112" s="29">
        <v>451</v>
      </c>
      <c r="AJ112" s="29">
        <v>456</v>
      </c>
      <c r="AK112" s="29">
        <v>465</v>
      </c>
      <c r="AL112" s="29">
        <v>469</v>
      </c>
      <c r="AM112" s="29">
        <v>482</v>
      </c>
      <c r="AN112" s="29">
        <v>494</v>
      </c>
      <c r="AO112" s="29">
        <v>512</v>
      </c>
      <c r="AP112" s="29">
        <v>550</v>
      </c>
      <c r="AQ112" s="29">
        <v>603</v>
      </c>
      <c r="AR112" s="29">
        <v>581</v>
      </c>
      <c r="AS112" s="29">
        <v>589</v>
      </c>
      <c r="AT112" s="29">
        <v>628</v>
      </c>
      <c r="AU112" s="29">
        <v>611</v>
      </c>
      <c r="AV112" s="29">
        <v>633</v>
      </c>
      <c r="AW112" s="29">
        <v>584</v>
      </c>
      <c r="AX112" s="29">
        <v>605</v>
      </c>
      <c r="AY112" s="29">
        <v>589</v>
      </c>
      <c r="AZ112" s="29">
        <v>676</v>
      </c>
      <c r="BA112" s="29">
        <v>710</v>
      </c>
      <c r="BB112" s="29">
        <v>700</v>
      </c>
      <c r="BC112" s="29">
        <v>690</v>
      </c>
      <c r="BD112" s="29">
        <v>605</v>
      </c>
      <c r="BE112" s="29">
        <v>627</v>
      </c>
      <c r="BF112" s="29">
        <v>584</v>
      </c>
      <c r="BG112" s="29">
        <v>521</v>
      </c>
      <c r="BH112" s="29">
        <v>536</v>
      </c>
      <c r="BI112" s="29">
        <v>541</v>
      </c>
      <c r="BJ112" s="29">
        <v>506</v>
      </c>
      <c r="BK112" s="29">
        <v>522</v>
      </c>
      <c r="BL112" s="30">
        <v>518</v>
      </c>
      <c r="BM112" s="2">
        <v>498</v>
      </c>
      <c r="BN112" s="2">
        <v>511</v>
      </c>
      <c r="BO112" s="2">
        <v>520</v>
      </c>
      <c r="BP112" s="2">
        <v>504</v>
      </c>
      <c r="BQ112" s="2">
        <v>489</v>
      </c>
      <c r="BR112" s="2">
        <v>475</v>
      </c>
      <c r="BS112" s="2">
        <v>477</v>
      </c>
      <c r="BT112" s="2">
        <v>481</v>
      </c>
      <c r="BU112" s="2">
        <v>482</v>
      </c>
      <c r="BV112" s="2">
        <v>490</v>
      </c>
      <c r="BW112" s="2">
        <v>496</v>
      </c>
      <c r="BX112" s="2">
        <v>498</v>
      </c>
      <c r="BY112" s="2">
        <v>499</v>
      </c>
      <c r="BZ112" s="2">
        <v>511</v>
      </c>
      <c r="CA112" s="2">
        <v>505</v>
      </c>
      <c r="CB112" s="2">
        <v>518</v>
      </c>
      <c r="CC112" s="2">
        <v>522</v>
      </c>
      <c r="CD112" s="2">
        <v>514</v>
      </c>
      <c r="CE112" s="2">
        <v>521</v>
      </c>
      <c r="CF112" s="2">
        <v>529</v>
      </c>
      <c r="CG112" s="2">
        <v>467</v>
      </c>
      <c r="CH112" s="2">
        <v>457</v>
      </c>
      <c r="CI112" s="2">
        <v>436</v>
      </c>
      <c r="CJ112" s="2">
        <v>442</v>
      </c>
      <c r="CK112" s="2">
        <v>478</v>
      </c>
      <c r="CL112" s="2">
        <v>494</v>
      </c>
      <c r="CM112" s="2">
        <v>446</v>
      </c>
      <c r="CN112" s="2">
        <v>448</v>
      </c>
      <c r="CO112" s="2">
        <v>466</v>
      </c>
      <c r="CP112" s="2">
        <v>573</v>
      </c>
      <c r="CQ112" s="2">
        <v>588</v>
      </c>
      <c r="CR112" s="2">
        <v>585</v>
      </c>
      <c r="CS112" s="2">
        <v>557</v>
      </c>
      <c r="CT112" s="2">
        <v>569</v>
      </c>
      <c r="CU112" s="2">
        <v>597</v>
      </c>
      <c r="CV112" s="2">
        <v>605</v>
      </c>
      <c r="CW112" s="2">
        <v>598</v>
      </c>
      <c r="CX112" s="2">
        <v>585</v>
      </c>
      <c r="CY112" s="2">
        <v>587</v>
      </c>
      <c r="CZ112" s="2">
        <v>575</v>
      </c>
      <c r="DA112" s="2">
        <v>582</v>
      </c>
      <c r="DB112" s="2">
        <v>571</v>
      </c>
      <c r="DC112" s="2">
        <v>562</v>
      </c>
      <c r="DD112" s="2">
        <v>580</v>
      </c>
      <c r="DE112" s="2">
        <v>613</v>
      </c>
      <c r="DF112" s="2">
        <v>590</v>
      </c>
      <c r="DG112" s="2">
        <v>614</v>
      </c>
      <c r="DH112" s="2">
        <v>612</v>
      </c>
      <c r="DI112" s="2">
        <v>624</v>
      </c>
      <c r="DJ112" s="2">
        <v>587</v>
      </c>
      <c r="DK112" s="2">
        <v>594</v>
      </c>
      <c r="DL112" s="2">
        <v>605</v>
      </c>
      <c r="DM112" s="2">
        <v>606</v>
      </c>
      <c r="DN112" s="2">
        <v>600</v>
      </c>
      <c r="DO112" s="2">
        <v>617</v>
      </c>
      <c r="DP112" s="2">
        <v>579</v>
      </c>
      <c r="DQ112" s="2">
        <v>564</v>
      </c>
      <c r="DR112" s="2">
        <v>570</v>
      </c>
      <c r="DS112" s="2">
        <v>657</v>
      </c>
      <c r="DT112" s="2">
        <v>660</v>
      </c>
      <c r="DU112" s="2">
        <v>658</v>
      </c>
      <c r="DV112" s="2">
        <v>646</v>
      </c>
      <c r="DW112" s="2">
        <v>635</v>
      </c>
      <c r="DX112" s="2">
        <v>637</v>
      </c>
      <c r="DY112" s="2">
        <v>600</v>
      </c>
      <c r="DZ112" s="2">
        <v>600</v>
      </c>
      <c r="EA112" s="2">
        <v>594</v>
      </c>
      <c r="EB112" s="2">
        <v>590</v>
      </c>
      <c r="EC112" s="2">
        <v>565</v>
      </c>
      <c r="ED112" s="2">
        <v>562</v>
      </c>
      <c r="EE112" s="2">
        <v>562</v>
      </c>
      <c r="EF112" s="2">
        <v>569</v>
      </c>
      <c r="EG112" s="2">
        <v>548</v>
      </c>
      <c r="EH112" s="2">
        <v>547</v>
      </c>
      <c r="EI112" s="2">
        <v>598</v>
      </c>
      <c r="EJ112" s="2">
        <v>614</v>
      </c>
      <c r="EK112" s="2">
        <v>560</v>
      </c>
      <c r="EL112" s="2">
        <v>549</v>
      </c>
      <c r="EM112" s="2">
        <v>522</v>
      </c>
      <c r="EN112" s="2">
        <v>533</v>
      </c>
      <c r="EO112" s="2">
        <v>532</v>
      </c>
      <c r="EP112" s="2">
        <v>546</v>
      </c>
      <c r="EQ112" s="2">
        <v>494</v>
      </c>
      <c r="ER112" s="2">
        <v>492</v>
      </c>
      <c r="ES112" s="2">
        <v>473</v>
      </c>
      <c r="ET112" s="2">
        <v>460</v>
      </c>
      <c r="EU112" s="2">
        <v>462</v>
      </c>
      <c r="EV112" s="2">
        <v>443</v>
      </c>
      <c r="EW112" s="2">
        <v>439</v>
      </c>
      <c r="EX112" s="2">
        <v>430</v>
      </c>
      <c r="EY112" s="2">
        <v>430</v>
      </c>
      <c r="EZ112" s="2">
        <v>432</v>
      </c>
      <c r="FA112" s="2">
        <v>427</v>
      </c>
      <c r="FB112" s="2">
        <v>416</v>
      </c>
      <c r="FC112" s="2">
        <v>427</v>
      </c>
      <c r="FD112" s="2">
        <v>440</v>
      </c>
      <c r="FE112" s="2">
        <v>443</v>
      </c>
      <c r="FF112" s="2">
        <v>429</v>
      </c>
      <c r="FG112" s="2">
        <v>427</v>
      </c>
      <c r="FH112" s="2">
        <v>436</v>
      </c>
      <c r="FI112" s="2">
        <v>439</v>
      </c>
      <c r="FJ112" s="2">
        <v>443</v>
      </c>
      <c r="FK112" s="2">
        <v>439</v>
      </c>
      <c r="FL112" s="2">
        <v>438</v>
      </c>
      <c r="FM112" s="2">
        <v>444</v>
      </c>
      <c r="FN112" s="2">
        <v>446</v>
      </c>
      <c r="FO112" s="2">
        <v>462</v>
      </c>
      <c r="FP112" s="2">
        <v>465</v>
      </c>
      <c r="FQ112" s="2">
        <v>464</v>
      </c>
      <c r="FR112" s="2">
        <v>457</v>
      </c>
      <c r="FS112" s="2">
        <v>449</v>
      </c>
      <c r="FT112" s="2">
        <v>448</v>
      </c>
      <c r="FU112" s="2">
        <v>456</v>
      </c>
      <c r="FV112" s="2">
        <v>455</v>
      </c>
      <c r="FW112" s="2">
        <v>464</v>
      </c>
      <c r="FX112" s="2">
        <v>478</v>
      </c>
      <c r="FY112" s="2">
        <v>472</v>
      </c>
      <c r="FZ112" s="2">
        <v>478</v>
      </c>
      <c r="GA112" s="2">
        <v>476</v>
      </c>
      <c r="GB112" s="2">
        <v>473</v>
      </c>
      <c r="GC112" s="2">
        <v>476</v>
      </c>
      <c r="GD112" s="2">
        <v>470</v>
      </c>
      <c r="GE112" s="2">
        <v>472</v>
      </c>
      <c r="GF112" s="2">
        <v>473</v>
      </c>
      <c r="GG112" s="2">
        <v>486</v>
      </c>
      <c r="GH112" s="2">
        <v>485</v>
      </c>
      <c r="GI112" s="2">
        <v>481</v>
      </c>
      <c r="GJ112" s="2">
        <v>481</v>
      </c>
      <c r="GK112" s="2">
        <v>495</v>
      </c>
      <c r="GL112" s="2">
        <v>514</v>
      </c>
      <c r="GM112" s="2">
        <v>486</v>
      </c>
      <c r="GN112" s="2">
        <v>497</v>
      </c>
      <c r="GO112" s="2">
        <v>480</v>
      </c>
      <c r="GP112" s="2">
        <v>494</v>
      </c>
      <c r="GQ112" s="2">
        <v>500</v>
      </c>
      <c r="GR112" s="2">
        <v>493</v>
      </c>
      <c r="GS112" s="2">
        <v>523</v>
      </c>
      <c r="GT112" s="2">
        <v>528</v>
      </c>
      <c r="GU112" s="2">
        <v>529</v>
      </c>
      <c r="GV112" s="2">
        <v>543</v>
      </c>
      <c r="GW112" s="2">
        <v>546</v>
      </c>
      <c r="GX112" s="2">
        <v>561</v>
      </c>
      <c r="GY112" s="2">
        <v>561</v>
      </c>
      <c r="GZ112" s="2">
        <v>576</v>
      </c>
      <c r="HA112" s="2">
        <v>544</v>
      </c>
      <c r="HB112" s="2">
        <v>532</v>
      </c>
      <c r="HC112" s="2">
        <v>537</v>
      </c>
      <c r="HD112" s="2">
        <v>538</v>
      </c>
      <c r="HE112" s="2">
        <v>541</v>
      </c>
      <c r="HF112" s="2">
        <v>544</v>
      </c>
      <c r="HG112" s="2">
        <v>547</v>
      </c>
      <c r="HH112" s="2">
        <v>543</v>
      </c>
      <c r="HI112" s="2">
        <v>549</v>
      </c>
      <c r="HJ112" s="2">
        <v>547</v>
      </c>
      <c r="HK112" s="2">
        <v>550</v>
      </c>
      <c r="HL112" s="2">
        <v>546</v>
      </c>
      <c r="HM112" s="2">
        <v>549</v>
      </c>
      <c r="HN112" s="2">
        <v>537</v>
      </c>
      <c r="HO112" s="2">
        <v>530</v>
      </c>
      <c r="HP112" s="2">
        <v>530</v>
      </c>
      <c r="HQ112" s="2">
        <v>535</v>
      </c>
      <c r="HR112" s="2">
        <v>552</v>
      </c>
      <c r="HS112" s="2">
        <v>534</v>
      </c>
      <c r="HT112" s="2">
        <v>536</v>
      </c>
      <c r="HU112" s="2">
        <v>554</v>
      </c>
      <c r="HV112" s="2">
        <v>569</v>
      </c>
      <c r="HW112" s="2">
        <v>538</v>
      </c>
      <c r="HX112" s="2">
        <v>535</v>
      </c>
      <c r="HY112" s="2">
        <v>535</v>
      </c>
      <c r="HZ112" s="2">
        <v>535</v>
      </c>
      <c r="IA112" s="2">
        <v>538</v>
      </c>
      <c r="IB112" s="2">
        <v>532</v>
      </c>
      <c r="IC112" s="2">
        <v>528</v>
      </c>
      <c r="ID112" s="2">
        <v>530</v>
      </c>
      <c r="IE112" s="2">
        <v>539</v>
      </c>
      <c r="IF112" s="2">
        <v>542</v>
      </c>
      <c r="IG112" s="2">
        <v>545</v>
      </c>
      <c r="IH112" s="2">
        <v>547</v>
      </c>
      <c r="II112" s="2">
        <v>544</v>
      </c>
      <c r="IJ112" s="2">
        <v>543</v>
      </c>
      <c r="IK112" s="2">
        <v>555</v>
      </c>
      <c r="IL112" s="2">
        <v>555</v>
      </c>
      <c r="IM112" s="2">
        <v>556</v>
      </c>
      <c r="IN112" s="2">
        <v>558</v>
      </c>
      <c r="IO112" s="2">
        <v>560</v>
      </c>
      <c r="IP112" s="2">
        <v>563</v>
      </c>
      <c r="IQ112" s="2">
        <v>555</v>
      </c>
      <c r="IR112" s="2">
        <v>558</v>
      </c>
      <c r="IS112" s="2">
        <v>561</v>
      </c>
      <c r="IT112" s="2">
        <v>568</v>
      </c>
    </row>
    <row r="113" spans="1:254" ht="15.9" customHeight="1">
      <c r="A113" s="65" t="s">
        <v>221</v>
      </c>
      <c r="B113" s="25" t="s">
        <v>222</v>
      </c>
      <c r="C113" s="39">
        <v>4239</v>
      </c>
      <c r="D113" s="38">
        <v>16</v>
      </c>
      <c r="E113" s="34">
        <v>4223</v>
      </c>
      <c r="F113" s="34">
        <v>4274</v>
      </c>
      <c r="G113" s="29">
        <v>4213</v>
      </c>
      <c r="H113" s="29">
        <v>4204</v>
      </c>
      <c r="I113" s="29">
        <v>4254</v>
      </c>
      <c r="J113" s="29">
        <v>4302</v>
      </c>
      <c r="K113" s="29">
        <v>4285</v>
      </c>
      <c r="L113" s="29">
        <v>4168</v>
      </c>
      <c r="M113" s="29">
        <v>4120</v>
      </c>
      <c r="N113" s="29">
        <v>3926</v>
      </c>
      <c r="O113" s="29">
        <v>4001</v>
      </c>
      <c r="P113" s="29">
        <v>4012</v>
      </c>
      <c r="Q113" s="29">
        <v>4127</v>
      </c>
      <c r="R113" s="29">
        <v>4112</v>
      </c>
      <c r="S113" s="29">
        <v>4140</v>
      </c>
      <c r="T113" s="29">
        <v>4058</v>
      </c>
      <c r="U113" s="29">
        <v>4050</v>
      </c>
      <c r="V113" s="29">
        <v>3935</v>
      </c>
      <c r="W113" s="29">
        <v>4000</v>
      </c>
      <c r="X113" s="29">
        <v>3843</v>
      </c>
      <c r="Y113" s="29">
        <v>3863</v>
      </c>
      <c r="Z113" s="29">
        <v>3720</v>
      </c>
      <c r="AA113" s="29">
        <v>3652</v>
      </c>
      <c r="AB113" s="29">
        <v>3640</v>
      </c>
      <c r="AC113" s="29">
        <v>3623</v>
      </c>
      <c r="AD113" s="29">
        <v>3415</v>
      </c>
      <c r="AE113" s="29">
        <v>3424</v>
      </c>
      <c r="AF113" s="29">
        <v>3503</v>
      </c>
      <c r="AG113" s="29">
        <v>3298</v>
      </c>
      <c r="AH113" s="29">
        <v>3263</v>
      </c>
      <c r="AI113" s="29">
        <v>3285</v>
      </c>
      <c r="AJ113" s="29">
        <v>3535</v>
      </c>
      <c r="AK113" s="29">
        <v>3576</v>
      </c>
      <c r="AL113" s="29">
        <v>3112</v>
      </c>
      <c r="AM113" s="29">
        <v>3149</v>
      </c>
      <c r="AN113" s="29">
        <v>3128</v>
      </c>
      <c r="AO113" s="29">
        <v>3101</v>
      </c>
      <c r="AP113" s="29">
        <v>3137</v>
      </c>
      <c r="AQ113" s="29">
        <v>3145</v>
      </c>
      <c r="AR113" s="29">
        <v>3180</v>
      </c>
      <c r="AS113" s="29">
        <v>3208</v>
      </c>
      <c r="AT113" s="29">
        <v>3216</v>
      </c>
      <c r="AU113" s="29">
        <v>3196</v>
      </c>
      <c r="AV113" s="29">
        <v>3274</v>
      </c>
      <c r="AW113" s="29">
        <v>3332</v>
      </c>
      <c r="AX113" s="29">
        <v>3315</v>
      </c>
      <c r="AY113" s="29">
        <v>3370</v>
      </c>
      <c r="AZ113" s="29">
        <v>3387</v>
      </c>
      <c r="BA113" s="29">
        <v>3416</v>
      </c>
      <c r="BB113" s="29">
        <v>3311</v>
      </c>
      <c r="BC113" s="29">
        <v>3401</v>
      </c>
      <c r="BD113" s="29">
        <v>3495</v>
      </c>
      <c r="BE113" s="29">
        <v>3445</v>
      </c>
      <c r="BF113" s="29">
        <v>3431</v>
      </c>
      <c r="BG113" s="29">
        <v>3355</v>
      </c>
      <c r="BH113" s="29">
        <v>3378</v>
      </c>
      <c r="BI113" s="29">
        <v>3367</v>
      </c>
      <c r="BJ113" s="29">
        <v>3345</v>
      </c>
      <c r="BK113" s="29">
        <v>3154</v>
      </c>
      <c r="BL113" s="30">
        <v>3172</v>
      </c>
      <c r="BM113" s="2">
        <v>3205</v>
      </c>
      <c r="BN113" s="2">
        <v>3220</v>
      </c>
      <c r="BO113" s="2">
        <v>3216</v>
      </c>
      <c r="BP113" s="2">
        <v>3189</v>
      </c>
      <c r="BQ113" s="2">
        <v>3124</v>
      </c>
      <c r="BR113" s="2">
        <v>3068</v>
      </c>
      <c r="BS113" s="2">
        <v>3086</v>
      </c>
      <c r="BT113" s="2">
        <v>3143</v>
      </c>
      <c r="BU113" s="2">
        <v>3157</v>
      </c>
      <c r="BV113" s="2">
        <v>3166</v>
      </c>
      <c r="BW113" s="2">
        <v>3246</v>
      </c>
      <c r="BX113" s="2">
        <v>3343</v>
      </c>
      <c r="BY113" s="2">
        <v>3334</v>
      </c>
      <c r="BZ113" s="2">
        <v>3287</v>
      </c>
      <c r="CA113" s="2">
        <v>3306</v>
      </c>
      <c r="CB113" s="2">
        <v>3302</v>
      </c>
      <c r="CC113" s="2">
        <v>3099</v>
      </c>
      <c r="CD113" s="2">
        <v>3065</v>
      </c>
      <c r="CE113" s="2">
        <v>2980.5</v>
      </c>
      <c r="CF113" s="2">
        <v>3032</v>
      </c>
      <c r="CG113" s="2">
        <v>3122</v>
      </c>
      <c r="CH113" s="2">
        <v>3131</v>
      </c>
      <c r="CI113" s="2">
        <v>3071</v>
      </c>
      <c r="CJ113" s="2">
        <v>3027</v>
      </c>
      <c r="CK113" s="2">
        <v>2998.5</v>
      </c>
      <c r="CL113" s="2">
        <v>3013</v>
      </c>
      <c r="CM113" s="2">
        <v>2988</v>
      </c>
      <c r="CN113" s="2">
        <v>2913.5</v>
      </c>
      <c r="CO113" s="2">
        <v>2809</v>
      </c>
      <c r="CP113" s="2">
        <v>2893.5</v>
      </c>
      <c r="CQ113" s="2">
        <v>2870.5</v>
      </c>
      <c r="CR113" s="2">
        <v>2876</v>
      </c>
      <c r="CS113" s="2">
        <v>2840.5</v>
      </c>
      <c r="CT113" s="2">
        <v>2789.5</v>
      </c>
      <c r="CU113" s="2">
        <v>2900.5</v>
      </c>
      <c r="CV113" s="2">
        <v>2927.5</v>
      </c>
      <c r="CW113" s="2">
        <v>2864.5</v>
      </c>
      <c r="CX113" s="2">
        <v>2871</v>
      </c>
      <c r="CY113" s="2">
        <v>2845</v>
      </c>
      <c r="CZ113" s="2">
        <v>2871</v>
      </c>
      <c r="DA113" s="2">
        <v>2912</v>
      </c>
      <c r="DB113" s="2">
        <v>2902</v>
      </c>
      <c r="DC113" s="2">
        <v>2874</v>
      </c>
      <c r="DD113" s="2">
        <v>2917</v>
      </c>
      <c r="DE113" s="2">
        <v>2847</v>
      </c>
      <c r="DF113" s="2">
        <v>2812</v>
      </c>
      <c r="DG113" s="2">
        <v>2918</v>
      </c>
      <c r="DH113" s="2">
        <v>2983</v>
      </c>
      <c r="DI113" s="2">
        <v>3064</v>
      </c>
      <c r="DJ113" s="2">
        <v>2972</v>
      </c>
      <c r="DK113" s="2">
        <v>2878.5</v>
      </c>
      <c r="DL113" s="2">
        <v>2883</v>
      </c>
      <c r="DM113" s="2">
        <v>3036</v>
      </c>
      <c r="DN113" s="2">
        <v>3081</v>
      </c>
      <c r="DO113" s="2">
        <v>3090</v>
      </c>
      <c r="DP113" s="2">
        <v>3092</v>
      </c>
      <c r="DQ113" s="2">
        <v>3181</v>
      </c>
      <c r="DR113" s="2">
        <v>3482</v>
      </c>
      <c r="DS113" s="2">
        <v>3738</v>
      </c>
      <c r="DT113" s="2">
        <v>3740</v>
      </c>
      <c r="DU113" s="2">
        <v>3651</v>
      </c>
      <c r="DV113" s="2">
        <v>3605</v>
      </c>
      <c r="DW113" s="2">
        <v>3747</v>
      </c>
      <c r="DX113" s="2">
        <v>3823</v>
      </c>
      <c r="DY113" s="2">
        <v>3851</v>
      </c>
      <c r="DZ113" s="2">
        <v>3917</v>
      </c>
      <c r="EA113" s="2">
        <v>3881</v>
      </c>
      <c r="EB113" s="2">
        <v>3850</v>
      </c>
      <c r="EC113" s="2">
        <v>3900</v>
      </c>
      <c r="ED113" s="2">
        <v>3990</v>
      </c>
      <c r="EE113" s="2">
        <v>4027</v>
      </c>
      <c r="EF113" s="2">
        <v>4098</v>
      </c>
      <c r="EG113" s="2">
        <v>4005</v>
      </c>
      <c r="EH113" s="2">
        <v>4010</v>
      </c>
      <c r="EI113" s="2">
        <v>4097</v>
      </c>
      <c r="EJ113" s="2">
        <v>4089</v>
      </c>
      <c r="EK113" s="2">
        <v>4088</v>
      </c>
      <c r="EL113" s="2">
        <v>4118</v>
      </c>
      <c r="EM113" s="2">
        <v>4094</v>
      </c>
      <c r="EN113" s="2">
        <v>4044</v>
      </c>
      <c r="EO113" s="2">
        <v>4045</v>
      </c>
      <c r="EP113" s="2">
        <v>4035</v>
      </c>
      <c r="EQ113" s="2">
        <v>4065</v>
      </c>
      <c r="ER113" s="2">
        <v>4063</v>
      </c>
      <c r="ES113" s="2">
        <v>3975</v>
      </c>
      <c r="ET113" s="2">
        <v>4051</v>
      </c>
      <c r="EU113" s="2">
        <v>4061</v>
      </c>
      <c r="EV113" s="2">
        <v>4040</v>
      </c>
      <c r="EW113" s="2">
        <v>3977</v>
      </c>
      <c r="EX113" s="2">
        <v>3973</v>
      </c>
      <c r="EY113" s="2">
        <v>4015</v>
      </c>
      <c r="EZ113" s="2">
        <v>3986</v>
      </c>
      <c r="FA113" s="2">
        <v>3978</v>
      </c>
      <c r="FB113" s="2">
        <v>3855</v>
      </c>
      <c r="FC113" s="2">
        <v>3854</v>
      </c>
      <c r="FD113" s="2">
        <v>3892</v>
      </c>
      <c r="FE113" s="2">
        <v>3897</v>
      </c>
      <c r="FF113" s="2">
        <v>3891</v>
      </c>
      <c r="FG113" s="2">
        <v>3929</v>
      </c>
      <c r="FH113" s="2">
        <v>3930</v>
      </c>
      <c r="FI113" s="2">
        <v>3933</v>
      </c>
      <c r="FJ113" s="2">
        <v>3925</v>
      </c>
      <c r="FK113" s="2">
        <v>3934</v>
      </c>
      <c r="FL113" s="2">
        <v>3949</v>
      </c>
      <c r="FM113" s="2">
        <v>3937</v>
      </c>
      <c r="FN113" s="2">
        <v>4028</v>
      </c>
      <c r="FO113" s="2">
        <v>4027</v>
      </c>
      <c r="FP113" s="2">
        <v>4048</v>
      </c>
      <c r="FQ113" s="2">
        <v>4110</v>
      </c>
      <c r="FR113" s="2">
        <v>4027</v>
      </c>
      <c r="FS113" s="2">
        <v>3619</v>
      </c>
      <c r="FT113" s="2">
        <v>3613</v>
      </c>
      <c r="FU113" s="2">
        <v>3516</v>
      </c>
      <c r="FV113" s="2">
        <v>3481</v>
      </c>
      <c r="FW113" s="2">
        <v>3540</v>
      </c>
      <c r="FX113" s="2">
        <v>3582</v>
      </c>
      <c r="FY113" s="2">
        <v>3636</v>
      </c>
      <c r="FZ113" s="2">
        <v>3547</v>
      </c>
      <c r="GA113" s="2">
        <v>3493</v>
      </c>
      <c r="GB113" s="2">
        <v>3469</v>
      </c>
      <c r="GC113" s="2">
        <v>3457</v>
      </c>
      <c r="GD113" s="2">
        <v>3400</v>
      </c>
      <c r="GE113" s="2">
        <v>3440</v>
      </c>
      <c r="GF113" s="2">
        <v>3422</v>
      </c>
      <c r="GG113" s="2">
        <v>3472</v>
      </c>
      <c r="GH113" s="2">
        <v>3472</v>
      </c>
      <c r="GI113" s="2">
        <v>3410</v>
      </c>
      <c r="GJ113" s="2">
        <v>3472</v>
      </c>
      <c r="GK113" s="2">
        <v>3541</v>
      </c>
      <c r="GL113" s="2">
        <v>3563</v>
      </c>
      <c r="GM113" s="2">
        <v>3508</v>
      </c>
      <c r="GN113" s="2">
        <v>3524</v>
      </c>
      <c r="GO113" s="2">
        <v>3548</v>
      </c>
      <c r="GP113" s="2">
        <v>3488</v>
      </c>
      <c r="GQ113" s="2">
        <v>3440</v>
      </c>
      <c r="GR113" s="2">
        <v>3421</v>
      </c>
      <c r="GS113" s="2">
        <v>3468</v>
      </c>
      <c r="GT113" s="2">
        <v>3475</v>
      </c>
      <c r="GU113" s="2">
        <v>3471</v>
      </c>
      <c r="GV113" s="2">
        <v>3496</v>
      </c>
      <c r="GW113" s="2">
        <v>3553</v>
      </c>
      <c r="GX113" s="2">
        <v>3578</v>
      </c>
      <c r="GY113" s="2">
        <v>3554</v>
      </c>
      <c r="GZ113" s="2">
        <v>3555</v>
      </c>
      <c r="HA113" s="2">
        <v>3466</v>
      </c>
      <c r="HB113" s="2">
        <v>3519</v>
      </c>
      <c r="HC113" s="2">
        <v>3650</v>
      </c>
      <c r="HD113" s="2">
        <v>3655</v>
      </c>
      <c r="HE113" s="2">
        <v>3692</v>
      </c>
      <c r="HF113" s="2">
        <v>3721</v>
      </c>
      <c r="HG113" s="2">
        <v>3700</v>
      </c>
      <c r="HH113" s="2">
        <v>3765</v>
      </c>
      <c r="HI113" s="2">
        <v>3850</v>
      </c>
      <c r="HJ113" s="2">
        <v>3924</v>
      </c>
      <c r="HK113" s="2">
        <v>3914</v>
      </c>
      <c r="HL113" s="2">
        <v>3915</v>
      </c>
      <c r="HM113" s="2">
        <v>3948</v>
      </c>
      <c r="HN113" s="2">
        <v>3964</v>
      </c>
      <c r="HO113" s="2">
        <v>3929</v>
      </c>
      <c r="HP113" s="2">
        <v>3926</v>
      </c>
      <c r="HQ113" s="2">
        <v>3908</v>
      </c>
      <c r="HR113" s="2">
        <v>3881</v>
      </c>
      <c r="HS113" s="2">
        <v>3926</v>
      </c>
      <c r="HT113" s="2">
        <v>3935</v>
      </c>
      <c r="HU113" s="2">
        <v>3965</v>
      </c>
      <c r="HV113" s="2">
        <v>3958</v>
      </c>
      <c r="HW113" s="2">
        <v>4015</v>
      </c>
      <c r="HX113" s="2">
        <v>3968</v>
      </c>
      <c r="HY113" s="2">
        <v>3934</v>
      </c>
      <c r="HZ113" s="2">
        <v>3996</v>
      </c>
      <c r="IA113" s="2">
        <v>3988</v>
      </c>
      <c r="IB113" s="2">
        <v>3903</v>
      </c>
      <c r="IC113" s="2">
        <v>3938</v>
      </c>
      <c r="ID113" s="2">
        <v>3924</v>
      </c>
      <c r="IE113" s="2">
        <v>3830</v>
      </c>
      <c r="IF113" s="2">
        <v>3852</v>
      </c>
      <c r="IG113" s="2">
        <v>3894</v>
      </c>
      <c r="IH113" s="2">
        <v>3815</v>
      </c>
      <c r="II113" s="2">
        <v>3823</v>
      </c>
      <c r="IJ113" s="2">
        <v>3875</v>
      </c>
      <c r="IK113" s="2">
        <v>4047</v>
      </c>
      <c r="IL113" s="2">
        <v>4004</v>
      </c>
      <c r="IM113" s="2">
        <v>3979</v>
      </c>
      <c r="IN113" s="2">
        <v>3940</v>
      </c>
      <c r="IO113" s="2">
        <v>3894</v>
      </c>
      <c r="IP113" s="2">
        <v>3833</v>
      </c>
      <c r="IQ113" s="2">
        <v>3801</v>
      </c>
      <c r="IR113" s="2">
        <v>3894</v>
      </c>
      <c r="IS113" s="2">
        <v>3698</v>
      </c>
      <c r="IT113" s="2">
        <v>3646</v>
      </c>
    </row>
    <row r="114" spans="1:254" ht="15.9" customHeight="1">
      <c r="A114" s="65" t="s">
        <v>223</v>
      </c>
      <c r="B114" s="25" t="s">
        <v>224</v>
      </c>
      <c r="C114" s="39">
        <v>541.1</v>
      </c>
      <c r="D114" s="38">
        <v>-1.6000000000000227</v>
      </c>
      <c r="E114" s="34">
        <v>542.70000000000005</v>
      </c>
      <c r="F114" s="34">
        <v>534.29999999999995</v>
      </c>
      <c r="G114" s="29">
        <v>538.4</v>
      </c>
      <c r="H114" s="29">
        <v>529.70000000000005</v>
      </c>
      <c r="I114" s="29">
        <v>549.4</v>
      </c>
      <c r="J114" s="29">
        <v>530.70000000000005</v>
      </c>
      <c r="K114" s="29">
        <v>535.6</v>
      </c>
      <c r="L114" s="29">
        <v>535.79999999999995</v>
      </c>
      <c r="M114" s="29">
        <v>538.5</v>
      </c>
      <c r="N114" s="29">
        <v>521.20000000000005</v>
      </c>
      <c r="O114" s="29">
        <v>524.6</v>
      </c>
      <c r="P114" s="29">
        <v>509.9</v>
      </c>
      <c r="Q114" s="29">
        <v>518.20000000000005</v>
      </c>
      <c r="R114" s="29">
        <v>507</v>
      </c>
      <c r="S114" s="29">
        <v>508.6</v>
      </c>
      <c r="T114" s="29">
        <v>516.79999999999995</v>
      </c>
      <c r="U114" s="29">
        <v>509.7</v>
      </c>
      <c r="V114" s="29">
        <v>494.8</v>
      </c>
      <c r="W114" s="29">
        <v>497</v>
      </c>
      <c r="X114" s="29">
        <v>482.4</v>
      </c>
      <c r="Y114" s="29">
        <v>484.4</v>
      </c>
      <c r="Z114" s="29">
        <v>470.2</v>
      </c>
      <c r="AA114" s="29">
        <v>475.5</v>
      </c>
      <c r="AB114" s="29">
        <v>472.7</v>
      </c>
      <c r="AC114" s="29">
        <v>464.1</v>
      </c>
      <c r="AD114" s="29">
        <v>459</v>
      </c>
      <c r="AE114" s="29">
        <v>469.4</v>
      </c>
      <c r="AF114" s="29">
        <v>469.4</v>
      </c>
      <c r="AG114" s="29">
        <v>477.2</v>
      </c>
      <c r="AH114" s="29">
        <v>489</v>
      </c>
      <c r="AI114" s="29">
        <v>477.7</v>
      </c>
      <c r="AJ114" s="29">
        <v>480.9</v>
      </c>
      <c r="AK114" s="29">
        <v>524</v>
      </c>
      <c r="AL114" s="29">
        <v>526</v>
      </c>
      <c r="AM114" s="29">
        <v>516.79999999999995</v>
      </c>
      <c r="AN114" s="29">
        <v>523.5</v>
      </c>
      <c r="AO114" s="29">
        <v>530</v>
      </c>
      <c r="AP114" s="29">
        <v>536.6</v>
      </c>
      <c r="AQ114" s="29">
        <v>511.6</v>
      </c>
      <c r="AR114" s="29">
        <v>509.3</v>
      </c>
      <c r="AS114" s="29">
        <v>524.20000000000005</v>
      </c>
      <c r="AT114" s="29">
        <v>538.9</v>
      </c>
      <c r="AU114" s="29">
        <v>536.29999999999995</v>
      </c>
      <c r="AV114" s="29">
        <v>555.6</v>
      </c>
      <c r="AW114" s="29">
        <v>571.5</v>
      </c>
      <c r="AX114" s="29">
        <v>580.70000000000005</v>
      </c>
      <c r="AY114" s="29">
        <v>565.70000000000005</v>
      </c>
      <c r="AZ114" s="29">
        <v>560.6</v>
      </c>
      <c r="BA114" s="29">
        <v>573.4</v>
      </c>
      <c r="BB114" s="29">
        <v>570.5</v>
      </c>
      <c r="BC114" s="29">
        <v>592.9</v>
      </c>
      <c r="BD114" s="29">
        <v>582.20000000000005</v>
      </c>
      <c r="BE114" s="29">
        <v>573.9</v>
      </c>
      <c r="BF114" s="29">
        <v>567.20000000000005</v>
      </c>
      <c r="BG114" s="29">
        <v>561.79999999999995</v>
      </c>
      <c r="BH114" s="29">
        <v>578</v>
      </c>
      <c r="BI114" s="29">
        <v>592.9</v>
      </c>
      <c r="BJ114" s="29">
        <v>598.29999999999995</v>
      </c>
      <c r="BK114" s="29">
        <v>615.79999999999995</v>
      </c>
      <c r="BL114" s="30">
        <v>631.9</v>
      </c>
      <c r="BM114" s="2">
        <v>642.4</v>
      </c>
      <c r="BN114" s="2">
        <v>663</v>
      </c>
      <c r="BO114" s="2">
        <v>654.9</v>
      </c>
      <c r="BP114" s="2">
        <v>632.79999999999995</v>
      </c>
      <c r="BQ114" s="2">
        <v>627.79999999999995</v>
      </c>
      <c r="BR114" s="2">
        <v>615.9</v>
      </c>
      <c r="BS114" s="2">
        <v>603.9</v>
      </c>
      <c r="BT114" s="2">
        <v>613.70000000000005</v>
      </c>
      <c r="BU114" s="2">
        <v>589.70000000000005</v>
      </c>
      <c r="BV114" s="2">
        <v>593.4</v>
      </c>
      <c r="BW114" s="2">
        <v>623</v>
      </c>
      <c r="BX114" s="2">
        <v>629.9</v>
      </c>
      <c r="BY114" s="2">
        <v>618.29999999999995</v>
      </c>
      <c r="BZ114" s="2">
        <v>622</v>
      </c>
      <c r="CA114" s="2">
        <v>644.29999999999995</v>
      </c>
      <c r="CB114" s="2">
        <v>639.9</v>
      </c>
      <c r="CC114" s="2">
        <v>660.9</v>
      </c>
      <c r="CD114" s="2">
        <v>657.4</v>
      </c>
      <c r="CE114" s="2">
        <v>660</v>
      </c>
      <c r="CF114" s="2">
        <v>701.2</v>
      </c>
      <c r="CG114" s="2">
        <v>662.6</v>
      </c>
      <c r="CH114" s="2">
        <v>650.79999999999995</v>
      </c>
      <c r="CI114" s="2">
        <v>647</v>
      </c>
      <c r="CJ114" s="2">
        <v>653.70000000000005</v>
      </c>
      <c r="CK114" s="2">
        <v>661</v>
      </c>
      <c r="CL114" s="2">
        <v>677.6</v>
      </c>
      <c r="CM114" s="2">
        <v>661.3</v>
      </c>
      <c r="CN114" s="2">
        <v>654.9</v>
      </c>
      <c r="CO114" s="2">
        <v>639</v>
      </c>
      <c r="CP114" s="2">
        <v>638.4</v>
      </c>
      <c r="CQ114" s="2">
        <v>640.1</v>
      </c>
      <c r="CR114" s="2">
        <v>649</v>
      </c>
      <c r="CS114" s="2">
        <v>637.6</v>
      </c>
      <c r="CT114" s="2">
        <v>655.9</v>
      </c>
      <c r="CU114" s="2">
        <v>697.9</v>
      </c>
      <c r="CV114" s="2">
        <v>713.4</v>
      </c>
      <c r="CW114" s="2">
        <v>633.79999999999995</v>
      </c>
      <c r="CX114" s="2">
        <v>628</v>
      </c>
      <c r="CY114" s="2">
        <v>660.1</v>
      </c>
      <c r="CZ114" s="2">
        <v>645.9</v>
      </c>
      <c r="DA114" s="2">
        <v>631.29999999999995</v>
      </c>
      <c r="DB114" s="2">
        <v>618.9</v>
      </c>
      <c r="DC114" s="2">
        <v>615.29999999999995</v>
      </c>
      <c r="DD114" s="2">
        <v>657.9</v>
      </c>
      <c r="DE114" s="2">
        <v>684</v>
      </c>
      <c r="DF114" s="2">
        <v>642.9</v>
      </c>
      <c r="DG114" s="2">
        <v>675.7</v>
      </c>
      <c r="DH114" s="2">
        <v>674.6</v>
      </c>
      <c r="DI114" s="2">
        <v>701</v>
      </c>
      <c r="DJ114" s="2">
        <v>699.4</v>
      </c>
      <c r="DK114" s="2">
        <v>693.1</v>
      </c>
      <c r="DL114" s="2">
        <v>707.3</v>
      </c>
      <c r="DM114" s="2">
        <v>709.3</v>
      </c>
      <c r="DN114" s="2">
        <v>725.2</v>
      </c>
      <c r="DO114" s="2">
        <v>719</v>
      </c>
      <c r="DP114" s="2">
        <v>729.9</v>
      </c>
      <c r="DQ114" s="2">
        <v>724.6</v>
      </c>
      <c r="DR114" s="2">
        <v>698.8</v>
      </c>
      <c r="DS114" s="2">
        <v>671.9</v>
      </c>
      <c r="DT114" s="2">
        <v>642.4</v>
      </c>
      <c r="DU114" s="2">
        <v>653</v>
      </c>
      <c r="DV114" s="2">
        <v>636.4</v>
      </c>
      <c r="DW114" s="2">
        <v>620.1</v>
      </c>
      <c r="DX114" s="2">
        <v>614</v>
      </c>
      <c r="DY114" s="2">
        <v>600.9</v>
      </c>
      <c r="DZ114" s="2">
        <v>604.20000000000005</v>
      </c>
      <c r="EA114" s="2">
        <v>602</v>
      </c>
      <c r="EB114" s="2">
        <v>576.5</v>
      </c>
      <c r="EC114" s="2">
        <v>605.70000000000005</v>
      </c>
      <c r="ED114" s="2">
        <v>665.5</v>
      </c>
      <c r="EE114" s="2">
        <v>705.5</v>
      </c>
      <c r="EF114" s="2">
        <v>695.7</v>
      </c>
      <c r="EG114" s="2">
        <v>725.5</v>
      </c>
      <c r="EH114" s="2">
        <v>729.3</v>
      </c>
      <c r="EI114" s="2">
        <v>693.9</v>
      </c>
      <c r="EJ114" s="2">
        <v>705.6</v>
      </c>
      <c r="EK114" s="2">
        <v>707.5</v>
      </c>
      <c r="EL114" s="2">
        <v>716.6</v>
      </c>
      <c r="EM114" s="2">
        <v>730</v>
      </c>
      <c r="EN114" s="2">
        <v>736.8</v>
      </c>
      <c r="EO114" s="2">
        <v>740.7</v>
      </c>
      <c r="EP114" s="2">
        <v>734.7</v>
      </c>
      <c r="EQ114" s="2">
        <v>751</v>
      </c>
      <c r="ER114" s="2">
        <v>760</v>
      </c>
      <c r="ES114" s="2">
        <v>718</v>
      </c>
      <c r="ET114" s="2">
        <v>675.7</v>
      </c>
      <c r="EU114" s="2">
        <v>652.5</v>
      </c>
      <c r="EV114" s="2">
        <v>656.1</v>
      </c>
      <c r="EW114" s="2">
        <v>664.2</v>
      </c>
      <c r="EX114" s="2">
        <v>667.2</v>
      </c>
      <c r="EY114" s="2">
        <v>677.7</v>
      </c>
      <c r="EZ114" s="2">
        <v>649.9</v>
      </c>
      <c r="FA114" s="2">
        <v>646</v>
      </c>
      <c r="FB114" s="2">
        <v>647</v>
      </c>
      <c r="FC114" s="2">
        <v>638.4</v>
      </c>
      <c r="FD114" s="2">
        <v>663</v>
      </c>
      <c r="FE114" s="2">
        <v>676.4</v>
      </c>
      <c r="FF114" s="2">
        <v>665.9</v>
      </c>
      <c r="FG114" s="2">
        <v>648.4</v>
      </c>
      <c r="FH114" s="2">
        <v>657</v>
      </c>
      <c r="FI114" s="2">
        <v>656.1</v>
      </c>
      <c r="FJ114" s="2">
        <v>646.29999999999995</v>
      </c>
      <c r="FK114" s="2">
        <v>663.9</v>
      </c>
      <c r="FL114" s="2">
        <v>662.8</v>
      </c>
      <c r="FM114" s="2">
        <v>686.3</v>
      </c>
      <c r="FN114" s="2">
        <v>716.9</v>
      </c>
      <c r="FO114" s="2">
        <v>799</v>
      </c>
      <c r="FP114" s="2">
        <v>808.7</v>
      </c>
      <c r="FQ114" s="2">
        <v>826.3</v>
      </c>
      <c r="FR114" s="2">
        <v>806.3</v>
      </c>
      <c r="FS114" s="2">
        <v>832.5</v>
      </c>
      <c r="FT114" s="2">
        <v>852.8</v>
      </c>
      <c r="FU114" s="2">
        <v>896.4</v>
      </c>
      <c r="FV114" s="2">
        <v>925.6</v>
      </c>
      <c r="FW114" s="2">
        <v>923.6</v>
      </c>
      <c r="FX114" s="2">
        <v>904.8</v>
      </c>
      <c r="FY114" s="2">
        <v>936.9</v>
      </c>
      <c r="FZ114" s="2">
        <v>939.4</v>
      </c>
      <c r="GA114" s="2">
        <v>887.6</v>
      </c>
      <c r="GB114" s="2">
        <v>873</v>
      </c>
      <c r="GC114" s="2">
        <v>881.2</v>
      </c>
      <c r="GD114" s="2">
        <v>849.3</v>
      </c>
      <c r="GE114" s="2">
        <v>861.7</v>
      </c>
      <c r="GF114" s="2">
        <v>819</v>
      </c>
      <c r="GG114" s="2">
        <v>781.1</v>
      </c>
      <c r="GH114" s="2">
        <v>783.2</v>
      </c>
      <c r="GI114" s="2">
        <v>751.9</v>
      </c>
      <c r="GJ114" s="2">
        <v>732.3</v>
      </c>
      <c r="GK114" s="2">
        <v>755.9</v>
      </c>
      <c r="GL114" s="2">
        <v>763</v>
      </c>
      <c r="GM114" s="2">
        <v>774.7</v>
      </c>
      <c r="GN114" s="2">
        <v>781.5</v>
      </c>
      <c r="GO114" s="2">
        <v>807.9</v>
      </c>
      <c r="GP114" s="2">
        <v>823.8</v>
      </c>
      <c r="GQ114" s="2">
        <v>811.4</v>
      </c>
      <c r="GR114" s="2">
        <v>818.1</v>
      </c>
      <c r="GS114" s="2">
        <v>831</v>
      </c>
      <c r="GT114" s="2">
        <v>782.5</v>
      </c>
      <c r="GU114" s="2">
        <v>776.1</v>
      </c>
      <c r="GV114" s="2">
        <v>797</v>
      </c>
      <c r="GW114" s="2">
        <v>810.8</v>
      </c>
      <c r="GX114" s="2">
        <v>771</v>
      </c>
      <c r="GY114" s="2">
        <v>767.7</v>
      </c>
      <c r="GZ114" s="2">
        <v>742.6</v>
      </c>
      <c r="HA114" s="2">
        <v>707.6</v>
      </c>
      <c r="HB114" s="2">
        <v>692.5</v>
      </c>
      <c r="HC114" s="2">
        <v>713.1</v>
      </c>
      <c r="HD114" s="2">
        <v>704.5</v>
      </c>
      <c r="HE114" s="2">
        <v>692</v>
      </c>
      <c r="HF114" s="2">
        <v>690.9</v>
      </c>
      <c r="HG114" s="2">
        <v>663.7</v>
      </c>
      <c r="HH114" s="2">
        <v>658.7</v>
      </c>
      <c r="HI114" s="2">
        <v>694.4</v>
      </c>
      <c r="HJ114" s="2">
        <v>699</v>
      </c>
      <c r="HK114" s="2">
        <v>715.5</v>
      </c>
      <c r="HL114" s="2">
        <v>725</v>
      </c>
      <c r="HM114" s="2">
        <v>770</v>
      </c>
      <c r="HN114" s="2">
        <v>775.6</v>
      </c>
      <c r="HO114" s="2">
        <v>761.3</v>
      </c>
      <c r="HP114" s="2">
        <v>768.9</v>
      </c>
      <c r="HQ114" s="2">
        <v>769</v>
      </c>
      <c r="HR114" s="2">
        <v>766.9</v>
      </c>
      <c r="HS114" s="2">
        <v>748.5</v>
      </c>
      <c r="HT114" s="2">
        <v>749</v>
      </c>
      <c r="HU114" s="2">
        <v>776.5</v>
      </c>
      <c r="HV114" s="2">
        <v>780.7</v>
      </c>
      <c r="HW114" s="2">
        <v>775.5</v>
      </c>
      <c r="HX114" s="2">
        <v>757.4</v>
      </c>
      <c r="HY114" s="2">
        <v>752</v>
      </c>
      <c r="HZ114" s="2">
        <v>735.3</v>
      </c>
      <c r="IA114" s="2">
        <v>755.9</v>
      </c>
      <c r="IB114" s="2">
        <v>787.9</v>
      </c>
      <c r="IC114" s="2">
        <v>782.3</v>
      </c>
      <c r="ID114" s="2">
        <v>750.6</v>
      </c>
      <c r="IE114" s="2">
        <v>740.6</v>
      </c>
      <c r="IF114" s="2">
        <v>741.8</v>
      </c>
      <c r="IG114" s="2">
        <v>752.1</v>
      </c>
      <c r="IH114" s="2">
        <v>753.9</v>
      </c>
      <c r="II114" s="2">
        <v>741.3</v>
      </c>
      <c r="IJ114" s="2">
        <v>718.4</v>
      </c>
      <c r="IK114" s="2">
        <v>682.1</v>
      </c>
      <c r="IL114" s="2">
        <v>669</v>
      </c>
      <c r="IM114" s="2">
        <v>650.9</v>
      </c>
      <c r="IN114" s="2">
        <v>643.5</v>
      </c>
      <c r="IO114" s="2">
        <v>636.4</v>
      </c>
      <c r="IP114" s="2">
        <v>603</v>
      </c>
      <c r="IQ114" s="2">
        <v>605.9</v>
      </c>
      <c r="IR114" s="2">
        <v>602.29999999999995</v>
      </c>
      <c r="IS114" s="2">
        <v>593.5</v>
      </c>
      <c r="IT114" s="2">
        <v>592.9</v>
      </c>
    </row>
    <row r="115" spans="1:254" ht="15.9" customHeight="1">
      <c r="A115" s="65" t="s">
        <v>225</v>
      </c>
      <c r="B115" s="25" t="s">
        <v>226</v>
      </c>
      <c r="C115" s="39">
        <v>6029</v>
      </c>
      <c r="D115" s="38">
        <v>5</v>
      </c>
      <c r="E115" s="34">
        <v>6024</v>
      </c>
      <c r="F115" s="34">
        <v>6079</v>
      </c>
      <c r="G115" s="29">
        <v>6191</v>
      </c>
      <c r="H115" s="29">
        <v>6224</v>
      </c>
      <c r="I115" s="29">
        <v>6288</v>
      </c>
      <c r="J115" s="29">
        <v>6386</v>
      </c>
      <c r="K115" s="29">
        <v>6312</v>
      </c>
      <c r="L115" s="29">
        <v>6268</v>
      </c>
      <c r="M115" s="29">
        <v>6284</v>
      </c>
      <c r="N115" s="29">
        <v>6258</v>
      </c>
      <c r="O115" s="29">
        <v>6168</v>
      </c>
      <c r="P115" s="29">
        <v>6155</v>
      </c>
      <c r="Q115" s="29">
        <v>6206</v>
      </c>
      <c r="R115" s="29">
        <v>6144</v>
      </c>
      <c r="S115" s="29">
        <v>6128</v>
      </c>
      <c r="T115" s="29">
        <v>6150</v>
      </c>
      <c r="U115" s="29">
        <v>6059</v>
      </c>
      <c r="V115" s="29">
        <v>6030</v>
      </c>
      <c r="W115" s="29">
        <v>6070</v>
      </c>
      <c r="X115" s="29">
        <v>6158</v>
      </c>
      <c r="Y115" s="29">
        <v>6174</v>
      </c>
      <c r="Z115" s="29">
        <v>6173</v>
      </c>
      <c r="AA115" s="29">
        <v>6192</v>
      </c>
      <c r="AB115" s="29">
        <v>6124</v>
      </c>
      <c r="AC115" s="29">
        <v>6098</v>
      </c>
      <c r="AD115" s="29">
        <v>6083</v>
      </c>
      <c r="AE115" s="29">
        <v>6227</v>
      </c>
      <c r="AF115" s="29">
        <v>6201</v>
      </c>
      <c r="AG115" s="29">
        <v>6112</v>
      </c>
      <c r="AH115" s="29">
        <v>6147</v>
      </c>
      <c r="AI115" s="29">
        <v>6196</v>
      </c>
      <c r="AJ115" s="29">
        <v>6205</v>
      </c>
      <c r="AK115" s="29">
        <v>6251</v>
      </c>
      <c r="AL115" s="29">
        <v>6208</v>
      </c>
      <c r="AM115" s="29">
        <v>6226</v>
      </c>
      <c r="AN115" s="29">
        <v>6300</v>
      </c>
      <c r="AO115" s="29">
        <v>6269</v>
      </c>
      <c r="AP115" s="29">
        <v>6382</v>
      </c>
      <c r="AQ115" s="29">
        <v>6471</v>
      </c>
      <c r="AR115" s="29">
        <v>6395</v>
      </c>
      <c r="AS115" s="29">
        <v>6462</v>
      </c>
      <c r="AT115" s="29">
        <v>6410</v>
      </c>
      <c r="AU115" s="29">
        <v>6319</v>
      </c>
      <c r="AV115" s="29">
        <v>6295</v>
      </c>
      <c r="AW115" s="29">
        <v>6365</v>
      </c>
      <c r="AX115" s="29">
        <v>6353</v>
      </c>
      <c r="AY115" s="29">
        <v>6255</v>
      </c>
      <c r="AZ115" s="29">
        <v>6319</v>
      </c>
      <c r="BA115" s="29">
        <v>6432</v>
      </c>
      <c r="BB115" s="29">
        <v>6481</v>
      </c>
      <c r="BC115" s="29">
        <v>6536</v>
      </c>
      <c r="BD115" s="29">
        <v>6516</v>
      </c>
      <c r="BE115" s="29">
        <v>6600</v>
      </c>
      <c r="BF115" s="29">
        <v>6698</v>
      </c>
      <c r="BG115" s="29">
        <v>6724</v>
      </c>
      <c r="BH115" s="29">
        <v>6825</v>
      </c>
      <c r="BI115" s="29">
        <v>6765</v>
      </c>
      <c r="BJ115" s="29">
        <v>6832</v>
      </c>
      <c r="BK115" s="29">
        <v>6779</v>
      </c>
      <c r="BL115" s="30">
        <v>6640</v>
      </c>
      <c r="BM115" s="2">
        <v>6702</v>
      </c>
      <c r="BN115" s="2">
        <v>6795</v>
      </c>
      <c r="BO115" s="2">
        <v>6747</v>
      </c>
      <c r="BP115" s="2">
        <v>6786</v>
      </c>
      <c r="BQ115" s="2">
        <v>6842</v>
      </c>
      <c r="BR115" s="2">
        <v>6753</v>
      </c>
      <c r="BS115" s="2">
        <v>6774</v>
      </c>
      <c r="BT115" s="2">
        <v>6979</v>
      </c>
      <c r="BU115" s="2">
        <v>6533</v>
      </c>
      <c r="BV115" s="2">
        <v>6552</v>
      </c>
      <c r="BW115" s="2">
        <v>6489</v>
      </c>
      <c r="BX115" s="2">
        <v>6596</v>
      </c>
      <c r="BY115" s="2">
        <v>6667</v>
      </c>
      <c r="BZ115" s="2">
        <v>6924</v>
      </c>
      <c r="CA115" s="2">
        <v>7128</v>
      </c>
      <c r="CB115" s="2">
        <v>7146</v>
      </c>
      <c r="CC115" s="2">
        <v>7072</v>
      </c>
      <c r="CD115" s="2">
        <v>7085</v>
      </c>
      <c r="CE115" s="2">
        <v>7286</v>
      </c>
      <c r="CF115" s="2">
        <v>7406</v>
      </c>
      <c r="CG115" s="2">
        <v>7426</v>
      </c>
      <c r="CH115" s="2">
        <v>7519</v>
      </c>
      <c r="CI115" s="2">
        <v>7404</v>
      </c>
      <c r="CJ115" s="2">
        <v>7371</v>
      </c>
      <c r="CK115" s="2">
        <v>7391</v>
      </c>
      <c r="CL115" s="2">
        <v>7620</v>
      </c>
      <c r="CM115" s="2">
        <v>7645</v>
      </c>
      <c r="CN115" s="2">
        <v>7648</v>
      </c>
      <c r="CO115" s="2">
        <v>7841</v>
      </c>
      <c r="CP115" s="2">
        <v>7817</v>
      </c>
      <c r="CQ115" s="2">
        <v>7636</v>
      </c>
      <c r="CR115" s="2">
        <v>7584</v>
      </c>
      <c r="CS115" s="2">
        <v>7267</v>
      </c>
      <c r="CT115" s="2">
        <v>7144</v>
      </c>
      <c r="CU115" s="2">
        <v>7644</v>
      </c>
      <c r="CV115" s="2">
        <v>7687</v>
      </c>
      <c r="CW115" s="2">
        <v>7541</v>
      </c>
      <c r="CX115" s="2">
        <v>7620</v>
      </c>
      <c r="CY115" s="2">
        <v>7735</v>
      </c>
      <c r="CZ115" s="2">
        <v>7655</v>
      </c>
      <c r="DA115" s="2">
        <v>7712</v>
      </c>
      <c r="DB115" s="2">
        <v>7629</v>
      </c>
      <c r="DC115" s="2">
        <v>7579</v>
      </c>
      <c r="DD115" s="2">
        <v>7837</v>
      </c>
      <c r="DE115" s="2">
        <v>7967</v>
      </c>
      <c r="DF115" s="2">
        <v>7684</v>
      </c>
      <c r="DG115" s="2">
        <v>7946</v>
      </c>
      <c r="DH115" s="2">
        <v>7709</v>
      </c>
      <c r="DI115" s="2">
        <v>7712</v>
      </c>
      <c r="DJ115" s="2">
        <v>7747</v>
      </c>
      <c r="DK115" s="2">
        <v>7706</v>
      </c>
      <c r="DL115" s="2">
        <v>7710</v>
      </c>
      <c r="DM115" s="2">
        <v>7665</v>
      </c>
      <c r="DN115" s="2">
        <v>7654</v>
      </c>
      <c r="DO115" s="2">
        <v>7694</v>
      </c>
      <c r="DP115" s="2">
        <v>7610</v>
      </c>
      <c r="DQ115" s="2">
        <v>7820</v>
      </c>
      <c r="DR115" s="2">
        <v>7954</v>
      </c>
      <c r="DS115" s="2">
        <v>7864</v>
      </c>
      <c r="DT115" s="2">
        <v>7810</v>
      </c>
      <c r="DU115" s="2">
        <v>7621</v>
      </c>
      <c r="DV115" s="2">
        <v>7314</v>
      </c>
      <c r="DW115" s="2">
        <v>7375</v>
      </c>
      <c r="DX115" s="2">
        <v>7301</v>
      </c>
      <c r="DY115" s="2">
        <v>7207</v>
      </c>
      <c r="DZ115" s="2">
        <v>7098</v>
      </c>
      <c r="EA115" s="2">
        <v>6996</v>
      </c>
      <c r="EB115" s="2">
        <v>6738</v>
      </c>
      <c r="EC115" s="2">
        <v>6684</v>
      </c>
      <c r="ED115" s="2">
        <v>6724</v>
      </c>
      <c r="EE115" s="2">
        <v>6746</v>
      </c>
      <c r="EF115" s="2">
        <v>6814</v>
      </c>
      <c r="EG115" s="2">
        <v>6742</v>
      </c>
      <c r="EH115" s="2">
        <v>6569</v>
      </c>
      <c r="EI115" s="2">
        <v>6601</v>
      </c>
      <c r="EJ115" s="2">
        <v>6627</v>
      </c>
      <c r="EK115" s="2">
        <v>6545</v>
      </c>
      <c r="EL115" s="2">
        <v>6540</v>
      </c>
      <c r="EM115" s="2">
        <v>6503</v>
      </c>
      <c r="EN115" s="2">
        <v>6443</v>
      </c>
      <c r="EO115" s="2">
        <v>6330</v>
      </c>
      <c r="EP115" s="2">
        <v>6290</v>
      </c>
      <c r="EQ115" s="2">
        <v>6250</v>
      </c>
      <c r="ER115" s="2">
        <v>6347</v>
      </c>
      <c r="ES115" s="2">
        <v>6406</v>
      </c>
      <c r="ET115" s="2">
        <v>6215</v>
      </c>
      <c r="EU115" s="2">
        <v>6204</v>
      </c>
      <c r="EV115" s="2">
        <v>6239</v>
      </c>
      <c r="EW115" s="2">
        <v>6205</v>
      </c>
      <c r="EX115" s="2">
        <v>6249</v>
      </c>
      <c r="EY115" s="2">
        <v>6314</v>
      </c>
      <c r="EZ115" s="2">
        <v>6406</v>
      </c>
      <c r="FA115" s="2">
        <v>6440</v>
      </c>
      <c r="FB115" s="2">
        <v>6400</v>
      </c>
      <c r="FC115" s="2">
        <v>6275</v>
      </c>
      <c r="FD115" s="2">
        <v>6454</v>
      </c>
      <c r="FE115" s="2">
        <v>6418</v>
      </c>
      <c r="FF115" s="2">
        <v>6295</v>
      </c>
      <c r="FG115" s="2">
        <v>6285</v>
      </c>
      <c r="FH115" s="2">
        <v>6216</v>
      </c>
      <c r="FI115" s="2">
        <v>6137</v>
      </c>
      <c r="FJ115" s="2">
        <v>6034</v>
      </c>
      <c r="FK115" s="2">
        <v>6069</v>
      </c>
      <c r="FL115" s="2">
        <v>6092</v>
      </c>
      <c r="FM115" s="2">
        <v>6088</v>
      </c>
      <c r="FN115" s="2">
        <v>6175</v>
      </c>
      <c r="FO115" s="2">
        <v>6315</v>
      </c>
      <c r="FP115" s="2">
        <v>6450</v>
      </c>
      <c r="FQ115" s="2">
        <v>6572</v>
      </c>
      <c r="FR115" s="2">
        <v>6483</v>
      </c>
      <c r="FS115" s="2">
        <v>6280</v>
      </c>
      <c r="FT115" s="2">
        <v>6113</v>
      </c>
      <c r="FU115" s="2">
        <v>6109</v>
      </c>
      <c r="FV115" s="2">
        <v>6055</v>
      </c>
      <c r="FW115" s="2">
        <v>6230</v>
      </c>
      <c r="FX115" s="2">
        <v>6149</v>
      </c>
      <c r="FY115" s="2">
        <v>6106</v>
      </c>
      <c r="FZ115" s="2">
        <v>6126</v>
      </c>
      <c r="GA115" s="2">
        <v>6091</v>
      </c>
      <c r="GB115" s="2">
        <v>5936</v>
      </c>
      <c r="GC115" s="2">
        <v>5845</v>
      </c>
      <c r="GD115" s="2">
        <v>5731</v>
      </c>
      <c r="GE115" s="2">
        <v>5750</v>
      </c>
      <c r="GF115" s="2">
        <v>5701</v>
      </c>
      <c r="GG115" s="2">
        <v>5630</v>
      </c>
      <c r="GH115" s="2">
        <v>5560</v>
      </c>
      <c r="GI115" s="2">
        <v>5497</v>
      </c>
      <c r="GJ115" s="2">
        <v>5756</v>
      </c>
      <c r="GK115" s="2">
        <v>5524</v>
      </c>
      <c r="GL115" s="2">
        <v>5350</v>
      </c>
      <c r="GM115" s="2">
        <v>5355</v>
      </c>
      <c r="GN115" s="2">
        <v>5347</v>
      </c>
      <c r="GO115" s="2">
        <v>5280</v>
      </c>
      <c r="GP115" s="2">
        <v>5268</v>
      </c>
      <c r="GQ115" s="2">
        <v>5260</v>
      </c>
      <c r="GR115" s="2">
        <v>5340</v>
      </c>
      <c r="GS115" s="2">
        <v>5355</v>
      </c>
      <c r="GT115" s="2">
        <v>5296</v>
      </c>
      <c r="GU115" s="2">
        <v>5261</v>
      </c>
      <c r="GV115" s="2">
        <v>5438</v>
      </c>
      <c r="GW115" s="2">
        <v>5436</v>
      </c>
      <c r="GX115" s="2">
        <v>5395</v>
      </c>
      <c r="GY115" s="2">
        <v>5240</v>
      </c>
      <c r="GZ115" s="2">
        <v>5256</v>
      </c>
      <c r="HA115" s="2">
        <v>5181</v>
      </c>
      <c r="HB115" s="2">
        <v>5111</v>
      </c>
      <c r="HC115" s="2">
        <v>5259</v>
      </c>
      <c r="HD115" s="2">
        <v>5305</v>
      </c>
      <c r="HE115" s="2">
        <v>5342</v>
      </c>
      <c r="HF115" s="2">
        <v>5458</v>
      </c>
      <c r="HG115" s="2">
        <v>5445</v>
      </c>
      <c r="HH115" s="2">
        <v>5393</v>
      </c>
      <c r="HI115" s="2">
        <v>5426</v>
      </c>
      <c r="HJ115" s="2">
        <v>5478</v>
      </c>
      <c r="HK115" s="2">
        <v>5708</v>
      </c>
      <c r="HL115" s="2">
        <v>5789</v>
      </c>
      <c r="HM115" s="2">
        <v>5890</v>
      </c>
      <c r="HN115" s="2">
        <v>5808</v>
      </c>
      <c r="HO115" s="2">
        <v>5846</v>
      </c>
      <c r="HP115" s="2">
        <v>5816</v>
      </c>
      <c r="HQ115" s="2">
        <v>5788</v>
      </c>
      <c r="HR115" s="2">
        <v>5739</v>
      </c>
      <c r="HS115" s="2">
        <v>5770</v>
      </c>
      <c r="HT115" s="2">
        <v>5818</v>
      </c>
      <c r="HU115" s="2">
        <v>5834</v>
      </c>
      <c r="HV115" s="2">
        <v>5834</v>
      </c>
      <c r="HW115" s="2">
        <v>5764</v>
      </c>
      <c r="HX115" s="2">
        <v>5707</v>
      </c>
      <c r="HY115" s="2">
        <v>5751</v>
      </c>
      <c r="HZ115" s="2">
        <v>5745</v>
      </c>
      <c r="IA115" s="2">
        <v>5744</v>
      </c>
      <c r="IB115" s="2">
        <v>5787</v>
      </c>
      <c r="IC115" s="2">
        <v>5873</v>
      </c>
      <c r="ID115" s="2">
        <v>5735</v>
      </c>
      <c r="IE115" s="2">
        <v>5758</v>
      </c>
      <c r="IF115" s="2">
        <v>5739</v>
      </c>
      <c r="IG115" s="2">
        <v>5799</v>
      </c>
      <c r="IH115" s="2">
        <v>5696</v>
      </c>
      <c r="II115" s="2">
        <v>5692</v>
      </c>
      <c r="IJ115" s="2">
        <v>5715</v>
      </c>
      <c r="IK115" s="2">
        <v>5715</v>
      </c>
      <c r="IL115" s="2">
        <v>5580</v>
      </c>
      <c r="IM115" s="2">
        <v>5587</v>
      </c>
      <c r="IN115" s="2">
        <v>5490</v>
      </c>
      <c r="IO115" s="2">
        <v>5394</v>
      </c>
      <c r="IP115" s="2">
        <v>5357</v>
      </c>
      <c r="IQ115" s="2">
        <v>5409</v>
      </c>
      <c r="IR115" s="2">
        <v>5096</v>
      </c>
      <c r="IS115" s="2">
        <v>5053</v>
      </c>
      <c r="IT115" s="2">
        <v>4900</v>
      </c>
    </row>
    <row r="116" spans="1:254" ht="15.9" customHeight="1">
      <c r="A116" s="65" t="s">
        <v>227</v>
      </c>
      <c r="B116" s="25" t="s">
        <v>228</v>
      </c>
      <c r="C116" s="39">
        <v>1763</v>
      </c>
      <c r="D116" s="38">
        <v>20</v>
      </c>
      <c r="E116" s="34">
        <v>1743</v>
      </c>
      <c r="F116" s="34">
        <v>1728</v>
      </c>
      <c r="G116" s="29">
        <v>1751</v>
      </c>
      <c r="H116" s="29">
        <v>1773</v>
      </c>
      <c r="I116" s="29">
        <v>1854</v>
      </c>
      <c r="J116" s="29">
        <v>1887</v>
      </c>
      <c r="K116" s="29">
        <v>1891</v>
      </c>
      <c r="L116" s="29">
        <v>1857</v>
      </c>
      <c r="M116" s="29">
        <v>1831</v>
      </c>
      <c r="N116" s="29">
        <v>1787</v>
      </c>
      <c r="O116" s="29">
        <v>1798</v>
      </c>
      <c r="P116" s="29">
        <v>1811</v>
      </c>
      <c r="Q116" s="29">
        <v>1857</v>
      </c>
      <c r="R116" s="29">
        <v>1849</v>
      </c>
      <c r="S116" s="29">
        <v>1839</v>
      </c>
      <c r="T116" s="29">
        <v>1827</v>
      </c>
      <c r="U116" s="29">
        <v>1838</v>
      </c>
      <c r="V116" s="29">
        <v>1848</v>
      </c>
      <c r="W116" s="29">
        <v>1846</v>
      </c>
      <c r="X116" s="29">
        <v>1851</v>
      </c>
      <c r="Y116" s="29">
        <v>1857</v>
      </c>
      <c r="Z116" s="29">
        <v>1840</v>
      </c>
      <c r="AA116" s="29">
        <v>1817</v>
      </c>
      <c r="AB116" s="29">
        <v>1794</v>
      </c>
      <c r="AC116" s="29">
        <v>1778</v>
      </c>
      <c r="AD116" s="29">
        <v>1764</v>
      </c>
      <c r="AE116" s="29">
        <v>1774</v>
      </c>
      <c r="AF116" s="29">
        <v>1787</v>
      </c>
      <c r="AG116" s="29">
        <v>1776</v>
      </c>
      <c r="AH116" s="29">
        <v>1783</v>
      </c>
      <c r="AI116" s="29">
        <v>1757</v>
      </c>
      <c r="AJ116" s="29">
        <v>1764</v>
      </c>
      <c r="AK116" s="29">
        <v>1770</v>
      </c>
      <c r="AL116" s="29">
        <v>1773</v>
      </c>
      <c r="AM116" s="29">
        <v>1778</v>
      </c>
      <c r="AN116" s="29">
        <v>1757</v>
      </c>
      <c r="AO116" s="29">
        <v>1744</v>
      </c>
      <c r="AP116" s="29">
        <v>1748</v>
      </c>
      <c r="AQ116" s="29">
        <v>1748</v>
      </c>
      <c r="AR116" s="29">
        <v>1728</v>
      </c>
      <c r="AS116" s="29">
        <v>1733</v>
      </c>
      <c r="AT116" s="29">
        <v>1701</v>
      </c>
      <c r="AU116" s="29">
        <v>1692</v>
      </c>
      <c r="AV116" s="29">
        <v>1675</v>
      </c>
      <c r="AW116" s="29">
        <v>1687</v>
      </c>
      <c r="AX116" s="29">
        <v>1688</v>
      </c>
      <c r="AY116" s="29">
        <v>1640</v>
      </c>
      <c r="AZ116" s="29">
        <v>1641</v>
      </c>
      <c r="BA116" s="29">
        <v>1663</v>
      </c>
      <c r="BB116" s="29">
        <v>1637</v>
      </c>
      <c r="BC116" s="29">
        <v>1633</v>
      </c>
      <c r="BD116" s="29">
        <v>1632</v>
      </c>
      <c r="BE116" s="29">
        <v>1627</v>
      </c>
      <c r="BF116" s="29">
        <v>1632</v>
      </c>
      <c r="BG116" s="29">
        <v>1650</v>
      </c>
      <c r="BH116" s="29">
        <v>1646</v>
      </c>
      <c r="BI116" s="29">
        <v>1652</v>
      </c>
      <c r="BJ116" s="29">
        <v>1649</v>
      </c>
      <c r="BK116" s="29">
        <v>1637</v>
      </c>
      <c r="BL116" s="30">
        <v>1629</v>
      </c>
      <c r="BM116" s="2">
        <v>1638</v>
      </c>
      <c r="BN116" s="2">
        <v>1670</v>
      </c>
      <c r="BO116" s="2">
        <v>1679</v>
      </c>
      <c r="BP116" s="2">
        <v>1510</v>
      </c>
      <c r="BQ116" s="2">
        <v>1519</v>
      </c>
      <c r="BR116" s="2">
        <v>1513</v>
      </c>
      <c r="BS116" s="2">
        <v>1521</v>
      </c>
      <c r="BT116" s="2">
        <v>1515</v>
      </c>
      <c r="BU116" s="2">
        <v>1521</v>
      </c>
      <c r="BV116" s="2">
        <v>1525</v>
      </c>
      <c r="BW116" s="2">
        <v>1534</v>
      </c>
      <c r="BX116" s="2">
        <v>1577</v>
      </c>
      <c r="BY116" s="2">
        <v>1579</v>
      </c>
      <c r="BZ116" s="2">
        <v>1575</v>
      </c>
      <c r="CA116" s="2">
        <v>1564</v>
      </c>
      <c r="CB116" s="2">
        <v>1570</v>
      </c>
      <c r="CC116" s="2">
        <v>1585</v>
      </c>
      <c r="CD116" s="2">
        <v>1580</v>
      </c>
      <c r="CE116" s="2">
        <v>1596</v>
      </c>
      <c r="CF116" s="2">
        <v>1612</v>
      </c>
      <c r="CG116" s="2">
        <v>1638</v>
      </c>
      <c r="CH116" s="2">
        <v>1635</v>
      </c>
      <c r="CI116" s="2">
        <v>1605</v>
      </c>
      <c r="CJ116" s="2">
        <v>1572</v>
      </c>
      <c r="CK116" s="2">
        <v>1561</v>
      </c>
      <c r="CL116" s="2">
        <v>1582</v>
      </c>
      <c r="CM116" s="2">
        <v>1573</v>
      </c>
      <c r="CN116" s="2">
        <v>1573</v>
      </c>
      <c r="CO116" s="2">
        <v>1540</v>
      </c>
      <c r="CP116" s="2">
        <v>1602</v>
      </c>
      <c r="CQ116" s="2">
        <v>1590</v>
      </c>
      <c r="CR116" s="2">
        <v>1590</v>
      </c>
      <c r="CS116" s="2">
        <v>1558</v>
      </c>
      <c r="CT116" s="2">
        <v>1530</v>
      </c>
      <c r="CU116" s="2">
        <v>1589</v>
      </c>
      <c r="CV116" s="2">
        <v>1598</v>
      </c>
      <c r="CW116" s="2">
        <v>1593</v>
      </c>
      <c r="CX116" s="2">
        <v>1592</v>
      </c>
      <c r="CY116" s="2">
        <v>1611</v>
      </c>
      <c r="CZ116" s="2">
        <v>1650</v>
      </c>
      <c r="DA116" s="2">
        <v>1675</v>
      </c>
      <c r="DB116" s="2">
        <v>1671</v>
      </c>
      <c r="DC116" s="2">
        <v>1658</v>
      </c>
      <c r="DD116" s="2">
        <v>1684</v>
      </c>
      <c r="DE116" s="2">
        <v>1710</v>
      </c>
      <c r="DF116" s="2">
        <v>1677</v>
      </c>
      <c r="DG116" s="2">
        <v>1742</v>
      </c>
      <c r="DH116" s="2">
        <v>1755</v>
      </c>
      <c r="DI116" s="2">
        <v>1759</v>
      </c>
      <c r="DJ116" s="2">
        <v>1746</v>
      </c>
      <c r="DK116" s="2">
        <v>1736</v>
      </c>
      <c r="DL116" s="2">
        <v>1734</v>
      </c>
      <c r="DM116" s="2">
        <v>1717</v>
      </c>
      <c r="DN116" s="2">
        <v>1719</v>
      </c>
      <c r="DO116" s="2">
        <v>1710</v>
      </c>
      <c r="DP116" s="2">
        <v>1697</v>
      </c>
      <c r="DQ116" s="2">
        <v>1695</v>
      </c>
      <c r="DR116" s="2">
        <v>1700</v>
      </c>
      <c r="DS116" s="2">
        <v>1695</v>
      </c>
      <c r="DT116" s="2">
        <v>1679</v>
      </c>
      <c r="DU116" s="2">
        <v>1666</v>
      </c>
      <c r="DV116" s="2">
        <v>1651</v>
      </c>
      <c r="DW116" s="2">
        <v>1662</v>
      </c>
      <c r="DX116" s="2">
        <v>1646</v>
      </c>
      <c r="DY116" s="2">
        <v>1638</v>
      </c>
      <c r="DZ116" s="2">
        <v>1658</v>
      </c>
      <c r="EA116" s="2">
        <v>1703</v>
      </c>
      <c r="EB116" s="2">
        <v>1692</v>
      </c>
      <c r="EC116" s="2">
        <v>1690</v>
      </c>
      <c r="ED116" s="2">
        <v>1706</v>
      </c>
      <c r="EE116" s="2">
        <v>1707</v>
      </c>
      <c r="EF116" s="2">
        <v>1713</v>
      </c>
      <c r="EG116" s="2">
        <v>1707</v>
      </c>
      <c r="EH116" s="2">
        <v>1684</v>
      </c>
      <c r="EI116" s="2">
        <v>1679</v>
      </c>
      <c r="EJ116" s="2">
        <v>1672</v>
      </c>
      <c r="EK116" s="2">
        <v>1648</v>
      </c>
      <c r="EL116" s="2">
        <v>1658</v>
      </c>
      <c r="EM116" s="2">
        <v>1669</v>
      </c>
      <c r="EN116" s="2">
        <v>1685</v>
      </c>
      <c r="EO116" s="2">
        <v>1682</v>
      </c>
      <c r="EP116" s="2">
        <v>1663</v>
      </c>
      <c r="EQ116" s="2">
        <v>1658</v>
      </c>
      <c r="ER116" s="2">
        <v>1662</v>
      </c>
      <c r="ES116" s="2">
        <v>1650</v>
      </c>
      <c r="ET116" s="2">
        <v>1656</v>
      </c>
      <c r="EU116" s="2">
        <v>1658</v>
      </c>
      <c r="EV116" s="2">
        <v>1658</v>
      </c>
      <c r="EW116" s="2">
        <v>1650</v>
      </c>
      <c r="EX116" s="2">
        <v>1667</v>
      </c>
      <c r="EY116" s="2">
        <v>1682</v>
      </c>
      <c r="EZ116" s="2">
        <v>1674</v>
      </c>
      <c r="FA116" s="2">
        <v>1672</v>
      </c>
      <c r="FB116" s="2">
        <v>1670</v>
      </c>
      <c r="FC116" s="2">
        <v>1634</v>
      </c>
      <c r="FD116" s="2">
        <v>1651</v>
      </c>
      <c r="FE116" s="2">
        <v>1648</v>
      </c>
      <c r="FF116" s="2">
        <v>1634</v>
      </c>
      <c r="FG116" s="2">
        <v>1619</v>
      </c>
      <c r="FH116" s="2">
        <v>1611</v>
      </c>
      <c r="FI116" s="2">
        <v>1623</v>
      </c>
      <c r="FJ116" s="2">
        <v>1630</v>
      </c>
      <c r="FK116" s="2">
        <v>1630</v>
      </c>
      <c r="FL116" s="2">
        <v>1640</v>
      </c>
      <c r="FM116" s="2">
        <v>1640</v>
      </c>
      <c r="FN116" s="2">
        <v>1653</v>
      </c>
      <c r="FO116" s="2">
        <v>1671</v>
      </c>
      <c r="FP116" s="2">
        <v>1678</v>
      </c>
      <c r="FQ116" s="2">
        <v>1664</v>
      </c>
      <c r="FR116" s="2">
        <v>1661</v>
      </c>
      <c r="FS116" s="2">
        <v>1656</v>
      </c>
      <c r="FT116" s="2">
        <v>1652</v>
      </c>
      <c r="FU116" s="2">
        <v>1608</v>
      </c>
      <c r="FV116" s="2">
        <v>1593</v>
      </c>
      <c r="FW116" s="2">
        <v>1594</v>
      </c>
      <c r="FX116" s="2">
        <v>1597</v>
      </c>
      <c r="FY116" s="2">
        <v>1578</v>
      </c>
      <c r="FZ116" s="2">
        <v>1562</v>
      </c>
      <c r="GA116" s="2">
        <v>1564</v>
      </c>
      <c r="GB116" s="2">
        <v>1550</v>
      </c>
      <c r="GC116" s="2">
        <v>1550</v>
      </c>
      <c r="GD116" s="2">
        <v>1510</v>
      </c>
      <c r="GE116" s="2">
        <v>1489</v>
      </c>
      <c r="GF116" s="2">
        <v>1481</v>
      </c>
      <c r="GG116" s="2">
        <v>1498</v>
      </c>
      <c r="GH116" s="2">
        <v>1582</v>
      </c>
      <c r="GI116" s="2">
        <v>1587</v>
      </c>
      <c r="GJ116" s="2">
        <v>1614</v>
      </c>
      <c r="GK116" s="2">
        <v>1638</v>
      </c>
      <c r="GL116" s="2">
        <v>1649</v>
      </c>
      <c r="GM116" s="2">
        <v>1662</v>
      </c>
      <c r="GN116" s="2">
        <v>1664</v>
      </c>
      <c r="GO116" s="2">
        <v>1640</v>
      </c>
      <c r="GP116" s="2">
        <v>1617</v>
      </c>
      <c r="GQ116" s="2">
        <v>1615</v>
      </c>
      <c r="GR116" s="2">
        <v>1609</v>
      </c>
      <c r="GS116" s="2">
        <v>1615</v>
      </c>
      <c r="GT116" s="2">
        <v>1621</v>
      </c>
      <c r="GU116" s="2">
        <v>1601</v>
      </c>
      <c r="GV116" s="2">
        <v>1594</v>
      </c>
      <c r="GW116" s="2">
        <v>1629</v>
      </c>
      <c r="GX116" s="2">
        <v>1648</v>
      </c>
      <c r="GY116" s="2">
        <v>1630</v>
      </c>
      <c r="GZ116" s="2">
        <v>1626</v>
      </c>
      <c r="HA116" s="2">
        <v>1601</v>
      </c>
      <c r="HB116" s="2">
        <v>1608</v>
      </c>
      <c r="HC116" s="2">
        <v>1673</v>
      </c>
      <c r="HD116" s="2">
        <v>1746</v>
      </c>
      <c r="HE116" s="2">
        <v>1754</v>
      </c>
      <c r="HF116" s="2">
        <v>1744</v>
      </c>
      <c r="HG116" s="2">
        <v>1712</v>
      </c>
      <c r="HH116" s="2">
        <v>1694</v>
      </c>
      <c r="HI116" s="2">
        <v>1706</v>
      </c>
      <c r="HJ116" s="2">
        <v>1728</v>
      </c>
      <c r="HK116" s="2">
        <v>1728</v>
      </c>
      <c r="HL116" s="2">
        <v>1729</v>
      </c>
      <c r="HM116" s="2">
        <v>1728</v>
      </c>
      <c r="HN116" s="2">
        <v>1720</v>
      </c>
      <c r="HO116" s="2">
        <v>1717</v>
      </c>
      <c r="HP116" s="2">
        <v>1728</v>
      </c>
      <c r="HQ116" s="2">
        <v>1740</v>
      </c>
      <c r="HR116" s="2">
        <v>1732</v>
      </c>
      <c r="HS116" s="2">
        <v>1715</v>
      </c>
      <c r="HT116" s="2">
        <v>1679</v>
      </c>
      <c r="HU116" s="2">
        <v>1664</v>
      </c>
      <c r="HV116" s="2">
        <v>1649</v>
      </c>
      <c r="HW116" s="2">
        <v>1663</v>
      </c>
      <c r="HX116" s="2">
        <v>1662</v>
      </c>
      <c r="HY116" s="2">
        <v>1675</v>
      </c>
      <c r="HZ116" s="2">
        <v>1653</v>
      </c>
      <c r="IA116" s="2">
        <v>1657</v>
      </c>
      <c r="IB116" s="2">
        <v>1658</v>
      </c>
      <c r="IC116" s="2">
        <v>1670</v>
      </c>
      <c r="ID116" s="2">
        <v>1673</v>
      </c>
      <c r="IE116" s="2">
        <v>1682</v>
      </c>
      <c r="IF116" s="2">
        <v>1662</v>
      </c>
      <c r="IG116" s="2">
        <v>1668</v>
      </c>
      <c r="IH116" s="2">
        <v>1658</v>
      </c>
      <c r="II116" s="2">
        <v>1625</v>
      </c>
      <c r="IJ116" s="2">
        <v>1633</v>
      </c>
      <c r="IK116" s="2">
        <v>1635</v>
      </c>
      <c r="IL116" s="2">
        <v>1628</v>
      </c>
      <c r="IM116" s="2">
        <v>1639</v>
      </c>
      <c r="IN116" s="2">
        <v>1593</v>
      </c>
      <c r="IO116" s="2">
        <v>1541</v>
      </c>
      <c r="IP116" s="2">
        <v>1549</v>
      </c>
      <c r="IQ116" s="2">
        <v>1581</v>
      </c>
      <c r="IR116" s="2">
        <v>1600</v>
      </c>
      <c r="IS116" s="2">
        <v>1595</v>
      </c>
      <c r="IT116" s="2">
        <v>1591</v>
      </c>
    </row>
    <row r="117" spans="1:254" ht="15.9" customHeight="1">
      <c r="A117" s="65" t="s">
        <v>229</v>
      </c>
      <c r="B117" s="25" t="s">
        <v>230</v>
      </c>
      <c r="C117" s="39">
        <v>5753</v>
      </c>
      <c r="D117" s="38">
        <v>140</v>
      </c>
      <c r="E117" s="34">
        <v>5613</v>
      </c>
      <c r="F117" s="34">
        <v>5602</v>
      </c>
      <c r="G117" s="29">
        <v>5427</v>
      </c>
      <c r="H117" s="29">
        <v>5444</v>
      </c>
      <c r="I117" s="29">
        <v>5611</v>
      </c>
      <c r="J117" s="29">
        <v>5336</v>
      </c>
      <c r="K117" s="29">
        <v>5624</v>
      </c>
      <c r="L117" s="29">
        <v>5649</v>
      </c>
      <c r="M117" s="29">
        <v>5673</v>
      </c>
      <c r="N117" s="29">
        <v>5663</v>
      </c>
      <c r="O117" s="29">
        <v>5729</v>
      </c>
      <c r="P117" s="29">
        <v>5528</v>
      </c>
      <c r="Q117" s="29">
        <v>5449</v>
      </c>
      <c r="R117" s="29">
        <v>5486</v>
      </c>
      <c r="S117" s="29">
        <v>5767</v>
      </c>
      <c r="T117" s="29">
        <v>5947</v>
      </c>
      <c r="U117" s="29">
        <v>5888</v>
      </c>
      <c r="V117" s="29">
        <v>5913</v>
      </c>
      <c r="W117" s="29">
        <v>5857</v>
      </c>
      <c r="X117" s="29">
        <v>5870</v>
      </c>
      <c r="Y117" s="29">
        <v>5941</v>
      </c>
      <c r="Z117" s="29">
        <v>5858</v>
      </c>
      <c r="AA117" s="29">
        <v>5456</v>
      </c>
      <c r="AB117" s="29">
        <v>5409</v>
      </c>
      <c r="AC117" s="29">
        <v>5392</v>
      </c>
      <c r="AD117" s="29">
        <v>5171</v>
      </c>
      <c r="AE117" s="29">
        <v>5313</v>
      </c>
      <c r="AF117" s="29">
        <v>5111</v>
      </c>
      <c r="AG117" s="29">
        <v>5077</v>
      </c>
      <c r="AH117" s="29">
        <v>5035</v>
      </c>
      <c r="AI117" s="29">
        <v>5104</v>
      </c>
      <c r="AJ117" s="29">
        <v>5224</v>
      </c>
      <c r="AK117" s="29">
        <v>5148</v>
      </c>
      <c r="AL117" s="29">
        <v>5286</v>
      </c>
      <c r="AM117" s="29">
        <v>5356</v>
      </c>
      <c r="AN117" s="29">
        <v>5311</v>
      </c>
      <c r="AO117" s="29">
        <v>5335</v>
      </c>
      <c r="AP117" s="29">
        <v>5416</v>
      </c>
      <c r="AQ117" s="29">
        <v>5279</v>
      </c>
      <c r="AR117" s="29">
        <v>5218</v>
      </c>
      <c r="AS117" s="29">
        <v>5154</v>
      </c>
      <c r="AT117" s="29">
        <v>5167</v>
      </c>
      <c r="AU117" s="29">
        <v>4980</v>
      </c>
      <c r="AV117" s="29">
        <v>5174</v>
      </c>
      <c r="AW117" s="29">
        <v>5060</v>
      </c>
      <c r="AX117" s="29">
        <v>4965</v>
      </c>
      <c r="AY117" s="29">
        <v>4575</v>
      </c>
      <c r="AZ117" s="29">
        <v>4600</v>
      </c>
      <c r="BA117" s="29">
        <v>4938</v>
      </c>
      <c r="BB117" s="29">
        <v>4907</v>
      </c>
      <c r="BC117" s="29">
        <v>4965</v>
      </c>
      <c r="BD117" s="29">
        <v>5197</v>
      </c>
      <c r="BE117" s="29">
        <v>5110</v>
      </c>
      <c r="BF117" s="29">
        <v>5350</v>
      </c>
      <c r="BG117" s="29">
        <v>5642</v>
      </c>
      <c r="BH117" s="29">
        <v>6896</v>
      </c>
      <c r="BI117" s="29">
        <v>7026</v>
      </c>
      <c r="BJ117" s="29">
        <v>6665</v>
      </c>
      <c r="BK117" s="29">
        <v>6078</v>
      </c>
      <c r="BL117" s="30">
        <v>6204</v>
      </c>
      <c r="BM117" s="2">
        <v>6219</v>
      </c>
      <c r="BN117" s="2">
        <v>6422</v>
      </c>
      <c r="BO117" s="2">
        <v>6341</v>
      </c>
      <c r="BP117" s="2">
        <v>6327</v>
      </c>
      <c r="BQ117" s="2">
        <v>6380</v>
      </c>
      <c r="BR117" s="2">
        <v>6345</v>
      </c>
      <c r="BS117" s="2">
        <v>6386</v>
      </c>
      <c r="BT117" s="2">
        <v>6439</v>
      </c>
      <c r="BU117" s="2">
        <v>6194</v>
      </c>
      <c r="BV117" s="2">
        <v>6231</v>
      </c>
      <c r="BW117" s="2">
        <v>6290</v>
      </c>
      <c r="BX117" s="2">
        <v>6308</v>
      </c>
      <c r="BY117" s="2">
        <v>6490</v>
      </c>
      <c r="BZ117" s="2">
        <v>6582</v>
      </c>
      <c r="CA117" s="2">
        <v>6746</v>
      </c>
      <c r="CB117" s="2">
        <v>6799</v>
      </c>
      <c r="CC117" s="2">
        <v>6838</v>
      </c>
      <c r="CD117" s="2">
        <v>6880</v>
      </c>
      <c r="CE117" s="2">
        <v>6854</v>
      </c>
      <c r="CF117" s="2">
        <v>6865</v>
      </c>
      <c r="CG117" s="2">
        <v>6755</v>
      </c>
      <c r="CH117" s="2">
        <v>6559</v>
      </c>
      <c r="CI117" s="2">
        <v>6274</v>
      </c>
      <c r="CJ117" s="2">
        <v>6146</v>
      </c>
      <c r="CK117" s="2">
        <v>6076</v>
      </c>
      <c r="CL117" s="2">
        <v>6212</v>
      </c>
      <c r="CM117" s="2">
        <v>6119</v>
      </c>
      <c r="CN117" s="2">
        <v>5752</v>
      </c>
      <c r="CO117" s="2">
        <v>5960</v>
      </c>
      <c r="CP117" s="2">
        <v>6115</v>
      </c>
      <c r="CQ117" s="2">
        <v>6221</v>
      </c>
      <c r="CR117" s="2">
        <v>6321</v>
      </c>
      <c r="CS117" s="2">
        <v>6205</v>
      </c>
      <c r="CT117" s="2">
        <v>6137</v>
      </c>
      <c r="CU117" s="2">
        <v>6265</v>
      </c>
      <c r="CV117" s="2">
        <v>6297</v>
      </c>
      <c r="CW117" s="2">
        <v>6155</v>
      </c>
      <c r="CX117" s="2">
        <v>6208</v>
      </c>
      <c r="CY117" s="2">
        <v>6164</v>
      </c>
      <c r="CZ117" s="2">
        <v>6286</v>
      </c>
      <c r="DA117" s="2">
        <v>6248</v>
      </c>
      <c r="DB117" s="2">
        <v>6284</v>
      </c>
      <c r="DC117" s="2">
        <v>6121</v>
      </c>
      <c r="DD117" s="2">
        <v>6115</v>
      </c>
      <c r="DE117" s="2">
        <v>6082</v>
      </c>
      <c r="DF117" s="2">
        <v>5907</v>
      </c>
      <c r="DG117" s="2">
        <v>6309</v>
      </c>
      <c r="DH117" s="2">
        <v>6390</v>
      </c>
      <c r="DI117" s="2">
        <v>6670</v>
      </c>
      <c r="DJ117" s="2">
        <v>7608</v>
      </c>
      <c r="DK117" s="2">
        <v>8365</v>
      </c>
      <c r="DL117" s="2">
        <v>8888</v>
      </c>
      <c r="DM117" s="2">
        <v>9317</v>
      </c>
      <c r="DN117" s="2">
        <v>9110</v>
      </c>
      <c r="DO117" s="2">
        <v>8908</v>
      </c>
      <c r="DP117" s="2">
        <v>8779</v>
      </c>
      <c r="DQ117" s="2">
        <v>8751</v>
      </c>
      <c r="DR117" s="2">
        <v>9071</v>
      </c>
      <c r="DS117" s="2">
        <v>9164</v>
      </c>
      <c r="DT117" s="2">
        <v>8541</v>
      </c>
      <c r="DU117" s="2">
        <v>8003</v>
      </c>
      <c r="DV117" s="2">
        <v>7727</v>
      </c>
      <c r="DW117" s="2">
        <v>7708</v>
      </c>
      <c r="DX117" s="2">
        <v>7506</v>
      </c>
      <c r="DY117" s="2">
        <v>7319</v>
      </c>
      <c r="DZ117" s="2">
        <v>7422</v>
      </c>
      <c r="EA117" s="2">
        <v>7404</v>
      </c>
      <c r="EB117" s="2">
        <v>7175</v>
      </c>
      <c r="EC117" s="2">
        <v>7314</v>
      </c>
      <c r="ED117" s="2">
        <v>6919</v>
      </c>
      <c r="EE117" s="2">
        <v>6939</v>
      </c>
      <c r="EF117" s="2">
        <v>7248</v>
      </c>
      <c r="EG117" s="2">
        <v>7236</v>
      </c>
      <c r="EH117" s="2">
        <v>7290</v>
      </c>
      <c r="EI117" s="2">
        <v>7532</v>
      </c>
      <c r="EJ117" s="2">
        <v>7356</v>
      </c>
      <c r="EK117" s="2">
        <v>7102</v>
      </c>
      <c r="EL117" s="2">
        <v>7170</v>
      </c>
      <c r="EM117" s="2">
        <v>6888</v>
      </c>
      <c r="EN117" s="2">
        <v>6895</v>
      </c>
      <c r="EO117" s="2">
        <v>6747</v>
      </c>
      <c r="EP117" s="2">
        <v>6820</v>
      </c>
      <c r="EQ117" s="2">
        <v>6948</v>
      </c>
      <c r="ER117" s="2">
        <v>7049</v>
      </c>
      <c r="ES117" s="2">
        <v>7037</v>
      </c>
      <c r="ET117" s="2">
        <v>7033</v>
      </c>
      <c r="EU117" s="2">
        <v>7100</v>
      </c>
      <c r="EV117" s="2">
        <v>6980</v>
      </c>
      <c r="EW117" s="2">
        <v>7044</v>
      </c>
      <c r="EX117" s="2">
        <v>7062</v>
      </c>
      <c r="EY117" s="2">
        <v>7064</v>
      </c>
      <c r="EZ117" s="2">
        <v>7266</v>
      </c>
      <c r="FA117" s="2">
        <v>7090</v>
      </c>
      <c r="FB117" s="2">
        <v>7019</v>
      </c>
      <c r="FC117" s="2">
        <v>7074</v>
      </c>
      <c r="FD117" s="2">
        <v>7388</v>
      </c>
      <c r="FE117" s="2">
        <v>7401</v>
      </c>
      <c r="FF117" s="2">
        <v>7074</v>
      </c>
      <c r="FG117" s="2">
        <v>7395</v>
      </c>
      <c r="FH117" s="2">
        <v>7477</v>
      </c>
      <c r="FI117" s="2">
        <v>7455</v>
      </c>
      <c r="FJ117" s="2">
        <v>7646</v>
      </c>
      <c r="FK117" s="2">
        <v>7599</v>
      </c>
      <c r="FL117" s="2">
        <v>7367</v>
      </c>
      <c r="FM117" s="2">
        <v>7280</v>
      </c>
      <c r="FN117" s="2">
        <v>7449</v>
      </c>
      <c r="FO117" s="2">
        <v>7634</v>
      </c>
      <c r="FP117" s="2">
        <v>7440</v>
      </c>
      <c r="FQ117" s="2">
        <v>7347</v>
      </c>
      <c r="FR117" s="2">
        <v>7246</v>
      </c>
      <c r="FS117" s="2">
        <v>6932</v>
      </c>
      <c r="FT117" s="2">
        <v>6774</v>
      </c>
      <c r="FU117" s="2">
        <v>6814</v>
      </c>
      <c r="FV117" s="2">
        <v>6808</v>
      </c>
      <c r="FW117" s="2">
        <v>7242</v>
      </c>
      <c r="FX117" s="2">
        <v>7621</v>
      </c>
      <c r="FY117" s="2">
        <v>7605</v>
      </c>
      <c r="FZ117" s="2">
        <v>7959</v>
      </c>
      <c r="GA117" s="2">
        <v>7743</v>
      </c>
      <c r="GB117" s="2">
        <v>8156</v>
      </c>
      <c r="GC117" s="2">
        <v>8191</v>
      </c>
      <c r="GD117" s="2">
        <v>8140</v>
      </c>
      <c r="GE117" s="2">
        <v>8257</v>
      </c>
      <c r="GF117" s="2">
        <v>8380</v>
      </c>
      <c r="GG117" s="2">
        <v>8501</v>
      </c>
      <c r="GH117" s="2">
        <v>8600</v>
      </c>
      <c r="GI117" s="2">
        <v>8627</v>
      </c>
      <c r="GJ117" s="2">
        <v>8414</v>
      </c>
      <c r="GK117" s="2">
        <v>8287</v>
      </c>
      <c r="GL117" s="2">
        <v>8313</v>
      </c>
      <c r="GM117" s="2">
        <v>8247</v>
      </c>
      <c r="GN117" s="2">
        <v>8478</v>
      </c>
      <c r="GO117" s="2">
        <v>8600</v>
      </c>
      <c r="GP117" s="2">
        <v>8677</v>
      </c>
      <c r="GQ117" s="2">
        <v>8178</v>
      </c>
      <c r="GR117" s="2">
        <v>7860</v>
      </c>
      <c r="GS117" s="2">
        <v>8032</v>
      </c>
      <c r="GT117" s="2">
        <v>7981</v>
      </c>
      <c r="GU117" s="2">
        <v>8048</v>
      </c>
      <c r="GV117" s="2">
        <v>8287</v>
      </c>
      <c r="GW117" s="2">
        <v>8370</v>
      </c>
      <c r="GX117" s="2">
        <v>8278</v>
      </c>
      <c r="GY117" s="2">
        <v>7840</v>
      </c>
      <c r="GZ117" s="2">
        <v>8155</v>
      </c>
      <c r="HA117" s="2">
        <v>8410</v>
      </c>
      <c r="HB117" s="2">
        <v>8125</v>
      </c>
      <c r="HC117" s="2">
        <v>8153</v>
      </c>
      <c r="HD117" s="2">
        <v>8320</v>
      </c>
      <c r="HE117" s="2">
        <v>8360</v>
      </c>
      <c r="HF117" s="2">
        <v>8176</v>
      </c>
      <c r="HG117" s="2">
        <v>8138</v>
      </c>
      <c r="HH117" s="2">
        <v>8063</v>
      </c>
      <c r="HI117" s="2">
        <v>8088</v>
      </c>
      <c r="HJ117" s="2">
        <v>7702</v>
      </c>
      <c r="HK117" s="2">
        <v>7746</v>
      </c>
      <c r="HL117" s="2">
        <v>7761</v>
      </c>
      <c r="HM117" s="2">
        <v>7879</v>
      </c>
      <c r="HN117" s="2">
        <v>7793</v>
      </c>
      <c r="HO117" s="2">
        <v>7989</v>
      </c>
      <c r="HP117" s="2">
        <v>8030</v>
      </c>
      <c r="HQ117" s="2">
        <v>7769</v>
      </c>
      <c r="HR117" s="2">
        <v>7888</v>
      </c>
      <c r="HS117" s="2">
        <v>8110</v>
      </c>
      <c r="HT117" s="2">
        <v>8090</v>
      </c>
      <c r="HU117" s="2">
        <v>8342</v>
      </c>
      <c r="HV117" s="2">
        <v>8570</v>
      </c>
      <c r="HW117" s="2">
        <v>8438</v>
      </c>
      <c r="HX117" s="2">
        <v>8425</v>
      </c>
      <c r="HY117" s="2">
        <v>8426</v>
      </c>
      <c r="HZ117" s="2">
        <v>8352</v>
      </c>
      <c r="IA117" s="2">
        <v>8387</v>
      </c>
      <c r="IB117" s="2">
        <v>8410</v>
      </c>
      <c r="IC117" s="2">
        <v>8470</v>
      </c>
      <c r="ID117" s="2">
        <v>8333</v>
      </c>
      <c r="IE117" s="2">
        <v>8263</v>
      </c>
      <c r="IF117" s="2">
        <v>8544</v>
      </c>
      <c r="IG117" s="2">
        <v>8814</v>
      </c>
      <c r="IH117" s="2">
        <v>8666</v>
      </c>
      <c r="II117" s="2">
        <v>8709</v>
      </c>
      <c r="IJ117" s="2">
        <v>8758</v>
      </c>
      <c r="IK117" s="2">
        <v>7992</v>
      </c>
      <c r="IL117" s="2">
        <v>7650</v>
      </c>
      <c r="IM117" s="2">
        <v>7200</v>
      </c>
      <c r="IN117" s="2">
        <v>6766</v>
      </c>
      <c r="IO117" s="2">
        <v>6820</v>
      </c>
      <c r="IP117" s="2">
        <v>6729</v>
      </c>
      <c r="IQ117" s="2">
        <v>7070</v>
      </c>
      <c r="IR117" s="2">
        <v>7138</v>
      </c>
      <c r="IS117" s="2">
        <v>7021</v>
      </c>
      <c r="IT117" s="2">
        <v>7023</v>
      </c>
    </row>
    <row r="118" spans="1:254" ht="15.9" customHeight="1">
      <c r="A118" s="65" t="s">
        <v>231</v>
      </c>
      <c r="B118" s="25" t="s">
        <v>232</v>
      </c>
      <c r="C118" s="39">
        <v>4699</v>
      </c>
      <c r="D118" s="38">
        <v>-29</v>
      </c>
      <c r="E118" s="34">
        <v>4728</v>
      </c>
      <c r="F118" s="34">
        <v>4677</v>
      </c>
      <c r="G118" s="29">
        <v>4584</v>
      </c>
      <c r="H118" s="29">
        <v>4574</v>
      </c>
      <c r="I118" s="29">
        <v>4534</v>
      </c>
      <c r="J118" s="29">
        <v>4517</v>
      </c>
      <c r="K118" s="29">
        <v>4600</v>
      </c>
      <c r="L118" s="29">
        <v>4682</v>
      </c>
      <c r="M118" s="29">
        <v>4687</v>
      </c>
      <c r="N118" s="29">
        <v>4660</v>
      </c>
      <c r="O118" s="29">
        <v>4673</v>
      </c>
      <c r="P118" s="29">
        <v>4654</v>
      </c>
      <c r="Q118" s="29">
        <v>4523</v>
      </c>
      <c r="R118" s="29">
        <v>4630</v>
      </c>
      <c r="S118" s="29">
        <v>4779</v>
      </c>
      <c r="T118" s="29">
        <v>4780</v>
      </c>
      <c r="U118" s="29">
        <v>4704</v>
      </c>
      <c r="V118" s="29">
        <v>4729</v>
      </c>
      <c r="W118" s="29">
        <v>4783</v>
      </c>
      <c r="X118" s="29">
        <v>4798</v>
      </c>
      <c r="Y118" s="29">
        <v>4817</v>
      </c>
      <c r="Z118" s="29">
        <v>4890</v>
      </c>
      <c r="AA118" s="29">
        <v>4805</v>
      </c>
      <c r="AB118" s="29">
        <v>4729</v>
      </c>
      <c r="AC118" s="29">
        <v>4665</v>
      </c>
      <c r="AD118" s="29">
        <v>4603</v>
      </c>
      <c r="AE118" s="29">
        <v>4548</v>
      </c>
      <c r="AF118" s="29">
        <v>4526</v>
      </c>
      <c r="AG118" s="29">
        <v>4581</v>
      </c>
      <c r="AH118" s="29">
        <v>4590</v>
      </c>
      <c r="AI118" s="29">
        <v>4660</v>
      </c>
      <c r="AJ118" s="29">
        <v>4812</v>
      </c>
      <c r="AK118" s="29">
        <v>4882</v>
      </c>
      <c r="AL118" s="29">
        <v>4808</v>
      </c>
      <c r="AM118" s="29">
        <v>4668</v>
      </c>
      <c r="AN118" s="29">
        <v>4733</v>
      </c>
      <c r="AO118" s="29">
        <v>4669</v>
      </c>
      <c r="AP118" s="29">
        <v>4583</v>
      </c>
      <c r="AQ118" s="29">
        <v>4529</v>
      </c>
      <c r="AR118" s="29">
        <v>4498</v>
      </c>
      <c r="AS118" s="29">
        <v>4755</v>
      </c>
      <c r="AT118" s="29">
        <v>4751</v>
      </c>
      <c r="AU118" s="29">
        <v>4612</v>
      </c>
      <c r="AV118" s="29">
        <v>4694</v>
      </c>
      <c r="AW118" s="29">
        <v>4527</v>
      </c>
      <c r="AX118" s="29">
        <v>4396</v>
      </c>
      <c r="AY118" s="29">
        <v>4384</v>
      </c>
      <c r="AZ118" s="29">
        <v>4397</v>
      </c>
      <c r="BA118" s="29">
        <v>4484</v>
      </c>
      <c r="BB118" s="29">
        <v>4540</v>
      </c>
      <c r="BC118" s="29">
        <v>4530</v>
      </c>
      <c r="BD118" s="29">
        <v>4576</v>
      </c>
      <c r="BE118" s="29">
        <v>4605</v>
      </c>
      <c r="BF118" s="29">
        <v>4519</v>
      </c>
      <c r="BG118" s="29">
        <v>4547</v>
      </c>
      <c r="BH118" s="29">
        <v>4494</v>
      </c>
      <c r="BI118" s="29">
        <v>4453</v>
      </c>
      <c r="BJ118" s="29">
        <v>4428</v>
      </c>
      <c r="BK118" s="29">
        <v>4534</v>
      </c>
      <c r="BL118" s="30">
        <v>4483</v>
      </c>
      <c r="BM118" s="2">
        <v>4491</v>
      </c>
      <c r="BN118" s="2">
        <v>4467</v>
      </c>
      <c r="BO118" s="2">
        <v>4441</v>
      </c>
      <c r="BP118" s="2">
        <v>4420</v>
      </c>
      <c r="BQ118" s="2">
        <v>4521</v>
      </c>
      <c r="BR118" s="2">
        <v>4402</v>
      </c>
      <c r="BS118" s="2">
        <v>4344</v>
      </c>
      <c r="BT118" s="2">
        <v>4362</v>
      </c>
      <c r="BU118" s="2">
        <v>4231</v>
      </c>
      <c r="BV118" s="2">
        <v>4327</v>
      </c>
      <c r="BW118" s="2">
        <v>4280</v>
      </c>
      <c r="BX118" s="2">
        <v>4367</v>
      </c>
      <c r="BY118" s="2">
        <v>4384</v>
      </c>
      <c r="BZ118" s="2">
        <v>4459</v>
      </c>
      <c r="CA118" s="2">
        <v>4435</v>
      </c>
      <c r="CB118" s="2">
        <v>4467</v>
      </c>
      <c r="CC118" s="2">
        <v>4421</v>
      </c>
      <c r="CD118" s="2">
        <v>4418</v>
      </c>
      <c r="CE118" s="2">
        <v>4387</v>
      </c>
      <c r="CF118" s="2">
        <v>4472</v>
      </c>
      <c r="CG118" s="2">
        <v>4506</v>
      </c>
      <c r="CH118" s="2">
        <v>4585</v>
      </c>
      <c r="CI118" s="2">
        <v>4450</v>
      </c>
      <c r="CJ118" s="2">
        <v>4428</v>
      </c>
      <c r="CK118" s="2">
        <v>4352</v>
      </c>
      <c r="CL118" s="2">
        <v>4447</v>
      </c>
      <c r="CM118" s="2">
        <v>4376</v>
      </c>
      <c r="CN118" s="2">
        <v>4245</v>
      </c>
      <c r="CO118" s="2">
        <v>4242</v>
      </c>
      <c r="CP118" s="2">
        <v>4513</v>
      </c>
      <c r="CQ118" s="2">
        <v>4448</v>
      </c>
      <c r="CR118" s="2">
        <v>4422</v>
      </c>
      <c r="CS118" s="2">
        <v>4457</v>
      </c>
      <c r="CT118" s="2">
        <v>4370</v>
      </c>
      <c r="CU118" s="2">
        <v>4461</v>
      </c>
      <c r="CV118" s="2">
        <v>4421</v>
      </c>
      <c r="CW118" s="2">
        <v>4417</v>
      </c>
      <c r="CX118" s="2">
        <v>4480</v>
      </c>
      <c r="CY118" s="2">
        <v>4490</v>
      </c>
      <c r="CZ118" s="2">
        <v>4441</v>
      </c>
      <c r="DA118" s="2">
        <v>4090</v>
      </c>
      <c r="DB118" s="2">
        <v>4088</v>
      </c>
      <c r="DC118" s="2">
        <v>3979</v>
      </c>
      <c r="DD118" s="2">
        <v>4195</v>
      </c>
      <c r="DE118" s="2">
        <v>4021</v>
      </c>
      <c r="DF118" s="2">
        <v>3881</v>
      </c>
      <c r="DG118" s="2">
        <v>3972</v>
      </c>
      <c r="DH118" s="2">
        <v>3832</v>
      </c>
      <c r="DI118" s="2">
        <v>3886</v>
      </c>
      <c r="DJ118" s="2">
        <v>3547</v>
      </c>
      <c r="DK118" s="2">
        <v>3540</v>
      </c>
      <c r="DL118" s="2">
        <v>3651</v>
      </c>
      <c r="DM118" s="2">
        <v>3709</v>
      </c>
      <c r="DN118" s="2">
        <v>3743</v>
      </c>
      <c r="DO118" s="2">
        <v>3694</v>
      </c>
      <c r="DP118" s="2">
        <v>3780</v>
      </c>
      <c r="DQ118" s="2">
        <v>3855</v>
      </c>
      <c r="DR118" s="2">
        <v>3941</v>
      </c>
      <c r="DS118" s="2">
        <v>4010</v>
      </c>
      <c r="DT118" s="2">
        <v>4000</v>
      </c>
      <c r="DU118" s="2">
        <v>3959</v>
      </c>
      <c r="DV118" s="2">
        <v>3826</v>
      </c>
      <c r="DW118" s="2">
        <v>3907</v>
      </c>
      <c r="DX118" s="2">
        <v>3880</v>
      </c>
      <c r="DY118" s="2">
        <v>3815</v>
      </c>
      <c r="DZ118" s="2">
        <v>3797</v>
      </c>
      <c r="EA118" s="2">
        <v>3774</v>
      </c>
      <c r="EB118" s="2">
        <v>3743</v>
      </c>
      <c r="EC118" s="2">
        <v>3712</v>
      </c>
      <c r="ED118" s="2">
        <v>3736</v>
      </c>
      <c r="EE118" s="2">
        <v>3729</v>
      </c>
      <c r="EF118" s="2">
        <v>3782</v>
      </c>
      <c r="EG118" s="2">
        <v>3717</v>
      </c>
      <c r="EH118" s="2">
        <v>3612</v>
      </c>
      <c r="EI118" s="2">
        <v>3653</v>
      </c>
      <c r="EJ118" s="2">
        <v>3692</v>
      </c>
      <c r="EK118" s="2">
        <v>3710</v>
      </c>
      <c r="EL118" s="2">
        <v>3620</v>
      </c>
      <c r="EM118" s="2">
        <v>3577</v>
      </c>
      <c r="EN118" s="2">
        <v>3633</v>
      </c>
      <c r="EO118" s="2">
        <v>3521</v>
      </c>
      <c r="EP118" s="2">
        <v>3524</v>
      </c>
      <c r="EQ118" s="2">
        <v>3541</v>
      </c>
      <c r="ER118" s="2">
        <v>3539</v>
      </c>
      <c r="ES118" s="2">
        <v>3493</v>
      </c>
      <c r="ET118" s="2">
        <v>3477</v>
      </c>
      <c r="EU118" s="2">
        <v>3468</v>
      </c>
      <c r="EV118" s="2">
        <v>3454</v>
      </c>
      <c r="EW118" s="2">
        <v>3450</v>
      </c>
      <c r="EX118" s="2">
        <v>3480</v>
      </c>
      <c r="EY118" s="2">
        <v>3489</v>
      </c>
      <c r="EZ118" s="2">
        <v>3505</v>
      </c>
      <c r="FA118" s="2">
        <v>3479</v>
      </c>
      <c r="FB118" s="2">
        <v>3383</v>
      </c>
      <c r="FC118" s="2">
        <v>3376</v>
      </c>
      <c r="FD118" s="2">
        <v>3499</v>
      </c>
      <c r="FE118" s="2">
        <v>3532</v>
      </c>
      <c r="FF118" s="2">
        <v>3448</v>
      </c>
      <c r="FG118" s="2">
        <v>3460</v>
      </c>
      <c r="FH118" s="2">
        <v>3439</v>
      </c>
      <c r="FI118" s="2">
        <v>3433</v>
      </c>
      <c r="FJ118" s="2">
        <v>3430</v>
      </c>
      <c r="FK118" s="2">
        <v>3429</v>
      </c>
      <c r="FL118" s="2">
        <v>3427</v>
      </c>
      <c r="FM118" s="2">
        <v>3348</v>
      </c>
      <c r="FN118" s="2">
        <v>3437</v>
      </c>
      <c r="FO118" s="2">
        <v>3488</v>
      </c>
      <c r="FP118" s="2">
        <v>3409</v>
      </c>
      <c r="FQ118" s="2">
        <v>3385</v>
      </c>
      <c r="FR118" s="2">
        <v>3362</v>
      </c>
      <c r="FS118" s="2">
        <v>3290</v>
      </c>
      <c r="FT118" s="2">
        <v>3292</v>
      </c>
      <c r="FU118" s="2">
        <v>3274</v>
      </c>
      <c r="FV118" s="2">
        <v>3253</v>
      </c>
      <c r="FW118" s="2">
        <v>3348</v>
      </c>
      <c r="FX118" s="2">
        <v>3375</v>
      </c>
      <c r="FY118" s="2">
        <v>3311</v>
      </c>
      <c r="FZ118" s="2">
        <v>3333</v>
      </c>
      <c r="GA118" s="2">
        <v>3296</v>
      </c>
      <c r="GB118" s="2">
        <v>3243</v>
      </c>
      <c r="GC118" s="2">
        <v>3228</v>
      </c>
      <c r="GD118" s="2">
        <v>3268</v>
      </c>
      <c r="GE118" s="2">
        <v>3298</v>
      </c>
      <c r="GF118" s="2">
        <v>3210</v>
      </c>
      <c r="GG118" s="2">
        <v>3215</v>
      </c>
      <c r="GH118" s="2">
        <v>3136</v>
      </c>
      <c r="GI118" s="2">
        <v>3115</v>
      </c>
      <c r="GJ118" s="2">
        <v>3135</v>
      </c>
      <c r="GK118" s="2">
        <v>3210</v>
      </c>
      <c r="GL118" s="2">
        <v>3252</v>
      </c>
      <c r="GM118" s="2">
        <v>3161</v>
      </c>
      <c r="GN118" s="2">
        <v>3160</v>
      </c>
      <c r="GO118" s="2">
        <v>3149</v>
      </c>
      <c r="GP118" s="2">
        <v>3147</v>
      </c>
      <c r="GQ118" s="2">
        <v>3120</v>
      </c>
      <c r="GR118" s="2">
        <v>3030</v>
      </c>
      <c r="GS118" s="2">
        <v>3094</v>
      </c>
      <c r="GT118" s="2">
        <v>3070</v>
      </c>
      <c r="GU118" s="2">
        <v>3064</v>
      </c>
      <c r="GV118" s="2">
        <v>3150</v>
      </c>
      <c r="GW118" s="2">
        <v>3177</v>
      </c>
      <c r="GX118" s="2">
        <v>3214</v>
      </c>
      <c r="GY118" s="2">
        <v>3197</v>
      </c>
      <c r="GZ118" s="2">
        <v>3190</v>
      </c>
      <c r="HA118" s="2">
        <v>3157</v>
      </c>
      <c r="HB118" s="2">
        <v>3140</v>
      </c>
      <c r="HC118" s="2">
        <v>3147</v>
      </c>
      <c r="HD118" s="2">
        <v>3163</v>
      </c>
      <c r="HE118" s="2">
        <v>3202</v>
      </c>
      <c r="HF118" s="2">
        <v>3233</v>
      </c>
      <c r="HG118" s="2">
        <v>3085</v>
      </c>
      <c r="HH118" s="2">
        <v>3106</v>
      </c>
      <c r="HI118" s="2">
        <v>3099</v>
      </c>
      <c r="HJ118" s="2">
        <v>3079</v>
      </c>
      <c r="HK118" s="2">
        <v>3042</v>
      </c>
      <c r="HL118" s="2">
        <v>3018</v>
      </c>
      <c r="HM118" s="2">
        <v>3012</v>
      </c>
      <c r="HN118" s="2">
        <v>2956</v>
      </c>
      <c r="HO118" s="2">
        <v>3011</v>
      </c>
      <c r="HP118" s="2">
        <v>2992</v>
      </c>
      <c r="HQ118" s="2">
        <v>2943.5</v>
      </c>
      <c r="HR118" s="2">
        <v>2912</v>
      </c>
      <c r="HS118" s="2">
        <v>2916.5</v>
      </c>
      <c r="HT118" s="2">
        <v>2907</v>
      </c>
      <c r="HU118" s="2">
        <v>2960</v>
      </c>
      <c r="HV118" s="2">
        <v>2975.5</v>
      </c>
      <c r="HW118" s="2">
        <v>2965.5</v>
      </c>
      <c r="HX118" s="2">
        <v>2967.5</v>
      </c>
      <c r="HY118" s="2">
        <v>2952</v>
      </c>
      <c r="HZ118" s="2">
        <v>2923</v>
      </c>
      <c r="IA118" s="2">
        <v>2944.5</v>
      </c>
      <c r="IB118" s="2">
        <v>3022</v>
      </c>
      <c r="IC118" s="2">
        <v>2945</v>
      </c>
      <c r="ID118" s="2">
        <v>2905</v>
      </c>
      <c r="IE118" s="2">
        <v>2920</v>
      </c>
      <c r="IF118" s="2">
        <v>2895</v>
      </c>
      <c r="IG118" s="2">
        <v>2916.5</v>
      </c>
      <c r="IH118" s="2">
        <v>2922.5</v>
      </c>
      <c r="II118" s="2">
        <v>2827</v>
      </c>
      <c r="IJ118" s="2">
        <v>2855</v>
      </c>
      <c r="IK118" s="2">
        <v>2845.5</v>
      </c>
      <c r="IL118" s="2">
        <v>2817</v>
      </c>
      <c r="IM118" s="2">
        <v>2794</v>
      </c>
      <c r="IN118" s="2">
        <v>2747.5</v>
      </c>
      <c r="IO118" s="2">
        <v>2753.5</v>
      </c>
      <c r="IP118" s="2">
        <v>2676.5</v>
      </c>
      <c r="IQ118" s="2">
        <v>2715</v>
      </c>
      <c r="IR118" s="2">
        <v>2752</v>
      </c>
      <c r="IS118" s="2">
        <v>2721.5</v>
      </c>
      <c r="IT118" s="2">
        <v>2722</v>
      </c>
    </row>
    <row r="119" spans="1:254" ht="15.9" customHeight="1">
      <c r="A119" s="65" t="s">
        <v>233</v>
      </c>
      <c r="B119" s="25" t="s">
        <v>234</v>
      </c>
      <c r="C119" s="39">
        <v>2935</v>
      </c>
      <c r="D119" s="38">
        <v>60.5</v>
      </c>
      <c r="E119" s="34">
        <v>2874.5</v>
      </c>
      <c r="F119" s="34">
        <v>2844</v>
      </c>
      <c r="G119" s="29">
        <v>2922.5</v>
      </c>
      <c r="H119" s="29">
        <v>2935</v>
      </c>
      <c r="I119" s="29">
        <v>2942</v>
      </c>
      <c r="J119" s="29">
        <v>3105</v>
      </c>
      <c r="K119" s="29">
        <v>3093</v>
      </c>
      <c r="L119" s="29">
        <v>2984.5</v>
      </c>
      <c r="M119" s="29">
        <v>2943</v>
      </c>
      <c r="N119" s="29">
        <v>2857</v>
      </c>
      <c r="O119" s="29">
        <v>2831.5</v>
      </c>
      <c r="P119" s="29">
        <v>2878.5</v>
      </c>
      <c r="Q119" s="29">
        <v>2953.5</v>
      </c>
      <c r="R119" s="29">
        <v>2967</v>
      </c>
      <c r="S119" s="29">
        <v>2901</v>
      </c>
      <c r="T119" s="29">
        <v>2900</v>
      </c>
      <c r="U119" s="29">
        <v>2925.5</v>
      </c>
      <c r="V119" s="29">
        <v>2917</v>
      </c>
      <c r="W119" s="29">
        <v>2931.5</v>
      </c>
      <c r="X119" s="29">
        <v>2926</v>
      </c>
      <c r="Y119" s="29">
        <v>2989.5</v>
      </c>
      <c r="Z119" s="29">
        <v>2946</v>
      </c>
      <c r="AA119" s="29">
        <v>2902.5</v>
      </c>
      <c r="AB119" s="29">
        <v>2940</v>
      </c>
      <c r="AC119" s="29">
        <v>2922.5</v>
      </c>
      <c r="AD119" s="29">
        <v>2830</v>
      </c>
      <c r="AE119" s="29">
        <v>2820</v>
      </c>
      <c r="AF119" s="29">
        <v>2755</v>
      </c>
      <c r="AG119" s="29">
        <v>2725</v>
      </c>
      <c r="AH119" s="29">
        <v>2745</v>
      </c>
      <c r="AI119" s="29">
        <v>2750</v>
      </c>
      <c r="AJ119" s="29">
        <v>2762</v>
      </c>
      <c r="AK119" s="29">
        <v>2787</v>
      </c>
      <c r="AL119" s="29">
        <v>2847.5</v>
      </c>
      <c r="AM119" s="29">
        <v>2875.5</v>
      </c>
      <c r="AN119" s="29">
        <v>2900</v>
      </c>
      <c r="AO119" s="29">
        <v>2884</v>
      </c>
      <c r="AP119" s="29">
        <v>2856.5</v>
      </c>
      <c r="AQ119" s="29">
        <v>2871.5</v>
      </c>
      <c r="AR119" s="29">
        <v>2914.5</v>
      </c>
      <c r="AS119" s="29">
        <v>2904.5</v>
      </c>
      <c r="AT119" s="29">
        <v>2893.5</v>
      </c>
      <c r="AU119" s="29">
        <v>2897</v>
      </c>
      <c r="AV119" s="29">
        <v>2888</v>
      </c>
      <c r="AW119" s="29">
        <v>2800</v>
      </c>
      <c r="AX119" s="29">
        <v>2794</v>
      </c>
      <c r="AY119" s="29">
        <v>2820</v>
      </c>
      <c r="AZ119" s="29">
        <v>2839.5</v>
      </c>
      <c r="BA119" s="29">
        <v>2888.5</v>
      </c>
      <c r="BB119" s="29">
        <v>2883</v>
      </c>
      <c r="BC119" s="29">
        <v>2887</v>
      </c>
      <c r="BD119" s="29">
        <v>2890</v>
      </c>
      <c r="BE119" s="29">
        <v>2919.5</v>
      </c>
      <c r="BF119" s="29">
        <v>2933.5</v>
      </c>
      <c r="BG119" s="29">
        <v>2983.5</v>
      </c>
      <c r="BH119" s="29">
        <v>2982.5</v>
      </c>
      <c r="BI119" s="29">
        <v>2959.5</v>
      </c>
      <c r="BJ119" s="29">
        <v>2949.5</v>
      </c>
      <c r="BK119" s="29">
        <v>2941</v>
      </c>
      <c r="BL119" s="30">
        <v>2944</v>
      </c>
      <c r="BM119" s="2">
        <v>2996.5</v>
      </c>
      <c r="BN119" s="2">
        <v>2957.5</v>
      </c>
      <c r="BO119" s="2">
        <v>2976.5</v>
      </c>
      <c r="BP119" s="2">
        <v>3019</v>
      </c>
      <c r="BQ119" s="2">
        <v>3006</v>
      </c>
      <c r="BR119" s="2">
        <v>3005</v>
      </c>
      <c r="BS119" s="2">
        <v>2994.5</v>
      </c>
      <c r="BT119" s="2">
        <v>3045</v>
      </c>
      <c r="BU119" s="2">
        <v>3059</v>
      </c>
      <c r="BV119" s="2">
        <v>2992.5</v>
      </c>
      <c r="BW119" s="2">
        <v>3058</v>
      </c>
      <c r="BX119" s="2">
        <v>3152</v>
      </c>
      <c r="BY119" s="2">
        <v>3177</v>
      </c>
      <c r="BZ119" s="2">
        <v>3220</v>
      </c>
      <c r="CA119" s="2">
        <v>3202</v>
      </c>
      <c r="CB119" s="2">
        <v>3199</v>
      </c>
      <c r="CC119" s="2">
        <v>3196</v>
      </c>
      <c r="CD119" s="2">
        <v>3174</v>
      </c>
      <c r="CE119" s="2">
        <v>3139</v>
      </c>
      <c r="CF119" s="2">
        <v>3175</v>
      </c>
      <c r="CG119" s="2">
        <v>3198</v>
      </c>
      <c r="CH119" s="2">
        <v>3194</v>
      </c>
      <c r="CI119" s="2">
        <v>3134</v>
      </c>
      <c r="CJ119" s="2">
        <v>3123</v>
      </c>
      <c r="CK119" s="2">
        <v>3135</v>
      </c>
      <c r="CL119" s="2">
        <v>3223</v>
      </c>
      <c r="CM119" s="2">
        <v>3226</v>
      </c>
      <c r="CN119" s="2">
        <v>3208</v>
      </c>
      <c r="CO119" s="2">
        <v>3178</v>
      </c>
      <c r="CP119" s="2">
        <v>3270</v>
      </c>
      <c r="CQ119" s="2">
        <v>3220</v>
      </c>
      <c r="CR119" s="2">
        <v>3238</v>
      </c>
      <c r="CS119" s="2">
        <v>3188</v>
      </c>
      <c r="CT119" s="2">
        <v>3150</v>
      </c>
      <c r="CU119" s="2">
        <v>3170</v>
      </c>
      <c r="CV119" s="2">
        <v>3213</v>
      </c>
      <c r="CW119" s="2">
        <v>3212</v>
      </c>
      <c r="CX119" s="2">
        <v>3235</v>
      </c>
      <c r="CY119" s="2">
        <v>3235</v>
      </c>
      <c r="CZ119" s="2">
        <v>3241</v>
      </c>
      <c r="DA119" s="2">
        <v>3317</v>
      </c>
      <c r="DB119" s="2">
        <v>3295</v>
      </c>
      <c r="DC119" s="2">
        <v>3259</v>
      </c>
      <c r="DD119" s="2">
        <v>3275</v>
      </c>
      <c r="DE119" s="2">
        <v>3333</v>
      </c>
      <c r="DF119" s="2">
        <v>3305</v>
      </c>
      <c r="DG119" s="2">
        <v>3320</v>
      </c>
      <c r="DH119" s="2">
        <v>3361</v>
      </c>
      <c r="DI119" s="2">
        <v>3423</v>
      </c>
      <c r="DJ119" s="2">
        <v>3373</v>
      </c>
      <c r="DK119" s="2">
        <v>3253</v>
      </c>
      <c r="DL119" s="2">
        <v>3300</v>
      </c>
      <c r="DM119" s="2">
        <v>3309</v>
      </c>
      <c r="DN119" s="2">
        <v>3387</v>
      </c>
      <c r="DO119" s="2">
        <v>3380</v>
      </c>
      <c r="DP119" s="2">
        <v>3429</v>
      </c>
      <c r="DQ119" s="2">
        <v>3471</v>
      </c>
      <c r="DR119" s="2">
        <v>3540</v>
      </c>
      <c r="DS119" s="2">
        <v>3565</v>
      </c>
      <c r="DT119" s="2">
        <v>3596</v>
      </c>
      <c r="DU119" s="2">
        <v>3556</v>
      </c>
      <c r="DV119" s="2">
        <v>3728</v>
      </c>
      <c r="DW119" s="2">
        <v>3712</v>
      </c>
      <c r="DX119" s="2">
        <v>3741</v>
      </c>
      <c r="DY119" s="2">
        <v>3785</v>
      </c>
      <c r="DZ119" s="2">
        <v>3815</v>
      </c>
      <c r="EA119" s="2">
        <v>3755</v>
      </c>
      <c r="EB119" s="2">
        <v>3722</v>
      </c>
      <c r="EC119" s="2">
        <v>3749</v>
      </c>
      <c r="ED119" s="2">
        <v>3810</v>
      </c>
      <c r="EE119" s="2">
        <v>3837</v>
      </c>
      <c r="EF119" s="2">
        <v>3913</v>
      </c>
      <c r="EG119" s="2">
        <v>3796</v>
      </c>
      <c r="EH119" s="2">
        <v>3783</v>
      </c>
      <c r="EI119" s="2">
        <v>3826</v>
      </c>
      <c r="EJ119" s="2">
        <v>3888</v>
      </c>
      <c r="EK119" s="2">
        <v>3873</v>
      </c>
      <c r="EL119" s="2">
        <v>3878</v>
      </c>
      <c r="EM119" s="2">
        <v>3885</v>
      </c>
      <c r="EN119" s="2">
        <v>3953</v>
      </c>
      <c r="EO119" s="2">
        <v>3894</v>
      </c>
      <c r="EP119" s="2">
        <v>3846</v>
      </c>
      <c r="EQ119" s="2">
        <v>3826</v>
      </c>
      <c r="ER119" s="2">
        <v>3878</v>
      </c>
      <c r="ES119" s="2">
        <v>3818</v>
      </c>
      <c r="ET119" s="2">
        <v>3847</v>
      </c>
      <c r="EU119" s="2">
        <v>3843</v>
      </c>
      <c r="EV119" s="2">
        <v>3889</v>
      </c>
      <c r="EW119" s="2">
        <v>3883</v>
      </c>
      <c r="EX119" s="2">
        <v>3875</v>
      </c>
      <c r="EY119" s="2">
        <v>3893</v>
      </c>
      <c r="EZ119" s="2">
        <v>3936</v>
      </c>
      <c r="FA119" s="2">
        <v>3929</v>
      </c>
      <c r="FB119" s="2">
        <v>3879</v>
      </c>
      <c r="FC119" s="2">
        <v>3880</v>
      </c>
      <c r="FD119" s="2">
        <v>3926</v>
      </c>
      <c r="FE119" s="2">
        <v>3931</v>
      </c>
      <c r="FF119" s="2">
        <v>3904</v>
      </c>
      <c r="FG119" s="2">
        <v>3769</v>
      </c>
      <c r="FH119" s="2">
        <v>3800</v>
      </c>
      <c r="FI119" s="2">
        <v>3819</v>
      </c>
      <c r="FJ119" s="2">
        <v>3850</v>
      </c>
      <c r="FK119" s="2">
        <v>3831</v>
      </c>
      <c r="FL119" s="2">
        <v>3835</v>
      </c>
      <c r="FM119" s="2">
        <v>3841</v>
      </c>
      <c r="FN119" s="2">
        <v>3970</v>
      </c>
      <c r="FO119" s="2">
        <v>4034</v>
      </c>
      <c r="FP119" s="2">
        <v>4026</v>
      </c>
      <c r="FQ119" s="2">
        <v>4049</v>
      </c>
      <c r="FR119" s="2">
        <v>4072</v>
      </c>
      <c r="FS119" s="2">
        <v>3955</v>
      </c>
      <c r="FT119" s="2">
        <v>3964</v>
      </c>
      <c r="FU119" s="2">
        <v>3895</v>
      </c>
      <c r="FV119" s="2">
        <v>3829</v>
      </c>
      <c r="FW119" s="2">
        <v>3846</v>
      </c>
      <c r="FX119" s="2">
        <v>3899</v>
      </c>
      <c r="FY119" s="2">
        <v>3832</v>
      </c>
      <c r="FZ119" s="2">
        <v>3885</v>
      </c>
      <c r="GA119" s="2">
        <v>3850</v>
      </c>
      <c r="GB119" s="2">
        <v>3899</v>
      </c>
      <c r="GC119" s="2">
        <v>3911</v>
      </c>
      <c r="GD119" s="2">
        <v>3950</v>
      </c>
      <c r="GE119" s="2">
        <v>3929</v>
      </c>
      <c r="GF119" s="2">
        <v>3866</v>
      </c>
      <c r="GG119" s="2">
        <v>3782</v>
      </c>
      <c r="GH119" s="2">
        <v>3762</v>
      </c>
      <c r="GI119" s="2">
        <v>3706</v>
      </c>
      <c r="GJ119" s="2">
        <v>3799</v>
      </c>
      <c r="GK119" s="2">
        <v>3800</v>
      </c>
      <c r="GL119" s="2">
        <v>3898</v>
      </c>
      <c r="GM119" s="2">
        <v>3850</v>
      </c>
      <c r="GN119" s="2">
        <v>3794</v>
      </c>
      <c r="GO119" s="2">
        <v>3747</v>
      </c>
      <c r="GP119" s="2">
        <v>3743</v>
      </c>
      <c r="GQ119" s="2">
        <v>3744</v>
      </c>
      <c r="GR119" s="2">
        <v>3661</v>
      </c>
      <c r="GS119" s="2">
        <v>3704</v>
      </c>
      <c r="GT119" s="2">
        <v>3719</v>
      </c>
      <c r="GU119" s="2">
        <v>3737</v>
      </c>
      <c r="GV119" s="2">
        <v>3779</v>
      </c>
      <c r="GW119" s="2">
        <v>3854</v>
      </c>
      <c r="GX119" s="2">
        <v>3895</v>
      </c>
      <c r="GY119" s="2">
        <v>3903</v>
      </c>
      <c r="GZ119" s="2">
        <v>3892</v>
      </c>
      <c r="HA119" s="2">
        <v>3816</v>
      </c>
      <c r="HB119" s="2">
        <v>3879</v>
      </c>
      <c r="HC119" s="2">
        <v>3938</v>
      </c>
      <c r="HD119" s="2">
        <v>3979</v>
      </c>
      <c r="HE119" s="2">
        <v>3983</v>
      </c>
      <c r="HF119" s="2">
        <v>4047</v>
      </c>
      <c r="HG119" s="2">
        <v>3985</v>
      </c>
      <c r="HH119" s="2">
        <v>4006</v>
      </c>
      <c r="HI119" s="2">
        <v>4007</v>
      </c>
      <c r="HJ119" s="2">
        <v>4075</v>
      </c>
      <c r="HK119" s="2">
        <v>4091</v>
      </c>
      <c r="HL119" s="2">
        <v>4089</v>
      </c>
      <c r="HM119" s="2">
        <v>4120</v>
      </c>
      <c r="HN119" s="2">
        <v>4121</v>
      </c>
      <c r="HO119" s="2">
        <v>4187</v>
      </c>
      <c r="HP119" s="2">
        <v>4152</v>
      </c>
      <c r="HQ119" s="2">
        <v>4211</v>
      </c>
      <c r="HR119" s="2">
        <v>4052</v>
      </c>
      <c r="HS119" s="2">
        <v>3960</v>
      </c>
      <c r="HT119" s="2">
        <v>3952</v>
      </c>
      <c r="HU119" s="2">
        <v>4010</v>
      </c>
      <c r="HV119" s="2">
        <v>4009</v>
      </c>
      <c r="HW119" s="2">
        <v>3925</v>
      </c>
      <c r="HX119" s="2">
        <v>3891</v>
      </c>
      <c r="HY119" s="2">
        <v>3889</v>
      </c>
      <c r="HZ119" s="2">
        <v>3896</v>
      </c>
      <c r="IA119" s="2">
        <v>3893</v>
      </c>
      <c r="IB119" s="2">
        <v>3930</v>
      </c>
      <c r="IC119" s="2">
        <v>3920</v>
      </c>
      <c r="ID119" s="2">
        <v>3891</v>
      </c>
      <c r="IE119" s="2">
        <v>3920</v>
      </c>
      <c r="IF119" s="2">
        <v>3927</v>
      </c>
      <c r="IG119" s="2">
        <v>3791</v>
      </c>
      <c r="IH119" s="2">
        <v>3739</v>
      </c>
      <c r="II119" s="2">
        <v>3779</v>
      </c>
      <c r="IJ119" s="2">
        <v>3812</v>
      </c>
      <c r="IK119" s="2">
        <v>3895</v>
      </c>
      <c r="IL119" s="2">
        <v>3757</v>
      </c>
      <c r="IM119" s="2">
        <v>3696</v>
      </c>
      <c r="IN119" s="2">
        <v>3634</v>
      </c>
      <c r="IO119" s="2">
        <v>3635</v>
      </c>
      <c r="IP119" s="2">
        <v>3503</v>
      </c>
      <c r="IQ119" s="2">
        <v>3607</v>
      </c>
      <c r="IR119" s="2">
        <v>3332</v>
      </c>
      <c r="IS119" s="2">
        <v>3304</v>
      </c>
      <c r="IT119" s="2">
        <v>3292</v>
      </c>
    </row>
    <row r="120" spans="1:254" ht="15.9" customHeight="1">
      <c r="A120" s="65" t="s">
        <v>235</v>
      </c>
      <c r="B120" s="25" t="s">
        <v>236</v>
      </c>
      <c r="C120" s="39">
        <v>4580</v>
      </c>
      <c r="D120" s="38">
        <v>-185</v>
      </c>
      <c r="E120" s="34">
        <v>4765</v>
      </c>
      <c r="F120" s="34">
        <v>4620</v>
      </c>
      <c r="G120" s="29">
        <v>4530</v>
      </c>
      <c r="H120" s="29">
        <v>4490</v>
      </c>
      <c r="I120" s="29">
        <v>4490</v>
      </c>
      <c r="J120" s="29">
        <v>4395</v>
      </c>
      <c r="K120" s="29">
        <v>4470</v>
      </c>
      <c r="L120" s="29">
        <v>4430</v>
      </c>
      <c r="M120" s="29">
        <v>4440</v>
      </c>
      <c r="N120" s="29">
        <v>4385</v>
      </c>
      <c r="O120" s="29">
        <v>4285</v>
      </c>
      <c r="P120" s="29">
        <v>4345</v>
      </c>
      <c r="Q120" s="29">
        <v>4290</v>
      </c>
      <c r="R120" s="29">
        <v>4265</v>
      </c>
      <c r="S120" s="29">
        <v>4335</v>
      </c>
      <c r="T120" s="29">
        <v>4350</v>
      </c>
      <c r="U120" s="29">
        <v>4295</v>
      </c>
      <c r="V120" s="29">
        <v>4355</v>
      </c>
      <c r="W120" s="29">
        <v>4370</v>
      </c>
      <c r="X120" s="29">
        <v>4345</v>
      </c>
      <c r="Y120" s="29">
        <v>4410</v>
      </c>
      <c r="Z120" s="29">
        <v>4525</v>
      </c>
      <c r="AA120" s="29">
        <v>4415</v>
      </c>
      <c r="AB120" s="29">
        <v>4435</v>
      </c>
      <c r="AC120" s="29">
        <v>4200</v>
      </c>
      <c r="AD120" s="29">
        <v>4125</v>
      </c>
      <c r="AE120" s="29">
        <v>4210</v>
      </c>
      <c r="AF120" s="29">
        <v>4180</v>
      </c>
      <c r="AG120" s="29">
        <v>4135</v>
      </c>
      <c r="AH120" s="29">
        <v>4215</v>
      </c>
      <c r="AI120" s="29">
        <v>4245</v>
      </c>
      <c r="AJ120" s="29">
        <v>4265</v>
      </c>
      <c r="AK120" s="29">
        <v>4285</v>
      </c>
      <c r="AL120" s="29">
        <v>4295</v>
      </c>
      <c r="AM120" s="29">
        <v>4275</v>
      </c>
      <c r="AN120" s="29">
        <v>4230</v>
      </c>
      <c r="AO120" s="29">
        <v>4225</v>
      </c>
      <c r="AP120" s="29">
        <v>4330</v>
      </c>
      <c r="AQ120" s="29">
        <v>4275</v>
      </c>
      <c r="AR120" s="29">
        <v>4290</v>
      </c>
      <c r="AS120" s="29">
        <v>4385</v>
      </c>
      <c r="AT120" s="29">
        <v>4425</v>
      </c>
      <c r="AU120" s="29">
        <v>4420</v>
      </c>
      <c r="AV120" s="29">
        <v>4590</v>
      </c>
      <c r="AW120" s="29">
        <v>4590</v>
      </c>
      <c r="AX120" s="29">
        <v>4725</v>
      </c>
      <c r="AY120" s="29">
        <v>4685</v>
      </c>
      <c r="AZ120" s="29">
        <v>4890</v>
      </c>
      <c r="BA120" s="29">
        <v>4940</v>
      </c>
      <c r="BB120" s="29">
        <v>4840</v>
      </c>
      <c r="BC120" s="29">
        <v>5000</v>
      </c>
      <c r="BD120" s="29">
        <v>5020</v>
      </c>
      <c r="BE120" s="29">
        <v>4875</v>
      </c>
      <c r="BF120" s="29">
        <v>4670</v>
      </c>
      <c r="BG120" s="29">
        <v>4675</v>
      </c>
      <c r="BH120" s="29">
        <v>4615</v>
      </c>
      <c r="BI120" s="29">
        <v>4800</v>
      </c>
      <c r="BJ120" s="29">
        <v>4725</v>
      </c>
      <c r="BK120" s="29">
        <v>4815</v>
      </c>
      <c r="BL120" s="30">
        <v>4600</v>
      </c>
      <c r="BM120" s="2">
        <v>4395</v>
      </c>
      <c r="BN120" s="2">
        <v>4450</v>
      </c>
      <c r="BO120" s="2">
        <v>4490</v>
      </c>
      <c r="BP120" s="2">
        <v>4360</v>
      </c>
      <c r="BQ120" s="2">
        <v>4420</v>
      </c>
      <c r="BR120" s="2">
        <v>4325</v>
      </c>
      <c r="BS120" s="2">
        <v>4130</v>
      </c>
      <c r="BT120" s="2">
        <v>4055</v>
      </c>
      <c r="BU120" s="2">
        <v>4000</v>
      </c>
      <c r="BV120" s="2">
        <v>3965</v>
      </c>
      <c r="BW120" s="2">
        <v>4000</v>
      </c>
      <c r="BX120" s="2">
        <v>4040</v>
      </c>
      <c r="BY120" s="2">
        <v>4115</v>
      </c>
      <c r="BZ120" s="2">
        <v>4140</v>
      </c>
      <c r="CA120" s="2">
        <v>4210</v>
      </c>
      <c r="CB120" s="2">
        <v>4280</v>
      </c>
      <c r="CC120" s="2">
        <v>4440</v>
      </c>
      <c r="CD120" s="2">
        <v>4440</v>
      </c>
      <c r="CE120" s="2">
        <v>4425</v>
      </c>
      <c r="CF120" s="2">
        <v>4430</v>
      </c>
      <c r="CG120" s="2">
        <v>4440</v>
      </c>
      <c r="CH120" s="2">
        <v>4425</v>
      </c>
      <c r="CI120" s="2">
        <v>4320</v>
      </c>
      <c r="CJ120" s="2">
        <v>4255</v>
      </c>
      <c r="CK120" s="2">
        <v>4220</v>
      </c>
      <c r="CL120" s="2">
        <v>4320</v>
      </c>
      <c r="CM120" s="2">
        <v>4285</v>
      </c>
      <c r="CN120" s="2">
        <v>4155</v>
      </c>
      <c r="CO120" s="2">
        <v>4195</v>
      </c>
      <c r="CP120" s="2">
        <v>4310</v>
      </c>
      <c r="CQ120" s="2">
        <v>4400</v>
      </c>
      <c r="CR120" s="2">
        <v>4420</v>
      </c>
      <c r="CS120" s="2">
        <v>4305</v>
      </c>
      <c r="CT120" s="2">
        <v>4320</v>
      </c>
      <c r="CU120" s="2">
        <v>4485</v>
      </c>
      <c r="CV120" s="2">
        <v>4520</v>
      </c>
      <c r="CW120" s="2">
        <v>4680</v>
      </c>
      <c r="CX120" s="2">
        <v>4545</v>
      </c>
      <c r="CY120" s="2">
        <v>4600</v>
      </c>
      <c r="CZ120" s="2">
        <v>4590</v>
      </c>
      <c r="DA120" s="2">
        <v>4670</v>
      </c>
      <c r="DB120" s="2">
        <v>4585</v>
      </c>
      <c r="DC120" s="2">
        <v>4445</v>
      </c>
      <c r="DD120" s="2">
        <v>4535</v>
      </c>
      <c r="DE120" s="2">
        <v>4565</v>
      </c>
      <c r="DF120" s="2">
        <v>4515</v>
      </c>
      <c r="DG120" s="2">
        <v>4650</v>
      </c>
      <c r="DH120" s="2">
        <v>4630</v>
      </c>
      <c r="DI120" s="2">
        <v>4510</v>
      </c>
      <c r="DJ120" s="2">
        <v>4450</v>
      </c>
      <c r="DK120" s="2">
        <v>4475</v>
      </c>
      <c r="DL120" s="2">
        <v>4380</v>
      </c>
      <c r="DM120" s="2">
        <v>4375</v>
      </c>
      <c r="DN120" s="2">
        <v>4440</v>
      </c>
      <c r="DO120" s="2">
        <v>4375</v>
      </c>
      <c r="DP120" s="2">
        <v>4195</v>
      </c>
      <c r="DQ120" s="2">
        <v>4135</v>
      </c>
      <c r="DR120" s="2">
        <v>4165</v>
      </c>
      <c r="DS120" s="2">
        <v>4000</v>
      </c>
      <c r="DT120" s="2">
        <v>3960</v>
      </c>
      <c r="DU120" s="2">
        <v>3935</v>
      </c>
      <c r="DV120" s="2">
        <v>3845</v>
      </c>
      <c r="DW120" s="2">
        <v>3915</v>
      </c>
      <c r="DX120" s="2">
        <v>3890</v>
      </c>
      <c r="DY120" s="2">
        <v>3865</v>
      </c>
      <c r="DZ120" s="2">
        <v>3885</v>
      </c>
      <c r="EA120" s="2">
        <v>3845</v>
      </c>
      <c r="EB120" s="2">
        <v>3890</v>
      </c>
      <c r="EC120" s="2">
        <v>3965</v>
      </c>
      <c r="ED120" s="2">
        <v>3995</v>
      </c>
      <c r="EE120" s="2">
        <v>4035</v>
      </c>
      <c r="EF120" s="2">
        <v>4070</v>
      </c>
      <c r="EG120" s="2">
        <v>4055</v>
      </c>
      <c r="EH120" s="2">
        <v>3965</v>
      </c>
      <c r="EI120" s="2">
        <v>3965</v>
      </c>
      <c r="EJ120" s="2">
        <v>4075</v>
      </c>
      <c r="EK120" s="2">
        <v>4055</v>
      </c>
      <c r="EL120" s="2">
        <v>4005</v>
      </c>
      <c r="EM120" s="2">
        <v>4015</v>
      </c>
      <c r="EN120" s="2">
        <v>4020</v>
      </c>
      <c r="EO120" s="2">
        <v>3975</v>
      </c>
      <c r="EP120" s="2">
        <v>3980</v>
      </c>
      <c r="EQ120" s="2">
        <v>3985</v>
      </c>
      <c r="ER120" s="2">
        <v>3950</v>
      </c>
      <c r="ES120" s="2">
        <v>3870</v>
      </c>
      <c r="ET120" s="2">
        <v>3890</v>
      </c>
      <c r="EU120" s="2">
        <v>3900</v>
      </c>
      <c r="EV120" s="2">
        <v>3915</v>
      </c>
      <c r="EW120" s="2">
        <v>3960</v>
      </c>
      <c r="EX120" s="2">
        <v>4000</v>
      </c>
      <c r="EY120" s="2">
        <v>4095</v>
      </c>
      <c r="EZ120" s="2">
        <v>4115</v>
      </c>
      <c r="FA120" s="2">
        <v>4150</v>
      </c>
      <c r="FB120" s="2">
        <v>4000</v>
      </c>
      <c r="FC120" s="2">
        <v>3995</v>
      </c>
      <c r="FD120" s="2">
        <v>3910</v>
      </c>
      <c r="FE120" s="2">
        <v>3945</v>
      </c>
      <c r="FF120" s="2">
        <v>3910</v>
      </c>
      <c r="FG120" s="2">
        <v>3780</v>
      </c>
      <c r="FH120" s="2">
        <v>3820</v>
      </c>
      <c r="FI120" s="2">
        <v>3780</v>
      </c>
      <c r="FJ120" s="2">
        <v>3665</v>
      </c>
      <c r="FK120" s="2">
        <v>3640</v>
      </c>
      <c r="FL120" s="2">
        <v>3685</v>
      </c>
      <c r="FM120" s="2">
        <v>3640</v>
      </c>
      <c r="FN120" s="2">
        <v>3665</v>
      </c>
      <c r="FO120" s="2">
        <v>3725</v>
      </c>
      <c r="FP120" s="2">
        <v>3660</v>
      </c>
      <c r="FQ120" s="2">
        <v>3655</v>
      </c>
      <c r="FR120" s="2">
        <v>3625</v>
      </c>
      <c r="FS120" s="2">
        <v>3580</v>
      </c>
      <c r="FT120" s="2">
        <v>3550</v>
      </c>
      <c r="FU120" s="2">
        <v>3485</v>
      </c>
      <c r="FV120" s="2">
        <v>3465</v>
      </c>
      <c r="FW120" s="2">
        <v>3535</v>
      </c>
      <c r="FX120" s="2">
        <v>3535</v>
      </c>
      <c r="FY120" s="2">
        <v>3560</v>
      </c>
      <c r="FZ120" s="2">
        <v>3605</v>
      </c>
      <c r="GA120" s="2">
        <v>3665</v>
      </c>
      <c r="GB120" s="2">
        <v>3750</v>
      </c>
      <c r="GC120" s="2">
        <v>3850</v>
      </c>
      <c r="GD120" s="2">
        <v>3880</v>
      </c>
      <c r="GE120" s="2">
        <v>3875</v>
      </c>
      <c r="GF120" s="2">
        <v>3895</v>
      </c>
      <c r="GG120" s="2">
        <v>3910</v>
      </c>
      <c r="GH120" s="2">
        <v>3805</v>
      </c>
      <c r="GI120" s="2">
        <v>3655</v>
      </c>
      <c r="GJ120" s="2">
        <v>3620</v>
      </c>
      <c r="GK120" s="2">
        <v>3655</v>
      </c>
      <c r="GL120" s="2">
        <v>3710</v>
      </c>
      <c r="GM120" s="2">
        <v>3650</v>
      </c>
      <c r="GN120" s="2">
        <v>3680</v>
      </c>
      <c r="GO120" s="2">
        <v>3750</v>
      </c>
      <c r="GP120" s="2">
        <v>3575</v>
      </c>
      <c r="GQ120" s="2">
        <v>3565</v>
      </c>
      <c r="GR120" s="2">
        <v>3545</v>
      </c>
      <c r="GS120" s="2">
        <v>3590</v>
      </c>
      <c r="GT120" s="2">
        <v>3615</v>
      </c>
      <c r="GU120" s="2">
        <v>3620</v>
      </c>
      <c r="GV120" s="2">
        <v>3575</v>
      </c>
      <c r="GW120" s="2">
        <v>3675</v>
      </c>
      <c r="GX120" s="2">
        <v>3670</v>
      </c>
      <c r="GY120" s="2">
        <v>3660</v>
      </c>
      <c r="GZ120" s="2">
        <v>3705</v>
      </c>
      <c r="HA120" s="2">
        <v>3625</v>
      </c>
      <c r="HB120" s="2">
        <v>3660</v>
      </c>
      <c r="HC120" s="2">
        <v>3740</v>
      </c>
      <c r="HD120" s="2">
        <v>3765</v>
      </c>
      <c r="HE120" s="2">
        <v>3810</v>
      </c>
      <c r="HF120" s="2">
        <v>3860</v>
      </c>
      <c r="HG120" s="2">
        <v>3865</v>
      </c>
      <c r="HH120" s="2">
        <v>3855</v>
      </c>
      <c r="HI120" s="2">
        <v>3925</v>
      </c>
      <c r="HJ120" s="2">
        <v>3945</v>
      </c>
      <c r="HK120" s="2">
        <v>3890</v>
      </c>
      <c r="HL120" s="2">
        <v>3925</v>
      </c>
      <c r="HM120" s="2">
        <v>3920</v>
      </c>
      <c r="HN120" s="2">
        <v>3890</v>
      </c>
      <c r="HO120" s="2">
        <v>3915</v>
      </c>
      <c r="HP120" s="2">
        <v>3915</v>
      </c>
      <c r="HQ120" s="2">
        <v>3910</v>
      </c>
      <c r="HR120" s="2">
        <v>3955</v>
      </c>
      <c r="HS120" s="2">
        <v>3950</v>
      </c>
      <c r="HT120" s="2">
        <v>3950</v>
      </c>
      <c r="HU120" s="2">
        <v>3980</v>
      </c>
      <c r="HV120" s="2">
        <v>4055</v>
      </c>
      <c r="HW120" s="2">
        <v>4135</v>
      </c>
      <c r="HX120" s="2">
        <v>4070</v>
      </c>
      <c r="HY120" s="2">
        <v>4040</v>
      </c>
      <c r="HZ120" s="2">
        <v>3965</v>
      </c>
      <c r="IA120" s="2">
        <v>3980</v>
      </c>
      <c r="IB120" s="2">
        <v>4040</v>
      </c>
      <c r="IC120" s="2">
        <v>4040</v>
      </c>
      <c r="ID120" s="2">
        <v>4060</v>
      </c>
      <c r="IE120" s="2">
        <v>4040</v>
      </c>
      <c r="IF120" s="2">
        <v>4040</v>
      </c>
      <c r="IG120" s="2">
        <v>4010</v>
      </c>
      <c r="IH120" s="2">
        <v>3960</v>
      </c>
      <c r="II120" s="2">
        <v>3995</v>
      </c>
      <c r="IJ120" s="2">
        <v>4005</v>
      </c>
      <c r="IK120" s="2">
        <v>4105</v>
      </c>
      <c r="IL120" s="2">
        <v>4235</v>
      </c>
      <c r="IM120" s="2">
        <v>4200</v>
      </c>
      <c r="IN120" s="2">
        <v>4210</v>
      </c>
      <c r="IO120" s="2">
        <v>4160</v>
      </c>
      <c r="IP120" s="2">
        <v>4030</v>
      </c>
      <c r="IQ120" s="2">
        <v>4005</v>
      </c>
      <c r="IR120" s="2">
        <v>3960</v>
      </c>
      <c r="IS120" s="2">
        <v>3965</v>
      </c>
      <c r="IT120" s="2">
        <v>3820</v>
      </c>
    </row>
    <row r="121" spans="1:254" ht="15.9" customHeight="1">
      <c r="A121" s="65" t="s">
        <v>237</v>
      </c>
      <c r="B121" s="25" t="s">
        <v>238</v>
      </c>
      <c r="C121" s="39">
        <v>3055</v>
      </c>
      <c r="D121" s="38">
        <v>-210</v>
      </c>
      <c r="E121" s="34">
        <v>3265</v>
      </c>
      <c r="F121" s="34">
        <v>3145</v>
      </c>
      <c r="G121" s="29">
        <v>3035</v>
      </c>
      <c r="H121" s="29">
        <v>3015</v>
      </c>
      <c r="I121" s="29">
        <v>3060</v>
      </c>
      <c r="J121" s="29">
        <v>3045</v>
      </c>
      <c r="K121" s="29">
        <v>3110</v>
      </c>
      <c r="L121" s="29">
        <v>3155</v>
      </c>
      <c r="M121" s="29">
        <v>3120</v>
      </c>
      <c r="N121" s="29">
        <v>3150</v>
      </c>
      <c r="O121" s="29">
        <v>3240</v>
      </c>
      <c r="P121" s="29">
        <v>3295</v>
      </c>
      <c r="Q121" s="29">
        <v>3365</v>
      </c>
      <c r="R121" s="29">
        <v>3555</v>
      </c>
      <c r="S121" s="29">
        <v>3590</v>
      </c>
      <c r="T121" s="29">
        <v>3595</v>
      </c>
      <c r="U121" s="29">
        <v>3540</v>
      </c>
      <c r="V121" s="29">
        <v>3620</v>
      </c>
      <c r="W121" s="29">
        <v>3595</v>
      </c>
      <c r="X121" s="29">
        <v>3705</v>
      </c>
      <c r="Y121" s="29">
        <v>3690</v>
      </c>
      <c r="Z121" s="29">
        <v>3620</v>
      </c>
      <c r="AA121" s="29">
        <v>3600</v>
      </c>
      <c r="AB121" s="29">
        <v>3695</v>
      </c>
      <c r="AC121" s="29">
        <v>3475</v>
      </c>
      <c r="AD121" s="29">
        <v>3415</v>
      </c>
      <c r="AE121" s="29">
        <v>3345</v>
      </c>
      <c r="AF121" s="29">
        <v>3490</v>
      </c>
      <c r="AG121" s="29">
        <v>3420</v>
      </c>
      <c r="AH121" s="29">
        <v>3715</v>
      </c>
      <c r="AI121" s="29">
        <v>3770</v>
      </c>
      <c r="AJ121" s="29">
        <v>3745</v>
      </c>
      <c r="AK121" s="29">
        <v>3510</v>
      </c>
      <c r="AL121" s="29">
        <v>3595</v>
      </c>
      <c r="AM121" s="29">
        <v>3670</v>
      </c>
      <c r="AN121" s="29">
        <v>3725</v>
      </c>
      <c r="AO121" s="29">
        <v>3740</v>
      </c>
      <c r="AP121" s="29">
        <v>3770</v>
      </c>
      <c r="AQ121" s="29">
        <v>3935</v>
      </c>
      <c r="AR121" s="29">
        <v>3850</v>
      </c>
      <c r="AS121" s="29">
        <v>4035</v>
      </c>
      <c r="AT121" s="29">
        <v>3740</v>
      </c>
      <c r="AU121" s="29">
        <v>3715</v>
      </c>
      <c r="AV121" s="29">
        <v>3790</v>
      </c>
      <c r="AW121" s="29">
        <v>3870</v>
      </c>
      <c r="AX121" s="29">
        <v>3975</v>
      </c>
      <c r="AY121" s="29">
        <v>4085</v>
      </c>
      <c r="AZ121" s="29">
        <v>4115</v>
      </c>
      <c r="BA121" s="29">
        <v>4155</v>
      </c>
      <c r="BB121" s="29">
        <v>4025</v>
      </c>
      <c r="BC121" s="29">
        <v>3995</v>
      </c>
      <c r="BD121" s="29">
        <v>3870</v>
      </c>
      <c r="BE121" s="29">
        <v>3855</v>
      </c>
      <c r="BF121" s="29">
        <v>3840</v>
      </c>
      <c r="BG121" s="29">
        <v>3700</v>
      </c>
      <c r="BH121" s="29">
        <v>3875</v>
      </c>
      <c r="BI121" s="29">
        <v>3770</v>
      </c>
      <c r="BJ121" s="29">
        <v>3475</v>
      </c>
      <c r="BK121" s="29">
        <v>3700</v>
      </c>
      <c r="BL121" s="30">
        <v>3500</v>
      </c>
      <c r="BM121" s="2">
        <v>3345</v>
      </c>
      <c r="BN121" s="2">
        <v>3340</v>
      </c>
      <c r="BO121" s="2">
        <v>3445</v>
      </c>
      <c r="BP121" s="2">
        <v>3290</v>
      </c>
      <c r="BQ121" s="2">
        <v>3205</v>
      </c>
      <c r="BR121" s="2">
        <v>3300</v>
      </c>
      <c r="BS121" s="2">
        <v>3385</v>
      </c>
      <c r="BT121" s="2">
        <v>3225</v>
      </c>
      <c r="BU121" s="2">
        <v>3190</v>
      </c>
      <c r="BV121" s="2">
        <v>3255</v>
      </c>
      <c r="BW121" s="2">
        <v>3345</v>
      </c>
      <c r="BX121" s="2">
        <v>3470</v>
      </c>
      <c r="BY121" s="2">
        <v>3500</v>
      </c>
      <c r="BZ121" s="2">
        <v>3510</v>
      </c>
      <c r="CA121" s="2">
        <v>3660</v>
      </c>
      <c r="CB121" s="2">
        <v>3700</v>
      </c>
      <c r="CC121" s="2">
        <v>3680</v>
      </c>
      <c r="CD121" s="2">
        <v>3580</v>
      </c>
      <c r="CE121" s="2">
        <v>3525</v>
      </c>
      <c r="CF121" s="2">
        <v>3470</v>
      </c>
      <c r="CG121" s="2">
        <v>3500</v>
      </c>
      <c r="CH121" s="2">
        <v>3495</v>
      </c>
      <c r="CI121" s="2">
        <v>3395</v>
      </c>
      <c r="CJ121" s="2">
        <v>3320</v>
      </c>
      <c r="CK121" s="2">
        <v>3200</v>
      </c>
      <c r="CL121" s="2">
        <v>3275</v>
      </c>
      <c r="CM121" s="2">
        <v>3245</v>
      </c>
      <c r="CN121" s="2">
        <v>3080</v>
      </c>
      <c r="CO121" s="2">
        <v>3085</v>
      </c>
      <c r="CP121" s="2">
        <v>3190</v>
      </c>
      <c r="CQ121" s="2">
        <v>3200</v>
      </c>
      <c r="CR121" s="2">
        <v>3140</v>
      </c>
      <c r="CS121" s="2">
        <v>3130</v>
      </c>
      <c r="CT121" s="2">
        <v>3190</v>
      </c>
      <c r="CU121" s="2">
        <v>3405</v>
      </c>
      <c r="CV121" s="2">
        <v>3475</v>
      </c>
      <c r="CW121" s="2">
        <v>3535</v>
      </c>
      <c r="CX121" s="2">
        <v>3335</v>
      </c>
      <c r="CY121" s="2">
        <v>3350</v>
      </c>
      <c r="CZ121" s="2">
        <v>3485</v>
      </c>
      <c r="DA121" s="2">
        <v>3405</v>
      </c>
      <c r="DB121" s="2">
        <v>3375</v>
      </c>
      <c r="DC121" s="2">
        <v>3295</v>
      </c>
      <c r="DD121" s="2">
        <v>3140</v>
      </c>
      <c r="DE121" s="2">
        <v>3080</v>
      </c>
      <c r="DF121" s="2">
        <v>2780</v>
      </c>
      <c r="DG121" s="2">
        <v>2985</v>
      </c>
      <c r="DH121" s="2">
        <v>3055</v>
      </c>
      <c r="DI121" s="2">
        <v>3070</v>
      </c>
      <c r="DJ121" s="2">
        <v>3100</v>
      </c>
      <c r="DK121" s="2">
        <v>3095</v>
      </c>
      <c r="DL121" s="2">
        <v>3200</v>
      </c>
      <c r="DM121" s="2">
        <v>3110</v>
      </c>
      <c r="DN121" s="2">
        <v>3000</v>
      </c>
      <c r="DO121" s="2">
        <v>2980</v>
      </c>
      <c r="DP121" s="2">
        <v>2855</v>
      </c>
      <c r="DQ121" s="2">
        <v>2795</v>
      </c>
      <c r="DR121" s="2">
        <v>2645</v>
      </c>
      <c r="DS121" s="2">
        <v>2630</v>
      </c>
      <c r="DT121" s="2">
        <v>2620</v>
      </c>
      <c r="DU121" s="2">
        <v>2575</v>
      </c>
      <c r="DV121" s="2">
        <v>2485</v>
      </c>
      <c r="DW121" s="2">
        <v>2495</v>
      </c>
      <c r="DX121" s="2">
        <v>2490</v>
      </c>
      <c r="DY121" s="2">
        <v>2520</v>
      </c>
      <c r="DZ121" s="2">
        <v>2467.5</v>
      </c>
      <c r="EA121" s="2">
        <v>2480</v>
      </c>
      <c r="EB121" s="2">
        <v>2490</v>
      </c>
      <c r="EC121" s="2">
        <v>2490</v>
      </c>
      <c r="ED121" s="2">
        <v>2530</v>
      </c>
      <c r="EE121" s="2">
        <v>2540</v>
      </c>
      <c r="EF121" s="2">
        <v>2505</v>
      </c>
      <c r="EG121" s="2">
        <v>2467.5</v>
      </c>
      <c r="EH121" s="2">
        <v>2460</v>
      </c>
      <c r="EI121" s="2">
        <v>2475</v>
      </c>
      <c r="EJ121" s="2">
        <v>2525</v>
      </c>
      <c r="EK121" s="2">
        <v>2530</v>
      </c>
      <c r="EL121" s="2">
        <v>2540</v>
      </c>
      <c r="EM121" s="2">
        <v>2530</v>
      </c>
      <c r="EN121" s="2">
        <v>2610</v>
      </c>
      <c r="EO121" s="2">
        <v>2525</v>
      </c>
      <c r="EP121" s="2">
        <v>2460</v>
      </c>
      <c r="EQ121" s="2">
        <v>2447.5</v>
      </c>
      <c r="ER121" s="2">
        <v>2460</v>
      </c>
      <c r="ES121" s="2">
        <v>2495</v>
      </c>
      <c r="ET121" s="2">
        <v>2450</v>
      </c>
      <c r="EU121" s="2">
        <v>2452.5</v>
      </c>
      <c r="EV121" s="2">
        <v>2460</v>
      </c>
      <c r="EW121" s="2">
        <v>2415</v>
      </c>
      <c r="EX121" s="2">
        <v>2367.5</v>
      </c>
      <c r="EY121" s="2">
        <v>2380</v>
      </c>
      <c r="EZ121" s="2">
        <v>2340</v>
      </c>
      <c r="FA121" s="2">
        <v>2417.5</v>
      </c>
      <c r="FB121" s="2">
        <v>2300</v>
      </c>
      <c r="FC121" s="2">
        <v>2162.5</v>
      </c>
      <c r="FD121" s="2">
        <v>2212.5</v>
      </c>
      <c r="FE121" s="2">
        <v>2197.5</v>
      </c>
      <c r="FF121" s="2">
        <v>2165</v>
      </c>
      <c r="FG121" s="2">
        <v>2142.5</v>
      </c>
      <c r="FH121" s="2">
        <v>2135</v>
      </c>
      <c r="FI121" s="2">
        <v>2137.5</v>
      </c>
      <c r="FJ121" s="2">
        <v>2045</v>
      </c>
      <c r="FK121" s="2">
        <v>2055</v>
      </c>
      <c r="FL121" s="2">
        <v>2025</v>
      </c>
      <c r="FM121" s="2">
        <v>1967.5</v>
      </c>
      <c r="FN121" s="2">
        <v>1995</v>
      </c>
      <c r="FO121" s="2">
        <v>2075</v>
      </c>
      <c r="FP121" s="2">
        <v>2115</v>
      </c>
      <c r="FQ121" s="2">
        <v>2135</v>
      </c>
      <c r="FR121" s="2">
        <v>2162.5</v>
      </c>
      <c r="FS121" s="2">
        <v>2137.5</v>
      </c>
      <c r="FT121" s="2">
        <v>2115</v>
      </c>
      <c r="FU121" s="2">
        <v>2077.5</v>
      </c>
      <c r="FV121" s="2">
        <v>1975</v>
      </c>
      <c r="FW121" s="2">
        <v>1915</v>
      </c>
      <c r="FX121" s="2">
        <v>1975</v>
      </c>
      <c r="FY121" s="2">
        <v>1700</v>
      </c>
      <c r="FZ121" s="2">
        <v>1700</v>
      </c>
      <c r="GA121" s="2">
        <v>1715</v>
      </c>
      <c r="GB121" s="2">
        <v>1670</v>
      </c>
      <c r="GC121" s="2">
        <v>1650</v>
      </c>
      <c r="GD121" s="2">
        <v>1620</v>
      </c>
      <c r="GE121" s="2">
        <v>1655</v>
      </c>
      <c r="GF121" s="2">
        <v>1642.5</v>
      </c>
      <c r="GG121" s="2">
        <v>1670</v>
      </c>
      <c r="GH121" s="2">
        <v>1700</v>
      </c>
      <c r="GI121" s="2">
        <v>1717.5</v>
      </c>
      <c r="GJ121" s="2">
        <v>1725</v>
      </c>
      <c r="GK121" s="2">
        <v>1787.5</v>
      </c>
      <c r="GL121" s="2">
        <v>1810</v>
      </c>
      <c r="GM121" s="2">
        <v>1822.5</v>
      </c>
      <c r="GN121" s="2">
        <v>1852.5</v>
      </c>
      <c r="GO121" s="2">
        <v>1842.5</v>
      </c>
      <c r="GP121" s="2">
        <v>1820</v>
      </c>
      <c r="GQ121" s="2">
        <v>1797.5</v>
      </c>
      <c r="GR121" s="2">
        <v>1747.5</v>
      </c>
      <c r="GS121" s="2">
        <v>1747.5</v>
      </c>
      <c r="GT121" s="2">
        <v>1760</v>
      </c>
      <c r="GU121" s="2">
        <v>1752.5</v>
      </c>
      <c r="GV121" s="2">
        <v>1825</v>
      </c>
      <c r="GW121" s="2">
        <v>1842.5</v>
      </c>
      <c r="GX121" s="2">
        <v>1820</v>
      </c>
      <c r="GY121" s="2">
        <v>1790</v>
      </c>
      <c r="GZ121" s="2">
        <v>1830</v>
      </c>
      <c r="HA121" s="2">
        <v>1832.5</v>
      </c>
      <c r="HB121" s="2">
        <v>1847.5</v>
      </c>
      <c r="HC121" s="2">
        <v>1835</v>
      </c>
      <c r="HD121" s="2">
        <v>1885</v>
      </c>
      <c r="HE121" s="2">
        <v>1897.5</v>
      </c>
      <c r="HF121" s="2">
        <v>1895</v>
      </c>
      <c r="HG121" s="2">
        <v>1895</v>
      </c>
      <c r="HH121" s="2">
        <v>1905</v>
      </c>
      <c r="HI121" s="2">
        <v>1927.5</v>
      </c>
      <c r="HJ121" s="2">
        <v>1942.5</v>
      </c>
      <c r="HK121" s="2">
        <v>1925</v>
      </c>
      <c r="HL121" s="2">
        <v>1992.5</v>
      </c>
      <c r="HM121" s="2">
        <v>1992.5</v>
      </c>
      <c r="HN121" s="2">
        <v>1945</v>
      </c>
      <c r="HO121" s="2">
        <v>1875</v>
      </c>
      <c r="HP121" s="2">
        <v>1802.5</v>
      </c>
      <c r="HQ121" s="2">
        <v>1785</v>
      </c>
      <c r="HR121" s="2">
        <v>1777.5</v>
      </c>
      <c r="HS121" s="2">
        <v>1785</v>
      </c>
      <c r="HT121" s="2">
        <v>1735</v>
      </c>
      <c r="HU121" s="2">
        <v>1717.5</v>
      </c>
      <c r="HV121" s="2">
        <v>1747.5</v>
      </c>
      <c r="HW121" s="2">
        <v>1735</v>
      </c>
      <c r="HX121" s="2">
        <v>1755</v>
      </c>
      <c r="HY121" s="2">
        <v>1702.5</v>
      </c>
      <c r="HZ121" s="2">
        <v>1712.5</v>
      </c>
      <c r="IA121" s="2">
        <v>1790</v>
      </c>
      <c r="IB121" s="2">
        <v>1807.5</v>
      </c>
      <c r="IC121" s="2">
        <v>1750</v>
      </c>
      <c r="ID121" s="2">
        <v>1760</v>
      </c>
      <c r="IE121" s="2">
        <v>1797.5</v>
      </c>
      <c r="IF121" s="2">
        <v>1745</v>
      </c>
      <c r="IG121" s="2">
        <v>1755</v>
      </c>
      <c r="IH121" s="2">
        <v>1667.5</v>
      </c>
      <c r="II121" s="2">
        <v>1439</v>
      </c>
      <c r="IJ121" s="2">
        <v>1434.5</v>
      </c>
      <c r="IK121" s="2">
        <v>1464</v>
      </c>
      <c r="IL121" s="2">
        <v>1479.5</v>
      </c>
      <c r="IM121" s="2">
        <v>1474</v>
      </c>
      <c r="IN121" s="2">
        <v>1457</v>
      </c>
      <c r="IO121" s="2">
        <v>1461.5</v>
      </c>
      <c r="IP121" s="2">
        <v>1462</v>
      </c>
      <c r="IQ121" s="2">
        <v>1473.5</v>
      </c>
      <c r="IR121" s="2">
        <v>1472.5</v>
      </c>
      <c r="IS121" s="2">
        <v>1421</v>
      </c>
      <c r="IT121" s="2">
        <v>1425.5</v>
      </c>
    </row>
    <row r="122" spans="1:254" ht="15.9" customHeight="1">
      <c r="A122" s="65" t="s">
        <v>239</v>
      </c>
      <c r="B122" s="25" t="s">
        <v>240</v>
      </c>
      <c r="C122" s="39">
        <v>2625</v>
      </c>
      <c r="D122" s="38">
        <v>12</v>
      </c>
      <c r="E122" s="34">
        <v>2613</v>
      </c>
      <c r="F122" s="34">
        <v>2570</v>
      </c>
      <c r="G122" s="29">
        <v>2539</v>
      </c>
      <c r="H122" s="29">
        <v>2550</v>
      </c>
      <c r="I122" s="29">
        <v>2545</v>
      </c>
      <c r="J122" s="29">
        <v>2501</v>
      </c>
      <c r="K122" s="29">
        <v>2577</v>
      </c>
      <c r="L122" s="29">
        <v>2652</v>
      </c>
      <c r="M122" s="29">
        <v>2661</v>
      </c>
      <c r="N122" s="29">
        <v>2621</v>
      </c>
      <c r="O122" s="29">
        <v>2613</v>
      </c>
      <c r="P122" s="29">
        <v>2597.5</v>
      </c>
      <c r="Q122" s="29">
        <v>2548</v>
      </c>
      <c r="R122" s="29">
        <v>2629.5</v>
      </c>
      <c r="S122" s="29">
        <v>2637</v>
      </c>
      <c r="T122" s="29">
        <v>2625</v>
      </c>
      <c r="U122" s="29">
        <v>2567.5</v>
      </c>
      <c r="V122" s="29">
        <v>2552</v>
      </c>
      <c r="W122" s="29">
        <v>2533.5</v>
      </c>
      <c r="X122" s="29">
        <v>2545</v>
      </c>
      <c r="Y122" s="29">
        <v>2520</v>
      </c>
      <c r="Z122" s="29">
        <v>2523</v>
      </c>
      <c r="AA122" s="29">
        <v>2481.5</v>
      </c>
      <c r="AB122" s="29">
        <v>2454</v>
      </c>
      <c r="AC122" s="29">
        <v>2432.5</v>
      </c>
      <c r="AD122" s="29">
        <v>2374.5</v>
      </c>
      <c r="AE122" s="29">
        <v>2369</v>
      </c>
      <c r="AF122" s="29">
        <v>2358.5</v>
      </c>
      <c r="AG122" s="29">
        <v>2346</v>
      </c>
      <c r="AH122" s="29">
        <v>2330</v>
      </c>
      <c r="AI122" s="29">
        <v>2347</v>
      </c>
      <c r="AJ122" s="29">
        <v>2351</v>
      </c>
      <c r="AK122" s="29">
        <v>2357.5</v>
      </c>
      <c r="AL122" s="29">
        <v>2342</v>
      </c>
      <c r="AM122" s="29">
        <v>2346</v>
      </c>
      <c r="AN122" s="29">
        <v>2384</v>
      </c>
      <c r="AO122" s="29">
        <v>2333.5</v>
      </c>
      <c r="AP122" s="29">
        <v>2425</v>
      </c>
      <c r="AQ122" s="29">
        <v>2364</v>
      </c>
      <c r="AR122" s="29">
        <v>2329</v>
      </c>
      <c r="AS122" s="29">
        <v>2403</v>
      </c>
      <c r="AT122" s="29">
        <v>2363.5</v>
      </c>
      <c r="AU122" s="29">
        <v>2265.5</v>
      </c>
      <c r="AV122" s="29">
        <v>2300</v>
      </c>
      <c r="AW122" s="29">
        <v>2260</v>
      </c>
      <c r="AX122" s="29">
        <v>2199</v>
      </c>
      <c r="AY122" s="29">
        <v>2177.5</v>
      </c>
      <c r="AZ122" s="29">
        <v>2227</v>
      </c>
      <c r="BA122" s="29">
        <v>2284</v>
      </c>
      <c r="BB122" s="29">
        <v>2279.5</v>
      </c>
      <c r="BC122" s="29">
        <v>2291</v>
      </c>
      <c r="BD122" s="29">
        <v>2307</v>
      </c>
      <c r="BE122" s="29">
        <v>2336</v>
      </c>
      <c r="BF122" s="29">
        <v>2375</v>
      </c>
      <c r="BG122" s="29">
        <v>2392</v>
      </c>
      <c r="BH122" s="29">
        <v>2332.5</v>
      </c>
      <c r="BI122" s="29">
        <v>2323</v>
      </c>
      <c r="BJ122" s="29">
        <v>2269</v>
      </c>
      <c r="BK122" s="29">
        <v>2234.5</v>
      </c>
      <c r="BL122" s="30">
        <v>2209</v>
      </c>
      <c r="BM122" s="2">
        <v>2221</v>
      </c>
      <c r="BN122" s="2">
        <v>2232</v>
      </c>
      <c r="BO122" s="2">
        <v>2240</v>
      </c>
      <c r="BP122" s="2">
        <v>2204.5</v>
      </c>
      <c r="BQ122" s="2">
        <v>2247</v>
      </c>
      <c r="BR122" s="2">
        <v>2165</v>
      </c>
      <c r="BS122" s="2">
        <v>2200</v>
      </c>
      <c r="BT122" s="2">
        <v>2215.5</v>
      </c>
      <c r="BU122" s="2">
        <v>2026.5</v>
      </c>
      <c r="BV122" s="2">
        <v>2060.5</v>
      </c>
      <c r="BW122" s="2">
        <v>2054</v>
      </c>
      <c r="BX122" s="2">
        <v>2135</v>
      </c>
      <c r="BY122" s="2">
        <v>2195</v>
      </c>
      <c r="BZ122" s="2">
        <v>2265</v>
      </c>
      <c r="CA122" s="2">
        <v>2272</v>
      </c>
      <c r="CB122" s="2">
        <v>2295</v>
      </c>
      <c r="CC122" s="2">
        <v>2292.5</v>
      </c>
      <c r="CD122" s="2">
        <v>2292.5</v>
      </c>
      <c r="CE122" s="2">
        <v>2304</v>
      </c>
      <c r="CF122" s="2">
        <v>2338.5</v>
      </c>
      <c r="CG122" s="2">
        <v>2325</v>
      </c>
      <c r="CH122" s="2">
        <v>2343</v>
      </c>
      <c r="CI122" s="2">
        <v>2251.5</v>
      </c>
      <c r="CJ122" s="2">
        <v>2248</v>
      </c>
      <c r="CK122" s="2">
        <v>2246.5</v>
      </c>
      <c r="CL122" s="2">
        <v>2284</v>
      </c>
      <c r="CM122" s="2">
        <v>2227</v>
      </c>
      <c r="CN122" s="2">
        <v>2181.5</v>
      </c>
      <c r="CO122" s="2">
        <v>2202.5</v>
      </c>
      <c r="CP122" s="2">
        <v>2317.5</v>
      </c>
      <c r="CQ122" s="2">
        <v>2188.5</v>
      </c>
      <c r="CR122" s="2">
        <v>2195</v>
      </c>
      <c r="CS122" s="2">
        <v>2118.5</v>
      </c>
      <c r="CT122" s="2">
        <v>2052</v>
      </c>
      <c r="CU122" s="2">
        <v>2150</v>
      </c>
      <c r="CV122" s="2">
        <v>2166</v>
      </c>
      <c r="CW122" s="2">
        <v>2131</v>
      </c>
      <c r="CX122" s="2">
        <v>2095</v>
      </c>
      <c r="CY122" s="2">
        <v>2117.5</v>
      </c>
      <c r="CZ122" s="2">
        <v>2129</v>
      </c>
      <c r="DA122" s="2">
        <v>2184</v>
      </c>
      <c r="DB122" s="2">
        <v>2152.5</v>
      </c>
      <c r="DC122" s="2">
        <v>2045.5</v>
      </c>
      <c r="DD122" s="2">
        <v>2143.5</v>
      </c>
      <c r="DE122" s="2">
        <v>2155</v>
      </c>
      <c r="DF122" s="2">
        <v>2139.5</v>
      </c>
      <c r="DG122" s="2">
        <v>2244.5</v>
      </c>
      <c r="DH122" s="2">
        <v>2221.5</v>
      </c>
      <c r="DI122" s="2">
        <v>2262</v>
      </c>
      <c r="DJ122" s="2">
        <v>2163.5</v>
      </c>
      <c r="DK122" s="2">
        <v>2121</v>
      </c>
      <c r="DL122" s="2">
        <v>2197.5</v>
      </c>
      <c r="DM122" s="2">
        <v>2236</v>
      </c>
      <c r="DN122" s="2">
        <v>2255</v>
      </c>
      <c r="DO122" s="2">
        <v>2180.5</v>
      </c>
      <c r="DP122" s="2">
        <v>2184.5</v>
      </c>
      <c r="DQ122" s="2">
        <v>2230</v>
      </c>
      <c r="DR122" s="2">
        <v>2323.5</v>
      </c>
      <c r="DS122" s="2">
        <v>2332.5</v>
      </c>
      <c r="DT122" s="2">
        <v>2280</v>
      </c>
      <c r="DU122" s="2">
        <v>2245</v>
      </c>
      <c r="DV122" s="2">
        <v>2174</v>
      </c>
      <c r="DW122" s="2">
        <v>2109</v>
      </c>
      <c r="DX122" s="2">
        <v>2037.5</v>
      </c>
      <c r="DY122" s="2">
        <v>1982</v>
      </c>
      <c r="DZ122" s="2">
        <v>1969.5</v>
      </c>
      <c r="EA122" s="2">
        <v>1950</v>
      </c>
      <c r="EB122" s="2">
        <v>1944.5</v>
      </c>
      <c r="EC122" s="2">
        <v>1913.5</v>
      </c>
      <c r="ED122" s="2">
        <v>1908.5</v>
      </c>
      <c r="EE122" s="2">
        <v>1908</v>
      </c>
      <c r="EF122" s="2">
        <v>1952</v>
      </c>
      <c r="EG122" s="2">
        <v>1930</v>
      </c>
      <c r="EH122" s="2">
        <v>1884.5</v>
      </c>
      <c r="EI122" s="2">
        <v>1933.5</v>
      </c>
      <c r="EJ122" s="2">
        <v>1935</v>
      </c>
      <c r="EK122" s="2">
        <v>1940</v>
      </c>
      <c r="EL122" s="2">
        <v>1914</v>
      </c>
      <c r="EM122" s="2">
        <v>1889.5</v>
      </c>
      <c r="EN122" s="2">
        <v>1882</v>
      </c>
      <c r="EO122" s="2">
        <v>1825</v>
      </c>
      <c r="EP122" s="2">
        <v>1804.5</v>
      </c>
      <c r="EQ122" s="2">
        <v>1808</v>
      </c>
      <c r="ER122" s="2">
        <v>1816</v>
      </c>
      <c r="ES122" s="2">
        <v>1764.5</v>
      </c>
      <c r="ET122" s="2">
        <v>1759.5</v>
      </c>
      <c r="EU122" s="2">
        <v>1736</v>
      </c>
      <c r="EV122" s="2">
        <v>1740</v>
      </c>
      <c r="EW122" s="2">
        <v>1737</v>
      </c>
      <c r="EX122" s="2">
        <v>1767</v>
      </c>
      <c r="EY122" s="2">
        <v>1771.5</v>
      </c>
      <c r="EZ122" s="2">
        <v>1787</v>
      </c>
      <c r="FA122" s="2">
        <v>1780</v>
      </c>
      <c r="FB122" s="2">
        <v>1738</v>
      </c>
      <c r="FC122" s="2">
        <v>1738</v>
      </c>
      <c r="FD122" s="2">
        <v>1773</v>
      </c>
      <c r="FE122" s="2">
        <v>1778</v>
      </c>
      <c r="FF122" s="2">
        <v>1736</v>
      </c>
      <c r="FG122" s="2">
        <v>1734</v>
      </c>
      <c r="FH122" s="2">
        <v>1723.5</v>
      </c>
      <c r="FI122" s="2">
        <v>1723.5</v>
      </c>
      <c r="FJ122" s="2">
        <v>1742</v>
      </c>
      <c r="FK122" s="2">
        <v>1751</v>
      </c>
      <c r="FL122" s="2">
        <v>1749.5</v>
      </c>
      <c r="FM122" s="2">
        <v>1765.5</v>
      </c>
      <c r="FN122" s="2">
        <v>1812.5</v>
      </c>
      <c r="FO122" s="2">
        <v>1813.5</v>
      </c>
      <c r="FP122" s="2">
        <v>1749.5</v>
      </c>
      <c r="FQ122" s="2">
        <v>1734</v>
      </c>
      <c r="FR122" s="2">
        <v>1688.5</v>
      </c>
      <c r="FS122" s="2">
        <v>1665</v>
      </c>
      <c r="FT122" s="2">
        <v>1646</v>
      </c>
      <c r="FU122" s="2">
        <v>1617</v>
      </c>
      <c r="FV122" s="2">
        <v>1610</v>
      </c>
      <c r="FW122" s="2">
        <v>1636.5</v>
      </c>
      <c r="FX122" s="2">
        <v>1654</v>
      </c>
      <c r="FY122" s="2">
        <v>1642.5</v>
      </c>
      <c r="FZ122" s="2">
        <v>1618</v>
      </c>
      <c r="GA122" s="2">
        <v>1595.5</v>
      </c>
      <c r="GB122" s="2">
        <v>1592.5</v>
      </c>
      <c r="GC122" s="2">
        <v>1618.5</v>
      </c>
      <c r="GD122" s="2">
        <v>1634</v>
      </c>
      <c r="GE122" s="2">
        <v>1647.5</v>
      </c>
      <c r="GF122" s="2">
        <v>1617</v>
      </c>
      <c r="GG122" s="2">
        <v>1640</v>
      </c>
      <c r="GH122" s="2">
        <v>1615.5</v>
      </c>
      <c r="GI122" s="2">
        <v>1602</v>
      </c>
      <c r="GJ122" s="2">
        <v>1599</v>
      </c>
      <c r="GK122" s="2">
        <v>1622</v>
      </c>
      <c r="GL122" s="2">
        <v>1633.5</v>
      </c>
      <c r="GM122" s="2">
        <v>1602</v>
      </c>
      <c r="GN122" s="2">
        <v>1607.5</v>
      </c>
      <c r="GO122" s="2">
        <v>1598.5</v>
      </c>
      <c r="GP122" s="2">
        <v>1601.5</v>
      </c>
      <c r="GQ122" s="2">
        <v>1583</v>
      </c>
      <c r="GR122" s="2">
        <v>1533.5</v>
      </c>
      <c r="GS122" s="2">
        <v>1566</v>
      </c>
      <c r="GT122" s="2">
        <v>1556.5</v>
      </c>
      <c r="GU122" s="2">
        <v>1541.5</v>
      </c>
      <c r="GV122" s="2">
        <v>1606</v>
      </c>
      <c r="GW122" s="2">
        <v>1619.5</v>
      </c>
      <c r="GX122" s="2">
        <v>1609.5</v>
      </c>
      <c r="GY122" s="2">
        <v>1600</v>
      </c>
      <c r="GZ122" s="2">
        <v>1607</v>
      </c>
      <c r="HA122" s="2">
        <v>1605</v>
      </c>
      <c r="HB122" s="2">
        <v>1593</v>
      </c>
      <c r="HC122" s="2">
        <v>1628.5</v>
      </c>
      <c r="HD122" s="2">
        <v>1662.5</v>
      </c>
      <c r="HE122" s="2">
        <v>1664</v>
      </c>
      <c r="HF122" s="2">
        <v>1696</v>
      </c>
      <c r="HG122" s="2">
        <v>1571</v>
      </c>
      <c r="HH122" s="2">
        <v>1588</v>
      </c>
      <c r="HI122" s="2">
        <v>1581.5</v>
      </c>
      <c r="HJ122" s="2">
        <v>1579.5</v>
      </c>
      <c r="HK122" s="2">
        <v>1569.5</v>
      </c>
      <c r="HL122" s="2">
        <v>1585</v>
      </c>
      <c r="HM122" s="2">
        <v>1613.5</v>
      </c>
      <c r="HN122" s="2">
        <v>1625</v>
      </c>
      <c r="HO122" s="2">
        <v>1619.5</v>
      </c>
      <c r="HP122" s="2">
        <v>1623.5</v>
      </c>
      <c r="HQ122" s="2">
        <v>1603</v>
      </c>
      <c r="HR122" s="2">
        <v>1588</v>
      </c>
      <c r="HS122" s="2">
        <v>1585</v>
      </c>
      <c r="HT122" s="2">
        <v>1568.5</v>
      </c>
      <c r="HU122" s="2">
        <v>1581.5</v>
      </c>
      <c r="HV122" s="2">
        <v>1589</v>
      </c>
      <c r="HW122" s="2">
        <v>1575</v>
      </c>
      <c r="HX122" s="2">
        <v>1559.5</v>
      </c>
      <c r="HY122" s="2">
        <v>1561</v>
      </c>
      <c r="HZ122" s="2">
        <v>1540.5</v>
      </c>
      <c r="IA122" s="2">
        <v>1562.5</v>
      </c>
      <c r="IB122" s="2">
        <v>1593</v>
      </c>
      <c r="IC122" s="2">
        <v>1581.5</v>
      </c>
      <c r="ID122" s="2">
        <v>1509</v>
      </c>
      <c r="IE122" s="2">
        <v>1494</v>
      </c>
      <c r="IF122" s="2">
        <v>1504</v>
      </c>
      <c r="IG122" s="2">
        <v>1516</v>
      </c>
      <c r="IH122" s="2">
        <v>1522</v>
      </c>
      <c r="II122" s="2">
        <v>1468.5</v>
      </c>
      <c r="IJ122" s="2">
        <v>1472</v>
      </c>
      <c r="IK122" s="2">
        <v>1474.5</v>
      </c>
      <c r="IL122" s="2">
        <v>1449.5</v>
      </c>
      <c r="IM122" s="2">
        <v>1431</v>
      </c>
      <c r="IN122" s="2">
        <v>1400.5</v>
      </c>
      <c r="IO122" s="2">
        <v>1382</v>
      </c>
      <c r="IP122" s="2">
        <v>1371</v>
      </c>
      <c r="IQ122" s="2">
        <v>1412.5</v>
      </c>
      <c r="IR122" s="2">
        <v>1425</v>
      </c>
      <c r="IS122" s="2">
        <v>1392.5</v>
      </c>
      <c r="IT122" s="2">
        <v>1420.5</v>
      </c>
    </row>
    <row r="123" spans="1:254" ht="15.9" customHeight="1">
      <c r="A123" s="65" t="s">
        <v>241</v>
      </c>
      <c r="B123" s="25" t="s">
        <v>242</v>
      </c>
      <c r="C123" s="39">
        <v>2571.5</v>
      </c>
      <c r="D123" s="38">
        <v>-63.5</v>
      </c>
      <c r="E123" s="34">
        <v>2635</v>
      </c>
      <c r="F123" s="34">
        <v>2580</v>
      </c>
      <c r="G123" s="29">
        <v>2526.5</v>
      </c>
      <c r="H123" s="29">
        <v>2530.5</v>
      </c>
      <c r="I123" s="29">
        <v>2569</v>
      </c>
      <c r="J123" s="29">
        <v>2523.5</v>
      </c>
      <c r="K123" s="29">
        <v>2607.5</v>
      </c>
      <c r="L123" s="29">
        <v>2674</v>
      </c>
      <c r="M123" s="29">
        <v>2699.5</v>
      </c>
      <c r="N123" s="29">
        <v>2674</v>
      </c>
      <c r="O123" s="29">
        <v>2660.5</v>
      </c>
      <c r="P123" s="29">
        <v>2642</v>
      </c>
      <c r="Q123" s="29">
        <v>2578.5</v>
      </c>
      <c r="R123" s="29">
        <v>2621</v>
      </c>
      <c r="S123" s="29">
        <v>2653</v>
      </c>
      <c r="T123" s="29">
        <v>2638.5</v>
      </c>
      <c r="U123" s="29">
        <v>2590</v>
      </c>
      <c r="V123" s="29">
        <v>2613</v>
      </c>
      <c r="W123" s="29">
        <v>2621.5</v>
      </c>
      <c r="X123" s="29">
        <v>2580</v>
      </c>
      <c r="Y123" s="29">
        <v>2609</v>
      </c>
      <c r="Z123" s="29">
        <v>2640</v>
      </c>
      <c r="AA123" s="29">
        <v>2553.5</v>
      </c>
      <c r="AB123" s="29">
        <v>2536.5</v>
      </c>
      <c r="AC123" s="29">
        <v>2491</v>
      </c>
      <c r="AD123" s="29">
        <v>2423</v>
      </c>
      <c r="AE123" s="29">
        <v>2424</v>
      </c>
      <c r="AF123" s="29">
        <v>2423.5</v>
      </c>
      <c r="AG123" s="29">
        <v>2400.5</v>
      </c>
      <c r="AH123" s="29">
        <v>2389.5</v>
      </c>
      <c r="AI123" s="29">
        <v>2412.5</v>
      </c>
      <c r="AJ123" s="29">
        <v>2427.5</v>
      </c>
      <c r="AK123" s="29">
        <v>2412.5</v>
      </c>
      <c r="AL123" s="29">
        <v>2354.5</v>
      </c>
      <c r="AM123" s="29">
        <v>2357</v>
      </c>
      <c r="AN123" s="29">
        <v>2397</v>
      </c>
      <c r="AO123" s="29">
        <v>2360.5</v>
      </c>
      <c r="AP123" s="29">
        <v>2465</v>
      </c>
      <c r="AQ123" s="29">
        <v>2379.5</v>
      </c>
      <c r="AR123" s="29">
        <v>2354.5</v>
      </c>
      <c r="AS123" s="29">
        <v>2470.5</v>
      </c>
      <c r="AT123" s="29">
        <v>2447.5</v>
      </c>
      <c r="AU123" s="29">
        <v>2358</v>
      </c>
      <c r="AV123" s="29">
        <v>2442.5</v>
      </c>
      <c r="AW123" s="29">
        <v>2376.5</v>
      </c>
      <c r="AX123" s="29">
        <v>2351</v>
      </c>
      <c r="AY123" s="29">
        <v>2319.5</v>
      </c>
      <c r="AZ123" s="29">
        <v>2372.5</v>
      </c>
      <c r="BA123" s="29">
        <v>2348</v>
      </c>
      <c r="BB123" s="29">
        <v>2299</v>
      </c>
      <c r="BC123" s="29">
        <v>2316</v>
      </c>
      <c r="BD123" s="29">
        <v>2345.5</v>
      </c>
      <c r="BE123" s="29">
        <v>2381</v>
      </c>
      <c r="BF123" s="29">
        <v>2378.5</v>
      </c>
      <c r="BG123" s="29">
        <v>2384.5</v>
      </c>
      <c r="BH123" s="29">
        <v>2323.5</v>
      </c>
      <c r="BI123" s="29">
        <v>2299</v>
      </c>
      <c r="BJ123" s="29">
        <v>2374.5</v>
      </c>
      <c r="BK123" s="29">
        <v>2403</v>
      </c>
      <c r="BL123" s="30">
        <v>2357</v>
      </c>
      <c r="BM123" s="2">
        <v>2361.5</v>
      </c>
      <c r="BN123" s="2">
        <v>2350.5</v>
      </c>
      <c r="BO123" s="2">
        <v>2301.5</v>
      </c>
      <c r="BP123" s="2">
        <v>2245</v>
      </c>
      <c r="BQ123" s="2">
        <v>2307.5</v>
      </c>
      <c r="BR123" s="2">
        <v>2123</v>
      </c>
      <c r="BS123" s="2">
        <v>2150.5</v>
      </c>
      <c r="BT123" s="2">
        <v>2168</v>
      </c>
      <c r="BU123" s="2">
        <v>2025.5</v>
      </c>
      <c r="BV123" s="2">
        <v>2047.5</v>
      </c>
      <c r="BW123" s="2">
        <v>2029</v>
      </c>
      <c r="BX123" s="2">
        <v>2046</v>
      </c>
      <c r="BY123" s="2">
        <v>2094.5</v>
      </c>
      <c r="BZ123" s="2">
        <v>2129</v>
      </c>
      <c r="CA123" s="2">
        <v>2117.5</v>
      </c>
      <c r="CB123" s="2">
        <v>2128.5</v>
      </c>
      <c r="CC123" s="2">
        <v>2120</v>
      </c>
      <c r="CD123" s="2">
        <v>2098</v>
      </c>
      <c r="CE123" s="2">
        <v>2122.5</v>
      </c>
      <c r="CF123" s="2">
        <v>2152.5</v>
      </c>
      <c r="CG123" s="2">
        <v>2147</v>
      </c>
      <c r="CH123" s="2">
        <v>2158</v>
      </c>
      <c r="CI123" s="2">
        <v>2091.5</v>
      </c>
      <c r="CJ123" s="2">
        <v>2070</v>
      </c>
      <c r="CK123" s="2">
        <v>2059.5</v>
      </c>
      <c r="CL123" s="2">
        <v>2115</v>
      </c>
      <c r="CM123" s="2">
        <v>2069</v>
      </c>
      <c r="CN123" s="2">
        <v>1986</v>
      </c>
      <c r="CO123" s="2">
        <v>1967.5</v>
      </c>
      <c r="CP123" s="2">
        <v>2078.5</v>
      </c>
      <c r="CQ123" s="2">
        <v>2110</v>
      </c>
      <c r="CR123" s="2">
        <v>2102</v>
      </c>
      <c r="CS123" s="2">
        <v>2033.5</v>
      </c>
      <c r="CT123" s="2">
        <v>1960</v>
      </c>
      <c r="CU123" s="2">
        <v>1985.5</v>
      </c>
      <c r="CV123" s="2">
        <v>2024.5</v>
      </c>
      <c r="CW123" s="2">
        <v>1991.5</v>
      </c>
      <c r="CX123" s="2">
        <v>1945.5</v>
      </c>
      <c r="CY123" s="2">
        <v>1951.5</v>
      </c>
      <c r="CZ123" s="2">
        <v>1950</v>
      </c>
      <c r="DA123" s="2">
        <v>1998</v>
      </c>
      <c r="DB123" s="2">
        <v>1976.5</v>
      </c>
      <c r="DC123" s="2">
        <v>1879.5</v>
      </c>
      <c r="DD123" s="2">
        <v>1970.5</v>
      </c>
      <c r="DE123" s="2">
        <v>1985.5</v>
      </c>
      <c r="DF123" s="2">
        <v>1941.5</v>
      </c>
      <c r="DG123" s="2">
        <v>2042</v>
      </c>
      <c r="DH123" s="2">
        <v>1999.5</v>
      </c>
      <c r="DI123" s="2">
        <v>2079.5</v>
      </c>
      <c r="DJ123" s="2">
        <v>1999</v>
      </c>
      <c r="DK123" s="2">
        <v>1961.5</v>
      </c>
      <c r="DL123" s="2">
        <v>2062</v>
      </c>
      <c r="DM123" s="2">
        <v>2104</v>
      </c>
      <c r="DN123" s="2">
        <v>2089.5</v>
      </c>
      <c r="DO123" s="2">
        <v>2050</v>
      </c>
      <c r="DP123" s="2">
        <v>2068</v>
      </c>
      <c r="DQ123" s="2">
        <v>2081.5</v>
      </c>
      <c r="DR123" s="2">
        <v>2159.5</v>
      </c>
      <c r="DS123" s="2">
        <v>2187.5</v>
      </c>
      <c r="DT123" s="2">
        <v>2167.5</v>
      </c>
      <c r="DU123" s="2">
        <v>2179.5</v>
      </c>
      <c r="DV123" s="2">
        <v>2092.5</v>
      </c>
      <c r="DW123" s="2">
        <v>2089.5</v>
      </c>
      <c r="DX123" s="2">
        <v>2057.5</v>
      </c>
      <c r="DY123" s="2">
        <v>1991</v>
      </c>
      <c r="DZ123" s="2">
        <v>1967</v>
      </c>
      <c r="EA123" s="2">
        <v>1943</v>
      </c>
      <c r="EB123" s="2">
        <v>1926</v>
      </c>
      <c r="EC123" s="2">
        <v>1906.5</v>
      </c>
      <c r="ED123" s="2">
        <v>1909.5</v>
      </c>
      <c r="EE123" s="2">
        <v>1910</v>
      </c>
      <c r="EF123" s="2">
        <v>1960</v>
      </c>
      <c r="EG123" s="2">
        <v>1927.5</v>
      </c>
      <c r="EH123" s="2">
        <v>1886.5</v>
      </c>
      <c r="EI123" s="2">
        <v>1925</v>
      </c>
      <c r="EJ123" s="2">
        <v>1943.5</v>
      </c>
      <c r="EK123" s="2">
        <v>1938</v>
      </c>
      <c r="EL123" s="2">
        <v>1898</v>
      </c>
      <c r="EM123" s="2">
        <v>1852</v>
      </c>
      <c r="EN123" s="2">
        <v>1860</v>
      </c>
      <c r="EO123" s="2">
        <v>1806</v>
      </c>
      <c r="EP123" s="2">
        <v>1783.5</v>
      </c>
      <c r="EQ123" s="2">
        <v>1786.5</v>
      </c>
      <c r="ER123" s="2">
        <v>1790</v>
      </c>
      <c r="ES123" s="2">
        <v>1739</v>
      </c>
      <c r="ET123" s="2">
        <v>1732.5</v>
      </c>
      <c r="EU123" s="2">
        <v>1699.5</v>
      </c>
      <c r="EV123" s="2">
        <v>1697</v>
      </c>
      <c r="EW123" s="2">
        <v>1698</v>
      </c>
      <c r="EX123" s="2">
        <v>1713</v>
      </c>
      <c r="EY123" s="2">
        <v>1724.5</v>
      </c>
      <c r="EZ123" s="2">
        <v>1717</v>
      </c>
      <c r="FA123" s="2">
        <v>1706.5</v>
      </c>
      <c r="FB123" s="2">
        <v>1675.5</v>
      </c>
      <c r="FC123" s="2">
        <v>1684</v>
      </c>
      <c r="FD123" s="2">
        <v>1720.5</v>
      </c>
      <c r="FE123" s="2">
        <v>1724.5</v>
      </c>
      <c r="FF123" s="2">
        <v>1686.5</v>
      </c>
      <c r="FG123" s="2">
        <v>1684</v>
      </c>
      <c r="FH123" s="2">
        <v>1688</v>
      </c>
      <c r="FI123" s="2">
        <v>1698.5</v>
      </c>
      <c r="FJ123" s="2">
        <v>1729</v>
      </c>
      <c r="FK123" s="2">
        <v>1713</v>
      </c>
      <c r="FL123" s="2">
        <v>1712.5</v>
      </c>
      <c r="FM123" s="2">
        <v>1684</v>
      </c>
      <c r="FN123" s="2">
        <v>1724.5</v>
      </c>
      <c r="FO123" s="2">
        <v>1735</v>
      </c>
      <c r="FP123" s="2">
        <v>1686</v>
      </c>
      <c r="FQ123" s="2">
        <v>1658</v>
      </c>
      <c r="FR123" s="2">
        <v>1636.5</v>
      </c>
      <c r="FS123" s="2">
        <v>1604</v>
      </c>
      <c r="FT123" s="2">
        <v>1588.5</v>
      </c>
      <c r="FU123" s="2">
        <v>1563</v>
      </c>
      <c r="FV123" s="2">
        <v>1554.5</v>
      </c>
      <c r="FW123" s="2">
        <v>1559.5</v>
      </c>
      <c r="FX123" s="2">
        <v>1579.5</v>
      </c>
      <c r="FY123" s="2">
        <v>1578</v>
      </c>
      <c r="FZ123" s="2">
        <v>1584.5</v>
      </c>
      <c r="GA123" s="2">
        <v>1579.5</v>
      </c>
      <c r="GB123" s="2">
        <v>1582</v>
      </c>
      <c r="GC123" s="2">
        <v>1578.5</v>
      </c>
      <c r="GD123" s="2">
        <v>1598</v>
      </c>
      <c r="GE123" s="2">
        <v>1607</v>
      </c>
      <c r="GF123" s="2">
        <v>1571.5</v>
      </c>
      <c r="GG123" s="2">
        <v>1586</v>
      </c>
      <c r="GH123" s="2">
        <v>1564.5</v>
      </c>
      <c r="GI123" s="2">
        <v>1538</v>
      </c>
      <c r="GJ123" s="2">
        <v>1520.5</v>
      </c>
      <c r="GK123" s="2">
        <v>1527</v>
      </c>
      <c r="GL123" s="2">
        <v>1534.5</v>
      </c>
      <c r="GM123" s="2">
        <v>1474.5</v>
      </c>
      <c r="GN123" s="2">
        <v>1471.5</v>
      </c>
      <c r="GO123" s="2">
        <v>1477</v>
      </c>
      <c r="GP123" s="2">
        <v>1477.5</v>
      </c>
      <c r="GQ123" s="2">
        <v>1468.5</v>
      </c>
      <c r="GR123" s="2">
        <v>1416.5</v>
      </c>
      <c r="GS123" s="2">
        <v>1445</v>
      </c>
      <c r="GT123" s="2">
        <v>1435.5</v>
      </c>
      <c r="GU123" s="2">
        <v>1422</v>
      </c>
      <c r="GV123" s="2">
        <v>1479.5</v>
      </c>
      <c r="GW123" s="2">
        <v>1498</v>
      </c>
      <c r="GX123" s="2">
        <v>1488.5</v>
      </c>
      <c r="GY123" s="2">
        <v>1483.5</v>
      </c>
      <c r="GZ123" s="2">
        <v>1493</v>
      </c>
      <c r="HA123" s="2">
        <v>1496.5</v>
      </c>
      <c r="HB123" s="2">
        <v>1503</v>
      </c>
      <c r="HC123" s="2">
        <v>1530</v>
      </c>
      <c r="HD123" s="2">
        <v>1560</v>
      </c>
      <c r="HE123" s="2">
        <v>1545</v>
      </c>
      <c r="HF123" s="2">
        <v>1573</v>
      </c>
      <c r="HG123" s="2">
        <v>1511.5</v>
      </c>
      <c r="HH123" s="2">
        <v>1513</v>
      </c>
      <c r="HI123" s="2">
        <v>1508</v>
      </c>
      <c r="HJ123" s="2">
        <v>1494</v>
      </c>
      <c r="HK123" s="2">
        <v>1499</v>
      </c>
      <c r="HL123" s="2">
        <v>1479</v>
      </c>
      <c r="HM123" s="2">
        <v>1503</v>
      </c>
      <c r="HN123" s="2">
        <v>1515</v>
      </c>
      <c r="HO123" s="2">
        <v>1516</v>
      </c>
      <c r="HP123" s="2">
        <v>1496.5</v>
      </c>
      <c r="HQ123" s="2">
        <v>1461</v>
      </c>
      <c r="HR123" s="2">
        <v>1459</v>
      </c>
      <c r="HS123" s="2">
        <v>1448</v>
      </c>
      <c r="HT123" s="2">
        <v>1437</v>
      </c>
      <c r="HU123" s="2">
        <v>1460</v>
      </c>
      <c r="HV123" s="2">
        <v>1473.5</v>
      </c>
      <c r="HW123" s="2">
        <v>1455.5</v>
      </c>
      <c r="HX123" s="2">
        <v>1450</v>
      </c>
      <c r="HY123" s="2">
        <v>1439</v>
      </c>
      <c r="HZ123" s="2">
        <v>1429</v>
      </c>
      <c r="IA123" s="2">
        <v>1450</v>
      </c>
      <c r="IB123" s="2">
        <v>1463</v>
      </c>
      <c r="IC123" s="2">
        <v>1446.5</v>
      </c>
      <c r="ID123" s="2">
        <v>1426</v>
      </c>
      <c r="IE123" s="2">
        <v>1416</v>
      </c>
      <c r="IF123" s="2">
        <v>1438</v>
      </c>
      <c r="IG123" s="2">
        <v>1457</v>
      </c>
      <c r="IH123" s="2">
        <v>1458.5</v>
      </c>
      <c r="II123" s="2">
        <v>1409.5</v>
      </c>
      <c r="IJ123" s="2">
        <v>1416.5</v>
      </c>
      <c r="IK123" s="2">
        <v>1428.5</v>
      </c>
      <c r="IL123" s="2">
        <v>1414</v>
      </c>
      <c r="IM123" s="2">
        <v>1397</v>
      </c>
      <c r="IN123" s="2">
        <v>1366</v>
      </c>
      <c r="IO123" s="2">
        <v>1349</v>
      </c>
      <c r="IP123" s="2">
        <v>1318.5</v>
      </c>
      <c r="IQ123" s="2">
        <v>1378.5</v>
      </c>
      <c r="IR123" s="2">
        <v>1374</v>
      </c>
      <c r="IS123" s="2">
        <v>1341.5</v>
      </c>
      <c r="IT123" s="2">
        <v>1337.5</v>
      </c>
    </row>
    <row r="124" spans="1:254" ht="15.9" customHeight="1">
      <c r="A124" s="65" t="s">
        <v>243</v>
      </c>
      <c r="B124" s="25" t="s">
        <v>244</v>
      </c>
      <c r="C124" s="39">
        <v>1529.5</v>
      </c>
      <c r="D124" s="38">
        <v>22.5</v>
      </c>
      <c r="E124" s="34">
        <v>1507</v>
      </c>
      <c r="F124" s="34">
        <v>1495.5</v>
      </c>
      <c r="G124" s="29">
        <v>1508</v>
      </c>
      <c r="H124" s="29">
        <v>1541</v>
      </c>
      <c r="I124" s="29">
        <v>1591</v>
      </c>
      <c r="J124" s="29">
        <v>1621.5</v>
      </c>
      <c r="K124" s="29">
        <v>1633</v>
      </c>
      <c r="L124" s="29">
        <v>1600.5</v>
      </c>
      <c r="M124" s="29">
        <v>1588</v>
      </c>
      <c r="N124" s="29">
        <v>1557</v>
      </c>
      <c r="O124" s="29">
        <v>1555</v>
      </c>
      <c r="P124" s="29">
        <v>1565</v>
      </c>
      <c r="Q124" s="29">
        <v>1592.5</v>
      </c>
      <c r="R124" s="29">
        <v>1567</v>
      </c>
      <c r="S124" s="29">
        <v>1572</v>
      </c>
      <c r="T124" s="29">
        <v>1558</v>
      </c>
      <c r="U124" s="29">
        <v>1552.5</v>
      </c>
      <c r="V124" s="29">
        <v>1532</v>
      </c>
      <c r="W124" s="29">
        <v>1519</v>
      </c>
      <c r="X124" s="29">
        <v>1527</v>
      </c>
      <c r="Y124" s="29">
        <v>1583.5</v>
      </c>
      <c r="Z124" s="29">
        <v>1584.5</v>
      </c>
      <c r="AA124" s="29">
        <v>1566</v>
      </c>
      <c r="AB124" s="29">
        <v>1567</v>
      </c>
      <c r="AC124" s="29">
        <v>1525.5</v>
      </c>
      <c r="AD124" s="29">
        <v>1493.5</v>
      </c>
      <c r="AE124" s="29">
        <v>1528.5</v>
      </c>
      <c r="AF124" s="29">
        <v>1520.5</v>
      </c>
      <c r="AG124" s="29">
        <v>1480</v>
      </c>
      <c r="AH124" s="29">
        <v>1495</v>
      </c>
      <c r="AI124" s="29">
        <v>1471</v>
      </c>
      <c r="AJ124" s="29">
        <v>1469.5</v>
      </c>
      <c r="AK124" s="29">
        <v>1497.5</v>
      </c>
      <c r="AL124" s="29">
        <v>1510.5</v>
      </c>
      <c r="AM124" s="29">
        <v>1528</v>
      </c>
      <c r="AN124" s="29">
        <v>1554.5</v>
      </c>
      <c r="AO124" s="29">
        <v>1572.5</v>
      </c>
      <c r="AP124" s="29">
        <v>1593.5</v>
      </c>
      <c r="AQ124" s="29">
        <v>1578.5</v>
      </c>
      <c r="AR124" s="29">
        <v>1597</v>
      </c>
      <c r="AS124" s="29">
        <v>1551</v>
      </c>
      <c r="AT124" s="29">
        <v>1499</v>
      </c>
      <c r="AU124" s="29">
        <v>1475.5</v>
      </c>
      <c r="AV124" s="29">
        <v>1506.5</v>
      </c>
      <c r="AW124" s="29">
        <v>1493.5</v>
      </c>
      <c r="AX124" s="29">
        <v>1520</v>
      </c>
      <c r="AY124" s="29">
        <v>1516</v>
      </c>
      <c r="AZ124" s="29">
        <v>1546</v>
      </c>
      <c r="BA124" s="29">
        <v>1543</v>
      </c>
      <c r="BB124" s="29">
        <v>1539</v>
      </c>
      <c r="BC124" s="29">
        <v>1557.5</v>
      </c>
      <c r="BD124" s="29">
        <v>1558.5</v>
      </c>
      <c r="BE124" s="29">
        <v>1547.5</v>
      </c>
      <c r="BF124" s="29">
        <v>1503</v>
      </c>
      <c r="BG124" s="29">
        <v>1557</v>
      </c>
      <c r="BH124" s="29">
        <v>1531.5</v>
      </c>
      <c r="BI124" s="29">
        <v>1545</v>
      </c>
      <c r="BJ124" s="29">
        <v>1565.5</v>
      </c>
      <c r="BK124" s="29">
        <v>1557.5</v>
      </c>
      <c r="BL124" s="30">
        <v>1606</v>
      </c>
      <c r="BM124" s="2">
        <v>1697.5</v>
      </c>
      <c r="BN124" s="2">
        <v>1688</v>
      </c>
      <c r="BO124" s="2">
        <v>1679</v>
      </c>
      <c r="BP124" s="2">
        <v>1700</v>
      </c>
      <c r="BQ124" s="2">
        <v>1736.5</v>
      </c>
      <c r="BR124" s="2">
        <v>1705</v>
      </c>
      <c r="BS124" s="2">
        <v>1724</v>
      </c>
      <c r="BT124" s="2">
        <v>1732</v>
      </c>
      <c r="BU124" s="2">
        <v>1728.5</v>
      </c>
      <c r="BV124" s="2">
        <v>1722.5</v>
      </c>
      <c r="BW124" s="2">
        <v>1767.5</v>
      </c>
      <c r="BX124" s="2">
        <v>1741</v>
      </c>
      <c r="BY124" s="2">
        <v>1770</v>
      </c>
      <c r="BZ124" s="2">
        <v>1776.5</v>
      </c>
      <c r="CA124" s="2">
        <v>1757.5</v>
      </c>
      <c r="CB124" s="2">
        <v>1783.5</v>
      </c>
      <c r="CC124" s="2">
        <v>1825.5</v>
      </c>
      <c r="CD124" s="2">
        <v>1803</v>
      </c>
      <c r="CE124" s="2">
        <v>1732</v>
      </c>
      <c r="CF124" s="2">
        <v>1735.5</v>
      </c>
      <c r="CG124" s="2">
        <v>1785</v>
      </c>
      <c r="CH124" s="2">
        <v>1779</v>
      </c>
      <c r="CI124" s="2">
        <v>1676</v>
      </c>
      <c r="CJ124" s="2">
        <v>1704</v>
      </c>
      <c r="CK124" s="2">
        <v>1713</v>
      </c>
      <c r="CL124" s="2">
        <v>1750</v>
      </c>
      <c r="CM124" s="2">
        <v>1713</v>
      </c>
      <c r="CN124" s="2">
        <v>1688</v>
      </c>
      <c r="CO124" s="2">
        <v>1665</v>
      </c>
      <c r="CP124" s="2">
        <v>1726.5</v>
      </c>
      <c r="CQ124" s="2">
        <v>1761.5</v>
      </c>
      <c r="CR124" s="2">
        <v>1784.5</v>
      </c>
      <c r="CS124" s="2">
        <v>1743.5</v>
      </c>
      <c r="CT124" s="2">
        <v>1758.5</v>
      </c>
      <c r="CU124" s="2">
        <v>1840</v>
      </c>
      <c r="CV124" s="2">
        <v>1883</v>
      </c>
      <c r="CW124" s="2">
        <v>1869.5</v>
      </c>
      <c r="CX124" s="2">
        <v>1828.5</v>
      </c>
      <c r="CY124" s="2">
        <v>1864.5</v>
      </c>
      <c r="CZ124" s="2">
        <v>1899.5</v>
      </c>
      <c r="DA124" s="2">
        <v>2008.5</v>
      </c>
      <c r="DB124" s="2">
        <v>2010</v>
      </c>
      <c r="DC124" s="2">
        <v>1950</v>
      </c>
      <c r="DD124" s="2">
        <v>2029</v>
      </c>
      <c r="DE124" s="2">
        <v>2034</v>
      </c>
      <c r="DF124" s="2">
        <v>1983.5</v>
      </c>
      <c r="DG124" s="2">
        <v>2050</v>
      </c>
      <c r="DH124" s="2">
        <v>2083.5</v>
      </c>
      <c r="DI124" s="2">
        <v>2121</v>
      </c>
      <c r="DJ124" s="2">
        <v>2154</v>
      </c>
      <c r="DK124" s="2">
        <v>2107</v>
      </c>
      <c r="DL124" s="2">
        <v>2080</v>
      </c>
      <c r="DM124" s="2">
        <v>2090.5</v>
      </c>
      <c r="DN124" s="2">
        <v>2102</v>
      </c>
      <c r="DO124" s="2">
        <v>2083</v>
      </c>
      <c r="DP124" s="2">
        <v>2056.5</v>
      </c>
      <c r="DQ124" s="2">
        <v>2097</v>
      </c>
      <c r="DR124" s="2">
        <v>2150</v>
      </c>
      <c r="DS124" s="2">
        <v>2158</v>
      </c>
      <c r="DT124" s="2">
        <v>2102.5</v>
      </c>
      <c r="DU124" s="2">
        <v>2058.5</v>
      </c>
      <c r="DV124" s="2">
        <v>1894.5</v>
      </c>
      <c r="DW124" s="2">
        <v>1887</v>
      </c>
      <c r="DX124" s="2">
        <v>1836.5</v>
      </c>
      <c r="DY124" s="2">
        <v>1796</v>
      </c>
      <c r="DZ124" s="2">
        <v>1805</v>
      </c>
      <c r="EA124" s="2">
        <v>1772.5</v>
      </c>
      <c r="EB124" s="2">
        <v>1733</v>
      </c>
      <c r="EC124" s="2">
        <v>1744.5</v>
      </c>
      <c r="ED124" s="2">
        <v>1780</v>
      </c>
      <c r="EE124" s="2">
        <v>1795</v>
      </c>
      <c r="EF124" s="2">
        <v>1847</v>
      </c>
      <c r="EG124" s="2">
        <v>1834.5</v>
      </c>
      <c r="EH124" s="2">
        <v>1793.5</v>
      </c>
      <c r="EI124" s="2">
        <v>1835</v>
      </c>
      <c r="EJ124" s="2">
        <v>1866</v>
      </c>
      <c r="EK124" s="2">
        <v>1888.5</v>
      </c>
      <c r="EL124" s="2">
        <v>1900.5</v>
      </c>
      <c r="EM124" s="2">
        <v>1911</v>
      </c>
      <c r="EN124" s="2">
        <v>1918</v>
      </c>
      <c r="EO124" s="2">
        <v>1860.5</v>
      </c>
      <c r="EP124" s="2">
        <v>1870</v>
      </c>
      <c r="EQ124" s="2">
        <v>1827</v>
      </c>
      <c r="ER124" s="2">
        <v>1865</v>
      </c>
      <c r="ES124" s="2">
        <v>1809.5</v>
      </c>
      <c r="ET124" s="2">
        <v>1793</v>
      </c>
      <c r="EU124" s="2">
        <v>1797</v>
      </c>
      <c r="EV124" s="2">
        <v>1814.5</v>
      </c>
      <c r="EW124" s="2">
        <v>1795</v>
      </c>
      <c r="EX124" s="2">
        <v>1788</v>
      </c>
      <c r="EY124" s="2">
        <v>1783</v>
      </c>
      <c r="EZ124" s="2">
        <v>1788.5</v>
      </c>
      <c r="FA124" s="2">
        <v>1803</v>
      </c>
      <c r="FB124" s="2">
        <v>1793</v>
      </c>
      <c r="FC124" s="2">
        <v>1800.5</v>
      </c>
      <c r="FD124" s="2">
        <v>1810.5</v>
      </c>
      <c r="FE124" s="2">
        <v>1831</v>
      </c>
      <c r="FF124" s="2">
        <v>1840</v>
      </c>
      <c r="FG124" s="2">
        <v>1807</v>
      </c>
      <c r="FH124" s="2">
        <v>1817</v>
      </c>
      <c r="FI124" s="2">
        <v>1809</v>
      </c>
      <c r="FJ124" s="2">
        <v>1814.5</v>
      </c>
      <c r="FK124" s="2">
        <v>1774.5</v>
      </c>
      <c r="FL124" s="2">
        <v>1802.5</v>
      </c>
      <c r="FM124" s="2">
        <v>1782.5</v>
      </c>
      <c r="FN124" s="2">
        <v>1758.5</v>
      </c>
      <c r="FO124" s="2">
        <v>1827.5</v>
      </c>
      <c r="FP124" s="2">
        <v>1852</v>
      </c>
      <c r="FQ124" s="2">
        <v>1872</v>
      </c>
      <c r="FR124" s="2">
        <v>1872.5</v>
      </c>
      <c r="FS124" s="2">
        <v>1817</v>
      </c>
      <c r="FT124" s="2">
        <v>1767</v>
      </c>
      <c r="FU124" s="2">
        <v>1749.5</v>
      </c>
      <c r="FV124" s="2">
        <v>1726</v>
      </c>
      <c r="FW124" s="2">
        <v>1728</v>
      </c>
      <c r="FX124" s="2">
        <v>1750.5</v>
      </c>
      <c r="FY124" s="2">
        <v>1768</v>
      </c>
      <c r="FZ124" s="2">
        <v>1736</v>
      </c>
      <c r="GA124" s="2">
        <v>1734.5</v>
      </c>
      <c r="GB124" s="2">
        <v>1702</v>
      </c>
      <c r="GC124" s="2">
        <v>1678</v>
      </c>
      <c r="GD124" s="2">
        <v>1652</v>
      </c>
      <c r="GE124" s="2">
        <v>1635</v>
      </c>
      <c r="GF124" s="2">
        <v>1612</v>
      </c>
      <c r="GG124" s="2">
        <v>1637</v>
      </c>
      <c r="GH124" s="2">
        <v>1624</v>
      </c>
      <c r="GI124" s="2">
        <v>1598</v>
      </c>
      <c r="GJ124" s="2">
        <v>1614</v>
      </c>
      <c r="GK124" s="2">
        <v>1638.5</v>
      </c>
      <c r="GL124" s="2">
        <v>1660</v>
      </c>
      <c r="GM124" s="2">
        <v>1674</v>
      </c>
      <c r="GN124" s="2">
        <v>1679.5</v>
      </c>
      <c r="GO124" s="2">
        <v>1647.5</v>
      </c>
      <c r="GP124" s="2">
        <v>1653.5</v>
      </c>
      <c r="GQ124" s="2">
        <v>1644.5</v>
      </c>
      <c r="GR124" s="2">
        <v>1621</v>
      </c>
      <c r="GS124" s="2">
        <v>1634.5</v>
      </c>
      <c r="GT124" s="2">
        <v>1620.5</v>
      </c>
      <c r="GU124" s="2">
        <v>1615.5</v>
      </c>
      <c r="GV124" s="2">
        <v>1655</v>
      </c>
      <c r="GW124" s="2">
        <v>1692</v>
      </c>
      <c r="GX124" s="2">
        <v>1724</v>
      </c>
      <c r="GY124" s="2">
        <v>1717</v>
      </c>
      <c r="GZ124" s="2">
        <v>1673</v>
      </c>
      <c r="HA124" s="2">
        <v>1552</v>
      </c>
      <c r="HB124" s="2">
        <v>1569.5</v>
      </c>
      <c r="HC124" s="2">
        <v>1594</v>
      </c>
      <c r="HD124" s="2">
        <v>1616</v>
      </c>
      <c r="HE124" s="2">
        <v>1628.5</v>
      </c>
      <c r="HF124" s="2">
        <v>1648</v>
      </c>
      <c r="HG124" s="2">
        <v>1634.5</v>
      </c>
      <c r="HH124" s="2">
        <v>1602.5</v>
      </c>
      <c r="HI124" s="2">
        <v>1618</v>
      </c>
      <c r="HJ124" s="2">
        <v>1641</v>
      </c>
      <c r="HK124" s="2">
        <v>1616</v>
      </c>
      <c r="HL124" s="2">
        <v>1613</v>
      </c>
      <c r="HM124" s="2">
        <v>1637</v>
      </c>
      <c r="HN124" s="2">
        <v>1653.5</v>
      </c>
      <c r="HO124" s="2">
        <v>1639</v>
      </c>
      <c r="HP124" s="2">
        <v>1644.5</v>
      </c>
      <c r="HQ124" s="2">
        <v>1655</v>
      </c>
      <c r="HR124" s="2">
        <v>1660</v>
      </c>
      <c r="HS124" s="2">
        <v>1611.5</v>
      </c>
      <c r="HT124" s="2">
        <v>1587.5</v>
      </c>
      <c r="HU124" s="2">
        <v>1585</v>
      </c>
      <c r="HV124" s="2">
        <v>1589</v>
      </c>
      <c r="HW124" s="2">
        <v>1585.5</v>
      </c>
      <c r="HX124" s="2">
        <v>1595.5</v>
      </c>
      <c r="HY124" s="2">
        <v>1617</v>
      </c>
      <c r="HZ124" s="2">
        <v>1610.5</v>
      </c>
      <c r="IA124" s="2">
        <v>1602.5</v>
      </c>
      <c r="IB124" s="2">
        <v>1635</v>
      </c>
      <c r="IC124" s="2">
        <v>1632</v>
      </c>
      <c r="ID124" s="2">
        <v>1630.5</v>
      </c>
      <c r="IE124" s="2">
        <v>1655.5</v>
      </c>
      <c r="IF124" s="2">
        <v>1627</v>
      </c>
      <c r="IG124" s="2">
        <v>1595</v>
      </c>
      <c r="IH124" s="2">
        <v>1581.5</v>
      </c>
      <c r="II124" s="2">
        <v>1561.5</v>
      </c>
      <c r="IJ124" s="2">
        <v>1581.5</v>
      </c>
      <c r="IK124" s="2">
        <v>1599</v>
      </c>
      <c r="IL124" s="2">
        <v>1563</v>
      </c>
      <c r="IM124" s="2">
        <v>1534.5</v>
      </c>
      <c r="IN124" s="2">
        <v>1497</v>
      </c>
      <c r="IO124" s="2">
        <v>1410</v>
      </c>
      <c r="IP124" s="2">
        <v>1408.5</v>
      </c>
      <c r="IQ124" s="2">
        <v>1403</v>
      </c>
      <c r="IR124" s="2">
        <v>1361.5</v>
      </c>
      <c r="IS124" s="2">
        <v>1351</v>
      </c>
      <c r="IT124" s="2">
        <v>1337.5</v>
      </c>
    </row>
    <row r="125" spans="1:254" ht="15.9" customHeight="1">
      <c r="A125" s="65" t="s">
        <v>245</v>
      </c>
      <c r="B125" s="25" t="s">
        <v>246</v>
      </c>
      <c r="C125" s="39">
        <v>2480</v>
      </c>
      <c r="D125" s="38">
        <v>10</v>
      </c>
      <c r="E125" s="34">
        <v>2470</v>
      </c>
      <c r="F125" s="34">
        <v>2445</v>
      </c>
      <c r="G125" s="29">
        <v>2438</v>
      </c>
      <c r="H125" s="29">
        <v>2500</v>
      </c>
      <c r="I125" s="29">
        <v>2537</v>
      </c>
      <c r="J125" s="29">
        <v>2585</v>
      </c>
      <c r="K125" s="29">
        <v>2589</v>
      </c>
      <c r="L125" s="29">
        <v>2576</v>
      </c>
      <c r="M125" s="29">
        <v>2568</v>
      </c>
      <c r="N125" s="29">
        <v>2500</v>
      </c>
      <c r="O125" s="29">
        <v>2545</v>
      </c>
      <c r="P125" s="29">
        <v>2551</v>
      </c>
      <c r="Q125" s="29">
        <v>2549</v>
      </c>
      <c r="R125" s="29">
        <v>2577</v>
      </c>
      <c r="S125" s="29">
        <v>2567</v>
      </c>
      <c r="T125" s="29">
        <v>2549</v>
      </c>
      <c r="U125" s="29">
        <v>2514</v>
      </c>
      <c r="V125" s="29">
        <v>2508</v>
      </c>
      <c r="W125" s="29">
        <v>2514</v>
      </c>
      <c r="X125" s="29">
        <v>2534</v>
      </c>
      <c r="Y125" s="29">
        <v>2559</v>
      </c>
      <c r="Z125" s="29">
        <v>2529</v>
      </c>
      <c r="AA125" s="29">
        <v>2512</v>
      </c>
      <c r="AB125" s="29">
        <v>2475</v>
      </c>
      <c r="AC125" s="29">
        <v>2439</v>
      </c>
      <c r="AD125" s="29">
        <v>2426</v>
      </c>
      <c r="AE125" s="29">
        <v>2461</v>
      </c>
      <c r="AF125" s="29">
        <v>2456</v>
      </c>
      <c r="AG125" s="29">
        <v>2394</v>
      </c>
      <c r="AH125" s="29">
        <v>2382</v>
      </c>
      <c r="AI125" s="29">
        <v>2357</v>
      </c>
      <c r="AJ125" s="29">
        <v>2351</v>
      </c>
      <c r="AK125" s="29">
        <v>2363</v>
      </c>
      <c r="AL125" s="29">
        <v>2380</v>
      </c>
      <c r="AM125" s="29">
        <v>2366</v>
      </c>
      <c r="AN125" s="29">
        <v>2395</v>
      </c>
      <c r="AO125" s="29">
        <v>2393</v>
      </c>
      <c r="AP125" s="29">
        <v>2416</v>
      </c>
      <c r="AQ125" s="29">
        <v>2384</v>
      </c>
      <c r="AR125" s="29">
        <v>2392</v>
      </c>
      <c r="AS125" s="29">
        <v>2410</v>
      </c>
      <c r="AT125" s="29">
        <v>2376</v>
      </c>
      <c r="AU125" s="29">
        <v>2331</v>
      </c>
      <c r="AV125" s="29">
        <v>2341</v>
      </c>
      <c r="AW125" s="29">
        <v>2305</v>
      </c>
      <c r="AX125" s="29">
        <v>2287</v>
      </c>
      <c r="AY125" s="29">
        <v>2266</v>
      </c>
      <c r="AZ125" s="29">
        <v>2363</v>
      </c>
      <c r="BA125" s="29">
        <v>2425</v>
      </c>
      <c r="BB125" s="29">
        <v>2360</v>
      </c>
      <c r="BC125" s="29">
        <v>2371</v>
      </c>
      <c r="BD125" s="29">
        <v>2378</v>
      </c>
      <c r="BE125" s="29">
        <v>2380</v>
      </c>
      <c r="BF125" s="29">
        <v>2388</v>
      </c>
      <c r="BG125" s="29">
        <v>2420</v>
      </c>
      <c r="BH125" s="29">
        <v>2422</v>
      </c>
      <c r="BI125" s="29">
        <v>2461</v>
      </c>
      <c r="BJ125" s="29">
        <v>2470</v>
      </c>
      <c r="BK125" s="29">
        <v>2473</v>
      </c>
      <c r="BL125" s="30">
        <v>2468</v>
      </c>
      <c r="BM125" s="2">
        <v>2464</v>
      </c>
      <c r="BN125" s="2">
        <v>2549</v>
      </c>
      <c r="BO125" s="2">
        <v>2601</v>
      </c>
      <c r="BP125" s="2">
        <v>2625</v>
      </c>
      <c r="BQ125" s="2">
        <v>2680</v>
      </c>
      <c r="BR125" s="2">
        <v>2695</v>
      </c>
      <c r="BS125" s="2">
        <v>2729</v>
      </c>
      <c r="BT125" s="2">
        <v>2702</v>
      </c>
      <c r="BU125" s="2">
        <v>2685</v>
      </c>
      <c r="BV125" s="2">
        <v>2697</v>
      </c>
      <c r="BW125" s="2">
        <v>2737</v>
      </c>
      <c r="BX125" s="2">
        <v>2750</v>
      </c>
      <c r="BY125" s="2">
        <v>2773</v>
      </c>
      <c r="BZ125" s="2">
        <v>2802</v>
      </c>
      <c r="CA125" s="2">
        <v>2804</v>
      </c>
      <c r="CB125" s="2">
        <v>2838</v>
      </c>
      <c r="CC125" s="2">
        <v>2865</v>
      </c>
      <c r="CD125" s="2">
        <v>2858</v>
      </c>
      <c r="CE125" s="2">
        <v>2885</v>
      </c>
      <c r="CF125" s="2">
        <v>2812</v>
      </c>
      <c r="CG125" s="2">
        <v>2815</v>
      </c>
      <c r="CH125" s="2">
        <v>2757</v>
      </c>
      <c r="CI125" s="2">
        <v>2720</v>
      </c>
      <c r="CJ125" s="2">
        <v>2720</v>
      </c>
      <c r="CK125" s="2">
        <v>2685</v>
      </c>
      <c r="CL125" s="2">
        <v>2721</v>
      </c>
      <c r="CM125" s="2">
        <v>2695</v>
      </c>
      <c r="CN125" s="2">
        <v>2663</v>
      </c>
      <c r="CO125" s="2">
        <v>2660</v>
      </c>
      <c r="CP125" s="2">
        <v>2709</v>
      </c>
      <c r="CQ125" s="2">
        <v>2686</v>
      </c>
      <c r="CR125" s="2">
        <v>2700</v>
      </c>
      <c r="CS125" s="2">
        <v>2687</v>
      </c>
      <c r="CT125" s="2">
        <v>2691</v>
      </c>
      <c r="CU125" s="2">
        <v>2727</v>
      </c>
      <c r="CV125" s="2">
        <v>2727</v>
      </c>
      <c r="CW125" s="2">
        <v>2715</v>
      </c>
      <c r="CX125" s="2">
        <v>2719</v>
      </c>
      <c r="CY125" s="2">
        <v>2712</v>
      </c>
      <c r="CZ125" s="2">
        <v>2691</v>
      </c>
      <c r="DA125" s="2">
        <v>2740</v>
      </c>
      <c r="DB125" s="2">
        <v>2762</v>
      </c>
      <c r="DC125" s="2">
        <v>2719</v>
      </c>
      <c r="DD125" s="2">
        <v>2771</v>
      </c>
      <c r="DE125" s="2">
        <v>2773</v>
      </c>
      <c r="DF125" s="2">
        <v>2741</v>
      </c>
      <c r="DG125" s="2">
        <v>2784</v>
      </c>
      <c r="DH125" s="2">
        <v>2792</v>
      </c>
      <c r="DI125" s="2">
        <v>2842</v>
      </c>
      <c r="DJ125" s="2">
        <v>2858</v>
      </c>
      <c r="DK125" s="2">
        <v>2780</v>
      </c>
      <c r="DL125" s="2">
        <v>2577</v>
      </c>
      <c r="DM125" s="2">
        <v>2556</v>
      </c>
      <c r="DN125" s="2">
        <v>2571</v>
      </c>
      <c r="DO125" s="2">
        <v>2565</v>
      </c>
      <c r="DP125" s="2">
        <v>2517</v>
      </c>
      <c r="DQ125" s="2">
        <v>2480</v>
      </c>
      <c r="DR125" s="2">
        <v>2500</v>
      </c>
      <c r="DS125" s="2">
        <v>2517</v>
      </c>
      <c r="DT125" s="2">
        <v>2490</v>
      </c>
      <c r="DU125" s="2">
        <v>2428</v>
      </c>
      <c r="DV125" s="2">
        <v>2418</v>
      </c>
      <c r="DW125" s="2">
        <v>2512</v>
      </c>
      <c r="DX125" s="2">
        <v>2482</v>
      </c>
      <c r="DY125" s="2">
        <v>2450</v>
      </c>
      <c r="DZ125" s="2">
        <v>2478</v>
      </c>
      <c r="EA125" s="2">
        <v>2470</v>
      </c>
      <c r="EB125" s="2">
        <v>2437</v>
      </c>
      <c r="EC125" s="2">
        <v>2430</v>
      </c>
      <c r="ED125" s="2">
        <v>2464</v>
      </c>
      <c r="EE125" s="2">
        <v>2474</v>
      </c>
      <c r="EF125" s="2">
        <v>2532</v>
      </c>
      <c r="EG125" s="2">
        <v>2522</v>
      </c>
      <c r="EH125" s="2">
        <v>2481</v>
      </c>
      <c r="EI125" s="2">
        <v>2514</v>
      </c>
      <c r="EJ125" s="2">
        <v>2552</v>
      </c>
      <c r="EK125" s="2">
        <v>2546</v>
      </c>
      <c r="EL125" s="2">
        <v>2544</v>
      </c>
      <c r="EM125" s="2">
        <v>2550</v>
      </c>
      <c r="EN125" s="2">
        <v>2535</v>
      </c>
      <c r="EO125" s="2">
        <v>2494</v>
      </c>
      <c r="EP125" s="2">
        <v>2466</v>
      </c>
      <c r="EQ125" s="2">
        <v>2458</v>
      </c>
      <c r="ER125" s="2">
        <v>2480</v>
      </c>
      <c r="ES125" s="2">
        <v>2418</v>
      </c>
      <c r="ET125" s="2">
        <v>2414</v>
      </c>
      <c r="EU125" s="2">
        <v>2429</v>
      </c>
      <c r="EV125" s="2">
        <v>2452</v>
      </c>
      <c r="EW125" s="2">
        <v>2442</v>
      </c>
      <c r="EX125" s="2">
        <v>2427</v>
      </c>
      <c r="EY125" s="2">
        <v>2430</v>
      </c>
      <c r="EZ125" s="2">
        <v>2420</v>
      </c>
      <c r="FA125" s="2">
        <v>2412</v>
      </c>
      <c r="FB125" s="2">
        <v>2394</v>
      </c>
      <c r="FC125" s="2">
        <v>2398</v>
      </c>
      <c r="FD125" s="2">
        <v>2420</v>
      </c>
      <c r="FE125" s="2">
        <v>2444</v>
      </c>
      <c r="FF125" s="2">
        <v>2411</v>
      </c>
      <c r="FG125" s="2">
        <v>2357</v>
      </c>
      <c r="FH125" s="2">
        <v>2350</v>
      </c>
      <c r="FI125" s="2">
        <v>2364</v>
      </c>
      <c r="FJ125" s="2">
        <v>2359</v>
      </c>
      <c r="FK125" s="2">
        <v>2346</v>
      </c>
      <c r="FL125" s="2">
        <v>2393</v>
      </c>
      <c r="FM125" s="2">
        <v>2362</v>
      </c>
      <c r="FN125" s="2">
        <v>2375</v>
      </c>
      <c r="FO125" s="2">
        <v>2440</v>
      </c>
      <c r="FP125" s="2">
        <v>2457</v>
      </c>
      <c r="FQ125" s="2">
        <v>2403</v>
      </c>
      <c r="FR125" s="2">
        <v>2409</v>
      </c>
      <c r="FS125" s="2">
        <v>2399</v>
      </c>
      <c r="FT125" s="2">
        <v>2382</v>
      </c>
      <c r="FU125" s="2">
        <v>2332</v>
      </c>
      <c r="FV125" s="2">
        <v>2324</v>
      </c>
      <c r="FW125" s="2">
        <v>2334</v>
      </c>
      <c r="FX125" s="2">
        <v>2375</v>
      </c>
      <c r="FY125" s="2">
        <v>2372</v>
      </c>
      <c r="FZ125" s="2">
        <v>2390</v>
      </c>
      <c r="GA125" s="2">
        <v>2369</v>
      </c>
      <c r="GB125" s="2">
        <v>2400</v>
      </c>
      <c r="GC125" s="2">
        <v>2377</v>
      </c>
      <c r="GD125" s="2">
        <v>2280</v>
      </c>
      <c r="GE125" s="2">
        <v>2272</v>
      </c>
      <c r="GF125" s="2">
        <v>2278</v>
      </c>
      <c r="GG125" s="2">
        <v>2292</v>
      </c>
      <c r="GH125" s="2">
        <v>2287</v>
      </c>
      <c r="GI125" s="2">
        <v>2282</v>
      </c>
      <c r="GJ125" s="2">
        <v>2308</v>
      </c>
      <c r="GK125" s="2">
        <v>2335</v>
      </c>
      <c r="GL125" s="2">
        <v>2347</v>
      </c>
      <c r="GM125" s="2">
        <v>2360</v>
      </c>
      <c r="GN125" s="2">
        <v>2359</v>
      </c>
      <c r="GO125" s="2">
        <v>2327</v>
      </c>
      <c r="GP125" s="2">
        <v>2322</v>
      </c>
      <c r="GQ125" s="2">
        <v>2317</v>
      </c>
      <c r="GR125" s="2">
        <v>2298</v>
      </c>
      <c r="GS125" s="2">
        <v>2302</v>
      </c>
      <c r="GT125" s="2">
        <v>2296</v>
      </c>
      <c r="GU125" s="2">
        <v>2273</v>
      </c>
      <c r="GV125" s="2">
        <v>2287</v>
      </c>
      <c r="GW125" s="2">
        <v>2320</v>
      </c>
      <c r="GX125" s="2">
        <v>2366</v>
      </c>
      <c r="GY125" s="2">
        <v>2357</v>
      </c>
      <c r="GZ125" s="2">
        <v>2349</v>
      </c>
      <c r="HA125" s="2">
        <v>2287</v>
      </c>
      <c r="HB125" s="2">
        <v>2285</v>
      </c>
      <c r="HC125" s="2">
        <v>2340</v>
      </c>
      <c r="HD125" s="2">
        <v>2391</v>
      </c>
      <c r="HE125" s="2">
        <v>2394</v>
      </c>
      <c r="HF125" s="2">
        <v>2440</v>
      </c>
      <c r="HG125" s="2">
        <v>2404</v>
      </c>
      <c r="HH125" s="2">
        <v>2400</v>
      </c>
      <c r="HI125" s="2">
        <v>2416</v>
      </c>
      <c r="HJ125" s="2">
        <v>2412</v>
      </c>
      <c r="HK125" s="2">
        <v>2410</v>
      </c>
      <c r="HL125" s="2">
        <v>2410</v>
      </c>
      <c r="HM125" s="2">
        <v>2438</v>
      </c>
      <c r="HN125" s="2">
        <v>2443</v>
      </c>
      <c r="HO125" s="2">
        <v>2385</v>
      </c>
      <c r="HP125" s="2">
        <v>2404</v>
      </c>
      <c r="HQ125" s="2">
        <v>2411</v>
      </c>
      <c r="HR125" s="2">
        <v>2366</v>
      </c>
      <c r="HS125" s="2">
        <v>2320</v>
      </c>
      <c r="HT125" s="2">
        <v>2307</v>
      </c>
      <c r="HU125" s="2">
        <v>2330</v>
      </c>
      <c r="HV125" s="2">
        <v>2340</v>
      </c>
      <c r="HW125" s="2">
        <v>2354</v>
      </c>
      <c r="HX125" s="2">
        <v>2360</v>
      </c>
      <c r="HY125" s="2">
        <v>2310</v>
      </c>
      <c r="HZ125" s="2">
        <v>2275</v>
      </c>
      <c r="IA125" s="2">
        <v>2282</v>
      </c>
      <c r="IB125" s="2">
        <v>2323</v>
      </c>
      <c r="IC125" s="2">
        <v>2301</v>
      </c>
      <c r="ID125" s="2">
        <v>2317</v>
      </c>
      <c r="IE125" s="2">
        <v>2324</v>
      </c>
      <c r="IF125" s="2">
        <v>2304</v>
      </c>
      <c r="IG125" s="2">
        <v>2278</v>
      </c>
      <c r="IH125" s="2">
        <v>2257</v>
      </c>
      <c r="II125" s="2">
        <v>2239</v>
      </c>
      <c r="IJ125" s="2">
        <v>2238</v>
      </c>
      <c r="IK125" s="2">
        <v>2267</v>
      </c>
      <c r="IL125" s="2">
        <v>2274</v>
      </c>
      <c r="IM125" s="2">
        <v>2318</v>
      </c>
      <c r="IN125" s="2">
        <v>2204</v>
      </c>
      <c r="IO125" s="2">
        <v>2179</v>
      </c>
      <c r="IP125" s="2">
        <v>2156</v>
      </c>
      <c r="IQ125" s="2">
        <v>2165</v>
      </c>
      <c r="IR125" s="2">
        <v>2134</v>
      </c>
      <c r="IS125" s="2">
        <v>2118</v>
      </c>
      <c r="IT125" s="2">
        <v>2090</v>
      </c>
    </row>
    <row r="126" spans="1:254" ht="15.9" customHeight="1">
      <c r="A126" s="65" t="s">
        <v>247</v>
      </c>
      <c r="B126" s="25" t="s">
        <v>248</v>
      </c>
      <c r="C126" s="39">
        <v>1030</v>
      </c>
      <c r="D126" s="38">
        <v>2</v>
      </c>
      <c r="E126" s="34">
        <v>1028</v>
      </c>
      <c r="F126" s="34">
        <v>1025</v>
      </c>
      <c r="G126" s="29">
        <v>1029</v>
      </c>
      <c r="H126" s="29">
        <v>1033</v>
      </c>
      <c r="I126" s="29">
        <v>1041</v>
      </c>
      <c r="J126" s="29">
        <v>1047</v>
      </c>
      <c r="K126" s="29">
        <v>1051</v>
      </c>
      <c r="L126" s="29">
        <v>1031</v>
      </c>
      <c r="M126" s="29">
        <v>1021</v>
      </c>
      <c r="N126" s="29">
        <v>993</v>
      </c>
      <c r="O126" s="29">
        <v>1000</v>
      </c>
      <c r="P126" s="29">
        <v>1005</v>
      </c>
      <c r="Q126" s="29">
        <v>1016</v>
      </c>
      <c r="R126" s="29">
        <v>1016</v>
      </c>
      <c r="S126" s="29">
        <v>1022</v>
      </c>
      <c r="T126" s="29">
        <v>1024</v>
      </c>
      <c r="U126" s="29">
        <v>1034</v>
      </c>
      <c r="V126" s="29">
        <v>1028</v>
      </c>
      <c r="W126" s="29">
        <v>1024</v>
      </c>
      <c r="X126" s="29">
        <v>1009</v>
      </c>
      <c r="Y126" s="29">
        <v>1014</v>
      </c>
      <c r="Z126" s="29">
        <v>1022</v>
      </c>
      <c r="AA126" s="29">
        <v>1017</v>
      </c>
      <c r="AB126" s="29">
        <v>1008</v>
      </c>
      <c r="AC126" s="29">
        <v>990</v>
      </c>
      <c r="AD126" s="29">
        <v>969</v>
      </c>
      <c r="AE126" s="29">
        <v>980</v>
      </c>
      <c r="AF126" s="29">
        <v>983</v>
      </c>
      <c r="AG126" s="29">
        <v>987</v>
      </c>
      <c r="AH126" s="29">
        <v>990</v>
      </c>
      <c r="AI126" s="29">
        <v>999</v>
      </c>
      <c r="AJ126" s="29">
        <v>1023</v>
      </c>
      <c r="AK126" s="29">
        <v>1023</v>
      </c>
      <c r="AL126" s="29">
        <v>1037</v>
      </c>
      <c r="AM126" s="29">
        <v>1037</v>
      </c>
      <c r="AN126" s="29">
        <v>1026</v>
      </c>
      <c r="AO126" s="29">
        <v>1020</v>
      </c>
      <c r="AP126" s="29">
        <v>1030</v>
      </c>
      <c r="AQ126" s="29">
        <v>1020</v>
      </c>
      <c r="AR126" s="29">
        <v>1017</v>
      </c>
      <c r="AS126" s="29">
        <v>1015</v>
      </c>
      <c r="AT126" s="29">
        <v>1042</v>
      </c>
      <c r="AU126" s="29">
        <v>1034</v>
      </c>
      <c r="AV126" s="29">
        <v>1036</v>
      </c>
      <c r="AW126" s="29">
        <v>1018</v>
      </c>
      <c r="AX126" s="29">
        <v>1023</v>
      </c>
      <c r="AY126" s="29">
        <v>1027</v>
      </c>
      <c r="AZ126" s="29">
        <v>1060</v>
      </c>
      <c r="BA126" s="29">
        <v>1080</v>
      </c>
      <c r="BB126" s="29">
        <v>1063</v>
      </c>
      <c r="BC126" s="29">
        <v>1064</v>
      </c>
      <c r="BD126" s="29">
        <v>1089</v>
      </c>
      <c r="BE126" s="29">
        <v>1104</v>
      </c>
      <c r="BF126" s="29">
        <v>1021</v>
      </c>
      <c r="BG126" s="29">
        <v>1033</v>
      </c>
      <c r="BH126" s="29">
        <v>1032</v>
      </c>
      <c r="BI126" s="29">
        <v>1028</v>
      </c>
      <c r="BJ126" s="29">
        <v>1045</v>
      </c>
      <c r="BK126" s="29">
        <v>1039</v>
      </c>
      <c r="BL126" s="30">
        <v>1140</v>
      </c>
      <c r="BM126" s="2">
        <v>1105</v>
      </c>
      <c r="BN126" s="2">
        <v>1115</v>
      </c>
      <c r="BO126" s="2">
        <v>1115</v>
      </c>
      <c r="BP126" s="2">
        <v>1116</v>
      </c>
      <c r="BQ126" s="2">
        <v>1114</v>
      </c>
      <c r="BR126" s="2">
        <v>1099</v>
      </c>
      <c r="BS126" s="2">
        <v>1103</v>
      </c>
      <c r="BT126" s="2">
        <v>1106</v>
      </c>
      <c r="BU126" s="2">
        <v>1099</v>
      </c>
      <c r="BV126" s="2">
        <v>1111</v>
      </c>
      <c r="BW126" s="2">
        <v>1112</v>
      </c>
      <c r="BX126" s="2">
        <v>1146</v>
      </c>
      <c r="BY126" s="2">
        <v>1179</v>
      </c>
      <c r="BZ126" s="2">
        <v>1186</v>
      </c>
      <c r="CA126" s="2">
        <v>1202</v>
      </c>
      <c r="CB126" s="2">
        <v>1218</v>
      </c>
      <c r="CC126" s="2">
        <v>1212</v>
      </c>
      <c r="CD126" s="2">
        <v>1203</v>
      </c>
      <c r="CE126" s="2">
        <v>1208</v>
      </c>
      <c r="CF126" s="2">
        <v>1208</v>
      </c>
      <c r="CG126" s="2">
        <v>1206</v>
      </c>
      <c r="CH126" s="2">
        <v>1209</v>
      </c>
      <c r="CI126" s="2">
        <v>1195</v>
      </c>
      <c r="CJ126" s="2">
        <v>1178</v>
      </c>
      <c r="CK126" s="2">
        <v>1175</v>
      </c>
      <c r="CL126" s="2">
        <v>1181</v>
      </c>
      <c r="CM126" s="2">
        <v>1165</v>
      </c>
      <c r="CN126" s="2">
        <v>1153</v>
      </c>
      <c r="CO126" s="2">
        <v>1145</v>
      </c>
      <c r="CP126" s="2">
        <v>1176</v>
      </c>
      <c r="CQ126" s="2">
        <v>1164</v>
      </c>
      <c r="CR126" s="2">
        <v>1174</v>
      </c>
      <c r="CS126" s="2">
        <v>1157</v>
      </c>
      <c r="CT126" s="2">
        <v>1139</v>
      </c>
      <c r="CU126" s="2">
        <v>1173</v>
      </c>
      <c r="CV126" s="2">
        <v>1187</v>
      </c>
      <c r="CW126" s="2">
        <v>1193</v>
      </c>
      <c r="CX126" s="2">
        <v>1190</v>
      </c>
      <c r="CY126" s="2">
        <v>1202</v>
      </c>
      <c r="CZ126" s="2">
        <v>1213</v>
      </c>
      <c r="DA126" s="2">
        <v>1239</v>
      </c>
      <c r="DB126" s="2">
        <v>1236</v>
      </c>
      <c r="DC126" s="2">
        <v>1208</v>
      </c>
      <c r="DD126" s="2">
        <v>1232</v>
      </c>
      <c r="DE126" s="2">
        <v>1241</v>
      </c>
      <c r="DF126" s="2">
        <v>1223</v>
      </c>
      <c r="DG126" s="2">
        <v>1266</v>
      </c>
      <c r="DH126" s="2">
        <v>1303</v>
      </c>
      <c r="DI126" s="2">
        <v>1320</v>
      </c>
      <c r="DJ126" s="2">
        <v>1303</v>
      </c>
      <c r="DK126" s="2">
        <v>1312</v>
      </c>
      <c r="DL126" s="2">
        <v>1312</v>
      </c>
      <c r="DM126" s="2">
        <v>1299</v>
      </c>
      <c r="DN126" s="2">
        <v>1268</v>
      </c>
      <c r="DO126" s="2">
        <v>1258</v>
      </c>
      <c r="DP126" s="2">
        <v>1253</v>
      </c>
      <c r="DQ126" s="2">
        <v>1325</v>
      </c>
      <c r="DR126" s="2">
        <v>1324</v>
      </c>
      <c r="DS126" s="2">
        <v>1339</v>
      </c>
      <c r="DT126" s="2">
        <v>1343</v>
      </c>
      <c r="DU126" s="2">
        <v>1324</v>
      </c>
      <c r="DV126" s="2">
        <v>1309</v>
      </c>
      <c r="DW126" s="2">
        <v>1311</v>
      </c>
      <c r="DX126" s="2">
        <v>1300</v>
      </c>
      <c r="DY126" s="2">
        <v>1306</v>
      </c>
      <c r="DZ126" s="2">
        <v>1311</v>
      </c>
      <c r="EA126" s="2">
        <v>1305</v>
      </c>
      <c r="EB126" s="2">
        <v>1284</v>
      </c>
      <c r="EC126" s="2">
        <v>1277</v>
      </c>
      <c r="ED126" s="2">
        <v>1274</v>
      </c>
      <c r="EE126" s="2">
        <v>1268</v>
      </c>
      <c r="EF126" s="2">
        <v>1275</v>
      </c>
      <c r="EG126" s="2">
        <v>1249</v>
      </c>
      <c r="EH126" s="2">
        <v>1239</v>
      </c>
      <c r="EI126" s="2">
        <v>1258</v>
      </c>
      <c r="EJ126" s="2">
        <v>1258</v>
      </c>
      <c r="EK126" s="2">
        <v>1281</v>
      </c>
      <c r="EL126" s="2">
        <v>1282</v>
      </c>
      <c r="EM126" s="2">
        <v>1262</v>
      </c>
      <c r="EN126" s="2">
        <v>1289</v>
      </c>
      <c r="EO126" s="2">
        <v>1284</v>
      </c>
      <c r="EP126" s="2">
        <v>1283</v>
      </c>
      <c r="EQ126" s="2">
        <v>1276</v>
      </c>
      <c r="ER126" s="2">
        <v>1290</v>
      </c>
      <c r="ES126" s="2">
        <v>1299</v>
      </c>
      <c r="ET126" s="2">
        <v>1303</v>
      </c>
      <c r="EU126" s="2">
        <v>1307</v>
      </c>
      <c r="EV126" s="2">
        <v>1313</v>
      </c>
      <c r="EW126" s="2">
        <v>1312</v>
      </c>
      <c r="EX126" s="2">
        <v>1307</v>
      </c>
      <c r="EY126" s="2">
        <v>1306</v>
      </c>
      <c r="EZ126" s="2">
        <v>1299</v>
      </c>
      <c r="FA126" s="2">
        <v>1300</v>
      </c>
      <c r="FB126" s="2">
        <v>1302</v>
      </c>
      <c r="FC126" s="2">
        <v>1308</v>
      </c>
      <c r="FD126" s="2">
        <v>1316</v>
      </c>
      <c r="FE126" s="2">
        <v>1312</v>
      </c>
      <c r="FF126" s="2">
        <v>1301</v>
      </c>
      <c r="FG126" s="2">
        <v>1305</v>
      </c>
      <c r="FH126" s="2">
        <v>1316</v>
      </c>
      <c r="FI126" s="2">
        <v>1311</v>
      </c>
      <c r="FJ126" s="2">
        <v>1299</v>
      </c>
      <c r="FK126" s="2">
        <v>1300</v>
      </c>
      <c r="FL126" s="2">
        <v>1307</v>
      </c>
      <c r="FM126" s="2">
        <v>1287</v>
      </c>
      <c r="FN126" s="2">
        <v>1287</v>
      </c>
      <c r="FO126" s="2">
        <v>1303</v>
      </c>
      <c r="FP126" s="2">
        <v>1306</v>
      </c>
      <c r="FQ126" s="2">
        <v>1264</v>
      </c>
      <c r="FR126" s="2">
        <v>1266</v>
      </c>
      <c r="FS126" s="2">
        <v>1244</v>
      </c>
      <c r="FT126" s="2">
        <v>1240</v>
      </c>
      <c r="FU126" s="2">
        <v>1242</v>
      </c>
      <c r="FV126" s="2">
        <v>1247</v>
      </c>
      <c r="FW126" s="2">
        <v>1262</v>
      </c>
      <c r="FX126" s="2">
        <v>1275</v>
      </c>
      <c r="FY126" s="2">
        <v>1272</v>
      </c>
      <c r="FZ126" s="2">
        <v>1228</v>
      </c>
      <c r="GA126" s="2">
        <v>1231</v>
      </c>
      <c r="GB126" s="2">
        <v>1224</v>
      </c>
      <c r="GC126" s="2">
        <v>1220</v>
      </c>
      <c r="GD126" s="2">
        <v>1200</v>
      </c>
      <c r="GE126" s="2">
        <v>1204</v>
      </c>
      <c r="GF126" s="2">
        <v>1211</v>
      </c>
      <c r="GG126" s="2">
        <v>1221</v>
      </c>
      <c r="GH126" s="2">
        <v>1231</v>
      </c>
      <c r="GI126" s="2">
        <v>1224</v>
      </c>
      <c r="GJ126" s="2">
        <v>1220</v>
      </c>
      <c r="GK126" s="2">
        <v>1237</v>
      </c>
      <c r="GL126" s="2">
        <v>1243</v>
      </c>
      <c r="GM126" s="2">
        <v>1239</v>
      </c>
      <c r="GN126" s="2">
        <v>1245</v>
      </c>
      <c r="GO126" s="2">
        <v>1240</v>
      </c>
      <c r="GP126" s="2">
        <v>1254</v>
      </c>
      <c r="GQ126" s="2">
        <v>1239</v>
      </c>
      <c r="GR126" s="2">
        <v>1222</v>
      </c>
      <c r="GS126" s="2">
        <v>1239</v>
      </c>
      <c r="GT126" s="2">
        <v>1226</v>
      </c>
      <c r="GU126" s="2">
        <v>1225</v>
      </c>
      <c r="GV126" s="2">
        <v>1247</v>
      </c>
      <c r="GW126" s="2">
        <v>1253</v>
      </c>
      <c r="GX126" s="2">
        <v>1239</v>
      </c>
      <c r="GY126" s="2">
        <v>1253</v>
      </c>
      <c r="GZ126" s="2">
        <v>1265</v>
      </c>
      <c r="HA126" s="2">
        <v>1229</v>
      </c>
      <c r="HB126" s="2">
        <v>1203</v>
      </c>
      <c r="HC126" s="2">
        <v>1238</v>
      </c>
      <c r="HD126" s="2">
        <v>1250</v>
      </c>
      <c r="HE126" s="2">
        <v>1254</v>
      </c>
      <c r="HF126" s="2">
        <v>1245</v>
      </c>
      <c r="HG126" s="2">
        <v>1261</v>
      </c>
      <c r="HH126" s="2">
        <v>1264</v>
      </c>
      <c r="HI126" s="2">
        <v>1229</v>
      </c>
      <c r="HJ126" s="2">
        <v>1219</v>
      </c>
      <c r="HK126" s="2">
        <v>1215</v>
      </c>
      <c r="HL126" s="2">
        <v>1217</v>
      </c>
      <c r="HM126" s="2">
        <v>1237</v>
      </c>
      <c r="HN126" s="2">
        <v>1241</v>
      </c>
      <c r="HO126" s="2">
        <v>1255</v>
      </c>
      <c r="HP126" s="2">
        <v>1260</v>
      </c>
      <c r="HQ126" s="2">
        <v>1258</v>
      </c>
      <c r="HR126" s="2">
        <v>1258</v>
      </c>
      <c r="HS126" s="2">
        <v>1254</v>
      </c>
      <c r="HT126" s="2">
        <v>1250</v>
      </c>
      <c r="HU126" s="2">
        <v>1231</v>
      </c>
      <c r="HV126" s="2">
        <v>1253</v>
      </c>
      <c r="HW126" s="2">
        <v>1257</v>
      </c>
      <c r="HX126" s="2">
        <v>1254</v>
      </c>
      <c r="HY126" s="2">
        <v>1265</v>
      </c>
      <c r="HZ126" s="2">
        <v>1260</v>
      </c>
      <c r="IA126" s="2">
        <v>1267</v>
      </c>
      <c r="IB126" s="2">
        <v>1272</v>
      </c>
      <c r="IC126" s="2">
        <v>1273</v>
      </c>
      <c r="ID126" s="2">
        <v>1249</v>
      </c>
      <c r="IE126" s="2">
        <v>1251</v>
      </c>
      <c r="IF126" s="2">
        <v>1255</v>
      </c>
      <c r="IG126" s="2">
        <v>1258</v>
      </c>
      <c r="IH126" s="2">
        <v>1237</v>
      </c>
      <c r="II126" s="2">
        <v>1186</v>
      </c>
      <c r="IJ126" s="2">
        <v>1178</v>
      </c>
      <c r="IK126" s="2">
        <v>1182</v>
      </c>
      <c r="IL126" s="2">
        <v>1146</v>
      </c>
      <c r="IM126" s="2">
        <v>1150</v>
      </c>
      <c r="IN126" s="2">
        <v>1146</v>
      </c>
      <c r="IO126" s="2">
        <v>1145</v>
      </c>
      <c r="IP126" s="2">
        <v>1128</v>
      </c>
      <c r="IQ126" s="2">
        <v>1130</v>
      </c>
      <c r="IR126" s="2">
        <v>1117</v>
      </c>
      <c r="IS126" s="2">
        <v>1104</v>
      </c>
      <c r="IT126" s="2">
        <v>1102</v>
      </c>
    </row>
    <row r="127" spans="1:254" ht="15.9" customHeight="1">
      <c r="A127" s="65" t="s">
        <v>249</v>
      </c>
      <c r="B127" s="25" t="s">
        <v>250</v>
      </c>
      <c r="C127" s="39">
        <v>5477</v>
      </c>
      <c r="D127" s="38">
        <v>83</v>
      </c>
      <c r="E127" s="34">
        <v>5394</v>
      </c>
      <c r="F127" s="34">
        <v>5389</v>
      </c>
      <c r="G127" s="29">
        <v>5420</v>
      </c>
      <c r="H127" s="29">
        <v>5498</v>
      </c>
      <c r="I127" s="29">
        <v>5644</v>
      </c>
      <c r="J127" s="29">
        <v>5625</v>
      </c>
      <c r="K127" s="29">
        <v>5655</v>
      </c>
      <c r="L127" s="29">
        <v>5555</v>
      </c>
      <c r="M127" s="29">
        <v>5570</v>
      </c>
      <c r="N127" s="29">
        <v>5523</v>
      </c>
      <c r="O127" s="29">
        <v>5455</v>
      </c>
      <c r="P127" s="29">
        <v>5409</v>
      </c>
      <c r="Q127" s="29">
        <v>5454</v>
      </c>
      <c r="R127" s="29">
        <v>5430</v>
      </c>
      <c r="S127" s="29">
        <v>5412</v>
      </c>
      <c r="T127" s="29">
        <v>5422</v>
      </c>
      <c r="U127" s="29">
        <v>5398</v>
      </c>
      <c r="V127" s="29">
        <v>5403</v>
      </c>
      <c r="W127" s="29">
        <v>5411</v>
      </c>
      <c r="X127" s="29">
        <v>5544</v>
      </c>
      <c r="Y127" s="29">
        <v>5564</v>
      </c>
      <c r="Z127" s="29">
        <v>5547</v>
      </c>
      <c r="AA127" s="29">
        <v>5515</v>
      </c>
      <c r="AB127" s="29">
        <v>5448</v>
      </c>
      <c r="AC127" s="29">
        <v>5375</v>
      </c>
      <c r="AD127" s="29">
        <v>5456</v>
      </c>
      <c r="AE127" s="29">
        <v>5518</v>
      </c>
      <c r="AF127" s="29">
        <v>5493</v>
      </c>
      <c r="AG127" s="29">
        <v>5407</v>
      </c>
      <c r="AH127" s="29">
        <v>5447</v>
      </c>
      <c r="AI127" s="29">
        <v>5449</v>
      </c>
      <c r="AJ127" s="29">
        <v>5470</v>
      </c>
      <c r="AK127" s="29">
        <v>5451</v>
      </c>
      <c r="AL127" s="29">
        <v>5411</v>
      </c>
      <c r="AM127" s="29">
        <v>5502</v>
      </c>
      <c r="AN127" s="29">
        <v>5543</v>
      </c>
      <c r="AO127" s="29">
        <v>5526</v>
      </c>
      <c r="AP127" s="29">
        <v>5644</v>
      </c>
      <c r="AQ127" s="29">
        <v>5776</v>
      </c>
      <c r="AR127" s="29">
        <v>5675</v>
      </c>
      <c r="AS127" s="29">
        <v>5557</v>
      </c>
      <c r="AT127" s="29">
        <v>5525</v>
      </c>
      <c r="AU127" s="29">
        <v>5516</v>
      </c>
      <c r="AV127" s="29">
        <v>5564</v>
      </c>
      <c r="AW127" s="29">
        <v>5628</v>
      </c>
      <c r="AX127" s="29">
        <v>5648</v>
      </c>
      <c r="AY127" s="29">
        <v>5403</v>
      </c>
      <c r="AZ127" s="29">
        <v>5397</v>
      </c>
      <c r="BA127" s="29">
        <v>5412</v>
      </c>
      <c r="BB127" s="29">
        <v>5485</v>
      </c>
      <c r="BC127" s="29">
        <v>5593</v>
      </c>
      <c r="BD127" s="29">
        <v>5584</v>
      </c>
      <c r="BE127" s="29">
        <v>5694</v>
      </c>
      <c r="BF127" s="29">
        <v>5770</v>
      </c>
      <c r="BG127" s="29">
        <v>5779</v>
      </c>
      <c r="BH127" s="29">
        <v>5879</v>
      </c>
      <c r="BI127" s="29">
        <v>5814</v>
      </c>
      <c r="BJ127" s="29">
        <v>5762</v>
      </c>
      <c r="BK127" s="29">
        <v>5770</v>
      </c>
      <c r="BL127" s="30">
        <v>5778</v>
      </c>
      <c r="BM127" s="2">
        <v>5805</v>
      </c>
      <c r="BN127" s="2">
        <v>5699</v>
      </c>
      <c r="BO127" s="2">
        <v>5809</v>
      </c>
      <c r="BP127" s="2">
        <v>5850</v>
      </c>
      <c r="BQ127" s="2">
        <v>5825</v>
      </c>
      <c r="BR127" s="2">
        <v>5769</v>
      </c>
      <c r="BS127" s="2">
        <v>5950</v>
      </c>
      <c r="BT127" s="2">
        <v>5984</v>
      </c>
      <c r="BU127" s="2">
        <v>5838</v>
      </c>
      <c r="BV127" s="2">
        <v>5967</v>
      </c>
      <c r="BW127" s="2">
        <v>5856</v>
      </c>
      <c r="BX127" s="2">
        <v>5905</v>
      </c>
      <c r="BY127" s="2">
        <v>6005</v>
      </c>
      <c r="BZ127" s="2">
        <v>6154</v>
      </c>
      <c r="CA127" s="2">
        <v>6261</v>
      </c>
      <c r="CB127" s="2">
        <v>6261</v>
      </c>
      <c r="CC127" s="2">
        <v>6290</v>
      </c>
      <c r="CD127" s="2">
        <v>6316</v>
      </c>
      <c r="CE127" s="2">
        <v>6400</v>
      </c>
      <c r="CF127" s="2">
        <v>6636</v>
      </c>
      <c r="CG127" s="2">
        <v>6632</v>
      </c>
      <c r="CH127" s="2">
        <v>6705</v>
      </c>
      <c r="CI127" s="2">
        <v>6591</v>
      </c>
      <c r="CJ127" s="2">
        <v>6520</v>
      </c>
      <c r="CK127" s="2">
        <v>6512</v>
      </c>
      <c r="CL127" s="2">
        <v>6594</v>
      </c>
      <c r="CM127" s="2">
        <v>6560</v>
      </c>
      <c r="CN127" s="2">
        <v>6522</v>
      </c>
      <c r="CO127" s="2">
        <v>6523</v>
      </c>
      <c r="CP127" s="2">
        <v>6511</v>
      </c>
      <c r="CQ127" s="2">
        <v>6431</v>
      </c>
      <c r="CR127" s="2">
        <v>6544</v>
      </c>
      <c r="CS127" s="2">
        <v>6330</v>
      </c>
      <c r="CT127" s="2">
        <v>6280</v>
      </c>
      <c r="CU127" s="2">
        <v>6567</v>
      </c>
      <c r="CV127" s="2">
        <v>6505</v>
      </c>
      <c r="CW127" s="2">
        <v>6279</v>
      </c>
      <c r="CX127" s="2">
        <v>6320</v>
      </c>
      <c r="CY127" s="2">
        <v>6257</v>
      </c>
      <c r="CZ127" s="2">
        <v>6325</v>
      </c>
      <c r="DA127" s="2">
        <v>6377</v>
      </c>
      <c r="DB127" s="2">
        <v>6319</v>
      </c>
      <c r="DC127" s="2">
        <v>6289</v>
      </c>
      <c r="DD127" s="2">
        <v>6655</v>
      </c>
      <c r="DE127" s="2">
        <v>6828</v>
      </c>
      <c r="DF127" s="2">
        <v>6617</v>
      </c>
      <c r="DG127" s="2">
        <v>6654</v>
      </c>
      <c r="DH127" s="2">
        <v>6519</v>
      </c>
      <c r="DI127" s="2">
        <v>6564</v>
      </c>
      <c r="DJ127" s="2">
        <v>6536</v>
      </c>
      <c r="DK127" s="2">
        <v>6484</v>
      </c>
      <c r="DL127" s="2">
        <v>6484</v>
      </c>
      <c r="DM127" s="2">
        <v>6429</v>
      </c>
      <c r="DN127" s="2">
        <v>6509</v>
      </c>
      <c r="DO127" s="2">
        <v>6523</v>
      </c>
      <c r="DP127" s="2">
        <v>6576</v>
      </c>
      <c r="DQ127" s="2">
        <v>6706</v>
      </c>
      <c r="DR127" s="2">
        <v>6812</v>
      </c>
      <c r="DS127" s="2">
        <v>6737</v>
      </c>
      <c r="DT127" s="2">
        <v>6622</v>
      </c>
      <c r="DU127" s="2">
        <v>6579</v>
      </c>
      <c r="DV127" s="2">
        <v>6412</v>
      </c>
      <c r="DW127" s="2">
        <v>6382</v>
      </c>
      <c r="DX127" s="2">
        <v>6254</v>
      </c>
      <c r="DY127" s="2">
        <v>6209</v>
      </c>
      <c r="DZ127" s="2">
        <v>5957</v>
      </c>
      <c r="EA127" s="2">
        <v>5855</v>
      </c>
      <c r="EB127" s="2">
        <v>5787</v>
      </c>
      <c r="EC127" s="2">
        <v>5771</v>
      </c>
      <c r="ED127" s="2">
        <v>5758</v>
      </c>
      <c r="EE127" s="2">
        <v>5787</v>
      </c>
      <c r="EF127" s="2">
        <v>5777</v>
      </c>
      <c r="EG127" s="2">
        <v>5738</v>
      </c>
      <c r="EH127" s="2">
        <v>5648</v>
      </c>
      <c r="EI127" s="2">
        <v>5610</v>
      </c>
      <c r="EJ127" s="2">
        <v>5659</v>
      </c>
      <c r="EK127" s="2">
        <v>5586</v>
      </c>
      <c r="EL127" s="2">
        <v>5589</v>
      </c>
      <c r="EM127" s="2">
        <v>5565</v>
      </c>
      <c r="EN127" s="2">
        <v>5566</v>
      </c>
      <c r="EO127" s="2">
        <v>5459</v>
      </c>
      <c r="EP127" s="2">
        <v>5431</v>
      </c>
      <c r="EQ127" s="2">
        <v>5380</v>
      </c>
      <c r="ER127" s="2">
        <v>5473</v>
      </c>
      <c r="ES127" s="2">
        <v>5526</v>
      </c>
      <c r="ET127" s="2">
        <v>5455</v>
      </c>
      <c r="EU127" s="2">
        <v>5420</v>
      </c>
      <c r="EV127" s="2">
        <v>5449</v>
      </c>
      <c r="EW127" s="2">
        <v>5410</v>
      </c>
      <c r="EX127" s="2">
        <v>5461</v>
      </c>
      <c r="EY127" s="2">
        <v>5438</v>
      </c>
      <c r="EZ127" s="2">
        <v>5448</v>
      </c>
      <c r="FA127" s="2">
        <v>5438</v>
      </c>
      <c r="FB127" s="2">
        <v>5463</v>
      </c>
      <c r="FC127" s="2">
        <v>5373</v>
      </c>
      <c r="FD127" s="2">
        <v>5534</v>
      </c>
      <c r="FE127" s="2">
        <v>5414</v>
      </c>
      <c r="FF127" s="2">
        <v>5366</v>
      </c>
      <c r="FG127" s="2">
        <v>5379</v>
      </c>
      <c r="FH127" s="2">
        <v>5384</v>
      </c>
      <c r="FI127" s="2">
        <v>5356</v>
      </c>
      <c r="FJ127" s="2">
        <v>5277</v>
      </c>
      <c r="FK127" s="2">
        <v>5332</v>
      </c>
      <c r="FL127" s="2">
        <v>5407</v>
      </c>
      <c r="FM127" s="2">
        <v>5425</v>
      </c>
      <c r="FN127" s="2">
        <v>5511</v>
      </c>
      <c r="FO127" s="2">
        <v>5480</v>
      </c>
      <c r="FP127" s="2">
        <v>5484</v>
      </c>
      <c r="FQ127" s="2">
        <v>5495</v>
      </c>
      <c r="FR127" s="2">
        <v>5430</v>
      </c>
      <c r="FS127" s="2">
        <v>5358</v>
      </c>
      <c r="FT127" s="2">
        <v>5269</v>
      </c>
      <c r="FU127" s="2">
        <v>5224</v>
      </c>
      <c r="FV127" s="2">
        <v>5138</v>
      </c>
      <c r="FW127" s="2">
        <v>5235</v>
      </c>
      <c r="FX127" s="2">
        <v>5214</v>
      </c>
      <c r="FY127" s="2">
        <v>5227</v>
      </c>
      <c r="FZ127" s="2">
        <v>5184</v>
      </c>
      <c r="GA127" s="2">
        <v>5137</v>
      </c>
      <c r="GB127" s="2">
        <v>5078</v>
      </c>
      <c r="GC127" s="2">
        <v>4997</v>
      </c>
      <c r="GD127" s="2">
        <v>4913</v>
      </c>
      <c r="GE127" s="2">
        <v>4881</v>
      </c>
      <c r="GF127" s="2">
        <v>4817</v>
      </c>
      <c r="GG127" s="2">
        <v>4834</v>
      </c>
      <c r="GH127" s="2">
        <v>4848</v>
      </c>
      <c r="GI127" s="2">
        <v>4533</v>
      </c>
      <c r="GJ127" s="2">
        <v>4330</v>
      </c>
      <c r="GK127" s="2">
        <v>4317</v>
      </c>
      <c r="GL127" s="2">
        <v>4279</v>
      </c>
      <c r="GM127" s="2">
        <v>4272</v>
      </c>
      <c r="GN127" s="2">
        <v>4264</v>
      </c>
      <c r="GO127" s="2">
        <v>4225</v>
      </c>
      <c r="GP127" s="2">
        <v>4212</v>
      </c>
      <c r="GQ127" s="2">
        <v>4197</v>
      </c>
      <c r="GR127" s="2">
        <v>4180</v>
      </c>
      <c r="GS127" s="2">
        <v>4198</v>
      </c>
      <c r="GT127" s="2">
        <v>4160</v>
      </c>
      <c r="GU127" s="2">
        <v>4147</v>
      </c>
      <c r="GV127" s="2">
        <v>4321</v>
      </c>
      <c r="GW127" s="2">
        <v>4332</v>
      </c>
      <c r="GX127" s="2">
        <v>4334</v>
      </c>
      <c r="GY127" s="2">
        <v>4292</v>
      </c>
      <c r="GZ127" s="2">
        <v>4344</v>
      </c>
      <c r="HA127" s="2">
        <v>4220</v>
      </c>
      <c r="HB127" s="2">
        <v>4193</v>
      </c>
      <c r="HC127" s="2">
        <v>4266</v>
      </c>
      <c r="HD127" s="2">
        <v>4300</v>
      </c>
      <c r="HE127" s="2">
        <v>4288</v>
      </c>
      <c r="HF127" s="2">
        <v>4363</v>
      </c>
      <c r="HG127" s="2">
        <v>4325</v>
      </c>
      <c r="HH127" s="2">
        <v>4284</v>
      </c>
      <c r="HI127" s="2">
        <v>4260</v>
      </c>
      <c r="HJ127" s="2">
        <v>4265</v>
      </c>
      <c r="HK127" s="2">
        <v>4314</v>
      </c>
      <c r="HL127" s="2">
        <v>4383</v>
      </c>
      <c r="HM127" s="2">
        <v>4430</v>
      </c>
      <c r="HN127" s="2">
        <v>4376</v>
      </c>
      <c r="HO127" s="2">
        <v>4410</v>
      </c>
      <c r="HP127" s="2">
        <v>4377</v>
      </c>
      <c r="HQ127" s="2">
        <v>4347</v>
      </c>
      <c r="HR127" s="2">
        <v>4342</v>
      </c>
      <c r="HS127" s="2">
        <v>4318</v>
      </c>
      <c r="HT127" s="2">
        <v>4299</v>
      </c>
      <c r="HU127" s="2">
        <v>4345</v>
      </c>
      <c r="HV127" s="2">
        <v>4313</v>
      </c>
      <c r="HW127" s="2">
        <v>4253</v>
      </c>
      <c r="HX127" s="2">
        <v>4200</v>
      </c>
      <c r="HY127" s="2">
        <v>4240</v>
      </c>
      <c r="HZ127" s="2">
        <v>4217</v>
      </c>
      <c r="IA127" s="2">
        <v>4270</v>
      </c>
      <c r="IB127" s="2">
        <v>4320</v>
      </c>
      <c r="IC127" s="2">
        <v>4331</v>
      </c>
      <c r="ID127" s="2">
        <v>4285</v>
      </c>
      <c r="IE127" s="2">
        <v>4269</v>
      </c>
      <c r="IF127" s="2">
        <v>4287</v>
      </c>
      <c r="IG127" s="2">
        <v>4333</v>
      </c>
      <c r="IH127" s="2">
        <v>4309</v>
      </c>
      <c r="II127" s="2">
        <v>4274</v>
      </c>
      <c r="IJ127" s="2">
        <v>4236</v>
      </c>
      <c r="IK127" s="2">
        <v>4224</v>
      </c>
      <c r="IL127" s="2">
        <v>4134</v>
      </c>
      <c r="IM127" s="2">
        <v>4098</v>
      </c>
      <c r="IN127" s="2">
        <v>4037</v>
      </c>
      <c r="IO127" s="2">
        <v>4000</v>
      </c>
      <c r="IP127" s="2">
        <v>3943</v>
      </c>
      <c r="IQ127" s="2">
        <v>3969</v>
      </c>
      <c r="IR127" s="2">
        <v>3888</v>
      </c>
      <c r="IS127" s="2">
        <v>3751</v>
      </c>
      <c r="IT127" s="2">
        <v>3739</v>
      </c>
    </row>
    <row r="128" spans="1:254" ht="15.9" customHeight="1">
      <c r="A128" s="65" t="s">
        <v>251</v>
      </c>
      <c r="B128" s="25" t="s">
        <v>252</v>
      </c>
      <c r="C128" s="39">
        <v>2078</v>
      </c>
      <c r="D128" s="38">
        <v>-38</v>
      </c>
      <c r="E128" s="34">
        <v>2116</v>
      </c>
      <c r="F128" s="34">
        <v>2128</v>
      </c>
      <c r="G128" s="29">
        <v>2014</v>
      </c>
      <c r="H128" s="29">
        <v>1982</v>
      </c>
      <c r="I128" s="29">
        <v>1997</v>
      </c>
      <c r="J128" s="29">
        <v>1936</v>
      </c>
      <c r="K128" s="29">
        <v>2028</v>
      </c>
      <c r="L128" s="29">
        <v>2104</v>
      </c>
      <c r="M128" s="29">
        <v>2138</v>
      </c>
      <c r="N128" s="29">
        <v>1960</v>
      </c>
      <c r="O128" s="29">
        <v>1927</v>
      </c>
      <c r="P128" s="29">
        <v>1955</v>
      </c>
      <c r="Q128" s="29">
        <v>1932</v>
      </c>
      <c r="R128" s="29">
        <v>1846</v>
      </c>
      <c r="S128" s="29">
        <v>1976</v>
      </c>
      <c r="T128" s="29">
        <v>1976</v>
      </c>
      <c r="U128" s="29">
        <v>1971</v>
      </c>
      <c r="V128" s="29">
        <v>1978</v>
      </c>
      <c r="W128" s="29">
        <v>1992</v>
      </c>
      <c r="X128" s="29">
        <v>1988</v>
      </c>
      <c r="Y128" s="29">
        <v>2038</v>
      </c>
      <c r="Z128" s="29">
        <v>2202</v>
      </c>
      <c r="AA128" s="29">
        <v>2204</v>
      </c>
      <c r="AB128" s="29">
        <v>2067</v>
      </c>
      <c r="AC128" s="29">
        <v>2083</v>
      </c>
      <c r="AD128" s="29">
        <v>2020</v>
      </c>
      <c r="AE128" s="29">
        <v>2277</v>
      </c>
      <c r="AF128" s="29">
        <v>2155</v>
      </c>
      <c r="AG128" s="29">
        <v>1978</v>
      </c>
      <c r="AH128" s="29">
        <v>1984</v>
      </c>
      <c r="AI128" s="29">
        <v>1945</v>
      </c>
      <c r="AJ128" s="29">
        <v>2016</v>
      </c>
      <c r="AK128" s="29">
        <v>2071</v>
      </c>
      <c r="AL128" s="29">
        <v>2147</v>
      </c>
      <c r="AM128" s="29">
        <v>2237</v>
      </c>
      <c r="AN128" s="29">
        <v>2266</v>
      </c>
      <c r="AO128" s="29">
        <v>2097</v>
      </c>
      <c r="AP128" s="29">
        <v>2095</v>
      </c>
      <c r="AQ128" s="29">
        <v>1937</v>
      </c>
      <c r="AR128" s="29">
        <v>1853</v>
      </c>
      <c r="AS128" s="29">
        <v>1987</v>
      </c>
      <c r="AT128" s="29">
        <v>2030</v>
      </c>
      <c r="AU128" s="29">
        <v>2045</v>
      </c>
      <c r="AV128" s="29">
        <v>2093</v>
      </c>
      <c r="AW128" s="29">
        <v>2007</v>
      </c>
      <c r="AX128" s="29">
        <v>2050</v>
      </c>
      <c r="AY128" s="29">
        <v>1944</v>
      </c>
      <c r="AZ128" s="29">
        <v>2015</v>
      </c>
      <c r="BA128" s="29">
        <v>2153</v>
      </c>
      <c r="BB128" s="29">
        <v>2154</v>
      </c>
      <c r="BC128" s="29">
        <v>2206</v>
      </c>
      <c r="BD128" s="29">
        <v>2255</v>
      </c>
      <c r="BE128" s="29">
        <v>2285</v>
      </c>
      <c r="BF128" s="29">
        <v>2187</v>
      </c>
      <c r="BG128" s="29">
        <v>2083</v>
      </c>
      <c r="BH128" s="29">
        <v>2085</v>
      </c>
      <c r="BI128" s="29">
        <v>2167</v>
      </c>
      <c r="BJ128" s="29">
        <v>2149</v>
      </c>
      <c r="BK128" s="29">
        <v>2203</v>
      </c>
      <c r="BL128" s="30">
        <v>2485</v>
      </c>
      <c r="BM128" s="2">
        <v>2217</v>
      </c>
      <c r="BN128" s="2">
        <v>2305</v>
      </c>
      <c r="BO128" s="2">
        <v>2352</v>
      </c>
      <c r="BP128" s="2">
        <v>2350</v>
      </c>
      <c r="BQ128" s="2">
        <v>2335</v>
      </c>
      <c r="BR128" s="2">
        <v>2339</v>
      </c>
      <c r="BS128" s="2">
        <v>2375</v>
      </c>
      <c r="BT128" s="2">
        <v>2423</v>
      </c>
      <c r="BU128" s="2">
        <v>2380</v>
      </c>
      <c r="BV128" s="2">
        <v>2461</v>
      </c>
      <c r="BW128" s="2">
        <v>2505</v>
      </c>
      <c r="BX128" s="2">
        <v>2545</v>
      </c>
      <c r="BY128" s="2">
        <v>2697</v>
      </c>
      <c r="BZ128" s="2">
        <v>2797</v>
      </c>
      <c r="CA128" s="2">
        <v>2680</v>
      </c>
      <c r="CB128" s="2">
        <v>2493</v>
      </c>
      <c r="CC128" s="2">
        <v>2409</v>
      </c>
      <c r="CD128" s="2">
        <v>2384</v>
      </c>
      <c r="CE128" s="2">
        <v>2373</v>
      </c>
      <c r="CF128" s="2">
        <v>2379</v>
      </c>
      <c r="CG128" s="2">
        <v>2375</v>
      </c>
      <c r="CH128" s="2">
        <v>2433</v>
      </c>
      <c r="CI128" s="2">
        <v>2236</v>
      </c>
      <c r="CJ128" s="2">
        <v>2278</v>
      </c>
      <c r="CK128" s="2">
        <v>2618</v>
      </c>
      <c r="CL128" s="2">
        <v>2768</v>
      </c>
      <c r="CM128" s="2">
        <v>2769</v>
      </c>
      <c r="CN128" s="2">
        <v>2685</v>
      </c>
      <c r="CO128" s="2">
        <v>2785</v>
      </c>
      <c r="CP128" s="2">
        <v>2709</v>
      </c>
      <c r="CQ128" s="2">
        <v>2835</v>
      </c>
      <c r="CR128" s="2">
        <v>2866</v>
      </c>
      <c r="CS128" s="2">
        <v>3000</v>
      </c>
      <c r="CT128" s="2">
        <v>3285</v>
      </c>
      <c r="CU128" s="2">
        <v>3620</v>
      </c>
      <c r="CV128" s="2">
        <v>3535</v>
      </c>
      <c r="CW128" s="2">
        <v>3645</v>
      </c>
      <c r="CX128" s="2">
        <v>3235</v>
      </c>
      <c r="CY128" s="2">
        <v>2790</v>
      </c>
      <c r="CZ128" s="2">
        <v>2577</v>
      </c>
      <c r="DA128" s="2">
        <v>2755</v>
      </c>
      <c r="DB128" s="2">
        <v>2690</v>
      </c>
      <c r="DC128" s="2">
        <v>2659</v>
      </c>
      <c r="DD128" s="2">
        <v>2813</v>
      </c>
      <c r="DE128" s="2">
        <v>3000</v>
      </c>
      <c r="DF128" s="2">
        <v>2991</v>
      </c>
      <c r="DG128" s="2">
        <v>3400</v>
      </c>
      <c r="DH128" s="2">
        <v>3570</v>
      </c>
      <c r="DI128" s="2">
        <v>3640</v>
      </c>
      <c r="DJ128" s="2">
        <v>3640</v>
      </c>
      <c r="DK128" s="2">
        <v>3425</v>
      </c>
      <c r="DL128" s="2">
        <v>3060</v>
      </c>
      <c r="DM128" s="2">
        <v>3335</v>
      </c>
      <c r="DN128" s="2">
        <v>3880</v>
      </c>
      <c r="DO128" s="2">
        <v>4215</v>
      </c>
      <c r="DP128" s="2">
        <v>4700</v>
      </c>
      <c r="DQ128" s="2">
        <v>4565</v>
      </c>
      <c r="DR128" s="2">
        <v>4150</v>
      </c>
      <c r="DS128" s="2">
        <v>6280</v>
      </c>
      <c r="DT128" s="2">
        <v>6320</v>
      </c>
      <c r="DU128" s="2">
        <v>6860</v>
      </c>
      <c r="DV128" s="2">
        <v>6900</v>
      </c>
      <c r="DW128" s="2">
        <v>6130</v>
      </c>
      <c r="DX128" s="2">
        <v>6010</v>
      </c>
      <c r="DY128" s="2">
        <v>6380</v>
      </c>
      <c r="DZ128" s="2">
        <v>6600</v>
      </c>
      <c r="EA128" s="2">
        <v>5860</v>
      </c>
      <c r="EB128" s="2">
        <v>6030</v>
      </c>
      <c r="EC128" s="2">
        <v>6320</v>
      </c>
      <c r="ED128" s="2">
        <v>6120</v>
      </c>
      <c r="EE128" s="2">
        <v>5610</v>
      </c>
      <c r="EF128" s="2">
        <v>5480</v>
      </c>
      <c r="EG128" s="2">
        <v>5540</v>
      </c>
      <c r="EH128" s="2">
        <v>5470</v>
      </c>
      <c r="EI128" s="2">
        <v>6570</v>
      </c>
      <c r="EJ128" s="2">
        <v>7290</v>
      </c>
      <c r="EK128" s="2">
        <v>8760</v>
      </c>
      <c r="EL128" s="2">
        <v>7370</v>
      </c>
      <c r="EM128" s="2">
        <v>6370</v>
      </c>
      <c r="EN128" s="2">
        <v>5370</v>
      </c>
      <c r="EO128" s="2">
        <v>4860</v>
      </c>
      <c r="EP128" s="2">
        <v>4980</v>
      </c>
      <c r="EQ128" s="2">
        <v>4285</v>
      </c>
      <c r="ER128" s="2">
        <v>3660</v>
      </c>
      <c r="ES128" s="2">
        <v>3375</v>
      </c>
      <c r="ET128" s="2">
        <v>3700</v>
      </c>
      <c r="EU128" s="2">
        <v>3220</v>
      </c>
      <c r="EV128" s="2">
        <v>2810</v>
      </c>
      <c r="EW128" s="2">
        <v>2756</v>
      </c>
      <c r="EX128" s="2">
        <v>2844</v>
      </c>
      <c r="EY128" s="2">
        <v>2625</v>
      </c>
      <c r="EZ128" s="2">
        <v>2380</v>
      </c>
      <c r="FA128" s="2">
        <v>2230</v>
      </c>
      <c r="FB128" s="2">
        <v>2224</v>
      </c>
      <c r="FC128" s="2">
        <v>2295</v>
      </c>
      <c r="FD128" s="2">
        <v>2398</v>
      </c>
      <c r="FE128" s="2">
        <v>2445</v>
      </c>
      <c r="FF128" s="2">
        <v>2421</v>
      </c>
      <c r="FG128" s="2">
        <v>2439</v>
      </c>
      <c r="FH128" s="2">
        <v>2495</v>
      </c>
      <c r="FI128" s="2">
        <v>2545</v>
      </c>
      <c r="FJ128" s="2">
        <v>2555</v>
      </c>
      <c r="FK128" s="2">
        <v>2523</v>
      </c>
      <c r="FL128" s="2">
        <v>2560</v>
      </c>
      <c r="FM128" s="2">
        <v>2479</v>
      </c>
      <c r="FN128" s="2">
        <v>2650</v>
      </c>
      <c r="FO128" s="2">
        <v>2706</v>
      </c>
      <c r="FP128" s="2">
        <v>2793</v>
      </c>
      <c r="FQ128" s="2">
        <v>2845</v>
      </c>
      <c r="FR128" s="2">
        <v>2828</v>
      </c>
      <c r="FS128" s="2">
        <v>2797</v>
      </c>
      <c r="FT128" s="2">
        <v>2700</v>
      </c>
      <c r="FU128" s="2">
        <v>2850</v>
      </c>
      <c r="FV128" s="2">
        <v>2734</v>
      </c>
      <c r="FW128" s="2">
        <v>2759</v>
      </c>
      <c r="FX128" s="2">
        <v>3120</v>
      </c>
      <c r="FY128" s="2">
        <v>2805</v>
      </c>
      <c r="FZ128" s="2">
        <v>2750</v>
      </c>
      <c r="GA128" s="2">
        <v>2721</v>
      </c>
      <c r="GB128" s="2">
        <v>2498</v>
      </c>
      <c r="GC128" s="2">
        <v>2470</v>
      </c>
      <c r="GD128" s="2">
        <v>2403</v>
      </c>
      <c r="GE128" s="2">
        <v>2496</v>
      </c>
      <c r="GF128" s="2">
        <v>2396</v>
      </c>
      <c r="GG128" s="2">
        <v>2560</v>
      </c>
      <c r="GH128" s="2">
        <v>2595</v>
      </c>
      <c r="GI128" s="2">
        <v>2617</v>
      </c>
      <c r="GJ128" s="2">
        <v>2886</v>
      </c>
      <c r="GK128" s="2">
        <v>3035</v>
      </c>
      <c r="GL128" s="2">
        <v>3040</v>
      </c>
      <c r="GM128" s="2">
        <v>2875</v>
      </c>
      <c r="GN128" s="2">
        <v>2919</v>
      </c>
      <c r="GO128" s="2">
        <v>2787</v>
      </c>
      <c r="GP128" s="2">
        <v>2411</v>
      </c>
      <c r="GQ128" s="2">
        <v>2050</v>
      </c>
      <c r="GR128" s="2">
        <v>1865</v>
      </c>
      <c r="GS128" s="2">
        <v>1894</v>
      </c>
      <c r="GT128" s="2">
        <v>1805</v>
      </c>
      <c r="GU128" s="2">
        <v>1795</v>
      </c>
      <c r="GV128" s="2">
        <v>1621</v>
      </c>
      <c r="GW128" s="2">
        <v>1655</v>
      </c>
      <c r="GX128" s="2">
        <v>1629</v>
      </c>
      <c r="GY128" s="2">
        <v>1612</v>
      </c>
      <c r="GZ128" s="2">
        <v>1643</v>
      </c>
      <c r="HA128" s="2">
        <v>1483</v>
      </c>
      <c r="HB128" s="2">
        <v>1512</v>
      </c>
      <c r="HC128" s="2">
        <v>1564</v>
      </c>
      <c r="HD128" s="2">
        <v>1636</v>
      </c>
      <c r="HE128" s="2">
        <v>1640</v>
      </c>
      <c r="HF128" s="2">
        <v>1578</v>
      </c>
      <c r="HG128" s="2">
        <v>1568</v>
      </c>
      <c r="HH128" s="2">
        <v>1477</v>
      </c>
      <c r="HI128" s="2">
        <v>1569</v>
      </c>
      <c r="HJ128" s="2">
        <v>1532</v>
      </c>
      <c r="HK128" s="2">
        <v>1509</v>
      </c>
      <c r="HL128" s="2">
        <v>1541</v>
      </c>
      <c r="HM128" s="2">
        <v>1586</v>
      </c>
      <c r="HN128" s="2">
        <v>1620</v>
      </c>
      <c r="HO128" s="2">
        <v>1659</v>
      </c>
      <c r="HP128" s="2">
        <v>1655</v>
      </c>
      <c r="HQ128" s="2">
        <v>1703</v>
      </c>
      <c r="HR128" s="2">
        <v>1746</v>
      </c>
      <c r="HS128" s="2">
        <v>1763</v>
      </c>
      <c r="HT128" s="2">
        <v>1728</v>
      </c>
      <c r="HU128" s="2">
        <v>1665</v>
      </c>
      <c r="HV128" s="2">
        <v>1723</v>
      </c>
      <c r="HW128" s="2">
        <v>1768</v>
      </c>
      <c r="HX128" s="2">
        <v>1733</v>
      </c>
      <c r="HY128" s="2">
        <v>1608</v>
      </c>
      <c r="HZ128" s="2">
        <v>1675</v>
      </c>
      <c r="IA128" s="2">
        <v>1767</v>
      </c>
      <c r="IB128" s="2">
        <v>1880</v>
      </c>
      <c r="IC128" s="2">
        <v>1882</v>
      </c>
      <c r="ID128" s="2">
        <v>1863</v>
      </c>
      <c r="IE128" s="2">
        <v>1866</v>
      </c>
      <c r="IF128" s="2">
        <v>1938</v>
      </c>
      <c r="IG128" s="2">
        <v>2022</v>
      </c>
      <c r="IH128" s="2">
        <v>1955</v>
      </c>
      <c r="II128" s="2">
        <v>1823</v>
      </c>
      <c r="IJ128" s="2">
        <v>1789</v>
      </c>
      <c r="IK128" s="2">
        <v>1914</v>
      </c>
      <c r="IL128" s="2">
        <v>1878</v>
      </c>
      <c r="IM128" s="2">
        <v>1874</v>
      </c>
      <c r="IN128" s="2">
        <v>1595</v>
      </c>
      <c r="IO128" s="2">
        <v>1557</v>
      </c>
      <c r="IP128" s="2">
        <v>1482</v>
      </c>
      <c r="IQ128" s="2">
        <v>1485</v>
      </c>
      <c r="IR128" s="2">
        <v>1383</v>
      </c>
      <c r="IS128" s="2">
        <v>1255</v>
      </c>
      <c r="IT128" s="2">
        <v>1278</v>
      </c>
    </row>
    <row r="129" spans="1:254" ht="15.9" customHeight="1">
      <c r="A129" s="65" t="s">
        <v>253</v>
      </c>
      <c r="B129" s="25" t="s">
        <v>254</v>
      </c>
      <c r="C129" s="39">
        <v>1970</v>
      </c>
      <c r="D129" s="38">
        <v>31</v>
      </c>
      <c r="E129" s="34">
        <v>1939</v>
      </c>
      <c r="F129" s="34">
        <v>1958</v>
      </c>
      <c r="G129" s="29">
        <v>1858</v>
      </c>
      <c r="H129" s="29">
        <v>1823</v>
      </c>
      <c r="I129" s="29">
        <v>1799</v>
      </c>
      <c r="J129" s="29">
        <v>1739</v>
      </c>
      <c r="K129" s="29">
        <v>1800</v>
      </c>
      <c r="L129" s="29">
        <v>1868</v>
      </c>
      <c r="M129" s="29">
        <v>1880</v>
      </c>
      <c r="N129" s="29">
        <v>1857</v>
      </c>
      <c r="O129" s="29">
        <v>1870</v>
      </c>
      <c r="P129" s="29">
        <v>1892</v>
      </c>
      <c r="Q129" s="29">
        <v>1836</v>
      </c>
      <c r="R129" s="29">
        <v>1863</v>
      </c>
      <c r="S129" s="29">
        <v>1940</v>
      </c>
      <c r="T129" s="29">
        <v>1979</v>
      </c>
      <c r="U129" s="29">
        <v>1971</v>
      </c>
      <c r="V129" s="29">
        <v>1983</v>
      </c>
      <c r="W129" s="29">
        <v>1997</v>
      </c>
      <c r="X129" s="29">
        <v>2020</v>
      </c>
      <c r="Y129" s="29">
        <v>2065</v>
      </c>
      <c r="Z129" s="29">
        <v>2076</v>
      </c>
      <c r="AA129" s="29">
        <v>2102</v>
      </c>
      <c r="AB129" s="29">
        <v>2055</v>
      </c>
      <c r="AC129" s="29">
        <v>2081</v>
      </c>
      <c r="AD129" s="29">
        <v>2059</v>
      </c>
      <c r="AE129" s="29">
        <v>2102</v>
      </c>
      <c r="AF129" s="29">
        <v>2118</v>
      </c>
      <c r="AG129" s="29">
        <v>2135</v>
      </c>
      <c r="AH129" s="29">
        <v>2235</v>
      </c>
      <c r="AI129" s="29">
        <v>2060</v>
      </c>
      <c r="AJ129" s="29">
        <v>2144</v>
      </c>
      <c r="AK129" s="29">
        <v>2146</v>
      </c>
      <c r="AL129" s="29">
        <v>2128</v>
      </c>
      <c r="AM129" s="29">
        <v>2148</v>
      </c>
      <c r="AN129" s="29">
        <v>2130</v>
      </c>
      <c r="AO129" s="29">
        <v>2026</v>
      </c>
      <c r="AP129" s="29">
        <v>2000</v>
      </c>
      <c r="AQ129" s="29">
        <v>1924</v>
      </c>
      <c r="AR129" s="29">
        <v>1875</v>
      </c>
      <c r="AS129" s="29">
        <v>1963</v>
      </c>
      <c r="AT129" s="29">
        <v>2015</v>
      </c>
      <c r="AU129" s="29">
        <v>2039</v>
      </c>
      <c r="AV129" s="29">
        <v>2138</v>
      </c>
      <c r="AW129" s="29">
        <v>2172</v>
      </c>
      <c r="AX129" s="29">
        <v>2282</v>
      </c>
      <c r="AY129" s="29">
        <v>2225</v>
      </c>
      <c r="AZ129" s="29">
        <v>2345</v>
      </c>
      <c r="BA129" s="29">
        <v>2463</v>
      </c>
      <c r="BB129" s="29">
        <v>2264</v>
      </c>
      <c r="BC129" s="29">
        <v>2340</v>
      </c>
      <c r="BD129" s="29">
        <v>2185</v>
      </c>
      <c r="BE129" s="29">
        <v>2141</v>
      </c>
      <c r="BF129" s="29">
        <v>2048</v>
      </c>
      <c r="BG129" s="29">
        <v>1998</v>
      </c>
      <c r="BH129" s="29">
        <v>2113</v>
      </c>
      <c r="BI129" s="29">
        <v>2215</v>
      </c>
      <c r="BJ129" s="29">
        <v>2222</v>
      </c>
      <c r="BK129" s="29">
        <v>2288</v>
      </c>
      <c r="BL129" s="30">
        <v>2658</v>
      </c>
      <c r="BM129" s="2">
        <v>2830</v>
      </c>
      <c r="BN129" s="2">
        <v>2746</v>
      </c>
      <c r="BO129" s="2">
        <v>2746</v>
      </c>
      <c r="BP129" s="2">
        <v>2541</v>
      </c>
      <c r="BQ129" s="2">
        <v>2382</v>
      </c>
      <c r="BR129" s="2">
        <v>2358</v>
      </c>
      <c r="BS129" s="2">
        <v>2367</v>
      </c>
      <c r="BT129" s="2">
        <v>2357</v>
      </c>
      <c r="BU129" s="2">
        <v>2283</v>
      </c>
      <c r="BV129" s="2">
        <v>2474</v>
      </c>
      <c r="BW129" s="2">
        <v>2331</v>
      </c>
      <c r="BX129" s="2">
        <v>2384</v>
      </c>
      <c r="BY129" s="2">
        <v>2565</v>
      </c>
      <c r="BZ129" s="2">
        <v>2625</v>
      </c>
      <c r="CA129" s="2">
        <v>2396</v>
      </c>
      <c r="CB129" s="2">
        <v>2268</v>
      </c>
      <c r="CC129" s="2">
        <v>2140</v>
      </c>
      <c r="CD129" s="2">
        <v>2110</v>
      </c>
      <c r="CE129" s="2">
        <v>2081</v>
      </c>
      <c r="CF129" s="2">
        <v>2160</v>
      </c>
      <c r="CG129" s="2">
        <v>2178</v>
      </c>
      <c r="CH129" s="2">
        <v>2214</v>
      </c>
      <c r="CI129" s="2">
        <v>2140</v>
      </c>
      <c r="CJ129" s="2">
        <v>2109</v>
      </c>
      <c r="CK129" s="2">
        <v>2235</v>
      </c>
      <c r="CL129" s="2">
        <v>2392</v>
      </c>
      <c r="CM129" s="2">
        <v>2368</v>
      </c>
      <c r="CN129" s="2">
        <v>2374</v>
      </c>
      <c r="CO129" s="2">
        <v>2425</v>
      </c>
      <c r="CP129" s="2">
        <v>2455</v>
      </c>
      <c r="CQ129" s="2">
        <v>2443</v>
      </c>
      <c r="CR129" s="2">
        <v>2448</v>
      </c>
      <c r="CS129" s="2">
        <v>2384</v>
      </c>
      <c r="CT129" s="2">
        <v>2413</v>
      </c>
      <c r="CU129" s="2">
        <v>2552</v>
      </c>
      <c r="CV129" s="2">
        <v>2639</v>
      </c>
      <c r="CW129" s="2">
        <v>2890</v>
      </c>
      <c r="CX129" s="2">
        <v>2767</v>
      </c>
      <c r="CY129" s="2">
        <v>2452</v>
      </c>
      <c r="CZ129" s="2">
        <v>2519</v>
      </c>
      <c r="DA129" s="2">
        <v>2463</v>
      </c>
      <c r="DB129" s="2">
        <v>2382</v>
      </c>
      <c r="DC129" s="2">
        <v>2334</v>
      </c>
      <c r="DD129" s="2">
        <v>2527</v>
      </c>
      <c r="DE129" s="2">
        <v>2528</v>
      </c>
      <c r="DF129" s="2">
        <v>2494</v>
      </c>
      <c r="DG129" s="2">
        <v>2734</v>
      </c>
      <c r="DH129" s="2">
        <v>2816</v>
      </c>
      <c r="DI129" s="2">
        <v>2874</v>
      </c>
      <c r="DJ129" s="2">
        <v>3070</v>
      </c>
      <c r="DK129" s="2">
        <v>2924</v>
      </c>
      <c r="DL129" s="2">
        <v>2547</v>
      </c>
      <c r="DM129" s="2">
        <v>2626</v>
      </c>
      <c r="DN129" s="2">
        <v>2729</v>
      </c>
      <c r="DO129" s="2">
        <v>2734</v>
      </c>
      <c r="DP129" s="2">
        <v>2843</v>
      </c>
      <c r="DQ129" s="2">
        <v>3050</v>
      </c>
      <c r="DR129" s="2">
        <v>3135</v>
      </c>
      <c r="DS129" s="2">
        <v>3030</v>
      </c>
      <c r="DT129" s="2">
        <v>2853</v>
      </c>
      <c r="DU129" s="2">
        <v>2977</v>
      </c>
      <c r="DV129" s="2">
        <v>2973</v>
      </c>
      <c r="DW129" s="2">
        <v>2898</v>
      </c>
      <c r="DX129" s="2">
        <v>2740</v>
      </c>
      <c r="DY129" s="2">
        <v>2865</v>
      </c>
      <c r="DZ129" s="2">
        <v>2830</v>
      </c>
      <c r="EA129" s="2">
        <v>2550</v>
      </c>
      <c r="EB129" s="2">
        <v>2765</v>
      </c>
      <c r="EC129" s="2">
        <v>2900</v>
      </c>
      <c r="ED129" s="2">
        <v>3040</v>
      </c>
      <c r="EE129" s="2">
        <v>2970</v>
      </c>
      <c r="EF129" s="2">
        <v>3175</v>
      </c>
      <c r="EG129" s="2">
        <v>3500</v>
      </c>
      <c r="EH129" s="2">
        <v>3570</v>
      </c>
      <c r="EI129" s="2">
        <v>4400</v>
      </c>
      <c r="EJ129" s="2">
        <v>3840</v>
      </c>
      <c r="EK129" s="2">
        <v>3830</v>
      </c>
      <c r="EL129" s="2">
        <v>3130</v>
      </c>
      <c r="EM129" s="2">
        <v>2630</v>
      </c>
      <c r="EN129" s="2">
        <v>2130</v>
      </c>
      <c r="EO129" s="2">
        <v>1767</v>
      </c>
      <c r="EP129" s="2">
        <v>1723</v>
      </c>
      <c r="EQ129" s="2">
        <v>1423</v>
      </c>
      <c r="ER129" s="2">
        <v>1147</v>
      </c>
      <c r="ES129" s="2">
        <v>1164</v>
      </c>
      <c r="ET129" s="2">
        <v>1226</v>
      </c>
      <c r="EU129" s="2">
        <v>1174</v>
      </c>
      <c r="EV129" s="2">
        <v>1190</v>
      </c>
      <c r="EW129" s="2">
        <v>1160</v>
      </c>
      <c r="EX129" s="2">
        <v>1148</v>
      </c>
      <c r="EY129" s="2">
        <v>1152</v>
      </c>
      <c r="EZ129" s="2">
        <v>1109</v>
      </c>
      <c r="FA129" s="2">
        <v>1089</v>
      </c>
      <c r="FB129" s="2">
        <v>1099</v>
      </c>
      <c r="FC129" s="2">
        <v>1089</v>
      </c>
      <c r="FD129" s="2">
        <v>1096</v>
      </c>
      <c r="FE129" s="2">
        <v>1115</v>
      </c>
      <c r="FF129" s="2">
        <v>1114</v>
      </c>
      <c r="FG129" s="2">
        <v>1140</v>
      </c>
      <c r="FH129" s="2">
        <v>1184</v>
      </c>
      <c r="FI129" s="2">
        <v>1211</v>
      </c>
      <c r="FJ129" s="2">
        <v>1243</v>
      </c>
      <c r="FK129" s="2">
        <v>1170</v>
      </c>
      <c r="FL129" s="2">
        <v>1183</v>
      </c>
      <c r="FM129" s="2">
        <v>1156</v>
      </c>
      <c r="FN129" s="2">
        <v>1171</v>
      </c>
      <c r="FO129" s="2">
        <v>1221</v>
      </c>
      <c r="FP129" s="2">
        <v>1243</v>
      </c>
      <c r="FQ129" s="2">
        <v>1254</v>
      </c>
      <c r="FR129" s="2">
        <v>1299</v>
      </c>
      <c r="FS129" s="2">
        <v>1386</v>
      </c>
      <c r="FT129" s="2">
        <v>1375</v>
      </c>
      <c r="FU129" s="2">
        <v>1445</v>
      </c>
      <c r="FV129" s="2">
        <v>1383</v>
      </c>
      <c r="FW129" s="2">
        <v>1449</v>
      </c>
      <c r="FX129" s="2">
        <v>1302</v>
      </c>
      <c r="FY129" s="2">
        <v>1249</v>
      </c>
      <c r="FZ129" s="2">
        <v>1209</v>
      </c>
      <c r="GA129" s="2">
        <v>1258</v>
      </c>
      <c r="GB129" s="2">
        <v>1217</v>
      </c>
      <c r="GC129" s="2">
        <v>1229</v>
      </c>
      <c r="GD129" s="2">
        <v>1234</v>
      </c>
      <c r="GE129" s="2">
        <v>1421</v>
      </c>
      <c r="GF129" s="2">
        <v>1413</v>
      </c>
      <c r="GG129" s="2">
        <v>1430</v>
      </c>
      <c r="GH129" s="2">
        <v>1361</v>
      </c>
      <c r="GI129" s="2">
        <v>1174</v>
      </c>
      <c r="GJ129" s="2">
        <v>1266</v>
      </c>
      <c r="GK129" s="2">
        <v>1447</v>
      </c>
      <c r="GL129" s="2">
        <v>1644</v>
      </c>
      <c r="GM129" s="2">
        <v>1094</v>
      </c>
      <c r="GN129" s="2">
        <v>944</v>
      </c>
      <c r="GO129" s="2">
        <v>794</v>
      </c>
      <c r="GP129" s="2">
        <v>700</v>
      </c>
      <c r="GQ129" s="2">
        <v>700</v>
      </c>
      <c r="GR129" s="2">
        <v>695</v>
      </c>
      <c r="GS129" s="2">
        <v>700</v>
      </c>
      <c r="GT129" s="2">
        <v>699</v>
      </c>
      <c r="GU129" s="2">
        <v>692</v>
      </c>
      <c r="GV129" s="2">
        <v>716</v>
      </c>
      <c r="GW129" s="2">
        <v>714</v>
      </c>
      <c r="GX129" s="2">
        <v>713</v>
      </c>
      <c r="GY129" s="2">
        <v>711</v>
      </c>
      <c r="GZ129" s="2">
        <v>710</v>
      </c>
      <c r="HA129" s="2">
        <v>694</v>
      </c>
      <c r="HB129" s="2">
        <v>691</v>
      </c>
      <c r="HC129" s="2">
        <v>691</v>
      </c>
      <c r="HD129" s="2">
        <v>708</v>
      </c>
      <c r="HE129" s="2">
        <v>714</v>
      </c>
      <c r="HF129" s="2">
        <v>723</v>
      </c>
      <c r="HG129" s="2">
        <v>723</v>
      </c>
      <c r="HH129" s="2">
        <v>725</v>
      </c>
      <c r="HI129" s="2">
        <v>722</v>
      </c>
      <c r="HJ129" s="2">
        <v>714</v>
      </c>
      <c r="HK129" s="2">
        <v>710</v>
      </c>
      <c r="HL129" s="2">
        <v>704</v>
      </c>
      <c r="HM129" s="2">
        <v>703</v>
      </c>
      <c r="HN129" s="2">
        <v>698</v>
      </c>
      <c r="HO129" s="2">
        <v>704</v>
      </c>
      <c r="HP129" s="2">
        <v>710</v>
      </c>
      <c r="HQ129" s="2">
        <v>716</v>
      </c>
      <c r="HR129" s="2">
        <v>713</v>
      </c>
      <c r="HS129" s="2">
        <v>709</v>
      </c>
      <c r="HT129" s="2">
        <v>703</v>
      </c>
      <c r="HU129" s="2">
        <v>696</v>
      </c>
      <c r="HV129" s="2">
        <v>701</v>
      </c>
      <c r="HW129" s="2">
        <v>698</v>
      </c>
      <c r="HX129" s="2">
        <v>696</v>
      </c>
      <c r="HY129" s="2">
        <v>690</v>
      </c>
      <c r="HZ129" s="2">
        <v>695</v>
      </c>
      <c r="IA129" s="2">
        <v>697</v>
      </c>
      <c r="IB129" s="2">
        <v>708</v>
      </c>
      <c r="IC129" s="2">
        <v>707</v>
      </c>
      <c r="ID129" s="2">
        <v>705</v>
      </c>
      <c r="IE129" s="2">
        <v>702</v>
      </c>
      <c r="IF129" s="2">
        <v>693</v>
      </c>
      <c r="IG129" s="2">
        <v>694</v>
      </c>
      <c r="IH129" s="2">
        <v>690</v>
      </c>
      <c r="II129" s="2">
        <v>688</v>
      </c>
      <c r="IJ129" s="2">
        <v>684</v>
      </c>
      <c r="IK129" s="2">
        <v>681</v>
      </c>
      <c r="IL129" s="2">
        <v>684</v>
      </c>
      <c r="IM129" s="2">
        <v>699</v>
      </c>
      <c r="IN129" s="2">
        <v>702</v>
      </c>
      <c r="IO129" s="2">
        <v>691</v>
      </c>
      <c r="IP129" s="2">
        <v>687</v>
      </c>
      <c r="IQ129" s="2">
        <v>695</v>
      </c>
      <c r="IR129" s="2">
        <v>687</v>
      </c>
      <c r="IS129" s="2">
        <v>685</v>
      </c>
      <c r="IT129" s="2">
        <v>685</v>
      </c>
    </row>
    <row r="130" spans="1:254" ht="15.9" customHeight="1">
      <c r="A130" s="65" t="s">
        <v>255</v>
      </c>
      <c r="B130" s="25" t="s">
        <v>256</v>
      </c>
      <c r="C130" s="39">
        <v>6855</v>
      </c>
      <c r="D130" s="38">
        <v>91</v>
      </c>
      <c r="E130" s="34">
        <v>6764</v>
      </c>
      <c r="F130" s="34">
        <v>6693</v>
      </c>
      <c r="G130" s="29">
        <v>6680</v>
      </c>
      <c r="H130" s="29">
        <v>6812</v>
      </c>
      <c r="I130" s="29">
        <v>6993</v>
      </c>
      <c r="J130" s="29">
        <v>7087</v>
      </c>
      <c r="K130" s="29">
        <v>7110</v>
      </c>
      <c r="L130" s="29">
        <v>7149</v>
      </c>
      <c r="M130" s="29">
        <v>7100</v>
      </c>
      <c r="N130" s="29">
        <v>7509</v>
      </c>
      <c r="O130" s="29">
        <v>7319</v>
      </c>
      <c r="P130" s="29">
        <v>7393</v>
      </c>
      <c r="Q130" s="29">
        <v>7444</v>
      </c>
      <c r="R130" s="29">
        <v>7344</v>
      </c>
      <c r="S130" s="29">
        <v>7306</v>
      </c>
      <c r="T130" s="29">
        <v>7231</v>
      </c>
      <c r="U130" s="29">
        <v>7342</v>
      </c>
      <c r="V130" s="29">
        <v>7350</v>
      </c>
      <c r="W130" s="29">
        <v>7420</v>
      </c>
      <c r="X130" s="29">
        <v>7460</v>
      </c>
      <c r="Y130" s="29">
        <v>7762</v>
      </c>
      <c r="Z130" s="29">
        <v>7654</v>
      </c>
      <c r="AA130" s="29">
        <v>7719</v>
      </c>
      <c r="AB130" s="29">
        <v>7939</v>
      </c>
      <c r="AC130" s="29">
        <v>7484</v>
      </c>
      <c r="AD130" s="29">
        <v>7494</v>
      </c>
      <c r="AE130" s="29">
        <v>7630</v>
      </c>
      <c r="AF130" s="29">
        <v>7660</v>
      </c>
      <c r="AG130" s="29">
        <v>7540</v>
      </c>
      <c r="AH130" s="29">
        <v>7596</v>
      </c>
      <c r="AI130" s="29">
        <v>7583</v>
      </c>
      <c r="AJ130" s="29">
        <v>7560</v>
      </c>
      <c r="AK130" s="29">
        <v>7583</v>
      </c>
      <c r="AL130" s="29">
        <v>7550</v>
      </c>
      <c r="AM130" s="29">
        <v>7678</v>
      </c>
      <c r="AN130" s="29">
        <v>7689</v>
      </c>
      <c r="AO130" s="29">
        <v>7719</v>
      </c>
      <c r="AP130" s="29">
        <v>7567</v>
      </c>
      <c r="AQ130" s="29">
        <v>7506</v>
      </c>
      <c r="AR130" s="29">
        <v>7472</v>
      </c>
      <c r="AS130" s="29">
        <v>7560</v>
      </c>
      <c r="AT130" s="29">
        <v>7471</v>
      </c>
      <c r="AU130" s="29">
        <v>7599</v>
      </c>
      <c r="AV130" s="29">
        <v>7658</v>
      </c>
      <c r="AW130" s="29">
        <v>7595</v>
      </c>
      <c r="AX130" s="29">
        <v>7629</v>
      </c>
      <c r="AY130" s="29">
        <v>7624</v>
      </c>
      <c r="AZ130" s="29">
        <v>7964</v>
      </c>
      <c r="BA130" s="29">
        <v>7944</v>
      </c>
      <c r="BB130" s="29">
        <v>7936</v>
      </c>
      <c r="BC130" s="29">
        <v>7888</v>
      </c>
      <c r="BD130" s="29">
        <v>7964</v>
      </c>
      <c r="BE130" s="29">
        <v>8215</v>
      </c>
      <c r="BF130" s="29">
        <v>8090</v>
      </c>
      <c r="BG130" s="29">
        <v>8151</v>
      </c>
      <c r="BH130" s="29">
        <v>8047</v>
      </c>
      <c r="BI130" s="29">
        <v>8022</v>
      </c>
      <c r="BJ130" s="29">
        <v>8013</v>
      </c>
      <c r="BK130" s="29">
        <v>8111</v>
      </c>
      <c r="BL130" s="30">
        <v>8096</v>
      </c>
      <c r="BM130" s="2">
        <v>7841</v>
      </c>
      <c r="BN130" s="2">
        <v>7961</v>
      </c>
      <c r="BO130" s="2">
        <v>7996</v>
      </c>
      <c r="BP130" s="2">
        <v>8248</v>
      </c>
      <c r="BQ130" s="2">
        <v>8148</v>
      </c>
      <c r="BR130" s="2">
        <v>8893</v>
      </c>
      <c r="BS130" s="2">
        <v>8236</v>
      </c>
      <c r="BT130" s="2">
        <v>7948</v>
      </c>
      <c r="BU130" s="2">
        <v>8034</v>
      </c>
      <c r="BV130" s="2">
        <v>9013</v>
      </c>
      <c r="BW130" s="2">
        <v>8984</v>
      </c>
      <c r="BX130" s="2">
        <v>8888</v>
      </c>
      <c r="BY130" s="2">
        <v>8788</v>
      </c>
      <c r="BZ130" s="2">
        <v>8920</v>
      </c>
      <c r="CA130" s="2">
        <v>8462</v>
      </c>
      <c r="CB130" s="2">
        <v>8777</v>
      </c>
      <c r="CC130" s="2">
        <v>8693</v>
      </c>
      <c r="CD130" s="2">
        <v>8656</v>
      </c>
      <c r="CE130" s="2">
        <v>8675</v>
      </c>
      <c r="CF130" s="2">
        <v>8816</v>
      </c>
      <c r="CG130" s="2">
        <v>8952</v>
      </c>
      <c r="CH130" s="2">
        <v>9080</v>
      </c>
      <c r="CI130" s="2">
        <v>8882</v>
      </c>
      <c r="CJ130" s="2">
        <v>9012</v>
      </c>
      <c r="CK130" s="2">
        <v>9220</v>
      </c>
      <c r="CL130" s="2">
        <v>9344</v>
      </c>
      <c r="CM130" s="2">
        <v>9000</v>
      </c>
      <c r="CN130" s="2">
        <v>8732</v>
      </c>
      <c r="CO130" s="2">
        <v>8705</v>
      </c>
      <c r="CP130" s="2">
        <v>8553</v>
      </c>
      <c r="CQ130" s="2">
        <v>8478</v>
      </c>
      <c r="CR130" s="2">
        <v>8543</v>
      </c>
      <c r="CS130" s="2">
        <v>8224</v>
      </c>
      <c r="CT130" s="2">
        <v>8400</v>
      </c>
      <c r="CU130" s="2">
        <v>8865</v>
      </c>
      <c r="CV130" s="2">
        <v>9188</v>
      </c>
      <c r="CW130" s="2">
        <v>9459</v>
      </c>
      <c r="CX130" s="2">
        <v>9242</v>
      </c>
      <c r="CY130" s="2">
        <v>9478</v>
      </c>
      <c r="CZ130" s="2">
        <v>9497</v>
      </c>
      <c r="DA130" s="2">
        <v>9689</v>
      </c>
      <c r="DB130" s="2">
        <v>9702</v>
      </c>
      <c r="DC130" s="2">
        <v>9628</v>
      </c>
      <c r="DD130" s="2">
        <v>9646</v>
      </c>
      <c r="DE130" s="2">
        <v>10090</v>
      </c>
      <c r="DF130" s="2">
        <v>9822</v>
      </c>
      <c r="DG130" s="2">
        <v>10030</v>
      </c>
      <c r="DH130" s="2">
        <v>10520</v>
      </c>
      <c r="DI130" s="2">
        <v>10570</v>
      </c>
      <c r="DJ130" s="2">
        <v>10400</v>
      </c>
      <c r="DK130" s="2">
        <v>10700</v>
      </c>
      <c r="DL130" s="2">
        <v>10220</v>
      </c>
      <c r="DM130" s="2">
        <v>9955</v>
      </c>
      <c r="DN130" s="2">
        <v>9627</v>
      </c>
      <c r="DO130" s="2">
        <v>9400</v>
      </c>
      <c r="DP130" s="2">
        <v>9243</v>
      </c>
      <c r="DQ130" s="2">
        <v>9319</v>
      </c>
      <c r="DR130" s="2">
        <v>9342</v>
      </c>
      <c r="DS130" s="2">
        <v>9310</v>
      </c>
      <c r="DT130" s="2">
        <v>9175</v>
      </c>
      <c r="DU130" s="2">
        <v>9460</v>
      </c>
      <c r="DV130" s="2">
        <v>8900</v>
      </c>
      <c r="DW130" s="2">
        <v>9441</v>
      </c>
      <c r="DX130" s="2">
        <v>8790</v>
      </c>
      <c r="DY130" s="2">
        <v>8985</v>
      </c>
      <c r="DZ130" s="2">
        <v>9033</v>
      </c>
      <c r="EA130" s="2">
        <v>8982</v>
      </c>
      <c r="EB130" s="2">
        <v>8430</v>
      </c>
      <c r="EC130" s="2">
        <v>8560</v>
      </c>
      <c r="ED130" s="2">
        <v>8686</v>
      </c>
      <c r="EE130" s="2">
        <v>8693</v>
      </c>
      <c r="EF130" s="2">
        <v>8796</v>
      </c>
      <c r="EG130" s="2">
        <v>8470</v>
      </c>
      <c r="EH130" s="2">
        <v>8315</v>
      </c>
      <c r="EI130" s="2">
        <v>8296</v>
      </c>
      <c r="EJ130" s="2">
        <v>8307</v>
      </c>
      <c r="EK130" s="2">
        <v>8360</v>
      </c>
      <c r="EL130" s="2">
        <v>8765</v>
      </c>
      <c r="EM130" s="2">
        <v>8616</v>
      </c>
      <c r="EN130" s="2">
        <v>8607</v>
      </c>
      <c r="EO130" s="2">
        <v>8495</v>
      </c>
      <c r="EP130" s="2">
        <v>8607</v>
      </c>
      <c r="EQ130" s="2">
        <v>8437</v>
      </c>
      <c r="ER130" s="2">
        <v>8500</v>
      </c>
      <c r="ES130" s="2">
        <v>8527</v>
      </c>
      <c r="ET130" s="2">
        <v>8328</v>
      </c>
      <c r="EU130" s="2">
        <v>8312</v>
      </c>
      <c r="EV130" s="2">
        <v>8447</v>
      </c>
      <c r="EW130" s="2">
        <v>8333</v>
      </c>
      <c r="EX130" s="2">
        <v>8472</v>
      </c>
      <c r="EY130" s="2">
        <v>8402</v>
      </c>
      <c r="EZ130" s="2">
        <v>8356</v>
      </c>
      <c r="FA130" s="2">
        <v>8414</v>
      </c>
      <c r="FB130" s="2">
        <v>8311</v>
      </c>
      <c r="FC130" s="2">
        <v>8233</v>
      </c>
      <c r="FD130" s="2">
        <v>8500</v>
      </c>
      <c r="FE130" s="2">
        <v>8690</v>
      </c>
      <c r="FF130" s="2">
        <v>8629</v>
      </c>
      <c r="FG130" s="2">
        <v>8512</v>
      </c>
      <c r="FH130" s="2">
        <v>8194</v>
      </c>
      <c r="FI130" s="2">
        <v>8264</v>
      </c>
      <c r="FJ130" s="2">
        <v>8274</v>
      </c>
      <c r="FK130" s="2">
        <v>8393</v>
      </c>
      <c r="FL130" s="2">
        <v>8492</v>
      </c>
      <c r="FM130" s="2">
        <v>8264</v>
      </c>
      <c r="FN130" s="2">
        <v>8168</v>
      </c>
      <c r="FO130" s="2">
        <v>8311</v>
      </c>
      <c r="FP130" s="2">
        <v>8374</v>
      </c>
      <c r="FQ130" s="2">
        <v>8549</v>
      </c>
      <c r="FR130" s="2">
        <v>8612</v>
      </c>
      <c r="FS130" s="2">
        <v>8435</v>
      </c>
      <c r="FT130" s="2">
        <v>8435</v>
      </c>
      <c r="FU130" s="2">
        <v>8392</v>
      </c>
      <c r="FV130" s="2">
        <v>8339</v>
      </c>
      <c r="FW130" s="2">
        <v>8436</v>
      </c>
      <c r="FX130" s="2">
        <v>8574</v>
      </c>
      <c r="FY130" s="2">
        <v>8271</v>
      </c>
      <c r="FZ130" s="2">
        <v>8211</v>
      </c>
      <c r="GA130" s="2">
        <v>7884</v>
      </c>
      <c r="GB130" s="2">
        <v>7553</v>
      </c>
      <c r="GC130" s="2">
        <v>7339</v>
      </c>
      <c r="GD130" s="2">
        <v>7478</v>
      </c>
      <c r="GE130" s="2">
        <v>7110</v>
      </c>
      <c r="GF130" s="2">
        <v>7113</v>
      </c>
      <c r="GG130" s="2">
        <v>7020</v>
      </c>
      <c r="GH130" s="2">
        <v>7059</v>
      </c>
      <c r="GI130" s="2">
        <v>6819</v>
      </c>
      <c r="GJ130" s="2">
        <v>6975</v>
      </c>
      <c r="GK130" s="2">
        <v>6922</v>
      </c>
      <c r="GL130" s="2">
        <v>6938</v>
      </c>
      <c r="GM130" s="2">
        <v>7046</v>
      </c>
      <c r="GN130" s="2">
        <v>7296</v>
      </c>
      <c r="GO130" s="2">
        <v>7303</v>
      </c>
      <c r="GP130" s="2">
        <v>7225</v>
      </c>
      <c r="GQ130" s="2">
        <v>7071</v>
      </c>
      <c r="GR130" s="2">
        <v>6934</v>
      </c>
      <c r="GS130" s="2">
        <v>7080</v>
      </c>
      <c r="GT130" s="2">
        <v>7060</v>
      </c>
      <c r="GU130" s="2">
        <v>7227</v>
      </c>
      <c r="GV130" s="2">
        <v>7499</v>
      </c>
      <c r="GW130" s="2">
        <v>7373</v>
      </c>
      <c r="GX130" s="2">
        <v>7279</v>
      </c>
      <c r="GY130" s="2">
        <v>7465</v>
      </c>
      <c r="GZ130" s="2">
        <v>7271</v>
      </c>
      <c r="HA130" s="2">
        <v>7040</v>
      </c>
      <c r="HB130" s="2">
        <v>7015</v>
      </c>
      <c r="HC130" s="2">
        <v>6721</v>
      </c>
      <c r="HD130" s="2">
        <v>6504</v>
      </c>
      <c r="HE130" s="2">
        <v>6388</v>
      </c>
      <c r="HF130" s="2">
        <v>6591</v>
      </c>
      <c r="HG130" s="2">
        <v>6800</v>
      </c>
      <c r="HH130" s="2">
        <v>6779</v>
      </c>
      <c r="HI130" s="2">
        <v>6831</v>
      </c>
      <c r="HJ130" s="2">
        <v>7004</v>
      </c>
      <c r="HK130" s="2">
        <v>6880</v>
      </c>
      <c r="HL130" s="2">
        <v>6735</v>
      </c>
      <c r="HM130" s="2">
        <v>6769</v>
      </c>
      <c r="HN130" s="2">
        <v>6741</v>
      </c>
      <c r="HO130" s="2">
        <v>6691</v>
      </c>
      <c r="HP130" s="2">
        <v>6798</v>
      </c>
      <c r="HQ130" s="2">
        <v>6869</v>
      </c>
      <c r="HR130" s="2">
        <v>6743</v>
      </c>
      <c r="HS130" s="2">
        <v>6615</v>
      </c>
      <c r="HT130" s="2">
        <v>6595</v>
      </c>
      <c r="HU130" s="2">
        <v>6514</v>
      </c>
      <c r="HV130" s="2">
        <v>6530</v>
      </c>
      <c r="HW130" s="2">
        <v>6702</v>
      </c>
      <c r="HX130" s="2">
        <v>6619</v>
      </c>
      <c r="HY130" s="2">
        <v>6503</v>
      </c>
      <c r="HZ130" s="2">
        <v>6449</v>
      </c>
      <c r="IA130" s="2">
        <v>6222</v>
      </c>
      <c r="IB130" s="2">
        <v>6271</v>
      </c>
      <c r="IC130" s="2">
        <v>6313</v>
      </c>
      <c r="ID130" s="2">
        <v>6448</v>
      </c>
      <c r="IE130" s="2">
        <v>6460</v>
      </c>
      <c r="IF130" s="2">
        <v>6545</v>
      </c>
      <c r="IG130" s="2">
        <v>6303</v>
      </c>
      <c r="IH130" s="2">
        <v>6243</v>
      </c>
      <c r="II130" s="2">
        <v>6355</v>
      </c>
      <c r="IJ130" s="2">
        <v>6388</v>
      </c>
      <c r="IK130" s="2">
        <v>6210</v>
      </c>
      <c r="IL130" s="2">
        <v>6525</v>
      </c>
      <c r="IM130" s="2">
        <v>7416</v>
      </c>
      <c r="IN130" s="2">
        <v>7477</v>
      </c>
      <c r="IO130" s="2">
        <v>7358</v>
      </c>
      <c r="IP130" s="2">
        <v>7374</v>
      </c>
      <c r="IQ130" s="2">
        <v>7518</v>
      </c>
      <c r="IR130" s="2">
        <v>7547</v>
      </c>
      <c r="IS130" s="2">
        <v>7496</v>
      </c>
      <c r="IT130" s="2">
        <v>7454</v>
      </c>
    </row>
    <row r="131" spans="1:254" ht="15.9" customHeight="1">
      <c r="A131" s="65" t="s">
        <v>257</v>
      </c>
      <c r="B131" s="25" t="s">
        <v>258</v>
      </c>
      <c r="C131" s="39">
        <v>2765</v>
      </c>
      <c r="D131" s="38">
        <v>31</v>
      </c>
      <c r="E131" s="34">
        <v>2734</v>
      </c>
      <c r="F131" s="34">
        <v>2665</v>
      </c>
      <c r="G131" s="29">
        <v>2585</v>
      </c>
      <c r="H131" s="29">
        <v>2510</v>
      </c>
      <c r="I131" s="29">
        <v>2509</v>
      </c>
      <c r="J131" s="29">
        <v>2363</v>
      </c>
      <c r="K131" s="29">
        <v>2477</v>
      </c>
      <c r="L131" s="29">
        <v>2578</v>
      </c>
      <c r="M131" s="29">
        <v>2618</v>
      </c>
      <c r="N131" s="29">
        <v>2608</v>
      </c>
      <c r="O131" s="29">
        <v>2643</v>
      </c>
      <c r="P131" s="29">
        <v>2558</v>
      </c>
      <c r="Q131" s="29">
        <v>2559</v>
      </c>
      <c r="R131" s="29">
        <v>2516</v>
      </c>
      <c r="S131" s="29">
        <v>2666</v>
      </c>
      <c r="T131" s="29">
        <v>2615</v>
      </c>
      <c r="U131" s="29">
        <v>2620</v>
      </c>
      <c r="V131" s="29">
        <v>2626</v>
      </c>
      <c r="W131" s="29">
        <v>2641</v>
      </c>
      <c r="X131" s="29">
        <v>2658</v>
      </c>
      <c r="Y131" s="29">
        <v>2807</v>
      </c>
      <c r="Z131" s="29">
        <v>2910</v>
      </c>
      <c r="AA131" s="29">
        <v>2908</v>
      </c>
      <c r="AB131" s="29">
        <v>2955</v>
      </c>
      <c r="AC131" s="29">
        <v>2922</v>
      </c>
      <c r="AD131" s="29">
        <v>2867</v>
      </c>
      <c r="AE131" s="29">
        <v>2876</v>
      </c>
      <c r="AF131" s="29">
        <v>2800</v>
      </c>
      <c r="AG131" s="29">
        <v>2554</v>
      </c>
      <c r="AH131" s="29">
        <v>2588</v>
      </c>
      <c r="AI131" s="29">
        <v>2554</v>
      </c>
      <c r="AJ131" s="29">
        <v>2544</v>
      </c>
      <c r="AK131" s="29">
        <v>2587</v>
      </c>
      <c r="AL131" s="29">
        <v>2632</v>
      </c>
      <c r="AM131" s="29">
        <v>2643</v>
      </c>
      <c r="AN131" s="29">
        <v>2595</v>
      </c>
      <c r="AO131" s="29">
        <v>2560</v>
      </c>
      <c r="AP131" s="29">
        <v>2554</v>
      </c>
      <c r="AQ131" s="29">
        <v>2735</v>
      </c>
      <c r="AR131" s="29">
        <v>2704</v>
      </c>
      <c r="AS131" s="29">
        <v>2799</v>
      </c>
      <c r="AT131" s="29">
        <v>2916</v>
      </c>
      <c r="AU131" s="29">
        <v>3090</v>
      </c>
      <c r="AV131" s="29">
        <v>2940</v>
      </c>
      <c r="AW131" s="29">
        <v>2740</v>
      </c>
      <c r="AX131" s="29">
        <v>2643</v>
      </c>
      <c r="AY131" s="29">
        <v>2630</v>
      </c>
      <c r="AZ131" s="29">
        <v>2651</v>
      </c>
      <c r="BA131" s="29">
        <v>2680</v>
      </c>
      <c r="BB131" s="29">
        <v>2679</v>
      </c>
      <c r="BC131" s="29">
        <v>2739</v>
      </c>
      <c r="BD131" s="29">
        <v>2828</v>
      </c>
      <c r="BE131" s="29">
        <v>2860</v>
      </c>
      <c r="BF131" s="29">
        <v>2923</v>
      </c>
      <c r="BG131" s="29">
        <v>2866</v>
      </c>
      <c r="BH131" s="29">
        <v>2832</v>
      </c>
      <c r="BI131" s="29">
        <v>2848</v>
      </c>
      <c r="BJ131" s="29">
        <v>2999</v>
      </c>
      <c r="BK131" s="29">
        <v>3050</v>
      </c>
      <c r="BL131" s="30">
        <v>3115</v>
      </c>
      <c r="BM131" s="2">
        <v>3345</v>
      </c>
      <c r="BN131" s="2">
        <v>3050</v>
      </c>
      <c r="BO131" s="2">
        <v>3005</v>
      </c>
      <c r="BP131" s="2">
        <v>3080</v>
      </c>
      <c r="BQ131" s="2">
        <v>3130</v>
      </c>
      <c r="BR131" s="2">
        <v>3040</v>
      </c>
      <c r="BS131" s="2">
        <v>3055</v>
      </c>
      <c r="BT131" s="2">
        <v>3170</v>
      </c>
      <c r="BU131" s="2">
        <v>3160</v>
      </c>
      <c r="BV131" s="2">
        <v>3185</v>
      </c>
      <c r="BW131" s="2">
        <v>3275</v>
      </c>
      <c r="BX131" s="2">
        <v>3395</v>
      </c>
      <c r="BY131" s="2">
        <v>3455</v>
      </c>
      <c r="BZ131" s="2">
        <v>3515</v>
      </c>
      <c r="CA131" s="2">
        <v>3405</v>
      </c>
      <c r="CB131" s="2">
        <v>3410</v>
      </c>
      <c r="CC131" s="2">
        <v>3340</v>
      </c>
      <c r="CD131" s="2">
        <v>3270</v>
      </c>
      <c r="CE131" s="2">
        <v>3140</v>
      </c>
      <c r="CF131" s="2">
        <v>3250</v>
      </c>
      <c r="CG131" s="2">
        <v>3175</v>
      </c>
      <c r="CH131" s="2">
        <v>3270</v>
      </c>
      <c r="CI131" s="2">
        <v>3150</v>
      </c>
      <c r="CJ131" s="2">
        <v>3175</v>
      </c>
      <c r="CK131" s="2">
        <v>3165</v>
      </c>
      <c r="CL131" s="2">
        <v>3250</v>
      </c>
      <c r="CM131" s="2">
        <v>3200</v>
      </c>
      <c r="CN131" s="2">
        <v>3090</v>
      </c>
      <c r="CO131" s="2">
        <v>3140</v>
      </c>
      <c r="CP131" s="2">
        <v>3255</v>
      </c>
      <c r="CQ131" s="2">
        <v>3140</v>
      </c>
      <c r="CR131" s="2">
        <v>3140</v>
      </c>
      <c r="CS131" s="2">
        <v>2989</v>
      </c>
      <c r="CT131" s="2">
        <v>2781</v>
      </c>
      <c r="CU131" s="2">
        <v>2966</v>
      </c>
      <c r="CV131" s="2">
        <v>3230</v>
      </c>
      <c r="CW131" s="2">
        <v>3295</v>
      </c>
      <c r="CX131" s="2">
        <v>3310</v>
      </c>
      <c r="CY131" s="2">
        <v>3275</v>
      </c>
      <c r="CZ131" s="2">
        <v>3645</v>
      </c>
      <c r="DA131" s="2">
        <v>3740</v>
      </c>
      <c r="DB131" s="2">
        <v>3615</v>
      </c>
      <c r="DC131" s="2">
        <v>3445</v>
      </c>
      <c r="DD131" s="2">
        <v>3650</v>
      </c>
      <c r="DE131" s="2">
        <v>3175</v>
      </c>
      <c r="DF131" s="2">
        <v>3155</v>
      </c>
      <c r="DG131" s="2">
        <v>3320</v>
      </c>
      <c r="DH131" s="2">
        <v>3050</v>
      </c>
      <c r="DI131" s="2">
        <v>3170</v>
      </c>
      <c r="DJ131" s="2">
        <v>3095</v>
      </c>
      <c r="DK131" s="2">
        <v>3045</v>
      </c>
      <c r="DL131" s="2">
        <v>2911</v>
      </c>
      <c r="DM131" s="2">
        <v>3020</v>
      </c>
      <c r="DN131" s="2">
        <v>2918</v>
      </c>
      <c r="DO131" s="2">
        <v>2875</v>
      </c>
      <c r="DP131" s="2">
        <v>2673</v>
      </c>
      <c r="DQ131" s="2">
        <v>2588</v>
      </c>
      <c r="DR131" s="2">
        <v>2510</v>
      </c>
      <c r="DS131" s="2">
        <v>2606</v>
      </c>
      <c r="DT131" s="2">
        <v>2582</v>
      </c>
      <c r="DU131" s="2">
        <v>2530</v>
      </c>
      <c r="DV131" s="2">
        <v>2519</v>
      </c>
      <c r="DW131" s="2">
        <v>2579</v>
      </c>
      <c r="DX131" s="2">
        <v>2541</v>
      </c>
      <c r="DY131" s="2">
        <v>2572</v>
      </c>
      <c r="DZ131" s="2">
        <v>2588</v>
      </c>
      <c r="EA131" s="2">
        <v>2575</v>
      </c>
      <c r="EB131" s="2">
        <v>2539</v>
      </c>
      <c r="EC131" s="2">
        <v>2588</v>
      </c>
      <c r="ED131" s="2">
        <v>2670</v>
      </c>
      <c r="EE131" s="2">
        <v>2838</v>
      </c>
      <c r="EF131" s="2">
        <v>2775</v>
      </c>
      <c r="EG131" s="2">
        <v>2657</v>
      </c>
      <c r="EH131" s="2">
        <v>2605</v>
      </c>
      <c r="EI131" s="2">
        <v>2709</v>
      </c>
      <c r="EJ131" s="2">
        <v>2634</v>
      </c>
      <c r="EK131" s="2">
        <v>2598</v>
      </c>
      <c r="EL131" s="2">
        <v>2595</v>
      </c>
      <c r="EM131" s="2">
        <v>2520</v>
      </c>
      <c r="EN131" s="2">
        <v>2572</v>
      </c>
      <c r="EO131" s="2">
        <v>2549</v>
      </c>
      <c r="EP131" s="2">
        <v>2544</v>
      </c>
      <c r="EQ131" s="2">
        <v>2451</v>
      </c>
      <c r="ER131" s="2">
        <v>2673</v>
      </c>
      <c r="ES131" s="2">
        <v>2388</v>
      </c>
      <c r="ET131" s="2">
        <v>2508</v>
      </c>
      <c r="EU131" s="2">
        <v>2516</v>
      </c>
      <c r="EV131" s="2">
        <v>2536</v>
      </c>
      <c r="EW131" s="2">
        <v>2524</v>
      </c>
      <c r="EX131" s="2">
        <v>2444</v>
      </c>
      <c r="EY131" s="2">
        <v>2403</v>
      </c>
      <c r="EZ131" s="2">
        <v>2365</v>
      </c>
      <c r="FA131" s="2">
        <v>2342</v>
      </c>
      <c r="FB131" s="2">
        <v>2427</v>
      </c>
      <c r="FC131" s="2">
        <v>2438</v>
      </c>
      <c r="FD131" s="2">
        <v>2455</v>
      </c>
      <c r="FE131" s="2">
        <v>2560</v>
      </c>
      <c r="FF131" s="2">
        <v>2477</v>
      </c>
      <c r="FG131" s="2">
        <v>2427</v>
      </c>
      <c r="FH131" s="2">
        <v>2377</v>
      </c>
      <c r="FI131" s="2">
        <v>2399</v>
      </c>
      <c r="FJ131" s="2">
        <v>2322</v>
      </c>
      <c r="FK131" s="2">
        <v>2379</v>
      </c>
      <c r="FL131" s="2">
        <v>2327</v>
      </c>
      <c r="FM131" s="2">
        <v>2408</v>
      </c>
      <c r="FN131" s="2">
        <v>2537</v>
      </c>
      <c r="FO131" s="2">
        <v>2563</v>
      </c>
      <c r="FP131" s="2">
        <v>2614</v>
      </c>
      <c r="FQ131" s="2">
        <v>2566</v>
      </c>
      <c r="FR131" s="2">
        <v>2612</v>
      </c>
      <c r="FS131" s="2">
        <v>2522</v>
      </c>
      <c r="FT131" s="2">
        <v>2483</v>
      </c>
      <c r="FU131" s="2">
        <v>2482</v>
      </c>
      <c r="FV131" s="2">
        <v>2465</v>
      </c>
      <c r="FW131" s="2">
        <v>2643</v>
      </c>
      <c r="FX131" s="2">
        <v>2667</v>
      </c>
      <c r="FY131" s="2">
        <v>2524</v>
      </c>
      <c r="FZ131" s="2">
        <v>2541</v>
      </c>
      <c r="GA131" s="2">
        <v>2541</v>
      </c>
      <c r="GB131" s="2">
        <v>2554</v>
      </c>
      <c r="GC131" s="2">
        <v>2572</v>
      </c>
      <c r="GD131" s="2">
        <v>2535</v>
      </c>
      <c r="GE131" s="2">
        <v>2562</v>
      </c>
      <c r="GF131" s="2">
        <v>2502</v>
      </c>
      <c r="GG131" s="2">
        <v>2541</v>
      </c>
      <c r="GH131" s="2">
        <v>2437</v>
      </c>
      <c r="GI131" s="2">
        <v>2424</v>
      </c>
      <c r="GJ131" s="2">
        <v>2474</v>
      </c>
      <c r="GK131" s="2">
        <v>2521</v>
      </c>
      <c r="GL131" s="2">
        <v>2528</v>
      </c>
      <c r="GM131" s="2">
        <v>2529</v>
      </c>
      <c r="GN131" s="2">
        <v>2405</v>
      </c>
      <c r="GO131" s="2">
        <v>2467</v>
      </c>
      <c r="GP131" s="2">
        <v>2450</v>
      </c>
      <c r="GQ131" s="2">
        <v>2433</v>
      </c>
      <c r="GR131" s="2">
        <v>2469</v>
      </c>
      <c r="GS131" s="2">
        <v>2597</v>
      </c>
      <c r="GT131" s="2">
        <v>2620</v>
      </c>
      <c r="GU131" s="2">
        <v>2449</v>
      </c>
      <c r="GV131" s="2">
        <v>2365</v>
      </c>
      <c r="GW131" s="2">
        <v>2388</v>
      </c>
      <c r="GX131" s="2">
        <v>2384</v>
      </c>
      <c r="GY131" s="2">
        <v>2434</v>
      </c>
      <c r="GZ131" s="2">
        <v>2464</v>
      </c>
      <c r="HA131" s="2">
        <v>2441</v>
      </c>
      <c r="HB131" s="2">
        <v>2394</v>
      </c>
      <c r="HC131" s="2">
        <v>2400</v>
      </c>
      <c r="HD131" s="2">
        <v>2448</v>
      </c>
      <c r="HE131" s="2">
        <v>2439</v>
      </c>
      <c r="HF131" s="2">
        <v>2440</v>
      </c>
      <c r="HG131" s="2">
        <v>2444</v>
      </c>
      <c r="HH131" s="2">
        <v>2488</v>
      </c>
      <c r="HI131" s="2">
        <v>2571</v>
      </c>
      <c r="HJ131" s="2">
        <v>2594</v>
      </c>
      <c r="HK131" s="2">
        <v>2522</v>
      </c>
      <c r="HL131" s="2">
        <v>2554</v>
      </c>
      <c r="HM131" s="2">
        <v>2570</v>
      </c>
      <c r="HN131" s="2">
        <v>2623</v>
      </c>
      <c r="HO131" s="2">
        <v>2662</v>
      </c>
      <c r="HP131" s="2">
        <v>2642</v>
      </c>
      <c r="HQ131" s="2">
        <v>2710</v>
      </c>
      <c r="HR131" s="2">
        <v>2709</v>
      </c>
      <c r="HS131" s="2">
        <v>2685</v>
      </c>
      <c r="HT131" s="2">
        <v>2679</v>
      </c>
      <c r="HU131" s="2">
        <v>2629</v>
      </c>
      <c r="HV131" s="2">
        <v>2714</v>
      </c>
      <c r="HW131" s="2">
        <v>2703</v>
      </c>
      <c r="HX131" s="2">
        <v>2705</v>
      </c>
      <c r="HY131" s="2">
        <v>2673</v>
      </c>
      <c r="HZ131" s="2">
        <v>2685</v>
      </c>
      <c r="IA131" s="2">
        <v>2720</v>
      </c>
      <c r="IB131" s="2">
        <v>2783</v>
      </c>
      <c r="IC131" s="2">
        <v>2678</v>
      </c>
      <c r="ID131" s="2">
        <v>2720</v>
      </c>
      <c r="IE131" s="2">
        <v>2806</v>
      </c>
      <c r="IF131" s="2">
        <v>2875</v>
      </c>
      <c r="IG131" s="2">
        <v>3005</v>
      </c>
      <c r="IH131" s="2">
        <v>3160</v>
      </c>
      <c r="II131" s="2">
        <v>2911</v>
      </c>
      <c r="IJ131" s="2">
        <v>2934</v>
      </c>
      <c r="IK131" s="2">
        <v>2951</v>
      </c>
      <c r="IL131" s="2">
        <v>3025</v>
      </c>
      <c r="IM131" s="2">
        <v>3010</v>
      </c>
      <c r="IN131" s="2">
        <v>2967</v>
      </c>
      <c r="IO131" s="2">
        <v>2948</v>
      </c>
      <c r="IP131" s="2">
        <v>2864</v>
      </c>
      <c r="IQ131" s="2">
        <v>2822</v>
      </c>
      <c r="IR131" s="2">
        <v>2841</v>
      </c>
      <c r="IS131" s="2">
        <v>2836</v>
      </c>
      <c r="IT131" s="2">
        <v>2880</v>
      </c>
    </row>
    <row r="132" spans="1:254" ht="15.9" customHeight="1">
      <c r="A132" s="65" t="s">
        <v>259</v>
      </c>
      <c r="B132" s="25" t="s">
        <v>260</v>
      </c>
      <c r="C132" s="39">
        <v>7370</v>
      </c>
      <c r="D132" s="38">
        <v>-60</v>
      </c>
      <c r="E132" s="34">
        <v>7430</v>
      </c>
      <c r="F132" s="34">
        <v>7600</v>
      </c>
      <c r="G132" s="29">
        <v>6840</v>
      </c>
      <c r="H132" s="29">
        <v>6740</v>
      </c>
      <c r="I132" s="29">
        <v>6670</v>
      </c>
      <c r="J132" s="29">
        <v>5940</v>
      </c>
      <c r="K132" s="29">
        <v>6140</v>
      </c>
      <c r="L132" s="29">
        <v>6430</v>
      </c>
      <c r="M132" s="29">
        <v>7110</v>
      </c>
      <c r="N132" s="29">
        <v>7350</v>
      </c>
      <c r="O132" s="29">
        <v>7630</v>
      </c>
      <c r="P132" s="29">
        <v>7280</v>
      </c>
      <c r="Q132" s="29">
        <v>7060</v>
      </c>
      <c r="R132" s="29">
        <v>7200</v>
      </c>
      <c r="S132" s="29">
        <v>7420</v>
      </c>
      <c r="T132" s="29">
        <v>8150</v>
      </c>
      <c r="U132" s="29">
        <v>8200</v>
      </c>
      <c r="V132" s="29">
        <v>7790</v>
      </c>
      <c r="W132" s="29">
        <v>6790</v>
      </c>
      <c r="X132" s="29">
        <v>5900</v>
      </c>
      <c r="Y132" s="29">
        <v>5930</v>
      </c>
      <c r="Z132" s="29">
        <v>6830</v>
      </c>
      <c r="AA132" s="29">
        <v>7040</v>
      </c>
      <c r="AB132" s="29">
        <v>6950</v>
      </c>
      <c r="AC132" s="29">
        <v>7200</v>
      </c>
      <c r="AD132" s="29">
        <v>7920</v>
      </c>
      <c r="AE132" s="29">
        <v>7020</v>
      </c>
      <c r="AF132" s="29">
        <v>6760</v>
      </c>
      <c r="AG132" s="29">
        <v>7260</v>
      </c>
      <c r="AH132" s="29">
        <v>7850</v>
      </c>
      <c r="AI132" s="29">
        <v>7620</v>
      </c>
      <c r="AJ132" s="29">
        <v>7880</v>
      </c>
      <c r="AK132" s="29">
        <v>7970</v>
      </c>
      <c r="AL132" s="29">
        <v>7740</v>
      </c>
      <c r="AM132" s="29">
        <v>8390</v>
      </c>
      <c r="AN132" s="29">
        <v>8830</v>
      </c>
      <c r="AO132" s="29">
        <v>8490</v>
      </c>
      <c r="AP132" s="29">
        <v>9190</v>
      </c>
      <c r="AQ132" s="29">
        <v>7850</v>
      </c>
      <c r="AR132" s="29">
        <v>7080</v>
      </c>
      <c r="AS132" s="29">
        <v>7620</v>
      </c>
      <c r="AT132" s="29">
        <v>7750</v>
      </c>
      <c r="AU132" s="29">
        <v>7440</v>
      </c>
      <c r="AV132" s="29">
        <v>7490</v>
      </c>
      <c r="AW132" s="29">
        <v>6750</v>
      </c>
      <c r="AX132" s="29">
        <v>6410</v>
      </c>
      <c r="AY132" s="29">
        <v>6300</v>
      </c>
      <c r="AZ132" s="29">
        <v>6070</v>
      </c>
      <c r="BA132" s="29">
        <v>5790</v>
      </c>
      <c r="BB132" s="29">
        <v>5650</v>
      </c>
      <c r="BC132" s="29">
        <v>6280</v>
      </c>
      <c r="BD132" s="29">
        <v>6420</v>
      </c>
      <c r="BE132" s="29">
        <v>6470</v>
      </c>
      <c r="BF132" s="29">
        <v>6230</v>
      </c>
      <c r="BG132" s="29">
        <v>7160</v>
      </c>
      <c r="BH132" s="29">
        <v>7170</v>
      </c>
      <c r="BI132" s="29">
        <v>7310</v>
      </c>
      <c r="BJ132" s="29">
        <v>7250</v>
      </c>
      <c r="BK132" s="29">
        <v>6930</v>
      </c>
      <c r="BL132" s="30">
        <v>7150</v>
      </c>
      <c r="BM132" s="2">
        <v>6780</v>
      </c>
      <c r="BN132" s="2">
        <v>7220</v>
      </c>
      <c r="BO132" s="2">
        <v>6940</v>
      </c>
      <c r="BP132" s="2">
        <v>6840</v>
      </c>
      <c r="BQ132" s="2">
        <v>6920</v>
      </c>
      <c r="BR132" s="2">
        <v>6330</v>
      </c>
      <c r="BS132" s="2">
        <v>6560</v>
      </c>
      <c r="BT132" s="2">
        <v>6530</v>
      </c>
      <c r="BU132" s="2">
        <v>6690</v>
      </c>
      <c r="BV132" s="2">
        <v>6700</v>
      </c>
      <c r="BW132" s="2">
        <v>7060</v>
      </c>
      <c r="BX132" s="2">
        <v>7190</v>
      </c>
      <c r="BY132" s="2">
        <v>7610</v>
      </c>
      <c r="BZ132" s="2">
        <v>8290</v>
      </c>
      <c r="CA132" s="2">
        <v>8220</v>
      </c>
      <c r="CB132" s="2">
        <v>8680</v>
      </c>
      <c r="CC132" s="2">
        <v>8800</v>
      </c>
      <c r="CD132" s="2">
        <v>7700</v>
      </c>
      <c r="CE132" s="2">
        <v>6780</v>
      </c>
      <c r="CF132" s="2">
        <v>6270</v>
      </c>
      <c r="CG132" s="2">
        <v>6000</v>
      </c>
      <c r="CH132" s="2">
        <v>6320</v>
      </c>
      <c r="CI132" s="2">
        <v>5990</v>
      </c>
      <c r="CJ132" s="2">
        <v>6300</v>
      </c>
      <c r="CK132" s="2">
        <v>5560</v>
      </c>
      <c r="CL132" s="2">
        <v>5780</v>
      </c>
      <c r="CM132" s="2">
        <v>5800</v>
      </c>
      <c r="CN132" s="2">
        <v>5510</v>
      </c>
      <c r="CO132" s="2">
        <v>5790</v>
      </c>
      <c r="CP132" s="2">
        <v>6260</v>
      </c>
      <c r="CQ132" s="2">
        <v>7046.6665999999996</v>
      </c>
      <c r="CR132" s="2">
        <v>7080</v>
      </c>
      <c r="CS132" s="2">
        <v>6456.6665999999996</v>
      </c>
      <c r="CT132" s="2">
        <v>6583.3333000000002</v>
      </c>
      <c r="CU132" s="2">
        <v>7026.6665999999996</v>
      </c>
      <c r="CV132" s="2">
        <v>6836.6665999999996</v>
      </c>
      <c r="CW132" s="2">
        <v>7600</v>
      </c>
      <c r="CX132" s="2">
        <v>7726.6665999999996</v>
      </c>
      <c r="CY132" s="2">
        <v>7463.3333000000002</v>
      </c>
      <c r="CZ132" s="2">
        <v>8156.6665999999996</v>
      </c>
      <c r="DA132" s="2">
        <v>8250</v>
      </c>
      <c r="DB132" s="2">
        <v>7516.6665999999996</v>
      </c>
      <c r="DC132" s="2">
        <v>7080</v>
      </c>
      <c r="DD132" s="2">
        <v>7530</v>
      </c>
      <c r="DE132" s="2">
        <v>7086.6665999999996</v>
      </c>
      <c r="DF132" s="2">
        <v>6710</v>
      </c>
      <c r="DG132" s="2">
        <v>7196.6665999999996</v>
      </c>
      <c r="DH132" s="2">
        <v>6640</v>
      </c>
      <c r="DI132" s="2">
        <v>6680</v>
      </c>
      <c r="DJ132" s="2">
        <v>7883.3333000000002</v>
      </c>
      <c r="DK132" s="2">
        <v>9310</v>
      </c>
      <c r="DL132" s="2">
        <v>8066.6665999999996</v>
      </c>
      <c r="DM132" s="2">
        <v>6890</v>
      </c>
      <c r="DN132" s="2">
        <v>6400</v>
      </c>
      <c r="DO132" s="2">
        <v>6073.3333000000002</v>
      </c>
      <c r="DP132" s="2">
        <v>5696.6665999999996</v>
      </c>
      <c r="DQ132" s="2">
        <v>4696.6665999999996</v>
      </c>
      <c r="DR132" s="2">
        <v>3780</v>
      </c>
      <c r="DS132" s="2">
        <v>4046.6666</v>
      </c>
      <c r="DT132" s="2">
        <v>3953.3332999999998</v>
      </c>
      <c r="DU132" s="2">
        <v>3553.3332999999998</v>
      </c>
      <c r="DV132" s="2">
        <v>3153.3332999999998</v>
      </c>
      <c r="DW132" s="2">
        <v>3150</v>
      </c>
      <c r="DX132" s="2">
        <v>3180</v>
      </c>
      <c r="DY132" s="2">
        <v>3140</v>
      </c>
      <c r="DZ132" s="2">
        <v>2970</v>
      </c>
      <c r="EA132" s="2">
        <v>2956.6666</v>
      </c>
      <c r="EB132" s="2">
        <v>3016.6666</v>
      </c>
      <c r="EC132" s="2">
        <v>3003.3332999999998</v>
      </c>
      <c r="ED132" s="2">
        <v>3026.6666</v>
      </c>
      <c r="EE132" s="2">
        <v>2956.6666</v>
      </c>
      <c r="EF132" s="2">
        <v>2920</v>
      </c>
      <c r="EG132" s="2">
        <v>2900</v>
      </c>
      <c r="EH132" s="2">
        <v>2813.3332999999998</v>
      </c>
      <c r="EI132" s="2">
        <v>2396.6666</v>
      </c>
      <c r="EJ132" s="2">
        <v>2406.6666</v>
      </c>
      <c r="EK132" s="2">
        <v>2440</v>
      </c>
      <c r="EL132" s="2">
        <v>2353.3332999999998</v>
      </c>
      <c r="EM132" s="2">
        <v>2123.3332999999998</v>
      </c>
      <c r="EN132" s="2">
        <v>2123.3332999999998</v>
      </c>
      <c r="EO132" s="2">
        <v>2026.6666</v>
      </c>
      <c r="EP132" s="2">
        <v>2060</v>
      </c>
      <c r="EQ132" s="2">
        <v>1773.3333</v>
      </c>
      <c r="ER132" s="2">
        <v>1696.6666</v>
      </c>
      <c r="ES132" s="2">
        <v>1676.6666</v>
      </c>
      <c r="ET132" s="2">
        <v>1665</v>
      </c>
      <c r="EU132" s="2">
        <v>1673.3333</v>
      </c>
      <c r="EV132" s="2">
        <v>1646.6666</v>
      </c>
      <c r="EW132" s="2">
        <v>1646.6666</v>
      </c>
      <c r="EX132" s="2">
        <v>1646.6666</v>
      </c>
      <c r="EY132" s="2">
        <v>1600</v>
      </c>
      <c r="EZ132" s="2">
        <v>1576.6666</v>
      </c>
      <c r="FA132" s="2">
        <v>1525</v>
      </c>
      <c r="FB132" s="2">
        <v>1478.3333</v>
      </c>
      <c r="FC132" s="2">
        <v>1501.6666</v>
      </c>
      <c r="FD132" s="2">
        <v>1505</v>
      </c>
      <c r="FE132" s="2">
        <v>1528.3333</v>
      </c>
      <c r="FF132" s="2">
        <v>1598.3333</v>
      </c>
      <c r="FG132" s="2">
        <v>1641.6666</v>
      </c>
      <c r="FH132" s="2">
        <v>1665</v>
      </c>
      <c r="FI132" s="2">
        <v>1611.6666</v>
      </c>
      <c r="FJ132" s="2">
        <v>1628.3333</v>
      </c>
      <c r="FK132" s="2">
        <v>1553.3333</v>
      </c>
      <c r="FL132" s="2">
        <v>1585</v>
      </c>
      <c r="FM132" s="2">
        <v>1588.3333</v>
      </c>
      <c r="FN132" s="2">
        <v>1591.6666</v>
      </c>
      <c r="FO132" s="2">
        <v>1616.6666</v>
      </c>
      <c r="FP132" s="2">
        <v>1571.6666</v>
      </c>
      <c r="FQ132" s="2">
        <v>1570</v>
      </c>
      <c r="FR132" s="2">
        <v>1530</v>
      </c>
      <c r="FS132" s="2">
        <v>1658.3333</v>
      </c>
      <c r="FT132" s="2">
        <v>1605</v>
      </c>
      <c r="FU132" s="2">
        <v>1743.3333</v>
      </c>
      <c r="FV132" s="2">
        <v>1640</v>
      </c>
      <c r="FW132" s="2">
        <v>1646.6666</v>
      </c>
      <c r="FX132" s="2">
        <v>1760</v>
      </c>
      <c r="FY132" s="2">
        <v>1578.3333</v>
      </c>
      <c r="FZ132" s="2">
        <v>1666.6666</v>
      </c>
      <c r="GA132" s="2">
        <v>1666.6666</v>
      </c>
      <c r="GB132" s="2">
        <v>1706.6666</v>
      </c>
      <c r="GC132" s="2">
        <v>1693.3333</v>
      </c>
      <c r="GD132" s="2">
        <v>1598.3333</v>
      </c>
      <c r="GE132" s="2">
        <v>1586.6666</v>
      </c>
      <c r="GF132" s="2">
        <v>1598.3333</v>
      </c>
      <c r="GG132" s="2">
        <v>1783.3333</v>
      </c>
      <c r="GH132" s="2">
        <v>1700</v>
      </c>
      <c r="GI132" s="2">
        <v>1640</v>
      </c>
      <c r="GJ132" s="2">
        <v>1670</v>
      </c>
      <c r="GK132" s="2">
        <v>1700</v>
      </c>
      <c r="GL132" s="2">
        <v>1753.3333</v>
      </c>
      <c r="GM132" s="2">
        <v>1683.3333</v>
      </c>
      <c r="GN132" s="2">
        <v>1633.3333</v>
      </c>
      <c r="GO132" s="2">
        <v>1706.6666</v>
      </c>
      <c r="GP132" s="2">
        <v>1773.3333</v>
      </c>
      <c r="GQ132" s="2">
        <v>1710</v>
      </c>
      <c r="GR132" s="2">
        <v>1648.3333</v>
      </c>
      <c r="GS132" s="2">
        <v>1673.3333</v>
      </c>
      <c r="GT132" s="2">
        <v>1616.6666</v>
      </c>
      <c r="GU132" s="2">
        <v>1656.6666</v>
      </c>
      <c r="GV132" s="2">
        <v>1656.6666</v>
      </c>
      <c r="GW132" s="2">
        <v>1616.6666</v>
      </c>
      <c r="GX132" s="2">
        <v>1583.3333</v>
      </c>
      <c r="GY132" s="2">
        <v>1631.6666</v>
      </c>
      <c r="GZ132" s="2">
        <v>1613.3333</v>
      </c>
      <c r="HA132" s="2">
        <v>1608.3333</v>
      </c>
      <c r="HB132" s="2">
        <v>1608.3333</v>
      </c>
      <c r="HC132" s="2">
        <v>1521.6666</v>
      </c>
      <c r="HD132" s="2">
        <v>1560</v>
      </c>
      <c r="HE132" s="2">
        <v>1538.3333</v>
      </c>
      <c r="HF132" s="2">
        <v>1563.3333</v>
      </c>
      <c r="HG132" s="2">
        <v>1583.3333</v>
      </c>
      <c r="HH132" s="2">
        <v>1623.3333</v>
      </c>
      <c r="HI132" s="2">
        <v>1696.6666</v>
      </c>
      <c r="HJ132" s="2">
        <v>1648.3333</v>
      </c>
      <c r="HK132" s="2">
        <v>1570</v>
      </c>
      <c r="HL132" s="2">
        <v>1486.6666</v>
      </c>
      <c r="HM132" s="2">
        <v>1506.6666</v>
      </c>
      <c r="HN132" s="2">
        <v>1531.6666</v>
      </c>
      <c r="HO132" s="2">
        <v>1523.3333</v>
      </c>
      <c r="HP132" s="2">
        <v>1508.3333</v>
      </c>
      <c r="HQ132" s="2">
        <v>1490</v>
      </c>
      <c r="HR132" s="2">
        <v>1446.6666</v>
      </c>
      <c r="HS132" s="2">
        <v>1381.6666</v>
      </c>
      <c r="HT132" s="2">
        <v>1286.6666</v>
      </c>
      <c r="HU132" s="2">
        <v>1301.6666</v>
      </c>
      <c r="HV132" s="2">
        <v>1341.6666</v>
      </c>
      <c r="HW132" s="2">
        <v>1376.6666</v>
      </c>
      <c r="HX132" s="2">
        <v>1445</v>
      </c>
      <c r="HY132" s="2">
        <v>1395</v>
      </c>
      <c r="HZ132" s="2">
        <v>1415</v>
      </c>
      <c r="IA132" s="2">
        <v>1451.6666</v>
      </c>
      <c r="IB132" s="2">
        <v>1483.3333</v>
      </c>
      <c r="IC132" s="2">
        <v>1456.6666</v>
      </c>
      <c r="ID132" s="2">
        <v>1478.3333</v>
      </c>
      <c r="IE132" s="2">
        <v>1561.6666</v>
      </c>
      <c r="IF132" s="2">
        <v>1610</v>
      </c>
      <c r="IG132" s="2">
        <v>1601.6666</v>
      </c>
      <c r="IH132" s="2">
        <v>1588.3333</v>
      </c>
      <c r="II132" s="2">
        <v>1541.6666</v>
      </c>
      <c r="IJ132" s="2">
        <v>1588.3333</v>
      </c>
      <c r="IK132" s="2">
        <v>1355</v>
      </c>
      <c r="IL132" s="2">
        <v>1181.6666</v>
      </c>
      <c r="IM132" s="2">
        <v>1123.3333</v>
      </c>
      <c r="IN132" s="2">
        <v>1125</v>
      </c>
      <c r="IO132" s="2">
        <v>1138.3333</v>
      </c>
      <c r="IP132" s="2">
        <v>1121.6666</v>
      </c>
      <c r="IQ132" s="2">
        <v>1131.6666</v>
      </c>
      <c r="IR132" s="2">
        <v>1136.6666</v>
      </c>
      <c r="IS132" s="2">
        <v>1123.3333</v>
      </c>
      <c r="IT132" s="2">
        <v>1125</v>
      </c>
    </row>
    <row r="133" spans="1:254" ht="15.9" customHeight="1">
      <c r="A133" s="65" t="s">
        <v>261</v>
      </c>
      <c r="B133" s="25" t="s">
        <v>262</v>
      </c>
      <c r="C133" s="39">
        <v>3380</v>
      </c>
      <c r="D133" s="38">
        <v>5</v>
      </c>
      <c r="E133" s="34">
        <v>3375</v>
      </c>
      <c r="F133" s="34">
        <v>3500</v>
      </c>
      <c r="G133" s="29">
        <v>3135</v>
      </c>
      <c r="H133" s="29">
        <v>3000</v>
      </c>
      <c r="I133" s="29">
        <v>3295</v>
      </c>
      <c r="J133" s="29">
        <v>3170</v>
      </c>
      <c r="K133" s="29">
        <v>3035</v>
      </c>
      <c r="L133" s="29">
        <v>3450</v>
      </c>
      <c r="M133" s="29">
        <v>3840</v>
      </c>
      <c r="N133" s="29">
        <v>3995</v>
      </c>
      <c r="O133" s="29">
        <v>4200</v>
      </c>
      <c r="P133" s="29">
        <v>4670</v>
      </c>
      <c r="Q133" s="29">
        <v>4115</v>
      </c>
      <c r="R133" s="29">
        <v>4170</v>
      </c>
      <c r="S133" s="29">
        <v>4950</v>
      </c>
      <c r="T133" s="29">
        <v>5680</v>
      </c>
      <c r="U133" s="29">
        <v>5320</v>
      </c>
      <c r="V133" s="29">
        <v>6360</v>
      </c>
      <c r="W133" s="29">
        <v>6130</v>
      </c>
      <c r="X133" s="29">
        <v>5510</v>
      </c>
      <c r="Y133" s="29">
        <v>5730</v>
      </c>
      <c r="Z133" s="29">
        <v>6850</v>
      </c>
      <c r="AA133" s="29">
        <v>8200</v>
      </c>
      <c r="AB133" s="29">
        <v>8210</v>
      </c>
      <c r="AC133" s="29">
        <v>9480</v>
      </c>
      <c r="AD133" s="29">
        <v>9350</v>
      </c>
      <c r="AE133" s="29">
        <v>7900</v>
      </c>
      <c r="AF133" s="29">
        <v>6970</v>
      </c>
      <c r="AG133" s="29">
        <v>7190</v>
      </c>
      <c r="AH133" s="29">
        <v>6660</v>
      </c>
      <c r="AI133" s="29">
        <v>6620</v>
      </c>
      <c r="AJ133" s="29">
        <v>6800</v>
      </c>
      <c r="AK133" s="29">
        <v>6190</v>
      </c>
      <c r="AL133" s="29">
        <v>7150</v>
      </c>
      <c r="AM133" s="29">
        <v>6150</v>
      </c>
      <c r="AN133" s="29">
        <v>5150</v>
      </c>
      <c r="AO133" s="29">
        <v>4445</v>
      </c>
      <c r="AP133" s="29">
        <v>3745</v>
      </c>
      <c r="AQ133" s="29">
        <v>3400</v>
      </c>
      <c r="AR133" s="29">
        <v>3225</v>
      </c>
      <c r="AS133" s="29">
        <v>3400</v>
      </c>
      <c r="AT133" s="29">
        <v>3735</v>
      </c>
      <c r="AU133" s="29">
        <v>3720</v>
      </c>
      <c r="AV133" s="29">
        <v>4090</v>
      </c>
      <c r="AW133" s="29">
        <v>4220</v>
      </c>
      <c r="AX133" s="29">
        <v>5580</v>
      </c>
      <c r="AY133" s="29">
        <v>5230</v>
      </c>
      <c r="AZ133" s="29">
        <v>6910</v>
      </c>
      <c r="BA133" s="29">
        <v>6000</v>
      </c>
      <c r="BB133" s="29">
        <v>5000</v>
      </c>
      <c r="BC133" s="29">
        <v>4300</v>
      </c>
      <c r="BD133" s="29">
        <v>3880</v>
      </c>
      <c r="BE133" s="29">
        <v>3415</v>
      </c>
      <c r="BF133" s="29">
        <v>2914</v>
      </c>
      <c r="BG133" s="29">
        <v>2484</v>
      </c>
      <c r="BH133" s="29">
        <v>2375</v>
      </c>
      <c r="BI133" s="29">
        <v>2622</v>
      </c>
      <c r="BJ133" s="29">
        <v>2657</v>
      </c>
      <c r="BK133" s="29">
        <v>2716</v>
      </c>
      <c r="BL133" s="30">
        <v>2800</v>
      </c>
      <c r="BM133" s="2">
        <v>2889</v>
      </c>
      <c r="BN133" s="2">
        <v>3460</v>
      </c>
      <c r="BO133" s="2">
        <v>3595</v>
      </c>
      <c r="BP133" s="2">
        <v>3620</v>
      </c>
      <c r="BQ133" s="2">
        <v>3400</v>
      </c>
      <c r="BR133" s="2">
        <v>2971</v>
      </c>
      <c r="BS133" s="2">
        <v>3090</v>
      </c>
      <c r="BT133" s="2">
        <v>2685</v>
      </c>
      <c r="BU133" s="2">
        <v>2185</v>
      </c>
      <c r="BV133" s="2">
        <v>2118</v>
      </c>
      <c r="BW133" s="2">
        <v>2176</v>
      </c>
      <c r="BX133" s="2">
        <v>2240</v>
      </c>
      <c r="BY133" s="2">
        <v>2250</v>
      </c>
      <c r="BZ133" s="2">
        <v>2120</v>
      </c>
      <c r="CA133" s="2">
        <v>2141</v>
      </c>
      <c r="CB133" s="2">
        <v>2128</v>
      </c>
      <c r="CC133" s="2">
        <v>2160</v>
      </c>
      <c r="CD133" s="2">
        <v>2107</v>
      </c>
      <c r="CE133" s="2">
        <v>2025</v>
      </c>
      <c r="CF133" s="2">
        <v>1998</v>
      </c>
      <c r="CG133" s="2">
        <v>1970</v>
      </c>
      <c r="CH133" s="2">
        <v>1890</v>
      </c>
      <c r="CI133" s="2">
        <v>1699</v>
      </c>
      <c r="CJ133" s="2">
        <v>1696</v>
      </c>
      <c r="CK133" s="2">
        <v>1578</v>
      </c>
      <c r="CL133" s="2">
        <v>1551</v>
      </c>
      <c r="CM133" s="2">
        <v>1543</v>
      </c>
      <c r="CN133" s="2">
        <v>1450</v>
      </c>
      <c r="CO133" s="2">
        <v>1520</v>
      </c>
      <c r="CP133" s="2">
        <v>1627</v>
      </c>
      <c r="CQ133" s="2">
        <v>1731</v>
      </c>
      <c r="CR133" s="2">
        <v>1687</v>
      </c>
      <c r="CS133" s="2">
        <v>1602</v>
      </c>
      <c r="CT133" s="2">
        <v>1575</v>
      </c>
      <c r="CU133" s="2">
        <v>1765</v>
      </c>
      <c r="CV133" s="2">
        <v>1782</v>
      </c>
      <c r="CW133" s="2">
        <v>1819</v>
      </c>
      <c r="CX133" s="2">
        <v>1732</v>
      </c>
      <c r="CY133" s="2">
        <v>1755</v>
      </c>
      <c r="CZ133" s="2">
        <v>1723</v>
      </c>
      <c r="DA133" s="2">
        <v>1748</v>
      </c>
      <c r="DB133" s="2">
        <v>1793</v>
      </c>
      <c r="DC133" s="2">
        <v>1841</v>
      </c>
      <c r="DD133" s="2">
        <v>1999</v>
      </c>
      <c r="DE133" s="2">
        <v>2030</v>
      </c>
      <c r="DF133" s="2">
        <v>1784</v>
      </c>
      <c r="DG133" s="2">
        <v>1948</v>
      </c>
      <c r="DH133" s="2">
        <v>1729</v>
      </c>
      <c r="DI133" s="2">
        <v>1663</v>
      </c>
      <c r="DJ133" s="2">
        <v>1679</v>
      </c>
      <c r="DK133" s="2">
        <v>1744</v>
      </c>
      <c r="DL133" s="2">
        <v>1880</v>
      </c>
      <c r="DM133" s="2">
        <v>1605</v>
      </c>
      <c r="DN133" s="2">
        <v>1529</v>
      </c>
      <c r="DO133" s="2">
        <v>1421</v>
      </c>
      <c r="DP133" s="2">
        <v>1415</v>
      </c>
      <c r="DQ133" s="2">
        <v>1434</v>
      </c>
      <c r="DR133" s="2">
        <v>1154</v>
      </c>
      <c r="DS133" s="2">
        <v>1057</v>
      </c>
      <c r="DT133" s="2">
        <v>1003</v>
      </c>
      <c r="DU133" s="2">
        <v>1017</v>
      </c>
      <c r="DV133" s="2">
        <v>1050</v>
      </c>
      <c r="DW133" s="2">
        <v>1072</v>
      </c>
      <c r="DX133" s="2">
        <v>1039</v>
      </c>
      <c r="DY133" s="2">
        <v>1048</v>
      </c>
      <c r="DZ133" s="2">
        <v>1080</v>
      </c>
      <c r="EA133" s="2">
        <v>1056</v>
      </c>
      <c r="EB133" s="2">
        <v>1063</v>
      </c>
      <c r="EC133" s="2">
        <v>1108</v>
      </c>
      <c r="ED133" s="2">
        <v>1129</v>
      </c>
      <c r="EE133" s="2">
        <v>1068</v>
      </c>
      <c r="EF133" s="2">
        <v>1070</v>
      </c>
      <c r="EG133" s="2">
        <v>958</v>
      </c>
      <c r="EH133" s="2">
        <v>932</v>
      </c>
      <c r="EI133" s="2">
        <v>943</v>
      </c>
      <c r="EJ133" s="2">
        <v>964</v>
      </c>
      <c r="EK133" s="2">
        <v>960</v>
      </c>
      <c r="EL133" s="2">
        <v>952</v>
      </c>
      <c r="EM133" s="2">
        <v>961</v>
      </c>
      <c r="EN133" s="2">
        <v>999</v>
      </c>
      <c r="EO133" s="2">
        <v>984</v>
      </c>
      <c r="EP133" s="2">
        <v>1005</v>
      </c>
      <c r="EQ133" s="2">
        <v>1040</v>
      </c>
      <c r="ER133" s="2">
        <v>972</v>
      </c>
      <c r="ES133" s="2">
        <v>914</v>
      </c>
      <c r="ET133" s="2">
        <v>919</v>
      </c>
      <c r="EU133" s="2">
        <v>893</v>
      </c>
      <c r="EV133" s="2">
        <v>865</v>
      </c>
      <c r="EW133" s="2">
        <v>866</v>
      </c>
      <c r="EX133" s="2">
        <v>860</v>
      </c>
      <c r="EY133" s="2">
        <v>857</v>
      </c>
      <c r="EZ133" s="2">
        <v>856</v>
      </c>
      <c r="FA133" s="2">
        <v>837</v>
      </c>
      <c r="FB133" s="2">
        <v>833</v>
      </c>
      <c r="FC133" s="2">
        <v>833</v>
      </c>
      <c r="FD133" s="2">
        <v>850</v>
      </c>
      <c r="FE133" s="2">
        <v>849</v>
      </c>
      <c r="FF133" s="2">
        <v>834</v>
      </c>
      <c r="FG133" s="2">
        <v>838</v>
      </c>
      <c r="FH133" s="2">
        <v>845</v>
      </c>
      <c r="FI133" s="2">
        <v>846</v>
      </c>
      <c r="FJ133" s="2">
        <v>852</v>
      </c>
      <c r="FK133" s="2">
        <v>852</v>
      </c>
      <c r="FL133" s="2">
        <v>852</v>
      </c>
      <c r="FM133" s="2">
        <v>852</v>
      </c>
      <c r="FN133" s="2">
        <v>855</v>
      </c>
      <c r="FO133" s="2">
        <v>864</v>
      </c>
      <c r="FP133" s="2">
        <v>869</v>
      </c>
      <c r="FQ133" s="2">
        <v>878</v>
      </c>
      <c r="FR133" s="2">
        <v>855</v>
      </c>
      <c r="FS133" s="2">
        <v>869</v>
      </c>
      <c r="FT133" s="2">
        <v>868</v>
      </c>
      <c r="FU133" s="2">
        <v>883</v>
      </c>
      <c r="FV133" s="2">
        <v>865</v>
      </c>
      <c r="FW133" s="2">
        <v>866</v>
      </c>
      <c r="FX133" s="2">
        <v>857</v>
      </c>
      <c r="FY133" s="2">
        <v>842</v>
      </c>
      <c r="FZ133" s="2">
        <v>844</v>
      </c>
      <c r="GA133" s="2">
        <v>843</v>
      </c>
      <c r="GB133" s="2">
        <v>830</v>
      </c>
      <c r="GC133" s="2">
        <v>859</v>
      </c>
      <c r="GD133" s="2">
        <v>832</v>
      </c>
      <c r="GE133" s="2">
        <v>845</v>
      </c>
      <c r="GF133" s="2">
        <v>828</v>
      </c>
      <c r="GG133" s="2">
        <v>839</v>
      </c>
      <c r="GH133" s="2">
        <v>856</v>
      </c>
      <c r="GI133" s="2">
        <v>858</v>
      </c>
      <c r="GJ133" s="2">
        <v>860</v>
      </c>
      <c r="GK133" s="2">
        <v>841</v>
      </c>
      <c r="GL133" s="2">
        <v>844</v>
      </c>
      <c r="GM133" s="2">
        <v>831</v>
      </c>
      <c r="GN133" s="2">
        <v>833</v>
      </c>
      <c r="GO133" s="2">
        <v>836</v>
      </c>
      <c r="GP133" s="2">
        <v>868</v>
      </c>
      <c r="GQ133" s="2">
        <v>798</v>
      </c>
      <c r="GR133" s="2">
        <v>789</v>
      </c>
      <c r="GS133" s="2">
        <v>803</v>
      </c>
      <c r="GT133" s="2">
        <v>800</v>
      </c>
      <c r="GU133" s="2">
        <v>792</v>
      </c>
      <c r="GV133" s="2">
        <v>800</v>
      </c>
      <c r="GW133" s="2">
        <v>807</v>
      </c>
      <c r="GX133" s="2">
        <v>814</v>
      </c>
      <c r="GY133" s="2">
        <v>813</v>
      </c>
      <c r="GZ133" s="2">
        <v>828</v>
      </c>
      <c r="HA133" s="2">
        <v>824</v>
      </c>
      <c r="HB133" s="2">
        <v>820</v>
      </c>
      <c r="HC133" s="2">
        <v>828</v>
      </c>
      <c r="HD133" s="2">
        <v>856</v>
      </c>
      <c r="HE133" s="2">
        <v>848</v>
      </c>
      <c r="HF133" s="2">
        <v>850</v>
      </c>
      <c r="HG133" s="2">
        <v>880</v>
      </c>
      <c r="HH133" s="2">
        <v>810</v>
      </c>
      <c r="HI133" s="2">
        <v>808</v>
      </c>
      <c r="HJ133" s="2">
        <v>810</v>
      </c>
      <c r="HK133" s="2">
        <v>811</v>
      </c>
      <c r="HL133" s="2">
        <v>820</v>
      </c>
      <c r="HM133" s="2">
        <v>839</v>
      </c>
      <c r="HN133" s="2">
        <v>843</v>
      </c>
      <c r="HO133" s="2">
        <v>875</v>
      </c>
      <c r="HP133" s="2">
        <v>920</v>
      </c>
      <c r="HQ133" s="2">
        <v>943</v>
      </c>
      <c r="HR133" s="2">
        <v>942</v>
      </c>
      <c r="HS133" s="2">
        <v>968</v>
      </c>
      <c r="HT133" s="2">
        <v>897</v>
      </c>
      <c r="HU133" s="2">
        <v>845</v>
      </c>
      <c r="HV133" s="2">
        <v>864</v>
      </c>
      <c r="HW133" s="2">
        <v>815</v>
      </c>
      <c r="HX133" s="2">
        <v>829</v>
      </c>
      <c r="HY133" s="2">
        <v>840</v>
      </c>
      <c r="HZ133" s="2">
        <v>754</v>
      </c>
      <c r="IA133" s="2">
        <v>738</v>
      </c>
      <c r="IB133" s="2">
        <v>750</v>
      </c>
      <c r="IC133" s="2">
        <v>742</v>
      </c>
      <c r="ID133" s="2">
        <v>754</v>
      </c>
      <c r="IE133" s="2">
        <v>748</v>
      </c>
      <c r="IF133" s="2">
        <v>737</v>
      </c>
      <c r="IG133" s="2">
        <v>830</v>
      </c>
      <c r="IH133" s="2">
        <v>730</v>
      </c>
      <c r="II133" s="2">
        <v>691</v>
      </c>
      <c r="IJ133" s="2">
        <v>700</v>
      </c>
      <c r="IK133" s="2">
        <v>692</v>
      </c>
      <c r="IL133" s="2">
        <v>679</v>
      </c>
      <c r="IM133" s="2">
        <v>674</v>
      </c>
      <c r="IN133" s="2">
        <v>667</v>
      </c>
      <c r="IO133" s="2">
        <v>666</v>
      </c>
      <c r="IP133" s="2">
        <v>649</v>
      </c>
      <c r="IQ133" s="2">
        <v>649</v>
      </c>
      <c r="IR133" s="2">
        <v>646</v>
      </c>
      <c r="IS133" s="2">
        <v>648</v>
      </c>
      <c r="IT133" s="2">
        <v>647</v>
      </c>
    </row>
    <row r="134" spans="1:254" ht="15.9" customHeight="1">
      <c r="A134" s="65" t="s">
        <v>263</v>
      </c>
      <c r="B134" s="25" t="s">
        <v>264</v>
      </c>
      <c r="C134" s="39">
        <v>2958</v>
      </c>
      <c r="D134" s="38">
        <v>-192</v>
      </c>
      <c r="E134" s="34">
        <v>3150</v>
      </c>
      <c r="F134" s="34">
        <v>3610</v>
      </c>
      <c r="G134" s="29">
        <v>3215</v>
      </c>
      <c r="H134" s="29">
        <v>2826</v>
      </c>
      <c r="I134" s="29">
        <v>2992</v>
      </c>
      <c r="J134" s="29">
        <v>2691</v>
      </c>
      <c r="K134" s="29">
        <v>2914</v>
      </c>
      <c r="L134" s="29">
        <v>3050</v>
      </c>
      <c r="M134" s="29">
        <v>3230</v>
      </c>
      <c r="N134" s="29">
        <v>3240</v>
      </c>
      <c r="O134" s="29">
        <v>3330</v>
      </c>
      <c r="P134" s="29">
        <v>3360</v>
      </c>
      <c r="Q134" s="29">
        <v>3130</v>
      </c>
      <c r="R134" s="29">
        <v>3155</v>
      </c>
      <c r="S134" s="29">
        <v>3450</v>
      </c>
      <c r="T134" s="29">
        <v>3625</v>
      </c>
      <c r="U134" s="29">
        <v>3475</v>
      </c>
      <c r="V134" s="29">
        <v>3680</v>
      </c>
      <c r="W134" s="29">
        <v>3630</v>
      </c>
      <c r="X134" s="29">
        <v>3725</v>
      </c>
      <c r="Y134" s="29">
        <v>3710</v>
      </c>
      <c r="Z134" s="29">
        <v>3870</v>
      </c>
      <c r="AA134" s="29">
        <v>3620</v>
      </c>
      <c r="AB134" s="29">
        <v>3660</v>
      </c>
      <c r="AC134" s="29">
        <v>3860</v>
      </c>
      <c r="AD134" s="29">
        <v>4325</v>
      </c>
      <c r="AE134" s="29">
        <v>4460</v>
      </c>
      <c r="AF134" s="29">
        <v>4580</v>
      </c>
      <c r="AG134" s="29">
        <v>4016</v>
      </c>
      <c r="AH134" s="29">
        <v>4304</v>
      </c>
      <c r="AI134" s="29">
        <v>4132</v>
      </c>
      <c r="AJ134" s="29">
        <v>4236</v>
      </c>
      <c r="AK134" s="29">
        <v>4306</v>
      </c>
      <c r="AL134" s="29">
        <v>3958</v>
      </c>
      <c r="AM134" s="29">
        <v>4268</v>
      </c>
      <c r="AN134" s="29">
        <v>4326</v>
      </c>
      <c r="AO134" s="29">
        <v>4498</v>
      </c>
      <c r="AP134" s="29">
        <v>4036</v>
      </c>
      <c r="AQ134" s="29">
        <v>3862</v>
      </c>
      <c r="AR134" s="29">
        <v>3526</v>
      </c>
      <c r="AS134" s="29">
        <v>3614</v>
      </c>
      <c r="AT134" s="29">
        <v>3796</v>
      </c>
      <c r="AU134" s="29">
        <v>3740</v>
      </c>
      <c r="AV134" s="29">
        <v>4074</v>
      </c>
      <c r="AW134" s="29">
        <v>4242</v>
      </c>
      <c r="AX134" s="29">
        <v>4568</v>
      </c>
      <c r="AY134" s="29">
        <v>4562</v>
      </c>
      <c r="AZ134" s="29">
        <v>5080</v>
      </c>
      <c r="BA134" s="29">
        <v>4604</v>
      </c>
      <c r="BB134" s="29">
        <v>4644</v>
      </c>
      <c r="BC134" s="29">
        <v>5178</v>
      </c>
      <c r="BD134" s="29">
        <v>5620</v>
      </c>
      <c r="BE134" s="29">
        <v>5718</v>
      </c>
      <c r="BF134" s="29">
        <v>5278</v>
      </c>
      <c r="BG134" s="29">
        <v>4568</v>
      </c>
      <c r="BH134" s="29">
        <v>4408</v>
      </c>
      <c r="BI134" s="29">
        <v>4414</v>
      </c>
      <c r="BJ134" s="29">
        <v>4816</v>
      </c>
      <c r="BK134" s="29">
        <v>5310</v>
      </c>
      <c r="BL134" s="30">
        <v>5526</v>
      </c>
      <c r="BM134" s="2">
        <v>5470</v>
      </c>
      <c r="BN134" s="2">
        <v>6080</v>
      </c>
      <c r="BO134" s="2">
        <v>6100</v>
      </c>
      <c r="BP134" s="2">
        <v>6190</v>
      </c>
      <c r="BQ134" s="2">
        <v>6580</v>
      </c>
      <c r="BR134" s="2">
        <v>5824</v>
      </c>
      <c r="BS134" s="2">
        <v>5798</v>
      </c>
      <c r="BT134" s="2">
        <v>5660</v>
      </c>
      <c r="BU134" s="2">
        <v>5588</v>
      </c>
      <c r="BV134" s="2">
        <v>5564</v>
      </c>
      <c r="BW134" s="2">
        <v>5630</v>
      </c>
      <c r="BX134" s="2">
        <v>5502</v>
      </c>
      <c r="BY134" s="2">
        <v>5538</v>
      </c>
      <c r="BZ134" s="2">
        <v>5570</v>
      </c>
      <c r="CA134" s="2">
        <v>5594</v>
      </c>
      <c r="CB134" s="2">
        <v>5488</v>
      </c>
      <c r="CC134" s="2">
        <v>6020</v>
      </c>
      <c r="CD134" s="2">
        <v>6190</v>
      </c>
      <c r="CE134" s="2">
        <v>5846</v>
      </c>
      <c r="CF134" s="2">
        <v>5518</v>
      </c>
      <c r="CG134" s="2">
        <v>5258</v>
      </c>
      <c r="CH134" s="2">
        <v>4986</v>
      </c>
      <c r="CI134" s="2">
        <v>4424</v>
      </c>
      <c r="CJ134" s="2">
        <v>4256</v>
      </c>
      <c r="CK134" s="2">
        <v>4170</v>
      </c>
      <c r="CL134" s="2">
        <v>4224</v>
      </c>
      <c r="CM134" s="2">
        <v>4174</v>
      </c>
      <c r="CN134" s="2">
        <v>3846</v>
      </c>
      <c r="CO134" s="2">
        <v>4048</v>
      </c>
      <c r="CP134" s="2">
        <v>4316</v>
      </c>
      <c r="CQ134" s="2">
        <v>4606</v>
      </c>
      <c r="CR134" s="2">
        <v>4498</v>
      </c>
      <c r="CS134" s="2">
        <v>4206</v>
      </c>
      <c r="CT134" s="2">
        <v>4216</v>
      </c>
      <c r="CU134" s="2">
        <v>4440</v>
      </c>
      <c r="CV134" s="2">
        <v>4460</v>
      </c>
      <c r="CW134" s="2">
        <v>4562</v>
      </c>
      <c r="CX134" s="2">
        <v>4482</v>
      </c>
      <c r="CY134" s="2">
        <v>4430</v>
      </c>
      <c r="CZ134" s="2">
        <v>4438</v>
      </c>
      <c r="DA134" s="2">
        <v>4640</v>
      </c>
      <c r="DB134" s="2">
        <v>4520</v>
      </c>
      <c r="DC134" s="2">
        <v>4462</v>
      </c>
      <c r="DD134" s="2">
        <v>4764</v>
      </c>
      <c r="DE134" s="2">
        <v>4806</v>
      </c>
      <c r="DF134" s="2">
        <v>4754</v>
      </c>
      <c r="DG134" s="2">
        <v>5484</v>
      </c>
      <c r="DH134" s="2">
        <v>5196</v>
      </c>
      <c r="DI134" s="2">
        <v>5100</v>
      </c>
      <c r="DJ134" s="2">
        <v>5510</v>
      </c>
      <c r="DK134" s="2">
        <v>5732</v>
      </c>
      <c r="DL134" s="2">
        <v>5240</v>
      </c>
      <c r="DM134" s="2">
        <v>4478</v>
      </c>
      <c r="DN134" s="2">
        <v>4310</v>
      </c>
      <c r="DO134" s="2">
        <v>4386</v>
      </c>
      <c r="DP134" s="2">
        <v>4296</v>
      </c>
      <c r="DQ134" s="2">
        <v>4210</v>
      </c>
      <c r="DR134" s="2">
        <v>4266</v>
      </c>
      <c r="DS134" s="2">
        <v>4154</v>
      </c>
      <c r="DT134" s="2">
        <v>3848</v>
      </c>
      <c r="DU134" s="2">
        <v>3680</v>
      </c>
      <c r="DV134" s="2">
        <v>3438</v>
      </c>
      <c r="DW134" s="2">
        <v>3444</v>
      </c>
      <c r="DX134" s="2">
        <v>3354</v>
      </c>
      <c r="DY134" s="2">
        <v>3058</v>
      </c>
      <c r="DZ134" s="2">
        <v>3094</v>
      </c>
      <c r="EA134" s="2">
        <v>3038</v>
      </c>
      <c r="EB134" s="2">
        <v>3148</v>
      </c>
      <c r="EC134" s="2">
        <v>3150</v>
      </c>
      <c r="ED134" s="2">
        <v>3144</v>
      </c>
      <c r="EE134" s="2">
        <v>3360</v>
      </c>
      <c r="EF134" s="2">
        <v>3496</v>
      </c>
      <c r="EG134" s="2">
        <v>3568</v>
      </c>
      <c r="EH134" s="2">
        <v>3236</v>
      </c>
      <c r="EI134" s="2">
        <v>3176</v>
      </c>
      <c r="EJ134" s="2">
        <v>3206</v>
      </c>
      <c r="EK134" s="2">
        <v>2966</v>
      </c>
      <c r="EL134" s="2">
        <v>2700</v>
      </c>
      <c r="EM134" s="2">
        <v>2640</v>
      </c>
      <c r="EN134" s="2">
        <v>2618</v>
      </c>
      <c r="EO134" s="2">
        <v>2566</v>
      </c>
      <c r="EP134" s="2">
        <v>2448</v>
      </c>
      <c r="EQ134" s="2">
        <v>2176</v>
      </c>
      <c r="ER134" s="2">
        <v>2124</v>
      </c>
      <c r="ES134" s="2">
        <v>2124</v>
      </c>
      <c r="ET134" s="2">
        <v>2080</v>
      </c>
      <c r="EU134" s="2">
        <v>2092</v>
      </c>
      <c r="EV134" s="2">
        <v>2112</v>
      </c>
      <c r="EW134" s="2">
        <v>2166</v>
      </c>
      <c r="EX134" s="2">
        <v>2164</v>
      </c>
      <c r="EY134" s="2">
        <v>2176</v>
      </c>
      <c r="EZ134" s="2">
        <v>2224</v>
      </c>
      <c r="FA134" s="2">
        <v>2076</v>
      </c>
      <c r="FB134" s="2">
        <v>2094</v>
      </c>
      <c r="FC134" s="2">
        <v>2126</v>
      </c>
      <c r="FD134" s="2">
        <v>2206</v>
      </c>
      <c r="FE134" s="2">
        <v>2252</v>
      </c>
      <c r="FF134" s="2">
        <v>2340</v>
      </c>
      <c r="FG134" s="2">
        <v>2386</v>
      </c>
      <c r="FH134" s="2">
        <v>2450</v>
      </c>
      <c r="FI134" s="2">
        <v>2362</v>
      </c>
      <c r="FJ134" s="2">
        <v>2450</v>
      </c>
      <c r="FK134" s="2">
        <v>2504</v>
      </c>
      <c r="FL134" s="2">
        <v>2486</v>
      </c>
      <c r="FM134" s="2">
        <v>2544</v>
      </c>
      <c r="FN134" s="2">
        <v>2768</v>
      </c>
      <c r="FO134" s="2">
        <v>2836</v>
      </c>
      <c r="FP134" s="2">
        <v>2766</v>
      </c>
      <c r="FQ134" s="2">
        <v>2840</v>
      </c>
      <c r="FR134" s="2">
        <v>2900</v>
      </c>
      <c r="FS134" s="2">
        <v>3040</v>
      </c>
      <c r="FT134" s="2">
        <v>2948</v>
      </c>
      <c r="FU134" s="2">
        <v>3230</v>
      </c>
      <c r="FV134" s="2">
        <v>2836</v>
      </c>
      <c r="FW134" s="2">
        <v>2924</v>
      </c>
      <c r="FX134" s="2">
        <v>2914</v>
      </c>
      <c r="FY134" s="2">
        <v>2694</v>
      </c>
      <c r="FZ134" s="2">
        <v>2796</v>
      </c>
      <c r="GA134" s="2">
        <v>2714</v>
      </c>
      <c r="GB134" s="2">
        <v>2472</v>
      </c>
      <c r="GC134" s="2">
        <v>2256</v>
      </c>
      <c r="GD134" s="2">
        <v>1956</v>
      </c>
      <c r="GE134" s="2">
        <v>1686</v>
      </c>
      <c r="GF134" s="2">
        <v>1674</v>
      </c>
      <c r="GG134" s="2">
        <v>1868</v>
      </c>
      <c r="GH134" s="2">
        <v>1750</v>
      </c>
      <c r="GI134" s="2">
        <v>1730</v>
      </c>
      <c r="GJ134" s="2">
        <v>1662</v>
      </c>
      <c r="GK134" s="2">
        <v>1630</v>
      </c>
      <c r="GL134" s="2">
        <v>1670</v>
      </c>
      <c r="GM134" s="2">
        <v>1606</v>
      </c>
      <c r="GN134" s="2">
        <v>1470</v>
      </c>
      <c r="GO134" s="2">
        <v>1532</v>
      </c>
      <c r="GP134" s="2">
        <v>1606</v>
      </c>
      <c r="GQ134" s="2">
        <v>1602</v>
      </c>
      <c r="GR134" s="2">
        <v>1526</v>
      </c>
      <c r="GS134" s="2">
        <v>1542</v>
      </c>
      <c r="GT134" s="2">
        <v>1494</v>
      </c>
      <c r="GU134" s="2">
        <v>1536</v>
      </c>
      <c r="GV134" s="2">
        <v>1594</v>
      </c>
      <c r="GW134" s="2">
        <v>1620</v>
      </c>
      <c r="GX134" s="2">
        <v>1562</v>
      </c>
      <c r="GY134" s="2">
        <v>1512</v>
      </c>
      <c r="GZ134" s="2">
        <v>1498</v>
      </c>
      <c r="HA134" s="2">
        <v>1460</v>
      </c>
      <c r="HB134" s="2">
        <v>1468</v>
      </c>
      <c r="HC134" s="2">
        <v>1320</v>
      </c>
      <c r="HD134" s="2">
        <v>1346</v>
      </c>
      <c r="HE134" s="2">
        <v>1336</v>
      </c>
      <c r="HF134" s="2">
        <v>1322</v>
      </c>
      <c r="HG134" s="2">
        <v>1370</v>
      </c>
      <c r="HH134" s="2">
        <v>1424</v>
      </c>
      <c r="HI134" s="2">
        <v>1406</v>
      </c>
      <c r="HJ134" s="2">
        <v>1440</v>
      </c>
      <c r="HK134" s="2">
        <v>1456</v>
      </c>
      <c r="HL134" s="2">
        <v>1538</v>
      </c>
      <c r="HM134" s="2">
        <v>1510</v>
      </c>
      <c r="HN134" s="2">
        <v>1496</v>
      </c>
      <c r="HO134" s="2">
        <v>1512</v>
      </c>
      <c r="HP134" s="2">
        <v>1420</v>
      </c>
      <c r="HQ134" s="2">
        <v>1390</v>
      </c>
      <c r="HR134" s="2">
        <v>1360</v>
      </c>
      <c r="HS134" s="2">
        <v>1386</v>
      </c>
      <c r="HT134" s="2">
        <v>1290</v>
      </c>
      <c r="HU134" s="2">
        <v>1310</v>
      </c>
      <c r="HV134" s="2">
        <v>1306</v>
      </c>
      <c r="HW134" s="2">
        <v>1218</v>
      </c>
      <c r="HX134" s="2">
        <v>1128</v>
      </c>
      <c r="HY134" s="2">
        <v>1140</v>
      </c>
      <c r="HZ134" s="2">
        <v>1146</v>
      </c>
      <c r="IA134" s="2">
        <v>1138</v>
      </c>
      <c r="IB134" s="2">
        <v>1134</v>
      </c>
      <c r="IC134" s="2">
        <v>1106</v>
      </c>
      <c r="ID134" s="2">
        <v>1120</v>
      </c>
      <c r="IE134" s="2">
        <v>1112</v>
      </c>
      <c r="IF134" s="2">
        <v>1142</v>
      </c>
      <c r="IG134" s="2">
        <v>1186</v>
      </c>
      <c r="IH134" s="2">
        <v>1196</v>
      </c>
      <c r="II134" s="2">
        <v>1230</v>
      </c>
      <c r="IJ134" s="2">
        <v>1258</v>
      </c>
      <c r="IK134" s="2">
        <v>1178</v>
      </c>
      <c r="IL134" s="2">
        <v>1130</v>
      </c>
      <c r="IM134" s="2">
        <v>1082</v>
      </c>
      <c r="IN134" s="2">
        <v>1152</v>
      </c>
      <c r="IO134" s="2">
        <v>1174</v>
      </c>
      <c r="IP134" s="2">
        <v>1160</v>
      </c>
      <c r="IQ134" s="2">
        <v>1346</v>
      </c>
      <c r="IR134" s="2">
        <v>1348</v>
      </c>
      <c r="IS134" s="2">
        <v>1266</v>
      </c>
      <c r="IT134" s="2">
        <v>1248</v>
      </c>
    </row>
    <row r="135" spans="1:254" ht="15.9" customHeight="1">
      <c r="A135" s="65" t="s">
        <v>265</v>
      </c>
      <c r="B135" s="25" t="s">
        <v>266</v>
      </c>
      <c r="C135" s="39">
        <v>1756</v>
      </c>
      <c r="D135" s="38">
        <v>-53</v>
      </c>
      <c r="E135" s="34">
        <v>1809</v>
      </c>
      <c r="F135" s="34">
        <v>1840</v>
      </c>
      <c r="G135" s="29">
        <v>1751</v>
      </c>
      <c r="H135" s="29">
        <v>1645</v>
      </c>
      <c r="I135" s="29">
        <v>1567</v>
      </c>
      <c r="J135" s="29">
        <v>1534</v>
      </c>
      <c r="K135" s="29">
        <v>1568</v>
      </c>
      <c r="L135" s="29">
        <v>1688</v>
      </c>
      <c r="M135" s="29">
        <v>1739</v>
      </c>
      <c r="N135" s="29">
        <v>1789</v>
      </c>
      <c r="O135" s="29">
        <v>1962</v>
      </c>
      <c r="P135" s="29">
        <v>1918</v>
      </c>
      <c r="Q135" s="29">
        <v>1814</v>
      </c>
      <c r="R135" s="29">
        <v>1735</v>
      </c>
      <c r="S135" s="29">
        <v>1846</v>
      </c>
      <c r="T135" s="29">
        <v>1831</v>
      </c>
      <c r="U135" s="29">
        <v>1767</v>
      </c>
      <c r="V135" s="29">
        <v>1896</v>
      </c>
      <c r="W135" s="29">
        <v>1823</v>
      </c>
      <c r="X135" s="29">
        <v>1770</v>
      </c>
      <c r="Y135" s="29">
        <v>1826</v>
      </c>
      <c r="Z135" s="29">
        <v>2008</v>
      </c>
      <c r="AA135" s="29">
        <v>1967</v>
      </c>
      <c r="AB135" s="29">
        <v>1861</v>
      </c>
      <c r="AC135" s="29">
        <v>1805</v>
      </c>
      <c r="AD135" s="29">
        <v>1785</v>
      </c>
      <c r="AE135" s="29">
        <v>1758</v>
      </c>
      <c r="AF135" s="29">
        <v>1725</v>
      </c>
      <c r="AG135" s="29">
        <v>1804</v>
      </c>
      <c r="AH135" s="29">
        <v>1901</v>
      </c>
      <c r="AI135" s="29">
        <v>1980</v>
      </c>
      <c r="AJ135" s="29">
        <v>1992</v>
      </c>
      <c r="AK135" s="29">
        <v>2050</v>
      </c>
      <c r="AL135" s="29">
        <v>1934</v>
      </c>
      <c r="AM135" s="29">
        <v>1887</v>
      </c>
      <c r="AN135" s="29">
        <v>1895</v>
      </c>
      <c r="AO135" s="29">
        <v>1879</v>
      </c>
      <c r="AP135" s="29">
        <v>1831</v>
      </c>
      <c r="AQ135" s="29">
        <v>1888</v>
      </c>
      <c r="AR135" s="29">
        <v>1878</v>
      </c>
      <c r="AS135" s="29">
        <v>2076</v>
      </c>
      <c r="AT135" s="29">
        <v>2129</v>
      </c>
      <c r="AU135" s="29">
        <v>2108</v>
      </c>
      <c r="AV135" s="29">
        <v>2169</v>
      </c>
      <c r="AW135" s="29">
        <v>2009</v>
      </c>
      <c r="AX135" s="29">
        <v>2085</v>
      </c>
      <c r="AY135" s="29">
        <v>2150</v>
      </c>
      <c r="AZ135" s="29">
        <v>2352</v>
      </c>
      <c r="BA135" s="29">
        <v>2547</v>
      </c>
      <c r="BB135" s="29">
        <v>2508</v>
      </c>
      <c r="BC135" s="29">
        <v>2495</v>
      </c>
      <c r="BD135" s="29">
        <v>2845</v>
      </c>
      <c r="BE135" s="29">
        <v>2911</v>
      </c>
      <c r="BF135" s="29">
        <v>2927</v>
      </c>
      <c r="BG135" s="29">
        <v>2915</v>
      </c>
      <c r="BH135" s="29">
        <v>3220</v>
      </c>
      <c r="BI135" s="29">
        <v>3570</v>
      </c>
      <c r="BJ135" s="29">
        <v>3330</v>
      </c>
      <c r="BK135" s="29">
        <v>3435</v>
      </c>
      <c r="BL135" s="30">
        <v>3140</v>
      </c>
      <c r="BM135" s="2">
        <v>3225</v>
      </c>
      <c r="BN135" s="2">
        <v>4130</v>
      </c>
      <c r="BO135" s="2">
        <v>3430</v>
      </c>
      <c r="BP135" s="2">
        <v>2927</v>
      </c>
      <c r="BQ135" s="2">
        <v>2637</v>
      </c>
      <c r="BR135" s="2">
        <v>2722</v>
      </c>
      <c r="BS135" s="2">
        <v>2478</v>
      </c>
      <c r="BT135" s="2">
        <v>2380</v>
      </c>
      <c r="BU135" s="2">
        <v>2598</v>
      </c>
      <c r="BV135" s="2">
        <v>2747</v>
      </c>
      <c r="BW135" s="2">
        <v>2397</v>
      </c>
      <c r="BX135" s="2">
        <v>2122</v>
      </c>
      <c r="BY135" s="2">
        <v>1802</v>
      </c>
      <c r="BZ135" s="2">
        <v>1810</v>
      </c>
      <c r="CA135" s="2">
        <v>1794</v>
      </c>
      <c r="CB135" s="2">
        <v>1921</v>
      </c>
      <c r="CC135" s="2">
        <v>1916</v>
      </c>
      <c r="CD135" s="2">
        <v>1889</v>
      </c>
      <c r="CE135" s="2">
        <v>1817</v>
      </c>
      <c r="CF135" s="2">
        <v>1630</v>
      </c>
      <c r="CG135" s="2">
        <v>1630</v>
      </c>
      <c r="CH135" s="2">
        <v>1678</v>
      </c>
      <c r="CI135" s="2">
        <v>1538</v>
      </c>
      <c r="CJ135" s="2">
        <v>1498</v>
      </c>
      <c r="CK135" s="2">
        <v>1586</v>
      </c>
      <c r="CL135" s="2">
        <v>1606</v>
      </c>
      <c r="CM135" s="2">
        <v>1525</v>
      </c>
      <c r="CN135" s="2">
        <v>1440</v>
      </c>
      <c r="CO135" s="2">
        <v>1524</v>
      </c>
      <c r="CP135" s="2">
        <v>1570</v>
      </c>
      <c r="CQ135" s="2">
        <v>1605</v>
      </c>
      <c r="CR135" s="2">
        <v>1603</v>
      </c>
      <c r="CS135" s="2">
        <v>1565</v>
      </c>
      <c r="CT135" s="2">
        <v>1502</v>
      </c>
      <c r="CU135" s="2">
        <v>1643</v>
      </c>
      <c r="CV135" s="2">
        <v>1694</v>
      </c>
      <c r="CW135" s="2">
        <v>1785</v>
      </c>
      <c r="CX135" s="2">
        <v>1841</v>
      </c>
      <c r="CY135" s="2">
        <v>1835</v>
      </c>
      <c r="CZ135" s="2">
        <v>1755</v>
      </c>
      <c r="DA135" s="2">
        <v>1733</v>
      </c>
      <c r="DB135" s="2">
        <v>1602</v>
      </c>
      <c r="DC135" s="2">
        <v>1514</v>
      </c>
      <c r="DD135" s="2">
        <v>1505</v>
      </c>
      <c r="DE135" s="2">
        <v>1457</v>
      </c>
      <c r="DF135" s="2">
        <v>1452</v>
      </c>
      <c r="DG135" s="2">
        <v>1544</v>
      </c>
      <c r="DH135" s="2">
        <v>1597</v>
      </c>
      <c r="DI135" s="2">
        <v>1450</v>
      </c>
      <c r="DJ135" s="2">
        <v>1316</v>
      </c>
      <c r="DK135" s="2">
        <v>1313</v>
      </c>
      <c r="DL135" s="2">
        <v>1320</v>
      </c>
      <c r="DM135" s="2">
        <v>1293</v>
      </c>
      <c r="DN135" s="2">
        <v>1277</v>
      </c>
      <c r="DO135" s="2">
        <v>1241</v>
      </c>
      <c r="DP135" s="2">
        <v>1180</v>
      </c>
      <c r="DQ135" s="2">
        <v>1180</v>
      </c>
      <c r="DR135" s="2">
        <v>1151</v>
      </c>
      <c r="DS135" s="2">
        <v>1173</v>
      </c>
      <c r="DT135" s="2">
        <v>1189</v>
      </c>
      <c r="DU135" s="2">
        <v>1197</v>
      </c>
      <c r="DV135" s="2">
        <v>1170</v>
      </c>
      <c r="DW135" s="2">
        <v>1119</v>
      </c>
      <c r="DX135" s="2">
        <v>1114</v>
      </c>
      <c r="DY135" s="2">
        <v>1096</v>
      </c>
      <c r="DZ135" s="2">
        <v>1117</v>
      </c>
      <c r="EA135" s="2">
        <v>1090</v>
      </c>
      <c r="EB135" s="2">
        <v>1075</v>
      </c>
      <c r="EC135" s="2">
        <v>1082</v>
      </c>
      <c r="ED135" s="2">
        <v>1097</v>
      </c>
      <c r="EE135" s="2">
        <v>1118</v>
      </c>
      <c r="EF135" s="2">
        <v>1135</v>
      </c>
      <c r="EG135" s="2">
        <v>1144</v>
      </c>
      <c r="EH135" s="2">
        <v>1112</v>
      </c>
      <c r="EI135" s="2">
        <v>1196</v>
      </c>
      <c r="EJ135" s="2">
        <v>1193</v>
      </c>
      <c r="EK135" s="2">
        <v>1186</v>
      </c>
      <c r="EL135" s="2">
        <v>1202</v>
      </c>
      <c r="EM135" s="2">
        <v>1203</v>
      </c>
      <c r="EN135" s="2">
        <v>1222</v>
      </c>
      <c r="EO135" s="2">
        <v>1275</v>
      </c>
      <c r="EP135" s="2">
        <v>1384</v>
      </c>
      <c r="EQ135" s="2">
        <v>1102</v>
      </c>
      <c r="ER135" s="2">
        <v>955</v>
      </c>
      <c r="ES135" s="2">
        <v>923</v>
      </c>
      <c r="ET135" s="2">
        <v>935</v>
      </c>
      <c r="EU135" s="2">
        <v>969</v>
      </c>
      <c r="EV135" s="2">
        <v>911</v>
      </c>
      <c r="EW135" s="2">
        <v>906</v>
      </c>
      <c r="EX135" s="2">
        <v>905</v>
      </c>
      <c r="EY135" s="2">
        <v>904</v>
      </c>
      <c r="EZ135" s="2">
        <v>876</v>
      </c>
      <c r="FA135" s="2">
        <v>892</v>
      </c>
      <c r="FB135" s="2">
        <v>896</v>
      </c>
      <c r="FC135" s="2">
        <v>925</v>
      </c>
      <c r="FD135" s="2">
        <v>936</v>
      </c>
      <c r="FE135" s="2">
        <v>963</v>
      </c>
      <c r="FF135" s="2">
        <v>984</v>
      </c>
      <c r="FG135" s="2">
        <v>1000</v>
      </c>
      <c r="FH135" s="2">
        <v>1013</v>
      </c>
      <c r="FI135" s="2">
        <v>1033</v>
      </c>
      <c r="FJ135" s="2">
        <v>1045</v>
      </c>
      <c r="FK135" s="2">
        <v>1010</v>
      </c>
      <c r="FL135" s="2">
        <v>1010</v>
      </c>
      <c r="FM135" s="2">
        <v>1002</v>
      </c>
      <c r="FN135" s="2">
        <v>1007</v>
      </c>
      <c r="FO135" s="2">
        <v>1015</v>
      </c>
      <c r="FP135" s="2">
        <v>1030</v>
      </c>
      <c r="FQ135" s="2">
        <v>1014</v>
      </c>
      <c r="FR135" s="2">
        <v>1008</v>
      </c>
      <c r="FS135" s="2">
        <v>1003</v>
      </c>
      <c r="FT135" s="2">
        <v>1013</v>
      </c>
      <c r="FU135" s="2">
        <v>1033</v>
      </c>
      <c r="FV135" s="2">
        <v>1031</v>
      </c>
      <c r="FW135" s="2">
        <v>1042</v>
      </c>
      <c r="FX135" s="2">
        <v>1028</v>
      </c>
      <c r="FY135" s="2">
        <v>1040</v>
      </c>
      <c r="FZ135" s="2">
        <v>1048</v>
      </c>
      <c r="GA135" s="2">
        <v>1040</v>
      </c>
      <c r="GB135" s="2">
        <v>1021</v>
      </c>
      <c r="GC135" s="2">
        <v>1052</v>
      </c>
      <c r="GD135" s="2">
        <v>1008</v>
      </c>
      <c r="GE135" s="2">
        <v>1036</v>
      </c>
      <c r="GF135" s="2">
        <v>1048</v>
      </c>
      <c r="GG135" s="2">
        <v>1042</v>
      </c>
      <c r="GH135" s="2">
        <v>1067</v>
      </c>
      <c r="GI135" s="2">
        <v>1050</v>
      </c>
      <c r="GJ135" s="2">
        <v>1130</v>
      </c>
      <c r="GK135" s="2">
        <v>1178</v>
      </c>
      <c r="GL135" s="2">
        <v>1215</v>
      </c>
      <c r="GM135" s="2">
        <v>1182</v>
      </c>
      <c r="GN135" s="2">
        <v>1156</v>
      </c>
      <c r="GO135" s="2">
        <v>1228</v>
      </c>
      <c r="GP135" s="2">
        <v>1211</v>
      </c>
      <c r="GQ135" s="2">
        <v>1180</v>
      </c>
      <c r="GR135" s="2">
        <v>1134</v>
      </c>
      <c r="GS135" s="2">
        <v>1186</v>
      </c>
      <c r="GT135" s="2">
        <v>1161</v>
      </c>
      <c r="GU135" s="2">
        <v>1158</v>
      </c>
      <c r="GV135" s="2">
        <v>1268</v>
      </c>
      <c r="GW135" s="2">
        <v>1374</v>
      </c>
      <c r="GX135" s="2">
        <v>1404</v>
      </c>
      <c r="GY135" s="2">
        <v>1248</v>
      </c>
      <c r="GZ135" s="2">
        <v>1110</v>
      </c>
      <c r="HA135" s="2">
        <v>963</v>
      </c>
      <c r="HB135" s="2">
        <v>937</v>
      </c>
      <c r="HC135" s="2">
        <v>957</v>
      </c>
      <c r="HD135" s="2">
        <v>988</v>
      </c>
      <c r="HE135" s="2">
        <v>1020</v>
      </c>
      <c r="HF135" s="2">
        <v>1023</v>
      </c>
      <c r="HG135" s="2">
        <v>1044</v>
      </c>
      <c r="HH135" s="2">
        <v>1061</v>
      </c>
      <c r="HI135" s="2">
        <v>1056</v>
      </c>
      <c r="HJ135" s="2">
        <v>1041</v>
      </c>
      <c r="HK135" s="2">
        <v>1063</v>
      </c>
      <c r="HL135" s="2">
        <v>1077</v>
      </c>
      <c r="HM135" s="2">
        <v>1081</v>
      </c>
      <c r="HN135" s="2">
        <v>1056</v>
      </c>
      <c r="HO135" s="2">
        <v>1050</v>
      </c>
      <c r="HP135" s="2">
        <v>1032</v>
      </c>
      <c r="HQ135" s="2">
        <v>1074</v>
      </c>
      <c r="HR135" s="2">
        <v>1084</v>
      </c>
      <c r="HS135" s="2">
        <v>1074</v>
      </c>
      <c r="HT135" s="2">
        <v>1102</v>
      </c>
      <c r="HU135" s="2">
        <v>1138</v>
      </c>
      <c r="HV135" s="2">
        <v>1184</v>
      </c>
      <c r="HW135" s="2">
        <v>1152</v>
      </c>
      <c r="HX135" s="2">
        <v>1132</v>
      </c>
      <c r="HY135" s="2">
        <v>1134</v>
      </c>
      <c r="HZ135" s="2">
        <v>1136</v>
      </c>
      <c r="IA135" s="2">
        <v>1147</v>
      </c>
      <c r="IB135" s="2">
        <v>1147</v>
      </c>
      <c r="IC135" s="2">
        <v>1143</v>
      </c>
      <c r="ID135" s="2">
        <v>1158</v>
      </c>
      <c r="IE135" s="2">
        <v>1243</v>
      </c>
      <c r="IF135" s="2">
        <v>1200</v>
      </c>
      <c r="IG135" s="2">
        <v>1225</v>
      </c>
      <c r="IH135" s="2">
        <v>1243</v>
      </c>
      <c r="II135" s="2">
        <v>1229</v>
      </c>
      <c r="IJ135" s="2">
        <v>1312</v>
      </c>
      <c r="IK135" s="2">
        <v>1184</v>
      </c>
      <c r="IL135" s="2">
        <v>1143</v>
      </c>
      <c r="IM135" s="2">
        <v>1123</v>
      </c>
      <c r="IN135" s="2">
        <v>1300</v>
      </c>
      <c r="IO135" s="2">
        <v>1268</v>
      </c>
      <c r="IP135" s="2">
        <v>1259</v>
      </c>
      <c r="IQ135" s="2">
        <v>1271</v>
      </c>
      <c r="IR135" s="2">
        <v>1293</v>
      </c>
      <c r="IS135" s="2">
        <v>1308</v>
      </c>
      <c r="IT135" s="2">
        <v>1390</v>
      </c>
    </row>
    <row r="136" spans="1:254" ht="15.9" customHeight="1">
      <c r="A136" s="65" t="s">
        <v>267</v>
      </c>
      <c r="B136" s="25" t="s">
        <v>268</v>
      </c>
      <c r="C136" s="39">
        <v>878</v>
      </c>
      <c r="D136" s="38">
        <v>-14</v>
      </c>
      <c r="E136" s="34">
        <v>892</v>
      </c>
      <c r="F136" s="34">
        <v>909</v>
      </c>
      <c r="G136" s="29">
        <v>886</v>
      </c>
      <c r="H136" s="29">
        <v>872</v>
      </c>
      <c r="I136" s="29">
        <v>877</v>
      </c>
      <c r="J136" s="29">
        <v>852</v>
      </c>
      <c r="K136" s="29">
        <v>880</v>
      </c>
      <c r="L136" s="29">
        <v>935</v>
      </c>
      <c r="M136" s="29">
        <v>943</v>
      </c>
      <c r="N136" s="29">
        <v>945</v>
      </c>
      <c r="O136" s="29">
        <v>969</v>
      </c>
      <c r="P136" s="29">
        <v>959</v>
      </c>
      <c r="Q136" s="29">
        <v>945</v>
      </c>
      <c r="R136" s="29">
        <v>932</v>
      </c>
      <c r="S136" s="29">
        <v>1022</v>
      </c>
      <c r="T136" s="29">
        <v>1036</v>
      </c>
      <c r="U136" s="29">
        <v>1059</v>
      </c>
      <c r="V136" s="29">
        <v>1076</v>
      </c>
      <c r="W136" s="29">
        <v>1084</v>
      </c>
      <c r="X136" s="29">
        <v>1103</v>
      </c>
      <c r="Y136" s="29">
        <v>1106</v>
      </c>
      <c r="Z136" s="29">
        <v>1174</v>
      </c>
      <c r="AA136" s="29">
        <v>1251</v>
      </c>
      <c r="AB136" s="29">
        <v>1229</v>
      </c>
      <c r="AC136" s="29">
        <v>1245</v>
      </c>
      <c r="AD136" s="29">
        <v>1251</v>
      </c>
      <c r="AE136" s="29">
        <v>1258</v>
      </c>
      <c r="AF136" s="29">
        <v>1170</v>
      </c>
      <c r="AG136" s="29">
        <v>1049</v>
      </c>
      <c r="AH136" s="29">
        <v>1088</v>
      </c>
      <c r="AI136" s="29">
        <v>1115</v>
      </c>
      <c r="AJ136" s="29">
        <v>1208</v>
      </c>
      <c r="AK136" s="29">
        <v>1209</v>
      </c>
      <c r="AL136" s="29">
        <v>1130</v>
      </c>
      <c r="AM136" s="29">
        <v>1112</v>
      </c>
      <c r="AN136" s="29">
        <v>1098</v>
      </c>
      <c r="AO136" s="29">
        <v>1095</v>
      </c>
      <c r="AP136" s="29">
        <v>1144</v>
      </c>
      <c r="AQ136" s="29">
        <v>1114</v>
      </c>
      <c r="AR136" s="29">
        <v>1090</v>
      </c>
      <c r="AS136" s="29">
        <v>1118</v>
      </c>
      <c r="AT136" s="29">
        <v>1174</v>
      </c>
      <c r="AU136" s="29">
        <v>1155</v>
      </c>
      <c r="AV136" s="29">
        <v>1113</v>
      </c>
      <c r="AW136" s="29">
        <v>1071</v>
      </c>
      <c r="AX136" s="29">
        <v>1130</v>
      </c>
      <c r="AY136" s="29">
        <v>1160</v>
      </c>
      <c r="AZ136" s="29">
        <v>1249</v>
      </c>
      <c r="BA136" s="29">
        <v>1250</v>
      </c>
      <c r="BB136" s="29">
        <v>1394</v>
      </c>
      <c r="BC136" s="29">
        <v>1137</v>
      </c>
      <c r="BD136" s="29">
        <v>1170</v>
      </c>
      <c r="BE136" s="29">
        <v>1184</v>
      </c>
      <c r="BF136" s="29">
        <v>1148</v>
      </c>
      <c r="BG136" s="29">
        <v>1103</v>
      </c>
      <c r="BH136" s="29">
        <v>1122</v>
      </c>
      <c r="BI136" s="29">
        <v>1158</v>
      </c>
      <c r="BJ136" s="29">
        <v>1165</v>
      </c>
      <c r="BK136" s="29">
        <v>1170</v>
      </c>
      <c r="BL136" s="30">
        <v>1240</v>
      </c>
      <c r="BM136" s="2">
        <v>1364</v>
      </c>
      <c r="BN136" s="2">
        <v>1408</v>
      </c>
      <c r="BO136" s="2">
        <v>1475</v>
      </c>
      <c r="BP136" s="2">
        <v>1387</v>
      </c>
      <c r="BQ136" s="2">
        <v>1342</v>
      </c>
      <c r="BR136" s="2">
        <v>1350</v>
      </c>
      <c r="BS136" s="2">
        <v>1388</v>
      </c>
      <c r="BT136" s="2">
        <v>1344</v>
      </c>
      <c r="BU136" s="2">
        <v>1429</v>
      </c>
      <c r="BV136" s="2">
        <v>1520</v>
      </c>
      <c r="BW136" s="2">
        <v>1516</v>
      </c>
      <c r="BX136" s="2">
        <v>1678</v>
      </c>
      <c r="BY136" s="2">
        <v>1621</v>
      </c>
      <c r="BZ136" s="2">
        <v>1584</v>
      </c>
      <c r="CA136" s="2">
        <v>1287</v>
      </c>
      <c r="CB136" s="2">
        <v>1245</v>
      </c>
      <c r="CC136" s="2">
        <v>1236</v>
      </c>
      <c r="CD136" s="2">
        <v>1227</v>
      </c>
      <c r="CE136" s="2">
        <v>1216</v>
      </c>
      <c r="CF136" s="2">
        <v>1230</v>
      </c>
      <c r="CG136" s="2">
        <v>1229</v>
      </c>
      <c r="CH136" s="2">
        <v>1241</v>
      </c>
      <c r="CI136" s="2">
        <v>1232</v>
      </c>
      <c r="CJ136" s="2">
        <v>1227</v>
      </c>
      <c r="CK136" s="2">
        <v>1265</v>
      </c>
      <c r="CL136" s="2">
        <v>1299</v>
      </c>
      <c r="CM136" s="2">
        <v>1330</v>
      </c>
      <c r="CN136" s="2">
        <v>1331</v>
      </c>
      <c r="CO136" s="2">
        <v>1455</v>
      </c>
      <c r="CP136" s="2">
        <v>1314</v>
      </c>
      <c r="CQ136" s="2">
        <v>1101</v>
      </c>
      <c r="CR136" s="2">
        <v>1127</v>
      </c>
      <c r="CS136" s="2">
        <v>1174</v>
      </c>
      <c r="CT136" s="2">
        <v>1170</v>
      </c>
      <c r="CU136" s="2">
        <v>1300</v>
      </c>
      <c r="CV136" s="2">
        <v>1349</v>
      </c>
      <c r="CW136" s="2">
        <v>1444</v>
      </c>
      <c r="CX136" s="2">
        <v>1320</v>
      </c>
      <c r="CY136" s="2">
        <v>1310</v>
      </c>
      <c r="CZ136" s="2">
        <v>1233</v>
      </c>
      <c r="DA136" s="2">
        <v>1345</v>
      </c>
      <c r="DB136" s="2">
        <v>1305</v>
      </c>
      <c r="DC136" s="2">
        <v>1256</v>
      </c>
      <c r="DD136" s="2">
        <v>1286</v>
      </c>
      <c r="DE136" s="2">
        <v>1266</v>
      </c>
      <c r="DF136" s="2">
        <v>1229</v>
      </c>
      <c r="DG136" s="2">
        <v>1432</v>
      </c>
      <c r="DH136" s="2">
        <v>1538</v>
      </c>
      <c r="DI136" s="2">
        <v>1477</v>
      </c>
      <c r="DJ136" s="2">
        <v>1549</v>
      </c>
      <c r="DK136" s="2">
        <v>1446</v>
      </c>
      <c r="DL136" s="2">
        <v>1527</v>
      </c>
      <c r="DM136" s="2">
        <v>1273</v>
      </c>
      <c r="DN136" s="2">
        <v>1673</v>
      </c>
      <c r="DO136" s="2">
        <v>3100</v>
      </c>
      <c r="DP136" s="2">
        <v>2673</v>
      </c>
      <c r="DQ136" s="2">
        <v>2173</v>
      </c>
      <c r="DR136" s="2">
        <v>2090</v>
      </c>
      <c r="DS136" s="2">
        <v>1691</v>
      </c>
      <c r="DT136" s="2">
        <v>1609</v>
      </c>
      <c r="DU136" s="2">
        <v>1347</v>
      </c>
      <c r="DV136" s="2">
        <v>1047</v>
      </c>
      <c r="DW136" s="2">
        <v>897</v>
      </c>
      <c r="DX136" s="2">
        <v>747</v>
      </c>
      <c r="DY136" s="2">
        <v>652</v>
      </c>
      <c r="DZ136" s="2">
        <v>698</v>
      </c>
      <c r="EA136" s="2">
        <v>731</v>
      </c>
      <c r="EB136" s="2">
        <v>758</v>
      </c>
      <c r="EC136" s="2">
        <v>658</v>
      </c>
      <c r="ED136" s="2">
        <v>558</v>
      </c>
      <c r="EE136" s="2">
        <v>504</v>
      </c>
      <c r="EF136" s="2">
        <v>519</v>
      </c>
      <c r="EG136" s="2">
        <v>535</v>
      </c>
      <c r="EH136" s="2">
        <v>538</v>
      </c>
      <c r="EI136" s="2">
        <v>557</v>
      </c>
      <c r="EJ136" s="2">
        <v>602</v>
      </c>
      <c r="EK136" s="2">
        <v>623</v>
      </c>
      <c r="EL136" s="2">
        <v>533</v>
      </c>
      <c r="EM136" s="2">
        <v>479</v>
      </c>
      <c r="EN136" s="2">
        <v>443</v>
      </c>
      <c r="EO136" s="2">
        <v>440</v>
      </c>
      <c r="EP136" s="2">
        <v>423</v>
      </c>
      <c r="EQ136" s="2">
        <v>427</v>
      </c>
      <c r="ER136" s="2">
        <v>403</v>
      </c>
      <c r="ES136" s="2">
        <v>402</v>
      </c>
      <c r="ET136" s="2">
        <v>389</v>
      </c>
      <c r="EU136" s="2">
        <v>392</v>
      </c>
      <c r="EV136" s="2">
        <v>394</v>
      </c>
      <c r="EW136" s="2">
        <v>401</v>
      </c>
      <c r="EX136" s="2">
        <v>400</v>
      </c>
      <c r="EY136" s="2">
        <v>407</v>
      </c>
      <c r="EZ136" s="2">
        <v>399</v>
      </c>
      <c r="FA136" s="2">
        <v>369</v>
      </c>
      <c r="FB136" s="2">
        <v>370</v>
      </c>
      <c r="FC136" s="2">
        <v>380</v>
      </c>
      <c r="FD136" s="2">
        <v>386</v>
      </c>
      <c r="FE136" s="2">
        <v>388</v>
      </c>
      <c r="FF136" s="2">
        <v>396</v>
      </c>
      <c r="FG136" s="2">
        <v>421</v>
      </c>
      <c r="FH136" s="2">
        <v>438</v>
      </c>
      <c r="FI136" s="2">
        <v>412</v>
      </c>
      <c r="FJ136" s="2">
        <v>382</v>
      </c>
      <c r="FK136" s="2">
        <v>393</v>
      </c>
      <c r="FL136" s="2">
        <v>401</v>
      </c>
      <c r="FM136" s="2">
        <v>406</v>
      </c>
      <c r="FN136" s="2">
        <v>402</v>
      </c>
      <c r="FO136" s="2">
        <v>426</v>
      </c>
      <c r="FP136" s="2">
        <v>429</v>
      </c>
      <c r="FQ136" s="2">
        <v>435</v>
      </c>
      <c r="FR136" s="2">
        <v>435</v>
      </c>
      <c r="FS136" s="2">
        <v>443</v>
      </c>
      <c r="FT136" s="2">
        <v>442</v>
      </c>
      <c r="FU136" s="2">
        <v>453</v>
      </c>
      <c r="FV136" s="2">
        <v>449</v>
      </c>
      <c r="FW136" s="2">
        <v>465</v>
      </c>
      <c r="FX136" s="2">
        <v>475</v>
      </c>
      <c r="FY136" s="2">
        <v>473</v>
      </c>
      <c r="FZ136" s="2">
        <v>497</v>
      </c>
      <c r="GA136" s="2">
        <v>531</v>
      </c>
      <c r="GB136" s="2">
        <v>517</v>
      </c>
      <c r="GC136" s="2">
        <v>520</v>
      </c>
      <c r="GD136" s="2">
        <v>504</v>
      </c>
      <c r="GE136" s="2">
        <v>519</v>
      </c>
      <c r="GF136" s="2">
        <v>516</v>
      </c>
      <c r="GG136" s="2">
        <v>526</v>
      </c>
      <c r="GH136" s="2">
        <v>540</v>
      </c>
      <c r="GI136" s="2">
        <v>546</v>
      </c>
      <c r="GJ136" s="2">
        <v>560</v>
      </c>
      <c r="GK136" s="2">
        <v>544</v>
      </c>
      <c r="GL136" s="2">
        <v>519</v>
      </c>
      <c r="GM136" s="2">
        <v>518</v>
      </c>
      <c r="GN136" s="2">
        <v>526</v>
      </c>
      <c r="GO136" s="2">
        <v>522</v>
      </c>
      <c r="GP136" s="2">
        <v>519</v>
      </c>
      <c r="GQ136" s="2">
        <v>508</v>
      </c>
      <c r="GR136" s="2">
        <v>515</v>
      </c>
      <c r="GS136" s="2">
        <v>574</v>
      </c>
      <c r="GT136" s="2">
        <v>646</v>
      </c>
      <c r="GU136" s="2">
        <v>555</v>
      </c>
      <c r="GV136" s="2">
        <v>497</v>
      </c>
      <c r="GW136" s="2">
        <v>497</v>
      </c>
      <c r="GX136" s="2">
        <v>493</v>
      </c>
      <c r="GY136" s="2">
        <v>499</v>
      </c>
      <c r="GZ136" s="2">
        <v>507</v>
      </c>
      <c r="HA136" s="2">
        <v>508</v>
      </c>
      <c r="HB136" s="2">
        <v>510</v>
      </c>
      <c r="HC136" s="2">
        <v>520</v>
      </c>
      <c r="HD136" s="2">
        <v>528</v>
      </c>
      <c r="HE136" s="2">
        <v>539</v>
      </c>
      <c r="HF136" s="2">
        <v>552</v>
      </c>
      <c r="HG136" s="2">
        <v>552</v>
      </c>
      <c r="HH136" s="2">
        <v>553</v>
      </c>
      <c r="HI136" s="2">
        <v>568</v>
      </c>
      <c r="HJ136" s="2">
        <v>568</v>
      </c>
      <c r="HK136" s="2">
        <v>557</v>
      </c>
      <c r="HL136" s="2">
        <v>556</v>
      </c>
      <c r="HM136" s="2">
        <v>554</v>
      </c>
      <c r="HN136" s="2">
        <v>540</v>
      </c>
      <c r="HO136" s="2">
        <v>578</v>
      </c>
      <c r="HP136" s="2">
        <v>565</v>
      </c>
      <c r="HQ136" s="2">
        <v>491</v>
      </c>
      <c r="HR136" s="2">
        <v>487</v>
      </c>
      <c r="HS136" s="2">
        <v>486</v>
      </c>
      <c r="HT136" s="2">
        <v>491</v>
      </c>
      <c r="HU136" s="2">
        <v>499</v>
      </c>
      <c r="HV136" s="2">
        <v>500</v>
      </c>
      <c r="HW136" s="2">
        <v>508</v>
      </c>
      <c r="HX136" s="2">
        <v>518</v>
      </c>
      <c r="HY136" s="2">
        <v>511</v>
      </c>
      <c r="HZ136" s="2">
        <v>522</v>
      </c>
      <c r="IA136" s="2">
        <v>534</v>
      </c>
      <c r="IB136" s="2">
        <v>540</v>
      </c>
      <c r="IC136" s="2">
        <v>534</v>
      </c>
      <c r="ID136" s="2">
        <v>529</v>
      </c>
      <c r="IE136" s="2">
        <v>526</v>
      </c>
      <c r="IF136" s="2">
        <v>530</v>
      </c>
      <c r="IG136" s="2">
        <v>543</v>
      </c>
      <c r="IH136" s="2">
        <v>532</v>
      </c>
      <c r="II136" s="2">
        <v>524</v>
      </c>
      <c r="IJ136" s="2">
        <v>602</v>
      </c>
      <c r="IK136" s="2">
        <v>608</v>
      </c>
      <c r="IL136" s="2">
        <v>613</v>
      </c>
      <c r="IM136" s="2">
        <v>610</v>
      </c>
      <c r="IN136" s="2">
        <v>604</v>
      </c>
      <c r="IO136" s="2">
        <v>601</v>
      </c>
      <c r="IP136" s="2">
        <v>589</v>
      </c>
      <c r="IQ136" s="2">
        <v>591</v>
      </c>
      <c r="IR136" s="2">
        <v>587</v>
      </c>
      <c r="IS136" s="2">
        <v>582</v>
      </c>
      <c r="IT136" s="2">
        <v>578</v>
      </c>
    </row>
    <row r="137" spans="1:254" ht="15.9" customHeight="1">
      <c r="A137" s="65" t="s">
        <v>269</v>
      </c>
      <c r="B137" s="25" t="s">
        <v>270</v>
      </c>
      <c r="C137" s="39">
        <v>79</v>
      </c>
      <c r="D137" s="38">
        <v>0</v>
      </c>
      <c r="E137" s="34">
        <v>79</v>
      </c>
      <c r="F137" s="34">
        <v>81</v>
      </c>
      <c r="G137" s="29">
        <v>80</v>
      </c>
      <c r="H137" s="29">
        <v>87</v>
      </c>
      <c r="I137" s="29">
        <v>100</v>
      </c>
      <c r="J137" s="29">
        <v>95</v>
      </c>
      <c r="K137" s="29">
        <v>98</v>
      </c>
      <c r="L137" s="29">
        <v>110</v>
      </c>
      <c r="M137" s="29">
        <v>123</v>
      </c>
      <c r="N137" s="29">
        <v>121</v>
      </c>
      <c r="O137" s="29">
        <v>129</v>
      </c>
      <c r="P137" s="29">
        <v>174</v>
      </c>
      <c r="Q137" s="29">
        <v>186</v>
      </c>
      <c r="R137" s="29">
        <v>168</v>
      </c>
      <c r="S137" s="29">
        <v>198</v>
      </c>
      <c r="T137" s="29">
        <v>215</v>
      </c>
      <c r="U137" s="29">
        <v>211</v>
      </c>
      <c r="V137" s="29">
        <v>230</v>
      </c>
      <c r="W137" s="29">
        <v>231</v>
      </c>
      <c r="X137" s="29">
        <v>235</v>
      </c>
      <c r="Y137" s="29">
        <v>266</v>
      </c>
      <c r="Z137" s="29">
        <v>277</v>
      </c>
      <c r="AA137" s="29">
        <v>254</v>
      </c>
      <c r="AB137" s="29">
        <v>238</v>
      </c>
      <c r="AC137" s="29">
        <v>255</v>
      </c>
      <c r="AD137" s="29">
        <v>268</v>
      </c>
      <c r="AE137" s="29">
        <v>285</v>
      </c>
      <c r="AF137" s="29">
        <v>312</v>
      </c>
      <c r="AG137" s="29">
        <v>304</v>
      </c>
      <c r="AH137" s="29">
        <v>304</v>
      </c>
      <c r="AI137" s="29">
        <v>318</v>
      </c>
      <c r="AJ137" s="29">
        <v>361</v>
      </c>
      <c r="AK137" s="29">
        <v>382</v>
      </c>
      <c r="AL137" s="29">
        <v>331</v>
      </c>
      <c r="AM137" s="29">
        <v>350</v>
      </c>
      <c r="AN137" s="29">
        <v>327</v>
      </c>
      <c r="AO137" s="29">
        <v>320</v>
      </c>
      <c r="AP137" s="29">
        <v>361</v>
      </c>
      <c r="AQ137" s="29">
        <v>424</v>
      </c>
      <c r="AR137" s="29">
        <v>413</v>
      </c>
      <c r="AS137" s="29">
        <v>450</v>
      </c>
      <c r="AT137" s="29">
        <v>391</v>
      </c>
      <c r="AU137" s="29">
        <v>329</v>
      </c>
      <c r="AV137" s="29">
        <v>323</v>
      </c>
      <c r="AW137" s="29">
        <v>267</v>
      </c>
      <c r="AX137" s="29">
        <v>275</v>
      </c>
      <c r="AY137" s="29">
        <v>380</v>
      </c>
      <c r="AZ137" s="29">
        <v>380</v>
      </c>
      <c r="BA137" s="29">
        <v>347</v>
      </c>
      <c r="BB137" s="29">
        <v>434</v>
      </c>
      <c r="BC137" s="29">
        <v>514</v>
      </c>
      <c r="BD137" s="29">
        <v>544</v>
      </c>
      <c r="BE137" s="29">
        <v>544</v>
      </c>
      <c r="BF137" s="29">
        <v>488</v>
      </c>
      <c r="BG137" s="29">
        <v>472</v>
      </c>
      <c r="BH137" s="29">
        <v>463</v>
      </c>
      <c r="BI137" s="29">
        <v>584</v>
      </c>
      <c r="BJ137" s="29">
        <v>585</v>
      </c>
      <c r="BK137" s="29">
        <v>536</v>
      </c>
      <c r="BL137" s="30">
        <v>562</v>
      </c>
      <c r="BM137" s="2">
        <v>541</v>
      </c>
      <c r="BN137" s="2">
        <v>586</v>
      </c>
      <c r="BO137" s="2">
        <v>604</v>
      </c>
      <c r="BP137" s="2">
        <v>647</v>
      </c>
      <c r="BQ137" s="2">
        <v>615</v>
      </c>
      <c r="BR137" s="2">
        <v>648</v>
      </c>
      <c r="BS137" s="2">
        <v>720</v>
      </c>
      <c r="BT137" s="2">
        <v>640</v>
      </c>
      <c r="BU137" s="2">
        <v>609</v>
      </c>
      <c r="BV137" s="2">
        <v>521</v>
      </c>
      <c r="BW137" s="2">
        <v>480</v>
      </c>
      <c r="BX137" s="2">
        <v>460</v>
      </c>
      <c r="BY137" s="2">
        <v>399</v>
      </c>
      <c r="BZ137" s="2">
        <v>399</v>
      </c>
      <c r="CA137" s="2">
        <v>372</v>
      </c>
      <c r="CB137" s="2">
        <v>336.5</v>
      </c>
      <c r="CC137" s="2">
        <v>300</v>
      </c>
      <c r="CD137" s="2">
        <v>320</v>
      </c>
      <c r="CE137" s="2">
        <v>314.5</v>
      </c>
      <c r="CF137" s="2">
        <v>275</v>
      </c>
      <c r="CG137" s="2">
        <v>259.89999999999998</v>
      </c>
      <c r="CH137" s="2">
        <v>264.89999999999998</v>
      </c>
      <c r="CI137" s="2">
        <v>257.3</v>
      </c>
      <c r="CJ137" s="2">
        <v>287.60000000000002</v>
      </c>
      <c r="CK137" s="2">
        <v>294.8</v>
      </c>
      <c r="CL137" s="2">
        <v>312</v>
      </c>
      <c r="CM137" s="2">
        <v>314</v>
      </c>
      <c r="CN137" s="2">
        <v>331</v>
      </c>
      <c r="CO137" s="2">
        <v>324.5</v>
      </c>
      <c r="CP137" s="2">
        <v>354</v>
      </c>
      <c r="CQ137" s="2">
        <v>334</v>
      </c>
      <c r="CR137" s="2">
        <v>287.89999999999998</v>
      </c>
      <c r="CS137" s="2">
        <v>305</v>
      </c>
      <c r="CT137" s="2">
        <v>305</v>
      </c>
      <c r="CU137" s="2">
        <v>260</v>
      </c>
      <c r="CV137" s="2">
        <v>330</v>
      </c>
      <c r="CW137" s="2">
        <v>530</v>
      </c>
      <c r="CX137" s="2">
        <v>475</v>
      </c>
      <c r="CY137" s="2">
        <v>415</v>
      </c>
      <c r="CZ137" s="2">
        <v>346</v>
      </c>
      <c r="DA137" s="2">
        <v>304</v>
      </c>
      <c r="DB137" s="2">
        <v>260.7</v>
      </c>
      <c r="DC137" s="2">
        <v>210.7</v>
      </c>
      <c r="DD137" s="2">
        <v>175.8</v>
      </c>
      <c r="DE137" s="2">
        <v>202.5</v>
      </c>
      <c r="DF137" s="2">
        <v>315.5</v>
      </c>
      <c r="DG137" s="2">
        <v>289.10000000000002</v>
      </c>
      <c r="DH137" s="2">
        <v>239.1</v>
      </c>
      <c r="DI137" s="2">
        <v>209.9</v>
      </c>
      <c r="DJ137" s="2">
        <v>205</v>
      </c>
      <c r="DK137" s="2">
        <v>191.7</v>
      </c>
      <c r="DL137" s="2">
        <v>177.1</v>
      </c>
      <c r="DM137" s="2">
        <v>177.2</v>
      </c>
      <c r="DN137" s="2">
        <v>147.19999999999999</v>
      </c>
      <c r="DO137" s="2">
        <v>129</v>
      </c>
      <c r="DP137" s="2">
        <v>201.3</v>
      </c>
      <c r="DQ137" s="2">
        <v>161.5</v>
      </c>
      <c r="DR137" s="2">
        <v>131.5</v>
      </c>
      <c r="DS137" s="2">
        <v>101.5</v>
      </c>
      <c r="DT137" s="2">
        <v>86.5</v>
      </c>
      <c r="DU137" s="2">
        <v>71.5</v>
      </c>
      <c r="DV137" s="2">
        <v>67.7</v>
      </c>
      <c r="DW137" s="2">
        <v>61.5</v>
      </c>
      <c r="DX137" s="2">
        <v>69.900000000000006</v>
      </c>
      <c r="DY137" s="2">
        <v>60.2</v>
      </c>
      <c r="DZ137" s="2">
        <v>50.2</v>
      </c>
      <c r="EA137" s="2">
        <v>44.4</v>
      </c>
      <c r="EB137" s="2">
        <v>42.4</v>
      </c>
      <c r="EC137" s="2">
        <v>45.3</v>
      </c>
      <c r="ED137" s="2">
        <v>43</v>
      </c>
      <c r="EE137" s="2">
        <v>42.7</v>
      </c>
      <c r="EF137" s="2">
        <v>38.799999999999997</v>
      </c>
      <c r="EG137" s="2">
        <v>40.5</v>
      </c>
      <c r="EH137" s="2">
        <v>48.5</v>
      </c>
      <c r="EI137" s="2">
        <v>48.5</v>
      </c>
      <c r="EJ137" s="2">
        <v>40.5</v>
      </c>
      <c r="EK137" s="2">
        <v>36.4</v>
      </c>
      <c r="EL137" s="2">
        <v>37</v>
      </c>
      <c r="EM137" s="2">
        <v>42.9</v>
      </c>
      <c r="EN137" s="2">
        <v>47.6</v>
      </c>
      <c r="EO137" s="2">
        <v>42.5</v>
      </c>
      <c r="EP137" s="2">
        <v>35.6</v>
      </c>
      <c r="EQ137" s="2">
        <v>29.9</v>
      </c>
      <c r="ER137" s="2">
        <v>30.2</v>
      </c>
      <c r="ES137" s="2">
        <v>29.6</v>
      </c>
      <c r="ET137" s="2">
        <v>28.5</v>
      </c>
      <c r="EU137" s="2">
        <v>31.3</v>
      </c>
      <c r="EV137" s="2">
        <v>31.2</v>
      </c>
      <c r="EW137" s="2">
        <v>31.2</v>
      </c>
      <c r="EX137" s="2">
        <v>31</v>
      </c>
      <c r="EY137" s="2">
        <v>31.6</v>
      </c>
      <c r="EZ137" s="2">
        <v>32.4</v>
      </c>
      <c r="FA137" s="2">
        <v>32</v>
      </c>
      <c r="FB137" s="2">
        <v>34</v>
      </c>
      <c r="FC137" s="2">
        <v>32.200000000000003</v>
      </c>
      <c r="FD137" s="2">
        <v>33.9</v>
      </c>
      <c r="FE137" s="2">
        <v>31.7</v>
      </c>
      <c r="FF137" s="2">
        <v>31.6</v>
      </c>
      <c r="FG137" s="2">
        <v>33.299999999999997</v>
      </c>
      <c r="FH137" s="2">
        <v>35.6</v>
      </c>
      <c r="FI137" s="2">
        <v>36.200000000000003</v>
      </c>
      <c r="FJ137" s="2">
        <v>37.6</v>
      </c>
      <c r="FK137" s="2">
        <v>37.5</v>
      </c>
      <c r="FL137" s="2">
        <v>38.299999999999997</v>
      </c>
      <c r="FM137" s="2">
        <v>36.4</v>
      </c>
      <c r="FN137" s="2">
        <v>39.5</v>
      </c>
      <c r="FO137" s="2">
        <v>37.5</v>
      </c>
      <c r="FP137" s="2">
        <v>38.200000000000003</v>
      </c>
      <c r="FQ137" s="2">
        <v>39</v>
      </c>
      <c r="FR137" s="2">
        <v>41.1</v>
      </c>
      <c r="FS137" s="2">
        <v>40.9</v>
      </c>
      <c r="FT137" s="2">
        <v>35.4</v>
      </c>
      <c r="FU137" s="2">
        <v>44.4</v>
      </c>
      <c r="FV137" s="2">
        <v>41.2</v>
      </c>
      <c r="FW137" s="2">
        <v>35.200000000000003</v>
      </c>
      <c r="FX137" s="2">
        <v>30.1</v>
      </c>
      <c r="FY137" s="2">
        <v>31.1</v>
      </c>
      <c r="FZ137" s="2">
        <v>30.3</v>
      </c>
      <c r="GA137" s="2">
        <v>30.1</v>
      </c>
      <c r="GB137" s="2">
        <v>29.4</v>
      </c>
      <c r="GC137" s="2">
        <v>29.7</v>
      </c>
      <c r="GD137" s="2">
        <v>30.6</v>
      </c>
      <c r="GE137" s="2">
        <v>30.7</v>
      </c>
      <c r="GF137" s="2">
        <v>29.7</v>
      </c>
      <c r="GG137" s="2">
        <v>30.2</v>
      </c>
      <c r="GH137" s="2">
        <v>27</v>
      </c>
      <c r="GI137" s="2">
        <v>26.9</v>
      </c>
      <c r="GJ137" s="2">
        <v>28.2</v>
      </c>
      <c r="GK137" s="2">
        <v>27</v>
      </c>
      <c r="GL137" s="2">
        <v>27.6</v>
      </c>
      <c r="GM137" s="2">
        <v>26.9</v>
      </c>
      <c r="GN137" s="2">
        <v>26.9</v>
      </c>
      <c r="GO137" s="2">
        <v>27.5</v>
      </c>
      <c r="GP137" s="2">
        <v>28</v>
      </c>
      <c r="GQ137" s="2">
        <v>28.9</v>
      </c>
      <c r="GR137" s="2">
        <v>27.2</v>
      </c>
      <c r="GS137" s="2">
        <v>27.6</v>
      </c>
      <c r="GT137" s="2">
        <v>27.9</v>
      </c>
      <c r="GU137" s="2">
        <v>28.3</v>
      </c>
      <c r="GV137" s="2">
        <v>28</v>
      </c>
      <c r="GW137" s="2">
        <v>31.2</v>
      </c>
      <c r="GX137" s="2">
        <v>26.2</v>
      </c>
      <c r="GY137" s="2">
        <v>26.1</v>
      </c>
      <c r="GZ137" s="2">
        <v>26.7</v>
      </c>
      <c r="HA137" s="2">
        <v>27</v>
      </c>
      <c r="HB137" s="2">
        <v>27.7</v>
      </c>
      <c r="HC137" s="2">
        <v>27.3</v>
      </c>
      <c r="HD137" s="2">
        <v>27.9</v>
      </c>
      <c r="HE137" s="2">
        <v>27.7</v>
      </c>
      <c r="HF137" s="2">
        <v>28.1</v>
      </c>
      <c r="HG137" s="2">
        <v>28.1</v>
      </c>
      <c r="HH137" s="2">
        <v>27.9</v>
      </c>
      <c r="HI137" s="2">
        <v>28.3</v>
      </c>
      <c r="HJ137" s="2">
        <v>27.8</v>
      </c>
      <c r="HK137" s="2">
        <v>28.2</v>
      </c>
      <c r="HL137" s="2">
        <v>28</v>
      </c>
      <c r="HM137" s="2">
        <v>28.5</v>
      </c>
      <c r="HN137" s="2">
        <v>26.8</v>
      </c>
      <c r="HO137" s="2">
        <v>27.1</v>
      </c>
      <c r="HP137" s="2">
        <v>27.9</v>
      </c>
      <c r="HQ137" s="2">
        <v>27.4</v>
      </c>
      <c r="HR137" s="2">
        <v>27.8</v>
      </c>
      <c r="HS137" s="2">
        <v>26.7</v>
      </c>
      <c r="HT137" s="2">
        <v>26.7</v>
      </c>
      <c r="HU137" s="2">
        <v>26.9</v>
      </c>
      <c r="HV137" s="2">
        <v>27.4</v>
      </c>
      <c r="HW137" s="2">
        <v>31.6</v>
      </c>
      <c r="HX137" s="2">
        <v>27.1</v>
      </c>
      <c r="HY137" s="2">
        <v>26.8</v>
      </c>
      <c r="HZ137" s="2">
        <v>27.2</v>
      </c>
      <c r="IA137" s="2">
        <v>27.4</v>
      </c>
      <c r="IB137" s="2">
        <v>27.8</v>
      </c>
      <c r="IC137" s="2">
        <v>27</v>
      </c>
      <c r="ID137" s="2">
        <v>27.5</v>
      </c>
      <c r="IE137" s="2">
        <v>27.2</v>
      </c>
      <c r="IF137" s="2">
        <v>27.7</v>
      </c>
      <c r="IG137" s="2">
        <v>28</v>
      </c>
      <c r="IH137" s="2">
        <v>28</v>
      </c>
      <c r="II137" s="2">
        <v>28</v>
      </c>
      <c r="IJ137" s="2">
        <v>28</v>
      </c>
      <c r="IK137" s="2">
        <v>27.7</v>
      </c>
      <c r="IL137" s="2">
        <v>27.8</v>
      </c>
      <c r="IM137" s="2">
        <v>28</v>
      </c>
      <c r="IN137" s="2">
        <v>28.2</v>
      </c>
      <c r="IO137" s="2">
        <v>28</v>
      </c>
      <c r="IP137" s="2">
        <v>28</v>
      </c>
      <c r="IQ137" s="2">
        <v>29.1</v>
      </c>
      <c r="IR137" s="2">
        <v>28.7</v>
      </c>
      <c r="IS137" s="2">
        <v>28.7</v>
      </c>
      <c r="IT137" s="2">
        <v>28.5</v>
      </c>
    </row>
    <row r="138" spans="1:254" ht="15.9" customHeight="1">
      <c r="A138" s="65" t="s">
        <v>271</v>
      </c>
      <c r="B138" s="25" t="s">
        <v>272</v>
      </c>
      <c r="C138" s="39">
        <v>1258</v>
      </c>
      <c r="D138" s="38">
        <v>-40</v>
      </c>
      <c r="E138" s="34">
        <v>1298</v>
      </c>
      <c r="F138" s="34">
        <v>1025</v>
      </c>
      <c r="G138" s="29">
        <v>899</v>
      </c>
      <c r="H138" s="29">
        <v>844</v>
      </c>
      <c r="I138" s="29">
        <v>865</v>
      </c>
      <c r="J138" s="29">
        <v>798</v>
      </c>
      <c r="K138" s="29">
        <v>837</v>
      </c>
      <c r="L138" s="29">
        <v>852</v>
      </c>
      <c r="M138" s="29">
        <v>859</v>
      </c>
      <c r="N138" s="29">
        <v>851</v>
      </c>
      <c r="O138" s="29">
        <v>914</v>
      </c>
      <c r="P138" s="29">
        <v>935</v>
      </c>
      <c r="Q138" s="29">
        <v>896</v>
      </c>
      <c r="R138" s="29">
        <v>935</v>
      </c>
      <c r="S138" s="29">
        <v>973</v>
      </c>
      <c r="T138" s="29">
        <v>982</v>
      </c>
      <c r="U138" s="29">
        <v>917</v>
      </c>
      <c r="V138" s="29">
        <v>960</v>
      </c>
      <c r="W138" s="29">
        <v>963</v>
      </c>
      <c r="X138" s="29">
        <v>950</v>
      </c>
      <c r="Y138" s="29">
        <v>989</v>
      </c>
      <c r="Z138" s="29">
        <v>1067</v>
      </c>
      <c r="AA138" s="29">
        <v>1046</v>
      </c>
      <c r="AB138" s="29">
        <v>1034</v>
      </c>
      <c r="AC138" s="29">
        <v>1020</v>
      </c>
      <c r="AD138" s="29">
        <v>1041</v>
      </c>
      <c r="AE138" s="29">
        <v>1055</v>
      </c>
      <c r="AF138" s="29">
        <v>1065</v>
      </c>
      <c r="AG138" s="29">
        <v>1082</v>
      </c>
      <c r="AH138" s="29">
        <v>1088</v>
      </c>
      <c r="AI138" s="29">
        <v>1133</v>
      </c>
      <c r="AJ138" s="29">
        <v>1225</v>
      </c>
      <c r="AK138" s="29">
        <v>1329</v>
      </c>
      <c r="AL138" s="29">
        <v>1156</v>
      </c>
      <c r="AM138" s="29">
        <v>1298</v>
      </c>
      <c r="AN138" s="29">
        <v>1260</v>
      </c>
      <c r="AO138" s="29">
        <v>1183</v>
      </c>
      <c r="AP138" s="29">
        <v>1212</v>
      </c>
      <c r="AQ138" s="29">
        <v>1154</v>
      </c>
      <c r="AR138" s="29">
        <v>1197</v>
      </c>
      <c r="AS138" s="29">
        <v>1269</v>
      </c>
      <c r="AT138" s="29">
        <v>1292</v>
      </c>
      <c r="AU138" s="29">
        <v>1240</v>
      </c>
      <c r="AV138" s="29">
        <v>1273</v>
      </c>
      <c r="AW138" s="29">
        <v>1258</v>
      </c>
      <c r="AX138" s="29">
        <v>1320</v>
      </c>
      <c r="AY138" s="29">
        <v>1317</v>
      </c>
      <c r="AZ138" s="29">
        <v>1385</v>
      </c>
      <c r="BA138" s="29">
        <v>1411</v>
      </c>
      <c r="BB138" s="29">
        <v>1453</v>
      </c>
      <c r="BC138" s="29">
        <v>1710</v>
      </c>
      <c r="BD138" s="29">
        <v>1575</v>
      </c>
      <c r="BE138" s="29">
        <v>1858</v>
      </c>
      <c r="BF138" s="29">
        <v>1574</v>
      </c>
      <c r="BG138" s="29">
        <v>1370</v>
      </c>
      <c r="BH138" s="29">
        <v>1424</v>
      </c>
      <c r="BI138" s="29">
        <v>1520</v>
      </c>
      <c r="BJ138" s="29">
        <v>1630</v>
      </c>
      <c r="BK138" s="29">
        <v>1415</v>
      </c>
      <c r="BL138" s="30">
        <v>2448</v>
      </c>
      <c r="BM138" s="2">
        <v>2419</v>
      </c>
      <c r="BN138" s="2">
        <v>2407</v>
      </c>
      <c r="BO138" s="2">
        <v>2583</v>
      </c>
      <c r="BP138" s="2">
        <v>2667</v>
      </c>
      <c r="BQ138" s="2">
        <v>2549</v>
      </c>
      <c r="BR138" s="2">
        <v>2610</v>
      </c>
      <c r="BS138" s="2">
        <v>2588</v>
      </c>
      <c r="BT138" s="2">
        <v>2737</v>
      </c>
      <c r="BU138" s="2">
        <v>2692</v>
      </c>
      <c r="BV138" s="2">
        <v>2959</v>
      </c>
      <c r="BW138" s="2">
        <v>3335</v>
      </c>
      <c r="BX138" s="2">
        <v>3400</v>
      </c>
      <c r="BY138" s="2">
        <v>4380</v>
      </c>
      <c r="BZ138" s="2">
        <v>3785</v>
      </c>
      <c r="CA138" s="2">
        <v>3085</v>
      </c>
      <c r="CB138" s="2">
        <v>2581</v>
      </c>
      <c r="CC138" s="2">
        <v>2535</v>
      </c>
      <c r="CD138" s="2">
        <v>2163</v>
      </c>
      <c r="CE138" s="2">
        <v>1763</v>
      </c>
      <c r="CF138" s="2">
        <v>1463</v>
      </c>
      <c r="CG138" s="2">
        <v>1170</v>
      </c>
      <c r="CH138" s="2">
        <v>1188</v>
      </c>
      <c r="CI138" s="2">
        <v>1117</v>
      </c>
      <c r="CJ138" s="2">
        <v>1168</v>
      </c>
      <c r="CK138" s="2">
        <v>1217</v>
      </c>
      <c r="CL138" s="2">
        <v>1332</v>
      </c>
      <c r="CM138" s="2">
        <v>1259</v>
      </c>
      <c r="CN138" s="2">
        <v>1225</v>
      </c>
      <c r="CO138" s="2">
        <v>1228</v>
      </c>
      <c r="CP138" s="2">
        <v>1249</v>
      </c>
      <c r="CQ138" s="2">
        <v>1345</v>
      </c>
      <c r="CR138" s="2">
        <v>1448</v>
      </c>
      <c r="CS138" s="2">
        <v>1446</v>
      </c>
      <c r="CT138" s="2">
        <v>1433</v>
      </c>
      <c r="CU138" s="2">
        <v>1524</v>
      </c>
      <c r="CV138" s="2">
        <v>1549</v>
      </c>
      <c r="CW138" s="2">
        <v>1341</v>
      </c>
      <c r="CX138" s="2">
        <v>1338</v>
      </c>
      <c r="CY138" s="2">
        <v>1379</v>
      </c>
      <c r="CZ138" s="2">
        <v>1435</v>
      </c>
      <c r="DA138" s="2">
        <v>1635</v>
      </c>
      <c r="DB138" s="2">
        <v>1602</v>
      </c>
      <c r="DC138" s="2">
        <v>1548</v>
      </c>
      <c r="DD138" s="2">
        <v>1763</v>
      </c>
      <c r="DE138" s="2">
        <v>1940</v>
      </c>
      <c r="DF138" s="2">
        <v>1780</v>
      </c>
      <c r="DG138" s="2">
        <v>2053</v>
      </c>
      <c r="DH138" s="2">
        <v>2184</v>
      </c>
      <c r="DI138" s="2">
        <v>2015</v>
      </c>
      <c r="DJ138" s="2">
        <v>1669</v>
      </c>
      <c r="DK138" s="2">
        <v>1670</v>
      </c>
      <c r="DL138" s="2">
        <v>1408</v>
      </c>
      <c r="DM138" s="2">
        <v>1387</v>
      </c>
      <c r="DN138" s="2">
        <v>1648</v>
      </c>
      <c r="DO138" s="2">
        <v>2200</v>
      </c>
      <c r="DP138" s="2">
        <v>2192</v>
      </c>
      <c r="DQ138" s="2">
        <v>1792</v>
      </c>
      <c r="DR138" s="2">
        <v>1543</v>
      </c>
      <c r="DS138" s="2">
        <v>1372</v>
      </c>
      <c r="DT138" s="2">
        <v>1072</v>
      </c>
      <c r="DU138" s="2">
        <v>922</v>
      </c>
      <c r="DV138" s="2">
        <v>772</v>
      </c>
      <c r="DW138" s="2">
        <v>724</v>
      </c>
      <c r="DX138" s="2">
        <v>761</v>
      </c>
      <c r="DY138" s="2">
        <v>674</v>
      </c>
      <c r="DZ138" s="2">
        <v>649</v>
      </c>
      <c r="EA138" s="2">
        <v>629</v>
      </c>
      <c r="EB138" s="2">
        <v>654</v>
      </c>
      <c r="EC138" s="2">
        <v>564</v>
      </c>
      <c r="ED138" s="2">
        <v>484</v>
      </c>
      <c r="EE138" s="2">
        <v>407</v>
      </c>
      <c r="EF138" s="2">
        <v>396</v>
      </c>
      <c r="EG138" s="2">
        <v>389</v>
      </c>
      <c r="EH138" s="2">
        <v>370</v>
      </c>
      <c r="EI138" s="2">
        <v>377</v>
      </c>
      <c r="EJ138" s="2">
        <v>399</v>
      </c>
      <c r="EK138" s="2">
        <v>406</v>
      </c>
      <c r="EL138" s="2">
        <v>424</v>
      </c>
      <c r="EM138" s="2">
        <v>385</v>
      </c>
      <c r="EN138" s="2">
        <v>349</v>
      </c>
      <c r="EO138" s="2">
        <v>330</v>
      </c>
      <c r="EP138" s="2">
        <v>327</v>
      </c>
      <c r="EQ138" s="2">
        <v>311</v>
      </c>
      <c r="ER138" s="2">
        <v>303</v>
      </c>
      <c r="ES138" s="2">
        <v>298</v>
      </c>
      <c r="ET138" s="2">
        <v>306</v>
      </c>
      <c r="EU138" s="2">
        <v>294</v>
      </c>
      <c r="EV138" s="2">
        <v>295</v>
      </c>
      <c r="EW138" s="2">
        <v>275</v>
      </c>
      <c r="EX138" s="2">
        <v>266</v>
      </c>
      <c r="EY138" s="2">
        <v>262</v>
      </c>
      <c r="EZ138" s="2">
        <v>259</v>
      </c>
      <c r="FA138" s="2">
        <v>260</v>
      </c>
      <c r="FB138" s="2">
        <v>259</v>
      </c>
      <c r="FC138" s="2">
        <v>257</v>
      </c>
      <c r="FD138" s="2">
        <v>267</v>
      </c>
      <c r="FE138" s="2">
        <v>270</v>
      </c>
      <c r="FF138" s="2">
        <v>259</v>
      </c>
      <c r="FG138" s="2">
        <v>272</v>
      </c>
      <c r="FH138" s="2">
        <v>260</v>
      </c>
      <c r="FI138" s="2">
        <v>269</v>
      </c>
      <c r="FJ138" s="2">
        <v>282</v>
      </c>
      <c r="FK138" s="2">
        <v>295</v>
      </c>
      <c r="FL138" s="2">
        <v>296</v>
      </c>
      <c r="FM138" s="2">
        <v>293</v>
      </c>
      <c r="FN138" s="2">
        <v>325</v>
      </c>
      <c r="FO138" s="2">
        <v>360</v>
      </c>
      <c r="FP138" s="2">
        <v>413</v>
      </c>
      <c r="FQ138" s="2">
        <v>348</v>
      </c>
      <c r="FR138" s="2">
        <v>329</v>
      </c>
      <c r="FS138" s="2">
        <v>313</v>
      </c>
      <c r="FT138" s="2">
        <v>318</v>
      </c>
      <c r="FU138" s="2">
        <v>291</v>
      </c>
      <c r="FV138" s="2">
        <v>300</v>
      </c>
      <c r="FW138" s="2">
        <v>276</v>
      </c>
      <c r="FX138" s="2">
        <v>280</v>
      </c>
      <c r="FY138" s="2">
        <v>279</v>
      </c>
      <c r="FZ138" s="2">
        <v>272</v>
      </c>
      <c r="GA138" s="2">
        <v>285</v>
      </c>
      <c r="GB138" s="2">
        <v>247</v>
      </c>
      <c r="GC138" s="2">
        <v>198</v>
      </c>
      <c r="GD138" s="2">
        <v>195</v>
      </c>
      <c r="GE138" s="2">
        <v>193</v>
      </c>
      <c r="GF138" s="2">
        <v>193</v>
      </c>
      <c r="GG138" s="2">
        <v>199</v>
      </c>
      <c r="GH138" s="2">
        <v>201</v>
      </c>
      <c r="GI138" s="2">
        <v>201</v>
      </c>
      <c r="GJ138" s="2">
        <v>202</v>
      </c>
      <c r="GK138" s="2">
        <v>207</v>
      </c>
      <c r="GL138" s="2">
        <v>209</v>
      </c>
      <c r="GM138" s="2">
        <v>203</v>
      </c>
      <c r="GN138" s="2">
        <v>204</v>
      </c>
      <c r="GO138" s="2">
        <v>207</v>
      </c>
      <c r="GP138" s="2">
        <v>204</v>
      </c>
      <c r="GQ138" s="2">
        <v>204</v>
      </c>
      <c r="GR138" s="2">
        <v>201</v>
      </c>
      <c r="GS138" s="2">
        <v>202</v>
      </c>
      <c r="GT138" s="2">
        <v>199</v>
      </c>
      <c r="GU138" s="2">
        <v>201</v>
      </c>
      <c r="GV138" s="2">
        <v>203</v>
      </c>
      <c r="GW138" s="2">
        <v>205</v>
      </c>
      <c r="GX138" s="2">
        <v>210</v>
      </c>
      <c r="GY138" s="2">
        <v>215</v>
      </c>
      <c r="GZ138" s="2">
        <v>219</v>
      </c>
      <c r="HA138" s="2">
        <v>211</v>
      </c>
      <c r="HB138" s="2">
        <v>207</v>
      </c>
      <c r="HC138" s="2">
        <v>208</v>
      </c>
      <c r="HD138" s="2">
        <v>214</v>
      </c>
      <c r="HE138" s="2">
        <v>216</v>
      </c>
      <c r="HF138" s="2">
        <v>212</v>
      </c>
      <c r="HG138" s="2">
        <v>207</v>
      </c>
      <c r="HH138" s="2">
        <v>210</v>
      </c>
      <c r="HI138" s="2">
        <v>217</v>
      </c>
      <c r="HJ138" s="2">
        <v>214</v>
      </c>
      <c r="HK138" s="2">
        <v>217</v>
      </c>
      <c r="HL138" s="2">
        <v>216</v>
      </c>
      <c r="HM138" s="2">
        <v>221</v>
      </c>
      <c r="HN138" s="2">
        <v>226</v>
      </c>
      <c r="HO138" s="2">
        <v>236</v>
      </c>
      <c r="HP138" s="2">
        <v>226</v>
      </c>
      <c r="HQ138" s="2">
        <v>224</v>
      </c>
      <c r="HR138" s="2">
        <v>219</v>
      </c>
      <c r="HS138" s="2">
        <v>215</v>
      </c>
      <c r="HT138" s="2">
        <v>212</v>
      </c>
      <c r="HU138" s="2">
        <v>207</v>
      </c>
      <c r="HV138" s="2">
        <v>213</v>
      </c>
      <c r="HW138" s="2">
        <v>223</v>
      </c>
      <c r="HX138" s="2">
        <v>219</v>
      </c>
      <c r="HY138" s="2">
        <v>220</v>
      </c>
      <c r="HZ138" s="2">
        <v>228</v>
      </c>
      <c r="IA138" s="2">
        <v>238</v>
      </c>
      <c r="IB138" s="2">
        <v>245</v>
      </c>
      <c r="IC138" s="2">
        <v>234</v>
      </c>
      <c r="ID138" s="2">
        <v>218</v>
      </c>
      <c r="IE138" s="2">
        <v>205</v>
      </c>
      <c r="IF138" s="2">
        <v>212</v>
      </c>
      <c r="IG138" s="2">
        <v>221</v>
      </c>
      <c r="IH138" s="2">
        <v>220</v>
      </c>
      <c r="II138" s="2">
        <v>216</v>
      </c>
      <c r="IJ138" s="2">
        <v>213</v>
      </c>
      <c r="IK138" s="2">
        <v>212</v>
      </c>
      <c r="IL138" s="2">
        <v>202</v>
      </c>
      <c r="IM138" s="2">
        <v>217</v>
      </c>
      <c r="IN138" s="2">
        <v>218</v>
      </c>
      <c r="IO138" s="2">
        <v>185</v>
      </c>
      <c r="IP138" s="2">
        <v>181</v>
      </c>
      <c r="IQ138" s="2">
        <v>180</v>
      </c>
      <c r="IR138" s="2">
        <v>186</v>
      </c>
      <c r="IS138" s="2">
        <v>184</v>
      </c>
      <c r="IT138" s="2">
        <v>184</v>
      </c>
    </row>
    <row r="139" spans="1:254" ht="15.9" customHeight="1">
      <c r="A139" s="65" t="s">
        <v>273</v>
      </c>
      <c r="B139" s="25" t="s">
        <v>274</v>
      </c>
      <c r="C139" s="39">
        <v>552</v>
      </c>
      <c r="D139" s="38">
        <v>-13</v>
      </c>
      <c r="E139" s="34">
        <v>565</v>
      </c>
      <c r="F139" s="34">
        <v>572</v>
      </c>
      <c r="G139" s="29">
        <v>567</v>
      </c>
      <c r="H139" s="29">
        <v>535</v>
      </c>
      <c r="I139" s="29">
        <v>526</v>
      </c>
      <c r="J139" s="29">
        <v>493</v>
      </c>
      <c r="K139" s="29">
        <v>520</v>
      </c>
      <c r="L139" s="29">
        <v>539</v>
      </c>
      <c r="M139" s="29">
        <v>542</v>
      </c>
      <c r="N139" s="29">
        <v>535</v>
      </c>
      <c r="O139" s="29">
        <v>543</v>
      </c>
      <c r="P139" s="29">
        <v>548</v>
      </c>
      <c r="Q139" s="29">
        <v>540</v>
      </c>
      <c r="R139" s="29">
        <v>554</v>
      </c>
      <c r="S139" s="29">
        <v>573</v>
      </c>
      <c r="T139" s="29">
        <v>572</v>
      </c>
      <c r="U139" s="29">
        <v>551</v>
      </c>
      <c r="V139" s="29">
        <v>592</v>
      </c>
      <c r="W139" s="29">
        <v>584</v>
      </c>
      <c r="X139" s="29">
        <v>596</v>
      </c>
      <c r="Y139" s="29">
        <v>563</v>
      </c>
      <c r="Z139" s="29">
        <v>615</v>
      </c>
      <c r="AA139" s="29">
        <v>607</v>
      </c>
      <c r="AB139" s="29">
        <v>585</v>
      </c>
      <c r="AC139" s="29">
        <v>572</v>
      </c>
      <c r="AD139" s="29">
        <v>575</v>
      </c>
      <c r="AE139" s="29">
        <v>583</v>
      </c>
      <c r="AF139" s="29">
        <v>593</v>
      </c>
      <c r="AG139" s="29">
        <v>583</v>
      </c>
      <c r="AH139" s="29">
        <v>581</v>
      </c>
      <c r="AI139" s="29">
        <v>593</v>
      </c>
      <c r="AJ139" s="29">
        <v>613</v>
      </c>
      <c r="AK139" s="29">
        <v>617</v>
      </c>
      <c r="AL139" s="29">
        <v>636</v>
      </c>
      <c r="AM139" s="29">
        <v>632</v>
      </c>
      <c r="AN139" s="29">
        <v>703</v>
      </c>
      <c r="AO139" s="29">
        <v>651</v>
      </c>
      <c r="AP139" s="29">
        <v>678</v>
      </c>
      <c r="AQ139" s="29">
        <v>738</v>
      </c>
      <c r="AR139" s="29">
        <v>803</v>
      </c>
      <c r="AS139" s="29">
        <v>795</v>
      </c>
      <c r="AT139" s="29">
        <v>905</v>
      </c>
      <c r="AU139" s="29">
        <v>915</v>
      </c>
      <c r="AV139" s="29">
        <v>765</v>
      </c>
      <c r="AW139" s="29">
        <v>674</v>
      </c>
      <c r="AX139" s="29">
        <v>687</v>
      </c>
      <c r="AY139" s="29">
        <v>698</v>
      </c>
      <c r="AZ139" s="29">
        <v>730</v>
      </c>
      <c r="BA139" s="29">
        <v>732</v>
      </c>
      <c r="BB139" s="29">
        <v>764</v>
      </c>
      <c r="BC139" s="29">
        <v>804</v>
      </c>
      <c r="BD139" s="29">
        <v>816</v>
      </c>
      <c r="BE139" s="29">
        <v>885</v>
      </c>
      <c r="BF139" s="29">
        <v>806</v>
      </c>
      <c r="BG139" s="29">
        <v>832</v>
      </c>
      <c r="BH139" s="29">
        <v>807</v>
      </c>
      <c r="BI139" s="29">
        <v>869</v>
      </c>
      <c r="BJ139" s="29">
        <v>873</v>
      </c>
      <c r="BK139" s="29">
        <v>903</v>
      </c>
      <c r="BL139" s="30">
        <v>952</v>
      </c>
      <c r="BM139" s="2">
        <v>1064</v>
      </c>
      <c r="BN139" s="2">
        <v>1082</v>
      </c>
      <c r="BO139" s="2">
        <v>1034</v>
      </c>
      <c r="BP139" s="2">
        <v>1037</v>
      </c>
      <c r="BQ139" s="2">
        <v>1062</v>
      </c>
      <c r="BR139" s="2">
        <v>1089</v>
      </c>
      <c r="BS139" s="2">
        <v>1196</v>
      </c>
      <c r="BT139" s="2">
        <v>1233</v>
      </c>
      <c r="BU139" s="2">
        <v>1397</v>
      </c>
      <c r="BV139" s="2">
        <v>1630</v>
      </c>
      <c r="BW139" s="2">
        <v>1434</v>
      </c>
      <c r="BX139" s="2">
        <v>1277</v>
      </c>
      <c r="BY139" s="2">
        <v>1524</v>
      </c>
      <c r="BZ139" s="2">
        <v>1599</v>
      </c>
      <c r="CA139" s="2">
        <v>1397</v>
      </c>
      <c r="CB139" s="2">
        <v>1097</v>
      </c>
      <c r="CC139" s="2">
        <v>1116</v>
      </c>
      <c r="CD139" s="2">
        <v>1243</v>
      </c>
      <c r="CE139" s="2">
        <v>1050</v>
      </c>
      <c r="CF139" s="2">
        <v>999</v>
      </c>
      <c r="CG139" s="2">
        <v>1041</v>
      </c>
      <c r="CH139" s="2">
        <v>891</v>
      </c>
      <c r="CI139" s="2">
        <v>741</v>
      </c>
      <c r="CJ139" s="2">
        <v>641</v>
      </c>
      <c r="CK139" s="2">
        <v>541</v>
      </c>
      <c r="CL139" s="2">
        <v>485</v>
      </c>
      <c r="CM139" s="2">
        <v>491</v>
      </c>
      <c r="CN139" s="2">
        <v>497</v>
      </c>
      <c r="CO139" s="2">
        <v>522</v>
      </c>
      <c r="CP139" s="2">
        <v>523</v>
      </c>
      <c r="CQ139" s="2">
        <v>654</v>
      </c>
      <c r="CR139" s="2">
        <v>622</v>
      </c>
      <c r="CS139" s="2">
        <v>522</v>
      </c>
      <c r="CT139" s="2">
        <v>464</v>
      </c>
      <c r="CU139" s="2">
        <v>558</v>
      </c>
      <c r="CV139" s="2">
        <v>515</v>
      </c>
      <c r="CW139" s="2">
        <v>488</v>
      </c>
      <c r="CX139" s="2">
        <v>488</v>
      </c>
      <c r="CY139" s="2">
        <v>408</v>
      </c>
      <c r="CZ139" s="2">
        <v>340</v>
      </c>
      <c r="DA139" s="2">
        <v>337</v>
      </c>
      <c r="DB139" s="2">
        <v>333</v>
      </c>
      <c r="DC139" s="2">
        <v>310</v>
      </c>
      <c r="DD139" s="2">
        <v>333</v>
      </c>
      <c r="DE139" s="2">
        <v>334</v>
      </c>
      <c r="DF139" s="2">
        <v>311</v>
      </c>
      <c r="DG139" s="2">
        <v>321</v>
      </c>
      <c r="DH139" s="2">
        <v>332</v>
      </c>
      <c r="DI139" s="2">
        <v>347</v>
      </c>
      <c r="DJ139" s="2">
        <v>336</v>
      </c>
      <c r="DK139" s="2">
        <v>335</v>
      </c>
      <c r="DL139" s="2">
        <v>350</v>
      </c>
      <c r="DM139" s="2">
        <v>355</v>
      </c>
      <c r="DN139" s="2">
        <v>374</v>
      </c>
      <c r="DO139" s="2">
        <v>407</v>
      </c>
      <c r="DP139" s="2">
        <v>419</v>
      </c>
      <c r="DQ139" s="2">
        <v>418</v>
      </c>
      <c r="DR139" s="2">
        <v>426</v>
      </c>
      <c r="DS139" s="2">
        <v>430</v>
      </c>
      <c r="DT139" s="2">
        <v>433</v>
      </c>
      <c r="DU139" s="2">
        <v>453</v>
      </c>
      <c r="DV139" s="2">
        <v>446</v>
      </c>
      <c r="DW139" s="2">
        <v>486</v>
      </c>
      <c r="DX139" s="2">
        <v>466</v>
      </c>
      <c r="DY139" s="2">
        <v>489</v>
      </c>
      <c r="DZ139" s="2">
        <v>476</v>
      </c>
      <c r="EA139" s="2">
        <v>396</v>
      </c>
      <c r="EB139" s="2">
        <v>357</v>
      </c>
      <c r="EC139" s="2">
        <v>386.66660000000002</v>
      </c>
      <c r="ED139" s="2">
        <v>403.33330000000001</v>
      </c>
      <c r="EE139" s="2">
        <v>411</v>
      </c>
      <c r="EF139" s="2">
        <v>382.66660000000002</v>
      </c>
      <c r="EG139" s="2">
        <v>387.66660000000002</v>
      </c>
      <c r="EH139" s="2">
        <v>408.66660000000002</v>
      </c>
      <c r="EI139" s="2">
        <v>426.33330000000001</v>
      </c>
      <c r="EJ139" s="2">
        <v>495.66660000000002</v>
      </c>
      <c r="EK139" s="2">
        <v>633.33330000000001</v>
      </c>
      <c r="EL139" s="2">
        <v>500</v>
      </c>
      <c r="EM139" s="2">
        <v>549.66660000000002</v>
      </c>
      <c r="EN139" s="2">
        <v>452.66660000000002</v>
      </c>
      <c r="EO139" s="2">
        <v>252.66659999999999</v>
      </c>
      <c r="EP139" s="2">
        <v>219.33330000000001</v>
      </c>
      <c r="EQ139" s="2">
        <v>187.66659999999999</v>
      </c>
      <c r="ER139" s="2">
        <v>178</v>
      </c>
      <c r="ES139" s="2">
        <v>181.33330000000001</v>
      </c>
      <c r="ET139" s="2">
        <v>177.33330000000001</v>
      </c>
      <c r="EU139" s="2">
        <v>171.33330000000001</v>
      </c>
      <c r="EV139" s="2">
        <v>176.66659999999999</v>
      </c>
      <c r="EW139" s="2">
        <v>182</v>
      </c>
      <c r="EX139" s="2">
        <v>175</v>
      </c>
      <c r="EY139" s="2">
        <v>176</v>
      </c>
      <c r="EZ139" s="2">
        <v>169.33330000000001</v>
      </c>
      <c r="FA139" s="2">
        <v>176</v>
      </c>
      <c r="FB139" s="2">
        <v>172</v>
      </c>
      <c r="FC139" s="2">
        <v>175.66659999999999</v>
      </c>
      <c r="FD139" s="2">
        <v>180.33330000000001</v>
      </c>
      <c r="FE139" s="2">
        <v>203.33330000000001</v>
      </c>
      <c r="FF139" s="2">
        <v>190</v>
      </c>
      <c r="FG139" s="2">
        <v>164</v>
      </c>
      <c r="FH139" s="2">
        <v>163.33330000000001</v>
      </c>
      <c r="FI139" s="2">
        <v>166.33330000000001</v>
      </c>
      <c r="FJ139" s="2">
        <v>173.33330000000001</v>
      </c>
      <c r="FK139" s="2">
        <v>173.33330000000001</v>
      </c>
      <c r="FL139" s="2">
        <v>171</v>
      </c>
      <c r="FM139" s="2">
        <v>181</v>
      </c>
      <c r="FN139" s="2">
        <v>170.33330000000001</v>
      </c>
      <c r="FO139" s="2">
        <v>161</v>
      </c>
      <c r="FP139" s="2">
        <v>160.66659999999999</v>
      </c>
      <c r="FQ139" s="2">
        <v>160.33330000000001</v>
      </c>
      <c r="FR139" s="2">
        <v>162</v>
      </c>
      <c r="FS139" s="2">
        <v>158</v>
      </c>
      <c r="FT139" s="2">
        <v>159</v>
      </c>
      <c r="FU139" s="2">
        <v>160.66659999999999</v>
      </c>
      <c r="FV139" s="2">
        <v>161.66659999999999</v>
      </c>
      <c r="FW139" s="2">
        <v>162.66659999999999</v>
      </c>
      <c r="FX139" s="2">
        <v>165.66659999999999</v>
      </c>
      <c r="FY139" s="2">
        <v>165.66659999999999</v>
      </c>
      <c r="FZ139" s="2">
        <v>165</v>
      </c>
      <c r="GA139" s="2">
        <v>166.66659999999999</v>
      </c>
      <c r="GB139" s="2">
        <v>177.66659999999999</v>
      </c>
      <c r="GC139" s="2">
        <v>168.66659999999999</v>
      </c>
      <c r="GD139" s="2">
        <v>163.66659999999999</v>
      </c>
      <c r="GE139" s="2">
        <v>165.33330000000001</v>
      </c>
      <c r="GF139" s="2">
        <v>168.33330000000001</v>
      </c>
      <c r="GG139" s="2">
        <v>168.33330000000001</v>
      </c>
      <c r="GH139" s="2">
        <v>166</v>
      </c>
      <c r="GI139" s="2">
        <v>169.33330000000001</v>
      </c>
      <c r="GJ139" s="2">
        <v>166.66659999999999</v>
      </c>
      <c r="GK139" s="2">
        <v>167.33330000000001</v>
      </c>
      <c r="GL139" s="2">
        <v>170</v>
      </c>
      <c r="GM139" s="2">
        <v>173</v>
      </c>
      <c r="GN139" s="2">
        <v>172.66659999999999</v>
      </c>
      <c r="GO139" s="2">
        <v>171</v>
      </c>
      <c r="GP139" s="2">
        <v>167</v>
      </c>
      <c r="GQ139" s="2">
        <v>170</v>
      </c>
      <c r="GR139" s="2">
        <v>166.66659999999999</v>
      </c>
      <c r="GS139" s="2">
        <v>168.66659999999999</v>
      </c>
      <c r="GT139" s="2">
        <v>169.33330000000001</v>
      </c>
      <c r="GU139" s="2">
        <v>170.33330000000001</v>
      </c>
      <c r="GV139" s="2">
        <v>174.33330000000001</v>
      </c>
      <c r="GW139" s="2">
        <v>176.66659999999999</v>
      </c>
      <c r="GX139" s="2">
        <v>177</v>
      </c>
      <c r="GY139" s="2">
        <v>178</v>
      </c>
      <c r="GZ139" s="2">
        <v>176</v>
      </c>
      <c r="HA139" s="2">
        <v>183.33330000000001</v>
      </c>
      <c r="HB139" s="2">
        <v>177</v>
      </c>
      <c r="HC139" s="2">
        <v>176.66659999999999</v>
      </c>
      <c r="HD139" s="2">
        <v>180.33330000000001</v>
      </c>
      <c r="HE139" s="2">
        <v>187.66659999999999</v>
      </c>
      <c r="HF139" s="2">
        <v>185</v>
      </c>
      <c r="HG139" s="2">
        <v>186.66659999999999</v>
      </c>
      <c r="HH139" s="2">
        <v>186.33330000000001</v>
      </c>
      <c r="HI139" s="2">
        <v>186.66659999999999</v>
      </c>
      <c r="HJ139" s="2">
        <v>190.33330000000001</v>
      </c>
      <c r="HK139" s="2">
        <v>197.33330000000001</v>
      </c>
      <c r="HL139" s="2">
        <v>200</v>
      </c>
      <c r="HM139" s="2">
        <v>203</v>
      </c>
      <c r="HN139" s="2">
        <v>184.66659999999999</v>
      </c>
      <c r="HO139" s="2">
        <v>201.33330000000001</v>
      </c>
      <c r="HP139" s="2">
        <v>195</v>
      </c>
      <c r="HQ139" s="2">
        <v>193.33330000000001</v>
      </c>
      <c r="HR139" s="2">
        <v>193.66659999999999</v>
      </c>
      <c r="HS139" s="2">
        <v>192.33330000000001</v>
      </c>
      <c r="HT139" s="2">
        <v>190.66659999999999</v>
      </c>
      <c r="HU139" s="2">
        <v>190.33330000000001</v>
      </c>
      <c r="HV139" s="2">
        <v>191.33330000000001</v>
      </c>
      <c r="HW139" s="2">
        <v>190</v>
      </c>
      <c r="HX139" s="2">
        <v>191.66659999999999</v>
      </c>
      <c r="HY139" s="2">
        <v>189.66659999999999</v>
      </c>
      <c r="HZ139" s="2">
        <v>189</v>
      </c>
      <c r="IA139" s="2">
        <v>192</v>
      </c>
      <c r="IB139" s="2">
        <v>194</v>
      </c>
      <c r="IC139" s="2">
        <v>191.66659999999999</v>
      </c>
      <c r="ID139" s="2">
        <v>196.33330000000001</v>
      </c>
      <c r="IE139" s="2">
        <v>189.33330000000001</v>
      </c>
      <c r="IF139" s="2">
        <v>186.33330000000001</v>
      </c>
      <c r="IG139" s="2">
        <v>193</v>
      </c>
      <c r="IH139" s="2">
        <v>186.66659999999999</v>
      </c>
      <c r="II139" s="2">
        <v>185.66659999999999</v>
      </c>
      <c r="IJ139" s="2">
        <v>184</v>
      </c>
      <c r="IK139" s="2">
        <v>186</v>
      </c>
      <c r="IL139" s="2">
        <v>186</v>
      </c>
      <c r="IM139" s="2">
        <v>189</v>
      </c>
      <c r="IO139" s="2">
        <v>190</v>
      </c>
      <c r="IP139" s="2">
        <v>189</v>
      </c>
      <c r="IQ139" s="2">
        <v>185.33330000000001</v>
      </c>
      <c r="IR139" s="2">
        <v>189.66659999999999</v>
      </c>
      <c r="IS139" s="2">
        <v>188.33330000000001</v>
      </c>
      <c r="IT139" s="2">
        <v>186.66659999999999</v>
      </c>
    </row>
    <row r="140" spans="1:254" ht="15.9" customHeight="1">
      <c r="A140" s="65" t="s">
        <v>275</v>
      </c>
      <c r="B140" s="25" t="s">
        <v>276</v>
      </c>
      <c r="C140" s="39">
        <v>49</v>
      </c>
      <c r="D140" s="38">
        <v>-1</v>
      </c>
      <c r="E140" s="34">
        <v>50</v>
      </c>
      <c r="F140" s="34">
        <v>49</v>
      </c>
      <c r="G140" s="29">
        <v>47</v>
      </c>
      <c r="H140" s="29">
        <v>47</v>
      </c>
      <c r="I140" s="29">
        <v>48</v>
      </c>
      <c r="J140" s="29">
        <v>48</v>
      </c>
      <c r="K140" s="29">
        <v>47</v>
      </c>
      <c r="L140" s="29">
        <v>48</v>
      </c>
      <c r="M140" s="29">
        <v>49</v>
      </c>
      <c r="N140" s="29">
        <v>47</v>
      </c>
      <c r="O140" s="29">
        <v>48</v>
      </c>
      <c r="P140" s="29">
        <v>50</v>
      </c>
      <c r="Q140" s="29">
        <v>49</v>
      </c>
      <c r="R140" s="29">
        <v>49</v>
      </c>
      <c r="S140" s="29">
        <v>51</v>
      </c>
      <c r="T140" s="29">
        <v>52</v>
      </c>
      <c r="U140" s="29">
        <v>53</v>
      </c>
      <c r="V140" s="29">
        <v>54</v>
      </c>
      <c r="W140" s="29">
        <v>55</v>
      </c>
      <c r="X140" s="29">
        <v>54</v>
      </c>
      <c r="Y140" s="29">
        <v>54</v>
      </c>
      <c r="Z140" s="29">
        <v>56</v>
      </c>
      <c r="AA140" s="29">
        <v>59</v>
      </c>
      <c r="AB140" s="29">
        <v>54</v>
      </c>
      <c r="AC140" s="29">
        <v>55</v>
      </c>
      <c r="AD140" s="29">
        <v>57</v>
      </c>
      <c r="AE140" s="29">
        <v>61</v>
      </c>
      <c r="AF140" s="29">
        <v>61</v>
      </c>
      <c r="AG140" s="29">
        <v>61</v>
      </c>
      <c r="AH140" s="29">
        <v>76</v>
      </c>
      <c r="AI140" s="29">
        <v>60</v>
      </c>
      <c r="AJ140" s="29">
        <v>55</v>
      </c>
      <c r="AK140" s="29">
        <v>62</v>
      </c>
      <c r="AL140" s="29">
        <v>55</v>
      </c>
      <c r="AM140" s="29">
        <v>54</v>
      </c>
      <c r="AN140" s="29">
        <v>53</v>
      </c>
      <c r="AO140" s="29">
        <v>47</v>
      </c>
      <c r="AP140" s="29">
        <v>54</v>
      </c>
      <c r="AQ140" s="29">
        <v>55</v>
      </c>
      <c r="AR140" s="29">
        <v>55</v>
      </c>
      <c r="AS140" s="29">
        <v>59</v>
      </c>
      <c r="AT140" s="29">
        <v>63</v>
      </c>
      <c r="AU140" s="29">
        <v>55</v>
      </c>
      <c r="AV140" s="29">
        <v>57</v>
      </c>
      <c r="AW140" s="29">
        <v>55</v>
      </c>
      <c r="AX140" s="29">
        <v>56</v>
      </c>
      <c r="AY140" s="29">
        <v>57</v>
      </c>
      <c r="AZ140" s="29">
        <v>55</v>
      </c>
      <c r="BA140" s="29">
        <v>60</v>
      </c>
      <c r="BB140" s="29">
        <v>56</v>
      </c>
      <c r="BC140" s="29">
        <v>59</v>
      </c>
      <c r="BD140" s="29">
        <v>64</v>
      </c>
      <c r="BE140" s="29">
        <v>69</v>
      </c>
      <c r="BF140" s="29">
        <v>69</v>
      </c>
      <c r="BG140" s="29">
        <v>65</v>
      </c>
      <c r="BH140" s="29">
        <v>68</v>
      </c>
      <c r="BI140" s="29">
        <v>72</v>
      </c>
      <c r="BJ140" s="29">
        <v>74</v>
      </c>
      <c r="BK140" s="29">
        <v>81</v>
      </c>
      <c r="BL140" s="30">
        <v>76</v>
      </c>
      <c r="BM140" s="2">
        <v>78</v>
      </c>
      <c r="BN140" s="2">
        <v>81</v>
      </c>
      <c r="BO140" s="2">
        <v>82</v>
      </c>
      <c r="BP140" s="2">
        <v>86</v>
      </c>
      <c r="BQ140" s="2">
        <v>92</v>
      </c>
      <c r="BR140" s="2">
        <v>102</v>
      </c>
      <c r="BS140" s="2">
        <v>124</v>
      </c>
      <c r="BT140" s="2">
        <v>96</v>
      </c>
      <c r="BU140" s="2">
        <v>101</v>
      </c>
      <c r="BV140" s="2">
        <v>102</v>
      </c>
      <c r="BW140" s="2">
        <v>102</v>
      </c>
      <c r="BX140" s="2">
        <v>112</v>
      </c>
      <c r="BY140" s="2">
        <v>124</v>
      </c>
      <c r="BZ140" s="2">
        <v>123</v>
      </c>
      <c r="CA140" s="2">
        <v>115</v>
      </c>
      <c r="CB140" s="2">
        <v>109</v>
      </c>
      <c r="CC140" s="2">
        <v>99</v>
      </c>
      <c r="CD140" s="2">
        <v>91</v>
      </c>
      <c r="CE140" s="2">
        <v>85</v>
      </c>
      <c r="CF140" s="2">
        <v>94</v>
      </c>
      <c r="CG140" s="2">
        <v>90</v>
      </c>
      <c r="CH140" s="2">
        <v>92</v>
      </c>
      <c r="CI140" s="2">
        <v>89</v>
      </c>
      <c r="CJ140" s="2">
        <v>96</v>
      </c>
      <c r="CK140" s="2">
        <v>110</v>
      </c>
      <c r="CL140" s="2">
        <v>113</v>
      </c>
      <c r="CM140" s="2">
        <v>99</v>
      </c>
      <c r="CN140" s="2">
        <v>79</v>
      </c>
      <c r="CO140" s="2">
        <v>82</v>
      </c>
      <c r="CP140" s="2">
        <v>79</v>
      </c>
      <c r="CQ140" s="2">
        <v>96</v>
      </c>
      <c r="CR140" s="2">
        <v>72</v>
      </c>
      <c r="CS140" s="2">
        <v>73</v>
      </c>
      <c r="CT140" s="2">
        <v>65</v>
      </c>
      <c r="CU140" s="2">
        <v>112</v>
      </c>
      <c r="CV140" s="2">
        <v>141</v>
      </c>
      <c r="CW140" s="2">
        <v>164</v>
      </c>
      <c r="CX140" s="2">
        <v>121</v>
      </c>
      <c r="CY140" s="2">
        <v>97</v>
      </c>
      <c r="CZ140" s="2">
        <v>110</v>
      </c>
      <c r="DA140" s="2">
        <v>112</v>
      </c>
      <c r="DB140" s="2">
        <v>82</v>
      </c>
      <c r="DC140" s="2">
        <v>55</v>
      </c>
      <c r="DD140" s="2">
        <v>28</v>
      </c>
      <c r="DE140" s="2">
        <v>28</v>
      </c>
      <c r="DF140" s="2">
        <v>26</v>
      </c>
      <c r="DG140" s="2">
        <v>29</v>
      </c>
      <c r="DH140" s="2">
        <v>30</v>
      </c>
      <c r="DI140" s="2">
        <v>28</v>
      </c>
      <c r="DJ140" s="2">
        <v>26</v>
      </c>
      <c r="DK140" s="2">
        <v>25</v>
      </c>
      <c r="DL140" s="2">
        <v>24</v>
      </c>
      <c r="DM140" s="2">
        <v>24</v>
      </c>
      <c r="DN140" s="2">
        <v>25</v>
      </c>
      <c r="DO140" s="2">
        <v>25</v>
      </c>
      <c r="DP140" s="2">
        <v>24</v>
      </c>
      <c r="DQ140" s="2">
        <v>25</v>
      </c>
      <c r="DR140" s="2">
        <v>24</v>
      </c>
      <c r="DS140" s="2">
        <v>27</v>
      </c>
      <c r="DT140" s="2">
        <v>25</v>
      </c>
      <c r="DU140" s="2">
        <v>24</v>
      </c>
      <c r="DV140" s="2">
        <v>22</v>
      </c>
      <c r="DW140" s="2">
        <v>23</v>
      </c>
      <c r="DX140" s="2">
        <v>23</v>
      </c>
      <c r="DY140" s="2">
        <v>23</v>
      </c>
      <c r="DZ140" s="2">
        <v>22</v>
      </c>
      <c r="EA140" s="2">
        <v>22</v>
      </c>
      <c r="EB140" s="2">
        <v>22</v>
      </c>
      <c r="EC140" s="2">
        <v>22</v>
      </c>
      <c r="ED140" s="2">
        <v>23</v>
      </c>
      <c r="EE140" s="2">
        <v>23</v>
      </c>
      <c r="EF140" s="2">
        <v>23</v>
      </c>
      <c r="EG140" s="2">
        <v>23</v>
      </c>
      <c r="EH140" s="2">
        <v>24</v>
      </c>
      <c r="EI140" s="2">
        <v>24</v>
      </c>
      <c r="EJ140" s="2">
        <v>26</v>
      </c>
      <c r="EK140" s="2">
        <v>24</v>
      </c>
      <c r="EL140" s="2">
        <v>23</v>
      </c>
      <c r="EM140" s="2">
        <v>23</v>
      </c>
      <c r="EN140" s="2">
        <v>21</v>
      </c>
      <c r="EO140" s="2">
        <v>21</v>
      </c>
      <c r="EP140" s="2">
        <v>21</v>
      </c>
      <c r="EQ140" s="2">
        <v>21</v>
      </c>
      <c r="ER140" s="2">
        <v>21</v>
      </c>
      <c r="ES140" s="2">
        <v>21</v>
      </c>
      <c r="ET140" s="2">
        <v>20</v>
      </c>
      <c r="EU140" s="2">
        <v>21</v>
      </c>
      <c r="EV140" s="2">
        <v>21</v>
      </c>
      <c r="EW140" s="2">
        <v>21</v>
      </c>
      <c r="EX140" s="2">
        <v>21</v>
      </c>
      <c r="EY140" s="2">
        <v>20</v>
      </c>
      <c r="EZ140" s="2">
        <v>20</v>
      </c>
      <c r="FA140" s="2">
        <v>20</v>
      </c>
      <c r="FB140" s="2">
        <v>20</v>
      </c>
      <c r="FC140" s="2">
        <v>20</v>
      </c>
      <c r="FD140" s="2">
        <v>21</v>
      </c>
      <c r="FE140" s="2">
        <v>21</v>
      </c>
      <c r="FF140" s="2">
        <v>22</v>
      </c>
      <c r="FG140" s="2">
        <v>23</v>
      </c>
      <c r="FH140" s="2">
        <v>25</v>
      </c>
      <c r="FI140" s="2">
        <v>22</v>
      </c>
      <c r="FJ140" s="2">
        <v>22</v>
      </c>
      <c r="FK140" s="2">
        <v>22</v>
      </c>
      <c r="FL140" s="2">
        <v>21</v>
      </c>
      <c r="FM140" s="2">
        <v>21</v>
      </c>
      <c r="FN140" s="2">
        <v>21</v>
      </c>
      <c r="FO140" s="2">
        <v>21</v>
      </c>
      <c r="FP140" s="2">
        <v>21</v>
      </c>
      <c r="FQ140" s="2">
        <v>21</v>
      </c>
      <c r="FR140" s="2">
        <v>20</v>
      </c>
      <c r="FS140" s="2">
        <v>21</v>
      </c>
      <c r="FT140" s="2">
        <v>21</v>
      </c>
      <c r="FU140" s="2">
        <v>22</v>
      </c>
      <c r="FV140" s="2">
        <v>22</v>
      </c>
      <c r="FW140" s="2">
        <v>22</v>
      </c>
      <c r="FX140" s="2">
        <v>22</v>
      </c>
      <c r="FY140" s="2">
        <v>23</v>
      </c>
      <c r="FZ140" s="2">
        <v>22</v>
      </c>
      <c r="GA140" s="2">
        <v>22</v>
      </c>
      <c r="GB140" s="2">
        <v>21</v>
      </c>
      <c r="GC140" s="2">
        <v>21</v>
      </c>
      <c r="GD140" s="2">
        <v>21</v>
      </c>
      <c r="GE140" s="2">
        <v>21</v>
      </c>
      <c r="GF140" s="2">
        <v>21</v>
      </c>
      <c r="GG140" s="2">
        <v>21</v>
      </c>
      <c r="GH140" s="2">
        <v>21</v>
      </c>
      <c r="GI140" s="2">
        <v>21</v>
      </c>
      <c r="GJ140" s="2">
        <v>20</v>
      </c>
      <c r="GK140" s="2">
        <v>20</v>
      </c>
      <c r="GL140" s="2">
        <v>20</v>
      </c>
      <c r="GM140" s="2">
        <v>21</v>
      </c>
      <c r="GN140" s="2">
        <v>21</v>
      </c>
      <c r="GO140" s="2">
        <v>19</v>
      </c>
      <c r="GP140" s="2">
        <v>19</v>
      </c>
      <c r="GQ140" s="2">
        <v>19</v>
      </c>
      <c r="GR140" s="2">
        <v>19</v>
      </c>
      <c r="GS140" s="2">
        <v>19</v>
      </c>
      <c r="GT140" s="2">
        <v>19</v>
      </c>
      <c r="GU140" s="2">
        <v>19</v>
      </c>
      <c r="GV140" s="2">
        <v>19</v>
      </c>
      <c r="GW140" s="2">
        <v>20</v>
      </c>
      <c r="GX140" s="2">
        <v>20</v>
      </c>
      <c r="GY140" s="2">
        <v>20</v>
      </c>
      <c r="GZ140" s="2">
        <v>22</v>
      </c>
      <c r="HA140" s="2">
        <v>22</v>
      </c>
      <c r="HB140" s="2">
        <v>21</v>
      </c>
      <c r="HC140" s="2">
        <v>22</v>
      </c>
      <c r="HD140" s="2">
        <v>22</v>
      </c>
      <c r="HE140" s="2">
        <v>23</v>
      </c>
      <c r="HF140" s="2">
        <v>24</v>
      </c>
      <c r="HG140" s="2">
        <v>24</v>
      </c>
      <c r="HH140" s="2">
        <v>26</v>
      </c>
      <c r="HI140" s="2">
        <v>29</v>
      </c>
      <c r="HJ140" s="2">
        <v>32</v>
      </c>
      <c r="HK140" s="2">
        <v>28</v>
      </c>
      <c r="HL140" s="2">
        <v>33</v>
      </c>
      <c r="HM140" s="2">
        <v>21</v>
      </c>
      <c r="HN140" s="2">
        <v>20</v>
      </c>
      <c r="HO140" s="2">
        <v>20</v>
      </c>
      <c r="HP140" s="2">
        <v>20</v>
      </c>
      <c r="HQ140" s="2">
        <v>20</v>
      </c>
      <c r="HR140" s="2">
        <v>20</v>
      </c>
      <c r="HS140" s="2">
        <v>19</v>
      </c>
      <c r="HT140" s="2">
        <v>19</v>
      </c>
      <c r="HU140" s="2">
        <v>20</v>
      </c>
      <c r="HV140" s="2">
        <v>20</v>
      </c>
      <c r="HW140" s="2">
        <v>20</v>
      </c>
      <c r="HX140" s="2">
        <v>20</v>
      </c>
      <c r="HY140" s="2">
        <v>20</v>
      </c>
      <c r="HZ140" s="2">
        <v>19</v>
      </c>
      <c r="IA140" s="2">
        <v>19</v>
      </c>
      <c r="IB140" s="2">
        <v>19</v>
      </c>
      <c r="IC140" s="2">
        <v>19</v>
      </c>
      <c r="ID140" s="2">
        <v>18</v>
      </c>
      <c r="IE140" s="2">
        <v>18</v>
      </c>
      <c r="IF140" s="2">
        <v>18</v>
      </c>
      <c r="IG140" s="2">
        <v>19</v>
      </c>
      <c r="IH140" s="2">
        <v>19</v>
      </c>
      <c r="II140" s="2">
        <v>19</v>
      </c>
      <c r="IJ140" s="2">
        <v>19</v>
      </c>
      <c r="IK140" s="2">
        <v>19</v>
      </c>
      <c r="IL140" s="2">
        <v>20</v>
      </c>
      <c r="IM140" s="2">
        <v>19</v>
      </c>
      <c r="IN140" s="2">
        <v>18</v>
      </c>
      <c r="IO140" s="2">
        <v>18</v>
      </c>
      <c r="IP140" s="2">
        <v>18</v>
      </c>
      <c r="IQ140" s="2">
        <v>18</v>
      </c>
      <c r="IR140" s="2">
        <v>18</v>
      </c>
      <c r="IS140" s="2">
        <v>18</v>
      </c>
      <c r="IT140" s="2">
        <v>18</v>
      </c>
    </row>
    <row r="141" spans="1:254" ht="15.9" customHeight="1">
      <c r="A141" s="65" t="s">
        <v>277</v>
      </c>
      <c r="B141" s="25" t="s">
        <v>278</v>
      </c>
      <c r="C141" s="39">
        <v>1792</v>
      </c>
      <c r="D141" s="38">
        <v>-6</v>
      </c>
      <c r="E141" s="34">
        <v>1798</v>
      </c>
      <c r="F141" s="34">
        <v>1920</v>
      </c>
      <c r="G141" s="29">
        <v>1628</v>
      </c>
      <c r="H141" s="29">
        <v>1536</v>
      </c>
      <c r="I141" s="29">
        <v>1601</v>
      </c>
      <c r="J141" s="29">
        <v>1373</v>
      </c>
      <c r="K141" s="29">
        <v>1406</v>
      </c>
      <c r="L141" s="29">
        <v>1497</v>
      </c>
      <c r="M141" s="29">
        <v>1653</v>
      </c>
      <c r="N141" s="29">
        <v>1764</v>
      </c>
      <c r="O141" s="29">
        <v>1845</v>
      </c>
      <c r="P141" s="29">
        <v>1801</v>
      </c>
      <c r="Q141" s="29">
        <v>1727</v>
      </c>
      <c r="R141" s="29">
        <v>1766</v>
      </c>
      <c r="S141" s="29">
        <v>2320</v>
      </c>
      <c r="T141" s="29">
        <v>2456</v>
      </c>
      <c r="U141" s="29">
        <v>2465</v>
      </c>
      <c r="V141" s="29">
        <v>2700</v>
      </c>
      <c r="W141" s="29">
        <v>2609</v>
      </c>
      <c r="X141" s="29">
        <v>2673</v>
      </c>
      <c r="Y141" s="29">
        <v>2665</v>
      </c>
      <c r="Z141" s="29">
        <v>2682</v>
      </c>
      <c r="AA141" s="29">
        <v>2855</v>
      </c>
      <c r="AB141" s="29">
        <v>2650</v>
      </c>
      <c r="AC141" s="29">
        <v>2680</v>
      </c>
      <c r="AD141" s="29">
        <v>2916</v>
      </c>
      <c r="AE141" s="29">
        <v>2838</v>
      </c>
      <c r="AF141" s="29">
        <v>2839</v>
      </c>
      <c r="AG141" s="29">
        <v>3115</v>
      </c>
      <c r="AH141" s="29">
        <v>3255</v>
      </c>
      <c r="AI141" s="29">
        <v>2945</v>
      </c>
      <c r="AJ141" s="29">
        <v>3530</v>
      </c>
      <c r="AK141" s="29">
        <v>3020</v>
      </c>
      <c r="AL141" s="29">
        <v>2648</v>
      </c>
      <c r="AM141" s="29">
        <v>2588</v>
      </c>
      <c r="AN141" s="29">
        <v>2530</v>
      </c>
      <c r="AO141" s="29">
        <v>2838</v>
      </c>
      <c r="AP141" s="29">
        <v>2958</v>
      </c>
      <c r="AQ141" s="29">
        <v>2737</v>
      </c>
      <c r="AR141" s="29">
        <v>2580</v>
      </c>
      <c r="AS141" s="29">
        <v>2594</v>
      </c>
      <c r="AT141" s="29">
        <v>2600</v>
      </c>
      <c r="AU141" s="29">
        <v>2570</v>
      </c>
      <c r="AV141" s="29">
        <v>2614</v>
      </c>
      <c r="AW141" s="29">
        <v>2650</v>
      </c>
      <c r="AX141" s="29">
        <v>2835</v>
      </c>
      <c r="AY141" s="29">
        <v>2923</v>
      </c>
      <c r="AZ141" s="29">
        <v>2570</v>
      </c>
      <c r="BA141" s="29">
        <v>2790</v>
      </c>
      <c r="BB141" s="29">
        <v>2820</v>
      </c>
      <c r="BC141" s="29">
        <v>3220</v>
      </c>
      <c r="BD141" s="29">
        <v>3360</v>
      </c>
      <c r="BE141" s="29">
        <v>3620</v>
      </c>
      <c r="BF141" s="29">
        <v>3100</v>
      </c>
      <c r="BG141" s="29">
        <v>3100</v>
      </c>
      <c r="BH141" s="29">
        <v>2868</v>
      </c>
      <c r="BI141" s="29">
        <v>2627</v>
      </c>
      <c r="BJ141" s="29">
        <v>2127</v>
      </c>
      <c r="BK141" s="29">
        <v>1886</v>
      </c>
      <c r="BL141" s="30">
        <v>1667</v>
      </c>
      <c r="BM141" s="2">
        <v>1659</v>
      </c>
      <c r="BN141" s="2">
        <v>1775</v>
      </c>
      <c r="BO141" s="2">
        <v>2048</v>
      </c>
      <c r="BP141" s="2">
        <v>1895</v>
      </c>
      <c r="BQ141" s="2">
        <v>1610</v>
      </c>
      <c r="BR141" s="2">
        <v>1535</v>
      </c>
      <c r="BS141" s="2">
        <v>1503</v>
      </c>
      <c r="BT141" s="2">
        <v>1552</v>
      </c>
      <c r="BU141" s="2">
        <v>1550</v>
      </c>
      <c r="BV141" s="2">
        <v>1574</v>
      </c>
      <c r="BW141" s="2">
        <v>1687</v>
      </c>
      <c r="BX141" s="2">
        <v>1596</v>
      </c>
      <c r="BY141" s="2">
        <v>1877</v>
      </c>
      <c r="BZ141" s="2">
        <v>1585</v>
      </c>
      <c r="CA141" s="2">
        <v>1379</v>
      </c>
      <c r="CB141" s="2">
        <v>1447</v>
      </c>
      <c r="CC141" s="2">
        <v>1489</v>
      </c>
      <c r="CD141" s="2">
        <v>1485</v>
      </c>
      <c r="CE141" s="2">
        <v>1269</v>
      </c>
      <c r="CF141" s="2">
        <v>1132</v>
      </c>
      <c r="CG141" s="2">
        <v>1115</v>
      </c>
      <c r="CH141" s="2">
        <v>1152</v>
      </c>
      <c r="CI141" s="2">
        <v>1113</v>
      </c>
      <c r="CJ141" s="2">
        <v>1118</v>
      </c>
      <c r="CK141" s="2">
        <v>1111</v>
      </c>
      <c r="CL141" s="2">
        <v>1224</v>
      </c>
      <c r="CM141" s="2">
        <v>1317</v>
      </c>
      <c r="CN141" s="2">
        <v>1331</v>
      </c>
      <c r="CO141" s="2">
        <v>1295</v>
      </c>
      <c r="CP141" s="2">
        <v>1225</v>
      </c>
      <c r="CQ141" s="2">
        <v>1380</v>
      </c>
      <c r="CR141" s="2">
        <v>1515</v>
      </c>
      <c r="CS141" s="2">
        <v>1520</v>
      </c>
      <c r="CT141" s="2">
        <v>1510</v>
      </c>
      <c r="CU141" s="2">
        <v>1707</v>
      </c>
      <c r="CV141" s="2">
        <v>1721</v>
      </c>
      <c r="CW141" s="2">
        <v>1708</v>
      </c>
      <c r="CX141" s="2">
        <v>1440</v>
      </c>
      <c r="CY141" s="2">
        <v>1294</v>
      </c>
      <c r="CZ141" s="2">
        <v>1100</v>
      </c>
      <c r="DA141" s="2">
        <v>980</v>
      </c>
      <c r="DB141" s="2">
        <v>895</v>
      </c>
      <c r="DC141" s="2">
        <v>837</v>
      </c>
      <c r="DD141" s="2">
        <v>992</v>
      </c>
      <c r="DE141" s="2">
        <v>960</v>
      </c>
      <c r="DF141" s="2">
        <v>887</v>
      </c>
      <c r="DG141" s="2">
        <v>929</v>
      </c>
      <c r="DH141" s="2">
        <v>805</v>
      </c>
      <c r="DI141" s="2">
        <v>795</v>
      </c>
      <c r="DJ141" s="2">
        <v>747</v>
      </c>
      <c r="DK141" s="2">
        <v>709</v>
      </c>
      <c r="DL141" s="2">
        <v>732</v>
      </c>
      <c r="DM141" s="2">
        <v>763</v>
      </c>
      <c r="DN141" s="2">
        <v>835</v>
      </c>
      <c r="DO141" s="2">
        <v>788</v>
      </c>
      <c r="DP141" s="2">
        <v>730</v>
      </c>
      <c r="DQ141" s="2">
        <v>715</v>
      </c>
      <c r="DR141" s="2">
        <v>665</v>
      </c>
      <c r="DS141" s="2">
        <v>645</v>
      </c>
      <c r="DT141" s="2">
        <v>666</v>
      </c>
      <c r="DU141" s="2">
        <v>716</v>
      </c>
      <c r="DV141" s="2">
        <v>632</v>
      </c>
      <c r="DW141" s="2">
        <v>610</v>
      </c>
      <c r="DX141" s="2">
        <v>600</v>
      </c>
      <c r="DY141" s="2">
        <v>570</v>
      </c>
      <c r="DZ141" s="2">
        <v>528</v>
      </c>
      <c r="EA141" s="2">
        <v>459</v>
      </c>
      <c r="EB141" s="2">
        <v>426</v>
      </c>
      <c r="EC141" s="2">
        <v>419</v>
      </c>
      <c r="ED141" s="2">
        <v>409</v>
      </c>
      <c r="EE141" s="2">
        <v>426</v>
      </c>
      <c r="EF141" s="2">
        <v>439</v>
      </c>
      <c r="EG141" s="2">
        <v>459</v>
      </c>
      <c r="EH141" s="2">
        <v>474</v>
      </c>
      <c r="EI141" s="2">
        <v>469</v>
      </c>
      <c r="EJ141" s="2">
        <v>476</v>
      </c>
      <c r="EK141" s="2">
        <v>505</v>
      </c>
      <c r="EL141" s="2">
        <v>485</v>
      </c>
      <c r="EM141" s="2">
        <v>410</v>
      </c>
      <c r="EN141" s="2">
        <v>404</v>
      </c>
      <c r="EO141" s="2">
        <v>367</v>
      </c>
      <c r="EP141" s="2">
        <v>365</v>
      </c>
      <c r="EQ141" s="2">
        <v>379</v>
      </c>
      <c r="ER141" s="2">
        <v>339</v>
      </c>
      <c r="ES141" s="2">
        <v>335</v>
      </c>
      <c r="ET141" s="2">
        <v>326</v>
      </c>
      <c r="EU141" s="2">
        <v>331</v>
      </c>
      <c r="EV141" s="2">
        <v>319</v>
      </c>
      <c r="EW141" s="2">
        <v>318</v>
      </c>
      <c r="EX141" s="2">
        <v>317</v>
      </c>
      <c r="EY141" s="2">
        <v>314</v>
      </c>
      <c r="EZ141" s="2">
        <v>319</v>
      </c>
      <c r="FA141" s="2">
        <v>303</v>
      </c>
      <c r="FB141" s="2">
        <v>301</v>
      </c>
      <c r="FC141" s="2">
        <v>313</v>
      </c>
      <c r="FD141" s="2">
        <v>321</v>
      </c>
      <c r="FE141" s="2">
        <v>324</v>
      </c>
      <c r="FF141" s="2">
        <v>334</v>
      </c>
      <c r="FG141" s="2">
        <v>348</v>
      </c>
      <c r="FH141" s="2">
        <v>354</v>
      </c>
      <c r="FI141" s="2">
        <v>360</v>
      </c>
      <c r="FJ141" s="2">
        <v>358</v>
      </c>
      <c r="FK141" s="2">
        <v>356</v>
      </c>
      <c r="FL141" s="2">
        <v>357</v>
      </c>
      <c r="FM141" s="2">
        <v>356</v>
      </c>
      <c r="FN141" s="2">
        <v>363</v>
      </c>
      <c r="FO141" s="2">
        <v>382</v>
      </c>
      <c r="FP141" s="2">
        <v>385</v>
      </c>
      <c r="FQ141" s="2">
        <v>388</v>
      </c>
      <c r="FR141" s="2">
        <v>372</v>
      </c>
      <c r="FS141" s="2">
        <v>347</v>
      </c>
      <c r="FT141" s="2">
        <v>353</v>
      </c>
      <c r="FU141" s="2">
        <v>365</v>
      </c>
      <c r="FV141" s="2">
        <v>352</v>
      </c>
      <c r="FW141" s="2">
        <v>356</v>
      </c>
      <c r="FX141" s="2">
        <v>367</v>
      </c>
      <c r="FY141" s="2">
        <v>362</v>
      </c>
      <c r="FZ141" s="2">
        <v>364</v>
      </c>
      <c r="GA141" s="2">
        <v>362</v>
      </c>
      <c r="GB141" s="2">
        <v>361</v>
      </c>
      <c r="GC141" s="2">
        <v>357</v>
      </c>
      <c r="GD141" s="2">
        <v>353</v>
      </c>
      <c r="GE141" s="2">
        <v>363</v>
      </c>
      <c r="GF141" s="2">
        <v>356</v>
      </c>
      <c r="GG141" s="2">
        <v>371</v>
      </c>
      <c r="GH141" s="2">
        <v>377</v>
      </c>
      <c r="GI141" s="2">
        <v>374</v>
      </c>
      <c r="GJ141" s="2">
        <v>383</v>
      </c>
      <c r="GK141" s="2">
        <v>392</v>
      </c>
      <c r="GL141" s="2">
        <v>399</v>
      </c>
      <c r="GM141" s="2">
        <v>384</v>
      </c>
      <c r="GN141" s="2">
        <v>386</v>
      </c>
      <c r="GO141" s="2">
        <v>388</v>
      </c>
      <c r="GP141" s="2">
        <v>396</v>
      </c>
      <c r="GQ141" s="2">
        <v>395</v>
      </c>
      <c r="GR141" s="2">
        <v>391</v>
      </c>
      <c r="GS141" s="2">
        <v>400</v>
      </c>
      <c r="GT141" s="2">
        <v>382</v>
      </c>
      <c r="GU141" s="2">
        <v>381</v>
      </c>
      <c r="GV141" s="2">
        <v>388</v>
      </c>
      <c r="GW141" s="2">
        <v>391</v>
      </c>
      <c r="GX141" s="2">
        <v>402</v>
      </c>
      <c r="GY141" s="2">
        <v>404</v>
      </c>
      <c r="GZ141" s="2">
        <v>430</v>
      </c>
      <c r="HA141" s="2">
        <v>404</v>
      </c>
      <c r="HB141" s="2">
        <v>397</v>
      </c>
      <c r="HC141" s="2">
        <v>397</v>
      </c>
      <c r="HD141" s="2">
        <v>398</v>
      </c>
      <c r="HE141" s="2">
        <v>382</v>
      </c>
      <c r="HF141" s="2">
        <v>382</v>
      </c>
      <c r="HG141" s="2">
        <v>399</v>
      </c>
      <c r="HH141" s="2">
        <v>401</v>
      </c>
      <c r="HI141" s="2">
        <v>431</v>
      </c>
      <c r="HJ141" s="2">
        <v>414</v>
      </c>
      <c r="HK141" s="2">
        <v>367</v>
      </c>
      <c r="HL141" s="2">
        <v>375</v>
      </c>
      <c r="HM141" s="2">
        <v>384</v>
      </c>
      <c r="HN141" s="2">
        <v>390</v>
      </c>
      <c r="HO141" s="2">
        <v>394</v>
      </c>
      <c r="HP141" s="2">
        <v>359</v>
      </c>
      <c r="HQ141" s="2">
        <v>354</v>
      </c>
      <c r="HR141" s="2">
        <v>349</v>
      </c>
      <c r="HS141" s="2">
        <v>347</v>
      </c>
      <c r="HT141" s="2">
        <v>336</v>
      </c>
      <c r="HU141" s="2">
        <v>336</v>
      </c>
      <c r="HV141" s="2">
        <v>343</v>
      </c>
      <c r="HW141" s="2">
        <v>342</v>
      </c>
      <c r="HX141" s="2">
        <v>350</v>
      </c>
      <c r="HY141" s="2">
        <v>362</v>
      </c>
      <c r="HZ141" s="2">
        <v>369</v>
      </c>
      <c r="IA141" s="2">
        <v>375</v>
      </c>
      <c r="IB141" s="2">
        <v>388</v>
      </c>
      <c r="IC141" s="2">
        <v>379</v>
      </c>
      <c r="ID141" s="2">
        <v>403</v>
      </c>
      <c r="IE141" s="2">
        <v>428</v>
      </c>
      <c r="IF141" s="2">
        <v>398</v>
      </c>
      <c r="IG141" s="2">
        <v>335</v>
      </c>
      <c r="IH141" s="2">
        <v>324</v>
      </c>
      <c r="II141" s="2">
        <v>315</v>
      </c>
      <c r="IJ141" s="2">
        <v>319</v>
      </c>
      <c r="IK141" s="2">
        <v>310</v>
      </c>
      <c r="IL141" s="2">
        <v>290</v>
      </c>
      <c r="IM141" s="2">
        <v>286</v>
      </c>
      <c r="IN141" s="2">
        <v>291</v>
      </c>
      <c r="IO141" s="2">
        <v>300</v>
      </c>
      <c r="IP141" s="2">
        <v>283</v>
      </c>
      <c r="IQ141" s="2">
        <v>267</v>
      </c>
      <c r="IR141" s="2">
        <v>276</v>
      </c>
      <c r="IS141" s="2">
        <v>274</v>
      </c>
      <c r="IT141" s="2">
        <v>279</v>
      </c>
    </row>
    <row r="142" spans="1:254" ht="15.9" customHeight="1">
      <c r="A142" s="65" t="s">
        <v>279</v>
      </c>
      <c r="B142" s="25" t="inlineStr">
        <is>
          <t>第一三共</t>
        </is>
      </c>
      <c r="C142" s="39">
        <v>2729.5</v>
      </c>
      <c r="D142" s="38"/>
      <c r="E142" s="34">
        <v>2666.5</v>
      </c>
      <c r="F142" s="34">
        <v>2586.5</v>
      </c>
      <c r="G142" s="29">
        <v>2581</v>
      </c>
      <c r="H142" s="29">
        <v>2625</v>
      </c>
      <c r="I142" s="29">
        <v>2775.5</v>
      </c>
      <c r="J142" s="29">
        <v>2905</v>
      </c>
      <c r="K142" s="29">
        <v>2905.5</v>
      </c>
      <c r="L142" s="29">
        <v>2912.5</v>
      </c>
      <c r="M142" s="29">
        <v>2840</v>
      </c>
      <c r="N142" s="29">
        <v>2819.5</v>
      </c>
      <c r="O142" s="29">
        <v>2782.5</v>
      </c>
      <c r="P142" s="29">
        <v>2810</v>
      </c>
      <c r="Q142" s="29">
        <v>2874</v>
      </c>
      <c r="R142" s="29">
        <v>2802</v>
      </c>
      <c r="S142" s="29">
        <v>2759</v>
      </c>
      <c r="T142" s="29">
        <v>2677</v>
      </c>
      <c r="U142" s="29">
        <v>2727</v>
      </c>
      <c r="V142" s="29">
        <v>2722.5</v>
      </c>
      <c r="W142" s="29">
        <v>2754.5</v>
      </c>
      <c r="X142" s="29">
        <v>2743</v>
      </c>
      <c r="Y142" s="29">
        <v>2787.5</v>
      </c>
      <c r="Z142" s="29">
        <v>2770</v>
      </c>
      <c r="AA142" s="29">
        <v>2775</v>
      </c>
      <c r="AB142" s="29">
        <v>2722</v>
      </c>
      <c r="AC142" s="29">
        <v>2645</v>
      </c>
      <c r="AD142" s="29">
        <v>2607</v>
      </c>
      <c r="AE142" s="29">
        <v>2624</v>
      </c>
      <c r="AF142" s="29">
        <v>2662.5</v>
      </c>
      <c r="AG142" s="29">
        <v>2588</v>
      </c>
      <c r="AH142" s="29">
        <v>2567</v>
      </c>
      <c r="AI142" s="29">
        <v>2564</v>
      </c>
      <c r="AJ142" s="29">
        <v>2534.5</v>
      </c>
      <c r="AK142" s="29">
        <v>2577</v>
      </c>
      <c r="AL142" s="29">
        <v>2662</v>
      </c>
      <c r="AM142" s="29">
        <v>2706</v>
      </c>
      <c r="AN142" s="29">
        <v>2632</v>
      </c>
      <c r="AO142" s="29">
        <v>2546.5</v>
      </c>
      <c r="AP142" s="29">
        <v>2573.5</v>
      </c>
      <c r="AQ142" s="29">
        <v>2524.5</v>
      </c>
      <c r="AR142" s="29">
        <v>2519.5</v>
      </c>
      <c r="AS142" s="29">
        <v>2510.5</v>
      </c>
      <c r="AT142" s="29">
        <v>2588.5</v>
      </c>
      <c r="AU142" s="29">
        <v>2540</v>
      </c>
      <c r="AV142" s="29">
        <v>2504</v>
      </c>
      <c r="AW142" s="29">
        <v>2453.5</v>
      </c>
      <c r="AX142" s="29">
        <v>2535</v>
      </c>
      <c r="AY142" s="29">
        <v>2635.5</v>
      </c>
      <c r="AZ142" s="29">
        <v>2703</v>
      </c>
      <c r="BA142" s="29">
        <v>2765.5</v>
      </c>
      <c r="BB142" s="29">
        <v>2753</v>
      </c>
      <c r="BC142" s="29">
        <v>2790</v>
      </c>
      <c r="BD142" s="29">
        <v>2738.5</v>
      </c>
      <c r="BE142" s="29">
        <v>2773</v>
      </c>
      <c r="BF142" s="29">
        <v>2680.5</v>
      </c>
      <c r="BG142" s="29">
        <v>2682.5</v>
      </c>
      <c r="BH142" s="29">
        <v>2636</v>
      </c>
      <c r="BI142" s="29">
        <v>2674</v>
      </c>
      <c r="BJ142" s="29">
        <v>2646.5</v>
      </c>
      <c r="BK142" s="29">
        <v>2593.5</v>
      </c>
      <c r="BL142" s="30">
        <v>2672</v>
      </c>
      <c r="BM142" s="2">
        <v>2745.5</v>
      </c>
      <c r="BN142" s="2">
        <v>2758.5</v>
      </c>
      <c r="BO142" s="2">
        <v>2704</v>
      </c>
      <c r="BP142" s="2">
        <v>2674.5</v>
      </c>
      <c r="BQ142" s="2">
        <v>2621.5</v>
      </c>
      <c r="BR142" s="2">
        <v>2649.5</v>
      </c>
      <c r="BS142" s="2">
        <v>2692</v>
      </c>
      <c r="BT142" s="2">
        <v>2670</v>
      </c>
      <c r="BU142" s="2">
        <v>2629.5</v>
      </c>
      <c r="BV142" s="2">
        <v>2682</v>
      </c>
      <c r="BW142" s="2">
        <v>2830</v>
      </c>
      <c r="BX142" s="2">
        <v>2890.5</v>
      </c>
      <c r="BY142" s="2">
        <v>2989.5</v>
      </c>
      <c r="BZ142" s="2">
        <v>3016</v>
      </c>
      <c r="CA142" s="2">
        <v>2967.5</v>
      </c>
      <c r="CB142" s="2">
        <v>2949</v>
      </c>
      <c r="CC142" s="2">
        <v>2893</v>
      </c>
      <c r="CD142" s="2">
        <v>2761</v>
      </c>
      <c r="CE142" s="2">
        <v>2762</v>
      </c>
      <c r="CF142" s="2">
        <v>2790.5</v>
      </c>
      <c r="CG142" s="2">
        <v>2840</v>
      </c>
      <c r="CH142" s="2">
        <v>2940.5</v>
      </c>
      <c r="CI142" s="2">
        <v>2905</v>
      </c>
      <c r="CJ142" s="2">
        <v>2895</v>
      </c>
      <c r="CK142" s="2">
        <v>2901.5</v>
      </c>
      <c r="CL142" s="2">
        <v>2940.5</v>
      </c>
      <c r="CM142" s="2">
        <v>2893.5</v>
      </c>
      <c r="CN142" s="2">
        <v>2825</v>
      </c>
      <c r="CO142" s="2">
        <v>2823.5</v>
      </c>
      <c r="CP142" s="2">
        <v>2930</v>
      </c>
      <c r="CQ142" s="2">
        <v>2913.5</v>
      </c>
      <c r="CR142" s="2">
        <v>3065</v>
      </c>
      <c r="CS142" s="2">
        <v>3020</v>
      </c>
      <c r="CT142" s="2">
        <v>2971</v>
      </c>
      <c r="CU142" s="2">
        <v>2980.5</v>
      </c>
      <c r="CV142" s="2">
        <v>2983</v>
      </c>
      <c r="CW142" s="2">
        <v>2983</v>
      </c>
      <c r="CX142" s="2">
        <v>2838.5</v>
      </c>
      <c r="CY142" s="2">
        <v>2867.5</v>
      </c>
      <c r="CZ142" s="2">
        <v>2940.5</v>
      </c>
      <c r="DA142" s="2">
        <v>2890.5</v>
      </c>
      <c r="DB142" s="2">
        <v>2899</v>
      </c>
      <c r="DC142" s="2">
        <v>2884</v>
      </c>
      <c r="DD142" s="2">
        <v>2899</v>
      </c>
      <c r="DE142" s="2">
        <v>2878</v>
      </c>
      <c r="DF142" s="2">
        <v>2848.5</v>
      </c>
      <c r="DG142" s="2">
        <v>2942.5</v>
      </c>
      <c r="DH142" s="2">
        <v>3036</v>
      </c>
      <c r="DI142" s="2">
        <v>3065</v>
      </c>
      <c r="DJ142" s="2">
        <v>3066</v>
      </c>
      <c r="DK142" s="2">
        <v>3025</v>
      </c>
      <c r="DL142" s="2">
        <v>3043</v>
      </c>
      <c r="DM142" s="2">
        <v>2948.5</v>
      </c>
      <c r="DN142" s="2">
        <v>2941</v>
      </c>
      <c r="DO142" s="2">
        <v>2974</v>
      </c>
      <c r="DP142" s="2">
        <v>2975</v>
      </c>
      <c r="DQ142" s="2">
        <v>2977.5</v>
      </c>
      <c r="DR142" s="2">
        <v>2973.5</v>
      </c>
      <c r="DS142" s="2">
        <v>2970.5</v>
      </c>
      <c r="DT142" s="2">
        <v>3028</v>
      </c>
      <c r="DU142" s="2">
        <v>2973.5</v>
      </c>
      <c r="DV142" s="2">
        <v>2878</v>
      </c>
      <c r="DW142" s="2">
        <v>2992.5</v>
      </c>
      <c r="DX142" s="2">
        <v>2946.5</v>
      </c>
      <c r="DY142" s="2">
        <v>3011</v>
      </c>
      <c r="DZ142" s="2">
        <v>2973.5</v>
      </c>
      <c r="EA142" s="2">
        <v>2984</v>
      </c>
      <c r="EB142" s="2">
        <v>2931</v>
      </c>
      <c r="EC142" s="2">
        <v>2962</v>
      </c>
      <c r="ED142" s="2">
        <v>3100</v>
      </c>
      <c r="EE142" s="2">
        <v>3120</v>
      </c>
      <c r="EF142" s="2">
        <v>3177</v>
      </c>
      <c r="EG142" s="2">
        <v>3177</v>
      </c>
      <c r="EH142" s="2">
        <v>3215</v>
      </c>
      <c r="EI142" s="2">
        <v>3264</v>
      </c>
      <c r="EJ142" s="2">
        <v>3288</v>
      </c>
      <c r="EK142" s="2">
        <v>3370</v>
      </c>
      <c r="EL142" s="2">
        <v>3443</v>
      </c>
      <c r="EM142" s="2">
        <v>3499</v>
      </c>
      <c r="EN142" s="2">
        <v>3625</v>
      </c>
      <c r="EO142" s="2">
        <v>3542</v>
      </c>
      <c r="EP142" s="2">
        <v>3558</v>
      </c>
      <c r="EQ142" s="2">
        <v>3483</v>
      </c>
      <c r="ER142" s="2">
        <v>3528</v>
      </c>
      <c r="ES142" s="2">
        <v>3538</v>
      </c>
      <c r="ET142" s="2">
        <v>3376</v>
      </c>
      <c r="EU142" s="2">
        <v>3424</v>
      </c>
      <c r="EV142" s="2">
        <v>3457</v>
      </c>
      <c r="EW142" s="2">
        <v>3442</v>
      </c>
      <c r="EX142" s="2">
        <v>3387</v>
      </c>
      <c r="EY142" s="2">
        <v>3336</v>
      </c>
      <c r="EZ142" s="2">
        <v>3332</v>
      </c>
      <c r="FA142" s="2">
        <v>3368</v>
      </c>
      <c r="FB142" s="2">
        <v>3457</v>
      </c>
      <c r="FC142" s="2">
        <v>3475</v>
      </c>
      <c r="FD142" s="2">
        <v>3510</v>
      </c>
      <c r="FE142" s="2">
        <v>3479</v>
      </c>
      <c r="FF142" s="2">
        <v>3389</v>
      </c>
      <c r="FG142" s="2">
        <v>3441</v>
      </c>
      <c r="FH142" s="2">
        <v>3469</v>
      </c>
      <c r="FI142" s="2">
        <v>3507</v>
      </c>
      <c r="FJ142" s="2">
        <v>3465</v>
      </c>
      <c r="FK142" s="2">
        <v>3534</v>
      </c>
      <c r="FL142" s="2">
        <v>3595</v>
      </c>
      <c r="FM142" s="2">
        <v>3668</v>
      </c>
      <c r="FN142" s="2">
        <v>3804</v>
      </c>
      <c r="FO142" s="2">
        <v>3848</v>
      </c>
      <c r="FP142" s="2">
        <v>3864</v>
      </c>
      <c r="FQ142" s="2">
        <v>3854</v>
      </c>
      <c r="FR142" s="2">
        <v>3913</v>
      </c>
      <c r="FS142" s="2">
        <v>3858</v>
      </c>
      <c r="FT142" s="2">
        <v>3700</v>
      </c>
      <c r="FU142" s="2">
        <v>3639</v>
      </c>
      <c r="FV142" s="2">
        <v>3545</v>
      </c>
      <c r="FW142" s="2">
        <v>3520</v>
      </c>
      <c r="FX142" s="2">
        <v>3494</v>
      </c>
      <c r="FY142" s="2">
        <v>3527</v>
      </c>
      <c r="FZ142" s="2">
        <v>3493</v>
      </c>
      <c r="GA142" s="2">
        <v>3523</v>
      </c>
      <c r="GB142" s="2">
        <v>3406</v>
      </c>
      <c r="GC142" s="2">
        <v>3380</v>
      </c>
      <c r="GD142" s="2">
        <v>3412</v>
      </c>
      <c r="GE142" s="2">
        <v>3453</v>
      </c>
      <c r="GF142" s="2">
        <v>3537</v>
      </c>
      <c r="GG142" s="2">
        <v>3696</v>
      </c>
      <c r="GH142" s="2">
        <v>3945</v>
      </c>
      <c r="GI142" s="2">
        <v>3881</v>
      </c>
      <c r="GJ142" s="2">
        <v>3956</v>
      </c>
      <c r="GK142" s="2">
        <v>4066</v>
      </c>
      <c r="GL142" s="2">
        <v>4088</v>
      </c>
      <c r="GM142" s="2">
        <v>4092</v>
      </c>
      <c r="GN142" s="2">
        <v>4120</v>
      </c>
      <c r="GO142" s="2">
        <v>4152</v>
      </c>
      <c r="GP142" s="2">
        <v>4170</v>
      </c>
      <c r="GQ142" s="2">
        <v>4121</v>
      </c>
      <c r="GR142" s="2">
        <v>4097</v>
      </c>
      <c r="GS142" s="2">
        <v>4091</v>
      </c>
      <c r="GT142" s="2">
        <v>4062</v>
      </c>
      <c r="GU142" s="2">
        <v>3979</v>
      </c>
      <c r="GV142" s="2">
        <v>4168</v>
      </c>
      <c r="GW142" s="2">
        <v>4178</v>
      </c>
      <c r="GX142" s="2">
        <v>4165</v>
      </c>
      <c r="GY142" s="2">
        <v>4011</v>
      </c>
      <c r="GZ142" s="2">
        <v>3905</v>
      </c>
      <c r="HA142" s="2">
        <v>3755</v>
      </c>
      <c r="HB142" s="2">
        <v>3667</v>
      </c>
      <c r="HC142" s="2">
        <v>3403</v>
      </c>
      <c r="HD142" s="2">
        <v>3315</v>
      </c>
      <c r="HE142" s="2">
        <v>3388</v>
      </c>
      <c r="HF142" s="2">
        <v>3375</v>
      </c>
      <c r="HG142" s="2">
        <v>3425</v>
      </c>
      <c r="HH142" s="2">
        <v>3432</v>
      </c>
      <c r="HI142" s="2">
        <v>3531</v>
      </c>
      <c r="HJ142" s="2">
        <v>3662</v>
      </c>
      <c r="HK142" s="2">
        <v>3640</v>
      </c>
      <c r="HL142" s="2">
        <v>3578</v>
      </c>
      <c r="HM142" s="2">
        <v>3593</v>
      </c>
      <c r="HN142" s="2">
        <v>3594</v>
      </c>
      <c r="HO142" s="2">
        <v>3568</v>
      </c>
      <c r="HP142" s="2">
        <v>3681</v>
      </c>
      <c r="HQ142" s="2">
        <v>3742</v>
      </c>
      <c r="HR142" s="2">
        <v>3710</v>
      </c>
      <c r="HS142" s="2">
        <v>3623</v>
      </c>
      <c r="HT142" s="2">
        <v>3616</v>
      </c>
      <c r="HU142" s="2">
        <v>3577</v>
      </c>
      <c r="HV142" s="2">
        <v>3572</v>
      </c>
      <c r="HW142" s="2">
        <v>3597</v>
      </c>
      <c r="HX142" s="2">
        <v>3595</v>
      </c>
      <c r="HY142" s="2">
        <v>3611</v>
      </c>
      <c r="HZ142" s="2">
        <v>3600</v>
      </c>
      <c r="IA142" s="2">
        <v>3685</v>
      </c>
      <c r="IB142" s="2">
        <v>3731</v>
      </c>
      <c r="IC142" s="2">
        <v>3781</v>
      </c>
      <c r="ID142" s="2">
        <v>3831</v>
      </c>
      <c r="IE142" s="2">
        <v>4070</v>
      </c>
      <c r="IF142" s="2">
        <v>3989</v>
      </c>
      <c r="IG142" s="2">
        <v>3797</v>
      </c>
      <c r="IH142" s="2">
        <v>3682</v>
      </c>
      <c r="II142" s="2">
        <v>3687</v>
      </c>
      <c r="IJ142" s="2">
        <v>3648</v>
      </c>
      <c r="IK142" s="2">
        <v>3610</v>
      </c>
      <c r="IL142" s="2">
        <v>3628</v>
      </c>
      <c r="IM142" s="2">
        <v>3648</v>
      </c>
      <c r="IN142" s="2">
        <v>3695</v>
      </c>
      <c r="IO142" s="2">
        <v>3620</v>
      </c>
      <c r="IP142" s="2">
        <v>3690</v>
      </c>
      <c r="IQ142" s="2">
        <v>3818</v>
      </c>
      <c r="IR142" s="2">
        <v>3805</v>
      </c>
      <c r="IS142" s="2">
        <v>3692</v>
      </c>
      <c r="IT142" s="2">
        <v>3657</v>
      </c>
    </row>
    <row r="143" spans="1:254" ht="15.9" customHeight="1">
      <c r="A143" s="65" t="s">
        <v>280</v>
      </c>
      <c r="B143" s="25" t="s">
        <v>281</v>
      </c>
      <c r="C143" s="39">
        <v>1863</v>
      </c>
      <c r="D143" s="38">
        <v>108</v>
      </c>
      <c r="E143" s="34">
        <v>1755</v>
      </c>
      <c r="F143" s="34">
        <v>1788</v>
      </c>
      <c r="G143" s="29">
        <v>1793</v>
      </c>
      <c r="H143" s="29">
        <v>1569</v>
      </c>
      <c r="I143" s="29">
        <v>1667</v>
      </c>
      <c r="J143" s="29">
        <v>1618</v>
      </c>
      <c r="K143" s="29">
        <v>1667</v>
      </c>
      <c r="L143" s="29">
        <v>1604</v>
      </c>
      <c r="M143" s="29">
        <v>1773</v>
      </c>
      <c r="N143" s="29">
        <v>1874</v>
      </c>
      <c r="O143" s="29">
        <v>1673</v>
      </c>
      <c r="P143" s="29">
        <v>1508</v>
      </c>
      <c r="Q143" s="29">
        <v>1345</v>
      </c>
      <c r="R143" s="29">
        <v>1409</v>
      </c>
      <c r="S143" s="29">
        <v>1718</v>
      </c>
      <c r="T143" s="29">
        <v>1908</v>
      </c>
      <c r="U143" s="29">
        <v>2060</v>
      </c>
      <c r="V143" s="29">
        <v>2379</v>
      </c>
      <c r="W143" s="29">
        <v>2110</v>
      </c>
      <c r="X143" s="29">
        <v>2240</v>
      </c>
      <c r="Y143" s="29">
        <v>2580</v>
      </c>
      <c r="Z143" s="29">
        <v>2096</v>
      </c>
      <c r="AA143" s="29">
        <v>1979</v>
      </c>
      <c r="AB143" s="29">
        <v>2267</v>
      </c>
      <c r="AC143" s="29">
        <v>1960</v>
      </c>
      <c r="AD143" s="29">
        <v>1630</v>
      </c>
      <c r="AE143" s="29">
        <v>1330</v>
      </c>
      <c r="AF143" s="29">
        <v>1053</v>
      </c>
      <c r="AG143" s="29">
        <v>1106</v>
      </c>
      <c r="AH143" s="29">
        <v>1159</v>
      </c>
      <c r="AI143" s="29">
        <v>1212</v>
      </c>
      <c r="AJ143" s="29">
        <v>1275</v>
      </c>
      <c r="AK143" s="29">
        <v>1279</v>
      </c>
      <c r="AL143" s="29">
        <v>1031</v>
      </c>
      <c r="AM143" s="29">
        <v>881</v>
      </c>
      <c r="AN143" s="29">
        <v>740</v>
      </c>
      <c r="AO143" s="29">
        <v>727</v>
      </c>
      <c r="AP143" s="29">
        <v>735</v>
      </c>
      <c r="AQ143" s="29">
        <v>754</v>
      </c>
      <c r="AR143" s="29">
        <v>748</v>
      </c>
      <c r="AS143" s="29">
        <v>771</v>
      </c>
      <c r="AT143" s="29">
        <v>764</v>
      </c>
      <c r="AU143" s="29">
        <v>755</v>
      </c>
      <c r="AV143" s="29">
        <v>793</v>
      </c>
      <c r="AW143" s="29">
        <v>796</v>
      </c>
      <c r="AX143" s="29">
        <v>849</v>
      </c>
      <c r="AY143" s="29">
        <v>903</v>
      </c>
      <c r="AZ143" s="29">
        <v>945</v>
      </c>
      <c r="BA143" s="29">
        <v>852</v>
      </c>
      <c r="BB143" s="29">
        <v>844</v>
      </c>
      <c r="BC143" s="29">
        <v>920</v>
      </c>
      <c r="BD143" s="29">
        <v>971</v>
      </c>
      <c r="BE143" s="29">
        <v>991</v>
      </c>
      <c r="BF143" s="29">
        <v>995</v>
      </c>
      <c r="BG143" s="29">
        <v>966</v>
      </c>
      <c r="BH143" s="29">
        <v>1010</v>
      </c>
      <c r="BI143" s="29">
        <v>1037</v>
      </c>
      <c r="BJ143" s="29">
        <v>1016</v>
      </c>
      <c r="BK143" s="29">
        <v>1053</v>
      </c>
      <c r="BL143" s="30">
        <v>1074</v>
      </c>
      <c r="BM143" s="2">
        <v>1076</v>
      </c>
      <c r="BN143" s="2">
        <v>1190</v>
      </c>
      <c r="BO143" s="2">
        <v>1247</v>
      </c>
      <c r="BP143" s="2">
        <v>1266</v>
      </c>
      <c r="BQ143" s="2">
        <v>1229</v>
      </c>
      <c r="BR143" s="2">
        <v>1260</v>
      </c>
      <c r="BS143" s="2">
        <v>1210</v>
      </c>
      <c r="BT143" s="2">
        <v>1230</v>
      </c>
      <c r="BU143" s="2">
        <v>1340</v>
      </c>
      <c r="BV143" s="2">
        <v>1360</v>
      </c>
      <c r="BW143" s="2">
        <v>1371</v>
      </c>
      <c r="BX143" s="2">
        <v>1599</v>
      </c>
      <c r="BY143" s="2">
        <v>1336</v>
      </c>
      <c r="BZ143" s="2">
        <v>1138</v>
      </c>
      <c r="CA143" s="2">
        <v>1116</v>
      </c>
      <c r="CB143" s="2">
        <v>1086</v>
      </c>
      <c r="CC143" s="2">
        <v>1195</v>
      </c>
      <c r="CD143" s="2">
        <v>1070</v>
      </c>
      <c r="CE143" s="2">
        <v>1025</v>
      </c>
      <c r="CF143" s="2">
        <v>1034</v>
      </c>
      <c r="CG143" s="2">
        <v>1061</v>
      </c>
      <c r="CH143" s="2">
        <v>1188</v>
      </c>
      <c r="CI143" s="2">
        <v>1120</v>
      </c>
      <c r="CJ143" s="2">
        <v>1121</v>
      </c>
      <c r="CK143" s="2">
        <v>1300</v>
      </c>
      <c r="CL143" s="2">
        <v>1187</v>
      </c>
      <c r="CM143" s="2">
        <v>1256</v>
      </c>
      <c r="CN143" s="2">
        <v>1483</v>
      </c>
      <c r="CO143" s="2">
        <v>1573</v>
      </c>
      <c r="CP143" s="2">
        <v>1699</v>
      </c>
      <c r="CQ143" s="2">
        <v>1600</v>
      </c>
      <c r="CR143" s="2">
        <v>1300</v>
      </c>
      <c r="CS143" s="2">
        <v>1286</v>
      </c>
      <c r="CT143" s="2">
        <v>1004</v>
      </c>
      <c r="CU143" s="2">
        <v>957</v>
      </c>
      <c r="CV143" s="2">
        <v>557</v>
      </c>
      <c r="CW143" s="2">
        <v>477</v>
      </c>
      <c r="CX143" s="2">
        <v>398</v>
      </c>
      <c r="CY143" s="2">
        <v>402</v>
      </c>
      <c r="CZ143" s="2">
        <v>405</v>
      </c>
      <c r="DA143" s="2">
        <v>407</v>
      </c>
      <c r="DB143" s="2">
        <v>409</v>
      </c>
      <c r="DC143" s="2">
        <v>395</v>
      </c>
      <c r="DD143" s="2">
        <v>409</v>
      </c>
      <c r="DE143" s="2">
        <v>412</v>
      </c>
      <c r="DF143" s="2">
        <v>410</v>
      </c>
      <c r="DG143" s="2">
        <v>428</v>
      </c>
      <c r="DH143" s="2">
        <v>425</v>
      </c>
      <c r="DI143" s="2">
        <v>434</v>
      </c>
      <c r="DJ143" s="2">
        <v>438</v>
      </c>
      <c r="DK143" s="2">
        <v>442</v>
      </c>
      <c r="DL143" s="2">
        <v>433</v>
      </c>
      <c r="DM143" s="2">
        <v>437</v>
      </c>
      <c r="DN143" s="2">
        <v>388</v>
      </c>
      <c r="DO143" s="2">
        <v>390</v>
      </c>
      <c r="DP143" s="2">
        <v>387</v>
      </c>
      <c r="DQ143" s="2">
        <v>394</v>
      </c>
      <c r="DR143" s="2">
        <v>398</v>
      </c>
      <c r="DS143" s="2">
        <v>403</v>
      </c>
      <c r="DT143" s="2">
        <v>400</v>
      </c>
      <c r="DU143" s="2">
        <v>403</v>
      </c>
      <c r="DV143" s="2">
        <v>405</v>
      </c>
      <c r="DW143" s="2">
        <v>411</v>
      </c>
      <c r="DX143" s="2">
        <v>405</v>
      </c>
      <c r="DY143" s="2">
        <v>401</v>
      </c>
      <c r="DZ143" s="2">
        <v>406</v>
      </c>
      <c r="EA143" s="2">
        <v>407</v>
      </c>
      <c r="EB143" s="2">
        <v>406</v>
      </c>
      <c r="EC143" s="2">
        <v>412</v>
      </c>
      <c r="ED143" s="2">
        <v>416</v>
      </c>
      <c r="EE143" s="2">
        <v>425</v>
      </c>
      <c r="EF143" s="2">
        <v>428</v>
      </c>
      <c r="EG143" s="2">
        <v>445</v>
      </c>
      <c r="EH143" s="2">
        <v>430</v>
      </c>
      <c r="EI143" s="2">
        <v>479</v>
      </c>
      <c r="EJ143" s="2">
        <v>418</v>
      </c>
      <c r="EK143" s="2">
        <v>385</v>
      </c>
      <c r="EL143" s="2">
        <v>392</v>
      </c>
      <c r="EM143" s="2">
        <v>395</v>
      </c>
      <c r="EN143" s="2">
        <v>400</v>
      </c>
      <c r="EO143" s="2">
        <v>398</v>
      </c>
      <c r="EP143" s="2">
        <v>399</v>
      </c>
      <c r="EQ143" s="2">
        <v>399</v>
      </c>
      <c r="ER143" s="2">
        <v>389</v>
      </c>
      <c r="ES143" s="2">
        <v>396</v>
      </c>
      <c r="ET143" s="2">
        <v>383</v>
      </c>
      <c r="EU143" s="2">
        <v>364</v>
      </c>
      <c r="EV143" s="2">
        <v>349</v>
      </c>
      <c r="EW143" s="2">
        <v>351</v>
      </c>
      <c r="EX143" s="2">
        <v>352</v>
      </c>
      <c r="EY143" s="2">
        <v>354</v>
      </c>
      <c r="EZ143" s="2">
        <v>353</v>
      </c>
      <c r="FA143" s="2">
        <v>361</v>
      </c>
      <c r="FB143" s="2">
        <v>364</v>
      </c>
      <c r="FC143" s="2">
        <v>369</v>
      </c>
      <c r="FD143" s="2">
        <v>380</v>
      </c>
      <c r="FE143" s="2">
        <v>350</v>
      </c>
      <c r="FF143" s="2">
        <v>355</v>
      </c>
      <c r="FG143" s="2">
        <v>361</v>
      </c>
      <c r="FH143" s="2">
        <v>365</v>
      </c>
      <c r="FI143" s="2">
        <v>361</v>
      </c>
      <c r="FJ143" s="2">
        <v>367</v>
      </c>
      <c r="FK143" s="2">
        <v>360</v>
      </c>
      <c r="FL143" s="2">
        <v>355</v>
      </c>
      <c r="FM143" s="2">
        <v>345</v>
      </c>
      <c r="FN143" s="2">
        <v>359</v>
      </c>
      <c r="FO143" s="2">
        <v>362</v>
      </c>
      <c r="FP143" s="2">
        <v>366</v>
      </c>
      <c r="FQ143" s="2">
        <v>369</v>
      </c>
      <c r="FR143" s="2">
        <v>365</v>
      </c>
      <c r="FS143" s="2">
        <v>361</v>
      </c>
      <c r="FT143" s="2">
        <v>362</v>
      </c>
      <c r="FU143" s="2">
        <v>359</v>
      </c>
      <c r="FV143" s="2">
        <v>356</v>
      </c>
      <c r="FW143" s="2">
        <v>360</v>
      </c>
      <c r="FX143" s="2">
        <v>361</v>
      </c>
      <c r="FY143" s="2">
        <v>359</v>
      </c>
      <c r="FZ143" s="2">
        <v>367</v>
      </c>
      <c r="GA143" s="2">
        <v>366</v>
      </c>
      <c r="GB143" s="2">
        <v>360</v>
      </c>
      <c r="GC143" s="2">
        <v>360</v>
      </c>
      <c r="GD143" s="2">
        <v>357</v>
      </c>
      <c r="GE143" s="2">
        <v>354</v>
      </c>
      <c r="GF143" s="2">
        <v>351</v>
      </c>
      <c r="GG143" s="2">
        <v>351</v>
      </c>
      <c r="GH143" s="2">
        <v>354</v>
      </c>
      <c r="GI143" s="2">
        <v>349</v>
      </c>
      <c r="GJ143" s="2">
        <v>358</v>
      </c>
      <c r="GK143" s="2">
        <v>364</v>
      </c>
      <c r="GL143" s="2">
        <v>364</v>
      </c>
      <c r="GM143" s="2">
        <v>368</v>
      </c>
      <c r="GN143" s="2">
        <v>369</v>
      </c>
      <c r="GO143" s="2">
        <v>373</v>
      </c>
      <c r="GP143" s="2">
        <v>366</v>
      </c>
      <c r="GQ143" s="2">
        <v>368</v>
      </c>
      <c r="GR143" s="2">
        <v>370</v>
      </c>
      <c r="GS143" s="2">
        <v>381</v>
      </c>
      <c r="GT143" s="2">
        <v>390</v>
      </c>
      <c r="GU143" s="2">
        <v>389</v>
      </c>
      <c r="GV143" s="2">
        <v>398</v>
      </c>
      <c r="GW143" s="2">
        <v>402</v>
      </c>
      <c r="GX143" s="2">
        <v>398</v>
      </c>
      <c r="GY143" s="2">
        <v>395</v>
      </c>
      <c r="GZ143" s="2">
        <v>397</v>
      </c>
      <c r="HA143" s="2">
        <v>396</v>
      </c>
      <c r="HB143" s="2">
        <v>392</v>
      </c>
      <c r="HC143" s="2">
        <v>406</v>
      </c>
      <c r="HD143" s="2">
        <v>451</v>
      </c>
      <c r="HE143" s="2">
        <v>400</v>
      </c>
      <c r="HF143" s="2">
        <v>405</v>
      </c>
      <c r="HG143" s="2">
        <v>405</v>
      </c>
      <c r="HH143" s="2">
        <v>406</v>
      </c>
      <c r="HI143" s="2">
        <v>408</v>
      </c>
      <c r="HJ143" s="2">
        <v>410</v>
      </c>
      <c r="HK143" s="2">
        <v>415</v>
      </c>
      <c r="HL143" s="2">
        <v>413</v>
      </c>
      <c r="HM143" s="2">
        <v>416</v>
      </c>
      <c r="HN143" s="2">
        <v>415</v>
      </c>
      <c r="HO143" s="2">
        <v>416</v>
      </c>
      <c r="HP143" s="2">
        <v>418</v>
      </c>
      <c r="HQ143" s="2">
        <v>428</v>
      </c>
      <c r="HR143" s="2">
        <v>430</v>
      </c>
      <c r="HS143" s="2">
        <v>424</v>
      </c>
      <c r="HT143" s="2">
        <v>423</v>
      </c>
      <c r="HU143" s="2">
        <v>427</v>
      </c>
      <c r="HV143" s="2">
        <v>430</v>
      </c>
      <c r="HW143" s="2">
        <v>421</v>
      </c>
      <c r="HX143" s="2">
        <v>425</v>
      </c>
      <c r="HY143" s="2">
        <v>428</v>
      </c>
      <c r="HZ143" s="2">
        <v>429</v>
      </c>
      <c r="IA143" s="2">
        <v>435</v>
      </c>
      <c r="IB143" s="2">
        <v>423</v>
      </c>
      <c r="IC143" s="2">
        <v>424</v>
      </c>
      <c r="ID143" s="2">
        <v>422</v>
      </c>
      <c r="IE143" s="2">
        <v>438</v>
      </c>
      <c r="IF143" s="2">
        <v>435</v>
      </c>
      <c r="IG143" s="2">
        <v>425</v>
      </c>
      <c r="IH143" s="2">
        <v>422</v>
      </c>
      <c r="II143" s="2">
        <v>431</v>
      </c>
      <c r="IJ143" s="2">
        <v>428</v>
      </c>
      <c r="IK143" s="2">
        <v>431</v>
      </c>
      <c r="IL143" s="2">
        <v>434</v>
      </c>
      <c r="IM143" s="2">
        <v>438</v>
      </c>
      <c r="IN143" s="2">
        <v>436</v>
      </c>
      <c r="IO143" s="2">
        <v>438</v>
      </c>
      <c r="IP143" s="2">
        <v>432</v>
      </c>
      <c r="IQ143" s="2">
        <v>440</v>
      </c>
      <c r="IR143" s="2">
        <v>438</v>
      </c>
      <c r="IS143" s="2">
        <v>436</v>
      </c>
      <c r="IT143" s="2">
        <v>438</v>
      </c>
    </row>
    <row r="144" spans="1:254" ht="15.9" customHeight="1">
      <c r="A144" s="65" t="s">
        <v>282</v>
      </c>
      <c r="B144" s="25" t="s">
        <v>283</v>
      </c>
      <c r="C144" s="39">
        <v>19610</v>
      </c>
      <c r="D144" s="38">
        <v>-1200</v>
      </c>
      <c r="E144" s="34">
        <v>20810</v>
      </c>
      <c r="F144" s="34">
        <v>21540</v>
      </c>
      <c r="G144" s="29">
        <v>19580</v>
      </c>
      <c r="H144" s="29">
        <v>18160</v>
      </c>
      <c r="I144" s="29">
        <v>18090</v>
      </c>
      <c r="J144" s="29">
        <v>16080</v>
      </c>
      <c r="K144" s="29">
        <v>16770</v>
      </c>
      <c r="L144" s="29">
        <v>17940</v>
      </c>
      <c r="M144" s="29">
        <v>19000</v>
      </c>
      <c r="N144" s="29">
        <v>19100</v>
      </c>
      <c r="O144" s="29">
        <v>19980</v>
      </c>
      <c r="P144" s="29">
        <v>20420</v>
      </c>
      <c r="Q144" s="29">
        <v>18910</v>
      </c>
      <c r="R144" s="29">
        <v>19950</v>
      </c>
      <c r="S144" s="29">
        <v>20960</v>
      </c>
      <c r="T144" s="29">
        <v>22210</v>
      </c>
      <c r="U144" s="29">
        <v>21200</v>
      </c>
      <c r="V144" s="29">
        <v>21730</v>
      </c>
      <c r="W144" s="29">
        <v>21890</v>
      </c>
      <c r="X144" s="29">
        <v>20950</v>
      </c>
      <c r="Y144" s="29">
        <v>21230</v>
      </c>
      <c r="Z144" s="29">
        <v>23180</v>
      </c>
      <c r="AA144" s="29">
        <v>24800</v>
      </c>
      <c r="AB144" s="29">
        <v>23470</v>
      </c>
      <c r="AC144" s="29">
        <v>25170</v>
      </c>
      <c r="AD144" s="29">
        <v>27900</v>
      </c>
      <c r="AE144" s="29">
        <v>27400</v>
      </c>
      <c r="AF144" s="29">
        <v>26860</v>
      </c>
      <c r="AG144" s="29">
        <v>29460</v>
      </c>
      <c r="AH144" s="29">
        <v>28930</v>
      </c>
      <c r="AI144" s="29">
        <v>29580</v>
      </c>
      <c r="AJ144" s="29">
        <v>30850</v>
      </c>
      <c r="AK144" s="29">
        <v>30300</v>
      </c>
      <c r="AL144" s="29">
        <v>29830</v>
      </c>
      <c r="AM144" s="29">
        <v>27990</v>
      </c>
      <c r="AN144" s="29">
        <v>27580</v>
      </c>
      <c r="AO144" s="29">
        <v>27700</v>
      </c>
      <c r="AP144" s="29">
        <v>25460</v>
      </c>
      <c r="AQ144" s="29">
        <v>24100</v>
      </c>
      <c r="AR144" s="29">
        <v>23410</v>
      </c>
      <c r="AS144" s="29">
        <v>25350</v>
      </c>
      <c r="AT144" s="29">
        <v>27250</v>
      </c>
      <c r="AU144" s="29">
        <v>23630</v>
      </c>
      <c r="AV144" s="29">
        <v>25820</v>
      </c>
      <c r="AW144" s="29">
        <v>26320</v>
      </c>
      <c r="AX144" s="29">
        <v>28460</v>
      </c>
      <c r="AY144" s="29">
        <v>26190</v>
      </c>
      <c r="AZ144" s="29">
        <v>25870</v>
      </c>
      <c r="BA144" s="29">
        <v>25930</v>
      </c>
      <c r="BB144" s="29">
        <v>25490</v>
      </c>
      <c r="BC144" s="29">
        <v>26800</v>
      </c>
      <c r="BD144" s="29">
        <v>28810</v>
      </c>
      <c r="BE144" s="29">
        <v>31450</v>
      </c>
      <c r="BF144" s="29">
        <v>28060</v>
      </c>
      <c r="BG144" s="29">
        <v>28130</v>
      </c>
      <c r="BH144" s="29">
        <v>28700</v>
      </c>
      <c r="BI144" s="29">
        <v>31600</v>
      </c>
      <c r="BJ144" s="29">
        <v>34550</v>
      </c>
      <c r="BK144" s="29">
        <v>32500</v>
      </c>
      <c r="BL144" s="30">
        <v>34700</v>
      </c>
      <c r="BM144" s="2">
        <v>33300</v>
      </c>
      <c r="BN144" s="2">
        <v>31950</v>
      </c>
      <c r="BO144" s="2">
        <v>29280</v>
      </c>
      <c r="BP144" s="2">
        <v>27830</v>
      </c>
      <c r="BQ144" s="2">
        <v>30300</v>
      </c>
      <c r="BR144" s="2">
        <v>28470</v>
      </c>
      <c r="BS144" s="2">
        <v>29410</v>
      </c>
      <c r="BT144" s="2">
        <v>29200</v>
      </c>
      <c r="BU144" s="2">
        <v>29720</v>
      </c>
      <c r="BV144" s="2">
        <v>30550</v>
      </c>
      <c r="BW144" s="2">
        <v>34300</v>
      </c>
      <c r="BX144" s="2">
        <v>30300</v>
      </c>
      <c r="BY144" s="2">
        <v>30400</v>
      </c>
      <c r="BZ144" s="2">
        <v>30150</v>
      </c>
      <c r="CA144" s="2">
        <v>26940</v>
      </c>
      <c r="CB144" s="2">
        <v>25310</v>
      </c>
      <c r="CC144" s="2">
        <v>26750</v>
      </c>
      <c r="CD144" s="2">
        <v>25390</v>
      </c>
      <c r="CE144" s="2">
        <v>23760</v>
      </c>
      <c r="CF144" s="2">
        <v>22250</v>
      </c>
      <c r="CG144" s="2">
        <v>21480</v>
      </c>
      <c r="CH144" s="2">
        <v>21490</v>
      </c>
      <c r="CI144" s="2">
        <v>20040</v>
      </c>
      <c r="CJ144" s="2">
        <v>20130</v>
      </c>
      <c r="CK144" s="2">
        <v>19190</v>
      </c>
      <c r="CL144" s="2">
        <v>18460</v>
      </c>
      <c r="CM144" s="2">
        <v>18050</v>
      </c>
      <c r="CN144" s="2">
        <v>16950</v>
      </c>
      <c r="CO144" s="2">
        <v>17580</v>
      </c>
      <c r="CP144" s="2">
        <v>18700</v>
      </c>
      <c r="CQ144" s="2">
        <v>20060</v>
      </c>
      <c r="CR144" s="2">
        <v>20410</v>
      </c>
      <c r="CS144" s="2">
        <v>19570</v>
      </c>
      <c r="CT144" s="2">
        <v>19330</v>
      </c>
      <c r="CU144" s="2">
        <v>20830</v>
      </c>
      <c r="CV144" s="2">
        <v>21050</v>
      </c>
      <c r="CW144" s="2">
        <v>24220</v>
      </c>
      <c r="CX144" s="2">
        <v>23850</v>
      </c>
      <c r="CY144" s="2">
        <v>23560</v>
      </c>
      <c r="CZ144" s="2">
        <v>23800</v>
      </c>
      <c r="DA144" s="2">
        <v>24310</v>
      </c>
      <c r="DB144" s="2">
        <v>23300</v>
      </c>
      <c r="DC144" s="2">
        <v>22670</v>
      </c>
      <c r="DD144" s="2">
        <v>24650</v>
      </c>
      <c r="DE144" s="2">
        <v>25660</v>
      </c>
      <c r="DF144" s="2">
        <v>23650</v>
      </c>
      <c r="DG144" s="2">
        <v>25160</v>
      </c>
      <c r="DH144" s="2">
        <v>22500</v>
      </c>
      <c r="DI144" s="2">
        <v>19900</v>
      </c>
      <c r="DJ144" s="2">
        <v>21640</v>
      </c>
      <c r="DK144" s="2">
        <v>21650</v>
      </c>
      <c r="DL144" s="2">
        <v>20140</v>
      </c>
      <c r="DM144" s="2">
        <v>19490</v>
      </c>
      <c r="DN144" s="2">
        <v>19070</v>
      </c>
      <c r="DO144" s="2">
        <v>19100</v>
      </c>
      <c r="DP144" s="2">
        <v>18940</v>
      </c>
      <c r="DQ144" s="2">
        <v>18640</v>
      </c>
      <c r="DR144" s="2">
        <v>18080</v>
      </c>
      <c r="DS144" s="2">
        <v>17930</v>
      </c>
      <c r="DT144" s="2">
        <v>17560</v>
      </c>
      <c r="DU144" s="2">
        <v>16550</v>
      </c>
      <c r="DV144" s="2">
        <v>15300</v>
      </c>
      <c r="DW144" s="2">
        <v>15080</v>
      </c>
      <c r="DX144" s="2">
        <v>15020</v>
      </c>
      <c r="DY144" s="2">
        <v>14700</v>
      </c>
      <c r="DZ144" s="2">
        <v>13390</v>
      </c>
      <c r="EA144" s="2">
        <v>10390</v>
      </c>
      <c r="EB144" s="2">
        <v>10500</v>
      </c>
      <c r="EC144" s="2">
        <v>10700</v>
      </c>
      <c r="ED144" s="2">
        <v>10060</v>
      </c>
      <c r="EE144" s="2">
        <v>10050</v>
      </c>
      <c r="EF144" s="2">
        <v>10380</v>
      </c>
      <c r="EG144" s="2">
        <v>10320</v>
      </c>
      <c r="EH144" s="2">
        <v>10070</v>
      </c>
      <c r="EI144" s="2">
        <v>10410</v>
      </c>
      <c r="EJ144" s="2">
        <v>10540</v>
      </c>
      <c r="EK144" s="2">
        <v>10400</v>
      </c>
      <c r="EL144" s="2">
        <v>9770</v>
      </c>
      <c r="EM144" s="2">
        <v>9670</v>
      </c>
      <c r="EN144" s="2">
        <v>9280</v>
      </c>
      <c r="EO144" s="2">
        <v>9060</v>
      </c>
      <c r="EP144" s="2">
        <v>9170</v>
      </c>
      <c r="EQ144" s="2">
        <v>9420</v>
      </c>
      <c r="ER144" s="2">
        <v>9200</v>
      </c>
      <c r="ES144" s="2">
        <v>9390</v>
      </c>
      <c r="ET144" s="2">
        <v>9160</v>
      </c>
      <c r="EU144" s="2">
        <v>9140</v>
      </c>
      <c r="EV144" s="2">
        <v>9060</v>
      </c>
      <c r="EW144" s="2">
        <v>9180</v>
      </c>
      <c r="EX144" s="2">
        <v>9360</v>
      </c>
      <c r="EY144" s="2">
        <v>9530</v>
      </c>
      <c r="EZ144" s="2">
        <v>9450</v>
      </c>
      <c r="FA144" s="2">
        <v>9210</v>
      </c>
      <c r="FB144" s="2">
        <v>9140</v>
      </c>
      <c r="FC144" s="2">
        <v>9450</v>
      </c>
      <c r="FD144" s="2">
        <v>9760</v>
      </c>
      <c r="FE144" s="2">
        <v>9910</v>
      </c>
      <c r="FF144" s="2">
        <v>9770</v>
      </c>
      <c r="FG144" s="2">
        <v>9870</v>
      </c>
      <c r="FH144" s="2">
        <v>9790</v>
      </c>
      <c r="FI144" s="2">
        <v>10040</v>
      </c>
      <c r="FJ144" s="2">
        <v>9970</v>
      </c>
      <c r="FK144" s="2">
        <v>9790</v>
      </c>
      <c r="FL144" s="2">
        <v>9420</v>
      </c>
      <c r="FM144" s="2">
        <v>9390</v>
      </c>
      <c r="FN144" s="2">
        <v>9520</v>
      </c>
      <c r="FO144" s="2">
        <v>9500</v>
      </c>
      <c r="FP144" s="2">
        <v>8950</v>
      </c>
      <c r="FQ144" s="2">
        <v>8840</v>
      </c>
      <c r="FR144" s="2">
        <v>8310</v>
      </c>
      <c r="FS144" s="2">
        <v>8000</v>
      </c>
      <c r="FT144" s="2">
        <v>7770</v>
      </c>
      <c r="FU144" s="2">
        <v>8300</v>
      </c>
      <c r="FV144" s="2">
        <v>7950</v>
      </c>
      <c r="FW144" s="2">
        <v>8130</v>
      </c>
      <c r="FX144" s="2">
        <v>8560</v>
      </c>
      <c r="FY144" s="2">
        <v>8940</v>
      </c>
      <c r="FZ144" s="2">
        <v>8980</v>
      </c>
      <c r="GA144" s="2">
        <v>8570</v>
      </c>
      <c r="GB144" s="2">
        <v>8570</v>
      </c>
      <c r="GC144" s="2">
        <v>8900</v>
      </c>
      <c r="GD144" s="2">
        <v>9250</v>
      </c>
      <c r="GE144" s="2">
        <v>9320</v>
      </c>
      <c r="GF144" s="2">
        <v>8730</v>
      </c>
      <c r="GG144" s="2">
        <v>9290</v>
      </c>
      <c r="GH144" s="2">
        <v>9140</v>
      </c>
      <c r="GI144" s="2">
        <v>9050</v>
      </c>
      <c r="GJ144" s="2">
        <v>9140</v>
      </c>
      <c r="GK144" s="2">
        <v>9410</v>
      </c>
      <c r="GL144" s="2">
        <v>8690</v>
      </c>
      <c r="GM144" s="2">
        <v>8590</v>
      </c>
      <c r="GN144" s="2">
        <v>8530</v>
      </c>
      <c r="GO144" s="2">
        <v>8400</v>
      </c>
      <c r="GP144" s="2">
        <v>8660</v>
      </c>
      <c r="GQ144" s="2">
        <v>8550</v>
      </c>
      <c r="GR144" s="2">
        <v>8300</v>
      </c>
      <c r="GS144" s="2">
        <v>8570</v>
      </c>
      <c r="GT144" s="2">
        <v>8420</v>
      </c>
      <c r="GU144" s="2">
        <v>8280</v>
      </c>
      <c r="GV144" s="2">
        <v>8470</v>
      </c>
      <c r="GW144" s="2">
        <v>8600</v>
      </c>
      <c r="GX144" s="2">
        <v>8620</v>
      </c>
      <c r="GY144" s="2">
        <v>8650</v>
      </c>
      <c r="GZ144" s="2">
        <v>8500</v>
      </c>
      <c r="HA144" s="2">
        <v>8180</v>
      </c>
      <c r="HB144" s="2">
        <v>8150</v>
      </c>
      <c r="HC144" s="2">
        <v>7880</v>
      </c>
      <c r="HD144" s="2">
        <v>8170</v>
      </c>
      <c r="HE144" s="2">
        <v>8130</v>
      </c>
      <c r="HF144" s="2">
        <v>8250</v>
      </c>
      <c r="HG144" s="2">
        <v>8220</v>
      </c>
      <c r="HH144" s="2">
        <v>8190</v>
      </c>
      <c r="HI144" s="2">
        <v>8240</v>
      </c>
      <c r="HJ144" s="2">
        <v>8300</v>
      </c>
      <c r="HK144" s="2">
        <v>8300</v>
      </c>
      <c r="HL144" s="2">
        <v>8520</v>
      </c>
      <c r="HM144" s="2">
        <v>8690</v>
      </c>
      <c r="HN144" s="2">
        <v>8680</v>
      </c>
      <c r="HO144" s="2">
        <v>8620</v>
      </c>
      <c r="HP144" s="2">
        <v>8370</v>
      </c>
      <c r="HQ144" s="2">
        <v>8460</v>
      </c>
      <c r="HR144" s="2">
        <v>8550</v>
      </c>
      <c r="HS144" s="2">
        <v>8380</v>
      </c>
      <c r="HT144" s="2">
        <v>7840</v>
      </c>
      <c r="HU144" s="2">
        <v>7740</v>
      </c>
      <c r="HV144" s="2">
        <v>7850</v>
      </c>
      <c r="HW144" s="2">
        <v>7990</v>
      </c>
      <c r="HX144" s="2">
        <v>8040</v>
      </c>
      <c r="HY144" s="2">
        <v>7600</v>
      </c>
      <c r="HZ144" s="2">
        <v>7460</v>
      </c>
      <c r="IA144" s="2">
        <v>7520</v>
      </c>
      <c r="IB144" s="2">
        <v>7590</v>
      </c>
      <c r="IC144" s="2">
        <v>7530</v>
      </c>
      <c r="ID144" s="2">
        <v>7610</v>
      </c>
      <c r="IE144" s="2">
        <v>7780</v>
      </c>
      <c r="IF144" s="2">
        <v>7980</v>
      </c>
      <c r="IG144" s="2">
        <v>7820</v>
      </c>
      <c r="IH144" s="2">
        <v>7630</v>
      </c>
      <c r="II144" s="2">
        <v>7620</v>
      </c>
      <c r="IJ144" s="2">
        <v>7460</v>
      </c>
      <c r="IK144" s="2">
        <v>7270</v>
      </c>
      <c r="IL144" s="2">
        <v>7140</v>
      </c>
      <c r="IM144" s="2">
        <v>7060</v>
      </c>
      <c r="IN144" s="2">
        <v>6860</v>
      </c>
      <c r="IO144" s="2">
        <v>6820</v>
      </c>
      <c r="IP144" s="2">
        <v>6340</v>
      </c>
      <c r="IQ144" s="2">
        <v>5980</v>
      </c>
      <c r="IR144" s="2">
        <v>6120</v>
      </c>
      <c r="IS144" s="2">
        <v>5860</v>
      </c>
      <c r="IT144" s="2">
        <v>5720</v>
      </c>
    </row>
    <row r="145" spans="1:254" ht="15.9" customHeight="1">
      <c r="A145" s="65" t="s">
        <v>284</v>
      </c>
      <c r="B145" s="25" t="s">
        <v>285</v>
      </c>
      <c r="C145" s="39">
        <v>19150</v>
      </c>
      <c r="D145" s="38">
        <v>-5630</v>
      </c>
      <c r="E145" s="34">
        <v>24780</v>
      </c>
      <c r="F145" s="34">
        <v>25060</v>
      </c>
      <c r="G145" s="29">
        <v>22700</v>
      </c>
      <c r="H145" s="29">
        <v>21620</v>
      </c>
      <c r="I145" s="29">
        <v>22690</v>
      </c>
      <c r="J145" s="29">
        <v>19950</v>
      </c>
      <c r="K145" s="29">
        <v>21200</v>
      </c>
      <c r="L145" s="29">
        <v>21740</v>
      </c>
      <c r="M145" s="29">
        <v>23110</v>
      </c>
      <c r="N145" s="29">
        <v>23690</v>
      </c>
      <c r="O145" s="29">
        <v>24970</v>
      </c>
      <c r="P145" s="29">
        <v>25170</v>
      </c>
      <c r="Q145" s="29">
        <v>23670</v>
      </c>
      <c r="R145" s="29">
        <v>23960</v>
      </c>
      <c r="S145" s="29">
        <v>25840</v>
      </c>
      <c r="T145" s="29">
        <v>26960</v>
      </c>
      <c r="U145" s="29">
        <v>25970</v>
      </c>
      <c r="V145" s="29">
        <v>27600</v>
      </c>
      <c r="W145" s="29">
        <v>27340</v>
      </c>
      <c r="X145" s="29">
        <v>26870</v>
      </c>
      <c r="Y145" s="29">
        <v>26790</v>
      </c>
      <c r="Z145" s="29">
        <v>27520</v>
      </c>
      <c r="AA145" s="29">
        <v>29550</v>
      </c>
      <c r="AB145" s="29">
        <v>30000</v>
      </c>
      <c r="AC145" s="29">
        <v>29150</v>
      </c>
      <c r="AD145" s="29">
        <v>31600</v>
      </c>
      <c r="AE145" s="29">
        <v>32500</v>
      </c>
      <c r="AF145" s="29">
        <v>31900</v>
      </c>
      <c r="AG145" s="29">
        <v>31750</v>
      </c>
      <c r="AH145" s="29">
        <v>34300</v>
      </c>
      <c r="AI145" s="29">
        <v>34900</v>
      </c>
      <c r="AJ145" s="29">
        <v>37050</v>
      </c>
      <c r="AK145" s="29">
        <v>39900</v>
      </c>
      <c r="AL145" s="29">
        <v>40900</v>
      </c>
      <c r="AM145" s="29">
        <v>37550</v>
      </c>
      <c r="AN145" s="29">
        <v>36600</v>
      </c>
      <c r="AO145" s="29">
        <v>37250</v>
      </c>
      <c r="AP145" s="29">
        <v>32950</v>
      </c>
      <c r="AQ145" s="29">
        <v>32050</v>
      </c>
      <c r="AR145" s="29">
        <v>31500</v>
      </c>
      <c r="AS145" s="29">
        <v>32850</v>
      </c>
      <c r="AT145" s="29">
        <v>35050</v>
      </c>
      <c r="AU145" s="29">
        <v>34600</v>
      </c>
      <c r="AV145" s="29">
        <v>36200</v>
      </c>
      <c r="AW145" s="29">
        <v>37350</v>
      </c>
      <c r="AX145" s="29">
        <v>40550</v>
      </c>
      <c r="AY145" s="29">
        <v>40400</v>
      </c>
      <c r="AZ145" s="29">
        <v>41900</v>
      </c>
      <c r="BA145" s="29">
        <v>40700</v>
      </c>
      <c r="BB145" s="29">
        <v>38850</v>
      </c>
      <c r="BC145" s="29">
        <v>40550</v>
      </c>
      <c r="BD145" s="29">
        <v>42250</v>
      </c>
      <c r="BE145" s="29">
        <v>45300</v>
      </c>
      <c r="BF145" s="29">
        <v>44250</v>
      </c>
      <c r="BG145" s="29">
        <v>41900</v>
      </c>
      <c r="BH145" s="29">
        <v>36300</v>
      </c>
      <c r="BI145" s="29">
        <v>40150</v>
      </c>
      <c r="BJ145" s="29">
        <v>40700</v>
      </c>
      <c r="BK145" s="29">
        <v>40950</v>
      </c>
      <c r="BL145" s="30">
        <v>38650</v>
      </c>
      <c r="BM145" s="2">
        <v>31650</v>
      </c>
      <c r="BN145" s="2">
        <v>32950</v>
      </c>
      <c r="BO145" s="2">
        <v>33800</v>
      </c>
      <c r="BP145" s="2">
        <v>33600</v>
      </c>
      <c r="BQ145" s="2">
        <v>32000</v>
      </c>
      <c r="BR145" s="2">
        <v>30750</v>
      </c>
      <c r="BS145" s="2">
        <v>32100</v>
      </c>
      <c r="BT145" s="2">
        <v>32400</v>
      </c>
      <c r="BU145" s="2">
        <v>31400</v>
      </c>
      <c r="BV145" s="2">
        <v>29610</v>
      </c>
      <c r="BW145" s="2">
        <v>30150</v>
      </c>
      <c r="BX145" s="2">
        <v>29590</v>
      </c>
      <c r="BY145" s="2">
        <v>28510</v>
      </c>
      <c r="BZ145" s="2">
        <v>28680</v>
      </c>
      <c r="CA145" s="2">
        <v>29620</v>
      </c>
      <c r="CB145" s="2">
        <v>29870</v>
      </c>
      <c r="CC145" s="2">
        <v>29870</v>
      </c>
      <c r="CD145" s="2">
        <v>30050</v>
      </c>
      <c r="CE145" s="2">
        <v>27070</v>
      </c>
      <c r="CF145" s="2">
        <v>28450</v>
      </c>
      <c r="CG145" s="2">
        <v>27650</v>
      </c>
      <c r="CH145" s="2">
        <v>26820</v>
      </c>
      <c r="CI145" s="2">
        <v>25680</v>
      </c>
      <c r="CJ145" s="2">
        <v>27110</v>
      </c>
      <c r="CK145" s="2">
        <v>27210</v>
      </c>
      <c r="CL145" s="2">
        <v>28550</v>
      </c>
      <c r="CM145" s="2">
        <v>28890</v>
      </c>
      <c r="CN145" s="2">
        <v>26350</v>
      </c>
      <c r="CO145" s="2">
        <v>27500</v>
      </c>
      <c r="CP145" s="2">
        <v>28720</v>
      </c>
      <c r="CQ145" s="2">
        <v>30850</v>
      </c>
      <c r="CR145" s="2">
        <v>28470</v>
      </c>
      <c r="CS145" s="2">
        <v>27330</v>
      </c>
      <c r="CT145" s="2">
        <v>26390</v>
      </c>
      <c r="CU145" s="2">
        <v>25990</v>
      </c>
      <c r="CV145" s="2">
        <v>26640</v>
      </c>
      <c r="CW145" s="2">
        <v>26460</v>
      </c>
      <c r="CX145" s="2">
        <v>25800</v>
      </c>
      <c r="CY145" s="2">
        <v>23850</v>
      </c>
      <c r="CZ145" s="2">
        <v>24290</v>
      </c>
      <c r="DA145" s="2">
        <v>24800</v>
      </c>
      <c r="DB145" s="2">
        <v>24930</v>
      </c>
      <c r="DC145" s="2">
        <v>23150</v>
      </c>
      <c r="DD145" s="2">
        <v>25190</v>
      </c>
      <c r="DE145" s="2">
        <v>24490</v>
      </c>
      <c r="DF145" s="2">
        <v>23270</v>
      </c>
      <c r="DG145" s="2">
        <v>25900</v>
      </c>
      <c r="DH145" s="2">
        <v>25950</v>
      </c>
      <c r="DI145" s="2">
        <v>22000</v>
      </c>
      <c r="DJ145" s="2">
        <v>22450</v>
      </c>
      <c r="DK145" s="2">
        <v>22740</v>
      </c>
      <c r="DL145" s="2">
        <v>22290</v>
      </c>
      <c r="DM145" s="2">
        <v>21930</v>
      </c>
      <c r="DN145" s="2">
        <v>20340</v>
      </c>
      <c r="DO145" s="2">
        <v>19830</v>
      </c>
      <c r="DP145" s="2">
        <v>20230</v>
      </c>
      <c r="DQ145" s="2">
        <v>20500</v>
      </c>
      <c r="DR145" s="2">
        <v>19690</v>
      </c>
      <c r="DS145" s="2">
        <v>19040</v>
      </c>
      <c r="DT145" s="2">
        <v>17970</v>
      </c>
      <c r="DU145" s="2">
        <v>16140</v>
      </c>
      <c r="DV145" s="2">
        <v>13490</v>
      </c>
      <c r="DW145" s="2">
        <v>14130</v>
      </c>
      <c r="DX145" s="2">
        <v>14220</v>
      </c>
      <c r="DY145" s="2">
        <v>14390</v>
      </c>
      <c r="DZ145" s="2">
        <v>13350</v>
      </c>
      <c r="EA145" s="2">
        <v>12720</v>
      </c>
      <c r="EB145" s="2">
        <v>11600</v>
      </c>
      <c r="EC145" s="2">
        <v>11330</v>
      </c>
      <c r="ED145" s="2">
        <v>10320</v>
      </c>
      <c r="EE145" s="2">
        <v>9730</v>
      </c>
      <c r="EF145" s="2">
        <v>10500</v>
      </c>
      <c r="EG145" s="2">
        <v>10350</v>
      </c>
      <c r="EH145" s="2">
        <v>9570</v>
      </c>
      <c r="EI145" s="2">
        <v>9650</v>
      </c>
      <c r="EJ145" s="2">
        <v>10120</v>
      </c>
      <c r="EK145" s="2">
        <v>10200</v>
      </c>
      <c r="EL145" s="2">
        <v>9990</v>
      </c>
      <c r="EM145" s="2">
        <v>10080</v>
      </c>
      <c r="EN145" s="2">
        <v>10410</v>
      </c>
      <c r="EO145" s="2">
        <v>10430</v>
      </c>
      <c r="EP145" s="2">
        <v>10660</v>
      </c>
      <c r="EQ145" s="2">
        <v>10760</v>
      </c>
      <c r="ER145" s="2">
        <v>10960</v>
      </c>
      <c r="ES145" s="2">
        <v>10890</v>
      </c>
      <c r="ET145" s="2">
        <v>10790</v>
      </c>
      <c r="EU145" s="2">
        <v>10920</v>
      </c>
      <c r="EV145" s="2">
        <v>11080</v>
      </c>
      <c r="EW145" s="2">
        <v>11240</v>
      </c>
      <c r="EX145" s="2">
        <v>11280</v>
      </c>
      <c r="EY145" s="2">
        <v>11460</v>
      </c>
      <c r="EZ145" s="2">
        <v>11210</v>
      </c>
      <c r="FA145" s="2">
        <v>10990</v>
      </c>
      <c r="FB145" s="2">
        <v>11180</v>
      </c>
      <c r="FC145" s="2">
        <v>10970</v>
      </c>
      <c r="FD145" s="2">
        <v>10900</v>
      </c>
      <c r="FE145" s="2">
        <v>11110</v>
      </c>
      <c r="FF145" s="2">
        <v>11500</v>
      </c>
      <c r="FG145" s="2">
        <v>11920</v>
      </c>
      <c r="FH145" s="2">
        <v>11960</v>
      </c>
      <c r="FI145" s="2">
        <v>11800</v>
      </c>
      <c r="FJ145" s="2">
        <v>11740</v>
      </c>
      <c r="FK145" s="2">
        <v>11550</v>
      </c>
      <c r="FL145" s="2">
        <v>11700</v>
      </c>
      <c r="FM145" s="2">
        <v>11530</v>
      </c>
      <c r="FN145" s="2">
        <v>11270</v>
      </c>
      <c r="FO145" s="2">
        <v>11400</v>
      </c>
      <c r="FP145" s="2">
        <v>11530</v>
      </c>
      <c r="FQ145" s="2">
        <v>11480</v>
      </c>
      <c r="FR145" s="2">
        <v>10850</v>
      </c>
      <c r="FS145" s="2">
        <v>9990</v>
      </c>
      <c r="FT145" s="2">
        <v>9900</v>
      </c>
      <c r="FU145" s="2">
        <v>10470</v>
      </c>
      <c r="FV145" s="2">
        <v>9960</v>
      </c>
      <c r="FW145" s="2">
        <v>10150</v>
      </c>
      <c r="FX145" s="2">
        <v>10760</v>
      </c>
      <c r="FY145" s="2">
        <v>10530</v>
      </c>
      <c r="FZ145" s="2">
        <v>10770</v>
      </c>
      <c r="GA145" s="2">
        <v>9320</v>
      </c>
      <c r="GB145" s="2">
        <v>9370</v>
      </c>
      <c r="GC145" s="2">
        <v>9120</v>
      </c>
      <c r="GD145" s="2">
        <v>9370</v>
      </c>
      <c r="GE145" s="2">
        <v>10080</v>
      </c>
      <c r="GF145" s="2">
        <v>9860</v>
      </c>
      <c r="GG145" s="2">
        <v>10420</v>
      </c>
      <c r="GH145" s="2">
        <v>10270</v>
      </c>
      <c r="GI145" s="2">
        <v>9990</v>
      </c>
      <c r="GJ145" s="2">
        <v>10040</v>
      </c>
      <c r="GK145" s="2">
        <v>10100</v>
      </c>
      <c r="GL145" s="2">
        <v>10180</v>
      </c>
      <c r="GM145" s="2">
        <v>9930</v>
      </c>
      <c r="GN145" s="2">
        <v>9760</v>
      </c>
      <c r="GO145" s="2">
        <v>9790</v>
      </c>
      <c r="GP145" s="2">
        <v>9900</v>
      </c>
      <c r="GQ145" s="2">
        <v>9800</v>
      </c>
      <c r="GR145" s="2">
        <v>9460</v>
      </c>
      <c r="GS145" s="2">
        <v>9560</v>
      </c>
      <c r="GT145" s="2">
        <v>9460</v>
      </c>
      <c r="GU145" s="2">
        <v>9580</v>
      </c>
      <c r="GV145" s="2">
        <v>9830</v>
      </c>
      <c r="GW145" s="2">
        <v>9990</v>
      </c>
      <c r="GX145" s="2">
        <v>9820</v>
      </c>
      <c r="GY145" s="2">
        <v>9980</v>
      </c>
      <c r="GZ145" s="2">
        <v>9890</v>
      </c>
      <c r="HA145" s="2">
        <v>9520</v>
      </c>
      <c r="HB145" s="2">
        <v>9710</v>
      </c>
      <c r="HC145" s="2">
        <v>9710</v>
      </c>
      <c r="HD145" s="2">
        <v>10040</v>
      </c>
      <c r="HE145" s="2">
        <v>10200</v>
      </c>
      <c r="HF145" s="2">
        <v>10240</v>
      </c>
      <c r="HG145" s="2">
        <v>10110</v>
      </c>
      <c r="HH145" s="2">
        <v>9940</v>
      </c>
      <c r="HI145" s="2">
        <v>10200</v>
      </c>
      <c r="HJ145" s="2">
        <v>10330</v>
      </c>
      <c r="HK145" s="2">
        <v>9960</v>
      </c>
      <c r="HL145" s="2">
        <v>10050</v>
      </c>
      <c r="HM145" s="2">
        <v>10220</v>
      </c>
      <c r="HN145" s="2">
        <v>10140</v>
      </c>
      <c r="HO145" s="2">
        <v>10200</v>
      </c>
      <c r="HP145" s="2">
        <v>9890</v>
      </c>
      <c r="HQ145" s="2">
        <v>10040</v>
      </c>
      <c r="HR145" s="2">
        <v>9940</v>
      </c>
      <c r="HS145" s="2">
        <v>9870</v>
      </c>
      <c r="HT145" s="2">
        <v>9320</v>
      </c>
      <c r="HU145" s="2">
        <v>9580</v>
      </c>
      <c r="HV145" s="2">
        <v>9740</v>
      </c>
      <c r="HW145" s="2">
        <v>9730</v>
      </c>
      <c r="HX145" s="2">
        <v>9950</v>
      </c>
      <c r="HY145" s="2">
        <v>9810</v>
      </c>
      <c r="HZ145" s="2">
        <v>9620</v>
      </c>
      <c r="IA145" s="2">
        <v>9540</v>
      </c>
      <c r="IB145" s="2">
        <v>9480</v>
      </c>
      <c r="IC145" s="2">
        <v>9130</v>
      </c>
      <c r="ID145" s="2">
        <v>8930</v>
      </c>
      <c r="IE145" s="2">
        <v>8390</v>
      </c>
      <c r="IF145" s="2">
        <v>8120</v>
      </c>
      <c r="IG145" s="2">
        <v>8010</v>
      </c>
      <c r="IH145" s="2">
        <v>8070</v>
      </c>
      <c r="II145" s="2">
        <v>8190</v>
      </c>
      <c r="IJ145" s="2">
        <v>8360</v>
      </c>
      <c r="IK145" s="2">
        <v>8090</v>
      </c>
      <c r="IL145" s="2">
        <v>8180</v>
      </c>
      <c r="IM145" s="2">
        <v>8720</v>
      </c>
      <c r="IN145" s="2">
        <v>7500</v>
      </c>
      <c r="IO145" s="2">
        <v>7490</v>
      </c>
      <c r="IP145" s="2">
        <v>7380</v>
      </c>
      <c r="IQ145" s="2">
        <v>7580</v>
      </c>
      <c r="IR145" s="2">
        <v>7540</v>
      </c>
      <c r="IS145" s="2">
        <v>7320</v>
      </c>
      <c r="IT145" s="2">
        <v>7410</v>
      </c>
    </row>
    <row r="146" spans="1:254" ht="15.9" customHeight="1">
      <c r="A146" s="65" t="s">
        <v>286</v>
      </c>
      <c r="B146" s="25" t="s">
        <v>287</v>
      </c>
      <c r="C146" s="39">
        <v>321</v>
      </c>
      <c r="D146" s="38">
        <v>6</v>
      </c>
      <c r="E146" s="34">
        <v>315</v>
      </c>
      <c r="F146" s="34">
        <v>322</v>
      </c>
      <c r="G146" s="29">
        <v>322</v>
      </c>
      <c r="H146" s="29">
        <v>312</v>
      </c>
      <c r="I146" s="29">
        <v>310</v>
      </c>
      <c r="J146" s="29">
        <v>304</v>
      </c>
      <c r="K146" s="29">
        <v>319</v>
      </c>
      <c r="L146" s="29">
        <v>331</v>
      </c>
      <c r="M146" s="29">
        <v>325</v>
      </c>
      <c r="N146" s="29">
        <v>306</v>
      </c>
      <c r="O146" s="29">
        <v>313</v>
      </c>
      <c r="P146" s="29">
        <v>315</v>
      </c>
      <c r="Q146" s="29">
        <v>309</v>
      </c>
      <c r="R146" s="29">
        <v>314</v>
      </c>
      <c r="S146" s="29">
        <v>338</v>
      </c>
      <c r="T146" s="29">
        <v>338</v>
      </c>
      <c r="U146" s="29">
        <v>328</v>
      </c>
      <c r="V146" s="29">
        <v>335</v>
      </c>
      <c r="W146" s="29">
        <v>324</v>
      </c>
      <c r="X146" s="29">
        <v>305</v>
      </c>
      <c r="Y146" s="29">
        <v>307</v>
      </c>
      <c r="Z146" s="29">
        <v>316</v>
      </c>
      <c r="AA146" s="29">
        <v>323</v>
      </c>
      <c r="AB146" s="29">
        <v>314</v>
      </c>
      <c r="AC146" s="29">
        <v>317</v>
      </c>
      <c r="AD146" s="29">
        <v>311</v>
      </c>
      <c r="AE146" s="29">
        <v>326</v>
      </c>
      <c r="AF146" s="29">
        <v>315</v>
      </c>
      <c r="AG146" s="29">
        <v>313</v>
      </c>
      <c r="AH146" s="29">
        <v>328</v>
      </c>
      <c r="AI146" s="29">
        <v>327</v>
      </c>
      <c r="AJ146" s="29">
        <v>337</v>
      </c>
      <c r="AK146" s="29">
        <v>351</v>
      </c>
      <c r="AL146" s="29">
        <v>393</v>
      </c>
      <c r="AM146" s="29">
        <v>426</v>
      </c>
      <c r="AN146" s="29">
        <v>361</v>
      </c>
      <c r="AO146" s="29">
        <v>339</v>
      </c>
      <c r="AP146" s="29">
        <v>342</v>
      </c>
      <c r="AQ146" s="29">
        <v>336</v>
      </c>
      <c r="AR146" s="29">
        <v>319</v>
      </c>
      <c r="AS146" s="29">
        <v>320</v>
      </c>
      <c r="AT146" s="29">
        <v>345</v>
      </c>
      <c r="AU146" s="29">
        <v>312</v>
      </c>
      <c r="AV146" s="29">
        <v>352</v>
      </c>
      <c r="AW146" s="29">
        <v>353</v>
      </c>
      <c r="AX146" s="29">
        <v>349</v>
      </c>
      <c r="AY146" s="29">
        <v>339</v>
      </c>
      <c r="AZ146" s="29">
        <v>358</v>
      </c>
      <c r="BA146" s="29">
        <v>384</v>
      </c>
      <c r="BB146" s="29">
        <v>397</v>
      </c>
      <c r="BC146" s="29">
        <v>422</v>
      </c>
      <c r="BD146" s="29">
        <v>444</v>
      </c>
      <c r="BE146" s="29">
        <v>449</v>
      </c>
      <c r="BF146" s="29">
        <v>462</v>
      </c>
      <c r="BG146" s="29">
        <v>452</v>
      </c>
      <c r="BH146" s="29">
        <v>434</v>
      </c>
      <c r="BI146" s="29">
        <v>456</v>
      </c>
      <c r="BJ146" s="29">
        <v>469</v>
      </c>
      <c r="BK146" s="29">
        <v>445</v>
      </c>
      <c r="BL146" s="30">
        <v>440</v>
      </c>
      <c r="BM146" s="2">
        <v>505</v>
      </c>
      <c r="BN146" s="2">
        <v>502</v>
      </c>
      <c r="BO146" s="2">
        <v>541</v>
      </c>
      <c r="BP146" s="2">
        <v>543</v>
      </c>
      <c r="BQ146" s="2">
        <v>555</v>
      </c>
      <c r="BR146" s="2">
        <v>541</v>
      </c>
      <c r="BS146" s="2">
        <v>530</v>
      </c>
      <c r="BT146" s="2">
        <v>552</v>
      </c>
      <c r="BU146" s="2">
        <v>565</v>
      </c>
      <c r="BV146" s="2">
        <v>562</v>
      </c>
      <c r="BW146" s="2">
        <v>573</v>
      </c>
      <c r="BX146" s="2">
        <v>618</v>
      </c>
      <c r="BY146" s="2">
        <v>719</v>
      </c>
      <c r="BZ146" s="2">
        <v>749</v>
      </c>
      <c r="CA146" s="2">
        <v>793</v>
      </c>
      <c r="CB146" s="2">
        <v>750</v>
      </c>
      <c r="CC146" s="2">
        <v>703</v>
      </c>
      <c r="CD146" s="2">
        <v>742</v>
      </c>
      <c r="CE146" s="2">
        <v>745</v>
      </c>
      <c r="CF146" s="2">
        <v>807</v>
      </c>
      <c r="CG146" s="2">
        <v>709</v>
      </c>
      <c r="CH146" s="2">
        <v>698</v>
      </c>
      <c r="CI146" s="2">
        <v>670</v>
      </c>
      <c r="CJ146" s="2">
        <v>604</v>
      </c>
      <c r="CK146" s="2">
        <v>680</v>
      </c>
      <c r="CL146" s="2">
        <v>719</v>
      </c>
      <c r="CM146" s="2">
        <v>805</v>
      </c>
      <c r="CN146" s="2">
        <v>797</v>
      </c>
      <c r="CO146" s="2">
        <v>851</v>
      </c>
      <c r="CP146" s="2">
        <v>928</v>
      </c>
      <c r="CQ146" s="2">
        <v>882</v>
      </c>
      <c r="CR146" s="2">
        <v>995</v>
      </c>
      <c r="CS146" s="2">
        <v>855</v>
      </c>
      <c r="CT146" s="2">
        <v>705</v>
      </c>
      <c r="CU146" s="2">
        <v>646</v>
      </c>
      <c r="CV146" s="2">
        <v>560</v>
      </c>
      <c r="CW146" s="2">
        <v>494</v>
      </c>
      <c r="CX146" s="2">
        <v>438</v>
      </c>
      <c r="CY146" s="2">
        <v>469</v>
      </c>
      <c r="CZ146" s="2">
        <v>509</v>
      </c>
      <c r="DA146" s="2">
        <v>502</v>
      </c>
      <c r="DB146" s="2">
        <v>469</v>
      </c>
      <c r="DC146" s="2">
        <v>448</v>
      </c>
      <c r="DD146" s="2">
        <v>482</v>
      </c>
      <c r="DE146" s="2">
        <v>480</v>
      </c>
      <c r="DF146" s="2">
        <v>502</v>
      </c>
      <c r="DG146" s="2">
        <v>507</v>
      </c>
      <c r="DH146" s="2">
        <v>506</v>
      </c>
      <c r="DI146" s="2">
        <v>458</v>
      </c>
      <c r="DJ146" s="2">
        <v>431</v>
      </c>
      <c r="DK146" s="2">
        <v>424</v>
      </c>
      <c r="DL146" s="2">
        <v>423</v>
      </c>
      <c r="DM146" s="2">
        <v>466</v>
      </c>
      <c r="DN146" s="2">
        <v>437</v>
      </c>
      <c r="DO146" s="2">
        <v>438</v>
      </c>
      <c r="DP146" s="2">
        <v>384</v>
      </c>
      <c r="DQ146" s="2">
        <v>375</v>
      </c>
      <c r="DR146" s="2">
        <v>391</v>
      </c>
      <c r="DS146" s="2">
        <v>375</v>
      </c>
      <c r="DT146" s="2">
        <v>352</v>
      </c>
      <c r="DU146" s="2">
        <v>330</v>
      </c>
      <c r="DV146" s="2">
        <v>325</v>
      </c>
      <c r="DW146" s="2">
        <v>336</v>
      </c>
      <c r="DX146" s="2">
        <v>347</v>
      </c>
      <c r="DY146" s="2">
        <v>389</v>
      </c>
      <c r="DZ146" s="2">
        <v>355</v>
      </c>
      <c r="EA146" s="2">
        <v>331</v>
      </c>
      <c r="EB146" s="2">
        <v>372</v>
      </c>
      <c r="EC146" s="2">
        <v>309</v>
      </c>
      <c r="ED146" s="2">
        <v>335</v>
      </c>
      <c r="EE146" s="2">
        <v>292</v>
      </c>
      <c r="EF146" s="2">
        <v>247</v>
      </c>
      <c r="EG146" s="2">
        <v>241</v>
      </c>
      <c r="EH146" s="2">
        <v>235</v>
      </c>
      <c r="EI146" s="2">
        <v>243</v>
      </c>
      <c r="EJ146" s="2">
        <v>243</v>
      </c>
      <c r="EK146" s="2">
        <v>240</v>
      </c>
      <c r="EL146" s="2">
        <v>238</v>
      </c>
      <c r="EM146" s="2">
        <v>238</v>
      </c>
      <c r="EN146" s="2">
        <v>244</v>
      </c>
      <c r="EO146" s="2">
        <v>247</v>
      </c>
      <c r="EP146" s="2">
        <v>249</v>
      </c>
      <c r="EQ146" s="2">
        <v>276</v>
      </c>
      <c r="ER146" s="2">
        <v>292</v>
      </c>
      <c r="ES146" s="2">
        <v>214</v>
      </c>
      <c r="ET146" s="2">
        <v>208</v>
      </c>
      <c r="EU146" s="2">
        <v>213</v>
      </c>
      <c r="EV146" s="2">
        <v>211</v>
      </c>
      <c r="EW146" s="2">
        <v>213</v>
      </c>
      <c r="EX146" s="2">
        <v>215</v>
      </c>
      <c r="EY146" s="2">
        <v>216</v>
      </c>
      <c r="EZ146" s="2">
        <v>226</v>
      </c>
      <c r="FA146" s="2">
        <v>231</v>
      </c>
      <c r="FB146" s="2">
        <v>237</v>
      </c>
      <c r="FC146" s="2">
        <v>241</v>
      </c>
      <c r="FD146" s="2">
        <v>245</v>
      </c>
      <c r="FE146" s="2">
        <v>249</v>
      </c>
      <c r="FF146" s="2">
        <v>248</v>
      </c>
      <c r="FG146" s="2">
        <v>247</v>
      </c>
      <c r="FH146" s="2">
        <v>245</v>
      </c>
      <c r="FI146" s="2">
        <v>248</v>
      </c>
      <c r="FJ146" s="2">
        <v>251</v>
      </c>
      <c r="FK146" s="2">
        <v>255</v>
      </c>
      <c r="FL146" s="2">
        <v>253</v>
      </c>
      <c r="FM146" s="2">
        <v>248</v>
      </c>
      <c r="FN146" s="2">
        <v>254</v>
      </c>
      <c r="FO146" s="2">
        <v>265</v>
      </c>
      <c r="FP146" s="2">
        <v>268</v>
      </c>
      <c r="FQ146" s="2">
        <v>258</v>
      </c>
      <c r="FR146" s="2">
        <v>251</v>
      </c>
      <c r="FS146" s="2">
        <v>253</v>
      </c>
      <c r="FT146" s="2">
        <v>254</v>
      </c>
      <c r="FU146" s="2">
        <v>262</v>
      </c>
      <c r="FV146" s="2">
        <v>260</v>
      </c>
      <c r="FW146" s="2">
        <v>257</v>
      </c>
      <c r="FX146" s="2">
        <v>266</v>
      </c>
      <c r="FY146" s="2">
        <v>285</v>
      </c>
      <c r="FZ146" s="2">
        <v>297</v>
      </c>
      <c r="GA146" s="2">
        <v>301</v>
      </c>
      <c r="GB146" s="2">
        <v>294</v>
      </c>
      <c r="GC146" s="2">
        <v>302</v>
      </c>
      <c r="GD146" s="2">
        <v>305</v>
      </c>
      <c r="GE146" s="2">
        <v>312</v>
      </c>
      <c r="GF146" s="2">
        <v>308</v>
      </c>
      <c r="GG146" s="2">
        <v>317</v>
      </c>
      <c r="GH146" s="2">
        <v>319</v>
      </c>
      <c r="GI146" s="2">
        <v>314</v>
      </c>
      <c r="GJ146" s="2">
        <v>319</v>
      </c>
      <c r="GK146" s="2">
        <v>326</v>
      </c>
      <c r="GL146" s="2">
        <v>333</v>
      </c>
      <c r="GM146" s="2">
        <v>333</v>
      </c>
      <c r="GN146" s="2">
        <v>336</v>
      </c>
      <c r="GO146" s="2">
        <v>339</v>
      </c>
      <c r="GP146" s="2">
        <v>345</v>
      </c>
      <c r="GQ146" s="2">
        <v>345</v>
      </c>
      <c r="GR146" s="2">
        <v>316</v>
      </c>
      <c r="GS146" s="2">
        <v>318</v>
      </c>
      <c r="GT146" s="2">
        <v>350</v>
      </c>
      <c r="GU146" s="2">
        <v>390</v>
      </c>
      <c r="GV146" s="2">
        <v>401</v>
      </c>
      <c r="GW146" s="2">
        <v>412</v>
      </c>
      <c r="GX146" s="2">
        <v>431</v>
      </c>
      <c r="GY146" s="2">
        <v>442</v>
      </c>
      <c r="GZ146" s="2">
        <v>392</v>
      </c>
      <c r="HA146" s="2">
        <v>390</v>
      </c>
      <c r="HB146" s="2">
        <v>382</v>
      </c>
      <c r="HC146" s="2">
        <v>363</v>
      </c>
      <c r="HD146" s="2">
        <v>361</v>
      </c>
      <c r="HE146" s="2">
        <v>365</v>
      </c>
      <c r="HF146" s="2">
        <v>368</v>
      </c>
      <c r="HG146" s="2">
        <v>360</v>
      </c>
      <c r="HH146" s="2">
        <v>367</v>
      </c>
      <c r="HI146" s="2">
        <v>367</v>
      </c>
      <c r="HJ146" s="2">
        <v>355</v>
      </c>
      <c r="HK146" s="2">
        <v>355</v>
      </c>
      <c r="HL146" s="2">
        <v>359</v>
      </c>
      <c r="HM146" s="2">
        <v>362</v>
      </c>
      <c r="HN146" s="2">
        <v>363</v>
      </c>
      <c r="HO146" s="2">
        <v>368</v>
      </c>
      <c r="HP146" s="2">
        <v>386</v>
      </c>
      <c r="HQ146" s="2">
        <v>402</v>
      </c>
      <c r="HR146" s="2">
        <v>401</v>
      </c>
      <c r="HS146" s="2">
        <v>395</v>
      </c>
      <c r="HT146" s="2">
        <v>396</v>
      </c>
      <c r="HU146" s="2">
        <v>403</v>
      </c>
      <c r="HV146" s="2">
        <v>412</v>
      </c>
      <c r="HW146" s="2">
        <v>412</v>
      </c>
      <c r="HX146" s="2">
        <v>406</v>
      </c>
      <c r="HY146" s="2">
        <v>404</v>
      </c>
      <c r="HZ146" s="2">
        <v>408</v>
      </c>
      <c r="IA146" s="2">
        <v>409</v>
      </c>
      <c r="IB146" s="2">
        <v>415</v>
      </c>
      <c r="IC146" s="2">
        <v>416</v>
      </c>
      <c r="ID146" s="2">
        <v>420</v>
      </c>
      <c r="IE146" s="2">
        <v>427</v>
      </c>
      <c r="IF146" s="2">
        <v>426</v>
      </c>
      <c r="IG146" s="2">
        <v>414</v>
      </c>
      <c r="IH146" s="2">
        <v>410</v>
      </c>
      <c r="II146" s="2">
        <v>411</v>
      </c>
      <c r="IJ146" s="2">
        <v>413</v>
      </c>
      <c r="IK146" s="2">
        <v>414</v>
      </c>
      <c r="IL146" s="2">
        <v>427</v>
      </c>
      <c r="IM146" s="2">
        <v>430</v>
      </c>
      <c r="IN146" s="2">
        <v>424</v>
      </c>
      <c r="IO146" s="2">
        <v>424</v>
      </c>
      <c r="IP146" s="2">
        <v>427</v>
      </c>
      <c r="IQ146" s="2">
        <v>440</v>
      </c>
      <c r="IR146" s="2">
        <v>440</v>
      </c>
      <c r="IS146" s="2">
        <v>448</v>
      </c>
      <c r="IT146" s="2">
        <v>416</v>
      </c>
    </row>
    <row r="147" spans="1:254" ht="15.9" customHeight="1">
      <c r="A147" s="65" t="s">
        <v>288</v>
      </c>
      <c r="B147" s="25" t="s">
        <v>289</v>
      </c>
      <c r="C147" s="39">
        <v>9360</v>
      </c>
      <c r="D147" s="38">
        <v>-320</v>
      </c>
      <c r="E147" s="34">
        <v>9680</v>
      </c>
      <c r="F147" s="34">
        <v>9960</v>
      </c>
      <c r="G147" s="29">
        <v>9350</v>
      </c>
      <c r="H147" s="29">
        <v>8670</v>
      </c>
      <c r="I147" s="29">
        <v>8850</v>
      </c>
      <c r="J147" s="29">
        <v>7880</v>
      </c>
      <c r="K147" s="29">
        <v>8490</v>
      </c>
      <c r="L147" s="29">
        <v>9100</v>
      </c>
      <c r="M147" s="29">
        <v>9960</v>
      </c>
      <c r="N147" s="29">
        <v>10270</v>
      </c>
      <c r="O147" s="29">
        <v>10720</v>
      </c>
      <c r="P147" s="29">
        <v>10960</v>
      </c>
      <c r="Q147" s="29">
        <v>10270</v>
      </c>
      <c r="R147" s="29">
        <v>10620</v>
      </c>
      <c r="S147" s="29">
        <v>11950</v>
      </c>
      <c r="T147" s="29">
        <v>12450</v>
      </c>
      <c r="U147" s="29">
        <v>12860</v>
      </c>
      <c r="V147" s="29">
        <v>13750</v>
      </c>
      <c r="W147" s="29">
        <v>13950</v>
      </c>
      <c r="X147" s="29">
        <v>12100</v>
      </c>
      <c r="Y147" s="29">
        <v>11830</v>
      </c>
      <c r="Z147" s="29">
        <v>12980</v>
      </c>
      <c r="AA147" s="29">
        <v>13500</v>
      </c>
      <c r="AB147" s="29">
        <v>13500</v>
      </c>
      <c r="AC147" s="29">
        <v>13550</v>
      </c>
      <c r="AD147" s="29">
        <v>14560</v>
      </c>
      <c r="AE147" s="29">
        <v>14430</v>
      </c>
      <c r="AF147" s="29">
        <v>14000</v>
      </c>
      <c r="AG147" s="29">
        <v>14350</v>
      </c>
      <c r="AH147" s="29">
        <v>15240</v>
      </c>
      <c r="AI147" s="29">
        <v>15270</v>
      </c>
      <c r="AJ147" s="29">
        <v>15780</v>
      </c>
      <c r="AK147" s="29">
        <v>16190</v>
      </c>
      <c r="AL147" s="29">
        <v>15950</v>
      </c>
      <c r="AM147" s="29">
        <v>16030</v>
      </c>
      <c r="AN147" s="29">
        <v>16300</v>
      </c>
      <c r="AO147" s="29">
        <v>16930</v>
      </c>
      <c r="AP147" s="29">
        <v>15200</v>
      </c>
      <c r="AQ147" s="29">
        <v>12480</v>
      </c>
      <c r="AR147" s="29">
        <v>11580</v>
      </c>
      <c r="AS147" s="29">
        <v>12320</v>
      </c>
      <c r="AT147" s="29">
        <v>12690</v>
      </c>
      <c r="AU147" s="29">
        <v>12290</v>
      </c>
      <c r="AV147" s="29">
        <v>12700</v>
      </c>
      <c r="AW147" s="29">
        <v>13150</v>
      </c>
      <c r="AX147" s="29">
        <v>13400</v>
      </c>
      <c r="AY147" s="29">
        <v>12090</v>
      </c>
      <c r="AZ147" s="29">
        <v>11200</v>
      </c>
      <c r="BA147" s="29">
        <v>10590</v>
      </c>
      <c r="BB147" s="29">
        <v>10470</v>
      </c>
      <c r="BC147" s="29">
        <v>11670</v>
      </c>
      <c r="BD147" s="29">
        <v>11600</v>
      </c>
      <c r="BE147" s="29">
        <v>12320</v>
      </c>
      <c r="BF147" s="29">
        <v>11970</v>
      </c>
      <c r="BG147" s="29">
        <v>11340</v>
      </c>
      <c r="BH147" s="29">
        <v>11150</v>
      </c>
      <c r="BI147" s="29">
        <v>12120</v>
      </c>
      <c r="BJ147" s="29">
        <v>12630</v>
      </c>
      <c r="BK147" s="29">
        <v>13450</v>
      </c>
      <c r="BL147" s="30">
        <v>14100</v>
      </c>
      <c r="BM147" s="2">
        <v>13290</v>
      </c>
      <c r="BN147" s="2">
        <v>13340</v>
      </c>
      <c r="BO147" s="2">
        <v>14000</v>
      </c>
      <c r="BP147" s="2">
        <v>13920</v>
      </c>
      <c r="BQ147" s="2">
        <v>14470</v>
      </c>
      <c r="BR147" s="2">
        <v>11790</v>
      </c>
      <c r="BS147" s="2">
        <v>11780</v>
      </c>
      <c r="BT147" s="2">
        <v>11300</v>
      </c>
      <c r="BU147" s="2">
        <v>11540</v>
      </c>
      <c r="BV147" s="2">
        <v>11380</v>
      </c>
      <c r="BW147" s="2">
        <v>11040</v>
      </c>
      <c r="BX147" s="2">
        <v>10440</v>
      </c>
      <c r="BY147" s="2">
        <v>9880</v>
      </c>
      <c r="BZ147" s="2">
        <v>9820</v>
      </c>
      <c r="CA147" s="2">
        <v>9920</v>
      </c>
      <c r="CB147" s="2">
        <v>10400</v>
      </c>
      <c r="CC147" s="2">
        <v>10470</v>
      </c>
      <c r="CD147" s="2">
        <v>10760</v>
      </c>
      <c r="CE147" s="2">
        <v>9820</v>
      </c>
      <c r="CF147" s="2">
        <v>9520</v>
      </c>
      <c r="CG147" s="2">
        <v>9340</v>
      </c>
      <c r="CH147" s="2">
        <v>9330</v>
      </c>
      <c r="CI147" s="2">
        <v>8520</v>
      </c>
      <c r="CJ147" s="2">
        <v>8640</v>
      </c>
      <c r="CK147" s="2">
        <v>8630</v>
      </c>
      <c r="CL147" s="2">
        <v>8900</v>
      </c>
      <c r="CM147" s="2">
        <v>9040</v>
      </c>
      <c r="CN147" s="2">
        <v>8520</v>
      </c>
      <c r="CO147" s="2">
        <v>8310</v>
      </c>
      <c r="CP147" s="2">
        <v>8680</v>
      </c>
      <c r="CQ147" s="2">
        <v>9150</v>
      </c>
      <c r="CR147" s="2">
        <v>8360</v>
      </c>
      <c r="CS147" s="2">
        <v>8110</v>
      </c>
      <c r="CT147" s="2">
        <v>7560</v>
      </c>
      <c r="CU147" s="2">
        <v>8000</v>
      </c>
      <c r="CV147" s="2">
        <v>7710</v>
      </c>
      <c r="CW147" s="2">
        <v>8190</v>
      </c>
      <c r="CX147" s="2">
        <v>7880</v>
      </c>
      <c r="CY147" s="2">
        <v>6880</v>
      </c>
      <c r="CZ147" s="2">
        <v>6090</v>
      </c>
      <c r="DA147" s="2">
        <v>6320</v>
      </c>
      <c r="DB147" s="2">
        <v>5930</v>
      </c>
      <c r="DC147" s="2">
        <v>5690</v>
      </c>
      <c r="DD147" s="2">
        <v>6170</v>
      </c>
      <c r="DE147" s="2">
        <v>6350</v>
      </c>
      <c r="DF147" s="2">
        <v>6060</v>
      </c>
      <c r="DG147" s="2">
        <v>6650</v>
      </c>
      <c r="DH147" s="2">
        <v>6540</v>
      </c>
      <c r="DI147" s="2">
        <v>6310</v>
      </c>
      <c r="DJ147" s="2">
        <v>6430</v>
      </c>
      <c r="DK147" s="2">
        <v>6550</v>
      </c>
      <c r="DL147" s="2">
        <v>6600</v>
      </c>
      <c r="DM147" s="2">
        <v>6330</v>
      </c>
      <c r="DN147" s="2">
        <v>6270</v>
      </c>
      <c r="DO147" s="2">
        <v>6250</v>
      </c>
      <c r="DP147" s="2">
        <v>6230</v>
      </c>
      <c r="DQ147" s="2">
        <v>6050</v>
      </c>
      <c r="DR147" s="2">
        <v>5890</v>
      </c>
      <c r="DS147" s="2">
        <v>5860</v>
      </c>
      <c r="DT147" s="2">
        <v>5590</v>
      </c>
      <c r="DU147" s="2">
        <v>5430</v>
      </c>
      <c r="DV147" s="2">
        <v>5150</v>
      </c>
      <c r="DW147" s="2">
        <v>5180</v>
      </c>
      <c r="DX147" s="2">
        <v>4890</v>
      </c>
      <c r="DY147" s="2">
        <v>4895</v>
      </c>
      <c r="DZ147" s="2">
        <v>4885</v>
      </c>
      <c r="EA147" s="2">
        <v>4800</v>
      </c>
      <c r="EB147" s="2">
        <v>4990</v>
      </c>
      <c r="EC147" s="2">
        <v>4885</v>
      </c>
      <c r="ED147" s="2">
        <v>4915</v>
      </c>
      <c r="EE147" s="2">
        <v>4870</v>
      </c>
      <c r="EF147" s="2">
        <v>4975</v>
      </c>
      <c r="EG147" s="2">
        <v>4990</v>
      </c>
      <c r="EH147" s="2">
        <v>4785</v>
      </c>
      <c r="EI147" s="2">
        <v>4960</v>
      </c>
      <c r="EJ147" s="2">
        <v>4990</v>
      </c>
      <c r="EK147" s="2">
        <v>5130</v>
      </c>
      <c r="EL147" s="2">
        <v>4875</v>
      </c>
      <c r="EM147" s="2">
        <v>4830</v>
      </c>
      <c r="EN147" s="2">
        <v>4640</v>
      </c>
      <c r="EO147" s="2">
        <v>4525</v>
      </c>
      <c r="EP147" s="2">
        <v>4670</v>
      </c>
      <c r="EQ147" s="2">
        <v>4755</v>
      </c>
      <c r="ER147" s="2">
        <v>4745</v>
      </c>
      <c r="ES147" s="2">
        <v>4725</v>
      </c>
      <c r="ET147" s="2">
        <v>4735</v>
      </c>
      <c r="EU147" s="2">
        <v>4780</v>
      </c>
      <c r="EV147" s="2">
        <v>4765</v>
      </c>
      <c r="EW147" s="2">
        <v>4990</v>
      </c>
      <c r="EX147" s="2">
        <v>4765</v>
      </c>
      <c r="EY147" s="2">
        <v>4485</v>
      </c>
      <c r="EZ147" s="2">
        <v>4250</v>
      </c>
      <c r="FA147" s="2">
        <v>3895</v>
      </c>
      <c r="FB147" s="2">
        <v>3940</v>
      </c>
      <c r="FC147" s="2">
        <v>3970</v>
      </c>
      <c r="FD147" s="2">
        <v>4035</v>
      </c>
      <c r="FE147" s="2">
        <v>4000</v>
      </c>
      <c r="FF147" s="2">
        <v>4310</v>
      </c>
      <c r="FG147" s="2">
        <v>4125</v>
      </c>
      <c r="FH147" s="2">
        <v>4225</v>
      </c>
      <c r="FI147" s="2">
        <v>4120</v>
      </c>
      <c r="FJ147" s="2">
        <v>3980</v>
      </c>
      <c r="FK147" s="2">
        <v>3845</v>
      </c>
      <c r="FL147" s="2">
        <v>3910</v>
      </c>
      <c r="FM147" s="2">
        <v>3860</v>
      </c>
      <c r="FN147" s="2">
        <v>3815</v>
      </c>
      <c r="FO147" s="2">
        <v>3855</v>
      </c>
      <c r="FP147" s="2">
        <v>3855</v>
      </c>
      <c r="FQ147" s="2">
        <v>3835</v>
      </c>
      <c r="FR147" s="2">
        <v>3800</v>
      </c>
      <c r="FS147" s="2">
        <v>3840</v>
      </c>
      <c r="FT147" s="2">
        <v>3835</v>
      </c>
      <c r="FU147" s="2">
        <v>3985</v>
      </c>
      <c r="FV147" s="2">
        <v>3850</v>
      </c>
      <c r="FW147" s="2">
        <v>3975</v>
      </c>
      <c r="FX147" s="2">
        <v>4015</v>
      </c>
      <c r="FY147" s="2">
        <v>3940</v>
      </c>
      <c r="FZ147" s="2">
        <v>4035</v>
      </c>
      <c r="GA147" s="2">
        <v>4090</v>
      </c>
      <c r="GB147" s="2">
        <v>4195</v>
      </c>
      <c r="GC147" s="2">
        <v>4200</v>
      </c>
      <c r="GD147" s="2">
        <v>4040</v>
      </c>
      <c r="GE147" s="2">
        <v>4075</v>
      </c>
      <c r="GF147" s="2">
        <v>3980</v>
      </c>
      <c r="GG147" s="2">
        <v>4225</v>
      </c>
      <c r="GH147" s="2">
        <v>4160</v>
      </c>
      <c r="GI147" s="2">
        <v>4105</v>
      </c>
      <c r="GJ147" s="2">
        <v>4015</v>
      </c>
      <c r="GK147" s="2">
        <v>3920</v>
      </c>
      <c r="GL147" s="2">
        <v>4025</v>
      </c>
      <c r="GM147" s="2">
        <v>3965</v>
      </c>
      <c r="GN147" s="2">
        <v>3875</v>
      </c>
      <c r="GO147" s="2">
        <v>3885</v>
      </c>
      <c r="GP147" s="2">
        <v>3970</v>
      </c>
      <c r="GQ147" s="2">
        <v>4050</v>
      </c>
      <c r="GR147" s="2">
        <v>3975</v>
      </c>
      <c r="GS147" s="2">
        <v>4120</v>
      </c>
      <c r="GT147" s="2">
        <v>3975</v>
      </c>
      <c r="GU147" s="2">
        <v>4075</v>
      </c>
      <c r="GV147" s="2">
        <v>4295</v>
      </c>
      <c r="GW147" s="2">
        <v>4435</v>
      </c>
      <c r="GX147" s="2">
        <v>4125</v>
      </c>
      <c r="GY147" s="2">
        <v>4290</v>
      </c>
      <c r="GZ147" s="2">
        <v>3830</v>
      </c>
      <c r="HA147" s="2">
        <v>3710</v>
      </c>
      <c r="HB147" s="2">
        <v>3620</v>
      </c>
      <c r="HC147" s="2">
        <v>3535</v>
      </c>
      <c r="HD147" s="2">
        <v>3640</v>
      </c>
      <c r="HE147" s="2">
        <v>3605</v>
      </c>
      <c r="HF147" s="2">
        <v>3705</v>
      </c>
      <c r="HG147" s="2">
        <v>3760</v>
      </c>
      <c r="HH147" s="2">
        <v>3775</v>
      </c>
      <c r="HI147" s="2">
        <v>3780</v>
      </c>
      <c r="HJ147" s="2">
        <v>3750</v>
      </c>
      <c r="HK147" s="2">
        <v>3830</v>
      </c>
      <c r="HL147" s="2">
        <v>3425</v>
      </c>
      <c r="HM147" s="2">
        <v>3465</v>
      </c>
      <c r="HN147" s="2">
        <v>3500</v>
      </c>
      <c r="HO147" s="2">
        <v>3440</v>
      </c>
      <c r="HP147" s="2">
        <v>3080</v>
      </c>
      <c r="HQ147" s="2">
        <v>3010</v>
      </c>
      <c r="HR147" s="2">
        <v>2930</v>
      </c>
      <c r="HS147" s="2">
        <v>2830</v>
      </c>
      <c r="HT147" s="2">
        <v>2786</v>
      </c>
      <c r="HU147" s="2">
        <v>2779</v>
      </c>
      <c r="HV147" s="2">
        <v>2850</v>
      </c>
      <c r="HW147" s="2">
        <v>2875</v>
      </c>
      <c r="HX147" s="2">
        <v>2920</v>
      </c>
      <c r="HY147" s="2">
        <v>2907</v>
      </c>
      <c r="HZ147" s="2">
        <v>2903</v>
      </c>
      <c r="IA147" s="2">
        <v>2940</v>
      </c>
      <c r="IB147" s="2">
        <v>2981</v>
      </c>
      <c r="IC147" s="2">
        <v>2938</v>
      </c>
      <c r="ID147" s="2">
        <v>2940</v>
      </c>
      <c r="IE147" s="2">
        <v>3015</v>
      </c>
      <c r="IF147" s="2">
        <v>3055</v>
      </c>
      <c r="IG147" s="2">
        <v>3030</v>
      </c>
      <c r="IH147" s="2">
        <v>3030</v>
      </c>
      <c r="II147" s="2">
        <v>3020</v>
      </c>
      <c r="IJ147" s="2">
        <v>3020</v>
      </c>
      <c r="IK147" s="2">
        <v>2927</v>
      </c>
      <c r="IL147" s="2">
        <v>2864</v>
      </c>
      <c r="IM147" s="2">
        <v>2837</v>
      </c>
      <c r="IN147" s="2">
        <v>2824</v>
      </c>
      <c r="IO147" s="2">
        <v>2800</v>
      </c>
      <c r="IP147" s="2">
        <v>2769</v>
      </c>
      <c r="IQ147" s="2">
        <v>2836</v>
      </c>
      <c r="IR147" s="2">
        <v>2876</v>
      </c>
      <c r="IS147" s="2">
        <v>2861</v>
      </c>
      <c r="IT147" s="2">
        <v>2915</v>
      </c>
    </row>
    <row r="148" spans="1:254" ht="15.9" customHeight="1">
      <c r="A148" s="65" t="s">
        <v>290</v>
      </c>
      <c r="B148" s="25" t="s">
        <v>291</v>
      </c>
      <c r="C148" s="39">
        <v>1521</v>
      </c>
      <c r="D148" s="38">
        <v>10</v>
      </c>
      <c r="E148" s="34">
        <v>1511</v>
      </c>
      <c r="F148" s="34">
        <v>1519</v>
      </c>
      <c r="G148" s="29">
        <v>1478</v>
      </c>
      <c r="H148" s="29">
        <v>1399</v>
      </c>
      <c r="I148" s="29">
        <v>1318</v>
      </c>
      <c r="J148" s="29">
        <v>1266</v>
      </c>
      <c r="K148" s="29">
        <v>1284</v>
      </c>
      <c r="L148" s="29">
        <v>1341</v>
      </c>
      <c r="M148" s="29">
        <v>1395</v>
      </c>
      <c r="N148" s="29">
        <v>1392</v>
      </c>
      <c r="O148" s="29">
        <v>1425</v>
      </c>
      <c r="P148" s="29">
        <v>1442</v>
      </c>
      <c r="Q148" s="29">
        <v>1375</v>
      </c>
      <c r="R148" s="29">
        <v>1431</v>
      </c>
      <c r="S148" s="29">
        <v>1517</v>
      </c>
      <c r="T148" s="29">
        <v>1499</v>
      </c>
      <c r="U148" s="29">
        <v>1467</v>
      </c>
      <c r="V148" s="29">
        <v>1551</v>
      </c>
      <c r="W148" s="29">
        <v>1571</v>
      </c>
      <c r="X148" s="29">
        <v>1580</v>
      </c>
      <c r="Y148" s="29">
        <v>1617</v>
      </c>
      <c r="Z148" s="29">
        <v>1726</v>
      </c>
      <c r="AA148" s="29">
        <v>1865</v>
      </c>
      <c r="AB148" s="29">
        <v>1749</v>
      </c>
      <c r="AC148" s="29">
        <v>1777</v>
      </c>
      <c r="AD148" s="29">
        <v>1800</v>
      </c>
      <c r="AE148" s="29">
        <v>1854</v>
      </c>
      <c r="AF148" s="29">
        <v>1942</v>
      </c>
      <c r="AG148" s="29">
        <v>2075</v>
      </c>
      <c r="AH148" s="29">
        <v>2166</v>
      </c>
      <c r="AI148" s="29">
        <v>2070</v>
      </c>
      <c r="AJ148" s="29">
        <v>2074</v>
      </c>
      <c r="AK148" s="29">
        <v>2141</v>
      </c>
      <c r="AL148" s="29">
        <v>2262</v>
      </c>
      <c r="AM148" s="29">
        <v>2265</v>
      </c>
      <c r="AN148" s="29">
        <v>2490</v>
      </c>
      <c r="AO148" s="29">
        <v>2280</v>
      </c>
      <c r="AP148" s="29">
        <v>1895</v>
      </c>
      <c r="AQ148" s="29">
        <v>1856</v>
      </c>
      <c r="AR148" s="29">
        <v>1813</v>
      </c>
      <c r="AS148" s="29">
        <v>1933</v>
      </c>
      <c r="AT148" s="29">
        <v>2182</v>
      </c>
      <c r="AU148" s="29">
        <v>2285</v>
      </c>
      <c r="AV148" s="29">
        <v>2483</v>
      </c>
      <c r="AW148" s="29">
        <v>2463</v>
      </c>
      <c r="AX148" s="29">
        <v>2496</v>
      </c>
      <c r="AY148" s="29">
        <v>2348</v>
      </c>
      <c r="AZ148" s="29">
        <v>2328</v>
      </c>
      <c r="BA148" s="29">
        <v>2286</v>
      </c>
      <c r="BB148" s="29">
        <v>2244</v>
      </c>
      <c r="BC148" s="29">
        <v>2440</v>
      </c>
      <c r="BD148" s="29">
        <v>2343</v>
      </c>
      <c r="BE148" s="29">
        <v>2199</v>
      </c>
      <c r="BF148" s="29">
        <v>2134</v>
      </c>
      <c r="BG148" s="29">
        <v>1971</v>
      </c>
      <c r="BH148" s="29">
        <v>2044</v>
      </c>
      <c r="BI148" s="29">
        <v>2183</v>
      </c>
      <c r="BJ148" s="29">
        <v>2192</v>
      </c>
      <c r="BK148" s="29">
        <v>2098</v>
      </c>
      <c r="BL148" s="30">
        <v>2044</v>
      </c>
      <c r="BM148" s="2">
        <v>2091</v>
      </c>
      <c r="BN148" s="2">
        <v>2150</v>
      </c>
      <c r="BO148" s="2">
        <v>2326</v>
      </c>
      <c r="BP148" s="2">
        <v>1958</v>
      </c>
      <c r="BQ148" s="2">
        <v>1783</v>
      </c>
      <c r="BR148" s="2">
        <v>1686</v>
      </c>
      <c r="BS148" s="2">
        <v>1736</v>
      </c>
      <c r="BT148" s="2">
        <v>1658</v>
      </c>
      <c r="BU148" s="2">
        <v>1728</v>
      </c>
      <c r="BV148" s="2">
        <v>1820</v>
      </c>
      <c r="BW148" s="2">
        <v>1927</v>
      </c>
      <c r="BX148" s="2">
        <v>1841</v>
      </c>
      <c r="BY148" s="2">
        <v>1899</v>
      </c>
      <c r="BZ148" s="2">
        <v>1787</v>
      </c>
      <c r="CA148" s="2">
        <v>1560</v>
      </c>
      <c r="CB148" s="2">
        <v>1398</v>
      </c>
      <c r="CC148" s="2">
        <v>1348</v>
      </c>
      <c r="CD148" s="2">
        <v>1334</v>
      </c>
      <c r="CE148" s="2">
        <v>1321</v>
      </c>
      <c r="CF148" s="2">
        <v>1387</v>
      </c>
      <c r="CG148" s="2">
        <v>1398</v>
      </c>
      <c r="CH148" s="2">
        <v>1400</v>
      </c>
      <c r="CI148" s="2">
        <v>1400</v>
      </c>
      <c r="CJ148" s="2">
        <v>1450</v>
      </c>
      <c r="CK148" s="2">
        <v>1403</v>
      </c>
      <c r="CL148" s="2">
        <v>1322</v>
      </c>
      <c r="CM148" s="2">
        <v>1268</v>
      </c>
      <c r="CN148" s="2">
        <v>1271</v>
      </c>
      <c r="CO148" s="2">
        <v>1284</v>
      </c>
      <c r="CP148" s="2">
        <v>1355</v>
      </c>
      <c r="CQ148" s="2">
        <v>1489</v>
      </c>
      <c r="CR148" s="2">
        <v>1410</v>
      </c>
      <c r="CS148" s="2">
        <v>1435</v>
      </c>
      <c r="CT148" s="2">
        <v>1450</v>
      </c>
      <c r="CU148" s="2">
        <v>1660</v>
      </c>
      <c r="CV148" s="2">
        <v>1669</v>
      </c>
      <c r="CW148" s="2">
        <v>1369</v>
      </c>
      <c r="CX148" s="2">
        <v>1080</v>
      </c>
      <c r="CY148" s="2">
        <v>1073</v>
      </c>
      <c r="CZ148" s="2">
        <v>1002</v>
      </c>
      <c r="DA148" s="2">
        <v>1027</v>
      </c>
      <c r="DB148" s="2">
        <v>970</v>
      </c>
      <c r="DC148" s="2">
        <v>915</v>
      </c>
      <c r="DD148" s="2">
        <v>992</v>
      </c>
      <c r="DE148" s="2">
        <v>986</v>
      </c>
      <c r="DF148" s="2">
        <v>972</v>
      </c>
      <c r="DG148" s="2">
        <v>1053</v>
      </c>
      <c r="DH148" s="2">
        <v>1099</v>
      </c>
      <c r="DI148" s="2">
        <v>1090</v>
      </c>
      <c r="DJ148" s="2">
        <v>1037</v>
      </c>
      <c r="DK148" s="2">
        <v>1126</v>
      </c>
      <c r="DL148" s="2">
        <v>984</v>
      </c>
      <c r="DM148" s="2">
        <v>949</v>
      </c>
      <c r="DN148" s="2">
        <v>987</v>
      </c>
      <c r="DO148" s="2">
        <v>884</v>
      </c>
      <c r="DP148" s="2">
        <v>852</v>
      </c>
      <c r="DQ148" s="2">
        <v>824</v>
      </c>
      <c r="DR148" s="2">
        <v>790</v>
      </c>
      <c r="DS148" s="2">
        <v>810</v>
      </c>
      <c r="DT148" s="2">
        <v>804</v>
      </c>
      <c r="DU148" s="2">
        <v>798</v>
      </c>
      <c r="DV148" s="2">
        <v>777</v>
      </c>
      <c r="DW148" s="2">
        <v>768</v>
      </c>
      <c r="DX148" s="2">
        <v>759</v>
      </c>
      <c r="DY148" s="2">
        <v>749</v>
      </c>
      <c r="DZ148" s="2">
        <v>764</v>
      </c>
      <c r="EA148" s="2">
        <v>742</v>
      </c>
      <c r="EB148" s="2">
        <v>726</v>
      </c>
      <c r="EC148" s="2">
        <v>728</v>
      </c>
      <c r="ED148" s="2">
        <v>736</v>
      </c>
      <c r="EE148" s="2">
        <v>746</v>
      </c>
      <c r="EF148" s="2">
        <v>754</v>
      </c>
      <c r="EG148" s="2">
        <v>746</v>
      </c>
      <c r="EH148" s="2">
        <v>756</v>
      </c>
      <c r="EI148" s="2">
        <v>777</v>
      </c>
      <c r="EJ148" s="2">
        <v>791</v>
      </c>
      <c r="EK148" s="2">
        <v>800</v>
      </c>
      <c r="EL148" s="2">
        <v>791</v>
      </c>
      <c r="EM148" s="2">
        <v>751</v>
      </c>
      <c r="EN148" s="2">
        <v>760</v>
      </c>
      <c r="EO148" s="2">
        <v>757</v>
      </c>
      <c r="EP148" s="2">
        <v>758</v>
      </c>
      <c r="EQ148" s="2">
        <v>739</v>
      </c>
      <c r="ER148" s="2">
        <v>728</v>
      </c>
      <c r="ES148" s="2">
        <v>709</v>
      </c>
      <c r="ET148" s="2">
        <v>696</v>
      </c>
      <c r="EU148" s="2">
        <v>707</v>
      </c>
      <c r="EV148" s="2">
        <v>707</v>
      </c>
      <c r="EW148" s="2">
        <v>705</v>
      </c>
      <c r="EX148" s="2">
        <v>700</v>
      </c>
      <c r="EY148" s="2">
        <v>696</v>
      </c>
      <c r="EZ148" s="2">
        <v>683</v>
      </c>
      <c r="FA148" s="2">
        <v>679</v>
      </c>
      <c r="FB148" s="2">
        <v>670</v>
      </c>
      <c r="FC148" s="2">
        <v>682</v>
      </c>
      <c r="FD148" s="2">
        <v>706</v>
      </c>
      <c r="FE148" s="2">
        <v>710</v>
      </c>
      <c r="FF148" s="2">
        <v>708</v>
      </c>
      <c r="FG148" s="2">
        <v>714</v>
      </c>
      <c r="FH148" s="2">
        <v>714</v>
      </c>
      <c r="FI148" s="2">
        <v>709</v>
      </c>
      <c r="FJ148" s="2">
        <v>698</v>
      </c>
      <c r="FK148" s="2">
        <v>755</v>
      </c>
      <c r="FL148" s="2">
        <v>833</v>
      </c>
      <c r="FM148" s="2">
        <v>834</v>
      </c>
      <c r="FN148" s="2">
        <v>851</v>
      </c>
      <c r="FO148" s="2">
        <v>866</v>
      </c>
      <c r="FP148" s="2">
        <v>850</v>
      </c>
      <c r="FQ148" s="2">
        <v>823</v>
      </c>
      <c r="FR148" s="2">
        <v>812</v>
      </c>
      <c r="FS148" s="2">
        <v>806</v>
      </c>
      <c r="FT148" s="2">
        <v>808</v>
      </c>
      <c r="FU148" s="2">
        <v>825</v>
      </c>
      <c r="FV148" s="2">
        <v>821</v>
      </c>
      <c r="FW148" s="2">
        <v>843</v>
      </c>
      <c r="FX148" s="2">
        <v>839</v>
      </c>
      <c r="FY148" s="2">
        <v>804</v>
      </c>
      <c r="FZ148" s="2">
        <v>796</v>
      </c>
      <c r="GA148" s="2">
        <v>794</v>
      </c>
      <c r="GB148" s="2">
        <v>791</v>
      </c>
      <c r="GC148" s="2">
        <v>798</v>
      </c>
      <c r="GD148" s="2">
        <v>784</v>
      </c>
      <c r="GE148" s="2">
        <v>777</v>
      </c>
      <c r="GF148" s="2">
        <v>783</v>
      </c>
      <c r="GG148" s="2">
        <v>799</v>
      </c>
      <c r="GH148" s="2">
        <v>775</v>
      </c>
      <c r="GI148" s="2">
        <v>779</v>
      </c>
      <c r="GJ148" s="2">
        <v>803</v>
      </c>
      <c r="GK148" s="2">
        <v>834</v>
      </c>
      <c r="GL148" s="2">
        <v>833</v>
      </c>
      <c r="GM148" s="2">
        <v>821</v>
      </c>
      <c r="GN148" s="2">
        <v>876</v>
      </c>
      <c r="GO148" s="2">
        <v>769</v>
      </c>
      <c r="GP148" s="2">
        <v>750</v>
      </c>
      <c r="GQ148" s="2">
        <v>746</v>
      </c>
      <c r="GR148" s="2">
        <v>744</v>
      </c>
      <c r="GS148" s="2">
        <v>741</v>
      </c>
      <c r="GT148" s="2">
        <v>724</v>
      </c>
      <c r="GU148" s="2">
        <v>717</v>
      </c>
      <c r="GV148" s="2">
        <v>744</v>
      </c>
      <c r="GW148" s="2">
        <v>752</v>
      </c>
      <c r="GX148" s="2">
        <v>761</v>
      </c>
      <c r="GY148" s="2">
        <v>770</v>
      </c>
      <c r="GZ148" s="2">
        <v>776</v>
      </c>
      <c r="HA148" s="2">
        <v>737</v>
      </c>
      <c r="HB148" s="2">
        <v>729</v>
      </c>
      <c r="HC148" s="2">
        <v>750</v>
      </c>
      <c r="HD148" s="2">
        <v>759</v>
      </c>
      <c r="HE148" s="2">
        <v>760</v>
      </c>
      <c r="HF148" s="2">
        <v>765</v>
      </c>
      <c r="HG148" s="2">
        <v>757</v>
      </c>
      <c r="HH148" s="2">
        <v>760</v>
      </c>
      <c r="HI148" s="2">
        <v>781</v>
      </c>
      <c r="HJ148" s="2">
        <v>760</v>
      </c>
      <c r="HK148" s="2">
        <v>762</v>
      </c>
      <c r="HL148" s="2">
        <v>793</v>
      </c>
      <c r="HM148" s="2">
        <v>848</v>
      </c>
      <c r="HN148" s="2">
        <v>833</v>
      </c>
      <c r="HO148" s="2">
        <v>830</v>
      </c>
      <c r="HP148" s="2">
        <v>861</v>
      </c>
      <c r="HQ148" s="2">
        <v>898</v>
      </c>
      <c r="HR148" s="2">
        <v>879</v>
      </c>
      <c r="HS148" s="2">
        <v>862</v>
      </c>
      <c r="HT148" s="2">
        <v>812</v>
      </c>
      <c r="HU148" s="2">
        <v>817</v>
      </c>
      <c r="HV148" s="2">
        <v>825</v>
      </c>
      <c r="HW148" s="2">
        <v>822</v>
      </c>
      <c r="HX148" s="2">
        <v>809</v>
      </c>
      <c r="HY148" s="2">
        <v>818</v>
      </c>
      <c r="HZ148" s="2">
        <v>812</v>
      </c>
      <c r="IA148" s="2">
        <v>813</v>
      </c>
      <c r="IB148" s="2">
        <v>800</v>
      </c>
      <c r="IC148" s="2">
        <v>809</v>
      </c>
      <c r="ID148" s="2">
        <v>835</v>
      </c>
      <c r="IE148" s="2">
        <v>784</v>
      </c>
      <c r="IF148" s="2">
        <v>784</v>
      </c>
      <c r="IG148" s="2">
        <v>777</v>
      </c>
      <c r="IH148" s="2">
        <v>789</v>
      </c>
      <c r="II148" s="2">
        <v>780</v>
      </c>
      <c r="IJ148" s="2">
        <v>790</v>
      </c>
      <c r="IK148" s="2">
        <v>824</v>
      </c>
      <c r="IL148" s="2">
        <v>802</v>
      </c>
      <c r="IM148" s="2">
        <v>796</v>
      </c>
      <c r="IN148" s="2">
        <v>791</v>
      </c>
      <c r="IO148" s="2">
        <v>796</v>
      </c>
      <c r="IP148" s="2">
        <v>798</v>
      </c>
      <c r="IQ148" s="2">
        <v>805</v>
      </c>
      <c r="IR148" s="2">
        <v>800</v>
      </c>
      <c r="IS148" s="2">
        <v>799</v>
      </c>
      <c r="IT148" s="2">
        <v>789</v>
      </c>
    </row>
    <row r="149" spans="1:254" ht="15.9" customHeight="1">
      <c r="A149" s="65" t="s">
        <v>292</v>
      </c>
      <c r="B149" s="25" t="s">
        <v>293</v>
      </c>
      <c r="C149" s="39">
        <v>1154</v>
      </c>
      <c r="D149" s="38">
        <v>0</v>
      </c>
      <c r="E149" s="34">
        <v>1154</v>
      </c>
      <c r="F149" s="34">
        <v>1170</v>
      </c>
      <c r="G149" s="29">
        <v>1147</v>
      </c>
      <c r="H149" s="29">
        <v>1098</v>
      </c>
      <c r="I149" s="29">
        <v>1108</v>
      </c>
      <c r="J149" s="29">
        <v>1091</v>
      </c>
      <c r="K149" s="29">
        <v>1122</v>
      </c>
      <c r="L149" s="29">
        <v>1193</v>
      </c>
      <c r="M149" s="29">
        <v>1222</v>
      </c>
      <c r="N149" s="29">
        <v>1270</v>
      </c>
      <c r="O149" s="29">
        <v>1253</v>
      </c>
      <c r="P149" s="29">
        <v>1227</v>
      </c>
      <c r="Q149" s="29">
        <v>1219</v>
      </c>
      <c r="R149" s="29">
        <v>1275</v>
      </c>
      <c r="S149" s="29">
        <v>1304</v>
      </c>
      <c r="T149" s="29">
        <v>1306</v>
      </c>
      <c r="U149" s="29">
        <v>1380</v>
      </c>
      <c r="V149" s="29">
        <v>1332</v>
      </c>
      <c r="W149" s="29">
        <v>1280</v>
      </c>
      <c r="X149" s="29">
        <v>1268</v>
      </c>
      <c r="Y149" s="29">
        <v>1260</v>
      </c>
      <c r="Z149" s="29">
        <v>1275</v>
      </c>
      <c r="AA149" s="29">
        <v>1284</v>
      </c>
      <c r="AB149" s="29">
        <v>1254</v>
      </c>
      <c r="AC149" s="29">
        <v>1265</v>
      </c>
      <c r="AD149" s="29">
        <v>1257</v>
      </c>
      <c r="AE149" s="29">
        <v>1250</v>
      </c>
      <c r="AF149" s="29">
        <v>1345</v>
      </c>
      <c r="AG149" s="29">
        <v>1363</v>
      </c>
      <c r="AH149" s="29">
        <v>1363</v>
      </c>
      <c r="AI149" s="29">
        <v>1375</v>
      </c>
      <c r="AJ149" s="29">
        <v>1428</v>
      </c>
      <c r="AK149" s="29">
        <v>1450</v>
      </c>
      <c r="AL149" s="29">
        <v>1385</v>
      </c>
      <c r="AM149" s="29">
        <v>1388</v>
      </c>
      <c r="AN149" s="29">
        <v>1369</v>
      </c>
      <c r="AO149" s="29">
        <v>1346</v>
      </c>
      <c r="AP149" s="29">
        <v>1288</v>
      </c>
      <c r="AQ149" s="29">
        <v>1314</v>
      </c>
      <c r="AR149" s="29">
        <v>1448</v>
      </c>
      <c r="AS149" s="29">
        <v>1391</v>
      </c>
      <c r="AT149" s="29">
        <v>1428</v>
      </c>
      <c r="AU149" s="29">
        <v>1433</v>
      </c>
      <c r="AV149" s="29">
        <v>1442</v>
      </c>
      <c r="AW149" s="29">
        <v>1479</v>
      </c>
      <c r="AX149" s="29">
        <v>1460</v>
      </c>
      <c r="AY149" s="29">
        <v>1517</v>
      </c>
      <c r="AZ149" s="29">
        <v>1505</v>
      </c>
      <c r="BA149" s="29">
        <v>1562</v>
      </c>
      <c r="BB149" s="29">
        <v>1665</v>
      </c>
      <c r="BC149" s="29">
        <v>1684</v>
      </c>
      <c r="BD149" s="29">
        <v>1875</v>
      </c>
      <c r="BE149" s="29">
        <v>2048</v>
      </c>
      <c r="BF149" s="29">
        <v>2095</v>
      </c>
      <c r="BG149" s="29">
        <v>1860</v>
      </c>
      <c r="BH149" s="29">
        <v>1950</v>
      </c>
      <c r="BI149" s="29">
        <v>2130</v>
      </c>
      <c r="BJ149" s="29">
        <v>1940</v>
      </c>
      <c r="BK149" s="29">
        <v>1590</v>
      </c>
      <c r="BL149" s="30">
        <v>1617</v>
      </c>
      <c r="BM149" s="2">
        <v>1792</v>
      </c>
      <c r="BN149" s="2">
        <v>1730</v>
      </c>
      <c r="BO149" s="2">
        <v>1725</v>
      </c>
      <c r="BP149" s="2">
        <v>1843</v>
      </c>
      <c r="BQ149" s="2">
        <v>1818</v>
      </c>
      <c r="BR149" s="2">
        <v>2008</v>
      </c>
      <c r="BS149" s="2">
        <v>2369</v>
      </c>
      <c r="BT149" s="2">
        <v>2235</v>
      </c>
      <c r="BU149" s="2">
        <v>2034</v>
      </c>
      <c r="BV149" s="2">
        <v>2254</v>
      </c>
      <c r="BW149" s="2">
        <v>2399</v>
      </c>
      <c r="BX149" s="2">
        <v>2660</v>
      </c>
      <c r="BY149" s="2">
        <v>2262</v>
      </c>
      <c r="BZ149" s="2">
        <v>2067</v>
      </c>
      <c r="CA149" s="2">
        <v>2190</v>
      </c>
      <c r="CB149" s="2">
        <v>2400</v>
      </c>
      <c r="CC149" s="2">
        <v>2127</v>
      </c>
      <c r="CD149" s="2">
        <v>1890</v>
      </c>
      <c r="CE149" s="2">
        <v>1644</v>
      </c>
      <c r="CF149" s="2">
        <v>1504</v>
      </c>
      <c r="CG149" s="2">
        <v>1750</v>
      </c>
      <c r="CH149" s="2">
        <v>1663</v>
      </c>
      <c r="CI149" s="2">
        <v>2199</v>
      </c>
      <c r="CJ149" s="2">
        <v>1930</v>
      </c>
      <c r="CK149" s="2">
        <v>1881</v>
      </c>
      <c r="CL149" s="2">
        <v>1618</v>
      </c>
      <c r="CM149" s="2">
        <v>1448</v>
      </c>
      <c r="CN149" s="2">
        <v>1459</v>
      </c>
      <c r="CO149" s="2">
        <v>1496</v>
      </c>
      <c r="CP149" s="2">
        <v>1568</v>
      </c>
      <c r="CQ149" s="2">
        <v>1387</v>
      </c>
      <c r="CR149" s="2">
        <v>1117</v>
      </c>
      <c r="CS149" s="2">
        <v>1178</v>
      </c>
      <c r="CT149" s="2">
        <v>1270</v>
      </c>
      <c r="CU149" s="2">
        <v>1298</v>
      </c>
      <c r="CV149" s="2">
        <v>1070</v>
      </c>
      <c r="CW149" s="2">
        <v>1091</v>
      </c>
      <c r="CX149" s="2">
        <v>1208</v>
      </c>
      <c r="CY149" s="2">
        <v>1182</v>
      </c>
      <c r="CZ149" s="2">
        <v>1111</v>
      </c>
      <c r="DA149" s="2">
        <v>1015</v>
      </c>
      <c r="DB149" s="2">
        <v>1000</v>
      </c>
      <c r="DC149" s="2">
        <v>960</v>
      </c>
      <c r="DD149" s="2">
        <v>941</v>
      </c>
      <c r="DE149" s="2">
        <v>936</v>
      </c>
      <c r="DF149" s="2">
        <v>913</v>
      </c>
      <c r="DG149" s="2">
        <v>981</v>
      </c>
      <c r="DH149" s="2">
        <v>1028</v>
      </c>
      <c r="DI149" s="2">
        <v>982</v>
      </c>
      <c r="DJ149" s="2">
        <v>966</v>
      </c>
      <c r="DK149" s="2">
        <v>894</v>
      </c>
      <c r="DL149" s="2">
        <v>884</v>
      </c>
      <c r="DM149" s="2">
        <v>915</v>
      </c>
      <c r="DN149" s="2">
        <v>920</v>
      </c>
      <c r="DO149" s="2">
        <v>920</v>
      </c>
      <c r="DP149" s="2">
        <v>919</v>
      </c>
      <c r="DQ149" s="2">
        <v>864</v>
      </c>
      <c r="DR149" s="2">
        <v>849</v>
      </c>
      <c r="DS149" s="2">
        <v>825</v>
      </c>
      <c r="DT149" s="2">
        <v>825</v>
      </c>
      <c r="DU149" s="2">
        <v>817</v>
      </c>
      <c r="DV149" s="2">
        <v>828</v>
      </c>
      <c r="DW149" s="2">
        <v>863</v>
      </c>
      <c r="DX149" s="2">
        <v>886</v>
      </c>
      <c r="DY149" s="2">
        <v>890</v>
      </c>
      <c r="DZ149" s="2">
        <v>912</v>
      </c>
      <c r="EA149" s="2">
        <v>890</v>
      </c>
      <c r="EB149" s="2">
        <v>911</v>
      </c>
      <c r="EC149" s="2">
        <v>924</v>
      </c>
      <c r="ED149" s="2">
        <v>920</v>
      </c>
      <c r="EE149" s="2">
        <v>938</v>
      </c>
      <c r="EF149" s="2">
        <v>939</v>
      </c>
      <c r="EG149" s="2">
        <v>884</v>
      </c>
      <c r="EH149" s="2">
        <v>871</v>
      </c>
      <c r="EI149" s="2">
        <v>868</v>
      </c>
      <c r="EJ149" s="2">
        <v>871</v>
      </c>
      <c r="EK149" s="2">
        <v>873</v>
      </c>
      <c r="EL149" s="2">
        <v>867</v>
      </c>
      <c r="EM149" s="2">
        <v>872</v>
      </c>
      <c r="EN149" s="2">
        <v>851</v>
      </c>
      <c r="EO149" s="2">
        <v>837</v>
      </c>
      <c r="EP149" s="2">
        <v>841</v>
      </c>
      <c r="EQ149" s="2">
        <v>842</v>
      </c>
      <c r="ER149" s="2">
        <v>817</v>
      </c>
      <c r="ES149" s="2">
        <v>812</v>
      </c>
      <c r="ET149" s="2">
        <v>813</v>
      </c>
      <c r="EU149" s="2">
        <v>816</v>
      </c>
      <c r="EV149" s="2">
        <v>816</v>
      </c>
      <c r="EW149" s="2">
        <v>819</v>
      </c>
      <c r="EX149" s="2">
        <v>825</v>
      </c>
      <c r="EY149" s="2">
        <v>815</v>
      </c>
      <c r="EZ149" s="2">
        <v>798</v>
      </c>
      <c r="FA149" s="2">
        <v>795</v>
      </c>
      <c r="FB149" s="2">
        <v>807</v>
      </c>
      <c r="FC149" s="2">
        <v>801</v>
      </c>
      <c r="FD149" s="2">
        <v>810</v>
      </c>
      <c r="FE149" s="2">
        <v>818</v>
      </c>
      <c r="FF149" s="2">
        <v>791</v>
      </c>
      <c r="FG149" s="2">
        <v>769</v>
      </c>
      <c r="FH149" s="2">
        <v>777</v>
      </c>
      <c r="FI149" s="2">
        <v>789</v>
      </c>
      <c r="FJ149" s="2">
        <v>901</v>
      </c>
      <c r="FK149" s="2">
        <v>780</v>
      </c>
      <c r="FL149" s="2">
        <v>787</v>
      </c>
      <c r="FM149" s="2">
        <v>787</v>
      </c>
      <c r="FN149" s="2">
        <v>817</v>
      </c>
      <c r="FO149" s="2">
        <v>820</v>
      </c>
      <c r="FP149" s="2">
        <v>820</v>
      </c>
      <c r="FQ149" s="2">
        <v>799</v>
      </c>
      <c r="FR149" s="2">
        <v>807</v>
      </c>
      <c r="FS149" s="2">
        <v>806</v>
      </c>
      <c r="FT149" s="2">
        <v>822</v>
      </c>
      <c r="FU149" s="2">
        <v>843</v>
      </c>
      <c r="FV149" s="2">
        <v>799</v>
      </c>
      <c r="FW149" s="2">
        <v>813</v>
      </c>
      <c r="FX149" s="2">
        <v>864</v>
      </c>
      <c r="FY149" s="2">
        <v>1030</v>
      </c>
      <c r="FZ149" s="2">
        <v>1034</v>
      </c>
      <c r="GA149" s="2">
        <v>1020</v>
      </c>
      <c r="GB149" s="2">
        <v>1006</v>
      </c>
      <c r="GC149" s="2">
        <v>1010</v>
      </c>
      <c r="GD149" s="2">
        <v>1008</v>
      </c>
      <c r="GE149" s="2">
        <v>1007</v>
      </c>
      <c r="GF149" s="2">
        <v>1018</v>
      </c>
      <c r="GG149" s="2">
        <v>1030</v>
      </c>
      <c r="GH149" s="2">
        <v>1011</v>
      </c>
      <c r="GI149" s="2">
        <v>1010</v>
      </c>
      <c r="GJ149" s="2">
        <v>1000</v>
      </c>
      <c r="GK149" s="2">
        <v>1036</v>
      </c>
      <c r="GL149" s="2">
        <v>1057</v>
      </c>
      <c r="GM149" s="2">
        <v>1007</v>
      </c>
      <c r="GN149" s="2">
        <v>999</v>
      </c>
      <c r="GO149" s="2">
        <v>1013</v>
      </c>
      <c r="GP149" s="2">
        <v>1014</v>
      </c>
      <c r="GQ149" s="2">
        <v>978</v>
      </c>
      <c r="GR149" s="2">
        <v>988</v>
      </c>
      <c r="GS149" s="2">
        <v>1002</v>
      </c>
      <c r="GT149" s="2">
        <v>1045</v>
      </c>
      <c r="GU149" s="2">
        <v>978</v>
      </c>
      <c r="GV149" s="2">
        <v>1001</v>
      </c>
      <c r="GW149" s="2">
        <v>1017</v>
      </c>
      <c r="GX149" s="2">
        <v>1026</v>
      </c>
      <c r="GY149" s="2">
        <v>1036</v>
      </c>
      <c r="GZ149" s="2">
        <v>1032</v>
      </c>
      <c r="HA149" s="2">
        <v>1050</v>
      </c>
      <c r="HB149" s="2">
        <v>1040</v>
      </c>
      <c r="HC149" s="2">
        <v>1077</v>
      </c>
      <c r="HD149" s="2">
        <v>1081</v>
      </c>
      <c r="HE149" s="2">
        <v>1105</v>
      </c>
      <c r="HF149" s="2">
        <v>1145</v>
      </c>
      <c r="HG149" s="2">
        <v>1121</v>
      </c>
      <c r="HH149" s="2">
        <v>1142</v>
      </c>
      <c r="HI149" s="2">
        <v>1189</v>
      </c>
      <c r="HJ149" s="2">
        <v>1170</v>
      </c>
      <c r="HK149" s="2">
        <v>1167</v>
      </c>
      <c r="HL149" s="2">
        <v>1167</v>
      </c>
      <c r="HM149" s="2">
        <v>1175</v>
      </c>
      <c r="HN149" s="2">
        <v>1149</v>
      </c>
      <c r="HO149" s="2">
        <v>1167</v>
      </c>
      <c r="HP149" s="2">
        <v>1186</v>
      </c>
      <c r="HQ149" s="2">
        <v>1160</v>
      </c>
      <c r="HR149" s="2">
        <v>1206</v>
      </c>
      <c r="HS149" s="2">
        <v>1242</v>
      </c>
      <c r="HT149" s="2">
        <v>1229</v>
      </c>
      <c r="HU149" s="2">
        <v>1252</v>
      </c>
      <c r="HV149" s="2">
        <v>1010</v>
      </c>
      <c r="HW149" s="2">
        <v>963</v>
      </c>
      <c r="HX149" s="2">
        <v>969</v>
      </c>
      <c r="HY149" s="2">
        <v>949</v>
      </c>
      <c r="HZ149" s="2">
        <v>932</v>
      </c>
      <c r="IA149" s="2">
        <v>928</v>
      </c>
      <c r="IB149" s="2">
        <v>887</v>
      </c>
      <c r="IC149" s="2">
        <v>868</v>
      </c>
      <c r="ID149" s="2">
        <v>868</v>
      </c>
      <c r="IE149" s="2">
        <v>859</v>
      </c>
      <c r="IF149" s="2">
        <v>860</v>
      </c>
      <c r="IG149" s="2">
        <v>856</v>
      </c>
      <c r="IH149" s="2">
        <v>912</v>
      </c>
      <c r="II149" s="2">
        <v>770</v>
      </c>
      <c r="IJ149" s="2">
        <v>763</v>
      </c>
      <c r="IK149" s="2">
        <v>776</v>
      </c>
      <c r="IL149" s="2">
        <v>754</v>
      </c>
      <c r="IM149" s="2">
        <v>744</v>
      </c>
      <c r="IN149" s="2">
        <v>755</v>
      </c>
      <c r="IO149" s="2">
        <v>747</v>
      </c>
      <c r="IP149" s="2">
        <v>756</v>
      </c>
      <c r="IQ149" s="2">
        <v>764</v>
      </c>
      <c r="IR149" s="2">
        <v>750</v>
      </c>
      <c r="IS149" s="2">
        <v>748</v>
      </c>
      <c r="IT149" s="2">
        <v>748</v>
      </c>
    </row>
    <row r="150" spans="1:254" ht="15.9" customHeight="1">
      <c r="A150" s="65" t="s">
        <v>294</v>
      </c>
      <c r="B150" s="25" t="s">
        <v>295</v>
      </c>
      <c r="C150" s="39">
        <v>4928</v>
      </c>
      <c r="D150" s="38">
        <v>167</v>
      </c>
      <c r="E150" s="34">
        <v>4761</v>
      </c>
      <c r="F150" s="34">
        <v>4660</v>
      </c>
      <c r="G150" s="29">
        <v>4724</v>
      </c>
      <c r="H150" s="29">
        <v>4750</v>
      </c>
      <c r="I150" s="29">
        <v>4904</v>
      </c>
      <c r="J150" s="29">
        <v>5620</v>
      </c>
      <c r="K150" s="29">
        <v>5575</v>
      </c>
      <c r="L150" s="29">
        <v>5423</v>
      </c>
      <c r="M150" s="29">
        <v>5218</v>
      </c>
      <c r="N150" s="29">
        <v>4955</v>
      </c>
      <c r="O150" s="29">
        <v>4958</v>
      </c>
      <c r="P150" s="29">
        <v>4995</v>
      </c>
      <c r="Q150" s="29">
        <v>5178</v>
      </c>
      <c r="R150" s="29">
        <v>5180</v>
      </c>
      <c r="S150" s="29">
        <v>5159</v>
      </c>
      <c r="T150" s="29">
        <v>5010</v>
      </c>
      <c r="U150" s="29">
        <v>5199</v>
      </c>
      <c r="V150" s="29">
        <v>5049</v>
      </c>
      <c r="W150" s="29">
        <v>5070</v>
      </c>
      <c r="X150" s="29">
        <v>5078</v>
      </c>
      <c r="Y150" s="29">
        <v>5236</v>
      </c>
      <c r="Z150" s="29">
        <v>5175</v>
      </c>
      <c r="AA150" s="29">
        <v>5117</v>
      </c>
      <c r="AB150" s="29">
        <v>5046</v>
      </c>
      <c r="AC150" s="29">
        <v>5007</v>
      </c>
      <c r="AD150" s="29">
        <v>4612</v>
      </c>
      <c r="AE150" s="29">
        <v>4642</v>
      </c>
      <c r="AF150" s="29">
        <v>4649</v>
      </c>
      <c r="AG150" s="29">
        <v>4344</v>
      </c>
      <c r="AH150" s="29">
        <v>4336</v>
      </c>
      <c r="AI150" s="29">
        <v>4443</v>
      </c>
      <c r="AJ150" s="29">
        <v>4338</v>
      </c>
      <c r="AK150" s="29">
        <v>4332</v>
      </c>
      <c r="AL150" s="29">
        <v>4534</v>
      </c>
      <c r="AM150" s="29">
        <v>4687</v>
      </c>
      <c r="AN150" s="29">
        <v>4649</v>
      </c>
      <c r="AO150" s="29">
        <v>4517</v>
      </c>
      <c r="AP150" s="29">
        <v>4712</v>
      </c>
      <c r="AQ150" s="29">
        <v>4610</v>
      </c>
      <c r="AR150" s="29">
        <v>4694</v>
      </c>
      <c r="AS150" s="29">
        <v>4685</v>
      </c>
      <c r="AT150" s="29">
        <v>4719</v>
      </c>
      <c r="AU150" s="29">
        <v>4912</v>
      </c>
      <c r="AV150" s="29">
        <v>4930</v>
      </c>
      <c r="AW150" s="29">
        <v>4800</v>
      </c>
      <c r="AX150" s="29">
        <v>4971</v>
      </c>
      <c r="AY150" s="29">
        <v>5329</v>
      </c>
      <c r="AZ150" s="29">
        <v>5399</v>
      </c>
      <c r="BA150" s="29">
        <v>5117</v>
      </c>
      <c r="BB150" s="29">
        <v>4859</v>
      </c>
      <c r="BC150" s="29">
        <v>4755</v>
      </c>
      <c r="BD150" s="29">
        <v>4675</v>
      </c>
      <c r="BE150" s="29">
        <v>4695</v>
      </c>
      <c r="BF150" s="29">
        <v>4704</v>
      </c>
      <c r="BG150" s="29">
        <v>4758</v>
      </c>
      <c r="BH150" s="29">
        <v>4849</v>
      </c>
      <c r="BI150" s="29">
        <v>4848</v>
      </c>
      <c r="BJ150" s="29">
        <v>4595</v>
      </c>
      <c r="BK150" s="29">
        <v>4362</v>
      </c>
      <c r="BL150" s="30">
        <v>4275</v>
      </c>
      <c r="BM150" s="2">
        <v>4367</v>
      </c>
      <c r="BN150" s="2">
        <v>4248</v>
      </c>
      <c r="BO150" s="2">
        <v>4402</v>
      </c>
      <c r="BP150" s="2">
        <v>4469</v>
      </c>
      <c r="BQ150" s="2">
        <v>4273</v>
      </c>
      <c r="BR150" s="2">
        <v>4216</v>
      </c>
      <c r="BS150" s="2">
        <v>4300</v>
      </c>
      <c r="BT150" s="2">
        <v>4592</v>
      </c>
      <c r="BU150" s="2">
        <v>4874</v>
      </c>
      <c r="BV150" s="2">
        <v>5224</v>
      </c>
      <c r="BW150" s="2">
        <v>5148</v>
      </c>
      <c r="BX150" s="2">
        <v>5171</v>
      </c>
      <c r="BY150" s="2">
        <v>5078</v>
      </c>
      <c r="BZ150" s="2">
        <v>5008</v>
      </c>
      <c r="CA150" s="2">
        <v>5018</v>
      </c>
      <c r="CB150" s="2">
        <v>5014</v>
      </c>
      <c r="CC150" s="2">
        <v>4908</v>
      </c>
      <c r="CD150" s="2">
        <v>4706</v>
      </c>
      <c r="CE150" s="2">
        <v>4559</v>
      </c>
      <c r="CF150" s="2">
        <v>4469</v>
      </c>
      <c r="CG150" s="2">
        <v>4584</v>
      </c>
      <c r="CH150" s="2">
        <v>4560</v>
      </c>
      <c r="CI150" s="2">
        <v>4534</v>
      </c>
      <c r="CJ150" s="2">
        <v>4496</v>
      </c>
      <c r="CK150" s="2">
        <v>4474</v>
      </c>
      <c r="CL150" s="2">
        <v>4611</v>
      </c>
      <c r="CM150" s="2">
        <v>4635</v>
      </c>
      <c r="CN150" s="2">
        <v>4393</v>
      </c>
      <c r="CO150" s="2">
        <v>4253</v>
      </c>
      <c r="CP150" s="2">
        <v>4307</v>
      </c>
      <c r="CQ150" s="2">
        <v>4260</v>
      </c>
      <c r="CR150" s="2">
        <v>4253</v>
      </c>
      <c r="CS150" s="2">
        <v>4341</v>
      </c>
      <c r="CT150" s="2">
        <v>4272</v>
      </c>
      <c r="CU150" s="2">
        <v>4389</v>
      </c>
      <c r="CV150" s="2">
        <v>4322</v>
      </c>
      <c r="CW150" s="2">
        <v>4318</v>
      </c>
      <c r="CX150" s="2">
        <v>4350</v>
      </c>
      <c r="CY150" s="2">
        <v>4305</v>
      </c>
      <c r="CZ150" s="2">
        <v>4268</v>
      </c>
      <c r="DA150" s="2">
        <v>4377</v>
      </c>
      <c r="DB150" s="2">
        <v>4450</v>
      </c>
      <c r="DC150" s="2">
        <v>4400</v>
      </c>
      <c r="DD150" s="2">
        <v>4444</v>
      </c>
      <c r="DE150" s="2">
        <v>4260</v>
      </c>
      <c r="DF150" s="2">
        <v>4196</v>
      </c>
      <c r="DG150" s="2">
        <v>4116</v>
      </c>
      <c r="DH150" s="2">
        <v>4298</v>
      </c>
      <c r="DI150" s="2">
        <v>4392</v>
      </c>
      <c r="DJ150" s="2">
        <v>4198</v>
      </c>
      <c r="DK150" s="2">
        <v>3882</v>
      </c>
      <c r="DL150" s="2">
        <v>3713</v>
      </c>
      <c r="DM150" s="2">
        <v>3901</v>
      </c>
      <c r="DN150" s="2">
        <v>4010</v>
      </c>
      <c r="DO150" s="2">
        <v>3986</v>
      </c>
      <c r="DP150" s="2">
        <v>4013</v>
      </c>
      <c r="DQ150" s="2">
        <v>4133</v>
      </c>
      <c r="DR150" s="2">
        <v>4218</v>
      </c>
      <c r="DS150" s="2">
        <v>4321</v>
      </c>
      <c r="DT150" s="2">
        <v>4429</v>
      </c>
      <c r="DU150" s="2">
        <v>4313</v>
      </c>
      <c r="DV150" s="2">
        <v>4342</v>
      </c>
      <c r="DW150" s="2">
        <v>4430</v>
      </c>
      <c r="DX150" s="2">
        <v>4380</v>
      </c>
      <c r="DY150" s="2">
        <v>4658</v>
      </c>
      <c r="DZ150" s="2">
        <v>4814</v>
      </c>
      <c r="EA150" s="2">
        <v>5003</v>
      </c>
      <c r="EB150" s="2">
        <v>5788</v>
      </c>
      <c r="EC150" s="2">
        <v>5846</v>
      </c>
      <c r="ED150" s="2">
        <v>5880</v>
      </c>
      <c r="EE150" s="2">
        <v>5928</v>
      </c>
      <c r="EF150" s="2">
        <v>6023</v>
      </c>
      <c r="EG150" s="2">
        <v>5948</v>
      </c>
      <c r="EH150" s="2">
        <v>6009</v>
      </c>
      <c r="EI150" s="2">
        <v>6125</v>
      </c>
      <c r="EJ150" s="2">
        <v>6130</v>
      </c>
      <c r="EK150" s="2">
        <v>6132</v>
      </c>
      <c r="EL150" s="2">
        <v>6269</v>
      </c>
      <c r="EM150" s="2">
        <v>6190</v>
      </c>
      <c r="EN150" s="2">
        <v>6300</v>
      </c>
      <c r="EO150" s="2">
        <v>6200</v>
      </c>
      <c r="EP150" s="2">
        <v>6227</v>
      </c>
      <c r="EQ150" s="2">
        <v>6159</v>
      </c>
      <c r="ER150" s="2">
        <v>6189</v>
      </c>
      <c r="ES150" s="2">
        <v>6100</v>
      </c>
      <c r="ET150" s="2">
        <v>6045</v>
      </c>
      <c r="EU150" s="2">
        <v>6038</v>
      </c>
      <c r="EV150" s="2">
        <v>6056</v>
      </c>
      <c r="EW150" s="2">
        <v>6035</v>
      </c>
      <c r="EX150" s="2">
        <v>6099</v>
      </c>
      <c r="EY150" s="2">
        <v>6078</v>
      </c>
      <c r="EZ150" s="2">
        <v>6215</v>
      </c>
      <c r="FA150" s="2">
        <v>6250</v>
      </c>
      <c r="FB150" s="2">
        <v>6157</v>
      </c>
      <c r="FC150" s="2">
        <v>6114</v>
      </c>
      <c r="FD150" s="2">
        <v>6179</v>
      </c>
      <c r="FE150" s="2">
        <v>6259</v>
      </c>
      <c r="FF150" s="2">
        <v>6235</v>
      </c>
      <c r="FG150" s="2">
        <v>6206</v>
      </c>
      <c r="FH150" s="2">
        <v>6199</v>
      </c>
      <c r="FI150" s="2">
        <v>6198</v>
      </c>
      <c r="FJ150" s="2">
        <v>6184</v>
      </c>
      <c r="FK150" s="2">
        <v>6183</v>
      </c>
      <c r="FL150" s="2">
        <v>6254</v>
      </c>
      <c r="FM150" s="2">
        <v>6326</v>
      </c>
      <c r="FN150" s="2">
        <v>6386</v>
      </c>
      <c r="FO150" s="2">
        <v>6307</v>
      </c>
      <c r="FP150" s="2">
        <v>6295</v>
      </c>
      <c r="FQ150" s="2">
        <v>6373</v>
      </c>
      <c r="FR150" s="2">
        <v>6426</v>
      </c>
      <c r="FS150" s="2">
        <v>6476</v>
      </c>
      <c r="FT150" s="2">
        <v>6434</v>
      </c>
      <c r="FU150" s="2">
        <v>6220</v>
      </c>
      <c r="FV150" s="2">
        <v>6129</v>
      </c>
      <c r="FW150" s="2">
        <v>6269</v>
      </c>
      <c r="FX150" s="2">
        <v>6369</v>
      </c>
      <c r="FY150" s="2">
        <v>6365</v>
      </c>
      <c r="FZ150" s="2">
        <v>6273</v>
      </c>
      <c r="GA150" s="2">
        <v>6468</v>
      </c>
      <c r="GB150" s="2">
        <v>6232</v>
      </c>
      <c r="GC150" s="2">
        <v>6169</v>
      </c>
      <c r="GD150" s="2">
        <v>6112</v>
      </c>
      <c r="GE150" s="2">
        <v>5715</v>
      </c>
      <c r="GF150" s="2">
        <v>5668</v>
      </c>
      <c r="GG150" s="2">
        <v>5517</v>
      </c>
      <c r="GH150" s="2">
        <v>6117</v>
      </c>
      <c r="GI150" s="2">
        <v>5742</v>
      </c>
      <c r="GJ150" s="2">
        <v>5731</v>
      </c>
      <c r="GK150" s="2">
        <v>5868</v>
      </c>
      <c r="GL150" s="2">
        <v>5945</v>
      </c>
      <c r="GM150" s="2">
        <v>5842</v>
      </c>
      <c r="GN150" s="2">
        <v>5846</v>
      </c>
      <c r="GO150" s="2">
        <v>5864</v>
      </c>
      <c r="GP150" s="2">
        <v>5726</v>
      </c>
      <c r="GQ150" s="2">
        <v>5577</v>
      </c>
      <c r="GR150" s="2">
        <v>5534</v>
      </c>
      <c r="GS150" s="2">
        <v>5551</v>
      </c>
      <c r="GT150" s="2">
        <v>5548</v>
      </c>
      <c r="GU150" s="2">
        <v>5615</v>
      </c>
      <c r="GV150" s="2">
        <v>5787</v>
      </c>
      <c r="GW150" s="2">
        <v>5799</v>
      </c>
      <c r="GX150" s="2">
        <v>5855</v>
      </c>
      <c r="GY150" s="2">
        <v>5879</v>
      </c>
      <c r="GZ150" s="2">
        <v>5873</v>
      </c>
      <c r="HA150" s="2">
        <v>5623</v>
      </c>
      <c r="HB150" s="2">
        <v>5670</v>
      </c>
      <c r="HC150" s="2">
        <v>5680</v>
      </c>
      <c r="HD150" s="2">
        <v>5747</v>
      </c>
      <c r="HE150" s="2">
        <v>5786</v>
      </c>
      <c r="HF150" s="2">
        <v>5848</v>
      </c>
      <c r="HG150" s="2">
        <v>5837</v>
      </c>
      <c r="HH150" s="2">
        <v>5830</v>
      </c>
      <c r="HI150" s="2">
        <v>5923</v>
      </c>
      <c r="HJ150" s="2">
        <v>5985</v>
      </c>
      <c r="HK150" s="2">
        <v>6019</v>
      </c>
      <c r="HL150" s="2">
        <v>5881</v>
      </c>
      <c r="HM150" s="2">
        <v>5874</v>
      </c>
      <c r="HN150" s="2">
        <v>5928</v>
      </c>
      <c r="HO150" s="2">
        <v>5899</v>
      </c>
      <c r="HP150" s="2">
        <v>5847</v>
      </c>
      <c r="HQ150" s="2">
        <v>5813</v>
      </c>
      <c r="HR150" s="2">
        <v>5734</v>
      </c>
      <c r="HS150" s="2">
        <v>5723</v>
      </c>
      <c r="HT150" s="2">
        <v>5568</v>
      </c>
      <c r="HU150" s="2">
        <v>5633</v>
      </c>
      <c r="HV150" s="2">
        <v>5731</v>
      </c>
      <c r="HW150" s="2">
        <v>5792</v>
      </c>
      <c r="HX150" s="2">
        <v>5833</v>
      </c>
      <c r="HY150" s="2">
        <v>5826</v>
      </c>
      <c r="HZ150" s="2">
        <v>5867</v>
      </c>
      <c r="IA150" s="2">
        <v>5953</v>
      </c>
      <c r="IB150" s="2">
        <v>6007</v>
      </c>
      <c r="IC150" s="2">
        <v>6054</v>
      </c>
      <c r="ID150" s="2">
        <v>6148</v>
      </c>
      <c r="IE150" s="2">
        <v>6183</v>
      </c>
      <c r="IF150" s="2">
        <v>6229</v>
      </c>
      <c r="IG150" s="2">
        <v>6209</v>
      </c>
      <c r="IH150" s="2">
        <v>6120</v>
      </c>
      <c r="II150" s="2">
        <v>6154</v>
      </c>
      <c r="IJ150" s="2">
        <v>6189</v>
      </c>
      <c r="IK150" s="2">
        <v>6150</v>
      </c>
      <c r="IL150" s="2">
        <v>6264</v>
      </c>
      <c r="IM150" s="2">
        <v>6249</v>
      </c>
      <c r="IN150" s="2">
        <v>6196</v>
      </c>
      <c r="IO150" s="2">
        <v>6133</v>
      </c>
      <c r="IP150" s="2">
        <v>6037</v>
      </c>
      <c r="IQ150" s="2">
        <v>6176</v>
      </c>
      <c r="IR150" s="2">
        <v>6090</v>
      </c>
      <c r="IS150" s="2">
        <v>6010</v>
      </c>
      <c r="IT150" s="2">
        <v>5976</v>
      </c>
    </row>
    <row r="151" spans="1:254" ht="15.9" customHeight="1">
      <c r="A151" s="65" t="s">
        <v>296</v>
      </c>
      <c r="B151" s="25" t="s">
        <v>297</v>
      </c>
      <c r="C151" s="39">
        <v>5970</v>
      </c>
      <c r="D151" s="38">
        <v>-60</v>
      </c>
      <c r="E151" s="34">
        <v>6030</v>
      </c>
      <c r="F151" s="34">
        <v>6190</v>
      </c>
      <c r="G151" s="29">
        <v>5680</v>
      </c>
      <c r="H151" s="29">
        <v>5530</v>
      </c>
      <c r="I151" s="29">
        <v>5840</v>
      </c>
      <c r="J151" s="29">
        <v>5870</v>
      </c>
      <c r="K151" s="29">
        <v>5440</v>
      </c>
      <c r="L151" s="29">
        <v>5690</v>
      </c>
      <c r="M151" s="29">
        <v>5760</v>
      </c>
      <c r="N151" s="29">
        <v>5790</v>
      </c>
      <c r="O151" s="29">
        <v>5860</v>
      </c>
      <c r="P151" s="29">
        <v>5940</v>
      </c>
      <c r="Q151" s="29">
        <v>5700</v>
      </c>
      <c r="R151" s="29">
        <v>5580</v>
      </c>
      <c r="S151" s="29">
        <v>5890</v>
      </c>
      <c r="T151" s="29">
        <v>5960</v>
      </c>
      <c r="U151" s="29">
        <v>5880</v>
      </c>
      <c r="V151" s="29">
        <v>6150</v>
      </c>
      <c r="W151" s="29">
        <v>6170</v>
      </c>
      <c r="X151" s="29">
        <v>6030</v>
      </c>
      <c r="Y151" s="29">
        <v>6140</v>
      </c>
      <c r="Z151" s="29">
        <v>6420</v>
      </c>
      <c r="AA151" s="29">
        <v>6600</v>
      </c>
      <c r="AB151" s="29">
        <v>6570</v>
      </c>
      <c r="AC151" s="29">
        <v>6600</v>
      </c>
      <c r="AD151" s="29">
        <v>6750</v>
      </c>
      <c r="AE151" s="29">
        <v>6620</v>
      </c>
      <c r="AF151" s="29">
        <v>6930</v>
      </c>
      <c r="AG151" s="29">
        <v>7060</v>
      </c>
      <c r="AH151" s="29">
        <v>7250</v>
      </c>
      <c r="AI151" s="29">
        <v>7360</v>
      </c>
      <c r="AJ151" s="29">
        <v>7390</v>
      </c>
      <c r="AK151" s="29">
        <v>7100</v>
      </c>
      <c r="AL151" s="29">
        <v>6910</v>
      </c>
      <c r="AM151" s="29">
        <v>6900</v>
      </c>
      <c r="AN151" s="29">
        <v>6810</v>
      </c>
      <c r="AO151" s="29">
        <v>6720</v>
      </c>
      <c r="AP151" s="29">
        <v>6580</v>
      </c>
      <c r="AQ151" s="29">
        <v>6450</v>
      </c>
      <c r="AR151" s="29">
        <v>6300</v>
      </c>
      <c r="AS151" s="29">
        <v>6460</v>
      </c>
      <c r="AT151" s="29">
        <v>6700</v>
      </c>
      <c r="AU151" s="29">
        <v>6480</v>
      </c>
      <c r="AV151" s="29">
        <v>6770</v>
      </c>
      <c r="AW151" s="29">
        <v>6830</v>
      </c>
      <c r="AX151" s="29">
        <v>6770</v>
      </c>
      <c r="AY151" s="29">
        <v>6690</v>
      </c>
      <c r="AZ151" s="29">
        <v>7070</v>
      </c>
      <c r="BA151" s="29">
        <v>6920</v>
      </c>
      <c r="BB151" s="29">
        <v>6820</v>
      </c>
      <c r="BC151" s="29">
        <v>7080</v>
      </c>
      <c r="BD151" s="29">
        <v>7070</v>
      </c>
      <c r="BE151" s="29">
        <v>7260</v>
      </c>
      <c r="BF151" s="29">
        <v>7290</v>
      </c>
      <c r="BG151" s="29">
        <v>7270</v>
      </c>
      <c r="BH151" s="29">
        <v>6990</v>
      </c>
      <c r="BI151" s="29">
        <v>7330</v>
      </c>
      <c r="BJ151" s="29">
        <v>7480</v>
      </c>
      <c r="BK151" s="29">
        <v>7870</v>
      </c>
      <c r="BL151" s="30">
        <v>7810</v>
      </c>
      <c r="BM151" s="2">
        <v>7640</v>
      </c>
      <c r="BN151" s="2">
        <v>7880</v>
      </c>
      <c r="BO151" s="2">
        <v>7800</v>
      </c>
      <c r="BP151" s="2">
        <v>7500</v>
      </c>
      <c r="BQ151" s="2">
        <v>7380</v>
      </c>
      <c r="BR151" s="2">
        <v>6880</v>
      </c>
      <c r="BS151" s="2">
        <v>7200</v>
      </c>
      <c r="BT151" s="2">
        <v>7300</v>
      </c>
      <c r="BU151" s="2">
        <v>6640</v>
      </c>
      <c r="BV151" s="2">
        <v>5750</v>
      </c>
      <c r="BW151" s="2">
        <v>5310</v>
      </c>
      <c r="BX151" s="2">
        <v>5430</v>
      </c>
      <c r="BY151" s="2">
        <v>5280</v>
      </c>
      <c r="BZ151" s="2">
        <v>5200</v>
      </c>
      <c r="CA151" s="2">
        <v>5220</v>
      </c>
      <c r="CB151" s="2">
        <v>5300</v>
      </c>
      <c r="CC151" s="2">
        <v>5430</v>
      </c>
      <c r="CD151" s="2">
        <v>5360</v>
      </c>
      <c r="CE151" s="2">
        <v>5100</v>
      </c>
      <c r="CF151" s="2">
        <v>5080</v>
      </c>
      <c r="CG151" s="2">
        <v>4910</v>
      </c>
      <c r="CH151" s="2">
        <v>4855</v>
      </c>
      <c r="CI151" s="2">
        <v>4630</v>
      </c>
      <c r="CJ151" s="2">
        <v>4635</v>
      </c>
      <c r="CK151" s="2">
        <v>4575</v>
      </c>
      <c r="CL151" s="2">
        <v>4730</v>
      </c>
      <c r="CM151" s="2">
        <v>4595</v>
      </c>
      <c r="CN151" s="2">
        <v>4435</v>
      </c>
      <c r="CO151" s="2">
        <v>4380</v>
      </c>
      <c r="CP151" s="2">
        <v>4520</v>
      </c>
      <c r="CQ151" s="2">
        <v>4590</v>
      </c>
      <c r="CR151" s="2">
        <v>4600</v>
      </c>
      <c r="CS151" s="2">
        <v>4470</v>
      </c>
      <c r="CT151" s="2">
        <v>4460</v>
      </c>
      <c r="CU151" s="2">
        <v>4725</v>
      </c>
      <c r="CV151" s="2">
        <v>4810</v>
      </c>
      <c r="CW151" s="2">
        <v>4750</v>
      </c>
      <c r="CX151" s="2">
        <v>4685</v>
      </c>
      <c r="CY151" s="2">
        <v>4690</v>
      </c>
      <c r="CZ151" s="2">
        <v>4770</v>
      </c>
      <c r="DA151" s="2">
        <v>4895</v>
      </c>
      <c r="DB151" s="2">
        <v>4725</v>
      </c>
      <c r="DC151" s="2">
        <v>4515</v>
      </c>
      <c r="DD151" s="2">
        <v>4785</v>
      </c>
      <c r="DE151" s="2">
        <v>4940</v>
      </c>
      <c r="DF151" s="2">
        <v>4805</v>
      </c>
      <c r="DG151" s="2">
        <v>5190</v>
      </c>
      <c r="DH151" s="2">
        <v>5180</v>
      </c>
      <c r="DI151" s="2">
        <v>5140</v>
      </c>
      <c r="DJ151" s="2">
        <v>5130</v>
      </c>
      <c r="DK151" s="2">
        <v>5120</v>
      </c>
      <c r="DL151" s="2">
        <v>5110</v>
      </c>
      <c r="DM151" s="2">
        <v>4955</v>
      </c>
      <c r="DN151" s="2">
        <v>5010</v>
      </c>
      <c r="DO151" s="2">
        <v>5010</v>
      </c>
      <c r="DP151" s="2">
        <v>4895</v>
      </c>
      <c r="DQ151" s="2">
        <v>4905</v>
      </c>
      <c r="DR151" s="2">
        <v>4735</v>
      </c>
      <c r="DS151" s="2">
        <v>4815</v>
      </c>
      <c r="DT151" s="2">
        <v>4620</v>
      </c>
      <c r="DU151" s="2">
        <v>4505</v>
      </c>
      <c r="DV151" s="2">
        <v>4315</v>
      </c>
      <c r="DW151" s="2">
        <v>4335</v>
      </c>
      <c r="DX151" s="2">
        <v>4315</v>
      </c>
      <c r="DY151" s="2">
        <v>4245</v>
      </c>
      <c r="DZ151" s="2">
        <v>4200</v>
      </c>
      <c r="EA151" s="2">
        <v>4225</v>
      </c>
      <c r="EB151" s="2">
        <v>4395</v>
      </c>
      <c r="EC151" s="2">
        <v>4245</v>
      </c>
      <c r="ED151" s="2">
        <v>4310</v>
      </c>
      <c r="EE151" s="2">
        <v>4335</v>
      </c>
      <c r="EF151" s="2">
        <v>4400</v>
      </c>
      <c r="EG151" s="2">
        <v>4420</v>
      </c>
      <c r="EH151" s="2">
        <v>4280</v>
      </c>
      <c r="EI151" s="2">
        <v>4230</v>
      </c>
      <c r="EJ151" s="2">
        <v>4305</v>
      </c>
      <c r="EK151" s="2">
        <v>4340</v>
      </c>
      <c r="EL151" s="2">
        <v>4310</v>
      </c>
      <c r="EM151" s="2">
        <v>4315</v>
      </c>
      <c r="EN151" s="2">
        <v>4300</v>
      </c>
      <c r="EO151" s="2">
        <v>4230</v>
      </c>
      <c r="EP151" s="2">
        <v>4320</v>
      </c>
      <c r="EQ151" s="2">
        <v>4270</v>
      </c>
      <c r="ER151" s="2">
        <v>4330</v>
      </c>
      <c r="ES151" s="2">
        <v>4335</v>
      </c>
      <c r="ET151" s="2">
        <v>4255</v>
      </c>
      <c r="EU151" s="2">
        <v>4175</v>
      </c>
      <c r="EV151" s="2">
        <v>4155</v>
      </c>
      <c r="EW151" s="2">
        <v>4135</v>
      </c>
      <c r="EX151" s="2">
        <v>4150</v>
      </c>
      <c r="EY151" s="2">
        <v>4190</v>
      </c>
      <c r="EZ151" s="2">
        <v>4210</v>
      </c>
      <c r="FA151" s="2">
        <v>4015</v>
      </c>
      <c r="FB151" s="2">
        <v>4005</v>
      </c>
      <c r="FC151" s="2">
        <v>4040</v>
      </c>
      <c r="FD151" s="2">
        <v>4125</v>
      </c>
      <c r="FE151" s="2">
        <v>4155</v>
      </c>
      <c r="FF151" s="2">
        <v>4155</v>
      </c>
      <c r="FG151" s="2">
        <v>4110</v>
      </c>
      <c r="FH151" s="2">
        <v>4210</v>
      </c>
      <c r="FI151" s="2">
        <v>4205</v>
      </c>
      <c r="FJ151" s="2">
        <v>4180</v>
      </c>
      <c r="FK151" s="2">
        <v>4170</v>
      </c>
      <c r="FL151" s="2">
        <v>4280</v>
      </c>
      <c r="FM151" s="2">
        <v>4085</v>
      </c>
      <c r="FN151" s="2">
        <v>4145</v>
      </c>
      <c r="FO151" s="2">
        <v>4185</v>
      </c>
      <c r="FP151" s="2">
        <v>4070</v>
      </c>
      <c r="FQ151" s="2">
        <v>4020</v>
      </c>
      <c r="FR151" s="2">
        <v>3930</v>
      </c>
      <c r="FS151" s="2">
        <v>3815</v>
      </c>
      <c r="FT151" s="2">
        <v>3745</v>
      </c>
      <c r="FU151" s="2">
        <v>3820</v>
      </c>
      <c r="FV151" s="2">
        <v>3750</v>
      </c>
      <c r="FW151" s="2">
        <v>3855</v>
      </c>
      <c r="FX151" s="2">
        <v>3835</v>
      </c>
      <c r="FY151" s="2">
        <v>3835</v>
      </c>
      <c r="FZ151" s="2">
        <v>3910</v>
      </c>
      <c r="GA151" s="2">
        <v>3860</v>
      </c>
      <c r="GB151" s="2">
        <v>3795</v>
      </c>
      <c r="GC151" s="2">
        <v>3840</v>
      </c>
      <c r="GD151" s="2">
        <v>3780</v>
      </c>
      <c r="GE151" s="2">
        <v>3870</v>
      </c>
      <c r="GF151" s="2">
        <v>3920</v>
      </c>
      <c r="GG151" s="2">
        <v>4150</v>
      </c>
      <c r="GH151" s="2">
        <v>3955</v>
      </c>
      <c r="GI151" s="2">
        <v>3720</v>
      </c>
      <c r="GJ151" s="2">
        <v>3780</v>
      </c>
      <c r="GK151" s="2">
        <v>3860</v>
      </c>
      <c r="GL151" s="2">
        <v>3910</v>
      </c>
      <c r="GM151" s="2">
        <v>3765</v>
      </c>
      <c r="GN151" s="2">
        <v>3650</v>
      </c>
      <c r="GO151" s="2">
        <v>3630</v>
      </c>
      <c r="GP151" s="2">
        <v>3570</v>
      </c>
      <c r="GQ151" s="2">
        <v>3580</v>
      </c>
      <c r="GR151" s="2">
        <v>3495</v>
      </c>
      <c r="GS151" s="2">
        <v>3545</v>
      </c>
      <c r="GT151" s="2">
        <v>3520</v>
      </c>
      <c r="GU151" s="2">
        <v>3420</v>
      </c>
      <c r="GV151" s="2">
        <v>3510</v>
      </c>
      <c r="GW151" s="2">
        <v>3550</v>
      </c>
      <c r="GX151" s="2">
        <v>3380</v>
      </c>
      <c r="GY151" s="2">
        <v>3445</v>
      </c>
      <c r="GZ151" s="2">
        <v>3390</v>
      </c>
      <c r="HA151" s="2">
        <v>3280</v>
      </c>
      <c r="HB151" s="2">
        <v>3295</v>
      </c>
      <c r="HC151" s="2">
        <v>3465</v>
      </c>
      <c r="HD151" s="2">
        <v>3600</v>
      </c>
      <c r="HE151" s="2">
        <v>3435</v>
      </c>
      <c r="HF151" s="2">
        <v>3486.6666</v>
      </c>
      <c r="HG151" s="2">
        <v>3443.3332999999998</v>
      </c>
      <c r="HH151" s="2">
        <v>3433.3332999999998</v>
      </c>
      <c r="HI151" s="2">
        <v>3493.3332999999998</v>
      </c>
      <c r="HJ151" s="2">
        <v>3500</v>
      </c>
      <c r="HK151" s="2">
        <v>3473.3332999999998</v>
      </c>
      <c r="HL151" s="2">
        <v>3443.3332999999998</v>
      </c>
      <c r="HM151" s="2">
        <v>3460</v>
      </c>
      <c r="HN151" s="2">
        <v>3403.3332999999998</v>
      </c>
      <c r="HO151" s="2">
        <v>3370</v>
      </c>
      <c r="HP151" s="2">
        <v>3376.6666</v>
      </c>
      <c r="HQ151" s="2">
        <v>3380</v>
      </c>
      <c r="HR151" s="2">
        <v>3333.3332999999998</v>
      </c>
      <c r="HS151" s="2">
        <v>3270</v>
      </c>
      <c r="HT151" s="2">
        <v>3263.3332999999998</v>
      </c>
      <c r="HU151" s="2">
        <v>3290</v>
      </c>
      <c r="HV151" s="2">
        <v>3293.3332999999998</v>
      </c>
      <c r="HW151" s="2">
        <v>3316.6666</v>
      </c>
      <c r="HX151" s="2">
        <v>3340</v>
      </c>
      <c r="HY151" s="2">
        <v>3326.6666</v>
      </c>
      <c r="HZ151" s="2">
        <v>3326.6666</v>
      </c>
      <c r="IA151" s="2">
        <v>3343.3332999999998</v>
      </c>
      <c r="IB151" s="2">
        <v>3360</v>
      </c>
      <c r="IC151" s="2">
        <v>3390</v>
      </c>
      <c r="ID151" s="2">
        <v>3393.3332999999998</v>
      </c>
      <c r="IE151" s="2">
        <v>3423.3332999999998</v>
      </c>
      <c r="IF151" s="2">
        <v>3306.6666</v>
      </c>
      <c r="IG151" s="2">
        <v>3276.6666</v>
      </c>
      <c r="IH151" s="2">
        <v>3310</v>
      </c>
      <c r="II151" s="2">
        <v>3330</v>
      </c>
      <c r="IJ151" s="2">
        <v>3356.6666</v>
      </c>
      <c r="IK151" s="2">
        <v>3323.3332999999998</v>
      </c>
      <c r="IL151" s="2">
        <v>3326.6666</v>
      </c>
      <c r="IM151" s="2">
        <v>3283.3332999999998</v>
      </c>
      <c r="IN151" s="2">
        <v>3280</v>
      </c>
      <c r="IO151" s="2">
        <v>3223.3332999999998</v>
      </c>
      <c r="IP151" s="2">
        <v>3190</v>
      </c>
      <c r="IQ151" s="2">
        <v>3193.3332999999998</v>
      </c>
      <c r="IR151" s="2">
        <v>3136.6666</v>
      </c>
      <c r="IS151" s="2">
        <v>3303.3332999999998</v>
      </c>
      <c r="IT151" s="2">
        <v>3216.6666</v>
      </c>
    </row>
    <row r="152" spans="1:254" ht="15.9" customHeight="1">
      <c r="A152" s="65" t="s">
        <v>298</v>
      </c>
      <c r="B152" s="25" t="s">
        <v>299</v>
      </c>
      <c r="C152" s="39">
        <v>1228</v>
      </c>
      <c r="D152" s="38">
        <v>12</v>
      </c>
      <c r="E152" s="34">
        <v>1216</v>
      </c>
      <c r="F152" s="34">
        <v>1178</v>
      </c>
      <c r="G152" s="29">
        <v>1137</v>
      </c>
      <c r="H152" s="29">
        <v>1139</v>
      </c>
      <c r="I152" s="29">
        <v>1109</v>
      </c>
      <c r="J152" s="29">
        <v>1110</v>
      </c>
      <c r="K152" s="29">
        <v>1144</v>
      </c>
      <c r="L152" s="29">
        <v>1182</v>
      </c>
      <c r="M152" s="29">
        <v>1189</v>
      </c>
      <c r="N152" s="29">
        <v>1167</v>
      </c>
      <c r="O152" s="29">
        <v>1177</v>
      </c>
      <c r="P152" s="29">
        <v>1182</v>
      </c>
      <c r="Q152" s="29">
        <v>1146</v>
      </c>
      <c r="R152" s="29">
        <v>1151</v>
      </c>
      <c r="S152" s="29">
        <v>1153</v>
      </c>
      <c r="T152" s="29">
        <v>1126</v>
      </c>
      <c r="U152" s="29">
        <v>1081</v>
      </c>
      <c r="V152" s="29">
        <v>1060</v>
      </c>
      <c r="W152" s="29">
        <v>1063</v>
      </c>
      <c r="X152" s="29">
        <v>1077</v>
      </c>
      <c r="Y152" s="29">
        <v>1088</v>
      </c>
      <c r="Z152" s="29">
        <v>1080</v>
      </c>
      <c r="AA152" s="29">
        <v>1057</v>
      </c>
      <c r="AB152" s="29">
        <v>1048</v>
      </c>
      <c r="AC152" s="29">
        <v>1055</v>
      </c>
      <c r="AD152" s="29">
        <v>1044</v>
      </c>
      <c r="AE152" s="29">
        <v>1041</v>
      </c>
      <c r="AF152" s="29">
        <v>1005</v>
      </c>
      <c r="AG152" s="29">
        <v>996</v>
      </c>
      <c r="AH152" s="29">
        <v>981</v>
      </c>
      <c r="AI152" s="29">
        <v>977</v>
      </c>
      <c r="AJ152" s="29">
        <v>985</v>
      </c>
      <c r="AK152" s="29">
        <v>976</v>
      </c>
      <c r="AL152" s="29">
        <v>987</v>
      </c>
      <c r="AM152" s="29">
        <v>998</v>
      </c>
      <c r="AN152" s="29">
        <v>1019</v>
      </c>
      <c r="AO152" s="29">
        <v>1006</v>
      </c>
      <c r="AP152" s="29">
        <v>1023</v>
      </c>
      <c r="AQ152" s="29">
        <v>1004</v>
      </c>
      <c r="AR152" s="29">
        <v>992</v>
      </c>
      <c r="AS152" s="29">
        <v>1010</v>
      </c>
      <c r="AT152" s="29">
        <v>1006</v>
      </c>
      <c r="AU152" s="29">
        <v>1029</v>
      </c>
      <c r="AV152" s="29">
        <v>1052</v>
      </c>
      <c r="AW152" s="29">
        <v>1039</v>
      </c>
      <c r="AX152" s="29">
        <v>1035</v>
      </c>
      <c r="AY152" s="29">
        <v>1018</v>
      </c>
      <c r="AZ152" s="29">
        <v>1042</v>
      </c>
      <c r="BA152" s="29">
        <v>1060</v>
      </c>
      <c r="BB152" s="29">
        <v>1052</v>
      </c>
      <c r="BC152" s="29">
        <v>1067</v>
      </c>
      <c r="BD152" s="29">
        <v>1077</v>
      </c>
      <c r="BE152" s="29">
        <v>1063</v>
      </c>
      <c r="BF152" s="29">
        <v>1089</v>
      </c>
      <c r="BG152" s="29">
        <v>1094</v>
      </c>
      <c r="BH152" s="29">
        <v>1038</v>
      </c>
      <c r="BI152" s="29">
        <v>1054</v>
      </c>
      <c r="BJ152" s="29">
        <v>1052</v>
      </c>
      <c r="BK152" s="29">
        <v>1071</v>
      </c>
      <c r="BL152" s="30">
        <v>1050</v>
      </c>
      <c r="BM152" s="2">
        <v>1034</v>
      </c>
      <c r="BN152" s="2">
        <v>1023</v>
      </c>
      <c r="BO152" s="2">
        <v>1032</v>
      </c>
      <c r="BP152" s="2">
        <v>1019</v>
      </c>
      <c r="BQ152" s="2">
        <v>1038</v>
      </c>
      <c r="BR152" s="2">
        <v>973</v>
      </c>
      <c r="BS152" s="2">
        <v>949</v>
      </c>
      <c r="BT152" s="2">
        <v>984</v>
      </c>
      <c r="BU152" s="2">
        <v>922</v>
      </c>
      <c r="BV152" s="2">
        <v>927</v>
      </c>
      <c r="BW152" s="2">
        <v>926</v>
      </c>
      <c r="BX152" s="2">
        <v>971</v>
      </c>
      <c r="BY152" s="2">
        <v>1002</v>
      </c>
      <c r="BZ152" s="2">
        <v>1022</v>
      </c>
      <c r="CA152" s="2">
        <v>1038</v>
      </c>
      <c r="CB152" s="2">
        <v>1053</v>
      </c>
      <c r="CC152" s="2">
        <v>1049</v>
      </c>
      <c r="CD152" s="2">
        <v>1029</v>
      </c>
      <c r="CE152" s="2">
        <v>1032</v>
      </c>
      <c r="CF152" s="2">
        <v>1050</v>
      </c>
      <c r="CG152" s="2">
        <v>1052</v>
      </c>
      <c r="CH152" s="2">
        <v>1055</v>
      </c>
      <c r="CI152" s="2">
        <v>1027</v>
      </c>
      <c r="CJ152" s="2">
        <v>1007</v>
      </c>
      <c r="CK152" s="2">
        <v>998</v>
      </c>
      <c r="CL152" s="2">
        <v>1018</v>
      </c>
      <c r="CM152" s="2">
        <v>990</v>
      </c>
      <c r="CN152" s="2">
        <v>959</v>
      </c>
      <c r="CO152" s="2">
        <v>952</v>
      </c>
      <c r="CP152" s="2">
        <v>996</v>
      </c>
      <c r="CQ152" s="2">
        <v>980</v>
      </c>
      <c r="CR152" s="2">
        <v>989</v>
      </c>
      <c r="CS152" s="2">
        <v>957</v>
      </c>
      <c r="CT152" s="2">
        <v>934</v>
      </c>
      <c r="CU152" s="2">
        <v>985</v>
      </c>
      <c r="CV152" s="2">
        <v>997</v>
      </c>
      <c r="CW152" s="2">
        <v>983</v>
      </c>
      <c r="CX152" s="2">
        <v>971</v>
      </c>
      <c r="CY152" s="2">
        <v>973</v>
      </c>
      <c r="CZ152" s="2">
        <v>999</v>
      </c>
      <c r="DA152" s="2">
        <v>1035</v>
      </c>
      <c r="DB152" s="2">
        <v>1005</v>
      </c>
      <c r="DC152" s="2">
        <v>966</v>
      </c>
      <c r="DD152" s="2">
        <v>1025</v>
      </c>
      <c r="DE152" s="2">
        <v>1009</v>
      </c>
      <c r="DF152" s="2">
        <v>978</v>
      </c>
      <c r="DG152" s="2">
        <v>1028</v>
      </c>
      <c r="DH152" s="2">
        <v>1003</v>
      </c>
      <c r="DI152" s="2">
        <v>1054</v>
      </c>
      <c r="DJ152" s="2">
        <v>1012</v>
      </c>
      <c r="DK152" s="2">
        <v>996</v>
      </c>
      <c r="DL152" s="2">
        <v>1012</v>
      </c>
      <c r="DM152" s="2">
        <v>1029</v>
      </c>
      <c r="DN152" s="2">
        <v>1021</v>
      </c>
      <c r="DO152" s="2">
        <v>1004</v>
      </c>
      <c r="DP152" s="2">
        <v>973</v>
      </c>
      <c r="DQ152" s="2">
        <v>985</v>
      </c>
      <c r="DR152" s="2">
        <v>1009</v>
      </c>
      <c r="DS152" s="2">
        <v>1007</v>
      </c>
      <c r="DT152" s="2">
        <v>988</v>
      </c>
      <c r="DU152" s="2">
        <v>977</v>
      </c>
      <c r="DV152" s="2">
        <v>942</v>
      </c>
      <c r="DW152" s="2">
        <v>941</v>
      </c>
      <c r="DX152" s="2">
        <v>928</v>
      </c>
      <c r="DY152" s="2">
        <v>921</v>
      </c>
      <c r="DZ152" s="2">
        <v>937</v>
      </c>
      <c r="EA152" s="2">
        <v>959</v>
      </c>
      <c r="EB152" s="2">
        <v>920</v>
      </c>
      <c r="EC152" s="2">
        <v>916</v>
      </c>
      <c r="ED152" s="2">
        <v>938</v>
      </c>
      <c r="EE152" s="2">
        <v>954</v>
      </c>
      <c r="EF152" s="2">
        <v>980</v>
      </c>
      <c r="EG152" s="2">
        <v>975</v>
      </c>
      <c r="EH152" s="2">
        <v>956</v>
      </c>
      <c r="EI152" s="2">
        <v>977</v>
      </c>
      <c r="EJ152" s="2">
        <v>997</v>
      </c>
      <c r="EK152" s="2">
        <v>987</v>
      </c>
      <c r="EL152" s="2">
        <v>1000</v>
      </c>
      <c r="EM152" s="2">
        <v>939</v>
      </c>
      <c r="EN152" s="2">
        <v>930</v>
      </c>
      <c r="EO152" s="2">
        <v>912</v>
      </c>
      <c r="EP152" s="2">
        <v>916</v>
      </c>
      <c r="EQ152" s="2">
        <v>909</v>
      </c>
      <c r="ER152" s="2">
        <v>881</v>
      </c>
      <c r="ES152" s="2">
        <v>847</v>
      </c>
      <c r="ET152" s="2">
        <v>823</v>
      </c>
      <c r="EU152" s="2">
        <v>815</v>
      </c>
      <c r="EV152" s="2">
        <v>805</v>
      </c>
      <c r="EW152" s="2">
        <v>795</v>
      </c>
      <c r="EX152" s="2">
        <v>792</v>
      </c>
      <c r="EY152" s="2">
        <v>720</v>
      </c>
      <c r="EZ152" s="2">
        <v>727</v>
      </c>
      <c r="FA152" s="2">
        <v>718</v>
      </c>
      <c r="FB152" s="2">
        <v>709</v>
      </c>
      <c r="FC152" s="2">
        <v>708</v>
      </c>
      <c r="FD152" s="2">
        <v>714</v>
      </c>
      <c r="FE152" s="2">
        <v>722</v>
      </c>
      <c r="FF152" s="2">
        <v>718</v>
      </c>
      <c r="FG152" s="2">
        <v>719</v>
      </c>
      <c r="FH152" s="2">
        <v>724</v>
      </c>
      <c r="FI152" s="2">
        <v>724</v>
      </c>
      <c r="FJ152" s="2">
        <v>720</v>
      </c>
      <c r="FK152" s="2">
        <v>714</v>
      </c>
      <c r="FL152" s="2">
        <v>722</v>
      </c>
      <c r="FM152" s="2">
        <v>714</v>
      </c>
      <c r="FN152" s="2">
        <v>722</v>
      </c>
      <c r="FO152" s="2">
        <v>723</v>
      </c>
      <c r="FP152" s="2">
        <v>706</v>
      </c>
      <c r="FQ152" s="2">
        <v>679</v>
      </c>
      <c r="FR152" s="2">
        <v>658</v>
      </c>
      <c r="FS152" s="2">
        <v>657</v>
      </c>
      <c r="FT152" s="2">
        <v>649</v>
      </c>
      <c r="FU152" s="2">
        <v>635</v>
      </c>
      <c r="FV152" s="2">
        <v>628</v>
      </c>
      <c r="FW152" s="2">
        <v>628</v>
      </c>
      <c r="FX152" s="2">
        <v>654</v>
      </c>
      <c r="FY152" s="2">
        <v>656</v>
      </c>
      <c r="FZ152" s="2">
        <v>654</v>
      </c>
      <c r="GA152" s="2">
        <v>653</v>
      </c>
      <c r="GB152" s="2">
        <v>657</v>
      </c>
      <c r="GC152" s="2">
        <v>657</v>
      </c>
      <c r="GD152" s="2">
        <v>655</v>
      </c>
      <c r="GE152" s="2">
        <v>666</v>
      </c>
      <c r="GF152" s="2">
        <v>671</v>
      </c>
      <c r="GG152" s="2">
        <v>674</v>
      </c>
      <c r="GH152" s="2">
        <v>678</v>
      </c>
      <c r="GI152" s="2">
        <v>678</v>
      </c>
      <c r="GJ152" s="2">
        <v>680</v>
      </c>
      <c r="GK152" s="2">
        <v>686</v>
      </c>
      <c r="GL152" s="2">
        <v>694</v>
      </c>
      <c r="GM152" s="2">
        <v>673</v>
      </c>
      <c r="GN152" s="2">
        <v>669</v>
      </c>
      <c r="GO152" s="2">
        <v>656</v>
      </c>
      <c r="GP152" s="2">
        <v>663</v>
      </c>
      <c r="GQ152" s="2">
        <v>653</v>
      </c>
      <c r="GR152" s="2">
        <v>637</v>
      </c>
      <c r="GS152" s="2">
        <v>643</v>
      </c>
      <c r="GT152" s="2">
        <v>635</v>
      </c>
      <c r="GU152" s="2">
        <v>638</v>
      </c>
      <c r="GV152" s="2">
        <v>660</v>
      </c>
      <c r="GW152" s="2">
        <v>671</v>
      </c>
      <c r="GX152" s="2">
        <v>687</v>
      </c>
      <c r="GY152" s="2">
        <v>672</v>
      </c>
      <c r="GZ152" s="2">
        <v>667</v>
      </c>
      <c r="HA152" s="2">
        <v>671</v>
      </c>
      <c r="HB152" s="2">
        <v>673</v>
      </c>
      <c r="HC152" s="2">
        <v>690</v>
      </c>
      <c r="HD152" s="2">
        <v>694</v>
      </c>
      <c r="HE152" s="2">
        <v>661</v>
      </c>
      <c r="HF152" s="2">
        <v>671</v>
      </c>
      <c r="HG152" s="2">
        <v>643</v>
      </c>
      <c r="HH152" s="2">
        <v>635</v>
      </c>
      <c r="HI152" s="2">
        <v>637</v>
      </c>
      <c r="HJ152" s="2">
        <v>632</v>
      </c>
      <c r="HK152" s="2">
        <v>629</v>
      </c>
      <c r="HL152" s="2">
        <v>631</v>
      </c>
      <c r="HM152" s="2">
        <v>643</v>
      </c>
      <c r="HN152" s="2">
        <v>651</v>
      </c>
      <c r="HO152" s="2">
        <v>644</v>
      </c>
      <c r="HP152" s="2">
        <v>642</v>
      </c>
      <c r="HQ152" s="2">
        <v>636</v>
      </c>
      <c r="HR152" s="2">
        <v>634</v>
      </c>
      <c r="HS152" s="2">
        <v>635</v>
      </c>
      <c r="HT152" s="2">
        <v>629</v>
      </c>
      <c r="HU152" s="2">
        <v>631</v>
      </c>
      <c r="HV152" s="2">
        <v>634</v>
      </c>
      <c r="HW152" s="2">
        <v>632</v>
      </c>
      <c r="HX152" s="2">
        <v>618</v>
      </c>
      <c r="HY152" s="2">
        <v>618</v>
      </c>
      <c r="HZ152" s="2">
        <v>628</v>
      </c>
      <c r="IA152" s="2">
        <v>630</v>
      </c>
      <c r="IB152" s="2">
        <v>640</v>
      </c>
      <c r="IC152" s="2">
        <v>630</v>
      </c>
      <c r="ID152" s="2">
        <v>612</v>
      </c>
      <c r="IE152" s="2">
        <v>610</v>
      </c>
      <c r="IF152" s="2">
        <v>622</v>
      </c>
      <c r="IG152" s="2">
        <v>630</v>
      </c>
      <c r="IH152" s="2">
        <v>627</v>
      </c>
      <c r="II152" s="2">
        <v>611</v>
      </c>
      <c r="IJ152" s="2">
        <v>611</v>
      </c>
      <c r="IK152" s="2">
        <v>593</v>
      </c>
      <c r="IL152" s="2">
        <v>590</v>
      </c>
      <c r="IM152" s="2">
        <v>584</v>
      </c>
      <c r="IN152" s="2">
        <v>575</v>
      </c>
      <c r="IO152" s="2">
        <v>576</v>
      </c>
      <c r="IP152" s="2">
        <v>565</v>
      </c>
      <c r="IQ152" s="2">
        <v>579</v>
      </c>
      <c r="IR152" s="2">
        <v>563</v>
      </c>
      <c r="IS152" s="2">
        <v>565</v>
      </c>
      <c r="IT152" s="2">
        <v>541</v>
      </c>
    </row>
    <row r="153" spans="1:254" ht="15.9" customHeight="1">
      <c r="A153" s="65" t="s">
        <v>300</v>
      </c>
      <c r="B153" s="25" t="s">
        <v>301</v>
      </c>
      <c r="C153" s="39">
        <v>4955</v>
      </c>
      <c r="D153" s="38">
        <v>315</v>
      </c>
      <c r="E153" s="34">
        <v>4640</v>
      </c>
      <c r="F153" s="34">
        <v>4465</v>
      </c>
      <c r="G153" s="29">
        <v>4225</v>
      </c>
      <c r="H153" s="29">
        <v>4390</v>
      </c>
      <c r="I153" s="29">
        <v>4700</v>
      </c>
      <c r="J153" s="29">
        <v>4590</v>
      </c>
      <c r="K153" s="29">
        <v>4545</v>
      </c>
      <c r="L153" s="29">
        <v>4540</v>
      </c>
      <c r="M153" s="29">
        <v>4465</v>
      </c>
      <c r="N153" s="29">
        <v>4260</v>
      </c>
      <c r="O153" s="29">
        <v>4350</v>
      </c>
      <c r="P153" s="29">
        <v>4495</v>
      </c>
      <c r="Q153" s="29">
        <v>4485</v>
      </c>
      <c r="R153" s="29">
        <v>4500</v>
      </c>
      <c r="S153" s="29">
        <v>4485</v>
      </c>
      <c r="T153" s="29">
        <v>4390</v>
      </c>
      <c r="U153" s="29">
        <v>4390</v>
      </c>
      <c r="V153" s="29">
        <v>4005</v>
      </c>
      <c r="W153" s="29">
        <v>4015</v>
      </c>
      <c r="X153" s="29">
        <v>3965</v>
      </c>
      <c r="Y153" s="29">
        <v>3980</v>
      </c>
      <c r="Z153" s="29">
        <v>4500</v>
      </c>
      <c r="AA153" s="29">
        <v>4415</v>
      </c>
      <c r="AB153" s="29">
        <v>4530</v>
      </c>
      <c r="AC153" s="29">
        <v>4180</v>
      </c>
      <c r="AD153" s="29">
        <v>3950</v>
      </c>
      <c r="AE153" s="29">
        <v>4000</v>
      </c>
      <c r="AF153" s="29">
        <v>3850</v>
      </c>
      <c r="AG153" s="29">
        <v>3320</v>
      </c>
      <c r="AH153" s="29">
        <v>3320</v>
      </c>
      <c r="AI153" s="29">
        <v>3235</v>
      </c>
      <c r="AJ153" s="29">
        <v>3300</v>
      </c>
      <c r="AK153" s="29">
        <v>3305</v>
      </c>
      <c r="AL153" s="29">
        <v>3335</v>
      </c>
      <c r="AM153" s="29">
        <v>3350</v>
      </c>
      <c r="AN153" s="29">
        <v>3260</v>
      </c>
      <c r="AO153" s="29">
        <v>3140</v>
      </c>
      <c r="AP153" s="29">
        <v>3135</v>
      </c>
      <c r="AQ153" s="29">
        <v>3100</v>
      </c>
      <c r="AR153" s="29">
        <v>3090</v>
      </c>
      <c r="AS153" s="29">
        <v>3220</v>
      </c>
      <c r="AT153" s="29">
        <v>3240</v>
      </c>
      <c r="AU153" s="29">
        <v>3170</v>
      </c>
      <c r="AV153" s="29">
        <v>3205</v>
      </c>
      <c r="AW153" s="29">
        <v>3095</v>
      </c>
      <c r="AX153" s="29">
        <v>3420</v>
      </c>
      <c r="AY153" s="29">
        <v>3380</v>
      </c>
      <c r="AZ153" s="29">
        <v>3600</v>
      </c>
      <c r="BA153" s="29">
        <v>3575</v>
      </c>
      <c r="BB153" s="29">
        <v>3285</v>
      </c>
      <c r="BC153" s="29">
        <v>3385</v>
      </c>
      <c r="BD153" s="29">
        <v>3310</v>
      </c>
      <c r="BE153" s="29">
        <v>3385</v>
      </c>
      <c r="BF153" s="29">
        <v>3270</v>
      </c>
      <c r="BG153" s="29">
        <v>3140</v>
      </c>
      <c r="BH153" s="29">
        <v>2995</v>
      </c>
      <c r="BI153" s="29">
        <v>2914</v>
      </c>
      <c r="BJ153" s="29">
        <v>2809</v>
      </c>
      <c r="BK153" s="29">
        <v>2809</v>
      </c>
      <c r="BL153" s="30">
        <v>2945</v>
      </c>
      <c r="BM153" s="2">
        <v>3040</v>
      </c>
      <c r="BN153" s="2">
        <v>3095</v>
      </c>
      <c r="BO153" s="2">
        <v>2920</v>
      </c>
      <c r="BP153" s="2">
        <v>2936</v>
      </c>
      <c r="BQ153" s="2">
        <v>2870</v>
      </c>
      <c r="BR153" s="2">
        <v>2890</v>
      </c>
      <c r="BS153" s="2">
        <v>2527</v>
      </c>
      <c r="BT153" s="2">
        <v>2511</v>
      </c>
      <c r="BU153" s="2">
        <v>2529</v>
      </c>
      <c r="BV153" s="2">
        <v>2513</v>
      </c>
      <c r="BW153" s="2">
        <v>2501</v>
      </c>
      <c r="BX153" s="2">
        <v>2528</v>
      </c>
      <c r="BY153" s="2">
        <v>2471</v>
      </c>
      <c r="BZ153" s="2">
        <v>2528</v>
      </c>
      <c r="CA153" s="2">
        <v>2525</v>
      </c>
      <c r="CB153" s="2">
        <v>2525</v>
      </c>
      <c r="CC153" s="2">
        <v>2377</v>
      </c>
      <c r="CD153" s="2">
        <v>2340</v>
      </c>
      <c r="CE153" s="2">
        <v>2395</v>
      </c>
      <c r="CF153" s="2">
        <v>2524</v>
      </c>
      <c r="CG153" s="2">
        <v>2589</v>
      </c>
      <c r="CH153" s="2">
        <v>2620</v>
      </c>
      <c r="CI153" s="2">
        <v>2578</v>
      </c>
      <c r="CJ153" s="2">
        <v>2547</v>
      </c>
      <c r="CK153" s="2">
        <v>2530</v>
      </c>
      <c r="CL153" s="2">
        <v>2575</v>
      </c>
      <c r="CM153" s="2">
        <v>2554</v>
      </c>
      <c r="CN153" s="2">
        <v>2365</v>
      </c>
      <c r="CO153" s="2">
        <v>2267</v>
      </c>
      <c r="CP153" s="2">
        <v>2386</v>
      </c>
      <c r="CQ153" s="2">
        <v>2451</v>
      </c>
      <c r="CR153" s="2">
        <v>2446</v>
      </c>
      <c r="CS153" s="2">
        <v>2410</v>
      </c>
      <c r="CT153" s="2">
        <v>2373</v>
      </c>
      <c r="CU153" s="2">
        <v>2500</v>
      </c>
      <c r="CV153" s="2">
        <v>2505</v>
      </c>
      <c r="CW153" s="2">
        <v>2440</v>
      </c>
      <c r="CX153" s="2">
        <v>2500</v>
      </c>
      <c r="CY153" s="2">
        <v>2437</v>
      </c>
      <c r="CZ153" s="2">
        <v>2473</v>
      </c>
      <c r="DA153" s="2">
        <v>2484</v>
      </c>
      <c r="DB153" s="2">
        <v>2498</v>
      </c>
      <c r="DC153" s="2">
        <v>2382</v>
      </c>
      <c r="DD153" s="2">
        <v>2537</v>
      </c>
      <c r="DE153" s="2">
        <v>2425</v>
      </c>
      <c r="DF153" s="2">
        <v>2351</v>
      </c>
      <c r="DG153" s="2">
        <v>2580</v>
      </c>
      <c r="DH153" s="2">
        <v>2570</v>
      </c>
      <c r="DI153" s="2">
        <v>2676</v>
      </c>
      <c r="DJ153" s="2">
        <v>2566</v>
      </c>
      <c r="DK153" s="2">
        <v>2477</v>
      </c>
      <c r="DL153" s="2">
        <v>2590</v>
      </c>
      <c r="DM153" s="2">
        <v>2775</v>
      </c>
      <c r="DN153" s="2">
        <v>2820</v>
      </c>
      <c r="DO153" s="2">
        <v>2750</v>
      </c>
      <c r="DP153" s="2">
        <v>2825</v>
      </c>
      <c r="DQ153" s="2">
        <v>2805</v>
      </c>
      <c r="DR153" s="2">
        <v>2753</v>
      </c>
      <c r="DS153" s="2">
        <v>2909</v>
      </c>
      <c r="DT153" s="2">
        <v>2978</v>
      </c>
      <c r="DU153" s="2">
        <v>2816</v>
      </c>
      <c r="DV153" s="2">
        <v>2719</v>
      </c>
      <c r="DW153" s="2">
        <v>2797</v>
      </c>
      <c r="DX153" s="2">
        <v>2909</v>
      </c>
      <c r="DY153" s="2">
        <v>2985</v>
      </c>
      <c r="DZ153" s="2">
        <v>3055</v>
      </c>
      <c r="EA153" s="2">
        <v>3025</v>
      </c>
      <c r="EB153" s="2">
        <v>3055</v>
      </c>
      <c r="EC153" s="2">
        <v>3105</v>
      </c>
      <c r="ED153" s="2">
        <v>3170</v>
      </c>
      <c r="EE153" s="2">
        <v>3205</v>
      </c>
      <c r="EF153" s="2">
        <v>3220</v>
      </c>
      <c r="EG153" s="2">
        <v>3290</v>
      </c>
      <c r="EH153" s="2">
        <v>3310</v>
      </c>
      <c r="EI153" s="2">
        <v>3565</v>
      </c>
      <c r="EJ153" s="2">
        <v>3630</v>
      </c>
      <c r="EK153" s="2">
        <v>3675</v>
      </c>
      <c r="EL153" s="2">
        <v>3625</v>
      </c>
      <c r="EM153" s="2">
        <v>3565</v>
      </c>
      <c r="EN153" s="2">
        <v>3565</v>
      </c>
      <c r="EO153" s="2">
        <v>3470</v>
      </c>
      <c r="EP153" s="2">
        <v>3445</v>
      </c>
      <c r="EQ153" s="2">
        <v>3390</v>
      </c>
      <c r="ER153" s="2">
        <v>3405</v>
      </c>
      <c r="ES153" s="2">
        <v>3235</v>
      </c>
      <c r="ET153" s="2">
        <v>3255</v>
      </c>
      <c r="EU153" s="2">
        <v>3270</v>
      </c>
      <c r="EV153" s="2">
        <v>3315</v>
      </c>
      <c r="EW153" s="2">
        <v>3205</v>
      </c>
      <c r="EX153" s="2">
        <v>3045</v>
      </c>
      <c r="EY153" s="2">
        <v>3015</v>
      </c>
      <c r="EZ153" s="2">
        <v>2927</v>
      </c>
      <c r="FA153" s="2">
        <v>2904</v>
      </c>
      <c r="FB153" s="2">
        <v>2919</v>
      </c>
      <c r="FC153" s="2">
        <v>2952</v>
      </c>
      <c r="FD153" s="2">
        <v>3000</v>
      </c>
      <c r="FE153" s="2">
        <v>3015</v>
      </c>
      <c r="FF153" s="2">
        <v>3125</v>
      </c>
      <c r="FG153" s="2">
        <v>3170</v>
      </c>
      <c r="FH153" s="2">
        <v>3210</v>
      </c>
      <c r="FI153" s="2">
        <v>3320</v>
      </c>
      <c r="FJ153" s="2">
        <v>3415</v>
      </c>
      <c r="FK153" s="2">
        <v>3350</v>
      </c>
      <c r="FL153" s="2">
        <v>3365</v>
      </c>
      <c r="FM153" s="2">
        <v>3290</v>
      </c>
      <c r="FN153" s="2">
        <v>3350</v>
      </c>
      <c r="FO153" s="2">
        <v>3510</v>
      </c>
      <c r="FP153" s="2">
        <v>3485</v>
      </c>
      <c r="FQ153" s="2">
        <v>3355</v>
      </c>
      <c r="FR153" s="2">
        <v>3420</v>
      </c>
      <c r="FS153" s="2">
        <v>3410</v>
      </c>
      <c r="FT153" s="2">
        <v>3380</v>
      </c>
      <c r="FU153" s="2">
        <v>3440</v>
      </c>
      <c r="FV153" s="2">
        <v>3430</v>
      </c>
      <c r="FW153" s="2">
        <v>3530</v>
      </c>
      <c r="FX153" s="2">
        <v>3585</v>
      </c>
      <c r="FY153" s="2">
        <v>3635</v>
      </c>
      <c r="FZ153" s="2">
        <v>3745</v>
      </c>
      <c r="GA153" s="2">
        <v>3735</v>
      </c>
      <c r="GB153" s="2">
        <v>3645</v>
      </c>
      <c r="GC153" s="2">
        <v>3610</v>
      </c>
      <c r="GD153" s="2">
        <v>3500</v>
      </c>
      <c r="GE153" s="2">
        <v>3610</v>
      </c>
      <c r="GF153" s="2">
        <v>3560</v>
      </c>
      <c r="GG153" s="2">
        <v>3755</v>
      </c>
      <c r="GH153" s="2">
        <v>3770</v>
      </c>
      <c r="GI153" s="2">
        <v>4110</v>
      </c>
      <c r="GJ153" s="2">
        <v>4000</v>
      </c>
      <c r="GK153" s="2">
        <v>4100</v>
      </c>
      <c r="GL153" s="2">
        <v>4330</v>
      </c>
      <c r="GM153" s="2">
        <v>4135</v>
      </c>
      <c r="GN153" s="2">
        <v>3980</v>
      </c>
      <c r="GO153" s="2">
        <v>4070</v>
      </c>
      <c r="GP153" s="2">
        <v>4575</v>
      </c>
      <c r="GQ153" s="2">
        <v>4200</v>
      </c>
      <c r="GR153" s="2">
        <v>3550</v>
      </c>
      <c r="GS153" s="2">
        <v>3395</v>
      </c>
      <c r="GT153" s="2">
        <v>3345</v>
      </c>
      <c r="GU153" s="2">
        <v>3400</v>
      </c>
      <c r="GV153" s="2">
        <v>3515</v>
      </c>
      <c r="GW153" s="2">
        <v>3620</v>
      </c>
      <c r="GX153" s="2">
        <v>3595</v>
      </c>
      <c r="GY153" s="2">
        <v>3550</v>
      </c>
      <c r="GZ153" s="2">
        <v>3550</v>
      </c>
      <c r="HA153" s="2">
        <v>3150</v>
      </c>
      <c r="HB153" s="2">
        <v>3145</v>
      </c>
      <c r="HC153" s="2">
        <v>3195</v>
      </c>
      <c r="HD153" s="2">
        <v>3255</v>
      </c>
      <c r="HE153" s="2">
        <v>3305</v>
      </c>
      <c r="HF153" s="2">
        <v>3200</v>
      </c>
      <c r="HG153" s="2">
        <v>3240</v>
      </c>
      <c r="HH153" s="2">
        <v>3245</v>
      </c>
      <c r="HI153" s="2">
        <v>3400</v>
      </c>
      <c r="HJ153" s="2">
        <v>3380</v>
      </c>
      <c r="HK153" s="2">
        <v>3280</v>
      </c>
      <c r="HL153" s="2">
        <v>3255</v>
      </c>
      <c r="HM153" s="2">
        <v>3200</v>
      </c>
      <c r="HN153" s="2">
        <v>3275</v>
      </c>
      <c r="HO153" s="2">
        <v>3290</v>
      </c>
      <c r="HP153" s="2">
        <v>3385</v>
      </c>
      <c r="HQ153" s="2">
        <v>3435</v>
      </c>
      <c r="HR153" s="2">
        <v>3370</v>
      </c>
      <c r="HS153" s="2">
        <v>3190</v>
      </c>
      <c r="HT153" s="2">
        <v>3260</v>
      </c>
      <c r="HU153" s="2">
        <v>3260</v>
      </c>
      <c r="HV153" s="2">
        <v>3435</v>
      </c>
      <c r="HW153" s="2">
        <v>3410</v>
      </c>
      <c r="HX153" s="2">
        <v>3520</v>
      </c>
      <c r="HY153" s="2">
        <v>3500</v>
      </c>
      <c r="HZ153" s="2">
        <v>3585</v>
      </c>
      <c r="IA153" s="2">
        <v>3585</v>
      </c>
      <c r="IB153" s="2">
        <v>3280</v>
      </c>
      <c r="IC153" s="2">
        <v>3250</v>
      </c>
      <c r="ID153" s="2">
        <v>3225</v>
      </c>
      <c r="IE153" s="2">
        <v>3240</v>
      </c>
      <c r="IF153" s="2">
        <v>3260</v>
      </c>
      <c r="IG153" s="2">
        <v>3305</v>
      </c>
      <c r="IH153" s="2">
        <v>3365</v>
      </c>
      <c r="II153" s="2">
        <v>3400</v>
      </c>
      <c r="IJ153" s="2">
        <v>3410</v>
      </c>
      <c r="IK153" s="2">
        <v>3430</v>
      </c>
      <c r="IL153" s="2">
        <v>3460</v>
      </c>
      <c r="IM153" s="2">
        <v>3475</v>
      </c>
      <c r="IN153" s="2">
        <v>3450</v>
      </c>
      <c r="IO153" s="2">
        <v>3385</v>
      </c>
      <c r="IP153" s="2">
        <v>3245</v>
      </c>
      <c r="IQ153" s="2">
        <v>3320</v>
      </c>
      <c r="IR153" s="2">
        <v>3210</v>
      </c>
      <c r="IS153" s="2">
        <v>3095</v>
      </c>
      <c r="IT153" s="2">
        <v>3065</v>
      </c>
    </row>
    <row r="154" spans="1:254" ht="15.9" customHeight="1">
      <c r="A154" s="65" t="s">
        <v>302</v>
      </c>
      <c r="B154" s="25" t="s">
        <v>303</v>
      </c>
      <c r="C154" s="39">
        <v>7528</v>
      </c>
      <c r="D154" s="38">
        <v>-234</v>
      </c>
      <c r="E154" s="34">
        <v>7762</v>
      </c>
      <c r="F154" s="34">
        <v>7915</v>
      </c>
      <c r="G154" s="29">
        <v>7332</v>
      </c>
      <c r="H154" s="29">
        <v>7567</v>
      </c>
      <c r="I154" s="29">
        <v>7416</v>
      </c>
      <c r="J154" s="29">
        <v>6840</v>
      </c>
      <c r="K154" s="29">
        <v>7182</v>
      </c>
      <c r="L154" s="29">
        <v>7558</v>
      </c>
      <c r="M154" s="29">
        <v>8401</v>
      </c>
      <c r="N154" s="29">
        <v>8689</v>
      </c>
      <c r="O154" s="29">
        <v>8817</v>
      </c>
      <c r="P154" s="29">
        <v>8720</v>
      </c>
      <c r="Q154" s="29">
        <v>8046</v>
      </c>
      <c r="R154" s="29">
        <v>8021</v>
      </c>
      <c r="S154" s="29">
        <v>8838</v>
      </c>
      <c r="T154" s="29">
        <v>9188</v>
      </c>
      <c r="U154" s="29">
        <v>9136</v>
      </c>
      <c r="V154" s="29">
        <v>10060</v>
      </c>
      <c r="W154" s="29">
        <v>10085</v>
      </c>
      <c r="X154" s="29">
        <v>9609</v>
      </c>
      <c r="Y154" s="29">
        <v>9660</v>
      </c>
      <c r="Z154" s="29">
        <v>10380</v>
      </c>
      <c r="AA154" s="29">
        <v>11090</v>
      </c>
      <c r="AB154" s="29">
        <v>11080</v>
      </c>
      <c r="AC154" s="29">
        <v>11370</v>
      </c>
      <c r="AD154" s="29">
        <v>12280</v>
      </c>
      <c r="AE154" s="29">
        <v>11640</v>
      </c>
      <c r="AF154" s="29">
        <v>11085</v>
      </c>
      <c r="AG154" s="29">
        <v>11550</v>
      </c>
      <c r="AH154" s="29">
        <v>12020</v>
      </c>
      <c r="AI154" s="29">
        <v>11450</v>
      </c>
      <c r="AJ154" s="29">
        <v>12145</v>
      </c>
      <c r="AK154" s="29">
        <v>12895</v>
      </c>
      <c r="AL154" s="29">
        <v>12410</v>
      </c>
      <c r="AM154" s="29">
        <v>12850</v>
      </c>
      <c r="AN154" s="29">
        <v>11095</v>
      </c>
      <c r="AO154" s="29">
        <v>10995</v>
      </c>
      <c r="AP154" s="29">
        <v>10060</v>
      </c>
      <c r="AQ154" s="29">
        <v>9665</v>
      </c>
      <c r="AR154" s="29">
        <v>9018</v>
      </c>
      <c r="AS154" s="29">
        <v>9580</v>
      </c>
      <c r="AT154" s="29">
        <v>10035</v>
      </c>
      <c r="AU154" s="29">
        <v>9285</v>
      </c>
      <c r="AV154" s="29">
        <v>10035</v>
      </c>
      <c r="AW154" s="29">
        <v>10380</v>
      </c>
      <c r="AX154" s="29">
        <v>10940</v>
      </c>
      <c r="AY154" s="29">
        <v>11040</v>
      </c>
      <c r="AZ154" s="29">
        <v>11125</v>
      </c>
      <c r="BA154" s="29">
        <v>10040</v>
      </c>
      <c r="BB154" s="29">
        <v>8899</v>
      </c>
      <c r="BC154" s="29">
        <v>8383</v>
      </c>
      <c r="BD154" s="29">
        <v>8266</v>
      </c>
      <c r="BE154" s="29">
        <v>8413</v>
      </c>
      <c r="BF154" s="29">
        <v>7226</v>
      </c>
      <c r="BG154" s="29">
        <v>6788</v>
      </c>
      <c r="BH154" s="29">
        <v>6200</v>
      </c>
      <c r="BI154" s="29">
        <v>6323</v>
      </c>
      <c r="BJ154" s="29">
        <v>6292</v>
      </c>
      <c r="BK154" s="29">
        <v>6541</v>
      </c>
      <c r="BL154" s="30">
        <v>6508</v>
      </c>
      <c r="BM154" s="2">
        <v>6118</v>
      </c>
      <c r="BN154" s="2">
        <v>6311</v>
      </c>
      <c r="BO154" s="2">
        <v>6018</v>
      </c>
      <c r="BP154" s="2">
        <v>5910</v>
      </c>
      <c r="BQ154" s="2">
        <v>5716</v>
      </c>
      <c r="BR154" s="2">
        <v>5253</v>
      </c>
      <c r="BS154" s="2">
        <v>5265</v>
      </c>
      <c r="BT154" s="2">
        <v>4995</v>
      </c>
      <c r="BU154" s="2">
        <v>5013</v>
      </c>
      <c r="BV154" s="2">
        <v>5016</v>
      </c>
      <c r="BW154" s="2">
        <v>4867</v>
      </c>
      <c r="BX154" s="2">
        <v>4977</v>
      </c>
      <c r="BY154" s="2">
        <v>4852</v>
      </c>
      <c r="BZ154" s="2">
        <v>4813</v>
      </c>
      <c r="CA154" s="2">
        <v>4796</v>
      </c>
      <c r="CB154" s="2">
        <v>4878</v>
      </c>
      <c r="CC154" s="2">
        <v>4525</v>
      </c>
      <c r="CD154" s="2">
        <v>4353</v>
      </c>
      <c r="CE154" s="2">
        <v>4196</v>
      </c>
      <c r="CF154" s="2">
        <v>4165</v>
      </c>
      <c r="CG154" s="2">
        <v>3990</v>
      </c>
      <c r="CH154" s="2">
        <v>4037</v>
      </c>
      <c r="CI154" s="2">
        <v>3869</v>
      </c>
      <c r="CJ154" s="2">
        <v>3913</v>
      </c>
      <c r="CK154" s="2">
        <v>3789</v>
      </c>
      <c r="CL154" s="2">
        <v>3714</v>
      </c>
      <c r="CM154" s="2">
        <v>3674</v>
      </c>
      <c r="CN154" s="2">
        <v>3505</v>
      </c>
      <c r="CO154" s="2">
        <v>3534</v>
      </c>
      <c r="CP154" s="2">
        <v>3754</v>
      </c>
      <c r="CQ154" s="2">
        <v>3782</v>
      </c>
      <c r="CR154" s="2">
        <v>3679</v>
      </c>
      <c r="CS154" s="2">
        <v>3639</v>
      </c>
      <c r="CT154" s="2">
        <v>3535</v>
      </c>
      <c r="CU154" s="2">
        <v>3782</v>
      </c>
      <c r="CV154" s="2">
        <v>3907</v>
      </c>
      <c r="CW154" s="2">
        <v>3853</v>
      </c>
      <c r="CX154" s="2">
        <v>3664</v>
      </c>
      <c r="CY154" s="2">
        <v>3661</v>
      </c>
      <c r="CZ154" s="2">
        <v>3734</v>
      </c>
      <c r="DA154" s="2">
        <v>3861</v>
      </c>
      <c r="DB154" s="2">
        <v>3672</v>
      </c>
      <c r="DC154" s="2">
        <v>3511</v>
      </c>
      <c r="DD154" s="2">
        <v>3815</v>
      </c>
      <c r="DE154" s="2">
        <v>3889</v>
      </c>
      <c r="DF154" s="2">
        <v>3777</v>
      </c>
      <c r="DG154" s="2">
        <v>4005</v>
      </c>
      <c r="DH154" s="2">
        <v>4068</v>
      </c>
      <c r="DI154" s="2">
        <v>4123</v>
      </c>
      <c r="DJ154" s="2">
        <v>4322</v>
      </c>
      <c r="DK154" s="2">
        <v>4230</v>
      </c>
      <c r="DL154" s="2">
        <v>4056</v>
      </c>
      <c r="DM154" s="2">
        <v>3753</v>
      </c>
      <c r="DN154" s="2">
        <v>3725</v>
      </c>
      <c r="DO154" s="2">
        <v>3627</v>
      </c>
      <c r="DP154" s="2">
        <v>3585</v>
      </c>
      <c r="DQ154" s="2">
        <v>3328</v>
      </c>
      <c r="DR154" s="2">
        <v>3306</v>
      </c>
      <c r="DS154" s="2">
        <v>3334</v>
      </c>
      <c r="DT154" s="2">
        <v>3327</v>
      </c>
      <c r="DU154" s="2">
        <v>3412</v>
      </c>
      <c r="DV154" s="2">
        <v>3238</v>
      </c>
      <c r="DW154" s="2">
        <v>3311</v>
      </c>
      <c r="DX154" s="2">
        <v>3326</v>
      </c>
      <c r="DY154" s="2">
        <v>3347</v>
      </c>
      <c r="DZ154" s="2">
        <v>3256</v>
      </c>
      <c r="EA154" s="2">
        <v>3153</v>
      </c>
      <c r="EB154" s="2">
        <v>3164</v>
      </c>
      <c r="EC154" s="2">
        <v>3200</v>
      </c>
      <c r="ED154" s="2">
        <v>3235</v>
      </c>
      <c r="EE154" s="2">
        <v>3230</v>
      </c>
      <c r="EF154" s="2">
        <v>3385</v>
      </c>
      <c r="EG154" s="2">
        <v>3373</v>
      </c>
      <c r="EH154" s="2">
        <v>3307</v>
      </c>
      <c r="EI154" s="2">
        <v>3407</v>
      </c>
      <c r="EJ154" s="2">
        <v>3448</v>
      </c>
      <c r="EK154" s="2">
        <v>3432</v>
      </c>
      <c r="EL154" s="2">
        <v>3428</v>
      </c>
      <c r="EM154" s="2">
        <v>3485</v>
      </c>
      <c r="EN154" s="2">
        <v>3329</v>
      </c>
      <c r="EO154" s="2">
        <v>3211</v>
      </c>
      <c r="EP154" s="2">
        <v>3326</v>
      </c>
      <c r="EQ154" s="2">
        <v>3370</v>
      </c>
      <c r="ER154" s="2">
        <v>3391</v>
      </c>
      <c r="ES154" s="2">
        <v>3356</v>
      </c>
      <c r="ET154" s="2">
        <v>3252</v>
      </c>
      <c r="EU154" s="2">
        <v>3214</v>
      </c>
      <c r="EV154" s="2">
        <v>3207</v>
      </c>
      <c r="EW154" s="2">
        <v>3196</v>
      </c>
      <c r="EX154" s="2">
        <v>3201</v>
      </c>
      <c r="EY154" s="2">
        <v>3223</v>
      </c>
      <c r="EZ154" s="2">
        <v>3266</v>
      </c>
      <c r="FA154" s="2">
        <v>3206</v>
      </c>
      <c r="FB154" s="2">
        <v>3194</v>
      </c>
      <c r="FC154" s="2">
        <v>3214</v>
      </c>
      <c r="FD154" s="2">
        <v>3270</v>
      </c>
      <c r="FE154" s="2">
        <v>3323</v>
      </c>
      <c r="FF154" s="2">
        <v>3415</v>
      </c>
      <c r="FG154" s="2">
        <v>3401</v>
      </c>
      <c r="FH154" s="2">
        <v>3503</v>
      </c>
      <c r="FI154" s="2">
        <v>3406</v>
      </c>
      <c r="FJ154" s="2">
        <v>3407</v>
      </c>
      <c r="FK154" s="2">
        <v>3413</v>
      </c>
      <c r="FL154" s="2">
        <v>3448</v>
      </c>
      <c r="FM154" s="2">
        <v>3315</v>
      </c>
      <c r="FN154" s="2">
        <v>3277</v>
      </c>
      <c r="FO154" s="2">
        <v>3295</v>
      </c>
      <c r="FP154" s="2">
        <v>3234</v>
      </c>
      <c r="FQ154" s="2">
        <v>3235</v>
      </c>
      <c r="FR154" s="2">
        <v>3210</v>
      </c>
      <c r="FS154" s="2">
        <v>3108</v>
      </c>
      <c r="FT154" s="2">
        <v>3101</v>
      </c>
      <c r="FU154" s="2">
        <v>3165</v>
      </c>
      <c r="FV154" s="2">
        <v>3051</v>
      </c>
      <c r="FW154" s="2">
        <v>3097</v>
      </c>
      <c r="FX154" s="2">
        <v>3142</v>
      </c>
      <c r="FY154" s="2">
        <v>3152</v>
      </c>
      <c r="FZ154" s="2">
        <v>3195</v>
      </c>
      <c r="GA154" s="2">
        <v>3195</v>
      </c>
      <c r="GB154" s="2">
        <v>3260</v>
      </c>
      <c r="GC154" s="2">
        <v>3280</v>
      </c>
      <c r="GD154" s="2">
        <v>3333</v>
      </c>
      <c r="GE154" s="2">
        <v>3404</v>
      </c>
      <c r="GF154" s="2">
        <v>3423</v>
      </c>
      <c r="GG154" s="2">
        <v>3544</v>
      </c>
      <c r="GH154" s="2">
        <v>3486</v>
      </c>
      <c r="GI154" s="2">
        <v>3076</v>
      </c>
      <c r="GJ154" s="2">
        <v>3120</v>
      </c>
      <c r="GK154" s="2">
        <v>3045</v>
      </c>
      <c r="GL154" s="2">
        <v>3048</v>
      </c>
      <c r="GM154" s="2">
        <v>3019</v>
      </c>
      <c r="GN154" s="2">
        <v>2910</v>
      </c>
      <c r="GO154" s="2">
        <v>2967.5</v>
      </c>
      <c r="GP154" s="2">
        <v>2957</v>
      </c>
      <c r="GQ154" s="2">
        <v>2923.5</v>
      </c>
      <c r="GR154" s="2">
        <v>2822</v>
      </c>
      <c r="GS154" s="2">
        <v>2833</v>
      </c>
      <c r="GT154" s="2">
        <v>2807.5</v>
      </c>
      <c r="GU154" s="2">
        <v>2818</v>
      </c>
      <c r="GV154" s="2">
        <v>2901</v>
      </c>
      <c r="GW154" s="2">
        <v>2932.5</v>
      </c>
      <c r="GX154" s="2">
        <v>2903.5</v>
      </c>
      <c r="GY154" s="2">
        <v>2932</v>
      </c>
      <c r="GZ154" s="2">
        <v>2959</v>
      </c>
      <c r="HA154" s="2">
        <v>2843</v>
      </c>
      <c r="HB154" s="2">
        <v>2802</v>
      </c>
      <c r="HC154" s="2">
        <v>2758</v>
      </c>
      <c r="HD154" s="2">
        <v>2819.5</v>
      </c>
      <c r="HE154" s="2">
        <v>2780</v>
      </c>
      <c r="HF154" s="2">
        <v>2830</v>
      </c>
      <c r="HG154" s="2">
        <v>2802</v>
      </c>
      <c r="HH154" s="2">
        <v>2803.5</v>
      </c>
      <c r="HI154" s="2">
        <v>2806</v>
      </c>
      <c r="HJ154" s="2">
        <v>2682.5</v>
      </c>
      <c r="HK154" s="2">
        <v>2662.5</v>
      </c>
      <c r="HL154" s="2">
        <v>2660.5</v>
      </c>
      <c r="HM154" s="2">
        <v>2637.5</v>
      </c>
      <c r="HN154" s="2">
        <v>2529</v>
      </c>
      <c r="HO154" s="2">
        <v>2492</v>
      </c>
      <c r="HP154" s="2">
        <v>2489.5</v>
      </c>
      <c r="HQ154" s="2">
        <v>2539</v>
      </c>
      <c r="HR154" s="2">
        <v>2530</v>
      </c>
      <c r="HS154" s="2">
        <v>2548</v>
      </c>
      <c r="HT154" s="2">
        <v>2453</v>
      </c>
      <c r="HU154" s="2">
        <v>2449</v>
      </c>
      <c r="HV154" s="2">
        <v>2457.5</v>
      </c>
      <c r="HW154" s="2">
        <v>2439.5</v>
      </c>
      <c r="HX154" s="2">
        <v>2463</v>
      </c>
      <c r="HY154" s="2">
        <v>2442</v>
      </c>
      <c r="HZ154" s="2">
        <v>2427</v>
      </c>
      <c r="IA154" s="2">
        <v>2435</v>
      </c>
      <c r="IB154" s="2">
        <v>2440</v>
      </c>
      <c r="IC154" s="2">
        <v>2406.5</v>
      </c>
      <c r="ID154" s="2">
        <v>2394</v>
      </c>
      <c r="IE154" s="2">
        <v>2429.5</v>
      </c>
      <c r="IF154" s="2">
        <v>2434</v>
      </c>
      <c r="IG154" s="2">
        <v>2447</v>
      </c>
      <c r="IH154" s="2">
        <v>2407</v>
      </c>
      <c r="II154" s="2">
        <v>2414.5</v>
      </c>
      <c r="IJ154" s="2">
        <v>2464</v>
      </c>
      <c r="IK154" s="2">
        <v>2432</v>
      </c>
      <c r="IL154" s="2">
        <v>2432</v>
      </c>
      <c r="IM154" s="2">
        <v>2394.5</v>
      </c>
      <c r="IN154" s="2">
        <v>2327.5</v>
      </c>
      <c r="IO154" s="2">
        <v>2323</v>
      </c>
      <c r="IP154" s="2">
        <v>2278.5</v>
      </c>
      <c r="IQ154" s="2">
        <v>2328.5</v>
      </c>
      <c r="IR154" s="2">
        <v>2298</v>
      </c>
      <c r="IS154" s="2">
        <v>2280</v>
      </c>
      <c r="IT154" s="2">
        <v>2237</v>
      </c>
    </row>
    <row r="155" spans="1:254" ht="15.9" customHeight="1">
      <c r="A155" s="65" t="s">
        <v>304</v>
      </c>
      <c r="B155" s="25" t="s">
        <v>305</v>
      </c>
      <c r="C155" s="39">
        <v>3561</v>
      </c>
      <c r="D155" s="38">
        <v>-102</v>
      </c>
      <c r="E155" s="34">
        <v>3663</v>
      </c>
      <c r="F155" s="34">
        <v>3873</v>
      </c>
      <c r="G155" s="29">
        <v>3654</v>
      </c>
      <c r="H155" s="29">
        <v>3563</v>
      </c>
      <c r="I155" s="29">
        <v>3701</v>
      </c>
      <c r="J155" s="29">
        <v>3625</v>
      </c>
      <c r="K155" s="29">
        <v>3682</v>
      </c>
      <c r="L155" s="29">
        <v>3769</v>
      </c>
      <c r="M155" s="29">
        <v>3926</v>
      </c>
      <c r="N155" s="29">
        <v>3973</v>
      </c>
      <c r="O155" s="29">
        <v>4074</v>
      </c>
      <c r="P155" s="29">
        <v>4093</v>
      </c>
      <c r="Q155" s="29">
        <v>3848</v>
      </c>
      <c r="R155" s="29">
        <v>3808</v>
      </c>
      <c r="S155" s="29">
        <v>4026</v>
      </c>
      <c r="T155" s="29">
        <v>4139</v>
      </c>
      <c r="U155" s="29">
        <v>4050</v>
      </c>
      <c r="V155" s="29">
        <v>4265</v>
      </c>
      <c r="W155" s="29">
        <v>4327</v>
      </c>
      <c r="X155" s="29">
        <v>4162</v>
      </c>
      <c r="Y155" s="29">
        <v>4153</v>
      </c>
      <c r="Z155" s="29">
        <v>4280</v>
      </c>
      <c r="AA155" s="29">
        <v>4558</v>
      </c>
      <c r="AB155" s="29">
        <v>4500</v>
      </c>
      <c r="AC155" s="29">
        <v>4606</v>
      </c>
      <c r="AD155" s="29">
        <v>4764</v>
      </c>
      <c r="AE155" s="29">
        <v>4440</v>
      </c>
      <c r="AF155" s="29">
        <v>4407</v>
      </c>
      <c r="AG155" s="29">
        <v>4561</v>
      </c>
      <c r="AH155" s="29">
        <v>4699</v>
      </c>
      <c r="AI155" s="29">
        <v>4581</v>
      </c>
      <c r="AJ155" s="29">
        <v>4773</v>
      </c>
      <c r="AK155" s="29">
        <v>4396</v>
      </c>
      <c r="AL155" s="29">
        <v>4392</v>
      </c>
      <c r="AM155" s="29">
        <v>4186</v>
      </c>
      <c r="AN155" s="29">
        <v>4123</v>
      </c>
      <c r="AO155" s="29">
        <v>4156</v>
      </c>
      <c r="AP155" s="29">
        <v>4073</v>
      </c>
      <c r="AQ155" s="29">
        <v>4030</v>
      </c>
      <c r="AR155" s="29">
        <v>3879</v>
      </c>
      <c r="AS155" s="29">
        <v>4151</v>
      </c>
      <c r="AT155" s="29">
        <v>4366</v>
      </c>
      <c r="AU155" s="29">
        <v>4350</v>
      </c>
      <c r="AV155" s="29">
        <v>4730</v>
      </c>
      <c r="AW155" s="29">
        <v>4732</v>
      </c>
      <c r="AX155" s="29">
        <v>4855</v>
      </c>
      <c r="AY155" s="29">
        <v>4710</v>
      </c>
      <c r="AZ155" s="29">
        <v>4810</v>
      </c>
      <c r="BA155" s="29">
        <v>4658</v>
      </c>
      <c r="BB155" s="29">
        <v>4606</v>
      </c>
      <c r="BC155" s="29">
        <v>4728</v>
      </c>
      <c r="BD155" s="29">
        <v>4720</v>
      </c>
      <c r="BE155" s="29">
        <v>4848</v>
      </c>
      <c r="BF155" s="29">
        <v>4630</v>
      </c>
      <c r="BG155" s="29">
        <v>4545</v>
      </c>
      <c r="BH155" s="29">
        <v>4425</v>
      </c>
      <c r="BI155" s="29">
        <v>4233</v>
      </c>
      <c r="BJ155" s="29">
        <v>4272</v>
      </c>
      <c r="BK155" s="29">
        <v>4386</v>
      </c>
      <c r="BL155" s="30">
        <v>4313</v>
      </c>
      <c r="BM155" s="2">
        <v>4209</v>
      </c>
      <c r="BN155" s="2">
        <v>4242</v>
      </c>
      <c r="BO155" s="2">
        <v>4328</v>
      </c>
      <c r="BP155" s="2">
        <v>4263</v>
      </c>
      <c r="BQ155" s="2">
        <v>4137</v>
      </c>
      <c r="BR155" s="2">
        <v>3968</v>
      </c>
      <c r="BS155" s="2">
        <v>4229</v>
      </c>
      <c r="BT155" s="2">
        <v>4235</v>
      </c>
      <c r="BU155" s="2">
        <v>3806</v>
      </c>
      <c r="BV155" s="2">
        <v>3634</v>
      </c>
      <c r="BW155" s="2">
        <v>3649</v>
      </c>
      <c r="BX155" s="2">
        <v>3646</v>
      </c>
      <c r="BY155" s="2">
        <v>3679</v>
      </c>
      <c r="BZ155" s="2">
        <v>3514</v>
      </c>
      <c r="CA155" s="2">
        <v>3465</v>
      </c>
      <c r="CB155" s="2">
        <v>3453</v>
      </c>
      <c r="CC155" s="2">
        <v>3530</v>
      </c>
      <c r="CD155" s="2">
        <v>3454</v>
      </c>
      <c r="CE155" s="2">
        <v>3478</v>
      </c>
      <c r="CF155" s="2">
        <v>3422</v>
      </c>
      <c r="CG155" s="2">
        <v>3305</v>
      </c>
      <c r="CH155" s="2">
        <v>3299</v>
      </c>
      <c r="CI155" s="2">
        <v>3059</v>
      </c>
      <c r="CJ155" s="2">
        <v>3076</v>
      </c>
      <c r="CK155" s="2">
        <v>3002</v>
      </c>
      <c r="CL155" s="2">
        <v>3010</v>
      </c>
      <c r="CM155" s="2">
        <v>2988.5</v>
      </c>
      <c r="CN155" s="2">
        <v>2815.5</v>
      </c>
      <c r="CO155" s="2">
        <v>2829</v>
      </c>
      <c r="CP155" s="2">
        <v>2847</v>
      </c>
      <c r="CQ155" s="2">
        <v>3009</v>
      </c>
      <c r="CR155" s="2">
        <v>2988</v>
      </c>
      <c r="CS155" s="2">
        <v>2869</v>
      </c>
      <c r="CT155" s="2">
        <v>2696</v>
      </c>
      <c r="CU155" s="2">
        <v>2881</v>
      </c>
      <c r="CV155" s="2">
        <v>2894.5</v>
      </c>
      <c r="CW155" s="2">
        <v>3027</v>
      </c>
      <c r="CX155" s="2">
        <v>2934.5</v>
      </c>
      <c r="CY155" s="2">
        <v>2901.5</v>
      </c>
      <c r="CZ155" s="2">
        <v>2888</v>
      </c>
      <c r="DA155" s="2">
        <v>2985</v>
      </c>
      <c r="DB155" s="2">
        <v>2843.5</v>
      </c>
      <c r="DC155" s="2">
        <v>2786.5</v>
      </c>
      <c r="DD155" s="2">
        <v>3007</v>
      </c>
      <c r="DE155" s="2">
        <v>3105</v>
      </c>
      <c r="DF155" s="2">
        <v>2990</v>
      </c>
      <c r="DG155" s="2">
        <v>3195</v>
      </c>
      <c r="DH155" s="2">
        <v>3106</v>
      </c>
      <c r="DI155" s="2">
        <v>3036</v>
      </c>
      <c r="DJ155" s="2">
        <v>3136</v>
      </c>
      <c r="DK155" s="2">
        <v>3198</v>
      </c>
      <c r="DL155" s="2">
        <v>2919</v>
      </c>
      <c r="DM155" s="2">
        <v>2623.5</v>
      </c>
      <c r="DN155" s="2">
        <v>2538.5</v>
      </c>
      <c r="DO155" s="2">
        <v>2567</v>
      </c>
      <c r="DP155" s="2">
        <v>2547</v>
      </c>
      <c r="DQ155" s="2">
        <v>2521</v>
      </c>
      <c r="DR155" s="2">
        <v>2419</v>
      </c>
      <c r="DS155" s="2">
        <v>2538</v>
      </c>
      <c r="DT155" s="2">
        <v>2535</v>
      </c>
      <c r="DU155" s="2">
        <v>2506</v>
      </c>
      <c r="DV155" s="2">
        <v>2405.5</v>
      </c>
      <c r="DW155" s="2">
        <v>2403.5</v>
      </c>
      <c r="DX155" s="2">
        <v>2382</v>
      </c>
      <c r="DY155" s="2">
        <v>2323.5</v>
      </c>
      <c r="DZ155" s="2">
        <v>2240</v>
      </c>
      <c r="EA155" s="2">
        <v>2189</v>
      </c>
      <c r="EB155" s="2">
        <v>2383</v>
      </c>
      <c r="EC155" s="2">
        <v>2333</v>
      </c>
      <c r="ED155" s="2">
        <v>2329.5</v>
      </c>
      <c r="EE155" s="2">
        <v>2328.5</v>
      </c>
      <c r="EF155" s="2">
        <v>2379</v>
      </c>
      <c r="EG155" s="2">
        <v>2371.5</v>
      </c>
      <c r="EH155" s="2">
        <v>2346</v>
      </c>
      <c r="EI155" s="2">
        <v>2423.5</v>
      </c>
      <c r="EJ155" s="2">
        <v>2439.5</v>
      </c>
      <c r="EK155" s="2">
        <v>2417</v>
      </c>
      <c r="EL155" s="2">
        <v>2409.5</v>
      </c>
      <c r="EM155" s="2">
        <v>2347</v>
      </c>
      <c r="EN155" s="2">
        <v>2325</v>
      </c>
      <c r="EO155" s="2">
        <v>2265</v>
      </c>
      <c r="EP155" s="2">
        <v>2267.5</v>
      </c>
      <c r="EQ155" s="2">
        <v>2278</v>
      </c>
      <c r="ER155" s="2">
        <v>2299</v>
      </c>
      <c r="ES155" s="2">
        <v>2290</v>
      </c>
      <c r="ET155" s="2">
        <v>2288.5</v>
      </c>
      <c r="EU155" s="2">
        <v>2293</v>
      </c>
      <c r="EV155" s="2">
        <v>2282.5</v>
      </c>
      <c r="EW155" s="2">
        <v>2262.5</v>
      </c>
      <c r="EX155" s="2">
        <v>2266.5</v>
      </c>
      <c r="EY155" s="2">
        <v>2270.5</v>
      </c>
      <c r="EZ155" s="2">
        <v>2265</v>
      </c>
      <c r="FA155" s="2">
        <v>2215</v>
      </c>
      <c r="FB155" s="2">
        <v>2208.5</v>
      </c>
      <c r="FC155" s="2">
        <v>2215</v>
      </c>
      <c r="FD155" s="2">
        <v>2240</v>
      </c>
      <c r="FE155" s="2">
        <v>2287.5</v>
      </c>
      <c r="FF155" s="2">
        <v>2272</v>
      </c>
      <c r="FG155" s="2">
        <v>2287</v>
      </c>
      <c r="FH155" s="2">
        <v>2340</v>
      </c>
      <c r="FI155" s="2">
        <v>2343</v>
      </c>
      <c r="FJ155" s="2">
        <v>2329</v>
      </c>
      <c r="FK155" s="2">
        <v>2325</v>
      </c>
      <c r="FL155" s="2">
        <v>2347</v>
      </c>
      <c r="FM155" s="2">
        <v>2337.5</v>
      </c>
      <c r="FN155" s="2">
        <v>2377</v>
      </c>
      <c r="FO155" s="2">
        <v>2409.5</v>
      </c>
      <c r="FP155" s="2">
        <v>2387</v>
      </c>
      <c r="FQ155" s="2">
        <v>2383.5</v>
      </c>
      <c r="FR155" s="2">
        <v>2350</v>
      </c>
      <c r="FS155" s="2">
        <v>2332.5</v>
      </c>
      <c r="FT155" s="2">
        <v>2206</v>
      </c>
      <c r="FU155" s="2">
        <v>2302</v>
      </c>
      <c r="FV155" s="2">
        <v>2260.5</v>
      </c>
      <c r="FW155" s="2">
        <v>2365</v>
      </c>
      <c r="FX155" s="2">
        <v>2306</v>
      </c>
      <c r="FY155" s="2">
        <v>2306</v>
      </c>
      <c r="FZ155" s="2">
        <v>2315.5</v>
      </c>
      <c r="GA155" s="2">
        <v>2243.5</v>
      </c>
      <c r="GB155" s="2">
        <v>2275</v>
      </c>
      <c r="GC155" s="2">
        <v>2256</v>
      </c>
      <c r="GD155" s="2">
        <v>2269.5</v>
      </c>
      <c r="GE155" s="2">
        <v>2317.5</v>
      </c>
      <c r="GF155" s="2">
        <v>2274</v>
      </c>
      <c r="GG155" s="2">
        <v>2520</v>
      </c>
      <c r="GH155" s="2">
        <v>2286.5</v>
      </c>
      <c r="GI155" s="2">
        <v>1888</v>
      </c>
      <c r="GJ155" s="2">
        <v>1845.5</v>
      </c>
      <c r="GK155" s="2">
        <v>1860</v>
      </c>
      <c r="GL155" s="2">
        <v>1883</v>
      </c>
      <c r="GM155" s="2">
        <v>1874.5</v>
      </c>
      <c r="GN155" s="2">
        <v>1869.5</v>
      </c>
      <c r="GO155" s="2">
        <v>1884.5</v>
      </c>
      <c r="GP155" s="2">
        <v>1943.5</v>
      </c>
      <c r="GQ155" s="2">
        <v>1870</v>
      </c>
      <c r="GR155" s="2">
        <v>1787</v>
      </c>
      <c r="GS155" s="2">
        <v>1811</v>
      </c>
      <c r="GT155" s="2">
        <v>1802.5</v>
      </c>
      <c r="GU155" s="2">
        <v>1839.5</v>
      </c>
      <c r="GV155" s="2">
        <v>1929.5</v>
      </c>
      <c r="GW155" s="2">
        <v>1963</v>
      </c>
      <c r="GX155" s="2">
        <v>1979</v>
      </c>
      <c r="GY155" s="2">
        <v>1956</v>
      </c>
      <c r="GZ155" s="2">
        <v>1949</v>
      </c>
      <c r="HA155" s="2">
        <v>1871.5</v>
      </c>
      <c r="HB155" s="2">
        <v>1883</v>
      </c>
      <c r="HC155" s="2">
        <v>1876</v>
      </c>
      <c r="HD155" s="2">
        <v>1932</v>
      </c>
      <c r="HE155" s="2">
        <v>1973.5</v>
      </c>
      <c r="HF155" s="2">
        <v>2024</v>
      </c>
      <c r="HG155" s="2">
        <v>2026</v>
      </c>
      <c r="HH155" s="2">
        <v>1997.5</v>
      </c>
      <c r="HI155" s="2">
        <v>2034</v>
      </c>
      <c r="HJ155" s="2">
        <v>1918</v>
      </c>
      <c r="HK155" s="2">
        <v>1891.5</v>
      </c>
      <c r="HL155" s="2">
        <v>1901.5</v>
      </c>
      <c r="HM155" s="2">
        <v>2004.5</v>
      </c>
      <c r="HN155" s="2">
        <v>1994.5</v>
      </c>
      <c r="HO155" s="2">
        <v>1761</v>
      </c>
      <c r="HP155" s="2">
        <v>1748</v>
      </c>
      <c r="HQ155" s="2">
        <v>1724.5</v>
      </c>
      <c r="HR155" s="2">
        <v>1728.5</v>
      </c>
      <c r="HS155" s="2">
        <v>1735</v>
      </c>
      <c r="HT155" s="2">
        <v>1749</v>
      </c>
      <c r="HU155" s="2">
        <v>1738.5</v>
      </c>
      <c r="HV155" s="2">
        <v>1749</v>
      </c>
      <c r="HW155" s="2">
        <v>1740.5</v>
      </c>
      <c r="HX155" s="2">
        <v>1801.5</v>
      </c>
      <c r="HY155" s="2">
        <v>1798.5</v>
      </c>
      <c r="HZ155" s="2">
        <v>1796.5</v>
      </c>
      <c r="IA155" s="2">
        <v>1815.5</v>
      </c>
      <c r="IB155" s="2">
        <v>1794.5</v>
      </c>
      <c r="IC155" s="2">
        <v>1837.5</v>
      </c>
      <c r="ID155" s="2">
        <v>1796</v>
      </c>
      <c r="IE155" s="2">
        <v>1825</v>
      </c>
      <c r="IF155" s="2">
        <v>1802.5</v>
      </c>
      <c r="IG155" s="2">
        <v>1826</v>
      </c>
      <c r="IH155" s="2">
        <v>1760.5</v>
      </c>
      <c r="II155" s="2">
        <v>1804</v>
      </c>
      <c r="IJ155" s="2">
        <v>1813</v>
      </c>
      <c r="IK155" s="2">
        <v>1791</v>
      </c>
      <c r="IL155" s="2">
        <v>1793</v>
      </c>
      <c r="IM155" s="2">
        <v>1789</v>
      </c>
      <c r="IN155" s="2">
        <v>1755</v>
      </c>
      <c r="IO155" s="2">
        <v>1746</v>
      </c>
      <c r="IP155" s="2">
        <v>1727.5</v>
      </c>
      <c r="IQ155" s="2">
        <v>1686.5</v>
      </c>
      <c r="IR155" s="2">
        <v>1699.5</v>
      </c>
      <c r="IS155" s="2">
        <v>1847</v>
      </c>
      <c r="IT155" s="2">
        <v>1807</v>
      </c>
    </row>
    <row r="156" spans="1:254" ht="15.9" customHeight="1">
      <c r="A156" s="65" t="s">
        <v>306</v>
      </c>
      <c r="B156" s="25" t="s">
        <v>307</v>
      </c>
      <c r="C156" s="39">
        <v>2626</v>
      </c>
      <c r="D156" s="38">
        <v>-37</v>
      </c>
      <c r="E156" s="34">
        <v>2663</v>
      </c>
      <c r="F156" s="34">
        <v>2577</v>
      </c>
      <c r="G156" s="29">
        <v>2660</v>
      </c>
      <c r="H156" s="29">
        <v>2610</v>
      </c>
      <c r="I156" s="29">
        <v>2575</v>
      </c>
      <c r="J156" s="29">
        <v>2602</v>
      </c>
      <c r="K156" s="29">
        <v>2628</v>
      </c>
      <c r="L156" s="29">
        <v>2697</v>
      </c>
      <c r="M156" s="29">
        <v>2667</v>
      </c>
      <c r="N156" s="29">
        <v>2607</v>
      </c>
      <c r="O156" s="29">
        <v>2606</v>
      </c>
      <c r="P156" s="29">
        <v>2592</v>
      </c>
      <c r="Q156" s="29">
        <v>2554</v>
      </c>
      <c r="R156" s="29">
        <v>2580</v>
      </c>
      <c r="S156" s="29">
        <v>2583</v>
      </c>
      <c r="T156" s="29">
        <v>2588</v>
      </c>
      <c r="U156" s="29">
        <v>2588</v>
      </c>
      <c r="V156" s="29">
        <v>2566</v>
      </c>
      <c r="W156" s="29">
        <v>2628</v>
      </c>
      <c r="X156" s="29">
        <v>2676</v>
      </c>
      <c r="Y156" s="29">
        <v>2740</v>
      </c>
      <c r="Z156" s="29">
        <v>2803</v>
      </c>
      <c r="AA156" s="29">
        <v>2836</v>
      </c>
      <c r="AB156" s="29">
        <v>2851</v>
      </c>
      <c r="AC156" s="29">
        <v>2796</v>
      </c>
      <c r="AD156" s="29">
        <v>2800</v>
      </c>
      <c r="AE156" s="29">
        <v>2900</v>
      </c>
      <c r="AF156" s="29">
        <v>2781</v>
      </c>
      <c r="AG156" s="29">
        <v>2861</v>
      </c>
      <c r="AH156" s="29">
        <v>2949</v>
      </c>
      <c r="AI156" s="29">
        <v>2763</v>
      </c>
      <c r="AJ156" s="29">
        <v>2740</v>
      </c>
      <c r="AK156" s="29">
        <v>2510</v>
      </c>
      <c r="AL156" s="29">
        <v>2525</v>
      </c>
      <c r="AM156" s="29">
        <v>2520</v>
      </c>
      <c r="AN156" s="29">
        <v>2530</v>
      </c>
      <c r="AO156" s="29">
        <v>2580</v>
      </c>
      <c r="AP156" s="29">
        <v>2568</v>
      </c>
      <c r="AQ156" s="29">
        <v>2480</v>
      </c>
      <c r="AR156" s="29">
        <v>2468</v>
      </c>
      <c r="AS156" s="29">
        <v>2487</v>
      </c>
      <c r="AT156" s="29">
        <v>2504</v>
      </c>
      <c r="AU156" s="29">
        <v>2470</v>
      </c>
      <c r="AV156" s="29">
        <v>2481</v>
      </c>
      <c r="AW156" s="29">
        <v>2536</v>
      </c>
      <c r="AX156" s="29">
        <v>2508</v>
      </c>
      <c r="AY156" s="29">
        <v>2495</v>
      </c>
      <c r="AZ156" s="29">
        <v>2621</v>
      </c>
      <c r="BA156" s="29">
        <v>2627</v>
      </c>
      <c r="BB156" s="29">
        <v>2630</v>
      </c>
      <c r="BC156" s="29">
        <v>2674</v>
      </c>
      <c r="BD156" s="29">
        <v>2666</v>
      </c>
      <c r="BE156" s="29">
        <v>2663</v>
      </c>
      <c r="BF156" s="29">
        <v>2648</v>
      </c>
      <c r="BG156" s="29">
        <v>2589</v>
      </c>
      <c r="BH156" s="29">
        <v>2678</v>
      </c>
      <c r="BI156" s="29">
        <v>2554</v>
      </c>
      <c r="BJ156" s="29">
        <v>2331</v>
      </c>
      <c r="BK156" s="29">
        <v>2310</v>
      </c>
      <c r="BL156" s="30">
        <v>2192</v>
      </c>
      <c r="BM156" s="2">
        <v>2103</v>
      </c>
      <c r="BN156" s="2">
        <v>2078</v>
      </c>
      <c r="BO156" s="2">
        <v>2040</v>
      </c>
      <c r="BP156" s="2">
        <v>1948.5</v>
      </c>
      <c r="BQ156" s="2">
        <v>1968.5</v>
      </c>
      <c r="BR156" s="2">
        <v>2045</v>
      </c>
      <c r="BS156" s="2">
        <v>2243.5</v>
      </c>
      <c r="BT156" s="2">
        <v>2261</v>
      </c>
      <c r="BU156" s="2">
        <v>2244.5</v>
      </c>
      <c r="BV156" s="2">
        <v>2236.5</v>
      </c>
      <c r="BW156" s="2">
        <v>2215.5</v>
      </c>
      <c r="BX156" s="2">
        <v>2259</v>
      </c>
      <c r="BY156" s="2">
        <v>2282</v>
      </c>
      <c r="BZ156" s="2">
        <v>2289.5</v>
      </c>
      <c r="CA156" s="2">
        <v>2302</v>
      </c>
      <c r="CB156" s="2">
        <v>2314</v>
      </c>
      <c r="CC156" s="2">
        <v>2338</v>
      </c>
      <c r="CD156" s="2">
        <v>2271</v>
      </c>
      <c r="CE156" s="2">
        <v>2245</v>
      </c>
      <c r="CF156" s="2">
        <v>2265</v>
      </c>
      <c r="CG156" s="2">
        <v>2296</v>
      </c>
      <c r="CH156" s="2">
        <v>2326</v>
      </c>
      <c r="CI156" s="2">
        <v>2279.5</v>
      </c>
      <c r="CJ156" s="2">
        <v>2229</v>
      </c>
      <c r="CK156" s="2">
        <v>2207</v>
      </c>
      <c r="CL156" s="2">
        <v>2213.5</v>
      </c>
      <c r="CM156" s="2">
        <v>2202.5</v>
      </c>
      <c r="CN156" s="2">
        <v>2163</v>
      </c>
      <c r="CO156" s="2">
        <v>2142</v>
      </c>
      <c r="CP156" s="2">
        <v>2178</v>
      </c>
      <c r="CQ156" s="2">
        <v>2171.5</v>
      </c>
      <c r="CR156" s="2">
        <v>2165.5</v>
      </c>
      <c r="CS156" s="2">
        <v>2098.5</v>
      </c>
      <c r="CT156" s="2">
        <v>2069.5</v>
      </c>
      <c r="CU156" s="2">
        <v>2143.5</v>
      </c>
      <c r="CV156" s="2">
        <v>2182</v>
      </c>
      <c r="CW156" s="2">
        <v>2179.5</v>
      </c>
      <c r="CX156" s="2">
        <v>2149</v>
      </c>
      <c r="CY156" s="2">
        <v>2113</v>
      </c>
      <c r="CZ156" s="2">
        <v>2075</v>
      </c>
      <c r="DA156" s="2">
        <v>2082</v>
      </c>
      <c r="DB156" s="2">
        <v>2072.5</v>
      </c>
      <c r="DC156" s="2">
        <v>2032.5</v>
      </c>
      <c r="DD156" s="2">
        <v>2093.5</v>
      </c>
      <c r="DE156" s="2">
        <v>2126</v>
      </c>
      <c r="DF156" s="2">
        <v>2075.5</v>
      </c>
      <c r="DG156" s="2">
        <v>2136</v>
      </c>
      <c r="DH156" s="2">
        <v>2153</v>
      </c>
      <c r="DI156" s="2">
        <v>2169.5</v>
      </c>
      <c r="DJ156" s="2">
        <v>2125</v>
      </c>
      <c r="DK156" s="2">
        <v>2112.5</v>
      </c>
      <c r="DL156" s="2">
        <v>2097</v>
      </c>
      <c r="DM156" s="2">
        <v>2119</v>
      </c>
      <c r="DN156" s="2">
        <v>2137.5</v>
      </c>
      <c r="DO156" s="2">
        <v>2076.5</v>
      </c>
      <c r="DP156" s="2">
        <v>2153</v>
      </c>
      <c r="DQ156" s="2">
        <v>2083.5</v>
      </c>
      <c r="DR156" s="2">
        <v>2502.5</v>
      </c>
      <c r="DS156" s="2">
        <v>2526</v>
      </c>
      <c r="DT156" s="2">
        <v>2465</v>
      </c>
      <c r="DU156" s="2">
        <v>2454.5</v>
      </c>
      <c r="DV156" s="2">
        <v>2432</v>
      </c>
      <c r="DW156" s="2">
        <v>2448</v>
      </c>
      <c r="DX156" s="2">
        <v>2421.5</v>
      </c>
      <c r="DY156" s="2">
        <v>2364.5</v>
      </c>
      <c r="DZ156" s="2">
        <v>2378</v>
      </c>
      <c r="EA156" s="2">
        <v>2352</v>
      </c>
      <c r="EB156" s="2">
        <v>2340</v>
      </c>
      <c r="EC156" s="2">
        <v>2340</v>
      </c>
      <c r="ED156" s="2">
        <v>2364</v>
      </c>
      <c r="EE156" s="2">
        <v>2361.5</v>
      </c>
      <c r="EF156" s="2">
        <v>2387.5</v>
      </c>
      <c r="EG156" s="2">
        <v>2381.5</v>
      </c>
      <c r="EH156" s="2">
        <v>2347</v>
      </c>
      <c r="EI156" s="2">
        <v>2369.5</v>
      </c>
      <c r="EJ156" s="2">
        <v>2384</v>
      </c>
      <c r="EK156" s="2">
        <v>2359.5</v>
      </c>
      <c r="EL156" s="2">
        <v>2360</v>
      </c>
      <c r="EM156" s="2">
        <v>2374</v>
      </c>
      <c r="EN156" s="2">
        <v>2348.5</v>
      </c>
      <c r="EO156" s="2">
        <v>2314.5</v>
      </c>
      <c r="EP156" s="2">
        <v>2302.5</v>
      </c>
      <c r="EQ156" s="2">
        <v>2320</v>
      </c>
      <c r="ER156" s="2">
        <v>2298</v>
      </c>
      <c r="ES156" s="2">
        <v>2279</v>
      </c>
      <c r="ET156" s="2">
        <v>2274</v>
      </c>
      <c r="EU156" s="2">
        <v>2286</v>
      </c>
      <c r="EV156" s="2">
        <v>2288</v>
      </c>
      <c r="EW156" s="2">
        <v>2283</v>
      </c>
      <c r="EX156" s="2">
        <v>2276</v>
      </c>
      <c r="EY156" s="2">
        <v>2276</v>
      </c>
      <c r="EZ156" s="2">
        <v>2237</v>
      </c>
      <c r="FA156" s="2">
        <v>2216.5</v>
      </c>
      <c r="FB156" s="2">
        <v>2194</v>
      </c>
      <c r="FC156" s="2">
        <v>2185</v>
      </c>
      <c r="FD156" s="2">
        <v>2192</v>
      </c>
      <c r="FE156" s="2">
        <v>2204.5</v>
      </c>
      <c r="FF156" s="2">
        <v>2174</v>
      </c>
      <c r="FG156" s="2">
        <v>2170</v>
      </c>
      <c r="FH156" s="2">
        <v>2173</v>
      </c>
      <c r="FI156" s="2">
        <v>2167</v>
      </c>
      <c r="FJ156" s="2">
        <v>2148.5</v>
      </c>
      <c r="FK156" s="2">
        <v>2154.5</v>
      </c>
      <c r="FL156" s="2">
        <v>2162</v>
      </c>
      <c r="FM156" s="2">
        <v>2181</v>
      </c>
      <c r="FN156" s="2">
        <v>2213</v>
      </c>
      <c r="FO156" s="2">
        <v>2214.5</v>
      </c>
      <c r="FP156" s="2">
        <v>2205</v>
      </c>
      <c r="FQ156" s="2">
        <v>2197.5</v>
      </c>
      <c r="FR156" s="2">
        <v>2192</v>
      </c>
      <c r="FS156" s="2">
        <v>2169</v>
      </c>
      <c r="FT156" s="2">
        <v>2178.5</v>
      </c>
      <c r="FU156" s="2">
        <v>2182</v>
      </c>
      <c r="FV156" s="2">
        <v>2154.5</v>
      </c>
      <c r="FW156" s="2">
        <v>2195</v>
      </c>
      <c r="FX156" s="2">
        <v>2213.5</v>
      </c>
      <c r="FY156" s="2">
        <v>2296</v>
      </c>
      <c r="FZ156" s="2">
        <v>2319.5</v>
      </c>
      <c r="GA156" s="2">
        <v>2327.5</v>
      </c>
      <c r="GB156" s="2">
        <v>2299.5</v>
      </c>
      <c r="GC156" s="2">
        <v>2304.5</v>
      </c>
      <c r="GD156" s="2">
        <v>2270</v>
      </c>
      <c r="GE156" s="2">
        <v>2240</v>
      </c>
      <c r="GF156" s="2">
        <v>2211</v>
      </c>
      <c r="GG156" s="2">
        <v>2193</v>
      </c>
      <c r="GH156" s="2">
        <v>2176</v>
      </c>
      <c r="GI156" s="2">
        <v>2186</v>
      </c>
      <c r="GJ156" s="2">
        <v>2210</v>
      </c>
      <c r="GK156" s="2">
        <v>2305</v>
      </c>
      <c r="GL156" s="2">
        <v>2338</v>
      </c>
      <c r="GM156" s="2">
        <v>2338</v>
      </c>
      <c r="GN156" s="2">
        <v>2339</v>
      </c>
      <c r="GO156" s="2">
        <v>2319</v>
      </c>
      <c r="GP156" s="2">
        <v>2329.5</v>
      </c>
      <c r="GQ156" s="2">
        <v>2276</v>
      </c>
      <c r="GR156" s="2">
        <v>2273.5</v>
      </c>
      <c r="GS156" s="2">
        <v>2273.5</v>
      </c>
      <c r="GT156" s="2">
        <v>2265.5</v>
      </c>
      <c r="GU156" s="2">
        <v>2218</v>
      </c>
      <c r="GV156" s="2">
        <v>2076.5</v>
      </c>
      <c r="GW156" s="2">
        <v>2579.5</v>
      </c>
      <c r="GX156" s="2">
        <v>2582</v>
      </c>
      <c r="GY156" s="2">
        <v>2582.5</v>
      </c>
      <c r="GZ156" s="2">
        <v>2580</v>
      </c>
      <c r="HA156" s="2">
        <v>2534.5</v>
      </c>
      <c r="HB156" s="2">
        <v>2512.5</v>
      </c>
      <c r="HC156" s="2">
        <v>2540</v>
      </c>
      <c r="HD156" s="2">
        <v>2558.5</v>
      </c>
      <c r="HE156" s="2">
        <v>2585</v>
      </c>
      <c r="HF156" s="2">
        <v>2617</v>
      </c>
      <c r="HG156" s="2">
        <v>2593</v>
      </c>
      <c r="HH156" s="2">
        <v>2609</v>
      </c>
      <c r="HI156" s="2">
        <v>2603</v>
      </c>
      <c r="HJ156" s="2">
        <v>2624.5</v>
      </c>
      <c r="HK156" s="2">
        <v>2645</v>
      </c>
      <c r="HL156" s="2">
        <v>2672</v>
      </c>
      <c r="HM156" s="2">
        <v>2670.5</v>
      </c>
      <c r="HN156" s="2">
        <v>2629.5</v>
      </c>
      <c r="HO156" s="2">
        <v>2626</v>
      </c>
      <c r="HP156" s="2">
        <v>2626</v>
      </c>
      <c r="HQ156" s="2">
        <v>2654.5</v>
      </c>
      <c r="HR156" s="2">
        <v>2655</v>
      </c>
      <c r="HS156" s="2">
        <v>2640</v>
      </c>
      <c r="HT156" s="2">
        <v>2634.5</v>
      </c>
      <c r="HU156" s="2">
        <v>2642.5</v>
      </c>
      <c r="HV156" s="2">
        <v>2616</v>
      </c>
      <c r="HW156" s="2">
        <v>2605</v>
      </c>
      <c r="HX156" s="2">
        <v>2588</v>
      </c>
      <c r="HY156" s="2">
        <v>2557.5</v>
      </c>
      <c r="HZ156" s="2">
        <v>2504.5</v>
      </c>
      <c r="IA156" s="2">
        <v>2500</v>
      </c>
      <c r="IB156" s="2">
        <v>2535</v>
      </c>
      <c r="IC156" s="2">
        <v>2531.5</v>
      </c>
      <c r="ID156" s="2">
        <v>2503</v>
      </c>
      <c r="IE156" s="2">
        <v>2508.5</v>
      </c>
      <c r="IF156" s="2">
        <v>2469.5</v>
      </c>
      <c r="IG156" s="2">
        <v>2468</v>
      </c>
      <c r="IH156" s="2">
        <v>2450</v>
      </c>
      <c r="II156" s="2">
        <v>2445</v>
      </c>
      <c r="IJ156" s="2">
        <v>2461</v>
      </c>
      <c r="IK156" s="2">
        <v>2479.5</v>
      </c>
      <c r="IL156" s="2">
        <v>2517</v>
      </c>
      <c r="IM156" s="2">
        <v>2392</v>
      </c>
      <c r="IN156" s="2">
        <v>2369</v>
      </c>
      <c r="IO156" s="2">
        <v>2325</v>
      </c>
      <c r="IP156" s="2">
        <v>2292</v>
      </c>
      <c r="IQ156" s="2">
        <v>2278</v>
      </c>
      <c r="IR156" s="2">
        <v>2264</v>
      </c>
      <c r="IS156" s="2">
        <v>2252.5</v>
      </c>
      <c r="IT156" s="2">
        <v>2251</v>
      </c>
    </row>
    <row r="157" spans="1:254" ht="15.9" customHeight="1">
      <c r="A157" s="65" t="s">
        <v>308</v>
      </c>
      <c r="B157" s="25" t="s">
        <v>309</v>
      </c>
      <c r="C157" s="39">
        <v>6080</v>
      </c>
      <c r="D157" s="38">
        <v>-15</v>
      </c>
      <c r="E157" s="34">
        <v>6095</v>
      </c>
      <c r="F157" s="34">
        <v>5955</v>
      </c>
      <c r="G157" s="29">
        <v>5790</v>
      </c>
      <c r="H157" s="29">
        <v>5781</v>
      </c>
      <c r="I157" s="29">
        <v>5941</v>
      </c>
      <c r="J157" s="29">
        <v>5958</v>
      </c>
      <c r="K157" s="29">
        <v>6052</v>
      </c>
      <c r="L157" s="29">
        <v>6009</v>
      </c>
      <c r="M157" s="29">
        <v>6120</v>
      </c>
      <c r="N157" s="29">
        <v>5909</v>
      </c>
      <c r="O157" s="29">
        <v>6018</v>
      </c>
      <c r="P157" s="29">
        <v>6050</v>
      </c>
      <c r="Q157" s="29">
        <v>6086</v>
      </c>
      <c r="R157" s="29">
        <v>6227</v>
      </c>
      <c r="S157" s="29">
        <v>6177</v>
      </c>
      <c r="T157" s="29">
        <v>6189</v>
      </c>
      <c r="U157" s="29">
        <v>6108</v>
      </c>
      <c r="V157" s="29">
        <v>6101</v>
      </c>
      <c r="W157" s="29">
        <v>6239</v>
      </c>
      <c r="X157" s="29">
        <v>6158</v>
      </c>
      <c r="Y157" s="29">
        <v>6256</v>
      </c>
      <c r="Z157" s="29">
        <v>6300</v>
      </c>
      <c r="AA157" s="29">
        <v>6420</v>
      </c>
      <c r="AB157" s="29">
        <v>6286</v>
      </c>
      <c r="AC157" s="29">
        <v>6345</v>
      </c>
      <c r="AD157" s="29">
        <v>6020</v>
      </c>
      <c r="AE157" s="29">
        <v>6034</v>
      </c>
      <c r="AF157" s="29">
        <v>6030</v>
      </c>
      <c r="AG157" s="29">
        <v>5975</v>
      </c>
      <c r="AH157" s="29">
        <v>5715</v>
      </c>
      <c r="AI157" s="29">
        <v>5632</v>
      </c>
      <c r="AJ157" s="29">
        <v>5744</v>
      </c>
      <c r="AK157" s="29">
        <v>5557</v>
      </c>
      <c r="AL157" s="29">
        <v>5649</v>
      </c>
      <c r="AM157" s="29">
        <v>5652</v>
      </c>
      <c r="AN157" s="29">
        <v>5615</v>
      </c>
      <c r="AO157" s="29">
        <v>5611</v>
      </c>
      <c r="AP157" s="29">
        <v>5757</v>
      </c>
      <c r="AQ157" s="29">
        <v>5435</v>
      </c>
      <c r="AR157" s="29">
        <v>5299</v>
      </c>
      <c r="AS157" s="29">
        <v>5388</v>
      </c>
      <c r="AT157" s="29">
        <v>5459</v>
      </c>
      <c r="AU157" s="29">
        <v>5607</v>
      </c>
      <c r="AV157" s="29">
        <v>5674</v>
      </c>
      <c r="AW157" s="29">
        <v>5684</v>
      </c>
      <c r="AX157" s="29">
        <v>5771</v>
      </c>
      <c r="AY157" s="29">
        <v>5824</v>
      </c>
      <c r="AZ157" s="29">
        <v>6318</v>
      </c>
      <c r="BA157" s="29">
        <v>6406</v>
      </c>
      <c r="BB157" s="29">
        <v>6377</v>
      </c>
      <c r="BC157" s="29">
        <v>6509</v>
      </c>
      <c r="BD157" s="29">
        <v>6491</v>
      </c>
      <c r="BE157" s="29">
        <v>6429</v>
      </c>
      <c r="BF157" s="29">
        <v>6278</v>
      </c>
      <c r="BG157" s="29">
        <v>5959</v>
      </c>
      <c r="BH157" s="29">
        <v>5888</v>
      </c>
      <c r="BI157" s="29">
        <v>6101</v>
      </c>
      <c r="BJ157" s="29">
        <v>6108</v>
      </c>
      <c r="BK157" s="29">
        <v>6231</v>
      </c>
      <c r="BL157" s="30">
        <v>6108</v>
      </c>
      <c r="BM157" s="2">
        <v>5925</v>
      </c>
      <c r="BN157" s="2">
        <v>6162</v>
      </c>
      <c r="BO157" s="2">
        <v>6225</v>
      </c>
      <c r="BP157" s="2">
        <v>5800</v>
      </c>
      <c r="BQ157" s="2">
        <v>5782</v>
      </c>
      <c r="BR157" s="2">
        <v>5621</v>
      </c>
      <c r="BS157" s="2">
        <v>5675</v>
      </c>
      <c r="BT157" s="2">
        <v>5691</v>
      </c>
      <c r="BU157" s="2">
        <v>5711</v>
      </c>
      <c r="BV157" s="2">
        <v>5753</v>
      </c>
      <c r="BW157" s="2">
        <v>5694</v>
      </c>
      <c r="BX157" s="2">
        <v>5740</v>
      </c>
      <c r="BY157" s="2">
        <v>5942</v>
      </c>
      <c r="BZ157" s="2">
        <v>5875</v>
      </c>
      <c r="CA157" s="2">
        <v>6076</v>
      </c>
      <c r="CB157" s="2">
        <v>6044</v>
      </c>
      <c r="CC157" s="2">
        <v>5891</v>
      </c>
      <c r="CD157" s="2">
        <v>6009</v>
      </c>
      <c r="CE157" s="2">
        <v>5907</v>
      </c>
      <c r="CF157" s="2">
        <v>5979</v>
      </c>
      <c r="CG157" s="2">
        <v>5942</v>
      </c>
      <c r="CH157" s="2">
        <v>5976</v>
      </c>
      <c r="CI157" s="2">
        <v>5860</v>
      </c>
      <c r="CJ157" s="2">
        <v>5860</v>
      </c>
      <c r="CK157" s="2">
        <v>5890</v>
      </c>
      <c r="CL157" s="2">
        <v>5884</v>
      </c>
      <c r="CM157" s="2">
        <v>5779</v>
      </c>
      <c r="CN157" s="2">
        <v>5793</v>
      </c>
      <c r="CO157" s="2">
        <v>5830</v>
      </c>
      <c r="CP157" s="2">
        <v>5926</v>
      </c>
      <c r="CQ157" s="2">
        <v>6054</v>
      </c>
      <c r="CR157" s="2">
        <v>6078</v>
      </c>
      <c r="CS157" s="2">
        <v>5970</v>
      </c>
      <c r="CT157" s="2">
        <v>5890</v>
      </c>
      <c r="CU157" s="2">
        <v>6278</v>
      </c>
      <c r="CV157" s="2">
        <v>6318</v>
      </c>
      <c r="CW157" s="2">
        <v>6330</v>
      </c>
      <c r="CX157" s="2">
        <v>6347</v>
      </c>
      <c r="CY157" s="2">
        <v>5803</v>
      </c>
      <c r="CZ157" s="2">
        <v>5694</v>
      </c>
      <c r="DA157" s="2">
        <v>5735</v>
      </c>
      <c r="DB157" s="2">
        <v>5706</v>
      </c>
      <c r="DC157" s="2">
        <v>5569</v>
      </c>
      <c r="DD157" s="2">
        <v>5768</v>
      </c>
      <c r="DE157" s="2">
        <v>5930</v>
      </c>
      <c r="DF157" s="2">
        <v>5799</v>
      </c>
      <c r="DG157" s="2">
        <v>6147</v>
      </c>
      <c r="DH157" s="2">
        <v>6129</v>
      </c>
      <c r="DI157" s="2">
        <v>6018</v>
      </c>
      <c r="DJ157" s="2">
        <v>5910</v>
      </c>
      <c r="DK157" s="2">
        <v>5927</v>
      </c>
      <c r="DL157" s="2">
        <v>5886</v>
      </c>
      <c r="DM157" s="2">
        <v>5918</v>
      </c>
      <c r="DN157" s="2">
        <v>5750</v>
      </c>
      <c r="DO157" s="2">
        <v>5717</v>
      </c>
      <c r="DP157" s="2">
        <v>5472</v>
      </c>
      <c r="DQ157" s="2">
        <v>5421</v>
      </c>
      <c r="DR157" s="2">
        <v>5534</v>
      </c>
      <c r="DS157" s="2">
        <v>5594</v>
      </c>
      <c r="DT157" s="2">
        <v>5629</v>
      </c>
      <c r="DU157" s="2">
        <v>5670</v>
      </c>
      <c r="DV157" s="2">
        <v>5647</v>
      </c>
      <c r="DW157" s="2">
        <v>5615</v>
      </c>
      <c r="DX157" s="2">
        <v>5326</v>
      </c>
      <c r="DY157" s="2">
        <v>4904</v>
      </c>
      <c r="DZ157" s="2">
        <v>4873</v>
      </c>
      <c r="EA157" s="2">
        <v>4712</v>
      </c>
      <c r="EB157" s="2">
        <v>4640</v>
      </c>
      <c r="EC157" s="2">
        <v>4567</v>
      </c>
      <c r="ED157" s="2">
        <v>4635</v>
      </c>
      <c r="EE157" s="2">
        <v>4676</v>
      </c>
      <c r="EF157" s="2">
        <v>4715</v>
      </c>
      <c r="EG157" s="2">
        <v>4650</v>
      </c>
      <c r="EH157" s="2">
        <v>4669</v>
      </c>
      <c r="EI157" s="2">
        <v>4830</v>
      </c>
      <c r="EJ157" s="2">
        <v>4847</v>
      </c>
      <c r="EK157" s="2">
        <v>4980</v>
      </c>
      <c r="EL157" s="2">
        <v>4979</v>
      </c>
      <c r="EM157" s="2">
        <v>5008</v>
      </c>
      <c r="EN157" s="2">
        <v>5034</v>
      </c>
      <c r="EO157" s="2">
        <v>4999</v>
      </c>
      <c r="EP157" s="2">
        <v>4956</v>
      </c>
      <c r="EQ157" s="2">
        <v>4918</v>
      </c>
      <c r="ER157" s="2">
        <v>4865</v>
      </c>
      <c r="ES157" s="2">
        <v>4759</v>
      </c>
      <c r="ET157" s="2">
        <v>4744</v>
      </c>
      <c r="EU157" s="2">
        <v>4790</v>
      </c>
      <c r="EV157" s="2">
        <v>4793</v>
      </c>
      <c r="EW157" s="2">
        <v>4823</v>
      </c>
      <c r="EX157" s="2">
        <v>4812</v>
      </c>
      <c r="EY157" s="2">
        <v>4807</v>
      </c>
      <c r="EZ157" s="2">
        <v>4721</v>
      </c>
      <c r="FA157" s="2">
        <v>4732</v>
      </c>
      <c r="FB157" s="2">
        <v>4670</v>
      </c>
      <c r="FC157" s="2">
        <v>4693</v>
      </c>
      <c r="FD157" s="2">
        <v>4745</v>
      </c>
      <c r="FE157" s="2">
        <v>4804</v>
      </c>
      <c r="FF157" s="2">
        <v>4798</v>
      </c>
      <c r="FG157" s="2">
        <v>4803</v>
      </c>
      <c r="FH157" s="2">
        <v>4798</v>
      </c>
      <c r="FI157" s="2">
        <v>4761</v>
      </c>
      <c r="FJ157" s="2">
        <v>4783</v>
      </c>
      <c r="FK157" s="2">
        <v>4814</v>
      </c>
      <c r="FL157" s="2">
        <v>4904</v>
      </c>
      <c r="FM157" s="2">
        <v>4848</v>
      </c>
      <c r="FN157" s="2">
        <v>4970</v>
      </c>
      <c r="FO157" s="2">
        <v>5093</v>
      </c>
      <c r="FP157" s="2">
        <v>5119</v>
      </c>
      <c r="FQ157" s="2">
        <v>5069</v>
      </c>
      <c r="FR157" s="2">
        <v>4995</v>
      </c>
      <c r="FS157" s="2">
        <v>5022</v>
      </c>
      <c r="FT157" s="2">
        <v>4988</v>
      </c>
      <c r="FU157" s="2">
        <v>4935</v>
      </c>
      <c r="FV157" s="2">
        <v>4830</v>
      </c>
      <c r="FW157" s="2">
        <v>4880</v>
      </c>
      <c r="FX157" s="2">
        <v>5021</v>
      </c>
      <c r="FY157" s="2">
        <v>5040</v>
      </c>
      <c r="FZ157" s="2">
        <v>5085</v>
      </c>
      <c r="GA157" s="2">
        <v>5110</v>
      </c>
      <c r="GB157" s="2">
        <v>5092</v>
      </c>
      <c r="GC157" s="2">
        <v>5032</v>
      </c>
      <c r="GD157" s="2">
        <v>4979</v>
      </c>
      <c r="GE157" s="2">
        <v>4924</v>
      </c>
      <c r="GF157" s="2">
        <v>4969</v>
      </c>
      <c r="GG157" s="2">
        <v>5125</v>
      </c>
      <c r="GH157" s="2">
        <v>5241</v>
      </c>
      <c r="GI157" s="2">
        <v>5250</v>
      </c>
      <c r="GJ157" s="2">
        <v>5101</v>
      </c>
      <c r="GK157" s="2">
        <v>5057</v>
      </c>
      <c r="GL157" s="2">
        <v>5130</v>
      </c>
      <c r="GM157" s="2">
        <v>5056</v>
      </c>
      <c r="GN157" s="2">
        <v>4905</v>
      </c>
      <c r="GO157" s="2">
        <v>4912</v>
      </c>
      <c r="GP157" s="2">
        <v>4977</v>
      </c>
      <c r="GQ157" s="2">
        <v>4975</v>
      </c>
      <c r="GR157" s="2">
        <v>4920</v>
      </c>
      <c r="GS157" s="2">
        <v>5023</v>
      </c>
      <c r="GT157" s="2">
        <v>5043</v>
      </c>
      <c r="GU157" s="2">
        <v>5086</v>
      </c>
      <c r="GV157" s="2">
        <v>5160</v>
      </c>
      <c r="GW157" s="2">
        <v>5173</v>
      </c>
      <c r="GX157" s="2">
        <v>5216</v>
      </c>
      <c r="GY157" s="2">
        <v>5263</v>
      </c>
      <c r="GZ157" s="2">
        <v>5230</v>
      </c>
      <c r="HA157" s="2">
        <v>5122</v>
      </c>
      <c r="HB157" s="2">
        <v>5192</v>
      </c>
      <c r="HC157" s="2">
        <v>5209</v>
      </c>
      <c r="HD157" s="2">
        <v>5275</v>
      </c>
      <c r="HE157" s="2">
        <v>5394</v>
      </c>
      <c r="HF157" s="2">
        <v>5497</v>
      </c>
      <c r="HG157" s="2">
        <v>5486</v>
      </c>
      <c r="HH157" s="2">
        <v>5618</v>
      </c>
      <c r="HI157" s="2">
        <v>5706</v>
      </c>
      <c r="HJ157" s="2">
        <v>5780</v>
      </c>
      <c r="HK157" s="2">
        <v>5732</v>
      </c>
      <c r="HL157" s="2">
        <v>5772</v>
      </c>
      <c r="HM157" s="2">
        <v>5951</v>
      </c>
      <c r="HN157" s="2">
        <v>5806</v>
      </c>
      <c r="HO157" s="2">
        <v>5698</v>
      </c>
      <c r="HP157" s="2">
        <v>5663</v>
      </c>
      <c r="HQ157" s="2">
        <v>5624</v>
      </c>
      <c r="HR157" s="2">
        <v>5500</v>
      </c>
      <c r="HS157" s="2">
        <v>5500</v>
      </c>
      <c r="HT157" s="2">
        <v>5489</v>
      </c>
      <c r="HU157" s="2">
        <v>5486</v>
      </c>
      <c r="HV157" s="2">
        <v>5397</v>
      </c>
      <c r="HW157" s="2">
        <v>5388</v>
      </c>
      <c r="HX157" s="2">
        <v>5431</v>
      </c>
      <c r="HY157" s="2">
        <v>5504</v>
      </c>
      <c r="HZ157" s="2">
        <v>5444</v>
      </c>
      <c r="IA157" s="2">
        <v>5447</v>
      </c>
      <c r="IB157" s="2">
        <v>5496</v>
      </c>
      <c r="IC157" s="2">
        <v>5547</v>
      </c>
      <c r="ID157" s="2">
        <v>5560</v>
      </c>
      <c r="IE157" s="2">
        <v>5632</v>
      </c>
      <c r="IF157" s="2">
        <v>5694</v>
      </c>
      <c r="IG157" s="2">
        <v>5713</v>
      </c>
      <c r="IH157" s="2">
        <v>5668</v>
      </c>
      <c r="II157" s="2">
        <v>5684</v>
      </c>
      <c r="IJ157" s="2">
        <v>5593</v>
      </c>
      <c r="IK157" s="2">
        <v>5573</v>
      </c>
      <c r="IL157" s="2">
        <v>5590</v>
      </c>
      <c r="IM157" s="2">
        <v>5546</v>
      </c>
      <c r="IN157" s="2">
        <v>5525</v>
      </c>
      <c r="IO157" s="2">
        <v>5465</v>
      </c>
      <c r="IP157" s="2">
        <v>5495</v>
      </c>
      <c r="IQ157" s="2">
        <v>5518</v>
      </c>
      <c r="IR157" s="2">
        <v>5839</v>
      </c>
      <c r="IS157" s="2">
        <v>5760</v>
      </c>
      <c r="IT157" s="2">
        <v>5694</v>
      </c>
    </row>
    <row r="158" spans="1:254" ht="15.9" customHeight="1">
      <c r="A158" s="65" t="s">
        <v>310</v>
      </c>
      <c r="B158" s="25" t="s">
        <v>311</v>
      </c>
      <c r="C158" s="39">
        <v>33150</v>
      </c>
      <c r="D158" s="38">
        <v>-50</v>
      </c>
      <c r="E158" s="34">
        <v>33200</v>
      </c>
      <c r="F158" s="34">
        <v>33840</v>
      </c>
      <c r="G158" s="29">
        <v>32420</v>
      </c>
      <c r="H158" s="29">
        <v>32780</v>
      </c>
      <c r="I158" s="29">
        <v>32940</v>
      </c>
      <c r="J158" s="29">
        <v>29425</v>
      </c>
      <c r="K158" s="29">
        <v>27520</v>
      </c>
      <c r="L158" s="29">
        <v>26485</v>
      </c>
      <c r="M158" s="29">
        <v>29590</v>
      </c>
      <c r="N158" s="29">
        <v>30270</v>
      </c>
      <c r="O158" s="29">
        <v>31540</v>
      </c>
      <c r="P158" s="29">
        <v>31580</v>
      </c>
      <c r="Q158" s="29">
        <v>29825</v>
      </c>
      <c r="R158" s="29">
        <v>28150</v>
      </c>
      <c r="S158" s="29">
        <v>30770</v>
      </c>
      <c r="T158" s="29">
        <v>31550</v>
      </c>
      <c r="U158" s="29">
        <v>29780</v>
      </c>
      <c r="V158" s="29">
        <v>30020</v>
      </c>
      <c r="W158" s="29">
        <v>30580</v>
      </c>
      <c r="X158" s="29">
        <v>29820</v>
      </c>
      <c r="Y158" s="29">
        <v>29375</v>
      </c>
      <c r="Z158" s="29">
        <v>30120</v>
      </c>
      <c r="AA158" s="29">
        <v>30230</v>
      </c>
      <c r="AB158" s="29">
        <v>29385</v>
      </c>
      <c r="AC158" s="29">
        <v>30650</v>
      </c>
      <c r="AD158" s="29">
        <v>34200</v>
      </c>
      <c r="AE158" s="29">
        <v>33010</v>
      </c>
      <c r="AF158" s="29">
        <v>32930</v>
      </c>
      <c r="AG158" s="29">
        <v>35350</v>
      </c>
      <c r="AH158" s="29">
        <v>35940</v>
      </c>
      <c r="AI158" s="29">
        <v>31780</v>
      </c>
      <c r="AJ158" s="29">
        <v>33260</v>
      </c>
      <c r="AK158" s="29">
        <v>32600</v>
      </c>
      <c r="AL158" s="29">
        <v>32000</v>
      </c>
      <c r="AM158" s="29">
        <v>30670</v>
      </c>
      <c r="AN158" s="29">
        <v>31170</v>
      </c>
      <c r="AO158" s="29">
        <v>31280</v>
      </c>
      <c r="AP158" s="29">
        <v>29620</v>
      </c>
      <c r="AQ158" s="29">
        <v>27800</v>
      </c>
      <c r="AR158" s="29">
        <v>25475</v>
      </c>
      <c r="AS158" s="29">
        <v>26035</v>
      </c>
      <c r="AT158" s="29">
        <v>26595</v>
      </c>
      <c r="AU158" s="29">
        <v>25780</v>
      </c>
      <c r="AV158" s="29">
        <v>27590</v>
      </c>
      <c r="AW158" s="29">
        <v>28435</v>
      </c>
      <c r="AX158" s="29">
        <v>27970</v>
      </c>
      <c r="AY158" s="29">
        <v>26350</v>
      </c>
      <c r="AZ158" s="29">
        <v>26170</v>
      </c>
      <c r="BA158" s="29">
        <v>26605</v>
      </c>
      <c r="BB158" s="29">
        <v>27195</v>
      </c>
      <c r="BC158" s="29">
        <v>27780</v>
      </c>
      <c r="BD158" s="29">
        <v>28090</v>
      </c>
      <c r="BE158" s="29">
        <v>28515</v>
      </c>
      <c r="BF158" s="29">
        <v>27120</v>
      </c>
      <c r="BG158" s="29">
        <v>27020</v>
      </c>
      <c r="BH158" s="29">
        <v>26145</v>
      </c>
      <c r="BI158" s="29">
        <v>26420</v>
      </c>
      <c r="BJ158" s="29">
        <v>26580</v>
      </c>
      <c r="BK158" s="29">
        <v>29020</v>
      </c>
      <c r="BL158" s="30">
        <v>29940</v>
      </c>
      <c r="BM158" s="2">
        <v>28340</v>
      </c>
      <c r="BN158" s="2">
        <v>29405</v>
      </c>
      <c r="BO158" s="2">
        <v>30580</v>
      </c>
      <c r="BP158" s="2">
        <v>30070</v>
      </c>
      <c r="BQ158" s="2">
        <v>30260</v>
      </c>
      <c r="BR158" s="2">
        <v>29160</v>
      </c>
      <c r="BS158" s="2">
        <v>29700</v>
      </c>
      <c r="BT158" s="2">
        <v>30710</v>
      </c>
      <c r="BU158" s="2">
        <v>32400</v>
      </c>
      <c r="BV158" s="2">
        <v>29460</v>
      </c>
      <c r="BW158" s="2">
        <v>29070</v>
      </c>
      <c r="BX158" s="2">
        <v>28360</v>
      </c>
      <c r="BY158" s="2">
        <v>27895</v>
      </c>
      <c r="BZ158" s="2">
        <v>28055</v>
      </c>
      <c r="CA158" s="2">
        <v>29050</v>
      </c>
      <c r="CB158" s="2">
        <v>28800</v>
      </c>
      <c r="CC158" s="2">
        <v>28610</v>
      </c>
      <c r="CD158" s="2">
        <v>27130</v>
      </c>
      <c r="CE158" s="2">
        <v>25245</v>
      </c>
      <c r="CF158" s="2">
        <v>25800</v>
      </c>
      <c r="CG158" s="2">
        <v>25010</v>
      </c>
      <c r="CH158" s="2">
        <v>25220</v>
      </c>
      <c r="CI158" s="2">
        <v>22435</v>
      </c>
      <c r="CJ158" s="2">
        <v>22385</v>
      </c>
      <c r="CK158" s="2">
        <v>21735</v>
      </c>
      <c r="CL158" s="2">
        <v>22445</v>
      </c>
      <c r="CM158" s="2">
        <v>22550</v>
      </c>
      <c r="CN158" s="2">
        <v>20870</v>
      </c>
      <c r="CO158" s="2">
        <v>20960</v>
      </c>
      <c r="CP158" s="2">
        <v>22425</v>
      </c>
      <c r="CQ158" s="2">
        <v>23385</v>
      </c>
      <c r="CR158" s="2">
        <v>23565</v>
      </c>
      <c r="CS158" s="2">
        <v>23315</v>
      </c>
      <c r="CT158" s="2">
        <v>22940</v>
      </c>
      <c r="CU158" s="2">
        <v>24195</v>
      </c>
      <c r="CV158" s="2">
        <v>25130</v>
      </c>
      <c r="CW158" s="2">
        <v>24495</v>
      </c>
      <c r="CX158" s="2">
        <v>24140</v>
      </c>
      <c r="CY158" s="2">
        <v>23935</v>
      </c>
      <c r="CZ158" s="2">
        <v>24665</v>
      </c>
      <c r="DA158" s="2">
        <v>25425</v>
      </c>
      <c r="DB158" s="2">
        <v>24450</v>
      </c>
      <c r="DC158" s="2">
        <v>23430</v>
      </c>
      <c r="DD158" s="2">
        <v>25775</v>
      </c>
      <c r="DE158" s="2">
        <v>26410</v>
      </c>
      <c r="DF158" s="2">
        <v>25590</v>
      </c>
      <c r="DG158" s="2">
        <v>26575</v>
      </c>
      <c r="DH158" s="2">
        <v>26460</v>
      </c>
      <c r="DI158" s="2">
        <v>27075</v>
      </c>
      <c r="DJ158" s="2">
        <v>29345</v>
      </c>
      <c r="DK158" s="2">
        <v>28615</v>
      </c>
      <c r="DL158" s="2">
        <v>26760</v>
      </c>
      <c r="DM158" s="2">
        <v>26240</v>
      </c>
      <c r="DN158" s="2">
        <v>27855</v>
      </c>
      <c r="DO158" s="2">
        <v>27225</v>
      </c>
      <c r="DP158" s="2">
        <v>27225</v>
      </c>
      <c r="DQ158" s="2">
        <v>27470</v>
      </c>
      <c r="DR158" s="2">
        <v>27440</v>
      </c>
      <c r="DS158" s="2">
        <v>28000</v>
      </c>
      <c r="DT158" s="2">
        <v>28320</v>
      </c>
      <c r="DU158" s="2">
        <v>28125</v>
      </c>
      <c r="DV158" s="2">
        <v>24660</v>
      </c>
      <c r="DW158" s="2">
        <v>25070</v>
      </c>
      <c r="DX158" s="2">
        <v>25825</v>
      </c>
      <c r="DY158" s="2">
        <v>26070</v>
      </c>
      <c r="DZ158" s="2">
        <v>26415</v>
      </c>
      <c r="EA158" s="2">
        <v>26480</v>
      </c>
      <c r="EB158" s="2">
        <v>29250</v>
      </c>
      <c r="EC158" s="2">
        <v>25540</v>
      </c>
      <c r="ED158" s="2">
        <v>24955</v>
      </c>
      <c r="EE158" s="2">
        <v>23750</v>
      </c>
      <c r="EF158" s="2">
        <v>23895</v>
      </c>
      <c r="EG158" s="2">
        <v>23200</v>
      </c>
      <c r="EH158" s="2">
        <v>21900</v>
      </c>
      <c r="EI158" s="2">
        <v>22085</v>
      </c>
      <c r="EJ158" s="2">
        <v>22690</v>
      </c>
      <c r="EK158" s="2">
        <v>23080</v>
      </c>
      <c r="EL158" s="2">
        <v>22745</v>
      </c>
      <c r="EM158" s="2">
        <v>23285</v>
      </c>
      <c r="EN158" s="2">
        <v>22390</v>
      </c>
      <c r="EO158" s="2">
        <v>20435</v>
      </c>
      <c r="EP158" s="2">
        <v>20775</v>
      </c>
      <c r="EQ158" s="2">
        <v>21650</v>
      </c>
      <c r="ER158" s="2">
        <v>21600</v>
      </c>
      <c r="ES158" s="2">
        <v>21270</v>
      </c>
      <c r="ET158" s="2">
        <v>19845</v>
      </c>
      <c r="EU158" s="2">
        <v>20175</v>
      </c>
      <c r="EV158" s="2">
        <v>20465</v>
      </c>
      <c r="EW158" s="2">
        <v>20200</v>
      </c>
      <c r="EX158" s="2">
        <v>20265</v>
      </c>
      <c r="EY158" s="2">
        <v>20070</v>
      </c>
      <c r="EZ158" s="2">
        <v>20170</v>
      </c>
      <c r="FA158" s="2">
        <v>19410</v>
      </c>
      <c r="FB158" s="2">
        <v>18960</v>
      </c>
      <c r="FC158" s="2">
        <v>19585</v>
      </c>
      <c r="FD158" s="2">
        <v>19760</v>
      </c>
      <c r="FE158" s="2">
        <v>19970</v>
      </c>
      <c r="FF158" s="2">
        <v>21235</v>
      </c>
      <c r="FG158" s="2">
        <v>21145</v>
      </c>
      <c r="FH158" s="2">
        <v>20570</v>
      </c>
      <c r="FI158" s="2">
        <v>20545</v>
      </c>
      <c r="FJ158" s="2">
        <v>20330</v>
      </c>
      <c r="FK158" s="2">
        <v>20440</v>
      </c>
      <c r="FL158" s="2">
        <v>21045</v>
      </c>
      <c r="FM158" s="2">
        <v>21200</v>
      </c>
      <c r="FN158" s="2">
        <v>20000</v>
      </c>
      <c r="FO158" s="2">
        <v>21035</v>
      </c>
      <c r="FP158" s="2">
        <v>20680</v>
      </c>
      <c r="FQ158" s="2">
        <v>20555</v>
      </c>
      <c r="FR158" s="2">
        <v>19685</v>
      </c>
      <c r="FS158" s="2">
        <v>19450</v>
      </c>
      <c r="FT158" s="2">
        <v>19170</v>
      </c>
      <c r="FU158" s="2">
        <v>21450</v>
      </c>
      <c r="FV158" s="2">
        <v>19470</v>
      </c>
      <c r="FW158" s="2">
        <v>20075</v>
      </c>
      <c r="FX158" s="2">
        <v>20000</v>
      </c>
      <c r="FY158" s="2">
        <v>20115</v>
      </c>
      <c r="FZ158" s="2">
        <v>20795</v>
      </c>
      <c r="GA158" s="2">
        <v>19855</v>
      </c>
      <c r="GB158" s="2">
        <v>21200</v>
      </c>
      <c r="GC158" s="2">
        <v>20860</v>
      </c>
      <c r="GD158" s="2">
        <v>20115</v>
      </c>
      <c r="GE158" s="2">
        <v>21390</v>
      </c>
      <c r="GF158" s="2">
        <v>20770</v>
      </c>
      <c r="GG158" s="2">
        <v>22950</v>
      </c>
      <c r="GH158" s="2">
        <v>23430</v>
      </c>
      <c r="GI158" s="2">
        <v>23675</v>
      </c>
      <c r="GJ158" s="2">
        <v>22120</v>
      </c>
      <c r="GK158" s="2">
        <v>18195</v>
      </c>
      <c r="GL158" s="2">
        <v>18195</v>
      </c>
      <c r="GM158" s="2">
        <v>17220</v>
      </c>
      <c r="GN158" s="2">
        <v>16750</v>
      </c>
      <c r="GO158" s="2">
        <v>17370</v>
      </c>
      <c r="GP158" s="2">
        <v>18195</v>
      </c>
      <c r="GQ158" s="2">
        <v>17510</v>
      </c>
      <c r="GR158" s="2">
        <v>17460</v>
      </c>
      <c r="GS158" s="2">
        <v>17680</v>
      </c>
      <c r="GT158" s="2">
        <v>17540</v>
      </c>
      <c r="GU158" s="2">
        <v>18210</v>
      </c>
      <c r="GV158" s="2">
        <v>18260</v>
      </c>
      <c r="GW158" s="2">
        <v>18240</v>
      </c>
      <c r="GX158" s="2">
        <v>18200</v>
      </c>
      <c r="GY158" s="2">
        <v>18830</v>
      </c>
      <c r="GZ158" s="2">
        <v>18025</v>
      </c>
      <c r="HA158" s="2">
        <v>15730</v>
      </c>
      <c r="HB158" s="2">
        <v>15290</v>
      </c>
      <c r="HC158" s="2">
        <v>14845</v>
      </c>
      <c r="HD158" s="2">
        <v>15545</v>
      </c>
      <c r="HE158" s="2">
        <v>15145</v>
      </c>
      <c r="HF158" s="2">
        <v>15035</v>
      </c>
      <c r="HG158" s="2">
        <v>15290</v>
      </c>
      <c r="HH158" s="2">
        <v>15550</v>
      </c>
      <c r="HI158" s="2">
        <v>15610</v>
      </c>
      <c r="HJ158" s="2">
        <v>15195</v>
      </c>
      <c r="HK158" s="2">
        <v>14585</v>
      </c>
      <c r="HL158" s="2">
        <v>14240</v>
      </c>
      <c r="HM158" s="2">
        <v>14280</v>
      </c>
      <c r="HN158" s="2">
        <v>14090</v>
      </c>
      <c r="HO158" s="2">
        <v>13805</v>
      </c>
      <c r="HP158" s="2">
        <v>13140</v>
      </c>
      <c r="HQ158" s="2">
        <v>12945</v>
      </c>
      <c r="HR158" s="2">
        <v>11960</v>
      </c>
      <c r="HS158" s="2">
        <v>11575</v>
      </c>
      <c r="HT158" s="2">
        <v>11240</v>
      </c>
      <c r="HU158" s="2">
        <v>10825</v>
      </c>
      <c r="HV158" s="2">
        <v>10870</v>
      </c>
      <c r="HW158" s="2">
        <v>11210</v>
      </c>
      <c r="HX158" s="2">
        <v>11690</v>
      </c>
      <c r="HY158" s="2">
        <v>11585</v>
      </c>
      <c r="HZ158" s="2">
        <v>11530</v>
      </c>
      <c r="IA158" s="2">
        <v>10970</v>
      </c>
      <c r="IB158" s="2">
        <v>11250</v>
      </c>
      <c r="IC158" s="2">
        <v>11060</v>
      </c>
      <c r="ID158" s="2">
        <v>11290</v>
      </c>
      <c r="IE158" s="2">
        <v>11010</v>
      </c>
      <c r="IF158" s="2">
        <v>11775</v>
      </c>
      <c r="IG158" s="2">
        <v>11485</v>
      </c>
      <c r="IH158" s="2">
        <v>11345</v>
      </c>
      <c r="II158" s="2">
        <v>11825</v>
      </c>
      <c r="IJ158" s="2">
        <v>11790</v>
      </c>
      <c r="IK158" s="2">
        <v>11295</v>
      </c>
      <c r="IL158" s="2">
        <v>10570</v>
      </c>
      <c r="IM158" s="2">
        <v>10110</v>
      </c>
      <c r="IN158" s="2">
        <v>10080</v>
      </c>
      <c r="IO158" s="2">
        <v>10240</v>
      </c>
      <c r="IP158" s="2">
        <v>10090</v>
      </c>
      <c r="IQ158" s="2">
        <v>10300</v>
      </c>
      <c r="IR158" s="2">
        <v>10430</v>
      </c>
      <c r="IS158" s="2">
        <v>10650</v>
      </c>
      <c r="IT158" s="2">
        <v>10515</v>
      </c>
    </row>
    <row r="159" spans="1:254" ht="15.9" customHeight="1">
      <c r="A159" s="65" t="s">
        <v>312</v>
      </c>
      <c r="B159" s="25" t="s">
        <v>313</v>
      </c>
      <c r="C159" s="39">
        <v>7290</v>
      </c>
      <c r="D159" s="38">
        <v>-30</v>
      </c>
      <c r="E159" s="34">
        <v>7320</v>
      </c>
      <c r="F159" s="34">
        <v>7700</v>
      </c>
      <c r="G159" s="29">
        <v>7200</v>
      </c>
      <c r="H159" s="29">
        <v>7230</v>
      </c>
      <c r="I159" s="29">
        <v>6730</v>
      </c>
      <c r="J159" s="29">
        <v>5980</v>
      </c>
      <c r="K159" s="29">
        <v>6180</v>
      </c>
      <c r="L159" s="29">
        <v>6480</v>
      </c>
      <c r="M159" s="29">
        <v>7110</v>
      </c>
      <c r="N159" s="29">
        <v>7330</v>
      </c>
      <c r="O159" s="29">
        <v>7580</v>
      </c>
      <c r="P159" s="29">
        <v>7780</v>
      </c>
      <c r="Q159" s="29">
        <v>7220</v>
      </c>
      <c r="R159" s="29">
        <v>7160</v>
      </c>
      <c r="S159" s="29">
        <v>7770</v>
      </c>
      <c r="T159" s="29">
        <v>7950</v>
      </c>
      <c r="U159" s="29">
        <v>7540</v>
      </c>
      <c r="V159" s="29">
        <v>8180</v>
      </c>
      <c r="W159" s="29">
        <v>8330</v>
      </c>
      <c r="X159" s="29">
        <v>8380</v>
      </c>
      <c r="Y159" s="29">
        <v>8230</v>
      </c>
      <c r="Z159" s="29">
        <v>8790</v>
      </c>
      <c r="AA159" s="29">
        <v>9460</v>
      </c>
      <c r="AB159" s="29">
        <v>9310</v>
      </c>
      <c r="AC159" s="29">
        <v>9780</v>
      </c>
      <c r="AD159" s="29">
        <v>10510</v>
      </c>
      <c r="AE159" s="29">
        <v>10300</v>
      </c>
      <c r="AF159" s="29">
        <v>10010</v>
      </c>
      <c r="AG159" s="29">
        <v>10410</v>
      </c>
      <c r="AH159" s="29">
        <v>10560</v>
      </c>
      <c r="AI159" s="29">
        <v>10250</v>
      </c>
      <c r="AJ159" s="29">
        <v>10810</v>
      </c>
      <c r="AK159" s="29">
        <v>10750</v>
      </c>
      <c r="AL159" s="29">
        <v>11100</v>
      </c>
      <c r="AM159" s="29">
        <v>11110</v>
      </c>
      <c r="AN159" s="29">
        <v>10110</v>
      </c>
      <c r="AO159" s="29">
        <v>9140</v>
      </c>
      <c r="AP159" s="29">
        <v>9040</v>
      </c>
      <c r="AQ159" s="29">
        <v>9650</v>
      </c>
      <c r="AR159" s="29">
        <v>9140</v>
      </c>
      <c r="AS159" s="29">
        <v>9750</v>
      </c>
      <c r="AT159" s="29">
        <v>10470</v>
      </c>
      <c r="AU159" s="29">
        <v>9490</v>
      </c>
      <c r="AV159" s="29">
        <v>9180</v>
      </c>
      <c r="AW159" s="29">
        <v>8640</v>
      </c>
      <c r="AX159" s="29">
        <v>8620</v>
      </c>
      <c r="AY159" s="29">
        <v>8250</v>
      </c>
      <c r="AZ159" s="29">
        <v>8200</v>
      </c>
      <c r="BA159" s="29">
        <v>7650</v>
      </c>
      <c r="BB159" s="29">
        <v>7110</v>
      </c>
      <c r="BC159" s="29">
        <v>7590</v>
      </c>
      <c r="BD159" s="29">
        <v>8040</v>
      </c>
      <c r="BE159" s="29">
        <v>7810</v>
      </c>
      <c r="BF159" s="29">
        <v>7510</v>
      </c>
      <c r="BG159" s="29">
        <v>7140</v>
      </c>
      <c r="BH159" s="29">
        <v>6900</v>
      </c>
      <c r="BI159" s="29">
        <v>6680</v>
      </c>
      <c r="BJ159" s="29">
        <v>6490</v>
      </c>
      <c r="BK159" s="29">
        <v>6540</v>
      </c>
      <c r="BL159" s="30">
        <v>6540</v>
      </c>
      <c r="BM159" s="2">
        <v>6590</v>
      </c>
      <c r="BN159" s="2">
        <v>6550</v>
      </c>
      <c r="BO159" s="2">
        <v>6740</v>
      </c>
      <c r="BP159" s="2">
        <v>6660</v>
      </c>
      <c r="BQ159" s="2">
        <v>6660</v>
      </c>
      <c r="BR159" s="2">
        <v>6460</v>
      </c>
      <c r="BS159" s="2">
        <v>6600</v>
      </c>
      <c r="BT159" s="2">
        <v>6570</v>
      </c>
      <c r="BU159" s="2">
        <v>6150</v>
      </c>
      <c r="BV159" s="2">
        <v>5150</v>
      </c>
      <c r="BW159" s="2">
        <v>4555</v>
      </c>
      <c r="BX159" s="2">
        <v>4645</v>
      </c>
      <c r="BY159" s="2">
        <v>4670</v>
      </c>
      <c r="BZ159" s="2">
        <v>4465</v>
      </c>
      <c r="CA159" s="2">
        <v>4490</v>
      </c>
      <c r="CB159" s="2">
        <v>4645</v>
      </c>
      <c r="CC159" s="2">
        <v>4560</v>
      </c>
      <c r="CD159" s="2">
        <v>4340</v>
      </c>
      <c r="CE159" s="2">
        <v>4165</v>
      </c>
      <c r="CF159" s="2">
        <v>4130</v>
      </c>
      <c r="CG159" s="2">
        <v>4105</v>
      </c>
      <c r="CH159" s="2">
        <v>4175</v>
      </c>
      <c r="CI159" s="2">
        <v>3865</v>
      </c>
      <c r="CJ159" s="2">
        <v>3800</v>
      </c>
      <c r="CK159" s="2">
        <v>3735</v>
      </c>
      <c r="CL159" s="2">
        <v>3775</v>
      </c>
      <c r="CM159" s="2">
        <v>3715</v>
      </c>
      <c r="CN159" s="2">
        <v>3520</v>
      </c>
      <c r="CO159" s="2">
        <v>3520</v>
      </c>
      <c r="CP159" s="2">
        <v>3730</v>
      </c>
      <c r="CQ159" s="2">
        <v>3875</v>
      </c>
      <c r="CR159" s="2">
        <v>3860</v>
      </c>
      <c r="CS159" s="2">
        <v>3725</v>
      </c>
      <c r="CT159" s="2">
        <v>3555</v>
      </c>
      <c r="CU159" s="2">
        <v>3970</v>
      </c>
      <c r="CV159" s="2">
        <v>4105</v>
      </c>
      <c r="CW159" s="2">
        <v>4070</v>
      </c>
      <c r="CX159" s="2">
        <v>4025</v>
      </c>
      <c r="CY159" s="2">
        <v>4040</v>
      </c>
      <c r="CZ159" s="2">
        <v>4230</v>
      </c>
      <c r="DA159" s="2">
        <v>4395</v>
      </c>
      <c r="DB159" s="2">
        <v>4235</v>
      </c>
      <c r="DC159" s="2">
        <v>3985</v>
      </c>
      <c r="DD159" s="2">
        <v>4335</v>
      </c>
      <c r="DE159" s="2">
        <v>4320</v>
      </c>
      <c r="DF159" s="2">
        <v>4195</v>
      </c>
      <c r="DG159" s="2">
        <v>4450</v>
      </c>
      <c r="DH159" s="2">
        <v>4340</v>
      </c>
      <c r="DI159" s="2">
        <v>4290</v>
      </c>
      <c r="DJ159" s="2">
        <v>4285</v>
      </c>
      <c r="DK159" s="2">
        <v>4315</v>
      </c>
      <c r="DL159" s="2">
        <v>4245</v>
      </c>
      <c r="DM159" s="2">
        <v>4030</v>
      </c>
      <c r="DN159" s="2">
        <v>4065</v>
      </c>
      <c r="DO159" s="2">
        <v>4070</v>
      </c>
      <c r="DP159" s="2">
        <v>3970</v>
      </c>
      <c r="DQ159" s="2">
        <v>3900</v>
      </c>
      <c r="DR159" s="2">
        <v>3450</v>
      </c>
      <c r="DS159" s="2">
        <v>3450</v>
      </c>
      <c r="DT159" s="2">
        <v>3435</v>
      </c>
      <c r="DU159" s="2">
        <v>3400</v>
      </c>
      <c r="DV159" s="2">
        <v>3285</v>
      </c>
      <c r="DW159" s="2">
        <v>3180</v>
      </c>
      <c r="DX159" s="2">
        <v>3175</v>
      </c>
      <c r="DY159" s="2">
        <v>3270</v>
      </c>
      <c r="DZ159" s="2">
        <v>3400</v>
      </c>
      <c r="EA159" s="2">
        <v>3480</v>
      </c>
      <c r="EB159" s="2">
        <v>3535</v>
      </c>
      <c r="EC159" s="2">
        <v>3520</v>
      </c>
      <c r="ED159" s="2">
        <v>3535</v>
      </c>
      <c r="EE159" s="2">
        <v>3555</v>
      </c>
      <c r="EF159" s="2">
        <v>3685</v>
      </c>
      <c r="EG159" s="2">
        <v>3685</v>
      </c>
      <c r="EH159" s="2">
        <v>3585</v>
      </c>
      <c r="EI159" s="2">
        <v>3580</v>
      </c>
      <c r="EJ159" s="2">
        <v>3610</v>
      </c>
      <c r="EK159" s="2">
        <v>3655</v>
      </c>
      <c r="EL159" s="2">
        <v>3750</v>
      </c>
      <c r="EM159" s="2">
        <v>3675</v>
      </c>
      <c r="EN159" s="2">
        <v>3540</v>
      </c>
      <c r="EO159" s="2">
        <v>3480</v>
      </c>
      <c r="EP159" s="2">
        <v>3490</v>
      </c>
      <c r="EQ159" s="2">
        <v>3550</v>
      </c>
      <c r="ER159" s="2">
        <v>3500</v>
      </c>
      <c r="ES159" s="2">
        <v>3480</v>
      </c>
      <c r="ET159" s="2">
        <v>3455</v>
      </c>
      <c r="EU159" s="2">
        <v>3440</v>
      </c>
      <c r="EV159" s="2">
        <v>3395</v>
      </c>
      <c r="EW159" s="2">
        <v>3340</v>
      </c>
      <c r="EX159" s="2">
        <v>3335</v>
      </c>
      <c r="EY159" s="2">
        <v>3390</v>
      </c>
      <c r="EZ159" s="2">
        <v>3305</v>
      </c>
      <c r="FA159" s="2">
        <v>3125</v>
      </c>
      <c r="FB159" s="2">
        <v>3110</v>
      </c>
      <c r="FC159" s="2">
        <v>3090</v>
      </c>
      <c r="FD159" s="2">
        <v>3025</v>
      </c>
      <c r="FE159" s="2">
        <v>3025</v>
      </c>
      <c r="FF159" s="2">
        <v>2972</v>
      </c>
      <c r="FG159" s="2">
        <v>2932</v>
      </c>
      <c r="FH159" s="2">
        <v>3030</v>
      </c>
      <c r="FI159" s="2">
        <v>2990</v>
      </c>
      <c r="FJ159" s="2">
        <v>2994</v>
      </c>
      <c r="FK159" s="2">
        <v>2863</v>
      </c>
      <c r="FL159" s="2">
        <v>2956</v>
      </c>
      <c r="FM159" s="2">
        <v>2908</v>
      </c>
      <c r="FN159" s="2">
        <v>2787</v>
      </c>
      <c r="FO159" s="2">
        <v>2842</v>
      </c>
      <c r="FP159" s="2">
        <v>2747</v>
      </c>
      <c r="FQ159" s="2">
        <v>2708</v>
      </c>
      <c r="FR159" s="2">
        <v>2665</v>
      </c>
      <c r="FS159" s="2">
        <v>2696</v>
      </c>
      <c r="FT159" s="2">
        <v>2678</v>
      </c>
      <c r="FU159" s="2">
        <v>2800</v>
      </c>
      <c r="FV159" s="2">
        <v>2701</v>
      </c>
      <c r="FW159" s="2">
        <v>2785</v>
      </c>
      <c r="FX159" s="2">
        <v>2810</v>
      </c>
      <c r="FY159" s="2">
        <v>2802</v>
      </c>
      <c r="FZ159" s="2">
        <v>2820</v>
      </c>
      <c r="GA159" s="2">
        <v>2810</v>
      </c>
      <c r="GB159" s="2">
        <v>2808</v>
      </c>
      <c r="GC159" s="2">
        <v>2818</v>
      </c>
      <c r="GD159" s="2">
        <v>2845</v>
      </c>
      <c r="GE159" s="2">
        <v>2836</v>
      </c>
      <c r="GF159" s="2">
        <v>2736</v>
      </c>
      <c r="GG159" s="2">
        <v>2850</v>
      </c>
      <c r="GH159" s="2">
        <v>2730</v>
      </c>
      <c r="GI159" s="2">
        <v>2589</v>
      </c>
      <c r="GJ159" s="2">
        <v>2459</v>
      </c>
      <c r="GK159" s="2">
        <v>2450</v>
      </c>
      <c r="GL159" s="2">
        <v>2421</v>
      </c>
      <c r="GM159" s="2">
        <v>2335</v>
      </c>
      <c r="GN159" s="2">
        <v>2295</v>
      </c>
      <c r="GO159" s="2">
        <v>2293</v>
      </c>
      <c r="GP159" s="2">
        <v>2281</v>
      </c>
      <c r="GQ159" s="2">
        <v>2246</v>
      </c>
      <c r="GR159" s="2">
        <v>2216</v>
      </c>
      <c r="GS159" s="2">
        <v>2228</v>
      </c>
      <c r="GT159" s="2">
        <v>2180</v>
      </c>
      <c r="GU159" s="2">
        <v>2190</v>
      </c>
      <c r="GV159" s="2">
        <v>2255</v>
      </c>
      <c r="GW159" s="2">
        <v>2278</v>
      </c>
      <c r="GX159" s="2">
        <v>2249</v>
      </c>
      <c r="GY159" s="2">
        <v>2250</v>
      </c>
      <c r="GZ159" s="2">
        <v>2273</v>
      </c>
      <c r="HA159" s="2">
        <v>2193</v>
      </c>
      <c r="HB159" s="2">
        <v>2169</v>
      </c>
      <c r="HC159" s="2">
        <v>2200</v>
      </c>
      <c r="HD159" s="2">
        <v>2243</v>
      </c>
      <c r="HE159" s="2">
        <v>2270</v>
      </c>
      <c r="HF159" s="2">
        <v>2277</v>
      </c>
      <c r="HG159" s="2">
        <v>2320</v>
      </c>
      <c r="HH159" s="2">
        <v>2349</v>
      </c>
      <c r="HI159" s="2">
        <v>2368</v>
      </c>
      <c r="HJ159" s="2">
        <v>2201</v>
      </c>
      <c r="HK159" s="2">
        <v>2172</v>
      </c>
      <c r="HL159" s="2">
        <v>2137</v>
      </c>
      <c r="HM159" s="2">
        <v>2128</v>
      </c>
      <c r="HN159" s="2">
        <v>2105</v>
      </c>
      <c r="HO159" s="2">
        <v>2106</v>
      </c>
      <c r="HP159" s="2">
        <v>2086</v>
      </c>
      <c r="HQ159" s="2">
        <v>2120</v>
      </c>
      <c r="HR159" s="2">
        <v>2121</v>
      </c>
      <c r="HS159" s="2">
        <v>2116</v>
      </c>
      <c r="HT159" s="2">
        <v>2104</v>
      </c>
      <c r="HU159" s="2">
        <v>2111</v>
      </c>
      <c r="HV159" s="2">
        <v>2124</v>
      </c>
      <c r="HW159" s="2">
        <v>2138</v>
      </c>
      <c r="HX159" s="2">
        <v>2173</v>
      </c>
      <c r="HY159" s="2">
        <v>2156</v>
      </c>
      <c r="HZ159" s="2">
        <v>2162</v>
      </c>
      <c r="IA159" s="2">
        <v>2136</v>
      </c>
      <c r="IB159" s="2">
        <v>2176</v>
      </c>
      <c r="IC159" s="2">
        <v>2166</v>
      </c>
      <c r="ID159" s="2">
        <v>2134</v>
      </c>
      <c r="IE159" s="2">
        <v>2136</v>
      </c>
      <c r="IF159" s="2">
        <v>2125</v>
      </c>
      <c r="IG159" s="2">
        <v>2126</v>
      </c>
      <c r="IH159" s="2">
        <v>2113</v>
      </c>
      <c r="II159" s="2">
        <v>2113</v>
      </c>
      <c r="IJ159" s="2">
        <v>2126</v>
      </c>
      <c r="IK159" s="2">
        <v>2172</v>
      </c>
      <c r="IL159" s="2">
        <v>2120</v>
      </c>
      <c r="IM159" s="2">
        <v>2118</v>
      </c>
      <c r="IN159" s="2">
        <v>2100</v>
      </c>
      <c r="IO159" s="2">
        <v>2035</v>
      </c>
      <c r="IP159" s="2">
        <v>1998</v>
      </c>
      <c r="IQ159" s="2">
        <v>1991</v>
      </c>
      <c r="IR159" s="2">
        <v>1923</v>
      </c>
      <c r="IS159" s="2">
        <v>1905</v>
      </c>
      <c r="IT159" s="2">
        <v>1905</v>
      </c>
    </row>
    <row r="160" spans="1:254" ht="15.9" customHeight="1">
      <c r="A160" s="65" t="s">
        <v>314</v>
      </c>
      <c r="B160" s="25" t="s">
        <v>315</v>
      </c>
      <c r="C160" s="39">
        <v>1116</v>
      </c>
      <c r="D160" s="38">
        <v>19</v>
      </c>
      <c r="E160" s="34">
        <v>1097</v>
      </c>
      <c r="F160" s="34">
        <v>1105</v>
      </c>
      <c r="G160" s="29">
        <v>1117</v>
      </c>
      <c r="H160" s="29">
        <v>1137</v>
      </c>
      <c r="I160" s="29">
        <v>1166</v>
      </c>
      <c r="J160" s="29">
        <v>1212</v>
      </c>
      <c r="K160" s="29">
        <v>1195</v>
      </c>
      <c r="L160" s="29">
        <v>1173</v>
      </c>
      <c r="M160" s="29">
        <v>1146</v>
      </c>
      <c r="N160" s="29">
        <v>1067</v>
      </c>
      <c r="O160" s="29">
        <v>1043</v>
      </c>
      <c r="P160" s="29">
        <v>1057</v>
      </c>
      <c r="Q160" s="29">
        <v>1102</v>
      </c>
      <c r="R160" s="29">
        <v>1096</v>
      </c>
      <c r="S160" s="29">
        <v>1083</v>
      </c>
      <c r="T160" s="29">
        <v>1038</v>
      </c>
      <c r="U160" s="29">
        <v>1068</v>
      </c>
      <c r="V160" s="29">
        <v>1058</v>
      </c>
      <c r="W160" s="29">
        <v>1066</v>
      </c>
      <c r="X160" s="29">
        <v>1062</v>
      </c>
      <c r="Y160" s="29">
        <v>1084</v>
      </c>
      <c r="Z160" s="29">
        <v>1080</v>
      </c>
      <c r="AA160" s="29">
        <v>1032</v>
      </c>
      <c r="AB160" s="29">
        <v>1023</v>
      </c>
      <c r="AC160" s="29">
        <v>995</v>
      </c>
      <c r="AD160" s="29">
        <v>958</v>
      </c>
      <c r="AE160" s="29">
        <v>955</v>
      </c>
      <c r="AF160" s="29">
        <v>964</v>
      </c>
      <c r="AG160" s="29">
        <v>915</v>
      </c>
      <c r="AH160" s="29">
        <v>932</v>
      </c>
      <c r="AI160" s="29">
        <v>931</v>
      </c>
      <c r="AJ160" s="29">
        <v>933</v>
      </c>
      <c r="AK160" s="29">
        <v>952</v>
      </c>
      <c r="AL160" s="29">
        <v>942</v>
      </c>
      <c r="AM160" s="29">
        <v>966</v>
      </c>
      <c r="AN160" s="29">
        <v>974</v>
      </c>
      <c r="AO160" s="29">
        <v>962</v>
      </c>
      <c r="AP160" s="29">
        <v>996</v>
      </c>
      <c r="AQ160" s="29">
        <v>1004</v>
      </c>
      <c r="AR160" s="29">
        <v>1039</v>
      </c>
      <c r="AS160" s="29">
        <v>1066</v>
      </c>
      <c r="AT160" s="29">
        <v>1071</v>
      </c>
      <c r="AU160" s="29">
        <v>1090</v>
      </c>
      <c r="AV160" s="29">
        <v>1113</v>
      </c>
      <c r="AW160" s="29">
        <v>1118</v>
      </c>
      <c r="AX160" s="29">
        <v>1128</v>
      </c>
      <c r="AY160" s="29">
        <v>1158</v>
      </c>
      <c r="AZ160" s="29">
        <v>1145</v>
      </c>
      <c r="BA160" s="29">
        <v>1104</v>
      </c>
      <c r="BB160" s="29">
        <v>1056</v>
      </c>
      <c r="BC160" s="29">
        <v>1042</v>
      </c>
      <c r="BD160" s="29">
        <v>1047</v>
      </c>
      <c r="BE160" s="29">
        <v>1044</v>
      </c>
      <c r="BF160" s="29">
        <v>1046</v>
      </c>
      <c r="BG160" s="29">
        <v>1030</v>
      </c>
      <c r="BH160" s="29">
        <v>1027</v>
      </c>
      <c r="BI160" s="29">
        <v>1070</v>
      </c>
      <c r="BJ160" s="29">
        <v>965</v>
      </c>
      <c r="BK160" s="29">
        <v>954</v>
      </c>
      <c r="BL160" s="30">
        <v>962</v>
      </c>
      <c r="BM160" s="2">
        <v>979</v>
      </c>
      <c r="BN160" s="2">
        <v>965</v>
      </c>
      <c r="BO160" s="2">
        <v>952</v>
      </c>
      <c r="BP160" s="2">
        <v>939</v>
      </c>
      <c r="BQ160" s="2">
        <v>924</v>
      </c>
      <c r="BR160" s="2">
        <v>938</v>
      </c>
      <c r="BS160" s="2">
        <v>892</v>
      </c>
      <c r="BT160" s="2">
        <v>888</v>
      </c>
      <c r="BU160" s="2">
        <v>921</v>
      </c>
      <c r="BV160" s="2">
        <v>926</v>
      </c>
      <c r="BW160" s="2">
        <v>953</v>
      </c>
      <c r="BX160" s="2">
        <v>967</v>
      </c>
      <c r="BY160" s="2">
        <v>959</v>
      </c>
      <c r="BZ160" s="2">
        <v>952</v>
      </c>
      <c r="CA160" s="2">
        <v>949</v>
      </c>
      <c r="CB160" s="2">
        <v>936</v>
      </c>
      <c r="CC160" s="2">
        <v>922</v>
      </c>
      <c r="CD160" s="2">
        <v>852</v>
      </c>
      <c r="CE160" s="2">
        <v>819</v>
      </c>
      <c r="CF160" s="2">
        <v>830</v>
      </c>
      <c r="CG160" s="2">
        <v>850</v>
      </c>
      <c r="CH160" s="2">
        <v>856</v>
      </c>
      <c r="CI160" s="2">
        <v>854</v>
      </c>
      <c r="CJ160" s="2">
        <v>842</v>
      </c>
      <c r="CK160" s="2">
        <v>832</v>
      </c>
      <c r="CL160" s="2">
        <v>826</v>
      </c>
      <c r="CM160" s="2">
        <v>824</v>
      </c>
      <c r="CN160" s="2">
        <v>811</v>
      </c>
      <c r="CO160" s="2">
        <v>778</v>
      </c>
      <c r="CP160" s="2">
        <v>819</v>
      </c>
      <c r="CQ160" s="2">
        <v>811</v>
      </c>
      <c r="CR160" s="2">
        <v>823</v>
      </c>
      <c r="CS160" s="2">
        <v>822</v>
      </c>
      <c r="CT160" s="2">
        <v>812</v>
      </c>
      <c r="CU160" s="2">
        <v>839</v>
      </c>
      <c r="CV160" s="2">
        <v>849</v>
      </c>
      <c r="CW160" s="2">
        <v>842</v>
      </c>
      <c r="CX160" s="2">
        <v>838</v>
      </c>
      <c r="CY160" s="2">
        <v>831</v>
      </c>
      <c r="CZ160" s="2">
        <v>835</v>
      </c>
      <c r="DA160" s="2">
        <v>860</v>
      </c>
      <c r="DB160" s="2">
        <v>848</v>
      </c>
      <c r="DC160" s="2">
        <v>858</v>
      </c>
      <c r="DD160" s="2">
        <v>838</v>
      </c>
      <c r="DE160" s="2">
        <v>814</v>
      </c>
      <c r="DF160" s="2">
        <v>802</v>
      </c>
      <c r="DG160" s="2">
        <v>815</v>
      </c>
      <c r="DH160" s="2">
        <v>817</v>
      </c>
      <c r="DI160" s="2">
        <v>873</v>
      </c>
      <c r="DJ160" s="2">
        <v>836</v>
      </c>
      <c r="DK160" s="2">
        <v>793</v>
      </c>
      <c r="DL160" s="2">
        <v>809</v>
      </c>
      <c r="DM160" s="2">
        <v>858</v>
      </c>
      <c r="DN160" s="2">
        <v>866</v>
      </c>
      <c r="DO160" s="2">
        <v>863</v>
      </c>
      <c r="DP160" s="2">
        <v>827</v>
      </c>
      <c r="DQ160" s="2">
        <v>827</v>
      </c>
      <c r="DR160" s="2">
        <v>832</v>
      </c>
      <c r="DS160" s="2">
        <v>865</v>
      </c>
      <c r="DT160" s="2">
        <v>881</v>
      </c>
      <c r="DU160" s="2">
        <v>868</v>
      </c>
      <c r="DV160" s="2">
        <v>867</v>
      </c>
      <c r="DW160" s="2">
        <v>897</v>
      </c>
      <c r="DX160" s="2">
        <v>866</v>
      </c>
      <c r="DY160" s="2">
        <v>944</v>
      </c>
      <c r="DZ160" s="2">
        <v>976</v>
      </c>
      <c r="EA160" s="2">
        <v>984</v>
      </c>
      <c r="EB160" s="2">
        <v>959</v>
      </c>
      <c r="EC160" s="2">
        <v>958</v>
      </c>
      <c r="ED160" s="2">
        <v>961</v>
      </c>
      <c r="EE160" s="2">
        <v>983</v>
      </c>
      <c r="EF160" s="2">
        <v>956</v>
      </c>
      <c r="EG160" s="2">
        <v>955</v>
      </c>
      <c r="EH160" s="2">
        <v>959</v>
      </c>
      <c r="EI160" s="2">
        <v>990</v>
      </c>
      <c r="EJ160" s="2">
        <v>1001</v>
      </c>
      <c r="EK160" s="2">
        <v>1013</v>
      </c>
      <c r="EL160" s="2">
        <v>1021</v>
      </c>
      <c r="EM160" s="2">
        <v>1034</v>
      </c>
      <c r="EN160" s="2">
        <v>1034</v>
      </c>
      <c r="EO160" s="2">
        <v>1026</v>
      </c>
      <c r="EP160" s="2">
        <v>1031</v>
      </c>
      <c r="EQ160" s="2">
        <v>1048</v>
      </c>
      <c r="ER160" s="2">
        <v>1058</v>
      </c>
      <c r="ES160" s="2">
        <v>1058</v>
      </c>
      <c r="ET160" s="2">
        <v>1065</v>
      </c>
      <c r="EU160" s="2">
        <v>1059</v>
      </c>
      <c r="EV160" s="2">
        <v>1062</v>
      </c>
      <c r="EW160" s="2">
        <v>1066</v>
      </c>
      <c r="EX160" s="2">
        <v>1066</v>
      </c>
      <c r="EY160" s="2">
        <v>1051</v>
      </c>
      <c r="EZ160" s="2">
        <v>1080</v>
      </c>
      <c r="FA160" s="2">
        <v>1086</v>
      </c>
      <c r="FB160" s="2">
        <v>1069</v>
      </c>
      <c r="FC160" s="2">
        <v>1064</v>
      </c>
      <c r="FD160" s="2">
        <v>1080</v>
      </c>
      <c r="FE160" s="2">
        <v>1080</v>
      </c>
      <c r="FF160" s="2">
        <v>1066</v>
      </c>
      <c r="FG160" s="2">
        <v>1075</v>
      </c>
      <c r="FH160" s="2">
        <v>1085</v>
      </c>
      <c r="FI160" s="2">
        <v>1088</v>
      </c>
      <c r="FJ160" s="2">
        <v>1089</v>
      </c>
      <c r="FK160" s="2">
        <v>1079</v>
      </c>
      <c r="FL160" s="2">
        <v>1095</v>
      </c>
      <c r="FM160" s="2">
        <v>1117</v>
      </c>
      <c r="FN160" s="2">
        <v>1112</v>
      </c>
      <c r="FO160" s="2">
        <v>1128</v>
      </c>
      <c r="FP160" s="2">
        <v>1114</v>
      </c>
      <c r="FQ160" s="2">
        <v>1117</v>
      </c>
      <c r="FR160" s="2">
        <v>1111.25</v>
      </c>
      <c r="FS160" s="2">
        <v>1120</v>
      </c>
      <c r="FT160" s="2">
        <v>1108.75</v>
      </c>
      <c r="FU160" s="2">
        <v>1086.25</v>
      </c>
      <c r="FV160" s="2">
        <v>1076.25</v>
      </c>
      <c r="FW160" s="2">
        <v>1130</v>
      </c>
      <c r="FX160" s="2">
        <v>1136.25</v>
      </c>
      <c r="FY160" s="2">
        <v>1111.25</v>
      </c>
      <c r="FZ160" s="2">
        <v>1146.25</v>
      </c>
      <c r="GA160" s="2">
        <v>1143.75</v>
      </c>
      <c r="GB160" s="2">
        <v>1121.25</v>
      </c>
      <c r="GC160" s="2">
        <v>1087.5</v>
      </c>
      <c r="GD160" s="2">
        <v>1040</v>
      </c>
      <c r="GE160" s="2">
        <v>1038.75</v>
      </c>
      <c r="GF160" s="2">
        <v>1021.25</v>
      </c>
      <c r="GG160" s="2">
        <v>1063.75</v>
      </c>
      <c r="GH160" s="2">
        <v>1103.75</v>
      </c>
      <c r="GI160" s="2">
        <v>1025</v>
      </c>
      <c r="GJ160" s="2">
        <v>981.25</v>
      </c>
      <c r="GK160" s="2">
        <v>986.25</v>
      </c>
      <c r="GL160" s="2">
        <v>1006.25</v>
      </c>
      <c r="GM160" s="2">
        <v>993.75</v>
      </c>
      <c r="GN160" s="2">
        <v>1012.5</v>
      </c>
      <c r="GO160" s="2">
        <v>1012.5</v>
      </c>
      <c r="GP160" s="2">
        <v>1005</v>
      </c>
      <c r="GQ160" s="2">
        <v>1008.75</v>
      </c>
      <c r="GR160" s="2">
        <v>995</v>
      </c>
      <c r="GS160" s="2">
        <v>1018.75</v>
      </c>
      <c r="GT160" s="2">
        <v>1016.25</v>
      </c>
      <c r="GU160" s="2">
        <v>1033.75</v>
      </c>
      <c r="GV160" s="2">
        <v>1051.25</v>
      </c>
      <c r="GW160" s="2">
        <v>1073.75</v>
      </c>
      <c r="GX160" s="2">
        <v>1093.75</v>
      </c>
      <c r="GY160" s="2">
        <v>1071.25</v>
      </c>
      <c r="GZ160" s="2">
        <v>1062.5</v>
      </c>
      <c r="HA160" s="2">
        <v>1037.5</v>
      </c>
      <c r="HB160" s="2">
        <v>1053.75</v>
      </c>
      <c r="HC160" s="2">
        <v>1058.75</v>
      </c>
      <c r="HD160" s="2">
        <v>1088.75</v>
      </c>
      <c r="HE160" s="2">
        <v>1100</v>
      </c>
      <c r="HF160" s="2">
        <v>1095</v>
      </c>
      <c r="HG160" s="2">
        <v>1088.75</v>
      </c>
      <c r="HH160" s="2">
        <v>1088.75</v>
      </c>
      <c r="HI160" s="2">
        <v>1115</v>
      </c>
      <c r="HJ160" s="2">
        <v>1112.5</v>
      </c>
      <c r="HK160" s="2">
        <v>1113.75</v>
      </c>
      <c r="HL160" s="2">
        <v>1115</v>
      </c>
      <c r="HM160" s="2">
        <v>1136.25</v>
      </c>
      <c r="HN160" s="2">
        <v>1138.75</v>
      </c>
      <c r="HO160" s="2">
        <v>1130</v>
      </c>
      <c r="HP160" s="2">
        <v>1141.25</v>
      </c>
      <c r="HQ160" s="2">
        <v>1126.25</v>
      </c>
      <c r="HR160" s="2">
        <v>1103.75</v>
      </c>
      <c r="HS160" s="2">
        <v>1066.25</v>
      </c>
      <c r="HT160" s="2">
        <v>1075</v>
      </c>
      <c r="HU160" s="2">
        <v>1091.25</v>
      </c>
      <c r="HV160" s="2">
        <v>1123.75</v>
      </c>
      <c r="HW160" s="2">
        <v>1150</v>
      </c>
      <c r="HX160" s="2">
        <v>1145</v>
      </c>
      <c r="HY160" s="2">
        <v>1138.75</v>
      </c>
      <c r="HZ160" s="2">
        <v>1147.5</v>
      </c>
      <c r="IA160" s="2">
        <v>1140</v>
      </c>
      <c r="IB160" s="2">
        <v>1173.75</v>
      </c>
      <c r="IC160" s="2">
        <v>1225</v>
      </c>
      <c r="ID160" s="2">
        <v>1162.5</v>
      </c>
      <c r="IE160" s="2">
        <v>1117.5</v>
      </c>
      <c r="IF160" s="2">
        <v>1130</v>
      </c>
      <c r="IG160" s="2">
        <v>1123.75</v>
      </c>
      <c r="IH160" s="2">
        <v>1125</v>
      </c>
      <c r="II160" s="2">
        <v>1120</v>
      </c>
      <c r="IJ160" s="2">
        <v>1100</v>
      </c>
      <c r="IK160" s="2">
        <v>1096.25</v>
      </c>
      <c r="IL160" s="2">
        <v>1106.25</v>
      </c>
      <c r="IM160" s="2">
        <v>1142.5</v>
      </c>
      <c r="IN160" s="2">
        <v>1095</v>
      </c>
      <c r="IO160" s="2">
        <v>1086.25</v>
      </c>
      <c r="IP160" s="2">
        <v>1072.5</v>
      </c>
      <c r="IQ160" s="2">
        <v>1058.75</v>
      </c>
      <c r="IR160" s="2">
        <v>1046.25</v>
      </c>
      <c r="IS160" s="2">
        <v>1022.5</v>
      </c>
      <c r="IT160" s="2">
        <v>952.5</v>
      </c>
    </row>
    <row r="161" spans="1:254" ht="15.9" customHeight="1">
      <c r="A161" s="65" t="s">
        <v>316</v>
      </c>
      <c r="B161" s="25" t="s">
        <v>317</v>
      </c>
      <c r="C161" s="39">
        <v>1090</v>
      </c>
      <c r="D161" s="38">
        <v>6</v>
      </c>
      <c r="E161" s="34">
        <v>1084</v>
      </c>
      <c r="F161" s="34">
        <v>1084</v>
      </c>
      <c r="G161" s="29">
        <v>1079</v>
      </c>
      <c r="H161" s="29">
        <v>1072</v>
      </c>
      <c r="I161" s="29">
        <v>1095</v>
      </c>
      <c r="J161" s="29">
        <v>1115</v>
      </c>
      <c r="K161" s="29">
        <v>1116</v>
      </c>
      <c r="L161" s="29">
        <v>1129</v>
      </c>
      <c r="M161" s="29">
        <v>1117</v>
      </c>
      <c r="N161" s="29">
        <v>1100</v>
      </c>
      <c r="O161" s="29">
        <v>1120</v>
      </c>
      <c r="P161" s="29">
        <v>1120</v>
      </c>
      <c r="Q161" s="29">
        <v>1120</v>
      </c>
      <c r="R161" s="29">
        <v>1118</v>
      </c>
      <c r="S161" s="29">
        <v>1127</v>
      </c>
      <c r="T161" s="29">
        <v>1130</v>
      </c>
      <c r="U161" s="29">
        <v>1128</v>
      </c>
      <c r="V161" s="29">
        <v>1139</v>
      </c>
      <c r="W161" s="29">
        <v>1129</v>
      </c>
      <c r="X161" s="29">
        <v>1118</v>
      </c>
      <c r="Y161" s="29">
        <v>1113</v>
      </c>
      <c r="Z161" s="29">
        <v>1113</v>
      </c>
      <c r="AA161" s="29">
        <v>1106</v>
      </c>
      <c r="AB161" s="29">
        <v>1103</v>
      </c>
      <c r="AC161" s="29">
        <v>1093</v>
      </c>
      <c r="AD161" s="29">
        <v>1082</v>
      </c>
      <c r="AE161" s="29">
        <v>1091</v>
      </c>
      <c r="AF161" s="29">
        <v>1082</v>
      </c>
      <c r="AG161" s="29">
        <v>1070</v>
      </c>
      <c r="AH161" s="29">
        <v>1070</v>
      </c>
      <c r="AI161" s="29">
        <v>1065</v>
      </c>
      <c r="AJ161" s="29">
        <v>1067</v>
      </c>
      <c r="AK161" s="29">
        <v>1069</v>
      </c>
      <c r="AL161" s="29">
        <v>1077</v>
      </c>
      <c r="AM161" s="29">
        <v>1086</v>
      </c>
      <c r="AN161" s="29">
        <v>1105</v>
      </c>
      <c r="AO161" s="29">
        <v>1105</v>
      </c>
      <c r="AP161" s="29">
        <v>1123</v>
      </c>
      <c r="AQ161" s="29">
        <v>1110</v>
      </c>
      <c r="AR161" s="29">
        <v>1109</v>
      </c>
      <c r="AS161" s="29">
        <v>1106</v>
      </c>
      <c r="AT161" s="29">
        <v>1102</v>
      </c>
      <c r="AU161" s="29">
        <v>1097</v>
      </c>
      <c r="AV161" s="29">
        <v>1096</v>
      </c>
      <c r="AW161" s="29">
        <v>1075</v>
      </c>
      <c r="AX161" s="29">
        <v>1084</v>
      </c>
      <c r="AY161" s="29">
        <v>1083</v>
      </c>
      <c r="AZ161" s="29">
        <v>1096</v>
      </c>
      <c r="BA161" s="29">
        <v>1109</v>
      </c>
      <c r="BB161" s="29">
        <v>1107</v>
      </c>
      <c r="BC161" s="29">
        <v>1109</v>
      </c>
      <c r="BD161" s="29">
        <v>1114</v>
      </c>
      <c r="BE161" s="29">
        <v>1122</v>
      </c>
      <c r="BF161" s="29">
        <v>1138</v>
      </c>
      <c r="BG161" s="29">
        <v>1142</v>
      </c>
      <c r="BH161" s="29">
        <v>1145</v>
      </c>
      <c r="BI161" s="29">
        <v>1159</v>
      </c>
      <c r="BJ161" s="29">
        <v>1125</v>
      </c>
      <c r="BK161" s="29">
        <v>1154</v>
      </c>
      <c r="BL161" s="30">
        <v>1160</v>
      </c>
      <c r="BM161" s="2">
        <v>1176</v>
      </c>
      <c r="BN161" s="2">
        <v>1185</v>
      </c>
      <c r="BO161" s="2">
        <v>1168</v>
      </c>
      <c r="BP161" s="2">
        <v>1171</v>
      </c>
      <c r="BQ161" s="2">
        <v>1178</v>
      </c>
      <c r="BR161" s="2">
        <v>1176</v>
      </c>
      <c r="BS161" s="2">
        <v>1183</v>
      </c>
      <c r="BT161" s="2">
        <v>1206</v>
      </c>
      <c r="BU161" s="2">
        <v>1223</v>
      </c>
      <c r="BV161" s="2">
        <v>1142</v>
      </c>
      <c r="BW161" s="2">
        <v>1131</v>
      </c>
      <c r="BX161" s="2">
        <v>1141</v>
      </c>
      <c r="BY161" s="2">
        <v>1163</v>
      </c>
      <c r="BZ161" s="2">
        <v>1148</v>
      </c>
      <c r="CA161" s="2">
        <v>1139</v>
      </c>
      <c r="CB161" s="2">
        <v>1152</v>
      </c>
      <c r="CC161" s="2">
        <v>1149</v>
      </c>
      <c r="CD161" s="2">
        <v>1143</v>
      </c>
      <c r="CE161" s="2">
        <v>1136</v>
      </c>
      <c r="CF161" s="2">
        <v>1138</v>
      </c>
      <c r="CG161" s="2">
        <v>1139</v>
      </c>
      <c r="CH161" s="2">
        <v>1143</v>
      </c>
      <c r="CI161" s="2">
        <v>1128</v>
      </c>
      <c r="CJ161" s="2">
        <v>1122</v>
      </c>
      <c r="CK161" s="2">
        <v>1120</v>
      </c>
      <c r="CL161" s="2">
        <v>1135</v>
      </c>
      <c r="CM161" s="2">
        <v>1119</v>
      </c>
      <c r="CN161" s="2">
        <v>1093</v>
      </c>
      <c r="CO161" s="2">
        <v>1083</v>
      </c>
      <c r="CP161" s="2">
        <v>1144</v>
      </c>
      <c r="CQ161" s="2">
        <v>1147</v>
      </c>
      <c r="CR161" s="2">
        <v>1138</v>
      </c>
      <c r="CS161" s="2">
        <v>1127</v>
      </c>
      <c r="CT161" s="2">
        <v>1119</v>
      </c>
      <c r="CU161" s="2">
        <v>1143</v>
      </c>
      <c r="CV161" s="2">
        <v>1136</v>
      </c>
      <c r="CW161" s="2">
        <v>1124</v>
      </c>
      <c r="CX161" s="2">
        <v>1110</v>
      </c>
      <c r="CY161" s="2">
        <v>1120</v>
      </c>
      <c r="CZ161" s="2">
        <v>1117</v>
      </c>
      <c r="DA161" s="2">
        <v>1126</v>
      </c>
      <c r="DB161" s="2">
        <v>1119</v>
      </c>
      <c r="DC161" s="2">
        <v>1099</v>
      </c>
      <c r="DD161" s="2">
        <v>1109</v>
      </c>
      <c r="DE161" s="2">
        <v>1117</v>
      </c>
      <c r="DF161" s="2">
        <v>1104</v>
      </c>
      <c r="DG161" s="2">
        <v>1145</v>
      </c>
      <c r="DH161" s="2">
        <v>1148</v>
      </c>
      <c r="DI161" s="2">
        <v>1148</v>
      </c>
      <c r="DJ161" s="2">
        <v>1141</v>
      </c>
      <c r="DK161" s="2">
        <v>1134</v>
      </c>
      <c r="DL161" s="2">
        <v>1134</v>
      </c>
      <c r="DM161" s="2">
        <v>1139</v>
      </c>
      <c r="DN161" s="2">
        <v>1151</v>
      </c>
      <c r="DO161" s="2">
        <v>1144</v>
      </c>
      <c r="DP161" s="2">
        <v>1148</v>
      </c>
      <c r="DQ161" s="2">
        <v>1163</v>
      </c>
      <c r="DR161" s="2">
        <v>1184</v>
      </c>
      <c r="DS161" s="2">
        <v>1198</v>
      </c>
      <c r="DT161" s="2">
        <v>1188</v>
      </c>
      <c r="DU161" s="2">
        <v>1182</v>
      </c>
      <c r="DV161" s="2">
        <v>1169</v>
      </c>
      <c r="DW161" s="2">
        <v>1172</v>
      </c>
      <c r="DX161" s="2">
        <v>1166</v>
      </c>
      <c r="DY161" s="2">
        <v>1156</v>
      </c>
      <c r="DZ161" s="2">
        <v>1157</v>
      </c>
      <c r="EA161" s="2">
        <v>1202</v>
      </c>
      <c r="EB161" s="2">
        <v>1196</v>
      </c>
      <c r="EC161" s="2">
        <v>1211</v>
      </c>
      <c r="ED161" s="2">
        <v>1217</v>
      </c>
      <c r="EE161" s="2">
        <v>1230</v>
      </c>
      <c r="EF161" s="2">
        <v>1234</v>
      </c>
      <c r="EG161" s="2">
        <v>1227</v>
      </c>
      <c r="EH161" s="2">
        <v>1225</v>
      </c>
      <c r="EI161" s="2">
        <v>1240</v>
      </c>
      <c r="EJ161" s="2">
        <v>1250</v>
      </c>
      <c r="EK161" s="2">
        <v>1244</v>
      </c>
      <c r="EL161" s="2">
        <v>1237</v>
      </c>
      <c r="EM161" s="2">
        <v>1226</v>
      </c>
      <c r="EN161" s="2">
        <v>1242</v>
      </c>
      <c r="EO161" s="2">
        <v>1243</v>
      </c>
      <c r="EP161" s="2">
        <v>1254</v>
      </c>
      <c r="EQ161" s="2">
        <v>1267</v>
      </c>
      <c r="ER161" s="2">
        <v>1239</v>
      </c>
      <c r="ES161" s="2">
        <v>1209</v>
      </c>
      <c r="ET161" s="2">
        <v>1209</v>
      </c>
      <c r="EU161" s="2">
        <v>1196</v>
      </c>
      <c r="EV161" s="2">
        <v>1175</v>
      </c>
      <c r="EW161" s="2">
        <v>1163</v>
      </c>
      <c r="EX161" s="2">
        <v>1149</v>
      </c>
      <c r="EY161" s="2">
        <v>1144</v>
      </c>
      <c r="EZ161" s="2">
        <v>1140</v>
      </c>
      <c r="FA161" s="2">
        <v>1126</v>
      </c>
      <c r="FB161" s="2">
        <v>1082</v>
      </c>
      <c r="FC161" s="2">
        <v>1039</v>
      </c>
      <c r="FD161" s="2">
        <v>1042</v>
      </c>
      <c r="FE161" s="2">
        <v>1042</v>
      </c>
      <c r="FF161" s="2">
        <v>1027</v>
      </c>
      <c r="FG161" s="2">
        <v>1030</v>
      </c>
      <c r="FH161" s="2">
        <v>1030</v>
      </c>
      <c r="FI161" s="2">
        <v>1022</v>
      </c>
      <c r="FJ161" s="2">
        <v>1021</v>
      </c>
      <c r="FK161" s="2">
        <v>1018</v>
      </c>
      <c r="FL161" s="2">
        <v>1020</v>
      </c>
      <c r="FM161" s="2">
        <v>1014</v>
      </c>
      <c r="FN161" s="2">
        <v>1028</v>
      </c>
      <c r="FO161" s="2">
        <v>1042</v>
      </c>
      <c r="FP161" s="2">
        <v>1045</v>
      </c>
      <c r="FQ161" s="2">
        <v>1042</v>
      </c>
      <c r="FR161" s="2">
        <v>1044</v>
      </c>
      <c r="FS161" s="2">
        <v>1039</v>
      </c>
      <c r="FT161" s="2">
        <v>1031</v>
      </c>
      <c r="FU161" s="2">
        <v>1015</v>
      </c>
      <c r="FV161" s="2">
        <v>1015</v>
      </c>
      <c r="FW161" s="2">
        <v>1021</v>
      </c>
      <c r="FX161" s="2">
        <v>1032</v>
      </c>
      <c r="FY161" s="2">
        <v>1027</v>
      </c>
      <c r="FZ161" s="2">
        <v>1022</v>
      </c>
      <c r="GA161" s="2">
        <v>1021</v>
      </c>
      <c r="GB161" s="2">
        <v>1012</v>
      </c>
      <c r="GC161" s="2">
        <v>1012</v>
      </c>
      <c r="GD161" s="2">
        <v>1004</v>
      </c>
      <c r="GE161" s="2">
        <v>1008</v>
      </c>
      <c r="GF161" s="2">
        <v>1005</v>
      </c>
      <c r="GG161" s="2">
        <v>1004</v>
      </c>
      <c r="GH161" s="2">
        <v>1013</v>
      </c>
      <c r="GI161" s="2">
        <v>1007</v>
      </c>
      <c r="GJ161" s="2">
        <v>1032</v>
      </c>
      <c r="GK161" s="2">
        <v>1038</v>
      </c>
      <c r="GL161" s="2">
        <v>1065</v>
      </c>
      <c r="GM161" s="2">
        <v>1060</v>
      </c>
      <c r="GN161" s="2">
        <v>1056</v>
      </c>
      <c r="GO161" s="2">
        <v>1042</v>
      </c>
      <c r="GP161" s="2">
        <v>1041</v>
      </c>
      <c r="GQ161" s="2">
        <v>1045</v>
      </c>
      <c r="GR161" s="2">
        <v>1033</v>
      </c>
      <c r="GS161" s="2">
        <v>1024</v>
      </c>
      <c r="GT161" s="2">
        <v>1021</v>
      </c>
      <c r="GU161" s="2">
        <v>1013</v>
      </c>
      <c r="GV161" s="2">
        <v>1010</v>
      </c>
      <c r="GW161" s="2">
        <v>1019</v>
      </c>
      <c r="GX161" s="2">
        <v>1029</v>
      </c>
      <c r="GY161" s="2">
        <v>1034</v>
      </c>
      <c r="GZ161" s="2">
        <v>1028</v>
      </c>
      <c r="HA161" s="2">
        <v>1011</v>
      </c>
      <c r="HB161" s="2">
        <v>1011</v>
      </c>
      <c r="HC161" s="2">
        <v>1028</v>
      </c>
      <c r="HD161" s="2">
        <v>1042</v>
      </c>
      <c r="HE161" s="2">
        <v>1057</v>
      </c>
      <c r="HF161" s="2">
        <v>1053</v>
      </c>
      <c r="HG161" s="2">
        <v>1044</v>
      </c>
      <c r="HH161" s="2">
        <v>1039</v>
      </c>
      <c r="HI161" s="2">
        <v>1041</v>
      </c>
      <c r="HJ161" s="2">
        <v>1041</v>
      </c>
      <c r="HK161" s="2">
        <v>1036</v>
      </c>
      <c r="HL161" s="2">
        <v>1045</v>
      </c>
      <c r="HM161" s="2">
        <v>1052</v>
      </c>
      <c r="HN161" s="2">
        <v>1040</v>
      </c>
      <c r="HO161" s="2">
        <v>1042</v>
      </c>
      <c r="HP161" s="2">
        <v>1048</v>
      </c>
      <c r="HQ161" s="2">
        <v>1052</v>
      </c>
      <c r="HR161" s="2">
        <v>1048</v>
      </c>
      <c r="HS161" s="2">
        <v>1040</v>
      </c>
      <c r="HT161" s="2">
        <v>1034</v>
      </c>
      <c r="HU161" s="2">
        <v>1030</v>
      </c>
      <c r="HV161" s="2">
        <v>1026</v>
      </c>
      <c r="HW161" s="2">
        <v>1025</v>
      </c>
      <c r="HX161" s="2">
        <v>1015</v>
      </c>
      <c r="HY161" s="2">
        <v>1013</v>
      </c>
      <c r="HZ161" s="2">
        <v>1014</v>
      </c>
      <c r="IA161" s="2">
        <v>1022</v>
      </c>
      <c r="IB161" s="2">
        <v>1029</v>
      </c>
      <c r="IC161" s="2">
        <v>1024</v>
      </c>
      <c r="ID161" s="2">
        <v>1019</v>
      </c>
      <c r="IE161" s="2">
        <v>1022</v>
      </c>
      <c r="IF161" s="2">
        <v>1010</v>
      </c>
      <c r="IG161" s="2">
        <v>1002</v>
      </c>
      <c r="IH161" s="2">
        <v>1001</v>
      </c>
      <c r="II161" s="2">
        <v>1002</v>
      </c>
      <c r="IJ161" s="2">
        <v>1005</v>
      </c>
      <c r="IK161" s="2">
        <v>1008</v>
      </c>
      <c r="IL161" s="2">
        <v>1007</v>
      </c>
      <c r="IM161" s="2">
        <v>1009</v>
      </c>
      <c r="IN161" s="2">
        <v>1012</v>
      </c>
      <c r="IO161" s="2">
        <v>999</v>
      </c>
      <c r="IP161" s="2">
        <v>996</v>
      </c>
      <c r="IQ161" s="2">
        <v>990</v>
      </c>
      <c r="IR161" s="2">
        <v>984</v>
      </c>
      <c r="IS161" s="2">
        <v>983</v>
      </c>
      <c r="IT161" s="2">
        <v>988</v>
      </c>
    </row>
    <row r="162" spans="1:254" ht="15.9" customHeight="1">
      <c r="A162" s="65" t="s">
        <v>318</v>
      </c>
      <c r="B162" s="25" t="s">
        <v>319</v>
      </c>
      <c r="C162" s="39">
        <v>4395</v>
      </c>
      <c r="D162" s="38">
        <v>-50</v>
      </c>
      <c r="E162" s="34">
        <v>4445</v>
      </c>
      <c r="F162" s="34">
        <v>4445</v>
      </c>
      <c r="G162" s="29">
        <v>4420</v>
      </c>
      <c r="H162" s="29">
        <v>4460</v>
      </c>
      <c r="I162" s="29">
        <v>4480</v>
      </c>
      <c r="J162" s="29">
        <v>4490</v>
      </c>
      <c r="K162" s="29">
        <v>4620</v>
      </c>
      <c r="L162" s="29">
        <v>4625</v>
      </c>
      <c r="M162" s="29">
        <v>4680</v>
      </c>
      <c r="N162" s="29">
        <v>4630</v>
      </c>
      <c r="O162" s="29">
        <v>4480</v>
      </c>
      <c r="P162" s="29">
        <v>4435</v>
      </c>
      <c r="Q162" s="29">
        <v>4420</v>
      </c>
      <c r="R162" s="29">
        <v>4400</v>
      </c>
      <c r="S162" s="29">
        <v>4405</v>
      </c>
      <c r="T162" s="29">
        <v>4410</v>
      </c>
      <c r="U162" s="29">
        <v>4415</v>
      </c>
      <c r="V162" s="29">
        <v>4395</v>
      </c>
      <c r="W162" s="29">
        <v>4375</v>
      </c>
      <c r="X162" s="29">
        <v>4380</v>
      </c>
      <c r="Y162" s="29">
        <v>4375</v>
      </c>
      <c r="Z162" s="29">
        <v>4350</v>
      </c>
      <c r="AA162" s="29">
        <v>4360</v>
      </c>
      <c r="AB162" s="29">
        <v>4370</v>
      </c>
      <c r="AC162" s="29">
        <v>4370</v>
      </c>
      <c r="AD162" s="29">
        <v>4370</v>
      </c>
      <c r="AE162" s="29">
        <v>4300</v>
      </c>
      <c r="AF162" s="29">
        <v>4380</v>
      </c>
      <c r="AG162" s="29">
        <v>4350</v>
      </c>
      <c r="AH162" s="29">
        <v>4425</v>
      </c>
      <c r="AI162" s="29">
        <v>4360</v>
      </c>
      <c r="AJ162" s="29">
        <v>4355</v>
      </c>
      <c r="AK162" s="29">
        <v>4350</v>
      </c>
      <c r="AL162" s="29">
        <v>4350</v>
      </c>
      <c r="AM162" s="29">
        <v>4355</v>
      </c>
      <c r="AN162" s="29">
        <v>4350</v>
      </c>
      <c r="AO162" s="29">
        <v>4335</v>
      </c>
      <c r="AP162" s="29">
        <v>4350</v>
      </c>
      <c r="AQ162" s="29">
        <v>4345</v>
      </c>
      <c r="AR162" s="29">
        <v>4340</v>
      </c>
      <c r="AS162" s="29">
        <v>4330</v>
      </c>
      <c r="AT162" s="29">
        <v>4300</v>
      </c>
      <c r="AU162" s="29">
        <v>4345</v>
      </c>
      <c r="AV162" s="29">
        <v>4335</v>
      </c>
      <c r="AW162" s="29">
        <v>4350</v>
      </c>
      <c r="AX162" s="29">
        <v>4335</v>
      </c>
      <c r="AY162" s="29">
        <v>4350</v>
      </c>
      <c r="AZ162" s="29">
        <v>4355</v>
      </c>
      <c r="BA162" s="29">
        <v>4370</v>
      </c>
      <c r="BB162" s="29">
        <v>4380</v>
      </c>
      <c r="BC162" s="29">
        <v>4370</v>
      </c>
      <c r="BD162" s="29">
        <v>4390</v>
      </c>
      <c r="BE162" s="29">
        <v>4380</v>
      </c>
      <c r="BF162" s="29">
        <v>4385</v>
      </c>
      <c r="BG162" s="29">
        <v>4390</v>
      </c>
      <c r="BH162" s="29">
        <v>4390</v>
      </c>
      <c r="BI162" s="29">
        <v>4365</v>
      </c>
      <c r="BJ162" s="29">
        <v>4350</v>
      </c>
      <c r="BK162" s="29">
        <v>4350</v>
      </c>
      <c r="BL162" s="30">
        <v>4350</v>
      </c>
      <c r="BM162" s="2">
        <v>4395</v>
      </c>
      <c r="BN162" s="2">
        <v>4380</v>
      </c>
      <c r="BO162" s="2">
        <v>4400</v>
      </c>
      <c r="BP162" s="2">
        <v>4420</v>
      </c>
      <c r="BQ162" s="2">
        <v>4400</v>
      </c>
      <c r="BR162" s="2">
        <v>4440</v>
      </c>
      <c r="BS162" s="2">
        <v>4610</v>
      </c>
      <c r="BT162" s="2">
        <v>4415</v>
      </c>
      <c r="BU162" s="2">
        <v>4385</v>
      </c>
      <c r="BV162" s="2">
        <v>4350</v>
      </c>
      <c r="BW162" s="2">
        <v>4375</v>
      </c>
      <c r="BX162" s="2">
        <v>4375</v>
      </c>
      <c r="BY162" s="2">
        <v>4385</v>
      </c>
      <c r="BZ162" s="2">
        <v>4385</v>
      </c>
      <c r="CA162" s="2">
        <v>4445</v>
      </c>
      <c r="CB162" s="2">
        <v>4385</v>
      </c>
      <c r="CC162" s="2">
        <v>4375</v>
      </c>
      <c r="CD162" s="2">
        <v>4355</v>
      </c>
      <c r="CE162" s="2">
        <v>4390</v>
      </c>
      <c r="CF162" s="2">
        <v>4435</v>
      </c>
      <c r="CG162" s="2">
        <v>4455</v>
      </c>
      <c r="CH162" s="2">
        <v>4455</v>
      </c>
      <c r="CI162" s="2">
        <v>4390</v>
      </c>
      <c r="CJ162" s="2">
        <v>4390</v>
      </c>
      <c r="CK162" s="2">
        <v>4405</v>
      </c>
      <c r="CL162" s="2">
        <v>4405</v>
      </c>
      <c r="CM162" s="2">
        <v>4365</v>
      </c>
      <c r="CN162" s="2">
        <v>4410</v>
      </c>
      <c r="CO162" s="2">
        <v>4340</v>
      </c>
      <c r="CP162" s="2">
        <v>4500</v>
      </c>
      <c r="CQ162" s="2">
        <v>4515</v>
      </c>
      <c r="CR162" s="2">
        <v>4505</v>
      </c>
      <c r="CS162" s="2">
        <v>4470</v>
      </c>
      <c r="CT162" s="2">
        <v>4415</v>
      </c>
      <c r="CU162" s="2">
        <v>4450</v>
      </c>
      <c r="CV162" s="2">
        <v>4505</v>
      </c>
      <c r="CW162" s="2">
        <v>4570</v>
      </c>
      <c r="CX162" s="2">
        <v>4420</v>
      </c>
      <c r="CY162" s="2">
        <v>4500</v>
      </c>
      <c r="CZ162" s="2">
        <v>4440</v>
      </c>
      <c r="DA162" s="2">
        <v>4455</v>
      </c>
      <c r="DB162" s="2">
        <v>4480</v>
      </c>
      <c r="DC162" s="2">
        <v>4370</v>
      </c>
      <c r="DD162" s="2">
        <v>4420</v>
      </c>
      <c r="DE162" s="2">
        <v>4455</v>
      </c>
      <c r="DF162" s="2">
        <v>4365</v>
      </c>
      <c r="DG162" s="2">
        <v>4380</v>
      </c>
      <c r="DH162" s="2">
        <v>4410</v>
      </c>
      <c r="DI162" s="2">
        <v>4485</v>
      </c>
      <c r="DJ162" s="2">
        <v>4490</v>
      </c>
      <c r="DK162" s="2">
        <v>4350</v>
      </c>
      <c r="DL162" s="2">
        <v>4360</v>
      </c>
      <c r="DM162" s="2">
        <v>4350</v>
      </c>
      <c r="DN162" s="2">
        <v>4350</v>
      </c>
      <c r="DO162" s="2">
        <v>4365</v>
      </c>
      <c r="DP162" s="2">
        <v>4355</v>
      </c>
      <c r="DQ162" s="2">
        <v>4365</v>
      </c>
      <c r="DR162" s="2">
        <v>4345</v>
      </c>
      <c r="DS162" s="2">
        <v>4400</v>
      </c>
      <c r="DT162" s="2">
        <v>4480</v>
      </c>
      <c r="DU162" s="2">
        <v>4395</v>
      </c>
      <c r="DV162" s="2">
        <v>4350</v>
      </c>
      <c r="DW162" s="2">
        <v>4415</v>
      </c>
      <c r="DX162" s="2">
        <v>4530</v>
      </c>
      <c r="DY162" s="2">
        <v>4550</v>
      </c>
      <c r="DZ162" s="2">
        <v>4475</v>
      </c>
      <c r="EA162" s="2">
        <v>5070</v>
      </c>
      <c r="EB162" s="2">
        <v>4965</v>
      </c>
      <c r="EC162" s="2">
        <v>4955</v>
      </c>
      <c r="ED162" s="2">
        <v>4835</v>
      </c>
      <c r="EE162" s="2">
        <v>4880</v>
      </c>
      <c r="EF162" s="2">
        <v>4915</v>
      </c>
      <c r="EG162" s="2">
        <v>4905</v>
      </c>
      <c r="EH162" s="2">
        <v>4965</v>
      </c>
      <c r="EI162" s="2">
        <v>5080</v>
      </c>
      <c r="EJ162" s="2">
        <v>5110</v>
      </c>
      <c r="EK162" s="2">
        <v>5160</v>
      </c>
      <c r="EL162" s="2">
        <v>5170</v>
      </c>
      <c r="EM162" s="2">
        <v>5160</v>
      </c>
      <c r="EN162" s="2">
        <v>5200</v>
      </c>
      <c r="EO162" s="2">
        <v>5160</v>
      </c>
      <c r="EP162" s="2">
        <v>5190</v>
      </c>
      <c r="EQ162" s="2">
        <v>5220</v>
      </c>
      <c r="ER162" s="2">
        <v>5260</v>
      </c>
      <c r="ES162" s="2">
        <v>5320</v>
      </c>
      <c r="ET162" s="2">
        <v>5270</v>
      </c>
      <c r="EU162" s="2">
        <v>5370</v>
      </c>
      <c r="EV162" s="2">
        <v>5340</v>
      </c>
      <c r="EW162" s="2">
        <v>5240</v>
      </c>
      <c r="EX162" s="2">
        <v>5150</v>
      </c>
      <c r="EY162" s="2">
        <v>5160</v>
      </c>
      <c r="EZ162" s="2">
        <v>5120</v>
      </c>
      <c r="FA162" s="2">
        <v>5110</v>
      </c>
      <c r="FB162" s="2">
        <v>5060</v>
      </c>
      <c r="FC162" s="2">
        <v>5110</v>
      </c>
      <c r="FD162" s="2">
        <v>5070</v>
      </c>
      <c r="FE162" s="2">
        <v>5090</v>
      </c>
      <c r="FF162" s="2">
        <v>5080</v>
      </c>
      <c r="FG162" s="2">
        <v>5170</v>
      </c>
      <c r="FH162" s="2">
        <v>5210</v>
      </c>
      <c r="FI162" s="2">
        <v>5290</v>
      </c>
      <c r="FJ162" s="2">
        <v>5380</v>
      </c>
      <c r="FK162" s="2">
        <v>5430</v>
      </c>
      <c r="FL162" s="2">
        <v>5410</v>
      </c>
      <c r="FM162" s="2">
        <v>5440</v>
      </c>
      <c r="FN162" s="2">
        <v>5420</v>
      </c>
      <c r="FO162" s="2">
        <v>5480</v>
      </c>
      <c r="FP162" s="2">
        <v>5560</v>
      </c>
      <c r="FQ162" s="2">
        <v>5600</v>
      </c>
      <c r="FR162" s="2">
        <v>5500</v>
      </c>
      <c r="FS162" s="2">
        <v>5410</v>
      </c>
      <c r="FT162" s="2">
        <v>5400</v>
      </c>
      <c r="FU162" s="2">
        <v>5400</v>
      </c>
      <c r="FV162" s="2">
        <v>5350</v>
      </c>
      <c r="FW162" s="2">
        <v>5340</v>
      </c>
      <c r="FX162" s="2">
        <v>5480</v>
      </c>
      <c r="FY162" s="2">
        <v>5500</v>
      </c>
      <c r="FZ162" s="2">
        <v>5600</v>
      </c>
      <c r="GA162" s="2">
        <v>5540</v>
      </c>
      <c r="GB162" s="2">
        <v>5670</v>
      </c>
      <c r="GC162" s="2">
        <v>5660</v>
      </c>
      <c r="GD162" s="2">
        <v>5700</v>
      </c>
      <c r="GE162" s="2">
        <v>5810</v>
      </c>
      <c r="GF162" s="2">
        <v>5560</v>
      </c>
      <c r="GG162" s="2">
        <v>5690</v>
      </c>
      <c r="GH162" s="2">
        <v>5300</v>
      </c>
      <c r="GI162" s="2">
        <v>5080</v>
      </c>
      <c r="GJ162" s="2">
        <v>5200</v>
      </c>
      <c r="GK162" s="2">
        <v>5270</v>
      </c>
      <c r="GL162" s="2">
        <v>5300</v>
      </c>
      <c r="GM162" s="2">
        <v>5250</v>
      </c>
      <c r="GN162" s="2">
        <v>5190</v>
      </c>
      <c r="GO162" s="2">
        <v>5190</v>
      </c>
      <c r="GP162" s="2">
        <v>5350</v>
      </c>
      <c r="GQ162" s="2">
        <v>5370</v>
      </c>
      <c r="GR162" s="2">
        <v>5050</v>
      </c>
      <c r="GS162" s="2">
        <v>5130</v>
      </c>
      <c r="GT162" s="2">
        <v>4945</v>
      </c>
      <c r="GU162" s="2">
        <v>4860</v>
      </c>
      <c r="GV162" s="2">
        <v>4875</v>
      </c>
      <c r="GW162" s="2">
        <v>4865</v>
      </c>
      <c r="GX162" s="2">
        <v>4990</v>
      </c>
      <c r="GY162" s="2">
        <v>4840</v>
      </c>
      <c r="GZ162" s="2">
        <v>4305</v>
      </c>
      <c r="HA162" s="2">
        <v>4300</v>
      </c>
      <c r="HB162" s="2">
        <v>4295</v>
      </c>
      <c r="HC162" s="2">
        <v>4315</v>
      </c>
      <c r="HD162" s="2">
        <v>4340</v>
      </c>
      <c r="HE162" s="2">
        <v>4365</v>
      </c>
      <c r="HF162" s="2">
        <v>4370</v>
      </c>
      <c r="HG162" s="2">
        <v>4380</v>
      </c>
      <c r="HH162" s="2">
        <v>4380</v>
      </c>
      <c r="HI162" s="2">
        <v>4390</v>
      </c>
      <c r="HJ162" s="2">
        <v>4370</v>
      </c>
      <c r="HK162" s="2">
        <v>4370</v>
      </c>
      <c r="HL162" s="2">
        <v>4350</v>
      </c>
      <c r="HM162" s="2">
        <v>4375</v>
      </c>
      <c r="HN162" s="2">
        <v>4400</v>
      </c>
      <c r="HO162" s="2">
        <v>4370</v>
      </c>
      <c r="HP162" s="2">
        <v>4370</v>
      </c>
      <c r="HQ162" s="2">
        <v>4380</v>
      </c>
      <c r="HR162" s="2">
        <v>4290</v>
      </c>
      <c r="HS162" s="2">
        <v>4260</v>
      </c>
      <c r="HT162" s="2">
        <v>4300</v>
      </c>
      <c r="HU162" s="2">
        <v>4335</v>
      </c>
      <c r="HV162" s="2">
        <v>4360</v>
      </c>
      <c r="HW162" s="2">
        <v>4275</v>
      </c>
      <c r="HX162" s="2">
        <v>4295</v>
      </c>
      <c r="HY162" s="2">
        <v>4305</v>
      </c>
      <c r="HZ162" s="2">
        <v>4305</v>
      </c>
      <c r="IA162" s="2">
        <v>4335</v>
      </c>
      <c r="IB162" s="2">
        <v>4380</v>
      </c>
      <c r="IC162" s="2">
        <v>4425</v>
      </c>
      <c r="ID162" s="2">
        <v>4395</v>
      </c>
      <c r="IE162" s="2">
        <v>4430</v>
      </c>
      <c r="IF162" s="2">
        <v>4450</v>
      </c>
      <c r="IG162" s="2">
        <v>4385</v>
      </c>
      <c r="IH162" s="2">
        <v>4320</v>
      </c>
      <c r="II162" s="2">
        <v>4360</v>
      </c>
      <c r="IJ162" s="2">
        <v>4480</v>
      </c>
      <c r="IK162" s="2">
        <v>4595</v>
      </c>
      <c r="IL162" s="2">
        <v>4620</v>
      </c>
      <c r="IM162" s="2">
        <v>4600</v>
      </c>
      <c r="IN162" s="2">
        <v>4720</v>
      </c>
      <c r="IO162" s="2">
        <v>4470</v>
      </c>
      <c r="IP162" s="2">
        <v>4500</v>
      </c>
      <c r="IQ162" s="2">
        <v>4605</v>
      </c>
      <c r="IR162" s="2">
        <v>4465</v>
      </c>
      <c r="IS162" s="2">
        <v>4045</v>
      </c>
      <c r="IT162" s="2">
        <v>4055</v>
      </c>
    </row>
    <row r="163" spans="1:254" ht="15.9" customHeight="1">
      <c r="A163" s="65" t="s">
        <v>320</v>
      </c>
      <c r="B163" s="25" t="s">
        <v>321</v>
      </c>
      <c r="C163" s="39">
        <v>1534</v>
      </c>
      <c r="D163" s="38">
        <v>-16</v>
      </c>
      <c r="E163" s="34">
        <v>1550</v>
      </c>
      <c r="F163" s="34">
        <v>1530</v>
      </c>
      <c r="G163" s="29">
        <v>1487</v>
      </c>
      <c r="H163" s="29">
        <v>1478</v>
      </c>
      <c r="I163" s="29">
        <v>1504</v>
      </c>
      <c r="J163" s="29">
        <v>1488</v>
      </c>
      <c r="K163" s="29">
        <v>1512</v>
      </c>
      <c r="L163" s="29">
        <v>1733</v>
      </c>
      <c r="M163" s="29">
        <v>1644</v>
      </c>
      <c r="N163" s="29">
        <v>1635</v>
      </c>
      <c r="O163" s="29">
        <v>1617</v>
      </c>
      <c r="P163" s="29">
        <v>1604</v>
      </c>
      <c r="Q163" s="29">
        <v>1585</v>
      </c>
      <c r="R163" s="29">
        <v>1608</v>
      </c>
      <c r="S163" s="29">
        <v>1630</v>
      </c>
      <c r="T163" s="29">
        <v>1617</v>
      </c>
      <c r="U163" s="29">
        <v>1601</v>
      </c>
      <c r="V163" s="29">
        <v>1639</v>
      </c>
      <c r="W163" s="29">
        <v>1670</v>
      </c>
      <c r="X163" s="29">
        <v>1633</v>
      </c>
      <c r="Y163" s="29">
        <v>1633</v>
      </c>
      <c r="Z163" s="29">
        <v>1703</v>
      </c>
      <c r="AA163" s="29">
        <v>1692</v>
      </c>
      <c r="AB163" s="29">
        <v>1677</v>
      </c>
      <c r="AC163" s="29">
        <v>1692</v>
      </c>
      <c r="AD163" s="29">
        <v>1701</v>
      </c>
      <c r="AE163" s="29">
        <v>1700</v>
      </c>
      <c r="AF163" s="29">
        <v>1735</v>
      </c>
      <c r="AG163" s="29">
        <v>1734</v>
      </c>
      <c r="AH163" s="29">
        <v>1724</v>
      </c>
      <c r="AI163" s="29">
        <v>1709</v>
      </c>
      <c r="AJ163" s="29">
        <v>1749</v>
      </c>
      <c r="AK163" s="29">
        <v>1725</v>
      </c>
      <c r="AL163" s="29">
        <v>1769</v>
      </c>
      <c r="AM163" s="29">
        <v>1749</v>
      </c>
      <c r="AN163" s="29">
        <v>1701</v>
      </c>
      <c r="AO163" s="29">
        <v>1715</v>
      </c>
      <c r="AP163" s="29">
        <v>1712</v>
      </c>
      <c r="AQ163" s="29">
        <v>1621</v>
      </c>
      <c r="AR163" s="29">
        <v>1586</v>
      </c>
      <c r="AS163" s="29">
        <v>1610</v>
      </c>
      <c r="AT163" s="29">
        <v>1620</v>
      </c>
      <c r="AU163" s="29">
        <v>1615</v>
      </c>
      <c r="AV163" s="29">
        <v>1624</v>
      </c>
      <c r="AW163" s="29">
        <v>1578</v>
      </c>
      <c r="AX163" s="29">
        <v>1594</v>
      </c>
      <c r="AY163" s="29">
        <v>1619</v>
      </c>
      <c r="AZ163" s="29">
        <v>1692</v>
      </c>
      <c r="BA163" s="29">
        <v>1721</v>
      </c>
      <c r="BB163" s="29">
        <v>1709</v>
      </c>
      <c r="BC163" s="29">
        <v>1740</v>
      </c>
      <c r="BD163" s="29">
        <v>1730</v>
      </c>
      <c r="BE163" s="29">
        <v>1683</v>
      </c>
      <c r="BF163" s="29">
        <v>1608</v>
      </c>
      <c r="BG163" s="29">
        <v>1630</v>
      </c>
      <c r="BH163" s="29">
        <v>1645</v>
      </c>
      <c r="BI163" s="29">
        <v>1658</v>
      </c>
      <c r="BJ163" s="29">
        <v>1651</v>
      </c>
      <c r="BK163" s="29">
        <v>1720</v>
      </c>
      <c r="BL163" s="30">
        <v>1750</v>
      </c>
      <c r="BM163" s="2">
        <v>1782</v>
      </c>
      <c r="BN163" s="2">
        <v>1777</v>
      </c>
      <c r="BO163" s="2">
        <v>1743</v>
      </c>
      <c r="BP163" s="2">
        <v>1684</v>
      </c>
      <c r="BQ163" s="2">
        <v>1740</v>
      </c>
      <c r="BR163" s="2">
        <v>1744</v>
      </c>
      <c r="BS163" s="2">
        <v>1717</v>
      </c>
      <c r="BT163" s="2">
        <v>1510</v>
      </c>
      <c r="BU163" s="2">
        <v>1463</v>
      </c>
      <c r="BV163" s="2">
        <v>1464</v>
      </c>
      <c r="BW163" s="2">
        <v>1447</v>
      </c>
      <c r="BX163" s="2">
        <v>1472</v>
      </c>
      <c r="BY163" s="2">
        <v>1486</v>
      </c>
      <c r="BZ163" s="2">
        <v>1477</v>
      </c>
      <c r="CA163" s="2">
        <v>1479</v>
      </c>
      <c r="CB163" s="2">
        <v>1473</v>
      </c>
      <c r="CC163" s="2">
        <v>1478</v>
      </c>
      <c r="CD163" s="2">
        <v>1456</v>
      </c>
      <c r="CE163" s="2">
        <v>1474</v>
      </c>
      <c r="CF163" s="2">
        <v>1504</v>
      </c>
      <c r="CG163" s="2">
        <v>1522</v>
      </c>
      <c r="CH163" s="2">
        <v>1522</v>
      </c>
      <c r="CI163" s="2">
        <v>1483</v>
      </c>
      <c r="CJ163" s="2">
        <v>1466</v>
      </c>
      <c r="CK163" s="2">
        <v>1478</v>
      </c>
      <c r="CL163" s="2">
        <v>1503</v>
      </c>
      <c r="CM163" s="2">
        <v>1479</v>
      </c>
      <c r="CN163" s="2">
        <v>1457</v>
      </c>
      <c r="CO163" s="2">
        <v>1448</v>
      </c>
      <c r="CP163" s="2">
        <v>1512</v>
      </c>
      <c r="CQ163" s="2">
        <v>1527</v>
      </c>
      <c r="CR163" s="2">
        <v>1525</v>
      </c>
      <c r="CS163" s="2">
        <v>1506</v>
      </c>
      <c r="CT163" s="2">
        <v>1494</v>
      </c>
      <c r="CU163" s="2">
        <v>1596</v>
      </c>
      <c r="CV163" s="2">
        <v>1621</v>
      </c>
      <c r="CW163" s="2">
        <v>1600</v>
      </c>
      <c r="CX163" s="2">
        <v>1599</v>
      </c>
      <c r="CY163" s="2">
        <v>1598</v>
      </c>
      <c r="CZ163" s="2">
        <v>1624</v>
      </c>
      <c r="DA163" s="2">
        <v>1656</v>
      </c>
      <c r="DB163" s="2">
        <v>1636</v>
      </c>
      <c r="DC163" s="2">
        <v>1579</v>
      </c>
      <c r="DD163" s="2">
        <v>1663</v>
      </c>
      <c r="DE163" s="2">
        <v>1716</v>
      </c>
      <c r="DF163" s="2">
        <v>1708</v>
      </c>
      <c r="DG163" s="2">
        <v>1821</v>
      </c>
      <c r="DH163" s="2">
        <v>1799</v>
      </c>
      <c r="DI163" s="2">
        <v>1757</v>
      </c>
      <c r="DJ163" s="2">
        <v>1727</v>
      </c>
      <c r="DK163" s="2">
        <v>1722</v>
      </c>
      <c r="DL163" s="2">
        <v>1703</v>
      </c>
      <c r="DM163" s="2">
        <v>1661</v>
      </c>
      <c r="DN163" s="2">
        <v>1672</v>
      </c>
      <c r="DO163" s="2">
        <v>1660</v>
      </c>
      <c r="DP163" s="2">
        <v>1632</v>
      </c>
      <c r="DQ163" s="2">
        <v>1626</v>
      </c>
      <c r="DR163" s="2">
        <v>1703</v>
      </c>
      <c r="DS163" s="2">
        <v>1715</v>
      </c>
      <c r="DT163" s="2">
        <v>1699</v>
      </c>
      <c r="DU163" s="2">
        <v>1660</v>
      </c>
      <c r="DV163" s="2">
        <v>1634</v>
      </c>
      <c r="DW163" s="2">
        <v>1623</v>
      </c>
      <c r="DX163" s="2">
        <v>1604</v>
      </c>
      <c r="DY163" s="2">
        <v>1604</v>
      </c>
      <c r="DZ163" s="2">
        <v>1600</v>
      </c>
      <c r="EA163" s="2">
        <v>1592</v>
      </c>
      <c r="EB163" s="2">
        <v>1570</v>
      </c>
      <c r="EC163" s="2">
        <v>1630</v>
      </c>
      <c r="ED163" s="2">
        <v>1630</v>
      </c>
      <c r="EE163" s="2">
        <v>1570</v>
      </c>
      <c r="EF163" s="2">
        <v>1594</v>
      </c>
      <c r="EG163" s="2">
        <v>1572</v>
      </c>
      <c r="EH163" s="2">
        <v>1543</v>
      </c>
      <c r="EI163" s="2">
        <v>1568</v>
      </c>
      <c r="EJ163" s="2">
        <v>1579</v>
      </c>
      <c r="EK163" s="2">
        <v>1584</v>
      </c>
      <c r="EL163" s="2">
        <v>1589</v>
      </c>
      <c r="EM163" s="2">
        <v>1562</v>
      </c>
      <c r="EN163" s="2">
        <v>1560</v>
      </c>
      <c r="EO163" s="2">
        <v>1531</v>
      </c>
      <c r="EP163" s="2">
        <v>1533</v>
      </c>
      <c r="EQ163" s="2">
        <v>1548</v>
      </c>
      <c r="ER163" s="2">
        <v>1550</v>
      </c>
      <c r="ES163" s="2">
        <v>1519</v>
      </c>
      <c r="ET163" s="2">
        <v>1500</v>
      </c>
      <c r="EU163" s="2">
        <v>1510</v>
      </c>
      <c r="EV163" s="2">
        <v>1503</v>
      </c>
      <c r="EW163" s="2">
        <v>1510</v>
      </c>
      <c r="EX163" s="2">
        <v>1524</v>
      </c>
      <c r="EY163" s="2">
        <v>1505</v>
      </c>
      <c r="EZ163" s="2">
        <v>1491</v>
      </c>
      <c r="FA163" s="2">
        <v>1482</v>
      </c>
      <c r="FB163" s="2">
        <v>1418</v>
      </c>
      <c r="FC163" s="2">
        <v>1402</v>
      </c>
      <c r="FD163" s="2">
        <v>1396</v>
      </c>
      <c r="FE163" s="2">
        <v>1384</v>
      </c>
      <c r="FF163" s="2">
        <v>1360</v>
      </c>
      <c r="FG163" s="2">
        <v>1384</v>
      </c>
      <c r="FH163" s="2">
        <v>1375</v>
      </c>
      <c r="FI163" s="2">
        <v>1382</v>
      </c>
      <c r="FJ163" s="2">
        <v>1372</v>
      </c>
      <c r="FK163" s="2">
        <v>1351</v>
      </c>
      <c r="FL163" s="2">
        <v>1346</v>
      </c>
      <c r="FM163" s="2">
        <v>1352</v>
      </c>
      <c r="FN163" s="2">
        <v>1352</v>
      </c>
      <c r="FO163" s="2">
        <v>1392</v>
      </c>
      <c r="FP163" s="2">
        <v>1399</v>
      </c>
      <c r="FQ163" s="2">
        <v>1414</v>
      </c>
      <c r="FR163" s="2">
        <v>1378</v>
      </c>
      <c r="FS163" s="2">
        <v>1363</v>
      </c>
      <c r="FT163" s="2">
        <v>1362</v>
      </c>
      <c r="FU163" s="2">
        <v>1355</v>
      </c>
      <c r="FV163" s="2">
        <v>1332</v>
      </c>
      <c r="FW163" s="2">
        <v>1348</v>
      </c>
      <c r="FX163" s="2">
        <v>1386</v>
      </c>
      <c r="FY163" s="2">
        <v>1406</v>
      </c>
      <c r="FZ163" s="2">
        <v>1424</v>
      </c>
      <c r="GA163" s="2">
        <v>1394</v>
      </c>
      <c r="GB163" s="2">
        <v>1372</v>
      </c>
      <c r="GC163" s="2">
        <v>1388</v>
      </c>
      <c r="GD163" s="2">
        <v>1370</v>
      </c>
      <c r="GE163" s="2">
        <v>1380</v>
      </c>
      <c r="GF163" s="2">
        <v>1375</v>
      </c>
      <c r="GG163" s="2">
        <v>1398</v>
      </c>
      <c r="GH163" s="2">
        <v>1405</v>
      </c>
      <c r="GI163" s="2">
        <v>1430</v>
      </c>
      <c r="GJ163" s="2">
        <v>1650</v>
      </c>
      <c r="GK163" s="2">
        <v>1578</v>
      </c>
      <c r="GL163" s="2">
        <v>1530</v>
      </c>
      <c r="GM163" s="2">
        <v>1470</v>
      </c>
      <c r="GN163" s="2">
        <v>1468</v>
      </c>
      <c r="GO163" s="2">
        <v>1458</v>
      </c>
      <c r="GP163" s="2">
        <v>1460</v>
      </c>
      <c r="GQ163" s="2">
        <v>1462</v>
      </c>
      <c r="GR163" s="2">
        <v>1423</v>
      </c>
      <c r="GS163" s="2">
        <v>1436</v>
      </c>
      <c r="GT163" s="2">
        <v>1423</v>
      </c>
      <c r="GU163" s="2">
        <v>1405</v>
      </c>
      <c r="GV163" s="2">
        <v>1430</v>
      </c>
      <c r="GW163" s="2">
        <v>1466</v>
      </c>
      <c r="GX163" s="2">
        <v>1478</v>
      </c>
      <c r="GY163" s="2">
        <v>1483</v>
      </c>
      <c r="GZ163" s="2">
        <v>1474</v>
      </c>
      <c r="HA163" s="2">
        <v>1428</v>
      </c>
      <c r="HB163" s="2">
        <v>1435</v>
      </c>
      <c r="HC163" s="2">
        <v>1467</v>
      </c>
      <c r="HD163" s="2">
        <v>1512</v>
      </c>
      <c r="HE163" s="2">
        <v>1546</v>
      </c>
      <c r="HF163" s="2">
        <v>1561</v>
      </c>
      <c r="HG163" s="2">
        <v>1550</v>
      </c>
      <c r="HH163" s="2">
        <v>1555</v>
      </c>
      <c r="HI163" s="2">
        <v>1569</v>
      </c>
      <c r="HJ163" s="2">
        <v>1549</v>
      </c>
      <c r="HK163" s="2">
        <v>1534</v>
      </c>
      <c r="HL163" s="2">
        <v>1568</v>
      </c>
      <c r="HM163" s="2">
        <v>1570</v>
      </c>
      <c r="HN163" s="2">
        <v>1537</v>
      </c>
      <c r="HO163" s="2">
        <v>1510</v>
      </c>
      <c r="HP163" s="2">
        <v>1498</v>
      </c>
      <c r="HQ163" s="2">
        <v>1506</v>
      </c>
      <c r="HR163" s="2">
        <v>1486</v>
      </c>
      <c r="HS163" s="2">
        <v>1485</v>
      </c>
      <c r="HT163" s="2">
        <v>1452</v>
      </c>
      <c r="HU163" s="2">
        <v>1520</v>
      </c>
      <c r="HV163" s="2">
        <v>1510</v>
      </c>
      <c r="HW163" s="2">
        <v>1493</v>
      </c>
      <c r="HX163" s="2">
        <v>1471</v>
      </c>
      <c r="HY163" s="2">
        <v>1464</v>
      </c>
      <c r="HZ163" s="2">
        <v>1464</v>
      </c>
      <c r="IA163" s="2">
        <v>1508</v>
      </c>
      <c r="IB163" s="2">
        <v>1491</v>
      </c>
      <c r="IC163" s="2">
        <v>1474</v>
      </c>
      <c r="ID163" s="2">
        <v>1464</v>
      </c>
      <c r="IE163" s="2">
        <v>1489</v>
      </c>
      <c r="IF163" s="2">
        <v>1500</v>
      </c>
      <c r="IG163" s="2">
        <v>1482</v>
      </c>
      <c r="IH163" s="2">
        <v>1468</v>
      </c>
      <c r="II163" s="2">
        <v>1448</v>
      </c>
      <c r="IJ163" s="2">
        <v>1467</v>
      </c>
      <c r="IK163" s="2">
        <v>1469</v>
      </c>
      <c r="IL163" s="2">
        <v>1475</v>
      </c>
      <c r="IM163" s="2">
        <v>1462</v>
      </c>
      <c r="IN163" s="2">
        <v>1432</v>
      </c>
      <c r="IO163" s="2">
        <v>1367</v>
      </c>
      <c r="IP163" s="2">
        <v>1355</v>
      </c>
      <c r="IQ163" s="2">
        <v>1392</v>
      </c>
      <c r="IR163" s="2">
        <v>1393</v>
      </c>
      <c r="IS163" s="2">
        <v>1369</v>
      </c>
      <c r="IT163" s="2">
        <v>1330</v>
      </c>
    </row>
    <row r="164" spans="1:254" ht="15.9" customHeight="1">
      <c r="A164" s="65" t="s">
        <v>322</v>
      </c>
      <c r="B164" s="25" t="s">
        <v>323</v>
      </c>
      <c r="C164" s="39">
        <v>1320</v>
      </c>
      <c r="D164" s="38">
        <v>-28</v>
      </c>
      <c r="E164" s="34">
        <v>1348</v>
      </c>
      <c r="F164" s="34">
        <v>1340</v>
      </c>
      <c r="G164" s="29">
        <v>1318</v>
      </c>
      <c r="H164" s="29">
        <v>1332</v>
      </c>
      <c r="I164" s="29">
        <v>1260</v>
      </c>
      <c r="J164" s="29">
        <v>1226</v>
      </c>
      <c r="K164" s="29">
        <v>1250</v>
      </c>
      <c r="L164" s="29">
        <v>1280</v>
      </c>
      <c r="M164" s="29">
        <v>1292</v>
      </c>
      <c r="N164" s="29">
        <v>1288</v>
      </c>
      <c r="O164" s="29">
        <v>1302</v>
      </c>
      <c r="P164" s="29">
        <v>1277</v>
      </c>
      <c r="Q164" s="29">
        <v>1270</v>
      </c>
      <c r="R164" s="29">
        <v>1294</v>
      </c>
      <c r="S164" s="29">
        <v>1312</v>
      </c>
      <c r="T164" s="29">
        <v>1314</v>
      </c>
      <c r="U164" s="29">
        <v>1281</v>
      </c>
      <c r="V164" s="29">
        <v>1272</v>
      </c>
      <c r="W164" s="29">
        <v>1258</v>
      </c>
      <c r="X164" s="29">
        <v>1228</v>
      </c>
      <c r="Y164" s="29">
        <v>1250</v>
      </c>
      <c r="Z164" s="29">
        <v>1298</v>
      </c>
      <c r="AA164" s="29">
        <v>1286</v>
      </c>
      <c r="AB164" s="29">
        <v>1269</v>
      </c>
      <c r="AC164" s="29">
        <v>1249</v>
      </c>
      <c r="AD164" s="29">
        <v>1228</v>
      </c>
      <c r="AE164" s="29">
        <v>1191</v>
      </c>
      <c r="AF164" s="29">
        <v>1172</v>
      </c>
      <c r="AG164" s="29">
        <v>1178</v>
      </c>
      <c r="AH164" s="29">
        <v>1193</v>
      </c>
      <c r="AI164" s="29">
        <v>1208</v>
      </c>
      <c r="AJ164" s="29">
        <v>1239</v>
      </c>
      <c r="AK164" s="29">
        <v>1221</v>
      </c>
      <c r="AL164" s="29">
        <v>1172</v>
      </c>
      <c r="AM164" s="29">
        <v>1198</v>
      </c>
      <c r="AN164" s="29">
        <v>1175</v>
      </c>
      <c r="AO164" s="29">
        <v>1166</v>
      </c>
      <c r="AP164" s="29">
        <v>1191</v>
      </c>
      <c r="AQ164" s="29">
        <v>1158</v>
      </c>
      <c r="AR164" s="29">
        <v>1111</v>
      </c>
      <c r="AS164" s="29">
        <v>1140</v>
      </c>
      <c r="AT164" s="29">
        <v>1179</v>
      </c>
      <c r="AU164" s="29">
        <v>1137</v>
      </c>
      <c r="AV164" s="29">
        <v>1147</v>
      </c>
      <c r="AW164" s="29">
        <v>1162</v>
      </c>
      <c r="AX164" s="29">
        <v>1210</v>
      </c>
      <c r="AY164" s="29">
        <v>1200</v>
      </c>
      <c r="AZ164" s="29">
        <v>1220</v>
      </c>
      <c r="BA164" s="29">
        <v>1206</v>
      </c>
      <c r="BB164" s="29">
        <v>1151</v>
      </c>
      <c r="BC164" s="29">
        <v>1166</v>
      </c>
      <c r="BD164" s="29">
        <v>1164</v>
      </c>
      <c r="BE164" s="29">
        <v>1152</v>
      </c>
      <c r="BF164" s="29">
        <v>1141</v>
      </c>
      <c r="BG164" s="29">
        <v>1147</v>
      </c>
      <c r="BH164" s="29">
        <v>1126</v>
      </c>
      <c r="BI164" s="29">
        <v>1180</v>
      </c>
      <c r="BJ164" s="29">
        <v>1174</v>
      </c>
      <c r="BK164" s="29">
        <v>1205</v>
      </c>
      <c r="BL164" s="30">
        <v>1210</v>
      </c>
      <c r="BM164" s="2">
        <v>1222</v>
      </c>
      <c r="BN164" s="2">
        <v>1236</v>
      </c>
      <c r="BO164" s="2">
        <v>1243</v>
      </c>
      <c r="BP164" s="2">
        <v>1241</v>
      </c>
      <c r="BQ164" s="2">
        <v>1200</v>
      </c>
      <c r="BR164" s="2">
        <v>1165</v>
      </c>
      <c r="BS164" s="2">
        <v>1078</v>
      </c>
      <c r="BT164" s="2">
        <v>1081</v>
      </c>
      <c r="BU164" s="2">
        <v>1035</v>
      </c>
      <c r="BV164" s="2">
        <v>1042</v>
      </c>
      <c r="BW164" s="2">
        <v>1042</v>
      </c>
      <c r="BX164" s="2">
        <v>1063</v>
      </c>
      <c r="BY164" s="2">
        <v>1071</v>
      </c>
      <c r="BZ164" s="2">
        <v>1059</v>
      </c>
      <c r="CA164" s="2">
        <v>1062</v>
      </c>
      <c r="CB164" s="2">
        <v>1065</v>
      </c>
      <c r="CC164" s="2">
        <v>1057</v>
      </c>
      <c r="CD164" s="2">
        <v>1059</v>
      </c>
      <c r="CE164" s="2">
        <v>1047</v>
      </c>
      <c r="CF164" s="2">
        <v>1064</v>
      </c>
      <c r="CG164" s="2">
        <v>1078</v>
      </c>
      <c r="CH164" s="2">
        <v>1080</v>
      </c>
      <c r="CI164" s="2">
        <v>1056</v>
      </c>
      <c r="CJ164" s="2">
        <v>1046</v>
      </c>
      <c r="CK164" s="2">
        <v>1055</v>
      </c>
      <c r="CL164" s="2">
        <v>1059</v>
      </c>
      <c r="CM164" s="2">
        <v>1050</v>
      </c>
      <c r="CN164" s="2">
        <v>1040</v>
      </c>
      <c r="CO164" s="2">
        <v>1027</v>
      </c>
      <c r="CP164" s="2">
        <v>1059</v>
      </c>
      <c r="CQ164" s="2">
        <v>1078</v>
      </c>
      <c r="CR164" s="2">
        <v>1074</v>
      </c>
      <c r="CS164" s="2">
        <v>1037</v>
      </c>
      <c r="CT164" s="2">
        <v>1017</v>
      </c>
      <c r="CU164" s="2">
        <v>1052</v>
      </c>
      <c r="CV164" s="2">
        <v>1068</v>
      </c>
      <c r="CW164" s="2">
        <v>1049</v>
      </c>
      <c r="CX164" s="2">
        <v>1043</v>
      </c>
      <c r="CY164" s="2">
        <v>1043</v>
      </c>
      <c r="CZ164" s="2">
        <v>1062</v>
      </c>
      <c r="DA164" s="2">
        <v>1104</v>
      </c>
      <c r="DB164" s="2">
        <v>1088</v>
      </c>
      <c r="DC164" s="2">
        <v>1040</v>
      </c>
      <c r="DD164" s="2">
        <v>1090</v>
      </c>
      <c r="DE164" s="2">
        <v>1094</v>
      </c>
      <c r="DF164" s="2">
        <v>1068</v>
      </c>
      <c r="DG164" s="2">
        <v>1125</v>
      </c>
      <c r="DH164" s="2">
        <v>1134</v>
      </c>
      <c r="DI164" s="2">
        <v>1157</v>
      </c>
      <c r="DJ164" s="2">
        <v>1152</v>
      </c>
      <c r="DK164" s="2">
        <v>1114</v>
      </c>
      <c r="DL164" s="2">
        <v>1093</v>
      </c>
      <c r="DM164" s="2">
        <v>1123</v>
      </c>
      <c r="DN164" s="2">
        <v>1125</v>
      </c>
      <c r="DO164" s="2">
        <v>1125</v>
      </c>
      <c r="DP164" s="2">
        <v>1125</v>
      </c>
      <c r="DQ164" s="2">
        <v>1093</v>
      </c>
      <c r="DR164" s="2">
        <v>1091</v>
      </c>
      <c r="DS164" s="2">
        <v>1070</v>
      </c>
      <c r="DT164" s="2">
        <v>1054</v>
      </c>
      <c r="DU164" s="2">
        <v>1048</v>
      </c>
      <c r="DV164" s="2">
        <v>1036</v>
      </c>
      <c r="DW164" s="2">
        <v>1057</v>
      </c>
      <c r="DX164" s="2">
        <v>1038</v>
      </c>
      <c r="DY164" s="2">
        <v>1025</v>
      </c>
      <c r="DZ164" s="2">
        <v>1035</v>
      </c>
      <c r="EA164" s="2">
        <v>987</v>
      </c>
      <c r="EB164" s="2">
        <v>992</v>
      </c>
      <c r="EC164" s="2">
        <v>993</v>
      </c>
      <c r="ED164" s="2">
        <v>1000</v>
      </c>
      <c r="EE164" s="2">
        <v>1005</v>
      </c>
      <c r="EF164" s="2">
        <v>1010</v>
      </c>
      <c r="EG164" s="2">
        <v>997</v>
      </c>
      <c r="EH164" s="2">
        <v>986</v>
      </c>
      <c r="EI164" s="2">
        <v>1002</v>
      </c>
      <c r="EJ164" s="2">
        <v>1005</v>
      </c>
      <c r="EK164" s="2">
        <v>1021</v>
      </c>
      <c r="EL164" s="2">
        <v>1017</v>
      </c>
      <c r="EM164" s="2">
        <v>998</v>
      </c>
      <c r="EN164" s="2">
        <v>982</v>
      </c>
      <c r="EO164" s="2">
        <v>974</v>
      </c>
      <c r="EP164" s="2">
        <v>990</v>
      </c>
      <c r="EQ164" s="2">
        <v>984</v>
      </c>
      <c r="ER164" s="2">
        <v>972</v>
      </c>
      <c r="ES164" s="2">
        <v>960</v>
      </c>
      <c r="ET164" s="2">
        <v>963</v>
      </c>
      <c r="EU164" s="2">
        <v>966</v>
      </c>
      <c r="EV164" s="2">
        <v>944</v>
      </c>
      <c r="EW164" s="2">
        <v>938</v>
      </c>
      <c r="EX164" s="2">
        <v>941</v>
      </c>
      <c r="EY164" s="2">
        <v>930</v>
      </c>
      <c r="EZ164" s="2">
        <v>923</v>
      </c>
      <c r="FA164" s="2">
        <v>916</v>
      </c>
      <c r="FB164" s="2">
        <v>910</v>
      </c>
      <c r="FC164" s="2">
        <v>914</v>
      </c>
      <c r="FD164" s="2">
        <v>921</v>
      </c>
      <c r="FE164" s="2">
        <v>929</v>
      </c>
      <c r="FF164" s="2">
        <v>899</v>
      </c>
      <c r="FG164" s="2">
        <v>903</v>
      </c>
      <c r="FH164" s="2">
        <v>900</v>
      </c>
      <c r="FI164" s="2">
        <v>902</v>
      </c>
      <c r="FJ164" s="2">
        <v>906</v>
      </c>
      <c r="FK164" s="2">
        <v>903</v>
      </c>
      <c r="FL164" s="2">
        <v>907</v>
      </c>
      <c r="FM164" s="2">
        <v>916</v>
      </c>
      <c r="FN164" s="2">
        <v>930</v>
      </c>
      <c r="FO164" s="2">
        <v>941</v>
      </c>
      <c r="FP164" s="2">
        <v>938</v>
      </c>
      <c r="FQ164" s="2">
        <v>950</v>
      </c>
      <c r="FR164" s="2">
        <v>944</v>
      </c>
      <c r="FS164" s="2">
        <v>925</v>
      </c>
      <c r="FT164" s="2">
        <v>918</v>
      </c>
      <c r="FU164" s="2">
        <v>922</v>
      </c>
      <c r="FV164" s="2">
        <v>911</v>
      </c>
      <c r="FW164" s="2">
        <v>930</v>
      </c>
      <c r="FX164" s="2">
        <v>945</v>
      </c>
      <c r="FY164" s="2">
        <v>955</v>
      </c>
      <c r="FZ164" s="2">
        <v>939</v>
      </c>
      <c r="GA164" s="2">
        <v>927</v>
      </c>
      <c r="GB164" s="2">
        <v>920</v>
      </c>
      <c r="GC164" s="2">
        <v>905</v>
      </c>
      <c r="GD164" s="2">
        <v>885</v>
      </c>
      <c r="GE164" s="2">
        <v>896</v>
      </c>
      <c r="GF164" s="2">
        <v>871</v>
      </c>
      <c r="GG164" s="2">
        <v>919</v>
      </c>
      <c r="GH164" s="2">
        <v>923</v>
      </c>
      <c r="GI164" s="2">
        <v>926</v>
      </c>
      <c r="GJ164" s="2">
        <v>930</v>
      </c>
      <c r="GK164" s="2">
        <v>946</v>
      </c>
      <c r="GL164" s="2">
        <v>954</v>
      </c>
      <c r="GM164" s="2">
        <v>940</v>
      </c>
      <c r="GN164" s="2">
        <v>943</v>
      </c>
      <c r="GO164" s="2">
        <v>946</v>
      </c>
      <c r="GP164" s="2">
        <v>954</v>
      </c>
      <c r="GQ164" s="2">
        <v>957</v>
      </c>
      <c r="GR164" s="2">
        <v>945</v>
      </c>
      <c r="GS164" s="2">
        <v>962</v>
      </c>
      <c r="GT164" s="2">
        <v>956</v>
      </c>
      <c r="GU164" s="2">
        <v>975</v>
      </c>
      <c r="GV164" s="2">
        <v>994</v>
      </c>
      <c r="GW164" s="2">
        <v>1009</v>
      </c>
      <c r="GX164" s="2">
        <v>993</v>
      </c>
      <c r="GY164" s="2">
        <v>987</v>
      </c>
      <c r="GZ164" s="2">
        <v>962</v>
      </c>
      <c r="HA164" s="2">
        <v>931</v>
      </c>
      <c r="HB164" s="2">
        <v>929</v>
      </c>
      <c r="HC164" s="2">
        <v>937</v>
      </c>
      <c r="HD164" s="2">
        <v>952</v>
      </c>
      <c r="HE164" s="2">
        <v>947</v>
      </c>
      <c r="HF164" s="2">
        <v>948</v>
      </c>
      <c r="HG164" s="2">
        <v>955</v>
      </c>
      <c r="HH164" s="2">
        <v>955</v>
      </c>
      <c r="HI164" s="2">
        <v>960</v>
      </c>
      <c r="HJ164" s="2">
        <v>953</v>
      </c>
      <c r="HK164" s="2">
        <v>948</v>
      </c>
      <c r="HL164" s="2">
        <v>968</v>
      </c>
      <c r="HM164" s="2">
        <v>988</v>
      </c>
      <c r="HN164" s="2">
        <v>988</v>
      </c>
      <c r="HO164" s="2">
        <v>987</v>
      </c>
      <c r="HP164" s="2">
        <v>982</v>
      </c>
      <c r="HQ164" s="2">
        <v>1034</v>
      </c>
      <c r="HR164" s="2">
        <v>1018</v>
      </c>
      <c r="HS164" s="2">
        <v>1008</v>
      </c>
      <c r="HT164" s="2">
        <v>1017</v>
      </c>
      <c r="HU164" s="2">
        <v>1020</v>
      </c>
      <c r="HV164" s="2">
        <v>1017</v>
      </c>
      <c r="HW164" s="2">
        <v>1019</v>
      </c>
      <c r="HX164" s="2">
        <v>1031</v>
      </c>
      <c r="HY164" s="2">
        <v>1020</v>
      </c>
      <c r="HZ164" s="2">
        <v>1010</v>
      </c>
      <c r="IA164" s="2">
        <v>951</v>
      </c>
      <c r="IB164" s="2">
        <v>949</v>
      </c>
      <c r="IC164" s="2">
        <v>929</v>
      </c>
      <c r="ID164" s="2">
        <v>934</v>
      </c>
      <c r="IE164" s="2">
        <v>953</v>
      </c>
      <c r="IF164" s="2">
        <v>996</v>
      </c>
      <c r="IG164" s="2">
        <v>978</v>
      </c>
      <c r="IH164" s="2">
        <v>948</v>
      </c>
      <c r="II164" s="2">
        <v>941</v>
      </c>
      <c r="IJ164" s="2">
        <v>944</v>
      </c>
      <c r="IK164" s="2">
        <v>950</v>
      </c>
      <c r="IL164" s="2">
        <v>974</v>
      </c>
      <c r="IM164" s="2">
        <v>984</v>
      </c>
      <c r="IN164" s="2">
        <v>997</v>
      </c>
      <c r="IO164" s="2">
        <v>993</v>
      </c>
      <c r="IP164" s="2">
        <v>996</v>
      </c>
      <c r="IQ164" s="2">
        <v>1035</v>
      </c>
      <c r="IR164" s="2">
        <v>1209</v>
      </c>
      <c r="IS164" s="2">
        <v>1202</v>
      </c>
      <c r="IT164" s="2">
        <v>1203</v>
      </c>
    </row>
    <row r="165" spans="1:254" ht="15.9" customHeight="1">
      <c r="A165" s="65" t="s">
        <v>324</v>
      </c>
      <c r="B165" s="25" t="s">
        <v>325</v>
      </c>
      <c r="C165" s="39">
        <v>8034</v>
      </c>
      <c r="D165" s="38">
        <v>135</v>
      </c>
      <c r="E165" s="34">
        <v>7899</v>
      </c>
      <c r="F165" s="34">
        <v>7935</v>
      </c>
      <c r="G165" s="29">
        <v>7934</v>
      </c>
      <c r="H165" s="29">
        <v>8061</v>
      </c>
      <c r="I165" s="29">
        <v>8203</v>
      </c>
      <c r="J165" s="29">
        <v>8611</v>
      </c>
      <c r="K165" s="29">
        <v>8586</v>
      </c>
      <c r="L165" s="29">
        <v>8099</v>
      </c>
      <c r="M165" s="29">
        <v>8105</v>
      </c>
      <c r="N165" s="29">
        <v>7732</v>
      </c>
      <c r="O165" s="29">
        <v>7063</v>
      </c>
      <c r="P165" s="29">
        <v>7183</v>
      </c>
      <c r="Q165" s="29">
        <v>6746</v>
      </c>
      <c r="R165" s="29">
        <v>6704</v>
      </c>
      <c r="S165" s="29">
        <v>6668</v>
      </c>
      <c r="T165" s="29">
        <v>6554</v>
      </c>
      <c r="U165" s="29">
        <v>6756</v>
      </c>
      <c r="V165" s="29">
        <v>6616</v>
      </c>
      <c r="W165" s="29">
        <v>6593</v>
      </c>
      <c r="X165" s="29">
        <v>6556</v>
      </c>
      <c r="Y165" s="29">
        <v>6614</v>
      </c>
      <c r="Z165" s="29">
        <v>6669</v>
      </c>
      <c r="AA165" s="29">
        <v>6542</v>
      </c>
      <c r="AB165" s="29">
        <v>6579</v>
      </c>
      <c r="AC165" s="29">
        <v>6430</v>
      </c>
      <c r="AD165" s="29">
        <v>6089</v>
      </c>
      <c r="AE165" s="29">
        <v>6177</v>
      </c>
      <c r="AF165" s="29">
        <v>6145</v>
      </c>
      <c r="AG165" s="29">
        <v>5836</v>
      </c>
      <c r="AH165" s="29">
        <v>5780</v>
      </c>
      <c r="AI165" s="29">
        <v>5843</v>
      </c>
      <c r="AJ165" s="29">
        <v>5698</v>
      </c>
      <c r="AK165" s="29">
        <v>5760</v>
      </c>
      <c r="AL165" s="29">
        <v>5914</v>
      </c>
      <c r="AM165" s="29">
        <v>5947</v>
      </c>
      <c r="AN165" s="29">
        <v>5939</v>
      </c>
      <c r="AO165" s="29">
        <v>5871</v>
      </c>
      <c r="AP165" s="29">
        <v>5973</v>
      </c>
      <c r="AQ165" s="29">
        <v>5949</v>
      </c>
      <c r="AR165" s="29">
        <v>5976</v>
      </c>
      <c r="AS165" s="29">
        <v>5980</v>
      </c>
      <c r="AT165" s="29">
        <v>6045</v>
      </c>
      <c r="AU165" s="29">
        <v>6113</v>
      </c>
      <c r="AV165" s="29">
        <v>6086</v>
      </c>
      <c r="AW165" s="29">
        <v>6115</v>
      </c>
      <c r="AX165" s="29">
        <v>6312</v>
      </c>
      <c r="AY165" s="29">
        <v>6509</v>
      </c>
      <c r="AZ165" s="29">
        <v>6449</v>
      </c>
      <c r="BA165" s="29">
        <v>6277</v>
      </c>
      <c r="BB165" s="29">
        <v>6180</v>
      </c>
      <c r="BC165" s="29">
        <v>6173</v>
      </c>
      <c r="BD165" s="29">
        <v>6055</v>
      </c>
      <c r="BE165" s="29">
        <v>6091</v>
      </c>
      <c r="BF165" s="29">
        <v>6147</v>
      </c>
      <c r="BG165" s="29">
        <v>6163</v>
      </c>
      <c r="BH165" s="29">
        <v>6241</v>
      </c>
      <c r="BI165" s="29">
        <v>6249</v>
      </c>
      <c r="BJ165" s="29">
        <v>6183</v>
      </c>
      <c r="BK165" s="29">
        <v>6057</v>
      </c>
      <c r="BL165" s="30">
        <v>6142</v>
      </c>
      <c r="BM165" s="2">
        <v>6153</v>
      </c>
      <c r="BN165" s="2">
        <v>6123</v>
      </c>
      <c r="BO165" s="2">
        <v>6332</v>
      </c>
      <c r="BP165" s="2">
        <v>6344</v>
      </c>
      <c r="BQ165" s="2">
        <v>6159</v>
      </c>
      <c r="BR165" s="2">
        <v>6191</v>
      </c>
      <c r="BS165" s="2">
        <v>6263</v>
      </c>
      <c r="BT165" s="2">
        <v>6353</v>
      </c>
      <c r="BU165" s="2">
        <v>6337</v>
      </c>
      <c r="BV165" s="2">
        <v>6395</v>
      </c>
      <c r="BW165" s="2">
        <v>6636</v>
      </c>
      <c r="BX165" s="2">
        <v>6906</v>
      </c>
      <c r="BY165" s="2">
        <v>6775</v>
      </c>
      <c r="BZ165" s="2">
        <v>6780</v>
      </c>
      <c r="CA165" s="2">
        <v>6731</v>
      </c>
      <c r="CB165" s="2">
        <v>6913</v>
      </c>
      <c r="CC165" s="2">
        <v>6750</v>
      </c>
      <c r="CD165" s="2">
        <v>6664</v>
      </c>
      <c r="CE165" s="2">
        <v>6309</v>
      </c>
      <c r="CF165" s="2">
        <v>6293</v>
      </c>
      <c r="CG165" s="2">
        <v>6397</v>
      </c>
      <c r="CH165" s="2">
        <v>6526</v>
      </c>
      <c r="CI165" s="2">
        <v>6421</v>
      </c>
      <c r="CJ165" s="2">
        <v>6381</v>
      </c>
      <c r="CK165" s="2">
        <v>6400</v>
      </c>
      <c r="CL165" s="2">
        <v>6410</v>
      </c>
      <c r="CM165" s="2">
        <v>6383</v>
      </c>
      <c r="CN165" s="2">
        <v>6360</v>
      </c>
      <c r="CO165" s="2">
        <v>6164</v>
      </c>
      <c r="CP165" s="2">
        <v>6289</v>
      </c>
      <c r="CQ165" s="2">
        <v>6218</v>
      </c>
      <c r="CR165" s="2">
        <v>6222</v>
      </c>
      <c r="CS165" s="2">
        <v>6261</v>
      </c>
      <c r="CT165" s="2">
        <v>6168</v>
      </c>
      <c r="CU165" s="2">
        <v>6259</v>
      </c>
      <c r="CV165" s="2">
        <v>6287</v>
      </c>
      <c r="CW165" s="2">
        <v>6367</v>
      </c>
      <c r="CX165" s="2">
        <v>6408</v>
      </c>
      <c r="CY165" s="2">
        <v>6383</v>
      </c>
      <c r="CZ165" s="2">
        <v>6289</v>
      </c>
      <c r="DA165" s="2">
        <v>6433</v>
      </c>
      <c r="DB165" s="2">
        <v>6519</v>
      </c>
      <c r="DC165" s="2">
        <v>6524</v>
      </c>
      <c r="DD165" s="2">
        <v>6515</v>
      </c>
      <c r="DE165" s="2">
        <v>6432</v>
      </c>
      <c r="DF165" s="2">
        <v>6343</v>
      </c>
      <c r="DG165" s="2">
        <v>6244</v>
      </c>
      <c r="DH165" s="2">
        <v>6245</v>
      </c>
      <c r="DI165" s="2">
        <v>6383</v>
      </c>
      <c r="DJ165" s="2">
        <v>6164</v>
      </c>
      <c r="DK165" s="2">
        <v>5805</v>
      </c>
      <c r="DL165" s="2">
        <v>5782</v>
      </c>
      <c r="DM165" s="2">
        <v>5840</v>
      </c>
      <c r="DN165" s="2">
        <v>5895</v>
      </c>
      <c r="DO165" s="2">
        <v>5825</v>
      </c>
      <c r="DP165" s="2">
        <v>5858</v>
      </c>
      <c r="DQ165" s="2">
        <v>5969</v>
      </c>
      <c r="DR165" s="2">
        <v>5975</v>
      </c>
      <c r="DS165" s="2">
        <v>6128</v>
      </c>
      <c r="DT165" s="2">
        <v>6358</v>
      </c>
      <c r="DU165" s="2">
        <v>6229</v>
      </c>
      <c r="DV165" s="2">
        <v>6080</v>
      </c>
      <c r="DW165" s="2">
        <v>6275</v>
      </c>
      <c r="DX165" s="2">
        <v>6075</v>
      </c>
      <c r="DY165" s="2">
        <v>6599</v>
      </c>
      <c r="DZ165" s="2">
        <v>6819</v>
      </c>
      <c r="EA165" s="2">
        <v>7223</v>
      </c>
      <c r="EB165" s="2">
        <v>7481</v>
      </c>
      <c r="EC165" s="2">
        <v>7727</v>
      </c>
      <c r="ED165" s="2">
        <v>7732</v>
      </c>
      <c r="EE165" s="2">
        <v>8300</v>
      </c>
      <c r="EF165" s="2">
        <v>7964</v>
      </c>
      <c r="EG165" s="2">
        <v>7958</v>
      </c>
      <c r="EH165" s="2">
        <v>7974</v>
      </c>
      <c r="EI165" s="2">
        <v>8216</v>
      </c>
      <c r="EJ165" s="2">
        <v>8283</v>
      </c>
      <c r="EK165" s="2">
        <v>8395</v>
      </c>
      <c r="EL165" s="2">
        <v>8463</v>
      </c>
      <c r="EM165" s="2">
        <v>8417</v>
      </c>
      <c r="EN165" s="2">
        <v>8530</v>
      </c>
      <c r="EO165" s="2">
        <v>8562</v>
      </c>
      <c r="EP165" s="2">
        <v>8595</v>
      </c>
      <c r="EQ165" s="2">
        <v>8399</v>
      </c>
      <c r="ER165" s="2">
        <v>8500</v>
      </c>
      <c r="ES165" s="2">
        <v>8485</v>
      </c>
      <c r="ET165" s="2">
        <v>8510</v>
      </c>
      <c r="EU165" s="2">
        <v>8533</v>
      </c>
      <c r="EV165" s="2">
        <v>8565</v>
      </c>
      <c r="EW165" s="2">
        <v>8535</v>
      </c>
      <c r="EX165" s="2">
        <v>8649</v>
      </c>
      <c r="EY165" s="2">
        <v>8641</v>
      </c>
      <c r="EZ165" s="2">
        <v>8713</v>
      </c>
      <c r="FA165" s="2">
        <v>8796</v>
      </c>
      <c r="FB165" s="2">
        <v>8763</v>
      </c>
      <c r="FC165" s="2">
        <v>8660</v>
      </c>
      <c r="FD165" s="2">
        <v>8706</v>
      </c>
      <c r="FE165" s="2">
        <v>8763</v>
      </c>
      <c r="FF165" s="2">
        <v>8645</v>
      </c>
      <c r="FG165" s="2">
        <v>8650</v>
      </c>
      <c r="FH165" s="2">
        <v>8706</v>
      </c>
      <c r="FI165" s="2">
        <v>8712</v>
      </c>
      <c r="FJ165" s="2">
        <v>8574</v>
      </c>
      <c r="FK165" s="2">
        <v>8670</v>
      </c>
      <c r="FL165" s="2">
        <v>8722</v>
      </c>
      <c r="FM165" s="2">
        <v>8643</v>
      </c>
      <c r="FN165" s="2">
        <v>8670</v>
      </c>
      <c r="FO165" s="2">
        <v>8781</v>
      </c>
      <c r="FP165" s="2">
        <v>8747</v>
      </c>
      <c r="FQ165" s="2">
        <v>8819</v>
      </c>
      <c r="FR165" s="2">
        <v>8790</v>
      </c>
      <c r="FS165" s="2">
        <v>8871</v>
      </c>
      <c r="FT165" s="2">
        <v>8913</v>
      </c>
      <c r="FU165" s="2">
        <v>8769</v>
      </c>
      <c r="FV165" s="2">
        <v>8707</v>
      </c>
      <c r="FW165" s="2">
        <v>8818</v>
      </c>
      <c r="FX165" s="2">
        <v>8878</v>
      </c>
      <c r="FY165" s="2">
        <v>8871</v>
      </c>
      <c r="FZ165" s="2">
        <v>8830</v>
      </c>
      <c r="GA165" s="2">
        <v>8976</v>
      </c>
      <c r="GB165" s="2">
        <v>8880</v>
      </c>
      <c r="GC165" s="2">
        <v>8827</v>
      </c>
      <c r="GD165" s="2">
        <v>8790</v>
      </c>
      <c r="GE165" s="2">
        <v>8778</v>
      </c>
      <c r="GF165" s="2">
        <v>8699</v>
      </c>
      <c r="GG165" s="2">
        <v>8817</v>
      </c>
      <c r="GH165" s="2">
        <v>9019</v>
      </c>
      <c r="GI165" s="2">
        <v>8883</v>
      </c>
      <c r="GJ165" s="2">
        <v>8921</v>
      </c>
      <c r="GK165" s="2">
        <v>8948</v>
      </c>
      <c r="GL165" s="2">
        <v>9040</v>
      </c>
      <c r="GM165" s="2">
        <v>8784</v>
      </c>
      <c r="GN165" s="2">
        <v>8752</v>
      </c>
      <c r="GO165" s="2">
        <v>8788</v>
      </c>
      <c r="GP165" s="2">
        <v>8750</v>
      </c>
      <c r="GQ165" s="2">
        <v>8619</v>
      </c>
      <c r="GR165" s="2">
        <v>8571</v>
      </c>
      <c r="GS165" s="2">
        <v>8722</v>
      </c>
      <c r="GT165" s="2">
        <v>8620</v>
      </c>
      <c r="GU165" s="2">
        <v>8671</v>
      </c>
      <c r="GV165" s="2">
        <v>8691</v>
      </c>
      <c r="GW165" s="2">
        <v>8765</v>
      </c>
      <c r="GX165" s="2">
        <v>8828</v>
      </c>
      <c r="GY165" s="2">
        <v>8872</v>
      </c>
      <c r="GZ165" s="2">
        <v>8907</v>
      </c>
      <c r="HA165" s="2">
        <v>8686</v>
      </c>
      <c r="HB165" s="2">
        <v>8885</v>
      </c>
      <c r="HC165" s="2">
        <v>9014</v>
      </c>
      <c r="HD165" s="2">
        <v>9164</v>
      </c>
      <c r="HE165" s="2">
        <v>9233</v>
      </c>
      <c r="HF165" s="2">
        <v>9379</v>
      </c>
      <c r="HG165" s="2">
        <v>9164</v>
      </c>
      <c r="HH165" s="2">
        <v>9057</v>
      </c>
      <c r="HI165" s="2">
        <v>9042</v>
      </c>
      <c r="HJ165" s="2">
        <v>9230</v>
      </c>
      <c r="HK165" s="2">
        <v>9200</v>
      </c>
      <c r="HL165" s="2">
        <v>9086</v>
      </c>
      <c r="HM165" s="2">
        <v>9049</v>
      </c>
      <c r="HN165" s="2">
        <v>9010</v>
      </c>
      <c r="HO165" s="2">
        <v>8967</v>
      </c>
      <c r="HP165" s="2">
        <v>8860</v>
      </c>
      <c r="HQ165" s="2">
        <v>8920</v>
      </c>
      <c r="HR165" s="2">
        <v>8813</v>
      </c>
      <c r="HS165" s="2">
        <v>8753</v>
      </c>
      <c r="HT165" s="2">
        <v>8640</v>
      </c>
      <c r="HU165" s="2">
        <v>8581</v>
      </c>
      <c r="HV165" s="2">
        <v>8600</v>
      </c>
      <c r="HW165" s="2">
        <v>8599</v>
      </c>
      <c r="HX165" s="2">
        <v>8627</v>
      </c>
      <c r="HY165" s="2">
        <v>8510</v>
      </c>
      <c r="HZ165" s="2">
        <v>8593</v>
      </c>
      <c r="IA165" s="2">
        <v>8704</v>
      </c>
      <c r="IB165" s="2">
        <v>8951</v>
      </c>
      <c r="IC165" s="2">
        <v>8819</v>
      </c>
      <c r="ID165" s="2">
        <v>8736</v>
      </c>
      <c r="IE165" s="2">
        <v>8835</v>
      </c>
      <c r="IF165" s="2">
        <v>8928</v>
      </c>
      <c r="IG165" s="2">
        <v>8877</v>
      </c>
      <c r="IH165" s="2">
        <v>8851</v>
      </c>
      <c r="II165" s="2">
        <v>8883</v>
      </c>
      <c r="IJ165" s="2">
        <v>9063</v>
      </c>
      <c r="IK165" s="2">
        <v>9043</v>
      </c>
      <c r="IL165" s="2">
        <v>8950</v>
      </c>
      <c r="IM165" s="2">
        <v>9004</v>
      </c>
      <c r="IN165" s="2">
        <v>8873</v>
      </c>
      <c r="IO165" s="2">
        <v>8915</v>
      </c>
      <c r="IP165" s="2">
        <v>8841</v>
      </c>
      <c r="IQ165" s="2">
        <v>8899</v>
      </c>
      <c r="IR165" s="2">
        <v>8822</v>
      </c>
      <c r="IS165" s="2">
        <v>8823</v>
      </c>
      <c r="IT165" s="2">
        <v>8730</v>
      </c>
    </row>
    <row r="166" spans="1:254" ht="15.9" customHeight="1">
      <c r="A166" s="65" t="s">
        <v>326</v>
      </c>
      <c r="B166" s="25" t="s">
        <v>327</v>
      </c>
      <c r="C166" s="39">
        <v>2310</v>
      </c>
      <c r="D166" s="38">
        <v>10</v>
      </c>
      <c r="E166" s="34">
        <v>2300</v>
      </c>
      <c r="F166" s="34">
        <v>2312</v>
      </c>
      <c r="G166" s="29">
        <v>2321</v>
      </c>
      <c r="H166" s="29">
        <v>2346</v>
      </c>
      <c r="I166" s="29">
        <v>2372</v>
      </c>
      <c r="J166" s="29">
        <v>2348</v>
      </c>
      <c r="K166" s="29">
        <v>2353</v>
      </c>
      <c r="L166" s="29">
        <v>2327</v>
      </c>
      <c r="M166" s="29">
        <v>2304</v>
      </c>
      <c r="N166" s="29">
        <v>2286</v>
      </c>
      <c r="O166" s="29">
        <v>2363</v>
      </c>
      <c r="P166" s="29">
        <v>2400</v>
      </c>
      <c r="Q166" s="29">
        <v>2373</v>
      </c>
      <c r="R166" s="29">
        <v>2365</v>
      </c>
      <c r="S166" s="29">
        <v>2391</v>
      </c>
      <c r="T166" s="29">
        <v>2356</v>
      </c>
      <c r="U166" s="29">
        <v>2380</v>
      </c>
      <c r="V166" s="29">
        <v>2394</v>
      </c>
      <c r="W166" s="29">
        <v>2380</v>
      </c>
      <c r="X166" s="29">
        <v>2386</v>
      </c>
      <c r="Y166" s="29">
        <v>2403</v>
      </c>
      <c r="Z166" s="29">
        <v>2406</v>
      </c>
      <c r="AA166" s="29">
        <v>2400</v>
      </c>
      <c r="AB166" s="29">
        <v>2364</v>
      </c>
      <c r="AC166" s="29">
        <v>2345</v>
      </c>
      <c r="AD166" s="29">
        <v>2310</v>
      </c>
      <c r="AE166" s="29">
        <v>2342</v>
      </c>
      <c r="AF166" s="29">
        <v>2334</v>
      </c>
      <c r="AG166" s="29">
        <v>2267</v>
      </c>
      <c r="AH166" s="29">
        <v>2244</v>
      </c>
      <c r="AI166" s="29">
        <v>2249</v>
      </c>
      <c r="AJ166" s="29">
        <v>2231</v>
      </c>
      <c r="AK166" s="29">
        <v>2221</v>
      </c>
      <c r="AL166" s="29">
        <v>2219</v>
      </c>
      <c r="AM166" s="29">
        <v>2214</v>
      </c>
      <c r="AN166" s="29">
        <v>2238</v>
      </c>
      <c r="AO166" s="29">
        <v>2235</v>
      </c>
      <c r="AP166" s="29">
        <v>2260</v>
      </c>
      <c r="AQ166" s="29">
        <v>2238</v>
      </c>
      <c r="AR166" s="29">
        <v>2246</v>
      </c>
      <c r="AS166" s="29">
        <v>2251</v>
      </c>
      <c r="AT166" s="29">
        <v>2255</v>
      </c>
      <c r="AU166" s="29">
        <v>2217</v>
      </c>
      <c r="AV166" s="29">
        <v>2223</v>
      </c>
      <c r="AW166" s="29">
        <v>2211</v>
      </c>
      <c r="AX166" s="29">
        <v>2220</v>
      </c>
      <c r="AY166" s="29">
        <v>2240</v>
      </c>
      <c r="AZ166" s="29">
        <v>2282</v>
      </c>
      <c r="BA166" s="29">
        <v>2303</v>
      </c>
      <c r="BB166" s="29">
        <v>2270</v>
      </c>
      <c r="BC166" s="29">
        <v>2266</v>
      </c>
      <c r="BD166" s="29">
        <v>2272</v>
      </c>
      <c r="BE166" s="29">
        <v>2337</v>
      </c>
      <c r="BF166" s="29">
        <v>2313</v>
      </c>
      <c r="BG166" s="29">
        <v>2329</v>
      </c>
      <c r="BH166" s="29">
        <v>2320</v>
      </c>
      <c r="BI166" s="29">
        <v>2316</v>
      </c>
      <c r="BJ166" s="29">
        <v>2295</v>
      </c>
      <c r="BK166" s="29">
        <v>2284</v>
      </c>
      <c r="BL166" s="30">
        <v>2295</v>
      </c>
      <c r="BM166" s="2">
        <v>2300</v>
      </c>
      <c r="BN166" s="2">
        <v>2307</v>
      </c>
      <c r="BO166" s="2">
        <v>2302</v>
      </c>
      <c r="BP166" s="2">
        <v>2290</v>
      </c>
      <c r="BQ166" s="2">
        <v>2348</v>
      </c>
      <c r="BR166" s="2">
        <v>2334</v>
      </c>
      <c r="BS166" s="2">
        <v>2340</v>
      </c>
      <c r="BT166" s="2">
        <v>2335</v>
      </c>
      <c r="BU166" s="2">
        <v>2318</v>
      </c>
      <c r="BV166" s="2">
        <v>2354</v>
      </c>
      <c r="BW166" s="2">
        <v>2381</v>
      </c>
      <c r="BX166" s="2">
        <v>2381</v>
      </c>
      <c r="BY166" s="2">
        <v>2416</v>
      </c>
      <c r="BZ166" s="2">
        <v>2469</v>
      </c>
      <c r="CA166" s="2">
        <v>2479</v>
      </c>
      <c r="CB166" s="2">
        <v>2465</v>
      </c>
      <c r="CC166" s="2">
        <v>2491</v>
      </c>
      <c r="CD166" s="2">
        <v>2512</v>
      </c>
      <c r="CE166" s="2">
        <v>2545</v>
      </c>
      <c r="CF166" s="2">
        <v>2535</v>
      </c>
      <c r="CG166" s="2">
        <v>2584</v>
      </c>
      <c r="CH166" s="2">
        <v>2562</v>
      </c>
      <c r="CI166" s="2">
        <v>2532</v>
      </c>
      <c r="CJ166" s="2">
        <v>2543</v>
      </c>
      <c r="CK166" s="2">
        <v>2474</v>
      </c>
      <c r="CL166" s="2">
        <v>2478</v>
      </c>
      <c r="CM166" s="2">
        <v>2473</v>
      </c>
      <c r="CN166" s="2">
        <v>2561</v>
      </c>
      <c r="CO166" s="2">
        <v>2611</v>
      </c>
      <c r="CP166" s="2">
        <v>2877</v>
      </c>
      <c r="CQ166" s="2">
        <v>2867</v>
      </c>
      <c r="CR166" s="2">
        <v>2837</v>
      </c>
      <c r="CS166" s="2">
        <v>2763</v>
      </c>
      <c r="CT166" s="2">
        <v>2750</v>
      </c>
      <c r="CU166" s="2">
        <v>2805</v>
      </c>
      <c r="CV166" s="2">
        <v>2797</v>
      </c>
      <c r="CW166" s="2">
        <v>2775</v>
      </c>
      <c r="CX166" s="2">
        <v>2789</v>
      </c>
      <c r="CY166" s="2">
        <v>2767</v>
      </c>
      <c r="CZ166" s="2">
        <v>2783</v>
      </c>
      <c r="DA166" s="2">
        <v>2805</v>
      </c>
      <c r="DB166" s="2">
        <v>2797</v>
      </c>
      <c r="DC166" s="2">
        <v>2771</v>
      </c>
      <c r="DD166" s="2">
        <v>2780</v>
      </c>
      <c r="DE166" s="2">
        <v>2773</v>
      </c>
      <c r="DF166" s="2">
        <v>2720</v>
      </c>
      <c r="DG166" s="2">
        <v>2799</v>
      </c>
      <c r="DH166" s="2">
        <v>2805</v>
      </c>
      <c r="DI166" s="2">
        <v>2811</v>
      </c>
      <c r="DJ166" s="2">
        <v>2806</v>
      </c>
      <c r="DK166" s="2">
        <v>2777</v>
      </c>
      <c r="DL166" s="2">
        <v>2763</v>
      </c>
      <c r="DM166" s="2">
        <v>2780</v>
      </c>
      <c r="DN166" s="2">
        <v>2781</v>
      </c>
      <c r="DO166" s="2">
        <v>2782</v>
      </c>
      <c r="DP166" s="2">
        <v>2762</v>
      </c>
      <c r="DQ166" s="2">
        <v>2763</v>
      </c>
      <c r="DR166" s="2">
        <v>2766</v>
      </c>
      <c r="DS166" s="2">
        <v>2788</v>
      </c>
      <c r="DT166" s="2">
        <v>2755</v>
      </c>
      <c r="DU166" s="2">
        <v>2750</v>
      </c>
      <c r="DV166" s="2">
        <v>2738</v>
      </c>
      <c r="DW166" s="2">
        <v>2730</v>
      </c>
      <c r="DX166" s="2">
        <v>2712</v>
      </c>
      <c r="DY166" s="2">
        <v>2700</v>
      </c>
      <c r="DZ166" s="2">
        <v>2672</v>
      </c>
      <c r="EA166" s="2">
        <v>2663</v>
      </c>
      <c r="EB166" s="2">
        <v>2663</v>
      </c>
      <c r="EC166" s="2">
        <v>2687</v>
      </c>
      <c r="ED166" s="2">
        <v>2689</v>
      </c>
      <c r="EE166" s="2">
        <v>2704</v>
      </c>
      <c r="EF166" s="2">
        <v>2694</v>
      </c>
      <c r="EG166" s="2">
        <v>2670</v>
      </c>
      <c r="EH166" s="2">
        <v>2654</v>
      </c>
      <c r="EI166" s="2">
        <v>2680</v>
      </c>
      <c r="EJ166" s="2">
        <v>2687</v>
      </c>
      <c r="EK166" s="2">
        <v>2685</v>
      </c>
      <c r="EL166" s="2">
        <v>2707</v>
      </c>
      <c r="EM166" s="2">
        <v>2700</v>
      </c>
      <c r="EN166" s="2">
        <v>2630</v>
      </c>
      <c r="EO166" s="2">
        <v>2603</v>
      </c>
      <c r="EP166" s="2">
        <v>2602</v>
      </c>
      <c r="EQ166" s="2">
        <v>2598</v>
      </c>
      <c r="ER166" s="2">
        <v>2598</v>
      </c>
      <c r="ES166" s="2">
        <v>2599</v>
      </c>
      <c r="ET166" s="2">
        <v>2585</v>
      </c>
      <c r="EU166" s="2">
        <v>2538</v>
      </c>
      <c r="EV166" s="2">
        <v>2518</v>
      </c>
      <c r="EW166" s="2">
        <v>2515</v>
      </c>
      <c r="EX166" s="2">
        <v>2515</v>
      </c>
      <c r="EY166" s="2">
        <v>2518</v>
      </c>
      <c r="EZ166" s="2">
        <v>2498</v>
      </c>
      <c r="FA166" s="2">
        <v>2490</v>
      </c>
      <c r="FB166" s="2">
        <v>2480</v>
      </c>
      <c r="FC166" s="2">
        <v>2496</v>
      </c>
      <c r="FD166" s="2">
        <v>2496</v>
      </c>
      <c r="FE166" s="2">
        <v>2475</v>
      </c>
      <c r="FF166" s="2">
        <v>2444</v>
      </c>
      <c r="FG166" s="2">
        <v>2415</v>
      </c>
      <c r="FH166" s="2">
        <v>2412</v>
      </c>
      <c r="FI166" s="2">
        <v>2380</v>
      </c>
      <c r="FJ166" s="2">
        <v>2368</v>
      </c>
      <c r="FK166" s="2">
        <v>2350</v>
      </c>
      <c r="FL166" s="2">
        <v>2340</v>
      </c>
      <c r="FM166" s="2">
        <v>2361</v>
      </c>
      <c r="FN166" s="2">
        <v>2371</v>
      </c>
      <c r="FO166" s="2">
        <v>2377</v>
      </c>
      <c r="FP166" s="2">
        <v>2375</v>
      </c>
      <c r="FQ166" s="2">
        <v>2343</v>
      </c>
      <c r="FR166" s="2">
        <v>2335</v>
      </c>
      <c r="FS166" s="2">
        <v>2320</v>
      </c>
      <c r="FT166" s="2">
        <v>2320</v>
      </c>
      <c r="FU166" s="2">
        <v>2298</v>
      </c>
      <c r="FV166" s="2">
        <v>2278</v>
      </c>
      <c r="FW166" s="2">
        <v>2293</v>
      </c>
      <c r="FX166" s="2">
        <v>2325</v>
      </c>
      <c r="FY166" s="2">
        <v>2319</v>
      </c>
      <c r="FZ166" s="2">
        <v>2325</v>
      </c>
      <c r="GA166" s="2">
        <v>2290</v>
      </c>
      <c r="GB166" s="2">
        <v>2280</v>
      </c>
      <c r="GC166" s="2">
        <v>2290</v>
      </c>
      <c r="GD166" s="2">
        <v>2279</v>
      </c>
      <c r="GE166" s="2">
        <v>2290</v>
      </c>
      <c r="GF166" s="2">
        <v>2284</v>
      </c>
      <c r="GG166" s="2">
        <v>2264</v>
      </c>
      <c r="GH166" s="2">
        <v>2250</v>
      </c>
      <c r="GI166" s="2">
        <v>2223</v>
      </c>
      <c r="GJ166" s="2">
        <v>2224</v>
      </c>
      <c r="GK166" s="2">
        <v>2376</v>
      </c>
      <c r="GL166" s="2">
        <v>2020</v>
      </c>
      <c r="GM166" s="2">
        <v>1993</v>
      </c>
      <c r="GN166" s="2">
        <v>1989</v>
      </c>
      <c r="GO166" s="2">
        <v>1986</v>
      </c>
      <c r="GP166" s="2">
        <v>1960</v>
      </c>
      <c r="GQ166" s="2">
        <v>1960</v>
      </c>
      <c r="GR166" s="2">
        <v>1955</v>
      </c>
      <c r="GS166" s="2">
        <v>1954</v>
      </c>
      <c r="GT166" s="2">
        <v>1954</v>
      </c>
      <c r="GU166" s="2">
        <v>1951</v>
      </c>
      <c r="GV166" s="2">
        <v>1954</v>
      </c>
      <c r="GW166" s="2">
        <v>1968</v>
      </c>
      <c r="GX166" s="2">
        <v>1966</v>
      </c>
      <c r="GY166" s="2">
        <v>1968</v>
      </c>
      <c r="GZ166" s="2">
        <v>1966</v>
      </c>
      <c r="HA166" s="2">
        <v>1970</v>
      </c>
      <c r="HB166" s="2">
        <v>1944</v>
      </c>
      <c r="HC166" s="2">
        <v>1944</v>
      </c>
      <c r="HD166" s="2">
        <v>1958</v>
      </c>
      <c r="HE166" s="2">
        <v>1995</v>
      </c>
      <c r="HF166" s="2">
        <v>1995</v>
      </c>
      <c r="HG166" s="2">
        <v>1979</v>
      </c>
      <c r="HH166" s="2">
        <v>1973</v>
      </c>
      <c r="HI166" s="2">
        <v>1958</v>
      </c>
      <c r="HJ166" s="2">
        <v>1958</v>
      </c>
      <c r="HK166" s="2">
        <v>1948</v>
      </c>
      <c r="HL166" s="2">
        <v>1961</v>
      </c>
      <c r="HM166" s="2">
        <v>1963</v>
      </c>
      <c r="HN166" s="2">
        <v>1963</v>
      </c>
      <c r="HO166" s="2">
        <v>1957</v>
      </c>
      <c r="HP166" s="2">
        <v>1955</v>
      </c>
      <c r="HQ166" s="2">
        <v>1959</v>
      </c>
      <c r="HR166" s="2">
        <v>1951</v>
      </c>
      <c r="HS166" s="2">
        <v>1950</v>
      </c>
      <c r="HT166" s="2">
        <v>1948</v>
      </c>
      <c r="HU166" s="2">
        <v>1938</v>
      </c>
      <c r="HV166" s="2">
        <v>1944</v>
      </c>
      <c r="HW166" s="2">
        <v>1952</v>
      </c>
      <c r="HX166" s="2">
        <v>1959</v>
      </c>
      <c r="HY166" s="2">
        <v>1968</v>
      </c>
      <c r="HZ166" s="2">
        <v>1968</v>
      </c>
      <c r="IA166" s="2">
        <v>1972</v>
      </c>
      <c r="IB166" s="2">
        <v>1973</v>
      </c>
      <c r="IC166" s="2">
        <v>1978</v>
      </c>
      <c r="ID166" s="2">
        <v>1972</v>
      </c>
      <c r="IE166" s="2">
        <v>1968</v>
      </c>
      <c r="IF166" s="2">
        <v>1967</v>
      </c>
      <c r="IG166" s="2">
        <v>1965</v>
      </c>
      <c r="IH166" s="2">
        <v>1963</v>
      </c>
      <c r="II166" s="2">
        <v>1960</v>
      </c>
      <c r="IJ166" s="2">
        <v>1962</v>
      </c>
      <c r="IK166" s="2">
        <v>1952</v>
      </c>
      <c r="IL166" s="2">
        <v>1939</v>
      </c>
      <c r="IM166" s="2">
        <v>1942</v>
      </c>
      <c r="IN166" s="2">
        <v>1950</v>
      </c>
      <c r="IO166" s="2">
        <v>1947</v>
      </c>
      <c r="IP166" s="2">
        <v>1933</v>
      </c>
      <c r="IQ166" s="2">
        <v>1931</v>
      </c>
      <c r="IR166" s="2">
        <v>1930</v>
      </c>
      <c r="IS166" s="2">
        <v>1930</v>
      </c>
      <c r="IT166" s="2">
        <v>1937</v>
      </c>
    </row>
    <row r="167" spans="1:254" ht="15.9" customHeight="1">
      <c r="A167" s="65" t="s">
        <v>328</v>
      </c>
      <c r="B167" s="25" t="s">
        <v>329</v>
      </c>
      <c r="C167" s="39">
        <v>3270</v>
      </c>
      <c r="D167" s="38">
        <v>-100</v>
      </c>
      <c r="E167" s="34">
        <v>3370</v>
      </c>
      <c r="F167" s="34">
        <v>3350</v>
      </c>
      <c r="G167" s="29">
        <v>3270</v>
      </c>
      <c r="H167" s="29">
        <v>3150</v>
      </c>
      <c r="I167" s="29">
        <v>3155</v>
      </c>
      <c r="J167" s="29">
        <v>3070</v>
      </c>
      <c r="K167" s="29">
        <v>3115</v>
      </c>
      <c r="L167" s="29">
        <v>3180</v>
      </c>
      <c r="M167" s="29">
        <v>3225</v>
      </c>
      <c r="N167" s="29">
        <v>3205</v>
      </c>
      <c r="O167" s="29">
        <v>3245</v>
      </c>
      <c r="P167" s="29">
        <v>3250</v>
      </c>
      <c r="Q167" s="29">
        <v>3185</v>
      </c>
      <c r="R167" s="29">
        <v>3160</v>
      </c>
      <c r="S167" s="29">
        <v>3230</v>
      </c>
      <c r="T167" s="29">
        <v>3240</v>
      </c>
      <c r="U167" s="29">
        <v>3210</v>
      </c>
      <c r="V167" s="29">
        <v>3290</v>
      </c>
      <c r="W167" s="29">
        <v>3315</v>
      </c>
      <c r="X167" s="29">
        <v>3290</v>
      </c>
      <c r="Y167" s="29">
        <v>3260</v>
      </c>
      <c r="Z167" s="29">
        <v>3370</v>
      </c>
      <c r="AA167" s="29">
        <v>3370</v>
      </c>
      <c r="AB167" s="29">
        <v>3340</v>
      </c>
      <c r="AC167" s="29">
        <v>3370</v>
      </c>
      <c r="AD167" s="29">
        <v>3385</v>
      </c>
      <c r="AE167" s="29">
        <v>3420</v>
      </c>
      <c r="AF167" s="29">
        <v>3600</v>
      </c>
      <c r="AG167" s="29">
        <v>3595</v>
      </c>
      <c r="AH167" s="29">
        <v>3615</v>
      </c>
      <c r="AI167" s="29">
        <v>3555</v>
      </c>
      <c r="AJ167" s="29">
        <v>3585</v>
      </c>
      <c r="AK167" s="29">
        <v>3535</v>
      </c>
      <c r="AL167" s="29">
        <v>3540</v>
      </c>
      <c r="AM167" s="29">
        <v>3485</v>
      </c>
      <c r="AN167" s="29">
        <v>3435</v>
      </c>
      <c r="AO167" s="29">
        <v>3380</v>
      </c>
      <c r="AP167" s="29">
        <v>3330</v>
      </c>
      <c r="AQ167" s="29">
        <v>3185</v>
      </c>
      <c r="AR167" s="29">
        <v>3125</v>
      </c>
      <c r="AS167" s="29">
        <v>3235</v>
      </c>
      <c r="AT167" s="29">
        <v>3265</v>
      </c>
      <c r="AU167" s="29">
        <v>3255</v>
      </c>
      <c r="AV167" s="29">
        <v>3320</v>
      </c>
      <c r="AW167" s="29">
        <v>3300</v>
      </c>
      <c r="AX167" s="29">
        <v>3325</v>
      </c>
      <c r="AY167" s="29">
        <v>3320</v>
      </c>
      <c r="AZ167" s="29">
        <v>3490</v>
      </c>
      <c r="BA167" s="29">
        <v>3675</v>
      </c>
      <c r="BB167" s="29">
        <v>3275</v>
      </c>
      <c r="BC167" s="29">
        <v>3345</v>
      </c>
      <c r="BD167" s="29">
        <v>3330</v>
      </c>
      <c r="BE167" s="29">
        <v>3350</v>
      </c>
      <c r="BF167" s="29">
        <v>3310</v>
      </c>
      <c r="BG167" s="29">
        <v>3305</v>
      </c>
      <c r="BH167" s="29">
        <v>3270</v>
      </c>
      <c r="BI167" s="29">
        <v>3410</v>
      </c>
      <c r="BJ167" s="29">
        <v>3490</v>
      </c>
      <c r="BK167" s="29">
        <v>3545</v>
      </c>
      <c r="BL167" s="30">
        <v>3455</v>
      </c>
      <c r="BM167" s="2">
        <v>3475</v>
      </c>
      <c r="BN167" s="2">
        <v>3420</v>
      </c>
      <c r="BO167" s="2">
        <v>3465</v>
      </c>
      <c r="BP167" s="2">
        <v>3470</v>
      </c>
      <c r="BQ167" s="2">
        <v>3480</v>
      </c>
      <c r="BR167" s="2">
        <v>3440</v>
      </c>
      <c r="BS167" s="2">
        <v>3435</v>
      </c>
      <c r="BT167" s="2">
        <v>3420</v>
      </c>
      <c r="BU167" s="2">
        <v>3410</v>
      </c>
      <c r="BV167" s="2">
        <v>3695</v>
      </c>
      <c r="BW167" s="2">
        <v>3645</v>
      </c>
      <c r="BX167" s="2">
        <v>3690</v>
      </c>
      <c r="BY167" s="2">
        <v>3705</v>
      </c>
      <c r="BZ167" s="2">
        <v>3735</v>
      </c>
      <c r="CA167" s="2">
        <v>3730</v>
      </c>
      <c r="CB167" s="2">
        <v>3715</v>
      </c>
      <c r="CC167" s="2">
        <v>3755</v>
      </c>
      <c r="CD167" s="2">
        <v>3730</v>
      </c>
      <c r="CE167" s="2">
        <v>3705</v>
      </c>
      <c r="CF167" s="2">
        <v>3775</v>
      </c>
      <c r="CG167" s="2">
        <v>3750</v>
      </c>
      <c r="CH167" s="2">
        <v>3740</v>
      </c>
      <c r="CI167" s="2">
        <v>3610</v>
      </c>
      <c r="CJ167" s="2">
        <v>3600</v>
      </c>
      <c r="CK167" s="2">
        <v>3585</v>
      </c>
      <c r="CL167" s="2">
        <v>3635</v>
      </c>
      <c r="CM167" s="2">
        <v>3640</v>
      </c>
      <c r="CN167" s="2">
        <v>3450</v>
      </c>
      <c r="CO167" s="2">
        <v>3435</v>
      </c>
      <c r="CP167" s="2">
        <v>3555</v>
      </c>
      <c r="CQ167" s="2">
        <v>3580</v>
      </c>
      <c r="CR167" s="2">
        <v>3580</v>
      </c>
      <c r="CS167" s="2">
        <v>3470</v>
      </c>
      <c r="CT167" s="2">
        <v>3435</v>
      </c>
      <c r="CU167" s="2">
        <v>3685</v>
      </c>
      <c r="CV167" s="2">
        <v>3785</v>
      </c>
      <c r="CW167" s="2">
        <v>3740</v>
      </c>
      <c r="CX167" s="2">
        <v>3720</v>
      </c>
      <c r="CY167" s="2">
        <v>3705</v>
      </c>
      <c r="CZ167" s="2">
        <v>3755</v>
      </c>
      <c r="DA167" s="2">
        <v>3850</v>
      </c>
      <c r="DB167" s="2">
        <v>3730</v>
      </c>
      <c r="DC167" s="2">
        <v>3630</v>
      </c>
      <c r="DD167" s="2">
        <v>3805</v>
      </c>
      <c r="DE167" s="2">
        <v>3910</v>
      </c>
      <c r="DF167" s="2">
        <v>3835</v>
      </c>
      <c r="DG167" s="2">
        <v>4140</v>
      </c>
      <c r="DH167" s="2">
        <v>4220</v>
      </c>
      <c r="DI167" s="2">
        <v>4210</v>
      </c>
      <c r="DJ167" s="2">
        <v>4150</v>
      </c>
      <c r="DK167" s="2">
        <v>4140</v>
      </c>
      <c r="DL167" s="2">
        <v>4170</v>
      </c>
      <c r="DM167" s="2">
        <v>4055</v>
      </c>
      <c r="DN167" s="2">
        <v>4060</v>
      </c>
      <c r="DO167" s="2">
        <v>3960</v>
      </c>
      <c r="DP167" s="2">
        <v>4055</v>
      </c>
      <c r="DQ167" s="2">
        <v>4010</v>
      </c>
      <c r="DR167" s="2">
        <v>3845</v>
      </c>
      <c r="DS167" s="2">
        <v>3850</v>
      </c>
      <c r="DT167" s="2">
        <v>3705</v>
      </c>
      <c r="DU167" s="2">
        <v>3660</v>
      </c>
      <c r="DV167" s="2">
        <v>3580</v>
      </c>
      <c r="DW167" s="2">
        <v>3565</v>
      </c>
      <c r="DX167" s="2">
        <v>3520</v>
      </c>
      <c r="DY167" s="2">
        <v>3515</v>
      </c>
      <c r="DZ167" s="2">
        <v>3415</v>
      </c>
      <c r="EA167" s="2">
        <v>3320</v>
      </c>
      <c r="EB167" s="2">
        <v>3330</v>
      </c>
      <c r="EC167" s="2">
        <v>3570</v>
      </c>
      <c r="ED167" s="2">
        <v>3585</v>
      </c>
      <c r="EE167" s="2">
        <v>3550</v>
      </c>
      <c r="EF167" s="2">
        <v>3580</v>
      </c>
      <c r="EG167" s="2">
        <v>3535</v>
      </c>
      <c r="EH167" s="2">
        <v>3540</v>
      </c>
      <c r="EI167" s="2">
        <v>3555</v>
      </c>
      <c r="EJ167" s="2">
        <v>3585</v>
      </c>
      <c r="EK167" s="2">
        <v>3600</v>
      </c>
      <c r="EL167" s="2">
        <v>3510</v>
      </c>
      <c r="EM167" s="2">
        <v>3495</v>
      </c>
      <c r="EN167" s="2">
        <v>3440</v>
      </c>
      <c r="EO167" s="2">
        <v>3380</v>
      </c>
      <c r="EP167" s="2">
        <v>3430</v>
      </c>
      <c r="EQ167" s="2">
        <v>3440</v>
      </c>
      <c r="ER167" s="2">
        <v>3410</v>
      </c>
      <c r="ES167" s="2">
        <v>3460</v>
      </c>
      <c r="ET167" s="2">
        <v>3435</v>
      </c>
      <c r="EU167" s="2">
        <v>3420</v>
      </c>
      <c r="EV167" s="2">
        <v>3385</v>
      </c>
      <c r="EW167" s="2">
        <v>3370</v>
      </c>
      <c r="EX167" s="2">
        <v>3380</v>
      </c>
      <c r="EY167" s="2">
        <v>3335</v>
      </c>
      <c r="EZ167" s="2">
        <v>3445</v>
      </c>
      <c r="FA167" s="2">
        <v>3420</v>
      </c>
      <c r="FB167" s="2">
        <v>3250</v>
      </c>
      <c r="FC167" s="2">
        <v>3260</v>
      </c>
      <c r="FD167" s="2">
        <v>3270</v>
      </c>
      <c r="FE167" s="2">
        <v>3290</v>
      </c>
      <c r="FF167" s="2">
        <v>3250</v>
      </c>
      <c r="FG167" s="2">
        <v>3250</v>
      </c>
      <c r="FH167" s="2">
        <v>3300</v>
      </c>
      <c r="FI167" s="2">
        <v>3295</v>
      </c>
      <c r="FJ167" s="2">
        <v>3290</v>
      </c>
      <c r="FK167" s="2">
        <v>3265</v>
      </c>
      <c r="FL167" s="2">
        <v>3310</v>
      </c>
      <c r="FM167" s="2">
        <v>3315</v>
      </c>
      <c r="FN167" s="2">
        <v>3315</v>
      </c>
      <c r="FO167" s="2">
        <v>3365</v>
      </c>
      <c r="FP167" s="2">
        <v>3365</v>
      </c>
      <c r="FQ167" s="2">
        <v>3345</v>
      </c>
      <c r="FR167" s="2">
        <v>3330</v>
      </c>
      <c r="FS167" s="2">
        <v>3315</v>
      </c>
      <c r="FT167" s="2">
        <v>3290</v>
      </c>
      <c r="FU167" s="2">
        <v>3325</v>
      </c>
      <c r="FV167" s="2">
        <v>3260</v>
      </c>
      <c r="FW167" s="2">
        <v>3320</v>
      </c>
      <c r="FX167" s="2">
        <v>3400</v>
      </c>
      <c r="FY167" s="2">
        <v>3380</v>
      </c>
      <c r="FZ167" s="2">
        <v>3380</v>
      </c>
      <c r="GA167" s="2">
        <v>3300</v>
      </c>
      <c r="GB167" s="2">
        <v>3370</v>
      </c>
      <c r="GC167" s="2">
        <v>3365</v>
      </c>
      <c r="GD167" s="2">
        <v>3280</v>
      </c>
      <c r="GE167" s="2">
        <v>3285</v>
      </c>
      <c r="GF167" s="2">
        <v>3345</v>
      </c>
      <c r="GG167" s="2">
        <v>3405</v>
      </c>
      <c r="GH167" s="2">
        <v>3375</v>
      </c>
      <c r="GI167" s="2">
        <v>3405</v>
      </c>
      <c r="GJ167" s="2">
        <v>3525</v>
      </c>
      <c r="GK167" s="2">
        <v>3725</v>
      </c>
      <c r="GL167" s="2">
        <v>3160</v>
      </c>
      <c r="GM167" s="2">
        <v>3025</v>
      </c>
      <c r="GN167" s="2">
        <v>3015</v>
      </c>
      <c r="GO167" s="2">
        <v>3005</v>
      </c>
      <c r="GP167" s="2">
        <v>2996</v>
      </c>
      <c r="GQ167" s="2">
        <v>2977</v>
      </c>
      <c r="GR167" s="2">
        <v>2914</v>
      </c>
      <c r="GS167" s="2">
        <v>2954</v>
      </c>
      <c r="GT167" s="2">
        <v>2955</v>
      </c>
      <c r="GU167" s="2">
        <v>2917</v>
      </c>
      <c r="GV167" s="2">
        <v>2939</v>
      </c>
      <c r="GW167" s="2">
        <v>2970</v>
      </c>
      <c r="GX167" s="2">
        <v>2975</v>
      </c>
      <c r="GY167" s="2">
        <v>2980</v>
      </c>
      <c r="GZ167" s="2">
        <v>2979</v>
      </c>
      <c r="HA167" s="2">
        <v>2969</v>
      </c>
      <c r="HB167" s="2">
        <v>2923</v>
      </c>
      <c r="HC167" s="2">
        <v>3010</v>
      </c>
      <c r="HD167" s="2">
        <v>3040</v>
      </c>
      <c r="HE167" s="2">
        <v>3070</v>
      </c>
      <c r="HF167" s="2">
        <v>3105</v>
      </c>
      <c r="HG167" s="2">
        <v>3085</v>
      </c>
      <c r="HH167" s="2">
        <v>3105</v>
      </c>
      <c r="HI167" s="2">
        <v>3115</v>
      </c>
      <c r="HJ167" s="2">
        <v>3090</v>
      </c>
      <c r="HK167" s="2">
        <v>3085</v>
      </c>
      <c r="HL167" s="2">
        <v>3090</v>
      </c>
      <c r="HM167" s="2">
        <v>3105</v>
      </c>
      <c r="HN167" s="2">
        <v>3130</v>
      </c>
      <c r="HO167" s="2">
        <v>3110</v>
      </c>
      <c r="HP167" s="2">
        <v>3050</v>
      </c>
      <c r="HQ167" s="2">
        <v>3065</v>
      </c>
      <c r="HR167" s="2">
        <v>3090</v>
      </c>
      <c r="HS167" s="2">
        <v>3120</v>
      </c>
      <c r="HT167" s="2">
        <v>3150</v>
      </c>
      <c r="HU167" s="2">
        <v>3075</v>
      </c>
      <c r="HV167" s="2">
        <v>3015</v>
      </c>
      <c r="HW167" s="2">
        <v>3030</v>
      </c>
      <c r="HX167" s="2">
        <v>3010</v>
      </c>
      <c r="HY167" s="2">
        <v>3005</v>
      </c>
      <c r="HZ167" s="2">
        <v>2938</v>
      </c>
      <c r="IA167" s="2">
        <v>3000</v>
      </c>
      <c r="IB167" s="2">
        <v>3045</v>
      </c>
      <c r="IC167" s="2">
        <v>3020</v>
      </c>
      <c r="ID167" s="2">
        <v>2995</v>
      </c>
      <c r="IE167" s="2">
        <v>3015</v>
      </c>
      <c r="IF167" s="2">
        <v>3005</v>
      </c>
      <c r="IG167" s="2">
        <v>2997</v>
      </c>
      <c r="IH167" s="2">
        <v>2960</v>
      </c>
      <c r="II167" s="2">
        <v>3035</v>
      </c>
      <c r="IJ167" s="2">
        <v>3030</v>
      </c>
      <c r="IK167" s="2">
        <v>2952</v>
      </c>
      <c r="IL167" s="2">
        <v>2964</v>
      </c>
      <c r="IM167" s="2">
        <v>2937</v>
      </c>
      <c r="IN167" s="2">
        <v>2931</v>
      </c>
      <c r="IO167" s="2">
        <v>2839</v>
      </c>
      <c r="IP167" s="2">
        <v>2764</v>
      </c>
      <c r="IQ167" s="2">
        <v>2811</v>
      </c>
      <c r="IR167" s="2">
        <v>2755</v>
      </c>
      <c r="IS167" s="2">
        <v>2769</v>
      </c>
      <c r="IT167" s="2">
        <v>2738</v>
      </c>
    </row>
    <row r="168" spans="1:254" ht="15.9" customHeight="1">
      <c r="A168" s="65" t="s">
        <v>330</v>
      </c>
      <c r="B168" s="25" t="s">
        <v>331</v>
      </c>
      <c r="C168" s="39">
        <v>2067</v>
      </c>
      <c r="D168" s="38">
        <v>14</v>
      </c>
      <c r="E168" s="34">
        <v>2053</v>
      </c>
      <c r="F168" s="34">
        <v>2064</v>
      </c>
      <c r="G168" s="29">
        <v>2046</v>
      </c>
      <c r="H168" s="29">
        <v>2040</v>
      </c>
      <c r="I168" s="29">
        <v>2074</v>
      </c>
      <c r="J168" s="29">
        <v>2085</v>
      </c>
      <c r="K168" s="29">
        <v>2085</v>
      </c>
      <c r="L168" s="29">
        <v>2022</v>
      </c>
      <c r="M168" s="29">
        <v>2015</v>
      </c>
      <c r="N168" s="29">
        <v>2004</v>
      </c>
      <c r="O168" s="29">
        <v>2005</v>
      </c>
      <c r="P168" s="29">
        <v>2005</v>
      </c>
      <c r="Q168" s="29">
        <v>2002</v>
      </c>
      <c r="R168" s="29">
        <v>2007</v>
      </c>
      <c r="S168" s="29">
        <v>2020</v>
      </c>
      <c r="T168" s="29">
        <v>2022</v>
      </c>
      <c r="U168" s="29">
        <v>2017</v>
      </c>
      <c r="V168" s="29">
        <v>2022</v>
      </c>
      <c r="W168" s="29">
        <v>1996</v>
      </c>
      <c r="X168" s="29">
        <v>1961</v>
      </c>
      <c r="Y168" s="29">
        <v>1966</v>
      </c>
      <c r="Z168" s="29">
        <v>1974</v>
      </c>
      <c r="AA168" s="29">
        <v>1958</v>
      </c>
      <c r="AB168" s="29">
        <v>1968</v>
      </c>
      <c r="AC168" s="29">
        <v>1958</v>
      </c>
      <c r="AD168" s="29">
        <v>1952</v>
      </c>
      <c r="AE168" s="29">
        <v>1988</v>
      </c>
      <c r="AF168" s="29">
        <v>2040</v>
      </c>
      <c r="AG168" s="29">
        <v>2015</v>
      </c>
      <c r="AH168" s="29">
        <v>2024</v>
      </c>
      <c r="AI168" s="29">
        <v>2039</v>
      </c>
      <c r="AJ168" s="29">
        <v>2024</v>
      </c>
      <c r="AK168" s="29">
        <v>2065</v>
      </c>
      <c r="AL168" s="29">
        <v>2048</v>
      </c>
      <c r="AM168" s="29">
        <v>2039</v>
      </c>
      <c r="AN168" s="29">
        <v>2030</v>
      </c>
      <c r="AO168" s="29">
        <v>2011</v>
      </c>
      <c r="AP168" s="29">
        <v>2025</v>
      </c>
      <c r="AQ168" s="29">
        <v>2009</v>
      </c>
      <c r="AR168" s="29">
        <v>2027</v>
      </c>
      <c r="AS168" s="29">
        <v>2039</v>
      </c>
      <c r="AT168" s="29">
        <v>2058</v>
      </c>
      <c r="AU168" s="29">
        <v>2069</v>
      </c>
      <c r="AV168" s="29">
        <v>2104</v>
      </c>
      <c r="AW168" s="29">
        <v>2098</v>
      </c>
      <c r="AX168" s="29">
        <v>2053</v>
      </c>
      <c r="AY168" s="29">
        <v>2043</v>
      </c>
      <c r="AZ168" s="29">
        <v>2060</v>
      </c>
      <c r="BA168" s="29">
        <v>2085</v>
      </c>
      <c r="BB168" s="29">
        <v>2060</v>
      </c>
      <c r="BC168" s="29">
        <v>2120</v>
      </c>
      <c r="BD168" s="29">
        <v>2115</v>
      </c>
      <c r="BE168" s="29">
        <v>2149</v>
      </c>
      <c r="BF168" s="29">
        <v>2125</v>
      </c>
      <c r="BG168" s="29">
        <v>2136</v>
      </c>
      <c r="BH168" s="29">
        <v>2100</v>
      </c>
      <c r="BI168" s="29">
        <v>2099</v>
      </c>
      <c r="BJ168" s="29">
        <v>2062</v>
      </c>
      <c r="BK168" s="29">
        <v>2064</v>
      </c>
      <c r="BL168" s="30">
        <v>2069</v>
      </c>
      <c r="BM168" s="2">
        <v>2052</v>
      </c>
      <c r="BN168" s="2">
        <v>2023</v>
      </c>
      <c r="BO168" s="2">
        <v>2028</v>
      </c>
      <c r="BP168" s="2">
        <v>2037</v>
      </c>
      <c r="BQ168" s="2">
        <v>2045</v>
      </c>
      <c r="BR168" s="2">
        <v>2075</v>
      </c>
      <c r="BS168" s="2">
        <v>2079</v>
      </c>
      <c r="BT168" s="2">
        <v>2230</v>
      </c>
      <c r="BU168" s="2">
        <v>2246</v>
      </c>
      <c r="BV168" s="2">
        <v>2167</v>
      </c>
      <c r="BW168" s="2">
        <v>2200</v>
      </c>
      <c r="BX168" s="2">
        <v>2253</v>
      </c>
      <c r="BY168" s="2">
        <v>2257</v>
      </c>
      <c r="BZ168" s="2">
        <v>2260</v>
      </c>
      <c r="CA168" s="2">
        <v>2270</v>
      </c>
      <c r="CB168" s="2">
        <v>2249</v>
      </c>
      <c r="CC168" s="2">
        <v>2267</v>
      </c>
      <c r="CD168" s="2">
        <v>2260</v>
      </c>
      <c r="CE168" s="2">
        <v>2250</v>
      </c>
      <c r="CF168" s="2">
        <v>2282</v>
      </c>
      <c r="CG168" s="2">
        <v>2312</v>
      </c>
      <c r="CH168" s="2">
        <v>2330</v>
      </c>
      <c r="CI168" s="2">
        <v>2298</v>
      </c>
      <c r="CJ168" s="2">
        <v>2289</v>
      </c>
      <c r="CK168" s="2">
        <v>2296</v>
      </c>
      <c r="CL168" s="2">
        <v>2292</v>
      </c>
      <c r="CM168" s="2">
        <v>2280</v>
      </c>
      <c r="CN168" s="2">
        <v>2263</v>
      </c>
      <c r="CO168" s="2">
        <v>2230</v>
      </c>
      <c r="CP168" s="2">
        <v>2323</v>
      </c>
      <c r="CQ168" s="2">
        <v>2318</v>
      </c>
      <c r="CR168" s="2">
        <v>2298</v>
      </c>
      <c r="CS168" s="2">
        <v>2182</v>
      </c>
      <c r="CT168" s="2">
        <v>2172</v>
      </c>
      <c r="CU168" s="2">
        <v>2213</v>
      </c>
      <c r="CV168" s="2">
        <v>2233</v>
      </c>
      <c r="CW168" s="2">
        <v>2205</v>
      </c>
      <c r="CX168" s="2">
        <v>2201</v>
      </c>
      <c r="CY168" s="2">
        <v>2196</v>
      </c>
      <c r="CZ168" s="2">
        <v>2215</v>
      </c>
      <c r="DA168" s="2">
        <v>2277</v>
      </c>
      <c r="DB168" s="2">
        <v>2259</v>
      </c>
      <c r="DC168" s="2">
        <v>2223</v>
      </c>
      <c r="DD168" s="2">
        <v>2269</v>
      </c>
      <c r="DE168" s="2">
        <v>2283</v>
      </c>
      <c r="DF168" s="2">
        <v>2234</v>
      </c>
      <c r="DG168" s="2">
        <v>2292</v>
      </c>
      <c r="DH168" s="2">
        <v>2284</v>
      </c>
      <c r="DI168" s="2">
        <v>2253</v>
      </c>
      <c r="DJ168" s="2">
        <v>2264</v>
      </c>
      <c r="DK168" s="2">
        <v>2227</v>
      </c>
      <c r="DL168" s="2">
        <v>2220</v>
      </c>
      <c r="DM168" s="2">
        <v>2258</v>
      </c>
      <c r="DN168" s="2">
        <v>2268</v>
      </c>
      <c r="DO168" s="2">
        <v>2268</v>
      </c>
      <c r="DP168" s="2">
        <v>2270</v>
      </c>
      <c r="DQ168" s="2">
        <v>2259</v>
      </c>
      <c r="DR168" s="2">
        <v>2289</v>
      </c>
      <c r="DS168" s="2">
        <v>2303</v>
      </c>
      <c r="DT168" s="2">
        <v>2315</v>
      </c>
      <c r="DU168" s="2">
        <v>2298</v>
      </c>
      <c r="DV168" s="2">
        <v>2288</v>
      </c>
      <c r="DW168" s="2">
        <v>2301</v>
      </c>
      <c r="DX168" s="2">
        <v>2294</v>
      </c>
      <c r="DY168" s="2">
        <v>2329</v>
      </c>
      <c r="DZ168" s="2">
        <v>2342</v>
      </c>
      <c r="EA168" s="2">
        <v>2348</v>
      </c>
      <c r="EB168" s="2">
        <v>2094</v>
      </c>
      <c r="EC168" s="2">
        <v>2101</v>
      </c>
      <c r="ED168" s="2">
        <v>2124</v>
      </c>
      <c r="EE168" s="2">
        <v>2105</v>
      </c>
      <c r="EF168" s="2">
        <v>2145</v>
      </c>
      <c r="EG168" s="2">
        <v>2128</v>
      </c>
      <c r="EH168" s="2">
        <v>2120</v>
      </c>
      <c r="EI168" s="2">
        <v>2189</v>
      </c>
      <c r="EJ168" s="2">
        <v>2189</v>
      </c>
      <c r="EK168" s="2">
        <v>2148</v>
      </c>
      <c r="EL168" s="2">
        <v>2133</v>
      </c>
      <c r="EM168" s="2">
        <v>2143</v>
      </c>
      <c r="EN168" s="2">
        <v>2137</v>
      </c>
      <c r="EO168" s="2">
        <v>2106</v>
      </c>
      <c r="EP168" s="2">
        <v>2113</v>
      </c>
      <c r="EQ168" s="2">
        <v>2136</v>
      </c>
      <c r="ER168" s="2">
        <v>2099</v>
      </c>
      <c r="ES168" s="2">
        <v>2085</v>
      </c>
      <c r="ET168" s="2">
        <v>2090</v>
      </c>
      <c r="EU168" s="2">
        <v>2100</v>
      </c>
      <c r="EV168" s="2">
        <v>2098</v>
      </c>
      <c r="EW168" s="2">
        <v>2086</v>
      </c>
      <c r="EX168" s="2">
        <v>2067</v>
      </c>
      <c r="EY168" s="2">
        <v>2060</v>
      </c>
      <c r="EZ168" s="2">
        <v>2029</v>
      </c>
      <c r="FA168" s="2">
        <v>2018</v>
      </c>
      <c r="FB168" s="2">
        <v>1995</v>
      </c>
      <c r="FC168" s="2">
        <v>1984</v>
      </c>
      <c r="FD168" s="2">
        <v>2000</v>
      </c>
      <c r="FE168" s="2">
        <v>2005</v>
      </c>
      <c r="FF168" s="2">
        <v>2016</v>
      </c>
      <c r="FG168" s="2">
        <v>2020</v>
      </c>
      <c r="FH168" s="2">
        <v>2006</v>
      </c>
      <c r="FI168" s="2">
        <v>2031</v>
      </c>
      <c r="FJ168" s="2">
        <v>2026</v>
      </c>
      <c r="FK168" s="2">
        <v>2013</v>
      </c>
      <c r="FL168" s="2">
        <v>2011</v>
      </c>
      <c r="FM168" s="2">
        <v>2001</v>
      </c>
      <c r="FN168" s="2">
        <v>2012</v>
      </c>
      <c r="FO168" s="2">
        <v>2043</v>
      </c>
      <c r="FP168" s="2">
        <v>2055</v>
      </c>
      <c r="FQ168" s="2">
        <v>2068</v>
      </c>
      <c r="FR168" s="2">
        <v>2060</v>
      </c>
      <c r="FS168" s="2">
        <v>2052</v>
      </c>
      <c r="FT168" s="2">
        <v>2060</v>
      </c>
      <c r="FU168" s="2">
        <v>2032</v>
      </c>
      <c r="FV168" s="2">
        <v>2016</v>
      </c>
      <c r="FW168" s="2">
        <v>2023</v>
      </c>
      <c r="FX168" s="2">
        <v>2040</v>
      </c>
      <c r="FY168" s="2">
        <v>2048</v>
      </c>
      <c r="FZ168" s="2">
        <v>2070</v>
      </c>
      <c r="GA168" s="2">
        <v>2071</v>
      </c>
      <c r="GB168" s="2">
        <v>2037</v>
      </c>
      <c r="GC168" s="2">
        <v>2035</v>
      </c>
      <c r="GD168" s="2">
        <v>2052</v>
      </c>
      <c r="GE168" s="2">
        <v>2070</v>
      </c>
      <c r="GF168" s="2">
        <v>2069</v>
      </c>
      <c r="GG168" s="2">
        <v>2087</v>
      </c>
      <c r="GH168" s="2">
        <v>2076</v>
      </c>
      <c r="GI168" s="2">
        <v>2122</v>
      </c>
      <c r="GJ168" s="2">
        <v>2219</v>
      </c>
      <c r="GK168" s="2">
        <v>2203</v>
      </c>
      <c r="GL168" s="2">
        <v>2210</v>
      </c>
      <c r="GM168" s="2">
        <v>2164</v>
      </c>
      <c r="GN168" s="2">
        <v>2142</v>
      </c>
      <c r="GO168" s="2">
        <v>2136</v>
      </c>
      <c r="GP168" s="2">
        <v>2083</v>
      </c>
      <c r="GQ168" s="2">
        <v>2066</v>
      </c>
      <c r="GR168" s="2">
        <v>2064</v>
      </c>
      <c r="GS168" s="2">
        <v>2094</v>
      </c>
      <c r="GT168" s="2">
        <v>2085</v>
      </c>
      <c r="GU168" s="2">
        <v>2060</v>
      </c>
      <c r="GV168" s="2">
        <v>2119</v>
      </c>
      <c r="GW168" s="2">
        <v>2129</v>
      </c>
      <c r="GX168" s="2">
        <v>2167</v>
      </c>
      <c r="GY168" s="2">
        <v>2170</v>
      </c>
      <c r="GZ168" s="2">
        <v>2169</v>
      </c>
      <c r="HA168" s="2">
        <v>2120</v>
      </c>
      <c r="HB168" s="2">
        <v>2118</v>
      </c>
      <c r="HC168" s="2">
        <v>2146</v>
      </c>
      <c r="HD168" s="2">
        <v>2160</v>
      </c>
      <c r="HE168" s="2">
        <v>2148</v>
      </c>
      <c r="HF168" s="2">
        <v>2206</v>
      </c>
      <c r="HG168" s="2">
        <v>2187</v>
      </c>
      <c r="HH168" s="2">
        <v>2187</v>
      </c>
      <c r="HI168" s="2">
        <v>2122</v>
      </c>
      <c r="HJ168" s="2">
        <v>2110</v>
      </c>
      <c r="HK168" s="2">
        <v>2068</v>
      </c>
      <c r="HL168" s="2">
        <v>2070</v>
      </c>
      <c r="HM168" s="2">
        <v>2084</v>
      </c>
      <c r="HN168" s="2">
        <v>2094</v>
      </c>
      <c r="HO168" s="2">
        <v>2096</v>
      </c>
      <c r="HP168" s="2">
        <v>2060</v>
      </c>
      <c r="HQ168" s="2">
        <v>2066</v>
      </c>
      <c r="HR168" s="2">
        <v>2060</v>
      </c>
      <c r="HS168" s="2">
        <v>2031</v>
      </c>
      <c r="HT168" s="2">
        <v>2020</v>
      </c>
      <c r="HU168" s="2">
        <v>2025</v>
      </c>
      <c r="HV168" s="2">
        <v>2049</v>
      </c>
      <c r="HW168" s="2">
        <v>2045</v>
      </c>
      <c r="HX168" s="2">
        <v>2045</v>
      </c>
      <c r="HY168" s="2">
        <v>2058</v>
      </c>
      <c r="HZ168" s="2">
        <v>1982</v>
      </c>
      <c r="IA168" s="2">
        <v>1994</v>
      </c>
      <c r="IB168" s="2">
        <v>1993</v>
      </c>
      <c r="IC168" s="2">
        <v>1975</v>
      </c>
      <c r="ID168" s="2">
        <v>1977</v>
      </c>
      <c r="IE168" s="2">
        <v>1993</v>
      </c>
      <c r="IF168" s="2">
        <v>1998</v>
      </c>
      <c r="IG168" s="2">
        <v>1984</v>
      </c>
      <c r="IH168" s="2">
        <v>1978</v>
      </c>
      <c r="II168" s="2">
        <v>1971</v>
      </c>
      <c r="IJ168" s="2">
        <v>1992</v>
      </c>
      <c r="IK168" s="2">
        <v>1982</v>
      </c>
      <c r="IL168" s="2">
        <v>1973</v>
      </c>
      <c r="IM168" s="2">
        <v>1975</v>
      </c>
      <c r="IN168" s="2">
        <v>1968</v>
      </c>
      <c r="IO168" s="2">
        <v>1954</v>
      </c>
      <c r="IP168" s="2">
        <v>1937</v>
      </c>
      <c r="IQ168" s="2">
        <v>1951</v>
      </c>
      <c r="IR168" s="2">
        <v>1952</v>
      </c>
      <c r="IS168" s="2">
        <v>1949</v>
      </c>
      <c r="IT168" s="2">
        <v>1980</v>
      </c>
    </row>
    <row r="169" spans="1:254" ht="15.9" customHeight="1">
      <c r="A169" s="65" t="s">
        <v>332</v>
      </c>
      <c r="B169" s="25" t="s">
        <v>333</v>
      </c>
      <c r="C169" s="39">
        <v>909</v>
      </c>
      <c r="D169" s="38">
        <v>7</v>
      </c>
      <c r="E169" s="34">
        <v>902</v>
      </c>
      <c r="F169" s="34">
        <v>900</v>
      </c>
      <c r="G169" s="29">
        <v>904</v>
      </c>
      <c r="H169" s="29">
        <v>906</v>
      </c>
      <c r="I169" s="29">
        <v>932</v>
      </c>
      <c r="J169" s="29">
        <v>931</v>
      </c>
      <c r="K169" s="29">
        <v>929</v>
      </c>
      <c r="L169" s="29">
        <v>924</v>
      </c>
      <c r="M169" s="29">
        <v>922</v>
      </c>
      <c r="N169" s="29">
        <v>912</v>
      </c>
      <c r="O169" s="29">
        <v>918</v>
      </c>
      <c r="P169" s="29">
        <v>913</v>
      </c>
      <c r="Q169" s="29">
        <v>911</v>
      </c>
      <c r="R169" s="29">
        <v>906</v>
      </c>
      <c r="S169" s="29">
        <v>918</v>
      </c>
      <c r="T169" s="29">
        <v>919</v>
      </c>
      <c r="U169" s="29">
        <v>907</v>
      </c>
      <c r="V169" s="29">
        <v>925</v>
      </c>
      <c r="W169" s="29">
        <v>919</v>
      </c>
      <c r="X169" s="29">
        <v>914</v>
      </c>
      <c r="Y169" s="29">
        <v>917</v>
      </c>
      <c r="Z169" s="29">
        <v>924</v>
      </c>
      <c r="AA169" s="29">
        <v>924</v>
      </c>
      <c r="AB169" s="29">
        <v>909</v>
      </c>
      <c r="AC169" s="29">
        <v>899</v>
      </c>
      <c r="AD169" s="29">
        <v>887</v>
      </c>
      <c r="AE169" s="29">
        <v>883</v>
      </c>
      <c r="AF169" s="29">
        <v>879</v>
      </c>
      <c r="AG169" s="29">
        <v>873</v>
      </c>
      <c r="AH169" s="29">
        <v>872</v>
      </c>
      <c r="AI169" s="29">
        <v>870</v>
      </c>
      <c r="AJ169" s="29">
        <v>880</v>
      </c>
      <c r="AK169" s="29">
        <v>884</v>
      </c>
      <c r="AL169" s="29">
        <v>874</v>
      </c>
      <c r="AM169" s="29">
        <v>884</v>
      </c>
      <c r="AN169" s="29">
        <v>886</v>
      </c>
      <c r="AO169" s="29">
        <v>880</v>
      </c>
      <c r="AP169" s="29">
        <v>888</v>
      </c>
      <c r="AQ169" s="29">
        <v>871</v>
      </c>
      <c r="AR169" s="29">
        <v>867</v>
      </c>
      <c r="AS169" s="29">
        <v>880</v>
      </c>
      <c r="AT169" s="29">
        <v>900</v>
      </c>
      <c r="AU169" s="29">
        <v>888</v>
      </c>
      <c r="AV169" s="29">
        <v>892</v>
      </c>
      <c r="AW169" s="29">
        <v>888</v>
      </c>
      <c r="AX169" s="29">
        <v>893</v>
      </c>
      <c r="AY169" s="29">
        <v>881</v>
      </c>
      <c r="AZ169" s="29">
        <v>884</v>
      </c>
      <c r="BA169" s="29">
        <v>896</v>
      </c>
      <c r="BB169" s="29">
        <v>893</v>
      </c>
      <c r="BC169" s="29">
        <v>903</v>
      </c>
      <c r="BD169" s="29">
        <v>906</v>
      </c>
      <c r="BE169" s="29">
        <v>917</v>
      </c>
      <c r="BF169" s="29">
        <v>910</v>
      </c>
      <c r="BG169" s="29">
        <v>901</v>
      </c>
      <c r="BH169" s="29">
        <v>908</v>
      </c>
      <c r="BI169" s="29">
        <v>913</v>
      </c>
      <c r="BJ169" s="29">
        <v>903</v>
      </c>
      <c r="BK169" s="29">
        <v>914</v>
      </c>
      <c r="BL169" s="30">
        <v>915</v>
      </c>
      <c r="BM169" s="2">
        <v>905</v>
      </c>
      <c r="BN169" s="2">
        <v>896</v>
      </c>
      <c r="BO169" s="2">
        <v>904</v>
      </c>
      <c r="BP169" s="2">
        <v>904</v>
      </c>
      <c r="BQ169" s="2">
        <v>910</v>
      </c>
      <c r="BR169" s="2">
        <v>867</v>
      </c>
      <c r="BS169" s="2">
        <v>846</v>
      </c>
      <c r="BT169" s="2">
        <v>773</v>
      </c>
      <c r="BU169" s="2">
        <v>770</v>
      </c>
      <c r="BV169" s="2">
        <v>773</v>
      </c>
      <c r="BW169" s="2">
        <v>772</v>
      </c>
      <c r="BX169" s="2">
        <v>780</v>
      </c>
      <c r="BY169" s="2">
        <v>782</v>
      </c>
      <c r="BZ169" s="2">
        <v>787</v>
      </c>
      <c r="CA169" s="2">
        <v>787</v>
      </c>
      <c r="CB169" s="2">
        <v>784</v>
      </c>
      <c r="CC169" s="2">
        <v>789</v>
      </c>
      <c r="CD169" s="2">
        <v>792</v>
      </c>
      <c r="CE169" s="2">
        <v>801</v>
      </c>
      <c r="CF169" s="2">
        <v>810</v>
      </c>
      <c r="CG169" s="2">
        <v>811</v>
      </c>
      <c r="CH169" s="2">
        <v>808</v>
      </c>
      <c r="CI169" s="2">
        <v>799</v>
      </c>
      <c r="CJ169" s="2">
        <v>793</v>
      </c>
      <c r="CK169" s="2">
        <v>796</v>
      </c>
      <c r="CL169" s="2">
        <v>809</v>
      </c>
      <c r="CM169" s="2">
        <v>804</v>
      </c>
      <c r="CN169" s="2">
        <v>794</v>
      </c>
      <c r="CO169" s="2">
        <v>786</v>
      </c>
      <c r="CP169" s="2">
        <v>832</v>
      </c>
      <c r="CQ169" s="2">
        <v>830</v>
      </c>
      <c r="CR169" s="2">
        <v>832</v>
      </c>
      <c r="CS169" s="2">
        <v>822</v>
      </c>
      <c r="CT169" s="2">
        <v>809</v>
      </c>
      <c r="CU169" s="2">
        <v>830</v>
      </c>
      <c r="CV169" s="2">
        <v>840</v>
      </c>
      <c r="CW169" s="2">
        <v>828</v>
      </c>
      <c r="CX169" s="2">
        <v>816</v>
      </c>
      <c r="CY169" s="2">
        <v>823</v>
      </c>
      <c r="CZ169" s="2">
        <v>837</v>
      </c>
      <c r="DA169" s="2">
        <v>839</v>
      </c>
      <c r="DB169" s="2">
        <v>841</v>
      </c>
      <c r="DC169" s="2">
        <v>830</v>
      </c>
      <c r="DD169" s="2">
        <v>898</v>
      </c>
      <c r="DE169" s="2">
        <v>888</v>
      </c>
      <c r="DF169" s="2">
        <v>850</v>
      </c>
      <c r="DG169" s="2">
        <v>872</v>
      </c>
      <c r="DH169" s="2">
        <v>936</v>
      </c>
      <c r="DI169" s="2">
        <v>957</v>
      </c>
      <c r="DJ169" s="2">
        <v>939</v>
      </c>
      <c r="DK169" s="2">
        <v>936</v>
      </c>
      <c r="DL169" s="2">
        <v>947</v>
      </c>
      <c r="DM169" s="2">
        <v>955</v>
      </c>
      <c r="DN169" s="2">
        <v>966</v>
      </c>
      <c r="DO169" s="2">
        <v>963</v>
      </c>
      <c r="DP169" s="2">
        <v>959</v>
      </c>
      <c r="DQ169" s="2">
        <v>966</v>
      </c>
      <c r="DR169" s="2">
        <v>978</v>
      </c>
      <c r="DS169" s="2">
        <v>983</v>
      </c>
      <c r="DT169" s="2">
        <v>986</v>
      </c>
      <c r="DU169" s="2">
        <v>980</v>
      </c>
      <c r="DV169" s="2">
        <v>972</v>
      </c>
      <c r="DW169" s="2">
        <v>975</v>
      </c>
      <c r="DX169" s="2">
        <v>972</v>
      </c>
      <c r="DY169" s="2">
        <v>938</v>
      </c>
      <c r="DZ169" s="2">
        <v>935</v>
      </c>
      <c r="EA169" s="2">
        <v>978</v>
      </c>
      <c r="EB169" s="2">
        <v>972</v>
      </c>
      <c r="EC169" s="2">
        <v>991</v>
      </c>
      <c r="ED169" s="2">
        <v>995</v>
      </c>
      <c r="EE169" s="2">
        <v>1001</v>
      </c>
      <c r="EF169" s="2">
        <v>1023</v>
      </c>
      <c r="EG169" s="2">
        <v>1025</v>
      </c>
      <c r="EH169" s="2">
        <v>1010</v>
      </c>
      <c r="EI169" s="2">
        <v>1033</v>
      </c>
      <c r="EJ169" s="2">
        <v>1038</v>
      </c>
      <c r="EK169" s="2">
        <v>1041</v>
      </c>
      <c r="EL169" s="2">
        <v>1030</v>
      </c>
      <c r="EM169" s="2">
        <v>1004</v>
      </c>
      <c r="EN169" s="2">
        <v>993</v>
      </c>
      <c r="EO169" s="2">
        <v>965</v>
      </c>
      <c r="EP169" s="2">
        <v>965</v>
      </c>
      <c r="EQ169" s="2">
        <v>968</v>
      </c>
      <c r="ER169" s="2">
        <v>963</v>
      </c>
      <c r="ES169" s="2">
        <v>949</v>
      </c>
      <c r="ET169" s="2">
        <v>952</v>
      </c>
      <c r="EU169" s="2">
        <v>948</v>
      </c>
      <c r="EV169" s="2">
        <v>941</v>
      </c>
      <c r="EW169" s="2">
        <v>933</v>
      </c>
      <c r="EX169" s="2">
        <v>923</v>
      </c>
      <c r="EY169" s="2">
        <v>919</v>
      </c>
      <c r="EZ169" s="2">
        <v>904</v>
      </c>
      <c r="FA169" s="2">
        <v>898</v>
      </c>
      <c r="FB169" s="2">
        <v>892</v>
      </c>
      <c r="FC169" s="2">
        <v>898</v>
      </c>
      <c r="FD169" s="2">
        <v>900</v>
      </c>
      <c r="FE169" s="2">
        <v>898</v>
      </c>
      <c r="FF169" s="2">
        <v>875</v>
      </c>
      <c r="FG169" s="2">
        <v>851</v>
      </c>
      <c r="FH169" s="2">
        <v>856</v>
      </c>
      <c r="FI169" s="2">
        <v>848</v>
      </c>
      <c r="FJ169" s="2">
        <v>853</v>
      </c>
      <c r="FK169" s="2">
        <v>870</v>
      </c>
      <c r="FL169" s="2">
        <v>871</v>
      </c>
      <c r="FM169" s="2">
        <v>856</v>
      </c>
      <c r="FN169" s="2">
        <v>864</v>
      </c>
      <c r="FO169" s="2">
        <v>862</v>
      </c>
      <c r="FP169" s="2">
        <v>854</v>
      </c>
      <c r="FQ169" s="2">
        <v>825</v>
      </c>
      <c r="FR169" s="2">
        <v>805</v>
      </c>
      <c r="FS169" s="2">
        <v>806</v>
      </c>
      <c r="FT169" s="2">
        <v>804</v>
      </c>
      <c r="FU169" s="2">
        <v>801</v>
      </c>
      <c r="FV169" s="2">
        <v>792</v>
      </c>
      <c r="FW169" s="2">
        <v>802</v>
      </c>
      <c r="FX169" s="2">
        <v>805</v>
      </c>
      <c r="FY169" s="2">
        <v>801</v>
      </c>
      <c r="FZ169" s="2">
        <v>805</v>
      </c>
      <c r="GA169" s="2">
        <v>806</v>
      </c>
      <c r="GB169" s="2">
        <v>809</v>
      </c>
      <c r="GC169" s="2">
        <v>809</v>
      </c>
      <c r="GD169" s="2">
        <v>800</v>
      </c>
      <c r="GE169" s="2">
        <v>804</v>
      </c>
      <c r="GF169" s="2">
        <v>803</v>
      </c>
      <c r="GG169" s="2">
        <v>812</v>
      </c>
      <c r="GH169" s="2">
        <v>875</v>
      </c>
      <c r="GI169" s="2">
        <v>872</v>
      </c>
      <c r="GJ169" s="2">
        <v>872</v>
      </c>
      <c r="GK169" s="2">
        <v>893</v>
      </c>
      <c r="GL169" s="2">
        <v>899</v>
      </c>
      <c r="GM169" s="2">
        <v>893</v>
      </c>
      <c r="GN169" s="2">
        <v>886</v>
      </c>
      <c r="GO169" s="2">
        <v>878</v>
      </c>
      <c r="GP169" s="2">
        <v>876</v>
      </c>
      <c r="GQ169" s="2">
        <v>869</v>
      </c>
      <c r="GR169" s="2">
        <v>869</v>
      </c>
      <c r="GS169" s="2">
        <v>886</v>
      </c>
      <c r="GT169" s="2">
        <v>884</v>
      </c>
      <c r="GU169" s="2">
        <v>864</v>
      </c>
      <c r="GV169" s="2">
        <v>866</v>
      </c>
      <c r="GW169" s="2">
        <v>863</v>
      </c>
      <c r="GX169" s="2">
        <v>847</v>
      </c>
      <c r="GY169" s="2">
        <v>840</v>
      </c>
      <c r="GZ169" s="2">
        <v>842</v>
      </c>
      <c r="HA169" s="2">
        <v>829</v>
      </c>
      <c r="HB169" s="2">
        <v>824</v>
      </c>
      <c r="HC169" s="2">
        <v>842</v>
      </c>
      <c r="HD169" s="2">
        <v>855</v>
      </c>
      <c r="HE169" s="2">
        <v>864</v>
      </c>
      <c r="HF169" s="2">
        <v>868</v>
      </c>
      <c r="HG169" s="2">
        <v>863</v>
      </c>
      <c r="HH169" s="2">
        <v>847</v>
      </c>
      <c r="HI169" s="2">
        <v>850</v>
      </c>
      <c r="HJ169" s="2">
        <v>845</v>
      </c>
      <c r="HK169" s="2">
        <v>842</v>
      </c>
      <c r="HL169" s="2">
        <v>840</v>
      </c>
      <c r="HM169" s="2">
        <v>839</v>
      </c>
      <c r="HN169" s="2">
        <v>831</v>
      </c>
      <c r="HO169" s="2">
        <v>830</v>
      </c>
      <c r="HP169" s="2">
        <v>842</v>
      </c>
      <c r="HQ169" s="2">
        <v>847</v>
      </c>
      <c r="HR169" s="2">
        <v>848</v>
      </c>
      <c r="HS169" s="2">
        <v>850</v>
      </c>
      <c r="HT169" s="2">
        <v>854</v>
      </c>
      <c r="HU169" s="2">
        <v>850</v>
      </c>
      <c r="HV169" s="2">
        <v>836</v>
      </c>
      <c r="HW169" s="2">
        <v>833</v>
      </c>
      <c r="HX169" s="2">
        <v>823</v>
      </c>
      <c r="HY169" s="2">
        <v>821</v>
      </c>
      <c r="HZ169" s="2">
        <v>822</v>
      </c>
      <c r="IA169" s="2">
        <v>824</v>
      </c>
      <c r="IB169" s="2">
        <v>829</v>
      </c>
      <c r="IC169" s="2">
        <v>833</v>
      </c>
      <c r="ID169" s="2">
        <v>833</v>
      </c>
      <c r="IE169" s="2">
        <v>811</v>
      </c>
      <c r="IF169" s="2">
        <v>805</v>
      </c>
      <c r="IG169" s="2">
        <v>785</v>
      </c>
      <c r="IH169" s="2">
        <v>779</v>
      </c>
      <c r="II169" s="2">
        <v>763</v>
      </c>
      <c r="IJ169" s="2">
        <v>765</v>
      </c>
      <c r="IK169" s="2">
        <v>755</v>
      </c>
      <c r="IL169" s="2">
        <v>754</v>
      </c>
      <c r="IM169" s="2">
        <v>755</v>
      </c>
      <c r="IN169" s="2">
        <v>746</v>
      </c>
      <c r="IO169" s="2">
        <v>747</v>
      </c>
      <c r="IP169" s="2">
        <v>749</v>
      </c>
      <c r="IQ169" s="2">
        <v>760</v>
      </c>
      <c r="IR169" s="2">
        <v>766</v>
      </c>
      <c r="IS169" s="2">
        <v>720</v>
      </c>
      <c r="IT169" s="2">
        <v>717</v>
      </c>
    </row>
    <row r="170" spans="1:254" ht="15.9" customHeight="1">
      <c r="A170" s="65" t="s">
        <v>334</v>
      </c>
      <c r="B170" s="25" t="s">
        <v>335</v>
      </c>
      <c r="C170" s="39">
        <v>1032</v>
      </c>
      <c r="D170" s="38">
        <v>12</v>
      </c>
      <c r="E170" s="34">
        <v>1020</v>
      </c>
      <c r="F170" s="34">
        <v>1019</v>
      </c>
      <c r="G170" s="29">
        <v>1031</v>
      </c>
      <c r="H170" s="29">
        <v>1040</v>
      </c>
      <c r="I170" s="29">
        <v>1159</v>
      </c>
      <c r="J170" s="29">
        <v>1161</v>
      </c>
      <c r="K170" s="29">
        <v>1160</v>
      </c>
      <c r="L170" s="29">
        <v>1136</v>
      </c>
      <c r="M170" s="29">
        <v>1128</v>
      </c>
      <c r="N170" s="29">
        <v>1109</v>
      </c>
      <c r="O170" s="29">
        <v>1109</v>
      </c>
      <c r="P170" s="29">
        <v>1107</v>
      </c>
      <c r="Q170" s="29">
        <v>1143</v>
      </c>
      <c r="R170" s="29">
        <v>1129</v>
      </c>
      <c r="S170" s="29">
        <v>1134</v>
      </c>
      <c r="T170" s="29">
        <v>1130</v>
      </c>
      <c r="U170" s="29">
        <v>1121</v>
      </c>
      <c r="V170" s="29">
        <v>1110</v>
      </c>
      <c r="W170" s="29">
        <v>1113</v>
      </c>
      <c r="X170" s="29">
        <v>1106</v>
      </c>
      <c r="Y170" s="29">
        <v>1108</v>
      </c>
      <c r="Z170" s="29">
        <v>1105</v>
      </c>
      <c r="AA170" s="29">
        <v>1078</v>
      </c>
      <c r="AB170" s="29">
        <v>1080</v>
      </c>
      <c r="AC170" s="29">
        <v>1085</v>
      </c>
      <c r="AD170" s="29">
        <v>1073</v>
      </c>
      <c r="AE170" s="29">
        <v>1080</v>
      </c>
      <c r="AF170" s="29">
        <v>1083</v>
      </c>
      <c r="AG170" s="29">
        <v>1063</v>
      </c>
      <c r="AH170" s="29">
        <v>1054</v>
      </c>
      <c r="AI170" s="29">
        <v>1066</v>
      </c>
      <c r="AJ170" s="29">
        <v>1052</v>
      </c>
      <c r="AK170" s="29">
        <v>1071</v>
      </c>
      <c r="AL170" s="29">
        <v>1072</v>
      </c>
      <c r="AM170" s="29">
        <v>1101</v>
      </c>
      <c r="AN170" s="29">
        <v>1134</v>
      </c>
      <c r="AO170" s="29">
        <v>1110</v>
      </c>
      <c r="AP170" s="29">
        <v>1082</v>
      </c>
      <c r="AQ170" s="29">
        <v>1063</v>
      </c>
      <c r="AR170" s="29">
        <v>1098</v>
      </c>
      <c r="AS170" s="29">
        <v>1089</v>
      </c>
      <c r="AT170" s="29">
        <v>1037</v>
      </c>
      <c r="AU170" s="29">
        <v>1024</v>
      </c>
      <c r="AV170" s="29">
        <v>1012</v>
      </c>
      <c r="AW170" s="29">
        <v>1000</v>
      </c>
      <c r="AX170" s="29">
        <v>1024</v>
      </c>
      <c r="AY170" s="29">
        <v>1032</v>
      </c>
      <c r="AZ170" s="29">
        <v>1053</v>
      </c>
      <c r="BA170" s="29">
        <v>1053</v>
      </c>
      <c r="BB170" s="29">
        <v>1028</v>
      </c>
      <c r="BC170" s="29">
        <v>1015</v>
      </c>
      <c r="BD170" s="29">
        <v>1029</v>
      </c>
      <c r="BE170" s="29">
        <v>1049</v>
      </c>
      <c r="BF170" s="29">
        <v>1046</v>
      </c>
      <c r="BG170" s="29">
        <v>1058</v>
      </c>
      <c r="BH170" s="29">
        <v>1055</v>
      </c>
      <c r="BI170" s="29">
        <v>1053</v>
      </c>
      <c r="BJ170" s="29">
        <v>1038</v>
      </c>
      <c r="BK170" s="29">
        <v>1035</v>
      </c>
      <c r="BL170" s="30">
        <v>1067</v>
      </c>
      <c r="BM170" s="2">
        <v>1076</v>
      </c>
      <c r="BN170" s="2">
        <v>1076</v>
      </c>
      <c r="BO170" s="2">
        <v>1074</v>
      </c>
      <c r="BP170" s="2">
        <v>1035</v>
      </c>
      <c r="BQ170" s="2">
        <v>1055</v>
      </c>
      <c r="BR170" s="2">
        <v>1069</v>
      </c>
      <c r="BS170" s="2">
        <v>1015</v>
      </c>
      <c r="BT170" s="2">
        <v>902</v>
      </c>
      <c r="BU170" s="2">
        <v>902</v>
      </c>
      <c r="BV170" s="2">
        <v>896</v>
      </c>
      <c r="BW170" s="2">
        <v>905</v>
      </c>
      <c r="BX170" s="2">
        <v>921</v>
      </c>
      <c r="BY170" s="2">
        <v>930</v>
      </c>
      <c r="BZ170" s="2">
        <v>949</v>
      </c>
      <c r="CA170" s="2">
        <v>943</v>
      </c>
      <c r="CB170" s="2">
        <v>946</v>
      </c>
      <c r="CC170" s="2">
        <v>933</v>
      </c>
      <c r="CD170" s="2">
        <v>930</v>
      </c>
      <c r="CE170" s="2">
        <v>925</v>
      </c>
      <c r="CF170" s="2">
        <v>939</v>
      </c>
      <c r="CG170" s="2">
        <v>956</v>
      </c>
      <c r="CH170" s="2">
        <v>969</v>
      </c>
      <c r="CI170" s="2">
        <v>959</v>
      </c>
      <c r="CJ170" s="2">
        <v>953</v>
      </c>
      <c r="CK170" s="2">
        <v>952</v>
      </c>
      <c r="CL170" s="2">
        <v>968</v>
      </c>
      <c r="CM170" s="2">
        <v>958</v>
      </c>
      <c r="CN170" s="2">
        <v>943</v>
      </c>
      <c r="CO170" s="2">
        <v>945</v>
      </c>
      <c r="CP170" s="2">
        <v>963</v>
      </c>
      <c r="CQ170" s="2">
        <v>960</v>
      </c>
      <c r="CR170" s="2">
        <v>953.5</v>
      </c>
      <c r="CS170" s="2">
        <v>940</v>
      </c>
      <c r="CT170" s="2">
        <v>940</v>
      </c>
      <c r="CU170" s="2">
        <v>959</v>
      </c>
      <c r="CV170" s="2">
        <v>965.5</v>
      </c>
      <c r="CW170" s="2">
        <v>966</v>
      </c>
      <c r="CX170" s="2">
        <v>962.5</v>
      </c>
      <c r="CY170" s="2">
        <v>963</v>
      </c>
      <c r="CZ170" s="2">
        <v>980</v>
      </c>
      <c r="DA170" s="2">
        <v>994.5</v>
      </c>
      <c r="DB170" s="2">
        <v>991.5</v>
      </c>
      <c r="DC170" s="2">
        <v>979</v>
      </c>
      <c r="DD170" s="2">
        <v>1004</v>
      </c>
      <c r="DE170" s="2">
        <v>1008</v>
      </c>
      <c r="DF170" s="2">
        <v>994.5</v>
      </c>
      <c r="DG170" s="2">
        <v>1016</v>
      </c>
      <c r="DH170" s="2">
        <v>1024.5</v>
      </c>
      <c r="DI170" s="2">
        <v>1028.5</v>
      </c>
      <c r="DJ170" s="2">
        <v>1019.5</v>
      </c>
      <c r="DK170" s="2">
        <v>986</v>
      </c>
      <c r="DL170" s="2">
        <v>984</v>
      </c>
      <c r="DM170" s="2">
        <v>989</v>
      </c>
      <c r="DN170" s="2">
        <v>970</v>
      </c>
      <c r="DO170" s="2">
        <v>957</v>
      </c>
      <c r="DP170" s="2">
        <v>960</v>
      </c>
      <c r="DQ170" s="2">
        <v>975</v>
      </c>
      <c r="DR170" s="2">
        <v>999.5</v>
      </c>
      <c r="DS170" s="2">
        <v>1006</v>
      </c>
      <c r="DT170" s="2">
        <v>1000.5</v>
      </c>
      <c r="DU170" s="2">
        <v>990</v>
      </c>
      <c r="DV170" s="2">
        <v>985</v>
      </c>
      <c r="DW170" s="2">
        <v>993</v>
      </c>
      <c r="DX170" s="2">
        <v>1000.5</v>
      </c>
      <c r="DY170" s="2">
        <v>1005</v>
      </c>
      <c r="DZ170" s="2">
        <v>1025</v>
      </c>
      <c r="EA170" s="2">
        <v>1025</v>
      </c>
      <c r="EB170" s="2">
        <v>1023.5</v>
      </c>
      <c r="EC170" s="2">
        <v>1037</v>
      </c>
      <c r="ED170" s="2">
        <v>1047.5</v>
      </c>
      <c r="EE170" s="2">
        <v>1061</v>
      </c>
      <c r="EF170" s="2">
        <v>1079.5</v>
      </c>
      <c r="EG170" s="2">
        <v>1066</v>
      </c>
      <c r="EH170" s="2">
        <v>1073.5</v>
      </c>
      <c r="EI170" s="2">
        <v>1083</v>
      </c>
      <c r="EJ170" s="2">
        <v>1089.5</v>
      </c>
      <c r="EK170" s="2">
        <v>1092</v>
      </c>
      <c r="EL170" s="2">
        <v>1084.5</v>
      </c>
      <c r="EM170" s="2">
        <v>1100</v>
      </c>
      <c r="EN170" s="2">
        <v>1104.5</v>
      </c>
      <c r="EO170" s="2">
        <v>1102.5</v>
      </c>
      <c r="EP170" s="2">
        <v>1104</v>
      </c>
      <c r="EQ170" s="2">
        <v>1099.5</v>
      </c>
      <c r="ER170" s="2">
        <v>1097.5</v>
      </c>
      <c r="ES170" s="2">
        <v>1100</v>
      </c>
      <c r="ET170" s="2">
        <v>1105.5</v>
      </c>
      <c r="EU170" s="2">
        <v>1107</v>
      </c>
      <c r="EV170" s="2">
        <v>1100</v>
      </c>
      <c r="EW170" s="2">
        <v>1101</v>
      </c>
      <c r="EX170" s="2">
        <v>1106</v>
      </c>
      <c r="EY170" s="2">
        <v>1108.5</v>
      </c>
      <c r="EZ170" s="2">
        <v>1115</v>
      </c>
      <c r="FA170" s="2">
        <v>1109</v>
      </c>
      <c r="FB170" s="2">
        <v>1100</v>
      </c>
      <c r="FC170" s="2">
        <v>1081</v>
      </c>
      <c r="FD170" s="2">
        <v>1099.5</v>
      </c>
      <c r="FE170" s="2">
        <v>1105</v>
      </c>
      <c r="FF170" s="2">
        <v>1078</v>
      </c>
      <c r="FG170" s="2">
        <v>1053</v>
      </c>
      <c r="FH170" s="2">
        <v>1040.5</v>
      </c>
      <c r="FI170" s="2">
        <v>1036</v>
      </c>
      <c r="FJ170" s="2">
        <v>1040.5</v>
      </c>
      <c r="FK170" s="2">
        <v>1022</v>
      </c>
      <c r="FL170" s="2">
        <v>1023.5</v>
      </c>
      <c r="FM170" s="2">
        <v>1034</v>
      </c>
      <c r="FN170" s="2">
        <v>1026</v>
      </c>
      <c r="FO170" s="2">
        <v>1035.5</v>
      </c>
      <c r="FP170" s="2">
        <v>1031.5</v>
      </c>
      <c r="FQ170" s="2">
        <v>1029</v>
      </c>
      <c r="FR170" s="2">
        <v>1035.5</v>
      </c>
      <c r="FS170" s="2">
        <v>1030</v>
      </c>
      <c r="FT170" s="2">
        <v>1024</v>
      </c>
      <c r="FU170" s="2">
        <v>997.5</v>
      </c>
      <c r="FV170" s="2">
        <v>1013.5</v>
      </c>
      <c r="FW170" s="2">
        <v>1018.5</v>
      </c>
      <c r="FX170" s="2">
        <v>1033.5</v>
      </c>
      <c r="FY170" s="2">
        <v>1023</v>
      </c>
      <c r="FZ170" s="2">
        <v>1033.5</v>
      </c>
      <c r="GA170" s="2">
        <v>1034</v>
      </c>
      <c r="GB170" s="2">
        <v>1034.5</v>
      </c>
      <c r="GC170" s="2">
        <v>988</v>
      </c>
      <c r="GD170" s="2">
        <v>972.5</v>
      </c>
      <c r="GE170" s="2">
        <v>983.5</v>
      </c>
      <c r="GF170" s="2">
        <v>995</v>
      </c>
      <c r="GG170" s="2">
        <v>1006.5</v>
      </c>
      <c r="GH170" s="2">
        <v>1093</v>
      </c>
      <c r="GI170" s="2">
        <v>1086.5</v>
      </c>
      <c r="GJ170" s="2">
        <v>1110</v>
      </c>
      <c r="GK170" s="2">
        <v>1137</v>
      </c>
      <c r="GL170" s="2">
        <v>1144</v>
      </c>
      <c r="GM170" s="2">
        <v>1136.5</v>
      </c>
      <c r="GN170" s="2">
        <v>1119</v>
      </c>
      <c r="GO170" s="2">
        <v>1103</v>
      </c>
      <c r="GP170" s="2">
        <v>1109.5</v>
      </c>
      <c r="GQ170" s="2">
        <v>1093.5</v>
      </c>
      <c r="GR170" s="2">
        <v>1060</v>
      </c>
      <c r="GS170" s="2">
        <v>1085</v>
      </c>
      <c r="GT170" s="2">
        <v>1084.5</v>
      </c>
      <c r="GU170" s="2">
        <v>1085</v>
      </c>
      <c r="GV170" s="2">
        <v>1110</v>
      </c>
      <c r="GW170" s="2">
        <v>1115</v>
      </c>
      <c r="GX170" s="2">
        <v>1127.5</v>
      </c>
      <c r="GY170" s="2">
        <v>1109.5</v>
      </c>
      <c r="GZ170" s="2">
        <v>1123.5</v>
      </c>
      <c r="HA170" s="2">
        <v>1099</v>
      </c>
      <c r="HB170" s="2">
        <v>1116.5</v>
      </c>
      <c r="HC170" s="2">
        <v>1155</v>
      </c>
      <c r="HD170" s="2">
        <v>1175</v>
      </c>
      <c r="HE170" s="2">
        <v>1185.5</v>
      </c>
      <c r="HF170" s="2">
        <v>1197.5</v>
      </c>
      <c r="HG170" s="2">
        <v>1192.5</v>
      </c>
      <c r="HH170" s="2">
        <v>1197.5</v>
      </c>
      <c r="HI170" s="2">
        <v>1191.5</v>
      </c>
      <c r="HJ170" s="2">
        <v>1152.5</v>
      </c>
      <c r="HK170" s="2">
        <v>1147.5</v>
      </c>
      <c r="HL170" s="2">
        <v>1140.5</v>
      </c>
      <c r="HM170" s="2">
        <v>1145</v>
      </c>
      <c r="HN170" s="2">
        <v>1157.5</v>
      </c>
      <c r="HO170" s="2">
        <v>1155.5</v>
      </c>
      <c r="HP170" s="2">
        <v>1150.5</v>
      </c>
      <c r="HQ170" s="2">
        <v>1154</v>
      </c>
      <c r="HR170" s="2">
        <v>1140.5</v>
      </c>
      <c r="HS170" s="2">
        <v>1130.5</v>
      </c>
      <c r="HT170" s="2">
        <v>1125</v>
      </c>
      <c r="HU170" s="2">
        <v>1128</v>
      </c>
      <c r="HV170" s="2">
        <v>1140.5</v>
      </c>
      <c r="HW170" s="2">
        <v>1161</v>
      </c>
      <c r="HX170" s="2">
        <v>1166</v>
      </c>
      <c r="HY170" s="2">
        <v>1166</v>
      </c>
      <c r="HZ170" s="2">
        <v>1178</v>
      </c>
      <c r="IA170" s="2">
        <v>1196.5</v>
      </c>
      <c r="IB170" s="2">
        <v>1200.5</v>
      </c>
      <c r="IC170" s="2">
        <v>1205.5</v>
      </c>
      <c r="ID170" s="2">
        <v>1206.5</v>
      </c>
      <c r="IE170" s="2">
        <v>1221.5</v>
      </c>
      <c r="IF170" s="2">
        <v>1219.5</v>
      </c>
      <c r="IG170" s="2">
        <v>1222</v>
      </c>
      <c r="IH170" s="2">
        <v>1215.5</v>
      </c>
      <c r="II170" s="2">
        <v>1194.5</v>
      </c>
      <c r="IJ170" s="2">
        <v>1205</v>
      </c>
      <c r="IK170" s="2">
        <v>1216</v>
      </c>
      <c r="IL170" s="2">
        <v>1242</v>
      </c>
      <c r="IM170" s="2">
        <v>1249.5</v>
      </c>
      <c r="IN170" s="2">
        <v>1236.5</v>
      </c>
      <c r="IO170" s="2">
        <v>1233</v>
      </c>
      <c r="IP170" s="2">
        <v>1248.5</v>
      </c>
      <c r="IQ170" s="2">
        <v>1253</v>
      </c>
      <c r="IR170" s="2">
        <v>1274.5</v>
      </c>
      <c r="IS170" s="2">
        <v>1214</v>
      </c>
      <c r="IT170" s="2">
        <v>1197.5</v>
      </c>
    </row>
    <row r="171" spans="1:254" ht="15.9" customHeight="1">
      <c r="A171" s="65" t="s">
        <v>336</v>
      </c>
      <c r="B171" s="25" t="s">
        <v>337</v>
      </c>
      <c r="C171" s="39">
        <v>3070</v>
      </c>
      <c r="D171" s="38">
        <v>10</v>
      </c>
      <c r="E171" s="34">
        <v>3060</v>
      </c>
      <c r="F171" s="34">
        <v>3010</v>
      </c>
      <c r="G171" s="29">
        <v>3050</v>
      </c>
      <c r="H171" s="29">
        <v>3025</v>
      </c>
      <c r="I171" s="29">
        <v>3055</v>
      </c>
      <c r="J171" s="29">
        <v>3330</v>
      </c>
      <c r="K171" s="29">
        <v>3310</v>
      </c>
      <c r="L171" s="29">
        <v>3300</v>
      </c>
      <c r="M171" s="29">
        <v>3255</v>
      </c>
      <c r="N171" s="29">
        <v>3135</v>
      </c>
      <c r="O171" s="29">
        <v>3100</v>
      </c>
      <c r="P171" s="29">
        <v>3115</v>
      </c>
      <c r="Q171" s="29">
        <v>3110</v>
      </c>
      <c r="R171" s="29">
        <v>3110</v>
      </c>
      <c r="S171" s="29">
        <v>3130</v>
      </c>
      <c r="T171" s="29">
        <v>3130</v>
      </c>
      <c r="U171" s="29">
        <v>3100</v>
      </c>
      <c r="V171" s="29">
        <v>3085</v>
      </c>
      <c r="W171" s="29">
        <v>3100</v>
      </c>
      <c r="X171" s="29">
        <v>3100</v>
      </c>
      <c r="Y171" s="29">
        <v>3125</v>
      </c>
      <c r="Z171" s="29">
        <v>3175</v>
      </c>
      <c r="AA171" s="29">
        <v>3130</v>
      </c>
      <c r="AB171" s="29">
        <v>3115</v>
      </c>
      <c r="AC171" s="29">
        <v>3095</v>
      </c>
      <c r="AD171" s="29">
        <v>3120</v>
      </c>
      <c r="AE171" s="29">
        <v>3110</v>
      </c>
      <c r="AF171" s="29">
        <v>3140</v>
      </c>
      <c r="AG171" s="29">
        <v>3160</v>
      </c>
      <c r="AH171" s="29">
        <v>3210</v>
      </c>
      <c r="AI171" s="29">
        <v>3095</v>
      </c>
      <c r="AJ171" s="29">
        <v>3100</v>
      </c>
      <c r="AK171" s="29">
        <v>3075</v>
      </c>
      <c r="AL171" s="29">
        <v>3070</v>
      </c>
      <c r="AM171" s="29">
        <v>3055</v>
      </c>
      <c r="AN171" s="29">
        <v>3020</v>
      </c>
      <c r="AO171" s="29">
        <v>3020</v>
      </c>
      <c r="AP171" s="29">
        <v>3060</v>
      </c>
      <c r="AQ171" s="29">
        <v>3015</v>
      </c>
      <c r="AR171" s="29">
        <v>2961</v>
      </c>
      <c r="AS171" s="29">
        <v>3000</v>
      </c>
      <c r="AT171" s="29">
        <v>2988</v>
      </c>
      <c r="AU171" s="29">
        <v>2960</v>
      </c>
      <c r="AV171" s="29">
        <v>2981</v>
      </c>
      <c r="AW171" s="29">
        <v>2944</v>
      </c>
      <c r="AX171" s="29">
        <v>2975</v>
      </c>
      <c r="AY171" s="29">
        <v>2941</v>
      </c>
      <c r="AZ171" s="29">
        <v>3005</v>
      </c>
      <c r="BA171" s="29">
        <v>3030</v>
      </c>
      <c r="BB171" s="29">
        <v>2981</v>
      </c>
      <c r="BC171" s="29">
        <v>2989</v>
      </c>
      <c r="BD171" s="29">
        <v>2996</v>
      </c>
      <c r="BE171" s="29">
        <v>3055</v>
      </c>
      <c r="BF171" s="29">
        <v>2925</v>
      </c>
      <c r="BG171" s="29">
        <v>2953</v>
      </c>
      <c r="BH171" s="29">
        <v>2945</v>
      </c>
      <c r="BI171" s="29">
        <v>2969</v>
      </c>
      <c r="BJ171" s="29">
        <v>3000</v>
      </c>
      <c r="BK171" s="29">
        <v>3030</v>
      </c>
      <c r="BL171" s="30">
        <v>3035</v>
      </c>
      <c r="BM171" s="2">
        <v>3045</v>
      </c>
      <c r="BN171" s="2">
        <v>3130</v>
      </c>
      <c r="BO171" s="2">
        <v>3100</v>
      </c>
      <c r="BP171" s="2">
        <v>3200</v>
      </c>
      <c r="BQ171" s="2">
        <v>3265</v>
      </c>
      <c r="BR171" s="2">
        <v>3135</v>
      </c>
      <c r="BS171" s="2">
        <v>3180</v>
      </c>
      <c r="BT171" s="2">
        <v>2829</v>
      </c>
      <c r="BU171" s="2">
        <v>2747</v>
      </c>
      <c r="BV171" s="2">
        <v>2668</v>
      </c>
      <c r="BW171" s="2">
        <v>2668</v>
      </c>
      <c r="BX171" s="2">
        <v>2682</v>
      </c>
      <c r="BY171" s="2">
        <v>2714</v>
      </c>
      <c r="BZ171" s="2">
        <v>2749</v>
      </c>
      <c r="CA171" s="2">
        <v>2783</v>
      </c>
      <c r="CB171" s="2">
        <v>2782</v>
      </c>
      <c r="CC171" s="2">
        <v>2738</v>
      </c>
      <c r="CD171" s="2">
        <v>2775</v>
      </c>
      <c r="CE171" s="2">
        <v>2922</v>
      </c>
      <c r="CF171" s="2">
        <v>3000</v>
      </c>
      <c r="CG171" s="2">
        <v>2979</v>
      </c>
      <c r="CH171" s="2">
        <v>2928</v>
      </c>
      <c r="CI171" s="2">
        <v>2853</v>
      </c>
      <c r="CJ171" s="2">
        <v>2822</v>
      </c>
      <c r="CK171" s="2">
        <v>2803</v>
      </c>
      <c r="CL171" s="2">
        <v>2850</v>
      </c>
      <c r="CM171" s="2">
        <v>2833</v>
      </c>
      <c r="CN171" s="2">
        <v>2777</v>
      </c>
      <c r="CO171" s="2">
        <v>2762</v>
      </c>
      <c r="CP171" s="2">
        <v>2870</v>
      </c>
      <c r="CQ171" s="2">
        <v>2869</v>
      </c>
      <c r="CR171" s="2">
        <v>2875</v>
      </c>
      <c r="CS171" s="2">
        <v>2807</v>
      </c>
      <c r="CT171" s="2">
        <v>2776</v>
      </c>
      <c r="CU171" s="2">
        <v>2866</v>
      </c>
      <c r="CV171" s="2">
        <v>2937</v>
      </c>
      <c r="CW171" s="2">
        <v>2854</v>
      </c>
      <c r="CX171" s="2">
        <v>2829</v>
      </c>
      <c r="CY171" s="2">
        <v>2811</v>
      </c>
      <c r="CZ171" s="2">
        <v>2849</v>
      </c>
      <c r="DA171" s="2">
        <v>2910</v>
      </c>
      <c r="DB171" s="2">
        <v>2863</v>
      </c>
      <c r="DC171" s="2">
        <v>2777</v>
      </c>
      <c r="DD171" s="2">
        <v>2843</v>
      </c>
      <c r="DE171" s="2">
        <v>2922</v>
      </c>
      <c r="DF171" s="2">
        <v>2883</v>
      </c>
      <c r="DG171" s="2">
        <v>2987</v>
      </c>
      <c r="DH171" s="2">
        <v>3020</v>
      </c>
      <c r="DI171" s="2">
        <v>3055</v>
      </c>
      <c r="DJ171" s="2">
        <v>3050</v>
      </c>
      <c r="DK171" s="2">
        <v>3055</v>
      </c>
      <c r="DL171" s="2">
        <v>3080</v>
      </c>
      <c r="DM171" s="2">
        <v>3015</v>
      </c>
      <c r="DN171" s="2">
        <v>3040</v>
      </c>
      <c r="DO171" s="2">
        <v>3030</v>
      </c>
      <c r="DP171" s="2">
        <v>3010</v>
      </c>
      <c r="DQ171" s="2">
        <v>3005</v>
      </c>
      <c r="DR171" s="2">
        <v>3080</v>
      </c>
      <c r="DS171" s="2">
        <v>3100</v>
      </c>
      <c r="DT171" s="2">
        <v>3130</v>
      </c>
      <c r="DU171" s="2">
        <v>3095</v>
      </c>
      <c r="DV171" s="2">
        <v>3050</v>
      </c>
      <c r="DW171" s="2">
        <v>3060</v>
      </c>
      <c r="DX171" s="2">
        <v>3000</v>
      </c>
      <c r="DY171" s="2">
        <v>3145</v>
      </c>
      <c r="DZ171" s="2">
        <v>3005</v>
      </c>
      <c r="EA171" s="2">
        <v>2987</v>
      </c>
      <c r="EB171" s="2">
        <v>2966</v>
      </c>
      <c r="EC171" s="2">
        <v>3040</v>
      </c>
      <c r="ED171" s="2">
        <v>3040</v>
      </c>
      <c r="EE171" s="2">
        <v>3045</v>
      </c>
      <c r="EF171" s="2">
        <v>3100</v>
      </c>
      <c r="EG171" s="2">
        <v>3060</v>
      </c>
      <c r="EH171" s="2">
        <v>3015</v>
      </c>
      <c r="EI171" s="2">
        <v>3040</v>
      </c>
      <c r="EJ171" s="2">
        <v>3100</v>
      </c>
      <c r="EK171" s="2">
        <v>3075</v>
      </c>
      <c r="EL171" s="2">
        <v>3030</v>
      </c>
      <c r="EM171" s="2">
        <v>3020</v>
      </c>
      <c r="EN171" s="2">
        <v>3035</v>
      </c>
      <c r="EO171" s="2">
        <v>3015</v>
      </c>
      <c r="EP171" s="2">
        <v>2960</v>
      </c>
      <c r="EQ171" s="2">
        <v>2966</v>
      </c>
      <c r="ER171" s="2">
        <v>2949</v>
      </c>
      <c r="ES171" s="2">
        <v>2946</v>
      </c>
      <c r="ET171" s="2">
        <v>2940</v>
      </c>
      <c r="EU171" s="2">
        <v>2943</v>
      </c>
      <c r="EV171" s="2">
        <v>2942</v>
      </c>
      <c r="EW171" s="2">
        <v>2928</v>
      </c>
      <c r="EX171" s="2">
        <v>2949</v>
      </c>
      <c r="EY171" s="2">
        <v>2933</v>
      </c>
      <c r="EZ171" s="2">
        <v>2929</v>
      </c>
      <c r="FA171" s="2">
        <v>2930</v>
      </c>
      <c r="FB171" s="2">
        <v>2911</v>
      </c>
      <c r="FC171" s="2">
        <v>2845</v>
      </c>
      <c r="FD171" s="2">
        <v>2884</v>
      </c>
      <c r="FE171" s="2">
        <v>2852</v>
      </c>
      <c r="FF171" s="2">
        <v>2848</v>
      </c>
      <c r="FG171" s="2">
        <v>2800</v>
      </c>
      <c r="FH171" s="2">
        <v>2857</v>
      </c>
      <c r="FI171" s="2">
        <v>2818</v>
      </c>
      <c r="FJ171" s="2">
        <v>2808</v>
      </c>
      <c r="FK171" s="2">
        <v>2782</v>
      </c>
      <c r="FL171" s="2">
        <v>2782</v>
      </c>
      <c r="FM171" s="2">
        <v>2754</v>
      </c>
      <c r="FN171" s="2">
        <v>2750</v>
      </c>
      <c r="FO171" s="2">
        <v>2782</v>
      </c>
      <c r="FP171" s="2">
        <v>2783</v>
      </c>
      <c r="FQ171" s="2">
        <v>2768</v>
      </c>
      <c r="FR171" s="2">
        <v>2725</v>
      </c>
      <c r="FS171" s="2">
        <v>2700</v>
      </c>
      <c r="FT171" s="2">
        <v>2701</v>
      </c>
      <c r="FU171" s="2">
        <v>2632</v>
      </c>
      <c r="FV171" s="2">
        <v>2581</v>
      </c>
      <c r="FW171" s="2">
        <v>2576</v>
      </c>
      <c r="FX171" s="2">
        <v>2592</v>
      </c>
      <c r="FY171" s="2">
        <v>2593</v>
      </c>
      <c r="FZ171" s="2">
        <v>2588</v>
      </c>
      <c r="GA171" s="2">
        <v>2593</v>
      </c>
      <c r="GB171" s="2">
        <v>2570</v>
      </c>
      <c r="GC171" s="2">
        <v>2573</v>
      </c>
      <c r="GD171" s="2">
        <v>2580</v>
      </c>
      <c r="GE171" s="2">
        <v>2580</v>
      </c>
      <c r="GF171" s="2">
        <v>2495</v>
      </c>
      <c r="GG171" s="2">
        <v>2505</v>
      </c>
      <c r="GH171" s="2">
        <v>2492</v>
      </c>
      <c r="GI171" s="2">
        <v>2481</v>
      </c>
      <c r="GJ171" s="2">
        <v>2518</v>
      </c>
      <c r="GK171" s="2">
        <v>2596</v>
      </c>
      <c r="GL171" s="2">
        <v>2595</v>
      </c>
      <c r="GM171" s="2">
        <v>2579</v>
      </c>
      <c r="GN171" s="2">
        <v>2562</v>
      </c>
      <c r="GO171" s="2">
        <v>2524</v>
      </c>
      <c r="GP171" s="2">
        <v>2510</v>
      </c>
      <c r="GQ171" s="2">
        <v>2497</v>
      </c>
      <c r="GR171" s="2">
        <v>2482</v>
      </c>
      <c r="GS171" s="2">
        <v>2505</v>
      </c>
      <c r="GT171" s="2">
        <v>2505</v>
      </c>
      <c r="GU171" s="2">
        <v>2483</v>
      </c>
      <c r="GV171" s="2">
        <v>2509</v>
      </c>
      <c r="GW171" s="2">
        <v>2534</v>
      </c>
      <c r="GX171" s="2">
        <v>2565</v>
      </c>
      <c r="GY171" s="2">
        <v>2553</v>
      </c>
      <c r="GZ171" s="2">
        <v>2555</v>
      </c>
      <c r="HA171" s="2">
        <v>2517</v>
      </c>
      <c r="HB171" s="2">
        <v>2535</v>
      </c>
      <c r="HC171" s="2">
        <v>2600</v>
      </c>
      <c r="HD171" s="2">
        <v>2626</v>
      </c>
      <c r="HE171" s="2">
        <v>2643</v>
      </c>
      <c r="HF171" s="2">
        <v>2699</v>
      </c>
      <c r="HG171" s="2">
        <v>2661</v>
      </c>
      <c r="HH171" s="2">
        <v>2640</v>
      </c>
      <c r="HI171" s="2">
        <v>2636</v>
      </c>
      <c r="HJ171" s="2">
        <v>2617</v>
      </c>
      <c r="HK171" s="2">
        <v>2600</v>
      </c>
      <c r="HL171" s="2">
        <v>2646</v>
      </c>
      <c r="HM171" s="2">
        <v>2670</v>
      </c>
      <c r="HN171" s="2">
        <v>2695</v>
      </c>
      <c r="HO171" s="2">
        <v>2700</v>
      </c>
      <c r="HP171" s="2">
        <v>2707</v>
      </c>
      <c r="HQ171" s="2">
        <v>2720</v>
      </c>
      <c r="HR171" s="2">
        <v>2705</v>
      </c>
      <c r="HS171" s="2">
        <v>2694</v>
      </c>
      <c r="HT171" s="2">
        <v>2687</v>
      </c>
      <c r="HU171" s="2">
        <v>2667</v>
      </c>
      <c r="HV171" s="2">
        <v>2667</v>
      </c>
      <c r="HW171" s="2">
        <v>2675</v>
      </c>
      <c r="HX171" s="2">
        <v>2662</v>
      </c>
      <c r="HY171" s="2">
        <v>2683</v>
      </c>
      <c r="HZ171" s="2">
        <v>2665</v>
      </c>
      <c r="IA171" s="2">
        <v>2658</v>
      </c>
      <c r="IB171" s="2">
        <v>2667</v>
      </c>
      <c r="IC171" s="2">
        <v>2669</v>
      </c>
      <c r="ID171" s="2">
        <v>2660</v>
      </c>
      <c r="IE171" s="2">
        <v>2674</v>
      </c>
      <c r="IF171" s="2">
        <v>2679</v>
      </c>
      <c r="IG171" s="2">
        <v>2695</v>
      </c>
      <c r="IH171" s="2">
        <v>2693</v>
      </c>
      <c r="II171" s="2">
        <v>2739</v>
      </c>
      <c r="IJ171" s="2">
        <v>2768</v>
      </c>
      <c r="IK171" s="2">
        <v>2754</v>
      </c>
      <c r="IL171" s="2">
        <v>2737</v>
      </c>
      <c r="IM171" s="2">
        <v>2727</v>
      </c>
      <c r="IN171" s="2">
        <v>2770</v>
      </c>
      <c r="IO171" s="2">
        <v>2798</v>
      </c>
      <c r="IP171" s="2">
        <v>2610</v>
      </c>
      <c r="IQ171" s="2">
        <v>2626</v>
      </c>
      <c r="IR171" s="2">
        <v>2599</v>
      </c>
      <c r="IS171" s="2">
        <v>2563</v>
      </c>
      <c r="IT171" s="2">
        <v>2557</v>
      </c>
    </row>
    <row r="172" spans="1:254" ht="15.9" customHeight="1">
      <c r="A172" s="65" t="s">
        <v>338</v>
      </c>
      <c r="B172" s="25" t="s">
        <v>339</v>
      </c>
      <c r="C172" s="39">
        <v>1573.5</v>
      </c>
      <c r="D172" s="38">
        <v>-3.5</v>
      </c>
      <c r="E172" s="34">
        <v>1577</v>
      </c>
      <c r="F172" s="34">
        <v>1504</v>
      </c>
      <c r="G172" s="29">
        <v>1475</v>
      </c>
      <c r="H172" s="29">
        <v>1503</v>
      </c>
      <c r="I172" s="29">
        <v>1527.5</v>
      </c>
      <c r="J172" s="29">
        <v>1430</v>
      </c>
      <c r="K172" s="29">
        <v>1450.5</v>
      </c>
      <c r="L172" s="29">
        <v>1465</v>
      </c>
      <c r="M172" s="29">
        <v>1460</v>
      </c>
      <c r="N172" s="29">
        <v>1430</v>
      </c>
      <c r="O172" s="29">
        <v>1456.5</v>
      </c>
      <c r="P172" s="29">
        <v>1454</v>
      </c>
      <c r="Q172" s="29">
        <v>1446.5</v>
      </c>
      <c r="R172" s="29">
        <v>1469.5</v>
      </c>
      <c r="S172" s="29">
        <v>1483</v>
      </c>
      <c r="T172" s="29">
        <v>1478.5</v>
      </c>
      <c r="U172" s="29">
        <v>1471.5</v>
      </c>
      <c r="V172" s="29">
        <v>1464.5</v>
      </c>
      <c r="W172" s="29">
        <v>1464</v>
      </c>
      <c r="X172" s="29">
        <v>1465</v>
      </c>
      <c r="Y172" s="29">
        <v>1506.5</v>
      </c>
      <c r="Z172" s="29">
        <v>1532</v>
      </c>
      <c r="AA172" s="29">
        <v>1482</v>
      </c>
      <c r="AB172" s="29">
        <v>1454.5</v>
      </c>
      <c r="AC172" s="29">
        <v>1427</v>
      </c>
      <c r="AD172" s="29">
        <v>1387.5</v>
      </c>
      <c r="AE172" s="29">
        <v>1416</v>
      </c>
      <c r="AF172" s="29">
        <v>1425</v>
      </c>
      <c r="AG172" s="29">
        <v>1414</v>
      </c>
      <c r="AH172" s="29">
        <v>1441</v>
      </c>
      <c r="AI172" s="29">
        <v>1431.5</v>
      </c>
      <c r="AJ172" s="29">
        <v>1434.5</v>
      </c>
      <c r="AK172" s="29">
        <v>1452.5</v>
      </c>
      <c r="AL172" s="29">
        <v>1495</v>
      </c>
      <c r="AM172" s="29">
        <v>1494</v>
      </c>
      <c r="AN172" s="29">
        <v>1496</v>
      </c>
      <c r="AO172" s="29">
        <v>1509</v>
      </c>
      <c r="AP172" s="29">
        <v>1526</v>
      </c>
      <c r="AQ172" s="29">
        <v>1461.5</v>
      </c>
      <c r="AR172" s="29">
        <v>1463</v>
      </c>
      <c r="AS172" s="29">
        <v>1551</v>
      </c>
      <c r="AT172" s="29">
        <v>1494.5</v>
      </c>
      <c r="AU172" s="29">
        <v>1413.5</v>
      </c>
      <c r="AV172" s="29">
        <v>1455.5</v>
      </c>
      <c r="AW172" s="29">
        <v>1442</v>
      </c>
      <c r="AX172" s="29">
        <v>1412</v>
      </c>
      <c r="AY172" s="29">
        <v>1378</v>
      </c>
      <c r="AZ172" s="29">
        <v>1419.5</v>
      </c>
      <c r="BA172" s="29">
        <v>1412</v>
      </c>
      <c r="BB172" s="29">
        <v>1406</v>
      </c>
      <c r="BC172" s="29">
        <v>1423</v>
      </c>
      <c r="BD172" s="29">
        <v>1464</v>
      </c>
      <c r="BE172" s="29">
        <v>1485</v>
      </c>
      <c r="BF172" s="29">
        <v>1538.5</v>
      </c>
      <c r="BG172" s="29">
        <v>1588.5</v>
      </c>
      <c r="BH172" s="29">
        <v>1607.5</v>
      </c>
      <c r="BI172" s="29">
        <v>1651.5</v>
      </c>
      <c r="BJ172" s="29">
        <v>1658.5</v>
      </c>
      <c r="BK172" s="29">
        <v>1648.5</v>
      </c>
      <c r="BL172" s="30">
        <v>1652.5</v>
      </c>
      <c r="BM172" s="2">
        <v>1673.5</v>
      </c>
      <c r="BN172" s="2">
        <v>1671.5</v>
      </c>
      <c r="BO172" s="2">
        <v>1670</v>
      </c>
      <c r="BP172" s="2">
        <v>1701.5</v>
      </c>
      <c r="BQ172" s="2">
        <v>1727</v>
      </c>
      <c r="BR172" s="2">
        <v>1867.5</v>
      </c>
      <c r="BS172" s="2">
        <v>1835.5</v>
      </c>
      <c r="BT172" s="2">
        <v>1821.5</v>
      </c>
      <c r="BU172" s="2">
        <v>1727</v>
      </c>
      <c r="BV172" s="2">
        <v>1732.5</v>
      </c>
      <c r="BW172" s="2">
        <v>1764.5</v>
      </c>
      <c r="BX172" s="2">
        <v>1661.5</v>
      </c>
      <c r="BY172" s="2">
        <v>1679</v>
      </c>
      <c r="BZ172" s="2">
        <v>1697</v>
      </c>
      <c r="CA172" s="2">
        <v>1718.5</v>
      </c>
      <c r="CB172" s="2">
        <v>1729</v>
      </c>
      <c r="CC172" s="2">
        <v>1699</v>
      </c>
      <c r="CD172" s="2">
        <v>1697.5</v>
      </c>
      <c r="CE172" s="2">
        <v>1703</v>
      </c>
      <c r="CF172" s="2">
        <v>1742.5</v>
      </c>
      <c r="CG172" s="2">
        <v>1764</v>
      </c>
      <c r="CH172" s="2">
        <v>1828</v>
      </c>
      <c r="CI172" s="2">
        <v>1793</v>
      </c>
      <c r="CJ172" s="2">
        <v>1783.5</v>
      </c>
      <c r="CK172" s="2">
        <v>1737.5</v>
      </c>
      <c r="CL172" s="2">
        <v>1774</v>
      </c>
      <c r="CM172" s="2">
        <v>1759.5</v>
      </c>
      <c r="CN172" s="2">
        <v>1729</v>
      </c>
      <c r="CO172" s="2">
        <v>1688.5</v>
      </c>
      <c r="CP172" s="2">
        <v>1732.5</v>
      </c>
      <c r="CQ172" s="2">
        <v>1715</v>
      </c>
      <c r="CR172" s="2">
        <v>1731</v>
      </c>
      <c r="CS172" s="2">
        <v>1698</v>
      </c>
      <c r="CT172" s="2">
        <v>1666</v>
      </c>
      <c r="CU172" s="2">
        <v>1689</v>
      </c>
      <c r="CV172" s="2">
        <v>1706</v>
      </c>
      <c r="CW172" s="2">
        <v>1712.5</v>
      </c>
      <c r="CX172" s="2">
        <v>1707.5</v>
      </c>
      <c r="CY172" s="2">
        <v>1709</v>
      </c>
      <c r="CZ172" s="2">
        <v>1726.5</v>
      </c>
      <c r="DA172" s="2">
        <v>1781</v>
      </c>
      <c r="DB172" s="2">
        <v>1781.5</v>
      </c>
      <c r="DC172" s="2">
        <v>1730</v>
      </c>
      <c r="DD172" s="2">
        <v>1773</v>
      </c>
      <c r="DE172" s="2">
        <v>1719.5</v>
      </c>
      <c r="DF172" s="2">
        <v>1708</v>
      </c>
      <c r="DG172" s="2">
        <v>1802.5</v>
      </c>
      <c r="DH172" s="2">
        <v>1826.5</v>
      </c>
      <c r="DI172" s="2">
        <v>1902.5</v>
      </c>
      <c r="DJ172" s="2">
        <v>1936</v>
      </c>
      <c r="DK172" s="2">
        <v>1830</v>
      </c>
      <c r="DL172" s="2">
        <v>1903.5</v>
      </c>
      <c r="DM172" s="2">
        <v>1955</v>
      </c>
      <c r="DN172" s="2">
        <v>1980.5</v>
      </c>
      <c r="DO172" s="2">
        <v>1937.5</v>
      </c>
      <c r="DP172" s="2">
        <v>1978</v>
      </c>
      <c r="DQ172" s="2">
        <v>2022</v>
      </c>
      <c r="DR172" s="2">
        <v>2035</v>
      </c>
      <c r="DS172" s="2">
        <v>2060</v>
      </c>
      <c r="DT172" s="2">
        <v>2070.5</v>
      </c>
      <c r="DU172" s="2">
        <v>2200</v>
      </c>
      <c r="DV172" s="2">
        <v>2120</v>
      </c>
      <c r="DW172" s="2">
        <v>2019</v>
      </c>
      <c r="DX172" s="2">
        <v>1973</v>
      </c>
      <c r="DY172" s="2">
        <v>1885</v>
      </c>
      <c r="DZ172" s="2">
        <v>1895</v>
      </c>
      <c r="EA172" s="2">
        <v>1905</v>
      </c>
      <c r="EB172" s="2">
        <v>1934</v>
      </c>
      <c r="EC172" s="2">
        <v>1899</v>
      </c>
      <c r="ED172" s="2">
        <v>1923</v>
      </c>
      <c r="EE172" s="2">
        <v>1931</v>
      </c>
      <c r="EF172" s="2">
        <v>1934</v>
      </c>
      <c r="EG172" s="2">
        <v>1954</v>
      </c>
      <c r="EH172" s="2">
        <v>1938</v>
      </c>
      <c r="EI172" s="2">
        <v>2060</v>
      </c>
      <c r="EJ172" s="2">
        <v>2178</v>
      </c>
      <c r="EK172" s="2">
        <v>2143</v>
      </c>
      <c r="EL172" s="2">
        <v>2039</v>
      </c>
      <c r="EM172" s="2">
        <v>2012</v>
      </c>
      <c r="EN172" s="2">
        <v>2090</v>
      </c>
      <c r="EO172" s="2">
        <v>2025</v>
      </c>
      <c r="EP172" s="2">
        <v>1936</v>
      </c>
      <c r="EQ172" s="2">
        <v>1939</v>
      </c>
      <c r="ER172" s="2">
        <v>1820</v>
      </c>
      <c r="ES172" s="2">
        <v>1763</v>
      </c>
      <c r="ET172" s="2">
        <v>1761</v>
      </c>
      <c r="EU172" s="2">
        <v>1791</v>
      </c>
      <c r="EV172" s="2">
        <v>1793</v>
      </c>
      <c r="EW172" s="2">
        <v>1790</v>
      </c>
      <c r="EX172" s="2">
        <v>1758</v>
      </c>
      <c r="EY172" s="2">
        <v>1721</v>
      </c>
      <c r="EZ172" s="2">
        <v>1800</v>
      </c>
      <c r="FA172" s="2">
        <v>1890</v>
      </c>
      <c r="FB172" s="2">
        <v>1800</v>
      </c>
      <c r="FC172" s="2">
        <v>1680</v>
      </c>
    </row>
    <row r="173" spans="1:254" ht="15.9" customHeight="1">
      <c r="A173" s="65" t="s">
        <v>340</v>
      </c>
      <c r="B173" s="25" t="s">
        <v>341</v>
      </c>
      <c r="C173" s="39">
        <v>725</v>
      </c>
      <c r="D173" s="38">
        <v>-2</v>
      </c>
      <c r="E173" s="34">
        <v>727</v>
      </c>
      <c r="F173" s="34">
        <v>716</v>
      </c>
      <c r="G173" s="29">
        <v>712</v>
      </c>
      <c r="H173" s="29">
        <v>708</v>
      </c>
      <c r="I173" s="29">
        <v>711</v>
      </c>
      <c r="J173" s="29">
        <v>703</v>
      </c>
      <c r="K173" s="29">
        <v>704</v>
      </c>
      <c r="L173" s="29">
        <v>705</v>
      </c>
      <c r="M173" s="29">
        <v>711</v>
      </c>
      <c r="N173" s="29">
        <v>708</v>
      </c>
      <c r="O173" s="29">
        <v>708</v>
      </c>
      <c r="P173" s="29">
        <v>712</v>
      </c>
      <c r="Q173" s="29">
        <v>714</v>
      </c>
      <c r="R173" s="29">
        <v>730</v>
      </c>
      <c r="S173" s="29">
        <v>727</v>
      </c>
      <c r="T173" s="29">
        <v>731</v>
      </c>
      <c r="U173" s="29">
        <v>712</v>
      </c>
      <c r="V173" s="29">
        <v>710</v>
      </c>
      <c r="W173" s="29">
        <v>707</v>
      </c>
      <c r="X173" s="29">
        <v>720</v>
      </c>
      <c r="Y173" s="29">
        <v>720</v>
      </c>
      <c r="Z173" s="29">
        <v>729</v>
      </c>
      <c r="AA173" s="29">
        <v>724</v>
      </c>
      <c r="AB173" s="29">
        <v>728</v>
      </c>
      <c r="AC173" s="29">
        <v>725</v>
      </c>
      <c r="AD173" s="29">
        <v>732</v>
      </c>
      <c r="AE173" s="29">
        <v>750</v>
      </c>
      <c r="AF173" s="29">
        <v>766</v>
      </c>
      <c r="AG173" s="29">
        <v>730</v>
      </c>
      <c r="AH173" s="29">
        <v>731</v>
      </c>
      <c r="AI173" s="29">
        <v>718</v>
      </c>
      <c r="AJ173" s="29">
        <v>733</v>
      </c>
      <c r="AK173" s="29">
        <v>762</v>
      </c>
      <c r="AL173" s="29">
        <v>770</v>
      </c>
      <c r="AM173" s="29">
        <v>795</v>
      </c>
      <c r="AN173" s="29">
        <v>800</v>
      </c>
      <c r="AO173" s="29">
        <v>805</v>
      </c>
      <c r="AP173" s="29">
        <v>850</v>
      </c>
      <c r="AQ173" s="29">
        <v>815</v>
      </c>
      <c r="AR173" s="29">
        <v>778</v>
      </c>
      <c r="AS173" s="29">
        <v>815</v>
      </c>
      <c r="AT173" s="29">
        <v>857</v>
      </c>
      <c r="AU173" s="29">
        <v>715</v>
      </c>
      <c r="AV173" s="29">
        <v>720</v>
      </c>
      <c r="AW173" s="29">
        <v>699</v>
      </c>
      <c r="AX173" s="29">
        <v>704</v>
      </c>
      <c r="AY173" s="29">
        <v>710</v>
      </c>
      <c r="AZ173" s="29">
        <v>732</v>
      </c>
      <c r="BA173" s="29">
        <v>727</v>
      </c>
      <c r="BB173" s="29">
        <v>747</v>
      </c>
      <c r="BC173" s="29">
        <v>755</v>
      </c>
      <c r="BD173" s="29">
        <v>755</v>
      </c>
      <c r="BE173" s="29">
        <v>771</v>
      </c>
      <c r="BF173" s="29">
        <v>774</v>
      </c>
      <c r="BG173" s="29">
        <v>766</v>
      </c>
      <c r="BH173" s="29">
        <v>774</v>
      </c>
      <c r="BI173" s="29">
        <v>774</v>
      </c>
      <c r="BJ173" s="29">
        <v>768</v>
      </c>
      <c r="BK173" s="29">
        <v>784</v>
      </c>
      <c r="BL173" s="30">
        <v>782</v>
      </c>
      <c r="BM173" s="2">
        <v>790</v>
      </c>
      <c r="BN173" s="2">
        <v>796</v>
      </c>
      <c r="BO173" s="2">
        <v>805</v>
      </c>
      <c r="BP173" s="2">
        <v>812</v>
      </c>
      <c r="BQ173" s="2">
        <v>822</v>
      </c>
      <c r="BR173" s="2">
        <v>820</v>
      </c>
      <c r="BS173" s="2">
        <v>811</v>
      </c>
      <c r="BT173" s="2">
        <v>823</v>
      </c>
      <c r="BU173" s="2">
        <v>872</v>
      </c>
      <c r="BV173" s="2">
        <v>850</v>
      </c>
      <c r="BW173" s="2">
        <v>854</v>
      </c>
      <c r="BX173" s="2">
        <v>860</v>
      </c>
      <c r="BY173" s="2">
        <v>873</v>
      </c>
      <c r="BZ173" s="2">
        <v>881</v>
      </c>
      <c r="CA173" s="2">
        <v>916</v>
      </c>
      <c r="CB173" s="2">
        <v>900</v>
      </c>
      <c r="CC173" s="2">
        <v>896</v>
      </c>
      <c r="CD173" s="2">
        <v>873</v>
      </c>
      <c r="CE173" s="2">
        <v>864</v>
      </c>
      <c r="CF173" s="2">
        <v>868</v>
      </c>
      <c r="CG173" s="2">
        <v>881</v>
      </c>
      <c r="CH173" s="2">
        <v>890</v>
      </c>
      <c r="CI173" s="2">
        <v>883</v>
      </c>
      <c r="CJ173" s="2">
        <v>874</v>
      </c>
      <c r="CK173" s="2">
        <v>867</v>
      </c>
      <c r="CL173" s="2">
        <v>868</v>
      </c>
      <c r="CM173" s="2">
        <v>859</v>
      </c>
      <c r="CN173" s="2">
        <v>854</v>
      </c>
      <c r="CO173" s="2">
        <v>826</v>
      </c>
      <c r="CP173" s="2">
        <v>840</v>
      </c>
      <c r="CQ173" s="2">
        <v>830</v>
      </c>
      <c r="CR173" s="2">
        <v>825</v>
      </c>
      <c r="CS173" s="2">
        <v>814</v>
      </c>
      <c r="CT173" s="2">
        <v>825</v>
      </c>
      <c r="CU173" s="2">
        <v>861</v>
      </c>
      <c r="CV173" s="2">
        <v>869</v>
      </c>
      <c r="CW173" s="2">
        <v>872</v>
      </c>
      <c r="CX173" s="2">
        <v>889</v>
      </c>
      <c r="CY173" s="2">
        <v>898</v>
      </c>
      <c r="CZ173" s="2">
        <v>873</v>
      </c>
      <c r="DA173" s="2">
        <v>885</v>
      </c>
      <c r="DB173" s="2">
        <v>864</v>
      </c>
      <c r="DC173" s="2">
        <v>850</v>
      </c>
      <c r="DD173" s="2">
        <v>853</v>
      </c>
      <c r="DE173" s="2">
        <v>839</v>
      </c>
      <c r="DF173" s="2">
        <v>834</v>
      </c>
      <c r="DG173" s="2">
        <v>854</v>
      </c>
      <c r="DH173" s="2">
        <v>865</v>
      </c>
      <c r="DI173" s="2">
        <v>858</v>
      </c>
      <c r="DJ173" s="2">
        <v>834</v>
      </c>
      <c r="DK173" s="2">
        <v>805</v>
      </c>
      <c r="DL173" s="2">
        <v>787</v>
      </c>
      <c r="DM173" s="2">
        <v>796</v>
      </c>
      <c r="DN173" s="2">
        <v>807</v>
      </c>
      <c r="DO173" s="2">
        <v>815</v>
      </c>
      <c r="DP173" s="2">
        <v>811</v>
      </c>
      <c r="DQ173" s="2">
        <v>807</v>
      </c>
      <c r="DR173" s="2">
        <v>835</v>
      </c>
      <c r="DS173" s="2">
        <v>844</v>
      </c>
      <c r="DT173" s="2">
        <v>839</v>
      </c>
      <c r="DU173" s="2">
        <v>836</v>
      </c>
      <c r="DV173" s="2">
        <v>814</v>
      </c>
      <c r="DW173" s="2">
        <v>822</v>
      </c>
      <c r="DX173" s="2">
        <v>819</v>
      </c>
      <c r="DY173" s="2">
        <v>831</v>
      </c>
      <c r="DZ173" s="2">
        <v>883</v>
      </c>
      <c r="EA173" s="2">
        <v>835</v>
      </c>
      <c r="EB173" s="2">
        <v>838</v>
      </c>
      <c r="EC173" s="2">
        <v>840</v>
      </c>
      <c r="ED173" s="2">
        <v>843</v>
      </c>
      <c r="EE173" s="2">
        <v>859</v>
      </c>
      <c r="EF173" s="2">
        <v>873</v>
      </c>
      <c r="EG173" s="2">
        <v>867</v>
      </c>
      <c r="EH173" s="2">
        <v>872</v>
      </c>
      <c r="EI173" s="2">
        <v>881</v>
      </c>
      <c r="EJ173" s="2">
        <v>916</v>
      </c>
      <c r="EK173" s="2">
        <v>995</v>
      </c>
      <c r="EL173" s="2">
        <v>950</v>
      </c>
      <c r="EM173" s="2">
        <v>875</v>
      </c>
      <c r="EN173" s="2">
        <v>874</v>
      </c>
      <c r="EO173" s="2">
        <v>857</v>
      </c>
      <c r="EP173" s="2">
        <v>861</v>
      </c>
      <c r="EQ173" s="2">
        <v>862</v>
      </c>
      <c r="ER173" s="2">
        <v>850</v>
      </c>
      <c r="ES173" s="2">
        <v>836</v>
      </c>
      <c r="ET173" s="2">
        <v>839</v>
      </c>
      <c r="EU173" s="2">
        <v>844</v>
      </c>
      <c r="EV173" s="2">
        <v>869</v>
      </c>
      <c r="EW173" s="2">
        <v>869</v>
      </c>
      <c r="EX173" s="2">
        <v>857</v>
      </c>
      <c r="EY173" s="2">
        <v>847</v>
      </c>
      <c r="EZ173" s="2">
        <v>831</v>
      </c>
      <c r="FA173" s="2">
        <v>822</v>
      </c>
      <c r="FB173" s="2">
        <v>820</v>
      </c>
      <c r="FC173" s="2">
        <v>834</v>
      </c>
      <c r="FD173" s="2">
        <v>860</v>
      </c>
      <c r="FE173" s="2">
        <v>878</v>
      </c>
      <c r="FF173" s="2">
        <v>919</v>
      </c>
      <c r="FG173" s="2">
        <v>930</v>
      </c>
      <c r="FH173" s="2">
        <v>914</v>
      </c>
      <c r="FI173" s="2">
        <v>903</v>
      </c>
      <c r="FJ173" s="2">
        <v>896</v>
      </c>
      <c r="FK173" s="2">
        <v>888</v>
      </c>
      <c r="FL173" s="2">
        <v>878</v>
      </c>
      <c r="FM173" s="2">
        <v>872</v>
      </c>
      <c r="FN173" s="2">
        <v>884</v>
      </c>
      <c r="FO173" s="2">
        <v>904</v>
      </c>
      <c r="FP173" s="2">
        <v>905</v>
      </c>
      <c r="FQ173" s="2">
        <v>896</v>
      </c>
      <c r="FR173" s="2">
        <v>885</v>
      </c>
      <c r="FS173" s="2">
        <v>889</v>
      </c>
      <c r="FT173" s="2">
        <v>889</v>
      </c>
      <c r="FU173" s="2">
        <v>911</v>
      </c>
      <c r="FV173" s="2">
        <v>904</v>
      </c>
      <c r="FW173" s="2">
        <v>911</v>
      </c>
      <c r="FX173" s="2">
        <v>935</v>
      </c>
      <c r="FY173" s="2">
        <v>973</v>
      </c>
      <c r="FZ173" s="2">
        <v>980</v>
      </c>
      <c r="GA173" s="2">
        <v>955</v>
      </c>
      <c r="GB173" s="2">
        <v>941</v>
      </c>
      <c r="GC173" s="2">
        <v>944</v>
      </c>
      <c r="GD173" s="2">
        <v>944</v>
      </c>
      <c r="GE173" s="2">
        <v>959</v>
      </c>
      <c r="GF173" s="2">
        <v>965</v>
      </c>
      <c r="GG173" s="2">
        <v>981</v>
      </c>
      <c r="GH173" s="2">
        <v>977</v>
      </c>
      <c r="GI173" s="2">
        <v>1000</v>
      </c>
      <c r="GJ173" s="2">
        <v>1022</v>
      </c>
      <c r="GK173" s="2">
        <v>1047</v>
      </c>
      <c r="GL173" s="2">
        <v>1046</v>
      </c>
      <c r="GM173" s="2">
        <v>1043</v>
      </c>
      <c r="GN173" s="2">
        <v>1040</v>
      </c>
      <c r="GO173" s="2">
        <v>1040</v>
      </c>
      <c r="GP173" s="2">
        <v>1038</v>
      </c>
      <c r="GQ173" s="2">
        <v>1045</v>
      </c>
      <c r="GR173" s="2">
        <v>1058</v>
      </c>
      <c r="GS173" s="2">
        <v>1065</v>
      </c>
      <c r="GT173" s="2">
        <v>1076</v>
      </c>
      <c r="GU173" s="2">
        <v>1101</v>
      </c>
      <c r="GV173" s="2">
        <v>1138</v>
      </c>
      <c r="GW173" s="2">
        <v>1190</v>
      </c>
      <c r="GX173" s="2">
        <v>1256</v>
      </c>
      <c r="GY173" s="2">
        <v>1164</v>
      </c>
      <c r="GZ173" s="2">
        <v>1156</v>
      </c>
      <c r="HA173" s="2">
        <v>1153</v>
      </c>
      <c r="HB173" s="2">
        <v>1154</v>
      </c>
      <c r="HC173" s="2">
        <v>1160</v>
      </c>
      <c r="HD173" s="2">
        <v>1165</v>
      </c>
      <c r="HE173" s="2">
        <v>1149</v>
      </c>
      <c r="HF173" s="2">
        <v>1106</v>
      </c>
      <c r="HG173" s="2">
        <v>1110</v>
      </c>
      <c r="HH173" s="2">
        <v>1115</v>
      </c>
      <c r="HI173" s="2">
        <v>1139</v>
      </c>
      <c r="HJ173" s="2">
        <v>1135</v>
      </c>
      <c r="HK173" s="2">
        <v>1181</v>
      </c>
      <c r="HL173" s="2">
        <v>1130</v>
      </c>
      <c r="HM173" s="2">
        <v>1140</v>
      </c>
      <c r="HN173" s="2">
        <v>1157</v>
      </c>
      <c r="HO173" s="2">
        <v>1247</v>
      </c>
      <c r="HP173" s="2">
        <v>1198</v>
      </c>
      <c r="HQ173" s="2">
        <v>1187</v>
      </c>
      <c r="HR173" s="2">
        <v>1140</v>
      </c>
      <c r="HS173" s="2">
        <v>1108</v>
      </c>
      <c r="HT173" s="2">
        <v>1100</v>
      </c>
      <c r="HU173" s="2">
        <v>1115</v>
      </c>
      <c r="HV173" s="2">
        <v>1136</v>
      </c>
      <c r="HW173" s="2">
        <v>1152</v>
      </c>
      <c r="HX173" s="2">
        <v>1109</v>
      </c>
      <c r="HY173" s="2">
        <v>1094</v>
      </c>
      <c r="HZ173" s="2">
        <v>1121</v>
      </c>
      <c r="IA173" s="2">
        <v>1154</v>
      </c>
      <c r="IB173" s="2">
        <v>1183</v>
      </c>
      <c r="IC173" s="2">
        <v>1181</v>
      </c>
      <c r="ID173" s="2">
        <v>1145</v>
      </c>
      <c r="IE173" s="2">
        <v>1166</v>
      </c>
      <c r="IF173" s="2">
        <v>1181</v>
      </c>
      <c r="IG173" s="2">
        <v>1176</v>
      </c>
      <c r="IH173" s="2">
        <v>1133</v>
      </c>
      <c r="II173" s="2">
        <v>1115</v>
      </c>
      <c r="IJ173" s="2">
        <v>1101</v>
      </c>
      <c r="IK173" s="2">
        <v>1089</v>
      </c>
      <c r="IL173" s="2">
        <v>1073</v>
      </c>
      <c r="IM173" s="2">
        <v>1070</v>
      </c>
      <c r="IN173" s="2">
        <v>1056</v>
      </c>
      <c r="IO173" s="2">
        <v>1070</v>
      </c>
      <c r="IP173" s="2">
        <v>1070</v>
      </c>
      <c r="IQ173" s="2">
        <v>1093</v>
      </c>
      <c r="IR173" s="2">
        <v>1088</v>
      </c>
      <c r="IS173" s="2">
        <v>1071</v>
      </c>
      <c r="IT173" s="2">
        <v>1070</v>
      </c>
    </row>
    <row r="174" spans="1:254" ht="15.9" customHeight="1">
      <c r="A174" s="65" t="s">
        <v>342</v>
      </c>
      <c r="B174" s="25" t="s">
        <v>343</v>
      </c>
      <c r="C174" s="39">
        <v>3801</v>
      </c>
      <c r="D174" s="38">
        <v>25</v>
      </c>
      <c r="E174" s="34">
        <v>3776</v>
      </c>
      <c r="F174" s="34">
        <v>3713</v>
      </c>
      <c r="G174" s="29">
        <v>3741</v>
      </c>
      <c r="H174" s="29">
        <v>3862</v>
      </c>
      <c r="I174" s="29">
        <v>3934</v>
      </c>
      <c r="J174" s="29">
        <v>4016</v>
      </c>
      <c r="K174" s="29">
        <v>4056</v>
      </c>
      <c r="L174" s="29">
        <v>3958</v>
      </c>
      <c r="M174" s="29">
        <v>3927</v>
      </c>
      <c r="N174" s="29">
        <v>3806</v>
      </c>
      <c r="O174" s="29">
        <v>3735</v>
      </c>
      <c r="P174" s="29">
        <v>3797</v>
      </c>
      <c r="Q174" s="29">
        <v>3913</v>
      </c>
      <c r="R174" s="29">
        <v>3882</v>
      </c>
      <c r="S174" s="29">
        <v>3868</v>
      </c>
      <c r="T174" s="29">
        <v>3844</v>
      </c>
      <c r="U174" s="29">
        <v>3887</v>
      </c>
      <c r="V174" s="29">
        <v>3823</v>
      </c>
      <c r="W174" s="29">
        <v>3797</v>
      </c>
      <c r="X174" s="29">
        <v>3818</v>
      </c>
      <c r="Y174" s="29">
        <v>3845</v>
      </c>
      <c r="Z174" s="29">
        <v>3795</v>
      </c>
      <c r="AA174" s="29">
        <v>3671</v>
      </c>
      <c r="AB174" s="29">
        <v>3635</v>
      </c>
      <c r="AC174" s="29">
        <v>3504</v>
      </c>
      <c r="AD174" s="29">
        <v>3419</v>
      </c>
      <c r="AE174" s="29">
        <v>3415</v>
      </c>
      <c r="AF174" s="29">
        <v>3379</v>
      </c>
      <c r="AG174" s="29">
        <v>3254</v>
      </c>
      <c r="AH174" s="29">
        <v>3261</v>
      </c>
      <c r="AI174" s="29">
        <v>3241</v>
      </c>
      <c r="AJ174" s="29">
        <v>3230</v>
      </c>
      <c r="AK174" s="29">
        <v>3300</v>
      </c>
      <c r="AL174" s="29">
        <v>3247</v>
      </c>
      <c r="AM174" s="29">
        <v>3193</v>
      </c>
      <c r="AN174" s="29">
        <v>3167</v>
      </c>
      <c r="AO174" s="29">
        <v>3225</v>
      </c>
      <c r="AP174" s="29">
        <v>3291</v>
      </c>
      <c r="AQ174" s="29">
        <v>3267</v>
      </c>
      <c r="AR174" s="29">
        <v>3279</v>
      </c>
      <c r="AS174" s="29">
        <v>3315</v>
      </c>
      <c r="AT174" s="29">
        <v>3345</v>
      </c>
      <c r="AU174" s="29">
        <v>3397</v>
      </c>
      <c r="AV174" s="29">
        <v>3484</v>
      </c>
      <c r="AW174" s="29">
        <v>3448</v>
      </c>
      <c r="AX174" s="29">
        <v>3590</v>
      </c>
      <c r="AY174" s="29">
        <v>3620</v>
      </c>
      <c r="AZ174" s="29">
        <v>3624</v>
      </c>
      <c r="BA174" s="29">
        <v>3587</v>
      </c>
      <c r="BB174" s="29">
        <v>3593</v>
      </c>
      <c r="BC174" s="29">
        <v>3610</v>
      </c>
      <c r="BD174" s="29">
        <v>3694</v>
      </c>
      <c r="BE174" s="29">
        <v>3658</v>
      </c>
      <c r="BF174" s="29">
        <v>3596</v>
      </c>
      <c r="BG174" s="29">
        <v>3605</v>
      </c>
      <c r="BH174" s="29">
        <v>3600</v>
      </c>
      <c r="BI174" s="29">
        <v>3590</v>
      </c>
      <c r="BJ174" s="29">
        <v>3566</v>
      </c>
      <c r="BK174" s="29">
        <v>3531</v>
      </c>
      <c r="BL174" s="30">
        <v>3584</v>
      </c>
      <c r="BM174" s="2">
        <v>3646</v>
      </c>
      <c r="BN174" s="2">
        <v>3715</v>
      </c>
      <c r="BO174" s="2">
        <v>3663</v>
      </c>
      <c r="BP174" s="2">
        <v>3673</v>
      </c>
      <c r="BQ174" s="2">
        <v>3655</v>
      </c>
      <c r="BR174" s="2">
        <v>3642</v>
      </c>
      <c r="BS174" s="2">
        <v>3679</v>
      </c>
      <c r="BT174" s="2">
        <v>3725</v>
      </c>
      <c r="BU174" s="2">
        <v>3723</v>
      </c>
      <c r="BV174" s="2">
        <v>3711</v>
      </c>
      <c r="BW174" s="2">
        <v>3867</v>
      </c>
      <c r="BX174" s="2">
        <v>3930</v>
      </c>
      <c r="BY174" s="2">
        <v>3894</v>
      </c>
      <c r="BZ174" s="2">
        <v>3897</v>
      </c>
      <c r="CA174" s="2">
        <v>3935</v>
      </c>
      <c r="CB174" s="2">
        <v>3957</v>
      </c>
      <c r="CC174" s="2">
        <v>3877</v>
      </c>
      <c r="CD174" s="2">
        <v>3811</v>
      </c>
      <c r="CE174" s="2">
        <v>3790</v>
      </c>
      <c r="CF174" s="2">
        <v>3808</v>
      </c>
      <c r="CG174" s="2">
        <v>3859</v>
      </c>
      <c r="CH174" s="2">
        <v>3942</v>
      </c>
      <c r="CI174" s="2">
        <v>3916</v>
      </c>
      <c r="CJ174" s="2">
        <v>3875</v>
      </c>
      <c r="CK174" s="2">
        <v>3840</v>
      </c>
      <c r="CL174" s="2">
        <v>3716</v>
      </c>
      <c r="CM174" s="2">
        <v>3771</v>
      </c>
      <c r="CN174" s="2">
        <v>3711</v>
      </c>
      <c r="CO174" s="2">
        <v>3705</v>
      </c>
      <c r="CP174" s="2">
        <v>3720</v>
      </c>
      <c r="CQ174" s="2">
        <v>3680</v>
      </c>
      <c r="CR174" s="2">
        <v>3701</v>
      </c>
      <c r="CS174" s="2">
        <v>3720</v>
      </c>
      <c r="CT174" s="2">
        <v>3713</v>
      </c>
      <c r="CU174" s="2">
        <v>3773</v>
      </c>
      <c r="CV174" s="2">
        <v>3800</v>
      </c>
      <c r="CW174" s="2">
        <v>3784</v>
      </c>
      <c r="CX174" s="2">
        <v>3790</v>
      </c>
      <c r="CY174" s="2">
        <v>3744</v>
      </c>
      <c r="CZ174" s="2">
        <v>3775</v>
      </c>
      <c r="DA174" s="2">
        <v>3785</v>
      </c>
      <c r="DB174" s="2">
        <v>3960</v>
      </c>
      <c r="DC174" s="2">
        <v>3917</v>
      </c>
      <c r="DD174" s="2">
        <v>3970</v>
      </c>
      <c r="DE174" s="2">
        <v>3965</v>
      </c>
      <c r="DF174" s="2">
        <v>3912</v>
      </c>
      <c r="DG174" s="2">
        <v>3965</v>
      </c>
      <c r="DH174" s="2">
        <v>4000</v>
      </c>
      <c r="DI174" s="2">
        <v>4100</v>
      </c>
      <c r="DJ174" s="2">
        <v>4080</v>
      </c>
      <c r="DK174" s="2">
        <v>3965</v>
      </c>
      <c r="DL174" s="2">
        <v>3762</v>
      </c>
      <c r="DM174" s="2">
        <v>3678</v>
      </c>
      <c r="DN174" s="2">
        <v>3690</v>
      </c>
      <c r="DO174" s="2">
        <v>3641</v>
      </c>
      <c r="DP174" s="2">
        <v>3690</v>
      </c>
      <c r="DQ174" s="2">
        <v>3727</v>
      </c>
      <c r="DR174" s="2">
        <v>3712</v>
      </c>
      <c r="DS174" s="2">
        <v>3885</v>
      </c>
      <c r="DT174" s="2">
        <v>4055</v>
      </c>
      <c r="DU174" s="2">
        <v>4042</v>
      </c>
      <c r="DV174" s="2">
        <v>3959</v>
      </c>
      <c r="DW174" s="2">
        <v>4021</v>
      </c>
      <c r="DX174" s="2">
        <v>4210</v>
      </c>
      <c r="DY174" s="2">
        <v>4319</v>
      </c>
      <c r="DZ174" s="2">
        <v>4461</v>
      </c>
      <c r="EA174" s="2">
        <v>4332</v>
      </c>
      <c r="EB174" s="2">
        <v>4435</v>
      </c>
      <c r="EC174" s="2">
        <v>4460</v>
      </c>
      <c r="ED174" s="2">
        <v>4532</v>
      </c>
      <c r="EE174" s="2">
        <v>4613</v>
      </c>
      <c r="EF174" s="2">
        <v>4655</v>
      </c>
      <c r="EG174" s="2">
        <v>4610</v>
      </c>
      <c r="EH174" s="2">
        <v>4567</v>
      </c>
      <c r="EI174" s="2">
        <v>4600</v>
      </c>
      <c r="EJ174" s="2">
        <v>4552</v>
      </c>
      <c r="EK174" s="2">
        <v>4530</v>
      </c>
      <c r="EL174" s="2">
        <v>4585</v>
      </c>
      <c r="EM174" s="2">
        <v>4497</v>
      </c>
      <c r="EN174" s="2">
        <v>4518</v>
      </c>
      <c r="EO174" s="2">
        <v>4444</v>
      </c>
      <c r="EP174" s="2">
        <v>4479</v>
      </c>
      <c r="EQ174" s="2">
        <v>4500</v>
      </c>
      <c r="ER174" s="2">
        <v>4422</v>
      </c>
      <c r="ES174" s="2">
        <v>4491</v>
      </c>
      <c r="ET174" s="2">
        <v>4466</v>
      </c>
      <c r="EU174" s="2">
        <v>4511</v>
      </c>
      <c r="EV174" s="2">
        <v>4517</v>
      </c>
      <c r="EW174" s="2">
        <v>4500</v>
      </c>
      <c r="EX174" s="2">
        <v>4430</v>
      </c>
      <c r="EY174" s="2">
        <v>4436</v>
      </c>
      <c r="EZ174" s="2">
        <v>4580</v>
      </c>
      <c r="FA174" s="2">
        <v>4571</v>
      </c>
      <c r="FB174" s="2">
        <v>4456</v>
      </c>
      <c r="FC174" s="2">
        <v>4400</v>
      </c>
      <c r="FD174" s="2">
        <v>4415</v>
      </c>
      <c r="FE174" s="2">
        <v>4414</v>
      </c>
      <c r="FF174" s="2">
        <v>4343</v>
      </c>
      <c r="FG174" s="2">
        <v>4275</v>
      </c>
      <c r="FH174" s="2">
        <v>4245</v>
      </c>
      <c r="FI174" s="2">
        <v>4157</v>
      </c>
      <c r="FJ174" s="2">
        <v>4221</v>
      </c>
      <c r="FK174" s="2">
        <v>4251</v>
      </c>
      <c r="FL174" s="2">
        <v>4290</v>
      </c>
      <c r="FM174" s="2">
        <v>4226</v>
      </c>
      <c r="FN174" s="2">
        <v>4268</v>
      </c>
      <c r="FO174" s="2">
        <v>4206</v>
      </c>
      <c r="FP174" s="2">
        <v>3855</v>
      </c>
      <c r="FQ174" s="2">
        <v>3862</v>
      </c>
      <c r="FR174" s="2">
        <v>3869</v>
      </c>
      <c r="FS174" s="2">
        <v>3824</v>
      </c>
      <c r="FT174" s="2">
        <v>3712</v>
      </c>
      <c r="FU174" s="2">
        <v>3633</v>
      </c>
      <c r="FV174" s="2">
        <v>3657</v>
      </c>
      <c r="FW174" s="2">
        <v>3787</v>
      </c>
      <c r="FX174" s="2">
        <v>3781</v>
      </c>
      <c r="FY174" s="2">
        <v>3771</v>
      </c>
      <c r="FZ174" s="2">
        <v>3762</v>
      </c>
      <c r="GA174" s="2">
        <v>3750</v>
      </c>
      <c r="GB174" s="2">
        <v>3793</v>
      </c>
      <c r="GC174" s="2">
        <v>3752</v>
      </c>
      <c r="GD174" s="2">
        <v>3748</v>
      </c>
      <c r="GE174" s="2">
        <v>3787</v>
      </c>
      <c r="GF174" s="2">
        <v>3852</v>
      </c>
      <c r="GG174" s="2">
        <v>3920</v>
      </c>
      <c r="GH174" s="2">
        <v>3969</v>
      </c>
      <c r="GI174" s="2">
        <v>3885</v>
      </c>
      <c r="GJ174" s="2">
        <v>3807</v>
      </c>
      <c r="GK174" s="2">
        <v>3719</v>
      </c>
      <c r="GL174" s="2">
        <v>3759</v>
      </c>
      <c r="GM174" s="2">
        <v>3690</v>
      </c>
      <c r="GN174" s="2">
        <v>3669</v>
      </c>
      <c r="GO174" s="2">
        <v>3630</v>
      </c>
      <c r="GP174" s="2">
        <v>3579</v>
      </c>
      <c r="GQ174" s="2">
        <v>3498</v>
      </c>
      <c r="GR174" s="2">
        <v>3484</v>
      </c>
      <c r="GS174" s="2">
        <v>3511</v>
      </c>
      <c r="GT174" s="2">
        <v>3512</v>
      </c>
      <c r="GU174" s="2">
        <v>3512</v>
      </c>
      <c r="GV174" s="2">
        <v>3588</v>
      </c>
      <c r="GW174" s="2">
        <v>3665</v>
      </c>
      <c r="GX174" s="2">
        <v>3706</v>
      </c>
      <c r="GY174" s="2">
        <v>3671</v>
      </c>
      <c r="GZ174" s="2">
        <v>3662</v>
      </c>
      <c r="HA174" s="2">
        <v>3578</v>
      </c>
      <c r="HB174" s="2">
        <v>3542</v>
      </c>
      <c r="HC174" s="2">
        <v>3591</v>
      </c>
      <c r="HD174" s="2">
        <v>3653</v>
      </c>
      <c r="HE174" s="2">
        <v>3595</v>
      </c>
      <c r="HF174" s="2">
        <v>3581</v>
      </c>
      <c r="HG174" s="2">
        <v>3640</v>
      </c>
      <c r="HH174" s="2">
        <v>3733</v>
      </c>
      <c r="HI174" s="2">
        <v>3748</v>
      </c>
      <c r="HJ174" s="2">
        <v>3805</v>
      </c>
      <c r="HK174" s="2">
        <v>3827</v>
      </c>
      <c r="HL174" s="2">
        <v>3714</v>
      </c>
      <c r="HM174" s="2">
        <v>3737</v>
      </c>
      <c r="HN174" s="2">
        <v>3748</v>
      </c>
      <c r="HO174" s="2">
        <v>3690</v>
      </c>
      <c r="HP174" s="2">
        <v>3622</v>
      </c>
      <c r="HQ174" s="2">
        <v>3615</v>
      </c>
      <c r="HR174" s="2">
        <v>3549</v>
      </c>
      <c r="HS174" s="2">
        <v>3512</v>
      </c>
      <c r="HT174" s="2">
        <v>3511</v>
      </c>
      <c r="HU174" s="2">
        <v>3502</v>
      </c>
      <c r="HV174" s="2">
        <v>3519</v>
      </c>
      <c r="HW174" s="2">
        <v>3558</v>
      </c>
      <c r="HX174" s="2">
        <v>3530</v>
      </c>
      <c r="HY174" s="2">
        <v>3528</v>
      </c>
      <c r="HZ174" s="2">
        <v>3550</v>
      </c>
      <c r="IA174" s="2">
        <v>3571</v>
      </c>
      <c r="IB174" s="2">
        <v>3550</v>
      </c>
      <c r="IC174" s="2">
        <v>3559</v>
      </c>
      <c r="ID174" s="2">
        <v>3570</v>
      </c>
      <c r="IE174" s="2">
        <v>3600</v>
      </c>
      <c r="IF174" s="2">
        <v>3625</v>
      </c>
      <c r="IG174" s="2">
        <v>3603</v>
      </c>
      <c r="IH174" s="2">
        <v>3570</v>
      </c>
      <c r="II174" s="2">
        <v>3608</v>
      </c>
      <c r="IJ174" s="2">
        <v>3629</v>
      </c>
      <c r="IK174" s="2">
        <v>3578</v>
      </c>
      <c r="IL174" s="2">
        <v>3563</v>
      </c>
      <c r="IM174" s="2">
        <v>3537</v>
      </c>
      <c r="IN174" s="2">
        <v>3715</v>
      </c>
      <c r="IO174" s="2">
        <v>3749</v>
      </c>
      <c r="IP174" s="2">
        <v>3640</v>
      </c>
      <c r="IQ174" s="2">
        <v>3582</v>
      </c>
      <c r="IR174" s="2">
        <v>3675</v>
      </c>
      <c r="IS174" s="2">
        <v>3830</v>
      </c>
      <c r="IT174" s="2">
        <v>3756</v>
      </c>
    </row>
    <row r="175" spans="1:254" ht="15.9" customHeight="1">
      <c r="A175" s="65" t="s">
        <v>344</v>
      </c>
      <c r="B175" s="25" t="s">
        <v>345</v>
      </c>
      <c r="C175" s="39">
        <v>5725</v>
      </c>
      <c r="D175" s="38">
        <v>-123</v>
      </c>
      <c r="E175" s="34">
        <v>5848</v>
      </c>
      <c r="F175" s="34">
        <v>5704</v>
      </c>
      <c r="G175" s="29">
        <v>5538</v>
      </c>
      <c r="H175" s="29">
        <v>5344</v>
      </c>
      <c r="I175" s="29">
        <v>5833</v>
      </c>
      <c r="J175" s="29">
        <v>5688</v>
      </c>
      <c r="K175" s="29">
        <v>5981</v>
      </c>
      <c r="L175" s="29">
        <v>6050</v>
      </c>
      <c r="M175" s="29">
        <v>6100</v>
      </c>
      <c r="N175" s="29">
        <v>6013</v>
      </c>
      <c r="O175" s="29">
        <v>6063</v>
      </c>
      <c r="P175" s="29">
        <v>6093</v>
      </c>
      <c r="Q175" s="29">
        <v>5975</v>
      </c>
      <c r="R175" s="29">
        <v>6068</v>
      </c>
      <c r="S175" s="29">
        <v>6351</v>
      </c>
      <c r="T175" s="29">
        <v>6332</v>
      </c>
      <c r="U175" s="29">
        <v>6188</v>
      </c>
      <c r="V175" s="29">
        <v>6389</v>
      </c>
      <c r="W175" s="29">
        <v>6423</v>
      </c>
      <c r="X175" s="29">
        <v>6452</v>
      </c>
      <c r="Y175" s="29">
        <v>6840</v>
      </c>
      <c r="Z175" s="29">
        <v>7007</v>
      </c>
      <c r="AA175" s="29">
        <v>6949</v>
      </c>
      <c r="AB175" s="29">
        <v>6772</v>
      </c>
      <c r="AC175" s="29">
        <v>6785</v>
      </c>
      <c r="AD175" s="29">
        <v>6870</v>
      </c>
      <c r="AE175" s="29">
        <v>6871</v>
      </c>
      <c r="AF175" s="29">
        <v>6850</v>
      </c>
      <c r="AG175" s="29">
        <v>6785</v>
      </c>
      <c r="AH175" s="29">
        <v>6840</v>
      </c>
      <c r="AI175" s="29">
        <v>6790</v>
      </c>
      <c r="AJ175" s="29">
        <v>6842</v>
      </c>
      <c r="AK175" s="29">
        <v>6848</v>
      </c>
      <c r="AL175" s="29">
        <v>6829</v>
      </c>
      <c r="AM175" s="29">
        <v>6670</v>
      </c>
      <c r="AN175" s="29">
        <v>6500</v>
      </c>
      <c r="AO175" s="29">
        <v>6320</v>
      </c>
      <c r="AP175" s="29">
        <v>6396</v>
      </c>
      <c r="AQ175" s="29">
        <v>5944</v>
      </c>
      <c r="AR175" s="29">
        <v>5886</v>
      </c>
      <c r="AS175" s="29">
        <v>6087</v>
      </c>
      <c r="AT175" s="29">
        <v>6015</v>
      </c>
      <c r="AU175" s="29">
        <v>5865</v>
      </c>
      <c r="AV175" s="29">
        <v>5914</v>
      </c>
      <c r="AW175" s="29">
        <v>5909</v>
      </c>
      <c r="AX175" s="29">
        <v>6032</v>
      </c>
      <c r="AY175" s="29">
        <v>6127</v>
      </c>
      <c r="AZ175" s="29">
        <v>6609</v>
      </c>
      <c r="BA175" s="29">
        <v>6648</v>
      </c>
      <c r="BB175" s="29">
        <v>6626</v>
      </c>
      <c r="BC175" s="29">
        <v>6710</v>
      </c>
      <c r="BD175" s="29">
        <v>6768</v>
      </c>
      <c r="BE175" s="29">
        <v>6442</v>
      </c>
      <c r="BF175" s="29">
        <v>6129</v>
      </c>
      <c r="BG175" s="29">
        <v>6252</v>
      </c>
      <c r="BH175" s="29">
        <v>6355</v>
      </c>
      <c r="BI175" s="29">
        <v>6587</v>
      </c>
      <c r="BJ175" s="29">
        <v>6823</v>
      </c>
      <c r="BK175" s="29">
        <v>7047</v>
      </c>
      <c r="BL175" s="30">
        <v>7250</v>
      </c>
      <c r="BM175" s="2">
        <v>7372</v>
      </c>
      <c r="BN175" s="2">
        <v>7460</v>
      </c>
      <c r="BO175" s="2">
        <v>7198</v>
      </c>
      <c r="BP175" s="2">
        <v>7054</v>
      </c>
      <c r="BQ175" s="2">
        <v>7025</v>
      </c>
      <c r="BR175" s="2">
        <v>7029</v>
      </c>
      <c r="BS175" s="2">
        <v>6838</v>
      </c>
      <c r="BT175" s="2">
        <v>6797</v>
      </c>
      <c r="BU175" s="2">
        <v>6110</v>
      </c>
      <c r="BV175" s="2">
        <v>6109</v>
      </c>
      <c r="BW175" s="2">
        <v>6092</v>
      </c>
      <c r="BX175" s="2">
        <v>6140</v>
      </c>
      <c r="BY175" s="2">
        <v>6198</v>
      </c>
      <c r="BZ175" s="2">
        <v>6217</v>
      </c>
      <c r="CA175" s="2">
        <v>6195</v>
      </c>
      <c r="CB175" s="2">
        <v>6202</v>
      </c>
      <c r="CC175" s="2">
        <v>6427</v>
      </c>
      <c r="CD175" s="2">
        <v>6379</v>
      </c>
      <c r="CE175" s="2">
        <v>6368</v>
      </c>
      <c r="CF175" s="2">
        <v>6453</v>
      </c>
      <c r="CG175" s="2">
        <v>6408</v>
      </c>
      <c r="CH175" s="2">
        <v>6361</v>
      </c>
      <c r="CI175" s="2">
        <v>6119</v>
      </c>
      <c r="CJ175" s="2">
        <v>6162</v>
      </c>
      <c r="CK175" s="2">
        <v>6139</v>
      </c>
      <c r="CL175" s="2">
        <v>6306</v>
      </c>
      <c r="CM175" s="2">
        <v>6200</v>
      </c>
      <c r="CN175" s="2">
        <v>5985</v>
      </c>
      <c r="CO175" s="2">
        <v>6010</v>
      </c>
      <c r="CP175" s="2">
        <v>6241</v>
      </c>
      <c r="CQ175" s="2">
        <v>6400</v>
      </c>
      <c r="CR175" s="2">
        <v>6352</v>
      </c>
      <c r="CS175" s="2">
        <v>6119</v>
      </c>
      <c r="CT175" s="2">
        <v>6017</v>
      </c>
      <c r="CU175" s="2">
        <v>6227</v>
      </c>
      <c r="CV175" s="2">
        <v>6363</v>
      </c>
      <c r="CW175" s="2">
        <v>6273</v>
      </c>
      <c r="CX175" s="2">
        <v>6120</v>
      </c>
      <c r="CY175" s="2">
        <v>6152</v>
      </c>
      <c r="CZ175" s="2">
        <v>6199</v>
      </c>
      <c r="DA175" s="2">
        <v>6331</v>
      </c>
      <c r="DB175" s="2">
        <v>6216</v>
      </c>
      <c r="DC175" s="2">
        <v>6024</v>
      </c>
      <c r="DD175" s="2">
        <v>6500</v>
      </c>
      <c r="DE175" s="2">
        <v>6676</v>
      </c>
      <c r="DF175" s="2">
        <v>6695</v>
      </c>
      <c r="DG175" s="2">
        <v>6954</v>
      </c>
      <c r="DH175" s="2">
        <v>6971</v>
      </c>
      <c r="DI175" s="2">
        <v>6986</v>
      </c>
      <c r="DJ175" s="2">
        <v>6785</v>
      </c>
      <c r="DK175" s="2">
        <v>6631</v>
      </c>
      <c r="DL175" s="2">
        <v>6760</v>
      </c>
      <c r="DM175" s="2">
        <v>6770</v>
      </c>
      <c r="DN175" s="2">
        <v>6744</v>
      </c>
      <c r="DO175" s="2">
        <v>6950</v>
      </c>
      <c r="DP175" s="2">
        <v>6723</v>
      </c>
      <c r="DQ175" s="2">
        <v>6326</v>
      </c>
      <c r="DR175" s="2">
        <v>6460</v>
      </c>
      <c r="DS175" s="2">
        <v>6444</v>
      </c>
      <c r="DT175" s="2">
        <v>6074</v>
      </c>
      <c r="DU175" s="2">
        <v>5999</v>
      </c>
      <c r="DV175" s="2">
        <v>5809</v>
      </c>
      <c r="DW175" s="2">
        <v>5758</v>
      </c>
      <c r="DX175" s="2">
        <v>5918</v>
      </c>
      <c r="DY175" s="2">
        <v>5830</v>
      </c>
      <c r="DZ175" s="2">
        <v>5696</v>
      </c>
      <c r="EA175" s="2">
        <v>5691</v>
      </c>
      <c r="EB175" s="2">
        <v>6010</v>
      </c>
      <c r="EC175" s="2">
        <v>5582</v>
      </c>
      <c r="ED175" s="2">
        <v>5557</v>
      </c>
      <c r="EE175" s="2">
        <v>5678</v>
      </c>
      <c r="EF175" s="2">
        <v>5795</v>
      </c>
      <c r="EG175" s="2">
        <v>5793</v>
      </c>
      <c r="EH175" s="2">
        <v>5800</v>
      </c>
      <c r="EI175" s="2">
        <v>5878</v>
      </c>
      <c r="EJ175" s="2">
        <v>5929</v>
      </c>
      <c r="EK175" s="2">
        <v>5899</v>
      </c>
      <c r="EL175" s="2">
        <v>5790</v>
      </c>
      <c r="EM175" s="2">
        <v>5680</v>
      </c>
      <c r="EN175" s="2">
        <v>5734</v>
      </c>
      <c r="EO175" s="2">
        <v>5568</v>
      </c>
      <c r="EP175" s="2">
        <v>5527</v>
      </c>
      <c r="EQ175" s="2">
        <v>5495</v>
      </c>
      <c r="ER175" s="2">
        <v>5535</v>
      </c>
      <c r="ES175" s="2">
        <v>5271</v>
      </c>
      <c r="ET175" s="2">
        <v>5093</v>
      </c>
      <c r="EU175" s="2">
        <v>5073</v>
      </c>
      <c r="EV175" s="2">
        <v>5124</v>
      </c>
      <c r="EW175" s="2">
        <v>5086</v>
      </c>
      <c r="EX175" s="2">
        <v>5111</v>
      </c>
      <c r="EY175" s="2">
        <v>5089</v>
      </c>
      <c r="EZ175" s="2">
        <v>5127</v>
      </c>
      <c r="FA175" s="2">
        <v>5065</v>
      </c>
      <c r="FB175" s="2">
        <v>4855</v>
      </c>
      <c r="FC175" s="2">
        <v>4861</v>
      </c>
      <c r="FD175" s="2">
        <v>4952</v>
      </c>
      <c r="FE175" s="2">
        <v>4939</v>
      </c>
      <c r="FF175" s="2">
        <v>4927</v>
      </c>
      <c r="FG175" s="2">
        <v>4928</v>
      </c>
      <c r="FH175" s="2">
        <v>4931</v>
      </c>
      <c r="FI175" s="2">
        <v>4902</v>
      </c>
      <c r="FJ175" s="2">
        <v>4880</v>
      </c>
      <c r="FK175" s="2">
        <v>4806</v>
      </c>
      <c r="FL175" s="2">
        <v>4860</v>
      </c>
      <c r="FM175" s="2">
        <v>4847</v>
      </c>
      <c r="FN175" s="2">
        <v>4825</v>
      </c>
      <c r="FO175" s="2">
        <v>4959</v>
      </c>
      <c r="FP175" s="2">
        <v>4981</v>
      </c>
      <c r="FQ175" s="2">
        <v>4970</v>
      </c>
      <c r="FR175" s="2">
        <v>4948</v>
      </c>
      <c r="FS175" s="2">
        <v>4858</v>
      </c>
      <c r="FT175" s="2">
        <v>4875</v>
      </c>
      <c r="FU175" s="2">
        <v>4885</v>
      </c>
      <c r="FV175" s="2">
        <v>4778</v>
      </c>
      <c r="FW175" s="2">
        <v>4867</v>
      </c>
      <c r="FX175" s="2">
        <v>4909</v>
      </c>
      <c r="FY175" s="2">
        <v>4916</v>
      </c>
      <c r="FZ175" s="2">
        <v>5076</v>
      </c>
      <c r="GA175" s="2">
        <v>4880</v>
      </c>
      <c r="GB175" s="2">
        <v>4908</v>
      </c>
      <c r="GC175" s="2">
        <v>4888</v>
      </c>
      <c r="GD175" s="2">
        <v>4943</v>
      </c>
      <c r="GE175" s="2">
        <v>4929</v>
      </c>
      <c r="GF175" s="2">
        <v>4850</v>
      </c>
      <c r="GG175" s="2">
        <v>4923</v>
      </c>
      <c r="GH175" s="2">
        <v>5032</v>
      </c>
      <c r="GI175" s="2">
        <v>4955</v>
      </c>
      <c r="GJ175" s="2">
        <v>4990</v>
      </c>
      <c r="GK175" s="2">
        <v>4565</v>
      </c>
      <c r="GL175" s="2">
        <v>4592</v>
      </c>
      <c r="GM175" s="2">
        <v>4564</v>
      </c>
      <c r="GN175" s="2">
        <v>4475</v>
      </c>
      <c r="GO175" s="2">
        <v>4417</v>
      </c>
      <c r="GP175" s="2">
        <v>4428</v>
      </c>
      <c r="GQ175" s="2">
        <v>4372</v>
      </c>
      <c r="GR175" s="2">
        <v>4423</v>
      </c>
      <c r="GS175" s="2">
        <v>4515</v>
      </c>
      <c r="GT175" s="2">
        <v>4418</v>
      </c>
      <c r="GU175" s="2">
        <v>4330</v>
      </c>
      <c r="GV175" s="2">
        <v>4341</v>
      </c>
      <c r="GW175" s="2">
        <v>4261</v>
      </c>
      <c r="GX175" s="2">
        <v>4290</v>
      </c>
      <c r="GY175" s="2">
        <v>4170</v>
      </c>
      <c r="GZ175" s="2">
        <v>4175</v>
      </c>
      <c r="HA175" s="2">
        <v>3997</v>
      </c>
      <c r="HB175" s="2">
        <v>4028</v>
      </c>
      <c r="HC175" s="2">
        <v>4056</v>
      </c>
      <c r="HD175" s="2">
        <v>4098</v>
      </c>
      <c r="HE175" s="2">
        <v>4152</v>
      </c>
      <c r="HF175" s="2">
        <v>4189</v>
      </c>
      <c r="HG175" s="2">
        <v>4070</v>
      </c>
      <c r="HH175" s="2">
        <v>4108</v>
      </c>
      <c r="HI175" s="2">
        <v>4224</v>
      </c>
      <c r="HJ175" s="2">
        <v>4169</v>
      </c>
      <c r="HK175" s="2">
        <v>4073</v>
      </c>
      <c r="HL175" s="2">
        <v>4057</v>
      </c>
      <c r="HM175" s="2">
        <v>4115</v>
      </c>
      <c r="HN175" s="2">
        <v>4182</v>
      </c>
      <c r="HO175" s="2">
        <v>4149</v>
      </c>
      <c r="HP175" s="2">
        <v>4128</v>
      </c>
      <c r="HQ175" s="2">
        <v>4069</v>
      </c>
      <c r="HR175" s="2">
        <v>4041</v>
      </c>
      <c r="HS175" s="2">
        <v>4059</v>
      </c>
      <c r="HT175" s="2">
        <v>4089</v>
      </c>
      <c r="HU175" s="2">
        <v>4098</v>
      </c>
      <c r="HV175" s="2">
        <v>4127</v>
      </c>
      <c r="HW175" s="2">
        <v>4097</v>
      </c>
      <c r="HX175" s="2">
        <v>3982</v>
      </c>
      <c r="HY175" s="2">
        <v>3943</v>
      </c>
      <c r="HZ175" s="2">
        <v>3918</v>
      </c>
      <c r="IA175" s="2">
        <v>3920</v>
      </c>
      <c r="IB175" s="2">
        <v>3995</v>
      </c>
      <c r="IC175" s="2">
        <v>3949</v>
      </c>
      <c r="ID175" s="2">
        <v>3854</v>
      </c>
      <c r="IE175" s="2">
        <v>3858</v>
      </c>
      <c r="IF175" s="2">
        <v>3889</v>
      </c>
      <c r="IG175" s="2">
        <v>3983</v>
      </c>
      <c r="IH175" s="2">
        <v>3959</v>
      </c>
      <c r="II175" s="2">
        <v>3960</v>
      </c>
      <c r="IJ175" s="2">
        <v>3970</v>
      </c>
      <c r="IK175" s="2">
        <v>3937</v>
      </c>
      <c r="IL175" s="2">
        <v>3906</v>
      </c>
      <c r="IM175" s="2">
        <v>3910</v>
      </c>
      <c r="IN175" s="2">
        <v>3858</v>
      </c>
      <c r="IO175" s="2">
        <v>3773</v>
      </c>
      <c r="IP175" s="2">
        <v>3763</v>
      </c>
      <c r="IQ175" s="2">
        <v>3788</v>
      </c>
      <c r="IR175" s="2">
        <v>3719</v>
      </c>
      <c r="IS175" s="2">
        <v>3560</v>
      </c>
      <c r="IT175" s="2">
        <v>3512</v>
      </c>
    </row>
    <row r="176" spans="1:254" ht="15.9" customHeight="1">
      <c r="A176" s="65" t="s">
        <v>346</v>
      </c>
      <c r="B176" s="25" t="s">
        <v>347</v>
      </c>
      <c r="C176" s="39">
        <v>2515</v>
      </c>
      <c r="D176" s="38">
        <v>-70</v>
      </c>
      <c r="E176" s="34">
        <v>2585</v>
      </c>
      <c r="F176" s="34">
        <v>2506</v>
      </c>
      <c r="G176" s="29">
        <v>2454</v>
      </c>
      <c r="H176" s="29">
        <v>2404</v>
      </c>
      <c r="I176" s="29">
        <v>2462</v>
      </c>
      <c r="J176" s="29">
        <v>2428</v>
      </c>
      <c r="K176" s="29">
        <v>2467</v>
      </c>
      <c r="L176" s="29">
        <v>2511</v>
      </c>
      <c r="M176" s="29">
        <v>2540</v>
      </c>
      <c r="N176" s="29">
        <v>2521</v>
      </c>
      <c r="O176" s="29">
        <v>2540</v>
      </c>
      <c r="P176" s="29">
        <v>2558</v>
      </c>
      <c r="Q176" s="29">
        <v>2532</v>
      </c>
      <c r="R176" s="29">
        <v>2550</v>
      </c>
      <c r="S176" s="29">
        <v>2625</v>
      </c>
      <c r="T176" s="29">
        <v>2602</v>
      </c>
      <c r="U176" s="29">
        <v>2589</v>
      </c>
      <c r="V176" s="29">
        <v>2607</v>
      </c>
      <c r="W176" s="29">
        <v>2600</v>
      </c>
      <c r="X176" s="29">
        <v>2590</v>
      </c>
      <c r="Y176" s="29">
        <v>2655</v>
      </c>
      <c r="Z176" s="29">
        <v>2784</v>
      </c>
      <c r="AA176" s="29">
        <v>2751</v>
      </c>
      <c r="AB176" s="29">
        <v>2703</v>
      </c>
      <c r="AC176" s="29">
        <v>2703</v>
      </c>
      <c r="AD176" s="29">
        <v>2708</v>
      </c>
      <c r="AE176" s="29">
        <v>2730</v>
      </c>
      <c r="AF176" s="29">
        <v>2779</v>
      </c>
      <c r="AG176" s="29">
        <v>2773</v>
      </c>
      <c r="AH176" s="29">
        <v>2728</v>
      </c>
      <c r="AI176" s="29">
        <v>2761</v>
      </c>
      <c r="AJ176" s="29">
        <v>2854</v>
      </c>
      <c r="AK176" s="29">
        <v>2804</v>
      </c>
      <c r="AL176" s="29">
        <v>2892</v>
      </c>
      <c r="AM176" s="29">
        <v>2865</v>
      </c>
      <c r="AN176" s="29">
        <v>2841</v>
      </c>
      <c r="AO176" s="29">
        <v>2791</v>
      </c>
      <c r="AP176" s="29">
        <v>2821</v>
      </c>
      <c r="AQ176" s="29">
        <v>2738</v>
      </c>
      <c r="AR176" s="29">
        <v>2712</v>
      </c>
      <c r="AS176" s="29">
        <v>2754</v>
      </c>
      <c r="AT176" s="29">
        <v>2777</v>
      </c>
      <c r="AU176" s="29">
        <v>2745</v>
      </c>
      <c r="AV176" s="29">
        <v>2822</v>
      </c>
      <c r="AW176" s="29">
        <v>2788</v>
      </c>
      <c r="AX176" s="29">
        <v>2772</v>
      </c>
      <c r="AY176" s="29">
        <v>2736</v>
      </c>
      <c r="AZ176" s="29">
        <v>2811</v>
      </c>
      <c r="BA176" s="29">
        <v>2870</v>
      </c>
      <c r="BB176" s="29">
        <v>2840</v>
      </c>
      <c r="BC176" s="29">
        <v>2850</v>
      </c>
      <c r="BD176" s="29">
        <v>2978</v>
      </c>
      <c r="BE176" s="29">
        <v>2830</v>
      </c>
      <c r="BF176" s="29">
        <v>2668</v>
      </c>
      <c r="BG176" s="29">
        <v>2756</v>
      </c>
      <c r="BH176" s="29">
        <v>2773</v>
      </c>
      <c r="BI176" s="29">
        <v>2899</v>
      </c>
      <c r="BJ176" s="29">
        <v>2883</v>
      </c>
      <c r="BK176" s="29">
        <v>3030</v>
      </c>
      <c r="BL176" s="30">
        <v>3015</v>
      </c>
      <c r="BM176" s="2">
        <v>3220</v>
      </c>
      <c r="BN176" s="2">
        <v>3125</v>
      </c>
      <c r="BO176" s="2">
        <v>3040</v>
      </c>
      <c r="BP176" s="2">
        <v>2926</v>
      </c>
      <c r="BQ176" s="2">
        <v>2924</v>
      </c>
      <c r="BR176" s="2">
        <v>2833</v>
      </c>
      <c r="BS176" s="2">
        <v>2718</v>
      </c>
      <c r="BT176" s="2">
        <v>2749</v>
      </c>
      <c r="BU176" s="2">
        <v>2558</v>
      </c>
      <c r="BV176" s="2">
        <v>2606</v>
      </c>
      <c r="BW176" s="2">
        <v>2575</v>
      </c>
      <c r="BX176" s="2">
        <v>2570</v>
      </c>
      <c r="BY176" s="2">
        <v>2617</v>
      </c>
      <c r="BZ176" s="2">
        <v>2554</v>
      </c>
      <c r="CA176" s="2">
        <v>2585</v>
      </c>
      <c r="CB176" s="2">
        <v>2632</v>
      </c>
      <c r="CC176" s="2">
        <v>2687</v>
      </c>
      <c r="CD176" s="2">
        <v>2735</v>
      </c>
      <c r="CE176" s="2">
        <v>2711</v>
      </c>
      <c r="CF176" s="2">
        <v>2708</v>
      </c>
      <c r="CG176" s="2">
        <v>2726</v>
      </c>
      <c r="CH176" s="2">
        <v>2700</v>
      </c>
      <c r="CI176" s="2">
        <v>2597</v>
      </c>
      <c r="CJ176" s="2">
        <v>2560</v>
      </c>
      <c r="CK176" s="2">
        <v>2549</v>
      </c>
      <c r="CL176" s="2">
        <v>2608</v>
      </c>
      <c r="CM176" s="2">
        <v>2588</v>
      </c>
      <c r="CN176" s="2">
        <v>2552</v>
      </c>
      <c r="CO176" s="2">
        <v>2547</v>
      </c>
      <c r="CP176" s="2">
        <v>2672</v>
      </c>
      <c r="CQ176" s="2">
        <v>2732</v>
      </c>
      <c r="CR176" s="2">
        <v>2742</v>
      </c>
      <c r="CS176" s="2">
        <v>2604</v>
      </c>
      <c r="CT176" s="2">
        <v>2612</v>
      </c>
      <c r="CU176" s="2">
        <v>2728</v>
      </c>
      <c r="CV176" s="2">
        <v>2781</v>
      </c>
      <c r="CW176" s="2">
        <v>2747</v>
      </c>
      <c r="CX176" s="2">
        <v>2653</v>
      </c>
      <c r="CY176" s="2">
        <v>2677</v>
      </c>
      <c r="CZ176" s="2">
        <v>2721</v>
      </c>
      <c r="DA176" s="2">
        <v>2813</v>
      </c>
      <c r="DB176" s="2">
        <v>2815</v>
      </c>
      <c r="DC176" s="2">
        <v>2733</v>
      </c>
      <c r="DD176" s="2">
        <v>2949</v>
      </c>
      <c r="DE176" s="2">
        <v>3045</v>
      </c>
      <c r="DF176" s="2">
        <v>3000</v>
      </c>
      <c r="DG176" s="2">
        <v>3120</v>
      </c>
      <c r="DH176" s="2">
        <v>3220</v>
      </c>
      <c r="DI176" s="2">
        <v>3235</v>
      </c>
      <c r="DJ176" s="2">
        <v>3245</v>
      </c>
      <c r="DK176" s="2">
        <v>3145</v>
      </c>
      <c r="DL176" s="2">
        <v>3225</v>
      </c>
      <c r="DM176" s="2">
        <v>3165</v>
      </c>
      <c r="DN176" s="2">
        <v>3070</v>
      </c>
      <c r="DO176" s="2">
        <v>3020</v>
      </c>
      <c r="DP176" s="2">
        <v>2901</v>
      </c>
      <c r="DQ176" s="2">
        <v>2812</v>
      </c>
      <c r="DR176" s="2">
        <v>2873</v>
      </c>
      <c r="DS176" s="2">
        <v>2640</v>
      </c>
      <c r="DT176" s="2">
        <v>2593</v>
      </c>
      <c r="DU176" s="2">
        <v>2595</v>
      </c>
      <c r="DV176" s="2">
        <v>2526</v>
      </c>
      <c r="DW176" s="2">
        <v>2490</v>
      </c>
      <c r="DX176" s="2">
        <v>2460</v>
      </c>
      <c r="DY176" s="2">
        <v>2358</v>
      </c>
      <c r="DZ176" s="2">
        <v>2377</v>
      </c>
      <c r="EA176" s="2">
        <v>2230</v>
      </c>
      <c r="EB176" s="2">
        <v>2236</v>
      </c>
      <c r="EC176" s="2">
        <v>2231</v>
      </c>
      <c r="ED176" s="2">
        <v>2240</v>
      </c>
      <c r="EE176" s="2">
        <v>2289</v>
      </c>
      <c r="EF176" s="2">
        <v>2338</v>
      </c>
      <c r="EG176" s="2">
        <v>2338</v>
      </c>
      <c r="EH176" s="2">
        <v>2314</v>
      </c>
      <c r="EI176" s="2">
        <v>2361</v>
      </c>
      <c r="EJ176" s="2">
        <v>2402</v>
      </c>
      <c r="EK176" s="2">
        <v>2409</v>
      </c>
      <c r="EL176" s="2">
        <v>2402</v>
      </c>
      <c r="EM176" s="2">
        <v>2402</v>
      </c>
      <c r="EN176" s="2">
        <v>2418</v>
      </c>
      <c r="EO176" s="2">
        <v>2375</v>
      </c>
      <c r="EP176" s="2">
        <v>2361</v>
      </c>
      <c r="EQ176" s="2">
        <v>2356</v>
      </c>
      <c r="ER176" s="2">
        <v>2335</v>
      </c>
      <c r="ES176" s="2">
        <v>2318</v>
      </c>
      <c r="ET176" s="2">
        <v>2333</v>
      </c>
      <c r="EU176" s="2">
        <v>2318</v>
      </c>
      <c r="EV176" s="2">
        <v>2282</v>
      </c>
      <c r="EW176" s="2">
        <v>2277</v>
      </c>
      <c r="EX176" s="2">
        <v>2315</v>
      </c>
      <c r="EY176" s="2">
        <v>2321</v>
      </c>
      <c r="EZ176" s="2">
        <v>2321</v>
      </c>
      <c r="FA176" s="2">
        <v>2252</v>
      </c>
      <c r="FB176" s="2">
        <v>2225</v>
      </c>
      <c r="FC176" s="2">
        <v>2159</v>
      </c>
      <c r="FD176" s="2">
        <v>2174</v>
      </c>
      <c r="FE176" s="2">
        <v>2174</v>
      </c>
      <c r="FF176" s="2">
        <v>2156</v>
      </c>
      <c r="FG176" s="2">
        <v>2163</v>
      </c>
      <c r="FH176" s="2">
        <v>2182</v>
      </c>
      <c r="FI176" s="2">
        <v>2156</v>
      </c>
      <c r="FJ176" s="2">
        <v>2139</v>
      </c>
      <c r="FK176" s="2">
        <v>2143</v>
      </c>
      <c r="FL176" s="2">
        <v>2136</v>
      </c>
      <c r="FM176" s="2">
        <v>2111</v>
      </c>
      <c r="FN176" s="2">
        <v>2154</v>
      </c>
      <c r="FO176" s="2">
        <v>2188</v>
      </c>
      <c r="FP176" s="2">
        <v>2142</v>
      </c>
      <c r="FQ176" s="2">
        <v>2148</v>
      </c>
      <c r="FR176" s="2">
        <v>2151</v>
      </c>
      <c r="FS176" s="2">
        <v>2145</v>
      </c>
      <c r="FT176" s="2">
        <v>2103</v>
      </c>
      <c r="FU176" s="2">
        <v>2074</v>
      </c>
      <c r="FV176" s="2">
        <v>2035</v>
      </c>
      <c r="FW176" s="2">
        <v>2035</v>
      </c>
      <c r="FX176" s="2">
        <v>2054</v>
      </c>
      <c r="FY176" s="2">
        <v>2099</v>
      </c>
      <c r="FZ176" s="2">
        <v>2111</v>
      </c>
      <c r="GA176" s="2">
        <v>2095</v>
      </c>
      <c r="GB176" s="2">
        <v>2134</v>
      </c>
      <c r="GC176" s="2">
        <v>2171</v>
      </c>
      <c r="GD176" s="2">
        <v>2154</v>
      </c>
      <c r="GE176" s="2">
        <v>2134</v>
      </c>
      <c r="GF176" s="2">
        <v>2151</v>
      </c>
      <c r="GG176" s="2">
        <v>2164</v>
      </c>
      <c r="GH176" s="2">
        <v>2094</v>
      </c>
      <c r="GI176" s="2">
        <v>2106</v>
      </c>
      <c r="GJ176" s="2">
        <v>2106</v>
      </c>
      <c r="GK176" s="2">
        <v>2086</v>
      </c>
      <c r="GL176" s="2">
        <v>2094</v>
      </c>
      <c r="GM176" s="2">
        <v>2046</v>
      </c>
      <c r="GN176" s="2">
        <v>2040</v>
      </c>
      <c r="GO176" s="2">
        <v>2021</v>
      </c>
      <c r="GP176" s="2">
        <v>2003</v>
      </c>
      <c r="GQ176" s="2">
        <v>2016</v>
      </c>
      <c r="GR176" s="2">
        <v>1982</v>
      </c>
      <c r="GS176" s="2">
        <v>2008</v>
      </c>
      <c r="GT176" s="2">
        <v>1991</v>
      </c>
      <c r="GU176" s="2">
        <v>1943</v>
      </c>
      <c r="GV176" s="2">
        <v>1955</v>
      </c>
      <c r="GW176" s="2">
        <v>1985</v>
      </c>
      <c r="GX176" s="2">
        <v>2025</v>
      </c>
      <c r="GY176" s="2">
        <v>2018</v>
      </c>
      <c r="GZ176" s="2">
        <v>2009</v>
      </c>
      <c r="HA176" s="2">
        <v>1978</v>
      </c>
      <c r="HB176" s="2">
        <v>1995</v>
      </c>
      <c r="HC176" s="2">
        <v>2009</v>
      </c>
      <c r="HD176" s="2">
        <v>2024</v>
      </c>
      <c r="HE176" s="2">
        <v>2031</v>
      </c>
      <c r="HF176" s="2">
        <v>2014</v>
      </c>
      <c r="HG176" s="2">
        <v>2005</v>
      </c>
      <c r="HH176" s="2">
        <v>1973</v>
      </c>
      <c r="HI176" s="2">
        <v>1988</v>
      </c>
      <c r="HJ176" s="2">
        <v>1990</v>
      </c>
      <c r="HK176" s="2">
        <v>1985</v>
      </c>
      <c r="HL176" s="2">
        <v>2019</v>
      </c>
      <c r="HM176" s="2">
        <v>2032</v>
      </c>
      <c r="HN176" s="2">
        <v>2079</v>
      </c>
      <c r="HO176" s="2">
        <v>2077</v>
      </c>
      <c r="HP176" s="2">
        <v>2047</v>
      </c>
      <c r="HQ176" s="2">
        <v>2053</v>
      </c>
      <c r="HR176" s="2">
        <v>2036</v>
      </c>
      <c r="HS176" s="2">
        <v>2030</v>
      </c>
      <c r="HT176" s="2">
        <v>2024</v>
      </c>
      <c r="HU176" s="2">
        <v>2010</v>
      </c>
      <c r="HV176" s="2">
        <v>2017</v>
      </c>
      <c r="HW176" s="2">
        <v>2011</v>
      </c>
      <c r="HX176" s="2">
        <v>1993</v>
      </c>
      <c r="HY176" s="2">
        <v>1992</v>
      </c>
      <c r="HZ176" s="2">
        <v>1996</v>
      </c>
      <c r="IA176" s="2">
        <v>2020</v>
      </c>
      <c r="IB176" s="2">
        <v>2065</v>
      </c>
      <c r="IC176" s="2">
        <v>2060</v>
      </c>
      <c r="ID176" s="2">
        <v>2056</v>
      </c>
      <c r="IE176" s="2">
        <v>2045</v>
      </c>
      <c r="IF176" s="2">
        <v>2049</v>
      </c>
      <c r="IG176" s="2">
        <v>2027</v>
      </c>
      <c r="IH176" s="2">
        <v>2027</v>
      </c>
      <c r="II176" s="2">
        <v>2046</v>
      </c>
      <c r="IJ176" s="2">
        <v>2099</v>
      </c>
      <c r="IK176" s="2">
        <v>2084</v>
      </c>
      <c r="IL176" s="2">
        <v>2085</v>
      </c>
      <c r="IM176" s="2">
        <v>2120</v>
      </c>
      <c r="IN176" s="2">
        <v>2091</v>
      </c>
      <c r="IO176" s="2">
        <v>2019</v>
      </c>
      <c r="IP176" s="2">
        <v>2015</v>
      </c>
      <c r="IQ176" s="2">
        <v>2029</v>
      </c>
      <c r="IR176" s="2">
        <v>2014</v>
      </c>
      <c r="IS176" s="2">
        <v>1992</v>
      </c>
      <c r="IT176" s="2">
        <v>1985</v>
      </c>
    </row>
    <row r="177" spans="1:254" ht="15.9" customHeight="1">
      <c r="A177" s="65" t="s">
        <v>348</v>
      </c>
      <c r="B177" s="25" t="s">
        <v>349</v>
      </c>
      <c r="C177" s="39">
        <v>1550</v>
      </c>
      <c r="D177" s="38">
        <v>-12</v>
      </c>
      <c r="E177" s="34">
        <v>1562</v>
      </c>
      <c r="F177" s="34">
        <v>1535</v>
      </c>
      <c r="G177" s="29">
        <v>1486</v>
      </c>
      <c r="H177" s="29">
        <v>1525</v>
      </c>
      <c r="I177" s="29">
        <v>1500</v>
      </c>
      <c r="J177" s="29">
        <v>1489</v>
      </c>
      <c r="K177" s="29">
        <v>1488</v>
      </c>
      <c r="L177" s="29">
        <v>1538</v>
      </c>
      <c r="M177" s="29">
        <v>1545</v>
      </c>
      <c r="N177" s="29">
        <v>1510</v>
      </c>
      <c r="O177" s="29">
        <v>1537</v>
      </c>
      <c r="P177" s="29">
        <v>1565</v>
      </c>
      <c r="Q177" s="29">
        <v>1544</v>
      </c>
      <c r="R177" s="29">
        <v>1502</v>
      </c>
      <c r="S177" s="29">
        <v>1544</v>
      </c>
      <c r="T177" s="29">
        <v>1538</v>
      </c>
      <c r="U177" s="29">
        <v>1511</v>
      </c>
      <c r="V177" s="29">
        <v>1519</v>
      </c>
      <c r="W177" s="29">
        <v>1525</v>
      </c>
      <c r="X177" s="29">
        <v>1525</v>
      </c>
      <c r="Y177" s="29">
        <v>1520</v>
      </c>
      <c r="Z177" s="29">
        <v>1596</v>
      </c>
      <c r="AA177" s="29">
        <v>1571</v>
      </c>
      <c r="AB177" s="29">
        <v>1578</v>
      </c>
      <c r="AC177" s="29">
        <v>1550</v>
      </c>
      <c r="AD177" s="29">
        <v>1548</v>
      </c>
      <c r="AE177" s="29">
        <v>1480</v>
      </c>
      <c r="AF177" s="29">
        <v>1535</v>
      </c>
      <c r="AG177" s="29">
        <v>1517</v>
      </c>
      <c r="AH177" s="29">
        <v>1484</v>
      </c>
      <c r="AI177" s="29">
        <v>1480</v>
      </c>
      <c r="AJ177" s="29">
        <v>1502</v>
      </c>
      <c r="AK177" s="29">
        <v>1505</v>
      </c>
      <c r="AL177" s="29">
        <v>1455</v>
      </c>
      <c r="AM177" s="29">
        <v>1458</v>
      </c>
      <c r="AN177" s="29">
        <v>1452</v>
      </c>
      <c r="AO177" s="29">
        <v>1443</v>
      </c>
      <c r="AP177" s="29">
        <v>1473</v>
      </c>
      <c r="AQ177" s="29">
        <v>1434</v>
      </c>
      <c r="AR177" s="29">
        <v>1420</v>
      </c>
      <c r="AS177" s="29">
        <v>1463</v>
      </c>
      <c r="AT177" s="29">
        <v>1452</v>
      </c>
      <c r="AU177" s="29">
        <v>1418</v>
      </c>
      <c r="AV177" s="29">
        <v>1441</v>
      </c>
      <c r="AW177" s="29">
        <v>1430</v>
      </c>
      <c r="AX177" s="29">
        <v>1516</v>
      </c>
      <c r="AY177" s="29">
        <v>1518</v>
      </c>
      <c r="AZ177" s="29">
        <v>1566</v>
      </c>
      <c r="BA177" s="29">
        <v>1524</v>
      </c>
      <c r="BB177" s="29">
        <v>1491</v>
      </c>
      <c r="BC177" s="29">
        <v>1540</v>
      </c>
      <c r="BD177" s="29">
        <v>1584</v>
      </c>
      <c r="BE177" s="29">
        <v>1581</v>
      </c>
      <c r="BF177" s="29">
        <v>1496</v>
      </c>
      <c r="BG177" s="29">
        <v>1436</v>
      </c>
      <c r="BH177" s="29">
        <v>1380</v>
      </c>
      <c r="BI177" s="29">
        <v>1395</v>
      </c>
      <c r="BJ177" s="29">
        <v>1432</v>
      </c>
      <c r="BK177" s="29">
        <v>1469</v>
      </c>
      <c r="BL177" s="30">
        <v>1480</v>
      </c>
      <c r="BM177" s="2">
        <v>1480</v>
      </c>
      <c r="BN177" s="2">
        <v>1479</v>
      </c>
      <c r="BO177" s="2">
        <v>1522</v>
      </c>
      <c r="BP177" s="2">
        <v>1509</v>
      </c>
      <c r="BQ177" s="2">
        <v>1529</v>
      </c>
      <c r="BR177" s="2">
        <v>1590</v>
      </c>
      <c r="BS177" s="2">
        <v>1111</v>
      </c>
      <c r="BT177" s="2">
        <v>961</v>
      </c>
      <c r="BU177" s="2">
        <v>818</v>
      </c>
      <c r="BV177" s="2">
        <v>881</v>
      </c>
      <c r="BW177" s="2">
        <v>879</v>
      </c>
      <c r="BX177" s="2">
        <v>914</v>
      </c>
      <c r="BY177" s="2">
        <v>926</v>
      </c>
      <c r="BZ177" s="2">
        <v>923</v>
      </c>
      <c r="CA177" s="2">
        <v>914</v>
      </c>
      <c r="CB177" s="2">
        <v>914</v>
      </c>
      <c r="CC177" s="2">
        <v>855</v>
      </c>
      <c r="CD177" s="2">
        <v>840</v>
      </c>
      <c r="CE177" s="2">
        <v>835</v>
      </c>
      <c r="CF177" s="2">
        <v>840</v>
      </c>
      <c r="CG177" s="2">
        <v>840</v>
      </c>
      <c r="CH177" s="2">
        <v>853</v>
      </c>
      <c r="CI177" s="2">
        <v>820</v>
      </c>
      <c r="CJ177" s="2">
        <v>820</v>
      </c>
      <c r="CK177" s="2">
        <v>823</v>
      </c>
      <c r="CL177" s="2">
        <v>834</v>
      </c>
      <c r="CM177" s="2">
        <v>823</v>
      </c>
      <c r="CN177" s="2">
        <v>798</v>
      </c>
      <c r="CO177" s="2">
        <v>798</v>
      </c>
      <c r="CP177" s="2">
        <v>840</v>
      </c>
      <c r="CQ177" s="2">
        <v>870</v>
      </c>
      <c r="CR177" s="2">
        <v>882</v>
      </c>
      <c r="CS177" s="2">
        <v>863</v>
      </c>
      <c r="CT177" s="2">
        <v>858</v>
      </c>
      <c r="CU177" s="2">
        <v>909</v>
      </c>
      <c r="CV177" s="2">
        <v>932</v>
      </c>
      <c r="CW177" s="2">
        <v>937</v>
      </c>
      <c r="CX177" s="2">
        <v>927</v>
      </c>
      <c r="CY177" s="2">
        <v>928</v>
      </c>
      <c r="CZ177" s="2">
        <v>954</v>
      </c>
      <c r="DA177" s="2">
        <v>1000</v>
      </c>
      <c r="DB177" s="2">
        <v>969</v>
      </c>
      <c r="DC177" s="2">
        <v>933</v>
      </c>
      <c r="DD177" s="2">
        <v>984</v>
      </c>
      <c r="DE177" s="2">
        <v>1019</v>
      </c>
      <c r="DF177" s="2">
        <v>999</v>
      </c>
      <c r="DG177" s="2">
        <v>1074</v>
      </c>
      <c r="DH177" s="2">
        <v>1084</v>
      </c>
      <c r="DI177" s="2">
        <v>1084</v>
      </c>
      <c r="DJ177" s="2">
        <v>1098</v>
      </c>
      <c r="DK177" s="2">
        <v>1128</v>
      </c>
      <c r="DL177" s="2">
        <v>1127</v>
      </c>
      <c r="DM177" s="2">
        <v>1154</v>
      </c>
      <c r="DN177" s="2">
        <v>1175</v>
      </c>
      <c r="DO177" s="2">
        <v>1166</v>
      </c>
      <c r="DP177" s="2">
        <v>1159</v>
      </c>
      <c r="DQ177" s="2">
        <v>1169</v>
      </c>
      <c r="DR177" s="2">
        <v>1167</v>
      </c>
      <c r="DS177" s="2">
        <v>1184</v>
      </c>
      <c r="DT177" s="2">
        <v>1164</v>
      </c>
      <c r="DU177" s="2">
        <v>1174</v>
      </c>
      <c r="DV177" s="2">
        <v>1127</v>
      </c>
      <c r="DW177" s="2">
        <v>1105</v>
      </c>
      <c r="DX177" s="2">
        <v>1064</v>
      </c>
      <c r="DY177" s="2">
        <v>1026</v>
      </c>
      <c r="DZ177" s="2">
        <v>906</v>
      </c>
      <c r="EA177" s="2">
        <v>854</v>
      </c>
      <c r="EB177" s="2">
        <v>841</v>
      </c>
      <c r="EC177" s="2">
        <v>835</v>
      </c>
      <c r="ED177" s="2">
        <v>856</v>
      </c>
      <c r="EE177" s="2">
        <v>868</v>
      </c>
      <c r="EF177" s="2">
        <v>888</v>
      </c>
      <c r="EG177" s="2">
        <v>886</v>
      </c>
      <c r="EH177" s="2">
        <v>883</v>
      </c>
      <c r="EI177" s="2">
        <v>889</v>
      </c>
      <c r="EJ177" s="2">
        <v>877</v>
      </c>
      <c r="EK177" s="2">
        <v>882</v>
      </c>
      <c r="EL177" s="2">
        <v>873</v>
      </c>
      <c r="EM177" s="2">
        <v>860</v>
      </c>
      <c r="EN177" s="2">
        <v>859</v>
      </c>
      <c r="EO177" s="2">
        <v>818</v>
      </c>
      <c r="EP177" s="2">
        <v>820</v>
      </c>
      <c r="EQ177" s="2">
        <v>830</v>
      </c>
      <c r="ER177" s="2">
        <v>830</v>
      </c>
      <c r="ES177" s="2">
        <v>832</v>
      </c>
      <c r="ET177" s="2">
        <v>835</v>
      </c>
      <c r="EU177" s="2">
        <v>841</v>
      </c>
      <c r="EV177" s="2">
        <v>845</v>
      </c>
      <c r="EW177" s="2">
        <v>861</v>
      </c>
      <c r="EX177" s="2">
        <v>861</v>
      </c>
      <c r="EY177" s="2">
        <v>877</v>
      </c>
      <c r="EZ177" s="2">
        <v>877</v>
      </c>
      <c r="FA177" s="2">
        <v>844</v>
      </c>
      <c r="FB177" s="2">
        <v>844</v>
      </c>
      <c r="FC177" s="2">
        <v>865</v>
      </c>
      <c r="FD177" s="2">
        <v>897</v>
      </c>
      <c r="FE177" s="2">
        <v>900</v>
      </c>
      <c r="FF177" s="2">
        <v>862</v>
      </c>
      <c r="FG177" s="2">
        <v>843</v>
      </c>
      <c r="FH177" s="2">
        <v>860</v>
      </c>
      <c r="FI177" s="2">
        <v>859</v>
      </c>
      <c r="FJ177" s="2">
        <v>860</v>
      </c>
      <c r="FK177" s="2">
        <v>865</v>
      </c>
      <c r="FL177" s="2">
        <v>868</v>
      </c>
      <c r="FM177" s="2">
        <v>870</v>
      </c>
      <c r="FN177" s="2">
        <v>873</v>
      </c>
      <c r="FO177" s="2">
        <v>901</v>
      </c>
      <c r="FP177" s="2">
        <v>903</v>
      </c>
      <c r="FQ177" s="2">
        <v>914</v>
      </c>
      <c r="FR177" s="2">
        <v>904</v>
      </c>
      <c r="FS177" s="2">
        <v>926</v>
      </c>
      <c r="FT177" s="2">
        <v>920</v>
      </c>
      <c r="FU177" s="2">
        <v>931</v>
      </c>
      <c r="FV177" s="2">
        <v>927</v>
      </c>
      <c r="FW177" s="2">
        <v>945</v>
      </c>
      <c r="FX177" s="2">
        <v>937</v>
      </c>
      <c r="FY177" s="2">
        <v>934</v>
      </c>
      <c r="FZ177" s="2">
        <v>860</v>
      </c>
      <c r="GA177" s="2">
        <v>849</v>
      </c>
      <c r="GB177" s="2">
        <v>845</v>
      </c>
      <c r="GC177" s="2">
        <v>879</v>
      </c>
      <c r="GD177" s="2">
        <v>888</v>
      </c>
      <c r="GE177" s="2">
        <v>916</v>
      </c>
      <c r="GF177" s="2">
        <v>867</v>
      </c>
      <c r="GG177" s="2">
        <v>726</v>
      </c>
      <c r="GH177" s="2">
        <v>704</v>
      </c>
      <c r="GI177" s="2">
        <v>701</v>
      </c>
      <c r="GJ177" s="2">
        <v>709</v>
      </c>
      <c r="GK177" s="2">
        <v>741</v>
      </c>
      <c r="GL177" s="2">
        <v>742</v>
      </c>
      <c r="GM177" s="2">
        <v>727</v>
      </c>
      <c r="GN177" s="2">
        <v>724</v>
      </c>
      <c r="GO177" s="2">
        <v>713</v>
      </c>
      <c r="GP177" s="2">
        <v>710</v>
      </c>
      <c r="GQ177" s="2">
        <v>705</v>
      </c>
      <c r="GR177" s="2">
        <v>697</v>
      </c>
      <c r="GS177" s="2">
        <v>694</v>
      </c>
      <c r="GT177" s="2">
        <v>687</v>
      </c>
      <c r="GU177" s="2">
        <v>677</v>
      </c>
      <c r="GV177" s="2">
        <v>696</v>
      </c>
      <c r="GW177" s="2">
        <v>698</v>
      </c>
      <c r="GX177" s="2">
        <v>694</v>
      </c>
      <c r="GY177" s="2">
        <v>703</v>
      </c>
      <c r="GZ177" s="2">
        <v>720</v>
      </c>
      <c r="HA177" s="2">
        <v>705</v>
      </c>
      <c r="HB177" s="2">
        <v>706</v>
      </c>
      <c r="HC177" s="2">
        <v>707</v>
      </c>
      <c r="HD177" s="2">
        <v>744</v>
      </c>
      <c r="HE177" s="2">
        <v>746</v>
      </c>
      <c r="HF177" s="2">
        <v>758</v>
      </c>
      <c r="HG177" s="2">
        <v>766</v>
      </c>
      <c r="HH177" s="2">
        <v>762</v>
      </c>
      <c r="HI177" s="2">
        <v>769</v>
      </c>
      <c r="HJ177" s="2">
        <v>768</v>
      </c>
      <c r="HK177" s="2">
        <v>769</v>
      </c>
      <c r="HL177" s="2">
        <v>764</v>
      </c>
      <c r="HM177" s="2">
        <v>668</v>
      </c>
      <c r="HN177" s="2">
        <v>664</v>
      </c>
      <c r="HO177" s="2">
        <v>667</v>
      </c>
      <c r="HP177" s="2">
        <v>672</v>
      </c>
      <c r="HQ177" s="2">
        <v>687</v>
      </c>
      <c r="HR177" s="2">
        <v>689</v>
      </c>
      <c r="HS177" s="2">
        <v>689</v>
      </c>
      <c r="HT177" s="2">
        <v>674</v>
      </c>
      <c r="HU177" s="2">
        <v>679</v>
      </c>
      <c r="HV177" s="2">
        <v>680</v>
      </c>
      <c r="HW177" s="2">
        <v>674</v>
      </c>
      <c r="HX177" s="2">
        <v>690</v>
      </c>
      <c r="HY177" s="2">
        <v>702</v>
      </c>
      <c r="HZ177" s="2">
        <v>698</v>
      </c>
      <c r="IA177" s="2">
        <v>696</v>
      </c>
      <c r="IB177" s="2">
        <v>729</v>
      </c>
      <c r="IC177" s="2">
        <v>743</v>
      </c>
      <c r="ID177" s="2">
        <v>745</v>
      </c>
      <c r="IE177" s="2">
        <v>746</v>
      </c>
      <c r="IF177" s="2">
        <v>723</v>
      </c>
      <c r="IG177" s="2">
        <v>724</v>
      </c>
      <c r="IH177" s="2">
        <v>717</v>
      </c>
      <c r="II177" s="2">
        <v>688</v>
      </c>
      <c r="IJ177" s="2">
        <v>677</v>
      </c>
      <c r="IK177" s="2">
        <v>673</v>
      </c>
      <c r="IL177" s="2">
        <v>675</v>
      </c>
      <c r="IM177" s="2">
        <v>680</v>
      </c>
      <c r="IN177" s="2">
        <v>655</v>
      </c>
      <c r="IO177" s="2">
        <v>565</v>
      </c>
      <c r="IP177" s="2">
        <v>500</v>
      </c>
      <c r="IQ177" s="2">
        <v>507</v>
      </c>
      <c r="IR177" s="2">
        <v>498.5</v>
      </c>
      <c r="IS177" s="2">
        <v>500</v>
      </c>
      <c r="IT177" s="2">
        <v>504</v>
      </c>
    </row>
    <row r="178" spans="1:254" ht="15.9" customHeight="1">
      <c r="A178" s="65" t="s">
        <v>350</v>
      </c>
      <c r="B178" s="25" t="s">
        <v>351</v>
      </c>
      <c r="C178" s="39">
        <v>3914</v>
      </c>
      <c r="D178" s="38">
        <v>-18</v>
      </c>
      <c r="E178" s="34">
        <v>3932</v>
      </c>
      <c r="F178" s="34">
        <v>3884</v>
      </c>
      <c r="G178" s="29">
        <v>3921</v>
      </c>
      <c r="H178" s="29">
        <v>3960</v>
      </c>
      <c r="I178" s="29">
        <v>3899</v>
      </c>
      <c r="J178" s="29">
        <v>3950</v>
      </c>
      <c r="K178" s="29">
        <v>3935</v>
      </c>
      <c r="L178" s="29">
        <v>4077</v>
      </c>
      <c r="M178" s="29">
        <v>4039</v>
      </c>
      <c r="N178" s="29">
        <v>3890</v>
      </c>
      <c r="O178" s="29">
        <v>3851</v>
      </c>
      <c r="P178" s="29">
        <v>3845</v>
      </c>
      <c r="Q178" s="29">
        <v>3880</v>
      </c>
      <c r="R178" s="29">
        <v>3838</v>
      </c>
      <c r="S178" s="29">
        <v>3806</v>
      </c>
      <c r="T178" s="29">
        <v>3790</v>
      </c>
      <c r="U178" s="29">
        <v>3770</v>
      </c>
      <c r="V178" s="29">
        <v>3781</v>
      </c>
      <c r="W178" s="29">
        <v>3763</v>
      </c>
      <c r="X178" s="29">
        <v>3758</v>
      </c>
      <c r="Y178" s="29">
        <v>3772</v>
      </c>
      <c r="Z178" s="29">
        <v>3772</v>
      </c>
      <c r="AA178" s="29">
        <v>3764</v>
      </c>
      <c r="AB178" s="29">
        <v>3729</v>
      </c>
      <c r="AC178" s="29">
        <v>3712</v>
      </c>
      <c r="AD178" s="29">
        <v>3675</v>
      </c>
      <c r="AE178" s="29">
        <v>3681</v>
      </c>
      <c r="AF178" s="29">
        <v>3691</v>
      </c>
      <c r="AG178" s="29">
        <v>3645</v>
      </c>
      <c r="AH178" s="29">
        <v>3630</v>
      </c>
      <c r="AI178" s="29">
        <v>3595</v>
      </c>
      <c r="AJ178" s="29">
        <v>3605</v>
      </c>
      <c r="AK178" s="29">
        <v>3597</v>
      </c>
      <c r="AL178" s="29">
        <v>3581</v>
      </c>
      <c r="AM178" s="29">
        <v>3581</v>
      </c>
      <c r="AN178" s="29">
        <v>3599</v>
      </c>
      <c r="AO178" s="29">
        <v>3578</v>
      </c>
      <c r="AP178" s="29">
        <v>3640</v>
      </c>
      <c r="AQ178" s="29">
        <v>3637</v>
      </c>
      <c r="AR178" s="29">
        <v>3646</v>
      </c>
      <c r="AS178" s="29">
        <v>3642</v>
      </c>
      <c r="AT178" s="29">
        <v>3606</v>
      </c>
      <c r="AU178" s="29">
        <v>3577</v>
      </c>
      <c r="AV178" s="29">
        <v>3555</v>
      </c>
      <c r="AW178" s="29">
        <v>3526</v>
      </c>
      <c r="AX178" s="29">
        <v>3543</v>
      </c>
      <c r="AY178" s="29">
        <v>3544</v>
      </c>
      <c r="AZ178" s="29">
        <v>3594</v>
      </c>
      <c r="BA178" s="29">
        <v>3618</v>
      </c>
      <c r="BB178" s="29">
        <v>3585</v>
      </c>
      <c r="BC178" s="29">
        <v>3574</v>
      </c>
      <c r="BD178" s="29">
        <v>3606</v>
      </c>
      <c r="BE178" s="29">
        <v>3660</v>
      </c>
      <c r="BF178" s="29">
        <v>3635</v>
      </c>
      <c r="BG178" s="29">
        <v>3669</v>
      </c>
      <c r="BH178" s="29">
        <v>3696</v>
      </c>
      <c r="BI178" s="29">
        <v>3717</v>
      </c>
      <c r="BJ178" s="29">
        <v>3687</v>
      </c>
      <c r="BK178" s="29">
        <v>3705</v>
      </c>
      <c r="BL178" s="30">
        <v>3689</v>
      </c>
      <c r="BM178" s="2">
        <v>3682</v>
      </c>
      <c r="BN178" s="2">
        <v>3702</v>
      </c>
      <c r="BO178" s="2">
        <v>3711</v>
      </c>
      <c r="BP178" s="2">
        <v>3687</v>
      </c>
      <c r="BQ178" s="2">
        <v>3627</v>
      </c>
      <c r="BR178" s="2">
        <v>3623</v>
      </c>
      <c r="BS178" s="2">
        <v>3717</v>
      </c>
      <c r="BT178" s="2">
        <v>3762</v>
      </c>
      <c r="BU178" s="2">
        <v>3929</v>
      </c>
      <c r="BV178" s="2">
        <v>3845</v>
      </c>
      <c r="BW178" s="2">
        <v>3850</v>
      </c>
      <c r="BX178" s="2">
        <v>3876</v>
      </c>
      <c r="BY178" s="2">
        <v>3877</v>
      </c>
      <c r="BZ178" s="2">
        <v>3969</v>
      </c>
      <c r="CA178" s="2">
        <v>3927</v>
      </c>
      <c r="CB178" s="2">
        <v>3912</v>
      </c>
      <c r="CC178" s="2">
        <v>3894</v>
      </c>
      <c r="CD178" s="2">
        <v>3910</v>
      </c>
      <c r="CE178" s="2">
        <v>3910</v>
      </c>
      <c r="CF178" s="2">
        <v>3954</v>
      </c>
      <c r="CG178" s="2">
        <v>3968</v>
      </c>
      <c r="CH178" s="2">
        <v>3939</v>
      </c>
      <c r="CI178" s="2">
        <v>3911</v>
      </c>
      <c r="CJ178" s="2">
        <v>3895</v>
      </c>
      <c r="CK178" s="2">
        <v>3861</v>
      </c>
      <c r="CL178" s="2">
        <v>3891</v>
      </c>
      <c r="CM178" s="2">
        <v>3865</v>
      </c>
      <c r="CN178" s="2">
        <v>3830</v>
      </c>
      <c r="CO178" s="2">
        <v>3765</v>
      </c>
      <c r="CP178" s="2">
        <v>3909</v>
      </c>
      <c r="CQ178" s="2">
        <v>3906</v>
      </c>
      <c r="CR178" s="2">
        <v>3916</v>
      </c>
      <c r="CS178" s="2">
        <v>3867</v>
      </c>
      <c r="CT178" s="2">
        <v>3827</v>
      </c>
      <c r="CU178" s="2">
        <v>3909</v>
      </c>
      <c r="CV178" s="2">
        <v>3916</v>
      </c>
      <c r="CW178" s="2">
        <v>3869</v>
      </c>
      <c r="CX178" s="2">
        <v>3874</v>
      </c>
      <c r="CY178" s="2">
        <v>3905</v>
      </c>
      <c r="CZ178" s="2">
        <v>3963</v>
      </c>
      <c r="DA178" s="2">
        <v>4014</v>
      </c>
      <c r="DB178" s="2">
        <v>4002</v>
      </c>
      <c r="DC178" s="2">
        <v>3927</v>
      </c>
      <c r="DD178" s="2">
        <v>3997</v>
      </c>
      <c r="DE178" s="2">
        <v>4023</v>
      </c>
      <c r="DF178" s="2">
        <v>3975</v>
      </c>
      <c r="DG178" s="2">
        <v>4091</v>
      </c>
      <c r="DH178" s="2">
        <v>4122</v>
      </c>
      <c r="DI178" s="2">
        <v>4111</v>
      </c>
      <c r="DJ178" s="2">
        <v>4113</v>
      </c>
      <c r="DK178" s="2">
        <v>4071</v>
      </c>
      <c r="DL178" s="2">
        <v>4099</v>
      </c>
      <c r="DM178" s="2">
        <v>4095</v>
      </c>
      <c r="DN178" s="2">
        <v>4105</v>
      </c>
      <c r="DO178" s="2">
        <v>4067</v>
      </c>
      <c r="DP178" s="2">
        <v>4021</v>
      </c>
      <c r="DQ178" s="2">
        <v>4039</v>
      </c>
      <c r="DR178" s="2">
        <v>4170</v>
      </c>
      <c r="DS178" s="2">
        <v>4159</v>
      </c>
      <c r="DT178" s="2">
        <v>4145</v>
      </c>
      <c r="DU178" s="2">
        <v>4102</v>
      </c>
      <c r="DV178" s="2">
        <v>4027</v>
      </c>
      <c r="DW178" s="2">
        <v>4003</v>
      </c>
      <c r="DX178" s="2">
        <v>3940</v>
      </c>
      <c r="DY178" s="2">
        <v>3968</v>
      </c>
      <c r="DZ178" s="2">
        <v>3963</v>
      </c>
      <c r="EA178" s="2">
        <v>4052</v>
      </c>
      <c r="EB178" s="2">
        <v>4013</v>
      </c>
      <c r="EC178" s="2">
        <v>4050</v>
      </c>
      <c r="ED178" s="2">
        <v>4094</v>
      </c>
      <c r="EE178" s="2">
        <v>4140</v>
      </c>
      <c r="EF178" s="2">
        <v>4185</v>
      </c>
      <c r="EG178" s="2">
        <v>4180</v>
      </c>
      <c r="EH178" s="2">
        <v>4191</v>
      </c>
      <c r="EI178" s="2">
        <v>4243</v>
      </c>
      <c r="EJ178" s="2">
        <v>4238</v>
      </c>
      <c r="EK178" s="2">
        <v>4265</v>
      </c>
      <c r="EL178" s="2">
        <v>4255</v>
      </c>
      <c r="EM178" s="2">
        <v>4282</v>
      </c>
      <c r="EN178" s="2">
        <v>4300</v>
      </c>
      <c r="EO178" s="2">
        <v>4275</v>
      </c>
      <c r="EP178" s="2">
        <v>4270</v>
      </c>
      <c r="EQ178" s="2">
        <v>4310</v>
      </c>
      <c r="ER178" s="2">
        <v>4284</v>
      </c>
      <c r="ES178" s="2">
        <v>4252</v>
      </c>
      <c r="ET178" s="2">
        <v>4259</v>
      </c>
      <c r="EU178" s="2">
        <v>4252</v>
      </c>
      <c r="EV178" s="2">
        <v>4254</v>
      </c>
      <c r="EW178" s="2">
        <v>4246</v>
      </c>
      <c r="EX178" s="2">
        <v>4267</v>
      </c>
      <c r="EY178" s="2">
        <v>4315</v>
      </c>
      <c r="EZ178" s="2">
        <v>4280</v>
      </c>
      <c r="FA178" s="2">
        <v>4250</v>
      </c>
      <c r="FB178" s="2">
        <v>4228</v>
      </c>
      <c r="FC178" s="2">
        <v>4215</v>
      </c>
      <c r="FD178" s="2">
        <v>4238</v>
      </c>
      <c r="FE178" s="2">
        <v>4229</v>
      </c>
      <c r="FF178" s="2">
        <v>4186</v>
      </c>
      <c r="FG178" s="2">
        <v>4199</v>
      </c>
      <c r="FH178" s="2">
        <v>4171</v>
      </c>
      <c r="FI178" s="2">
        <v>4164</v>
      </c>
      <c r="FJ178" s="2">
        <v>4155</v>
      </c>
      <c r="FK178" s="2">
        <v>4178</v>
      </c>
      <c r="FL178" s="2">
        <v>4208</v>
      </c>
      <c r="FM178" s="2">
        <v>4175</v>
      </c>
      <c r="FN178" s="2">
        <v>4180</v>
      </c>
      <c r="FO178" s="2">
        <v>4246</v>
      </c>
      <c r="FP178" s="2">
        <v>4251</v>
      </c>
      <c r="FQ178" s="2">
        <v>4220</v>
      </c>
      <c r="FR178" s="2">
        <v>4209</v>
      </c>
      <c r="FS178" s="2">
        <v>4157</v>
      </c>
      <c r="FT178" s="2">
        <v>4145</v>
      </c>
      <c r="FU178" s="2">
        <v>4026</v>
      </c>
      <c r="FV178" s="2">
        <v>4019</v>
      </c>
      <c r="FW178" s="2">
        <v>4060</v>
      </c>
      <c r="FX178" s="2">
        <v>4089</v>
      </c>
      <c r="FY178" s="2">
        <v>4075</v>
      </c>
      <c r="FZ178" s="2">
        <v>4071</v>
      </c>
      <c r="GA178" s="2">
        <v>4115</v>
      </c>
      <c r="GB178" s="2">
        <v>4093</v>
      </c>
      <c r="GC178" s="2">
        <v>4090</v>
      </c>
      <c r="GD178" s="2">
        <v>4054</v>
      </c>
      <c r="GE178" s="2">
        <v>4042</v>
      </c>
      <c r="GF178" s="2">
        <v>4095</v>
      </c>
      <c r="GG178" s="2">
        <v>4105</v>
      </c>
      <c r="GH178" s="2">
        <v>4102</v>
      </c>
      <c r="GI178" s="2">
        <v>4254</v>
      </c>
      <c r="GJ178" s="2">
        <v>4456</v>
      </c>
      <c r="GK178" s="2">
        <v>4107</v>
      </c>
      <c r="GL178" s="2">
        <v>4161</v>
      </c>
      <c r="GM178" s="2">
        <v>4144</v>
      </c>
      <c r="GN178" s="2">
        <v>4170</v>
      </c>
      <c r="GO178" s="2">
        <v>4108</v>
      </c>
      <c r="GP178" s="2">
        <v>4100</v>
      </c>
      <c r="GQ178" s="2">
        <v>4066</v>
      </c>
      <c r="GR178" s="2">
        <v>4040</v>
      </c>
      <c r="GS178" s="2">
        <v>4062</v>
      </c>
      <c r="GT178" s="2">
        <v>4062</v>
      </c>
      <c r="GU178" s="2">
        <v>4067</v>
      </c>
      <c r="GV178" s="2">
        <v>4134</v>
      </c>
      <c r="GW178" s="2">
        <v>4131</v>
      </c>
      <c r="GX178" s="2">
        <v>4185</v>
      </c>
      <c r="GY178" s="2">
        <v>4176</v>
      </c>
      <c r="GZ178" s="2">
        <v>4156</v>
      </c>
      <c r="HA178" s="2">
        <v>4073</v>
      </c>
      <c r="HB178" s="2">
        <v>4068</v>
      </c>
      <c r="HC178" s="2">
        <v>4167</v>
      </c>
      <c r="HD178" s="2">
        <v>4292</v>
      </c>
      <c r="HE178" s="2">
        <v>4275</v>
      </c>
      <c r="HF178" s="2">
        <v>4335</v>
      </c>
      <c r="HG178" s="2">
        <v>4269</v>
      </c>
      <c r="HH178" s="2">
        <v>4332</v>
      </c>
      <c r="HI178" s="2">
        <v>4332</v>
      </c>
      <c r="HJ178" s="2">
        <v>4357</v>
      </c>
      <c r="HK178" s="2">
        <v>4363</v>
      </c>
      <c r="HL178" s="2">
        <v>4330</v>
      </c>
      <c r="HM178" s="2">
        <v>4345</v>
      </c>
      <c r="HN178" s="2">
        <v>4374</v>
      </c>
      <c r="HO178" s="2">
        <v>4343</v>
      </c>
      <c r="HP178" s="2">
        <v>4350</v>
      </c>
      <c r="HQ178" s="2">
        <v>4374</v>
      </c>
      <c r="HR178" s="2">
        <v>4346</v>
      </c>
      <c r="HS178" s="2">
        <v>4312</v>
      </c>
      <c r="HT178" s="2">
        <v>4327</v>
      </c>
      <c r="HU178" s="2">
        <v>4302</v>
      </c>
      <c r="HV178" s="2">
        <v>4286</v>
      </c>
      <c r="HW178" s="2">
        <v>4248</v>
      </c>
      <c r="HX178" s="2">
        <v>4230</v>
      </c>
      <c r="HY178" s="2">
        <v>4248</v>
      </c>
      <c r="HZ178" s="2">
        <v>4233</v>
      </c>
      <c r="IA178" s="2">
        <v>4238</v>
      </c>
      <c r="IB178" s="2">
        <v>4318</v>
      </c>
      <c r="IC178" s="2">
        <v>4343</v>
      </c>
      <c r="ID178" s="2">
        <v>4289</v>
      </c>
      <c r="IE178" s="2">
        <v>4290</v>
      </c>
      <c r="IF178" s="2">
        <v>4244</v>
      </c>
      <c r="IG178" s="2">
        <v>4230</v>
      </c>
      <c r="IH178" s="2">
        <v>4221</v>
      </c>
      <c r="II178" s="2">
        <v>4313</v>
      </c>
      <c r="IJ178" s="2">
        <v>4384</v>
      </c>
      <c r="IK178" s="2">
        <v>4399</v>
      </c>
      <c r="IL178" s="2">
        <v>4393</v>
      </c>
      <c r="IM178" s="2">
        <v>4320</v>
      </c>
      <c r="IN178" s="2">
        <v>4358</v>
      </c>
      <c r="IO178" s="2">
        <v>4293</v>
      </c>
      <c r="IP178" s="2">
        <v>4236</v>
      </c>
      <c r="IQ178" s="2">
        <v>4305</v>
      </c>
      <c r="IR178" s="2">
        <v>4240</v>
      </c>
      <c r="IS178" s="2">
        <v>4237</v>
      </c>
      <c r="IT178" s="2">
        <v>4250</v>
      </c>
    </row>
    <row r="179" spans="1:254" ht="15.9" customHeight="1">
      <c r="A179" s="65" t="s">
        <v>352</v>
      </c>
      <c r="B179" s="25" t="s">
        <v>353</v>
      </c>
      <c r="C179" s="39">
        <v>2915</v>
      </c>
      <c r="D179" s="38">
        <v>15</v>
      </c>
      <c r="E179" s="34">
        <v>2900</v>
      </c>
      <c r="F179" s="34">
        <v>2862</v>
      </c>
      <c r="G179" s="29">
        <v>2861</v>
      </c>
      <c r="H179" s="29">
        <v>2906</v>
      </c>
      <c r="I179" s="29">
        <v>2894</v>
      </c>
      <c r="J179" s="29">
        <v>2926</v>
      </c>
      <c r="K179" s="29">
        <v>2949</v>
      </c>
      <c r="L179" s="29">
        <v>2847</v>
      </c>
      <c r="M179" s="29">
        <v>2827</v>
      </c>
      <c r="N179" s="29">
        <v>2779</v>
      </c>
      <c r="O179" s="29">
        <v>2780</v>
      </c>
      <c r="P179" s="29">
        <v>2736</v>
      </c>
      <c r="Q179" s="29">
        <v>2726</v>
      </c>
      <c r="R179" s="29">
        <v>2702</v>
      </c>
      <c r="S179" s="29">
        <v>2738</v>
      </c>
      <c r="T179" s="29">
        <v>2702</v>
      </c>
      <c r="U179" s="29">
        <v>2713</v>
      </c>
      <c r="V179" s="29">
        <v>2731</v>
      </c>
      <c r="W179" s="29">
        <v>2715</v>
      </c>
      <c r="X179" s="29">
        <v>2682</v>
      </c>
      <c r="Y179" s="29">
        <v>2706</v>
      </c>
      <c r="Z179" s="29">
        <v>2730</v>
      </c>
      <c r="AA179" s="29">
        <v>2699</v>
      </c>
      <c r="AB179" s="29">
        <v>2662</v>
      </c>
      <c r="AC179" s="29">
        <v>2607</v>
      </c>
      <c r="AD179" s="29">
        <v>2587</v>
      </c>
      <c r="AE179" s="29">
        <v>2626</v>
      </c>
      <c r="AF179" s="29">
        <v>2622</v>
      </c>
      <c r="AG179" s="29">
        <v>2602</v>
      </c>
      <c r="AH179" s="29">
        <v>2602</v>
      </c>
      <c r="AI179" s="29">
        <v>2620</v>
      </c>
      <c r="AJ179" s="29">
        <v>2604</v>
      </c>
      <c r="AK179" s="29">
        <v>2625</v>
      </c>
      <c r="AL179" s="29">
        <v>2633</v>
      </c>
      <c r="AM179" s="29">
        <v>2624</v>
      </c>
      <c r="AN179" s="29">
        <v>2668</v>
      </c>
      <c r="AO179" s="29">
        <v>2623</v>
      </c>
      <c r="AP179" s="29">
        <v>2656</v>
      </c>
      <c r="AQ179" s="29">
        <v>2609</v>
      </c>
      <c r="AR179" s="29">
        <v>2555</v>
      </c>
      <c r="AS179" s="29">
        <v>2553</v>
      </c>
      <c r="AT179" s="29">
        <v>2596</v>
      </c>
      <c r="AU179" s="29">
        <v>2588</v>
      </c>
      <c r="AV179" s="29">
        <v>2593</v>
      </c>
      <c r="AW179" s="29">
        <v>2579</v>
      </c>
      <c r="AX179" s="29">
        <v>2617</v>
      </c>
      <c r="AY179" s="29">
        <v>2601</v>
      </c>
      <c r="AZ179" s="29">
        <v>2712</v>
      </c>
      <c r="BA179" s="29">
        <v>2776</v>
      </c>
      <c r="BB179" s="29">
        <v>2733</v>
      </c>
      <c r="BC179" s="29">
        <v>2722</v>
      </c>
      <c r="BD179" s="29">
        <v>2670</v>
      </c>
      <c r="BE179" s="29">
        <v>2693</v>
      </c>
      <c r="BF179" s="29">
        <v>2725</v>
      </c>
      <c r="BG179" s="29">
        <v>2729</v>
      </c>
      <c r="BH179" s="29">
        <v>2762</v>
      </c>
      <c r="BI179" s="29">
        <v>2816</v>
      </c>
      <c r="BJ179" s="29">
        <v>2838</v>
      </c>
      <c r="BK179" s="29">
        <v>2875</v>
      </c>
      <c r="BL179" s="30">
        <v>2871</v>
      </c>
      <c r="BM179" s="2">
        <v>2880</v>
      </c>
      <c r="BN179" s="2">
        <v>2875</v>
      </c>
      <c r="BO179" s="2">
        <v>2886</v>
      </c>
      <c r="BP179" s="2">
        <v>2892</v>
      </c>
      <c r="BQ179" s="2">
        <v>2919</v>
      </c>
      <c r="BR179" s="2">
        <v>2896</v>
      </c>
      <c r="BS179" s="2">
        <v>2926</v>
      </c>
      <c r="BT179" s="2">
        <v>3035</v>
      </c>
      <c r="BU179" s="2">
        <v>3635</v>
      </c>
      <c r="BV179" s="2">
        <v>3460</v>
      </c>
      <c r="BW179" s="2">
        <v>3510</v>
      </c>
      <c r="BX179" s="2">
        <v>3545</v>
      </c>
      <c r="BY179" s="2">
        <v>3570</v>
      </c>
      <c r="BZ179" s="2">
        <v>3575</v>
      </c>
      <c r="CA179" s="2">
        <v>3575</v>
      </c>
      <c r="CB179" s="2">
        <v>3580</v>
      </c>
      <c r="CC179" s="2">
        <v>3605</v>
      </c>
      <c r="CD179" s="2">
        <v>3580</v>
      </c>
      <c r="CE179" s="2">
        <v>3620</v>
      </c>
      <c r="CF179" s="2">
        <v>3660</v>
      </c>
      <c r="CG179" s="2">
        <v>3720</v>
      </c>
      <c r="CH179" s="2">
        <v>3760</v>
      </c>
      <c r="CI179" s="2">
        <v>3720</v>
      </c>
      <c r="CJ179" s="2">
        <v>3715</v>
      </c>
      <c r="CK179" s="2">
        <v>3720</v>
      </c>
      <c r="CL179" s="2">
        <v>3755</v>
      </c>
      <c r="CM179" s="2">
        <v>3725</v>
      </c>
      <c r="CN179" s="2">
        <v>3685</v>
      </c>
      <c r="CO179" s="2">
        <v>3645</v>
      </c>
      <c r="CP179" s="2">
        <v>3760</v>
      </c>
      <c r="CQ179" s="2">
        <v>3745</v>
      </c>
      <c r="CR179" s="2">
        <v>3760</v>
      </c>
      <c r="CS179" s="2">
        <v>3700</v>
      </c>
      <c r="CT179" s="2">
        <v>3645</v>
      </c>
      <c r="CU179" s="2">
        <v>3765</v>
      </c>
      <c r="CV179" s="2">
        <v>3790</v>
      </c>
      <c r="CW179" s="2">
        <v>3750</v>
      </c>
      <c r="CX179" s="2">
        <v>3730</v>
      </c>
      <c r="CY179" s="2">
        <v>3770</v>
      </c>
      <c r="CZ179" s="2">
        <v>3850</v>
      </c>
      <c r="DA179" s="2">
        <v>3895</v>
      </c>
      <c r="DB179" s="2">
        <v>3880</v>
      </c>
      <c r="DC179" s="2">
        <v>3765</v>
      </c>
      <c r="DD179" s="2">
        <v>3830</v>
      </c>
      <c r="DE179" s="2">
        <v>3865</v>
      </c>
      <c r="DF179" s="2">
        <v>3845</v>
      </c>
      <c r="DG179" s="2">
        <v>4025</v>
      </c>
      <c r="DH179" s="2">
        <v>4025</v>
      </c>
      <c r="DI179" s="2">
        <v>4060</v>
      </c>
      <c r="DJ179" s="2">
        <v>4005</v>
      </c>
      <c r="DK179" s="2">
        <v>4000</v>
      </c>
      <c r="DL179" s="2">
        <v>4025</v>
      </c>
      <c r="DM179" s="2">
        <v>4050</v>
      </c>
      <c r="DN179" s="2">
        <v>4040</v>
      </c>
      <c r="DO179" s="2">
        <v>4040</v>
      </c>
      <c r="DP179" s="2">
        <v>4050</v>
      </c>
      <c r="DQ179" s="2">
        <v>4050</v>
      </c>
      <c r="DR179" s="2">
        <v>4075</v>
      </c>
      <c r="DS179" s="2">
        <v>4115</v>
      </c>
      <c r="DT179" s="2">
        <v>4080</v>
      </c>
      <c r="DU179" s="2">
        <v>4125</v>
      </c>
      <c r="DV179" s="2">
        <v>4050</v>
      </c>
      <c r="DW179" s="2">
        <v>4120</v>
      </c>
      <c r="DX179" s="2">
        <v>4040</v>
      </c>
      <c r="DY179" s="2">
        <v>4015</v>
      </c>
      <c r="DZ179" s="2">
        <v>4025</v>
      </c>
      <c r="EA179" s="2">
        <v>4010</v>
      </c>
      <c r="EB179" s="2">
        <v>4015</v>
      </c>
      <c r="EC179" s="2">
        <v>4035</v>
      </c>
      <c r="ED179" s="2">
        <v>4055</v>
      </c>
      <c r="EE179" s="2">
        <v>4105</v>
      </c>
      <c r="EF179" s="2">
        <v>4215</v>
      </c>
      <c r="EG179" s="2">
        <v>4205</v>
      </c>
      <c r="EH179" s="2">
        <v>4125</v>
      </c>
      <c r="EI179" s="2">
        <v>4215</v>
      </c>
      <c r="EJ179" s="2">
        <v>4225</v>
      </c>
      <c r="EK179" s="2">
        <v>4270</v>
      </c>
      <c r="EL179" s="2">
        <v>4280</v>
      </c>
      <c r="EM179" s="2">
        <v>4215</v>
      </c>
      <c r="EN179" s="2">
        <v>4160</v>
      </c>
      <c r="EO179" s="2">
        <v>4085</v>
      </c>
      <c r="EP179" s="2">
        <v>4080</v>
      </c>
      <c r="EQ179" s="2">
        <v>4095</v>
      </c>
      <c r="ER179" s="2">
        <v>4055</v>
      </c>
      <c r="ES179" s="2">
        <v>4005</v>
      </c>
      <c r="ET179" s="2">
        <v>3965</v>
      </c>
      <c r="EU179" s="2">
        <v>3945</v>
      </c>
      <c r="EV179" s="2">
        <v>3935</v>
      </c>
      <c r="EW179" s="2">
        <v>3895</v>
      </c>
      <c r="EX179" s="2">
        <v>3885</v>
      </c>
      <c r="EY179" s="2">
        <v>3830</v>
      </c>
      <c r="EZ179" s="2">
        <v>3790</v>
      </c>
      <c r="FA179" s="2">
        <v>3775</v>
      </c>
      <c r="FB179" s="2">
        <v>3780</v>
      </c>
      <c r="FC179" s="2">
        <v>3765</v>
      </c>
      <c r="FD179" s="2">
        <v>3795</v>
      </c>
      <c r="FE179" s="2">
        <v>3815</v>
      </c>
      <c r="FF179" s="2">
        <v>3810</v>
      </c>
      <c r="FG179" s="2">
        <v>3820</v>
      </c>
      <c r="FH179" s="2">
        <v>3810</v>
      </c>
      <c r="FI179" s="2">
        <v>3810</v>
      </c>
      <c r="FJ179" s="2">
        <v>3810</v>
      </c>
      <c r="FK179" s="2">
        <v>3765</v>
      </c>
      <c r="FL179" s="2">
        <v>3785</v>
      </c>
      <c r="FM179" s="2">
        <v>3775</v>
      </c>
      <c r="FN179" s="2">
        <v>3885</v>
      </c>
      <c r="FO179" s="2">
        <v>3885</v>
      </c>
      <c r="FP179" s="2">
        <v>3860</v>
      </c>
      <c r="FQ179" s="2">
        <v>3795</v>
      </c>
      <c r="FR179" s="2">
        <v>3755</v>
      </c>
      <c r="FS179" s="2">
        <v>3710</v>
      </c>
      <c r="FT179" s="2">
        <v>3675</v>
      </c>
      <c r="FU179" s="2">
        <v>3640</v>
      </c>
      <c r="FV179" s="2">
        <v>3590</v>
      </c>
      <c r="FW179" s="2">
        <v>3675</v>
      </c>
      <c r="FX179" s="2">
        <v>3700</v>
      </c>
      <c r="FY179" s="2">
        <v>3710</v>
      </c>
      <c r="FZ179" s="2">
        <v>3700</v>
      </c>
      <c r="GA179" s="2">
        <v>3670</v>
      </c>
      <c r="GB179" s="2">
        <v>3620</v>
      </c>
      <c r="GC179" s="2">
        <v>3625</v>
      </c>
      <c r="GD179" s="2">
        <v>3630</v>
      </c>
      <c r="GE179" s="2">
        <v>3630</v>
      </c>
      <c r="GF179" s="2">
        <v>3630</v>
      </c>
      <c r="GG179" s="2">
        <v>3705</v>
      </c>
      <c r="GH179" s="2">
        <v>3995</v>
      </c>
      <c r="GI179" s="2">
        <v>3970</v>
      </c>
      <c r="GJ179" s="2">
        <v>3955</v>
      </c>
      <c r="GK179" s="2">
        <v>4000</v>
      </c>
      <c r="GL179" s="2">
        <v>4005</v>
      </c>
      <c r="GM179" s="2">
        <v>3970</v>
      </c>
      <c r="GN179" s="2">
        <v>3960</v>
      </c>
      <c r="GO179" s="2">
        <v>3940</v>
      </c>
      <c r="GP179" s="2">
        <v>3925</v>
      </c>
      <c r="GQ179" s="2">
        <v>3945</v>
      </c>
      <c r="GR179" s="2">
        <v>3940</v>
      </c>
      <c r="GS179" s="2">
        <v>3945</v>
      </c>
      <c r="GT179" s="2">
        <v>3920</v>
      </c>
      <c r="GU179" s="2">
        <v>3870</v>
      </c>
      <c r="GV179" s="2">
        <v>3920</v>
      </c>
      <c r="GW179" s="2">
        <v>3960</v>
      </c>
      <c r="GX179" s="2">
        <v>3995</v>
      </c>
      <c r="GY179" s="2">
        <v>3995</v>
      </c>
      <c r="GZ179" s="2">
        <v>3990</v>
      </c>
      <c r="HA179" s="2">
        <v>3910</v>
      </c>
      <c r="HB179" s="2">
        <v>3920</v>
      </c>
      <c r="HC179" s="2">
        <v>3955</v>
      </c>
      <c r="HD179" s="2">
        <v>4060</v>
      </c>
      <c r="HE179" s="2">
        <v>4115</v>
      </c>
      <c r="HF179" s="2">
        <v>4210</v>
      </c>
      <c r="HG179" s="2">
        <v>4205</v>
      </c>
      <c r="HH179" s="2">
        <v>4185</v>
      </c>
      <c r="HI179" s="2">
        <v>4170</v>
      </c>
      <c r="HJ179" s="2">
        <v>4160</v>
      </c>
      <c r="HK179" s="2">
        <v>4180</v>
      </c>
      <c r="HL179" s="2">
        <v>4210</v>
      </c>
      <c r="HM179" s="2">
        <v>4250</v>
      </c>
      <c r="HN179" s="2">
        <v>4255</v>
      </c>
      <c r="HO179" s="2">
        <v>4300</v>
      </c>
      <c r="HP179" s="2">
        <v>4330</v>
      </c>
      <c r="HQ179" s="2">
        <v>4390</v>
      </c>
      <c r="HR179" s="2">
        <v>4350</v>
      </c>
      <c r="HS179" s="2">
        <v>4320</v>
      </c>
      <c r="HT179" s="2">
        <v>4225</v>
      </c>
      <c r="HU179" s="2">
        <v>4265</v>
      </c>
      <c r="HV179" s="2">
        <v>4190</v>
      </c>
      <c r="HW179" s="2">
        <v>4150</v>
      </c>
      <c r="HX179" s="2">
        <v>4150</v>
      </c>
      <c r="HY179" s="2">
        <v>4130</v>
      </c>
      <c r="HZ179" s="2">
        <v>4125</v>
      </c>
      <c r="IA179" s="2">
        <v>4145</v>
      </c>
      <c r="IB179" s="2">
        <v>4155</v>
      </c>
      <c r="IC179" s="2">
        <v>4070</v>
      </c>
      <c r="ID179" s="2">
        <v>4065</v>
      </c>
      <c r="IE179" s="2">
        <v>4060</v>
      </c>
      <c r="IF179" s="2">
        <v>4055</v>
      </c>
      <c r="IG179" s="2">
        <v>4040</v>
      </c>
      <c r="IH179" s="2">
        <v>4025</v>
      </c>
      <c r="II179" s="2">
        <v>4040</v>
      </c>
      <c r="IJ179" s="2">
        <v>4050</v>
      </c>
      <c r="IK179" s="2">
        <v>4045</v>
      </c>
      <c r="IL179" s="2">
        <v>4030</v>
      </c>
      <c r="IM179" s="2">
        <v>4035</v>
      </c>
      <c r="IN179" s="2">
        <v>4010</v>
      </c>
      <c r="IO179" s="2">
        <v>3975</v>
      </c>
      <c r="IP179" s="2">
        <v>3930</v>
      </c>
      <c r="IQ179" s="2">
        <v>3930</v>
      </c>
      <c r="IR179" s="2">
        <v>3885</v>
      </c>
      <c r="IS179" s="2">
        <v>3885</v>
      </c>
      <c r="IT179" s="2">
        <v>3870</v>
      </c>
    </row>
    <row r="180" spans="1:254" ht="15.9" customHeight="1">
      <c r="A180" s="65" t="s">
        <v>354</v>
      </c>
      <c r="B180" s="25" t="s">
        <v>355</v>
      </c>
      <c r="C180" s="39">
        <v>1913</v>
      </c>
      <c r="D180" s="38">
        <v>11</v>
      </c>
      <c r="E180" s="34">
        <v>1902</v>
      </c>
      <c r="F180" s="34">
        <v>1873</v>
      </c>
      <c r="G180" s="29">
        <v>1886</v>
      </c>
      <c r="H180" s="29">
        <v>1897</v>
      </c>
      <c r="I180" s="29">
        <v>2027</v>
      </c>
      <c r="J180" s="29">
        <v>2021</v>
      </c>
      <c r="K180" s="29">
        <v>1992</v>
      </c>
      <c r="L180" s="29">
        <v>1946</v>
      </c>
      <c r="M180" s="29">
        <v>1930</v>
      </c>
      <c r="N180" s="29">
        <v>1900</v>
      </c>
      <c r="O180" s="29">
        <v>1903</v>
      </c>
      <c r="P180" s="29">
        <v>1890</v>
      </c>
      <c r="Q180" s="29">
        <v>1892</v>
      </c>
      <c r="R180" s="29">
        <v>1850</v>
      </c>
      <c r="S180" s="29">
        <v>1859</v>
      </c>
      <c r="T180" s="29">
        <v>1855</v>
      </c>
      <c r="U180" s="29">
        <v>1832</v>
      </c>
      <c r="V180" s="29">
        <v>1829</v>
      </c>
      <c r="W180" s="29">
        <v>1816</v>
      </c>
      <c r="X180" s="29">
        <v>1804</v>
      </c>
      <c r="Y180" s="29">
        <v>1813</v>
      </c>
      <c r="Z180" s="29">
        <v>1831</v>
      </c>
      <c r="AA180" s="29">
        <v>1802</v>
      </c>
      <c r="AB180" s="29">
        <v>1784</v>
      </c>
      <c r="AC180" s="29">
        <v>1761</v>
      </c>
      <c r="AD180" s="29">
        <v>1752</v>
      </c>
      <c r="AE180" s="29">
        <v>1756</v>
      </c>
      <c r="AF180" s="29">
        <v>1766</v>
      </c>
      <c r="AG180" s="29">
        <v>1740</v>
      </c>
      <c r="AH180" s="29">
        <v>1726</v>
      </c>
      <c r="AI180" s="29">
        <v>1728</v>
      </c>
      <c r="AJ180" s="29">
        <v>1750</v>
      </c>
      <c r="AK180" s="29">
        <v>1767</v>
      </c>
      <c r="AL180" s="29">
        <v>1767</v>
      </c>
      <c r="AM180" s="29">
        <v>1756</v>
      </c>
      <c r="AN180" s="29">
        <v>1787</v>
      </c>
      <c r="AO180" s="29">
        <v>1772</v>
      </c>
      <c r="AP180" s="29">
        <v>1788</v>
      </c>
      <c r="AQ180" s="29">
        <v>1771</v>
      </c>
      <c r="AR180" s="29">
        <v>1721</v>
      </c>
      <c r="AS180" s="29">
        <v>1727</v>
      </c>
      <c r="AT180" s="29">
        <v>1768</v>
      </c>
      <c r="AU180" s="29">
        <v>1743</v>
      </c>
      <c r="AV180" s="29">
        <v>1766</v>
      </c>
      <c r="AW180" s="29">
        <v>1754</v>
      </c>
      <c r="AX180" s="29">
        <v>1757</v>
      </c>
      <c r="AY180" s="29">
        <v>1750</v>
      </c>
      <c r="AZ180" s="29">
        <v>1809</v>
      </c>
      <c r="BA180" s="29">
        <v>1839</v>
      </c>
      <c r="BB180" s="29">
        <v>1837</v>
      </c>
      <c r="BC180" s="29">
        <v>1836</v>
      </c>
      <c r="BD180" s="29">
        <v>1852</v>
      </c>
      <c r="BE180" s="29">
        <v>1880</v>
      </c>
      <c r="BF180" s="29">
        <v>1862</v>
      </c>
      <c r="BG180" s="29">
        <v>1865</v>
      </c>
      <c r="BH180" s="29">
        <v>1831</v>
      </c>
      <c r="BI180" s="29">
        <v>1865</v>
      </c>
      <c r="BJ180" s="29">
        <v>1875</v>
      </c>
      <c r="BK180" s="29">
        <v>1883</v>
      </c>
      <c r="BL180" s="30">
        <v>1890</v>
      </c>
      <c r="BM180" s="2">
        <v>1841</v>
      </c>
      <c r="BN180" s="2">
        <v>1847</v>
      </c>
      <c r="BO180" s="2">
        <v>1840</v>
      </c>
      <c r="BP180" s="2">
        <v>1828</v>
      </c>
      <c r="BQ180" s="2">
        <v>1847</v>
      </c>
      <c r="BR180" s="2">
        <v>1915</v>
      </c>
      <c r="BS180" s="2">
        <v>2267</v>
      </c>
      <c r="BT180" s="2">
        <v>2185</v>
      </c>
      <c r="BU180" s="2">
        <v>2240</v>
      </c>
      <c r="BV180" s="2">
        <v>2254</v>
      </c>
      <c r="BW180" s="2">
        <v>2276</v>
      </c>
      <c r="BX180" s="2">
        <v>2280</v>
      </c>
      <c r="BY180" s="2">
        <v>2334</v>
      </c>
      <c r="BZ180" s="2">
        <v>2313</v>
      </c>
      <c r="CA180" s="2">
        <v>2313</v>
      </c>
      <c r="CB180" s="2">
        <v>2347</v>
      </c>
      <c r="CC180" s="2">
        <v>2373</v>
      </c>
      <c r="CD180" s="2">
        <v>2373</v>
      </c>
      <c r="CE180" s="2">
        <v>2388</v>
      </c>
      <c r="CF180" s="2">
        <v>2415</v>
      </c>
      <c r="CG180" s="2">
        <v>2439</v>
      </c>
      <c r="CH180" s="2">
        <v>2436</v>
      </c>
      <c r="CI180" s="2">
        <v>2396</v>
      </c>
      <c r="CJ180" s="2">
        <v>2414</v>
      </c>
      <c r="CK180" s="2">
        <v>2413</v>
      </c>
      <c r="CL180" s="2">
        <v>2417</v>
      </c>
      <c r="CM180" s="2">
        <v>2414</v>
      </c>
      <c r="CN180" s="2">
        <v>2366</v>
      </c>
      <c r="CO180" s="2">
        <v>2338</v>
      </c>
      <c r="CP180" s="2">
        <v>2433</v>
      </c>
      <c r="CQ180" s="2">
        <v>2404</v>
      </c>
      <c r="CR180" s="2">
        <v>2426</v>
      </c>
      <c r="CS180" s="2">
        <v>2373</v>
      </c>
      <c r="CT180" s="2">
        <v>2313</v>
      </c>
      <c r="CU180" s="2">
        <v>2409</v>
      </c>
      <c r="CV180" s="2">
        <v>2446</v>
      </c>
      <c r="CW180" s="2">
        <v>2391</v>
      </c>
      <c r="CX180" s="2">
        <v>2362</v>
      </c>
      <c r="CY180" s="2">
        <v>2361</v>
      </c>
      <c r="CZ180" s="2">
        <v>2412</v>
      </c>
      <c r="DA180" s="2">
        <v>2474</v>
      </c>
      <c r="DB180" s="2">
        <v>2452</v>
      </c>
      <c r="DC180" s="2">
        <v>2372</v>
      </c>
      <c r="DD180" s="2">
        <v>2481</v>
      </c>
      <c r="DE180" s="2">
        <v>2533</v>
      </c>
      <c r="DF180" s="2">
        <v>2479</v>
      </c>
      <c r="DG180" s="2">
        <v>2672</v>
      </c>
      <c r="DH180" s="2">
        <v>2649</v>
      </c>
      <c r="DI180" s="2">
        <v>2655</v>
      </c>
      <c r="DJ180" s="2">
        <v>2650</v>
      </c>
      <c r="DK180" s="2">
        <v>2616</v>
      </c>
      <c r="DL180" s="2">
        <v>2619</v>
      </c>
      <c r="DM180" s="2">
        <v>2578</v>
      </c>
      <c r="DN180" s="2">
        <v>2582</v>
      </c>
      <c r="DO180" s="2">
        <v>2562</v>
      </c>
      <c r="DP180" s="2">
        <v>2552</v>
      </c>
      <c r="DQ180" s="2">
        <v>2534</v>
      </c>
      <c r="DR180" s="2">
        <v>2629</v>
      </c>
      <c r="DS180" s="2">
        <v>2640</v>
      </c>
      <c r="DT180" s="2">
        <v>2622</v>
      </c>
      <c r="DU180" s="2">
        <v>2591</v>
      </c>
      <c r="DV180" s="2">
        <v>2556</v>
      </c>
      <c r="DW180" s="2">
        <v>2590</v>
      </c>
      <c r="DX180" s="2">
        <v>2533</v>
      </c>
      <c r="DY180" s="2">
        <v>2499</v>
      </c>
      <c r="DZ180" s="2">
        <v>2467</v>
      </c>
      <c r="EA180" s="2">
        <v>2570</v>
      </c>
      <c r="EB180" s="2">
        <v>2548</v>
      </c>
      <c r="EC180" s="2">
        <v>2575</v>
      </c>
      <c r="ED180" s="2">
        <v>2644</v>
      </c>
      <c r="EE180" s="2">
        <v>2650</v>
      </c>
      <c r="EF180" s="2">
        <v>2691</v>
      </c>
      <c r="EG180" s="2">
        <v>2696</v>
      </c>
      <c r="EH180" s="2">
        <v>2630</v>
      </c>
      <c r="EI180" s="2">
        <v>2670</v>
      </c>
      <c r="EJ180" s="2">
        <v>2677</v>
      </c>
      <c r="EK180" s="2">
        <v>2660</v>
      </c>
      <c r="EL180" s="2">
        <v>2661</v>
      </c>
      <c r="EM180" s="2">
        <v>2655</v>
      </c>
      <c r="EN180" s="2">
        <v>2620</v>
      </c>
      <c r="EO180" s="2">
        <v>2582</v>
      </c>
      <c r="EP180" s="2">
        <v>2530</v>
      </c>
      <c r="EQ180" s="2">
        <v>2521</v>
      </c>
      <c r="ER180" s="2">
        <v>2481</v>
      </c>
      <c r="ES180" s="2">
        <v>2477</v>
      </c>
      <c r="ET180" s="2">
        <v>2459</v>
      </c>
      <c r="EU180" s="2">
        <v>2449</v>
      </c>
      <c r="EV180" s="2">
        <v>2437</v>
      </c>
      <c r="EW180" s="2">
        <v>2437</v>
      </c>
      <c r="EX180" s="2">
        <v>2446</v>
      </c>
      <c r="EY180" s="2">
        <v>2437</v>
      </c>
      <c r="EZ180" s="2">
        <v>2430</v>
      </c>
      <c r="FA180" s="2">
        <v>2407</v>
      </c>
      <c r="FB180" s="2">
        <v>2395</v>
      </c>
      <c r="FC180" s="2">
        <v>2377</v>
      </c>
      <c r="FD180" s="2">
        <v>2405</v>
      </c>
      <c r="FE180" s="2">
        <v>2446</v>
      </c>
      <c r="FF180" s="2">
        <v>2443</v>
      </c>
      <c r="FG180" s="2">
        <v>2416</v>
      </c>
      <c r="FH180" s="2">
        <v>2393</v>
      </c>
      <c r="FI180" s="2">
        <v>2365</v>
      </c>
      <c r="FJ180" s="2">
        <v>2359</v>
      </c>
      <c r="FK180" s="2">
        <v>2347</v>
      </c>
      <c r="FL180" s="2">
        <v>2360</v>
      </c>
      <c r="FM180" s="2">
        <v>2366</v>
      </c>
      <c r="FN180" s="2">
        <v>2381</v>
      </c>
      <c r="FO180" s="2">
        <v>2398</v>
      </c>
      <c r="FP180" s="2">
        <v>2388</v>
      </c>
      <c r="FQ180" s="2">
        <v>2375</v>
      </c>
      <c r="FR180" s="2">
        <v>2345</v>
      </c>
      <c r="FS180" s="2">
        <v>2335</v>
      </c>
      <c r="FT180" s="2">
        <v>2323</v>
      </c>
      <c r="FU180" s="2">
        <v>2299</v>
      </c>
      <c r="FV180" s="2">
        <v>2239</v>
      </c>
      <c r="FW180" s="2">
        <v>2283</v>
      </c>
      <c r="FX180" s="2">
        <v>2306</v>
      </c>
      <c r="FY180" s="2">
        <v>2299</v>
      </c>
      <c r="FZ180" s="2">
        <v>2295</v>
      </c>
      <c r="GA180" s="2">
        <v>2284</v>
      </c>
      <c r="GB180" s="2">
        <v>2250</v>
      </c>
      <c r="GC180" s="2">
        <v>2266</v>
      </c>
      <c r="GD180" s="2">
        <v>2243</v>
      </c>
      <c r="GE180" s="2">
        <v>2255</v>
      </c>
      <c r="GF180" s="2">
        <v>2209</v>
      </c>
      <c r="GG180" s="2">
        <v>2301</v>
      </c>
      <c r="GH180" s="2">
        <v>2350</v>
      </c>
      <c r="GI180" s="2">
        <v>2214</v>
      </c>
      <c r="GJ180" s="2">
        <v>2206</v>
      </c>
      <c r="GK180" s="2">
        <v>2269</v>
      </c>
      <c r="GL180" s="2">
        <v>2262</v>
      </c>
      <c r="GM180" s="2">
        <v>2257</v>
      </c>
      <c r="GN180" s="2">
        <v>2232</v>
      </c>
      <c r="GO180" s="2">
        <v>2186</v>
      </c>
      <c r="GP180" s="2">
        <v>2151</v>
      </c>
      <c r="GQ180" s="2">
        <v>2164</v>
      </c>
      <c r="GR180" s="2">
        <v>2167</v>
      </c>
      <c r="GS180" s="2">
        <v>2189</v>
      </c>
      <c r="GT180" s="2">
        <v>2181</v>
      </c>
      <c r="GU180" s="2">
        <v>2181</v>
      </c>
      <c r="GV180" s="2">
        <v>2235</v>
      </c>
      <c r="GW180" s="2">
        <v>2270</v>
      </c>
      <c r="GX180" s="2">
        <v>2306</v>
      </c>
      <c r="GY180" s="2">
        <v>2317</v>
      </c>
      <c r="GZ180" s="2">
        <v>2300</v>
      </c>
      <c r="HA180" s="2">
        <v>2253</v>
      </c>
      <c r="HB180" s="2">
        <v>2234</v>
      </c>
      <c r="HC180" s="2">
        <v>2267</v>
      </c>
      <c r="HD180" s="2">
        <v>2322</v>
      </c>
      <c r="HE180" s="2">
        <v>2337</v>
      </c>
      <c r="HF180" s="2">
        <v>2385</v>
      </c>
      <c r="HG180" s="2">
        <v>2359</v>
      </c>
      <c r="HH180" s="2">
        <v>2330</v>
      </c>
      <c r="HI180" s="2">
        <v>2349</v>
      </c>
      <c r="HJ180" s="2">
        <v>2323</v>
      </c>
      <c r="HK180" s="2">
        <v>2321</v>
      </c>
      <c r="HL180" s="2">
        <v>2354</v>
      </c>
      <c r="HM180" s="2">
        <v>2381</v>
      </c>
      <c r="HN180" s="2">
        <v>2403</v>
      </c>
      <c r="HO180" s="2">
        <v>2402</v>
      </c>
      <c r="HP180" s="2">
        <v>2387</v>
      </c>
      <c r="HQ180" s="2">
        <v>2411</v>
      </c>
      <c r="HR180" s="2">
        <v>2410</v>
      </c>
      <c r="HS180" s="2">
        <v>2378</v>
      </c>
      <c r="HT180" s="2">
        <v>2334</v>
      </c>
      <c r="HU180" s="2">
        <v>2332</v>
      </c>
      <c r="HV180" s="2">
        <v>2295</v>
      </c>
      <c r="HW180" s="2">
        <v>2309</v>
      </c>
      <c r="HX180" s="2">
        <v>2288</v>
      </c>
      <c r="HY180" s="2">
        <v>2283</v>
      </c>
      <c r="HZ180" s="2">
        <v>2275</v>
      </c>
      <c r="IA180" s="2">
        <v>2300</v>
      </c>
      <c r="IB180" s="2">
        <v>2312</v>
      </c>
      <c r="IC180" s="2">
        <v>2242</v>
      </c>
      <c r="ID180" s="2">
        <v>2230</v>
      </c>
      <c r="IE180" s="2">
        <v>2217</v>
      </c>
      <c r="IF180" s="2">
        <v>2204</v>
      </c>
      <c r="IG180" s="2">
        <v>2197</v>
      </c>
      <c r="IH180" s="2">
        <v>2211</v>
      </c>
      <c r="II180" s="2">
        <v>2260</v>
      </c>
      <c r="IJ180" s="2">
        <v>2260</v>
      </c>
      <c r="IK180" s="2">
        <v>2259</v>
      </c>
      <c r="IL180" s="2">
        <v>2220</v>
      </c>
      <c r="IM180" s="2">
        <v>2205</v>
      </c>
      <c r="IN180" s="2">
        <v>2186</v>
      </c>
      <c r="IO180" s="2">
        <v>2162</v>
      </c>
      <c r="IP180" s="2">
        <v>2123</v>
      </c>
      <c r="IQ180" s="2">
        <v>2208</v>
      </c>
      <c r="IR180" s="2">
        <v>2244</v>
      </c>
      <c r="IS180" s="2">
        <v>2245</v>
      </c>
      <c r="IT180" s="2">
        <v>2247</v>
      </c>
    </row>
    <row r="181" spans="1:254" ht="15.9" customHeight="1">
      <c r="A181" s="65" t="s">
        <v>356</v>
      </c>
      <c r="B181" s="25" t="s">
        <v>357</v>
      </c>
      <c r="C181" s="39">
        <v>937.5</v>
      </c>
      <c r="D181" s="38">
        <v>9.2999999999999545</v>
      </c>
      <c r="E181" s="34">
        <v>928.2</v>
      </c>
      <c r="F181" s="34">
        <v>939.6</v>
      </c>
      <c r="G181" s="29">
        <v>960</v>
      </c>
      <c r="H181" s="29">
        <v>955</v>
      </c>
      <c r="I181" s="29">
        <v>983.7</v>
      </c>
      <c r="J181" s="29">
        <v>1018.5</v>
      </c>
      <c r="K181" s="29">
        <v>993.7</v>
      </c>
      <c r="L181" s="29">
        <v>972.6</v>
      </c>
      <c r="M181" s="29">
        <v>969.3</v>
      </c>
      <c r="N181" s="29">
        <v>947</v>
      </c>
      <c r="O181" s="29">
        <v>951.5</v>
      </c>
      <c r="P181" s="29">
        <v>942.2</v>
      </c>
      <c r="Q181" s="29">
        <v>941</v>
      </c>
      <c r="R181" s="29">
        <v>921.8</v>
      </c>
      <c r="S181" s="29">
        <v>920.9</v>
      </c>
      <c r="T181" s="29">
        <v>919.8</v>
      </c>
      <c r="U181" s="29">
        <v>904.7</v>
      </c>
      <c r="V181" s="29">
        <v>909.5</v>
      </c>
      <c r="W181" s="29">
        <v>911.5</v>
      </c>
      <c r="X181" s="29">
        <v>920.7</v>
      </c>
      <c r="Y181" s="29">
        <v>922</v>
      </c>
      <c r="Z181" s="29">
        <v>921.5</v>
      </c>
      <c r="AA181" s="29">
        <v>922.7</v>
      </c>
      <c r="AB181" s="29">
        <v>899.5</v>
      </c>
      <c r="AC181" s="29">
        <v>892.8</v>
      </c>
      <c r="AD181" s="29">
        <v>876.1</v>
      </c>
      <c r="AE181" s="29">
        <v>880.4</v>
      </c>
      <c r="AF181" s="29">
        <v>879.5</v>
      </c>
      <c r="AG181" s="29">
        <v>876.9</v>
      </c>
      <c r="AH181" s="29">
        <v>870.5</v>
      </c>
      <c r="AI181" s="29">
        <v>861</v>
      </c>
      <c r="AJ181" s="29">
        <v>852.5</v>
      </c>
      <c r="AK181" s="29">
        <v>849.7</v>
      </c>
      <c r="AL181" s="29">
        <v>854.6</v>
      </c>
      <c r="AM181" s="29">
        <v>863.8</v>
      </c>
      <c r="AN181" s="29">
        <v>859.5</v>
      </c>
      <c r="AO181" s="29">
        <v>873.2</v>
      </c>
      <c r="AP181" s="29">
        <v>888</v>
      </c>
      <c r="AQ181" s="29">
        <v>866.5</v>
      </c>
      <c r="AR181" s="29">
        <v>869</v>
      </c>
      <c r="AS181" s="29">
        <v>857.8</v>
      </c>
      <c r="AT181" s="29">
        <v>852.1</v>
      </c>
      <c r="AU181" s="29">
        <v>833.3</v>
      </c>
      <c r="AV181" s="29">
        <v>827.2</v>
      </c>
      <c r="AW181" s="29">
        <v>813</v>
      </c>
      <c r="AX181" s="29">
        <v>827.1</v>
      </c>
      <c r="AY181" s="29">
        <v>811.7</v>
      </c>
      <c r="AZ181" s="29">
        <v>834.3</v>
      </c>
      <c r="BA181" s="29">
        <v>843.6</v>
      </c>
      <c r="BB181" s="29">
        <v>861.2</v>
      </c>
      <c r="BC181" s="29">
        <v>867.7</v>
      </c>
      <c r="BD181" s="29">
        <v>860.8</v>
      </c>
      <c r="BE181" s="29">
        <v>870.4</v>
      </c>
      <c r="BF181" s="29">
        <v>882.5</v>
      </c>
      <c r="BG181" s="29">
        <v>881.5</v>
      </c>
      <c r="BH181" s="29">
        <v>886.7</v>
      </c>
      <c r="BI181" s="29">
        <v>879.7</v>
      </c>
      <c r="BJ181" s="29">
        <v>901</v>
      </c>
      <c r="BK181" s="29">
        <v>921.8</v>
      </c>
      <c r="BL181" s="30">
        <v>922</v>
      </c>
      <c r="BM181" s="2">
        <v>927.7</v>
      </c>
      <c r="BN181" s="2">
        <v>921.2</v>
      </c>
      <c r="BO181" s="2">
        <v>905.1</v>
      </c>
      <c r="BP181" s="2">
        <v>914.7</v>
      </c>
      <c r="BQ181" s="2">
        <v>900.5</v>
      </c>
      <c r="BR181" s="2">
        <v>871.7</v>
      </c>
      <c r="BS181" s="2">
        <v>916.6</v>
      </c>
      <c r="BT181" s="2">
        <v>1005</v>
      </c>
      <c r="BU181" s="2">
        <v>994</v>
      </c>
      <c r="BV181" s="2">
        <v>1006.5</v>
      </c>
      <c r="BW181" s="2">
        <v>998.3</v>
      </c>
      <c r="BX181" s="2">
        <v>1011.5</v>
      </c>
      <c r="BY181" s="2">
        <v>1032</v>
      </c>
      <c r="BZ181" s="2">
        <v>1064</v>
      </c>
      <c r="CA181" s="2">
        <v>1080</v>
      </c>
      <c r="CB181" s="2">
        <v>1090</v>
      </c>
      <c r="CC181" s="2">
        <v>1097</v>
      </c>
      <c r="CD181" s="2">
        <v>1096.5</v>
      </c>
      <c r="CE181" s="2">
        <v>1114.5</v>
      </c>
      <c r="CF181" s="2">
        <v>1134</v>
      </c>
      <c r="CG181" s="2">
        <v>1118</v>
      </c>
      <c r="CH181" s="2">
        <v>1130</v>
      </c>
      <c r="CI181" s="2">
        <v>1127</v>
      </c>
      <c r="CJ181" s="2">
        <v>1115</v>
      </c>
      <c r="CK181" s="2">
        <v>1120.5</v>
      </c>
      <c r="CL181" s="2">
        <v>1129</v>
      </c>
      <c r="CM181" s="2">
        <v>1106.5</v>
      </c>
      <c r="CN181" s="2">
        <v>1098</v>
      </c>
      <c r="CO181" s="2">
        <v>1094</v>
      </c>
      <c r="CP181" s="2">
        <v>1107</v>
      </c>
      <c r="CQ181" s="2">
        <v>1094</v>
      </c>
      <c r="CR181" s="2">
        <v>1085.5</v>
      </c>
      <c r="CS181" s="2">
        <v>1064</v>
      </c>
      <c r="CT181" s="2">
        <v>1063.5</v>
      </c>
      <c r="CU181" s="2">
        <v>1120</v>
      </c>
      <c r="CV181" s="2">
        <v>1135</v>
      </c>
      <c r="CW181" s="2">
        <v>1081</v>
      </c>
      <c r="CX181" s="2">
        <v>1063</v>
      </c>
      <c r="CY181" s="2">
        <v>1065.5</v>
      </c>
      <c r="CZ181" s="2">
        <v>1042.5</v>
      </c>
      <c r="DA181" s="2">
        <v>1053</v>
      </c>
      <c r="DB181" s="2">
        <v>1021</v>
      </c>
      <c r="DC181" s="2">
        <v>1000.5</v>
      </c>
      <c r="DD181" s="2">
        <v>1045</v>
      </c>
      <c r="DE181" s="2">
        <v>1075.5</v>
      </c>
      <c r="DF181" s="2">
        <v>1065.5</v>
      </c>
      <c r="DG181" s="2">
        <v>1142</v>
      </c>
      <c r="DH181" s="2">
        <v>1129.5</v>
      </c>
      <c r="DI181" s="2">
        <v>1108</v>
      </c>
      <c r="DJ181" s="2">
        <v>1087</v>
      </c>
      <c r="DK181" s="2">
        <v>1090</v>
      </c>
      <c r="DL181" s="2">
        <v>1093</v>
      </c>
      <c r="DM181" s="2">
        <v>1093.5</v>
      </c>
      <c r="DN181" s="2">
        <v>1124.5</v>
      </c>
      <c r="DO181" s="2">
        <v>1096.5</v>
      </c>
      <c r="DP181" s="2">
        <v>1077.5</v>
      </c>
      <c r="DQ181" s="2">
        <v>1070</v>
      </c>
      <c r="DR181" s="2">
        <v>1067</v>
      </c>
      <c r="DS181" s="2">
        <v>1058</v>
      </c>
      <c r="DT181" s="2">
        <v>1026</v>
      </c>
      <c r="DU181" s="2">
        <v>1024.5</v>
      </c>
      <c r="DV181" s="2">
        <v>1012.5</v>
      </c>
      <c r="DW181" s="2">
        <v>996.9</v>
      </c>
      <c r="DX181" s="2">
        <v>982</v>
      </c>
      <c r="DY181" s="2">
        <v>955.2</v>
      </c>
      <c r="DZ181" s="2">
        <v>980.7</v>
      </c>
      <c r="EA181" s="2">
        <v>991.4</v>
      </c>
      <c r="EB181" s="2">
        <v>966.1</v>
      </c>
      <c r="EC181" s="2">
        <v>983.8</v>
      </c>
      <c r="ED181" s="2">
        <v>991.7</v>
      </c>
      <c r="EE181" s="2">
        <v>1003.5</v>
      </c>
      <c r="EF181" s="2">
        <v>1019.5</v>
      </c>
      <c r="EG181" s="2">
        <v>1026.5</v>
      </c>
      <c r="EH181" s="2">
        <v>1020</v>
      </c>
      <c r="EI181" s="2">
        <v>1020.5</v>
      </c>
      <c r="EJ181" s="2">
        <v>1034.5</v>
      </c>
      <c r="EK181" s="2">
        <v>1024.5</v>
      </c>
      <c r="EL181" s="2">
        <v>1027.5</v>
      </c>
      <c r="EM181" s="2">
        <v>1019.5</v>
      </c>
      <c r="EN181" s="2">
        <v>995</v>
      </c>
      <c r="EO181" s="2">
        <v>983.3</v>
      </c>
      <c r="EP181" s="2">
        <v>978</v>
      </c>
      <c r="EQ181" s="2">
        <v>974</v>
      </c>
      <c r="ER181" s="2">
        <v>989.9</v>
      </c>
      <c r="ES181" s="2">
        <v>992.5</v>
      </c>
      <c r="ET181" s="2">
        <v>988</v>
      </c>
      <c r="EU181" s="2">
        <v>994.8</v>
      </c>
      <c r="EV181" s="2">
        <v>988.7</v>
      </c>
      <c r="EW181" s="2">
        <v>987.3</v>
      </c>
      <c r="EX181" s="2">
        <v>984.9</v>
      </c>
      <c r="EY181" s="2">
        <v>982</v>
      </c>
      <c r="EZ181" s="2">
        <v>979.7</v>
      </c>
      <c r="FA181" s="2">
        <v>975.9</v>
      </c>
      <c r="FB181" s="2">
        <v>963.7</v>
      </c>
      <c r="FC181" s="2">
        <v>959.1</v>
      </c>
      <c r="FD181" s="2">
        <v>974.9</v>
      </c>
      <c r="FE181" s="2">
        <v>971.4</v>
      </c>
      <c r="FF181" s="2">
        <v>964</v>
      </c>
      <c r="FG181" s="2">
        <v>990</v>
      </c>
      <c r="FH181" s="2">
        <v>987</v>
      </c>
      <c r="FI181" s="2">
        <v>976.4</v>
      </c>
      <c r="FJ181" s="2">
        <v>964</v>
      </c>
      <c r="FK181" s="2">
        <v>966.3</v>
      </c>
      <c r="FL181" s="2">
        <v>968.2</v>
      </c>
      <c r="FM181" s="2">
        <v>973.2</v>
      </c>
      <c r="FN181" s="2">
        <v>989</v>
      </c>
      <c r="FO181" s="2">
        <v>1025</v>
      </c>
      <c r="FP181" s="2">
        <v>1030</v>
      </c>
      <c r="FQ181" s="2">
        <v>1047</v>
      </c>
      <c r="FR181" s="2">
        <v>1044</v>
      </c>
      <c r="FS181" s="2">
        <v>991.9</v>
      </c>
      <c r="FT181" s="2">
        <v>952.7</v>
      </c>
      <c r="FU181" s="2">
        <v>948.7</v>
      </c>
      <c r="FV181" s="2">
        <v>936</v>
      </c>
      <c r="FW181" s="2">
        <v>940.4</v>
      </c>
      <c r="FX181" s="2">
        <v>933.6</v>
      </c>
      <c r="FY181" s="2">
        <v>915.8</v>
      </c>
      <c r="FZ181" s="2">
        <v>905.8</v>
      </c>
      <c r="GA181" s="2">
        <v>892</v>
      </c>
      <c r="GB181" s="2">
        <v>884.5</v>
      </c>
      <c r="GC181" s="2">
        <v>870</v>
      </c>
      <c r="GD181" s="2">
        <v>869</v>
      </c>
      <c r="GE181" s="2">
        <v>883.5</v>
      </c>
      <c r="GF181" s="2">
        <v>875.8</v>
      </c>
      <c r="GG181" s="2">
        <v>875.1</v>
      </c>
      <c r="GH181" s="2">
        <v>889.9</v>
      </c>
      <c r="GI181" s="2">
        <v>860</v>
      </c>
      <c r="GJ181" s="2">
        <v>872.3</v>
      </c>
      <c r="GK181" s="2">
        <v>892.9</v>
      </c>
      <c r="GL181" s="2">
        <v>907.4</v>
      </c>
      <c r="GM181" s="2">
        <v>894.6</v>
      </c>
      <c r="GN181" s="2">
        <v>891.9</v>
      </c>
      <c r="GO181" s="2">
        <v>894.5</v>
      </c>
      <c r="GP181" s="2">
        <v>899</v>
      </c>
      <c r="GQ181" s="2">
        <v>912.8</v>
      </c>
      <c r="GR181" s="2">
        <v>910.7</v>
      </c>
      <c r="GS181" s="2">
        <v>917.2</v>
      </c>
      <c r="GT181" s="2">
        <v>898.5</v>
      </c>
      <c r="GU181" s="2">
        <v>880.9</v>
      </c>
      <c r="GV181" s="2">
        <v>897</v>
      </c>
      <c r="GW181" s="2">
        <v>908</v>
      </c>
      <c r="GX181" s="2">
        <v>911.1</v>
      </c>
      <c r="GY181" s="2">
        <v>919.5</v>
      </c>
      <c r="GZ181" s="2">
        <v>897.9</v>
      </c>
      <c r="HA181" s="2">
        <v>865</v>
      </c>
      <c r="HB181" s="2">
        <v>861</v>
      </c>
      <c r="HC181" s="2">
        <v>860.4</v>
      </c>
      <c r="HD181" s="2">
        <v>865</v>
      </c>
      <c r="HE181" s="2">
        <v>879</v>
      </c>
      <c r="HF181" s="2">
        <v>884.7</v>
      </c>
      <c r="HG181" s="2">
        <v>876.5</v>
      </c>
      <c r="HH181" s="2">
        <v>871.6</v>
      </c>
      <c r="HI181" s="2">
        <v>871.8</v>
      </c>
      <c r="HJ181" s="2">
        <v>880.4</v>
      </c>
      <c r="HK181" s="2">
        <v>896</v>
      </c>
      <c r="HL181" s="2">
        <v>905</v>
      </c>
      <c r="HM181" s="2">
        <v>929.4</v>
      </c>
      <c r="HN181" s="2">
        <v>935</v>
      </c>
      <c r="HO181" s="2">
        <v>946.1</v>
      </c>
      <c r="HP181" s="2">
        <v>947.2</v>
      </c>
      <c r="HQ181" s="2">
        <v>934</v>
      </c>
      <c r="HR181" s="2">
        <v>934.3</v>
      </c>
      <c r="HS181" s="2">
        <v>924.4</v>
      </c>
      <c r="HT181" s="2">
        <v>926.2</v>
      </c>
      <c r="HU181" s="2">
        <v>938.9</v>
      </c>
      <c r="HV181" s="2">
        <v>936.9</v>
      </c>
      <c r="HW181" s="2">
        <v>922.2</v>
      </c>
      <c r="HX181" s="2">
        <v>909.5</v>
      </c>
      <c r="HY181" s="2">
        <v>912.1</v>
      </c>
      <c r="HZ181" s="2">
        <v>912.9</v>
      </c>
      <c r="IA181" s="2">
        <v>916.4</v>
      </c>
      <c r="IB181" s="2">
        <v>941.7</v>
      </c>
      <c r="IC181" s="2">
        <v>927.5</v>
      </c>
      <c r="ID181" s="2">
        <v>897.6</v>
      </c>
      <c r="IE181" s="2">
        <v>910</v>
      </c>
      <c r="IF181" s="2">
        <v>908.3</v>
      </c>
      <c r="IG181" s="2">
        <v>910</v>
      </c>
      <c r="IH181" s="2">
        <v>901</v>
      </c>
      <c r="II181" s="2">
        <v>873</v>
      </c>
      <c r="IJ181" s="2">
        <v>856.5</v>
      </c>
      <c r="IK181" s="2">
        <v>859.9</v>
      </c>
      <c r="IL181" s="2">
        <v>849.6</v>
      </c>
      <c r="IM181" s="2">
        <v>832.5</v>
      </c>
      <c r="IN181" s="2">
        <v>819.7</v>
      </c>
      <c r="IO181" s="2">
        <v>811.4</v>
      </c>
      <c r="IP181" s="2">
        <v>800.5</v>
      </c>
      <c r="IQ181" s="2">
        <v>806.3</v>
      </c>
      <c r="IR181" s="2">
        <v>798.5</v>
      </c>
      <c r="IS181" s="2">
        <v>779</v>
      </c>
      <c r="IT181" s="2">
        <v>770.8</v>
      </c>
    </row>
    <row r="182" spans="1:254" ht="15.9" customHeight="1">
      <c r="A182" s="65" t="s">
        <v>358</v>
      </c>
      <c r="B182" s="25" t="s">
        <v>359</v>
      </c>
      <c r="C182" s="39">
        <v>2379</v>
      </c>
      <c r="D182" s="38">
        <v>7</v>
      </c>
      <c r="E182" s="34">
        <v>2372</v>
      </c>
      <c r="F182" s="34">
        <v>2358</v>
      </c>
      <c r="G182" s="29">
        <v>2385</v>
      </c>
      <c r="H182" s="29">
        <v>2400</v>
      </c>
      <c r="I182" s="29">
        <v>2406</v>
      </c>
      <c r="J182" s="29">
        <v>2399</v>
      </c>
      <c r="K182" s="29">
        <v>2388</v>
      </c>
      <c r="L182" s="29">
        <v>2358</v>
      </c>
      <c r="M182" s="29">
        <v>2352</v>
      </c>
      <c r="N182" s="29">
        <v>2336</v>
      </c>
      <c r="O182" s="29">
        <v>2344</v>
      </c>
      <c r="P182" s="29">
        <v>2352</v>
      </c>
      <c r="Q182" s="29">
        <v>2351</v>
      </c>
      <c r="R182" s="29">
        <v>2340</v>
      </c>
      <c r="S182" s="29">
        <v>2350</v>
      </c>
      <c r="T182" s="29">
        <v>2323</v>
      </c>
      <c r="U182" s="29">
        <v>2289</v>
      </c>
      <c r="V182" s="29">
        <v>2319</v>
      </c>
      <c r="W182" s="29">
        <v>2311</v>
      </c>
      <c r="X182" s="29">
        <v>2288</v>
      </c>
      <c r="Y182" s="29">
        <v>2338</v>
      </c>
      <c r="Z182" s="29">
        <v>2349</v>
      </c>
      <c r="AA182" s="29">
        <v>2340</v>
      </c>
      <c r="AB182" s="29">
        <v>2310</v>
      </c>
      <c r="AC182" s="29">
        <v>2296</v>
      </c>
      <c r="AD182" s="29">
        <v>2297</v>
      </c>
      <c r="AE182" s="29">
        <v>2300</v>
      </c>
      <c r="AF182" s="29">
        <v>2301</v>
      </c>
      <c r="AG182" s="29">
        <v>2285</v>
      </c>
      <c r="AH182" s="29">
        <v>2308</v>
      </c>
      <c r="AI182" s="29">
        <v>2287</v>
      </c>
      <c r="AJ182" s="29">
        <v>2294</v>
      </c>
      <c r="AK182" s="29">
        <v>2294</v>
      </c>
      <c r="AL182" s="29">
        <v>2300</v>
      </c>
      <c r="AM182" s="29">
        <v>2261</v>
      </c>
      <c r="AN182" s="29">
        <v>2240</v>
      </c>
      <c r="AO182" s="29">
        <v>2214</v>
      </c>
      <c r="AP182" s="29">
        <v>2228</v>
      </c>
      <c r="AQ182" s="29">
        <v>2200</v>
      </c>
      <c r="AR182" s="29">
        <v>2211</v>
      </c>
      <c r="AS182" s="29">
        <v>2206</v>
      </c>
      <c r="AT182" s="29">
        <v>2207</v>
      </c>
      <c r="AU182" s="29">
        <v>2210</v>
      </c>
      <c r="AV182" s="29">
        <v>2228</v>
      </c>
      <c r="AW182" s="29">
        <v>2181</v>
      </c>
      <c r="AX182" s="29">
        <v>2147</v>
      </c>
      <c r="AY182" s="29">
        <v>2135</v>
      </c>
      <c r="AZ182" s="29">
        <v>2182</v>
      </c>
      <c r="BA182" s="29">
        <v>2186</v>
      </c>
      <c r="BB182" s="29">
        <v>2175</v>
      </c>
      <c r="BC182" s="29">
        <v>2149</v>
      </c>
      <c r="BD182" s="29">
        <v>2148</v>
      </c>
      <c r="BE182" s="29">
        <v>2146</v>
      </c>
      <c r="BF182" s="29">
        <v>2169</v>
      </c>
      <c r="BG182" s="29">
        <v>2177</v>
      </c>
      <c r="BH182" s="29">
        <v>2190</v>
      </c>
      <c r="BI182" s="29">
        <v>2197</v>
      </c>
      <c r="BJ182" s="29">
        <v>2206</v>
      </c>
      <c r="BK182" s="29">
        <v>2311</v>
      </c>
      <c r="BL182" s="30">
        <v>2285</v>
      </c>
      <c r="BM182" s="2">
        <v>2281</v>
      </c>
      <c r="BN182" s="2">
        <v>2278</v>
      </c>
      <c r="BO182" s="2">
        <v>2285</v>
      </c>
      <c r="BP182" s="2">
        <v>2256</v>
      </c>
      <c r="BQ182" s="2">
        <v>2262</v>
      </c>
      <c r="BR182" s="2">
        <v>2253</v>
      </c>
      <c r="BS182" s="2">
        <v>2270</v>
      </c>
      <c r="BT182" s="2">
        <v>2307</v>
      </c>
      <c r="BU182" s="2">
        <v>2397</v>
      </c>
      <c r="BV182" s="2">
        <v>2452</v>
      </c>
      <c r="BW182" s="2">
        <v>2478</v>
      </c>
      <c r="BX182" s="2">
        <v>2495</v>
      </c>
      <c r="BY182" s="2">
        <v>2507</v>
      </c>
      <c r="BZ182" s="2">
        <v>2522</v>
      </c>
      <c r="CA182" s="2">
        <v>2530</v>
      </c>
      <c r="CB182" s="2">
        <v>2545</v>
      </c>
      <c r="CC182" s="2">
        <v>2553</v>
      </c>
      <c r="CD182" s="2">
        <v>2556</v>
      </c>
      <c r="CE182" s="2">
        <v>2550</v>
      </c>
      <c r="CF182" s="2">
        <v>2577</v>
      </c>
      <c r="CG182" s="2">
        <v>2625</v>
      </c>
      <c r="CH182" s="2">
        <v>2598</v>
      </c>
      <c r="CI182" s="2">
        <v>2570</v>
      </c>
      <c r="CJ182" s="2">
        <v>2605</v>
      </c>
      <c r="CK182" s="2">
        <v>2571</v>
      </c>
      <c r="CL182" s="2">
        <v>2596</v>
      </c>
      <c r="CM182" s="2">
        <v>2550</v>
      </c>
      <c r="CN182" s="2">
        <v>2523</v>
      </c>
      <c r="CO182" s="2">
        <v>2535</v>
      </c>
      <c r="CP182" s="2">
        <v>2593</v>
      </c>
      <c r="CQ182" s="2">
        <v>2579</v>
      </c>
      <c r="CR182" s="2">
        <v>2580</v>
      </c>
      <c r="CS182" s="2">
        <v>2548</v>
      </c>
      <c r="CT182" s="2">
        <v>2530</v>
      </c>
      <c r="CU182" s="2">
        <v>2613</v>
      </c>
      <c r="CV182" s="2">
        <v>2620</v>
      </c>
      <c r="CW182" s="2">
        <v>2610</v>
      </c>
      <c r="CX182" s="2">
        <v>2580</v>
      </c>
      <c r="CY182" s="2">
        <v>2590</v>
      </c>
      <c r="CZ182" s="2">
        <v>2645</v>
      </c>
      <c r="DA182" s="2">
        <v>2659</v>
      </c>
      <c r="DB182" s="2">
        <v>2638</v>
      </c>
      <c r="DC182" s="2">
        <v>2586</v>
      </c>
      <c r="DD182" s="2">
        <v>2649</v>
      </c>
      <c r="DE182" s="2">
        <v>2650</v>
      </c>
      <c r="DF182" s="2">
        <v>2580</v>
      </c>
      <c r="DG182" s="2">
        <v>2671</v>
      </c>
      <c r="DH182" s="2">
        <v>2720</v>
      </c>
      <c r="DI182" s="2">
        <v>2730</v>
      </c>
      <c r="DJ182" s="2">
        <v>2714</v>
      </c>
      <c r="DK182" s="2">
        <v>2697</v>
      </c>
      <c r="DL182" s="2">
        <v>2690</v>
      </c>
      <c r="DM182" s="2">
        <v>2707</v>
      </c>
      <c r="DN182" s="2">
        <v>2709</v>
      </c>
      <c r="DO182" s="2">
        <v>2715</v>
      </c>
      <c r="DP182" s="2">
        <v>2721</v>
      </c>
      <c r="DQ182" s="2">
        <v>2725</v>
      </c>
      <c r="DR182" s="2">
        <v>2690</v>
      </c>
      <c r="DS182" s="2">
        <v>2691</v>
      </c>
      <c r="DT182" s="2">
        <v>2664</v>
      </c>
      <c r="DU182" s="2">
        <v>2644</v>
      </c>
      <c r="DV182" s="2">
        <v>2599</v>
      </c>
      <c r="DW182" s="2">
        <v>2604</v>
      </c>
      <c r="DX182" s="2">
        <v>2563</v>
      </c>
      <c r="DY182" s="2">
        <v>2546</v>
      </c>
      <c r="DZ182" s="2">
        <v>2536</v>
      </c>
      <c r="EA182" s="2">
        <v>2516</v>
      </c>
      <c r="EB182" s="2">
        <v>2516</v>
      </c>
      <c r="EC182" s="2">
        <v>2515</v>
      </c>
      <c r="ED182" s="2">
        <v>2525</v>
      </c>
      <c r="EE182" s="2">
        <v>2551</v>
      </c>
      <c r="EF182" s="2">
        <v>2559</v>
      </c>
      <c r="EG182" s="2">
        <v>2542</v>
      </c>
      <c r="EH182" s="2">
        <v>2547</v>
      </c>
      <c r="EI182" s="2">
        <v>2570</v>
      </c>
      <c r="EJ182" s="2">
        <v>2572</v>
      </c>
      <c r="EK182" s="2">
        <v>2542</v>
      </c>
      <c r="EL182" s="2">
        <v>2539</v>
      </c>
      <c r="EM182" s="2">
        <v>2527</v>
      </c>
      <c r="EN182" s="2">
        <v>2530</v>
      </c>
      <c r="EO182" s="2">
        <v>2502</v>
      </c>
      <c r="EP182" s="2">
        <v>2500</v>
      </c>
      <c r="EQ182" s="2">
        <v>2498</v>
      </c>
      <c r="ER182" s="2">
        <v>2493</v>
      </c>
      <c r="ES182" s="2">
        <v>2485</v>
      </c>
      <c r="ET182" s="2">
        <v>2480</v>
      </c>
      <c r="EU182" s="2">
        <v>2465</v>
      </c>
      <c r="EV182" s="2">
        <v>2453</v>
      </c>
      <c r="EW182" s="2">
        <v>2450</v>
      </c>
      <c r="EX182" s="2">
        <v>2433</v>
      </c>
      <c r="EY182" s="2">
        <v>2430</v>
      </c>
      <c r="EZ182" s="2">
        <v>2439</v>
      </c>
      <c r="FA182" s="2">
        <v>2429</v>
      </c>
      <c r="FB182" s="2">
        <v>2418</v>
      </c>
      <c r="FC182" s="2">
        <v>2409</v>
      </c>
      <c r="FD182" s="2">
        <v>2416</v>
      </c>
      <c r="FE182" s="2">
        <v>2418</v>
      </c>
      <c r="FF182" s="2">
        <v>2424</v>
      </c>
      <c r="FG182" s="2">
        <v>2410</v>
      </c>
      <c r="FH182" s="2">
        <v>2407</v>
      </c>
      <c r="FI182" s="2">
        <v>2419</v>
      </c>
      <c r="FJ182" s="2">
        <v>2436</v>
      </c>
      <c r="FK182" s="2">
        <v>2436</v>
      </c>
      <c r="FL182" s="2">
        <v>2404</v>
      </c>
      <c r="FM182" s="2">
        <v>2420</v>
      </c>
      <c r="FN182" s="2">
        <v>2431</v>
      </c>
      <c r="FO182" s="2">
        <v>2445</v>
      </c>
      <c r="FP182" s="2">
        <v>2441</v>
      </c>
      <c r="FQ182" s="2">
        <v>2417</v>
      </c>
      <c r="FR182" s="2">
        <v>2400</v>
      </c>
      <c r="FS182" s="2">
        <v>2391</v>
      </c>
      <c r="FT182" s="2">
        <v>2375</v>
      </c>
      <c r="FU182" s="2">
        <v>2368</v>
      </c>
      <c r="FV182" s="2">
        <v>2380</v>
      </c>
      <c r="FW182" s="2">
        <v>2389</v>
      </c>
      <c r="FX182" s="2">
        <v>2422</v>
      </c>
      <c r="FY182" s="2">
        <v>2433</v>
      </c>
      <c r="FZ182" s="2">
        <v>2451</v>
      </c>
      <c r="GA182" s="2">
        <v>2441</v>
      </c>
      <c r="GB182" s="2">
        <v>2430</v>
      </c>
      <c r="GC182" s="2">
        <v>2455</v>
      </c>
      <c r="GD182" s="2">
        <v>2550</v>
      </c>
      <c r="GE182" s="2">
        <v>2546</v>
      </c>
      <c r="GF182" s="2">
        <v>2508</v>
      </c>
      <c r="GG182" s="2">
        <v>2513</v>
      </c>
      <c r="GH182" s="2">
        <v>2509</v>
      </c>
      <c r="GI182" s="2">
        <v>2501</v>
      </c>
      <c r="GJ182" s="2">
        <v>2500</v>
      </c>
      <c r="GK182" s="2">
        <v>2534</v>
      </c>
      <c r="GL182" s="2">
        <v>2547</v>
      </c>
      <c r="GM182" s="2">
        <v>2555</v>
      </c>
      <c r="GN182" s="2">
        <v>2555</v>
      </c>
      <c r="GO182" s="2">
        <v>2524</v>
      </c>
      <c r="GP182" s="2">
        <v>2505</v>
      </c>
      <c r="GQ182" s="2">
        <v>2513</v>
      </c>
      <c r="GR182" s="2">
        <v>2498</v>
      </c>
      <c r="GS182" s="2">
        <v>2512</v>
      </c>
      <c r="GT182" s="2">
        <v>2495</v>
      </c>
      <c r="GU182" s="2">
        <v>2454</v>
      </c>
      <c r="GV182" s="2">
        <v>2500</v>
      </c>
      <c r="GW182" s="2">
        <v>2522</v>
      </c>
      <c r="GX182" s="2">
        <v>2515</v>
      </c>
      <c r="GY182" s="2">
        <v>2504</v>
      </c>
      <c r="GZ182" s="2">
        <v>2484</v>
      </c>
      <c r="HA182" s="2">
        <v>2460</v>
      </c>
      <c r="HB182" s="2">
        <v>2445</v>
      </c>
      <c r="HC182" s="2">
        <v>2488</v>
      </c>
      <c r="HD182" s="2">
        <v>2535</v>
      </c>
      <c r="HE182" s="2">
        <v>2566</v>
      </c>
      <c r="HF182" s="2">
        <v>2596</v>
      </c>
      <c r="HG182" s="2">
        <v>2577</v>
      </c>
      <c r="HH182" s="2">
        <v>2569</v>
      </c>
      <c r="HI182" s="2">
        <v>2572</v>
      </c>
      <c r="HJ182" s="2">
        <v>2578</v>
      </c>
      <c r="HK182" s="2">
        <v>2592</v>
      </c>
      <c r="HL182" s="2">
        <v>2612</v>
      </c>
      <c r="HM182" s="2">
        <v>2617</v>
      </c>
      <c r="HN182" s="2">
        <v>2635</v>
      </c>
      <c r="HO182" s="2">
        <v>2639</v>
      </c>
      <c r="HP182" s="2">
        <v>2641</v>
      </c>
      <c r="HQ182" s="2">
        <v>2664</v>
      </c>
      <c r="HR182" s="2">
        <v>2677</v>
      </c>
      <c r="HS182" s="2">
        <v>2661</v>
      </c>
      <c r="HT182" s="2">
        <v>2640</v>
      </c>
      <c r="HU182" s="2">
        <v>2636</v>
      </c>
      <c r="HV182" s="2">
        <v>2654</v>
      </c>
      <c r="HW182" s="2">
        <v>2640</v>
      </c>
      <c r="HX182" s="2">
        <v>2649</v>
      </c>
      <c r="HY182" s="2">
        <v>2655</v>
      </c>
      <c r="HZ182" s="2">
        <v>2615</v>
      </c>
      <c r="IA182" s="2">
        <v>2583</v>
      </c>
      <c r="IB182" s="2">
        <v>2592</v>
      </c>
      <c r="IC182" s="2">
        <v>2525</v>
      </c>
      <c r="ID182" s="2">
        <v>2520</v>
      </c>
      <c r="IE182" s="2">
        <v>2525</v>
      </c>
      <c r="IF182" s="2">
        <v>2525</v>
      </c>
      <c r="IG182" s="2">
        <v>2519</v>
      </c>
      <c r="IH182" s="2">
        <v>2462</v>
      </c>
      <c r="II182" s="2">
        <v>2450</v>
      </c>
      <c r="IJ182" s="2">
        <v>2463</v>
      </c>
      <c r="IK182" s="2">
        <v>2538</v>
      </c>
      <c r="IL182" s="2">
        <v>2395</v>
      </c>
      <c r="IM182" s="2">
        <v>2383</v>
      </c>
      <c r="IN182" s="2">
        <v>2392</v>
      </c>
      <c r="IO182" s="2">
        <v>2358</v>
      </c>
      <c r="IP182" s="2">
        <v>2339</v>
      </c>
      <c r="IQ182" s="2">
        <v>2369</v>
      </c>
      <c r="IR182" s="2">
        <v>2354</v>
      </c>
      <c r="IS182" s="2">
        <v>2358</v>
      </c>
      <c r="IT182" s="2">
        <v>2346</v>
      </c>
    </row>
    <row r="183" spans="1:254" ht="15.9" customHeight="1">
      <c r="A183" s="65" t="s">
        <v>360</v>
      </c>
      <c r="B183" s="25" t="s">
        <v>361</v>
      </c>
      <c r="C183" s="39">
        <v>13830</v>
      </c>
      <c r="D183" s="38">
        <v>-1180</v>
      </c>
      <c r="E183" s="34">
        <v>15010</v>
      </c>
      <c r="F183" s="34">
        <v>15060</v>
      </c>
      <c r="G183" s="29">
        <v>14190</v>
      </c>
      <c r="H183" s="29">
        <v>13550</v>
      </c>
      <c r="I183" s="29">
        <v>13660</v>
      </c>
      <c r="J183" s="29">
        <v>12600</v>
      </c>
      <c r="K183" s="29">
        <v>12790</v>
      </c>
      <c r="L183" s="29">
        <v>13450</v>
      </c>
      <c r="M183" s="29">
        <v>14380</v>
      </c>
      <c r="N183" s="29">
        <v>14320</v>
      </c>
      <c r="O183" s="29">
        <v>14380</v>
      </c>
      <c r="P183" s="29">
        <v>14470</v>
      </c>
      <c r="Q183" s="29">
        <v>14000</v>
      </c>
      <c r="R183" s="29">
        <v>14150</v>
      </c>
      <c r="S183" s="29">
        <v>14700</v>
      </c>
      <c r="T183" s="29">
        <v>14990</v>
      </c>
      <c r="U183" s="29">
        <v>14360</v>
      </c>
      <c r="V183" s="29">
        <v>15200</v>
      </c>
      <c r="W183" s="29">
        <v>15610</v>
      </c>
      <c r="X183" s="29">
        <v>15090</v>
      </c>
      <c r="Y183" s="29">
        <v>15440</v>
      </c>
      <c r="Z183" s="29">
        <v>16700</v>
      </c>
      <c r="AA183" s="29">
        <v>16660</v>
      </c>
      <c r="AB183" s="29">
        <v>15690</v>
      </c>
      <c r="AC183" s="29">
        <v>16000</v>
      </c>
      <c r="AD183" s="29">
        <v>16630</v>
      </c>
      <c r="AE183" s="29">
        <v>16500</v>
      </c>
      <c r="AF183" s="29">
        <v>15400</v>
      </c>
      <c r="AG183" s="29">
        <v>15810</v>
      </c>
      <c r="AH183" s="29">
        <v>16500</v>
      </c>
      <c r="AI183" s="29">
        <v>16050</v>
      </c>
      <c r="AJ183" s="29">
        <v>16900</v>
      </c>
      <c r="AK183" s="29">
        <v>16890</v>
      </c>
      <c r="AL183" s="29">
        <v>16770</v>
      </c>
      <c r="AM183" s="29">
        <v>16460</v>
      </c>
      <c r="AN183" s="29">
        <v>15880</v>
      </c>
      <c r="AO183" s="29">
        <v>14800</v>
      </c>
      <c r="AP183" s="29">
        <v>14160</v>
      </c>
      <c r="AQ183" s="29">
        <v>13900</v>
      </c>
      <c r="AR183" s="29">
        <v>13310</v>
      </c>
      <c r="AS183" s="29">
        <v>13900</v>
      </c>
      <c r="AT183" s="29">
        <v>14580</v>
      </c>
      <c r="AU183" s="29">
        <v>14610</v>
      </c>
      <c r="AV183" s="29">
        <v>15480</v>
      </c>
      <c r="AW183" s="29">
        <v>15340</v>
      </c>
      <c r="AX183" s="29">
        <v>14490</v>
      </c>
      <c r="AY183" s="29">
        <v>14420</v>
      </c>
      <c r="AZ183" s="29">
        <v>14190</v>
      </c>
      <c r="BA183" s="29">
        <v>14300</v>
      </c>
      <c r="BB183" s="29">
        <v>14450</v>
      </c>
      <c r="BC183" s="29">
        <v>15310</v>
      </c>
      <c r="BD183" s="29">
        <v>15090</v>
      </c>
      <c r="BE183" s="29">
        <v>14610</v>
      </c>
      <c r="BF183" s="29">
        <v>14240</v>
      </c>
      <c r="BG183" s="29">
        <v>13800</v>
      </c>
      <c r="BH183" s="29">
        <v>13290</v>
      </c>
      <c r="BI183" s="29">
        <v>15720</v>
      </c>
      <c r="BJ183" s="29">
        <v>15460</v>
      </c>
      <c r="BK183" s="29">
        <v>16900</v>
      </c>
      <c r="BL183" s="30">
        <v>16110</v>
      </c>
      <c r="BM183" s="2">
        <v>14820</v>
      </c>
      <c r="BN183" s="2">
        <v>15290</v>
      </c>
      <c r="BO183" s="2">
        <v>15200</v>
      </c>
      <c r="BP183" s="2">
        <v>14950</v>
      </c>
      <c r="BQ183" s="2">
        <v>15640</v>
      </c>
      <c r="BR183" s="2">
        <v>14640</v>
      </c>
      <c r="BS183" s="2">
        <v>14430</v>
      </c>
      <c r="BT183" s="2">
        <v>14150</v>
      </c>
      <c r="BU183" s="2">
        <v>13900</v>
      </c>
      <c r="BV183" s="2">
        <v>13470</v>
      </c>
      <c r="BW183" s="2">
        <v>13600</v>
      </c>
      <c r="BX183" s="2">
        <v>13480</v>
      </c>
      <c r="BY183" s="2">
        <v>13720</v>
      </c>
      <c r="BZ183" s="2">
        <v>13920</v>
      </c>
      <c r="CA183" s="2">
        <v>13890</v>
      </c>
      <c r="CB183" s="2">
        <v>14060</v>
      </c>
      <c r="CC183" s="2">
        <v>13550</v>
      </c>
      <c r="CD183" s="2">
        <v>13700</v>
      </c>
      <c r="CE183" s="2">
        <v>13590</v>
      </c>
      <c r="CF183" s="2">
        <v>13540</v>
      </c>
      <c r="CG183" s="2">
        <v>13030</v>
      </c>
      <c r="CH183" s="2">
        <v>13050</v>
      </c>
      <c r="CI183" s="2">
        <v>12280</v>
      </c>
      <c r="CJ183" s="2">
        <v>12280</v>
      </c>
      <c r="CK183" s="2">
        <v>12250</v>
      </c>
      <c r="CL183" s="2">
        <v>12390</v>
      </c>
      <c r="CM183" s="2">
        <v>11380</v>
      </c>
      <c r="CN183" s="2">
        <v>10820</v>
      </c>
      <c r="CO183" s="2">
        <v>10850</v>
      </c>
      <c r="CP183" s="2">
        <v>11690</v>
      </c>
      <c r="CQ183" s="2">
        <v>12380</v>
      </c>
      <c r="CR183" s="2">
        <v>12440</v>
      </c>
      <c r="CS183" s="2">
        <v>12100</v>
      </c>
      <c r="CT183" s="2">
        <v>12000</v>
      </c>
      <c r="CU183" s="2">
        <v>12830</v>
      </c>
      <c r="CV183" s="2">
        <v>13030</v>
      </c>
      <c r="CW183" s="2">
        <v>13260</v>
      </c>
      <c r="CX183" s="2">
        <v>13180</v>
      </c>
      <c r="CY183" s="2">
        <v>12810</v>
      </c>
      <c r="CZ183" s="2">
        <v>12420</v>
      </c>
      <c r="DA183" s="2">
        <v>11610</v>
      </c>
      <c r="DB183" s="2">
        <v>11250</v>
      </c>
      <c r="DC183" s="2">
        <v>10750</v>
      </c>
      <c r="DD183" s="2">
        <v>11620</v>
      </c>
      <c r="DE183" s="2">
        <v>11890</v>
      </c>
      <c r="DF183" s="2">
        <v>12060</v>
      </c>
      <c r="DG183" s="2">
        <v>13310</v>
      </c>
      <c r="DH183" s="2">
        <v>13350</v>
      </c>
      <c r="DI183" s="2">
        <v>13220</v>
      </c>
      <c r="DJ183" s="2">
        <v>13100</v>
      </c>
      <c r="DK183" s="2">
        <v>12470</v>
      </c>
      <c r="DL183" s="2">
        <v>12450</v>
      </c>
      <c r="DM183" s="2">
        <v>12250</v>
      </c>
      <c r="DN183" s="2">
        <v>12080</v>
      </c>
      <c r="DO183" s="2">
        <v>11910</v>
      </c>
      <c r="DP183" s="2">
        <v>11290</v>
      </c>
      <c r="DQ183" s="2">
        <v>11500</v>
      </c>
      <c r="DR183" s="2">
        <v>11620</v>
      </c>
      <c r="DS183" s="2">
        <v>11690</v>
      </c>
      <c r="DT183" s="2">
        <v>11640</v>
      </c>
      <c r="DU183" s="2">
        <v>11870</v>
      </c>
      <c r="DV183" s="2">
        <v>11000</v>
      </c>
      <c r="DW183" s="2">
        <v>11130</v>
      </c>
      <c r="DX183" s="2">
        <v>11370</v>
      </c>
      <c r="DY183" s="2">
        <v>11100</v>
      </c>
      <c r="DZ183" s="2">
        <v>10840</v>
      </c>
      <c r="EA183" s="2">
        <v>10880</v>
      </c>
      <c r="EB183" s="2">
        <v>10900</v>
      </c>
      <c r="EC183" s="2">
        <v>10900</v>
      </c>
      <c r="ED183" s="2">
        <v>10630</v>
      </c>
      <c r="EE183" s="2">
        <v>10730</v>
      </c>
      <c r="EF183" s="2">
        <v>11100</v>
      </c>
      <c r="EG183" s="2">
        <v>11210</v>
      </c>
      <c r="EH183" s="2">
        <v>11230</v>
      </c>
      <c r="EI183" s="2">
        <v>11260</v>
      </c>
      <c r="EJ183" s="2">
        <v>11440</v>
      </c>
      <c r="EK183" s="2">
        <v>11140</v>
      </c>
      <c r="EL183" s="2">
        <v>10810</v>
      </c>
      <c r="EM183" s="2">
        <v>10750</v>
      </c>
      <c r="EN183" s="2">
        <v>10850</v>
      </c>
      <c r="EO183" s="2">
        <v>9960</v>
      </c>
      <c r="EP183" s="2">
        <v>10170</v>
      </c>
      <c r="EQ183" s="2">
        <v>9990</v>
      </c>
      <c r="ER183" s="2">
        <v>9940</v>
      </c>
      <c r="ES183" s="2">
        <v>9900</v>
      </c>
      <c r="ET183" s="2">
        <v>9300</v>
      </c>
      <c r="EU183" s="2">
        <v>9400</v>
      </c>
      <c r="EV183" s="2">
        <v>9430</v>
      </c>
      <c r="EW183" s="2">
        <v>9460</v>
      </c>
      <c r="EX183" s="2">
        <v>9650</v>
      </c>
      <c r="EY183" s="2">
        <v>9490</v>
      </c>
      <c r="EZ183" s="2">
        <v>9600</v>
      </c>
      <c r="FA183" s="2">
        <v>9500</v>
      </c>
      <c r="FB183" s="2">
        <v>9000</v>
      </c>
      <c r="FC183" s="2">
        <v>9120</v>
      </c>
      <c r="FD183" s="2">
        <v>9300</v>
      </c>
      <c r="FE183" s="2">
        <v>9380</v>
      </c>
      <c r="FF183" s="2">
        <v>9610</v>
      </c>
      <c r="FG183" s="2">
        <v>9800</v>
      </c>
      <c r="FH183" s="2">
        <v>9890</v>
      </c>
      <c r="FI183" s="2">
        <v>9860</v>
      </c>
      <c r="FJ183" s="2">
        <v>9860</v>
      </c>
      <c r="FK183" s="2">
        <v>9660</v>
      </c>
      <c r="FL183" s="2">
        <v>9300</v>
      </c>
      <c r="FM183" s="2">
        <v>8410</v>
      </c>
      <c r="FN183" s="2">
        <v>8370</v>
      </c>
      <c r="FO183" s="2">
        <v>8820</v>
      </c>
      <c r="FP183" s="2">
        <v>8750</v>
      </c>
      <c r="FQ183" s="2">
        <v>8750</v>
      </c>
      <c r="FR183" s="2">
        <v>8660</v>
      </c>
      <c r="FS183" s="2">
        <v>8700</v>
      </c>
      <c r="FT183" s="2">
        <v>8800</v>
      </c>
      <c r="FU183" s="2">
        <v>9360</v>
      </c>
      <c r="FV183" s="2">
        <v>8960</v>
      </c>
      <c r="FW183" s="2">
        <v>9400</v>
      </c>
      <c r="FX183" s="2">
        <v>9600</v>
      </c>
      <c r="FY183" s="2">
        <v>9750</v>
      </c>
      <c r="FZ183" s="2">
        <v>9940</v>
      </c>
      <c r="GA183" s="2">
        <v>10040</v>
      </c>
      <c r="GB183" s="2">
        <v>9870</v>
      </c>
      <c r="GC183" s="2">
        <v>10110</v>
      </c>
      <c r="GD183" s="2">
        <v>10140</v>
      </c>
      <c r="GE183" s="2">
        <v>10400</v>
      </c>
      <c r="GF183" s="2">
        <v>10390</v>
      </c>
      <c r="GG183" s="2">
        <v>10980</v>
      </c>
      <c r="GH183" s="2">
        <v>10810</v>
      </c>
      <c r="GI183" s="2">
        <v>11020</v>
      </c>
      <c r="GJ183" s="2">
        <v>10960</v>
      </c>
      <c r="GK183" s="2">
        <v>11030</v>
      </c>
      <c r="GL183" s="2">
        <v>11180</v>
      </c>
      <c r="GM183" s="2">
        <v>10820</v>
      </c>
      <c r="GN183" s="2">
        <v>10780</v>
      </c>
      <c r="GO183" s="2">
        <v>10670</v>
      </c>
      <c r="GP183" s="2">
        <v>10940</v>
      </c>
      <c r="GQ183" s="2">
        <v>10760</v>
      </c>
      <c r="GR183" s="2">
        <v>10640</v>
      </c>
      <c r="GS183" s="2">
        <v>10580</v>
      </c>
      <c r="GT183" s="2">
        <v>10130</v>
      </c>
      <c r="GU183" s="2">
        <v>10080</v>
      </c>
      <c r="GV183" s="2">
        <v>10740</v>
      </c>
      <c r="GW183" s="2">
        <v>11230</v>
      </c>
      <c r="GX183" s="2">
        <v>10970</v>
      </c>
      <c r="GY183" s="2">
        <v>10940</v>
      </c>
      <c r="GZ183" s="2">
        <v>10730</v>
      </c>
      <c r="HA183" s="2">
        <v>9370</v>
      </c>
      <c r="HB183" s="2">
        <v>9170</v>
      </c>
      <c r="HC183" s="2">
        <v>9050</v>
      </c>
      <c r="HD183" s="2">
        <v>9180</v>
      </c>
      <c r="HE183" s="2">
        <v>9170</v>
      </c>
      <c r="HF183" s="2">
        <v>9220</v>
      </c>
      <c r="HG183" s="2">
        <v>9270</v>
      </c>
      <c r="HH183" s="2">
        <v>8840</v>
      </c>
      <c r="HI183" s="2">
        <v>8530</v>
      </c>
      <c r="HJ183" s="2">
        <v>8530</v>
      </c>
      <c r="HK183" s="2">
        <v>8100</v>
      </c>
      <c r="HL183" s="2">
        <v>8180</v>
      </c>
      <c r="HM183" s="2">
        <v>8150</v>
      </c>
      <c r="HN183" s="2">
        <v>8080</v>
      </c>
      <c r="HO183" s="2">
        <v>7830</v>
      </c>
      <c r="HP183" s="2">
        <v>7590</v>
      </c>
      <c r="HQ183" s="2">
        <v>7820</v>
      </c>
      <c r="HR183" s="2">
        <v>7660</v>
      </c>
      <c r="HS183" s="2">
        <v>7520</v>
      </c>
      <c r="HT183" s="2">
        <v>7540</v>
      </c>
      <c r="HU183" s="2">
        <v>7610</v>
      </c>
      <c r="HV183" s="2">
        <v>7930</v>
      </c>
      <c r="HW183" s="2">
        <v>7890</v>
      </c>
      <c r="HX183" s="2">
        <v>8150</v>
      </c>
      <c r="HY183" s="2">
        <v>8060</v>
      </c>
      <c r="HZ183" s="2">
        <v>8250</v>
      </c>
      <c r="IA183" s="2">
        <v>8340</v>
      </c>
      <c r="IB183" s="2">
        <v>8450</v>
      </c>
      <c r="IC183" s="2">
        <v>8310</v>
      </c>
      <c r="ID183" s="2">
        <v>8430</v>
      </c>
      <c r="IE183" s="2">
        <v>8300</v>
      </c>
      <c r="IF183" s="2">
        <v>8750</v>
      </c>
      <c r="IG183" s="2">
        <v>8830</v>
      </c>
      <c r="IH183" s="2">
        <v>9040</v>
      </c>
      <c r="II183" s="2">
        <v>9180</v>
      </c>
      <c r="IJ183" s="2">
        <v>9590</v>
      </c>
      <c r="IK183" s="2">
        <v>9710</v>
      </c>
      <c r="IL183" s="2">
        <v>10050</v>
      </c>
      <c r="IM183" s="2">
        <v>10060</v>
      </c>
      <c r="IN183" s="2">
        <v>10070</v>
      </c>
      <c r="IO183" s="2">
        <v>9800</v>
      </c>
      <c r="IP183" s="2">
        <v>9630</v>
      </c>
      <c r="IQ183" s="2">
        <v>9600</v>
      </c>
      <c r="IR183" s="2">
        <v>9790</v>
      </c>
      <c r="IS183" s="2">
        <v>9580</v>
      </c>
      <c r="IT183" s="2">
        <v>9270</v>
      </c>
    </row>
    <row r="184" spans="1:254" ht="15.9" customHeight="1">
      <c r="A184" s="65" t="s">
        <v>362</v>
      </c>
      <c r="B184" s="25" t="s">
        <v>363</v>
      </c>
      <c r="C184" s="39">
        <v>3929</v>
      </c>
      <c r="D184" s="38">
        <v>49</v>
      </c>
      <c r="E184" s="34">
        <v>3880</v>
      </c>
      <c r="F184" s="34">
        <v>3844</v>
      </c>
      <c r="G184" s="29">
        <v>3923</v>
      </c>
      <c r="H184" s="29">
        <v>3999</v>
      </c>
      <c r="I184" s="29">
        <v>4090</v>
      </c>
      <c r="J184" s="29">
        <v>4268</v>
      </c>
      <c r="K184" s="29">
        <v>4291</v>
      </c>
      <c r="L184" s="29">
        <v>4095</v>
      </c>
      <c r="M184" s="29">
        <v>4050</v>
      </c>
      <c r="N184" s="29">
        <v>3904</v>
      </c>
      <c r="O184" s="29">
        <v>3830</v>
      </c>
      <c r="P184" s="29">
        <v>3806</v>
      </c>
      <c r="Q184" s="29">
        <v>3880</v>
      </c>
      <c r="R184" s="29">
        <v>3803</v>
      </c>
      <c r="S184" s="29">
        <v>3751</v>
      </c>
      <c r="T184" s="29">
        <v>3750</v>
      </c>
      <c r="U184" s="29">
        <v>3736</v>
      </c>
      <c r="V184" s="29">
        <v>3671</v>
      </c>
      <c r="W184" s="29">
        <v>3677</v>
      </c>
      <c r="X184" s="29">
        <v>3659</v>
      </c>
      <c r="Y184" s="29">
        <v>3720</v>
      </c>
      <c r="Z184" s="29">
        <v>3723</v>
      </c>
      <c r="AA184" s="29">
        <v>3559</v>
      </c>
      <c r="AB184" s="29">
        <v>3570</v>
      </c>
      <c r="AC184" s="29">
        <v>3517</v>
      </c>
      <c r="AD184" s="29">
        <v>3456</v>
      </c>
      <c r="AE184" s="29">
        <v>3507</v>
      </c>
      <c r="AF184" s="29">
        <v>3506</v>
      </c>
      <c r="AG184" s="29">
        <v>3420</v>
      </c>
      <c r="AH184" s="29">
        <v>3383</v>
      </c>
      <c r="AI184" s="29">
        <v>3397</v>
      </c>
      <c r="AJ184" s="29">
        <v>3359</v>
      </c>
      <c r="AK184" s="29">
        <v>3259</v>
      </c>
      <c r="AL184" s="29">
        <v>3269</v>
      </c>
      <c r="AM184" s="29">
        <v>3352</v>
      </c>
      <c r="AN184" s="29">
        <v>3371</v>
      </c>
      <c r="AO184" s="29">
        <v>3351</v>
      </c>
      <c r="AP184" s="29">
        <v>3428</v>
      </c>
      <c r="AQ184" s="29">
        <v>3410</v>
      </c>
      <c r="AR184" s="29">
        <v>3516</v>
      </c>
      <c r="AS184" s="29">
        <v>3509</v>
      </c>
      <c r="AT184" s="29">
        <v>3493</v>
      </c>
      <c r="AU184" s="29">
        <v>3394</v>
      </c>
      <c r="AV184" s="29">
        <v>3390</v>
      </c>
      <c r="AW184" s="29">
        <v>3323</v>
      </c>
      <c r="AX184" s="29">
        <v>3348</v>
      </c>
      <c r="AY184" s="29">
        <v>3398</v>
      </c>
      <c r="AZ184" s="29">
        <v>3488</v>
      </c>
      <c r="BA184" s="29">
        <v>3532</v>
      </c>
      <c r="BB184" s="29">
        <v>3526</v>
      </c>
      <c r="BC184" s="29">
        <v>3540</v>
      </c>
      <c r="BD184" s="29">
        <v>3570</v>
      </c>
      <c r="BE184" s="29">
        <v>3553</v>
      </c>
      <c r="BF184" s="29">
        <v>3573</v>
      </c>
      <c r="BG184" s="29">
        <v>3601</v>
      </c>
      <c r="BH184" s="29">
        <v>3609</v>
      </c>
      <c r="BI184" s="29">
        <v>3634</v>
      </c>
      <c r="BJ184" s="29">
        <v>3627</v>
      </c>
      <c r="BK184" s="29">
        <v>3641</v>
      </c>
      <c r="BL184" s="30">
        <v>3659</v>
      </c>
      <c r="BM184" s="2">
        <v>3663</v>
      </c>
      <c r="BN184" s="2">
        <v>3613</v>
      </c>
      <c r="BO184" s="2">
        <v>3647</v>
      </c>
      <c r="BP184" s="2">
        <v>3715</v>
      </c>
      <c r="BQ184" s="2">
        <v>3721</v>
      </c>
      <c r="BR184" s="2">
        <v>3707</v>
      </c>
      <c r="BS184" s="2">
        <v>3833</v>
      </c>
      <c r="BT184" s="2">
        <v>4161</v>
      </c>
      <c r="BU184" s="2">
        <v>4102</v>
      </c>
      <c r="BV184" s="2">
        <v>4122</v>
      </c>
      <c r="BW184" s="2">
        <v>4101</v>
      </c>
      <c r="BX184" s="2">
        <v>4200</v>
      </c>
      <c r="BY184" s="2">
        <v>4290</v>
      </c>
      <c r="BZ184" s="2">
        <v>4275</v>
      </c>
      <c r="CA184" s="2">
        <v>4290</v>
      </c>
      <c r="CB184" s="2">
        <v>4341</v>
      </c>
      <c r="CC184" s="2">
        <v>4430</v>
      </c>
      <c r="CD184" s="2">
        <v>4261</v>
      </c>
      <c r="CE184" s="2">
        <v>4247</v>
      </c>
      <c r="CF184" s="2">
        <v>4283</v>
      </c>
      <c r="CG184" s="2">
        <v>4278</v>
      </c>
      <c r="CH184" s="2">
        <v>4223</v>
      </c>
      <c r="CI184" s="2">
        <v>4119</v>
      </c>
      <c r="CJ184" s="2">
        <v>4159</v>
      </c>
      <c r="CK184" s="2">
        <v>4205</v>
      </c>
      <c r="CL184" s="2">
        <v>4245</v>
      </c>
      <c r="CM184" s="2">
        <v>4204</v>
      </c>
      <c r="CN184" s="2">
        <v>4144</v>
      </c>
      <c r="CO184" s="2">
        <v>4183</v>
      </c>
      <c r="CP184" s="2">
        <v>4258</v>
      </c>
      <c r="CQ184" s="2">
        <v>4302</v>
      </c>
      <c r="CR184" s="2">
        <v>4293</v>
      </c>
      <c r="CS184" s="2">
        <v>4207</v>
      </c>
      <c r="CT184" s="2">
        <v>4192</v>
      </c>
      <c r="CU184" s="2">
        <v>4314</v>
      </c>
      <c r="CV184" s="2">
        <v>4400</v>
      </c>
      <c r="CW184" s="2">
        <v>4365</v>
      </c>
      <c r="CX184" s="2">
        <v>4302</v>
      </c>
      <c r="CY184" s="2">
        <v>4316</v>
      </c>
      <c r="CZ184" s="2">
        <v>4368</v>
      </c>
      <c r="DA184" s="2">
        <v>4429</v>
      </c>
      <c r="DB184" s="2">
        <v>4369</v>
      </c>
      <c r="DC184" s="2">
        <v>4328</v>
      </c>
      <c r="DD184" s="2">
        <v>4431</v>
      </c>
      <c r="DE184" s="2">
        <v>4598</v>
      </c>
      <c r="DF184" s="2">
        <v>4560</v>
      </c>
      <c r="DG184" s="2">
        <v>4627</v>
      </c>
      <c r="DH184" s="2">
        <v>4664</v>
      </c>
      <c r="DI184" s="2">
        <v>4630</v>
      </c>
      <c r="DJ184" s="2">
        <v>4637</v>
      </c>
      <c r="DK184" s="2">
        <v>4662</v>
      </c>
      <c r="DL184" s="2">
        <v>4660</v>
      </c>
      <c r="DM184" s="2">
        <v>4716</v>
      </c>
      <c r="DN184" s="2">
        <v>4830</v>
      </c>
      <c r="DO184" s="2">
        <v>4658</v>
      </c>
      <c r="DP184" s="2">
        <v>4677</v>
      </c>
      <c r="DQ184" s="2">
        <v>4645</v>
      </c>
      <c r="DR184" s="2">
        <v>4688</v>
      </c>
      <c r="DS184" s="2">
        <v>4724</v>
      </c>
      <c r="DT184" s="2">
        <v>4722</v>
      </c>
      <c r="DU184" s="2">
        <v>4783</v>
      </c>
      <c r="DV184" s="2">
        <v>4699</v>
      </c>
      <c r="DW184" s="2">
        <v>4690</v>
      </c>
      <c r="DX184" s="2">
        <v>4715</v>
      </c>
      <c r="DY184" s="2">
        <v>4694</v>
      </c>
      <c r="DZ184" s="2">
        <v>4337</v>
      </c>
      <c r="EA184" s="2">
        <v>4307</v>
      </c>
      <c r="EB184" s="2">
        <v>4259</v>
      </c>
      <c r="EC184" s="2">
        <v>4260</v>
      </c>
      <c r="ED184" s="2">
        <v>4283</v>
      </c>
      <c r="EE184" s="2">
        <v>4307</v>
      </c>
      <c r="EF184" s="2">
        <v>4299</v>
      </c>
      <c r="EG184" s="2">
        <v>4253</v>
      </c>
      <c r="EH184" s="2">
        <v>4224</v>
      </c>
      <c r="EI184" s="2">
        <v>4303</v>
      </c>
      <c r="EJ184" s="2">
        <v>4265</v>
      </c>
      <c r="EK184" s="2">
        <v>4246</v>
      </c>
      <c r="EL184" s="2">
        <v>4376</v>
      </c>
      <c r="EM184" s="2">
        <v>4370</v>
      </c>
      <c r="EN184" s="2">
        <v>4446</v>
      </c>
      <c r="EO184" s="2">
        <v>4374</v>
      </c>
      <c r="EP184" s="2">
        <v>4392</v>
      </c>
      <c r="EQ184" s="2">
        <v>4400</v>
      </c>
      <c r="ER184" s="2">
        <v>4410</v>
      </c>
      <c r="ES184" s="2">
        <v>4408</v>
      </c>
      <c r="ET184" s="2">
        <v>4395</v>
      </c>
      <c r="EU184" s="2">
        <v>4416</v>
      </c>
      <c r="EV184" s="2">
        <v>4414</v>
      </c>
      <c r="EW184" s="2">
        <v>4416</v>
      </c>
      <c r="EX184" s="2">
        <v>4397</v>
      </c>
      <c r="EY184" s="2">
        <v>4383</v>
      </c>
      <c r="EZ184" s="2">
        <v>4468</v>
      </c>
      <c r="FA184" s="2">
        <v>4519</v>
      </c>
      <c r="FB184" s="2">
        <v>4478</v>
      </c>
      <c r="FC184" s="2">
        <v>4444</v>
      </c>
      <c r="FD184" s="2">
        <v>4525</v>
      </c>
      <c r="FE184" s="2">
        <v>4535</v>
      </c>
      <c r="FF184" s="2">
        <v>4464</v>
      </c>
      <c r="FG184" s="2">
        <v>4467</v>
      </c>
      <c r="FH184" s="2">
        <v>4479</v>
      </c>
      <c r="FI184" s="2">
        <v>4405</v>
      </c>
      <c r="FJ184" s="2">
        <v>4397</v>
      </c>
      <c r="FK184" s="2">
        <v>4299</v>
      </c>
      <c r="FL184" s="2">
        <v>4368</v>
      </c>
      <c r="FM184" s="2">
        <v>4360</v>
      </c>
      <c r="FN184" s="2">
        <v>4355</v>
      </c>
      <c r="FO184" s="2">
        <v>4349</v>
      </c>
      <c r="FP184" s="2">
        <v>4328</v>
      </c>
      <c r="FQ184" s="2">
        <v>4358</v>
      </c>
      <c r="FR184" s="2">
        <v>4303</v>
      </c>
      <c r="FS184" s="2">
        <v>4197</v>
      </c>
      <c r="FT184" s="2">
        <v>4111</v>
      </c>
      <c r="FU184" s="2">
        <v>4115</v>
      </c>
      <c r="FV184" s="2">
        <v>4122</v>
      </c>
      <c r="FW184" s="2">
        <v>4097</v>
      </c>
      <c r="FX184" s="2">
        <v>4087</v>
      </c>
      <c r="FY184" s="2">
        <v>4136</v>
      </c>
      <c r="FZ184" s="2">
        <v>4095</v>
      </c>
      <c r="GA184" s="2">
        <v>4056</v>
      </c>
      <c r="GB184" s="2">
        <v>4081</v>
      </c>
      <c r="GC184" s="2">
        <v>4145</v>
      </c>
      <c r="GD184" s="2">
        <v>4098</v>
      </c>
      <c r="GE184" s="2">
        <v>3994</v>
      </c>
      <c r="GF184" s="2">
        <v>3929</v>
      </c>
      <c r="GG184" s="2">
        <v>3837</v>
      </c>
      <c r="GH184" s="2">
        <v>3847</v>
      </c>
      <c r="GI184" s="2">
        <v>3981</v>
      </c>
      <c r="GJ184" s="2">
        <v>4197</v>
      </c>
      <c r="GK184" s="2">
        <v>4219</v>
      </c>
      <c r="GL184" s="2">
        <v>4265</v>
      </c>
      <c r="GM184" s="2">
        <v>4258</v>
      </c>
      <c r="GN184" s="2">
        <v>4235</v>
      </c>
      <c r="GO184" s="2">
        <v>4213</v>
      </c>
      <c r="GP184" s="2">
        <v>4273</v>
      </c>
      <c r="GQ184" s="2">
        <v>4288</v>
      </c>
      <c r="GR184" s="2">
        <v>4304</v>
      </c>
      <c r="GS184" s="2">
        <v>4324</v>
      </c>
      <c r="GT184" s="2">
        <v>4312</v>
      </c>
      <c r="GU184" s="2">
        <v>4282</v>
      </c>
      <c r="GV184" s="2">
        <v>4307</v>
      </c>
      <c r="GW184" s="2">
        <v>4350</v>
      </c>
      <c r="GX184" s="2">
        <v>4377</v>
      </c>
      <c r="GY184" s="2">
        <v>4348</v>
      </c>
      <c r="GZ184" s="2">
        <v>4327</v>
      </c>
      <c r="HA184" s="2">
        <v>4243</v>
      </c>
      <c r="HB184" s="2">
        <v>4249</v>
      </c>
      <c r="HC184" s="2">
        <v>4256</v>
      </c>
      <c r="HD184" s="2">
        <v>4249</v>
      </c>
      <c r="HE184" s="2">
        <v>4265</v>
      </c>
      <c r="HF184" s="2">
        <v>4280</v>
      </c>
      <c r="HG184" s="2">
        <v>4262</v>
      </c>
      <c r="HH184" s="2">
        <v>4232</v>
      </c>
      <c r="HI184" s="2">
        <v>4212</v>
      </c>
      <c r="HJ184" s="2">
        <v>4241</v>
      </c>
      <c r="HK184" s="2">
        <v>4335</v>
      </c>
      <c r="HL184" s="2">
        <v>4298</v>
      </c>
      <c r="HM184" s="2">
        <v>4278</v>
      </c>
      <c r="HN184" s="2">
        <v>4199</v>
      </c>
      <c r="HO184" s="2">
        <v>4196</v>
      </c>
      <c r="HP184" s="2">
        <v>4192</v>
      </c>
      <c r="HQ184" s="2">
        <v>4199</v>
      </c>
      <c r="HR184" s="2">
        <v>4175</v>
      </c>
      <c r="HS184" s="2">
        <v>4088</v>
      </c>
      <c r="HT184" s="2">
        <v>4038</v>
      </c>
      <c r="HU184" s="2">
        <v>4008</v>
      </c>
      <c r="HV184" s="2">
        <v>3980</v>
      </c>
      <c r="HW184" s="2">
        <v>3980</v>
      </c>
      <c r="HX184" s="2">
        <v>3955</v>
      </c>
      <c r="HY184" s="2">
        <v>3966</v>
      </c>
      <c r="HZ184" s="2">
        <v>3900</v>
      </c>
      <c r="IA184" s="2">
        <v>3923</v>
      </c>
      <c r="IB184" s="2">
        <v>3964</v>
      </c>
      <c r="IC184" s="2">
        <v>3950</v>
      </c>
      <c r="ID184" s="2">
        <v>3951</v>
      </c>
      <c r="IE184" s="2">
        <v>4000</v>
      </c>
      <c r="IF184" s="2">
        <v>3980</v>
      </c>
      <c r="IG184" s="2">
        <v>3964</v>
      </c>
      <c r="IH184" s="2">
        <v>3924</v>
      </c>
      <c r="II184" s="2">
        <v>3830</v>
      </c>
      <c r="IJ184" s="2">
        <v>3843</v>
      </c>
      <c r="IK184" s="2">
        <v>3826</v>
      </c>
      <c r="IL184" s="2">
        <v>3829</v>
      </c>
      <c r="IM184" s="2">
        <v>3778</v>
      </c>
      <c r="IN184" s="2">
        <v>3739</v>
      </c>
      <c r="IO184" s="2">
        <v>3649</v>
      </c>
      <c r="IP184" s="2">
        <v>3613</v>
      </c>
      <c r="IQ184" s="2">
        <v>3598</v>
      </c>
      <c r="IR184" s="2">
        <v>3511</v>
      </c>
      <c r="IS184" s="2">
        <v>3551</v>
      </c>
      <c r="IT184" s="2">
        <v>3432</v>
      </c>
    </row>
    <row r="185" spans="1:254" ht="15.9" customHeight="1">
      <c r="A185" s="65" t="s">
        <v>364</v>
      </c>
      <c r="B185" s="25" t="s">
        <v>365</v>
      </c>
      <c r="C185" s="39">
        <v>2375</v>
      </c>
      <c r="D185" s="38">
        <v>-5</v>
      </c>
      <c r="E185" s="34">
        <v>2380</v>
      </c>
      <c r="F185" s="34">
        <v>2397</v>
      </c>
      <c r="G185" s="29">
        <v>2427</v>
      </c>
      <c r="H185" s="29">
        <v>2440</v>
      </c>
      <c r="I185" s="29">
        <v>2399</v>
      </c>
      <c r="J185" s="29">
        <v>2382</v>
      </c>
      <c r="K185" s="29">
        <v>2372</v>
      </c>
      <c r="L185" s="29">
        <v>2371</v>
      </c>
      <c r="M185" s="29">
        <v>2393</v>
      </c>
      <c r="N185" s="29">
        <v>2361</v>
      </c>
      <c r="O185" s="29">
        <v>2365</v>
      </c>
      <c r="P185" s="29">
        <v>2369</v>
      </c>
      <c r="Q185" s="29">
        <v>2368</v>
      </c>
      <c r="R185" s="29">
        <v>2341</v>
      </c>
      <c r="S185" s="29">
        <v>2348</v>
      </c>
      <c r="T185" s="29">
        <v>2335</v>
      </c>
      <c r="U185" s="29">
        <v>2329</v>
      </c>
      <c r="V185" s="29">
        <v>2346</v>
      </c>
      <c r="W185" s="29">
        <v>2340</v>
      </c>
      <c r="X185" s="29">
        <v>2359</v>
      </c>
      <c r="Y185" s="29">
        <v>2360</v>
      </c>
      <c r="Z185" s="29">
        <v>2336</v>
      </c>
      <c r="AA185" s="29">
        <v>2319</v>
      </c>
      <c r="AB185" s="29">
        <v>2275</v>
      </c>
      <c r="AC185" s="29">
        <v>2244</v>
      </c>
      <c r="AD185" s="29">
        <v>2249</v>
      </c>
      <c r="AE185" s="29">
        <v>2270</v>
      </c>
      <c r="AF185" s="29">
        <v>2278</v>
      </c>
      <c r="AG185" s="29">
        <v>2246</v>
      </c>
      <c r="AH185" s="29">
        <v>2240</v>
      </c>
      <c r="AI185" s="29">
        <v>2232</v>
      </c>
      <c r="AJ185" s="29">
        <v>2219</v>
      </c>
      <c r="AK185" s="29">
        <v>2231</v>
      </c>
      <c r="AL185" s="29">
        <v>2254</v>
      </c>
      <c r="AM185" s="29">
        <v>2253</v>
      </c>
      <c r="AN185" s="29">
        <v>2262</v>
      </c>
      <c r="AO185" s="29">
        <v>2278</v>
      </c>
      <c r="AP185" s="29">
        <v>2275</v>
      </c>
      <c r="AQ185" s="29">
        <v>2248</v>
      </c>
      <c r="AR185" s="29">
        <v>2244</v>
      </c>
      <c r="AS185" s="29">
        <v>2245</v>
      </c>
      <c r="AT185" s="29">
        <v>2233</v>
      </c>
      <c r="AU185" s="29">
        <v>2210</v>
      </c>
      <c r="AV185" s="29">
        <v>2230</v>
      </c>
      <c r="AW185" s="29">
        <v>2191</v>
      </c>
      <c r="AX185" s="29">
        <v>2193</v>
      </c>
      <c r="AY185" s="29">
        <v>2181</v>
      </c>
      <c r="AZ185" s="29">
        <v>2202</v>
      </c>
      <c r="BA185" s="29">
        <v>2227</v>
      </c>
      <c r="BB185" s="29">
        <v>2210</v>
      </c>
      <c r="BC185" s="29">
        <v>2225</v>
      </c>
      <c r="BD185" s="29">
        <v>2216</v>
      </c>
      <c r="BE185" s="29">
        <v>2228</v>
      </c>
      <c r="BF185" s="29">
        <v>2233</v>
      </c>
      <c r="BG185" s="29">
        <v>2225</v>
      </c>
      <c r="BH185" s="29">
        <v>2233</v>
      </c>
      <c r="BI185" s="29">
        <v>2249</v>
      </c>
      <c r="BJ185" s="29">
        <v>2250</v>
      </c>
      <c r="BK185" s="29">
        <v>2264</v>
      </c>
      <c r="BL185" s="30">
        <v>2254</v>
      </c>
      <c r="BM185" s="2">
        <v>2240</v>
      </c>
      <c r="BN185" s="2">
        <v>2266</v>
      </c>
      <c r="BO185" s="2">
        <v>2255</v>
      </c>
      <c r="BP185" s="2">
        <v>2256</v>
      </c>
      <c r="BQ185" s="2">
        <v>2278</v>
      </c>
      <c r="BR185" s="2">
        <v>2246</v>
      </c>
      <c r="BS185" s="2">
        <v>2358</v>
      </c>
      <c r="BT185" s="2">
        <v>2457</v>
      </c>
      <c r="BU185" s="2">
        <v>2470</v>
      </c>
      <c r="BV185" s="2">
        <v>2478</v>
      </c>
      <c r="BW185" s="2">
        <v>2460</v>
      </c>
      <c r="BX185" s="2">
        <v>2519</v>
      </c>
      <c r="BY185" s="2">
        <v>2562</v>
      </c>
      <c r="BZ185" s="2">
        <v>2588</v>
      </c>
      <c r="CA185" s="2">
        <v>2629</v>
      </c>
      <c r="CB185" s="2">
        <v>2616</v>
      </c>
      <c r="CC185" s="2">
        <v>2602</v>
      </c>
      <c r="CD185" s="2">
        <v>2582</v>
      </c>
      <c r="CE185" s="2">
        <v>2582</v>
      </c>
      <c r="CF185" s="2">
        <v>2595</v>
      </c>
      <c r="CG185" s="2">
        <v>2634</v>
      </c>
      <c r="CH185" s="2">
        <v>2634</v>
      </c>
      <c r="CI185" s="2">
        <v>2617</v>
      </c>
      <c r="CJ185" s="2">
        <v>2581</v>
      </c>
      <c r="CK185" s="2">
        <v>2585</v>
      </c>
      <c r="CL185" s="2">
        <v>2615</v>
      </c>
      <c r="CM185" s="2">
        <v>2582</v>
      </c>
      <c r="CN185" s="2">
        <v>2574</v>
      </c>
      <c r="CO185" s="2">
        <v>2579</v>
      </c>
      <c r="CP185" s="2">
        <v>2605</v>
      </c>
      <c r="CQ185" s="2">
        <v>2603</v>
      </c>
      <c r="CR185" s="2">
        <v>2601</v>
      </c>
      <c r="CS185" s="2">
        <v>2531</v>
      </c>
      <c r="CT185" s="2">
        <v>2460</v>
      </c>
      <c r="CU185" s="2">
        <v>2560</v>
      </c>
      <c r="CV185" s="2">
        <v>2570</v>
      </c>
      <c r="CW185" s="2">
        <v>2523</v>
      </c>
      <c r="CX185" s="2">
        <v>2531</v>
      </c>
      <c r="CY185" s="2">
        <v>2541</v>
      </c>
      <c r="CZ185" s="2">
        <v>2593</v>
      </c>
      <c r="DA185" s="2">
        <v>2607</v>
      </c>
      <c r="DB185" s="2">
        <v>2581</v>
      </c>
      <c r="DC185" s="2">
        <v>2543</v>
      </c>
      <c r="DD185" s="2">
        <v>2603</v>
      </c>
      <c r="DE185" s="2">
        <v>2620</v>
      </c>
      <c r="DF185" s="2">
        <v>2563</v>
      </c>
      <c r="DG185" s="2">
        <v>2612</v>
      </c>
      <c r="DH185" s="2">
        <v>2626</v>
      </c>
      <c r="DI185" s="2">
        <v>2609</v>
      </c>
      <c r="DJ185" s="2">
        <v>2575</v>
      </c>
      <c r="DK185" s="2">
        <v>2570</v>
      </c>
      <c r="DL185" s="2">
        <v>2572</v>
      </c>
      <c r="DM185" s="2">
        <v>2524</v>
      </c>
      <c r="DN185" s="2">
        <v>2500</v>
      </c>
      <c r="DO185" s="2">
        <v>2500</v>
      </c>
      <c r="DP185" s="2">
        <v>2518</v>
      </c>
      <c r="DQ185" s="2">
        <v>2512</v>
      </c>
      <c r="DR185" s="2">
        <v>2485</v>
      </c>
      <c r="DS185" s="2">
        <v>2463</v>
      </c>
      <c r="DT185" s="2">
        <v>2408</v>
      </c>
      <c r="DU185" s="2">
        <v>2404</v>
      </c>
      <c r="DV185" s="2">
        <v>2386</v>
      </c>
      <c r="DW185" s="2">
        <v>2416</v>
      </c>
      <c r="DX185" s="2">
        <v>2403</v>
      </c>
      <c r="DY185" s="2">
        <v>2388</v>
      </c>
      <c r="DZ185" s="2">
        <v>2401</v>
      </c>
      <c r="EA185" s="2">
        <v>2390</v>
      </c>
      <c r="EB185" s="2">
        <v>2319</v>
      </c>
      <c r="EC185" s="2">
        <v>2284</v>
      </c>
      <c r="ED185" s="2">
        <v>2311</v>
      </c>
      <c r="EE185" s="2">
        <v>2327</v>
      </c>
      <c r="EF185" s="2">
        <v>2331</v>
      </c>
      <c r="EG185" s="2">
        <v>2322</v>
      </c>
      <c r="EH185" s="2">
        <v>2294</v>
      </c>
      <c r="EI185" s="2">
        <v>2325</v>
      </c>
      <c r="EJ185" s="2">
        <v>2324</v>
      </c>
      <c r="EK185" s="2">
        <v>2314</v>
      </c>
      <c r="EL185" s="2">
        <v>2319</v>
      </c>
      <c r="EM185" s="2">
        <v>2277</v>
      </c>
      <c r="EN185" s="2">
        <v>2272</v>
      </c>
      <c r="EO185" s="2">
        <v>2248</v>
      </c>
      <c r="EP185" s="2">
        <v>2228</v>
      </c>
      <c r="EQ185" s="2">
        <v>2220</v>
      </c>
      <c r="ER185" s="2">
        <v>2244</v>
      </c>
      <c r="ES185" s="2">
        <v>2285</v>
      </c>
      <c r="ET185" s="2">
        <v>2255</v>
      </c>
      <c r="EU185" s="2">
        <v>2214</v>
      </c>
      <c r="EV185" s="2">
        <v>2218</v>
      </c>
      <c r="EW185" s="2">
        <v>2211</v>
      </c>
      <c r="EX185" s="2">
        <v>2195</v>
      </c>
      <c r="EY185" s="2">
        <v>1947</v>
      </c>
      <c r="EZ185" s="2">
        <v>1942</v>
      </c>
      <c r="FA185" s="2">
        <v>1944</v>
      </c>
      <c r="FB185" s="2">
        <v>1938</v>
      </c>
      <c r="FC185" s="2">
        <v>1920</v>
      </c>
      <c r="FD185" s="2">
        <v>1924</v>
      </c>
      <c r="FE185" s="2">
        <v>1922</v>
      </c>
      <c r="FF185" s="2">
        <v>1907</v>
      </c>
      <c r="FG185" s="2">
        <v>1918</v>
      </c>
      <c r="FH185" s="2">
        <v>1911</v>
      </c>
      <c r="FI185" s="2">
        <v>1899</v>
      </c>
      <c r="FJ185" s="2">
        <v>1890</v>
      </c>
      <c r="FK185" s="2">
        <v>1888</v>
      </c>
      <c r="FL185" s="2">
        <v>1897</v>
      </c>
      <c r="FM185" s="2">
        <v>1901</v>
      </c>
      <c r="FN185" s="2">
        <v>1919</v>
      </c>
      <c r="FO185" s="2">
        <v>1947</v>
      </c>
      <c r="FP185" s="2">
        <v>1950</v>
      </c>
      <c r="FQ185" s="2">
        <v>1946</v>
      </c>
      <c r="FR185" s="2">
        <v>1942</v>
      </c>
      <c r="FS185" s="2">
        <v>1943</v>
      </c>
      <c r="FT185" s="2">
        <v>1933</v>
      </c>
      <c r="FU185" s="2">
        <v>1914</v>
      </c>
      <c r="FV185" s="2">
        <v>1897</v>
      </c>
      <c r="FW185" s="2">
        <v>1907</v>
      </c>
      <c r="FX185" s="2">
        <v>1909</v>
      </c>
      <c r="FY185" s="2">
        <v>1920</v>
      </c>
      <c r="FZ185" s="2">
        <v>1931</v>
      </c>
      <c r="GA185" s="2">
        <v>1931</v>
      </c>
      <c r="GB185" s="2">
        <v>1907</v>
      </c>
      <c r="GC185" s="2">
        <v>1918</v>
      </c>
      <c r="GD185" s="2">
        <v>1906</v>
      </c>
      <c r="GE185" s="2">
        <v>1903</v>
      </c>
      <c r="GF185" s="2">
        <v>1881</v>
      </c>
      <c r="GG185" s="2">
        <v>1874</v>
      </c>
      <c r="GH185" s="2">
        <v>1859</v>
      </c>
      <c r="GI185" s="2">
        <v>1884</v>
      </c>
      <c r="GJ185" s="2">
        <v>1899</v>
      </c>
      <c r="GK185" s="2">
        <v>1934</v>
      </c>
      <c r="GL185" s="2">
        <v>1948</v>
      </c>
      <c r="GM185" s="2">
        <v>1952</v>
      </c>
      <c r="GN185" s="2">
        <v>1954</v>
      </c>
      <c r="GO185" s="2">
        <v>1945</v>
      </c>
      <c r="GP185" s="2">
        <v>1938</v>
      </c>
      <c r="GQ185" s="2">
        <v>1940</v>
      </c>
      <c r="GR185" s="2">
        <v>1936</v>
      </c>
      <c r="GS185" s="2">
        <v>1930</v>
      </c>
      <c r="GT185" s="2">
        <v>1927</v>
      </c>
      <c r="GU185" s="2">
        <v>1929</v>
      </c>
      <c r="GV185" s="2">
        <v>1965</v>
      </c>
      <c r="GW185" s="2">
        <v>1999</v>
      </c>
      <c r="GX185" s="2">
        <v>1970</v>
      </c>
      <c r="GY185" s="2">
        <v>1959</v>
      </c>
      <c r="GZ185" s="2">
        <v>1964</v>
      </c>
      <c r="HA185" s="2">
        <v>1930</v>
      </c>
      <c r="HB185" s="2">
        <v>1922</v>
      </c>
      <c r="HC185" s="2">
        <v>1979</v>
      </c>
      <c r="HD185" s="2">
        <v>1983</v>
      </c>
      <c r="HE185" s="2">
        <v>1984</v>
      </c>
      <c r="HF185" s="2">
        <v>1995</v>
      </c>
      <c r="HG185" s="2">
        <v>1973</v>
      </c>
      <c r="HH185" s="2">
        <v>1968</v>
      </c>
      <c r="HI185" s="2">
        <v>1964</v>
      </c>
      <c r="HJ185" s="2">
        <v>1970</v>
      </c>
      <c r="HK185" s="2">
        <v>1978</v>
      </c>
      <c r="HL185" s="2">
        <v>1993</v>
      </c>
      <c r="HM185" s="2">
        <v>1996</v>
      </c>
      <c r="HN185" s="2">
        <v>1987</v>
      </c>
      <c r="HO185" s="2">
        <v>1998</v>
      </c>
      <c r="HP185" s="2">
        <v>1997</v>
      </c>
      <c r="HQ185" s="2">
        <v>2005</v>
      </c>
      <c r="HR185" s="2">
        <v>2004</v>
      </c>
      <c r="HS185" s="2">
        <v>1996</v>
      </c>
      <c r="HT185" s="2">
        <v>1999</v>
      </c>
      <c r="HU185" s="2">
        <v>1991</v>
      </c>
      <c r="HV185" s="2">
        <v>1969</v>
      </c>
      <c r="HW185" s="2">
        <v>1965</v>
      </c>
      <c r="HX185" s="2">
        <v>1978</v>
      </c>
      <c r="HY185" s="2">
        <v>1991</v>
      </c>
      <c r="HZ185" s="2">
        <v>1987</v>
      </c>
      <c r="IA185" s="2">
        <v>2002</v>
      </c>
      <c r="IB185" s="2">
        <v>2007</v>
      </c>
      <c r="IC185" s="2">
        <v>1983</v>
      </c>
      <c r="ID185" s="2">
        <v>1968</v>
      </c>
      <c r="IE185" s="2">
        <v>1972</v>
      </c>
      <c r="IF185" s="2">
        <v>1973</v>
      </c>
      <c r="IG185" s="2">
        <v>1990</v>
      </c>
      <c r="IH185" s="2">
        <v>1977</v>
      </c>
      <c r="II185" s="2">
        <v>1993</v>
      </c>
      <c r="IJ185" s="2">
        <v>1989</v>
      </c>
      <c r="IK185" s="2">
        <v>1978</v>
      </c>
      <c r="IL185" s="2">
        <v>1966</v>
      </c>
      <c r="IM185" s="2">
        <v>1929</v>
      </c>
      <c r="IN185" s="2">
        <v>1936</v>
      </c>
      <c r="IO185" s="2">
        <v>1924</v>
      </c>
      <c r="IP185" s="2">
        <v>1908</v>
      </c>
      <c r="IQ185" s="2">
        <v>1926</v>
      </c>
      <c r="IR185" s="2">
        <v>1866</v>
      </c>
      <c r="IS185" s="2">
        <v>1863</v>
      </c>
      <c r="IT185" s="2">
        <v>1860</v>
      </c>
    </row>
    <row r="186" spans="1:254" ht="15.9" customHeight="1">
      <c r="A186" s="65" t="s">
        <v>366</v>
      </c>
      <c r="B186" s="25" t="s">
        <v>367</v>
      </c>
      <c r="C186" s="39">
        <v>1235</v>
      </c>
      <c r="D186" s="38">
        <v>23.5</v>
      </c>
      <c r="E186" s="34">
        <v>1211.5</v>
      </c>
      <c r="F186" s="34">
        <v>1208</v>
      </c>
      <c r="G186" s="29">
        <v>1212.5</v>
      </c>
      <c r="H186" s="29">
        <v>1194</v>
      </c>
      <c r="I186" s="29">
        <v>1187</v>
      </c>
      <c r="J186" s="29">
        <v>1199</v>
      </c>
      <c r="K186" s="29">
        <v>1210</v>
      </c>
      <c r="L186" s="29">
        <v>1171.5</v>
      </c>
      <c r="M186" s="29">
        <v>1179</v>
      </c>
      <c r="N186" s="29">
        <v>1148.5</v>
      </c>
      <c r="O186" s="29">
        <v>1149.5</v>
      </c>
      <c r="P186" s="29">
        <v>1144.5</v>
      </c>
      <c r="Q186" s="29">
        <v>1159.5</v>
      </c>
      <c r="R186" s="29">
        <v>1143</v>
      </c>
      <c r="S186" s="29">
        <v>1139</v>
      </c>
      <c r="T186" s="29">
        <v>1136.5</v>
      </c>
      <c r="U186" s="29">
        <v>1107</v>
      </c>
      <c r="V186" s="29">
        <v>1100.5</v>
      </c>
      <c r="W186" s="29">
        <v>1100</v>
      </c>
      <c r="X186" s="29">
        <v>1109.5</v>
      </c>
      <c r="Y186" s="29">
        <v>1097</v>
      </c>
      <c r="Z186" s="29">
        <v>1097.5</v>
      </c>
      <c r="AA186" s="29">
        <v>1097.5</v>
      </c>
      <c r="AB186" s="29">
        <v>1072.5</v>
      </c>
      <c r="AC186" s="29">
        <v>1073.5</v>
      </c>
      <c r="AD186" s="29">
        <v>1064</v>
      </c>
      <c r="AE186" s="29">
        <v>1073</v>
      </c>
      <c r="AF186" s="29">
        <v>1060</v>
      </c>
      <c r="AG186" s="29">
        <v>1057</v>
      </c>
      <c r="AH186" s="29">
        <v>1048</v>
      </c>
      <c r="AI186" s="29">
        <v>1039.5</v>
      </c>
      <c r="AJ186" s="29">
        <v>1049.5</v>
      </c>
      <c r="AK186" s="29">
        <v>1049</v>
      </c>
      <c r="AL186" s="29">
        <v>1055.5</v>
      </c>
      <c r="AM186" s="29">
        <v>1063.5</v>
      </c>
      <c r="AN186" s="29">
        <v>1053</v>
      </c>
      <c r="AO186" s="29">
        <v>1066</v>
      </c>
      <c r="AP186" s="29">
        <v>1067</v>
      </c>
      <c r="AQ186" s="29">
        <v>1033.5</v>
      </c>
      <c r="AR186" s="29">
        <v>1034.5</v>
      </c>
      <c r="AS186" s="29">
        <v>1020</v>
      </c>
      <c r="AT186" s="29">
        <v>1014.5</v>
      </c>
      <c r="AU186" s="29">
        <v>1006.5</v>
      </c>
      <c r="AV186" s="29">
        <v>1014</v>
      </c>
      <c r="AW186" s="29">
        <v>1005.5</v>
      </c>
      <c r="AX186" s="29">
        <v>1016</v>
      </c>
      <c r="AY186" s="29">
        <v>990.6</v>
      </c>
      <c r="AZ186" s="29">
        <v>1007</v>
      </c>
      <c r="BA186" s="29">
        <v>1011.5</v>
      </c>
      <c r="BB186" s="29">
        <v>1001.5</v>
      </c>
      <c r="BC186" s="29">
        <v>1020.5</v>
      </c>
      <c r="BD186" s="29">
        <v>1017</v>
      </c>
      <c r="BE186" s="29">
        <v>1019.5</v>
      </c>
      <c r="BF186" s="29">
        <v>1033.5</v>
      </c>
      <c r="BG186" s="29">
        <v>1034.5</v>
      </c>
      <c r="BH186" s="29">
        <v>1024</v>
      </c>
      <c r="BI186" s="29">
        <v>1024</v>
      </c>
      <c r="BJ186" s="29">
        <v>1053</v>
      </c>
      <c r="BK186" s="29">
        <v>1066</v>
      </c>
      <c r="BL186" s="30">
        <v>1061.5</v>
      </c>
      <c r="BM186" s="2">
        <v>1077</v>
      </c>
      <c r="BN186" s="2">
        <v>1073.5</v>
      </c>
      <c r="BO186" s="2">
        <v>1068.5</v>
      </c>
      <c r="BP186" s="2">
        <v>1104.5</v>
      </c>
      <c r="BQ186" s="2">
        <v>1111.5</v>
      </c>
      <c r="BR186" s="2">
        <v>1095</v>
      </c>
      <c r="BS186" s="2">
        <v>1140.5</v>
      </c>
      <c r="BT186" s="2">
        <v>1157</v>
      </c>
      <c r="BU186" s="2">
        <v>1131</v>
      </c>
      <c r="BV186" s="2">
        <v>1149</v>
      </c>
      <c r="BW186" s="2">
        <v>1128</v>
      </c>
      <c r="BX186" s="2">
        <v>1153</v>
      </c>
      <c r="BY186" s="2">
        <v>1168</v>
      </c>
      <c r="BZ186" s="2">
        <v>1194.5</v>
      </c>
      <c r="CA186" s="2">
        <v>1193</v>
      </c>
      <c r="CB186" s="2">
        <v>1185</v>
      </c>
      <c r="CC186" s="2">
        <v>1191</v>
      </c>
      <c r="CD186" s="2">
        <v>1175.5</v>
      </c>
      <c r="CE186" s="2">
        <v>1175.5</v>
      </c>
      <c r="CF186" s="2">
        <v>1192</v>
      </c>
      <c r="CG186" s="2">
        <v>1192</v>
      </c>
      <c r="CH186" s="2">
        <v>1200</v>
      </c>
      <c r="CI186" s="2">
        <v>1194.5</v>
      </c>
      <c r="CJ186" s="2">
        <v>1195</v>
      </c>
      <c r="CK186" s="2">
        <v>1197.5</v>
      </c>
      <c r="CL186" s="2">
        <v>1227</v>
      </c>
      <c r="CM186" s="2">
        <v>1200</v>
      </c>
      <c r="CN186" s="2">
        <v>1192</v>
      </c>
      <c r="CO186" s="2">
        <v>1194</v>
      </c>
      <c r="CP186" s="2">
        <v>1212.5</v>
      </c>
      <c r="CQ186" s="2">
        <v>1196.5</v>
      </c>
      <c r="CR186" s="2">
        <v>1173.5</v>
      </c>
      <c r="CS186" s="2">
        <v>1153</v>
      </c>
      <c r="CT186" s="2">
        <v>1126</v>
      </c>
      <c r="CU186" s="2">
        <v>1187.5</v>
      </c>
      <c r="CV186" s="2">
        <v>1198</v>
      </c>
      <c r="CW186" s="2">
        <v>1153</v>
      </c>
      <c r="CX186" s="2">
        <v>1158.5</v>
      </c>
      <c r="CY186" s="2">
        <v>1162</v>
      </c>
      <c r="CZ186" s="2">
        <v>1132</v>
      </c>
      <c r="DA186" s="2">
        <v>1143.5</v>
      </c>
      <c r="DB186" s="2">
        <v>1123.5</v>
      </c>
      <c r="DC186" s="2">
        <v>1100.5</v>
      </c>
      <c r="DD186" s="2">
        <v>1155</v>
      </c>
      <c r="DE186" s="2">
        <v>1186</v>
      </c>
      <c r="DF186" s="2">
        <v>1189.5</v>
      </c>
      <c r="DG186" s="2">
        <v>1257.5</v>
      </c>
      <c r="DH186" s="2">
        <v>1263.5</v>
      </c>
      <c r="DI186" s="2">
        <v>1298</v>
      </c>
      <c r="DJ186" s="2">
        <v>1274.5</v>
      </c>
      <c r="DK186" s="2">
        <v>1294</v>
      </c>
      <c r="DL186" s="2">
        <v>1307</v>
      </c>
      <c r="DM186" s="2">
        <v>1320</v>
      </c>
      <c r="DN186" s="2">
        <v>1323</v>
      </c>
      <c r="DO186" s="2">
        <v>1283</v>
      </c>
      <c r="DP186" s="2">
        <v>1254.5</v>
      </c>
      <c r="DQ186" s="2">
        <v>1238.5</v>
      </c>
      <c r="DR186" s="2">
        <v>1225</v>
      </c>
      <c r="DS186" s="2">
        <v>1228</v>
      </c>
      <c r="DT186" s="2">
        <v>1195.5</v>
      </c>
      <c r="DU186" s="2">
        <v>1194.5</v>
      </c>
      <c r="DV186" s="2">
        <v>1177</v>
      </c>
      <c r="DW186" s="2">
        <v>1155</v>
      </c>
      <c r="DX186" s="2">
        <v>1138.5</v>
      </c>
      <c r="DY186" s="2">
        <v>1120.5</v>
      </c>
      <c r="DZ186" s="2">
        <v>1146.5</v>
      </c>
      <c r="EA186" s="2">
        <v>1129</v>
      </c>
      <c r="EB186" s="2">
        <v>1112</v>
      </c>
      <c r="EC186" s="2">
        <v>1115</v>
      </c>
      <c r="ED186" s="2">
        <v>1142</v>
      </c>
      <c r="EE186" s="2">
        <v>1158</v>
      </c>
      <c r="EF186" s="2">
        <v>1186</v>
      </c>
      <c r="EG186" s="2">
        <v>1192</v>
      </c>
      <c r="EH186" s="2">
        <v>1179.5</v>
      </c>
      <c r="EI186" s="2">
        <v>1189</v>
      </c>
      <c r="EJ186" s="2">
        <v>1191</v>
      </c>
      <c r="EK186" s="2">
        <v>1183</v>
      </c>
      <c r="EL186" s="2">
        <v>1192</v>
      </c>
      <c r="EM186" s="2">
        <v>1193</v>
      </c>
      <c r="EN186" s="2">
        <v>1186.5</v>
      </c>
      <c r="EO186" s="2">
        <v>1182</v>
      </c>
      <c r="EP186" s="2">
        <v>1174</v>
      </c>
      <c r="EQ186" s="2">
        <v>1170</v>
      </c>
      <c r="ER186" s="2">
        <v>1191</v>
      </c>
      <c r="ES186" s="2">
        <v>1181.5</v>
      </c>
      <c r="ET186" s="2">
        <v>1163</v>
      </c>
      <c r="EU186" s="2">
        <v>1162</v>
      </c>
      <c r="EV186" s="2">
        <v>1157</v>
      </c>
      <c r="EW186" s="2">
        <v>1152.5</v>
      </c>
      <c r="EX186" s="2">
        <v>1164.5</v>
      </c>
      <c r="EY186" s="2">
        <v>1160</v>
      </c>
      <c r="EZ186" s="2">
        <v>1143.5</v>
      </c>
      <c r="FA186" s="2">
        <v>1135</v>
      </c>
      <c r="FB186" s="2">
        <v>1131.5</v>
      </c>
      <c r="FC186" s="2">
        <v>1122.5</v>
      </c>
      <c r="FD186" s="2">
        <v>1134.5</v>
      </c>
      <c r="FE186" s="2">
        <v>1122.5</v>
      </c>
      <c r="FF186" s="2">
        <v>1104.5</v>
      </c>
      <c r="FG186" s="2">
        <v>1116.5</v>
      </c>
      <c r="FH186" s="2">
        <v>1115</v>
      </c>
      <c r="FI186" s="2">
        <v>1101.5</v>
      </c>
      <c r="FJ186" s="2">
        <v>1096.5</v>
      </c>
      <c r="FK186" s="2">
        <v>1108</v>
      </c>
      <c r="FL186" s="2">
        <v>1096.5</v>
      </c>
      <c r="FM186" s="2">
        <v>1098</v>
      </c>
      <c r="FN186" s="2">
        <v>1107.5</v>
      </c>
      <c r="FO186" s="2">
        <v>1149.5</v>
      </c>
      <c r="FP186" s="2">
        <v>1161</v>
      </c>
      <c r="FQ186" s="2">
        <v>1172</v>
      </c>
      <c r="FR186" s="2">
        <v>1173</v>
      </c>
      <c r="FS186" s="2">
        <v>1133</v>
      </c>
      <c r="FT186" s="2">
        <v>1099.5</v>
      </c>
      <c r="FU186" s="2">
        <v>1102</v>
      </c>
      <c r="FV186" s="2">
        <v>1099</v>
      </c>
      <c r="FW186" s="2">
        <v>1104</v>
      </c>
      <c r="FX186" s="2">
        <v>1095.5</v>
      </c>
      <c r="FY186" s="2">
        <v>1089.5</v>
      </c>
      <c r="FZ186" s="2">
        <v>1093.5</v>
      </c>
      <c r="GA186" s="2">
        <v>1091</v>
      </c>
      <c r="GB186" s="2">
        <v>1084.5</v>
      </c>
      <c r="GC186" s="2">
        <v>1071.5</v>
      </c>
      <c r="GD186" s="2">
        <v>1059.5</v>
      </c>
      <c r="GE186" s="2">
        <v>1067</v>
      </c>
      <c r="GF186" s="2">
        <v>1063</v>
      </c>
      <c r="GG186" s="2">
        <v>1095.5</v>
      </c>
      <c r="GH186" s="2">
        <v>1082.5</v>
      </c>
      <c r="GI186" s="2">
        <v>1066</v>
      </c>
      <c r="GJ186" s="2">
        <v>1087</v>
      </c>
      <c r="GK186" s="2">
        <v>1119</v>
      </c>
      <c r="GL186" s="2">
        <v>1129</v>
      </c>
      <c r="GM186" s="2">
        <v>1116.5</v>
      </c>
      <c r="GN186" s="2">
        <v>1104.5</v>
      </c>
      <c r="GO186" s="2">
        <v>1106</v>
      </c>
      <c r="GP186" s="2">
        <v>1109</v>
      </c>
      <c r="GQ186" s="2">
        <v>1076</v>
      </c>
      <c r="GR186" s="2">
        <v>1143</v>
      </c>
      <c r="GS186" s="2">
        <v>1137.5</v>
      </c>
      <c r="GT186" s="2">
        <v>1124</v>
      </c>
      <c r="GU186" s="2">
        <v>1113</v>
      </c>
      <c r="GV186" s="2">
        <v>1127</v>
      </c>
      <c r="GW186" s="2">
        <v>1132.5</v>
      </c>
      <c r="GX186" s="2">
        <v>1128.5</v>
      </c>
      <c r="GY186" s="2">
        <v>1123.5</v>
      </c>
      <c r="GZ186" s="2">
        <v>1113.5</v>
      </c>
      <c r="HA186" s="2">
        <v>1076</v>
      </c>
      <c r="HB186" s="2">
        <v>1085</v>
      </c>
      <c r="HC186" s="2">
        <v>1094.5</v>
      </c>
      <c r="HD186" s="2">
        <v>1091</v>
      </c>
      <c r="HE186" s="2">
        <v>1111</v>
      </c>
      <c r="HF186" s="2">
        <v>1134</v>
      </c>
      <c r="HG186" s="2">
        <v>1124.5</v>
      </c>
      <c r="HH186" s="2">
        <v>1132.5</v>
      </c>
      <c r="HI186" s="2">
        <v>1125.5</v>
      </c>
      <c r="HJ186" s="2">
        <v>1121.5</v>
      </c>
      <c r="HK186" s="2">
        <v>1127</v>
      </c>
      <c r="HL186" s="2">
        <v>1144</v>
      </c>
      <c r="HM186" s="2">
        <v>1169</v>
      </c>
      <c r="HN186" s="2">
        <v>1178.5</v>
      </c>
      <c r="HO186" s="2">
        <v>1187</v>
      </c>
      <c r="HP186" s="2">
        <v>1184</v>
      </c>
      <c r="HQ186" s="2">
        <v>1153.5</v>
      </c>
      <c r="HR186" s="2">
        <v>1150.5</v>
      </c>
      <c r="HS186" s="2">
        <v>1146</v>
      </c>
      <c r="HT186" s="2">
        <v>1140</v>
      </c>
      <c r="HU186" s="2">
        <v>1156</v>
      </c>
      <c r="HV186" s="2">
        <v>1161</v>
      </c>
      <c r="HW186" s="2">
        <v>1155.5</v>
      </c>
      <c r="HX186" s="2">
        <v>1151.5</v>
      </c>
      <c r="HY186" s="2">
        <v>1171</v>
      </c>
      <c r="HZ186" s="2">
        <v>1169.5</v>
      </c>
      <c r="IA186" s="2">
        <v>1170</v>
      </c>
      <c r="IB186" s="2">
        <v>1205.5</v>
      </c>
      <c r="IC186" s="2">
        <v>1192</v>
      </c>
      <c r="ID186" s="2">
        <v>1162</v>
      </c>
      <c r="IE186" s="2">
        <v>1185</v>
      </c>
      <c r="IF186" s="2">
        <v>1175.5</v>
      </c>
      <c r="IG186" s="2">
        <v>1200</v>
      </c>
      <c r="IH186" s="2">
        <v>1188</v>
      </c>
      <c r="II186" s="2">
        <v>1167</v>
      </c>
      <c r="IJ186" s="2">
        <v>1163.5</v>
      </c>
      <c r="IK186" s="2">
        <v>1165</v>
      </c>
      <c r="IL186" s="2">
        <v>1154.5</v>
      </c>
      <c r="IM186" s="2">
        <v>1110</v>
      </c>
      <c r="IN186" s="2">
        <v>1087.5</v>
      </c>
      <c r="IO186" s="2">
        <v>1097</v>
      </c>
      <c r="IP186" s="2">
        <v>1061.5</v>
      </c>
      <c r="IQ186" s="2">
        <v>1073.5</v>
      </c>
      <c r="IR186" s="2">
        <v>1140</v>
      </c>
      <c r="IS186" s="2">
        <v>1110</v>
      </c>
      <c r="IT186" s="2">
        <v>1109.5</v>
      </c>
    </row>
    <row r="187" spans="1:254" ht="15.9" customHeight="1">
      <c r="A187" s="65" t="s">
        <v>368</v>
      </c>
      <c r="B187" s="25" t="s">
        <v>369</v>
      </c>
      <c r="C187" s="39">
        <v>645.5</v>
      </c>
      <c r="D187" s="38">
        <v>4.5</v>
      </c>
      <c r="E187" s="34">
        <v>641</v>
      </c>
      <c r="F187" s="34">
        <v>637</v>
      </c>
      <c r="G187" s="29">
        <v>647</v>
      </c>
      <c r="H187" s="29">
        <v>641</v>
      </c>
      <c r="I187" s="29">
        <v>637.79999999999995</v>
      </c>
      <c r="J187" s="29">
        <v>714.9</v>
      </c>
      <c r="K187" s="29">
        <v>696.5</v>
      </c>
      <c r="L187" s="29">
        <v>689</v>
      </c>
      <c r="M187" s="29">
        <v>681.1</v>
      </c>
      <c r="N187" s="29">
        <v>664</v>
      </c>
      <c r="O187" s="29">
        <v>665.7</v>
      </c>
      <c r="P187" s="29">
        <v>671.5</v>
      </c>
      <c r="Q187" s="29">
        <v>679.9</v>
      </c>
      <c r="R187" s="29">
        <v>683.2</v>
      </c>
      <c r="S187" s="29">
        <v>683.7</v>
      </c>
      <c r="T187" s="29">
        <v>683.9</v>
      </c>
      <c r="U187" s="29">
        <v>685.1</v>
      </c>
      <c r="V187" s="29">
        <v>682.8</v>
      </c>
      <c r="W187" s="29">
        <v>681.2</v>
      </c>
      <c r="X187" s="29">
        <v>684.4</v>
      </c>
      <c r="Y187" s="29">
        <v>699.4</v>
      </c>
      <c r="Z187" s="29">
        <v>691.5</v>
      </c>
      <c r="AA187" s="29">
        <v>679.5</v>
      </c>
      <c r="AB187" s="29">
        <v>657.6</v>
      </c>
      <c r="AC187" s="29">
        <v>654</v>
      </c>
      <c r="AD187" s="29">
        <v>639</v>
      </c>
      <c r="AE187" s="29">
        <v>642</v>
      </c>
      <c r="AF187" s="29">
        <v>634</v>
      </c>
      <c r="AG187" s="29">
        <v>623.29999999999995</v>
      </c>
      <c r="AH187" s="29">
        <v>634.1</v>
      </c>
      <c r="AI187" s="29">
        <v>636</v>
      </c>
      <c r="AJ187" s="29">
        <v>636.4</v>
      </c>
      <c r="AK187" s="29">
        <v>643.70000000000005</v>
      </c>
      <c r="AL187" s="29">
        <v>658.2</v>
      </c>
      <c r="AM187" s="29">
        <v>668.5</v>
      </c>
      <c r="AN187" s="29">
        <v>653.4</v>
      </c>
      <c r="AO187" s="29">
        <v>640.79999999999995</v>
      </c>
      <c r="AP187" s="29">
        <v>647.5</v>
      </c>
      <c r="AQ187" s="29">
        <v>653</v>
      </c>
      <c r="AR187" s="29">
        <v>644.70000000000005</v>
      </c>
      <c r="AS187" s="29">
        <v>642.9</v>
      </c>
      <c r="AT187" s="29">
        <v>649.70000000000005</v>
      </c>
      <c r="AU187" s="29">
        <v>641.79999999999995</v>
      </c>
      <c r="AV187" s="29">
        <v>645.79999999999995</v>
      </c>
      <c r="AW187" s="29">
        <v>628.4</v>
      </c>
      <c r="AX187" s="29">
        <v>648.20000000000005</v>
      </c>
      <c r="AY187" s="29">
        <v>659</v>
      </c>
      <c r="AZ187" s="29">
        <v>659.6</v>
      </c>
      <c r="BA187" s="29">
        <v>661.8</v>
      </c>
      <c r="BB187" s="29">
        <v>660</v>
      </c>
      <c r="BC187" s="29">
        <v>672.6</v>
      </c>
      <c r="BD187" s="29">
        <v>667.2</v>
      </c>
      <c r="BE187" s="29">
        <v>666.3</v>
      </c>
      <c r="BF187" s="29">
        <v>664.5</v>
      </c>
      <c r="BG187" s="29">
        <v>662.8</v>
      </c>
      <c r="BH187" s="29">
        <v>653.70000000000005</v>
      </c>
      <c r="BI187" s="29">
        <v>660.2</v>
      </c>
      <c r="BJ187" s="29">
        <v>643.6</v>
      </c>
      <c r="BK187" s="29">
        <v>643.9</v>
      </c>
      <c r="BL187" s="30">
        <v>644.5</v>
      </c>
      <c r="BM187" s="2">
        <v>644.79999999999995</v>
      </c>
      <c r="BN187" s="2">
        <v>654.79999999999995</v>
      </c>
      <c r="BO187" s="2">
        <v>659</v>
      </c>
      <c r="BP187" s="2">
        <v>656.3</v>
      </c>
      <c r="BQ187" s="2">
        <v>652.6</v>
      </c>
      <c r="BR187" s="2">
        <v>636.4</v>
      </c>
      <c r="BS187" s="2">
        <v>682.3</v>
      </c>
      <c r="BT187" s="2">
        <v>696.9</v>
      </c>
      <c r="BU187" s="2">
        <v>679.7</v>
      </c>
      <c r="BV187" s="2">
        <v>688.5</v>
      </c>
      <c r="BW187" s="2">
        <v>688</v>
      </c>
      <c r="BX187" s="2">
        <v>702.5</v>
      </c>
      <c r="BY187" s="2">
        <v>698</v>
      </c>
      <c r="BZ187" s="2">
        <v>691.5</v>
      </c>
      <c r="CA187" s="2">
        <v>695</v>
      </c>
      <c r="CB187" s="2">
        <v>690.8</v>
      </c>
      <c r="CC187" s="2">
        <v>677</v>
      </c>
      <c r="CD187" s="2">
        <v>670.5</v>
      </c>
      <c r="CE187" s="2">
        <v>659</v>
      </c>
      <c r="CF187" s="2">
        <v>665.6</v>
      </c>
      <c r="CG187" s="2">
        <v>672.6</v>
      </c>
      <c r="CH187" s="2">
        <v>672.6</v>
      </c>
      <c r="CI187" s="2">
        <v>660.4</v>
      </c>
      <c r="CJ187" s="2">
        <v>656.4</v>
      </c>
      <c r="CK187" s="2">
        <v>653.4</v>
      </c>
      <c r="CL187" s="2">
        <v>658.9</v>
      </c>
      <c r="CM187" s="2">
        <v>648.6</v>
      </c>
      <c r="CN187" s="2">
        <v>636.29999999999995</v>
      </c>
      <c r="CO187" s="2">
        <v>624</v>
      </c>
      <c r="CP187" s="2">
        <v>655.1</v>
      </c>
      <c r="CQ187" s="2">
        <v>653.79999999999995</v>
      </c>
      <c r="CR187" s="2">
        <v>651.70000000000005</v>
      </c>
      <c r="CS187" s="2">
        <v>640</v>
      </c>
      <c r="CT187" s="2">
        <v>630</v>
      </c>
      <c r="CU187" s="2">
        <v>643.9</v>
      </c>
      <c r="CV187" s="2">
        <v>649.5</v>
      </c>
      <c r="CW187" s="2">
        <v>638.5</v>
      </c>
      <c r="CX187" s="2">
        <v>639.70000000000005</v>
      </c>
      <c r="CY187" s="2">
        <v>644</v>
      </c>
      <c r="CZ187" s="2">
        <v>655</v>
      </c>
      <c r="DA187" s="2">
        <v>667.4</v>
      </c>
      <c r="DB187" s="2">
        <v>658</v>
      </c>
      <c r="DC187" s="2">
        <v>649.4</v>
      </c>
      <c r="DD187" s="2">
        <v>658.9</v>
      </c>
      <c r="DE187" s="2">
        <v>651.20000000000005</v>
      </c>
      <c r="DF187" s="2">
        <v>651.20000000000005</v>
      </c>
      <c r="DG187" s="2">
        <v>709</v>
      </c>
      <c r="DH187" s="2">
        <v>721.1</v>
      </c>
      <c r="DI187" s="2">
        <v>722.9</v>
      </c>
      <c r="DJ187" s="2">
        <v>721.3</v>
      </c>
      <c r="DK187" s="2">
        <v>707.9</v>
      </c>
      <c r="DL187" s="2">
        <v>705.7</v>
      </c>
      <c r="DM187" s="2">
        <v>707</v>
      </c>
      <c r="DN187" s="2">
        <v>707.2</v>
      </c>
      <c r="DO187" s="2">
        <v>710</v>
      </c>
      <c r="DP187" s="2">
        <v>700.4</v>
      </c>
      <c r="DQ187" s="2">
        <v>701.8</v>
      </c>
      <c r="DR187" s="2">
        <v>714.6</v>
      </c>
      <c r="DS187" s="2">
        <v>722.3</v>
      </c>
      <c r="DT187" s="2">
        <v>730.4</v>
      </c>
      <c r="DU187" s="2">
        <v>741</v>
      </c>
      <c r="DV187" s="2">
        <v>732.5</v>
      </c>
      <c r="DW187" s="2">
        <v>739.4</v>
      </c>
      <c r="DX187" s="2">
        <v>757.9</v>
      </c>
      <c r="DY187" s="2">
        <v>763.7</v>
      </c>
      <c r="DZ187" s="2">
        <v>735.3</v>
      </c>
      <c r="EA187" s="2">
        <v>715.9</v>
      </c>
      <c r="EB187" s="2">
        <v>718</v>
      </c>
      <c r="EC187" s="2">
        <v>721.7</v>
      </c>
      <c r="ED187" s="2">
        <v>726.4</v>
      </c>
      <c r="EE187" s="2">
        <v>727</v>
      </c>
      <c r="EF187" s="2">
        <v>738.9</v>
      </c>
      <c r="EG187" s="2">
        <v>732.6</v>
      </c>
      <c r="EH187" s="2">
        <v>727.9</v>
      </c>
      <c r="EI187" s="2">
        <v>740.8</v>
      </c>
      <c r="EJ187" s="2">
        <v>748.3</v>
      </c>
      <c r="EK187" s="2">
        <v>748.9</v>
      </c>
      <c r="EL187" s="2">
        <v>747.6</v>
      </c>
      <c r="EM187" s="2">
        <v>746.2</v>
      </c>
      <c r="EN187" s="2">
        <v>753.8</v>
      </c>
      <c r="EO187" s="2">
        <v>749.6</v>
      </c>
      <c r="EP187" s="2">
        <v>741</v>
      </c>
      <c r="EQ187" s="2">
        <v>748</v>
      </c>
      <c r="ER187" s="2">
        <v>742</v>
      </c>
      <c r="ES187" s="2">
        <v>732.9</v>
      </c>
      <c r="ET187" s="2">
        <v>727.5</v>
      </c>
      <c r="EU187" s="2">
        <v>728.3</v>
      </c>
      <c r="EV187" s="2">
        <v>732</v>
      </c>
      <c r="EW187" s="2">
        <v>731.4</v>
      </c>
      <c r="EX187" s="2">
        <v>732.4</v>
      </c>
      <c r="EY187" s="2">
        <v>730.5</v>
      </c>
      <c r="EZ187" s="2">
        <v>731.1</v>
      </c>
      <c r="FA187" s="2">
        <v>731</v>
      </c>
      <c r="FB187" s="2">
        <v>723.5</v>
      </c>
      <c r="FC187" s="2">
        <v>721.1</v>
      </c>
      <c r="FD187" s="2">
        <v>728.9</v>
      </c>
      <c r="FE187" s="2">
        <v>732.3</v>
      </c>
      <c r="FF187" s="2">
        <v>734.1</v>
      </c>
      <c r="FG187" s="2">
        <v>743.7</v>
      </c>
      <c r="FH187" s="2">
        <v>735.9</v>
      </c>
      <c r="FI187" s="2">
        <v>736.7</v>
      </c>
      <c r="FJ187" s="2">
        <v>731.3</v>
      </c>
      <c r="FK187" s="2">
        <v>730.8</v>
      </c>
      <c r="FL187" s="2">
        <v>726.8</v>
      </c>
      <c r="FM187" s="2">
        <v>712.7</v>
      </c>
      <c r="FN187" s="2">
        <v>712.3</v>
      </c>
      <c r="FO187" s="2">
        <v>732.1</v>
      </c>
      <c r="FP187" s="2">
        <v>736.8</v>
      </c>
      <c r="FQ187" s="2">
        <v>738.5</v>
      </c>
      <c r="FR187" s="2">
        <v>731.5</v>
      </c>
      <c r="FS187" s="2">
        <v>732</v>
      </c>
      <c r="FT187" s="2">
        <v>730</v>
      </c>
      <c r="FU187" s="2">
        <v>721.4</v>
      </c>
      <c r="FV187" s="2">
        <v>725.9</v>
      </c>
      <c r="FW187" s="2">
        <v>742.8</v>
      </c>
      <c r="FX187" s="2">
        <v>746.4</v>
      </c>
      <c r="FY187" s="2">
        <v>754</v>
      </c>
      <c r="FZ187" s="2">
        <v>772.9</v>
      </c>
      <c r="GA187" s="2">
        <v>768.2</v>
      </c>
      <c r="GB187" s="2">
        <v>753.5</v>
      </c>
      <c r="GC187" s="2">
        <v>740.3</v>
      </c>
      <c r="GD187" s="2">
        <v>731.2</v>
      </c>
      <c r="GE187" s="2">
        <v>740.4</v>
      </c>
      <c r="GF187" s="2">
        <v>736.5</v>
      </c>
      <c r="GG187" s="2">
        <v>737.9</v>
      </c>
      <c r="GH187" s="2">
        <v>741.5</v>
      </c>
      <c r="GI187" s="2">
        <v>767.8</v>
      </c>
      <c r="GJ187" s="2">
        <v>778.4</v>
      </c>
      <c r="GK187" s="2">
        <v>801.8</v>
      </c>
      <c r="GL187" s="2">
        <v>813</v>
      </c>
      <c r="GM187" s="2">
        <v>807.2</v>
      </c>
      <c r="GN187" s="2">
        <v>712.7</v>
      </c>
      <c r="GO187" s="2">
        <v>715.6</v>
      </c>
      <c r="GP187" s="2">
        <v>714.1</v>
      </c>
      <c r="GQ187" s="2">
        <v>701.2</v>
      </c>
      <c r="GR187" s="2">
        <v>696</v>
      </c>
      <c r="GS187" s="2">
        <v>716.6</v>
      </c>
      <c r="GT187" s="2">
        <v>713</v>
      </c>
      <c r="GU187" s="2">
        <v>716</v>
      </c>
      <c r="GV187" s="2">
        <v>728</v>
      </c>
      <c r="GW187" s="2">
        <v>729</v>
      </c>
      <c r="GX187" s="2">
        <v>737.3</v>
      </c>
      <c r="GY187" s="2">
        <v>737.7</v>
      </c>
      <c r="GZ187" s="2">
        <v>740</v>
      </c>
      <c r="HA187" s="2">
        <v>730.7</v>
      </c>
      <c r="HB187" s="2">
        <v>751.9</v>
      </c>
      <c r="HC187" s="2">
        <v>756.4</v>
      </c>
      <c r="HD187" s="2">
        <v>761.8</v>
      </c>
      <c r="HE187" s="2">
        <v>751</v>
      </c>
      <c r="HF187" s="2">
        <v>763.7</v>
      </c>
      <c r="HG187" s="2">
        <v>771</v>
      </c>
      <c r="HH187" s="2">
        <v>779.2</v>
      </c>
      <c r="HI187" s="2">
        <v>782</v>
      </c>
      <c r="HJ187" s="2">
        <v>787.2</v>
      </c>
      <c r="HK187" s="2">
        <v>795.9</v>
      </c>
      <c r="HL187" s="2">
        <v>807</v>
      </c>
      <c r="HM187" s="2">
        <v>811</v>
      </c>
      <c r="HN187" s="2">
        <v>799.5</v>
      </c>
      <c r="HO187" s="2">
        <v>805.9</v>
      </c>
      <c r="HP187" s="2">
        <v>807.8</v>
      </c>
      <c r="HQ187" s="2">
        <v>802.7</v>
      </c>
      <c r="HR187" s="2">
        <v>802.9</v>
      </c>
      <c r="HS187" s="2">
        <v>788</v>
      </c>
      <c r="HT187" s="2">
        <v>792.7</v>
      </c>
      <c r="HU187" s="2">
        <v>783.5</v>
      </c>
      <c r="HV187" s="2">
        <v>811.4</v>
      </c>
      <c r="HW187" s="2">
        <v>786.9</v>
      </c>
      <c r="HX187" s="2">
        <v>761</v>
      </c>
      <c r="HY187" s="2">
        <v>754.9</v>
      </c>
      <c r="HZ187" s="2">
        <v>748.8</v>
      </c>
      <c r="IA187" s="2">
        <v>757</v>
      </c>
      <c r="IB187" s="2">
        <v>757.6</v>
      </c>
      <c r="IC187" s="2">
        <v>743.6</v>
      </c>
      <c r="ID187" s="2">
        <v>748.4</v>
      </c>
      <c r="IE187" s="2">
        <v>749.6</v>
      </c>
      <c r="IF187" s="2">
        <v>755.4</v>
      </c>
      <c r="IG187" s="2">
        <v>761.3</v>
      </c>
      <c r="IH187" s="2">
        <v>747.4</v>
      </c>
      <c r="II187" s="2">
        <v>750.2</v>
      </c>
      <c r="IJ187" s="2">
        <v>758.7</v>
      </c>
      <c r="IK187" s="2">
        <v>763.5</v>
      </c>
      <c r="IL187" s="2">
        <v>766</v>
      </c>
      <c r="IM187" s="2">
        <v>757.5</v>
      </c>
      <c r="IN187" s="2">
        <v>754.7</v>
      </c>
      <c r="IO187" s="2">
        <v>761</v>
      </c>
      <c r="IP187" s="2">
        <v>759.8</v>
      </c>
      <c r="IQ187" s="2">
        <v>776</v>
      </c>
      <c r="IR187" s="2">
        <v>785</v>
      </c>
      <c r="IS187" s="2">
        <v>738.9</v>
      </c>
      <c r="IT187" s="2">
        <v>729.6</v>
      </c>
    </row>
    <row r="188" spans="1:254" ht="15.9" customHeight="1">
      <c r="A188" s="65" t="s">
        <v>370</v>
      </c>
      <c r="B188" s="25" t="s">
        <v>371</v>
      </c>
      <c r="C188" s="39">
        <v>656</v>
      </c>
      <c r="D188" s="38">
        <v>21.100000000000023</v>
      </c>
      <c r="E188" s="34">
        <v>634.9</v>
      </c>
      <c r="F188" s="34">
        <v>632.9</v>
      </c>
      <c r="G188" s="29">
        <v>626.29999999999995</v>
      </c>
      <c r="H188" s="29">
        <v>630.5</v>
      </c>
      <c r="I188" s="29">
        <v>624.29999999999995</v>
      </c>
      <c r="J188" s="29">
        <v>646.29999999999995</v>
      </c>
      <c r="K188" s="29">
        <v>644.70000000000005</v>
      </c>
      <c r="L188" s="29">
        <v>617.1</v>
      </c>
      <c r="M188" s="29">
        <v>608.70000000000005</v>
      </c>
      <c r="N188" s="29">
        <v>605.4</v>
      </c>
      <c r="O188" s="29">
        <v>624.70000000000005</v>
      </c>
      <c r="P188" s="29">
        <v>629.70000000000005</v>
      </c>
      <c r="Q188" s="29">
        <v>642</v>
      </c>
      <c r="R188" s="29">
        <v>644.29999999999995</v>
      </c>
      <c r="S188" s="29">
        <v>647</v>
      </c>
      <c r="T188" s="29">
        <v>656.5</v>
      </c>
      <c r="U188" s="29">
        <v>651.79999999999995</v>
      </c>
      <c r="V188" s="29">
        <v>653.9</v>
      </c>
      <c r="W188" s="29">
        <v>654</v>
      </c>
      <c r="X188" s="29">
        <v>652.79999999999995</v>
      </c>
      <c r="Y188" s="29">
        <v>659</v>
      </c>
      <c r="Z188" s="29">
        <v>659.7</v>
      </c>
      <c r="AA188" s="29">
        <v>647.1</v>
      </c>
      <c r="AB188" s="29">
        <v>654.79999999999995</v>
      </c>
      <c r="AC188" s="29">
        <v>652</v>
      </c>
      <c r="AD188" s="29">
        <v>655</v>
      </c>
      <c r="AE188" s="29">
        <v>663.5</v>
      </c>
      <c r="AF188" s="29">
        <v>634</v>
      </c>
      <c r="AG188" s="29">
        <v>609</v>
      </c>
      <c r="AH188" s="29">
        <v>659</v>
      </c>
      <c r="AI188" s="29">
        <v>671</v>
      </c>
      <c r="AJ188" s="29">
        <v>588.4</v>
      </c>
      <c r="AK188" s="29">
        <v>591.9</v>
      </c>
      <c r="AL188" s="29">
        <v>596.9</v>
      </c>
      <c r="AM188" s="29">
        <v>600.6</v>
      </c>
      <c r="AN188" s="29">
        <v>601</v>
      </c>
      <c r="AO188" s="29">
        <v>610</v>
      </c>
      <c r="AP188" s="29">
        <v>625.9</v>
      </c>
      <c r="AQ188" s="29">
        <v>631.9</v>
      </c>
      <c r="AR188" s="29">
        <v>628.5</v>
      </c>
      <c r="AS188" s="29">
        <v>652.79999999999995</v>
      </c>
      <c r="AT188" s="29">
        <v>663.6</v>
      </c>
      <c r="AU188" s="29">
        <v>673</v>
      </c>
      <c r="AV188" s="29">
        <v>681.6</v>
      </c>
      <c r="AW188" s="29">
        <v>675</v>
      </c>
      <c r="AX188" s="29">
        <v>673.8</v>
      </c>
      <c r="AY188" s="29">
        <v>652.70000000000005</v>
      </c>
      <c r="AZ188" s="29">
        <v>640</v>
      </c>
      <c r="BA188" s="29">
        <v>626.1</v>
      </c>
      <c r="BB188" s="29">
        <v>624.79999999999995</v>
      </c>
      <c r="BC188" s="29">
        <v>631.29999999999995</v>
      </c>
      <c r="BD188" s="29">
        <v>656.6</v>
      </c>
      <c r="BE188" s="29">
        <v>647.9</v>
      </c>
      <c r="BF188" s="29">
        <v>641.6</v>
      </c>
      <c r="BG188" s="29">
        <v>615.29999999999995</v>
      </c>
      <c r="BH188" s="29">
        <v>636</v>
      </c>
      <c r="BI188" s="29">
        <v>642.9</v>
      </c>
      <c r="BJ188" s="29">
        <v>624.9</v>
      </c>
      <c r="BK188" s="29">
        <v>610.79999999999995</v>
      </c>
      <c r="BL188" s="30">
        <v>585</v>
      </c>
      <c r="BM188" s="2">
        <v>615.1</v>
      </c>
      <c r="BN188" s="2">
        <v>592.79999999999995</v>
      </c>
      <c r="BO188" s="2">
        <v>576.5</v>
      </c>
      <c r="BP188" s="2">
        <v>568.1</v>
      </c>
      <c r="BQ188" s="2">
        <v>591</v>
      </c>
      <c r="BR188" s="2">
        <v>587.4</v>
      </c>
      <c r="BS188" s="2">
        <v>566.1</v>
      </c>
      <c r="BT188" s="2">
        <v>566.1</v>
      </c>
      <c r="BU188" s="2">
        <v>551.70000000000005</v>
      </c>
      <c r="BV188" s="2">
        <v>583</v>
      </c>
      <c r="BW188" s="2">
        <v>607.70000000000005</v>
      </c>
      <c r="BX188" s="2">
        <v>612.79999999999995</v>
      </c>
      <c r="BY188" s="2">
        <v>617</v>
      </c>
      <c r="BZ188" s="2">
        <v>622.1</v>
      </c>
      <c r="CA188" s="2">
        <v>622.6</v>
      </c>
      <c r="CB188" s="2">
        <v>607.70000000000005</v>
      </c>
      <c r="CC188" s="2">
        <v>603.9</v>
      </c>
      <c r="CD188" s="2">
        <v>597</v>
      </c>
      <c r="CE188" s="2">
        <v>598</v>
      </c>
      <c r="CF188" s="2">
        <v>610.79999999999995</v>
      </c>
      <c r="CG188" s="2">
        <v>629.79999999999995</v>
      </c>
      <c r="CH188" s="2">
        <v>643.79999999999995</v>
      </c>
      <c r="CI188" s="2">
        <v>643.1</v>
      </c>
      <c r="CJ188" s="2">
        <v>669.5</v>
      </c>
      <c r="CK188" s="2">
        <v>641.1</v>
      </c>
      <c r="CL188" s="2">
        <v>616.9</v>
      </c>
      <c r="CM188" s="2">
        <v>605.5</v>
      </c>
      <c r="CN188" s="2">
        <v>587.79999999999995</v>
      </c>
      <c r="CO188" s="2">
        <v>571.6</v>
      </c>
      <c r="CP188" s="2">
        <v>593</v>
      </c>
      <c r="CQ188" s="2">
        <v>587.79999999999995</v>
      </c>
      <c r="CR188" s="2">
        <v>591.20000000000005</v>
      </c>
      <c r="CS188" s="2">
        <v>582.4</v>
      </c>
      <c r="CT188" s="2">
        <v>569.79999999999995</v>
      </c>
      <c r="CU188" s="2">
        <v>590.29999999999995</v>
      </c>
      <c r="CV188" s="2">
        <v>599.79999999999995</v>
      </c>
      <c r="CW188" s="2">
        <v>594.79999999999995</v>
      </c>
      <c r="CX188" s="2">
        <v>603</v>
      </c>
      <c r="CY188" s="2">
        <v>610.9</v>
      </c>
      <c r="CZ188" s="2">
        <v>618.70000000000005</v>
      </c>
      <c r="DA188" s="2">
        <v>628.79999999999995</v>
      </c>
      <c r="DB188" s="2">
        <v>621</v>
      </c>
      <c r="DC188" s="2">
        <v>608.20000000000005</v>
      </c>
      <c r="DD188" s="2">
        <v>613.5</v>
      </c>
      <c r="DE188" s="2">
        <v>607.4</v>
      </c>
      <c r="DF188" s="2">
        <v>599.79999999999995</v>
      </c>
      <c r="DG188" s="2">
        <v>621</v>
      </c>
      <c r="DH188" s="2">
        <v>624.79999999999995</v>
      </c>
      <c r="DI188" s="2">
        <v>645.4</v>
      </c>
      <c r="DJ188" s="2">
        <v>646.79999999999995</v>
      </c>
      <c r="DK188" s="2">
        <v>636.79999999999995</v>
      </c>
      <c r="DL188" s="2">
        <v>640</v>
      </c>
      <c r="DM188" s="2">
        <v>665.4</v>
      </c>
      <c r="DN188" s="2">
        <v>672.4</v>
      </c>
      <c r="DO188" s="2">
        <v>671.1</v>
      </c>
      <c r="DP188" s="2">
        <v>677.2</v>
      </c>
      <c r="DQ188" s="2">
        <v>678.5</v>
      </c>
      <c r="DR188" s="2">
        <v>686.5</v>
      </c>
      <c r="DS188" s="2">
        <v>720.1</v>
      </c>
      <c r="DT188" s="2">
        <v>773.5</v>
      </c>
      <c r="DU188" s="2">
        <v>761.9</v>
      </c>
      <c r="DV188" s="2">
        <v>730.9</v>
      </c>
      <c r="DW188" s="2">
        <v>733.7</v>
      </c>
      <c r="DX188" s="2">
        <v>717.4</v>
      </c>
      <c r="DY188" s="2">
        <v>717.7</v>
      </c>
      <c r="DZ188" s="2">
        <v>711.1</v>
      </c>
      <c r="EA188" s="2">
        <v>701.7</v>
      </c>
      <c r="EB188" s="2">
        <v>685.8</v>
      </c>
      <c r="EC188" s="2">
        <v>687.5</v>
      </c>
      <c r="ED188" s="2">
        <v>708</v>
      </c>
      <c r="EE188" s="2">
        <v>716.3</v>
      </c>
      <c r="EF188" s="2">
        <v>749.4</v>
      </c>
      <c r="EG188" s="2">
        <v>747</v>
      </c>
      <c r="EH188" s="2">
        <v>751.9</v>
      </c>
      <c r="EI188" s="2">
        <v>776.4</v>
      </c>
      <c r="EJ188" s="2">
        <v>761.9</v>
      </c>
      <c r="EK188" s="2">
        <v>780</v>
      </c>
      <c r="EL188" s="2">
        <v>786.4</v>
      </c>
      <c r="EM188" s="2">
        <v>801.9</v>
      </c>
      <c r="EN188" s="2">
        <v>803.9</v>
      </c>
      <c r="EO188" s="2">
        <v>797.6</v>
      </c>
      <c r="EP188" s="2">
        <v>811.4</v>
      </c>
      <c r="EQ188" s="2">
        <v>830.5</v>
      </c>
      <c r="ER188" s="2">
        <v>821.6</v>
      </c>
      <c r="ES188" s="2">
        <v>796</v>
      </c>
      <c r="ET188" s="2">
        <v>778</v>
      </c>
      <c r="EU188" s="2">
        <v>770.9</v>
      </c>
      <c r="EV188" s="2">
        <v>779.2</v>
      </c>
      <c r="EW188" s="2">
        <v>778.5</v>
      </c>
      <c r="EX188" s="2">
        <v>773.5</v>
      </c>
      <c r="EY188" s="2">
        <v>766.4</v>
      </c>
      <c r="EZ188" s="2">
        <v>767</v>
      </c>
      <c r="FA188" s="2">
        <v>772</v>
      </c>
      <c r="FB188" s="2">
        <v>774.9</v>
      </c>
      <c r="FC188" s="2">
        <v>770</v>
      </c>
      <c r="FD188" s="2">
        <v>785.5</v>
      </c>
      <c r="FE188" s="2">
        <v>781</v>
      </c>
      <c r="FF188" s="2">
        <v>795</v>
      </c>
      <c r="FG188" s="2">
        <v>798.9</v>
      </c>
      <c r="FH188" s="2">
        <v>820.3</v>
      </c>
      <c r="FI188" s="2">
        <v>805.7</v>
      </c>
      <c r="FJ188" s="2">
        <v>803</v>
      </c>
      <c r="FK188" s="2">
        <v>800.6</v>
      </c>
      <c r="FL188" s="2">
        <v>769.6</v>
      </c>
      <c r="FM188" s="2">
        <v>761.8</v>
      </c>
      <c r="FN188" s="2">
        <v>766.7</v>
      </c>
      <c r="FO188" s="2">
        <v>781.1</v>
      </c>
      <c r="FP188" s="2">
        <v>785.2</v>
      </c>
      <c r="FQ188" s="2">
        <v>787.5</v>
      </c>
      <c r="FR188" s="2">
        <v>793.4</v>
      </c>
      <c r="FS188" s="2">
        <v>807</v>
      </c>
      <c r="FT188" s="2">
        <v>802.4</v>
      </c>
      <c r="FU188" s="2">
        <v>795.6</v>
      </c>
      <c r="FV188" s="2">
        <v>785.1</v>
      </c>
      <c r="FW188" s="2">
        <v>799.9</v>
      </c>
      <c r="FX188" s="2">
        <v>865</v>
      </c>
      <c r="FY188" s="2">
        <v>863.6</v>
      </c>
      <c r="FZ188" s="2">
        <v>852.6</v>
      </c>
      <c r="GA188" s="2">
        <v>874</v>
      </c>
      <c r="GB188" s="2">
        <v>905</v>
      </c>
      <c r="GC188" s="2">
        <v>849.1</v>
      </c>
      <c r="GD188" s="2">
        <v>837.1</v>
      </c>
      <c r="GE188" s="2">
        <v>845.9</v>
      </c>
      <c r="GF188" s="2">
        <v>849</v>
      </c>
      <c r="GG188" s="2">
        <v>865.6</v>
      </c>
      <c r="GH188" s="2">
        <v>862</v>
      </c>
      <c r="GI188" s="2">
        <v>853</v>
      </c>
      <c r="GJ188" s="2">
        <v>856.4</v>
      </c>
      <c r="GK188" s="2">
        <v>865</v>
      </c>
      <c r="GL188" s="2">
        <v>877.5</v>
      </c>
      <c r="GM188" s="2">
        <v>881.9</v>
      </c>
      <c r="GN188" s="2">
        <v>867.9</v>
      </c>
      <c r="GO188" s="2">
        <v>868.8</v>
      </c>
      <c r="GP188" s="2">
        <v>873.3</v>
      </c>
      <c r="GQ188" s="2">
        <v>864.9</v>
      </c>
      <c r="GR188" s="2">
        <v>843.4</v>
      </c>
      <c r="GS188" s="2">
        <v>843.8</v>
      </c>
      <c r="GT188" s="2">
        <v>837.7</v>
      </c>
      <c r="GU188" s="2">
        <v>849</v>
      </c>
      <c r="GV188" s="2">
        <v>883</v>
      </c>
      <c r="GW188" s="2">
        <v>884.5</v>
      </c>
      <c r="GX188" s="2">
        <v>885.1</v>
      </c>
      <c r="GY188" s="2">
        <v>898</v>
      </c>
      <c r="GZ188" s="2">
        <v>897</v>
      </c>
      <c r="HA188" s="2">
        <v>866</v>
      </c>
      <c r="HB188" s="2">
        <v>833.5</v>
      </c>
      <c r="HC188" s="2">
        <v>829.8</v>
      </c>
      <c r="HD188" s="2">
        <v>833.3</v>
      </c>
      <c r="HE188" s="2">
        <v>855.9</v>
      </c>
      <c r="HF188" s="2">
        <v>868.9</v>
      </c>
      <c r="HG188" s="2">
        <v>865.5</v>
      </c>
      <c r="HH188" s="2">
        <v>869</v>
      </c>
      <c r="HI188" s="2">
        <v>866.3</v>
      </c>
      <c r="HJ188" s="2">
        <v>872.4</v>
      </c>
      <c r="HK188" s="2">
        <v>875.9</v>
      </c>
      <c r="HL188" s="2">
        <v>862.9</v>
      </c>
      <c r="HM188" s="2">
        <v>866</v>
      </c>
      <c r="HN188" s="2">
        <v>865</v>
      </c>
      <c r="HO188" s="2">
        <v>861.9</v>
      </c>
      <c r="HP188" s="2">
        <v>873.3</v>
      </c>
      <c r="HQ188" s="2">
        <v>886</v>
      </c>
      <c r="HR188" s="2">
        <v>887.4</v>
      </c>
      <c r="HS188" s="2">
        <v>882.5</v>
      </c>
      <c r="HT188" s="2">
        <v>868.6</v>
      </c>
      <c r="HU188" s="2">
        <v>874.8</v>
      </c>
      <c r="HV188" s="2">
        <v>883.3</v>
      </c>
      <c r="HW188" s="2">
        <v>882.9</v>
      </c>
      <c r="HX188" s="2">
        <v>894.8</v>
      </c>
      <c r="HY188" s="2">
        <v>884.8</v>
      </c>
      <c r="HZ188" s="2">
        <v>881.8</v>
      </c>
      <c r="IA188" s="2">
        <v>878</v>
      </c>
      <c r="IB188" s="2">
        <v>875.6</v>
      </c>
      <c r="IC188" s="2">
        <v>848.7</v>
      </c>
      <c r="ID188" s="2">
        <v>854.9</v>
      </c>
      <c r="IE188" s="2">
        <v>891.9</v>
      </c>
      <c r="IF188" s="2">
        <v>887.9</v>
      </c>
      <c r="IG188" s="2">
        <v>894</v>
      </c>
      <c r="IH188" s="2">
        <v>897.6</v>
      </c>
      <c r="II188" s="2">
        <v>899.8</v>
      </c>
      <c r="IJ188" s="2">
        <v>908.5</v>
      </c>
      <c r="IK188" s="2">
        <v>874.2</v>
      </c>
      <c r="IL188" s="2">
        <v>783.8</v>
      </c>
      <c r="IM188" s="2">
        <v>773.6</v>
      </c>
      <c r="IN188" s="2">
        <v>760.8</v>
      </c>
      <c r="IO188" s="2">
        <v>739.6</v>
      </c>
      <c r="IP188" s="2">
        <v>728.2</v>
      </c>
      <c r="IQ188" s="2">
        <v>742.8</v>
      </c>
      <c r="IR188" s="2">
        <v>724.7</v>
      </c>
      <c r="IS188" s="2">
        <v>721.1</v>
      </c>
      <c r="IT188" s="2">
        <v>714.9</v>
      </c>
    </row>
    <row r="189" spans="1:254" ht="15.9" customHeight="1">
      <c r="A189" s="65" t="s">
        <v>372</v>
      </c>
      <c r="B189" s="25" t="inlineStr">
        <is>
          <t>ヤマトホールディングス</t>
        </is>
      </c>
      <c r="C189" s="39">
        <v>1956</v>
      </c>
      <c r="D189" s="38"/>
      <c r="E189" s="34">
        <v>1904.5</v>
      </c>
      <c r="F189" s="34">
        <v>1961.5</v>
      </c>
      <c r="G189" s="29">
        <v>2000</v>
      </c>
      <c r="H189" s="29">
        <v>2073.5</v>
      </c>
      <c r="I189" s="29">
        <v>2095</v>
      </c>
      <c r="J189" s="29">
        <v>2194.5</v>
      </c>
      <c r="K189" s="29">
        <v>2193</v>
      </c>
      <c r="L189" s="29">
        <v>2121</v>
      </c>
      <c r="M189" s="29">
        <v>2074</v>
      </c>
      <c r="N189" s="29">
        <v>2054.5</v>
      </c>
      <c r="O189" s="29">
        <v>2041</v>
      </c>
      <c r="P189" s="29">
        <v>2021</v>
      </c>
      <c r="Q189" s="29">
        <v>2043.5</v>
      </c>
      <c r="R189" s="29">
        <v>2022</v>
      </c>
      <c r="S189" s="29">
        <v>1989.5</v>
      </c>
      <c r="T189" s="29">
        <v>1979.5</v>
      </c>
      <c r="U189" s="29">
        <v>1995.5</v>
      </c>
      <c r="V189" s="29">
        <v>1966.5</v>
      </c>
      <c r="W189" s="29">
        <v>1981</v>
      </c>
      <c r="X189" s="29">
        <v>1973</v>
      </c>
      <c r="Y189" s="29">
        <v>1983</v>
      </c>
      <c r="Z189" s="29">
        <v>1993</v>
      </c>
      <c r="AA189" s="29">
        <v>2003</v>
      </c>
      <c r="AB189" s="29">
        <v>1958.5</v>
      </c>
      <c r="AC189" s="29">
        <v>1910</v>
      </c>
      <c r="AD189" s="29">
        <v>1843.5</v>
      </c>
      <c r="AE189" s="29">
        <v>1855.5</v>
      </c>
      <c r="AF189" s="29">
        <v>1857.5</v>
      </c>
      <c r="AG189" s="29">
        <v>1833.5</v>
      </c>
      <c r="AH189" s="29">
        <v>1822</v>
      </c>
      <c r="AI189" s="29">
        <v>1777.5</v>
      </c>
      <c r="AJ189" s="29">
        <v>1793</v>
      </c>
      <c r="AK189" s="29">
        <v>1771.5</v>
      </c>
      <c r="AL189" s="29">
        <v>1779</v>
      </c>
      <c r="AM189" s="29">
        <v>1775</v>
      </c>
      <c r="AN189" s="29">
        <v>1780</v>
      </c>
      <c r="AO189" s="29">
        <v>1780.5</v>
      </c>
      <c r="AP189" s="29">
        <v>1808</v>
      </c>
      <c r="AQ189" s="29">
        <v>1836</v>
      </c>
      <c r="AR189" s="29">
        <v>1821.5</v>
      </c>
      <c r="AS189" s="29">
        <v>1808.5</v>
      </c>
      <c r="AT189" s="29">
        <v>1825</v>
      </c>
      <c r="AU189" s="29">
        <v>1816.5</v>
      </c>
      <c r="AV189" s="29">
        <v>1828.5</v>
      </c>
      <c r="AW189" s="29">
        <v>1830</v>
      </c>
      <c r="AX189" s="29">
        <v>1833.5</v>
      </c>
      <c r="AY189" s="29">
        <v>1816</v>
      </c>
      <c r="AZ189" s="29">
        <v>1833</v>
      </c>
      <c r="BA189" s="29">
        <v>1839</v>
      </c>
      <c r="BB189" s="29">
        <v>1795</v>
      </c>
      <c r="BC189" s="29">
        <v>1794</v>
      </c>
      <c r="BD189" s="29">
        <v>1791</v>
      </c>
      <c r="BE189" s="29">
        <v>1787.5</v>
      </c>
      <c r="BF189" s="29">
        <v>1780.5</v>
      </c>
      <c r="BG189" s="29">
        <v>1792</v>
      </c>
      <c r="BH189" s="29">
        <v>1767.5</v>
      </c>
      <c r="BI189" s="29">
        <v>1795.5</v>
      </c>
      <c r="BJ189" s="29">
        <v>1749.5</v>
      </c>
      <c r="BK189" s="29">
        <v>1754</v>
      </c>
      <c r="BL189" s="30">
        <v>1786</v>
      </c>
      <c r="BM189" s="2">
        <v>1763</v>
      </c>
      <c r="BN189" s="2">
        <v>1749</v>
      </c>
      <c r="BO189" s="2">
        <v>1790</v>
      </c>
      <c r="BP189" s="2">
        <v>1833</v>
      </c>
      <c r="BQ189" s="2">
        <v>1824</v>
      </c>
      <c r="BR189" s="2">
        <v>1764.5</v>
      </c>
      <c r="BS189" s="2">
        <v>1792</v>
      </c>
      <c r="BT189" s="2">
        <v>1805</v>
      </c>
      <c r="BU189" s="2">
        <v>1798</v>
      </c>
      <c r="BV189" s="2">
        <v>1782</v>
      </c>
      <c r="BW189" s="2">
        <v>1796</v>
      </c>
      <c r="BX189" s="2">
        <v>1827.5</v>
      </c>
      <c r="BY189" s="2">
        <v>1843.5</v>
      </c>
      <c r="BZ189" s="2">
        <v>1855</v>
      </c>
      <c r="CA189" s="2">
        <v>1867</v>
      </c>
      <c r="CB189" s="2">
        <v>1875</v>
      </c>
      <c r="CC189" s="2">
        <v>1883</v>
      </c>
      <c r="CD189" s="2">
        <v>1866.5</v>
      </c>
      <c r="CE189" s="2">
        <v>1854</v>
      </c>
      <c r="CF189" s="2">
        <v>1875</v>
      </c>
      <c r="CG189" s="2">
        <v>1899</v>
      </c>
      <c r="CH189" s="2">
        <v>1872</v>
      </c>
      <c r="CI189" s="2">
        <v>1829.5</v>
      </c>
      <c r="CJ189" s="2">
        <v>1801.5</v>
      </c>
      <c r="CK189" s="2">
        <v>1786.5</v>
      </c>
      <c r="CL189" s="2">
        <v>1794.5</v>
      </c>
      <c r="CM189" s="2">
        <v>1759.5</v>
      </c>
      <c r="CN189" s="2">
        <v>1762</v>
      </c>
      <c r="CO189" s="2">
        <v>1746</v>
      </c>
      <c r="CP189" s="2">
        <v>1783.5</v>
      </c>
      <c r="CQ189" s="2">
        <v>1767.5</v>
      </c>
      <c r="CR189" s="2">
        <v>1768.5</v>
      </c>
      <c r="CS189" s="2">
        <v>1748</v>
      </c>
      <c r="CT189" s="2">
        <v>1728</v>
      </c>
      <c r="CU189" s="2">
        <v>1767</v>
      </c>
      <c r="CV189" s="2">
        <v>1780</v>
      </c>
      <c r="CW189" s="2">
        <v>1765</v>
      </c>
      <c r="CX189" s="2">
        <v>1776</v>
      </c>
      <c r="CY189" s="2">
        <v>1778.5</v>
      </c>
      <c r="CZ189" s="2">
        <v>1775</v>
      </c>
      <c r="DA189" s="2">
        <v>1817.5</v>
      </c>
      <c r="DB189" s="2">
        <v>1819.5</v>
      </c>
      <c r="DC189" s="2">
        <v>1799.5</v>
      </c>
      <c r="DD189" s="2">
        <v>1806.5</v>
      </c>
      <c r="DE189" s="2">
        <v>1839</v>
      </c>
      <c r="DF189" s="2">
        <v>1823</v>
      </c>
      <c r="DG189" s="2">
        <v>1880</v>
      </c>
      <c r="DH189" s="2">
        <v>1910</v>
      </c>
      <c r="DI189" s="2">
        <v>1940</v>
      </c>
      <c r="DJ189" s="2">
        <v>1904</v>
      </c>
      <c r="DK189" s="2">
        <v>1892.5</v>
      </c>
      <c r="DL189" s="2">
        <v>1868</v>
      </c>
      <c r="DM189" s="2">
        <v>1858.5</v>
      </c>
      <c r="DN189" s="2">
        <v>1872</v>
      </c>
      <c r="DO189" s="2">
        <v>1878</v>
      </c>
      <c r="DP189" s="2">
        <v>1877</v>
      </c>
      <c r="DQ189" s="2">
        <v>1887</v>
      </c>
      <c r="DR189" s="2">
        <v>1925</v>
      </c>
      <c r="DS189" s="2">
        <v>1939</v>
      </c>
      <c r="DT189" s="2">
        <v>1955</v>
      </c>
      <c r="DU189" s="2">
        <v>1948</v>
      </c>
      <c r="DV189" s="2">
        <v>1922</v>
      </c>
      <c r="DW189" s="2">
        <v>1920</v>
      </c>
      <c r="DX189" s="2">
        <v>1896</v>
      </c>
      <c r="DY189" s="2">
        <v>1952.5</v>
      </c>
      <c r="DZ189" s="2">
        <v>2054</v>
      </c>
      <c r="EA189" s="2">
        <v>2036</v>
      </c>
      <c r="EB189" s="2">
        <v>2014.5</v>
      </c>
      <c r="EC189" s="2">
        <v>2038.5</v>
      </c>
      <c r="ED189" s="2">
        <v>2068.5</v>
      </c>
      <c r="EE189" s="2">
        <v>2084.5</v>
      </c>
      <c r="EF189" s="2">
        <v>2076</v>
      </c>
      <c r="EG189" s="2">
        <v>2086</v>
      </c>
      <c r="EH189" s="2">
        <v>2073</v>
      </c>
      <c r="EI189" s="2">
        <v>2095</v>
      </c>
      <c r="EJ189" s="2">
        <v>2069</v>
      </c>
      <c r="EK189" s="2">
        <v>2090</v>
      </c>
      <c r="EL189" s="2">
        <v>2102.5</v>
      </c>
      <c r="EM189" s="2">
        <v>2115.5</v>
      </c>
      <c r="EN189" s="2">
        <v>2153</v>
      </c>
      <c r="EO189" s="2">
        <v>2218.5</v>
      </c>
      <c r="EP189" s="2">
        <v>2268.5</v>
      </c>
      <c r="EQ189" s="2">
        <v>2275</v>
      </c>
      <c r="ER189" s="2">
        <v>2266</v>
      </c>
      <c r="ES189" s="2">
        <v>2251.5</v>
      </c>
      <c r="ET189" s="2">
        <v>2213</v>
      </c>
      <c r="EU189" s="2">
        <v>2209</v>
      </c>
      <c r="EV189" s="2">
        <v>2226</v>
      </c>
      <c r="EW189" s="2">
        <v>2229.5</v>
      </c>
      <c r="EX189" s="2">
        <v>2199</v>
      </c>
      <c r="EY189" s="2">
        <v>2188.5</v>
      </c>
      <c r="EZ189" s="2">
        <v>2191</v>
      </c>
      <c r="FA189" s="2">
        <v>2196.5</v>
      </c>
      <c r="FB189" s="2">
        <v>2185</v>
      </c>
      <c r="FC189" s="2">
        <v>2189.5</v>
      </c>
      <c r="FD189" s="2">
        <v>2203.5</v>
      </c>
      <c r="FE189" s="2">
        <v>2219.5</v>
      </c>
      <c r="FF189" s="2">
        <v>2219.5</v>
      </c>
      <c r="FG189" s="2">
        <v>2242.5</v>
      </c>
      <c r="FH189" s="2">
        <v>2214.5</v>
      </c>
      <c r="FI189" s="2">
        <v>2208</v>
      </c>
      <c r="FJ189" s="2">
        <v>2193.5</v>
      </c>
      <c r="FK189" s="2">
        <v>2193.5</v>
      </c>
      <c r="FL189" s="2">
        <v>2210.5</v>
      </c>
      <c r="FM189" s="2">
        <v>2203.5</v>
      </c>
      <c r="FN189" s="2">
        <v>2226.5</v>
      </c>
      <c r="FO189" s="2">
        <v>2260</v>
      </c>
      <c r="FP189" s="2">
        <v>2271.5</v>
      </c>
      <c r="FQ189" s="2">
        <v>2285</v>
      </c>
      <c r="FR189" s="2">
        <v>2286</v>
      </c>
      <c r="FS189" s="2">
        <v>2288</v>
      </c>
      <c r="FT189" s="2">
        <v>2249</v>
      </c>
      <c r="FU189" s="2">
        <v>2244.5</v>
      </c>
      <c r="FV189" s="2">
        <v>2232</v>
      </c>
      <c r="FW189" s="2">
        <v>2241</v>
      </c>
      <c r="FX189" s="2">
        <v>2240</v>
      </c>
      <c r="FY189" s="2">
        <v>2244</v>
      </c>
      <c r="FZ189" s="2">
        <v>2259</v>
      </c>
      <c r="GA189" s="2">
        <v>2241</v>
      </c>
      <c r="GB189" s="2">
        <v>2237</v>
      </c>
      <c r="GC189" s="2">
        <v>2263.5</v>
      </c>
      <c r="GD189" s="2">
        <v>2223.5</v>
      </c>
      <c r="GE189" s="2">
        <v>2218</v>
      </c>
      <c r="GF189" s="2">
        <v>2256.5</v>
      </c>
      <c r="GG189" s="2">
        <v>2250</v>
      </c>
      <c r="GH189" s="2">
        <v>2254</v>
      </c>
      <c r="GI189" s="2">
        <v>2344.5</v>
      </c>
      <c r="GJ189" s="2">
        <v>2337</v>
      </c>
      <c r="GK189" s="2">
        <v>2358.5</v>
      </c>
      <c r="GL189" s="2">
        <v>2366.5</v>
      </c>
      <c r="GM189" s="2">
        <v>2323</v>
      </c>
      <c r="GN189" s="2">
        <v>2318.5</v>
      </c>
      <c r="GO189" s="2">
        <v>2323.5</v>
      </c>
      <c r="GP189" s="2">
        <v>2307</v>
      </c>
      <c r="GQ189" s="2">
        <v>2304.5</v>
      </c>
      <c r="GR189" s="2">
        <v>2254.5</v>
      </c>
      <c r="GS189" s="2">
        <v>2267.5</v>
      </c>
      <c r="GT189" s="2">
        <v>2262</v>
      </c>
      <c r="GU189" s="2">
        <v>2242</v>
      </c>
      <c r="GV189" s="2">
        <v>2250.5</v>
      </c>
      <c r="GW189" s="2">
        <v>2238</v>
      </c>
      <c r="GX189" s="2">
        <v>2261</v>
      </c>
      <c r="GY189" s="2">
        <v>2271.5</v>
      </c>
      <c r="GZ189" s="2">
        <v>2330.5</v>
      </c>
      <c r="HA189" s="2">
        <v>2291.5</v>
      </c>
      <c r="HB189" s="2">
        <v>2335</v>
      </c>
      <c r="HC189" s="2">
        <v>2364</v>
      </c>
      <c r="HD189" s="2">
        <v>2367.5</v>
      </c>
      <c r="HE189" s="2">
        <v>2410</v>
      </c>
      <c r="HF189" s="2">
        <v>2414</v>
      </c>
      <c r="HG189" s="2">
        <v>2410</v>
      </c>
      <c r="HH189" s="2">
        <v>2437</v>
      </c>
      <c r="HI189" s="2">
        <v>2410</v>
      </c>
      <c r="HJ189" s="2">
        <v>2444</v>
      </c>
      <c r="HK189" s="2">
        <v>2441.5</v>
      </c>
      <c r="HL189" s="2">
        <v>2452.5</v>
      </c>
      <c r="HM189" s="2">
        <v>2477</v>
      </c>
      <c r="HN189" s="2">
        <v>2473</v>
      </c>
      <c r="HO189" s="2">
        <v>2471.5</v>
      </c>
      <c r="HP189" s="2">
        <v>2480</v>
      </c>
      <c r="HQ189" s="2">
        <v>2517</v>
      </c>
      <c r="HR189" s="2">
        <v>2512.5</v>
      </c>
      <c r="HS189" s="2">
        <v>2562.5</v>
      </c>
      <c r="HT189" s="2">
        <v>2568</v>
      </c>
      <c r="HU189" s="2">
        <v>2550</v>
      </c>
      <c r="HV189" s="2">
        <v>2533</v>
      </c>
      <c r="HW189" s="2">
        <v>2520.5</v>
      </c>
      <c r="HX189" s="2">
        <v>2507.5</v>
      </c>
      <c r="HY189" s="2">
        <v>2524.5</v>
      </c>
      <c r="HZ189" s="2">
        <v>2491</v>
      </c>
      <c r="IA189" s="2">
        <v>2461</v>
      </c>
      <c r="IB189" s="2">
        <v>2487.5</v>
      </c>
      <c r="IC189" s="2">
        <v>2484.5</v>
      </c>
      <c r="ID189" s="2">
        <v>2488</v>
      </c>
      <c r="IE189" s="2">
        <v>2528</v>
      </c>
      <c r="IF189" s="2">
        <v>2452</v>
      </c>
      <c r="IG189" s="2">
        <v>2500</v>
      </c>
      <c r="IH189" s="2">
        <v>2531</v>
      </c>
      <c r="II189" s="2">
        <v>2522.5</v>
      </c>
      <c r="IJ189" s="2">
        <v>2522.5</v>
      </c>
      <c r="IK189" s="2">
        <v>2503.5</v>
      </c>
      <c r="IL189" s="2">
        <v>2484.5</v>
      </c>
      <c r="IM189" s="2">
        <v>2420</v>
      </c>
      <c r="IN189" s="2">
        <v>2355</v>
      </c>
      <c r="IO189" s="2">
        <v>2276.5</v>
      </c>
      <c r="IP189" s="2">
        <v>2219.5</v>
      </c>
      <c r="IQ189" s="2">
        <v>2213.5</v>
      </c>
      <c r="IR189" s="2">
        <v>2195</v>
      </c>
      <c r="IS189" s="2">
        <v>1953</v>
      </c>
      <c r="IT189" s="2">
        <v>1963</v>
      </c>
    </row>
    <row r="190" spans="1:254" ht="15.9" customHeight="1">
      <c r="A190" s="65" t="s">
        <v>373</v>
      </c>
      <c r="B190" s="25" t="s">
        <v>374</v>
      </c>
      <c r="C190" s="39">
        <v>1788</v>
      </c>
      <c r="D190" s="38">
        <v>30</v>
      </c>
      <c r="E190" s="34">
        <v>1758</v>
      </c>
      <c r="F190" s="34">
        <v>1730</v>
      </c>
      <c r="G190" s="29">
        <v>1735</v>
      </c>
      <c r="H190" s="29">
        <v>1763</v>
      </c>
      <c r="I190" s="29">
        <v>1786</v>
      </c>
      <c r="J190" s="29">
        <v>1773</v>
      </c>
      <c r="K190" s="29">
        <v>1791.5</v>
      </c>
      <c r="L190" s="29">
        <v>1785.5</v>
      </c>
      <c r="M190" s="29">
        <v>1797.5</v>
      </c>
      <c r="N190" s="29">
        <v>1784</v>
      </c>
      <c r="O190" s="29">
        <v>1758.5</v>
      </c>
      <c r="P190" s="29">
        <v>1728</v>
      </c>
      <c r="Q190" s="29">
        <v>1686</v>
      </c>
      <c r="R190" s="29">
        <v>1655.5</v>
      </c>
      <c r="S190" s="29">
        <v>1683</v>
      </c>
      <c r="T190" s="29">
        <v>1674.5</v>
      </c>
      <c r="U190" s="29">
        <v>1664</v>
      </c>
      <c r="V190" s="29">
        <v>1638.5</v>
      </c>
      <c r="W190" s="29">
        <v>1647.5</v>
      </c>
      <c r="X190" s="29">
        <v>1649</v>
      </c>
      <c r="Y190" s="29">
        <v>1666.5</v>
      </c>
      <c r="Z190" s="29">
        <v>1685</v>
      </c>
      <c r="AA190" s="29">
        <v>1654.5</v>
      </c>
      <c r="AB190" s="29">
        <v>1626</v>
      </c>
      <c r="AC190" s="29">
        <v>1581.5</v>
      </c>
      <c r="AD190" s="29">
        <v>1542.5</v>
      </c>
      <c r="AE190" s="29">
        <v>1542.5</v>
      </c>
      <c r="AF190" s="29">
        <v>1520</v>
      </c>
      <c r="AG190" s="29">
        <v>1495</v>
      </c>
      <c r="AH190" s="29">
        <v>1504.5</v>
      </c>
      <c r="AI190" s="29">
        <v>1569</v>
      </c>
      <c r="AJ190" s="29">
        <v>1539</v>
      </c>
      <c r="AK190" s="29">
        <v>1528</v>
      </c>
      <c r="AL190" s="29">
        <v>1553.5</v>
      </c>
      <c r="AM190" s="29">
        <v>1551</v>
      </c>
      <c r="AN190" s="29">
        <v>1596</v>
      </c>
      <c r="AO190" s="29">
        <v>1561</v>
      </c>
      <c r="AP190" s="29">
        <v>1588.5</v>
      </c>
      <c r="AQ190" s="29">
        <v>1562.5</v>
      </c>
      <c r="AR190" s="29">
        <v>1587.5</v>
      </c>
      <c r="AS190" s="29">
        <v>1615</v>
      </c>
      <c r="AT190" s="29">
        <v>1514.5</v>
      </c>
      <c r="AU190" s="29">
        <v>1455</v>
      </c>
      <c r="AV190" s="29">
        <v>1457.5</v>
      </c>
      <c r="AW190" s="29">
        <v>1414</v>
      </c>
      <c r="AX190" s="29">
        <v>1452.5</v>
      </c>
      <c r="AY190" s="29">
        <v>1409.5</v>
      </c>
      <c r="AZ190" s="29">
        <v>1431</v>
      </c>
      <c r="BA190" s="29">
        <v>1441.5</v>
      </c>
      <c r="BB190" s="29">
        <v>1465</v>
      </c>
      <c r="BC190" s="29">
        <v>1495.5</v>
      </c>
      <c r="BD190" s="29">
        <v>1495.5</v>
      </c>
      <c r="BE190" s="29">
        <v>1518.5</v>
      </c>
      <c r="BF190" s="29">
        <v>1559.5</v>
      </c>
      <c r="BG190" s="29">
        <v>1564</v>
      </c>
      <c r="BH190" s="29">
        <v>1558</v>
      </c>
      <c r="BI190" s="29">
        <v>1525</v>
      </c>
      <c r="BJ190" s="29">
        <v>1556</v>
      </c>
      <c r="BK190" s="29">
        <v>1650</v>
      </c>
      <c r="BL190" s="30">
        <v>1618</v>
      </c>
      <c r="BM190" s="2">
        <v>1628.5</v>
      </c>
      <c r="BN190" s="2">
        <v>1572</v>
      </c>
      <c r="BO190" s="2">
        <v>1553.5</v>
      </c>
      <c r="BP190" s="2">
        <v>1573</v>
      </c>
      <c r="BQ190" s="2">
        <v>1585</v>
      </c>
      <c r="BR190" s="2">
        <v>1544</v>
      </c>
      <c r="BS190" s="2">
        <v>1533</v>
      </c>
      <c r="BT190" s="2">
        <v>1526</v>
      </c>
      <c r="BU190" s="2">
        <v>1493.5</v>
      </c>
      <c r="BV190" s="2">
        <v>1513</v>
      </c>
      <c r="BW190" s="2">
        <v>1513.5</v>
      </c>
      <c r="BX190" s="2">
        <v>1545</v>
      </c>
      <c r="BY190" s="2">
        <v>1579.5</v>
      </c>
      <c r="BZ190" s="2">
        <v>1615</v>
      </c>
      <c r="CA190" s="2">
        <v>1669</v>
      </c>
      <c r="CB190" s="2">
        <v>1676.5</v>
      </c>
      <c r="CC190" s="2">
        <v>1669.5</v>
      </c>
      <c r="CD190" s="2">
        <v>1636.5</v>
      </c>
      <c r="CE190" s="2">
        <v>1608</v>
      </c>
      <c r="CF190" s="2">
        <v>1608</v>
      </c>
      <c r="CG190" s="2">
        <v>1632.5</v>
      </c>
      <c r="CH190" s="2">
        <v>1657.5</v>
      </c>
      <c r="CI190" s="2">
        <v>1618</v>
      </c>
      <c r="CJ190" s="2">
        <v>1624</v>
      </c>
      <c r="CK190" s="2">
        <v>1637</v>
      </c>
      <c r="CL190" s="2">
        <v>1671</v>
      </c>
      <c r="CM190" s="2">
        <v>1650.5</v>
      </c>
      <c r="CN190" s="2">
        <v>1632</v>
      </c>
      <c r="CO190" s="2">
        <v>1605.5</v>
      </c>
      <c r="CP190" s="2">
        <v>1642.6666</v>
      </c>
      <c r="CQ190" s="2">
        <v>1631</v>
      </c>
      <c r="CR190" s="2">
        <v>1637.3333</v>
      </c>
      <c r="CS190" s="2">
        <v>1586</v>
      </c>
      <c r="CT190" s="2">
        <v>1555</v>
      </c>
      <c r="CU190" s="2">
        <v>1591.6666</v>
      </c>
      <c r="CV190" s="2">
        <v>1615.3333</v>
      </c>
      <c r="CW190" s="2">
        <v>1587.3333</v>
      </c>
      <c r="CX190" s="2">
        <v>1561</v>
      </c>
      <c r="CY190" s="2">
        <v>1553</v>
      </c>
      <c r="CZ190" s="2">
        <v>1577.6666</v>
      </c>
      <c r="DA190" s="2">
        <v>1615.6666</v>
      </c>
      <c r="DB190" s="2">
        <v>1591</v>
      </c>
      <c r="DC190" s="2">
        <v>1531.6666</v>
      </c>
      <c r="DD190" s="2">
        <v>1579.6666</v>
      </c>
      <c r="DE190" s="2">
        <v>1638.3333</v>
      </c>
      <c r="DF190" s="2">
        <v>1611</v>
      </c>
      <c r="DG190" s="2">
        <v>1679.3333</v>
      </c>
      <c r="DH190" s="2">
        <v>1670</v>
      </c>
      <c r="DI190" s="2">
        <v>1708</v>
      </c>
      <c r="DJ190" s="2">
        <v>1708</v>
      </c>
      <c r="DK190" s="2">
        <v>1678.3333</v>
      </c>
      <c r="DL190" s="2">
        <v>1678.3333</v>
      </c>
      <c r="DM190" s="2">
        <v>1660.3333</v>
      </c>
      <c r="DN190" s="2">
        <v>1651.3333</v>
      </c>
      <c r="DO190" s="2">
        <v>1654.6666</v>
      </c>
      <c r="DP190" s="2">
        <v>1678.3333</v>
      </c>
      <c r="DQ190" s="2">
        <v>1707</v>
      </c>
      <c r="DR190" s="2">
        <v>1736.3333</v>
      </c>
      <c r="DS190" s="2">
        <v>1754.3333</v>
      </c>
      <c r="DT190" s="2">
        <v>1771.6666</v>
      </c>
      <c r="DU190" s="2">
        <v>1742.6666</v>
      </c>
      <c r="DV190" s="2">
        <v>1670.6666</v>
      </c>
      <c r="DW190" s="2">
        <v>1659</v>
      </c>
      <c r="DX190" s="2">
        <v>1636</v>
      </c>
      <c r="DY190" s="2">
        <v>1630.6666</v>
      </c>
      <c r="DZ190" s="2">
        <v>1620.6666</v>
      </c>
      <c r="EA190" s="2">
        <v>1616</v>
      </c>
      <c r="EB190" s="2">
        <v>1601.3333</v>
      </c>
      <c r="EC190" s="2">
        <v>1565.6666</v>
      </c>
      <c r="ED190" s="2">
        <v>1571.6666</v>
      </c>
      <c r="EE190" s="2">
        <v>1573</v>
      </c>
      <c r="EF190" s="2">
        <v>1625</v>
      </c>
      <c r="EG190" s="2">
        <v>1649.6666</v>
      </c>
      <c r="EH190" s="2">
        <v>1681.6666</v>
      </c>
      <c r="EI190" s="2">
        <v>1709.6666</v>
      </c>
      <c r="EJ190" s="2">
        <v>1727.6666</v>
      </c>
      <c r="EK190" s="2">
        <v>1737.6666</v>
      </c>
      <c r="EL190" s="2">
        <v>1745</v>
      </c>
      <c r="EM190" s="2">
        <v>1702.6666</v>
      </c>
      <c r="EN190" s="2">
        <v>1718</v>
      </c>
      <c r="EO190" s="2">
        <v>1687.6666</v>
      </c>
      <c r="EP190" s="2">
        <v>1668</v>
      </c>
      <c r="EQ190" s="2">
        <v>1687.6666</v>
      </c>
      <c r="ER190" s="2">
        <v>1668.3333</v>
      </c>
      <c r="ES190" s="2">
        <v>1609.6666</v>
      </c>
      <c r="ET190" s="2">
        <v>1578.6666</v>
      </c>
      <c r="EU190" s="2">
        <v>1585</v>
      </c>
      <c r="EV190" s="2">
        <v>1559.6666</v>
      </c>
      <c r="EW190" s="2">
        <v>1563.3333</v>
      </c>
      <c r="EX190" s="2">
        <v>1583</v>
      </c>
      <c r="EY190" s="2">
        <v>1588.6666</v>
      </c>
      <c r="EZ190" s="2">
        <v>1582</v>
      </c>
      <c r="FA190" s="2">
        <v>1523.6666</v>
      </c>
      <c r="FB190" s="2">
        <v>1526.3333</v>
      </c>
      <c r="FC190" s="2">
        <v>1534</v>
      </c>
      <c r="FD190" s="2">
        <v>1502.6666</v>
      </c>
      <c r="FE190" s="2">
        <v>1498.6666</v>
      </c>
      <c r="FF190" s="2">
        <v>1479.3333</v>
      </c>
      <c r="FG190" s="2">
        <v>1482.3333</v>
      </c>
      <c r="FH190" s="2">
        <v>1468.3333</v>
      </c>
      <c r="FI190" s="2">
        <v>1492</v>
      </c>
      <c r="FJ190" s="2">
        <v>1481.3333</v>
      </c>
      <c r="FK190" s="2">
        <v>1480.3333</v>
      </c>
      <c r="FL190" s="2">
        <v>1493</v>
      </c>
      <c r="FM190" s="2">
        <v>1491</v>
      </c>
      <c r="FN190" s="2">
        <v>1491.6666</v>
      </c>
      <c r="FO190" s="2">
        <v>1474.6666</v>
      </c>
      <c r="FP190" s="2">
        <v>1457.6666</v>
      </c>
      <c r="FQ190" s="2">
        <v>1440</v>
      </c>
      <c r="FR190" s="2">
        <v>1427</v>
      </c>
      <c r="FS190" s="2">
        <v>1414.6666</v>
      </c>
      <c r="FT190" s="2">
        <v>1418</v>
      </c>
      <c r="FU190" s="2">
        <v>1422</v>
      </c>
      <c r="FV190" s="2">
        <v>1402.6666</v>
      </c>
      <c r="FW190" s="2">
        <v>1441.3333</v>
      </c>
      <c r="FX190" s="2">
        <v>1443</v>
      </c>
      <c r="FY190" s="2">
        <v>1382.6666</v>
      </c>
      <c r="FZ190" s="2">
        <v>1378.3333</v>
      </c>
      <c r="GA190" s="2">
        <v>1357.3333</v>
      </c>
      <c r="GB190" s="2">
        <v>1341</v>
      </c>
      <c r="GC190" s="2">
        <v>1342.3333</v>
      </c>
      <c r="GD190" s="2">
        <v>1331</v>
      </c>
      <c r="GE190" s="2">
        <v>1342.3333</v>
      </c>
      <c r="GF190" s="2">
        <v>1342.6666</v>
      </c>
      <c r="GG190" s="2">
        <v>1348</v>
      </c>
      <c r="GH190" s="2">
        <v>1343.6666</v>
      </c>
      <c r="GI190" s="2">
        <v>1325</v>
      </c>
      <c r="GJ190" s="2">
        <v>1336.6666</v>
      </c>
      <c r="GK190" s="2">
        <v>1351.3333</v>
      </c>
      <c r="GL190" s="2">
        <v>1353.6666</v>
      </c>
      <c r="GM190" s="2">
        <v>1340.6666</v>
      </c>
      <c r="GN190" s="2">
        <v>1349</v>
      </c>
      <c r="GO190" s="2">
        <v>1376</v>
      </c>
      <c r="GP190" s="2">
        <v>1391.6666</v>
      </c>
      <c r="GQ190" s="2">
        <v>1383</v>
      </c>
      <c r="GR190" s="2">
        <v>1366.6666</v>
      </c>
      <c r="GS190" s="2">
        <v>1400</v>
      </c>
      <c r="GT190" s="2">
        <v>1405.6666</v>
      </c>
      <c r="GU190" s="2">
        <v>1379.3333</v>
      </c>
      <c r="GV190" s="2">
        <v>1413</v>
      </c>
      <c r="GW190" s="2">
        <v>1423.3333</v>
      </c>
      <c r="GX190" s="2">
        <v>1428.3333</v>
      </c>
      <c r="GY190" s="2">
        <v>1423.3333</v>
      </c>
      <c r="GZ190" s="2">
        <v>1422</v>
      </c>
      <c r="HA190" s="2">
        <v>1369.6666</v>
      </c>
      <c r="HB190" s="2">
        <v>1366.6666</v>
      </c>
      <c r="HC190" s="2">
        <v>1386.6666</v>
      </c>
      <c r="HD190" s="2">
        <v>1397.6666</v>
      </c>
      <c r="HE190" s="2">
        <v>1369.6666</v>
      </c>
      <c r="HF190" s="2">
        <v>1411.3333</v>
      </c>
      <c r="HG190" s="2">
        <v>1384.3333</v>
      </c>
      <c r="HH190" s="2">
        <v>1370</v>
      </c>
      <c r="HI190" s="2">
        <v>1382.3333</v>
      </c>
      <c r="HJ190" s="2">
        <v>1394.3333</v>
      </c>
      <c r="HK190" s="2">
        <v>1399.6666</v>
      </c>
      <c r="HL190" s="2">
        <v>1418</v>
      </c>
      <c r="HM190" s="2">
        <v>1453.3333</v>
      </c>
      <c r="HN190" s="2">
        <v>1433.6666</v>
      </c>
      <c r="HO190" s="2">
        <v>1435</v>
      </c>
      <c r="HP190" s="2">
        <v>1423.6666</v>
      </c>
      <c r="HQ190" s="2">
        <v>1419.6666</v>
      </c>
      <c r="HR190" s="2">
        <v>1412.6666</v>
      </c>
      <c r="HS190" s="2">
        <v>1404</v>
      </c>
      <c r="HT190" s="2">
        <v>1395</v>
      </c>
      <c r="HU190" s="2">
        <v>1406.6666</v>
      </c>
      <c r="HV190" s="2">
        <v>1408.3333</v>
      </c>
      <c r="HW190" s="2">
        <v>1400.3333</v>
      </c>
      <c r="HX190" s="2">
        <v>1390</v>
      </c>
      <c r="HY190" s="2">
        <v>1391.6666</v>
      </c>
      <c r="HZ190" s="2">
        <v>1403</v>
      </c>
      <c r="IA190" s="2">
        <v>1400.6666</v>
      </c>
      <c r="IB190" s="2">
        <v>1411.6666</v>
      </c>
      <c r="IC190" s="2">
        <v>1420</v>
      </c>
      <c r="ID190" s="2">
        <v>1387.3333</v>
      </c>
      <c r="IE190" s="2">
        <v>1378.6666</v>
      </c>
      <c r="IF190" s="2">
        <v>1386</v>
      </c>
      <c r="IG190" s="2">
        <v>1391.3333</v>
      </c>
      <c r="IH190" s="2">
        <v>1394</v>
      </c>
      <c r="II190" s="2">
        <v>1350.3333</v>
      </c>
      <c r="IJ190" s="2">
        <v>1346.3333</v>
      </c>
      <c r="IK190" s="2">
        <v>1342.6666</v>
      </c>
      <c r="IL190" s="2">
        <v>1386.6666</v>
      </c>
      <c r="IM190" s="2">
        <v>1369.6666</v>
      </c>
      <c r="IN190" s="2">
        <v>1331.3333</v>
      </c>
      <c r="IO190" s="2">
        <v>1320.3333</v>
      </c>
      <c r="IP190" s="2">
        <v>1301.6666</v>
      </c>
      <c r="IQ190" s="2">
        <v>1328.3333</v>
      </c>
      <c r="IR190" s="2">
        <v>1299.3333</v>
      </c>
      <c r="IS190" s="2">
        <v>1255</v>
      </c>
      <c r="IT190" s="2">
        <v>1232</v>
      </c>
    </row>
    <row r="191" spans="1:254" ht="15.9" customHeight="1">
      <c r="A191" s="65" t="s">
        <v>375</v>
      </c>
      <c r="B191" s="25" t="inlineStr">
        <is>
          <t>前澤給装工業</t>
        </is>
      </c>
      <c r="C191" s="39">
        <v>1644</v>
      </c>
      <c r="D191" s="38"/>
      <c r="E191" s="34">
        <v>1605</v>
      </c>
      <c r="F191" s="34">
        <v>1592</v>
      </c>
      <c r="G191" s="29">
        <v>1580</v>
      </c>
      <c r="H191" s="29">
        <v>1571</v>
      </c>
      <c r="I191" s="29">
        <v>1598</v>
      </c>
      <c r="J191" s="29">
        <v>1597</v>
      </c>
      <c r="K191" s="29">
        <v>1598</v>
      </c>
      <c r="L191" s="29">
        <v>1592</v>
      </c>
      <c r="M191" s="29">
        <v>1600</v>
      </c>
      <c r="N191" s="29">
        <v>1550</v>
      </c>
      <c r="O191" s="29">
        <v>1548</v>
      </c>
      <c r="P191" s="29">
        <v>1550</v>
      </c>
      <c r="Q191" s="29">
        <v>1548</v>
      </c>
      <c r="R191" s="29">
        <v>1556</v>
      </c>
      <c r="S191" s="29">
        <v>1559</v>
      </c>
      <c r="T191" s="29">
        <v>1564</v>
      </c>
      <c r="U191" s="29">
        <v>1550</v>
      </c>
      <c r="V191" s="29">
        <v>1579</v>
      </c>
      <c r="W191" s="29">
        <v>1572</v>
      </c>
      <c r="X191" s="29">
        <v>1561</v>
      </c>
      <c r="Y191" s="29">
        <v>1561</v>
      </c>
      <c r="Z191" s="29">
        <v>1541</v>
      </c>
      <c r="AA191" s="29">
        <v>1541</v>
      </c>
      <c r="AB191" s="29">
        <v>1555</v>
      </c>
      <c r="AC191" s="29">
        <v>1544</v>
      </c>
      <c r="AD191" s="29">
        <v>1522</v>
      </c>
      <c r="AE191" s="29">
        <v>1504</v>
      </c>
      <c r="AF191" s="29">
        <v>1515</v>
      </c>
      <c r="AG191" s="29">
        <v>1503</v>
      </c>
      <c r="AH191" s="29">
        <v>1485</v>
      </c>
      <c r="AI191" s="29">
        <v>1475</v>
      </c>
      <c r="AJ191" s="29">
        <v>1470</v>
      </c>
      <c r="AK191" s="29">
        <v>1490</v>
      </c>
      <c r="AL191" s="29">
        <v>1488</v>
      </c>
      <c r="AM191" s="29">
        <v>1479</v>
      </c>
      <c r="AN191" s="29">
        <v>1469</v>
      </c>
      <c r="AO191" s="29">
        <v>1450</v>
      </c>
      <c r="AP191" s="29">
        <v>1449</v>
      </c>
      <c r="AQ191" s="29">
        <v>1433</v>
      </c>
      <c r="AR191" s="29">
        <v>1437</v>
      </c>
      <c r="AS191" s="29">
        <v>1439</v>
      </c>
      <c r="AT191" s="29">
        <v>1445</v>
      </c>
      <c r="AU191" s="29">
        <v>1434</v>
      </c>
      <c r="AV191" s="29">
        <v>1443</v>
      </c>
      <c r="AW191" s="29">
        <v>1421</v>
      </c>
      <c r="AX191" s="29">
        <v>1402</v>
      </c>
      <c r="AY191" s="29">
        <v>1399</v>
      </c>
      <c r="AZ191" s="29">
        <v>1417</v>
      </c>
      <c r="BA191" s="29">
        <v>1439</v>
      </c>
      <c r="BB191" s="29">
        <v>1429</v>
      </c>
      <c r="BC191" s="29">
        <v>1425</v>
      </c>
      <c r="BD191" s="29">
        <v>1424</v>
      </c>
      <c r="BE191" s="29">
        <v>1432</v>
      </c>
      <c r="BF191" s="29">
        <v>1421</v>
      </c>
      <c r="BG191" s="29">
        <v>1435</v>
      </c>
      <c r="BH191" s="29">
        <v>1452</v>
      </c>
      <c r="BI191" s="29">
        <v>1478</v>
      </c>
      <c r="BJ191" s="29">
        <v>1482</v>
      </c>
      <c r="BK191" s="29">
        <v>1508</v>
      </c>
      <c r="BL191" s="30">
        <v>1496</v>
      </c>
      <c r="BM191" s="2">
        <v>1518</v>
      </c>
      <c r="BN191" s="2">
        <v>1530</v>
      </c>
      <c r="BO191" s="2">
        <v>1529</v>
      </c>
      <c r="BP191" s="2">
        <v>1518</v>
      </c>
      <c r="BQ191" s="2">
        <v>1521</v>
      </c>
      <c r="BR191" s="2">
        <v>1505</v>
      </c>
      <c r="BS191" s="2">
        <v>1523</v>
      </c>
      <c r="BT191" s="2">
        <v>1555</v>
      </c>
      <c r="BU191" s="2">
        <v>1519</v>
      </c>
      <c r="BV191" s="2">
        <v>1528</v>
      </c>
      <c r="BW191" s="2">
        <v>1527</v>
      </c>
      <c r="BX191" s="2">
        <v>1554</v>
      </c>
      <c r="BY191" s="2">
        <v>1566</v>
      </c>
      <c r="BZ191" s="2">
        <v>1565</v>
      </c>
      <c r="CA191" s="2">
        <v>1569</v>
      </c>
      <c r="CB191" s="2">
        <v>1586</v>
      </c>
      <c r="CC191" s="2">
        <v>1605</v>
      </c>
      <c r="CD191" s="2">
        <v>1604</v>
      </c>
      <c r="CE191" s="2">
        <v>1617</v>
      </c>
      <c r="CF191" s="2">
        <v>1634</v>
      </c>
      <c r="CG191" s="2">
        <v>1638</v>
      </c>
      <c r="CH191" s="2">
        <v>1636</v>
      </c>
      <c r="CI191" s="2">
        <v>1608</v>
      </c>
      <c r="CJ191" s="2">
        <v>1596</v>
      </c>
      <c r="CK191" s="2">
        <v>1594</v>
      </c>
      <c r="CL191" s="2">
        <v>1609</v>
      </c>
      <c r="CM191" s="2">
        <v>1593</v>
      </c>
      <c r="CN191" s="2">
        <v>1561</v>
      </c>
      <c r="CO191" s="2">
        <v>1582</v>
      </c>
      <c r="CP191" s="2">
        <v>1634</v>
      </c>
      <c r="CQ191" s="2">
        <v>1609</v>
      </c>
      <c r="CR191" s="2">
        <v>1620</v>
      </c>
      <c r="CS191" s="2">
        <v>1589</v>
      </c>
      <c r="CT191" s="2">
        <v>1604</v>
      </c>
      <c r="CU191" s="2">
        <v>1662</v>
      </c>
      <c r="CV191" s="2">
        <v>1678</v>
      </c>
      <c r="CW191" s="2">
        <v>1653</v>
      </c>
      <c r="CX191" s="2">
        <v>1639</v>
      </c>
      <c r="CY191" s="2">
        <v>1636</v>
      </c>
      <c r="CZ191" s="2">
        <v>1639</v>
      </c>
      <c r="DA191" s="2">
        <v>1665</v>
      </c>
      <c r="DB191" s="2">
        <v>1647</v>
      </c>
      <c r="DC191" s="2">
        <v>1617</v>
      </c>
      <c r="DD191" s="2">
        <v>1700</v>
      </c>
      <c r="DE191" s="2">
        <v>1729</v>
      </c>
      <c r="DF191" s="2">
        <v>1715</v>
      </c>
      <c r="DG191" s="2">
        <v>1749</v>
      </c>
      <c r="DH191" s="2">
        <v>1747</v>
      </c>
      <c r="DI191" s="2">
        <v>1756</v>
      </c>
      <c r="DJ191" s="2">
        <v>1729</v>
      </c>
      <c r="DK191" s="2">
        <v>1718</v>
      </c>
      <c r="DL191" s="2">
        <v>1706</v>
      </c>
      <c r="DM191" s="2">
        <v>1664</v>
      </c>
      <c r="DN191" s="2">
        <v>1668</v>
      </c>
      <c r="DO191" s="2">
        <v>1675</v>
      </c>
      <c r="DP191" s="2">
        <v>1673</v>
      </c>
      <c r="DQ191" s="2">
        <v>1661</v>
      </c>
      <c r="DR191" s="2">
        <v>1681</v>
      </c>
      <c r="DS191" s="2">
        <v>1711</v>
      </c>
      <c r="DT191" s="2">
        <v>1719</v>
      </c>
      <c r="DU191" s="2">
        <v>1715</v>
      </c>
      <c r="DV191" s="2">
        <v>1688</v>
      </c>
      <c r="DW191" s="2">
        <v>1685</v>
      </c>
      <c r="DX191" s="2">
        <v>1668</v>
      </c>
      <c r="DY191" s="2">
        <v>1652</v>
      </c>
      <c r="DZ191" s="2">
        <v>1655</v>
      </c>
      <c r="EA191" s="2">
        <v>1638</v>
      </c>
      <c r="EB191" s="2">
        <v>1629</v>
      </c>
      <c r="EC191" s="2">
        <v>1641</v>
      </c>
      <c r="ED191" s="2">
        <v>1654</v>
      </c>
      <c r="EE191" s="2">
        <v>1682</v>
      </c>
      <c r="EF191" s="2">
        <v>1721</v>
      </c>
      <c r="EG191" s="2">
        <v>1716</v>
      </c>
      <c r="EH191" s="2">
        <v>1690</v>
      </c>
      <c r="EI191" s="2">
        <v>1736</v>
      </c>
      <c r="EJ191" s="2">
        <v>1765</v>
      </c>
      <c r="EK191" s="2">
        <v>1787</v>
      </c>
      <c r="EL191" s="2">
        <v>1778</v>
      </c>
      <c r="EM191" s="2">
        <v>1783</v>
      </c>
      <c r="EN191" s="2">
        <v>1645</v>
      </c>
      <c r="EO191" s="2">
        <v>1608</v>
      </c>
      <c r="EP191" s="2">
        <v>1605</v>
      </c>
      <c r="EQ191" s="2">
        <v>1608</v>
      </c>
      <c r="ER191" s="2">
        <v>1605</v>
      </c>
      <c r="ES191" s="2">
        <v>1620</v>
      </c>
      <c r="ET191" s="2">
        <v>1588</v>
      </c>
      <c r="EU191" s="2">
        <v>1581</v>
      </c>
      <c r="EV191" s="2">
        <v>1569</v>
      </c>
      <c r="EW191" s="2">
        <v>1561</v>
      </c>
      <c r="EX191" s="2">
        <v>1570</v>
      </c>
      <c r="EY191" s="2">
        <v>1560</v>
      </c>
      <c r="EZ191" s="2">
        <v>1561</v>
      </c>
      <c r="FA191" s="2">
        <v>1560</v>
      </c>
      <c r="FB191" s="2">
        <v>1574</v>
      </c>
      <c r="FC191" s="2">
        <v>1555</v>
      </c>
      <c r="FD191" s="2">
        <v>1530</v>
      </c>
      <c r="FE191" s="2">
        <v>1526</v>
      </c>
      <c r="FF191" s="2">
        <v>1520</v>
      </c>
      <c r="FG191" s="2">
        <v>1516</v>
      </c>
      <c r="FH191" s="2">
        <v>1520</v>
      </c>
      <c r="FI191" s="2">
        <v>1515</v>
      </c>
      <c r="FJ191" s="2">
        <v>1505</v>
      </c>
      <c r="FK191" s="2">
        <v>1499</v>
      </c>
      <c r="FL191" s="2">
        <v>1498</v>
      </c>
      <c r="FM191" s="2">
        <v>1492</v>
      </c>
      <c r="FN191" s="2">
        <v>1500</v>
      </c>
      <c r="FO191" s="2">
        <v>1531</v>
      </c>
      <c r="FP191" s="2">
        <v>1534</v>
      </c>
      <c r="FQ191" s="2">
        <v>1521</v>
      </c>
      <c r="FR191" s="2">
        <v>1530</v>
      </c>
      <c r="FS191" s="2">
        <v>1511</v>
      </c>
      <c r="FT191" s="2">
        <v>1482</v>
      </c>
      <c r="FU191" s="2">
        <v>1455</v>
      </c>
      <c r="FV191" s="2">
        <v>1440</v>
      </c>
      <c r="FW191" s="2">
        <v>1460</v>
      </c>
      <c r="FX191" s="2">
        <v>1473</v>
      </c>
      <c r="FY191" s="2">
        <v>1471</v>
      </c>
      <c r="FZ191" s="2">
        <v>1475</v>
      </c>
      <c r="GA191" s="2">
        <v>1460</v>
      </c>
      <c r="GB191" s="2">
        <v>1471</v>
      </c>
      <c r="GC191" s="2">
        <v>1464</v>
      </c>
      <c r="GD191" s="2">
        <v>1449</v>
      </c>
      <c r="GE191" s="2">
        <v>1465</v>
      </c>
      <c r="GF191" s="2">
        <v>1468</v>
      </c>
      <c r="GG191" s="2">
        <v>1468</v>
      </c>
      <c r="GH191" s="2">
        <v>1445</v>
      </c>
      <c r="GI191" s="2">
        <v>1456</v>
      </c>
      <c r="GJ191" s="2">
        <v>1470</v>
      </c>
      <c r="GK191" s="2">
        <v>1491</v>
      </c>
      <c r="GL191" s="2">
        <v>1510</v>
      </c>
      <c r="GM191" s="2">
        <v>1478</v>
      </c>
      <c r="GN191" s="2">
        <v>1481</v>
      </c>
      <c r="GO191" s="2">
        <v>1461</v>
      </c>
      <c r="GP191" s="2">
        <v>1435</v>
      </c>
      <c r="GQ191" s="2">
        <v>1439</v>
      </c>
      <c r="GR191" s="2">
        <v>1428</v>
      </c>
      <c r="GS191" s="2">
        <v>1437</v>
      </c>
      <c r="GT191" s="2">
        <v>1432</v>
      </c>
      <c r="GU191" s="2">
        <v>1429</v>
      </c>
      <c r="GV191" s="2">
        <v>1434</v>
      </c>
      <c r="GW191" s="2">
        <v>1450</v>
      </c>
      <c r="GX191" s="2">
        <v>1462</v>
      </c>
      <c r="GY191" s="2">
        <v>1466</v>
      </c>
      <c r="GZ191" s="2">
        <v>1476</v>
      </c>
      <c r="HA191" s="2">
        <v>1455</v>
      </c>
      <c r="HB191" s="2">
        <v>1447</v>
      </c>
      <c r="HC191" s="2">
        <v>1487</v>
      </c>
      <c r="HD191" s="2">
        <v>1500</v>
      </c>
      <c r="HE191" s="2">
        <v>1513</v>
      </c>
      <c r="HF191" s="2">
        <v>1541</v>
      </c>
      <c r="HG191" s="2">
        <v>1543</v>
      </c>
      <c r="HH191" s="2">
        <v>1532</v>
      </c>
      <c r="HI191" s="2">
        <v>1579</v>
      </c>
      <c r="HJ191" s="2">
        <v>1597</v>
      </c>
      <c r="HK191" s="2">
        <v>1510</v>
      </c>
      <c r="HL191" s="2">
        <v>1517</v>
      </c>
      <c r="HM191" s="2">
        <v>1517</v>
      </c>
      <c r="HN191" s="2">
        <v>1505</v>
      </c>
      <c r="HO191" s="2">
        <v>1505</v>
      </c>
      <c r="HP191" s="2">
        <v>1499</v>
      </c>
      <c r="HQ191" s="2">
        <v>1519</v>
      </c>
      <c r="HR191" s="2">
        <v>1523</v>
      </c>
      <c r="HS191" s="2">
        <v>1566</v>
      </c>
      <c r="HT191" s="2">
        <v>1543</v>
      </c>
      <c r="HU191" s="2">
        <v>1476</v>
      </c>
      <c r="HV191" s="2">
        <v>1462</v>
      </c>
      <c r="HW191" s="2">
        <v>1455</v>
      </c>
      <c r="HX191" s="2">
        <v>1440</v>
      </c>
      <c r="HY191" s="2">
        <v>1435</v>
      </c>
      <c r="HZ191" s="2">
        <v>1440</v>
      </c>
      <c r="IA191" s="2">
        <v>1459</v>
      </c>
      <c r="IB191" s="2">
        <v>1449</v>
      </c>
      <c r="IC191" s="2">
        <v>1415</v>
      </c>
      <c r="ID191" s="2">
        <v>1413</v>
      </c>
      <c r="IE191" s="2">
        <v>1412</v>
      </c>
      <c r="IF191" s="2">
        <v>1415</v>
      </c>
      <c r="IG191" s="2">
        <v>1415</v>
      </c>
      <c r="IH191" s="2">
        <v>1417</v>
      </c>
      <c r="II191" s="2">
        <v>1416</v>
      </c>
      <c r="IJ191" s="2">
        <v>1430</v>
      </c>
      <c r="IK191" s="2">
        <v>1430</v>
      </c>
      <c r="IL191" s="2">
        <v>1433</v>
      </c>
      <c r="IM191" s="2">
        <v>1315</v>
      </c>
      <c r="IN191" s="2">
        <v>1308</v>
      </c>
      <c r="IO191" s="2">
        <v>1292</v>
      </c>
      <c r="IP191" s="2">
        <v>1280</v>
      </c>
      <c r="IQ191" s="2">
        <v>1289</v>
      </c>
      <c r="IR191" s="2">
        <v>1264</v>
      </c>
      <c r="IS191" s="2">
        <v>1243</v>
      </c>
      <c r="IT191" s="2">
        <v>1242</v>
      </c>
    </row>
    <row r="192" spans="1:254" ht="15.9" customHeight="1">
      <c r="A192" s="65" t="s">
        <v>376</v>
      </c>
      <c r="B192" s="25" t="s">
        <v>377</v>
      </c>
      <c r="C192" s="39">
        <v>1647</v>
      </c>
      <c r="D192" s="38">
        <v>6.5</v>
      </c>
      <c r="E192" s="34">
        <v>1640.5</v>
      </c>
      <c r="F192" s="34">
        <v>1619</v>
      </c>
      <c r="G192" s="29">
        <v>1616</v>
      </c>
      <c r="H192" s="29">
        <v>1656.5</v>
      </c>
      <c r="I192" s="29">
        <v>1685</v>
      </c>
      <c r="J192" s="29">
        <v>1712.5</v>
      </c>
      <c r="K192" s="29">
        <v>1714</v>
      </c>
      <c r="L192" s="29">
        <v>1693.5</v>
      </c>
      <c r="M192" s="29">
        <v>1684.5</v>
      </c>
      <c r="N192" s="29">
        <v>1670.5</v>
      </c>
      <c r="O192" s="29">
        <v>1679</v>
      </c>
      <c r="P192" s="29">
        <v>1689.5</v>
      </c>
      <c r="Q192" s="29">
        <v>1700.5</v>
      </c>
      <c r="R192" s="29">
        <v>1691.5</v>
      </c>
      <c r="S192" s="29">
        <v>1702.5</v>
      </c>
      <c r="T192" s="29">
        <v>1699.5</v>
      </c>
      <c r="U192" s="29">
        <v>1683.5</v>
      </c>
      <c r="V192" s="29">
        <v>1689.5</v>
      </c>
      <c r="W192" s="29">
        <v>1682.5</v>
      </c>
      <c r="X192" s="29">
        <v>1705.5</v>
      </c>
      <c r="Y192" s="29">
        <v>1754.5</v>
      </c>
      <c r="Z192" s="29">
        <v>1757</v>
      </c>
      <c r="AA192" s="29">
        <v>1758.5</v>
      </c>
      <c r="AB192" s="29">
        <v>1730</v>
      </c>
      <c r="AC192" s="29">
        <v>1715</v>
      </c>
      <c r="AD192" s="29">
        <v>1691.5</v>
      </c>
      <c r="AE192" s="29">
        <v>1696.5</v>
      </c>
      <c r="AF192" s="29">
        <v>1674</v>
      </c>
      <c r="AG192" s="29">
        <v>1629.5</v>
      </c>
      <c r="AH192" s="29">
        <v>1670</v>
      </c>
      <c r="AI192" s="29">
        <v>1666.5</v>
      </c>
      <c r="AJ192" s="29">
        <v>1656.5</v>
      </c>
      <c r="AK192" s="29">
        <v>1645.5</v>
      </c>
      <c r="AL192" s="29">
        <v>1643.5</v>
      </c>
      <c r="AM192" s="29">
        <v>1676.5</v>
      </c>
      <c r="AN192" s="29">
        <v>1683</v>
      </c>
      <c r="AO192" s="29">
        <v>1674</v>
      </c>
      <c r="AP192" s="29">
        <v>1710</v>
      </c>
      <c r="AQ192" s="29">
        <v>1714.5</v>
      </c>
      <c r="AR192" s="29">
        <v>1719</v>
      </c>
      <c r="AS192" s="29">
        <v>1734</v>
      </c>
      <c r="AT192" s="29">
        <v>1718.5</v>
      </c>
      <c r="AU192" s="29">
        <v>1715</v>
      </c>
      <c r="AV192" s="29">
        <v>1736.5</v>
      </c>
      <c r="AW192" s="29">
        <v>1738.5</v>
      </c>
      <c r="AX192" s="29">
        <v>1731.5</v>
      </c>
      <c r="AY192" s="29">
        <v>1722.5</v>
      </c>
      <c r="AZ192" s="29">
        <v>1760</v>
      </c>
      <c r="BA192" s="29">
        <v>1766</v>
      </c>
      <c r="BB192" s="29">
        <v>1778</v>
      </c>
      <c r="BC192" s="29">
        <v>1773.5</v>
      </c>
      <c r="BD192" s="29">
        <v>1786</v>
      </c>
      <c r="BE192" s="29">
        <v>1803</v>
      </c>
      <c r="BF192" s="29">
        <v>1768</v>
      </c>
      <c r="BG192" s="29">
        <v>1824</v>
      </c>
      <c r="BH192" s="29">
        <v>1823</v>
      </c>
      <c r="BI192" s="29">
        <v>1821.5</v>
      </c>
      <c r="BJ192" s="29">
        <v>1797</v>
      </c>
      <c r="BK192" s="29">
        <v>2126</v>
      </c>
      <c r="BL192" s="30">
        <v>2099</v>
      </c>
      <c r="BM192" s="2">
        <v>2088</v>
      </c>
      <c r="BN192" s="2">
        <v>2110.5</v>
      </c>
      <c r="BO192" s="2">
        <v>2134</v>
      </c>
      <c r="BP192" s="2">
        <v>2137</v>
      </c>
      <c r="BQ192" s="2">
        <v>2146.5</v>
      </c>
      <c r="BR192" s="2">
        <v>2105.5</v>
      </c>
      <c r="BS192" s="2">
        <v>2110.5</v>
      </c>
      <c r="BT192" s="2">
        <v>2112.5</v>
      </c>
      <c r="BU192" s="2">
        <v>2100</v>
      </c>
      <c r="BV192" s="2">
        <v>2123.5</v>
      </c>
      <c r="BW192" s="2">
        <v>2111.5</v>
      </c>
      <c r="BX192" s="2">
        <v>2162</v>
      </c>
      <c r="BY192" s="2">
        <v>2179.5</v>
      </c>
      <c r="BZ192" s="2">
        <v>2225</v>
      </c>
      <c r="CA192" s="2">
        <v>2249.5</v>
      </c>
      <c r="CB192" s="2">
        <v>2257</v>
      </c>
      <c r="CC192" s="2">
        <v>2222</v>
      </c>
      <c r="CD192" s="2">
        <v>2251</v>
      </c>
      <c r="CE192" s="2">
        <v>2269</v>
      </c>
      <c r="CF192" s="2">
        <v>2262.5</v>
      </c>
      <c r="CG192" s="2">
        <v>2286</v>
      </c>
      <c r="CH192" s="2">
        <v>2314.5</v>
      </c>
      <c r="CI192" s="2">
        <v>2298</v>
      </c>
      <c r="CJ192" s="2">
        <v>2318.5</v>
      </c>
      <c r="CK192" s="2">
        <v>2323</v>
      </c>
      <c r="CL192" s="2">
        <v>2268</v>
      </c>
      <c r="CM192" s="2">
        <v>2275</v>
      </c>
      <c r="CN192" s="2">
        <v>2252</v>
      </c>
      <c r="CO192" s="2">
        <v>2263.5</v>
      </c>
      <c r="CP192" s="2">
        <v>2329.5</v>
      </c>
      <c r="CQ192" s="2">
        <v>2285.5</v>
      </c>
      <c r="CR192" s="2">
        <v>2269</v>
      </c>
      <c r="CS192" s="2">
        <v>2198</v>
      </c>
      <c r="CT192" s="2">
        <v>2128</v>
      </c>
      <c r="CU192" s="2">
        <v>2199.5</v>
      </c>
      <c r="CV192" s="2">
        <v>2209.5</v>
      </c>
      <c r="CW192" s="2">
        <v>2163.5</v>
      </c>
      <c r="CX192" s="2">
        <v>2141</v>
      </c>
      <c r="CY192" s="2">
        <v>2147</v>
      </c>
      <c r="CZ192" s="2">
        <v>2167</v>
      </c>
      <c r="DA192" s="2">
        <v>2233</v>
      </c>
      <c r="DB192" s="2">
        <v>2192.5</v>
      </c>
      <c r="DC192" s="2">
        <v>2171</v>
      </c>
      <c r="DD192" s="2">
        <v>2219.5</v>
      </c>
      <c r="DE192" s="2">
        <v>2269.5</v>
      </c>
      <c r="DF192" s="2">
        <v>2269.5</v>
      </c>
      <c r="DG192" s="2">
        <v>2310.5</v>
      </c>
      <c r="DH192" s="2">
        <v>2339.5</v>
      </c>
      <c r="DI192" s="2">
        <v>2328</v>
      </c>
      <c r="DJ192" s="2">
        <v>2350</v>
      </c>
      <c r="DK192" s="2">
        <v>2338</v>
      </c>
      <c r="DL192" s="2">
        <v>2375.5</v>
      </c>
      <c r="DM192" s="2">
        <v>2372</v>
      </c>
      <c r="DN192" s="2">
        <v>2401</v>
      </c>
      <c r="DO192" s="2">
        <v>2386.5</v>
      </c>
      <c r="DP192" s="2">
        <v>2333</v>
      </c>
      <c r="DQ192" s="2">
        <v>2309</v>
      </c>
      <c r="DR192" s="2">
        <v>2407</v>
      </c>
      <c r="DS192" s="2">
        <v>2422</v>
      </c>
      <c r="DT192" s="2">
        <v>2423</v>
      </c>
      <c r="DU192" s="2">
        <v>2425</v>
      </c>
      <c r="DV192" s="2">
        <v>2385.5</v>
      </c>
      <c r="DW192" s="2">
        <v>2411</v>
      </c>
      <c r="DX192" s="2">
        <v>2395</v>
      </c>
      <c r="DY192" s="2">
        <v>2403</v>
      </c>
      <c r="DZ192" s="2">
        <v>2417.5</v>
      </c>
      <c r="EA192" s="2">
        <v>2386</v>
      </c>
      <c r="EB192" s="2">
        <v>2369.5</v>
      </c>
      <c r="EC192" s="2">
        <v>2388.5</v>
      </c>
      <c r="ED192" s="2">
        <v>2435</v>
      </c>
      <c r="EE192" s="2">
        <v>2432</v>
      </c>
      <c r="EF192" s="2">
        <v>2428</v>
      </c>
      <c r="EG192" s="2">
        <v>2447</v>
      </c>
      <c r="EH192" s="2">
        <v>2423</v>
      </c>
      <c r="EI192" s="2">
        <v>2396</v>
      </c>
      <c r="EJ192" s="2">
        <v>2398</v>
      </c>
      <c r="EK192" s="2">
        <v>2387.5</v>
      </c>
      <c r="EL192" s="2">
        <v>2395.5</v>
      </c>
      <c r="EM192" s="2">
        <v>2410.5</v>
      </c>
      <c r="EN192" s="2">
        <v>2419</v>
      </c>
      <c r="EO192" s="2">
        <v>2401</v>
      </c>
      <c r="EP192" s="2">
        <v>2429</v>
      </c>
      <c r="EQ192" s="2">
        <v>2396.5</v>
      </c>
      <c r="ER192" s="2">
        <v>2383.5</v>
      </c>
      <c r="ES192" s="2">
        <v>2395</v>
      </c>
      <c r="ET192" s="2">
        <v>2413.5</v>
      </c>
      <c r="EU192" s="2">
        <v>2439</v>
      </c>
      <c r="EV192" s="2">
        <v>2409.5</v>
      </c>
      <c r="EW192" s="2">
        <v>2379.5</v>
      </c>
      <c r="EX192" s="2">
        <v>2389.5</v>
      </c>
      <c r="EY192" s="2">
        <v>2383</v>
      </c>
      <c r="EZ192" s="2">
        <v>2353</v>
      </c>
      <c r="FA192" s="2">
        <v>2378.5</v>
      </c>
      <c r="FB192" s="2">
        <v>2400.5</v>
      </c>
      <c r="FC192" s="2">
        <v>2369.5</v>
      </c>
      <c r="FD192" s="2">
        <v>2337.5</v>
      </c>
      <c r="FE192" s="2">
        <v>2307.5</v>
      </c>
      <c r="FF192" s="2">
        <v>2273</v>
      </c>
      <c r="FG192" s="2">
        <v>2262.5</v>
      </c>
      <c r="FH192" s="2">
        <v>2234.5</v>
      </c>
      <c r="FI192" s="2">
        <v>2219.5</v>
      </c>
      <c r="FJ192" s="2">
        <v>2158.5</v>
      </c>
      <c r="FK192" s="2">
        <v>2217.5</v>
      </c>
      <c r="FL192" s="2">
        <v>2123.5</v>
      </c>
      <c r="FM192" s="2">
        <v>1963.5</v>
      </c>
      <c r="FN192" s="2">
        <v>1990</v>
      </c>
      <c r="FO192" s="2">
        <v>1987.5</v>
      </c>
      <c r="FP192" s="2">
        <v>1989.5</v>
      </c>
      <c r="FQ192" s="2">
        <v>1955</v>
      </c>
      <c r="FR192" s="2">
        <v>1943.5</v>
      </c>
      <c r="FS192" s="2">
        <v>1939.5</v>
      </c>
      <c r="FT192" s="2">
        <v>1935</v>
      </c>
      <c r="FU192" s="2">
        <v>1918</v>
      </c>
      <c r="FV192" s="2">
        <v>1900</v>
      </c>
      <c r="FW192" s="2">
        <v>1890.5</v>
      </c>
      <c r="FX192" s="2">
        <v>1882.5</v>
      </c>
      <c r="FY192" s="2">
        <v>1894.5</v>
      </c>
      <c r="FZ192" s="2">
        <v>1886.5</v>
      </c>
      <c r="GA192" s="2">
        <v>1874</v>
      </c>
      <c r="GB192" s="2">
        <v>1889</v>
      </c>
      <c r="GC192" s="2">
        <v>1894.5</v>
      </c>
      <c r="GD192" s="2">
        <v>1899.5</v>
      </c>
      <c r="GE192" s="2">
        <v>1878</v>
      </c>
      <c r="GF192" s="2">
        <v>1861</v>
      </c>
      <c r="GG192" s="2">
        <v>1860</v>
      </c>
      <c r="GH192" s="2">
        <v>1857</v>
      </c>
      <c r="GI192" s="2">
        <v>1850.5</v>
      </c>
      <c r="GJ192" s="2">
        <v>1900</v>
      </c>
      <c r="GK192" s="2">
        <v>1919</v>
      </c>
      <c r="GL192" s="2">
        <v>1924</v>
      </c>
      <c r="GM192" s="2">
        <v>1927.5</v>
      </c>
      <c r="GN192" s="2">
        <v>1944.5</v>
      </c>
      <c r="GO192" s="2">
        <v>1935.5</v>
      </c>
      <c r="GP192" s="2">
        <v>1928</v>
      </c>
      <c r="GQ192" s="2">
        <v>1949</v>
      </c>
      <c r="GR192" s="2">
        <v>1926</v>
      </c>
      <c r="GS192" s="2">
        <v>1904.5</v>
      </c>
      <c r="GT192" s="2">
        <v>1906.5</v>
      </c>
      <c r="GU192" s="2">
        <v>1914.5</v>
      </c>
      <c r="GV192" s="2">
        <v>1993.5</v>
      </c>
      <c r="GW192" s="2">
        <v>2013</v>
      </c>
      <c r="GX192" s="2">
        <v>2002.5</v>
      </c>
      <c r="GY192" s="2">
        <v>2024</v>
      </c>
      <c r="GZ192" s="2">
        <v>2017</v>
      </c>
      <c r="HA192" s="2">
        <v>1975</v>
      </c>
      <c r="HB192" s="2">
        <v>1966</v>
      </c>
      <c r="HC192" s="2">
        <v>2000</v>
      </c>
      <c r="HD192" s="2">
        <v>2025</v>
      </c>
      <c r="HE192" s="2">
        <v>2032.5</v>
      </c>
      <c r="HF192" s="2">
        <v>2075.5</v>
      </c>
      <c r="HG192" s="2">
        <v>2040</v>
      </c>
      <c r="HH192" s="2">
        <v>2050</v>
      </c>
      <c r="HI192" s="2">
        <v>2026.5</v>
      </c>
      <c r="HJ192" s="2">
        <v>2068</v>
      </c>
      <c r="HK192" s="2">
        <v>2041.5</v>
      </c>
      <c r="HL192" s="2">
        <v>2043</v>
      </c>
      <c r="HM192" s="2">
        <v>2035</v>
      </c>
      <c r="HN192" s="2">
        <v>2048</v>
      </c>
      <c r="HO192" s="2">
        <v>2062</v>
      </c>
      <c r="HP192" s="2">
        <v>2065</v>
      </c>
      <c r="HQ192" s="2">
        <v>2040</v>
      </c>
      <c r="HR192" s="2">
        <v>2041</v>
      </c>
      <c r="HS192" s="2">
        <v>2000</v>
      </c>
      <c r="HT192" s="2">
        <v>1973.5</v>
      </c>
      <c r="HU192" s="2">
        <v>1952.5</v>
      </c>
      <c r="HV192" s="2">
        <v>1939.5</v>
      </c>
      <c r="HW192" s="2">
        <v>1921</v>
      </c>
      <c r="HX192" s="2">
        <v>1890</v>
      </c>
      <c r="HY192" s="2">
        <v>1931</v>
      </c>
      <c r="HZ192" s="2">
        <v>1917</v>
      </c>
      <c r="IA192" s="2">
        <v>1940</v>
      </c>
      <c r="IB192" s="2">
        <v>1948</v>
      </c>
      <c r="IC192" s="2">
        <v>1929</v>
      </c>
      <c r="ID192" s="2">
        <v>1935.5</v>
      </c>
      <c r="IE192" s="2">
        <v>1984</v>
      </c>
      <c r="IF192" s="2">
        <v>1986</v>
      </c>
      <c r="IG192" s="2">
        <v>1990</v>
      </c>
      <c r="IH192" s="2">
        <v>1976</v>
      </c>
      <c r="II192" s="2">
        <v>1984.5</v>
      </c>
      <c r="IJ192" s="2">
        <v>2028</v>
      </c>
      <c r="IK192" s="2">
        <v>2083.5</v>
      </c>
      <c r="IL192" s="2">
        <v>1978.5</v>
      </c>
      <c r="IM192" s="2">
        <v>1987</v>
      </c>
      <c r="IN192" s="2">
        <v>1989.5</v>
      </c>
      <c r="IO192" s="2">
        <v>1965.5</v>
      </c>
      <c r="IP192" s="2">
        <v>1952</v>
      </c>
      <c r="IQ192" s="2">
        <v>1983.5</v>
      </c>
      <c r="IR192" s="2">
        <v>1965</v>
      </c>
      <c r="IS192" s="2">
        <v>1948</v>
      </c>
      <c r="IT192" s="2">
        <v>1961</v>
      </c>
    </row>
    <row r="193" spans="1:254" ht="15.9" customHeight="1">
      <c r="A193" s="65" t="s">
        <v>378</v>
      </c>
      <c r="B193" s="25" t="s">
        <v>379</v>
      </c>
      <c r="C193" s="39">
        <v>2333</v>
      </c>
      <c r="D193" s="38">
        <v>-79</v>
      </c>
      <c r="E193" s="34">
        <v>2412</v>
      </c>
      <c r="F193" s="34">
        <v>2310</v>
      </c>
      <c r="G193" s="29">
        <v>2172</v>
      </c>
      <c r="H193" s="29">
        <v>2188</v>
      </c>
      <c r="I193" s="29">
        <v>2213</v>
      </c>
      <c r="J193" s="29">
        <v>2114</v>
      </c>
      <c r="K193" s="29">
        <v>2070</v>
      </c>
      <c r="L193" s="29">
        <v>2199</v>
      </c>
      <c r="M193" s="29">
        <v>2137</v>
      </c>
      <c r="N193" s="29">
        <v>2103</v>
      </c>
      <c r="O193" s="29">
        <v>2040</v>
      </c>
      <c r="P193" s="29">
        <v>2066</v>
      </c>
      <c r="Q193" s="29">
        <v>2084</v>
      </c>
      <c r="R193" s="29">
        <v>2140</v>
      </c>
      <c r="S193" s="29">
        <v>2280</v>
      </c>
      <c r="T193" s="29">
        <v>2159</v>
      </c>
      <c r="U193" s="29">
        <v>2120</v>
      </c>
      <c r="V193" s="29">
        <v>2260</v>
      </c>
      <c r="W193" s="29">
        <v>2268</v>
      </c>
      <c r="X193" s="29">
        <v>2206</v>
      </c>
      <c r="Y193" s="29">
        <v>2499</v>
      </c>
      <c r="Z193" s="29">
        <v>2311</v>
      </c>
      <c r="AA193" s="29">
        <v>2250</v>
      </c>
      <c r="AB193" s="29">
        <v>2089</v>
      </c>
      <c r="AC193" s="29">
        <v>2110</v>
      </c>
      <c r="AD193" s="29">
        <v>1937</v>
      </c>
      <c r="AE193" s="29">
        <v>1920</v>
      </c>
      <c r="AF193" s="29">
        <v>1841</v>
      </c>
      <c r="AG193" s="29">
        <v>1781</v>
      </c>
      <c r="AH193" s="29">
        <v>1785</v>
      </c>
      <c r="AI193" s="29">
        <v>1801</v>
      </c>
      <c r="AJ193" s="29">
        <v>1828</v>
      </c>
      <c r="AK193" s="29">
        <v>1819</v>
      </c>
      <c r="AL193" s="29">
        <v>1889</v>
      </c>
      <c r="AM193" s="29">
        <v>1895</v>
      </c>
      <c r="AN193" s="29">
        <v>1855</v>
      </c>
      <c r="AO193" s="29">
        <v>1750</v>
      </c>
      <c r="AP193" s="29">
        <v>1702</v>
      </c>
      <c r="AQ193" s="29">
        <v>1719</v>
      </c>
      <c r="AR193" s="29">
        <v>1685</v>
      </c>
      <c r="AS193" s="29">
        <v>1737</v>
      </c>
      <c r="AT193" s="29">
        <v>1780</v>
      </c>
      <c r="AU193" s="29">
        <v>1831</v>
      </c>
      <c r="AV193" s="29">
        <v>1886</v>
      </c>
      <c r="AW193" s="29">
        <v>1883</v>
      </c>
      <c r="AX193" s="29">
        <v>1995</v>
      </c>
      <c r="AY193" s="29">
        <v>2010</v>
      </c>
      <c r="AZ193" s="29">
        <v>2074</v>
      </c>
      <c r="BA193" s="29">
        <v>2120</v>
      </c>
      <c r="BB193" s="29">
        <v>2147</v>
      </c>
      <c r="BC193" s="29">
        <v>2220</v>
      </c>
      <c r="BD193" s="29">
        <v>2232</v>
      </c>
      <c r="BE193" s="29">
        <v>2281</v>
      </c>
      <c r="BF193" s="29">
        <v>2262</v>
      </c>
      <c r="BG193" s="29">
        <v>2227</v>
      </c>
      <c r="BH193" s="29">
        <v>2236</v>
      </c>
      <c r="BI193" s="29">
        <v>2347</v>
      </c>
      <c r="BJ193" s="29">
        <v>2274</v>
      </c>
      <c r="BK193" s="29">
        <v>2345</v>
      </c>
      <c r="BL193" s="30">
        <v>2413</v>
      </c>
      <c r="BM193" s="2">
        <v>2410</v>
      </c>
      <c r="BN193" s="2">
        <v>2284</v>
      </c>
      <c r="BO193" s="2">
        <v>2202</v>
      </c>
      <c r="BP193" s="2">
        <v>2302</v>
      </c>
      <c r="BQ193" s="2">
        <v>2359</v>
      </c>
      <c r="BR193" s="2">
        <v>2434</v>
      </c>
      <c r="BS193" s="2">
        <v>2481</v>
      </c>
      <c r="BT193" s="2">
        <v>2505</v>
      </c>
      <c r="BU193" s="2">
        <v>2390</v>
      </c>
      <c r="BV193" s="2">
        <v>2489</v>
      </c>
      <c r="BW193" s="2">
        <v>2625</v>
      </c>
      <c r="BX193" s="2">
        <v>2727</v>
      </c>
      <c r="BY193" s="2">
        <v>2743</v>
      </c>
      <c r="BZ193" s="2">
        <v>2658</v>
      </c>
      <c r="CA193" s="2">
        <v>2730</v>
      </c>
      <c r="CB193" s="2">
        <v>2842</v>
      </c>
      <c r="CC193" s="2">
        <v>3405</v>
      </c>
      <c r="CD193" s="2">
        <v>3030</v>
      </c>
      <c r="CE193" s="2">
        <v>2966</v>
      </c>
      <c r="CF193" s="2">
        <v>2736</v>
      </c>
      <c r="CG193" s="2">
        <v>2710</v>
      </c>
      <c r="CH193" s="2">
        <v>2752</v>
      </c>
      <c r="CI193" s="2">
        <v>2625</v>
      </c>
      <c r="CJ193" s="2">
        <v>2580</v>
      </c>
      <c r="CK193" s="2">
        <v>2618</v>
      </c>
      <c r="CL193" s="2">
        <v>2629</v>
      </c>
      <c r="CM193" s="2">
        <v>2569</v>
      </c>
      <c r="CN193" s="2">
        <v>2510</v>
      </c>
      <c r="CO193" s="2">
        <v>2510</v>
      </c>
      <c r="CP193" s="2">
        <v>2550</v>
      </c>
      <c r="CQ193" s="2">
        <v>2578</v>
      </c>
      <c r="CR193" s="2">
        <v>2547</v>
      </c>
      <c r="CS193" s="2">
        <v>2260</v>
      </c>
      <c r="CT193" s="2">
        <v>2174</v>
      </c>
      <c r="CU193" s="2">
        <v>2258</v>
      </c>
      <c r="CV193" s="2">
        <v>2365</v>
      </c>
      <c r="CW193" s="2">
        <v>2454</v>
      </c>
      <c r="CX193" s="2">
        <v>2508</v>
      </c>
      <c r="CY193" s="2">
        <v>2510</v>
      </c>
      <c r="CZ193" s="2">
        <v>2535</v>
      </c>
      <c r="DA193" s="2">
        <v>2444</v>
      </c>
      <c r="DB193" s="2">
        <v>2320</v>
      </c>
      <c r="DC193" s="2">
        <v>2068</v>
      </c>
      <c r="DD193" s="2">
        <v>2166</v>
      </c>
      <c r="DE193" s="2">
        <v>2063</v>
      </c>
      <c r="DF193" s="2">
        <v>2041</v>
      </c>
      <c r="DG193" s="2">
        <v>2130</v>
      </c>
      <c r="DH193" s="2">
        <v>2142</v>
      </c>
      <c r="DI193" s="2">
        <v>2259</v>
      </c>
      <c r="DJ193" s="2">
        <v>2187</v>
      </c>
      <c r="DK193" s="2">
        <v>2129</v>
      </c>
      <c r="DL193" s="2">
        <v>2124</v>
      </c>
      <c r="DM193" s="2">
        <v>2296</v>
      </c>
      <c r="DN193" s="2">
        <v>2471</v>
      </c>
      <c r="DO193" s="2">
        <v>2361</v>
      </c>
      <c r="DP193" s="2">
        <v>2256</v>
      </c>
      <c r="DQ193" s="2">
        <v>2320</v>
      </c>
      <c r="DR193" s="2">
        <v>2336</v>
      </c>
      <c r="DS193" s="2">
        <v>2543</v>
      </c>
      <c r="DT193" s="2">
        <v>2667</v>
      </c>
      <c r="DU193" s="2">
        <v>2799</v>
      </c>
      <c r="DV193" s="2">
        <v>2779</v>
      </c>
      <c r="DW193" s="2">
        <v>2785</v>
      </c>
      <c r="DX193" s="2">
        <v>2630</v>
      </c>
      <c r="DY193" s="2">
        <v>2662</v>
      </c>
      <c r="DZ193" s="2">
        <v>2667</v>
      </c>
      <c r="EA193" s="2">
        <v>2668</v>
      </c>
      <c r="EB193" s="2">
        <v>2625</v>
      </c>
      <c r="EC193" s="2">
        <v>2620</v>
      </c>
      <c r="ED193" s="2">
        <v>2730</v>
      </c>
      <c r="EE193" s="2">
        <v>3035</v>
      </c>
      <c r="EF193" s="2">
        <v>3210</v>
      </c>
      <c r="EG193" s="2">
        <v>3095</v>
      </c>
      <c r="EH193" s="2">
        <v>3180</v>
      </c>
      <c r="EI193" s="2">
        <v>2970</v>
      </c>
      <c r="EJ193" s="2">
        <v>2789</v>
      </c>
      <c r="EK193" s="2">
        <v>2885</v>
      </c>
      <c r="EL193" s="2">
        <v>2775</v>
      </c>
      <c r="EM193" s="2">
        <v>2275</v>
      </c>
      <c r="EN193" s="2">
        <v>1920</v>
      </c>
      <c r="EO193" s="2">
        <v>1953</v>
      </c>
      <c r="EP193" s="2">
        <v>1850</v>
      </c>
      <c r="EQ193" s="2">
        <v>1728</v>
      </c>
      <c r="ER193" s="2">
        <v>1761</v>
      </c>
      <c r="ES193" s="2">
        <v>1693</v>
      </c>
      <c r="ET193" s="2">
        <v>1750</v>
      </c>
      <c r="EU193" s="2">
        <v>1729</v>
      </c>
      <c r="EV193" s="2">
        <v>1614</v>
      </c>
      <c r="EW193" s="2">
        <v>1569</v>
      </c>
      <c r="EX193" s="2">
        <v>1552</v>
      </c>
      <c r="EY193" s="2">
        <v>1600</v>
      </c>
      <c r="EZ193" s="2">
        <v>1600</v>
      </c>
      <c r="FA193" s="2">
        <v>1655</v>
      </c>
      <c r="FB193" s="2">
        <v>1499</v>
      </c>
      <c r="FC193" s="2">
        <v>1509</v>
      </c>
      <c r="FD193" s="2">
        <v>1535</v>
      </c>
      <c r="FE193" s="2">
        <v>1537</v>
      </c>
      <c r="FF193" s="2">
        <v>1459</v>
      </c>
      <c r="FG193" s="2">
        <v>1504</v>
      </c>
      <c r="FH193" s="2">
        <v>1590</v>
      </c>
      <c r="FI193" s="2">
        <v>1654</v>
      </c>
      <c r="FJ193" s="2">
        <v>1633</v>
      </c>
      <c r="FK193" s="2">
        <v>1550</v>
      </c>
      <c r="FL193" s="2">
        <v>1596</v>
      </c>
      <c r="FM193" s="2">
        <v>1620</v>
      </c>
      <c r="FN193" s="2">
        <v>1720</v>
      </c>
      <c r="FO193" s="2">
        <v>1706</v>
      </c>
      <c r="FP193" s="2">
        <v>1747</v>
      </c>
      <c r="FQ193" s="2">
        <v>1768</v>
      </c>
      <c r="FR193" s="2">
        <v>1800</v>
      </c>
      <c r="FS193" s="2">
        <v>1694</v>
      </c>
      <c r="FT193" s="2">
        <v>1456</v>
      </c>
      <c r="FU193" s="2">
        <v>1457</v>
      </c>
      <c r="FV193" s="2">
        <v>1398</v>
      </c>
      <c r="FW193" s="2">
        <v>1368</v>
      </c>
      <c r="FX193" s="2">
        <v>1435</v>
      </c>
      <c r="FY193" s="2">
        <v>1470</v>
      </c>
      <c r="FZ193" s="2">
        <v>1486</v>
      </c>
      <c r="GA193" s="2">
        <v>1526</v>
      </c>
      <c r="GB193" s="2">
        <v>1469</v>
      </c>
      <c r="GC193" s="2">
        <v>1517</v>
      </c>
      <c r="GD193" s="2">
        <v>1584</v>
      </c>
      <c r="GE193" s="2">
        <v>1600</v>
      </c>
      <c r="GF193" s="2">
        <v>1305</v>
      </c>
      <c r="GG193" s="2">
        <v>1296</v>
      </c>
      <c r="GH193" s="2">
        <v>1353</v>
      </c>
      <c r="GI193" s="2">
        <v>1351</v>
      </c>
      <c r="GJ193" s="2">
        <v>1377</v>
      </c>
      <c r="GK193" s="2">
        <v>1418</v>
      </c>
      <c r="GL193" s="2">
        <v>1476</v>
      </c>
      <c r="GM193" s="2">
        <v>1464</v>
      </c>
      <c r="GN193" s="2">
        <v>1485</v>
      </c>
      <c r="GO193" s="2">
        <v>1485</v>
      </c>
      <c r="GP193" s="2">
        <v>1475</v>
      </c>
      <c r="GQ193" s="2">
        <v>1496</v>
      </c>
      <c r="GR193" s="2">
        <v>1487</v>
      </c>
      <c r="GS193" s="2">
        <v>1514</v>
      </c>
      <c r="GT193" s="2">
        <v>1516</v>
      </c>
      <c r="GU193" s="2">
        <v>1536</v>
      </c>
      <c r="GV193" s="2">
        <v>1599</v>
      </c>
      <c r="GW193" s="2">
        <v>1657</v>
      </c>
      <c r="GX193" s="2">
        <v>1644</v>
      </c>
      <c r="GY193" s="2">
        <v>1344</v>
      </c>
      <c r="GZ193" s="2">
        <v>1273</v>
      </c>
      <c r="HA193" s="2">
        <v>1201</v>
      </c>
      <c r="HB193" s="2">
        <v>1215</v>
      </c>
      <c r="HC193" s="2">
        <v>1223</v>
      </c>
      <c r="HD193" s="2">
        <v>1265</v>
      </c>
      <c r="HE193" s="2">
        <v>1300</v>
      </c>
      <c r="HF193" s="2">
        <v>1299</v>
      </c>
      <c r="HG193" s="2">
        <v>1329</v>
      </c>
      <c r="HH193" s="2">
        <v>1355</v>
      </c>
      <c r="HI193" s="2">
        <v>1404</v>
      </c>
      <c r="HJ193" s="2">
        <v>1366</v>
      </c>
      <c r="HK193" s="2">
        <v>1357</v>
      </c>
      <c r="HL193" s="2">
        <v>1280</v>
      </c>
      <c r="HM193" s="2">
        <v>1294</v>
      </c>
      <c r="HN193" s="2">
        <v>1313</v>
      </c>
      <c r="HO193" s="2">
        <v>1339</v>
      </c>
      <c r="HP193" s="2">
        <v>1342</v>
      </c>
      <c r="HQ193" s="2">
        <v>1331</v>
      </c>
      <c r="HR193" s="2">
        <v>1298</v>
      </c>
      <c r="HS193" s="2">
        <v>1281</v>
      </c>
      <c r="HT193" s="2">
        <v>1293</v>
      </c>
      <c r="HU193" s="2">
        <v>1304</v>
      </c>
      <c r="HV193" s="2">
        <v>1314</v>
      </c>
      <c r="HW193" s="2">
        <v>1331</v>
      </c>
      <c r="HX193" s="2">
        <v>1331</v>
      </c>
      <c r="HY193" s="2">
        <v>1341</v>
      </c>
      <c r="HZ193" s="2">
        <v>1365</v>
      </c>
      <c r="IA193" s="2">
        <v>1369</v>
      </c>
      <c r="IB193" s="2">
        <v>1392</v>
      </c>
      <c r="IC193" s="2">
        <v>1422</v>
      </c>
      <c r="ID193" s="2">
        <v>1414</v>
      </c>
      <c r="IE193" s="2">
        <v>1470</v>
      </c>
      <c r="IF193" s="2">
        <v>1434</v>
      </c>
      <c r="IG193" s="2">
        <v>1452</v>
      </c>
      <c r="IH193" s="2">
        <v>1437</v>
      </c>
      <c r="II193" s="2">
        <v>1425</v>
      </c>
      <c r="IJ193" s="2">
        <v>1368</v>
      </c>
      <c r="IK193" s="2">
        <v>1396</v>
      </c>
      <c r="IL193" s="2">
        <v>1395</v>
      </c>
      <c r="IM193" s="2">
        <v>1385</v>
      </c>
      <c r="IN193" s="2">
        <v>1366</v>
      </c>
      <c r="IO193" s="2">
        <v>1345</v>
      </c>
      <c r="IP193" s="2">
        <v>1316</v>
      </c>
      <c r="IQ193" s="2">
        <v>1322</v>
      </c>
      <c r="IR193" s="2">
        <v>1321</v>
      </c>
      <c r="IS193" s="2">
        <v>1310</v>
      </c>
      <c r="IT193" s="2">
        <v>1327</v>
      </c>
    </row>
    <row r="194" spans="1:254" ht="15.9" customHeight="1">
      <c r="A194" s="65" t="s">
        <v>380</v>
      </c>
      <c r="B194" s="25" t="s">
        <v>381</v>
      </c>
      <c r="C194" s="39">
        <v>8190</v>
      </c>
      <c r="D194" s="38">
        <v>70</v>
      </c>
      <c r="E194" s="34">
        <v>8120</v>
      </c>
      <c r="F194" s="34">
        <v>8150</v>
      </c>
      <c r="G194" s="29">
        <v>8240</v>
      </c>
      <c r="H194" s="29">
        <v>8240</v>
      </c>
      <c r="I194" s="29">
        <v>8290</v>
      </c>
      <c r="J194" s="29">
        <v>8200</v>
      </c>
      <c r="K194" s="29">
        <v>8210</v>
      </c>
      <c r="L194" s="29">
        <v>7910</v>
      </c>
      <c r="M194" s="29">
        <v>7760</v>
      </c>
      <c r="N194" s="29">
        <v>7600</v>
      </c>
      <c r="O194" s="29">
        <v>7570</v>
      </c>
      <c r="P194" s="29">
        <v>7580</v>
      </c>
      <c r="Q194" s="29">
        <v>7780</v>
      </c>
      <c r="R194" s="29">
        <v>7660</v>
      </c>
      <c r="S194" s="29">
        <v>7680</v>
      </c>
      <c r="T194" s="29">
        <v>7710</v>
      </c>
      <c r="U194" s="29">
        <v>7860</v>
      </c>
      <c r="V194" s="29">
        <v>7760</v>
      </c>
      <c r="W194" s="29">
        <v>7890</v>
      </c>
      <c r="X194" s="29">
        <v>7920</v>
      </c>
      <c r="Y194" s="29">
        <v>7870</v>
      </c>
      <c r="Z194" s="29">
        <v>7780</v>
      </c>
      <c r="AA194" s="29">
        <v>7690</v>
      </c>
      <c r="AB194" s="29">
        <v>7840</v>
      </c>
      <c r="AC194" s="29">
        <v>7570</v>
      </c>
      <c r="AD194" s="29">
        <v>7470</v>
      </c>
      <c r="AE194" s="29">
        <v>7710</v>
      </c>
      <c r="AF194" s="29">
        <v>7590</v>
      </c>
      <c r="AG194" s="29">
        <v>7560</v>
      </c>
      <c r="AH194" s="29">
        <v>7450</v>
      </c>
      <c r="AI194" s="29">
        <v>7300</v>
      </c>
      <c r="AJ194" s="29">
        <v>7150</v>
      </c>
      <c r="AK194" s="29">
        <v>7300</v>
      </c>
      <c r="AL194" s="29">
        <v>7360</v>
      </c>
      <c r="AM194" s="29">
        <v>7430</v>
      </c>
      <c r="AN194" s="29">
        <v>7490</v>
      </c>
      <c r="AO194" s="29">
        <v>7480</v>
      </c>
      <c r="AP194" s="29">
        <v>7590</v>
      </c>
      <c r="AQ194" s="29">
        <v>7500</v>
      </c>
      <c r="AR194" s="29">
        <v>7480</v>
      </c>
      <c r="AS194" s="29">
        <v>7380</v>
      </c>
      <c r="AT194" s="29">
        <v>7510</v>
      </c>
      <c r="AU194" s="29">
        <v>7490</v>
      </c>
      <c r="AV194" s="29">
        <v>7490</v>
      </c>
      <c r="AW194" s="29">
        <v>7530</v>
      </c>
      <c r="AX194" s="29">
        <v>7590</v>
      </c>
      <c r="AY194" s="29">
        <v>7710</v>
      </c>
      <c r="AZ194" s="29">
        <v>7790</v>
      </c>
      <c r="BA194" s="29">
        <v>7860</v>
      </c>
      <c r="BB194" s="29">
        <v>7900</v>
      </c>
      <c r="BC194" s="29">
        <v>8160</v>
      </c>
      <c r="BD194" s="29">
        <v>8220</v>
      </c>
      <c r="BE194" s="29">
        <v>8180</v>
      </c>
      <c r="BF194" s="29">
        <v>8140</v>
      </c>
      <c r="BG194" s="29">
        <v>8230</v>
      </c>
      <c r="BH194" s="29">
        <v>8110</v>
      </c>
      <c r="BI194" s="29">
        <v>8010</v>
      </c>
      <c r="BJ194" s="29">
        <v>8190</v>
      </c>
      <c r="BK194" s="29">
        <v>8300</v>
      </c>
      <c r="BL194" s="30">
        <v>8590</v>
      </c>
      <c r="BM194" s="2">
        <v>8780</v>
      </c>
      <c r="BN194" s="2">
        <v>7830</v>
      </c>
      <c r="BO194" s="2">
        <v>7880</v>
      </c>
      <c r="BP194" s="2">
        <v>8030</v>
      </c>
      <c r="BQ194" s="2">
        <v>8160</v>
      </c>
      <c r="BR194" s="2">
        <v>8170</v>
      </c>
      <c r="BS194" s="2">
        <v>8220</v>
      </c>
      <c r="BT194" s="2">
        <v>8270</v>
      </c>
      <c r="BU194" s="2">
        <v>8250</v>
      </c>
      <c r="BV194" s="2">
        <v>8150</v>
      </c>
      <c r="BW194" s="2">
        <v>8210</v>
      </c>
      <c r="BX194" s="2">
        <v>8260</v>
      </c>
      <c r="BY194" s="2">
        <v>8310</v>
      </c>
      <c r="BZ194" s="2">
        <v>8260</v>
      </c>
      <c r="CA194" s="2">
        <v>8280</v>
      </c>
      <c r="CB194" s="2">
        <v>8280</v>
      </c>
      <c r="CC194" s="2">
        <v>8250</v>
      </c>
      <c r="CD194" s="2">
        <v>8170</v>
      </c>
      <c r="CE194" s="2">
        <v>8280</v>
      </c>
      <c r="CF194" s="2">
        <v>8490</v>
      </c>
      <c r="CG194" s="2">
        <v>8690</v>
      </c>
      <c r="CH194" s="2">
        <v>8760</v>
      </c>
      <c r="CI194" s="2">
        <v>8630</v>
      </c>
      <c r="CJ194" s="2">
        <v>8480</v>
      </c>
      <c r="CK194" s="2">
        <v>8420</v>
      </c>
      <c r="CL194" s="2">
        <v>8360</v>
      </c>
      <c r="CM194" s="2">
        <v>8350</v>
      </c>
      <c r="CN194" s="2">
        <v>8440</v>
      </c>
      <c r="CO194" s="2">
        <v>8430</v>
      </c>
      <c r="CP194" s="2">
        <v>8380</v>
      </c>
      <c r="CQ194" s="2">
        <v>8110</v>
      </c>
      <c r="CR194" s="2">
        <v>8150</v>
      </c>
      <c r="CS194" s="2">
        <v>8050</v>
      </c>
      <c r="CT194" s="2">
        <v>7940</v>
      </c>
      <c r="CU194" s="2">
        <v>8020</v>
      </c>
      <c r="CV194" s="2">
        <v>8030</v>
      </c>
      <c r="CW194" s="2">
        <v>7960</v>
      </c>
      <c r="CX194" s="2">
        <v>7900</v>
      </c>
      <c r="CY194" s="2">
        <v>7850</v>
      </c>
      <c r="CZ194" s="2">
        <v>7770</v>
      </c>
      <c r="DA194" s="2">
        <v>7770</v>
      </c>
      <c r="DB194" s="2">
        <v>7750</v>
      </c>
      <c r="DC194" s="2">
        <v>7760</v>
      </c>
      <c r="DD194" s="2">
        <v>7780</v>
      </c>
      <c r="DE194" s="2">
        <v>7930</v>
      </c>
      <c r="DF194" s="2">
        <v>7720</v>
      </c>
      <c r="DG194" s="2">
        <v>7680</v>
      </c>
      <c r="DH194" s="2">
        <v>7490</v>
      </c>
      <c r="DI194" s="2">
        <v>7430</v>
      </c>
      <c r="DJ194" s="2">
        <v>7380</v>
      </c>
      <c r="DK194" s="2">
        <v>7400</v>
      </c>
      <c r="DL194" s="2">
        <v>7360</v>
      </c>
      <c r="DM194" s="2">
        <v>7190</v>
      </c>
      <c r="DN194" s="2">
        <v>7290</v>
      </c>
      <c r="DO194" s="2">
        <v>7190</v>
      </c>
      <c r="DP194" s="2">
        <v>7120</v>
      </c>
      <c r="DQ194" s="2">
        <v>7170</v>
      </c>
      <c r="DR194" s="2">
        <v>7070</v>
      </c>
      <c r="DS194" s="2">
        <v>7070</v>
      </c>
      <c r="DT194" s="2">
        <v>6990</v>
      </c>
      <c r="DU194" s="2">
        <v>7010</v>
      </c>
      <c r="DV194" s="2">
        <v>6990</v>
      </c>
      <c r="DW194" s="2">
        <v>6920</v>
      </c>
      <c r="DX194" s="2">
        <v>6860</v>
      </c>
      <c r="DY194" s="2">
        <v>6820</v>
      </c>
      <c r="DZ194" s="2">
        <v>6800</v>
      </c>
      <c r="EA194" s="2">
        <v>6710</v>
      </c>
      <c r="EB194" s="2">
        <v>6690</v>
      </c>
      <c r="EC194" s="2">
        <v>6720</v>
      </c>
      <c r="ED194" s="2">
        <v>6780</v>
      </c>
      <c r="EE194" s="2">
        <v>6850</v>
      </c>
      <c r="EF194" s="2">
        <v>6790</v>
      </c>
      <c r="EG194" s="2">
        <v>6750</v>
      </c>
      <c r="EH194" s="2">
        <v>6830</v>
      </c>
      <c r="EI194" s="2">
        <v>6930</v>
      </c>
      <c r="EJ194" s="2">
        <v>6730</v>
      </c>
      <c r="EK194" s="2">
        <v>6600</v>
      </c>
      <c r="EL194" s="2">
        <v>6540</v>
      </c>
      <c r="EM194" s="2">
        <v>6510</v>
      </c>
      <c r="EN194" s="2">
        <v>6400</v>
      </c>
      <c r="EO194" s="2">
        <v>6400</v>
      </c>
      <c r="EP194" s="2">
        <v>6360</v>
      </c>
      <c r="EQ194" s="2">
        <v>6420</v>
      </c>
      <c r="ER194" s="2">
        <v>6350</v>
      </c>
      <c r="ES194" s="2">
        <v>6430</v>
      </c>
      <c r="ET194" s="2">
        <v>6430</v>
      </c>
      <c r="EU194" s="2">
        <v>6460</v>
      </c>
      <c r="EV194" s="2">
        <v>6570</v>
      </c>
      <c r="EW194" s="2">
        <v>6530</v>
      </c>
      <c r="EX194" s="2">
        <v>6510</v>
      </c>
      <c r="EY194" s="2">
        <v>6500</v>
      </c>
      <c r="EZ194" s="2">
        <v>6500</v>
      </c>
      <c r="FA194" s="2">
        <v>6550</v>
      </c>
      <c r="FB194" s="2">
        <v>6560</v>
      </c>
      <c r="FC194" s="2">
        <v>6560</v>
      </c>
      <c r="FD194" s="2">
        <v>6580</v>
      </c>
      <c r="FE194" s="2">
        <v>6570</v>
      </c>
      <c r="FF194" s="2">
        <v>6430</v>
      </c>
      <c r="FG194" s="2">
        <v>6490</v>
      </c>
      <c r="FH194" s="2">
        <v>6490</v>
      </c>
      <c r="FI194" s="2">
        <v>6420</v>
      </c>
      <c r="FJ194" s="2">
        <v>6400</v>
      </c>
      <c r="FK194" s="2">
        <v>6400</v>
      </c>
      <c r="FL194" s="2">
        <v>6300</v>
      </c>
      <c r="FM194" s="2">
        <v>6320</v>
      </c>
      <c r="FN194" s="2">
        <v>6350</v>
      </c>
      <c r="FO194" s="2">
        <v>6390</v>
      </c>
      <c r="FP194" s="2">
        <v>6390</v>
      </c>
      <c r="FQ194" s="2">
        <v>6410</v>
      </c>
      <c r="FR194" s="2">
        <v>6370</v>
      </c>
      <c r="FS194" s="2">
        <v>6390</v>
      </c>
      <c r="FT194" s="2">
        <v>6380</v>
      </c>
      <c r="FU194" s="2">
        <v>6300</v>
      </c>
      <c r="FV194" s="2">
        <v>6300</v>
      </c>
      <c r="FW194" s="2">
        <v>6230</v>
      </c>
      <c r="FX194" s="2">
        <v>6210</v>
      </c>
      <c r="FY194" s="2">
        <v>6230</v>
      </c>
      <c r="FZ194" s="2">
        <v>6220</v>
      </c>
      <c r="GA194" s="2">
        <v>6180</v>
      </c>
      <c r="GB194" s="2">
        <v>6220</v>
      </c>
      <c r="GC194" s="2">
        <v>6210</v>
      </c>
      <c r="GD194" s="2">
        <v>6120</v>
      </c>
      <c r="GE194" s="2">
        <v>6080</v>
      </c>
      <c r="GF194" s="2">
        <v>6100</v>
      </c>
      <c r="GG194" s="2">
        <v>6090</v>
      </c>
      <c r="GH194" s="2">
        <v>6060</v>
      </c>
      <c r="GI194" s="2">
        <v>6040</v>
      </c>
      <c r="GJ194" s="2">
        <v>6100</v>
      </c>
      <c r="GK194" s="2">
        <v>6150</v>
      </c>
      <c r="GL194" s="2">
        <v>6150</v>
      </c>
      <c r="GM194" s="2">
        <v>6190</v>
      </c>
      <c r="GN194" s="2">
        <v>6260</v>
      </c>
      <c r="GO194" s="2">
        <v>6210</v>
      </c>
      <c r="GP194" s="2">
        <v>6210</v>
      </c>
      <c r="GQ194" s="2">
        <v>6240</v>
      </c>
      <c r="GR194" s="2">
        <v>6240</v>
      </c>
      <c r="GS194" s="2">
        <v>6250</v>
      </c>
      <c r="GT194" s="2">
        <v>6270</v>
      </c>
      <c r="GU194" s="2">
        <v>6250</v>
      </c>
      <c r="GV194" s="2">
        <v>6220</v>
      </c>
      <c r="GW194" s="2">
        <v>6200</v>
      </c>
      <c r="GX194" s="2">
        <v>6260</v>
      </c>
      <c r="GY194" s="2">
        <v>6250</v>
      </c>
      <c r="GZ194" s="2">
        <v>6230</v>
      </c>
      <c r="HA194" s="2">
        <v>6180</v>
      </c>
      <c r="HB194" s="2">
        <v>6170</v>
      </c>
      <c r="HC194" s="2">
        <v>6210</v>
      </c>
      <c r="HD194" s="2">
        <v>6240</v>
      </c>
      <c r="HE194" s="2">
        <v>6370</v>
      </c>
      <c r="HF194" s="2">
        <v>6400</v>
      </c>
      <c r="HG194" s="2">
        <v>6350</v>
      </c>
      <c r="HH194" s="2">
        <v>6350</v>
      </c>
      <c r="HI194" s="2">
        <v>6400</v>
      </c>
      <c r="HJ194" s="2">
        <v>6370</v>
      </c>
      <c r="HK194" s="2">
        <v>6390</v>
      </c>
      <c r="HL194" s="2">
        <v>6400</v>
      </c>
      <c r="HM194" s="2">
        <v>6440</v>
      </c>
      <c r="HN194" s="2">
        <v>6520</v>
      </c>
      <c r="HO194" s="2">
        <v>6530</v>
      </c>
      <c r="HP194" s="2">
        <v>6550</v>
      </c>
      <c r="HQ194" s="2">
        <v>6570</v>
      </c>
      <c r="HR194" s="2">
        <v>6620</v>
      </c>
      <c r="HS194" s="2">
        <v>6620</v>
      </c>
      <c r="HT194" s="2">
        <v>6600</v>
      </c>
      <c r="HU194" s="2">
        <v>6580</v>
      </c>
      <c r="HV194" s="2">
        <v>6580</v>
      </c>
      <c r="HW194" s="2">
        <v>6570</v>
      </c>
      <c r="HX194" s="2">
        <v>6580</v>
      </c>
      <c r="HY194" s="2">
        <v>6600</v>
      </c>
      <c r="HZ194" s="2">
        <v>6610</v>
      </c>
      <c r="IA194" s="2">
        <v>6660</v>
      </c>
      <c r="IB194" s="2">
        <v>6620</v>
      </c>
      <c r="IC194" s="2">
        <v>6640</v>
      </c>
      <c r="ID194" s="2">
        <v>6660</v>
      </c>
      <c r="IE194" s="2">
        <v>6710</v>
      </c>
      <c r="IF194" s="2">
        <v>6600</v>
      </c>
      <c r="IG194" s="2">
        <v>6560</v>
      </c>
      <c r="IH194" s="2">
        <v>6500</v>
      </c>
      <c r="II194" s="2">
        <v>6530</v>
      </c>
      <c r="IJ194" s="2">
        <v>6630</v>
      </c>
      <c r="IK194" s="2">
        <v>6680</v>
      </c>
      <c r="IL194" s="2">
        <v>6300</v>
      </c>
      <c r="IM194" s="2">
        <v>6240</v>
      </c>
      <c r="IN194" s="2">
        <v>6110</v>
      </c>
      <c r="IO194" s="2">
        <v>6150</v>
      </c>
      <c r="IP194" s="2">
        <v>6110</v>
      </c>
      <c r="IQ194" s="2">
        <v>6070</v>
      </c>
      <c r="IR194" s="2">
        <v>6040</v>
      </c>
      <c r="IS194" s="2">
        <v>6010</v>
      </c>
      <c r="IT194" s="2">
        <v>5980</v>
      </c>
    </row>
    <row r="195" spans="1:254" ht="15.9" customHeight="1">
      <c r="A195" s="65" t="s">
        <v>382</v>
      </c>
      <c r="B195" s="25" t="s">
        <v>383</v>
      </c>
      <c r="C195" s="39">
        <v>8920</v>
      </c>
      <c r="D195" s="38">
        <v>-260</v>
      </c>
      <c r="E195" s="34">
        <v>9180</v>
      </c>
      <c r="F195" s="34">
        <v>9420</v>
      </c>
      <c r="G195" s="29">
        <v>8850</v>
      </c>
      <c r="H195" s="29">
        <v>8390</v>
      </c>
      <c r="I195" s="29">
        <v>8650</v>
      </c>
      <c r="J195" s="29">
        <v>7720</v>
      </c>
      <c r="K195" s="29">
        <v>7950</v>
      </c>
      <c r="L195" s="29">
        <v>8180</v>
      </c>
      <c r="M195" s="29">
        <v>9100</v>
      </c>
      <c r="N195" s="29">
        <v>9280</v>
      </c>
      <c r="O195" s="29">
        <v>8940</v>
      </c>
      <c r="P195" s="29">
        <v>7890</v>
      </c>
      <c r="Q195" s="29">
        <v>7250</v>
      </c>
      <c r="R195" s="29">
        <v>7370</v>
      </c>
      <c r="S195" s="29">
        <v>8220</v>
      </c>
      <c r="T195" s="29">
        <v>8260</v>
      </c>
      <c r="U195" s="29">
        <v>8330</v>
      </c>
      <c r="V195" s="29">
        <v>9280</v>
      </c>
      <c r="W195" s="29">
        <v>9150</v>
      </c>
      <c r="X195" s="29">
        <v>8680</v>
      </c>
      <c r="Y195" s="29">
        <v>8470</v>
      </c>
      <c r="Z195" s="29">
        <v>9090</v>
      </c>
      <c r="AA195" s="29">
        <v>9290</v>
      </c>
      <c r="AB195" s="29">
        <v>9280</v>
      </c>
      <c r="AC195" s="29">
        <v>9400</v>
      </c>
      <c r="AD195" s="29">
        <v>9940</v>
      </c>
      <c r="AE195" s="29">
        <v>9740</v>
      </c>
      <c r="AF195" s="29">
        <v>9360</v>
      </c>
      <c r="AG195" s="29">
        <v>9930</v>
      </c>
      <c r="AH195" s="29">
        <v>10440</v>
      </c>
      <c r="AI195" s="29">
        <v>10910</v>
      </c>
      <c r="AJ195" s="29">
        <v>11640</v>
      </c>
      <c r="AK195" s="29">
        <v>11700</v>
      </c>
      <c r="AL195" s="29">
        <v>10880</v>
      </c>
      <c r="AM195" s="29">
        <v>10490</v>
      </c>
      <c r="AN195" s="29">
        <v>9500</v>
      </c>
      <c r="AO195" s="29">
        <v>9600</v>
      </c>
      <c r="AP195" s="29">
        <v>9390</v>
      </c>
      <c r="AQ195" s="29">
        <v>9440</v>
      </c>
      <c r="AR195" s="29">
        <v>7990</v>
      </c>
      <c r="AS195" s="29">
        <v>8220</v>
      </c>
      <c r="AT195" s="29">
        <v>8440</v>
      </c>
      <c r="AU195" s="29">
        <v>8640</v>
      </c>
      <c r="AV195" s="29">
        <v>9150</v>
      </c>
      <c r="AW195" s="29">
        <v>9070</v>
      </c>
      <c r="AX195" s="29">
        <v>8330</v>
      </c>
      <c r="AY195" s="29">
        <v>8050</v>
      </c>
      <c r="AZ195" s="29">
        <v>8740</v>
      </c>
      <c r="BA195" s="29">
        <v>9020</v>
      </c>
      <c r="BB195" s="29">
        <v>8630</v>
      </c>
      <c r="BC195" s="29">
        <v>9340</v>
      </c>
      <c r="BD195" s="29">
        <v>9210</v>
      </c>
      <c r="BE195" s="29">
        <v>9380</v>
      </c>
      <c r="BF195" s="29">
        <v>9150</v>
      </c>
      <c r="BG195" s="29">
        <v>9230</v>
      </c>
      <c r="BH195" s="29">
        <v>9140</v>
      </c>
      <c r="BI195" s="29">
        <v>9340</v>
      </c>
      <c r="BJ195" s="29">
        <v>9610</v>
      </c>
      <c r="BK195" s="29">
        <v>10030</v>
      </c>
      <c r="BL195" s="30">
        <v>10430</v>
      </c>
      <c r="BM195" s="2">
        <v>9500</v>
      </c>
      <c r="BN195" s="2">
        <v>10110</v>
      </c>
      <c r="BO195" s="2">
        <v>9980</v>
      </c>
      <c r="BP195" s="2">
        <v>9690</v>
      </c>
      <c r="BQ195" s="2">
        <v>9240</v>
      </c>
      <c r="BR195" s="2">
        <v>8190</v>
      </c>
      <c r="BS195" s="2">
        <v>7870</v>
      </c>
      <c r="BT195" s="2">
        <v>7750</v>
      </c>
      <c r="BU195" s="2">
        <v>7590</v>
      </c>
      <c r="BV195" s="2">
        <v>7590</v>
      </c>
      <c r="BW195" s="2">
        <v>7290</v>
      </c>
      <c r="BX195" s="2">
        <v>7010</v>
      </c>
      <c r="BY195" s="2">
        <v>6910</v>
      </c>
      <c r="BZ195" s="2">
        <v>6830</v>
      </c>
      <c r="CA195" s="2">
        <v>6820</v>
      </c>
      <c r="CB195" s="2">
        <v>6820</v>
      </c>
      <c r="CC195" s="2">
        <v>6950</v>
      </c>
      <c r="CD195" s="2">
        <v>7220</v>
      </c>
      <c r="CE195" s="2">
        <v>7050</v>
      </c>
      <c r="CF195" s="2">
        <v>7170</v>
      </c>
      <c r="CG195" s="2">
        <v>6990</v>
      </c>
      <c r="CH195" s="2">
        <v>6870</v>
      </c>
      <c r="CI195" s="2">
        <v>6760</v>
      </c>
      <c r="CJ195" s="2">
        <v>6630</v>
      </c>
      <c r="CK195" s="2">
        <v>6600</v>
      </c>
      <c r="CL195" s="2">
        <v>6950</v>
      </c>
      <c r="CM195" s="2">
        <v>6800</v>
      </c>
      <c r="CN195" s="2">
        <v>6480</v>
      </c>
      <c r="CO195" s="2">
        <v>6610</v>
      </c>
      <c r="CP195" s="2">
        <v>6660</v>
      </c>
      <c r="CQ195" s="2">
        <v>6510</v>
      </c>
      <c r="CR195" s="2">
        <v>6500</v>
      </c>
      <c r="CS195" s="2">
        <v>5960</v>
      </c>
      <c r="CT195" s="2">
        <v>5910</v>
      </c>
      <c r="CU195" s="2">
        <v>6250</v>
      </c>
      <c r="CV195" s="2">
        <v>6310</v>
      </c>
      <c r="CW195" s="2">
        <v>6260</v>
      </c>
      <c r="CX195" s="2">
        <v>6210</v>
      </c>
      <c r="CY195" s="2">
        <v>6230</v>
      </c>
      <c r="CZ195" s="2">
        <v>6540</v>
      </c>
      <c r="DA195" s="2">
        <v>6580</v>
      </c>
      <c r="DB195" s="2">
        <v>6320</v>
      </c>
      <c r="DC195" s="2">
        <v>5960</v>
      </c>
      <c r="DD195" s="2">
        <v>6330</v>
      </c>
      <c r="DE195" s="2">
        <v>6530</v>
      </c>
      <c r="DF195" s="2">
        <v>6110</v>
      </c>
      <c r="DG195" s="2">
        <v>6650</v>
      </c>
      <c r="DH195" s="2">
        <v>6450</v>
      </c>
      <c r="DI195" s="2">
        <v>6380</v>
      </c>
      <c r="DJ195" s="2">
        <v>6250</v>
      </c>
      <c r="DK195" s="2">
        <v>6620</v>
      </c>
      <c r="DL195" s="2">
        <v>6640</v>
      </c>
      <c r="DM195" s="2">
        <v>6510</v>
      </c>
      <c r="DN195" s="2">
        <v>6600</v>
      </c>
      <c r="DO195" s="2">
        <v>6620</v>
      </c>
      <c r="DP195" s="2">
        <v>6360</v>
      </c>
      <c r="DQ195" s="2">
        <v>6150</v>
      </c>
      <c r="DR195" s="2">
        <v>6320</v>
      </c>
      <c r="DS195" s="2">
        <v>6210</v>
      </c>
      <c r="DT195" s="2">
        <v>6120</v>
      </c>
      <c r="DU195" s="2">
        <v>6100</v>
      </c>
      <c r="DV195" s="2">
        <v>5940</v>
      </c>
      <c r="DW195" s="2">
        <v>6040</v>
      </c>
      <c r="DX195" s="2">
        <v>5990</v>
      </c>
      <c r="DY195" s="2">
        <v>5940</v>
      </c>
      <c r="DZ195" s="2">
        <v>5950</v>
      </c>
      <c r="EA195" s="2">
        <v>6260</v>
      </c>
      <c r="EB195" s="2">
        <v>6700</v>
      </c>
      <c r="EC195" s="2">
        <v>6800</v>
      </c>
      <c r="ED195" s="2">
        <v>6820</v>
      </c>
      <c r="EE195" s="2">
        <v>6930</v>
      </c>
      <c r="EF195" s="2">
        <v>6850</v>
      </c>
      <c r="EG195" s="2">
        <v>6740</v>
      </c>
      <c r="EH195" s="2">
        <v>6080</v>
      </c>
      <c r="EI195" s="2">
        <v>5930</v>
      </c>
      <c r="EJ195" s="2">
        <v>5960</v>
      </c>
      <c r="EK195" s="2">
        <v>5960</v>
      </c>
      <c r="EL195" s="2">
        <v>5580</v>
      </c>
      <c r="EM195" s="2">
        <v>5640</v>
      </c>
      <c r="EN195" s="2">
        <v>5490</v>
      </c>
      <c r="EO195" s="2">
        <v>5260</v>
      </c>
      <c r="EP195" s="2">
        <v>5350</v>
      </c>
      <c r="EQ195" s="2">
        <v>5390</v>
      </c>
      <c r="ER195" s="2">
        <v>5180</v>
      </c>
      <c r="ES195" s="2">
        <v>5180</v>
      </c>
      <c r="ET195" s="2">
        <v>5070</v>
      </c>
      <c r="EU195" s="2">
        <v>5070</v>
      </c>
      <c r="EV195" s="2">
        <v>5010</v>
      </c>
      <c r="EW195" s="2">
        <v>4975</v>
      </c>
      <c r="EX195" s="2">
        <v>4945</v>
      </c>
      <c r="EY195" s="2">
        <v>4980</v>
      </c>
      <c r="EZ195" s="2">
        <v>5000</v>
      </c>
      <c r="FA195" s="2">
        <v>4920</v>
      </c>
      <c r="FB195" s="2">
        <v>4860</v>
      </c>
      <c r="FC195" s="2">
        <v>4670</v>
      </c>
      <c r="FD195" s="2">
        <v>4700</v>
      </c>
      <c r="FE195" s="2">
        <v>4745</v>
      </c>
      <c r="FF195" s="2">
        <v>4840</v>
      </c>
      <c r="FG195" s="2">
        <v>4855</v>
      </c>
      <c r="FH195" s="2">
        <v>4980</v>
      </c>
      <c r="FI195" s="2">
        <v>5040</v>
      </c>
      <c r="FJ195" s="2">
        <v>4985</v>
      </c>
      <c r="FK195" s="2">
        <v>4980</v>
      </c>
      <c r="FL195" s="2">
        <v>4930</v>
      </c>
      <c r="FM195" s="2">
        <v>4985</v>
      </c>
      <c r="FN195" s="2">
        <v>4935</v>
      </c>
      <c r="FO195" s="2">
        <v>4965</v>
      </c>
      <c r="FP195" s="2">
        <v>4960</v>
      </c>
      <c r="FQ195" s="2">
        <v>4950</v>
      </c>
      <c r="FR195" s="2">
        <v>4845</v>
      </c>
      <c r="FS195" s="2">
        <v>4895</v>
      </c>
      <c r="FT195" s="2">
        <v>4810</v>
      </c>
      <c r="FU195" s="2">
        <v>5000</v>
      </c>
      <c r="FV195" s="2">
        <v>4790</v>
      </c>
      <c r="FW195" s="2">
        <v>4775</v>
      </c>
      <c r="FX195" s="2">
        <v>4835</v>
      </c>
      <c r="FY195" s="2">
        <v>4655</v>
      </c>
      <c r="FZ195" s="2">
        <v>4810</v>
      </c>
      <c r="GA195" s="2">
        <v>4705</v>
      </c>
      <c r="GB195" s="2">
        <v>4855</v>
      </c>
      <c r="GC195" s="2">
        <v>4840</v>
      </c>
      <c r="GD195" s="2">
        <v>4790</v>
      </c>
      <c r="GE195" s="2">
        <v>4915</v>
      </c>
      <c r="GF195" s="2">
        <v>4860</v>
      </c>
      <c r="GG195" s="2">
        <v>5110</v>
      </c>
      <c r="GH195" s="2">
        <v>5070</v>
      </c>
      <c r="GI195" s="2">
        <v>5190</v>
      </c>
      <c r="GJ195" s="2">
        <v>5030</v>
      </c>
      <c r="GK195" s="2">
        <v>4955</v>
      </c>
      <c r="GL195" s="2">
        <v>4840</v>
      </c>
      <c r="GM195" s="2">
        <v>4640</v>
      </c>
      <c r="GN195" s="2">
        <v>4435</v>
      </c>
      <c r="GO195" s="2">
        <v>4245</v>
      </c>
      <c r="GP195" s="2">
        <v>4235</v>
      </c>
      <c r="GQ195" s="2">
        <v>4275</v>
      </c>
      <c r="GR195" s="2">
        <v>4190</v>
      </c>
      <c r="GS195" s="2">
        <v>4225</v>
      </c>
      <c r="GT195" s="2">
        <v>4160</v>
      </c>
      <c r="GU195" s="2">
        <v>4170</v>
      </c>
      <c r="GV195" s="2">
        <v>4235</v>
      </c>
      <c r="GW195" s="2">
        <v>4300</v>
      </c>
      <c r="GX195" s="2">
        <v>4155</v>
      </c>
      <c r="GY195" s="2">
        <v>4285</v>
      </c>
      <c r="GZ195" s="2">
        <v>4190</v>
      </c>
      <c r="HA195" s="2">
        <v>4095</v>
      </c>
      <c r="HB195" s="2">
        <v>4020</v>
      </c>
      <c r="HC195" s="2">
        <v>3995</v>
      </c>
      <c r="HD195" s="2">
        <v>4040</v>
      </c>
      <c r="HE195" s="2">
        <v>4030</v>
      </c>
      <c r="HF195" s="2">
        <v>4165</v>
      </c>
      <c r="HG195" s="2">
        <v>4285</v>
      </c>
      <c r="HH195" s="2">
        <v>4320</v>
      </c>
      <c r="HI195" s="2">
        <v>4165</v>
      </c>
      <c r="HJ195" s="2">
        <v>4115</v>
      </c>
      <c r="HK195" s="2">
        <v>4140</v>
      </c>
      <c r="HL195" s="2">
        <v>4055</v>
      </c>
      <c r="HM195" s="2">
        <v>4065</v>
      </c>
      <c r="HN195" s="2">
        <v>4030</v>
      </c>
      <c r="HO195" s="2">
        <v>4030</v>
      </c>
      <c r="HP195" s="2">
        <v>4085</v>
      </c>
      <c r="HQ195" s="2">
        <v>3875</v>
      </c>
      <c r="HR195" s="2">
        <v>3825</v>
      </c>
      <c r="HS195" s="2">
        <v>3835</v>
      </c>
      <c r="HT195" s="2">
        <v>3790</v>
      </c>
      <c r="HU195" s="2">
        <v>3780</v>
      </c>
      <c r="HV195" s="2">
        <v>3815</v>
      </c>
      <c r="HW195" s="2">
        <v>3885</v>
      </c>
      <c r="HX195" s="2">
        <v>3915</v>
      </c>
      <c r="HY195" s="2">
        <v>3830</v>
      </c>
      <c r="HZ195" s="2">
        <v>3820</v>
      </c>
      <c r="IA195" s="2">
        <v>3740</v>
      </c>
      <c r="IB195" s="2">
        <v>3780</v>
      </c>
      <c r="IC195" s="2">
        <v>3735</v>
      </c>
      <c r="ID195" s="2">
        <v>3750</v>
      </c>
      <c r="IE195" s="2">
        <v>3760</v>
      </c>
      <c r="IF195" s="2">
        <v>3775</v>
      </c>
      <c r="IG195" s="2">
        <v>3775</v>
      </c>
      <c r="IH195" s="2">
        <v>3895</v>
      </c>
      <c r="II195" s="2">
        <v>3750</v>
      </c>
      <c r="IJ195" s="2">
        <v>3825</v>
      </c>
      <c r="IK195" s="2">
        <v>3845</v>
      </c>
      <c r="IL195" s="2">
        <v>3720</v>
      </c>
      <c r="IM195" s="2">
        <v>3725</v>
      </c>
      <c r="IN195" s="2">
        <v>3720</v>
      </c>
      <c r="IO195" s="2">
        <v>3745</v>
      </c>
      <c r="IP195" s="2">
        <v>3710</v>
      </c>
      <c r="IQ195" s="2">
        <v>3615</v>
      </c>
      <c r="IR195" s="2">
        <v>3695</v>
      </c>
      <c r="IS195" s="2">
        <v>3680</v>
      </c>
      <c r="IT195" s="2">
        <v>3660</v>
      </c>
    </row>
    <row r="196" spans="1:254" ht="15.9" customHeight="1">
      <c r="A196" s="65" t="s">
        <v>384</v>
      </c>
      <c r="B196" s="25" t="s">
        <v>385</v>
      </c>
      <c r="C196" s="39">
        <v>24080</v>
      </c>
      <c r="D196" s="38">
        <v>-1530</v>
      </c>
      <c r="E196" s="34">
        <v>25610</v>
      </c>
      <c r="F196" s="34">
        <v>25750</v>
      </c>
      <c r="G196" s="29">
        <v>24060</v>
      </c>
      <c r="H196" s="29">
        <v>23340</v>
      </c>
      <c r="I196" s="29">
        <v>22740</v>
      </c>
      <c r="J196" s="29">
        <v>20940</v>
      </c>
      <c r="K196" s="29">
        <v>21790</v>
      </c>
      <c r="L196" s="29">
        <v>22320</v>
      </c>
      <c r="M196" s="29">
        <v>23730</v>
      </c>
      <c r="N196" s="29">
        <v>24540</v>
      </c>
      <c r="O196" s="29">
        <v>24700</v>
      </c>
      <c r="P196" s="29">
        <v>24910</v>
      </c>
      <c r="Q196" s="29">
        <v>24140</v>
      </c>
      <c r="R196" s="29">
        <v>23800</v>
      </c>
      <c r="S196" s="29">
        <v>24930</v>
      </c>
      <c r="T196" s="29">
        <v>25250</v>
      </c>
      <c r="U196" s="29">
        <v>24200</v>
      </c>
      <c r="V196" s="29">
        <v>25090</v>
      </c>
      <c r="W196" s="29">
        <v>25550</v>
      </c>
      <c r="X196" s="29">
        <v>24900</v>
      </c>
      <c r="Y196" s="29">
        <v>24430</v>
      </c>
      <c r="Z196" s="29">
        <v>25710</v>
      </c>
      <c r="AA196" s="29">
        <v>27130</v>
      </c>
      <c r="AB196" s="29">
        <v>26730</v>
      </c>
      <c r="AC196" s="29">
        <v>27520</v>
      </c>
      <c r="AD196" s="29">
        <v>28400</v>
      </c>
      <c r="AE196" s="29">
        <v>27910</v>
      </c>
      <c r="AF196" s="29">
        <v>26960</v>
      </c>
      <c r="AG196" s="29">
        <v>27710</v>
      </c>
      <c r="AH196" s="29">
        <v>28130</v>
      </c>
      <c r="AI196" s="29">
        <v>27580</v>
      </c>
      <c r="AJ196" s="29">
        <v>28200</v>
      </c>
      <c r="AK196" s="29">
        <v>28430</v>
      </c>
      <c r="AL196" s="29">
        <v>27700</v>
      </c>
      <c r="AM196" s="29">
        <v>27590</v>
      </c>
      <c r="AN196" s="29">
        <v>26440</v>
      </c>
      <c r="AO196" s="29">
        <v>26620</v>
      </c>
      <c r="AP196" s="29">
        <v>26410</v>
      </c>
      <c r="AQ196" s="29">
        <v>24720</v>
      </c>
      <c r="AR196" s="29">
        <v>23320</v>
      </c>
      <c r="AS196" s="29">
        <v>22900</v>
      </c>
      <c r="AT196" s="29">
        <v>22710</v>
      </c>
      <c r="AU196" s="29">
        <v>22140</v>
      </c>
      <c r="AV196" s="29">
        <v>23020</v>
      </c>
      <c r="AW196" s="29">
        <v>23620</v>
      </c>
      <c r="AX196" s="29">
        <v>24190</v>
      </c>
      <c r="AY196" s="29">
        <v>23200</v>
      </c>
      <c r="AZ196" s="29">
        <v>23490</v>
      </c>
      <c r="BA196" s="29">
        <v>23710</v>
      </c>
      <c r="BB196" s="29">
        <v>23600</v>
      </c>
      <c r="BC196" s="29">
        <v>24360</v>
      </c>
      <c r="BD196" s="29">
        <v>24060</v>
      </c>
      <c r="BE196" s="29">
        <v>24770</v>
      </c>
      <c r="BF196" s="29">
        <v>24460</v>
      </c>
      <c r="BG196" s="29">
        <v>23700</v>
      </c>
      <c r="BH196" s="29">
        <v>23150</v>
      </c>
      <c r="BI196" s="29">
        <v>24240</v>
      </c>
      <c r="BJ196" s="29">
        <v>24500</v>
      </c>
      <c r="BK196" s="29">
        <v>26180</v>
      </c>
      <c r="BL196" s="30">
        <v>26500</v>
      </c>
      <c r="BM196" s="2">
        <v>26960</v>
      </c>
      <c r="BN196" s="2">
        <v>25350</v>
      </c>
      <c r="BO196" s="2">
        <v>24210</v>
      </c>
      <c r="BP196" s="2">
        <v>23790</v>
      </c>
      <c r="BQ196" s="2">
        <v>23850</v>
      </c>
      <c r="BR196" s="2">
        <v>23440</v>
      </c>
      <c r="BS196" s="2">
        <v>23670</v>
      </c>
      <c r="BT196" s="2">
        <v>23650</v>
      </c>
      <c r="BU196" s="2">
        <v>23660</v>
      </c>
      <c r="BV196" s="2">
        <v>23710</v>
      </c>
      <c r="BW196" s="2">
        <v>23700</v>
      </c>
      <c r="BX196" s="2">
        <v>23640</v>
      </c>
      <c r="BY196" s="2">
        <v>23520</v>
      </c>
      <c r="BZ196" s="2">
        <v>23130</v>
      </c>
      <c r="CA196" s="2">
        <v>24130</v>
      </c>
      <c r="CB196" s="2">
        <v>24420</v>
      </c>
      <c r="CC196" s="2">
        <v>24650</v>
      </c>
      <c r="CD196" s="2">
        <v>24360</v>
      </c>
      <c r="CE196" s="2">
        <v>23310</v>
      </c>
      <c r="CF196" s="2">
        <v>23130</v>
      </c>
      <c r="CG196" s="2">
        <v>22790</v>
      </c>
      <c r="CH196" s="2">
        <v>22650</v>
      </c>
      <c r="CI196" s="2">
        <v>21420</v>
      </c>
      <c r="CJ196" s="2">
        <v>21660</v>
      </c>
      <c r="CK196" s="2">
        <v>20920</v>
      </c>
      <c r="CL196" s="2">
        <v>21200</v>
      </c>
      <c r="CM196" s="2">
        <v>20900</v>
      </c>
      <c r="CN196" s="2">
        <v>20160</v>
      </c>
      <c r="CO196" s="2">
        <v>20980</v>
      </c>
      <c r="CP196" s="2">
        <v>22400</v>
      </c>
      <c r="CQ196" s="2">
        <v>23200</v>
      </c>
      <c r="CR196" s="2">
        <v>23100</v>
      </c>
      <c r="CS196" s="2">
        <v>22370</v>
      </c>
      <c r="CT196" s="2">
        <v>22370</v>
      </c>
      <c r="CU196" s="2">
        <v>23010</v>
      </c>
      <c r="CV196" s="2">
        <v>23810</v>
      </c>
      <c r="CW196" s="2">
        <v>23510</v>
      </c>
      <c r="CX196" s="2">
        <v>22940</v>
      </c>
      <c r="CY196" s="2">
        <v>22520</v>
      </c>
      <c r="CZ196" s="2">
        <v>22350</v>
      </c>
      <c r="DA196" s="2">
        <v>22420</v>
      </c>
      <c r="DB196" s="2">
        <v>21440</v>
      </c>
      <c r="DC196" s="2">
        <v>20410</v>
      </c>
      <c r="DD196" s="2">
        <v>21690</v>
      </c>
      <c r="DE196" s="2">
        <v>22510</v>
      </c>
      <c r="DF196" s="2">
        <v>21320</v>
      </c>
      <c r="DG196" s="2">
        <v>22300</v>
      </c>
      <c r="DH196" s="2">
        <v>22300</v>
      </c>
      <c r="DI196" s="2">
        <v>21850</v>
      </c>
      <c r="DJ196" s="2">
        <v>22070</v>
      </c>
      <c r="DK196" s="2">
        <v>22690</v>
      </c>
      <c r="DL196" s="2">
        <v>21870</v>
      </c>
      <c r="DM196" s="2">
        <v>21200</v>
      </c>
      <c r="DN196" s="2">
        <v>21070</v>
      </c>
      <c r="DO196" s="2">
        <v>20630</v>
      </c>
      <c r="DP196" s="2">
        <v>20540</v>
      </c>
      <c r="DQ196" s="2">
        <v>20630</v>
      </c>
      <c r="DR196" s="2">
        <v>20370</v>
      </c>
      <c r="DS196" s="2">
        <v>20930</v>
      </c>
      <c r="DT196" s="2">
        <v>20300</v>
      </c>
      <c r="DU196" s="2">
        <v>19630</v>
      </c>
      <c r="DV196" s="2">
        <v>18900</v>
      </c>
      <c r="DW196" s="2">
        <v>19210</v>
      </c>
      <c r="DX196" s="2">
        <v>19080</v>
      </c>
      <c r="DY196" s="2">
        <v>19040</v>
      </c>
      <c r="DZ196" s="2">
        <v>18220</v>
      </c>
      <c r="EA196" s="2">
        <v>17880</v>
      </c>
      <c r="EB196" s="2">
        <v>18170</v>
      </c>
      <c r="EC196" s="2">
        <v>18020</v>
      </c>
      <c r="ED196" s="2">
        <v>17740</v>
      </c>
      <c r="EE196" s="2">
        <v>17740</v>
      </c>
      <c r="EF196" s="2">
        <v>17980</v>
      </c>
      <c r="EG196" s="2">
        <v>17550</v>
      </c>
      <c r="EH196" s="2">
        <v>17130</v>
      </c>
      <c r="EI196" s="2">
        <v>16960</v>
      </c>
      <c r="EJ196" s="2">
        <v>17350</v>
      </c>
      <c r="EK196" s="2">
        <v>17430</v>
      </c>
      <c r="EL196" s="2">
        <v>16000</v>
      </c>
      <c r="EM196" s="2">
        <v>15670</v>
      </c>
      <c r="EN196" s="2">
        <v>15520</v>
      </c>
      <c r="EO196" s="2">
        <v>15130</v>
      </c>
      <c r="EP196" s="2">
        <v>15380</v>
      </c>
      <c r="EQ196" s="2">
        <v>15150</v>
      </c>
      <c r="ER196" s="2">
        <v>15140</v>
      </c>
      <c r="ES196" s="2">
        <v>14790</v>
      </c>
      <c r="ET196" s="2">
        <v>14890</v>
      </c>
      <c r="EU196" s="2">
        <v>14810</v>
      </c>
      <c r="EV196" s="2">
        <v>14730</v>
      </c>
      <c r="EW196" s="2">
        <v>15080</v>
      </c>
      <c r="EX196" s="2">
        <v>15000</v>
      </c>
      <c r="EY196" s="2">
        <v>14920</v>
      </c>
      <c r="EZ196" s="2">
        <v>15050</v>
      </c>
      <c r="FA196" s="2">
        <v>14940</v>
      </c>
      <c r="FB196" s="2">
        <v>14600</v>
      </c>
      <c r="FC196" s="2">
        <v>14750</v>
      </c>
      <c r="FD196" s="2">
        <v>14980</v>
      </c>
      <c r="FE196" s="2">
        <v>14980</v>
      </c>
      <c r="FF196" s="2">
        <v>14990</v>
      </c>
      <c r="FG196" s="2">
        <v>15220</v>
      </c>
      <c r="FH196" s="2">
        <v>15440</v>
      </c>
      <c r="FI196" s="2">
        <v>15260</v>
      </c>
      <c r="FJ196" s="2">
        <v>15060</v>
      </c>
      <c r="FK196" s="2">
        <v>14790</v>
      </c>
      <c r="FL196" s="2">
        <v>14920</v>
      </c>
      <c r="FM196" s="2">
        <v>14640</v>
      </c>
      <c r="FN196" s="2">
        <v>15110</v>
      </c>
      <c r="FO196" s="2">
        <v>15100</v>
      </c>
      <c r="FP196" s="2">
        <v>15050</v>
      </c>
      <c r="FQ196" s="2">
        <v>14700</v>
      </c>
      <c r="FR196" s="2">
        <v>14330</v>
      </c>
      <c r="FS196" s="2">
        <v>14140</v>
      </c>
      <c r="FT196" s="2">
        <v>14120</v>
      </c>
      <c r="FU196" s="2">
        <v>14420</v>
      </c>
      <c r="FV196" s="2">
        <v>13850</v>
      </c>
      <c r="FW196" s="2">
        <v>14390</v>
      </c>
      <c r="FX196" s="2">
        <v>14600</v>
      </c>
      <c r="FY196" s="2">
        <v>14500</v>
      </c>
      <c r="FZ196" s="2">
        <v>14450</v>
      </c>
      <c r="GA196" s="2">
        <v>14190</v>
      </c>
      <c r="GB196" s="2">
        <v>13760</v>
      </c>
      <c r="GC196" s="2">
        <v>14240</v>
      </c>
      <c r="GD196" s="2">
        <v>12770</v>
      </c>
      <c r="GE196" s="2">
        <v>12830</v>
      </c>
      <c r="GF196" s="2">
        <v>12780</v>
      </c>
      <c r="GG196" s="2">
        <v>12910</v>
      </c>
      <c r="GH196" s="2">
        <v>12570</v>
      </c>
      <c r="GI196" s="2">
        <v>12450</v>
      </c>
      <c r="GJ196" s="2">
        <v>12350</v>
      </c>
      <c r="GK196" s="2">
        <v>12380</v>
      </c>
      <c r="GL196" s="2">
        <v>12680</v>
      </c>
      <c r="GM196" s="2">
        <v>12300</v>
      </c>
      <c r="GN196" s="2">
        <v>12050</v>
      </c>
      <c r="GO196" s="2">
        <v>12010</v>
      </c>
      <c r="GP196" s="2">
        <v>12110</v>
      </c>
      <c r="GQ196" s="2">
        <v>12120</v>
      </c>
      <c r="GR196" s="2">
        <v>12090</v>
      </c>
      <c r="GS196" s="2">
        <v>12280</v>
      </c>
      <c r="GT196" s="2">
        <v>12230</v>
      </c>
      <c r="GU196" s="2">
        <v>12180</v>
      </c>
      <c r="GV196" s="2">
        <v>12440</v>
      </c>
      <c r="GW196" s="2">
        <v>12540</v>
      </c>
      <c r="GX196" s="2">
        <v>12360</v>
      </c>
      <c r="GY196" s="2">
        <v>12450</v>
      </c>
      <c r="GZ196" s="2">
        <v>12320</v>
      </c>
      <c r="HA196" s="2">
        <v>12000</v>
      </c>
      <c r="HB196" s="2">
        <v>11820</v>
      </c>
      <c r="HC196" s="2">
        <v>11660</v>
      </c>
      <c r="HD196" s="2">
        <v>11810</v>
      </c>
      <c r="HE196" s="2">
        <v>11660</v>
      </c>
      <c r="HF196" s="2">
        <v>11780</v>
      </c>
      <c r="HG196" s="2">
        <v>11800</v>
      </c>
      <c r="HH196" s="2">
        <v>11650</v>
      </c>
      <c r="HI196" s="2">
        <v>11700</v>
      </c>
      <c r="HJ196" s="2">
        <v>11460</v>
      </c>
      <c r="HK196" s="2">
        <v>11370</v>
      </c>
      <c r="HL196" s="2">
        <v>11180</v>
      </c>
      <c r="HM196" s="2">
        <v>11140</v>
      </c>
      <c r="HN196" s="2">
        <v>11250</v>
      </c>
      <c r="HO196" s="2">
        <v>10400</v>
      </c>
      <c r="HP196" s="2">
        <v>10310</v>
      </c>
      <c r="HQ196" s="2">
        <v>10230</v>
      </c>
      <c r="HR196" s="2">
        <v>10190</v>
      </c>
      <c r="HS196" s="2">
        <v>9980</v>
      </c>
      <c r="HT196" s="2">
        <v>10040</v>
      </c>
      <c r="HU196" s="2">
        <v>10120</v>
      </c>
      <c r="HV196" s="2">
        <v>10420</v>
      </c>
      <c r="HW196" s="2">
        <v>10790</v>
      </c>
      <c r="HX196" s="2">
        <v>10530</v>
      </c>
      <c r="HY196" s="2">
        <v>10220</v>
      </c>
      <c r="HZ196" s="2">
        <v>10240</v>
      </c>
      <c r="IA196" s="2">
        <v>10180</v>
      </c>
      <c r="IB196" s="2">
        <v>10270</v>
      </c>
      <c r="IC196" s="2">
        <v>10200</v>
      </c>
      <c r="ID196" s="2">
        <v>10190</v>
      </c>
      <c r="IE196" s="2">
        <v>10270</v>
      </c>
      <c r="IF196" s="2">
        <v>10260</v>
      </c>
      <c r="IG196" s="2">
        <v>10100</v>
      </c>
      <c r="IH196" s="2">
        <v>9900</v>
      </c>
      <c r="II196" s="2">
        <v>9920</v>
      </c>
      <c r="IJ196" s="2">
        <v>10030</v>
      </c>
      <c r="IK196" s="2">
        <v>9860</v>
      </c>
      <c r="IL196" s="2">
        <v>10550</v>
      </c>
      <c r="IM196" s="2">
        <v>10140</v>
      </c>
      <c r="IN196" s="2">
        <v>10020</v>
      </c>
      <c r="IO196" s="2">
        <v>10060</v>
      </c>
      <c r="IP196" s="2">
        <v>9900</v>
      </c>
      <c r="IQ196" s="2">
        <v>9980</v>
      </c>
      <c r="IR196" s="2">
        <v>9820</v>
      </c>
      <c r="IS196" s="2">
        <v>9590</v>
      </c>
      <c r="IT196" s="2">
        <v>9560</v>
      </c>
    </row>
    <row r="197" spans="1:254" ht="15.9" customHeight="1">
      <c r="A197" s="65" t="s">
        <v>386</v>
      </c>
      <c r="B197" s="25" t="s">
        <v>387</v>
      </c>
      <c r="C197" s="39">
        <v>61700</v>
      </c>
      <c r="D197" s="38">
        <v>-1300</v>
      </c>
      <c r="E197" s="34">
        <v>63000</v>
      </c>
      <c r="F197" s="34">
        <v>64480</v>
      </c>
      <c r="G197" s="29">
        <v>61560</v>
      </c>
      <c r="H197" s="29">
        <v>61600</v>
      </c>
      <c r="I197" s="29">
        <v>60990</v>
      </c>
      <c r="J197" s="29">
        <v>53590</v>
      </c>
      <c r="K197" s="29">
        <v>56010</v>
      </c>
      <c r="L197" s="29">
        <v>57300</v>
      </c>
      <c r="M197" s="29">
        <v>63100</v>
      </c>
      <c r="N197" s="29">
        <v>63020</v>
      </c>
      <c r="O197" s="29">
        <v>72080</v>
      </c>
      <c r="P197" s="29">
        <v>72050</v>
      </c>
      <c r="Q197" s="29">
        <v>67130</v>
      </c>
      <c r="R197" s="29">
        <v>66590</v>
      </c>
      <c r="S197" s="29">
        <v>71280</v>
      </c>
      <c r="T197" s="29">
        <v>74240</v>
      </c>
      <c r="U197" s="29">
        <v>71710</v>
      </c>
      <c r="V197" s="29">
        <v>74930</v>
      </c>
      <c r="W197" s="29">
        <v>73770</v>
      </c>
      <c r="X197" s="29">
        <v>72340</v>
      </c>
      <c r="Y197" s="29">
        <v>71710</v>
      </c>
      <c r="Z197" s="29">
        <v>76900</v>
      </c>
      <c r="AA197" s="29">
        <v>78830</v>
      </c>
      <c r="AB197" s="29">
        <v>76910</v>
      </c>
      <c r="AC197" s="29">
        <v>80390</v>
      </c>
      <c r="AD197" s="29">
        <v>88580</v>
      </c>
      <c r="AE197" s="29">
        <v>83870</v>
      </c>
      <c r="AF197" s="29">
        <v>79590</v>
      </c>
      <c r="AG197" s="29">
        <v>84220</v>
      </c>
      <c r="AH197" s="29">
        <v>86880</v>
      </c>
      <c r="AI197" s="29">
        <v>83400</v>
      </c>
      <c r="AJ197" s="29">
        <v>91680</v>
      </c>
      <c r="AK197" s="29">
        <v>89250</v>
      </c>
      <c r="AL197" s="29">
        <v>89100</v>
      </c>
      <c r="AM197" s="29">
        <v>85550</v>
      </c>
      <c r="AN197" s="29">
        <v>85390</v>
      </c>
      <c r="AO197" s="29">
        <v>85200</v>
      </c>
      <c r="AP197" s="29">
        <v>86140</v>
      </c>
      <c r="AQ197" s="29">
        <v>80100</v>
      </c>
      <c r="AR197" s="29">
        <v>70760</v>
      </c>
      <c r="AS197" s="29">
        <v>73590</v>
      </c>
      <c r="AT197" s="29">
        <v>72090</v>
      </c>
      <c r="AU197" s="29">
        <v>68700</v>
      </c>
      <c r="AV197" s="29">
        <v>74440</v>
      </c>
      <c r="AW197" s="29">
        <v>72630</v>
      </c>
      <c r="AX197" s="29">
        <v>69970</v>
      </c>
      <c r="AY197" s="29">
        <v>64200</v>
      </c>
      <c r="AZ197" s="29">
        <v>65090</v>
      </c>
      <c r="BA197" s="29">
        <v>66520</v>
      </c>
      <c r="BB197" s="29">
        <v>67630</v>
      </c>
      <c r="BC197" s="29">
        <v>70550</v>
      </c>
      <c r="BD197" s="29">
        <v>70670</v>
      </c>
      <c r="BE197" s="29">
        <v>70260</v>
      </c>
      <c r="BF197" s="29">
        <v>66960</v>
      </c>
      <c r="BG197" s="29">
        <v>66660</v>
      </c>
      <c r="BH197" s="29">
        <v>62150</v>
      </c>
      <c r="BI197" s="29">
        <v>63690</v>
      </c>
      <c r="BJ197" s="29">
        <v>65450</v>
      </c>
      <c r="BK197" s="29">
        <v>71520</v>
      </c>
      <c r="BL197" s="30">
        <v>73990</v>
      </c>
      <c r="BM197" s="2">
        <v>73010</v>
      </c>
      <c r="BN197" s="2">
        <v>73730</v>
      </c>
      <c r="BO197" s="2">
        <v>76010</v>
      </c>
      <c r="BP197" s="2">
        <v>76340</v>
      </c>
      <c r="BQ197" s="2">
        <v>77800</v>
      </c>
      <c r="BR197" s="2">
        <v>74460</v>
      </c>
      <c r="BS197" s="2">
        <v>76060</v>
      </c>
      <c r="BT197" s="2">
        <v>78150</v>
      </c>
      <c r="BU197" s="2">
        <v>76250</v>
      </c>
      <c r="BV197" s="2">
        <v>74310</v>
      </c>
      <c r="BW197" s="2">
        <v>76350</v>
      </c>
      <c r="BX197" s="2">
        <v>75500</v>
      </c>
      <c r="BY197" s="2">
        <v>74350</v>
      </c>
      <c r="BZ197" s="2">
        <v>75320</v>
      </c>
      <c r="CA197" s="2">
        <v>73530</v>
      </c>
      <c r="CB197" s="2">
        <v>73050</v>
      </c>
      <c r="CC197" s="2">
        <v>72950</v>
      </c>
      <c r="CD197" s="2">
        <v>72450</v>
      </c>
      <c r="CE197" s="2">
        <v>67390</v>
      </c>
      <c r="CF197" s="2">
        <v>67090</v>
      </c>
      <c r="CG197" s="2">
        <v>65870</v>
      </c>
      <c r="CH197" s="2">
        <v>68270</v>
      </c>
      <c r="CI197" s="2">
        <v>66120</v>
      </c>
      <c r="CJ197" s="2">
        <v>67820</v>
      </c>
      <c r="CK197" s="2">
        <v>66100</v>
      </c>
      <c r="CL197" s="2">
        <v>66670</v>
      </c>
      <c r="CM197" s="2">
        <v>63680</v>
      </c>
      <c r="CN197" s="2">
        <v>63930</v>
      </c>
      <c r="CO197" s="2">
        <v>64650</v>
      </c>
      <c r="CP197" s="2">
        <v>66900</v>
      </c>
      <c r="CQ197" s="2">
        <v>68270</v>
      </c>
      <c r="CR197" s="2">
        <v>68930</v>
      </c>
      <c r="CS197" s="2">
        <v>68350</v>
      </c>
      <c r="CT197" s="2">
        <v>66240</v>
      </c>
      <c r="CU197" s="2">
        <v>70370</v>
      </c>
      <c r="CV197" s="2">
        <v>70680</v>
      </c>
      <c r="CW197" s="2">
        <v>71170</v>
      </c>
      <c r="CX197" s="2">
        <v>70390</v>
      </c>
      <c r="CY197" s="2">
        <v>69750</v>
      </c>
      <c r="CZ197" s="2">
        <v>72040</v>
      </c>
      <c r="DA197" s="2">
        <v>73780</v>
      </c>
      <c r="DB197" s="2">
        <v>71800</v>
      </c>
      <c r="DC197" s="2">
        <v>68100</v>
      </c>
      <c r="DD197" s="2">
        <v>73790</v>
      </c>
      <c r="DE197" s="2">
        <v>73400</v>
      </c>
      <c r="DF197" s="2">
        <v>73920</v>
      </c>
      <c r="DG197" s="2">
        <v>75800</v>
      </c>
      <c r="DH197" s="2">
        <v>75850</v>
      </c>
      <c r="DI197" s="2">
        <v>76560</v>
      </c>
      <c r="DJ197" s="2">
        <v>81000</v>
      </c>
      <c r="DK197" s="2">
        <v>80280</v>
      </c>
      <c r="DL197" s="2">
        <v>76480</v>
      </c>
      <c r="DM197" s="2">
        <v>75070</v>
      </c>
      <c r="DN197" s="2">
        <v>75800</v>
      </c>
      <c r="DO197" s="2">
        <v>72550</v>
      </c>
      <c r="DP197" s="2">
        <v>72930</v>
      </c>
      <c r="DQ197" s="2">
        <v>73590</v>
      </c>
      <c r="DR197" s="2">
        <v>74100</v>
      </c>
      <c r="DS197" s="2">
        <v>75940</v>
      </c>
      <c r="DT197" s="2">
        <v>76890</v>
      </c>
      <c r="DU197" s="2">
        <v>72650</v>
      </c>
      <c r="DV197" s="2">
        <v>67090</v>
      </c>
      <c r="DW197" s="2">
        <v>67290</v>
      </c>
      <c r="DX197" s="2">
        <v>68140</v>
      </c>
      <c r="DY197" s="2">
        <v>67170</v>
      </c>
      <c r="DZ197" s="2">
        <v>66070</v>
      </c>
      <c r="EA197" s="2">
        <v>67440</v>
      </c>
      <c r="EB197" s="2">
        <v>72070</v>
      </c>
      <c r="EC197" s="2">
        <v>71300</v>
      </c>
      <c r="ED197" s="2">
        <v>69000</v>
      </c>
      <c r="EE197" s="2">
        <v>69400</v>
      </c>
      <c r="EF197" s="2">
        <v>70770</v>
      </c>
      <c r="EG197" s="2">
        <v>68570</v>
      </c>
      <c r="EH197" s="2">
        <v>60600</v>
      </c>
      <c r="EI197" s="2">
        <v>62370</v>
      </c>
      <c r="EJ197" s="2">
        <v>62650</v>
      </c>
      <c r="EK197" s="2">
        <v>60600</v>
      </c>
      <c r="EL197" s="2">
        <v>59550</v>
      </c>
      <c r="EM197" s="2">
        <v>60160</v>
      </c>
      <c r="EN197" s="2">
        <v>57940</v>
      </c>
      <c r="EO197" s="2">
        <v>56240</v>
      </c>
      <c r="EP197" s="2">
        <v>57090</v>
      </c>
      <c r="EQ197" s="2">
        <v>56290</v>
      </c>
      <c r="ER197" s="2">
        <v>54200</v>
      </c>
      <c r="ES197" s="2">
        <v>51220</v>
      </c>
      <c r="ET197" s="2">
        <v>48330</v>
      </c>
      <c r="EU197" s="2">
        <v>49170</v>
      </c>
      <c r="EV197" s="2">
        <v>48970</v>
      </c>
      <c r="EW197" s="2">
        <v>48420</v>
      </c>
      <c r="EX197" s="2">
        <v>47470</v>
      </c>
      <c r="EY197" s="2">
        <v>47350</v>
      </c>
      <c r="EZ197" s="2">
        <v>47350</v>
      </c>
      <c r="FA197" s="2">
        <v>45180</v>
      </c>
      <c r="FB197" s="2">
        <v>44880</v>
      </c>
      <c r="FC197" s="2">
        <v>46320</v>
      </c>
      <c r="FD197" s="2">
        <v>48390</v>
      </c>
      <c r="FE197" s="2">
        <v>48260</v>
      </c>
      <c r="FF197" s="2">
        <v>49900</v>
      </c>
      <c r="FG197" s="2">
        <v>49900</v>
      </c>
      <c r="FH197" s="2">
        <v>51250</v>
      </c>
      <c r="FI197" s="2">
        <v>50170</v>
      </c>
      <c r="FJ197" s="2">
        <v>47890</v>
      </c>
      <c r="FK197" s="2">
        <v>46240</v>
      </c>
      <c r="FL197" s="2">
        <v>46470</v>
      </c>
      <c r="FM197" s="2">
        <v>44770</v>
      </c>
      <c r="FN197" s="2">
        <v>43820</v>
      </c>
      <c r="FO197" s="2">
        <v>44410</v>
      </c>
      <c r="FP197" s="2">
        <v>44050</v>
      </c>
      <c r="FQ197" s="2">
        <v>44490</v>
      </c>
      <c r="FR197" s="2">
        <v>44420</v>
      </c>
      <c r="FS197" s="2">
        <v>44680</v>
      </c>
      <c r="FT197" s="2">
        <v>44630</v>
      </c>
      <c r="FU197" s="2">
        <v>48530</v>
      </c>
      <c r="FV197" s="2">
        <v>45830</v>
      </c>
      <c r="FW197" s="2">
        <v>47380</v>
      </c>
      <c r="FX197" s="2">
        <v>48280</v>
      </c>
      <c r="FY197" s="2">
        <v>47580</v>
      </c>
      <c r="FZ197" s="2">
        <v>48430</v>
      </c>
      <c r="GA197" s="2">
        <v>48000</v>
      </c>
      <c r="GB197" s="2">
        <v>50590</v>
      </c>
      <c r="GC197" s="2">
        <v>50450</v>
      </c>
      <c r="GD197" s="2">
        <v>49160</v>
      </c>
      <c r="GE197" s="2">
        <v>50810</v>
      </c>
      <c r="GF197" s="2">
        <v>49000</v>
      </c>
      <c r="GG197" s="2">
        <v>53090</v>
      </c>
      <c r="GH197" s="2">
        <v>52210</v>
      </c>
      <c r="GI197" s="2">
        <v>54290</v>
      </c>
      <c r="GJ197" s="2">
        <v>57050</v>
      </c>
      <c r="GK197" s="2">
        <v>54880</v>
      </c>
      <c r="GL197" s="2">
        <v>54250</v>
      </c>
      <c r="GM197" s="2">
        <v>53680</v>
      </c>
      <c r="GN197" s="2">
        <v>51210</v>
      </c>
      <c r="GO197" s="2">
        <v>53010</v>
      </c>
      <c r="GP197" s="2">
        <v>54320</v>
      </c>
      <c r="GQ197" s="2">
        <v>53660</v>
      </c>
      <c r="GR197" s="2">
        <v>53090</v>
      </c>
      <c r="GS197" s="2">
        <v>54010</v>
      </c>
      <c r="GT197" s="2">
        <v>52580</v>
      </c>
      <c r="GU197" s="2">
        <v>53990</v>
      </c>
      <c r="GV197" s="2">
        <v>54420</v>
      </c>
      <c r="GW197" s="2">
        <v>54030</v>
      </c>
      <c r="GX197" s="2">
        <v>53100</v>
      </c>
      <c r="GY197" s="2">
        <v>57060</v>
      </c>
      <c r="GZ197" s="2">
        <v>54370</v>
      </c>
      <c r="HA197" s="2">
        <v>51770</v>
      </c>
      <c r="HB197" s="2">
        <v>51310</v>
      </c>
      <c r="HC197" s="2">
        <v>46900</v>
      </c>
      <c r="HD197" s="2">
        <v>47540</v>
      </c>
      <c r="HE197" s="2">
        <v>47350</v>
      </c>
      <c r="HF197" s="2">
        <v>49180</v>
      </c>
      <c r="HG197" s="2">
        <v>50820</v>
      </c>
      <c r="HH197" s="2">
        <v>48860</v>
      </c>
      <c r="HI197" s="2">
        <v>48420</v>
      </c>
      <c r="HJ197" s="2">
        <v>49600</v>
      </c>
      <c r="HK197" s="2">
        <v>48340</v>
      </c>
      <c r="HL197" s="2">
        <v>45950</v>
      </c>
      <c r="HM197" s="2">
        <v>44490</v>
      </c>
      <c r="HN197" s="2">
        <v>42470</v>
      </c>
      <c r="HO197" s="2">
        <v>41590</v>
      </c>
      <c r="HP197" s="2">
        <v>39300</v>
      </c>
      <c r="HQ197" s="2">
        <v>38680</v>
      </c>
      <c r="HR197" s="2">
        <v>38570</v>
      </c>
      <c r="HS197" s="2">
        <v>38850</v>
      </c>
      <c r="HT197" s="2">
        <v>38260</v>
      </c>
      <c r="HU197" s="2">
        <v>38020</v>
      </c>
      <c r="HV197" s="2">
        <v>38520</v>
      </c>
      <c r="HW197" s="2">
        <v>39890</v>
      </c>
      <c r="HX197" s="2">
        <v>41600</v>
      </c>
      <c r="HY197" s="2">
        <v>41420</v>
      </c>
      <c r="HZ197" s="2">
        <v>41280</v>
      </c>
      <c r="IA197" s="2">
        <v>40280</v>
      </c>
      <c r="IB197" s="2">
        <v>40180</v>
      </c>
      <c r="IC197" s="2">
        <v>39080</v>
      </c>
      <c r="ID197" s="2">
        <v>39450</v>
      </c>
      <c r="IE197" s="2">
        <v>40750</v>
      </c>
      <c r="IF197" s="2">
        <v>42080</v>
      </c>
      <c r="IG197" s="2">
        <v>42200</v>
      </c>
      <c r="IH197" s="2">
        <v>42480</v>
      </c>
      <c r="II197" s="2">
        <v>42720</v>
      </c>
      <c r="IJ197" s="2">
        <v>42950</v>
      </c>
      <c r="IK197" s="2">
        <v>42480</v>
      </c>
      <c r="IL197" s="2">
        <v>41140</v>
      </c>
      <c r="IM197" s="2">
        <v>40690</v>
      </c>
      <c r="IN197" s="2">
        <v>41290</v>
      </c>
      <c r="IO197" s="2">
        <v>42560</v>
      </c>
      <c r="IP197" s="2">
        <v>43200</v>
      </c>
      <c r="IQ197" s="2">
        <v>44680</v>
      </c>
      <c r="IR197" s="2">
        <v>45700</v>
      </c>
      <c r="IS197" s="2">
        <v>42770</v>
      </c>
      <c r="IT197" s="2">
        <v>42930</v>
      </c>
    </row>
    <row r="198" spans="1:254" ht="15.9" customHeight="1">
      <c r="A198" s="65" t="s">
        <v>388</v>
      </c>
      <c r="B198" s="25" t="s">
        <v>389</v>
      </c>
      <c r="C198" s="39">
        <v>56850</v>
      </c>
      <c r="D198" s="38">
        <v>50</v>
      </c>
      <c r="E198" s="34">
        <v>56800</v>
      </c>
      <c r="F198" s="34">
        <v>59700</v>
      </c>
      <c r="G198" s="29">
        <v>56740</v>
      </c>
      <c r="H198" s="29">
        <v>55550</v>
      </c>
      <c r="I198" s="29">
        <v>59250</v>
      </c>
      <c r="J198" s="29">
        <v>53820</v>
      </c>
      <c r="K198" s="29">
        <v>55630</v>
      </c>
      <c r="L198" s="29">
        <v>57610</v>
      </c>
      <c r="M198" s="29">
        <v>64100</v>
      </c>
      <c r="N198" s="29">
        <v>65410</v>
      </c>
      <c r="O198" s="29">
        <v>68700</v>
      </c>
      <c r="P198" s="29">
        <v>69780</v>
      </c>
      <c r="Q198" s="29">
        <v>66570</v>
      </c>
      <c r="R198" s="29">
        <v>67080</v>
      </c>
      <c r="S198" s="29">
        <v>71680</v>
      </c>
      <c r="T198" s="29">
        <v>74810</v>
      </c>
      <c r="U198" s="29">
        <v>72140</v>
      </c>
      <c r="V198" s="29">
        <v>74470</v>
      </c>
      <c r="W198" s="29">
        <v>74550</v>
      </c>
      <c r="X198" s="29">
        <v>71540</v>
      </c>
      <c r="Y198" s="29">
        <v>69600</v>
      </c>
      <c r="Z198" s="29">
        <v>73090</v>
      </c>
      <c r="AA198" s="29">
        <v>75290</v>
      </c>
      <c r="AB198" s="29">
        <v>73830</v>
      </c>
      <c r="AC198" s="29">
        <v>75740</v>
      </c>
      <c r="AD198" s="29">
        <v>81260</v>
      </c>
      <c r="AE198" s="29">
        <v>80500</v>
      </c>
      <c r="AF198" s="29">
        <v>74700</v>
      </c>
      <c r="AG198" s="29">
        <v>74430</v>
      </c>
      <c r="AH198" s="29">
        <v>75850</v>
      </c>
      <c r="AI198" s="29">
        <v>73360</v>
      </c>
      <c r="AJ198" s="29">
        <v>79800</v>
      </c>
      <c r="AK198" s="29">
        <v>77850</v>
      </c>
      <c r="AL198" s="29">
        <v>77600</v>
      </c>
      <c r="AM198" s="29">
        <v>76650</v>
      </c>
      <c r="AN198" s="29">
        <v>73220</v>
      </c>
      <c r="AO198" s="29">
        <v>73130</v>
      </c>
      <c r="AP198" s="29">
        <v>74800</v>
      </c>
      <c r="AQ198" s="29">
        <v>71000</v>
      </c>
      <c r="AR198" s="29">
        <v>64070</v>
      </c>
      <c r="AS198" s="29">
        <v>65310</v>
      </c>
      <c r="AT198" s="29">
        <v>60860</v>
      </c>
      <c r="AU198" s="29">
        <v>56450</v>
      </c>
      <c r="AV198" s="29">
        <v>62210</v>
      </c>
      <c r="AW198" s="29">
        <v>63660</v>
      </c>
      <c r="AX198" s="29">
        <v>61420</v>
      </c>
      <c r="AY198" s="29">
        <v>53750</v>
      </c>
      <c r="AZ198" s="29">
        <v>54740</v>
      </c>
      <c r="BA198" s="29">
        <v>53320</v>
      </c>
      <c r="BB198" s="29">
        <v>52730</v>
      </c>
      <c r="BC198" s="29">
        <v>54700</v>
      </c>
      <c r="BD198" s="29">
        <v>53190</v>
      </c>
      <c r="BE198" s="29">
        <v>52530</v>
      </c>
      <c r="BF198" s="29">
        <v>50220</v>
      </c>
      <c r="BG198" s="29">
        <v>48800</v>
      </c>
      <c r="BH198" s="29">
        <v>47220</v>
      </c>
      <c r="BI198" s="29">
        <v>49980</v>
      </c>
      <c r="BJ198" s="29">
        <v>50900</v>
      </c>
      <c r="BK198" s="29">
        <v>52530</v>
      </c>
      <c r="BL198" s="30">
        <v>52730</v>
      </c>
      <c r="BM198" s="2">
        <v>51920</v>
      </c>
      <c r="BN198" s="2">
        <v>53000</v>
      </c>
      <c r="BO198" s="2">
        <v>53870</v>
      </c>
      <c r="BP198" s="2">
        <v>52650</v>
      </c>
      <c r="BQ198" s="2">
        <v>51960</v>
      </c>
      <c r="BR198" s="2">
        <v>48190</v>
      </c>
      <c r="BS198" s="2">
        <v>45290</v>
      </c>
      <c r="BT198" s="2">
        <v>46970</v>
      </c>
      <c r="BU198" s="2">
        <v>47710</v>
      </c>
      <c r="BV198" s="2">
        <v>46110</v>
      </c>
      <c r="BW198" s="2">
        <v>46560</v>
      </c>
      <c r="BX198" s="2">
        <v>45540</v>
      </c>
      <c r="BY198" s="2">
        <v>46460</v>
      </c>
      <c r="BZ198" s="2">
        <v>44490</v>
      </c>
      <c r="CA198" s="2">
        <v>45280</v>
      </c>
      <c r="CB198" s="2">
        <v>46150</v>
      </c>
      <c r="CC198" s="2">
        <v>44570</v>
      </c>
      <c r="CD198" s="2">
        <v>43820</v>
      </c>
      <c r="CE198" s="2">
        <v>43480</v>
      </c>
      <c r="CF198" s="2">
        <v>44040</v>
      </c>
      <c r="CG198" s="2">
        <v>42830</v>
      </c>
      <c r="CH198" s="2">
        <v>42410</v>
      </c>
      <c r="CI198" s="2">
        <v>39050</v>
      </c>
      <c r="CJ198" s="2">
        <v>39260</v>
      </c>
      <c r="CK198" s="2">
        <v>39320</v>
      </c>
      <c r="CL198" s="2">
        <v>39710</v>
      </c>
      <c r="CM198" s="2">
        <v>39300</v>
      </c>
      <c r="CN198" s="2">
        <v>38220</v>
      </c>
      <c r="CO198" s="2">
        <v>38840</v>
      </c>
      <c r="CP198" s="2">
        <v>39390</v>
      </c>
      <c r="CQ198" s="2">
        <v>41290</v>
      </c>
      <c r="CR198" s="2">
        <v>41440</v>
      </c>
      <c r="CS198" s="2">
        <v>39470</v>
      </c>
      <c r="CT198" s="2">
        <v>38540</v>
      </c>
      <c r="CU198" s="2">
        <v>39690</v>
      </c>
      <c r="CV198" s="2">
        <v>40290</v>
      </c>
      <c r="CW198" s="2">
        <v>39880</v>
      </c>
      <c r="CX198" s="2">
        <v>39150</v>
      </c>
      <c r="CY198" s="2">
        <v>39000</v>
      </c>
      <c r="CZ198" s="2">
        <v>40300</v>
      </c>
      <c r="DA198" s="2">
        <v>41050</v>
      </c>
      <c r="DB198" s="2">
        <v>41200</v>
      </c>
      <c r="DC198" s="2">
        <v>39170</v>
      </c>
      <c r="DD198" s="2">
        <v>42030</v>
      </c>
      <c r="DE198" s="2">
        <v>43290</v>
      </c>
      <c r="DF198" s="2">
        <v>42310</v>
      </c>
      <c r="DG198" s="2">
        <v>43990</v>
      </c>
      <c r="DH198" s="2">
        <v>43790</v>
      </c>
      <c r="DI198" s="2">
        <v>44300</v>
      </c>
      <c r="DJ198" s="2">
        <v>46600</v>
      </c>
      <c r="DK198" s="2">
        <v>46600</v>
      </c>
      <c r="DL198" s="2">
        <v>44380</v>
      </c>
      <c r="DM198" s="2">
        <v>44250</v>
      </c>
      <c r="DN198" s="2">
        <v>45450</v>
      </c>
      <c r="DO198" s="2">
        <v>43920</v>
      </c>
      <c r="DP198" s="2">
        <v>42820</v>
      </c>
      <c r="DQ198" s="2">
        <v>41830</v>
      </c>
      <c r="DR198" s="2">
        <v>42680</v>
      </c>
      <c r="DS198" s="2">
        <v>42410</v>
      </c>
      <c r="DT198" s="2">
        <v>42370</v>
      </c>
      <c r="DU198" s="2">
        <v>42330</v>
      </c>
      <c r="DV198" s="2">
        <v>41350</v>
      </c>
      <c r="DW198" s="2">
        <v>40720</v>
      </c>
      <c r="DX198" s="2">
        <v>41000</v>
      </c>
      <c r="DY198" s="2">
        <v>41790</v>
      </c>
      <c r="DZ198" s="2">
        <v>41370</v>
      </c>
      <c r="EA198" s="2">
        <v>41940</v>
      </c>
      <c r="EB198" s="2">
        <v>44430</v>
      </c>
      <c r="EC198" s="2">
        <v>44610</v>
      </c>
      <c r="ED198" s="2">
        <v>42200</v>
      </c>
      <c r="EE198" s="2">
        <v>42320</v>
      </c>
      <c r="EF198" s="2">
        <v>42540</v>
      </c>
      <c r="EG198" s="2">
        <v>43330</v>
      </c>
      <c r="EH198" s="2">
        <v>41560</v>
      </c>
      <c r="EI198" s="2">
        <v>41920</v>
      </c>
      <c r="EJ198" s="2">
        <v>42430</v>
      </c>
      <c r="EK198" s="2">
        <v>43010</v>
      </c>
      <c r="EL198" s="2">
        <v>43000</v>
      </c>
      <c r="EM198" s="2">
        <v>42400</v>
      </c>
      <c r="EN198" s="2">
        <v>41360</v>
      </c>
      <c r="EO198" s="2">
        <v>38200</v>
      </c>
      <c r="EP198" s="2">
        <v>37470</v>
      </c>
      <c r="EQ198" s="2">
        <v>38510</v>
      </c>
      <c r="ER198" s="2">
        <v>37600</v>
      </c>
      <c r="ES198" s="2">
        <v>37080</v>
      </c>
      <c r="ET198" s="2">
        <v>34500</v>
      </c>
      <c r="EU198" s="2">
        <v>34670</v>
      </c>
      <c r="EV198" s="2">
        <v>34390</v>
      </c>
      <c r="EW198" s="2">
        <v>33790</v>
      </c>
      <c r="EX198" s="2">
        <v>33860</v>
      </c>
      <c r="EY198" s="2">
        <v>33360</v>
      </c>
      <c r="EZ198" s="2">
        <v>33440</v>
      </c>
      <c r="FA198" s="2">
        <v>31380</v>
      </c>
      <c r="FB198" s="2">
        <v>30700</v>
      </c>
      <c r="FC198" s="2">
        <v>31320</v>
      </c>
      <c r="FD198" s="2">
        <v>31450</v>
      </c>
      <c r="FE198" s="2">
        <v>31480</v>
      </c>
      <c r="FF198" s="2">
        <v>32490</v>
      </c>
      <c r="FG198" s="2">
        <v>33880</v>
      </c>
      <c r="FH198" s="2">
        <v>34040</v>
      </c>
      <c r="FI198" s="2">
        <v>33950</v>
      </c>
      <c r="FJ198" s="2">
        <v>33610</v>
      </c>
      <c r="FK198" s="2">
        <v>33150</v>
      </c>
      <c r="FL198" s="2">
        <v>33820</v>
      </c>
      <c r="FM198" s="2">
        <v>33110</v>
      </c>
      <c r="FN198" s="2">
        <v>31940</v>
      </c>
      <c r="FO198" s="2">
        <v>32620</v>
      </c>
      <c r="FP198" s="2">
        <v>32200</v>
      </c>
      <c r="FQ198" s="2">
        <v>32330</v>
      </c>
      <c r="FR198" s="2">
        <v>31580</v>
      </c>
      <c r="FS198" s="2">
        <v>31290</v>
      </c>
      <c r="FT198" s="2">
        <v>31040</v>
      </c>
      <c r="FU198" s="2">
        <v>33040</v>
      </c>
      <c r="FV198" s="2">
        <v>31670</v>
      </c>
      <c r="FW198" s="2">
        <v>32800</v>
      </c>
      <c r="FX198" s="2">
        <v>33300</v>
      </c>
      <c r="FY198" s="2">
        <v>32610</v>
      </c>
      <c r="FZ198" s="2">
        <v>34000</v>
      </c>
      <c r="GA198" s="2">
        <v>33880</v>
      </c>
      <c r="GB198" s="2">
        <v>34660</v>
      </c>
      <c r="GC198" s="2">
        <v>34550</v>
      </c>
      <c r="GD198" s="2">
        <v>33020</v>
      </c>
      <c r="GE198" s="2">
        <v>34430</v>
      </c>
      <c r="GF198" s="2">
        <v>34490</v>
      </c>
      <c r="GG198" s="2">
        <v>37230</v>
      </c>
      <c r="GH198" s="2">
        <v>34180</v>
      </c>
      <c r="GI198" s="2">
        <v>33750</v>
      </c>
      <c r="GJ198" s="2">
        <v>32750</v>
      </c>
      <c r="GK198" s="2">
        <v>31550</v>
      </c>
      <c r="GL198" s="2">
        <v>30870</v>
      </c>
      <c r="GM198" s="2">
        <v>30600</v>
      </c>
      <c r="GN198" s="2">
        <v>29775</v>
      </c>
      <c r="GO198" s="2">
        <v>31030</v>
      </c>
      <c r="GP198" s="2">
        <v>31750</v>
      </c>
      <c r="GQ198" s="2">
        <v>31410</v>
      </c>
      <c r="GR198" s="2">
        <v>30500</v>
      </c>
      <c r="GS198" s="2">
        <v>30420</v>
      </c>
      <c r="GT198" s="2">
        <v>29620</v>
      </c>
      <c r="GU198" s="2">
        <v>29645</v>
      </c>
      <c r="GV198" s="2">
        <v>30110</v>
      </c>
      <c r="GW198" s="2">
        <v>30140</v>
      </c>
      <c r="GX198" s="2">
        <v>29960</v>
      </c>
      <c r="GY198" s="2">
        <v>31520</v>
      </c>
      <c r="GZ198" s="2">
        <v>30890</v>
      </c>
      <c r="HA198" s="2">
        <v>28820</v>
      </c>
      <c r="HB198" s="2">
        <v>27920</v>
      </c>
      <c r="HC198" s="2">
        <v>26400</v>
      </c>
      <c r="HD198" s="2">
        <v>26935</v>
      </c>
      <c r="HE198" s="2">
        <v>26690</v>
      </c>
      <c r="HF198" s="2">
        <v>27340</v>
      </c>
      <c r="HG198" s="2">
        <v>28050</v>
      </c>
      <c r="HH198" s="2">
        <v>27320</v>
      </c>
      <c r="HI198" s="2">
        <v>27150</v>
      </c>
      <c r="HJ198" s="2">
        <v>26600</v>
      </c>
      <c r="HK198" s="2">
        <v>25865</v>
      </c>
      <c r="HL198" s="2">
        <v>24555</v>
      </c>
      <c r="HM198" s="2">
        <v>23320</v>
      </c>
      <c r="HN198" s="2">
        <v>22605</v>
      </c>
      <c r="HO198" s="2">
        <v>21460</v>
      </c>
      <c r="HP198" s="2">
        <v>21265</v>
      </c>
      <c r="HQ198" s="2">
        <v>21390</v>
      </c>
      <c r="HR198" s="2">
        <v>20795</v>
      </c>
      <c r="HS198" s="2">
        <v>20310</v>
      </c>
      <c r="HT198" s="2">
        <v>20140</v>
      </c>
      <c r="HU198" s="2">
        <v>20130</v>
      </c>
      <c r="HV198" s="2">
        <v>20540</v>
      </c>
      <c r="HW198" s="2">
        <v>20395</v>
      </c>
      <c r="HX198" s="2">
        <v>20730</v>
      </c>
      <c r="HY198" s="2">
        <v>20785</v>
      </c>
      <c r="HZ198" s="2">
        <v>20445</v>
      </c>
      <c r="IA198" s="2">
        <v>20355</v>
      </c>
      <c r="IB198" s="2">
        <v>20375</v>
      </c>
      <c r="IC198" s="2">
        <v>20560</v>
      </c>
      <c r="ID198" s="2">
        <v>20645</v>
      </c>
      <c r="IE198" s="2">
        <v>21195</v>
      </c>
      <c r="IF198" s="2">
        <v>21500</v>
      </c>
      <c r="IG198" s="2">
        <v>21490</v>
      </c>
      <c r="IH198" s="2">
        <v>21580</v>
      </c>
      <c r="II198" s="2">
        <v>21540</v>
      </c>
      <c r="IJ198" s="2">
        <v>22080</v>
      </c>
      <c r="IK198" s="2">
        <v>21790</v>
      </c>
      <c r="IL198" s="2">
        <v>21535</v>
      </c>
      <c r="IM198" s="2">
        <v>21125</v>
      </c>
      <c r="IN198" s="2">
        <v>21915</v>
      </c>
      <c r="IO198" s="2">
        <v>22630</v>
      </c>
      <c r="IP198" s="2">
        <v>22570</v>
      </c>
      <c r="IQ198" s="2">
        <v>22850</v>
      </c>
      <c r="IR198" s="2">
        <v>27700</v>
      </c>
      <c r="IS198" s="2">
        <v>27325</v>
      </c>
      <c r="IT198" s="2">
        <v>27360</v>
      </c>
    </row>
    <row r="199" spans="1:254" ht="15.9" customHeight="1">
      <c r="A199" s="65" t="s">
        <v>390</v>
      </c>
      <c r="B199" s="25" t="s">
        <v>391</v>
      </c>
      <c r="C199" s="39">
        <v>40410</v>
      </c>
      <c r="D199" s="38">
        <v>-5440</v>
      </c>
      <c r="E199" s="34">
        <v>45850</v>
      </c>
      <c r="F199" s="34">
        <v>46870</v>
      </c>
      <c r="G199" s="29">
        <v>44100</v>
      </c>
      <c r="H199" s="29">
        <v>41520</v>
      </c>
      <c r="I199" s="29">
        <v>39000</v>
      </c>
      <c r="J199" s="29">
        <v>35860</v>
      </c>
      <c r="K199" s="29">
        <v>38410</v>
      </c>
      <c r="L199" s="29">
        <v>40060</v>
      </c>
      <c r="M199" s="29">
        <v>44380</v>
      </c>
      <c r="N199" s="29">
        <v>45500</v>
      </c>
      <c r="O199" s="29">
        <v>46790</v>
      </c>
      <c r="P199" s="29">
        <v>45000</v>
      </c>
      <c r="Q199" s="29">
        <v>42810</v>
      </c>
      <c r="R199" s="29">
        <v>43280</v>
      </c>
      <c r="S199" s="29">
        <v>47860</v>
      </c>
      <c r="T199" s="29">
        <v>50940</v>
      </c>
      <c r="U199" s="29">
        <v>45230</v>
      </c>
      <c r="V199" s="29">
        <v>47680</v>
      </c>
      <c r="W199" s="29">
        <v>45480</v>
      </c>
      <c r="X199" s="29">
        <v>43850</v>
      </c>
      <c r="Y199" s="29">
        <v>44300</v>
      </c>
      <c r="Z199" s="29">
        <v>46050</v>
      </c>
      <c r="AA199" s="29">
        <v>48490</v>
      </c>
      <c r="AB199" s="29">
        <v>47650</v>
      </c>
      <c r="AC199" s="29">
        <v>49030</v>
      </c>
      <c r="AD199" s="29">
        <v>54080</v>
      </c>
      <c r="AE199" s="29">
        <v>50910</v>
      </c>
      <c r="AF199" s="29">
        <v>50480</v>
      </c>
      <c r="AG199" s="29">
        <v>52520</v>
      </c>
      <c r="AH199" s="29">
        <v>53440</v>
      </c>
      <c r="AI199" s="29">
        <v>52940</v>
      </c>
      <c r="AJ199" s="29">
        <v>58490</v>
      </c>
      <c r="AK199" s="29">
        <v>57550</v>
      </c>
      <c r="AL199" s="29">
        <v>58580</v>
      </c>
      <c r="AM199" s="29">
        <v>57330</v>
      </c>
      <c r="AN199" s="29">
        <v>52980</v>
      </c>
      <c r="AO199" s="29">
        <v>48270</v>
      </c>
      <c r="AP199" s="29">
        <v>48640</v>
      </c>
      <c r="AQ199" s="29">
        <v>44590</v>
      </c>
      <c r="AR199" s="29">
        <v>40470</v>
      </c>
      <c r="AS199" s="29">
        <v>42950</v>
      </c>
      <c r="AT199" s="29">
        <v>41320</v>
      </c>
      <c r="AU199" s="29">
        <v>40670</v>
      </c>
      <c r="AV199" s="29">
        <v>42470</v>
      </c>
      <c r="AW199" s="29">
        <v>43600</v>
      </c>
      <c r="AX199" s="29">
        <v>42800</v>
      </c>
      <c r="AY199" s="29">
        <v>39250</v>
      </c>
      <c r="AZ199" s="29">
        <v>39840</v>
      </c>
      <c r="BA199" s="29">
        <v>40820</v>
      </c>
      <c r="BB199" s="29">
        <v>41290</v>
      </c>
      <c r="BC199" s="29">
        <v>44040</v>
      </c>
      <c r="BD199" s="29">
        <v>42870</v>
      </c>
      <c r="BE199" s="29">
        <v>43590</v>
      </c>
      <c r="BF199" s="29">
        <v>38980</v>
      </c>
      <c r="BG199" s="29">
        <v>38840</v>
      </c>
      <c r="BH199" s="29">
        <v>36280</v>
      </c>
      <c r="BI199" s="29">
        <v>38180</v>
      </c>
      <c r="BJ199" s="29">
        <v>39340</v>
      </c>
      <c r="BK199" s="29">
        <v>41190</v>
      </c>
      <c r="BL199" s="30">
        <v>43140</v>
      </c>
      <c r="BM199" s="2">
        <v>42860</v>
      </c>
      <c r="BN199" s="2">
        <v>45650</v>
      </c>
      <c r="BO199" s="2">
        <v>45950</v>
      </c>
      <c r="BP199" s="2">
        <v>44660</v>
      </c>
      <c r="BQ199" s="2">
        <v>46720</v>
      </c>
      <c r="BR199" s="2">
        <v>44520</v>
      </c>
      <c r="BS199" s="2">
        <v>44460</v>
      </c>
      <c r="BT199" s="2">
        <v>46090</v>
      </c>
      <c r="BU199" s="2">
        <v>46450</v>
      </c>
      <c r="BV199" s="2">
        <v>45950</v>
      </c>
      <c r="BW199" s="2">
        <v>45990</v>
      </c>
      <c r="BX199" s="2">
        <v>45520</v>
      </c>
      <c r="BY199" s="2">
        <v>44590</v>
      </c>
      <c r="BZ199" s="2">
        <v>42390</v>
      </c>
      <c r="CA199" s="2">
        <v>41700</v>
      </c>
      <c r="CB199" s="2">
        <v>42300</v>
      </c>
      <c r="CC199" s="2">
        <v>44940</v>
      </c>
      <c r="CD199" s="2">
        <v>43530</v>
      </c>
      <c r="CE199" s="2">
        <v>41570</v>
      </c>
      <c r="CF199" s="2">
        <v>41630</v>
      </c>
      <c r="CG199" s="2">
        <v>39250</v>
      </c>
      <c r="CH199" s="2">
        <v>40100</v>
      </c>
      <c r="CI199" s="2">
        <v>37330</v>
      </c>
      <c r="CJ199" s="2">
        <v>37680</v>
      </c>
      <c r="CK199" s="2">
        <v>36360</v>
      </c>
      <c r="CL199" s="2">
        <v>37020</v>
      </c>
      <c r="CM199" s="2">
        <v>35470</v>
      </c>
      <c r="CN199" s="2">
        <v>34830</v>
      </c>
      <c r="CO199" s="2">
        <v>35350</v>
      </c>
      <c r="CP199" s="2">
        <v>35100</v>
      </c>
      <c r="CQ199" s="2">
        <v>35070</v>
      </c>
      <c r="CR199" s="2">
        <v>33910</v>
      </c>
      <c r="CS199" s="2">
        <v>33040</v>
      </c>
      <c r="CT199" s="2">
        <v>33410</v>
      </c>
      <c r="CU199" s="2">
        <v>35750</v>
      </c>
      <c r="CV199" s="2">
        <v>36290</v>
      </c>
      <c r="CW199" s="2">
        <v>38000</v>
      </c>
      <c r="CX199" s="2">
        <v>37930</v>
      </c>
      <c r="CY199" s="2">
        <v>37990</v>
      </c>
      <c r="CZ199" s="2">
        <v>36790</v>
      </c>
      <c r="DA199" s="2">
        <v>36870</v>
      </c>
      <c r="DB199" s="2">
        <v>34840</v>
      </c>
      <c r="DC199" s="2">
        <v>30930</v>
      </c>
      <c r="DD199" s="2">
        <v>33480</v>
      </c>
      <c r="DE199" s="2">
        <v>34650</v>
      </c>
      <c r="DF199" s="2">
        <v>35030</v>
      </c>
      <c r="DG199" s="2">
        <v>34630</v>
      </c>
      <c r="DH199" s="2">
        <v>34630</v>
      </c>
      <c r="DI199" s="2">
        <v>33930</v>
      </c>
      <c r="DJ199" s="2">
        <v>33490</v>
      </c>
      <c r="DK199" s="2">
        <v>33120</v>
      </c>
      <c r="DL199" s="2">
        <v>32070</v>
      </c>
      <c r="DM199" s="2">
        <v>30770</v>
      </c>
      <c r="DN199" s="2">
        <v>31790</v>
      </c>
      <c r="DO199" s="2">
        <v>31390</v>
      </c>
      <c r="DP199" s="2">
        <v>31110</v>
      </c>
      <c r="DQ199" s="2">
        <v>31110</v>
      </c>
      <c r="DR199" s="2">
        <v>31160</v>
      </c>
      <c r="DS199" s="2">
        <v>31690</v>
      </c>
      <c r="DT199" s="2">
        <v>31700</v>
      </c>
      <c r="DU199" s="2">
        <v>31860</v>
      </c>
      <c r="DV199" s="2">
        <v>30410</v>
      </c>
      <c r="DW199" s="2">
        <v>30410</v>
      </c>
      <c r="DX199" s="2">
        <v>30590</v>
      </c>
      <c r="DY199" s="2">
        <v>32590</v>
      </c>
      <c r="DZ199" s="2">
        <v>34230</v>
      </c>
      <c r="EA199" s="2">
        <v>37450</v>
      </c>
      <c r="EB199" s="2">
        <v>39500</v>
      </c>
      <c r="EC199" s="2">
        <v>40320</v>
      </c>
      <c r="ED199" s="2">
        <v>37140</v>
      </c>
      <c r="EE199" s="2">
        <v>36620</v>
      </c>
      <c r="EF199" s="2">
        <v>37200</v>
      </c>
      <c r="EG199" s="2">
        <v>39370</v>
      </c>
      <c r="EH199" s="2">
        <v>36980</v>
      </c>
      <c r="EI199" s="2">
        <v>36860</v>
      </c>
      <c r="EJ199" s="2">
        <v>37320</v>
      </c>
      <c r="EK199" s="2">
        <v>36930</v>
      </c>
      <c r="EL199" s="2">
        <v>36000</v>
      </c>
      <c r="EM199" s="2">
        <v>35290</v>
      </c>
      <c r="EN199" s="2">
        <v>34100</v>
      </c>
      <c r="EO199" s="2">
        <v>30950</v>
      </c>
      <c r="EP199" s="2">
        <v>32040</v>
      </c>
      <c r="EQ199" s="2">
        <v>33130</v>
      </c>
      <c r="ER199" s="2">
        <v>32820</v>
      </c>
      <c r="ES199" s="2">
        <v>32030</v>
      </c>
      <c r="ET199" s="2">
        <v>29880</v>
      </c>
      <c r="EU199" s="2">
        <v>30070</v>
      </c>
      <c r="EV199" s="2">
        <v>30040</v>
      </c>
      <c r="EW199" s="2">
        <v>29860</v>
      </c>
      <c r="EX199" s="2">
        <v>30170</v>
      </c>
      <c r="EY199" s="2">
        <v>30130</v>
      </c>
      <c r="EZ199" s="2">
        <v>30390</v>
      </c>
      <c r="FA199" s="2">
        <v>29060</v>
      </c>
      <c r="FB199" s="2">
        <v>28625</v>
      </c>
      <c r="FC199" s="2">
        <v>29850</v>
      </c>
      <c r="FD199" s="2">
        <v>30300</v>
      </c>
      <c r="FE199" s="2">
        <v>31420</v>
      </c>
      <c r="FF199" s="2">
        <v>31450</v>
      </c>
      <c r="FG199" s="2">
        <v>31800</v>
      </c>
      <c r="FH199" s="2">
        <v>33070</v>
      </c>
      <c r="FI199" s="2">
        <v>33330</v>
      </c>
      <c r="FJ199" s="2">
        <v>32380</v>
      </c>
      <c r="FK199" s="2">
        <v>32770</v>
      </c>
      <c r="FL199" s="2">
        <v>32420</v>
      </c>
      <c r="FM199" s="2">
        <v>30440</v>
      </c>
      <c r="FN199" s="2">
        <v>28900</v>
      </c>
      <c r="FO199" s="2">
        <v>28720</v>
      </c>
      <c r="FP199" s="2">
        <v>28080</v>
      </c>
      <c r="FQ199" s="2">
        <v>28000</v>
      </c>
      <c r="FR199" s="2">
        <v>27350</v>
      </c>
      <c r="FS199" s="2">
        <v>27660</v>
      </c>
      <c r="FT199" s="2">
        <v>27150</v>
      </c>
      <c r="FU199" s="2">
        <v>28340</v>
      </c>
      <c r="FV199" s="2">
        <v>26965</v>
      </c>
      <c r="FW199" s="2">
        <v>28290</v>
      </c>
      <c r="FX199" s="2">
        <v>28735</v>
      </c>
      <c r="FY199" s="2">
        <v>28715</v>
      </c>
      <c r="FZ199" s="2">
        <v>29425</v>
      </c>
      <c r="GA199" s="2">
        <v>29480</v>
      </c>
      <c r="GB199" s="2">
        <v>30400</v>
      </c>
      <c r="GC199" s="2">
        <v>29930</v>
      </c>
      <c r="GD199" s="2">
        <v>29540</v>
      </c>
      <c r="GE199" s="2">
        <v>29875</v>
      </c>
      <c r="GF199" s="2">
        <v>29790</v>
      </c>
      <c r="GG199" s="2">
        <v>32800</v>
      </c>
      <c r="GH199" s="2">
        <v>30480</v>
      </c>
      <c r="GI199" s="2">
        <v>28575</v>
      </c>
      <c r="GJ199" s="2">
        <v>23810</v>
      </c>
      <c r="GK199" s="2">
        <v>22400</v>
      </c>
      <c r="GL199" s="2">
        <v>22310</v>
      </c>
      <c r="GM199" s="2">
        <v>21680</v>
      </c>
      <c r="GN199" s="2">
        <v>20920</v>
      </c>
      <c r="GO199" s="2">
        <v>21490</v>
      </c>
      <c r="GP199" s="2">
        <v>22000</v>
      </c>
      <c r="GQ199" s="2">
        <v>21785</v>
      </c>
      <c r="GR199" s="2">
        <v>21085</v>
      </c>
      <c r="GS199" s="2">
        <v>21450</v>
      </c>
      <c r="GT199" s="2">
        <v>21315</v>
      </c>
      <c r="GU199" s="2">
        <v>21265</v>
      </c>
      <c r="GV199" s="2">
        <v>20305</v>
      </c>
      <c r="GW199" s="2">
        <v>20375</v>
      </c>
      <c r="GX199" s="2">
        <v>20475</v>
      </c>
      <c r="GY199" s="2">
        <v>22160</v>
      </c>
      <c r="GZ199" s="2">
        <v>21695</v>
      </c>
      <c r="HA199" s="2">
        <v>20410</v>
      </c>
      <c r="HB199" s="2">
        <v>21165</v>
      </c>
      <c r="HC199" s="2">
        <v>20510</v>
      </c>
      <c r="HD199" s="2">
        <v>20570</v>
      </c>
      <c r="HE199" s="2">
        <v>20340</v>
      </c>
      <c r="HF199" s="2">
        <v>21290</v>
      </c>
      <c r="HG199" s="2">
        <v>21735</v>
      </c>
      <c r="HH199" s="2">
        <v>22310</v>
      </c>
      <c r="HI199" s="2">
        <v>21690</v>
      </c>
      <c r="HJ199" s="2">
        <v>19635</v>
      </c>
      <c r="HK199" s="2">
        <v>17435</v>
      </c>
      <c r="HL199" s="2">
        <v>16910</v>
      </c>
      <c r="HM199" s="2">
        <v>16930</v>
      </c>
      <c r="HN199" s="2">
        <v>16760</v>
      </c>
      <c r="HO199" s="2">
        <v>16675</v>
      </c>
      <c r="HP199" s="2">
        <v>16360</v>
      </c>
      <c r="HQ199" s="2">
        <v>16235</v>
      </c>
      <c r="HR199" s="2">
        <v>16185</v>
      </c>
      <c r="HS199" s="2">
        <v>15705</v>
      </c>
      <c r="HT199" s="2">
        <v>15085</v>
      </c>
      <c r="HU199" s="2">
        <v>15235</v>
      </c>
      <c r="HV199" s="2">
        <v>15500</v>
      </c>
      <c r="HW199" s="2">
        <v>15485</v>
      </c>
      <c r="HX199" s="2">
        <v>16110</v>
      </c>
      <c r="HY199" s="2">
        <v>16015</v>
      </c>
      <c r="HZ199" s="2">
        <v>15920</v>
      </c>
      <c r="IA199" s="2">
        <v>16015</v>
      </c>
      <c r="IB199" s="2">
        <v>16390</v>
      </c>
      <c r="IC199" s="2">
        <v>16190</v>
      </c>
      <c r="ID199" s="2">
        <v>16160</v>
      </c>
      <c r="IE199" s="2">
        <v>16880</v>
      </c>
      <c r="IF199" s="2">
        <v>16955</v>
      </c>
      <c r="IG199" s="2">
        <v>17400</v>
      </c>
      <c r="IH199" s="2">
        <v>17480</v>
      </c>
      <c r="II199" s="2">
        <v>16230</v>
      </c>
      <c r="IJ199" s="2">
        <v>16190</v>
      </c>
      <c r="IK199" s="2">
        <v>15640</v>
      </c>
      <c r="IL199" s="2">
        <v>14985</v>
      </c>
      <c r="IM199" s="2">
        <v>14385</v>
      </c>
      <c r="IN199" s="2">
        <v>14420</v>
      </c>
      <c r="IO199" s="2">
        <v>14670</v>
      </c>
      <c r="IP199" s="2">
        <v>14630</v>
      </c>
      <c r="IQ199" s="2">
        <v>14865</v>
      </c>
      <c r="IR199" s="2">
        <v>15540</v>
      </c>
      <c r="IS199" s="2">
        <v>15120</v>
      </c>
      <c r="IT199" s="2">
        <v>15660</v>
      </c>
    </row>
    <row r="200" spans="1:254" ht="15.9" customHeight="1">
      <c r="A200" s="65" t="s">
        <v>392</v>
      </c>
      <c r="B200" s="25" t="s">
        <v>393</v>
      </c>
      <c r="C200" s="39">
        <v>4068</v>
      </c>
      <c r="D200" s="38">
        <v>-17</v>
      </c>
      <c r="E200" s="34">
        <v>4085</v>
      </c>
      <c r="F200" s="34">
        <v>3976</v>
      </c>
      <c r="G200" s="29">
        <v>3585</v>
      </c>
      <c r="H200" s="29">
        <v>3233</v>
      </c>
      <c r="I200" s="29">
        <v>3278</v>
      </c>
      <c r="J200" s="29">
        <v>2930.5</v>
      </c>
      <c r="K200" s="29">
        <v>3048</v>
      </c>
      <c r="L200" s="29">
        <v>3131</v>
      </c>
      <c r="M200" s="29">
        <v>3391</v>
      </c>
      <c r="N200" s="29">
        <v>3469</v>
      </c>
      <c r="O200" s="29">
        <v>3675</v>
      </c>
      <c r="P200" s="29">
        <v>3725</v>
      </c>
      <c r="Q200" s="29">
        <v>3429</v>
      </c>
      <c r="R200" s="29">
        <v>3309</v>
      </c>
      <c r="S200" s="29">
        <v>3600</v>
      </c>
      <c r="T200" s="29">
        <v>3793</v>
      </c>
      <c r="U200" s="29">
        <v>3568</v>
      </c>
      <c r="V200" s="29">
        <v>3933</v>
      </c>
      <c r="W200" s="29">
        <v>3846</v>
      </c>
      <c r="X200" s="29">
        <v>3687</v>
      </c>
      <c r="Y200" s="29">
        <v>3720</v>
      </c>
      <c r="Z200" s="29">
        <v>3900</v>
      </c>
      <c r="AA200" s="29">
        <v>3998</v>
      </c>
      <c r="AB200" s="29">
        <v>4015</v>
      </c>
      <c r="AC200" s="29">
        <v>4225</v>
      </c>
      <c r="AD200" s="29">
        <v>4870</v>
      </c>
      <c r="AE200" s="29">
        <v>4829</v>
      </c>
      <c r="AF200" s="29">
        <v>4545</v>
      </c>
      <c r="AG200" s="29">
        <v>4917</v>
      </c>
      <c r="AH200" s="29">
        <v>5050</v>
      </c>
      <c r="AI200" s="29">
        <v>4946</v>
      </c>
      <c r="AJ200" s="29">
        <v>5824</v>
      </c>
      <c r="AK200" s="29">
        <v>5879</v>
      </c>
      <c r="AL200" s="29">
        <v>5336</v>
      </c>
      <c r="AM200" s="29">
        <v>4899</v>
      </c>
      <c r="AN200" s="29">
        <v>4766</v>
      </c>
      <c r="AO200" s="29">
        <v>4831</v>
      </c>
      <c r="AP200" s="29">
        <v>4570</v>
      </c>
      <c r="AQ200" s="29">
        <v>4378</v>
      </c>
      <c r="AR200" s="29">
        <v>4146</v>
      </c>
      <c r="AS200" s="29">
        <v>4447</v>
      </c>
      <c r="AT200" s="29">
        <v>4685</v>
      </c>
      <c r="AU200" s="29">
        <v>4590</v>
      </c>
      <c r="AV200" s="29">
        <v>5114</v>
      </c>
      <c r="AW200" s="29">
        <v>5344</v>
      </c>
      <c r="AX200" s="29">
        <v>5612</v>
      </c>
      <c r="AY200" s="29">
        <v>5245</v>
      </c>
      <c r="AZ200" s="29">
        <v>5466</v>
      </c>
      <c r="BA200" s="29">
        <v>5245</v>
      </c>
      <c r="BB200" s="29">
        <v>5535</v>
      </c>
      <c r="BC200" s="29">
        <v>6241</v>
      </c>
      <c r="BD200" s="29">
        <v>6105</v>
      </c>
      <c r="BE200" s="29">
        <v>5933</v>
      </c>
      <c r="BF200" s="29">
        <v>5435</v>
      </c>
      <c r="BG200" s="29">
        <v>5205</v>
      </c>
      <c r="BH200" s="29">
        <v>5207</v>
      </c>
      <c r="BI200" s="29">
        <v>5385</v>
      </c>
      <c r="BJ200" s="29">
        <v>5706</v>
      </c>
      <c r="BK200" s="29">
        <v>6004</v>
      </c>
      <c r="BL200" s="30">
        <v>6015</v>
      </c>
      <c r="BM200" s="2">
        <v>5899</v>
      </c>
      <c r="BN200" s="2">
        <v>5043</v>
      </c>
      <c r="BO200" s="2">
        <v>4655</v>
      </c>
      <c r="BP200" s="2">
        <v>4603</v>
      </c>
      <c r="BQ200" s="2">
        <v>4630</v>
      </c>
      <c r="BR200" s="2">
        <v>4314</v>
      </c>
      <c r="BS200" s="2">
        <v>4285</v>
      </c>
      <c r="BT200" s="2">
        <v>4346</v>
      </c>
      <c r="BU200" s="2">
        <v>4355</v>
      </c>
      <c r="BV200" s="2">
        <v>4377</v>
      </c>
      <c r="BW200" s="2">
        <v>4505</v>
      </c>
      <c r="BX200" s="2">
        <v>4444</v>
      </c>
      <c r="BY200" s="2">
        <v>4523</v>
      </c>
      <c r="BZ200" s="2">
        <v>4538</v>
      </c>
      <c r="CA200" s="2">
        <v>4649</v>
      </c>
      <c r="CB200" s="2">
        <v>4609</v>
      </c>
      <c r="CC200" s="2">
        <v>4723</v>
      </c>
      <c r="CD200" s="2">
        <v>4794</v>
      </c>
      <c r="CE200" s="2">
        <v>4721</v>
      </c>
      <c r="CF200" s="2">
        <v>4602</v>
      </c>
      <c r="CG200" s="2">
        <v>4548</v>
      </c>
      <c r="CH200" s="2">
        <v>4298</v>
      </c>
      <c r="CI200" s="2">
        <v>3733</v>
      </c>
      <c r="CJ200" s="2">
        <v>3805</v>
      </c>
      <c r="CK200" s="2">
        <v>3608</v>
      </c>
      <c r="CL200" s="2">
        <v>3379</v>
      </c>
      <c r="CM200" s="2">
        <v>3249</v>
      </c>
      <c r="CN200" s="2">
        <v>3098</v>
      </c>
      <c r="CO200" s="2">
        <v>3106</v>
      </c>
      <c r="CP200" s="2">
        <v>3159</v>
      </c>
      <c r="CQ200" s="2">
        <v>3404</v>
      </c>
      <c r="CR200" s="2">
        <v>3161</v>
      </c>
      <c r="CS200" s="2">
        <v>2899</v>
      </c>
      <c r="CT200" s="2">
        <v>2840</v>
      </c>
      <c r="CU200" s="2">
        <v>2987.5</v>
      </c>
      <c r="CV200" s="2">
        <v>2896.5</v>
      </c>
      <c r="CW200" s="2">
        <v>2980.5</v>
      </c>
      <c r="CX200" s="2">
        <v>3128</v>
      </c>
      <c r="CY200" s="2">
        <v>3099</v>
      </c>
      <c r="CZ200" s="2">
        <v>3033</v>
      </c>
      <c r="DA200" s="2">
        <v>3068</v>
      </c>
      <c r="DB200" s="2">
        <v>2829</v>
      </c>
      <c r="DC200" s="2">
        <v>2595.5</v>
      </c>
      <c r="DD200" s="2">
        <v>2879.5</v>
      </c>
      <c r="DE200" s="2">
        <v>3004</v>
      </c>
      <c r="DF200" s="2">
        <v>2980</v>
      </c>
      <c r="DG200" s="2">
        <v>3212</v>
      </c>
      <c r="DH200" s="2">
        <v>3074</v>
      </c>
      <c r="DI200" s="2">
        <v>2810</v>
      </c>
      <c r="DJ200" s="2">
        <v>2902.5</v>
      </c>
      <c r="DK200" s="2">
        <v>2831</v>
      </c>
      <c r="DL200" s="2">
        <v>2741</v>
      </c>
      <c r="DM200" s="2">
        <v>2364</v>
      </c>
      <c r="DN200" s="2">
        <v>2298.5</v>
      </c>
      <c r="DO200" s="2">
        <v>2199</v>
      </c>
      <c r="DP200" s="2">
        <v>2123.5</v>
      </c>
      <c r="DQ200" s="2">
        <v>2187</v>
      </c>
      <c r="DR200" s="2">
        <v>2208</v>
      </c>
      <c r="DS200" s="2">
        <v>2328.5</v>
      </c>
      <c r="DT200" s="2">
        <v>2150</v>
      </c>
      <c r="DU200" s="2">
        <v>1750</v>
      </c>
      <c r="DV200" s="2">
        <v>1484.5</v>
      </c>
      <c r="DW200" s="2">
        <v>1513.5</v>
      </c>
      <c r="DX200" s="2">
        <v>1568.5</v>
      </c>
      <c r="DY200" s="2">
        <v>1460.5</v>
      </c>
      <c r="DZ200" s="2">
        <v>1410</v>
      </c>
      <c r="EA200" s="2">
        <v>1434.5</v>
      </c>
      <c r="EB200" s="2">
        <v>1470</v>
      </c>
      <c r="EC200" s="2">
        <v>1452.5</v>
      </c>
      <c r="ED200" s="2">
        <v>1307</v>
      </c>
      <c r="EE200" s="2">
        <v>1305.5</v>
      </c>
      <c r="EF200" s="2">
        <v>1252</v>
      </c>
      <c r="EG200" s="2">
        <v>1220</v>
      </c>
      <c r="EH200" s="2">
        <v>1220</v>
      </c>
      <c r="EI200" s="2">
        <v>1152.5</v>
      </c>
      <c r="EJ200" s="2">
        <v>1074</v>
      </c>
      <c r="EK200" s="2">
        <v>1042.5</v>
      </c>
      <c r="EL200" s="2">
        <v>994</v>
      </c>
      <c r="EM200" s="2">
        <v>1007.5</v>
      </c>
      <c r="EN200" s="2">
        <v>1027.5</v>
      </c>
      <c r="EO200" s="2">
        <v>1002</v>
      </c>
      <c r="EP200" s="2">
        <v>1017</v>
      </c>
      <c r="EQ200" s="2">
        <v>1042</v>
      </c>
      <c r="ER200" s="2">
        <v>1074.5</v>
      </c>
      <c r="ES200" s="2">
        <v>1060</v>
      </c>
      <c r="ET200" s="2">
        <v>1021</v>
      </c>
      <c r="EU200" s="2">
        <v>1013</v>
      </c>
      <c r="EV200" s="2">
        <v>1017.5</v>
      </c>
      <c r="EW200" s="2">
        <v>1023</v>
      </c>
      <c r="EX200" s="2">
        <v>1016.5</v>
      </c>
      <c r="EY200" s="2">
        <v>989.8</v>
      </c>
      <c r="EZ200" s="2">
        <v>977</v>
      </c>
      <c r="FA200" s="2">
        <v>928.3</v>
      </c>
      <c r="FB200" s="2">
        <v>917.7</v>
      </c>
      <c r="FC200" s="2">
        <v>929</v>
      </c>
      <c r="FD200" s="2">
        <v>932.5</v>
      </c>
      <c r="FE200" s="2">
        <v>967.8</v>
      </c>
      <c r="FF200" s="2">
        <v>989.5</v>
      </c>
      <c r="FG200" s="2">
        <v>1002.5</v>
      </c>
      <c r="FH200" s="2">
        <v>1014</v>
      </c>
      <c r="FI200" s="2">
        <v>1028.5</v>
      </c>
      <c r="FJ200" s="2">
        <v>1016</v>
      </c>
      <c r="FK200" s="2">
        <v>984.5</v>
      </c>
      <c r="FL200" s="2">
        <v>1002.5</v>
      </c>
      <c r="FM200" s="2">
        <v>1014</v>
      </c>
      <c r="FN200" s="2">
        <v>986.2</v>
      </c>
      <c r="FO200" s="2">
        <v>1005</v>
      </c>
      <c r="FP200" s="2">
        <v>993.9</v>
      </c>
      <c r="FQ200" s="2">
        <v>952.7</v>
      </c>
      <c r="FR200" s="2">
        <v>929.8</v>
      </c>
      <c r="FS200" s="2">
        <v>929.2</v>
      </c>
      <c r="FT200" s="2">
        <v>933.4</v>
      </c>
      <c r="FU200" s="2">
        <v>1044</v>
      </c>
      <c r="FV200" s="2">
        <v>988.8</v>
      </c>
      <c r="FW200" s="2">
        <v>1014.5</v>
      </c>
      <c r="FX200" s="2">
        <v>1037.5</v>
      </c>
      <c r="FY200" s="2">
        <v>1021</v>
      </c>
      <c r="FZ200" s="2">
        <v>1108</v>
      </c>
      <c r="GA200" s="2">
        <v>977</v>
      </c>
      <c r="GB200" s="2">
        <v>1033.5</v>
      </c>
      <c r="GC200" s="2">
        <v>1083</v>
      </c>
      <c r="GD200" s="2">
        <v>1046</v>
      </c>
      <c r="GE200" s="2">
        <v>1087</v>
      </c>
      <c r="GF200" s="2">
        <v>1054.5</v>
      </c>
      <c r="GG200" s="2">
        <v>1169.5</v>
      </c>
      <c r="GH200" s="2">
        <v>1100</v>
      </c>
      <c r="GI200" s="2">
        <v>1077</v>
      </c>
      <c r="GJ200" s="2">
        <v>1079.5</v>
      </c>
      <c r="GK200" s="2">
        <v>1066.5</v>
      </c>
      <c r="GL200" s="2">
        <v>985.9</v>
      </c>
      <c r="GM200" s="2">
        <v>967.7</v>
      </c>
      <c r="GN200" s="2">
        <v>930.9</v>
      </c>
      <c r="GO200" s="2">
        <v>936</v>
      </c>
      <c r="GP200" s="2">
        <v>958.3</v>
      </c>
      <c r="GQ200" s="2">
        <v>943.4</v>
      </c>
      <c r="GR200" s="2">
        <v>948</v>
      </c>
      <c r="GS200" s="2">
        <v>958.4</v>
      </c>
      <c r="GT200" s="2">
        <v>918</v>
      </c>
      <c r="GU200" s="2">
        <v>962.7</v>
      </c>
      <c r="GV200" s="2">
        <v>992.5</v>
      </c>
      <c r="GW200" s="2">
        <v>999.5</v>
      </c>
      <c r="GX200" s="2">
        <v>984</v>
      </c>
      <c r="GY200" s="2">
        <v>970.4</v>
      </c>
      <c r="GZ200" s="2">
        <v>919.4</v>
      </c>
      <c r="HA200" s="2">
        <v>888.8</v>
      </c>
      <c r="HB200" s="2">
        <v>911.7</v>
      </c>
      <c r="HC200" s="2">
        <v>910</v>
      </c>
      <c r="HD200" s="2">
        <v>932.2</v>
      </c>
      <c r="HE200" s="2">
        <v>936</v>
      </c>
      <c r="HF200" s="2">
        <v>928.9</v>
      </c>
      <c r="HG200" s="2">
        <v>931</v>
      </c>
      <c r="HH200" s="2">
        <v>927.3</v>
      </c>
      <c r="HI200" s="2">
        <v>917.7</v>
      </c>
      <c r="HJ200" s="2">
        <v>905.9</v>
      </c>
      <c r="HK200" s="2">
        <v>883.7</v>
      </c>
      <c r="HL200" s="2">
        <v>906.2</v>
      </c>
      <c r="HM200" s="2">
        <v>931.5</v>
      </c>
      <c r="HN200" s="2">
        <v>940.7</v>
      </c>
      <c r="HO200" s="2">
        <v>953.3</v>
      </c>
      <c r="HP200" s="2">
        <v>925</v>
      </c>
      <c r="HQ200" s="2">
        <v>905.2</v>
      </c>
      <c r="HR200" s="2">
        <v>888</v>
      </c>
      <c r="HS200" s="2">
        <v>887</v>
      </c>
      <c r="HT200" s="2">
        <v>872.9</v>
      </c>
      <c r="HU200" s="2">
        <v>868.5</v>
      </c>
      <c r="HV200" s="2">
        <v>883.9</v>
      </c>
      <c r="HW200" s="2">
        <v>908.8</v>
      </c>
      <c r="HX200" s="2">
        <v>937.4</v>
      </c>
      <c r="HY200" s="2">
        <v>902.8</v>
      </c>
      <c r="HZ200" s="2">
        <v>892</v>
      </c>
      <c r="IA200" s="2">
        <v>895.2</v>
      </c>
      <c r="IB200" s="2">
        <v>889.1</v>
      </c>
      <c r="IC200" s="2">
        <v>863.5</v>
      </c>
      <c r="ID200" s="2">
        <v>856.2</v>
      </c>
      <c r="IE200" s="2">
        <v>838</v>
      </c>
      <c r="IF200" s="2">
        <v>905.4</v>
      </c>
      <c r="IG200" s="2">
        <v>906.3</v>
      </c>
      <c r="IH200" s="2">
        <v>886</v>
      </c>
      <c r="II200" s="2">
        <v>863</v>
      </c>
      <c r="IJ200" s="2">
        <v>875.3</v>
      </c>
      <c r="IK200" s="2">
        <v>849.5</v>
      </c>
      <c r="IL200" s="2">
        <v>886.5</v>
      </c>
      <c r="IM200" s="2">
        <v>1001.5</v>
      </c>
      <c r="IN200" s="2">
        <v>986</v>
      </c>
      <c r="IO200" s="2">
        <v>976.4</v>
      </c>
      <c r="IP200" s="2">
        <v>912.4</v>
      </c>
      <c r="IQ200" s="2">
        <v>917.5</v>
      </c>
      <c r="IR200" s="2">
        <v>932.1</v>
      </c>
      <c r="IS200" s="2">
        <v>906.8</v>
      </c>
      <c r="IT200" s="2">
        <v>824.8</v>
      </c>
    </row>
    <row r="201" spans="1:254" ht="15.9" customHeight="1">
      <c r="A201" s="65" t="s">
        <v>394</v>
      </c>
      <c r="B201" s="25" t="s">
        <v>395</v>
      </c>
      <c r="C201" s="39">
        <v>5374</v>
      </c>
      <c r="D201" s="38">
        <v>8</v>
      </c>
      <c r="E201" s="34">
        <v>5366</v>
      </c>
      <c r="F201" s="34">
        <v>5405</v>
      </c>
      <c r="G201" s="29">
        <v>5147</v>
      </c>
      <c r="H201" s="29">
        <v>4982</v>
      </c>
      <c r="I201" s="29">
        <v>4977</v>
      </c>
      <c r="J201" s="29">
        <v>4745</v>
      </c>
      <c r="K201" s="29">
        <v>4890</v>
      </c>
      <c r="L201" s="29">
        <v>5140</v>
      </c>
      <c r="M201" s="29">
        <v>5307</v>
      </c>
      <c r="N201" s="29">
        <v>5305</v>
      </c>
      <c r="O201" s="29">
        <v>5421</v>
      </c>
      <c r="P201" s="29">
        <v>5375</v>
      </c>
      <c r="Q201" s="29">
        <v>5150</v>
      </c>
      <c r="R201" s="29">
        <v>5306</v>
      </c>
      <c r="S201" s="29">
        <v>5688</v>
      </c>
      <c r="T201" s="29">
        <v>5569</v>
      </c>
      <c r="U201" s="29">
        <v>5860</v>
      </c>
      <c r="V201" s="29">
        <v>6275</v>
      </c>
      <c r="W201" s="29">
        <v>7225</v>
      </c>
      <c r="X201" s="29">
        <v>7044</v>
      </c>
      <c r="Y201" s="29">
        <v>6932</v>
      </c>
      <c r="Z201" s="29">
        <v>7398</v>
      </c>
      <c r="AA201" s="29">
        <v>7856</v>
      </c>
      <c r="AB201" s="29">
        <v>7479</v>
      </c>
      <c r="AC201" s="29">
        <v>7156</v>
      </c>
      <c r="AD201" s="29">
        <v>7465</v>
      </c>
      <c r="AE201" s="29">
        <v>7237</v>
      </c>
      <c r="AF201" s="29">
        <v>6954</v>
      </c>
      <c r="AG201" s="29">
        <v>7347</v>
      </c>
      <c r="AH201" s="29">
        <v>7324</v>
      </c>
      <c r="AI201" s="29">
        <v>7228</v>
      </c>
      <c r="AJ201" s="29">
        <v>7682</v>
      </c>
      <c r="AK201" s="29">
        <v>7915</v>
      </c>
      <c r="AL201" s="29">
        <v>7359</v>
      </c>
      <c r="AM201" s="29">
        <v>7416</v>
      </c>
      <c r="AN201" s="29">
        <v>7060</v>
      </c>
      <c r="AO201" s="29">
        <v>6943</v>
      </c>
      <c r="AP201" s="29">
        <v>6732</v>
      </c>
      <c r="AQ201" s="29">
        <v>6508</v>
      </c>
      <c r="AR201" s="29">
        <v>6055</v>
      </c>
      <c r="AS201" s="29">
        <v>6257</v>
      </c>
      <c r="AT201" s="29">
        <v>6530</v>
      </c>
      <c r="AU201" s="29">
        <v>6513</v>
      </c>
      <c r="AV201" s="29">
        <v>6918</v>
      </c>
      <c r="AW201" s="29">
        <v>7115</v>
      </c>
      <c r="AX201" s="29">
        <v>7228</v>
      </c>
      <c r="AY201" s="29">
        <v>7069</v>
      </c>
      <c r="AZ201" s="29">
        <v>7371</v>
      </c>
      <c r="BA201" s="29">
        <v>7315</v>
      </c>
      <c r="BB201" s="29">
        <v>7210</v>
      </c>
      <c r="BC201" s="29">
        <v>7689</v>
      </c>
      <c r="BD201" s="29">
        <v>7490</v>
      </c>
      <c r="BE201" s="29">
        <v>7700</v>
      </c>
      <c r="BF201" s="29">
        <v>7092</v>
      </c>
      <c r="BG201" s="29">
        <v>6709</v>
      </c>
      <c r="BH201" s="29">
        <v>6310</v>
      </c>
      <c r="BI201" s="29">
        <v>6739</v>
      </c>
      <c r="BJ201" s="29">
        <v>7076</v>
      </c>
      <c r="BK201" s="29">
        <v>7395</v>
      </c>
      <c r="BL201" s="30">
        <v>7578</v>
      </c>
      <c r="BM201" s="2">
        <v>7028</v>
      </c>
      <c r="BN201" s="2">
        <v>7030</v>
      </c>
      <c r="BO201" s="2">
        <v>6625</v>
      </c>
      <c r="BP201" s="2">
        <v>6424</v>
      </c>
      <c r="BQ201" s="2">
        <v>6018</v>
      </c>
      <c r="BR201" s="2">
        <v>5648</v>
      </c>
      <c r="BS201" s="2">
        <v>5637</v>
      </c>
      <c r="BT201" s="2">
        <v>5495</v>
      </c>
      <c r="BU201" s="2">
        <v>5532</v>
      </c>
      <c r="BV201" s="2">
        <v>5252</v>
      </c>
      <c r="BW201" s="2">
        <v>5406</v>
      </c>
      <c r="BX201" s="2">
        <v>5490</v>
      </c>
      <c r="BY201" s="2">
        <v>5657</v>
      </c>
      <c r="BZ201" s="2">
        <v>5507</v>
      </c>
      <c r="CA201" s="2">
        <v>5265</v>
      </c>
      <c r="CB201" s="2">
        <v>5364</v>
      </c>
      <c r="CC201" s="2">
        <v>5376</v>
      </c>
      <c r="CD201" s="2">
        <v>5275</v>
      </c>
      <c r="CE201" s="2">
        <v>5260</v>
      </c>
      <c r="CF201" s="2">
        <v>4926</v>
      </c>
      <c r="CG201" s="2">
        <v>4735</v>
      </c>
      <c r="CH201" s="2">
        <v>4674</v>
      </c>
      <c r="CI201" s="2">
        <v>4338</v>
      </c>
      <c r="CJ201" s="2">
        <v>4379</v>
      </c>
      <c r="CK201" s="2">
        <v>4321</v>
      </c>
      <c r="CL201" s="2">
        <v>4446</v>
      </c>
      <c r="CM201" s="2">
        <v>4324</v>
      </c>
      <c r="CN201" s="2">
        <v>4154</v>
      </c>
      <c r="CO201" s="2">
        <v>4128</v>
      </c>
      <c r="CP201" s="2">
        <v>4345</v>
      </c>
      <c r="CQ201" s="2">
        <v>4582</v>
      </c>
      <c r="CR201" s="2">
        <v>4545</v>
      </c>
      <c r="CS201" s="2">
        <v>4400</v>
      </c>
      <c r="CT201" s="2">
        <v>4269</v>
      </c>
      <c r="CU201" s="2">
        <v>4537</v>
      </c>
      <c r="CV201" s="2">
        <v>4654</v>
      </c>
      <c r="CW201" s="2">
        <v>4647</v>
      </c>
      <c r="CX201" s="2">
        <v>4648</v>
      </c>
      <c r="CY201" s="2">
        <v>4567</v>
      </c>
      <c r="CZ201" s="2">
        <v>4745</v>
      </c>
      <c r="DA201" s="2">
        <v>4740</v>
      </c>
      <c r="DB201" s="2">
        <v>4567</v>
      </c>
      <c r="DC201" s="2">
        <v>4402</v>
      </c>
      <c r="DD201" s="2">
        <v>4763</v>
      </c>
      <c r="DE201" s="2">
        <v>4875</v>
      </c>
      <c r="DF201" s="2">
        <v>4890</v>
      </c>
      <c r="DG201" s="2">
        <v>5409</v>
      </c>
      <c r="DH201" s="2">
        <v>5350</v>
      </c>
      <c r="DI201" s="2">
        <v>5515</v>
      </c>
      <c r="DJ201" s="2">
        <v>5559</v>
      </c>
      <c r="DK201" s="2">
        <v>5544</v>
      </c>
      <c r="DL201" s="2">
        <v>5378</v>
      </c>
      <c r="DM201" s="2">
        <v>5239</v>
      </c>
      <c r="DN201" s="2">
        <v>5258</v>
      </c>
      <c r="DO201" s="2">
        <v>5287</v>
      </c>
      <c r="DP201" s="2">
        <v>5418</v>
      </c>
      <c r="DQ201" s="2">
        <v>5448</v>
      </c>
      <c r="DR201" s="2">
        <v>5268</v>
      </c>
      <c r="DS201" s="2">
        <v>5599</v>
      </c>
      <c r="DT201" s="2">
        <v>5498</v>
      </c>
      <c r="DU201" s="2">
        <v>5497</v>
      </c>
      <c r="DV201" s="2">
        <v>5213</v>
      </c>
      <c r="DW201" s="2">
        <v>5287</v>
      </c>
      <c r="DX201" s="2">
        <v>5219</v>
      </c>
      <c r="DY201" s="2">
        <v>5214</v>
      </c>
      <c r="DZ201" s="2">
        <v>5018</v>
      </c>
      <c r="EA201" s="2">
        <v>5014</v>
      </c>
      <c r="EB201" s="2">
        <v>5116</v>
      </c>
      <c r="EC201" s="2">
        <v>5079</v>
      </c>
      <c r="ED201" s="2">
        <v>5216</v>
      </c>
      <c r="EE201" s="2">
        <v>5076</v>
      </c>
      <c r="EF201" s="2">
        <v>5260</v>
      </c>
      <c r="EG201" s="2">
        <v>5351</v>
      </c>
      <c r="EH201" s="2">
        <v>5248</v>
      </c>
      <c r="EI201" s="2">
        <v>5362</v>
      </c>
      <c r="EJ201" s="2">
        <v>5349</v>
      </c>
      <c r="EK201" s="2">
        <v>5476</v>
      </c>
      <c r="EL201" s="2">
        <v>5240</v>
      </c>
      <c r="EM201" s="2">
        <v>5330</v>
      </c>
      <c r="EN201" s="2">
        <v>5254</v>
      </c>
      <c r="EO201" s="2">
        <v>5073</v>
      </c>
      <c r="EP201" s="2">
        <v>5014</v>
      </c>
      <c r="EQ201" s="2">
        <v>5065</v>
      </c>
      <c r="ER201" s="2">
        <v>5142</v>
      </c>
      <c r="ES201" s="2">
        <v>5050</v>
      </c>
      <c r="ET201" s="2">
        <v>4780</v>
      </c>
      <c r="EU201" s="2">
        <v>4788</v>
      </c>
      <c r="EV201" s="2">
        <v>4731</v>
      </c>
      <c r="EW201" s="2">
        <v>4709</v>
      </c>
      <c r="EX201" s="2">
        <v>4792</v>
      </c>
      <c r="EY201" s="2">
        <v>4682</v>
      </c>
      <c r="EZ201" s="2">
        <v>4641</v>
      </c>
      <c r="FA201" s="2">
        <v>4445</v>
      </c>
      <c r="FB201" s="2">
        <v>4462</v>
      </c>
      <c r="FC201" s="2">
        <v>4634</v>
      </c>
      <c r="FD201" s="2">
        <v>4821</v>
      </c>
      <c r="FE201" s="2">
        <v>5030</v>
      </c>
      <c r="FF201" s="2">
        <v>5124</v>
      </c>
      <c r="FG201" s="2">
        <v>5112</v>
      </c>
      <c r="FH201" s="2">
        <v>5268</v>
      </c>
      <c r="FI201" s="2">
        <v>5077</v>
      </c>
      <c r="FJ201" s="2">
        <v>4890</v>
      </c>
      <c r="FK201" s="2">
        <v>4830</v>
      </c>
      <c r="FL201" s="2">
        <v>4777</v>
      </c>
      <c r="FM201" s="2">
        <v>4369</v>
      </c>
      <c r="FN201" s="2">
        <v>4240</v>
      </c>
      <c r="FO201" s="2">
        <v>4077</v>
      </c>
      <c r="FP201" s="2">
        <v>4039</v>
      </c>
      <c r="FQ201" s="2">
        <v>3975</v>
      </c>
      <c r="FR201" s="2">
        <v>3901</v>
      </c>
      <c r="FS201" s="2">
        <v>3960</v>
      </c>
      <c r="FT201" s="2">
        <v>3823</v>
      </c>
      <c r="FU201" s="2">
        <v>3960</v>
      </c>
      <c r="FV201" s="2">
        <v>3828</v>
      </c>
      <c r="FW201" s="2">
        <v>3959</v>
      </c>
      <c r="FX201" s="2">
        <v>4054</v>
      </c>
      <c r="FY201" s="2">
        <v>4138</v>
      </c>
      <c r="FZ201" s="2">
        <v>4248</v>
      </c>
      <c r="GA201" s="2">
        <v>4226</v>
      </c>
      <c r="GB201" s="2">
        <v>4158</v>
      </c>
      <c r="GC201" s="2">
        <v>4175</v>
      </c>
      <c r="GD201" s="2">
        <v>4139</v>
      </c>
      <c r="GE201" s="2">
        <v>4287</v>
      </c>
      <c r="GF201" s="2">
        <v>4279</v>
      </c>
      <c r="GG201" s="2">
        <v>4499</v>
      </c>
      <c r="GH201" s="2">
        <v>4291</v>
      </c>
      <c r="GI201" s="2">
        <v>4250</v>
      </c>
      <c r="GJ201" s="2">
        <v>4363</v>
      </c>
      <c r="GK201" s="2">
        <v>4401</v>
      </c>
      <c r="GL201" s="2">
        <v>4610</v>
      </c>
      <c r="GM201" s="2">
        <v>4638</v>
      </c>
      <c r="GN201" s="2">
        <v>4483</v>
      </c>
      <c r="GO201" s="2">
        <v>4606</v>
      </c>
      <c r="GP201" s="2">
        <v>4518</v>
      </c>
      <c r="GQ201" s="2">
        <v>4510</v>
      </c>
      <c r="GR201" s="2">
        <v>4289</v>
      </c>
      <c r="GS201" s="2">
        <v>4369</v>
      </c>
      <c r="GT201" s="2">
        <v>4320</v>
      </c>
      <c r="GU201" s="2">
        <v>4377</v>
      </c>
      <c r="GV201" s="2">
        <v>4227</v>
      </c>
      <c r="GW201" s="2">
        <v>4065</v>
      </c>
      <c r="GX201" s="2">
        <v>3700</v>
      </c>
      <c r="GY201" s="2">
        <v>3850</v>
      </c>
      <c r="GZ201" s="2">
        <v>3874</v>
      </c>
      <c r="HA201" s="2">
        <v>3187</v>
      </c>
      <c r="HB201" s="2">
        <v>3155</v>
      </c>
      <c r="HC201" s="2">
        <v>3164</v>
      </c>
      <c r="HD201" s="2">
        <v>3169</v>
      </c>
      <c r="HE201" s="2">
        <v>3143</v>
      </c>
      <c r="HF201" s="2">
        <v>3199</v>
      </c>
      <c r="HG201" s="2">
        <v>3216</v>
      </c>
      <c r="HH201" s="2">
        <v>3265</v>
      </c>
      <c r="HI201" s="2">
        <v>3226</v>
      </c>
      <c r="HJ201" s="2">
        <v>3179</v>
      </c>
      <c r="HK201" s="2">
        <v>3113</v>
      </c>
      <c r="HL201" s="2">
        <v>3080</v>
      </c>
      <c r="HM201" s="2">
        <v>3065</v>
      </c>
      <c r="HN201" s="2">
        <v>3078</v>
      </c>
      <c r="HO201" s="2">
        <v>3058</v>
      </c>
      <c r="HP201" s="2">
        <v>3010</v>
      </c>
      <c r="HQ201" s="2">
        <v>3046</v>
      </c>
      <c r="HR201" s="2">
        <v>2994.5</v>
      </c>
      <c r="HS201" s="2">
        <v>2933</v>
      </c>
      <c r="HT201" s="2">
        <v>2900</v>
      </c>
      <c r="HU201" s="2">
        <v>2948</v>
      </c>
      <c r="HV201" s="2">
        <v>2910</v>
      </c>
      <c r="HW201" s="2">
        <v>2944</v>
      </c>
      <c r="HX201" s="2">
        <v>3011</v>
      </c>
      <c r="HY201" s="2">
        <v>3005</v>
      </c>
      <c r="HZ201" s="2">
        <v>3030</v>
      </c>
      <c r="IA201" s="2">
        <v>3069</v>
      </c>
      <c r="IB201" s="2">
        <v>3099</v>
      </c>
      <c r="IC201" s="2">
        <v>3023</v>
      </c>
      <c r="ID201" s="2">
        <v>3020</v>
      </c>
      <c r="IE201" s="2">
        <v>3095</v>
      </c>
      <c r="IF201" s="2">
        <v>3087</v>
      </c>
      <c r="IG201" s="2">
        <v>3077</v>
      </c>
      <c r="IH201" s="2">
        <v>3080</v>
      </c>
      <c r="II201" s="2">
        <v>3144</v>
      </c>
      <c r="IJ201" s="2">
        <v>3203</v>
      </c>
      <c r="IK201" s="2">
        <v>3150</v>
      </c>
      <c r="IL201" s="2">
        <v>3155</v>
      </c>
      <c r="IM201" s="2">
        <v>3172</v>
      </c>
      <c r="IN201" s="2">
        <v>3107</v>
      </c>
      <c r="IO201" s="2">
        <v>3140</v>
      </c>
      <c r="IP201" s="2">
        <v>3095</v>
      </c>
      <c r="IQ201" s="2">
        <v>3241</v>
      </c>
      <c r="IR201" s="2">
        <v>3228</v>
      </c>
      <c r="IS201" s="2">
        <v>3214</v>
      </c>
      <c r="IT201" s="2">
        <v>3337</v>
      </c>
    </row>
    <row r="202" spans="1:254" ht="15.9" customHeight="1">
      <c r="A202" s="65" t="s">
        <v>396</v>
      </c>
      <c r="B202" s="25" t="s">
        <v>397</v>
      </c>
      <c r="C202" s="39">
        <v>5676</v>
      </c>
      <c r="D202" s="38">
        <v>102</v>
      </c>
      <c r="E202" s="34">
        <v>5574</v>
      </c>
      <c r="F202" s="34">
        <v>5387</v>
      </c>
      <c r="G202" s="29">
        <v>5252</v>
      </c>
      <c r="H202" s="29">
        <v>5235</v>
      </c>
      <c r="I202" s="29">
        <v>5457</v>
      </c>
      <c r="J202" s="29">
        <v>5373</v>
      </c>
      <c r="K202" s="29">
        <v>5412</v>
      </c>
      <c r="L202" s="29">
        <v>5413</v>
      </c>
      <c r="M202" s="29">
        <v>5467</v>
      </c>
      <c r="N202" s="29">
        <v>5452</v>
      </c>
      <c r="O202" s="29">
        <v>5507</v>
      </c>
      <c r="P202" s="29">
        <v>5453</v>
      </c>
      <c r="Q202" s="29">
        <v>5291</v>
      </c>
      <c r="R202" s="29">
        <v>5213</v>
      </c>
      <c r="S202" s="29">
        <v>5304</v>
      </c>
      <c r="T202" s="29">
        <v>5220</v>
      </c>
      <c r="U202" s="29">
        <v>5120</v>
      </c>
      <c r="V202" s="29">
        <v>5204</v>
      </c>
      <c r="W202" s="29">
        <v>5151</v>
      </c>
      <c r="X202" s="29">
        <v>5178</v>
      </c>
      <c r="Y202" s="29">
        <v>5283</v>
      </c>
      <c r="Z202" s="29">
        <v>5425</v>
      </c>
      <c r="AA202" s="29">
        <v>5408</v>
      </c>
      <c r="AB202" s="29">
        <v>5305</v>
      </c>
      <c r="AC202" s="29">
        <v>5287</v>
      </c>
      <c r="AD202" s="29">
        <v>5210</v>
      </c>
      <c r="AE202" s="29">
        <v>5250</v>
      </c>
      <c r="AF202" s="29">
        <v>5357</v>
      </c>
      <c r="AG202" s="29">
        <v>5357</v>
      </c>
      <c r="AH202" s="29">
        <v>5292</v>
      </c>
      <c r="AI202" s="29">
        <v>5232</v>
      </c>
      <c r="AJ202" s="29">
        <v>5362</v>
      </c>
      <c r="AK202" s="29">
        <v>5300</v>
      </c>
      <c r="AL202" s="29">
        <v>5406</v>
      </c>
      <c r="AM202" s="29">
        <v>5406</v>
      </c>
      <c r="AN202" s="29">
        <v>5372</v>
      </c>
      <c r="AO202" s="29">
        <v>5387</v>
      </c>
      <c r="AP202" s="29">
        <v>5374</v>
      </c>
      <c r="AQ202" s="29">
        <v>5091</v>
      </c>
      <c r="AR202" s="29">
        <v>5067</v>
      </c>
      <c r="AS202" s="29">
        <v>5139</v>
      </c>
      <c r="AT202" s="29">
        <v>5185</v>
      </c>
      <c r="AU202" s="29">
        <v>5147</v>
      </c>
      <c r="AV202" s="29">
        <v>5275</v>
      </c>
      <c r="AW202" s="29">
        <v>5190</v>
      </c>
      <c r="AX202" s="29">
        <v>5192</v>
      </c>
      <c r="AY202" s="29">
        <v>5134</v>
      </c>
      <c r="AZ202" s="29">
        <v>5388</v>
      </c>
      <c r="BA202" s="29">
        <v>5494</v>
      </c>
      <c r="BB202" s="29">
        <v>5475</v>
      </c>
      <c r="BC202" s="29">
        <v>5650</v>
      </c>
      <c r="BD202" s="29">
        <v>5605</v>
      </c>
      <c r="BE202" s="29">
        <v>5634</v>
      </c>
      <c r="BF202" s="29">
        <v>5576</v>
      </c>
      <c r="BG202" s="29">
        <v>5617</v>
      </c>
      <c r="BH202" s="29">
        <v>5690</v>
      </c>
      <c r="BI202" s="29">
        <v>5767</v>
      </c>
      <c r="BJ202" s="29">
        <v>5900</v>
      </c>
      <c r="BK202" s="29">
        <v>5989</v>
      </c>
      <c r="BL202" s="30">
        <v>5910</v>
      </c>
      <c r="BM202" s="2">
        <v>5964</v>
      </c>
      <c r="BN202" s="2">
        <v>5880</v>
      </c>
      <c r="BO202" s="2">
        <v>5756</v>
      </c>
      <c r="BP202" s="2">
        <v>5811</v>
      </c>
      <c r="BQ202" s="2">
        <v>6215</v>
      </c>
      <c r="BR202" s="2">
        <v>6400</v>
      </c>
      <c r="BS202" s="2">
        <v>5930</v>
      </c>
      <c r="BT202" s="2">
        <v>5977</v>
      </c>
      <c r="BU202" s="2">
        <v>5871</v>
      </c>
      <c r="BV202" s="2">
        <v>5948</v>
      </c>
      <c r="BW202" s="2">
        <v>5905</v>
      </c>
      <c r="BX202" s="2">
        <v>5998</v>
      </c>
      <c r="BY202" s="2">
        <v>6120</v>
      </c>
      <c r="BZ202" s="2">
        <v>6147</v>
      </c>
      <c r="CA202" s="2">
        <v>6250</v>
      </c>
      <c r="CB202" s="2">
        <v>6280</v>
      </c>
      <c r="CC202" s="2">
        <v>6290</v>
      </c>
      <c r="CD202" s="2">
        <v>6401</v>
      </c>
      <c r="CE202" s="2">
        <v>6482</v>
      </c>
      <c r="CF202" s="2">
        <v>6522</v>
      </c>
      <c r="CG202" s="2">
        <v>6645</v>
      </c>
      <c r="CH202" s="2">
        <v>6640</v>
      </c>
      <c r="CI202" s="2">
        <v>6449</v>
      </c>
      <c r="CJ202" s="2">
        <v>6445</v>
      </c>
      <c r="CK202" s="2">
        <v>6426</v>
      </c>
      <c r="CL202" s="2">
        <v>6525</v>
      </c>
      <c r="CM202" s="2">
        <v>6421</v>
      </c>
      <c r="CN202" s="2">
        <v>6266</v>
      </c>
      <c r="CO202" s="2">
        <v>6273</v>
      </c>
      <c r="CP202" s="2">
        <v>6469</v>
      </c>
      <c r="CQ202" s="2">
        <v>6497</v>
      </c>
      <c r="CR202" s="2">
        <v>6377</v>
      </c>
      <c r="CS202" s="2">
        <v>6196</v>
      </c>
      <c r="CT202" s="2">
        <v>6021</v>
      </c>
      <c r="CU202" s="2">
        <v>6390</v>
      </c>
      <c r="CV202" s="2">
        <v>6566</v>
      </c>
      <c r="CW202" s="2">
        <v>6423</v>
      </c>
      <c r="CX202" s="2">
        <v>6454</v>
      </c>
      <c r="CY202" s="2">
        <v>6319</v>
      </c>
      <c r="CZ202" s="2">
        <v>6307</v>
      </c>
      <c r="DA202" s="2">
        <v>6433</v>
      </c>
      <c r="DB202" s="2">
        <v>6287</v>
      </c>
      <c r="DC202" s="2">
        <v>5990</v>
      </c>
      <c r="DD202" s="2">
        <v>6325</v>
      </c>
      <c r="DE202" s="2">
        <v>6594</v>
      </c>
      <c r="DF202" s="2">
        <v>6670</v>
      </c>
      <c r="DG202" s="2">
        <v>7257</v>
      </c>
      <c r="DH202" s="2">
        <v>7086</v>
      </c>
      <c r="DI202" s="2">
        <v>7080</v>
      </c>
      <c r="DJ202" s="2">
        <v>7088</v>
      </c>
      <c r="DK202" s="2">
        <v>6925</v>
      </c>
      <c r="DL202" s="2">
        <v>6766</v>
      </c>
      <c r="DM202" s="2">
        <v>6854</v>
      </c>
      <c r="DN202" s="2">
        <v>6900</v>
      </c>
      <c r="DO202" s="2">
        <v>7032</v>
      </c>
      <c r="DP202" s="2">
        <v>6730</v>
      </c>
      <c r="DQ202" s="2">
        <v>6474</v>
      </c>
      <c r="DR202" s="2">
        <v>6528</v>
      </c>
      <c r="DS202" s="2">
        <v>6583</v>
      </c>
      <c r="DT202" s="2">
        <v>6369</v>
      </c>
      <c r="DU202" s="2">
        <v>6064</v>
      </c>
      <c r="DV202" s="2">
        <v>5929</v>
      </c>
      <c r="DW202" s="2">
        <v>5810</v>
      </c>
      <c r="DX202" s="2">
        <v>5815</v>
      </c>
      <c r="DY202" s="2">
        <v>5775</v>
      </c>
      <c r="DZ202" s="2">
        <v>5736</v>
      </c>
      <c r="EA202" s="2">
        <v>5692</v>
      </c>
      <c r="EB202" s="2">
        <v>5654</v>
      </c>
      <c r="EC202" s="2">
        <v>5686</v>
      </c>
      <c r="ED202" s="2">
        <v>5715</v>
      </c>
      <c r="EE202" s="2">
        <v>5660</v>
      </c>
      <c r="EF202" s="2">
        <v>5822</v>
      </c>
      <c r="EG202" s="2">
        <v>5951</v>
      </c>
      <c r="EH202" s="2">
        <v>5910</v>
      </c>
      <c r="EI202" s="2">
        <v>6018</v>
      </c>
      <c r="EJ202" s="2">
        <v>6049</v>
      </c>
      <c r="EK202" s="2">
        <v>6257</v>
      </c>
      <c r="EL202" s="2">
        <v>6049</v>
      </c>
      <c r="EM202" s="2">
        <v>5834</v>
      </c>
      <c r="EN202" s="2">
        <v>5694</v>
      </c>
      <c r="EO202" s="2">
        <v>5332</v>
      </c>
      <c r="EP202" s="2">
        <v>5390</v>
      </c>
      <c r="EQ202" s="2">
        <v>5204</v>
      </c>
      <c r="ER202" s="2">
        <v>5078</v>
      </c>
      <c r="ES202" s="2">
        <v>4990</v>
      </c>
      <c r="ET202" s="2">
        <v>4912</v>
      </c>
      <c r="EU202" s="2">
        <v>4912</v>
      </c>
      <c r="EV202" s="2">
        <v>4897</v>
      </c>
      <c r="EW202" s="2">
        <v>4874</v>
      </c>
      <c r="EX202" s="2">
        <v>4875</v>
      </c>
      <c r="EY202" s="2">
        <v>4896</v>
      </c>
      <c r="EZ202" s="2">
        <v>4898</v>
      </c>
      <c r="FA202" s="2">
        <v>4868</v>
      </c>
      <c r="FB202" s="2">
        <v>4823</v>
      </c>
      <c r="FC202" s="2">
        <v>4877</v>
      </c>
      <c r="FD202" s="2">
        <v>5016</v>
      </c>
      <c r="FE202" s="2">
        <v>5035</v>
      </c>
      <c r="FF202" s="2">
        <v>5044</v>
      </c>
      <c r="FG202" s="2">
        <v>4918</v>
      </c>
      <c r="FH202" s="2">
        <v>4874</v>
      </c>
      <c r="FI202" s="2">
        <v>4801</v>
      </c>
      <c r="FJ202" s="2">
        <v>4755</v>
      </c>
      <c r="FK202" s="2">
        <v>4757</v>
      </c>
      <c r="FL202" s="2">
        <v>4773</v>
      </c>
      <c r="FM202" s="2">
        <v>4629</v>
      </c>
      <c r="FN202" s="2">
        <v>4617</v>
      </c>
      <c r="FO202" s="2">
        <v>4608</v>
      </c>
      <c r="FP202" s="2">
        <v>4583</v>
      </c>
      <c r="FQ202" s="2">
        <v>4564</v>
      </c>
      <c r="FR202" s="2">
        <v>4543</v>
      </c>
      <c r="FS202" s="2">
        <v>4503</v>
      </c>
      <c r="FT202" s="2">
        <v>4428</v>
      </c>
      <c r="FU202" s="2">
        <v>4422</v>
      </c>
      <c r="FV202" s="2">
        <v>4348</v>
      </c>
      <c r="FW202" s="2">
        <v>4444</v>
      </c>
      <c r="FX202" s="2">
        <v>4475</v>
      </c>
      <c r="FY202" s="2">
        <v>4484</v>
      </c>
      <c r="FZ202" s="2">
        <v>4431</v>
      </c>
      <c r="GA202" s="2">
        <v>4360</v>
      </c>
      <c r="GB202" s="2">
        <v>4284</v>
      </c>
      <c r="GC202" s="2">
        <v>4288</v>
      </c>
      <c r="GD202" s="2">
        <v>4228</v>
      </c>
      <c r="GE202" s="2">
        <v>4265</v>
      </c>
      <c r="GF202" s="2">
        <v>4180</v>
      </c>
      <c r="GG202" s="2">
        <v>4157</v>
      </c>
      <c r="GH202" s="2">
        <v>4207</v>
      </c>
      <c r="GI202" s="2">
        <v>4269</v>
      </c>
      <c r="GJ202" s="2">
        <v>4169</v>
      </c>
      <c r="GK202" s="2">
        <v>4265</v>
      </c>
      <c r="GL202" s="2">
        <v>4280</v>
      </c>
      <c r="GM202" s="2">
        <v>4234</v>
      </c>
      <c r="GN202" s="2">
        <v>4174</v>
      </c>
      <c r="GO202" s="2">
        <v>4143</v>
      </c>
      <c r="GP202" s="2">
        <v>4049</v>
      </c>
      <c r="GQ202" s="2">
        <v>3986</v>
      </c>
      <c r="GR202" s="2">
        <v>3931</v>
      </c>
      <c r="GS202" s="2">
        <v>3972</v>
      </c>
      <c r="GT202" s="2">
        <v>3950</v>
      </c>
      <c r="GU202" s="2">
        <v>3963</v>
      </c>
      <c r="GV202" s="2">
        <v>4004</v>
      </c>
      <c r="GW202" s="2">
        <v>4038</v>
      </c>
      <c r="GX202" s="2">
        <v>4026</v>
      </c>
      <c r="GY202" s="2">
        <v>3980</v>
      </c>
      <c r="GZ202" s="2">
        <v>3970</v>
      </c>
      <c r="HA202" s="2">
        <v>3869</v>
      </c>
      <c r="HB202" s="2">
        <v>3886</v>
      </c>
      <c r="HC202" s="2">
        <v>3907</v>
      </c>
      <c r="HD202" s="2">
        <v>3919</v>
      </c>
      <c r="HE202" s="2">
        <v>3934</v>
      </c>
      <c r="HF202" s="2">
        <v>4002</v>
      </c>
      <c r="HG202" s="2">
        <v>3970</v>
      </c>
      <c r="HH202" s="2">
        <v>4009</v>
      </c>
      <c r="HI202" s="2">
        <v>3994</v>
      </c>
      <c r="HJ202" s="2">
        <v>4018</v>
      </c>
      <c r="HK202" s="2">
        <v>3989</v>
      </c>
      <c r="HL202" s="2">
        <v>4004</v>
      </c>
      <c r="HM202" s="2">
        <v>4020</v>
      </c>
      <c r="HN202" s="2">
        <v>4011</v>
      </c>
      <c r="HO202" s="2">
        <v>4024</v>
      </c>
      <c r="HP202" s="2">
        <v>4008</v>
      </c>
      <c r="HQ202" s="2">
        <v>4060</v>
      </c>
      <c r="HR202" s="2">
        <v>4035</v>
      </c>
      <c r="HS202" s="2">
        <v>4051</v>
      </c>
      <c r="HT202" s="2">
        <v>3986</v>
      </c>
      <c r="HU202" s="2">
        <v>3980</v>
      </c>
      <c r="HV202" s="2">
        <v>3955</v>
      </c>
      <c r="HW202" s="2">
        <v>3892</v>
      </c>
      <c r="HX202" s="2">
        <v>3912</v>
      </c>
      <c r="HY202" s="2">
        <v>3900</v>
      </c>
      <c r="HZ202" s="2">
        <v>3872</v>
      </c>
      <c r="IA202" s="2">
        <v>3891</v>
      </c>
      <c r="IB202" s="2">
        <v>3954</v>
      </c>
      <c r="IC202" s="2">
        <v>3879</v>
      </c>
      <c r="ID202" s="2">
        <v>3861</v>
      </c>
      <c r="IE202" s="2">
        <v>3883</v>
      </c>
      <c r="IF202" s="2">
        <v>3844</v>
      </c>
      <c r="IG202" s="2">
        <v>3822</v>
      </c>
      <c r="IH202" s="2">
        <v>3776</v>
      </c>
      <c r="II202" s="2">
        <v>3781</v>
      </c>
      <c r="IJ202" s="2">
        <v>3837</v>
      </c>
      <c r="IK202" s="2">
        <v>3849</v>
      </c>
      <c r="IL202" s="2">
        <v>3792</v>
      </c>
      <c r="IM202" s="2">
        <v>3742</v>
      </c>
      <c r="IN202" s="2">
        <v>3717</v>
      </c>
      <c r="IO202" s="2">
        <v>3647</v>
      </c>
      <c r="IP202" s="2">
        <v>3606</v>
      </c>
      <c r="IQ202" s="2">
        <v>3642</v>
      </c>
      <c r="IR202" s="2">
        <v>3626</v>
      </c>
      <c r="IS202" s="2">
        <v>3712</v>
      </c>
      <c r="IT202" s="2">
        <v>3698</v>
      </c>
    </row>
    <row r="203" spans="1:254" ht="15.9" customHeight="1">
      <c r="A203" s="65" t="s">
        <v>398</v>
      </c>
      <c r="B203" s="25" t="s">
        <v>399</v>
      </c>
      <c r="C203" s="39">
        <v>5647</v>
      </c>
      <c r="D203" s="38">
        <v>-5</v>
      </c>
      <c r="E203" s="34">
        <v>5652</v>
      </c>
      <c r="F203" s="34">
        <v>5487</v>
      </c>
      <c r="G203" s="29">
        <v>5377</v>
      </c>
      <c r="H203" s="29">
        <v>5486</v>
      </c>
      <c r="I203" s="29">
        <v>5451</v>
      </c>
      <c r="J203" s="29">
        <v>5691</v>
      </c>
      <c r="K203" s="29">
        <v>5768</v>
      </c>
      <c r="L203" s="29">
        <v>5653</v>
      </c>
      <c r="M203" s="29">
        <v>5680</v>
      </c>
      <c r="N203" s="29">
        <v>5401</v>
      </c>
      <c r="O203" s="29">
        <v>5442</v>
      </c>
      <c r="P203" s="29">
        <v>5375</v>
      </c>
      <c r="Q203" s="29">
        <v>5227</v>
      </c>
      <c r="R203" s="29">
        <v>5287</v>
      </c>
      <c r="S203" s="29">
        <v>5335</v>
      </c>
      <c r="T203" s="29">
        <v>5341</v>
      </c>
      <c r="U203" s="29">
        <v>5283</v>
      </c>
      <c r="V203" s="29">
        <v>5339</v>
      </c>
      <c r="W203" s="29">
        <v>5302</v>
      </c>
      <c r="X203" s="29">
        <v>5300</v>
      </c>
      <c r="Y203" s="29">
        <v>5405</v>
      </c>
      <c r="Z203" s="29">
        <v>5486</v>
      </c>
      <c r="AA203" s="29">
        <v>5523</v>
      </c>
      <c r="AB203" s="29">
        <v>5360</v>
      </c>
      <c r="AC203" s="29">
        <v>5288</v>
      </c>
      <c r="AD203" s="29">
        <v>5331</v>
      </c>
      <c r="AE203" s="29">
        <v>5368</v>
      </c>
      <c r="AF203" s="29">
        <v>5364</v>
      </c>
      <c r="AG203" s="29">
        <v>5369</v>
      </c>
      <c r="AH203" s="29">
        <v>5404</v>
      </c>
      <c r="AI203" s="29">
        <v>5345</v>
      </c>
      <c r="AJ203" s="29">
        <v>5498</v>
      </c>
      <c r="AK203" s="29">
        <v>5422</v>
      </c>
      <c r="AL203" s="29">
        <v>5486</v>
      </c>
      <c r="AM203" s="29">
        <v>5465</v>
      </c>
      <c r="AN203" s="29">
        <v>5436</v>
      </c>
      <c r="AO203" s="29">
        <v>5596</v>
      </c>
      <c r="AP203" s="29">
        <v>5600</v>
      </c>
      <c r="AQ203" s="29">
        <v>5339</v>
      </c>
      <c r="AR203" s="29">
        <v>5177</v>
      </c>
      <c r="AS203" s="29">
        <v>5339</v>
      </c>
      <c r="AT203" s="29">
        <v>5389</v>
      </c>
      <c r="AU203" s="29">
        <v>5324</v>
      </c>
      <c r="AV203" s="29">
        <v>5462</v>
      </c>
      <c r="AW203" s="29">
        <v>5413</v>
      </c>
      <c r="AX203" s="29">
        <v>5415</v>
      </c>
      <c r="AY203" s="29">
        <v>5152</v>
      </c>
      <c r="AZ203" s="29">
        <v>5154</v>
      </c>
      <c r="BA203" s="29">
        <v>5278</v>
      </c>
      <c r="BB203" s="29">
        <v>5280</v>
      </c>
      <c r="BC203" s="29">
        <v>5340</v>
      </c>
      <c r="BD203" s="29">
        <v>5130</v>
      </c>
      <c r="BE203" s="29">
        <v>5067</v>
      </c>
      <c r="BF203" s="29">
        <v>5034</v>
      </c>
      <c r="BG203" s="29">
        <v>5032</v>
      </c>
      <c r="BH203" s="29">
        <v>5038</v>
      </c>
      <c r="BI203" s="29">
        <v>5178</v>
      </c>
      <c r="BJ203" s="29">
        <v>5274</v>
      </c>
      <c r="BK203" s="29">
        <v>5337</v>
      </c>
      <c r="BL203" s="30">
        <v>5420</v>
      </c>
      <c r="BM203" s="2">
        <v>5326</v>
      </c>
      <c r="BN203" s="2">
        <v>5765</v>
      </c>
      <c r="BO203" s="2">
        <v>5701</v>
      </c>
      <c r="BP203" s="2">
        <v>5718</v>
      </c>
      <c r="BQ203" s="2">
        <v>5723</v>
      </c>
      <c r="BR203" s="2">
        <v>5568</v>
      </c>
      <c r="BS203" s="2">
        <v>5653</v>
      </c>
      <c r="BT203" s="2">
        <v>5688</v>
      </c>
      <c r="BU203" s="2">
        <v>5658</v>
      </c>
      <c r="BV203" s="2">
        <v>5570</v>
      </c>
      <c r="BW203" s="2">
        <v>5567</v>
      </c>
      <c r="BX203" s="2">
        <v>5505</v>
      </c>
      <c r="BY203" s="2">
        <v>5539</v>
      </c>
      <c r="BZ203" s="2">
        <v>5470</v>
      </c>
      <c r="CA203" s="2">
        <v>5502</v>
      </c>
      <c r="CB203" s="2">
        <v>5665</v>
      </c>
      <c r="CC203" s="2">
        <v>5692</v>
      </c>
      <c r="CD203" s="2">
        <v>5726</v>
      </c>
      <c r="CE203" s="2">
        <v>5749</v>
      </c>
      <c r="CF203" s="2">
        <v>5773</v>
      </c>
      <c r="CG203" s="2">
        <v>5759</v>
      </c>
      <c r="CH203" s="2">
        <v>5735</v>
      </c>
      <c r="CI203" s="2">
        <v>5408</v>
      </c>
      <c r="CJ203" s="2">
        <v>5484</v>
      </c>
      <c r="CK203" s="2">
        <v>5465</v>
      </c>
      <c r="CL203" s="2">
        <v>5635</v>
      </c>
      <c r="CM203" s="2">
        <v>5553</v>
      </c>
      <c r="CN203" s="2">
        <v>5386</v>
      </c>
      <c r="CO203" s="2">
        <v>5248</v>
      </c>
      <c r="CP203" s="2">
        <v>5565</v>
      </c>
      <c r="CQ203" s="2">
        <v>5636</v>
      </c>
      <c r="CR203" s="2">
        <v>5555</v>
      </c>
      <c r="CS203" s="2">
        <v>5397</v>
      </c>
      <c r="CT203" s="2">
        <v>5259</v>
      </c>
      <c r="CU203" s="2">
        <v>5532</v>
      </c>
      <c r="CV203" s="2">
        <v>5747</v>
      </c>
      <c r="CW203" s="2">
        <v>5881</v>
      </c>
      <c r="CX203" s="2">
        <v>5915</v>
      </c>
      <c r="CY203" s="2">
        <v>5953</v>
      </c>
      <c r="CZ203" s="2">
        <v>6071</v>
      </c>
      <c r="DA203" s="2">
        <v>6180</v>
      </c>
      <c r="DB203" s="2">
        <v>5944</v>
      </c>
      <c r="DC203" s="2">
        <v>5708</v>
      </c>
      <c r="DD203" s="2">
        <v>6055</v>
      </c>
      <c r="DE203" s="2">
        <v>6327</v>
      </c>
      <c r="DF203" s="2">
        <v>6359</v>
      </c>
      <c r="DG203" s="2">
        <v>6835</v>
      </c>
      <c r="DH203" s="2">
        <v>6995</v>
      </c>
      <c r="DI203" s="2">
        <v>7225</v>
      </c>
      <c r="DJ203" s="2">
        <v>7018</v>
      </c>
      <c r="DK203" s="2">
        <v>6855</v>
      </c>
      <c r="DL203" s="2">
        <v>6610</v>
      </c>
      <c r="DM203" s="2">
        <v>6648</v>
      </c>
      <c r="DN203" s="2">
        <v>6634</v>
      </c>
      <c r="DO203" s="2">
        <v>6579</v>
      </c>
      <c r="DP203" s="2">
        <v>6628</v>
      </c>
      <c r="DQ203" s="2">
        <v>6723</v>
      </c>
      <c r="DR203" s="2">
        <v>6678</v>
      </c>
      <c r="DS203" s="2">
        <v>6686</v>
      </c>
      <c r="DT203" s="2">
        <v>6555</v>
      </c>
      <c r="DU203" s="2">
        <v>6530</v>
      </c>
      <c r="DV203" s="2">
        <v>6146</v>
      </c>
      <c r="DW203" s="2">
        <v>6189</v>
      </c>
      <c r="DX203" s="2">
        <v>5976</v>
      </c>
      <c r="DY203" s="2">
        <v>5567</v>
      </c>
      <c r="DZ203" s="2">
        <v>5272</v>
      </c>
      <c r="EA203" s="2">
        <v>5068</v>
      </c>
      <c r="EB203" s="2">
        <v>5152</v>
      </c>
      <c r="EC203" s="2">
        <v>5110</v>
      </c>
      <c r="ED203" s="2">
        <v>5142</v>
      </c>
      <c r="EE203" s="2">
        <v>5112</v>
      </c>
      <c r="EF203" s="2">
        <v>5280</v>
      </c>
      <c r="EG203" s="2">
        <v>5249</v>
      </c>
      <c r="EH203" s="2">
        <v>5177</v>
      </c>
      <c r="EI203" s="2">
        <v>5291</v>
      </c>
      <c r="EJ203" s="2">
        <v>5359</v>
      </c>
      <c r="EK203" s="2">
        <v>5458</v>
      </c>
      <c r="EL203" s="2">
        <v>5381</v>
      </c>
      <c r="EM203" s="2">
        <v>5306</v>
      </c>
      <c r="EN203" s="2">
        <v>5190</v>
      </c>
      <c r="EO203" s="2">
        <v>5057</v>
      </c>
      <c r="EP203" s="2">
        <v>4985</v>
      </c>
      <c r="EQ203" s="2">
        <v>4893</v>
      </c>
      <c r="ER203" s="2">
        <v>4814</v>
      </c>
      <c r="ES203" s="2">
        <v>4752</v>
      </c>
      <c r="ET203" s="2">
        <v>4645</v>
      </c>
      <c r="EU203" s="2">
        <v>4625</v>
      </c>
      <c r="EV203" s="2">
        <v>4652</v>
      </c>
      <c r="EW203" s="2">
        <v>4661</v>
      </c>
      <c r="EX203" s="2">
        <v>4683</v>
      </c>
      <c r="EY203" s="2">
        <v>4668</v>
      </c>
      <c r="EZ203" s="2">
        <v>4688</v>
      </c>
      <c r="FA203" s="2">
        <v>4599</v>
      </c>
      <c r="FB203" s="2">
        <v>4652</v>
      </c>
      <c r="FC203" s="2">
        <v>4650</v>
      </c>
      <c r="FD203" s="2">
        <v>4614</v>
      </c>
      <c r="FE203" s="2">
        <v>4592</v>
      </c>
      <c r="FF203" s="2">
        <v>4639</v>
      </c>
      <c r="FG203" s="2">
        <v>4644</v>
      </c>
      <c r="FH203" s="2">
        <v>4681</v>
      </c>
      <c r="FI203" s="2">
        <v>4638</v>
      </c>
      <c r="FJ203" s="2">
        <v>4650</v>
      </c>
      <c r="FK203" s="2">
        <v>4707</v>
      </c>
      <c r="FL203" s="2">
        <v>4717</v>
      </c>
      <c r="FM203" s="2">
        <v>4684</v>
      </c>
      <c r="FN203" s="2">
        <v>4643</v>
      </c>
      <c r="FO203" s="2">
        <v>4656</v>
      </c>
      <c r="FP203" s="2">
        <v>4574</v>
      </c>
      <c r="FQ203" s="2">
        <v>4585</v>
      </c>
      <c r="FR203" s="2">
        <v>4602</v>
      </c>
      <c r="FS203" s="2">
        <v>4573</v>
      </c>
      <c r="FT203" s="2">
        <v>4530</v>
      </c>
      <c r="FU203" s="2">
        <v>4475</v>
      </c>
      <c r="FV203" s="2">
        <v>4448</v>
      </c>
      <c r="FW203" s="2">
        <v>4572</v>
      </c>
      <c r="FX203" s="2">
        <v>4613</v>
      </c>
      <c r="FY203" s="2">
        <v>4656</v>
      </c>
      <c r="FZ203" s="2">
        <v>4672</v>
      </c>
      <c r="GA203" s="2">
        <v>4612</v>
      </c>
      <c r="GB203" s="2">
        <v>4571</v>
      </c>
      <c r="GC203" s="2">
        <v>4542</v>
      </c>
      <c r="GD203" s="2">
        <v>4427</v>
      </c>
      <c r="GE203" s="2">
        <v>4469</v>
      </c>
      <c r="GF203" s="2">
        <v>4562</v>
      </c>
      <c r="GG203" s="2">
        <v>5041</v>
      </c>
      <c r="GH203" s="2">
        <v>5143</v>
      </c>
      <c r="GI203" s="2">
        <v>5215</v>
      </c>
      <c r="GJ203" s="2">
        <v>5235</v>
      </c>
      <c r="GK203" s="2">
        <v>5168</v>
      </c>
      <c r="GL203" s="2">
        <v>5179</v>
      </c>
      <c r="GM203" s="2">
        <v>4969</v>
      </c>
      <c r="GN203" s="2">
        <v>4885</v>
      </c>
      <c r="GO203" s="2">
        <v>4936</v>
      </c>
      <c r="GP203" s="2">
        <v>4854</v>
      </c>
      <c r="GQ203" s="2">
        <v>4787</v>
      </c>
      <c r="GR203" s="2">
        <v>4765</v>
      </c>
      <c r="GS203" s="2">
        <v>4789</v>
      </c>
      <c r="GT203" s="2">
        <v>4766</v>
      </c>
      <c r="GU203" s="2">
        <v>4695</v>
      </c>
      <c r="GV203" s="2">
        <v>4806</v>
      </c>
      <c r="GW203" s="2">
        <v>4832</v>
      </c>
      <c r="GX203" s="2">
        <v>4842</v>
      </c>
      <c r="GY203" s="2">
        <v>4809</v>
      </c>
      <c r="GZ203" s="2">
        <v>4932</v>
      </c>
      <c r="HA203" s="2">
        <v>4762</v>
      </c>
      <c r="HB203" s="2">
        <v>4699</v>
      </c>
      <c r="HC203" s="2">
        <v>4648</v>
      </c>
      <c r="HD203" s="2">
        <v>4734</v>
      </c>
      <c r="HE203" s="2">
        <v>4744</v>
      </c>
      <c r="HF203" s="2">
        <v>4815</v>
      </c>
      <c r="HG203" s="2">
        <v>4816</v>
      </c>
      <c r="HH203" s="2">
        <v>4783</v>
      </c>
      <c r="HI203" s="2">
        <v>4772</v>
      </c>
      <c r="HJ203" s="2">
        <v>4863</v>
      </c>
      <c r="HK203" s="2">
        <v>4850</v>
      </c>
      <c r="HL203" s="2">
        <v>4812</v>
      </c>
      <c r="HM203" s="2">
        <v>4908</v>
      </c>
      <c r="HN203" s="2">
        <v>4965</v>
      </c>
      <c r="HO203" s="2">
        <v>4925</v>
      </c>
      <c r="HP203" s="2">
        <v>4911</v>
      </c>
      <c r="HQ203" s="2">
        <v>4972</v>
      </c>
      <c r="HR203" s="2">
        <v>4924</v>
      </c>
      <c r="HS203" s="2">
        <v>4819</v>
      </c>
      <c r="HT203" s="2">
        <v>4723</v>
      </c>
      <c r="HU203" s="2">
        <v>4645</v>
      </c>
      <c r="HV203" s="2">
        <v>4631</v>
      </c>
      <c r="HW203" s="2">
        <v>4602</v>
      </c>
      <c r="HX203" s="2">
        <v>4647</v>
      </c>
      <c r="HY203" s="2">
        <v>4663</v>
      </c>
      <c r="HZ203" s="2">
        <v>4642</v>
      </c>
      <c r="IA203" s="2">
        <v>4675</v>
      </c>
      <c r="IB203" s="2">
        <v>4716</v>
      </c>
      <c r="IC203" s="2">
        <v>4625</v>
      </c>
      <c r="ID203" s="2">
        <v>4627</v>
      </c>
      <c r="IE203" s="2">
        <v>4730</v>
      </c>
      <c r="IF203" s="2">
        <v>4760</v>
      </c>
      <c r="IG203" s="2">
        <v>4756</v>
      </c>
      <c r="IH203" s="2">
        <v>4718</v>
      </c>
      <c r="II203" s="2">
        <v>4784</v>
      </c>
      <c r="IJ203" s="2">
        <v>4842</v>
      </c>
      <c r="IK203" s="2">
        <v>4766</v>
      </c>
      <c r="IL203" s="2">
        <v>4664</v>
      </c>
      <c r="IM203" s="2">
        <v>4566</v>
      </c>
      <c r="IN203" s="2">
        <v>4528</v>
      </c>
      <c r="IO203" s="2">
        <v>4493</v>
      </c>
      <c r="IP203" s="2">
        <v>4465</v>
      </c>
      <c r="IQ203" s="2">
        <v>4552</v>
      </c>
      <c r="IR203" s="2">
        <v>4429</v>
      </c>
      <c r="IS203" s="2">
        <v>4527</v>
      </c>
      <c r="IT203" s="2">
        <v>4598</v>
      </c>
    </row>
    <row r="204" spans="1:254" ht="15.9" customHeight="1">
      <c r="A204" s="65" t="s">
        <v>400</v>
      </c>
      <c r="B204" s="25" t="s">
        <v>401</v>
      </c>
      <c r="C204" s="39">
        <v>7620</v>
      </c>
      <c r="D204" s="38">
        <v>160</v>
      </c>
      <c r="E204" s="34">
        <v>7460</v>
      </c>
      <c r="F204" s="34">
        <v>7243</v>
      </c>
      <c r="G204" s="29">
        <v>6850</v>
      </c>
      <c r="H204" s="29">
        <v>6745</v>
      </c>
      <c r="I204" s="29">
        <v>6871</v>
      </c>
      <c r="J204" s="29">
        <v>6645</v>
      </c>
      <c r="K204" s="29">
        <v>6577</v>
      </c>
      <c r="L204" s="29">
        <v>6512</v>
      </c>
      <c r="M204" s="29">
        <v>6605</v>
      </c>
      <c r="N204" s="29">
        <v>6535</v>
      </c>
      <c r="O204" s="29">
        <v>6613</v>
      </c>
      <c r="P204" s="29">
        <v>6555</v>
      </c>
      <c r="Q204" s="29">
        <v>6505</v>
      </c>
      <c r="R204" s="29">
        <v>6228</v>
      </c>
      <c r="S204" s="29">
        <v>6333</v>
      </c>
      <c r="T204" s="29">
        <v>6241</v>
      </c>
      <c r="U204" s="29">
        <v>6065</v>
      </c>
      <c r="V204" s="29">
        <v>6144</v>
      </c>
      <c r="W204" s="29">
        <v>6248</v>
      </c>
      <c r="X204" s="29">
        <v>6190</v>
      </c>
      <c r="Y204" s="29">
        <v>6323</v>
      </c>
      <c r="Z204" s="29">
        <v>6510</v>
      </c>
      <c r="AA204" s="29">
        <v>6304</v>
      </c>
      <c r="AB204" s="29">
        <v>6426</v>
      </c>
      <c r="AC204" s="29">
        <v>6202</v>
      </c>
      <c r="AD204" s="29">
        <v>6134</v>
      </c>
      <c r="AE204" s="29">
        <v>6062</v>
      </c>
      <c r="AF204" s="29">
        <v>6054</v>
      </c>
      <c r="AG204" s="29">
        <v>6063</v>
      </c>
      <c r="AH204" s="29">
        <v>6215</v>
      </c>
      <c r="AI204" s="29">
        <v>6199</v>
      </c>
      <c r="AJ204" s="29">
        <v>6276</v>
      </c>
      <c r="AK204" s="29">
        <v>6226</v>
      </c>
      <c r="AL204" s="29">
        <v>6212</v>
      </c>
      <c r="AM204" s="29">
        <v>6434</v>
      </c>
      <c r="AN204" s="29">
        <v>6456</v>
      </c>
      <c r="AO204" s="29">
        <v>6531</v>
      </c>
      <c r="AP204" s="29">
        <v>6594</v>
      </c>
      <c r="AQ204" s="29">
        <v>6254</v>
      </c>
      <c r="AR204" s="29">
        <v>5978</v>
      </c>
      <c r="AS204" s="29">
        <v>6156</v>
      </c>
      <c r="AT204" s="29">
        <v>6257</v>
      </c>
      <c r="AU204" s="29">
        <v>6450</v>
      </c>
      <c r="AV204" s="29">
        <v>6493</v>
      </c>
      <c r="AW204" s="29">
        <v>6560</v>
      </c>
      <c r="AX204" s="29">
        <v>6600</v>
      </c>
      <c r="AY204" s="29">
        <v>6558</v>
      </c>
      <c r="AZ204" s="29">
        <v>6856</v>
      </c>
      <c r="BA204" s="29">
        <v>7000</v>
      </c>
      <c r="BB204" s="29">
        <v>6845</v>
      </c>
      <c r="BC204" s="29">
        <v>7039</v>
      </c>
      <c r="BD204" s="29">
        <v>7089</v>
      </c>
      <c r="BE204" s="29">
        <v>7164</v>
      </c>
      <c r="BF204" s="29">
        <v>6993</v>
      </c>
      <c r="BG204" s="29">
        <v>7027</v>
      </c>
      <c r="BH204" s="29">
        <v>7006</v>
      </c>
      <c r="BI204" s="29">
        <v>7143</v>
      </c>
      <c r="BJ204" s="29">
        <v>7285</v>
      </c>
      <c r="BK204" s="29">
        <v>7559</v>
      </c>
      <c r="BL204" s="30">
        <v>7443</v>
      </c>
      <c r="BM204" s="2">
        <v>7488</v>
      </c>
      <c r="BN204" s="2">
        <v>7256</v>
      </c>
      <c r="BO204" s="2">
        <v>7039</v>
      </c>
      <c r="BP204" s="2">
        <v>6894</v>
      </c>
      <c r="BQ204" s="2">
        <v>7070</v>
      </c>
      <c r="BR204" s="2">
        <v>7048</v>
      </c>
      <c r="BS204" s="2">
        <v>6270</v>
      </c>
      <c r="BT204" s="2">
        <v>6469</v>
      </c>
      <c r="BU204" s="2">
        <v>6268</v>
      </c>
      <c r="BV204" s="2">
        <v>6235</v>
      </c>
      <c r="BW204" s="2">
        <v>6248</v>
      </c>
      <c r="BX204" s="2">
        <v>6280</v>
      </c>
      <c r="BY204" s="2">
        <v>6383</v>
      </c>
      <c r="BZ204" s="2">
        <v>6368</v>
      </c>
      <c r="CA204" s="2">
        <v>6374</v>
      </c>
      <c r="CB204" s="2">
        <v>6381</v>
      </c>
      <c r="CC204" s="2">
        <v>6449</v>
      </c>
      <c r="CD204" s="2">
        <v>6522</v>
      </c>
      <c r="CE204" s="2">
        <v>6590</v>
      </c>
      <c r="CF204" s="2">
        <v>6700</v>
      </c>
      <c r="CG204" s="2">
        <v>6769</v>
      </c>
      <c r="CH204" s="2">
        <v>6506</v>
      </c>
      <c r="CI204" s="2">
        <v>6074</v>
      </c>
      <c r="CJ204" s="2">
        <v>6104</v>
      </c>
      <c r="CK204" s="2">
        <v>6208</v>
      </c>
      <c r="CL204" s="2">
        <v>6449</v>
      </c>
      <c r="CM204" s="2">
        <v>6370</v>
      </c>
      <c r="CN204" s="2">
        <v>6078</v>
      </c>
      <c r="CO204" s="2">
        <v>5975</v>
      </c>
      <c r="CP204" s="2">
        <v>6248</v>
      </c>
      <c r="CQ204" s="2">
        <v>6300</v>
      </c>
      <c r="CR204" s="2">
        <v>6294</v>
      </c>
      <c r="CS204" s="2">
        <v>6151</v>
      </c>
      <c r="CT204" s="2">
        <v>6000</v>
      </c>
      <c r="CU204" s="2">
        <v>6540</v>
      </c>
      <c r="CV204" s="2">
        <v>6729</v>
      </c>
      <c r="CW204" s="2">
        <v>6510</v>
      </c>
      <c r="CX204" s="2">
        <v>6435</v>
      </c>
      <c r="CY204" s="2">
        <v>6398</v>
      </c>
      <c r="CZ204" s="2">
        <v>6410</v>
      </c>
      <c r="DA204" s="2">
        <v>6677</v>
      </c>
      <c r="DB204" s="2">
        <v>6423</v>
      </c>
      <c r="DC204" s="2">
        <v>5981</v>
      </c>
      <c r="DD204" s="2">
        <v>6366</v>
      </c>
      <c r="DE204" s="2">
        <v>6736</v>
      </c>
      <c r="DF204" s="2">
        <v>6559</v>
      </c>
      <c r="DG204" s="2">
        <v>7135</v>
      </c>
      <c r="DH204" s="2">
        <v>6985</v>
      </c>
      <c r="DI204" s="2">
        <v>7017</v>
      </c>
      <c r="DJ204" s="2">
        <v>7244</v>
      </c>
      <c r="DK204" s="2">
        <v>7165</v>
      </c>
      <c r="DL204" s="2">
        <v>6998</v>
      </c>
      <c r="DM204" s="2">
        <v>6793</v>
      </c>
      <c r="DN204" s="2">
        <v>6916</v>
      </c>
      <c r="DO204" s="2">
        <v>6860</v>
      </c>
      <c r="DP204" s="2">
        <v>6721</v>
      </c>
      <c r="DQ204" s="2">
        <v>6980</v>
      </c>
      <c r="DR204" s="2">
        <v>6921</v>
      </c>
      <c r="DS204" s="2">
        <v>6969</v>
      </c>
      <c r="DT204" s="2">
        <v>6741</v>
      </c>
      <c r="DU204" s="2">
        <v>6807</v>
      </c>
      <c r="DV204" s="2">
        <v>6334</v>
      </c>
      <c r="DW204" s="2">
        <v>6343</v>
      </c>
      <c r="DX204" s="2">
        <v>6136</v>
      </c>
      <c r="DY204" s="2">
        <v>5782</v>
      </c>
      <c r="DZ204" s="2">
        <v>5769</v>
      </c>
      <c r="EA204" s="2">
        <v>5616</v>
      </c>
      <c r="EB204" s="2">
        <v>5615</v>
      </c>
      <c r="EC204" s="2">
        <v>5624</v>
      </c>
      <c r="ED204" s="2">
        <v>5671</v>
      </c>
      <c r="EE204" s="2">
        <v>5638</v>
      </c>
      <c r="EF204" s="2">
        <v>5792</v>
      </c>
      <c r="EG204" s="2">
        <v>5861</v>
      </c>
      <c r="EH204" s="2">
        <v>5802</v>
      </c>
      <c r="EI204" s="2">
        <v>5881</v>
      </c>
      <c r="EJ204" s="2">
        <v>5993</v>
      </c>
      <c r="EK204" s="2">
        <v>6141</v>
      </c>
      <c r="EL204" s="2">
        <v>6196</v>
      </c>
      <c r="EM204" s="2">
        <v>5964</v>
      </c>
      <c r="EN204" s="2">
        <v>5959</v>
      </c>
      <c r="EO204" s="2">
        <v>5575</v>
      </c>
      <c r="EP204" s="2">
        <v>5610</v>
      </c>
      <c r="EQ204" s="2">
        <v>5530</v>
      </c>
      <c r="ER204" s="2">
        <v>5574</v>
      </c>
      <c r="ES204" s="2">
        <v>5530</v>
      </c>
      <c r="ET204" s="2">
        <v>5351</v>
      </c>
      <c r="EU204" s="2">
        <v>5356</v>
      </c>
      <c r="EV204" s="2">
        <v>5352</v>
      </c>
      <c r="EW204" s="2">
        <v>5346</v>
      </c>
      <c r="EX204" s="2">
        <v>5380</v>
      </c>
      <c r="EY204" s="2">
        <v>5441</v>
      </c>
      <c r="EZ204" s="2">
        <v>5412</v>
      </c>
      <c r="FA204" s="2">
        <v>5328</v>
      </c>
      <c r="FB204" s="2">
        <v>5197</v>
      </c>
      <c r="FC204" s="2">
        <v>5253</v>
      </c>
      <c r="FD204" s="2">
        <v>5419</v>
      </c>
      <c r="FE204" s="2">
        <v>5388</v>
      </c>
      <c r="FF204" s="2">
        <v>5236</v>
      </c>
      <c r="FG204" s="2">
        <v>5163</v>
      </c>
      <c r="FH204" s="2">
        <v>5199</v>
      </c>
      <c r="FI204" s="2">
        <v>5140</v>
      </c>
      <c r="FJ204" s="2">
        <v>5099</v>
      </c>
      <c r="FK204" s="2">
        <v>5026</v>
      </c>
      <c r="FL204" s="2">
        <v>5036</v>
      </c>
      <c r="FM204" s="2">
        <v>4952</v>
      </c>
      <c r="FN204" s="2">
        <v>5019</v>
      </c>
      <c r="FO204" s="2">
        <v>5175</v>
      </c>
      <c r="FP204" s="2">
        <v>5071</v>
      </c>
      <c r="FQ204" s="2">
        <v>5028</v>
      </c>
      <c r="FR204" s="2">
        <v>4915</v>
      </c>
      <c r="FS204" s="2">
        <v>4879</v>
      </c>
      <c r="FT204" s="2">
        <v>4788</v>
      </c>
      <c r="FU204" s="2">
        <v>4848</v>
      </c>
      <c r="FV204" s="2">
        <v>4808</v>
      </c>
      <c r="FW204" s="2">
        <v>4928</v>
      </c>
      <c r="FX204" s="2">
        <v>5068</v>
      </c>
      <c r="FY204" s="2">
        <v>5080</v>
      </c>
      <c r="FZ204" s="2">
        <v>5025</v>
      </c>
      <c r="GA204" s="2">
        <v>4984</v>
      </c>
      <c r="GB204" s="2">
        <v>4946</v>
      </c>
      <c r="GC204" s="2">
        <v>4925</v>
      </c>
      <c r="GD204" s="2">
        <v>4850</v>
      </c>
      <c r="GE204" s="2">
        <v>4928</v>
      </c>
      <c r="GF204" s="2">
        <v>4939</v>
      </c>
      <c r="GG204" s="2">
        <v>4776</v>
      </c>
      <c r="GH204" s="2">
        <v>4766</v>
      </c>
      <c r="GI204" s="2">
        <v>4500</v>
      </c>
      <c r="GJ204" s="2">
        <v>4485</v>
      </c>
      <c r="GK204" s="2">
        <v>4560</v>
      </c>
      <c r="GL204" s="2">
        <v>4589</v>
      </c>
      <c r="GM204" s="2">
        <v>4524</v>
      </c>
      <c r="GN204" s="2">
        <v>4457</v>
      </c>
      <c r="GO204" s="2">
        <v>4401</v>
      </c>
      <c r="GP204" s="2">
        <v>4378</v>
      </c>
      <c r="GQ204" s="2">
        <v>4349</v>
      </c>
      <c r="GR204" s="2">
        <v>4284</v>
      </c>
      <c r="GS204" s="2">
        <v>4400</v>
      </c>
      <c r="GT204" s="2">
        <v>4364</v>
      </c>
      <c r="GU204" s="2">
        <v>4374</v>
      </c>
      <c r="GV204" s="2">
        <v>4421</v>
      </c>
      <c r="GW204" s="2">
        <v>4488</v>
      </c>
      <c r="GX204" s="2">
        <v>4510</v>
      </c>
      <c r="GY204" s="2">
        <v>4473</v>
      </c>
      <c r="GZ204" s="2">
        <v>4461</v>
      </c>
      <c r="HA204" s="2">
        <v>4230</v>
      </c>
      <c r="HB204" s="2">
        <v>4204</v>
      </c>
      <c r="HC204" s="2">
        <v>4190</v>
      </c>
      <c r="HD204" s="2">
        <v>4102</v>
      </c>
      <c r="HE204" s="2">
        <v>4185</v>
      </c>
      <c r="HF204" s="2">
        <v>4255</v>
      </c>
      <c r="HG204" s="2">
        <v>4211</v>
      </c>
      <c r="HH204" s="2">
        <v>4175</v>
      </c>
      <c r="HI204" s="2">
        <v>4161</v>
      </c>
      <c r="HJ204" s="2">
        <v>4169</v>
      </c>
      <c r="HK204" s="2">
        <v>4103</v>
      </c>
      <c r="HL204" s="2">
        <v>4140</v>
      </c>
      <c r="HM204" s="2">
        <v>4210</v>
      </c>
      <c r="HN204" s="2">
        <v>4167</v>
      </c>
      <c r="HO204" s="2">
        <v>4015</v>
      </c>
      <c r="HP204" s="2">
        <v>4023</v>
      </c>
      <c r="HQ204" s="2">
        <v>4059</v>
      </c>
      <c r="HR204" s="2">
        <v>4061</v>
      </c>
      <c r="HS204" s="2">
        <v>4069</v>
      </c>
      <c r="HT204" s="2">
        <v>3969</v>
      </c>
      <c r="HU204" s="2">
        <v>3998</v>
      </c>
      <c r="HV204" s="2">
        <v>3967</v>
      </c>
      <c r="HW204" s="2">
        <v>3937</v>
      </c>
      <c r="HX204" s="2">
        <v>3973</v>
      </c>
      <c r="HY204" s="2">
        <v>3966</v>
      </c>
      <c r="HZ204" s="2">
        <v>3887</v>
      </c>
      <c r="IA204" s="2">
        <v>3889</v>
      </c>
      <c r="IB204" s="2">
        <v>3922</v>
      </c>
      <c r="IC204" s="2">
        <v>3841</v>
      </c>
      <c r="ID204" s="2">
        <v>3825</v>
      </c>
      <c r="IE204" s="2">
        <v>3869</v>
      </c>
      <c r="IF204" s="2">
        <v>3889</v>
      </c>
      <c r="IG204" s="2">
        <v>3818</v>
      </c>
      <c r="IH204" s="2">
        <v>3823</v>
      </c>
      <c r="II204" s="2">
        <v>3898</v>
      </c>
      <c r="IJ204" s="2">
        <v>3979</v>
      </c>
      <c r="IK204" s="2">
        <v>4015</v>
      </c>
      <c r="IL204" s="2">
        <v>3956</v>
      </c>
      <c r="IM204" s="2">
        <v>3847</v>
      </c>
      <c r="IN204" s="2">
        <v>3798</v>
      </c>
      <c r="IO204" s="2">
        <v>3672</v>
      </c>
      <c r="IP204" s="2">
        <v>3560</v>
      </c>
      <c r="IQ204" s="2">
        <v>3624</v>
      </c>
      <c r="IR204" s="2">
        <v>3482</v>
      </c>
      <c r="IS204" s="2">
        <v>3488</v>
      </c>
      <c r="IT204" s="2">
        <v>3458</v>
      </c>
    </row>
    <row r="205" spans="1:254">
      <c r="A205" s="62" t="s">
        <v>402</v>
      </c>
      <c r="B205" s="31" t="s">
        <v>403</v>
      </c>
      <c r="C205" s="39">
        <v>3758</v>
      </c>
      <c r="D205" s="38">
        <v>95</v>
      </c>
      <c r="E205" s="69">
        <v>3663</v>
      </c>
      <c r="F205" s="69">
        <v>3642</v>
      </c>
      <c r="G205" s="69">
        <v>3627</v>
      </c>
      <c r="H205" s="69">
        <v>3683</v>
      </c>
      <c r="I205" s="69">
        <v>3964</v>
      </c>
      <c r="J205" s="69">
        <v>3862</v>
      </c>
      <c r="K205" s="69">
        <v>3810</v>
      </c>
      <c r="L205" s="69">
        <v>3664</v>
      </c>
      <c r="M205" s="69">
        <v>3574</v>
      </c>
      <c r="N205" s="69">
        <v>3433</v>
      </c>
      <c r="O205" s="69">
        <v>3452</v>
      </c>
      <c r="P205" s="69">
        <v>3467</v>
      </c>
      <c r="Q205" s="69">
        <v>3522</v>
      </c>
      <c r="R205" s="69">
        <v>3510</v>
      </c>
      <c r="S205" s="69">
        <v>3450</v>
      </c>
      <c r="T205" s="69">
        <v>3390</v>
      </c>
      <c r="U205" s="69">
        <v>3424</v>
      </c>
      <c r="V205" s="69">
        <v>3384</v>
      </c>
      <c r="W205" s="69">
        <v>3410</v>
      </c>
      <c r="X205" s="69">
        <v>3432</v>
      </c>
      <c r="Y205" s="69">
        <v>3549</v>
      </c>
      <c r="Z205" s="69">
        <v>3516</v>
      </c>
      <c r="AA205" s="69">
        <v>3422</v>
      </c>
      <c r="AB205" s="69">
        <v>3497</v>
      </c>
      <c r="AC205" s="69">
        <v>3400</v>
      </c>
      <c r="AD205" s="69">
        <v>3340</v>
      </c>
      <c r="AE205" s="69">
        <v>3319</v>
      </c>
      <c r="AF205" s="69">
        <v>3308</v>
      </c>
      <c r="AG205" s="69">
        <v>3199</v>
      </c>
      <c r="AH205" s="69">
        <v>3258</v>
      </c>
      <c r="AI205" s="69">
        <v>3267</v>
      </c>
      <c r="AJ205" s="69">
        <v>3184</v>
      </c>
      <c r="AK205" s="69">
        <v>3207</v>
      </c>
      <c r="AL205" s="69">
        <v>3203</v>
      </c>
      <c r="AM205" s="69">
        <v>3304</v>
      </c>
      <c r="AN205" s="69">
        <v>3314</v>
      </c>
      <c r="AO205" s="69">
        <v>3296</v>
      </c>
      <c r="AP205" s="69">
        <v>3350</v>
      </c>
      <c r="AQ205" s="69">
        <v>3363</v>
      </c>
      <c r="AR205" s="69">
        <v>3398</v>
      </c>
      <c r="AS205" s="69">
        <v>3446</v>
      </c>
      <c r="AT205" s="69">
        <v>3531</v>
      </c>
      <c r="AU205" s="69">
        <v>3555</v>
      </c>
      <c r="AV205" s="69">
        <v>3633</v>
      </c>
      <c r="AW205" s="69">
        <v>3606</v>
      </c>
      <c r="AX205" s="69">
        <v>3658</v>
      </c>
      <c r="AY205" s="69">
        <v>3672</v>
      </c>
      <c r="AZ205" s="69">
        <v>3604</v>
      </c>
      <c r="BA205" s="69">
        <v>3496</v>
      </c>
      <c r="BB205" s="69">
        <v>3494</v>
      </c>
      <c r="BC205" s="69">
        <v>3525</v>
      </c>
      <c r="BD205" s="69">
        <v>3652</v>
      </c>
      <c r="BE205" s="69">
        <v>3606</v>
      </c>
      <c r="BF205" s="69">
        <v>3552</v>
      </c>
      <c r="BG205" s="69">
        <v>3600</v>
      </c>
      <c r="BH205" s="69">
        <v>3677</v>
      </c>
      <c r="BI205" s="69">
        <v>3722</v>
      </c>
      <c r="BJ205" s="69">
        <v>3697</v>
      </c>
      <c r="BK205" s="69">
        <v>3647</v>
      </c>
      <c r="BL205" s="2">
        <v>3542</v>
      </c>
      <c r="BM205" s="2">
        <v>3728</v>
      </c>
      <c r="BN205" s="2">
        <v>3532</v>
      </c>
      <c r="BO205" s="2">
        <v>3477</v>
      </c>
      <c r="BP205" s="2">
        <v>3359</v>
      </c>
      <c r="BQ205" s="2">
        <v>3177</v>
      </c>
      <c r="BR205" s="2">
        <v>3142</v>
      </c>
      <c r="BS205" s="2">
        <v>3233</v>
      </c>
      <c r="BT205" s="2">
        <v>3250</v>
      </c>
      <c r="BU205" s="2">
        <v>3202</v>
      </c>
      <c r="BV205" s="2">
        <v>3288</v>
      </c>
      <c r="BW205" s="2">
        <v>3332</v>
      </c>
      <c r="BX205" s="2">
        <v>3350</v>
      </c>
      <c r="BY205" s="2">
        <v>3384</v>
      </c>
      <c r="BZ205" s="2">
        <v>3449</v>
      </c>
      <c r="CA205" s="2">
        <v>3445</v>
      </c>
      <c r="CB205" s="2">
        <v>3447</v>
      </c>
      <c r="CC205" s="2">
        <v>3370</v>
      </c>
      <c r="CD205" s="2">
        <v>3319</v>
      </c>
      <c r="CE205" s="2">
        <v>3274</v>
      </c>
      <c r="CF205" s="2">
        <v>3384</v>
      </c>
      <c r="CG205" s="2">
        <v>3392</v>
      </c>
      <c r="CH205" s="2">
        <v>3452</v>
      </c>
      <c r="CI205" s="2">
        <v>3350</v>
      </c>
      <c r="CJ205" s="2">
        <v>3345</v>
      </c>
      <c r="CK205" s="2">
        <v>3363</v>
      </c>
      <c r="CL205" s="2">
        <v>3412</v>
      </c>
      <c r="CM205" s="2">
        <v>3386</v>
      </c>
      <c r="CN205" s="2">
        <v>3280</v>
      </c>
      <c r="CO205" s="2">
        <v>3195</v>
      </c>
      <c r="CP205" s="2">
        <v>3252</v>
      </c>
      <c r="CQ205" s="2">
        <v>3282</v>
      </c>
      <c r="CR205" s="2">
        <v>3300</v>
      </c>
      <c r="CS205" s="2">
        <v>3275</v>
      </c>
      <c r="CT205" s="2">
        <v>3247</v>
      </c>
      <c r="CU205" s="2">
        <v>3360</v>
      </c>
      <c r="CV205" s="2">
        <v>3304</v>
      </c>
      <c r="CW205" s="2">
        <v>3393</v>
      </c>
      <c r="CX205" s="2">
        <v>3463</v>
      </c>
      <c r="CY205" s="2">
        <v>3479</v>
      </c>
      <c r="CZ205" s="2">
        <v>3459</v>
      </c>
      <c r="DA205" s="2">
        <v>3496</v>
      </c>
      <c r="DB205" s="2">
        <v>3443</v>
      </c>
      <c r="DC205" s="2">
        <v>3346</v>
      </c>
      <c r="DD205" s="2">
        <v>3490</v>
      </c>
      <c r="DE205" s="2">
        <v>3463</v>
      </c>
      <c r="DF205" s="2">
        <v>3467</v>
      </c>
      <c r="DG205" s="2">
        <v>3499</v>
      </c>
      <c r="DH205" s="2">
        <v>3598</v>
      </c>
      <c r="DI205" s="2">
        <v>3655</v>
      </c>
      <c r="DJ205" s="2">
        <v>3430</v>
      </c>
      <c r="DK205" s="2">
        <v>3346</v>
      </c>
      <c r="DL205" s="2">
        <v>3356</v>
      </c>
      <c r="DM205" s="2">
        <v>3412</v>
      </c>
      <c r="DN205" s="2">
        <v>3513</v>
      </c>
      <c r="DO205" s="2">
        <v>3500</v>
      </c>
      <c r="DP205" s="2">
        <v>3603</v>
      </c>
      <c r="DQ205" s="2">
        <v>3631</v>
      </c>
      <c r="DR205" s="2">
        <v>3620</v>
      </c>
      <c r="DS205" s="2">
        <v>3640</v>
      </c>
      <c r="DT205" s="2">
        <v>3576</v>
      </c>
      <c r="DU205" s="2">
        <v>3624</v>
      </c>
      <c r="DV205" s="2">
        <v>3571</v>
      </c>
      <c r="DW205" s="2">
        <v>3542</v>
      </c>
      <c r="DX205" s="2">
        <v>3379</v>
      </c>
      <c r="DY205" s="2">
        <v>3523</v>
      </c>
      <c r="DZ205" s="2">
        <v>3482</v>
      </c>
      <c r="EA205" s="2">
        <v>3462</v>
      </c>
      <c r="EB205" s="2">
        <v>3450</v>
      </c>
      <c r="EC205" s="2">
        <v>3435</v>
      </c>
      <c r="ED205" s="2">
        <v>3540</v>
      </c>
      <c r="EE205" s="2">
        <v>3559</v>
      </c>
      <c r="EF205" s="2">
        <v>3669</v>
      </c>
      <c r="EG205" s="2">
        <v>3713</v>
      </c>
      <c r="EH205" s="2">
        <v>3775</v>
      </c>
      <c r="EI205" s="2">
        <v>3785</v>
      </c>
      <c r="EJ205" s="2">
        <v>3814</v>
      </c>
      <c r="EK205" s="2">
        <v>3872</v>
      </c>
      <c r="EL205" s="2">
        <v>3958</v>
      </c>
      <c r="EM205" s="2">
        <v>3906</v>
      </c>
      <c r="EN205" s="2">
        <v>3883</v>
      </c>
      <c r="EO205" s="2">
        <v>3921</v>
      </c>
      <c r="EP205" s="2">
        <v>3974</v>
      </c>
      <c r="EQ205" s="2">
        <v>4052</v>
      </c>
      <c r="ER205" s="2">
        <v>4124</v>
      </c>
      <c r="ES205" s="2">
        <v>4113</v>
      </c>
      <c r="ET205" s="2">
        <v>4060</v>
      </c>
      <c r="EU205" s="2">
        <v>4056</v>
      </c>
      <c r="EV205" s="2">
        <v>4080</v>
      </c>
      <c r="EW205" s="2">
        <v>4042</v>
      </c>
      <c r="EX205" s="2">
        <v>4039</v>
      </c>
      <c r="EY205" s="2">
        <v>4086</v>
      </c>
      <c r="EZ205" s="2">
        <v>4020</v>
      </c>
      <c r="FA205" s="2">
        <v>4051</v>
      </c>
      <c r="FB205" s="2">
        <v>4070</v>
      </c>
      <c r="FC205" s="2">
        <v>4060</v>
      </c>
      <c r="FD205" s="2">
        <v>4204</v>
      </c>
      <c r="FE205" s="2">
        <v>4200</v>
      </c>
      <c r="FF205" s="2">
        <v>4214</v>
      </c>
      <c r="FG205" s="2">
        <v>4189</v>
      </c>
      <c r="FH205" s="2">
        <v>4349</v>
      </c>
      <c r="FI205" s="2">
        <v>4364</v>
      </c>
      <c r="FJ205" s="2">
        <v>4310</v>
      </c>
      <c r="FK205" s="2">
        <v>4350</v>
      </c>
      <c r="FL205" s="2">
        <v>4442</v>
      </c>
      <c r="FM205" s="2">
        <v>4460</v>
      </c>
      <c r="FN205" s="2">
        <v>4463</v>
      </c>
      <c r="FO205" s="2">
        <v>4524</v>
      </c>
      <c r="FP205" s="2">
        <v>4606</v>
      </c>
      <c r="FQ205" s="2">
        <v>4598</v>
      </c>
      <c r="FR205" s="2">
        <v>4538</v>
      </c>
      <c r="FS205" s="2">
        <v>4480</v>
      </c>
      <c r="FT205" s="2">
        <v>4560</v>
      </c>
      <c r="FU205" s="2">
        <v>4583</v>
      </c>
      <c r="FV205" s="2">
        <v>4427</v>
      </c>
      <c r="FW205" s="2">
        <v>4560</v>
      </c>
      <c r="FX205" s="2">
        <v>4619</v>
      </c>
      <c r="FY205" s="2">
        <v>4725</v>
      </c>
      <c r="FZ205" s="2">
        <v>4776</v>
      </c>
      <c r="GA205" s="2">
        <v>4713</v>
      </c>
      <c r="GB205" s="2">
        <v>4569</v>
      </c>
      <c r="GC205" s="2">
        <v>4323</v>
      </c>
      <c r="GD205" s="2">
        <v>4336</v>
      </c>
      <c r="GE205" s="2">
        <v>4383</v>
      </c>
      <c r="GF205" s="2">
        <v>4347</v>
      </c>
      <c r="GG205" s="2">
        <v>4410</v>
      </c>
      <c r="GH205" s="2">
        <v>4435</v>
      </c>
      <c r="GI205" s="2">
        <v>4289</v>
      </c>
      <c r="GJ205" s="2">
        <v>4392</v>
      </c>
      <c r="GK205" s="2">
        <v>4405</v>
      </c>
      <c r="GL205" s="2">
        <v>4458</v>
      </c>
      <c r="GM205" s="2">
        <v>4412</v>
      </c>
      <c r="GN205" s="2">
        <v>4401</v>
      </c>
      <c r="GO205" s="2">
        <v>4447</v>
      </c>
      <c r="GP205" s="2">
        <v>4436</v>
      </c>
      <c r="GQ205" s="2">
        <v>4423</v>
      </c>
      <c r="GR205" s="2">
        <v>4379</v>
      </c>
      <c r="GS205" s="2">
        <v>4384</v>
      </c>
      <c r="GT205" s="2">
        <v>4357</v>
      </c>
      <c r="GU205" s="2">
        <v>4417</v>
      </c>
      <c r="GV205" s="2">
        <v>4630</v>
      </c>
      <c r="GW205" s="2">
        <v>4648</v>
      </c>
      <c r="GX205" s="2">
        <v>4640</v>
      </c>
      <c r="GY205" s="2">
        <v>4530</v>
      </c>
      <c r="GZ205" s="2">
        <v>4492</v>
      </c>
      <c r="HA205" s="2">
        <v>4244</v>
      </c>
      <c r="HB205" s="2">
        <v>4229</v>
      </c>
      <c r="HC205" s="2">
        <v>4330</v>
      </c>
      <c r="HD205" s="2">
        <v>4334</v>
      </c>
      <c r="HE205" s="2">
        <v>4346</v>
      </c>
      <c r="HF205" s="2">
        <v>4540</v>
      </c>
      <c r="HG205" s="2">
        <v>4578</v>
      </c>
      <c r="HH205" s="2">
        <v>4335</v>
      </c>
      <c r="HI205" s="2">
        <v>4474</v>
      </c>
      <c r="HJ205" s="2">
        <v>4477</v>
      </c>
      <c r="HK205" s="2">
        <v>4450</v>
      </c>
      <c r="HL205" s="2">
        <v>4314</v>
      </c>
      <c r="HM205" s="2">
        <v>4292</v>
      </c>
      <c r="HN205" s="2">
        <v>4383</v>
      </c>
      <c r="HO205" s="2">
        <v>4269</v>
      </c>
      <c r="HP205" s="2">
        <v>4315</v>
      </c>
      <c r="HQ205" s="2">
        <v>4279</v>
      </c>
      <c r="HR205" s="2">
        <v>4255</v>
      </c>
      <c r="HS205" s="2">
        <v>4142</v>
      </c>
      <c r="HT205" s="2">
        <v>4130</v>
      </c>
      <c r="HU205" s="2">
        <v>4075</v>
      </c>
      <c r="HV205" s="2">
        <v>4052</v>
      </c>
      <c r="HW205" s="2">
        <v>4092</v>
      </c>
      <c r="HX205" s="2">
        <v>4115</v>
      </c>
      <c r="HY205" s="2">
        <v>4147</v>
      </c>
      <c r="HZ205" s="2">
        <v>4116</v>
      </c>
      <c r="IA205" s="2">
        <v>4156</v>
      </c>
      <c r="IB205" s="2">
        <v>4249</v>
      </c>
      <c r="IC205" s="2">
        <v>4233</v>
      </c>
      <c r="ID205" s="2">
        <v>4150</v>
      </c>
      <c r="IE205" s="2">
        <v>4184</v>
      </c>
      <c r="IF205" s="2">
        <v>4208</v>
      </c>
      <c r="IG205" s="2">
        <v>4247</v>
      </c>
      <c r="IH205" s="2">
        <v>4298</v>
      </c>
      <c r="II205" s="2">
        <v>4130</v>
      </c>
      <c r="IJ205" s="2">
        <v>4198</v>
      </c>
      <c r="IK205" s="2">
        <v>4064</v>
      </c>
      <c r="IL205" s="2">
        <v>4105</v>
      </c>
      <c r="IM205" s="2">
        <v>3987</v>
      </c>
      <c r="IN205" s="2">
        <v>3718</v>
      </c>
      <c r="IO205" s="2">
        <v>3680</v>
      </c>
      <c r="IP205" s="2">
        <v>3630</v>
      </c>
      <c r="IQ205" s="2">
        <v>3720</v>
      </c>
      <c r="IR205" s="2">
        <v>3703</v>
      </c>
      <c r="IS205" s="2">
        <v>3642</v>
      </c>
      <c r="IT205" s="2">
        <v>3621</v>
      </c>
    </row>
    <row r="206" spans="1:254">
      <c r="A206" s="62" t="s">
        <v>404</v>
      </c>
      <c r="B206" s="31" t="s">
        <v>405</v>
      </c>
      <c r="C206" s="39">
        <v>6119</v>
      </c>
      <c r="D206" s="38">
        <v>169</v>
      </c>
      <c r="E206" s="69">
        <v>5950</v>
      </c>
      <c r="F206" s="69">
        <v>6005</v>
      </c>
      <c r="G206" s="69">
        <v>6048</v>
      </c>
      <c r="H206" s="69">
        <v>6078</v>
      </c>
      <c r="I206" s="69">
        <v>6159</v>
      </c>
      <c r="J206" s="69">
        <v>6168</v>
      </c>
      <c r="K206" s="69">
        <v>6155</v>
      </c>
      <c r="L206" s="69">
        <v>6055</v>
      </c>
      <c r="M206" s="69">
        <v>6141</v>
      </c>
      <c r="N206" s="69">
        <v>5972</v>
      </c>
      <c r="O206" s="69">
        <v>5847</v>
      </c>
      <c r="P206" s="69">
        <v>5838</v>
      </c>
      <c r="Q206" s="69">
        <v>5762</v>
      </c>
      <c r="R206" s="69">
        <v>5784</v>
      </c>
      <c r="S206" s="69">
        <v>5631</v>
      </c>
      <c r="T206" s="69">
        <v>5614</v>
      </c>
      <c r="U206" s="69">
        <v>5509</v>
      </c>
      <c r="V206" s="69">
        <v>5348</v>
      </c>
      <c r="W206" s="69">
        <v>5406</v>
      </c>
      <c r="X206" s="69">
        <v>5495</v>
      </c>
      <c r="Y206" s="69">
        <v>5393</v>
      </c>
      <c r="Z206" s="69">
        <v>5295</v>
      </c>
      <c r="AA206" s="69">
        <v>5370</v>
      </c>
      <c r="AB206" s="69">
        <v>5289</v>
      </c>
      <c r="AC206" s="69">
        <v>5190</v>
      </c>
      <c r="AD206" s="69">
        <v>5203</v>
      </c>
      <c r="AE206" s="69">
        <v>5265</v>
      </c>
      <c r="AF206" s="69">
        <v>5310</v>
      </c>
      <c r="AG206" s="69">
        <v>5267</v>
      </c>
      <c r="AH206" s="69">
        <v>5410</v>
      </c>
      <c r="AI206" s="69">
        <v>5396</v>
      </c>
      <c r="AJ206" s="69">
        <v>5303</v>
      </c>
      <c r="AK206" s="69">
        <v>5203</v>
      </c>
      <c r="AL206" s="69">
        <v>5234</v>
      </c>
      <c r="AM206" s="69">
        <v>5300</v>
      </c>
      <c r="AN206" s="69">
        <v>5410</v>
      </c>
      <c r="AO206" s="69">
        <v>5532</v>
      </c>
      <c r="AP206" s="69">
        <v>5672</v>
      </c>
      <c r="AQ206" s="69">
        <v>5689</v>
      </c>
      <c r="AR206" s="69">
        <v>5690</v>
      </c>
      <c r="AS206" s="69">
        <v>5720</v>
      </c>
      <c r="AT206" s="69">
        <v>5856</v>
      </c>
      <c r="AU206" s="69">
        <v>5646</v>
      </c>
      <c r="AV206" s="69">
        <v>5723</v>
      </c>
      <c r="AW206" s="69">
        <v>5515</v>
      </c>
      <c r="AX206" s="69">
        <v>5362</v>
      </c>
      <c r="AY206" s="69">
        <v>5343</v>
      </c>
      <c r="AZ206" s="69">
        <v>5357</v>
      </c>
      <c r="BA206" s="69">
        <v>5376</v>
      </c>
      <c r="BB206" s="69">
        <v>5358</v>
      </c>
      <c r="BC206" s="69">
        <v>5289</v>
      </c>
      <c r="BD206" s="69">
        <v>5301</v>
      </c>
      <c r="BE206" s="69">
        <v>5412</v>
      </c>
      <c r="BF206" s="69">
        <v>5450</v>
      </c>
      <c r="BG206" s="69">
        <v>5630</v>
      </c>
      <c r="BH206" s="69">
        <v>5695</v>
      </c>
      <c r="BI206" s="69">
        <v>5620</v>
      </c>
      <c r="BJ206" s="69">
        <v>5636</v>
      </c>
      <c r="BK206" s="69">
        <v>5498</v>
      </c>
      <c r="BL206" s="2">
        <v>5446</v>
      </c>
      <c r="BM206" s="2">
        <v>5389</v>
      </c>
      <c r="BN206" s="2">
        <v>5486</v>
      </c>
      <c r="BO206" s="2">
        <v>5740</v>
      </c>
      <c r="BP206" s="2">
        <v>5700</v>
      </c>
      <c r="BQ206" s="2">
        <v>5675</v>
      </c>
      <c r="BR206" s="2">
        <v>5648</v>
      </c>
      <c r="BS206" s="2">
        <v>5702</v>
      </c>
      <c r="BT206" s="2">
        <v>5681</v>
      </c>
      <c r="BU206" s="2">
        <v>5807</v>
      </c>
      <c r="BV206" s="2">
        <v>5923</v>
      </c>
      <c r="BW206" s="2">
        <v>5852</v>
      </c>
      <c r="BX206" s="2">
        <v>5910</v>
      </c>
      <c r="BY206" s="2">
        <v>5930</v>
      </c>
      <c r="BZ206" s="2">
        <v>6068</v>
      </c>
      <c r="CA206" s="2">
        <v>6178</v>
      </c>
      <c r="CB206" s="2">
        <v>6127</v>
      </c>
      <c r="CC206" s="2">
        <v>6138</v>
      </c>
      <c r="CD206" s="2">
        <v>6153</v>
      </c>
      <c r="CE206" s="2">
        <v>6282</v>
      </c>
      <c r="CF206" s="2">
        <v>6250</v>
      </c>
      <c r="CG206" s="2">
        <v>6246</v>
      </c>
      <c r="CH206" s="2">
        <v>6394</v>
      </c>
      <c r="CI206" s="2">
        <v>6365</v>
      </c>
      <c r="CJ206" s="2">
        <v>6326</v>
      </c>
      <c r="CK206" s="2">
        <v>6226</v>
      </c>
      <c r="CL206" s="2">
        <v>6247</v>
      </c>
      <c r="CM206" s="2">
        <v>5984</v>
      </c>
      <c r="CN206" s="2">
        <v>5856</v>
      </c>
      <c r="CO206" s="2">
        <v>5739</v>
      </c>
      <c r="CP206" s="2">
        <v>5906</v>
      </c>
      <c r="CQ206" s="2">
        <v>5794</v>
      </c>
      <c r="CR206" s="2">
        <v>5858</v>
      </c>
      <c r="CS206" s="2">
        <v>5830</v>
      </c>
      <c r="CT206" s="2">
        <v>6040</v>
      </c>
      <c r="CU206" s="2">
        <v>6240</v>
      </c>
      <c r="CV206" s="2">
        <v>6264</v>
      </c>
      <c r="CW206" s="2">
        <v>6088</v>
      </c>
      <c r="CX206" s="2">
        <v>5739</v>
      </c>
      <c r="CY206" s="2">
        <v>5793</v>
      </c>
      <c r="CZ206" s="2">
        <v>5744</v>
      </c>
      <c r="DA206" s="2">
        <v>5790</v>
      </c>
      <c r="DB206" s="2">
        <v>5639</v>
      </c>
      <c r="DC206" s="2">
        <v>5569</v>
      </c>
      <c r="DD206" s="2">
        <v>5541</v>
      </c>
      <c r="DE206" s="2">
        <v>5544</v>
      </c>
      <c r="DF206" s="2">
        <v>5517</v>
      </c>
      <c r="DG206" s="2">
        <v>5671</v>
      </c>
      <c r="DH206" s="2">
        <v>5636</v>
      </c>
      <c r="DI206" s="2">
        <v>5405</v>
      </c>
      <c r="DJ206" s="2">
        <v>5380</v>
      </c>
      <c r="DK206" s="2">
        <v>5278</v>
      </c>
      <c r="DL206" s="2">
        <v>5305</v>
      </c>
      <c r="DM206" s="2">
        <v>5218</v>
      </c>
      <c r="DN206" s="2">
        <v>5195</v>
      </c>
      <c r="DO206" s="2">
        <v>5145</v>
      </c>
      <c r="DP206" s="2">
        <v>5088</v>
      </c>
      <c r="DQ206" s="2">
        <v>5094</v>
      </c>
      <c r="DR206" s="2">
        <v>5087</v>
      </c>
      <c r="DS206" s="2">
        <v>5122</v>
      </c>
      <c r="DT206" s="2">
        <v>5079</v>
      </c>
      <c r="DU206" s="2">
        <v>5146</v>
      </c>
      <c r="DV206" s="2">
        <v>5056</v>
      </c>
      <c r="DW206" s="2">
        <v>5250</v>
      </c>
      <c r="DX206" s="2">
        <v>5260</v>
      </c>
      <c r="DY206" s="2">
        <v>5198</v>
      </c>
      <c r="DZ206" s="2">
        <v>5216</v>
      </c>
      <c r="EA206" s="2">
        <v>5166</v>
      </c>
      <c r="EB206" s="2">
        <v>5078</v>
      </c>
      <c r="EC206" s="2">
        <v>5025</v>
      </c>
      <c r="ED206" s="2">
        <v>5001</v>
      </c>
      <c r="EE206" s="2">
        <v>5002</v>
      </c>
      <c r="EF206" s="2">
        <v>5122</v>
      </c>
      <c r="EG206" s="2">
        <v>5144</v>
      </c>
      <c r="EH206" s="2">
        <v>5134</v>
      </c>
      <c r="EI206" s="2">
        <v>5165</v>
      </c>
      <c r="EJ206" s="2">
        <v>5203</v>
      </c>
      <c r="EK206" s="2">
        <v>5289</v>
      </c>
      <c r="EL206" s="2">
        <v>5397</v>
      </c>
      <c r="EM206" s="2">
        <v>5392</v>
      </c>
      <c r="EN206" s="2">
        <v>5374</v>
      </c>
      <c r="EO206" s="2">
        <v>5278</v>
      </c>
      <c r="EP206" s="2">
        <v>5269</v>
      </c>
      <c r="EQ206" s="2">
        <v>5284</v>
      </c>
      <c r="ER206" s="2">
        <v>5234</v>
      </c>
      <c r="ES206" s="2">
        <v>5150</v>
      </c>
      <c r="ET206" s="2">
        <v>5120</v>
      </c>
      <c r="EU206" s="2">
        <v>5081</v>
      </c>
      <c r="EV206" s="2">
        <v>5033</v>
      </c>
      <c r="EW206" s="2">
        <v>5025</v>
      </c>
      <c r="EX206" s="2">
        <v>5018</v>
      </c>
      <c r="EY206" s="2">
        <v>4962</v>
      </c>
      <c r="EZ206" s="2">
        <v>4900</v>
      </c>
      <c r="FA206" s="2">
        <v>4922</v>
      </c>
      <c r="FB206" s="2">
        <v>4926</v>
      </c>
      <c r="FC206" s="2">
        <v>4928</v>
      </c>
      <c r="FD206" s="2">
        <v>4975</v>
      </c>
      <c r="FE206" s="2">
        <v>4987</v>
      </c>
      <c r="FF206" s="2">
        <v>4972</v>
      </c>
      <c r="FG206" s="2">
        <v>4909</v>
      </c>
      <c r="FH206" s="2">
        <v>4863</v>
      </c>
      <c r="FI206" s="2">
        <v>4849</v>
      </c>
      <c r="FJ206" s="2">
        <v>4827</v>
      </c>
      <c r="FK206" s="2">
        <v>4887</v>
      </c>
      <c r="FL206" s="2">
        <v>4918</v>
      </c>
      <c r="FM206" s="2">
        <v>4911</v>
      </c>
      <c r="FN206" s="2">
        <v>4963</v>
      </c>
      <c r="FO206" s="2">
        <v>4970</v>
      </c>
      <c r="FP206" s="2">
        <v>4979</v>
      </c>
      <c r="FQ206" s="2">
        <v>4934</v>
      </c>
      <c r="FR206" s="2">
        <v>4916</v>
      </c>
      <c r="FS206" s="2">
        <v>4968</v>
      </c>
      <c r="FT206" s="2">
        <v>4959</v>
      </c>
      <c r="FU206" s="2">
        <v>4951</v>
      </c>
      <c r="FV206" s="2">
        <v>4922</v>
      </c>
      <c r="FW206" s="2">
        <v>4893</v>
      </c>
      <c r="FX206" s="2">
        <v>4962</v>
      </c>
      <c r="FY206" s="2">
        <v>4974</v>
      </c>
      <c r="FZ206" s="2">
        <v>4962</v>
      </c>
      <c r="GA206" s="2">
        <v>4969</v>
      </c>
      <c r="GB206" s="2">
        <v>4984</v>
      </c>
      <c r="GC206" s="2">
        <v>5081</v>
      </c>
      <c r="GD206" s="2">
        <v>5031</v>
      </c>
      <c r="GE206" s="2">
        <v>5189</v>
      </c>
      <c r="GF206" s="2">
        <v>5183</v>
      </c>
      <c r="GG206" s="2">
        <v>5389</v>
      </c>
      <c r="GH206" s="2">
        <v>5364</v>
      </c>
      <c r="GI206" s="2">
        <v>5353</v>
      </c>
      <c r="GJ206" s="2">
        <v>5294</v>
      </c>
      <c r="GK206" s="2">
        <v>5345</v>
      </c>
      <c r="GL206" s="2">
        <v>5300</v>
      </c>
      <c r="GM206" s="2">
        <v>5229</v>
      </c>
      <c r="GN206" s="2">
        <v>5202</v>
      </c>
      <c r="GO206" s="2">
        <v>5173</v>
      </c>
      <c r="GP206" s="2">
        <v>5162</v>
      </c>
      <c r="GQ206" s="2">
        <v>5125</v>
      </c>
      <c r="GR206" s="2">
        <v>5057</v>
      </c>
      <c r="GS206" s="2">
        <v>5072</v>
      </c>
      <c r="GT206" s="2">
        <v>5082</v>
      </c>
      <c r="GU206" s="2">
        <v>5055</v>
      </c>
      <c r="GV206" s="2">
        <v>4980</v>
      </c>
      <c r="GW206" s="2">
        <v>5088</v>
      </c>
      <c r="GX206" s="2">
        <v>5205</v>
      </c>
      <c r="GY206" s="2">
        <v>5157</v>
      </c>
      <c r="GZ206" s="2">
        <v>5127</v>
      </c>
      <c r="HA206" s="2">
        <v>5073</v>
      </c>
      <c r="HB206" s="2">
        <v>5061</v>
      </c>
      <c r="HC206" s="2">
        <v>5092</v>
      </c>
      <c r="HD206" s="2">
        <v>5146</v>
      </c>
      <c r="HE206" s="2">
        <v>5223</v>
      </c>
      <c r="HF206" s="2">
        <v>5362</v>
      </c>
      <c r="HG206" s="2">
        <v>5377</v>
      </c>
      <c r="HH206" s="2">
        <v>5393</v>
      </c>
      <c r="HI206" s="2">
        <v>5380</v>
      </c>
      <c r="HJ206" s="2">
        <v>5538</v>
      </c>
      <c r="HK206" s="2">
        <v>5528</v>
      </c>
      <c r="HL206" s="2">
        <v>5569</v>
      </c>
      <c r="HM206" s="2">
        <v>5596</v>
      </c>
      <c r="HN206" s="2">
        <v>5637</v>
      </c>
      <c r="HO206" s="2">
        <v>5640</v>
      </c>
      <c r="HP206" s="2">
        <v>5600</v>
      </c>
      <c r="HQ206" s="2">
        <v>5588</v>
      </c>
      <c r="HR206" s="2">
        <v>5569</v>
      </c>
      <c r="HS206" s="2">
        <v>5529</v>
      </c>
      <c r="HT206" s="2">
        <v>5408</v>
      </c>
      <c r="HU206" s="2">
        <v>5585</v>
      </c>
      <c r="HV206" s="2">
        <v>5537</v>
      </c>
      <c r="HW206" s="2">
        <v>5420</v>
      </c>
      <c r="HX206" s="2">
        <v>5408</v>
      </c>
      <c r="HY206" s="2">
        <v>5369</v>
      </c>
      <c r="HZ206" s="2">
        <v>5382</v>
      </c>
      <c r="IA206" s="2">
        <v>5333</v>
      </c>
      <c r="IB206" s="2">
        <v>5339</v>
      </c>
      <c r="IC206" s="2">
        <v>5278</v>
      </c>
      <c r="ID206" s="2">
        <v>5235</v>
      </c>
      <c r="IE206" s="2">
        <v>5258</v>
      </c>
      <c r="IF206" s="2">
        <v>5213</v>
      </c>
      <c r="IG206" s="2">
        <v>5266</v>
      </c>
      <c r="IH206" s="2">
        <v>5278</v>
      </c>
      <c r="II206" s="2">
        <v>5279</v>
      </c>
      <c r="IJ206" s="2">
        <v>5333</v>
      </c>
      <c r="IK206" s="2">
        <v>5318</v>
      </c>
      <c r="IL206" s="2">
        <v>5243</v>
      </c>
      <c r="IM206" s="2">
        <v>5180</v>
      </c>
      <c r="IN206" s="2">
        <v>5225</v>
      </c>
      <c r="IO206" s="2">
        <v>5252</v>
      </c>
      <c r="IP206" s="2">
        <v>5264</v>
      </c>
      <c r="IQ206" s="2">
        <v>5352</v>
      </c>
      <c r="IR206" s="2">
        <v>5303</v>
      </c>
      <c r="IS206" s="2">
        <v>5250</v>
      </c>
      <c r="IT206" s="2">
        <v>5256</v>
      </c>
    </row>
    <row r="207" spans="1:254">
      <c r="A207" s="62" t="s">
        <v>406</v>
      </c>
      <c r="B207" s="1" t="s">
        <v>407</v>
      </c>
      <c r="C207" s="54">
        <v>4035</v>
      </c>
      <c r="D207" s="16">
        <v>-102</v>
      </c>
      <c r="E207" s="2">
        <v>4137</v>
      </c>
      <c r="F207" s="2">
        <v>4072</v>
      </c>
      <c r="G207" s="2">
        <v>4155</v>
      </c>
      <c r="H207" s="2">
        <v>3805</v>
      </c>
      <c r="I207" s="2">
        <v>3864</v>
      </c>
      <c r="J207" s="2">
        <v>3801</v>
      </c>
      <c r="K207" s="2">
        <v>3783</v>
      </c>
      <c r="L207" s="2">
        <v>3817</v>
      </c>
      <c r="M207" s="2">
        <v>3981</v>
      </c>
      <c r="N207" s="2">
        <v>4007</v>
      </c>
      <c r="O207" s="2">
        <v>3930</v>
      </c>
      <c r="P207" s="2">
        <v>3916</v>
      </c>
      <c r="Q207" s="2">
        <v>3889</v>
      </c>
      <c r="R207" s="2">
        <v>3754</v>
      </c>
      <c r="S207" s="2">
        <v>3900</v>
      </c>
      <c r="T207" s="2">
        <v>3855</v>
      </c>
      <c r="U207" s="2">
        <v>3816</v>
      </c>
      <c r="V207" s="2">
        <v>3818</v>
      </c>
      <c r="W207" s="2">
        <v>3872</v>
      </c>
      <c r="X207" s="2">
        <v>3867</v>
      </c>
      <c r="Y207" s="2">
        <v>3994</v>
      </c>
      <c r="Z207" s="2">
        <v>4146</v>
      </c>
      <c r="AA207" s="2">
        <v>4110</v>
      </c>
      <c r="AB207" s="2">
        <v>3899</v>
      </c>
      <c r="AC207" s="2">
        <v>3867</v>
      </c>
      <c r="AD207" s="2">
        <v>3825</v>
      </c>
      <c r="AE207" s="2">
        <v>3717</v>
      </c>
      <c r="AF207" s="2">
        <v>3774</v>
      </c>
      <c r="AG207" s="2">
        <v>3639</v>
      </c>
      <c r="AH207" s="2">
        <v>3784</v>
      </c>
      <c r="AI207" s="2">
        <v>3809</v>
      </c>
      <c r="AJ207" s="2">
        <v>3913</v>
      </c>
      <c r="AK207" s="2">
        <v>3914</v>
      </c>
      <c r="AL207" s="2">
        <v>4030</v>
      </c>
      <c r="AM207" s="2">
        <v>4095</v>
      </c>
      <c r="AN207" s="2">
        <v>3905</v>
      </c>
      <c r="AO207" s="2">
        <v>3838</v>
      </c>
      <c r="AP207" s="2">
        <v>3720</v>
      </c>
      <c r="AQ207" s="2">
        <v>3594</v>
      </c>
      <c r="AR207" s="2">
        <v>3502</v>
      </c>
      <c r="AS207" s="2">
        <v>3686</v>
      </c>
      <c r="AT207" s="2">
        <v>3688</v>
      </c>
      <c r="AU207" s="2">
        <v>3783</v>
      </c>
      <c r="AV207" s="2">
        <v>3828</v>
      </c>
      <c r="AW207" s="2">
        <v>3772</v>
      </c>
      <c r="AX207" s="2">
        <v>3640</v>
      </c>
      <c r="AY207" s="2">
        <v>3516</v>
      </c>
      <c r="AZ207" s="2">
        <v>3859</v>
      </c>
      <c r="BA207" s="2">
        <v>3836</v>
      </c>
      <c r="BB207" s="2">
        <v>3999</v>
      </c>
      <c r="BC207" s="2">
        <v>4050</v>
      </c>
      <c r="BD207" s="2">
        <v>4039</v>
      </c>
      <c r="BE207" s="2">
        <v>3944</v>
      </c>
      <c r="BF207" s="2">
        <v>4023</v>
      </c>
      <c r="BG207" s="2">
        <v>4032</v>
      </c>
      <c r="BH207" s="2">
        <v>4100</v>
      </c>
      <c r="BI207" s="2">
        <v>4255</v>
      </c>
      <c r="BJ207" s="2">
        <v>4140</v>
      </c>
      <c r="BK207" s="2">
        <v>4148</v>
      </c>
      <c r="BL207" s="2">
        <v>4405</v>
      </c>
      <c r="BM207" s="2">
        <v>4456</v>
      </c>
      <c r="BN207" s="2">
        <v>4363</v>
      </c>
      <c r="BO207" s="2">
        <v>4543</v>
      </c>
      <c r="BP207" s="2">
        <v>4571</v>
      </c>
      <c r="BQ207" s="2">
        <v>4620</v>
      </c>
      <c r="BR207" s="2">
        <v>4638</v>
      </c>
      <c r="BS207" s="2">
        <v>4640</v>
      </c>
      <c r="BT207" s="2">
        <v>4823</v>
      </c>
      <c r="BU207" s="2">
        <v>4733</v>
      </c>
      <c r="BV207" s="2">
        <v>4810</v>
      </c>
      <c r="BW207" s="2">
        <v>4770</v>
      </c>
      <c r="BX207" s="2">
        <v>4532</v>
      </c>
      <c r="BY207" s="2">
        <v>4570</v>
      </c>
      <c r="BZ207" s="2">
        <v>4593</v>
      </c>
      <c r="CA207" s="2">
        <v>4511</v>
      </c>
      <c r="CB207" s="2">
        <v>4607</v>
      </c>
      <c r="CC207" s="2">
        <v>4735</v>
      </c>
      <c r="CD207" s="2">
        <v>4815</v>
      </c>
      <c r="CE207" s="2">
        <v>4834</v>
      </c>
      <c r="CF207" s="2">
        <v>4819</v>
      </c>
      <c r="CG207" s="2">
        <v>4854</v>
      </c>
      <c r="CH207" s="2">
        <v>4924</v>
      </c>
      <c r="CI207" s="2">
        <v>4875</v>
      </c>
      <c r="CJ207" s="2">
        <v>4847</v>
      </c>
      <c r="CK207" s="2">
        <v>4862</v>
      </c>
      <c r="CL207" s="2">
        <v>4876</v>
      </c>
      <c r="CM207" s="2">
        <v>4594</v>
      </c>
      <c r="CN207" s="2">
        <v>4331</v>
      </c>
      <c r="CO207" s="2">
        <v>4444</v>
      </c>
      <c r="CP207" s="2">
        <v>4593</v>
      </c>
      <c r="CQ207" s="2">
        <v>4653</v>
      </c>
      <c r="CR207" s="2">
        <v>4599</v>
      </c>
      <c r="CS207" s="2">
        <v>4600</v>
      </c>
      <c r="CT207" s="2">
        <v>4711</v>
      </c>
      <c r="CU207" s="2">
        <v>4984</v>
      </c>
      <c r="CV207" s="2">
        <v>5000</v>
      </c>
      <c r="CW207" s="2">
        <v>4980</v>
      </c>
      <c r="CX207" s="2">
        <v>4827</v>
      </c>
      <c r="CY207" s="2">
        <v>4779</v>
      </c>
      <c r="CZ207" s="2">
        <v>4783</v>
      </c>
      <c r="DA207" s="2">
        <v>4711</v>
      </c>
      <c r="DB207" s="2">
        <v>4759</v>
      </c>
      <c r="DC207" s="2">
        <v>4586</v>
      </c>
      <c r="DD207" s="2">
        <v>4784</v>
      </c>
      <c r="DE207" s="2">
        <v>4944</v>
      </c>
      <c r="DF207" s="2">
        <v>4838</v>
      </c>
      <c r="DG207" s="2">
        <v>5188</v>
      </c>
      <c r="DH207" s="2">
        <v>5208</v>
      </c>
      <c r="DI207" s="2">
        <v>5018</v>
      </c>
      <c r="DJ207" s="2">
        <v>4968</v>
      </c>
      <c r="DK207" s="2">
        <v>4830</v>
      </c>
      <c r="DL207" s="2">
        <v>5107</v>
      </c>
      <c r="DM207" s="2">
        <v>5004</v>
      </c>
      <c r="DN207" s="2">
        <v>4977</v>
      </c>
      <c r="DO207" s="2">
        <v>4997</v>
      </c>
      <c r="DP207" s="2">
        <v>4958</v>
      </c>
      <c r="DQ207" s="2">
        <v>5134</v>
      </c>
      <c r="DR207" s="2">
        <v>5117</v>
      </c>
      <c r="DS207" s="2">
        <v>5034</v>
      </c>
      <c r="DT207" s="2">
        <v>5152</v>
      </c>
      <c r="DU207" s="2">
        <v>5074</v>
      </c>
      <c r="DV207" s="2">
        <v>4820</v>
      </c>
      <c r="DW207" s="2">
        <v>4890</v>
      </c>
      <c r="DX207" s="2">
        <v>4776</v>
      </c>
      <c r="DY207" s="2">
        <v>4658</v>
      </c>
      <c r="DZ207" s="2">
        <v>4649</v>
      </c>
      <c r="EA207" s="2">
        <v>4568</v>
      </c>
      <c r="EB207" s="2">
        <v>4635</v>
      </c>
      <c r="EC207" s="2">
        <v>4540</v>
      </c>
      <c r="ED207" s="2">
        <v>4572</v>
      </c>
      <c r="EE207" s="2">
        <v>4643</v>
      </c>
      <c r="EF207" s="2">
        <v>4787</v>
      </c>
      <c r="EG207" s="2">
        <v>4813</v>
      </c>
      <c r="EH207" s="2">
        <v>4882</v>
      </c>
      <c r="EI207" s="2">
        <v>4923</v>
      </c>
      <c r="EJ207" s="2">
        <v>4888</v>
      </c>
      <c r="EK207" s="2">
        <v>4774</v>
      </c>
      <c r="EL207" s="2">
        <v>4812</v>
      </c>
      <c r="EM207" s="2">
        <v>4710</v>
      </c>
      <c r="EN207" s="2">
        <v>4513</v>
      </c>
      <c r="EO207" s="2">
        <v>4278</v>
      </c>
      <c r="EP207" s="2">
        <v>4325</v>
      </c>
      <c r="EQ207" s="2">
        <v>4232</v>
      </c>
      <c r="ER207" s="2">
        <v>4275</v>
      </c>
      <c r="ES207" s="2">
        <v>4198</v>
      </c>
      <c r="ET207" s="2">
        <v>3883</v>
      </c>
      <c r="EU207" s="2">
        <v>3902</v>
      </c>
      <c r="EV207" s="2">
        <v>3884</v>
      </c>
      <c r="EW207" s="2">
        <v>3909</v>
      </c>
      <c r="EX207" s="2">
        <v>3924</v>
      </c>
      <c r="EY207" s="2">
        <v>3914</v>
      </c>
      <c r="EZ207" s="2">
        <v>3955</v>
      </c>
      <c r="FA207" s="2">
        <v>3943</v>
      </c>
      <c r="FB207" s="2">
        <v>3819</v>
      </c>
      <c r="FC207" s="2">
        <v>3945</v>
      </c>
      <c r="FD207" s="2">
        <v>4079</v>
      </c>
      <c r="FE207" s="2">
        <v>4114</v>
      </c>
      <c r="FF207" s="2">
        <v>4184</v>
      </c>
      <c r="FG207" s="2">
        <v>4325</v>
      </c>
      <c r="FH207" s="2">
        <v>4336</v>
      </c>
      <c r="FI207" s="2">
        <v>4280</v>
      </c>
      <c r="FJ207" s="2">
        <v>4211</v>
      </c>
      <c r="FK207" s="2">
        <v>4091</v>
      </c>
      <c r="FL207" s="2">
        <v>4054</v>
      </c>
      <c r="FM207" s="2">
        <v>3937</v>
      </c>
      <c r="FN207" s="2">
        <v>3888</v>
      </c>
      <c r="FO207" s="2">
        <v>3947</v>
      </c>
      <c r="FP207" s="2">
        <v>3955</v>
      </c>
      <c r="FQ207" s="2">
        <v>3962</v>
      </c>
      <c r="FR207" s="2">
        <v>3992</v>
      </c>
      <c r="FS207" s="2">
        <v>3925</v>
      </c>
      <c r="FT207" s="2">
        <v>3978</v>
      </c>
      <c r="FU207" s="2">
        <v>4140</v>
      </c>
      <c r="FV207" s="2">
        <v>4015</v>
      </c>
      <c r="FW207" s="2">
        <v>4182</v>
      </c>
      <c r="FX207" s="2">
        <v>4232</v>
      </c>
      <c r="FY207" s="2">
        <v>4278</v>
      </c>
      <c r="FZ207" s="2">
        <v>4387</v>
      </c>
      <c r="GA207" s="2">
        <v>4327</v>
      </c>
      <c r="GB207" s="2">
        <v>4402</v>
      </c>
      <c r="GC207" s="2">
        <v>4485</v>
      </c>
      <c r="GD207" s="2">
        <v>4580</v>
      </c>
      <c r="GE207" s="2">
        <v>4618</v>
      </c>
      <c r="GF207" s="2">
        <v>4515</v>
      </c>
      <c r="GG207" s="2">
        <v>4699</v>
      </c>
      <c r="GH207" s="2">
        <v>4660</v>
      </c>
      <c r="GI207" s="2">
        <v>4538</v>
      </c>
      <c r="GJ207" s="2">
        <v>4529</v>
      </c>
      <c r="GK207" s="2">
        <v>4525</v>
      </c>
      <c r="GL207" s="2">
        <v>4584</v>
      </c>
      <c r="GM207" s="2">
        <v>4516</v>
      </c>
      <c r="GN207" s="2">
        <v>4452</v>
      </c>
      <c r="GO207" s="2">
        <v>4399</v>
      </c>
      <c r="GP207" s="2">
        <v>4473</v>
      </c>
      <c r="GQ207" s="2">
        <v>4412</v>
      </c>
      <c r="GR207" s="2">
        <v>4405</v>
      </c>
      <c r="GS207" s="2">
        <v>4288</v>
      </c>
      <c r="GT207" s="2">
        <v>4125</v>
      </c>
      <c r="GU207" s="2">
        <v>4074</v>
      </c>
      <c r="GV207" s="2">
        <v>4191</v>
      </c>
      <c r="GW207" s="2">
        <v>4338</v>
      </c>
      <c r="GX207" s="2">
        <v>4273</v>
      </c>
      <c r="GY207" s="2">
        <v>4189</v>
      </c>
      <c r="GZ207" s="2">
        <v>4251</v>
      </c>
      <c r="HA207" s="2">
        <v>3733</v>
      </c>
      <c r="HB207" s="2">
        <v>3748</v>
      </c>
      <c r="HC207" s="2">
        <v>3823</v>
      </c>
      <c r="HD207" s="2">
        <v>3920</v>
      </c>
      <c r="HE207" s="2">
        <v>3947</v>
      </c>
      <c r="HF207" s="2">
        <v>3926</v>
      </c>
      <c r="HG207" s="2">
        <v>3948</v>
      </c>
      <c r="HH207" s="2">
        <v>3878</v>
      </c>
      <c r="HI207" s="2">
        <v>3790</v>
      </c>
      <c r="HJ207" s="2">
        <v>3755</v>
      </c>
      <c r="HK207" s="2">
        <v>3728</v>
      </c>
      <c r="HL207" s="2">
        <v>3764</v>
      </c>
      <c r="HM207" s="2">
        <v>3854</v>
      </c>
      <c r="HN207" s="2">
        <v>3853</v>
      </c>
      <c r="HO207" s="2">
        <v>3828</v>
      </c>
      <c r="HP207" s="2">
        <v>3754</v>
      </c>
      <c r="HQ207" s="2">
        <v>3789</v>
      </c>
      <c r="HR207" s="2">
        <v>3772</v>
      </c>
      <c r="HS207" s="2">
        <v>3613</v>
      </c>
      <c r="HT207" s="2">
        <v>3569</v>
      </c>
      <c r="HU207" s="2">
        <v>3661</v>
      </c>
      <c r="HV207" s="2">
        <v>3771</v>
      </c>
      <c r="HW207" s="2">
        <v>3847</v>
      </c>
      <c r="HX207" s="2">
        <v>3809</v>
      </c>
      <c r="HY207" s="2">
        <v>3806</v>
      </c>
      <c r="HZ207" s="2">
        <v>3806</v>
      </c>
      <c r="IA207" s="2">
        <v>3834</v>
      </c>
      <c r="IB207" s="2">
        <v>3879</v>
      </c>
      <c r="IC207" s="2">
        <v>3863</v>
      </c>
      <c r="ID207" s="2">
        <v>3863</v>
      </c>
      <c r="IE207" s="2">
        <v>3847</v>
      </c>
      <c r="IF207" s="2">
        <v>4039</v>
      </c>
      <c r="IG207" s="2">
        <v>4038</v>
      </c>
      <c r="IH207" s="2">
        <v>3946</v>
      </c>
      <c r="II207" s="2">
        <v>4000</v>
      </c>
      <c r="IJ207" s="2">
        <v>4124</v>
      </c>
      <c r="IK207" s="2">
        <v>3997</v>
      </c>
      <c r="IL207" s="2">
        <v>3935</v>
      </c>
      <c r="IM207" s="2">
        <v>3952</v>
      </c>
      <c r="IN207" s="2">
        <v>3940</v>
      </c>
      <c r="IO207" s="2">
        <v>3749</v>
      </c>
      <c r="IP207" s="2">
        <v>3552</v>
      </c>
      <c r="IQ207" s="2">
        <v>3648</v>
      </c>
      <c r="IR207" s="2">
        <v>3635</v>
      </c>
      <c r="IS207" s="2">
        <v>3626</v>
      </c>
      <c r="IT207" s="2">
        <v>3514</v>
      </c>
    </row>
    <row r="208" spans="1:254">
      <c r="A208" s="62" t="s">
        <v>408</v>
      </c>
      <c r="B208" s="1" t="s">
        <v>409</v>
      </c>
      <c r="C208" s="54">
        <v>5181</v>
      </c>
      <c r="D208" s="16">
        <v>-134</v>
      </c>
      <c r="E208" s="2">
        <v>5315</v>
      </c>
      <c r="F208" s="2">
        <v>5454</v>
      </c>
      <c r="G208" s="2">
        <v>5347</v>
      </c>
      <c r="H208" s="2">
        <v>5354</v>
      </c>
      <c r="I208" s="2">
        <v>5508</v>
      </c>
      <c r="J208" s="2">
        <v>5521</v>
      </c>
      <c r="K208" s="2">
        <v>5599</v>
      </c>
      <c r="L208" s="2">
        <v>5592</v>
      </c>
      <c r="M208" s="2">
        <v>5682</v>
      </c>
      <c r="N208" s="2">
        <v>5627</v>
      </c>
      <c r="O208" s="2">
        <v>5672</v>
      </c>
      <c r="P208" s="2">
        <v>5696</v>
      </c>
      <c r="Q208" s="2">
        <v>5638</v>
      </c>
      <c r="R208" s="2">
        <v>5631</v>
      </c>
      <c r="S208" s="2">
        <v>5784</v>
      </c>
      <c r="T208" s="2">
        <v>5726</v>
      </c>
      <c r="U208" s="2">
        <v>5639</v>
      </c>
      <c r="V208" s="2">
        <v>5794</v>
      </c>
      <c r="W208" s="2">
        <v>5880</v>
      </c>
      <c r="X208" s="2">
        <v>5849</v>
      </c>
      <c r="Y208" s="2">
        <v>6033</v>
      </c>
      <c r="Z208" s="2">
        <v>6291</v>
      </c>
      <c r="AA208" s="2">
        <v>6339</v>
      </c>
      <c r="AB208" s="2">
        <v>6213</v>
      </c>
      <c r="AC208" s="2">
        <v>6070</v>
      </c>
      <c r="AD208" s="2">
        <v>6170</v>
      </c>
      <c r="AE208" s="2">
        <v>5941</v>
      </c>
      <c r="AF208" s="2">
        <v>5932</v>
      </c>
      <c r="AG208" s="2">
        <v>5803</v>
      </c>
      <c r="AH208" s="2">
        <v>5801</v>
      </c>
      <c r="AI208" s="2">
        <v>5753</v>
      </c>
      <c r="AJ208" s="2">
        <v>6075</v>
      </c>
      <c r="AK208" s="2">
        <v>6030</v>
      </c>
      <c r="AL208" s="2">
        <v>6069</v>
      </c>
      <c r="AM208" s="2">
        <v>6094</v>
      </c>
      <c r="AN208" s="2">
        <v>6044</v>
      </c>
      <c r="AO208" s="2">
        <v>6138</v>
      </c>
      <c r="AP208" s="2">
        <v>6163</v>
      </c>
      <c r="AQ208" s="2">
        <v>5634</v>
      </c>
      <c r="AR208" s="2">
        <v>5502</v>
      </c>
      <c r="AS208" s="2">
        <v>5578</v>
      </c>
      <c r="AT208" s="2">
        <v>5593</v>
      </c>
      <c r="AU208" s="2">
        <v>5551</v>
      </c>
      <c r="AV208" s="2">
        <v>5566</v>
      </c>
      <c r="AW208" s="2">
        <v>5551</v>
      </c>
      <c r="AX208" s="2">
        <v>5599</v>
      </c>
      <c r="AY208" s="2">
        <v>5550</v>
      </c>
      <c r="AZ208" s="2">
        <v>5914</v>
      </c>
      <c r="BA208" s="2">
        <v>5953</v>
      </c>
      <c r="BB208" s="2">
        <v>5903</v>
      </c>
      <c r="BC208" s="2">
        <v>6074</v>
      </c>
      <c r="BD208" s="2">
        <v>6074</v>
      </c>
      <c r="BE208" s="2">
        <v>5740</v>
      </c>
      <c r="BF208" s="2">
        <v>5591</v>
      </c>
      <c r="BG208" s="2">
        <v>5695</v>
      </c>
      <c r="BH208" s="2">
        <v>5766</v>
      </c>
      <c r="BI208" s="2">
        <v>5952</v>
      </c>
      <c r="BJ208" s="2">
        <v>5843</v>
      </c>
      <c r="BK208" s="2">
        <v>6264</v>
      </c>
      <c r="BL208" s="2">
        <v>6536</v>
      </c>
      <c r="BM208" s="2">
        <v>6751</v>
      </c>
      <c r="BN208" s="2">
        <v>6599</v>
      </c>
      <c r="BO208" s="2">
        <v>6279</v>
      </c>
      <c r="BP208" s="2">
        <v>6269</v>
      </c>
      <c r="BQ208" s="2">
        <v>6314</v>
      </c>
      <c r="BR208" s="2">
        <v>6243</v>
      </c>
      <c r="BS208" s="2">
        <v>6429</v>
      </c>
      <c r="BT208" s="2">
        <v>6499</v>
      </c>
      <c r="BU208" s="2">
        <v>6011</v>
      </c>
      <c r="BV208" s="2">
        <v>5980</v>
      </c>
      <c r="BW208" s="2">
        <v>5998</v>
      </c>
      <c r="BX208" s="2">
        <v>5987</v>
      </c>
      <c r="BY208" s="2">
        <v>6120</v>
      </c>
      <c r="BZ208" s="2">
        <v>6092</v>
      </c>
      <c r="CA208" s="2">
        <v>6134</v>
      </c>
      <c r="CB208" s="2">
        <v>6203</v>
      </c>
      <c r="CC208" s="2">
        <v>6320</v>
      </c>
      <c r="CD208" s="2">
        <v>6238</v>
      </c>
      <c r="CE208" s="2">
        <v>6266</v>
      </c>
      <c r="CF208" s="2">
        <v>6318</v>
      </c>
      <c r="CG208" s="2">
        <v>6460</v>
      </c>
      <c r="CH208" s="2">
        <v>6344</v>
      </c>
      <c r="CI208" s="2">
        <v>6093</v>
      </c>
      <c r="CJ208" s="2">
        <v>6131</v>
      </c>
      <c r="CK208" s="2">
        <v>6148</v>
      </c>
      <c r="CL208" s="2">
        <v>6388</v>
      </c>
      <c r="CM208" s="2">
        <v>6288</v>
      </c>
      <c r="CN208" s="2">
        <v>6011</v>
      </c>
      <c r="CO208" s="2">
        <v>5952</v>
      </c>
      <c r="CP208" s="2">
        <v>6105</v>
      </c>
      <c r="CQ208" s="2">
        <v>6196</v>
      </c>
      <c r="CR208" s="2">
        <v>6140</v>
      </c>
      <c r="CS208" s="2">
        <v>5891</v>
      </c>
      <c r="CT208" s="2">
        <v>5945</v>
      </c>
      <c r="CU208" s="2">
        <v>6330</v>
      </c>
      <c r="CV208" s="2">
        <v>6305</v>
      </c>
      <c r="CW208" s="2">
        <v>6206</v>
      </c>
      <c r="CX208" s="2">
        <v>6137</v>
      </c>
      <c r="CY208" s="2">
        <v>6270</v>
      </c>
      <c r="CZ208" s="2">
        <v>6384</v>
      </c>
      <c r="DA208" s="2">
        <v>6557</v>
      </c>
      <c r="DB208" s="2">
        <v>6366</v>
      </c>
      <c r="DC208" s="2">
        <v>6119</v>
      </c>
      <c r="DD208" s="2">
        <v>6479</v>
      </c>
      <c r="DE208" s="2">
        <v>6823</v>
      </c>
      <c r="DF208" s="2">
        <v>6698</v>
      </c>
      <c r="DG208" s="2">
        <v>7039</v>
      </c>
      <c r="DH208" s="2">
        <v>7014</v>
      </c>
      <c r="DI208" s="2">
        <v>7156</v>
      </c>
      <c r="DJ208" s="2">
        <v>6945</v>
      </c>
      <c r="DK208" s="2">
        <v>7013</v>
      </c>
      <c r="DL208" s="2">
        <v>7038</v>
      </c>
      <c r="DM208" s="2">
        <v>7138</v>
      </c>
      <c r="DN208" s="2">
        <v>7080</v>
      </c>
      <c r="DO208" s="2">
        <v>7047</v>
      </c>
      <c r="DP208" s="2">
        <v>6935</v>
      </c>
      <c r="DQ208" s="2">
        <v>7187</v>
      </c>
      <c r="DR208" s="2">
        <v>7610</v>
      </c>
      <c r="DS208" s="2">
        <v>8040</v>
      </c>
      <c r="DT208" s="2">
        <v>7698</v>
      </c>
      <c r="DU208" s="2">
        <v>7553</v>
      </c>
      <c r="DV208" s="2">
        <v>7000</v>
      </c>
      <c r="DW208" s="2">
        <v>6739</v>
      </c>
      <c r="DX208" s="2">
        <v>6647</v>
      </c>
      <c r="DY208" s="2">
        <v>6578</v>
      </c>
      <c r="DZ208" s="2">
        <v>6519</v>
      </c>
      <c r="EA208" s="2">
        <v>6412</v>
      </c>
      <c r="EB208" s="2">
        <v>6427</v>
      </c>
      <c r="EC208" s="2">
        <v>6413</v>
      </c>
      <c r="ED208" s="2">
        <v>6491</v>
      </c>
      <c r="EE208" s="2">
        <v>6452</v>
      </c>
      <c r="EF208" s="2">
        <v>6574</v>
      </c>
      <c r="EG208" s="2">
        <v>6682</v>
      </c>
      <c r="EH208" s="2">
        <v>6652</v>
      </c>
      <c r="EI208" s="2">
        <v>6636</v>
      </c>
      <c r="EJ208" s="2">
        <v>6648</v>
      </c>
      <c r="EK208" s="2">
        <v>6670</v>
      </c>
      <c r="EL208" s="2">
        <v>6642</v>
      </c>
      <c r="EM208" s="2">
        <v>6526</v>
      </c>
      <c r="EN208" s="2">
        <v>6382</v>
      </c>
      <c r="EO208" s="2">
        <v>6177</v>
      </c>
      <c r="EP208" s="2">
        <v>6123</v>
      </c>
      <c r="EQ208" s="2">
        <v>6073</v>
      </c>
      <c r="ER208" s="2">
        <v>6178</v>
      </c>
      <c r="ES208" s="2">
        <v>6052</v>
      </c>
      <c r="ET208" s="2">
        <v>5896</v>
      </c>
      <c r="EU208" s="2">
        <v>5897</v>
      </c>
      <c r="EV208" s="2">
        <v>5925</v>
      </c>
      <c r="EW208" s="2">
        <v>5895</v>
      </c>
      <c r="EX208" s="2">
        <v>5925</v>
      </c>
      <c r="EY208" s="2">
        <v>5906</v>
      </c>
      <c r="EZ208" s="2">
        <v>5972</v>
      </c>
      <c r="FA208" s="2">
        <v>6043</v>
      </c>
      <c r="FB208" s="2">
        <v>5825</v>
      </c>
      <c r="FC208" s="2">
        <v>5849</v>
      </c>
      <c r="FD208" s="2">
        <v>5868</v>
      </c>
      <c r="FE208" s="2">
        <v>5884</v>
      </c>
      <c r="FF208" s="2">
        <v>5860</v>
      </c>
      <c r="FG208" s="2">
        <v>5854</v>
      </c>
      <c r="FH208" s="2">
        <v>5805</v>
      </c>
      <c r="FI208" s="2">
        <v>5745</v>
      </c>
      <c r="FJ208" s="2">
        <v>5733</v>
      </c>
      <c r="FK208" s="2">
        <v>5724</v>
      </c>
      <c r="FL208" s="2">
        <v>5790</v>
      </c>
      <c r="FM208" s="2">
        <v>5706</v>
      </c>
      <c r="FN208" s="2">
        <v>5756</v>
      </c>
      <c r="FO208" s="2">
        <v>5852</v>
      </c>
      <c r="FP208" s="2">
        <v>5854</v>
      </c>
      <c r="FQ208" s="2">
        <v>5820</v>
      </c>
      <c r="FR208" s="2">
        <v>5786</v>
      </c>
      <c r="FS208" s="2">
        <v>5700</v>
      </c>
      <c r="FT208" s="2">
        <v>5723</v>
      </c>
      <c r="FU208" s="2">
        <v>5658</v>
      </c>
      <c r="FV208" s="2">
        <v>5647</v>
      </c>
      <c r="FW208" s="2">
        <v>5625</v>
      </c>
      <c r="FX208" s="2">
        <v>5659</v>
      </c>
      <c r="FY208" s="2">
        <v>5640</v>
      </c>
      <c r="FZ208" s="2">
        <v>5628</v>
      </c>
      <c r="GA208" s="2">
        <v>5571</v>
      </c>
      <c r="GB208" s="2">
        <v>5760</v>
      </c>
      <c r="GC208" s="2">
        <v>5261</v>
      </c>
      <c r="GD208" s="2">
        <v>5176</v>
      </c>
      <c r="GE208" s="2">
        <v>5197</v>
      </c>
      <c r="GF208" s="2">
        <v>5133</v>
      </c>
      <c r="GG208" s="2">
        <v>5054</v>
      </c>
      <c r="GH208" s="2">
        <v>5037</v>
      </c>
      <c r="GI208" s="2">
        <v>5014</v>
      </c>
      <c r="GJ208" s="2">
        <v>4999</v>
      </c>
      <c r="GK208" s="2">
        <v>5074</v>
      </c>
      <c r="GL208" s="2">
        <v>5072</v>
      </c>
      <c r="GM208" s="2">
        <v>4975</v>
      </c>
      <c r="GN208" s="2">
        <v>4848</v>
      </c>
      <c r="GO208" s="2">
        <v>4817</v>
      </c>
      <c r="GP208" s="2">
        <v>4724</v>
      </c>
      <c r="GQ208" s="2">
        <v>4721</v>
      </c>
      <c r="GR208" s="2">
        <v>4679</v>
      </c>
      <c r="GS208" s="2">
        <v>4675</v>
      </c>
      <c r="GT208" s="2">
        <v>4581</v>
      </c>
      <c r="GU208" s="2">
        <v>4511</v>
      </c>
      <c r="GV208" s="2">
        <v>4583</v>
      </c>
      <c r="GW208" s="2">
        <v>4706</v>
      </c>
      <c r="GX208" s="2">
        <v>4670</v>
      </c>
      <c r="GY208" s="2">
        <v>4576</v>
      </c>
      <c r="GZ208" s="2">
        <v>4523</v>
      </c>
      <c r="HA208" s="2">
        <v>4225</v>
      </c>
      <c r="HB208" s="2">
        <v>4209</v>
      </c>
      <c r="HC208" s="2">
        <v>4323</v>
      </c>
      <c r="HD208" s="2">
        <v>4335</v>
      </c>
      <c r="HE208" s="2">
        <v>4419</v>
      </c>
      <c r="HF208" s="2">
        <v>4487</v>
      </c>
      <c r="HG208" s="2">
        <v>4414</v>
      </c>
      <c r="HH208" s="2">
        <v>4390</v>
      </c>
      <c r="HI208" s="2">
        <v>4453</v>
      </c>
      <c r="HJ208" s="2">
        <v>4500</v>
      </c>
      <c r="HK208" s="2">
        <v>4460</v>
      </c>
      <c r="HL208" s="2">
        <v>4505</v>
      </c>
      <c r="HM208" s="2">
        <v>4581</v>
      </c>
      <c r="HN208" s="2">
        <v>4615</v>
      </c>
      <c r="HO208" s="2">
        <v>4573</v>
      </c>
      <c r="HP208" s="2">
        <v>4577</v>
      </c>
      <c r="HQ208" s="2">
        <v>4594</v>
      </c>
      <c r="HR208" s="2">
        <v>4553</v>
      </c>
      <c r="HS208" s="2">
        <v>4534</v>
      </c>
      <c r="HT208" s="2">
        <v>4541</v>
      </c>
      <c r="HU208" s="2">
        <v>4458</v>
      </c>
      <c r="HV208" s="2">
        <v>4484</v>
      </c>
      <c r="HW208" s="2">
        <v>4449</v>
      </c>
      <c r="HX208" s="2">
        <v>4416</v>
      </c>
      <c r="HY208" s="2">
        <v>4380</v>
      </c>
      <c r="HZ208" s="2">
        <v>4336</v>
      </c>
      <c r="IA208" s="2">
        <v>4339</v>
      </c>
      <c r="IB208" s="2">
        <v>4378</v>
      </c>
      <c r="IC208" s="2">
        <v>4308</v>
      </c>
      <c r="ID208" s="2">
        <v>4295</v>
      </c>
      <c r="IE208" s="2">
        <v>4316</v>
      </c>
      <c r="IF208" s="2">
        <v>4312</v>
      </c>
      <c r="IG208" s="2">
        <v>4304</v>
      </c>
      <c r="IH208" s="2">
        <v>4244</v>
      </c>
      <c r="II208" s="2">
        <v>4225</v>
      </c>
      <c r="IJ208" s="2">
        <v>4266</v>
      </c>
      <c r="IK208" s="2">
        <v>4273</v>
      </c>
      <c r="IL208" s="2">
        <v>4206</v>
      </c>
      <c r="IM208" s="2">
        <v>4205</v>
      </c>
      <c r="IN208" s="2">
        <v>4172</v>
      </c>
      <c r="IO208" s="2">
        <v>3935</v>
      </c>
      <c r="IP208" s="2">
        <v>3864</v>
      </c>
      <c r="IQ208" s="2">
        <v>3941</v>
      </c>
      <c r="IR208" s="2">
        <v>3793</v>
      </c>
      <c r="IS208" s="2">
        <v>3734</v>
      </c>
      <c r="IT208" s="2">
        <v>3790</v>
      </c>
    </row>
    <row r="209" spans="1:254">
      <c r="A209" s="62" t="s">
        <v>410</v>
      </c>
      <c r="B209" s="1" t="inlineStr">
        <is>
          <t>キーエンス</t>
        </is>
      </c>
      <c r="C209" s="54">
        <v>85320</v>
      </c>
      <c r="D209" s="16"/>
      <c r="E209" s="2">
        <v>87920</v>
      </c>
      <c r="F209" s="2">
        <v>87590</v>
      </c>
      <c r="G209" s="2">
        <v>83440</v>
      </c>
      <c r="H209" s="2">
        <v>81820</v>
      </c>
      <c r="I209" s="2">
        <v>83520</v>
      </c>
      <c r="J209" s="2">
        <v>80320</v>
      </c>
      <c r="K209" s="2">
        <v>81890</v>
      </c>
      <c r="L209" s="2">
        <v>72600</v>
      </c>
      <c r="M209" s="2">
        <v>74170</v>
      </c>
      <c r="N209" s="2">
        <v>72100</v>
      </c>
      <c r="O209" s="2">
        <v>73170</v>
      </c>
      <c r="P209" s="2">
        <v>73830</v>
      </c>
      <c r="Q209" s="2">
        <v>72590</v>
      </c>
      <c r="R209" s="2">
        <v>72450</v>
      </c>
      <c r="S209" s="2">
        <v>75430</v>
      </c>
      <c r="T209" s="2">
        <v>76780</v>
      </c>
      <c r="U209" s="2">
        <v>76700</v>
      </c>
      <c r="V209" s="2">
        <v>77460</v>
      </c>
      <c r="W209" s="2">
        <v>77480</v>
      </c>
      <c r="X209" s="2">
        <v>76190</v>
      </c>
      <c r="Y209" s="2">
        <v>77320</v>
      </c>
      <c r="Z209" s="2">
        <v>80550</v>
      </c>
      <c r="AA209" s="2">
        <v>82030</v>
      </c>
      <c r="AB209" s="2">
        <v>80390</v>
      </c>
      <c r="AC209" s="2">
        <v>82080</v>
      </c>
      <c r="AD209" s="2">
        <v>82400</v>
      </c>
      <c r="AE209" s="2">
        <v>82320</v>
      </c>
      <c r="AF209" s="2">
        <v>78200</v>
      </c>
      <c r="AG209" s="2">
        <v>77640</v>
      </c>
      <c r="AH209" s="2">
        <v>78690</v>
      </c>
      <c r="AI209" s="2">
        <v>77000</v>
      </c>
      <c r="AJ209" s="2">
        <v>78160</v>
      </c>
      <c r="AK209" s="2">
        <v>78890</v>
      </c>
      <c r="AL209" s="2">
        <v>77700</v>
      </c>
      <c r="AM209" s="2">
        <v>77820</v>
      </c>
      <c r="AN209" s="2">
        <v>76250</v>
      </c>
      <c r="AO209" s="2">
        <v>76090</v>
      </c>
      <c r="AP209" s="2">
        <v>76740</v>
      </c>
      <c r="AQ209" s="2">
        <v>73460</v>
      </c>
      <c r="AR209" s="2">
        <v>71660</v>
      </c>
      <c r="AS209" s="2">
        <v>73890</v>
      </c>
      <c r="AT209" s="2">
        <v>75200</v>
      </c>
      <c r="AU209" s="2">
        <v>75030</v>
      </c>
      <c r="AV209" s="2">
        <v>78800</v>
      </c>
      <c r="AW209" s="2">
        <v>80870</v>
      </c>
      <c r="AX209" s="2">
        <v>81100</v>
      </c>
      <c r="AY209" s="2">
        <v>79400</v>
      </c>
      <c r="AZ209" s="2">
        <v>81370</v>
      </c>
      <c r="BA209" s="2">
        <v>81380</v>
      </c>
      <c r="BB209" s="2">
        <v>77000</v>
      </c>
      <c r="BC209" s="2">
        <v>77330</v>
      </c>
      <c r="BD209" s="2">
        <v>79020</v>
      </c>
      <c r="BE209" s="2">
        <v>79740</v>
      </c>
      <c r="BF209" s="2">
        <v>80220</v>
      </c>
      <c r="BG209" s="2">
        <v>77840</v>
      </c>
      <c r="BH209" s="2">
        <v>75410</v>
      </c>
      <c r="BI209" s="2">
        <v>76670</v>
      </c>
      <c r="BJ209" s="2">
        <v>77190</v>
      </c>
      <c r="BK209" s="2">
        <v>78840</v>
      </c>
      <c r="BL209" s="2">
        <v>79680</v>
      </c>
      <c r="BM209" s="2">
        <v>79830</v>
      </c>
      <c r="BN209" s="2">
        <v>83000</v>
      </c>
      <c r="BO209" s="2">
        <v>83460</v>
      </c>
      <c r="BP209" s="2">
        <v>84170</v>
      </c>
      <c r="BQ209" s="2">
        <v>81720</v>
      </c>
      <c r="BR209" s="2">
        <v>76790</v>
      </c>
      <c r="BS209" s="2">
        <v>73980</v>
      </c>
      <c r="BT209" s="2">
        <v>76100</v>
      </c>
      <c r="BU209" s="2">
        <v>73180</v>
      </c>
      <c r="BV209" s="2">
        <v>64190</v>
      </c>
      <c r="BW209" s="2">
        <v>64700</v>
      </c>
      <c r="BX209" s="2">
        <v>64340</v>
      </c>
      <c r="BY209" s="2">
        <v>64600</v>
      </c>
      <c r="BZ209" s="2">
        <v>64360</v>
      </c>
      <c r="CA209" s="2">
        <v>64150</v>
      </c>
      <c r="CB209" s="2">
        <v>63660</v>
      </c>
      <c r="CC209" s="2">
        <v>62940</v>
      </c>
      <c r="CD209" s="2">
        <v>64100</v>
      </c>
      <c r="CE209" s="2">
        <v>63760</v>
      </c>
      <c r="CF209" s="2">
        <v>62500</v>
      </c>
      <c r="CG209" s="2">
        <v>61960</v>
      </c>
      <c r="CH209" s="2">
        <v>60960</v>
      </c>
      <c r="CI209" s="2">
        <v>58550</v>
      </c>
      <c r="CJ209" s="2">
        <v>59080</v>
      </c>
      <c r="CK209" s="2">
        <v>58270</v>
      </c>
      <c r="CL209" s="2">
        <v>59100</v>
      </c>
      <c r="CM209" s="2">
        <v>57990</v>
      </c>
      <c r="CN209" s="2">
        <v>55980</v>
      </c>
      <c r="CO209" s="2">
        <v>55800</v>
      </c>
      <c r="CP209" s="2">
        <v>57700</v>
      </c>
      <c r="CQ209" s="2">
        <v>58660</v>
      </c>
      <c r="CR209" s="2">
        <v>58650</v>
      </c>
      <c r="CS209" s="2">
        <v>57850</v>
      </c>
      <c r="CT209" s="2">
        <v>58860</v>
      </c>
      <c r="CU209" s="2">
        <v>60170</v>
      </c>
      <c r="CV209" s="2">
        <v>60880</v>
      </c>
      <c r="CW209" s="2">
        <v>60470</v>
      </c>
      <c r="CX209" s="2">
        <v>60230</v>
      </c>
      <c r="CY209" s="2">
        <v>60980</v>
      </c>
      <c r="CZ209" s="2">
        <v>62060</v>
      </c>
      <c r="DA209" s="2">
        <v>62570</v>
      </c>
      <c r="DB209" s="2">
        <v>60650</v>
      </c>
      <c r="DC209" s="2">
        <v>59600</v>
      </c>
      <c r="DD209" s="2">
        <v>62110</v>
      </c>
      <c r="DE209" s="2">
        <v>62720</v>
      </c>
      <c r="DF209" s="2">
        <v>62610</v>
      </c>
      <c r="DG209" s="2">
        <v>63980</v>
      </c>
      <c r="DH209" s="2">
        <v>64560</v>
      </c>
      <c r="DI209" s="2">
        <v>66250</v>
      </c>
      <c r="DJ209" s="2">
        <v>67100</v>
      </c>
      <c r="DK209" s="2">
        <v>68610</v>
      </c>
      <c r="DL209" s="2">
        <v>64690</v>
      </c>
      <c r="DM209" s="2">
        <v>62380</v>
      </c>
      <c r="DN209" s="2">
        <v>60420</v>
      </c>
      <c r="DO209" s="2">
        <v>58730</v>
      </c>
      <c r="DP209" s="2">
        <v>58450</v>
      </c>
      <c r="DQ209" s="2">
        <v>58410</v>
      </c>
      <c r="DR209" s="2">
        <v>57360</v>
      </c>
      <c r="DS209" s="2">
        <v>58340</v>
      </c>
      <c r="DT209" s="2">
        <v>56630</v>
      </c>
      <c r="DU209" s="2">
        <v>55860</v>
      </c>
      <c r="DV209" s="2">
        <v>54020</v>
      </c>
      <c r="DW209" s="2">
        <v>53800</v>
      </c>
      <c r="DX209" s="2">
        <v>56680</v>
      </c>
      <c r="DY209" s="2">
        <v>57150</v>
      </c>
      <c r="DZ209" s="2">
        <v>57000</v>
      </c>
      <c r="EA209" s="2">
        <v>57660</v>
      </c>
      <c r="EB209" s="2">
        <v>58970</v>
      </c>
      <c r="EC209" s="2">
        <v>58940</v>
      </c>
      <c r="ED209" s="2">
        <v>58980</v>
      </c>
      <c r="EE209" s="2">
        <v>58690</v>
      </c>
      <c r="EF209" s="2">
        <v>60730</v>
      </c>
      <c r="EG209" s="2">
        <v>60050</v>
      </c>
      <c r="EH209" s="2">
        <v>59630</v>
      </c>
      <c r="EI209" s="2">
        <v>61360</v>
      </c>
      <c r="EJ209" s="2">
        <v>61380</v>
      </c>
      <c r="EK209" s="2">
        <v>61860</v>
      </c>
      <c r="EL209" s="2">
        <v>60910</v>
      </c>
      <c r="EM209" s="2">
        <v>59740</v>
      </c>
      <c r="EN209" s="2">
        <v>59400</v>
      </c>
      <c r="EO209" s="2">
        <v>57900</v>
      </c>
      <c r="EP209" s="2">
        <v>56320</v>
      </c>
      <c r="EQ209" s="2">
        <v>56950</v>
      </c>
      <c r="ER209" s="2">
        <v>57920</v>
      </c>
      <c r="ES209" s="2">
        <v>58170</v>
      </c>
      <c r="ET209" s="2">
        <v>56990</v>
      </c>
      <c r="EU209" s="2">
        <v>57210</v>
      </c>
      <c r="EV209" s="2">
        <v>57570</v>
      </c>
      <c r="EW209" s="2">
        <v>57590</v>
      </c>
      <c r="EX209" s="2">
        <v>58190</v>
      </c>
      <c r="EY209" s="2">
        <v>57980</v>
      </c>
      <c r="EZ209" s="2">
        <v>56900</v>
      </c>
      <c r="FA209" s="2">
        <v>56920</v>
      </c>
      <c r="FB209" s="2">
        <v>56180</v>
      </c>
      <c r="FC209" s="2">
        <v>55690</v>
      </c>
      <c r="FD209" s="2">
        <v>56290</v>
      </c>
      <c r="FE209" s="2">
        <v>56700</v>
      </c>
      <c r="FF209" s="2">
        <v>56370</v>
      </c>
      <c r="FG209" s="2">
        <v>56130</v>
      </c>
      <c r="FH209" s="2">
        <v>55960</v>
      </c>
      <c r="FI209" s="2">
        <v>54370</v>
      </c>
      <c r="FJ209" s="2">
        <v>55050</v>
      </c>
      <c r="FK209" s="2">
        <v>55200</v>
      </c>
      <c r="FL209" s="2">
        <v>56050</v>
      </c>
      <c r="FM209" s="2">
        <v>52800</v>
      </c>
      <c r="FN209" s="2">
        <v>52370</v>
      </c>
      <c r="FO209" s="2">
        <v>53130</v>
      </c>
      <c r="FP209" s="2">
        <v>53270</v>
      </c>
      <c r="FQ209" s="2">
        <v>53820</v>
      </c>
      <c r="FR209" s="2">
        <v>53830</v>
      </c>
      <c r="FS209" s="2">
        <v>55180</v>
      </c>
      <c r="FT209" s="2">
        <v>54460</v>
      </c>
      <c r="FU209" s="2">
        <v>54660</v>
      </c>
      <c r="FV209" s="2">
        <v>53840</v>
      </c>
      <c r="FW209" s="2">
        <v>54280</v>
      </c>
      <c r="FX209" s="2">
        <v>55510</v>
      </c>
      <c r="FY209" s="2">
        <v>55680</v>
      </c>
      <c r="FZ209" s="2">
        <v>56400</v>
      </c>
      <c r="GA209" s="2">
        <v>56590</v>
      </c>
      <c r="GB209" s="2">
        <v>55400</v>
      </c>
      <c r="GC209" s="2">
        <v>55580</v>
      </c>
      <c r="GD209" s="2">
        <v>56730</v>
      </c>
      <c r="GE209" s="2">
        <v>56400</v>
      </c>
      <c r="GF209" s="2">
        <v>56400</v>
      </c>
      <c r="GG209" s="2">
        <v>57150</v>
      </c>
      <c r="GH209" s="2">
        <v>59740</v>
      </c>
      <c r="GI209" s="2">
        <v>63190</v>
      </c>
      <c r="GJ209" s="2">
        <v>62050</v>
      </c>
      <c r="GK209" s="2">
        <v>61650</v>
      </c>
      <c r="GL209" s="2">
        <v>62590</v>
      </c>
      <c r="GM209" s="2">
        <v>61640</v>
      </c>
      <c r="GN209" s="2">
        <v>60480</v>
      </c>
      <c r="GO209" s="2">
        <v>61160</v>
      </c>
      <c r="GP209" s="2">
        <v>61570</v>
      </c>
      <c r="GQ209" s="2">
        <v>61500</v>
      </c>
      <c r="GR209" s="2">
        <v>59090</v>
      </c>
      <c r="GS209" s="2">
        <v>58950</v>
      </c>
      <c r="GT209" s="2">
        <v>58420</v>
      </c>
      <c r="GU209" s="2">
        <v>59310</v>
      </c>
      <c r="GV209" s="2">
        <v>60600</v>
      </c>
      <c r="GW209" s="2">
        <v>59850</v>
      </c>
      <c r="GX209" s="2">
        <v>60450</v>
      </c>
      <c r="GY209" s="2">
        <v>62300</v>
      </c>
      <c r="GZ209" s="2">
        <v>60770</v>
      </c>
      <c r="HA209" s="2">
        <v>57000</v>
      </c>
      <c r="HB209" s="2">
        <v>56820</v>
      </c>
      <c r="HC209" s="2">
        <v>55640</v>
      </c>
      <c r="HD209" s="2">
        <v>55480</v>
      </c>
      <c r="HE209" s="2">
        <v>56200</v>
      </c>
      <c r="HF209" s="2">
        <v>56020</v>
      </c>
      <c r="HG209" s="2">
        <v>55750</v>
      </c>
      <c r="HH209" s="2">
        <v>56090</v>
      </c>
      <c r="HI209" s="2">
        <v>56350</v>
      </c>
      <c r="HJ209" s="2">
        <v>57800</v>
      </c>
      <c r="HK209" s="2">
        <v>57080</v>
      </c>
      <c r="HL209" s="2">
        <v>57080</v>
      </c>
      <c r="HM209" s="2">
        <v>57570</v>
      </c>
      <c r="HN209" s="2">
        <v>56490</v>
      </c>
      <c r="HO209" s="2">
        <v>55970</v>
      </c>
      <c r="HP209" s="2">
        <v>55740</v>
      </c>
      <c r="HQ209" s="2">
        <v>56580</v>
      </c>
      <c r="HR209" s="2">
        <v>58050</v>
      </c>
      <c r="HS209" s="2">
        <v>57010</v>
      </c>
      <c r="HT209" s="2">
        <v>57490</v>
      </c>
      <c r="HU209" s="2">
        <v>58330</v>
      </c>
      <c r="HV209" s="2">
        <v>57270</v>
      </c>
      <c r="HW209" s="2">
        <v>56970</v>
      </c>
      <c r="HX209" s="2">
        <v>56950</v>
      </c>
      <c r="HY209" s="2">
        <v>57350</v>
      </c>
      <c r="HZ209" s="2">
        <v>57450</v>
      </c>
      <c r="IA209" s="2">
        <v>57240</v>
      </c>
      <c r="IB209" s="2">
        <v>57730</v>
      </c>
      <c r="IC209" s="2">
        <v>56450</v>
      </c>
      <c r="ID209" s="2">
        <v>57380</v>
      </c>
      <c r="IE209" s="2">
        <v>57800</v>
      </c>
      <c r="IF209" s="2">
        <v>56870</v>
      </c>
      <c r="IG209" s="2">
        <v>56890</v>
      </c>
      <c r="IH209" s="2">
        <v>55720</v>
      </c>
      <c r="II209" s="2">
        <v>55880</v>
      </c>
      <c r="IJ209" s="2">
        <v>57870</v>
      </c>
      <c r="IK209" s="2">
        <v>57230</v>
      </c>
      <c r="IL209" s="2">
        <v>56500</v>
      </c>
      <c r="IM209" s="2">
        <v>55860</v>
      </c>
      <c r="IN209" s="2">
        <v>55980</v>
      </c>
      <c r="IO209" s="2">
        <v>57790</v>
      </c>
      <c r="IP209" s="2">
        <v>57070</v>
      </c>
      <c r="IQ209" s="2">
        <v>57690</v>
      </c>
      <c r="IR209" s="2">
        <v>55850</v>
      </c>
      <c r="IS209" s="2">
        <v>56020</v>
      </c>
      <c r="IT209" s="2">
        <v>57900</v>
      </c>
    </row>
    <row r="210" spans="1:254">
      <c r="A210" s="62" t="s">
        <v>411</v>
      </c>
      <c r="B210" s="1" t="s">
        <v>412</v>
      </c>
      <c r="C210" s="54">
        <v>7270</v>
      </c>
      <c r="D210" s="16">
        <v>-210</v>
      </c>
      <c r="E210" s="2">
        <v>7480</v>
      </c>
      <c r="F210" s="2">
        <v>7430</v>
      </c>
      <c r="G210" s="2">
        <v>6950</v>
      </c>
      <c r="H210" s="2">
        <v>6390</v>
      </c>
      <c r="I210" s="2">
        <v>6300</v>
      </c>
      <c r="J210" s="2">
        <v>5810</v>
      </c>
      <c r="K210" s="2">
        <v>5930</v>
      </c>
      <c r="L210" s="2">
        <v>6270</v>
      </c>
      <c r="M210" s="2">
        <v>6820</v>
      </c>
      <c r="N210" s="2">
        <v>6840</v>
      </c>
      <c r="O210" s="2">
        <v>7130</v>
      </c>
      <c r="P210" s="2">
        <v>7180</v>
      </c>
      <c r="Q210" s="2">
        <v>6630</v>
      </c>
      <c r="R210" s="2">
        <v>6910</v>
      </c>
      <c r="S210" s="2">
        <v>7320</v>
      </c>
      <c r="T210" s="2">
        <v>7680</v>
      </c>
      <c r="U210" s="2">
        <v>7550</v>
      </c>
      <c r="V210" s="2">
        <v>8070</v>
      </c>
      <c r="W210" s="2">
        <v>8200</v>
      </c>
      <c r="X210" s="2">
        <v>7930</v>
      </c>
      <c r="Y210" s="2">
        <v>8090</v>
      </c>
      <c r="Z210" s="2">
        <v>8730</v>
      </c>
      <c r="AA210" s="2">
        <v>9150</v>
      </c>
      <c r="AB210" s="2">
        <v>8840</v>
      </c>
      <c r="AC210" s="2">
        <v>8470</v>
      </c>
      <c r="AD210" s="2">
        <v>8080</v>
      </c>
      <c r="AE210" s="2">
        <v>7970</v>
      </c>
      <c r="AF210" s="2">
        <v>7130</v>
      </c>
      <c r="AG210" s="2">
        <v>7910</v>
      </c>
      <c r="AH210" s="2">
        <v>8050</v>
      </c>
      <c r="AI210" s="2">
        <v>8070</v>
      </c>
      <c r="AJ210" s="2">
        <v>8750</v>
      </c>
      <c r="AK210" s="2">
        <v>8870</v>
      </c>
      <c r="AL210" s="2">
        <v>7980</v>
      </c>
      <c r="AM210" s="2">
        <v>8240</v>
      </c>
      <c r="AN210" s="2">
        <v>7890</v>
      </c>
      <c r="AO210" s="2">
        <v>7160</v>
      </c>
      <c r="AP210" s="2">
        <v>6920</v>
      </c>
      <c r="AQ210" s="2">
        <v>6890</v>
      </c>
      <c r="AR210" s="2">
        <v>6300</v>
      </c>
      <c r="AS210" s="2">
        <v>6750</v>
      </c>
      <c r="AT210" s="2">
        <v>7280</v>
      </c>
      <c r="AU210" s="2">
        <v>7440</v>
      </c>
      <c r="AV210" s="2">
        <v>7220</v>
      </c>
      <c r="AW210" s="2">
        <v>7450</v>
      </c>
      <c r="AX210" s="2">
        <v>7720</v>
      </c>
      <c r="AY210" s="2">
        <v>7560</v>
      </c>
      <c r="AZ210" s="2">
        <v>8140</v>
      </c>
      <c r="BA210" s="2">
        <v>7970</v>
      </c>
      <c r="BB210" s="2">
        <v>7870</v>
      </c>
      <c r="BC210" s="2">
        <v>8400</v>
      </c>
      <c r="BD210" s="2">
        <v>8080</v>
      </c>
      <c r="BE210" s="2">
        <v>7850</v>
      </c>
      <c r="BF210" s="2">
        <v>7180</v>
      </c>
      <c r="BG210" s="2">
        <v>6590</v>
      </c>
      <c r="BH210" s="2">
        <v>6050</v>
      </c>
      <c r="BI210" s="2">
        <v>6720</v>
      </c>
      <c r="BJ210" s="2">
        <v>7070</v>
      </c>
      <c r="BK210" s="2">
        <v>7380</v>
      </c>
      <c r="BL210" s="2">
        <v>7230</v>
      </c>
      <c r="BM210" s="2">
        <v>7060</v>
      </c>
      <c r="BN210" s="2">
        <v>6750</v>
      </c>
      <c r="BO210" s="2">
        <v>6560</v>
      </c>
      <c r="BP210" s="2">
        <v>6280</v>
      </c>
      <c r="BQ210" s="2">
        <v>5750</v>
      </c>
      <c r="BR210" s="2">
        <v>5290</v>
      </c>
      <c r="BS210" s="2">
        <v>5310</v>
      </c>
      <c r="BT210" s="2">
        <v>4930</v>
      </c>
      <c r="BU210" s="2">
        <v>4895</v>
      </c>
      <c r="BV210" s="2">
        <v>4330</v>
      </c>
      <c r="BW210" s="2">
        <v>4465</v>
      </c>
      <c r="BX210" s="2">
        <v>4425</v>
      </c>
      <c r="BY210" s="2">
        <v>4710</v>
      </c>
      <c r="BZ210" s="2">
        <v>4675</v>
      </c>
      <c r="CA210" s="2">
        <v>4585</v>
      </c>
      <c r="CB210" s="2">
        <v>4815</v>
      </c>
      <c r="CC210" s="2">
        <v>4405</v>
      </c>
      <c r="CD210" s="2">
        <v>4255</v>
      </c>
      <c r="CE210" s="2">
        <v>4225</v>
      </c>
      <c r="CF210" s="2">
        <v>4040</v>
      </c>
      <c r="CG210" s="2">
        <v>4140</v>
      </c>
      <c r="CH210" s="2">
        <v>4155</v>
      </c>
      <c r="CI210" s="2">
        <v>3870</v>
      </c>
      <c r="CJ210" s="2">
        <v>3870</v>
      </c>
      <c r="CK210" s="2">
        <v>3725</v>
      </c>
      <c r="CL210" s="2">
        <v>3780</v>
      </c>
      <c r="CM210" s="2">
        <v>3670</v>
      </c>
      <c r="CN210" s="2">
        <v>3610</v>
      </c>
      <c r="CO210" s="2">
        <v>3895</v>
      </c>
      <c r="CP210" s="2">
        <v>4125</v>
      </c>
      <c r="CQ210" s="2">
        <v>4285</v>
      </c>
      <c r="CR210" s="2">
        <v>4095</v>
      </c>
      <c r="CS210" s="2">
        <v>4005</v>
      </c>
      <c r="CT210" s="2">
        <v>3915</v>
      </c>
      <c r="CU210" s="2">
        <v>4340</v>
      </c>
      <c r="CV210" s="2">
        <v>4380</v>
      </c>
      <c r="CW210" s="2">
        <v>4445</v>
      </c>
      <c r="CX210" s="2">
        <v>4295</v>
      </c>
      <c r="CY210" s="2">
        <v>4235</v>
      </c>
      <c r="CZ210" s="2">
        <v>4310</v>
      </c>
      <c r="DA210" s="2">
        <v>4395</v>
      </c>
      <c r="DB210" s="2">
        <v>4180</v>
      </c>
      <c r="DC210" s="2">
        <v>4000</v>
      </c>
      <c r="DD210" s="2">
        <v>4300</v>
      </c>
      <c r="DE210" s="2">
        <v>4530</v>
      </c>
      <c r="DF210" s="2">
        <v>4695</v>
      </c>
      <c r="DG210" s="2">
        <v>4935</v>
      </c>
      <c r="DH210" s="2">
        <v>4715</v>
      </c>
      <c r="DI210" s="2">
        <v>4715</v>
      </c>
      <c r="DJ210" s="2">
        <v>4690</v>
      </c>
      <c r="DK210" s="2">
        <v>4830</v>
      </c>
      <c r="DL210" s="2">
        <v>4790</v>
      </c>
      <c r="DM210" s="2">
        <v>4415</v>
      </c>
      <c r="DN210" s="2">
        <v>3865</v>
      </c>
      <c r="DO210" s="2">
        <v>3885</v>
      </c>
      <c r="DP210" s="2">
        <v>3870</v>
      </c>
      <c r="DQ210" s="2">
        <v>3895</v>
      </c>
      <c r="DR210" s="2">
        <v>3865</v>
      </c>
      <c r="DS210" s="2">
        <v>4070</v>
      </c>
      <c r="DT210" s="2">
        <v>3800</v>
      </c>
      <c r="DU210" s="2">
        <v>3665</v>
      </c>
      <c r="DV210" s="2">
        <v>3490</v>
      </c>
      <c r="DW210" s="2">
        <v>3550</v>
      </c>
      <c r="DX210" s="2">
        <v>3460</v>
      </c>
      <c r="DY210" s="2">
        <v>3560</v>
      </c>
      <c r="DZ210" s="2">
        <v>3460</v>
      </c>
      <c r="EA210" s="2">
        <v>3465</v>
      </c>
      <c r="EB210" s="2">
        <v>3530</v>
      </c>
      <c r="EC210" s="2">
        <v>3560</v>
      </c>
      <c r="ED210" s="2">
        <v>3795</v>
      </c>
      <c r="EE210" s="2">
        <v>3660</v>
      </c>
      <c r="EF210" s="2">
        <v>3765</v>
      </c>
      <c r="EG210" s="2">
        <v>3940</v>
      </c>
      <c r="EH210" s="2">
        <v>3930</v>
      </c>
      <c r="EI210" s="2">
        <v>4000</v>
      </c>
      <c r="EJ210" s="2">
        <v>3995</v>
      </c>
      <c r="EK210" s="2">
        <v>4035</v>
      </c>
      <c r="EL210" s="2">
        <v>3905</v>
      </c>
      <c r="EM210" s="2">
        <v>3900</v>
      </c>
      <c r="EN210" s="2">
        <v>3705</v>
      </c>
      <c r="EO210" s="2">
        <v>3750</v>
      </c>
      <c r="EP210" s="2">
        <v>3795</v>
      </c>
      <c r="EQ210" s="2">
        <v>3915</v>
      </c>
      <c r="ER210" s="2">
        <v>3975</v>
      </c>
      <c r="ES210" s="2">
        <v>3890</v>
      </c>
      <c r="ET210" s="2">
        <v>3795</v>
      </c>
      <c r="EU210" s="2">
        <v>3730</v>
      </c>
      <c r="EV210" s="2">
        <v>3595</v>
      </c>
      <c r="EW210" s="2">
        <v>3535</v>
      </c>
      <c r="EX210" s="2">
        <v>3600</v>
      </c>
      <c r="EY210" s="2">
        <v>3595</v>
      </c>
      <c r="EZ210" s="2">
        <v>3745</v>
      </c>
      <c r="FA210" s="2">
        <v>3565</v>
      </c>
      <c r="FB210" s="2">
        <v>3595</v>
      </c>
      <c r="FC210" s="2">
        <v>3720</v>
      </c>
      <c r="FD210" s="2">
        <v>3835</v>
      </c>
      <c r="FE210" s="2">
        <v>4000</v>
      </c>
      <c r="FF210" s="2">
        <v>4065</v>
      </c>
      <c r="FG210" s="2">
        <v>3875</v>
      </c>
      <c r="FH210" s="2">
        <v>3940</v>
      </c>
      <c r="FI210" s="2">
        <v>3875</v>
      </c>
      <c r="FJ210" s="2">
        <v>3795</v>
      </c>
      <c r="FK210" s="2">
        <v>3915</v>
      </c>
      <c r="FL210" s="2">
        <v>3730</v>
      </c>
      <c r="FM210" s="2">
        <v>3255</v>
      </c>
      <c r="FN210" s="2">
        <v>3300</v>
      </c>
      <c r="FO210" s="2">
        <v>3155</v>
      </c>
      <c r="FP210" s="2">
        <v>3090</v>
      </c>
      <c r="FQ210" s="2">
        <v>3050</v>
      </c>
      <c r="FR210" s="2">
        <v>2902</v>
      </c>
      <c r="FS210" s="2">
        <v>2918</v>
      </c>
      <c r="FT210" s="2">
        <v>2807</v>
      </c>
      <c r="FU210" s="2">
        <v>2950</v>
      </c>
      <c r="FV210" s="2">
        <v>2765</v>
      </c>
      <c r="FW210" s="2">
        <v>2703</v>
      </c>
      <c r="FX210" s="2">
        <v>2780</v>
      </c>
      <c r="FY210" s="2">
        <v>2843</v>
      </c>
      <c r="FZ210" s="2">
        <v>2959</v>
      </c>
      <c r="GA210" s="2">
        <v>2735</v>
      </c>
      <c r="GB210" s="2">
        <v>2762</v>
      </c>
      <c r="GC210" s="2">
        <v>2748</v>
      </c>
      <c r="GD210" s="2">
        <v>2778</v>
      </c>
      <c r="GE210" s="2">
        <v>2845</v>
      </c>
      <c r="GF210" s="2">
        <v>2796</v>
      </c>
      <c r="GG210" s="2">
        <v>2996</v>
      </c>
      <c r="GH210" s="2">
        <v>2867</v>
      </c>
      <c r="GI210" s="2">
        <v>2960</v>
      </c>
      <c r="GJ210" s="2">
        <v>3050</v>
      </c>
      <c r="GK210" s="2">
        <v>3055</v>
      </c>
      <c r="GL210" s="2">
        <v>3180</v>
      </c>
      <c r="GM210" s="2">
        <v>3185</v>
      </c>
      <c r="GN210" s="2">
        <v>3170</v>
      </c>
      <c r="GO210" s="2">
        <v>3340</v>
      </c>
      <c r="GP210" s="2">
        <v>3325</v>
      </c>
      <c r="GQ210" s="2">
        <v>3250</v>
      </c>
      <c r="GR210" s="2">
        <v>3200</v>
      </c>
      <c r="GS210" s="2">
        <v>3220</v>
      </c>
      <c r="GT210" s="2">
        <v>3245</v>
      </c>
      <c r="GU210" s="2">
        <v>3390</v>
      </c>
      <c r="GV210" s="2">
        <v>3580</v>
      </c>
      <c r="GW210" s="2">
        <v>3450</v>
      </c>
      <c r="GX210" s="2">
        <v>2996</v>
      </c>
      <c r="GY210" s="2">
        <v>2895</v>
      </c>
      <c r="GZ210" s="2">
        <v>2849</v>
      </c>
      <c r="HA210" s="2">
        <v>2785</v>
      </c>
      <c r="HB210" s="2">
        <v>2643</v>
      </c>
      <c r="HC210" s="2">
        <v>2630</v>
      </c>
      <c r="HD210" s="2">
        <v>2677</v>
      </c>
      <c r="HE210" s="2">
        <v>2715</v>
      </c>
      <c r="HF210" s="2">
        <v>2837</v>
      </c>
      <c r="HG210" s="2">
        <v>2888</v>
      </c>
      <c r="HH210" s="2">
        <v>3020</v>
      </c>
      <c r="HI210" s="2">
        <v>3170</v>
      </c>
      <c r="HJ210" s="2">
        <v>3295</v>
      </c>
      <c r="HK210" s="2">
        <v>3225</v>
      </c>
      <c r="HL210" s="2">
        <v>2805</v>
      </c>
      <c r="HM210" s="2">
        <v>2621</v>
      </c>
      <c r="HN210" s="2">
        <v>2556</v>
      </c>
      <c r="HO210" s="2">
        <v>2494</v>
      </c>
      <c r="HP210" s="2">
        <v>2498</v>
      </c>
      <c r="HQ210" s="2">
        <v>2599</v>
      </c>
      <c r="HR210" s="2">
        <v>2585</v>
      </c>
      <c r="HS210" s="2">
        <v>2432</v>
      </c>
      <c r="HT210" s="2">
        <v>2387</v>
      </c>
      <c r="HU210" s="2">
        <v>2476</v>
      </c>
      <c r="HV210" s="2">
        <v>2523</v>
      </c>
      <c r="HW210" s="2">
        <v>2563</v>
      </c>
      <c r="HX210" s="2">
        <v>2611</v>
      </c>
      <c r="HY210" s="2">
        <v>2685</v>
      </c>
      <c r="HZ210" s="2">
        <v>2755</v>
      </c>
      <c r="IA210" s="2">
        <v>2775</v>
      </c>
      <c r="IB210" s="2">
        <v>2720</v>
      </c>
      <c r="IC210" s="2">
        <v>2576</v>
      </c>
      <c r="ID210" s="2">
        <v>2603</v>
      </c>
      <c r="IE210" s="2">
        <v>2648</v>
      </c>
      <c r="IF210" s="2">
        <v>2760</v>
      </c>
      <c r="IG210" s="2">
        <v>2759</v>
      </c>
      <c r="IH210" s="2">
        <v>2619</v>
      </c>
      <c r="II210" s="2">
        <v>2623</v>
      </c>
      <c r="IJ210" s="2">
        <v>2639</v>
      </c>
      <c r="IK210" s="2">
        <v>2628</v>
      </c>
      <c r="IL210" s="2">
        <v>2566</v>
      </c>
      <c r="IM210" s="2">
        <v>2900</v>
      </c>
      <c r="IN210" s="2">
        <v>2894</v>
      </c>
      <c r="IO210" s="2">
        <v>2925</v>
      </c>
      <c r="IP210" s="2">
        <v>2922</v>
      </c>
      <c r="IQ210" s="2">
        <v>2954</v>
      </c>
      <c r="IR210" s="2">
        <v>2906</v>
      </c>
      <c r="IS210" s="2">
        <v>2910</v>
      </c>
      <c r="IT210" s="2">
        <v>2938</v>
      </c>
    </row>
    <row r="211" spans="1:254">
      <c r="A211" s="62" t="s">
        <v>413</v>
      </c>
      <c r="B211" s="1" t="s">
        <v>414</v>
      </c>
      <c r="C211" s="54">
        <v>75670</v>
      </c>
      <c r="D211" s="16">
        <v>-450</v>
      </c>
      <c r="E211" s="2">
        <v>76120</v>
      </c>
      <c r="F211" s="2">
        <v>76020</v>
      </c>
      <c r="G211" s="2">
        <v>73890</v>
      </c>
      <c r="H211" s="2">
        <v>71390</v>
      </c>
      <c r="I211" s="2">
        <v>71550</v>
      </c>
      <c r="J211" s="2">
        <v>66920</v>
      </c>
      <c r="K211" s="2">
        <v>67620</v>
      </c>
      <c r="L211" s="2">
        <v>69280</v>
      </c>
      <c r="M211" s="2">
        <v>72360</v>
      </c>
      <c r="N211" s="2">
        <v>72410</v>
      </c>
      <c r="O211" s="2">
        <v>73400</v>
      </c>
      <c r="P211" s="2">
        <v>73030</v>
      </c>
      <c r="Q211" s="2">
        <v>70680</v>
      </c>
      <c r="R211" s="2">
        <v>72880</v>
      </c>
      <c r="S211" s="2">
        <v>74810</v>
      </c>
      <c r="T211" s="2">
        <v>75200</v>
      </c>
      <c r="U211" s="2">
        <v>72950</v>
      </c>
      <c r="V211" s="2">
        <v>76500</v>
      </c>
      <c r="W211" s="2">
        <v>76440</v>
      </c>
      <c r="X211" s="2">
        <v>72500</v>
      </c>
      <c r="Y211" s="2">
        <v>72330</v>
      </c>
      <c r="Z211" s="2">
        <v>76360</v>
      </c>
      <c r="AA211" s="2">
        <v>77260</v>
      </c>
      <c r="AB211" s="2">
        <v>76280</v>
      </c>
      <c r="AC211" s="2">
        <v>73870</v>
      </c>
      <c r="AD211" s="2">
        <v>75690</v>
      </c>
      <c r="AE211" s="2">
        <v>72500</v>
      </c>
      <c r="AF211" s="2">
        <v>71780</v>
      </c>
      <c r="AG211" s="2">
        <v>73460</v>
      </c>
      <c r="AH211" s="2">
        <v>73490</v>
      </c>
      <c r="AI211" s="2">
        <v>71290</v>
      </c>
      <c r="AJ211" s="2">
        <v>74550</v>
      </c>
      <c r="AK211" s="2">
        <v>74980</v>
      </c>
      <c r="AL211" s="2">
        <v>74660</v>
      </c>
      <c r="AM211" s="2">
        <v>73580</v>
      </c>
      <c r="AN211" s="2">
        <v>72760</v>
      </c>
      <c r="AO211" s="2">
        <v>70480</v>
      </c>
      <c r="AP211" s="2">
        <v>70430</v>
      </c>
      <c r="AQ211" s="2">
        <v>67040</v>
      </c>
      <c r="AR211" s="2">
        <v>62270</v>
      </c>
      <c r="AS211" s="2">
        <v>61840</v>
      </c>
      <c r="AT211" s="2">
        <v>63760</v>
      </c>
      <c r="AU211" s="2">
        <v>62820</v>
      </c>
      <c r="AV211" s="2">
        <v>65540</v>
      </c>
      <c r="AW211" s="2">
        <v>66000</v>
      </c>
      <c r="AX211" s="2">
        <v>66210</v>
      </c>
      <c r="AY211" s="2">
        <v>65960</v>
      </c>
      <c r="AZ211" s="2">
        <v>68860</v>
      </c>
      <c r="BA211" s="2">
        <v>70050</v>
      </c>
      <c r="BB211" s="2">
        <v>69390</v>
      </c>
      <c r="BC211" s="2">
        <v>68860</v>
      </c>
      <c r="BD211" s="2">
        <v>68660</v>
      </c>
      <c r="BE211" s="2">
        <v>67120</v>
      </c>
      <c r="BF211" s="2">
        <v>66590</v>
      </c>
      <c r="BG211" s="2">
        <v>66140</v>
      </c>
      <c r="BH211" s="2">
        <v>65620</v>
      </c>
      <c r="BI211" s="2">
        <v>68310</v>
      </c>
      <c r="BJ211" s="2">
        <v>68000</v>
      </c>
      <c r="BK211" s="2">
        <v>74660</v>
      </c>
      <c r="BL211" s="2">
        <v>86800</v>
      </c>
      <c r="BM211" s="2">
        <v>84880</v>
      </c>
      <c r="BN211" s="2">
        <v>85140</v>
      </c>
      <c r="BO211" s="2">
        <v>84580</v>
      </c>
      <c r="BP211" s="2">
        <v>82860</v>
      </c>
      <c r="BQ211" s="2">
        <v>79790</v>
      </c>
      <c r="BR211" s="2">
        <v>77580</v>
      </c>
      <c r="BS211" s="2">
        <v>78670</v>
      </c>
      <c r="BT211" s="2">
        <v>78530</v>
      </c>
      <c r="BU211" s="2">
        <v>78160</v>
      </c>
      <c r="BV211" s="2">
        <v>70920</v>
      </c>
      <c r="BW211" s="2">
        <v>72240</v>
      </c>
      <c r="BX211" s="2">
        <v>71700</v>
      </c>
      <c r="BY211" s="2">
        <v>72180</v>
      </c>
      <c r="BZ211" s="2">
        <v>71770</v>
      </c>
      <c r="CA211" s="2">
        <v>71940</v>
      </c>
      <c r="CB211" s="2">
        <v>72990</v>
      </c>
      <c r="CC211" s="2">
        <v>72520</v>
      </c>
      <c r="CD211" s="2">
        <v>73150</v>
      </c>
      <c r="CE211" s="2">
        <v>72200</v>
      </c>
      <c r="CF211" s="2">
        <v>70500</v>
      </c>
      <c r="CG211" s="2">
        <v>68510</v>
      </c>
      <c r="CH211" s="2">
        <v>66810</v>
      </c>
      <c r="CI211" s="2">
        <v>63080</v>
      </c>
      <c r="CJ211" s="2">
        <v>63420</v>
      </c>
      <c r="CK211" s="2">
        <v>62900</v>
      </c>
      <c r="CL211" s="2">
        <v>64940</v>
      </c>
      <c r="CM211" s="2">
        <v>63860</v>
      </c>
      <c r="CN211" s="2">
        <v>61150</v>
      </c>
      <c r="CO211" s="2">
        <v>61050</v>
      </c>
      <c r="CP211" s="2">
        <v>63290</v>
      </c>
      <c r="CQ211" s="2">
        <v>66460</v>
      </c>
      <c r="CR211" s="2">
        <v>65290</v>
      </c>
      <c r="CS211" s="2">
        <v>63210</v>
      </c>
      <c r="CT211" s="2">
        <v>61710</v>
      </c>
      <c r="CU211" s="2">
        <v>66500</v>
      </c>
      <c r="CV211" s="2">
        <v>68040</v>
      </c>
      <c r="CW211" s="2">
        <v>67210</v>
      </c>
      <c r="CX211" s="2">
        <v>65860</v>
      </c>
      <c r="CY211" s="2">
        <v>67320</v>
      </c>
      <c r="CZ211" s="2">
        <v>68750</v>
      </c>
      <c r="DA211" s="2">
        <v>69410</v>
      </c>
      <c r="DB211" s="2">
        <v>67790</v>
      </c>
      <c r="DC211" s="2">
        <v>65560</v>
      </c>
      <c r="DD211" s="2">
        <v>70260</v>
      </c>
      <c r="DE211" s="2">
        <v>69880</v>
      </c>
      <c r="DF211" s="2">
        <v>70490</v>
      </c>
      <c r="DG211" s="2">
        <v>74900</v>
      </c>
      <c r="DH211" s="2">
        <v>75150</v>
      </c>
      <c r="DI211" s="2">
        <v>75750</v>
      </c>
      <c r="DJ211" s="2">
        <v>77260</v>
      </c>
      <c r="DK211" s="2">
        <v>77170</v>
      </c>
      <c r="DL211" s="2">
        <v>77610</v>
      </c>
      <c r="DM211" s="2">
        <v>72880</v>
      </c>
      <c r="DN211" s="2">
        <v>73460</v>
      </c>
      <c r="DO211" s="2">
        <v>73020</v>
      </c>
      <c r="DP211" s="2">
        <v>73800</v>
      </c>
      <c r="DQ211" s="2">
        <v>74750</v>
      </c>
      <c r="DR211" s="2">
        <v>75780</v>
      </c>
      <c r="DS211" s="2">
        <v>71740</v>
      </c>
      <c r="DT211" s="2">
        <v>68870</v>
      </c>
      <c r="DU211" s="2">
        <v>67590</v>
      </c>
      <c r="DV211" s="2">
        <v>64720</v>
      </c>
      <c r="DW211" s="2">
        <v>65150</v>
      </c>
      <c r="DX211" s="2">
        <v>65750</v>
      </c>
      <c r="DY211" s="2">
        <v>64250</v>
      </c>
      <c r="DZ211" s="2">
        <v>61340</v>
      </c>
      <c r="EA211" s="2">
        <v>60770</v>
      </c>
      <c r="EB211" s="2">
        <v>64010</v>
      </c>
      <c r="EC211" s="2">
        <v>63160</v>
      </c>
      <c r="ED211" s="2">
        <v>63840</v>
      </c>
      <c r="EE211" s="2">
        <v>63050</v>
      </c>
      <c r="EF211" s="2">
        <v>63730</v>
      </c>
      <c r="EG211" s="2">
        <v>63800</v>
      </c>
      <c r="EH211" s="2">
        <v>64500</v>
      </c>
      <c r="EI211" s="2">
        <v>65720</v>
      </c>
      <c r="EJ211" s="2">
        <v>65820</v>
      </c>
      <c r="EK211" s="2">
        <v>66750</v>
      </c>
      <c r="EL211" s="2">
        <v>64480</v>
      </c>
      <c r="EM211" s="2">
        <v>64200</v>
      </c>
      <c r="EN211" s="2">
        <v>62000</v>
      </c>
      <c r="EO211" s="2">
        <v>59550</v>
      </c>
      <c r="EP211" s="2">
        <v>57430</v>
      </c>
      <c r="EQ211" s="2">
        <v>58060</v>
      </c>
      <c r="ER211" s="2">
        <v>58610</v>
      </c>
      <c r="ES211" s="2">
        <v>57670</v>
      </c>
      <c r="ET211" s="2">
        <v>54740</v>
      </c>
      <c r="EU211" s="2">
        <v>54270</v>
      </c>
      <c r="EV211" s="2">
        <v>54140</v>
      </c>
      <c r="EW211" s="2">
        <v>54140</v>
      </c>
      <c r="EX211" s="2">
        <v>54250</v>
      </c>
      <c r="EY211" s="2">
        <v>54100</v>
      </c>
      <c r="EZ211" s="2">
        <v>54420</v>
      </c>
      <c r="FA211" s="2">
        <v>54090</v>
      </c>
      <c r="FB211" s="2">
        <v>54230</v>
      </c>
      <c r="FC211" s="2">
        <v>53920</v>
      </c>
      <c r="FD211" s="2">
        <v>54750</v>
      </c>
      <c r="FE211" s="2">
        <v>56380</v>
      </c>
      <c r="FF211" s="2">
        <v>57120</v>
      </c>
      <c r="FG211" s="2">
        <v>58310</v>
      </c>
      <c r="FH211" s="2">
        <v>59140</v>
      </c>
      <c r="FI211" s="2">
        <v>57160</v>
      </c>
      <c r="FJ211" s="2">
        <v>57390</v>
      </c>
      <c r="FK211" s="2">
        <v>57280</v>
      </c>
      <c r="FL211" s="2">
        <v>57950</v>
      </c>
      <c r="FM211" s="2">
        <v>56820</v>
      </c>
      <c r="FN211" s="2">
        <v>56020</v>
      </c>
      <c r="FO211" s="2">
        <v>56360</v>
      </c>
      <c r="FP211" s="2">
        <v>54880</v>
      </c>
      <c r="FQ211" s="2">
        <v>54870</v>
      </c>
      <c r="FR211" s="2">
        <v>54860</v>
      </c>
      <c r="FS211" s="2">
        <v>54200</v>
      </c>
      <c r="FT211" s="2">
        <v>52300</v>
      </c>
      <c r="FU211" s="2">
        <v>53540</v>
      </c>
      <c r="FV211" s="2">
        <v>53660</v>
      </c>
      <c r="FW211" s="2">
        <v>54760</v>
      </c>
      <c r="FX211" s="2">
        <v>57150</v>
      </c>
      <c r="FY211" s="2">
        <v>58260</v>
      </c>
      <c r="FZ211" s="2">
        <v>58470</v>
      </c>
      <c r="GA211" s="2">
        <v>53890</v>
      </c>
      <c r="GB211" s="2">
        <v>54320</v>
      </c>
      <c r="GC211" s="2">
        <v>54750</v>
      </c>
      <c r="GD211" s="2">
        <v>54800</v>
      </c>
      <c r="GE211" s="2">
        <v>54490</v>
      </c>
      <c r="GF211" s="2">
        <v>54900</v>
      </c>
      <c r="GG211" s="2">
        <v>56400</v>
      </c>
      <c r="GH211" s="2">
        <v>52570</v>
      </c>
      <c r="GI211" s="2">
        <v>52750</v>
      </c>
      <c r="GJ211" s="2">
        <v>52460</v>
      </c>
      <c r="GK211" s="2">
        <v>52000</v>
      </c>
      <c r="GL211" s="2">
        <v>53260</v>
      </c>
      <c r="GM211" s="2">
        <v>52500</v>
      </c>
      <c r="GN211" s="2">
        <v>50850</v>
      </c>
      <c r="GO211" s="2">
        <v>51840</v>
      </c>
      <c r="GP211" s="2">
        <v>52800</v>
      </c>
      <c r="GQ211" s="2">
        <v>52190</v>
      </c>
      <c r="GR211" s="2">
        <v>51690</v>
      </c>
      <c r="GS211" s="2">
        <v>52150</v>
      </c>
      <c r="GT211" s="2">
        <v>52350</v>
      </c>
      <c r="GU211" s="2">
        <v>52680</v>
      </c>
      <c r="GV211" s="2">
        <v>53550</v>
      </c>
      <c r="GW211" s="2">
        <v>52590</v>
      </c>
      <c r="GX211" s="2">
        <v>51500</v>
      </c>
      <c r="GY211" s="2">
        <v>52920</v>
      </c>
      <c r="GZ211" s="2">
        <v>51660</v>
      </c>
      <c r="HA211" s="2">
        <v>48900</v>
      </c>
      <c r="HB211" s="2">
        <v>46950</v>
      </c>
      <c r="HC211" s="2">
        <v>46150</v>
      </c>
      <c r="HD211" s="2">
        <v>46060</v>
      </c>
      <c r="HE211" s="2">
        <v>45290</v>
      </c>
      <c r="HF211" s="2">
        <v>45100</v>
      </c>
      <c r="HG211" s="2">
        <v>44500</v>
      </c>
      <c r="HH211" s="2">
        <v>43960</v>
      </c>
      <c r="HI211" s="2">
        <v>44680</v>
      </c>
      <c r="HJ211" s="2">
        <v>46170</v>
      </c>
      <c r="HK211" s="2">
        <v>46700</v>
      </c>
      <c r="HL211" s="2">
        <v>45520</v>
      </c>
      <c r="HM211" s="2">
        <v>45550</v>
      </c>
      <c r="HN211" s="2">
        <v>45380</v>
      </c>
      <c r="HO211" s="2">
        <v>44730</v>
      </c>
      <c r="HP211" s="2">
        <v>43910</v>
      </c>
      <c r="HQ211" s="2">
        <v>44600</v>
      </c>
      <c r="HR211" s="2">
        <v>45270</v>
      </c>
      <c r="HS211" s="2">
        <v>45020</v>
      </c>
      <c r="HT211" s="2">
        <v>44600</v>
      </c>
      <c r="HU211" s="2">
        <v>45190</v>
      </c>
      <c r="HV211" s="2">
        <v>45100</v>
      </c>
      <c r="HW211" s="2">
        <v>45010</v>
      </c>
      <c r="HX211" s="2">
        <v>46330</v>
      </c>
      <c r="HY211" s="2">
        <v>46250</v>
      </c>
      <c r="HZ211" s="2">
        <v>45370</v>
      </c>
      <c r="IA211" s="2">
        <v>45580</v>
      </c>
      <c r="IB211" s="2">
        <v>45980</v>
      </c>
      <c r="IC211" s="2">
        <v>45220</v>
      </c>
      <c r="ID211" s="2">
        <v>45500</v>
      </c>
      <c r="IE211" s="2">
        <v>46890</v>
      </c>
      <c r="IF211" s="2">
        <v>46730</v>
      </c>
      <c r="IG211" s="2">
        <v>48020</v>
      </c>
      <c r="IH211" s="2">
        <v>49370</v>
      </c>
      <c r="II211" s="2">
        <v>50120</v>
      </c>
      <c r="IJ211" s="2">
        <v>50940</v>
      </c>
      <c r="IK211" s="2">
        <v>50300</v>
      </c>
      <c r="IL211" s="2">
        <v>53680</v>
      </c>
      <c r="IM211" s="2">
        <v>52230</v>
      </c>
      <c r="IN211" s="2">
        <v>52050</v>
      </c>
      <c r="IO211" s="2">
        <v>52180</v>
      </c>
      <c r="IP211" s="2">
        <v>52090</v>
      </c>
      <c r="IQ211" s="2">
        <v>53280</v>
      </c>
      <c r="IR211" s="2">
        <v>53050</v>
      </c>
      <c r="IS211" s="2">
        <v>53730</v>
      </c>
      <c r="IT211" s="2">
        <v>54530</v>
      </c>
    </row>
    <row r="212" spans="1:254">
      <c r="A212" s="62" t="s">
        <v>415</v>
      </c>
      <c r="B212" s="1" t="s">
        <v>416</v>
      </c>
      <c r="C212" s="54">
        <v>5541</v>
      </c>
      <c r="D212" s="16">
        <v>107</v>
      </c>
      <c r="E212" s="2">
        <v>5434</v>
      </c>
      <c r="F212" s="2">
        <v>5284</v>
      </c>
      <c r="G212" s="2">
        <v>5332</v>
      </c>
      <c r="H212" s="2">
        <v>5435</v>
      </c>
      <c r="I212" s="2">
        <v>5578</v>
      </c>
      <c r="J212" s="2">
        <v>5820</v>
      </c>
      <c r="K212" s="2">
        <v>5903</v>
      </c>
      <c r="L212" s="2">
        <v>5784</v>
      </c>
      <c r="M212" s="2">
        <v>5796</v>
      </c>
      <c r="N212" s="2">
        <v>5648</v>
      </c>
      <c r="O212" s="2">
        <v>5560</v>
      </c>
      <c r="P212" s="2">
        <v>5589</v>
      </c>
      <c r="Q212" s="2">
        <v>5621</v>
      </c>
      <c r="R212" s="2">
        <v>5496</v>
      </c>
      <c r="S212" s="2">
        <v>5385</v>
      </c>
      <c r="T212" s="2">
        <v>5325</v>
      </c>
      <c r="U212" s="2">
        <v>5395</v>
      </c>
      <c r="V212" s="2">
        <v>5374</v>
      </c>
      <c r="W212" s="2">
        <v>5397</v>
      </c>
      <c r="X212" s="2">
        <v>5449</v>
      </c>
      <c r="Y212" s="2">
        <v>5527</v>
      </c>
      <c r="Z212" s="2">
        <v>5480</v>
      </c>
      <c r="AA212" s="2">
        <v>5517</v>
      </c>
      <c r="AB212" s="2">
        <v>5515</v>
      </c>
      <c r="AC212" s="2">
        <v>5275</v>
      </c>
      <c r="AD212" s="2">
        <v>5175</v>
      </c>
      <c r="AE212" s="2">
        <v>5205</v>
      </c>
      <c r="AF212" s="2">
        <v>5200</v>
      </c>
      <c r="AG212" s="2">
        <v>5120</v>
      </c>
      <c r="AH212" s="2">
        <v>5100</v>
      </c>
      <c r="AI212" s="2">
        <v>5128</v>
      </c>
      <c r="AJ212" s="2">
        <v>5047</v>
      </c>
      <c r="AK212" s="2">
        <v>4975</v>
      </c>
      <c r="AL212" s="2">
        <v>4970</v>
      </c>
      <c r="AM212" s="2">
        <v>5038</v>
      </c>
      <c r="AN212" s="2">
        <v>5037</v>
      </c>
      <c r="AO212" s="2">
        <v>5045</v>
      </c>
      <c r="AP212" s="2">
        <v>5158</v>
      </c>
      <c r="AQ212" s="2">
        <v>5100</v>
      </c>
      <c r="AR212" s="2">
        <v>5062</v>
      </c>
      <c r="AS212" s="2">
        <v>5086</v>
      </c>
      <c r="AT212" s="2">
        <v>5060</v>
      </c>
      <c r="AU212" s="2">
        <v>5050</v>
      </c>
      <c r="AV212" s="2">
        <v>4977</v>
      </c>
      <c r="AW212" s="2">
        <v>4880</v>
      </c>
      <c r="AX212" s="2">
        <v>4809</v>
      </c>
      <c r="AY212" s="2">
        <v>4905</v>
      </c>
      <c r="AZ212" s="2">
        <v>5059</v>
      </c>
      <c r="BA212" s="2">
        <v>5146</v>
      </c>
      <c r="BB212" s="2">
        <v>5182</v>
      </c>
      <c r="BC212" s="2">
        <v>5130</v>
      </c>
      <c r="BD212" s="2">
        <v>5070</v>
      </c>
      <c r="BE212" s="2">
        <v>5166</v>
      </c>
      <c r="BF212" s="2">
        <v>5206</v>
      </c>
      <c r="BG212" s="2">
        <v>5320</v>
      </c>
      <c r="BH212" s="2">
        <v>5362</v>
      </c>
      <c r="BI212" s="2">
        <v>5352</v>
      </c>
      <c r="BJ212" s="2">
        <v>5309</v>
      </c>
      <c r="BK212" s="2">
        <v>5327</v>
      </c>
      <c r="BL212" s="2">
        <v>5288</v>
      </c>
      <c r="BM212" s="2">
        <v>5234</v>
      </c>
      <c r="BN212" s="2">
        <v>5196</v>
      </c>
      <c r="BO212" s="2">
        <v>5222</v>
      </c>
      <c r="BP212" s="2">
        <v>5339</v>
      </c>
      <c r="BQ212" s="2">
        <v>5338</v>
      </c>
      <c r="BR212" s="2">
        <v>5260</v>
      </c>
      <c r="BS212" s="2">
        <v>5270</v>
      </c>
      <c r="BT212" s="2">
        <v>5295</v>
      </c>
      <c r="BU212" s="2">
        <v>5269</v>
      </c>
      <c r="BV212" s="2">
        <v>5378</v>
      </c>
      <c r="BW212" s="2">
        <v>5336</v>
      </c>
      <c r="BX212" s="2">
        <v>5494</v>
      </c>
      <c r="BY212" s="2">
        <v>5555</v>
      </c>
      <c r="BZ212" s="2">
        <v>5626</v>
      </c>
      <c r="CA212" s="2">
        <v>5660</v>
      </c>
      <c r="CB212" s="2">
        <v>5716</v>
      </c>
      <c r="CC212" s="2">
        <v>5667</v>
      </c>
      <c r="CD212" s="2">
        <v>5685</v>
      </c>
      <c r="CE212" s="2">
        <v>5757</v>
      </c>
      <c r="CF212" s="2">
        <v>5774</v>
      </c>
      <c r="CG212" s="2">
        <v>5936</v>
      </c>
      <c r="CH212" s="2">
        <v>5920</v>
      </c>
      <c r="CI212" s="2">
        <v>5815</v>
      </c>
      <c r="CJ212" s="2">
        <v>5834</v>
      </c>
      <c r="CK212" s="2">
        <v>5888</v>
      </c>
      <c r="CL212" s="2">
        <v>6033</v>
      </c>
      <c r="CM212" s="2">
        <v>5888</v>
      </c>
      <c r="CN212" s="2">
        <v>5769</v>
      </c>
      <c r="CO212" s="2">
        <v>5721</v>
      </c>
      <c r="CP212" s="2">
        <v>5855</v>
      </c>
      <c r="CQ212" s="2">
        <v>5816</v>
      </c>
      <c r="CR212" s="2">
        <v>5825</v>
      </c>
      <c r="CS212" s="2">
        <v>5674</v>
      </c>
      <c r="CT212" s="2">
        <v>5680</v>
      </c>
      <c r="CU212" s="2">
        <v>5813</v>
      </c>
      <c r="CV212" s="2">
        <v>5877</v>
      </c>
      <c r="CW212" s="2">
        <v>5864</v>
      </c>
      <c r="CX212" s="2">
        <v>5760</v>
      </c>
      <c r="CY212" s="2">
        <v>5711</v>
      </c>
      <c r="CZ212" s="2">
        <v>5714</v>
      </c>
      <c r="DA212" s="2">
        <v>5801</v>
      </c>
      <c r="DB212" s="2">
        <v>5721</v>
      </c>
      <c r="DC212" s="2">
        <v>5648</v>
      </c>
      <c r="DD212" s="2">
        <v>5688</v>
      </c>
      <c r="DE212" s="2">
        <v>5727</v>
      </c>
      <c r="DF212" s="2">
        <v>5639</v>
      </c>
      <c r="DG212" s="2">
        <v>5790</v>
      </c>
      <c r="DH212" s="2">
        <v>5806</v>
      </c>
      <c r="DI212" s="2">
        <v>5832</v>
      </c>
      <c r="DJ212" s="2">
        <v>5800</v>
      </c>
      <c r="DK212" s="2">
        <v>5848</v>
      </c>
      <c r="DL212" s="2">
        <v>5840</v>
      </c>
      <c r="DM212" s="2">
        <v>5806</v>
      </c>
      <c r="DN212" s="2">
        <v>5830</v>
      </c>
      <c r="DO212" s="2">
        <v>5809</v>
      </c>
      <c r="DP212" s="2">
        <v>5582</v>
      </c>
      <c r="DQ212" s="2">
        <v>5642</v>
      </c>
      <c r="DR212" s="2">
        <v>5650</v>
      </c>
      <c r="DS212" s="2">
        <v>5616</v>
      </c>
      <c r="DT212" s="2">
        <v>5613</v>
      </c>
      <c r="DU212" s="2">
        <v>5640</v>
      </c>
      <c r="DV212" s="2">
        <v>5548</v>
      </c>
      <c r="DW212" s="2">
        <v>5616</v>
      </c>
      <c r="DX212" s="2">
        <v>5494</v>
      </c>
      <c r="DY212" s="2">
        <v>5467</v>
      </c>
      <c r="DZ212" s="2">
        <v>5401</v>
      </c>
      <c r="EA212" s="2">
        <v>5328</v>
      </c>
      <c r="EB212" s="2">
        <v>5154</v>
      </c>
      <c r="EC212" s="2">
        <v>5125</v>
      </c>
      <c r="ED212" s="2">
        <v>5145</v>
      </c>
      <c r="EE212" s="2">
        <v>5118</v>
      </c>
      <c r="EF212" s="2">
        <v>5124</v>
      </c>
      <c r="EG212" s="2">
        <v>5064</v>
      </c>
      <c r="EH212" s="2">
        <v>5062</v>
      </c>
      <c r="EI212" s="2">
        <v>5100</v>
      </c>
      <c r="EJ212" s="2">
        <v>5106</v>
      </c>
      <c r="EK212" s="2">
        <v>5122</v>
      </c>
      <c r="EL212" s="2">
        <v>5230</v>
      </c>
      <c r="EM212" s="2">
        <v>5196</v>
      </c>
      <c r="EN212" s="2">
        <v>5153</v>
      </c>
      <c r="EO212" s="2">
        <v>5098</v>
      </c>
      <c r="EP212" s="2">
        <v>5089</v>
      </c>
      <c r="EQ212" s="2">
        <v>4975</v>
      </c>
      <c r="ER212" s="2">
        <v>4919</v>
      </c>
      <c r="ES212" s="2">
        <v>4955</v>
      </c>
      <c r="ET212" s="2">
        <v>4915</v>
      </c>
      <c r="EU212" s="2">
        <v>4925</v>
      </c>
      <c r="EV212" s="2">
        <v>4870</v>
      </c>
      <c r="EW212" s="2">
        <v>4868</v>
      </c>
      <c r="EX212" s="2">
        <v>4879</v>
      </c>
      <c r="EY212" s="2">
        <v>4823</v>
      </c>
      <c r="EZ212" s="2">
        <v>4686</v>
      </c>
      <c r="FA212" s="2">
        <v>4678</v>
      </c>
      <c r="FB212" s="2">
        <v>4529</v>
      </c>
      <c r="FC212" s="2">
        <v>4533</v>
      </c>
      <c r="FD212" s="2">
        <v>4531</v>
      </c>
      <c r="FE212" s="2">
        <v>4510</v>
      </c>
      <c r="FF212" s="2">
        <v>4482</v>
      </c>
      <c r="FG212" s="2">
        <v>4485</v>
      </c>
      <c r="FH212" s="2">
        <v>4494</v>
      </c>
      <c r="FI212" s="2">
        <v>4495</v>
      </c>
      <c r="FJ212" s="2">
        <v>4459</v>
      </c>
      <c r="FK212" s="2">
        <v>4462</v>
      </c>
      <c r="FL212" s="2">
        <v>4473</v>
      </c>
      <c r="FM212" s="2">
        <v>4458</v>
      </c>
      <c r="FN212" s="2">
        <v>4478</v>
      </c>
      <c r="FO212" s="2">
        <v>4509</v>
      </c>
      <c r="FP212" s="2">
        <v>4506</v>
      </c>
      <c r="FQ212" s="2">
        <v>4528</v>
      </c>
      <c r="FR212" s="2">
        <v>4549</v>
      </c>
      <c r="FS212" s="2">
        <v>4499</v>
      </c>
      <c r="FT212" s="2">
        <v>4459</v>
      </c>
      <c r="FU212" s="2">
        <v>4473</v>
      </c>
      <c r="FV212" s="2">
        <v>4415</v>
      </c>
      <c r="FW212" s="2">
        <v>4400</v>
      </c>
      <c r="FX212" s="2">
        <v>4416</v>
      </c>
      <c r="FY212" s="2">
        <v>4443</v>
      </c>
      <c r="FZ212" s="2">
        <v>4380</v>
      </c>
      <c r="GA212" s="2">
        <v>4379</v>
      </c>
      <c r="GB212" s="2">
        <v>4232</v>
      </c>
      <c r="GC212" s="2">
        <v>4210</v>
      </c>
      <c r="GD212" s="2">
        <v>4224</v>
      </c>
      <c r="GE212" s="2">
        <v>4213</v>
      </c>
      <c r="GF212" s="2">
        <v>4225</v>
      </c>
      <c r="GG212" s="2">
        <v>4224</v>
      </c>
      <c r="GH212" s="2">
        <v>4188</v>
      </c>
      <c r="GI212" s="2">
        <v>4257</v>
      </c>
      <c r="GJ212" s="2">
        <v>4324</v>
      </c>
      <c r="GK212" s="2">
        <v>4369</v>
      </c>
      <c r="GL212" s="2">
        <v>4370</v>
      </c>
      <c r="GM212" s="2">
        <v>4327</v>
      </c>
      <c r="GN212" s="2">
        <v>4303</v>
      </c>
      <c r="GO212" s="2">
        <v>4303</v>
      </c>
      <c r="GP212" s="2">
        <v>4290</v>
      </c>
      <c r="GQ212" s="2">
        <v>4250</v>
      </c>
      <c r="GR212" s="2">
        <v>4219</v>
      </c>
      <c r="GS212" s="2">
        <v>4236</v>
      </c>
      <c r="GT212" s="2">
        <v>4227</v>
      </c>
      <c r="GU212" s="2">
        <v>4253</v>
      </c>
      <c r="GV212" s="2">
        <v>4294</v>
      </c>
      <c r="GW212" s="2">
        <v>4353</v>
      </c>
      <c r="GX212" s="2">
        <v>4434</v>
      </c>
      <c r="GY212" s="2">
        <v>4369</v>
      </c>
      <c r="GZ212" s="2">
        <v>4373</v>
      </c>
      <c r="HA212" s="2">
        <v>4291</v>
      </c>
      <c r="HB212" s="2">
        <v>4320</v>
      </c>
      <c r="HC212" s="2">
        <v>4377</v>
      </c>
      <c r="HD212" s="2">
        <v>4339</v>
      </c>
      <c r="HE212" s="2">
        <v>4372</v>
      </c>
      <c r="HF212" s="2">
        <v>4454</v>
      </c>
      <c r="HG212" s="2">
        <v>4466</v>
      </c>
      <c r="HH212" s="2">
        <v>4519</v>
      </c>
      <c r="HI212" s="2">
        <v>4472</v>
      </c>
      <c r="HJ212" s="2">
        <v>4492</v>
      </c>
      <c r="HK212" s="2">
        <v>4482</v>
      </c>
      <c r="HL212" s="2">
        <v>4470</v>
      </c>
      <c r="HM212" s="2">
        <v>4493</v>
      </c>
      <c r="HN212" s="2">
        <v>4526</v>
      </c>
      <c r="HO212" s="2">
        <v>4521</v>
      </c>
      <c r="HP212" s="2">
        <v>4550</v>
      </c>
      <c r="HQ212" s="2">
        <v>4570</v>
      </c>
      <c r="HR212" s="2">
        <v>4670</v>
      </c>
      <c r="HS212" s="2">
        <v>4574</v>
      </c>
      <c r="HT212" s="2">
        <v>4543</v>
      </c>
      <c r="HU212" s="2">
        <v>4525</v>
      </c>
      <c r="HV212" s="2">
        <v>4519</v>
      </c>
      <c r="HW212" s="2">
        <v>4478</v>
      </c>
      <c r="HX212" s="2">
        <v>4421</v>
      </c>
      <c r="HY212" s="2">
        <v>4431</v>
      </c>
      <c r="HZ212" s="2">
        <v>4407</v>
      </c>
      <c r="IA212" s="2">
        <v>4483</v>
      </c>
      <c r="IB212" s="2">
        <v>4548</v>
      </c>
      <c r="IC212" s="2">
        <v>4593</v>
      </c>
      <c r="ID212" s="2">
        <v>4551</v>
      </c>
      <c r="IE212" s="2">
        <v>4569</v>
      </c>
      <c r="IF212" s="2">
        <v>4512</v>
      </c>
      <c r="IG212" s="2">
        <v>4509</v>
      </c>
      <c r="IH212" s="2">
        <v>4410</v>
      </c>
      <c r="II212" s="2">
        <v>4395</v>
      </c>
      <c r="IJ212" s="2">
        <v>4376</v>
      </c>
      <c r="IK212" s="2">
        <v>4354</v>
      </c>
      <c r="IL212" s="2">
        <v>4274</v>
      </c>
      <c r="IM212" s="2">
        <v>4247</v>
      </c>
      <c r="IN212" s="2">
        <v>4281</v>
      </c>
      <c r="IO212" s="2">
        <v>4224</v>
      </c>
      <c r="IP212" s="2">
        <v>4235</v>
      </c>
      <c r="IQ212" s="2">
        <v>4225</v>
      </c>
      <c r="IR212" s="2">
        <v>4245</v>
      </c>
      <c r="IS212" s="2">
        <v>4297</v>
      </c>
      <c r="IT212" s="2">
        <v>4291</v>
      </c>
    </row>
    <row r="213" spans="1:254">
      <c r="A213" s="62" t="s">
        <v>417</v>
      </c>
      <c r="B213" s="1" t="s">
        <v>418</v>
      </c>
      <c r="C213" s="54">
        <v>17030</v>
      </c>
      <c r="D213" s="16">
        <v>945</v>
      </c>
      <c r="E213" s="2">
        <v>16085</v>
      </c>
      <c r="F213" s="2">
        <v>16260</v>
      </c>
      <c r="G213" s="2">
        <v>14790</v>
      </c>
      <c r="H213" s="2">
        <v>14320</v>
      </c>
      <c r="I213" s="2">
        <v>14540</v>
      </c>
      <c r="J213" s="2">
        <v>12600</v>
      </c>
      <c r="K213" s="2">
        <v>13005</v>
      </c>
      <c r="L213" s="2">
        <v>13225</v>
      </c>
      <c r="M213" s="2">
        <v>14490</v>
      </c>
      <c r="N213" s="2">
        <v>15265</v>
      </c>
      <c r="O213" s="2">
        <v>15965</v>
      </c>
      <c r="P213" s="2">
        <v>16100</v>
      </c>
      <c r="Q213" s="2">
        <v>14670</v>
      </c>
      <c r="R213" s="2">
        <v>14480</v>
      </c>
      <c r="S213" s="2">
        <v>15555</v>
      </c>
      <c r="T213" s="2">
        <v>16165</v>
      </c>
      <c r="U213" s="2">
        <v>15555</v>
      </c>
      <c r="V213" s="2">
        <v>16620</v>
      </c>
      <c r="W213" s="2">
        <v>16435</v>
      </c>
      <c r="X213" s="2">
        <v>16160</v>
      </c>
      <c r="Y213" s="2">
        <v>16100</v>
      </c>
      <c r="Z213" s="2">
        <v>16980</v>
      </c>
      <c r="AA213" s="2">
        <v>17680</v>
      </c>
      <c r="AB213" s="2">
        <v>17615</v>
      </c>
      <c r="AC213" s="2">
        <v>18345</v>
      </c>
      <c r="AD213" s="2">
        <v>18850</v>
      </c>
      <c r="AE213" s="2">
        <v>18000</v>
      </c>
      <c r="AF213" s="2">
        <v>17865</v>
      </c>
      <c r="AG213" s="2">
        <v>18060</v>
      </c>
      <c r="AH213" s="2">
        <v>18735</v>
      </c>
      <c r="AI213" s="2">
        <v>18320</v>
      </c>
      <c r="AJ213" s="2">
        <v>19825</v>
      </c>
      <c r="AK213" s="2">
        <v>19585</v>
      </c>
      <c r="AL213" s="2">
        <v>19840</v>
      </c>
      <c r="AM213" s="2">
        <v>19285</v>
      </c>
      <c r="AN213" s="2">
        <v>18535</v>
      </c>
      <c r="AO213" s="2">
        <v>18730</v>
      </c>
      <c r="AP213" s="2">
        <v>18665</v>
      </c>
      <c r="AQ213" s="2">
        <v>17790</v>
      </c>
      <c r="AR213" s="2">
        <v>16430</v>
      </c>
      <c r="AS213" s="2">
        <v>16660</v>
      </c>
      <c r="AT213" s="2">
        <v>16765</v>
      </c>
      <c r="AU213" s="2">
        <v>16415</v>
      </c>
      <c r="AV213" s="2">
        <v>17670</v>
      </c>
      <c r="AW213" s="2">
        <v>18735</v>
      </c>
      <c r="AX213" s="2">
        <v>19450</v>
      </c>
      <c r="AY213" s="2">
        <v>18620</v>
      </c>
      <c r="AZ213" s="2">
        <v>18830</v>
      </c>
      <c r="BA213" s="2">
        <v>18980</v>
      </c>
      <c r="BB213" s="2">
        <v>19150</v>
      </c>
      <c r="BC213" s="2">
        <v>19945</v>
      </c>
      <c r="BD213" s="2">
        <v>20040</v>
      </c>
      <c r="BE213" s="2">
        <v>20195</v>
      </c>
      <c r="BF213" s="2">
        <v>18310</v>
      </c>
      <c r="BG213" s="2">
        <v>17485</v>
      </c>
      <c r="BH213" s="2">
        <v>16630</v>
      </c>
      <c r="BI213" s="2">
        <v>16890</v>
      </c>
      <c r="BJ213" s="2">
        <v>17600</v>
      </c>
      <c r="BK213" s="2">
        <v>19000</v>
      </c>
      <c r="BL213" s="2">
        <v>20495</v>
      </c>
      <c r="BM213" s="2">
        <v>18150</v>
      </c>
      <c r="BN213" s="2">
        <v>17925</v>
      </c>
      <c r="BO213" s="2">
        <v>16935</v>
      </c>
      <c r="BP213" s="2">
        <v>16085</v>
      </c>
      <c r="BQ213" s="2">
        <v>15700</v>
      </c>
      <c r="BR213" s="2">
        <v>14410</v>
      </c>
      <c r="BS213" s="2">
        <v>14335</v>
      </c>
      <c r="BT213" s="2">
        <v>14155</v>
      </c>
      <c r="BU213" s="2">
        <v>14160</v>
      </c>
      <c r="BV213" s="2">
        <v>14550</v>
      </c>
      <c r="BW213" s="2">
        <v>14520</v>
      </c>
      <c r="BX213" s="2">
        <v>14530</v>
      </c>
      <c r="BY213" s="2">
        <v>13545</v>
      </c>
      <c r="BZ213" s="2">
        <v>12785</v>
      </c>
      <c r="CA213" s="2">
        <v>13075</v>
      </c>
      <c r="CB213" s="2">
        <v>13315</v>
      </c>
      <c r="CC213" s="2">
        <v>13710</v>
      </c>
      <c r="CD213" s="2">
        <v>13760</v>
      </c>
      <c r="CE213" s="2">
        <v>13310</v>
      </c>
      <c r="CF213" s="2">
        <v>13830</v>
      </c>
      <c r="CG213" s="2">
        <v>13235</v>
      </c>
      <c r="CH213" s="2">
        <v>12995</v>
      </c>
      <c r="CI213" s="2">
        <v>11865</v>
      </c>
      <c r="CJ213" s="2">
        <v>12165</v>
      </c>
      <c r="CK213" s="2">
        <v>11420</v>
      </c>
      <c r="CL213" s="2">
        <v>10890</v>
      </c>
      <c r="CM213" s="2">
        <v>10740</v>
      </c>
      <c r="CN213" s="2">
        <v>10205</v>
      </c>
      <c r="CO213" s="2">
        <v>10435</v>
      </c>
      <c r="CP213" s="2">
        <v>10790</v>
      </c>
      <c r="CQ213" s="2">
        <v>11220</v>
      </c>
      <c r="CR213" s="2">
        <v>11345</v>
      </c>
      <c r="CS213" s="2">
        <v>10935</v>
      </c>
      <c r="CT213" s="2">
        <v>10530</v>
      </c>
      <c r="CU213" s="2">
        <v>11270</v>
      </c>
      <c r="CV213" s="2">
        <v>11500</v>
      </c>
      <c r="CW213" s="2">
        <v>11425</v>
      </c>
      <c r="CX213" s="2">
        <v>11220</v>
      </c>
      <c r="CY213" s="2">
        <v>11590</v>
      </c>
      <c r="CZ213" s="2">
        <v>11860</v>
      </c>
      <c r="DA213" s="2">
        <v>12295</v>
      </c>
      <c r="DB213" s="2">
        <v>11440</v>
      </c>
      <c r="DC213" s="2">
        <v>11145</v>
      </c>
      <c r="DD213" s="2">
        <v>12425</v>
      </c>
      <c r="DE213" s="2">
        <v>12655</v>
      </c>
      <c r="DF213" s="2">
        <v>12405</v>
      </c>
      <c r="DG213" s="2">
        <v>13970</v>
      </c>
      <c r="DH213" s="2">
        <v>12500</v>
      </c>
      <c r="DI213" s="2">
        <v>11930</v>
      </c>
      <c r="DJ213" s="2">
        <v>12220</v>
      </c>
      <c r="DK213" s="2">
        <v>12140</v>
      </c>
      <c r="DL213" s="2">
        <v>11900</v>
      </c>
      <c r="DM213" s="2">
        <v>11280</v>
      </c>
      <c r="DN213" s="2">
        <v>10945</v>
      </c>
      <c r="DO213" s="2">
        <v>10630</v>
      </c>
      <c r="DP213" s="2">
        <v>10510</v>
      </c>
      <c r="DQ213" s="2">
        <v>10835</v>
      </c>
      <c r="DR213" s="2">
        <v>10320</v>
      </c>
      <c r="DS213" s="2">
        <v>10350</v>
      </c>
      <c r="DT213" s="2">
        <v>9659</v>
      </c>
      <c r="DU213" s="2">
        <v>9480</v>
      </c>
      <c r="DV213" s="2">
        <v>8789</v>
      </c>
      <c r="DW213" s="2">
        <v>9242</v>
      </c>
      <c r="DX213" s="2">
        <v>9440</v>
      </c>
      <c r="DY213" s="2">
        <v>9325</v>
      </c>
      <c r="DZ213" s="2">
        <v>9276</v>
      </c>
      <c r="EA213" s="2">
        <v>9191</v>
      </c>
      <c r="EB213" s="2">
        <v>9117</v>
      </c>
      <c r="EC213" s="2">
        <v>8921</v>
      </c>
      <c r="ED213" s="2">
        <v>8607</v>
      </c>
      <c r="EE213" s="2">
        <v>8096</v>
      </c>
      <c r="EF213" s="2">
        <v>8410</v>
      </c>
      <c r="EG213" s="2">
        <v>8414</v>
      </c>
      <c r="EH213" s="2">
        <v>8090</v>
      </c>
      <c r="EI213" s="2">
        <v>8055</v>
      </c>
      <c r="EJ213" s="2">
        <v>8239</v>
      </c>
      <c r="EK213" s="2">
        <v>7774</v>
      </c>
      <c r="EL213" s="2">
        <v>7132</v>
      </c>
      <c r="EM213" s="2">
        <v>6882</v>
      </c>
      <c r="EN213" s="2">
        <v>7023</v>
      </c>
      <c r="EO213" s="2">
        <v>6860</v>
      </c>
      <c r="EP213" s="2">
        <v>6993</v>
      </c>
      <c r="EQ213" s="2">
        <v>7310</v>
      </c>
      <c r="ER213" s="2">
        <v>6908</v>
      </c>
      <c r="ES213" s="2">
        <v>6830</v>
      </c>
      <c r="ET213" s="2">
        <v>6609</v>
      </c>
      <c r="EU213" s="2">
        <v>6842</v>
      </c>
      <c r="EV213" s="2">
        <v>6637</v>
      </c>
      <c r="EW213" s="2">
        <v>6668</v>
      </c>
      <c r="EX213" s="2">
        <v>6668</v>
      </c>
      <c r="EY213" s="2">
        <v>6560</v>
      </c>
      <c r="EZ213" s="2">
        <v>6543</v>
      </c>
      <c r="FA213" s="2">
        <v>6017</v>
      </c>
      <c r="FB213" s="2">
        <v>5964</v>
      </c>
      <c r="FC213" s="2">
        <v>6069</v>
      </c>
      <c r="FD213" s="2">
        <v>6265</v>
      </c>
      <c r="FE213" s="2">
        <v>6370</v>
      </c>
      <c r="FF213" s="2">
        <v>6442</v>
      </c>
      <c r="FG213" s="2">
        <v>6507</v>
      </c>
      <c r="FH213" s="2">
        <v>6510</v>
      </c>
      <c r="FI213" s="2">
        <v>6284</v>
      </c>
      <c r="FJ213" s="2">
        <v>6173</v>
      </c>
      <c r="FK213" s="2">
        <v>6331</v>
      </c>
      <c r="FL213" s="2">
        <v>6313</v>
      </c>
      <c r="FM213" s="2">
        <v>6404</v>
      </c>
      <c r="FN213" s="2">
        <v>6415</v>
      </c>
      <c r="FO213" s="2">
        <v>6589</v>
      </c>
      <c r="FP213" s="2">
        <v>6577</v>
      </c>
      <c r="FQ213" s="2">
        <v>6410</v>
      </c>
      <c r="FR213" s="2">
        <v>5870</v>
      </c>
      <c r="FS213" s="2">
        <v>5845</v>
      </c>
      <c r="FT213" s="2">
        <v>5883</v>
      </c>
      <c r="FU213" s="2">
        <v>6249</v>
      </c>
      <c r="FV213" s="2">
        <v>5847</v>
      </c>
      <c r="FW213" s="2">
        <v>6020</v>
      </c>
      <c r="FX213" s="2">
        <v>6242</v>
      </c>
      <c r="FY213" s="2">
        <v>6248</v>
      </c>
      <c r="FZ213" s="2">
        <v>6020</v>
      </c>
      <c r="GA213" s="2">
        <v>5908</v>
      </c>
      <c r="GB213" s="2">
        <v>5830</v>
      </c>
      <c r="GC213" s="2">
        <v>5801</v>
      </c>
      <c r="GD213" s="2">
        <v>5763</v>
      </c>
      <c r="GE213" s="2">
        <v>5873</v>
      </c>
      <c r="GF213" s="2">
        <v>5779</v>
      </c>
      <c r="GG213" s="2">
        <v>6172</v>
      </c>
      <c r="GH213" s="2">
        <v>6054</v>
      </c>
      <c r="GI213" s="2">
        <v>5938</v>
      </c>
      <c r="GJ213" s="2">
        <v>5950</v>
      </c>
      <c r="GK213" s="2">
        <v>5983</v>
      </c>
      <c r="GL213" s="2">
        <v>6055</v>
      </c>
      <c r="GM213" s="2">
        <v>5954</v>
      </c>
      <c r="GN213" s="2">
        <v>5735</v>
      </c>
      <c r="GO213" s="2">
        <v>5885</v>
      </c>
      <c r="GP213" s="2">
        <v>6120</v>
      </c>
      <c r="GQ213" s="2">
        <v>5975</v>
      </c>
      <c r="GR213" s="2">
        <v>5894</v>
      </c>
      <c r="GS213" s="2">
        <v>5994</v>
      </c>
      <c r="GT213" s="2">
        <v>5934</v>
      </c>
      <c r="GU213" s="2">
        <v>6004</v>
      </c>
      <c r="GV213" s="2">
        <v>6050</v>
      </c>
      <c r="GW213" s="2">
        <v>6174</v>
      </c>
      <c r="GX213" s="2">
        <v>5876</v>
      </c>
      <c r="GY213" s="2">
        <v>6089</v>
      </c>
      <c r="GZ213" s="2">
        <v>5920</v>
      </c>
      <c r="HA213" s="2">
        <v>5603</v>
      </c>
      <c r="HB213" s="2">
        <v>5474</v>
      </c>
      <c r="HC213" s="2">
        <v>5146</v>
      </c>
      <c r="HD213" s="2">
        <v>5096</v>
      </c>
      <c r="HE213" s="2">
        <v>5119</v>
      </c>
      <c r="HF213" s="2">
        <v>5231</v>
      </c>
      <c r="HG213" s="2">
        <v>5320</v>
      </c>
      <c r="HH213" s="2">
        <v>5398</v>
      </c>
      <c r="HI213" s="2">
        <v>5447</v>
      </c>
      <c r="HJ213" s="2">
        <v>5199</v>
      </c>
      <c r="HK213" s="2">
        <v>5209</v>
      </c>
      <c r="HL213" s="2">
        <v>4726</v>
      </c>
      <c r="HM213" s="2">
        <v>4751</v>
      </c>
      <c r="HN213" s="2">
        <v>4499</v>
      </c>
      <c r="HO213" s="2">
        <v>4306</v>
      </c>
      <c r="HP213" s="2">
        <v>4170</v>
      </c>
      <c r="HQ213" s="2">
        <v>4181</v>
      </c>
      <c r="HR213" s="2">
        <v>4190</v>
      </c>
      <c r="HS213" s="2">
        <v>3964</v>
      </c>
      <c r="HT213" s="2">
        <v>3824</v>
      </c>
      <c r="HU213" s="2">
        <v>3845</v>
      </c>
      <c r="HV213" s="2">
        <v>3898</v>
      </c>
      <c r="HW213" s="2">
        <v>3857</v>
      </c>
      <c r="HX213" s="2">
        <v>3960</v>
      </c>
      <c r="HY213" s="2">
        <v>3966</v>
      </c>
      <c r="HZ213" s="2">
        <v>3960</v>
      </c>
      <c r="IA213" s="2">
        <v>3943</v>
      </c>
      <c r="IB213" s="2">
        <v>3899</v>
      </c>
      <c r="IC213" s="2">
        <v>3864</v>
      </c>
      <c r="ID213" s="2">
        <v>3857</v>
      </c>
      <c r="IE213" s="2">
        <v>3737</v>
      </c>
      <c r="IF213" s="2">
        <v>3772</v>
      </c>
      <c r="IG213" s="2">
        <v>3773</v>
      </c>
      <c r="IH213" s="2">
        <v>3600</v>
      </c>
      <c r="II213" s="2">
        <v>3590</v>
      </c>
      <c r="IJ213" s="2">
        <v>3577</v>
      </c>
      <c r="IK213" s="2">
        <v>3569</v>
      </c>
      <c r="IL213" s="2">
        <v>3787</v>
      </c>
      <c r="IM213" s="2">
        <v>3654</v>
      </c>
      <c r="IN213" s="2">
        <v>3639</v>
      </c>
      <c r="IO213" s="2">
        <v>3668</v>
      </c>
      <c r="IP213" s="2">
        <v>3584</v>
      </c>
      <c r="IQ213" s="2">
        <v>3695</v>
      </c>
      <c r="IR213" s="2">
        <v>3682</v>
      </c>
      <c r="IS213" s="2">
        <v>3652</v>
      </c>
      <c r="IT213" s="2">
        <v>3671</v>
      </c>
    </row>
    <row r="214" spans="1:254">
      <c r="A214" s="62" t="s">
        <v>419</v>
      </c>
      <c r="B214" s="1" t="s">
        <v>420</v>
      </c>
      <c r="C214" s="54">
        <v>899</v>
      </c>
      <c r="D214" s="16">
        <v>-38</v>
      </c>
      <c r="E214" s="2">
        <v>937</v>
      </c>
      <c r="F214" s="2">
        <v>940</v>
      </c>
      <c r="G214" s="2">
        <v>937</v>
      </c>
      <c r="H214" s="2">
        <v>920</v>
      </c>
      <c r="I214" s="2">
        <v>949</v>
      </c>
      <c r="J214" s="2">
        <v>950</v>
      </c>
      <c r="K214" s="2">
        <v>998</v>
      </c>
      <c r="L214" s="2">
        <v>1035</v>
      </c>
      <c r="M214" s="2">
        <v>1039</v>
      </c>
      <c r="N214" s="2">
        <v>1011</v>
      </c>
      <c r="O214" s="2">
        <v>996</v>
      </c>
      <c r="P214" s="2">
        <v>1001</v>
      </c>
      <c r="Q214" s="2">
        <v>994</v>
      </c>
      <c r="R214" s="2">
        <v>1027</v>
      </c>
      <c r="S214" s="2">
        <v>1056</v>
      </c>
      <c r="T214" s="2">
        <v>1046</v>
      </c>
      <c r="U214" s="2">
        <v>971</v>
      </c>
      <c r="V214" s="2">
        <v>959</v>
      </c>
      <c r="W214" s="2">
        <v>942</v>
      </c>
      <c r="X214" s="2">
        <v>950</v>
      </c>
      <c r="Y214" s="2">
        <v>969</v>
      </c>
      <c r="Z214" s="2">
        <v>995</v>
      </c>
      <c r="AA214" s="2">
        <v>1024</v>
      </c>
      <c r="AB214" s="2">
        <v>1003</v>
      </c>
      <c r="AC214" s="2">
        <v>1006</v>
      </c>
      <c r="AD214" s="2">
        <v>985</v>
      </c>
      <c r="AE214" s="2">
        <v>1025</v>
      </c>
      <c r="AF214" s="2">
        <v>988</v>
      </c>
      <c r="AG214" s="2">
        <v>924</v>
      </c>
      <c r="AH214" s="2">
        <v>934</v>
      </c>
      <c r="AI214" s="2">
        <v>957</v>
      </c>
      <c r="AJ214" s="2">
        <v>946</v>
      </c>
      <c r="AK214" s="2">
        <v>890</v>
      </c>
      <c r="AL214" s="2">
        <v>841</v>
      </c>
      <c r="AM214" s="2">
        <v>890</v>
      </c>
      <c r="AN214" s="2">
        <v>893</v>
      </c>
      <c r="AO214" s="2">
        <v>916</v>
      </c>
      <c r="AP214" s="2">
        <v>918</v>
      </c>
      <c r="AQ214" s="2">
        <v>915</v>
      </c>
      <c r="AR214" s="2">
        <v>911</v>
      </c>
      <c r="AS214" s="2">
        <v>933</v>
      </c>
      <c r="AT214" s="2">
        <v>990</v>
      </c>
      <c r="AU214" s="2">
        <v>1030</v>
      </c>
      <c r="AV214" s="2">
        <v>1043</v>
      </c>
      <c r="AW214" s="2">
        <v>1009</v>
      </c>
      <c r="AX214" s="2">
        <v>1090</v>
      </c>
      <c r="AY214" s="2">
        <v>1181</v>
      </c>
      <c r="AZ214" s="2">
        <v>1218</v>
      </c>
      <c r="BA214" s="2">
        <v>1346</v>
      </c>
      <c r="BB214" s="2">
        <v>1288</v>
      </c>
      <c r="BC214" s="2">
        <v>1318</v>
      </c>
      <c r="BD214" s="2">
        <v>1337</v>
      </c>
      <c r="BE214" s="2">
        <v>1395</v>
      </c>
      <c r="BF214" s="2">
        <v>1400</v>
      </c>
      <c r="BG214" s="2">
        <v>1338</v>
      </c>
      <c r="BH214" s="2">
        <v>1363</v>
      </c>
      <c r="BI214" s="2">
        <v>1388</v>
      </c>
      <c r="BJ214" s="2">
        <v>1365</v>
      </c>
      <c r="BK214" s="2">
        <v>1365</v>
      </c>
      <c r="BL214" s="2">
        <v>1365</v>
      </c>
      <c r="BM214" s="2">
        <v>1234</v>
      </c>
      <c r="BN214" s="2">
        <v>1262</v>
      </c>
      <c r="BO214" s="2">
        <v>1245</v>
      </c>
      <c r="BP214" s="2">
        <v>1187</v>
      </c>
      <c r="BQ214" s="2">
        <v>1144</v>
      </c>
      <c r="BR214" s="2">
        <v>1150</v>
      </c>
      <c r="BS214" s="2">
        <v>1146</v>
      </c>
      <c r="BT214" s="2">
        <v>1134</v>
      </c>
      <c r="BU214" s="2">
        <v>1085</v>
      </c>
      <c r="BV214" s="2">
        <v>1073</v>
      </c>
      <c r="BW214" s="2">
        <v>1006</v>
      </c>
      <c r="BX214" s="2">
        <v>985</v>
      </c>
      <c r="BY214" s="2">
        <v>1048</v>
      </c>
      <c r="BZ214" s="2">
        <v>1060</v>
      </c>
      <c r="CA214" s="2">
        <v>1073</v>
      </c>
      <c r="CB214" s="2">
        <v>1120</v>
      </c>
      <c r="CC214" s="2">
        <v>1060</v>
      </c>
      <c r="CD214" s="2">
        <v>1023</v>
      </c>
      <c r="CE214" s="2">
        <v>1006</v>
      </c>
      <c r="CF214" s="2">
        <v>1023</v>
      </c>
      <c r="CG214" s="2">
        <v>991</v>
      </c>
      <c r="CH214" s="2">
        <v>950</v>
      </c>
      <c r="CI214" s="2">
        <v>909</v>
      </c>
      <c r="CJ214" s="2">
        <v>951</v>
      </c>
      <c r="CK214" s="2">
        <v>960</v>
      </c>
      <c r="CL214" s="2">
        <v>895</v>
      </c>
      <c r="CM214" s="2">
        <v>896</v>
      </c>
      <c r="CN214" s="2">
        <v>885</v>
      </c>
      <c r="CO214" s="2">
        <v>898</v>
      </c>
      <c r="CP214" s="2">
        <v>810</v>
      </c>
      <c r="CQ214" s="2">
        <v>798</v>
      </c>
      <c r="CR214" s="2">
        <v>802</v>
      </c>
      <c r="CS214" s="2">
        <v>779</v>
      </c>
      <c r="CT214" s="2">
        <v>761</v>
      </c>
      <c r="CU214" s="2">
        <v>808</v>
      </c>
      <c r="CV214" s="2">
        <v>838</v>
      </c>
      <c r="CW214" s="2">
        <v>850</v>
      </c>
      <c r="CX214" s="2">
        <v>836</v>
      </c>
      <c r="CY214" s="2">
        <v>783</v>
      </c>
      <c r="CZ214" s="2">
        <v>748</v>
      </c>
      <c r="DA214" s="2">
        <v>757</v>
      </c>
      <c r="DB214" s="2">
        <v>720</v>
      </c>
      <c r="DC214" s="2">
        <v>680</v>
      </c>
      <c r="DD214" s="2">
        <v>707</v>
      </c>
      <c r="DE214" s="2">
        <v>712</v>
      </c>
      <c r="DF214" s="2">
        <v>694</v>
      </c>
      <c r="DG214" s="2">
        <v>735</v>
      </c>
      <c r="DH214" s="2">
        <v>733</v>
      </c>
      <c r="DI214" s="2">
        <v>743</v>
      </c>
      <c r="DJ214" s="2">
        <v>713</v>
      </c>
      <c r="DK214" s="2">
        <v>726</v>
      </c>
      <c r="DL214" s="2">
        <v>742</v>
      </c>
      <c r="DM214" s="2">
        <v>745</v>
      </c>
      <c r="DN214" s="2">
        <v>778</v>
      </c>
      <c r="DO214" s="2">
        <v>785</v>
      </c>
      <c r="DP214" s="2">
        <v>760</v>
      </c>
      <c r="DQ214" s="2">
        <v>735</v>
      </c>
      <c r="DR214" s="2">
        <v>746</v>
      </c>
      <c r="DS214" s="2">
        <v>758</v>
      </c>
      <c r="DT214" s="2">
        <v>748</v>
      </c>
      <c r="DU214" s="2">
        <v>766</v>
      </c>
      <c r="DV214" s="2">
        <v>687</v>
      </c>
      <c r="DW214" s="2">
        <v>706</v>
      </c>
      <c r="DX214" s="2">
        <v>703</v>
      </c>
      <c r="DY214" s="2">
        <v>695</v>
      </c>
      <c r="DZ214" s="2">
        <v>693</v>
      </c>
      <c r="EA214" s="2">
        <v>692</v>
      </c>
      <c r="EB214" s="2">
        <v>684</v>
      </c>
      <c r="EC214" s="2">
        <v>688</v>
      </c>
      <c r="ED214" s="2">
        <v>704</v>
      </c>
      <c r="EE214" s="2">
        <v>722</v>
      </c>
      <c r="EF214" s="2">
        <v>732</v>
      </c>
      <c r="EG214" s="2">
        <v>735</v>
      </c>
      <c r="EH214" s="2">
        <v>722</v>
      </c>
      <c r="EI214" s="2">
        <v>740</v>
      </c>
      <c r="EJ214" s="2">
        <v>745</v>
      </c>
      <c r="EK214" s="2">
        <v>728</v>
      </c>
      <c r="EL214" s="2">
        <v>732</v>
      </c>
      <c r="EM214" s="2">
        <v>688</v>
      </c>
      <c r="EN214" s="2">
        <v>679</v>
      </c>
      <c r="EO214" s="2">
        <v>679</v>
      </c>
      <c r="EP214" s="2">
        <v>668</v>
      </c>
      <c r="EQ214" s="2">
        <v>676</v>
      </c>
      <c r="ER214" s="2">
        <v>675</v>
      </c>
      <c r="ES214" s="2">
        <v>685</v>
      </c>
      <c r="ET214" s="2">
        <v>703</v>
      </c>
      <c r="EU214" s="2">
        <v>692</v>
      </c>
      <c r="EV214" s="2">
        <v>692</v>
      </c>
      <c r="EW214" s="2">
        <v>693</v>
      </c>
      <c r="EX214" s="2">
        <v>694</v>
      </c>
      <c r="EY214" s="2">
        <v>661</v>
      </c>
      <c r="EZ214" s="2">
        <v>668</v>
      </c>
      <c r="FA214" s="2">
        <v>657</v>
      </c>
      <c r="FB214" s="2">
        <v>655</v>
      </c>
      <c r="FC214" s="2">
        <v>630</v>
      </c>
      <c r="FD214" s="2">
        <v>653</v>
      </c>
      <c r="FE214" s="2">
        <v>648</v>
      </c>
      <c r="FF214" s="2">
        <v>677</v>
      </c>
      <c r="FG214" s="2">
        <v>700</v>
      </c>
      <c r="FH214" s="2">
        <v>724</v>
      </c>
      <c r="FI214" s="2">
        <v>714</v>
      </c>
      <c r="FJ214" s="2">
        <v>716</v>
      </c>
      <c r="FK214" s="2">
        <v>732</v>
      </c>
      <c r="FL214" s="2">
        <v>738</v>
      </c>
      <c r="FM214" s="2">
        <v>744</v>
      </c>
      <c r="FN214" s="2">
        <v>765</v>
      </c>
      <c r="FO214" s="2">
        <v>792</v>
      </c>
      <c r="FP214" s="2">
        <v>797</v>
      </c>
      <c r="FQ214" s="2">
        <v>801</v>
      </c>
      <c r="FR214" s="2">
        <v>799</v>
      </c>
      <c r="FS214" s="2">
        <v>779</v>
      </c>
      <c r="FT214" s="2">
        <v>768</v>
      </c>
      <c r="FU214" s="2">
        <v>786</v>
      </c>
      <c r="FV214" s="2">
        <v>797</v>
      </c>
      <c r="FW214" s="2">
        <v>798</v>
      </c>
      <c r="FX214" s="2">
        <v>809</v>
      </c>
      <c r="FY214" s="2">
        <v>806</v>
      </c>
      <c r="FZ214" s="2">
        <v>811</v>
      </c>
      <c r="GA214" s="2">
        <v>816</v>
      </c>
      <c r="GB214" s="2">
        <v>870</v>
      </c>
      <c r="GC214" s="2">
        <v>830</v>
      </c>
      <c r="GD214" s="2">
        <v>835</v>
      </c>
      <c r="GE214" s="2">
        <v>836</v>
      </c>
      <c r="GF214" s="2">
        <v>832</v>
      </c>
      <c r="GG214" s="2">
        <v>854</v>
      </c>
      <c r="GH214" s="2">
        <v>849</v>
      </c>
      <c r="GI214" s="2">
        <v>833</v>
      </c>
      <c r="GJ214" s="2">
        <v>842</v>
      </c>
      <c r="GK214" s="2">
        <v>884</v>
      </c>
      <c r="GL214" s="2">
        <v>879</v>
      </c>
      <c r="GM214" s="2">
        <v>875</v>
      </c>
      <c r="GN214" s="2">
        <v>898</v>
      </c>
      <c r="GO214" s="2">
        <v>913</v>
      </c>
      <c r="GP214" s="2">
        <v>940</v>
      </c>
      <c r="GQ214" s="2">
        <v>931</v>
      </c>
      <c r="GR214" s="2">
        <v>951</v>
      </c>
      <c r="GS214" s="2">
        <v>965</v>
      </c>
      <c r="GT214" s="2">
        <v>943</v>
      </c>
      <c r="GU214" s="2">
        <v>893</v>
      </c>
      <c r="GV214" s="2">
        <v>908</v>
      </c>
      <c r="GW214" s="2">
        <v>908</v>
      </c>
      <c r="GX214" s="2">
        <v>884</v>
      </c>
      <c r="GY214" s="2">
        <v>890</v>
      </c>
      <c r="GZ214" s="2">
        <v>862</v>
      </c>
      <c r="HA214" s="2">
        <v>952</v>
      </c>
      <c r="HB214" s="2">
        <v>905</v>
      </c>
      <c r="HC214" s="2">
        <v>933</v>
      </c>
      <c r="HD214" s="2">
        <v>945</v>
      </c>
      <c r="HE214" s="2">
        <v>986</v>
      </c>
      <c r="HF214" s="2">
        <v>998</v>
      </c>
      <c r="HG214" s="2">
        <v>999</v>
      </c>
      <c r="HH214" s="2">
        <v>965</v>
      </c>
      <c r="HI214" s="2">
        <v>998</v>
      </c>
      <c r="HJ214" s="2">
        <v>987</v>
      </c>
      <c r="HK214" s="2">
        <v>975</v>
      </c>
      <c r="HL214" s="2">
        <v>983</v>
      </c>
      <c r="HM214" s="2">
        <v>1025</v>
      </c>
      <c r="HN214" s="2">
        <v>962</v>
      </c>
      <c r="HO214" s="2">
        <v>938</v>
      </c>
      <c r="HP214" s="2">
        <v>940</v>
      </c>
      <c r="HQ214" s="2">
        <v>967</v>
      </c>
      <c r="HR214" s="2">
        <v>953</v>
      </c>
      <c r="HS214" s="2">
        <v>899</v>
      </c>
      <c r="HT214" s="2">
        <v>894</v>
      </c>
      <c r="HU214" s="2">
        <v>895</v>
      </c>
      <c r="HV214" s="2">
        <v>882</v>
      </c>
      <c r="HW214" s="2">
        <v>882</v>
      </c>
      <c r="HX214" s="2">
        <v>872</v>
      </c>
      <c r="HY214" s="2">
        <v>938</v>
      </c>
      <c r="HZ214" s="2">
        <v>914</v>
      </c>
      <c r="IA214" s="2">
        <v>868</v>
      </c>
      <c r="IB214" s="2">
        <v>909</v>
      </c>
      <c r="IC214" s="2">
        <v>877</v>
      </c>
      <c r="ID214" s="2">
        <v>852</v>
      </c>
      <c r="IE214" s="2">
        <v>856</v>
      </c>
      <c r="IF214" s="2">
        <v>828</v>
      </c>
      <c r="IG214" s="2">
        <v>838</v>
      </c>
      <c r="IH214" s="2">
        <v>828</v>
      </c>
      <c r="II214" s="2">
        <v>808</v>
      </c>
      <c r="IJ214" s="2">
        <v>824</v>
      </c>
      <c r="IK214" s="2">
        <v>826</v>
      </c>
      <c r="IL214" s="2">
        <v>846</v>
      </c>
      <c r="IM214" s="2">
        <v>744</v>
      </c>
      <c r="IN214" s="2">
        <v>748</v>
      </c>
      <c r="IO214" s="2">
        <v>749</v>
      </c>
      <c r="IP214" s="2">
        <v>726</v>
      </c>
      <c r="IQ214" s="2">
        <v>729</v>
      </c>
      <c r="IR214" s="2">
        <v>721</v>
      </c>
      <c r="IS214" s="2">
        <v>724</v>
      </c>
      <c r="IT214" s="2">
        <v>742</v>
      </c>
    </row>
    <row r="215" spans="1:254">
      <c r="A215" s="62" t="s">
        <v>421</v>
      </c>
      <c r="B215" s="1" t="s">
        <v>422</v>
      </c>
      <c r="C215" s="54">
        <v>4460</v>
      </c>
      <c r="D215" s="16">
        <v>-63</v>
      </c>
      <c r="E215" s="2">
        <v>4523</v>
      </c>
      <c r="F215" s="2">
        <v>4539</v>
      </c>
      <c r="G215" s="2">
        <v>4325</v>
      </c>
      <c r="H215" s="2">
        <v>4422</v>
      </c>
      <c r="I215" s="2">
        <v>4284</v>
      </c>
      <c r="J215" s="2">
        <v>3626</v>
      </c>
      <c r="K215" s="2">
        <v>3645</v>
      </c>
      <c r="L215" s="2">
        <v>3791</v>
      </c>
      <c r="M215" s="2">
        <v>3933</v>
      </c>
      <c r="N215" s="2">
        <v>3955</v>
      </c>
      <c r="O215" s="2">
        <v>4137</v>
      </c>
      <c r="P215" s="2">
        <v>4257</v>
      </c>
      <c r="Q215" s="2">
        <v>4080</v>
      </c>
      <c r="R215" s="2">
        <v>4122</v>
      </c>
      <c r="S215" s="2">
        <v>4312</v>
      </c>
      <c r="T215" s="2">
        <v>4318</v>
      </c>
      <c r="U215" s="2">
        <v>4305</v>
      </c>
      <c r="V215" s="2">
        <v>4685</v>
      </c>
      <c r="W215" s="2">
        <v>4602</v>
      </c>
      <c r="X215" s="2">
        <v>4587</v>
      </c>
      <c r="Y215" s="2">
        <v>4458</v>
      </c>
      <c r="Z215" s="2">
        <v>4587</v>
      </c>
      <c r="AA215" s="2">
        <v>4659</v>
      </c>
      <c r="AB215" s="2">
        <v>4544</v>
      </c>
      <c r="AC215" s="2">
        <v>4666</v>
      </c>
      <c r="AD215" s="2">
        <v>4770</v>
      </c>
      <c r="AE215" s="2">
        <v>4630</v>
      </c>
      <c r="AF215" s="2">
        <v>4500</v>
      </c>
      <c r="AG215" s="2">
        <v>4693</v>
      </c>
      <c r="AH215" s="2">
        <v>4656</v>
      </c>
      <c r="AI215" s="2">
        <v>4581</v>
      </c>
      <c r="AJ215" s="2">
        <v>4464</v>
      </c>
      <c r="AK215" s="2">
        <v>4510</v>
      </c>
      <c r="AL215" s="2">
        <v>4449</v>
      </c>
      <c r="AM215" s="2">
        <v>4420</v>
      </c>
      <c r="AN215" s="2">
        <v>4272</v>
      </c>
      <c r="AO215" s="2">
        <v>4144</v>
      </c>
      <c r="AP215" s="2">
        <v>4039</v>
      </c>
      <c r="AQ215" s="2">
        <v>3929</v>
      </c>
      <c r="AR215" s="2">
        <v>3799</v>
      </c>
      <c r="AS215" s="2">
        <v>3851</v>
      </c>
      <c r="AT215" s="2">
        <v>3946</v>
      </c>
      <c r="AU215" s="2">
        <v>3607</v>
      </c>
      <c r="AV215" s="2">
        <v>3805</v>
      </c>
      <c r="AW215" s="2">
        <v>3801</v>
      </c>
      <c r="AX215" s="2">
        <v>3994</v>
      </c>
      <c r="AY215" s="2">
        <v>3640</v>
      </c>
      <c r="AZ215" s="2">
        <v>3700</v>
      </c>
      <c r="BA215" s="2">
        <v>3774</v>
      </c>
      <c r="BB215" s="2">
        <v>3596</v>
      </c>
      <c r="BC215" s="2">
        <v>3702</v>
      </c>
      <c r="BD215" s="2">
        <v>3696</v>
      </c>
      <c r="BE215" s="2">
        <v>3615</v>
      </c>
      <c r="BF215" s="2">
        <v>3589</v>
      </c>
      <c r="BG215" s="2">
        <v>3474</v>
      </c>
      <c r="BH215" s="2">
        <v>3302</v>
      </c>
      <c r="BI215" s="2">
        <v>3418</v>
      </c>
      <c r="BJ215" s="2">
        <v>3370</v>
      </c>
      <c r="BK215" s="2">
        <v>3465</v>
      </c>
      <c r="BL215" s="2">
        <v>3460</v>
      </c>
      <c r="BM215" s="2">
        <v>3317</v>
      </c>
      <c r="BN215" s="2">
        <v>3467</v>
      </c>
      <c r="BO215" s="2">
        <v>3359</v>
      </c>
      <c r="BP215" s="2">
        <v>3335</v>
      </c>
      <c r="BQ215" s="2">
        <v>3450</v>
      </c>
      <c r="BR215" s="2">
        <v>3339</v>
      </c>
      <c r="BS215" s="2">
        <v>3203</v>
      </c>
      <c r="BT215" s="2">
        <v>3116</v>
      </c>
      <c r="BU215" s="2">
        <v>3119</v>
      </c>
      <c r="BV215" s="2">
        <v>2905</v>
      </c>
      <c r="BW215" s="2">
        <v>2965</v>
      </c>
      <c r="BX215" s="2">
        <v>3010</v>
      </c>
      <c r="BY215" s="2">
        <v>3082</v>
      </c>
      <c r="BZ215" s="2">
        <v>2983</v>
      </c>
      <c r="CA215" s="2">
        <v>2988</v>
      </c>
      <c r="CB215" s="2">
        <v>3008</v>
      </c>
      <c r="CC215" s="2">
        <v>2950</v>
      </c>
      <c r="CD215" s="2">
        <v>2951.5</v>
      </c>
      <c r="CE215" s="2">
        <v>2917</v>
      </c>
      <c r="CF215" s="2">
        <v>2960</v>
      </c>
      <c r="CG215" s="2">
        <v>2939.5</v>
      </c>
      <c r="CH215" s="2">
        <v>3033</v>
      </c>
      <c r="CI215" s="2">
        <v>2857.5</v>
      </c>
      <c r="CJ215" s="2">
        <v>2794</v>
      </c>
      <c r="CK215" s="2">
        <v>2785</v>
      </c>
      <c r="CL215" s="2">
        <v>2807.5</v>
      </c>
      <c r="CM215" s="2">
        <v>2777.5</v>
      </c>
      <c r="CN215" s="2">
        <v>2646.5</v>
      </c>
      <c r="CO215" s="2">
        <v>2625</v>
      </c>
      <c r="CP215" s="2">
        <v>2733.5</v>
      </c>
      <c r="CQ215" s="2">
        <v>2723</v>
      </c>
      <c r="CR215" s="2">
        <v>2661</v>
      </c>
      <c r="CS215" s="2">
        <v>2602.5</v>
      </c>
      <c r="CT215" s="2">
        <v>2528</v>
      </c>
      <c r="CU215" s="2">
        <v>2679</v>
      </c>
      <c r="CV215" s="2">
        <v>2666.5</v>
      </c>
      <c r="CW215" s="2">
        <v>2656</v>
      </c>
      <c r="CX215" s="2">
        <v>2631</v>
      </c>
      <c r="CY215" s="2">
        <v>2633.5</v>
      </c>
      <c r="CZ215" s="2">
        <v>2646</v>
      </c>
      <c r="DA215" s="2">
        <v>2661</v>
      </c>
      <c r="DB215" s="2">
        <v>2496.5</v>
      </c>
      <c r="DC215" s="2">
        <v>2441.5</v>
      </c>
      <c r="DD215" s="2">
        <v>2498</v>
      </c>
      <c r="DE215" s="2">
        <v>2522.5</v>
      </c>
      <c r="DF215" s="2">
        <v>2420</v>
      </c>
      <c r="DG215" s="2">
        <v>2529.5</v>
      </c>
      <c r="DH215" s="2">
        <v>2592.5</v>
      </c>
      <c r="DI215" s="2">
        <v>2562</v>
      </c>
      <c r="DJ215" s="2">
        <v>2616</v>
      </c>
      <c r="DK215" s="2">
        <v>2541.5</v>
      </c>
      <c r="DL215" s="2">
        <v>2494.5</v>
      </c>
      <c r="DM215" s="2">
        <v>2514</v>
      </c>
      <c r="DN215" s="2">
        <v>2554.5</v>
      </c>
      <c r="DO215" s="2">
        <v>2478</v>
      </c>
      <c r="DP215" s="2">
        <v>2373.5</v>
      </c>
      <c r="DQ215" s="2">
        <v>2468.5</v>
      </c>
      <c r="DR215" s="2">
        <v>2534</v>
      </c>
      <c r="DS215" s="2">
        <v>2592</v>
      </c>
      <c r="DT215" s="2">
        <v>2549</v>
      </c>
      <c r="DU215" s="2">
        <v>2536</v>
      </c>
      <c r="DV215" s="2">
        <v>2467</v>
      </c>
      <c r="DW215" s="2">
        <v>2529</v>
      </c>
      <c r="DX215" s="2">
        <v>2202.5</v>
      </c>
      <c r="DY215" s="2">
        <v>2167.5</v>
      </c>
      <c r="DZ215" s="2">
        <v>2152.5</v>
      </c>
      <c r="EA215" s="2">
        <v>2141</v>
      </c>
      <c r="EB215" s="2">
        <v>2148</v>
      </c>
      <c r="EC215" s="2">
        <v>2167</v>
      </c>
      <c r="ED215" s="2">
        <v>2191.5</v>
      </c>
      <c r="EE215" s="2">
        <v>2225.5</v>
      </c>
      <c r="EF215" s="2">
        <v>2365</v>
      </c>
      <c r="EG215" s="2">
        <v>2352.5</v>
      </c>
      <c r="EH215" s="2">
        <v>2296.5</v>
      </c>
      <c r="EI215" s="2">
        <v>2307</v>
      </c>
      <c r="EJ215" s="2">
        <v>2364</v>
      </c>
      <c r="EK215" s="2">
        <v>2294.5</v>
      </c>
      <c r="EL215" s="2">
        <v>2204.5</v>
      </c>
      <c r="EM215" s="2">
        <v>2208.5</v>
      </c>
      <c r="EN215" s="2">
        <v>2169</v>
      </c>
      <c r="EO215" s="2">
        <v>2041</v>
      </c>
      <c r="EP215" s="2">
        <v>2050.5</v>
      </c>
      <c r="EQ215" s="2">
        <v>2094.5</v>
      </c>
      <c r="ER215" s="2">
        <v>2140</v>
      </c>
      <c r="ES215" s="2">
        <v>2115</v>
      </c>
      <c r="ET215" s="2">
        <v>2060</v>
      </c>
      <c r="EU215" s="2">
        <v>2100</v>
      </c>
      <c r="EV215" s="2">
        <v>2103.5</v>
      </c>
      <c r="EW215" s="2">
        <v>2105</v>
      </c>
      <c r="EX215" s="2">
        <v>2073.5</v>
      </c>
      <c r="EY215" s="2">
        <v>2026.5</v>
      </c>
      <c r="EZ215" s="2">
        <v>2040</v>
      </c>
      <c r="FA215" s="2">
        <v>2006</v>
      </c>
      <c r="FB215" s="2">
        <v>2003</v>
      </c>
      <c r="FC215" s="2">
        <v>2047.5</v>
      </c>
      <c r="FD215" s="2">
        <v>2148</v>
      </c>
      <c r="FE215" s="2">
        <v>2166.5</v>
      </c>
      <c r="FF215" s="2">
        <v>2194</v>
      </c>
      <c r="FG215" s="2">
        <v>2042</v>
      </c>
      <c r="FH215" s="2">
        <v>1972.5</v>
      </c>
      <c r="FI215" s="2">
        <v>1895</v>
      </c>
      <c r="FJ215" s="2">
        <v>1872</v>
      </c>
      <c r="FK215" s="2">
        <v>1859.5</v>
      </c>
      <c r="FL215" s="2">
        <v>1905.5</v>
      </c>
      <c r="FM215" s="2">
        <v>1931</v>
      </c>
      <c r="FN215" s="2">
        <v>1900</v>
      </c>
      <c r="FO215" s="2">
        <v>1993</v>
      </c>
      <c r="FP215" s="2">
        <v>1969</v>
      </c>
      <c r="FQ215" s="2">
        <v>1984</v>
      </c>
      <c r="FR215" s="2">
        <v>1849.5</v>
      </c>
      <c r="FS215" s="2">
        <v>1765.5</v>
      </c>
      <c r="FT215" s="2">
        <v>1758</v>
      </c>
      <c r="FU215" s="2">
        <v>1777.5</v>
      </c>
      <c r="FV215" s="2">
        <v>1745</v>
      </c>
      <c r="FW215" s="2">
        <v>1798</v>
      </c>
      <c r="FX215" s="2">
        <v>1801</v>
      </c>
      <c r="FY215" s="2">
        <v>1832.5</v>
      </c>
      <c r="FZ215" s="2">
        <v>1798</v>
      </c>
      <c r="GA215" s="2">
        <v>1786.5</v>
      </c>
      <c r="GB215" s="2">
        <v>1732</v>
      </c>
      <c r="GC215" s="2">
        <v>1736.5</v>
      </c>
      <c r="GD215" s="2">
        <v>1720.5</v>
      </c>
      <c r="GE215" s="2">
        <v>1720</v>
      </c>
      <c r="GF215" s="2">
        <v>1738</v>
      </c>
      <c r="GG215" s="2">
        <v>1819</v>
      </c>
      <c r="GH215" s="2">
        <v>1828</v>
      </c>
      <c r="GI215" s="2">
        <v>1924</v>
      </c>
      <c r="GJ215" s="2">
        <v>1918.5</v>
      </c>
      <c r="GK215" s="2">
        <v>1838</v>
      </c>
      <c r="GL215" s="2">
        <v>1855.5</v>
      </c>
      <c r="GM215" s="2">
        <v>1848</v>
      </c>
      <c r="GN215" s="2">
        <v>1832</v>
      </c>
      <c r="GO215" s="2">
        <v>1847.5</v>
      </c>
      <c r="GP215" s="2">
        <v>1882</v>
      </c>
      <c r="GQ215" s="2">
        <v>1833.5</v>
      </c>
      <c r="GR215" s="2">
        <v>1821.5</v>
      </c>
      <c r="GS215" s="2">
        <v>1828</v>
      </c>
      <c r="GT215" s="2">
        <v>1812</v>
      </c>
      <c r="GU215" s="2">
        <v>1853.5</v>
      </c>
      <c r="GV215" s="2">
        <v>1896</v>
      </c>
      <c r="GW215" s="2">
        <v>1903.5</v>
      </c>
      <c r="GX215" s="2">
        <v>1787.5</v>
      </c>
      <c r="GY215" s="2">
        <v>1810</v>
      </c>
      <c r="GZ215" s="2">
        <v>1788.5</v>
      </c>
      <c r="HA215" s="2">
        <v>1721.5</v>
      </c>
      <c r="HB215" s="2">
        <v>1598</v>
      </c>
      <c r="HC215" s="2">
        <v>1594</v>
      </c>
      <c r="HD215" s="2">
        <v>1613.5</v>
      </c>
      <c r="HE215" s="2">
        <v>1635.5</v>
      </c>
      <c r="HF215" s="2">
        <v>1681</v>
      </c>
      <c r="HG215" s="2">
        <v>1706</v>
      </c>
      <c r="HH215" s="2">
        <v>1688.5</v>
      </c>
      <c r="HI215" s="2">
        <v>1626.5</v>
      </c>
      <c r="HJ215" s="2">
        <v>1591</v>
      </c>
      <c r="HK215" s="2">
        <v>1603</v>
      </c>
      <c r="HL215" s="2">
        <v>1563.5</v>
      </c>
      <c r="HM215" s="2">
        <v>1579</v>
      </c>
      <c r="HN215" s="2">
        <v>1558.5</v>
      </c>
      <c r="HO215" s="2">
        <v>1555.5</v>
      </c>
      <c r="HP215" s="2">
        <v>1549</v>
      </c>
      <c r="HQ215" s="2">
        <v>1562</v>
      </c>
      <c r="HR215" s="2">
        <v>1562</v>
      </c>
      <c r="HS215" s="2">
        <v>1542</v>
      </c>
      <c r="HT215" s="2">
        <v>1532.5</v>
      </c>
      <c r="HU215" s="2">
        <v>1523</v>
      </c>
      <c r="HV215" s="2">
        <v>1502</v>
      </c>
      <c r="HW215" s="2">
        <v>1500</v>
      </c>
      <c r="HX215" s="2">
        <v>1529.5</v>
      </c>
      <c r="HY215" s="2">
        <v>1541</v>
      </c>
      <c r="HZ215" s="2">
        <v>1544</v>
      </c>
      <c r="IA215" s="2">
        <v>1536</v>
      </c>
      <c r="IB215" s="2">
        <v>1562.5</v>
      </c>
      <c r="IC215" s="2">
        <v>1550</v>
      </c>
      <c r="ID215" s="2">
        <v>1532.5</v>
      </c>
      <c r="IE215" s="2">
        <v>1548.5</v>
      </c>
      <c r="IF215" s="2">
        <v>1532</v>
      </c>
      <c r="IG215" s="2">
        <v>1537</v>
      </c>
      <c r="IH215" s="2">
        <v>1532</v>
      </c>
      <c r="II215" s="2">
        <v>1541.5</v>
      </c>
      <c r="IJ215" s="2">
        <v>1563</v>
      </c>
      <c r="IK215" s="2">
        <v>1553.5</v>
      </c>
      <c r="IL215" s="2">
        <v>1542</v>
      </c>
      <c r="IM215" s="2">
        <v>1521</v>
      </c>
      <c r="IN215" s="2">
        <v>1523</v>
      </c>
      <c r="IO215" s="2">
        <v>1492.5</v>
      </c>
      <c r="IP215" s="2">
        <v>1454.5</v>
      </c>
      <c r="IQ215" s="2">
        <v>1485.5</v>
      </c>
      <c r="IR215" s="2">
        <v>1455</v>
      </c>
      <c r="IS215" s="2">
        <v>1500</v>
      </c>
      <c r="IT215" s="2">
        <v>1490</v>
      </c>
    </row>
    <row r="216" spans="1:254">
      <c r="A216" s="62" t="s">
        <v>423</v>
      </c>
      <c r="B216" s="1" t="s">
        <v>424</v>
      </c>
      <c r="C216" s="54">
        <v>14190</v>
      </c>
      <c r="D216" s="16">
        <v>-1010</v>
      </c>
      <c r="E216" s="2">
        <v>15200</v>
      </c>
      <c r="F216" s="2">
        <v>15660</v>
      </c>
      <c r="G216" s="2">
        <v>15010</v>
      </c>
      <c r="H216" s="2">
        <v>13980</v>
      </c>
      <c r="I216" s="2">
        <v>14020</v>
      </c>
      <c r="J216" s="2">
        <v>12550</v>
      </c>
      <c r="K216" s="2">
        <v>13170</v>
      </c>
      <c r="L216" s="2">
        <v>13940</v>
      </c>
      <c r="M216" s="2">
        <v>14790</v>
      </c>
      <c r="N216" s="2">
        <v>14900</v>
      </c>
      <c r="O216" s="2">
        <v>15280</v>
      </c>
      <c r="P216" s="2">
        <v>15420</v>
      </c>
      <c r="Q216" s="2">
        <v>14710</v>
      </c>
      <c r="R216" s="2">
        <v>14770</v>
      </c>
      <c r="S216" s="2">
        <v>15480</v>
      </c>
      <c r="T216" s="2">
        <v>15750</v>
      </c>
      <c r="U216" s="2">
        <v>15190</v>
      </c>
      <c r="V216" s="2">
        <v>15830</v>
      </c>
      <c r="W216" s="2">
        <v>15890</v>
      </c>
      <c r="X216" s="2">
        <v>15570</v>
      </c>
      <c r="Y216" s="2">
        <v>15500</v>
      </c>
      <c r="Z216" s="2">
        <v>17280</v>
      </c>
      <c r="AA216" s="2">
        <v>17420</v>
      </c>
      <c r="AB216" s="2">
        <v>17000</v>
      </c>
      <c r="AC216" s="2">
        <v>17710</v>
      </c>
      <c r="AD216" s="2">
        <v>18900</v>
      </c>
      <c r="AE216" s="2">
        <v>18320</v>
      </c>
      <c r="AF216" s="2">
        <v>18190</v>
      </c>
      <c r="AG216" s="2">
        <v>18920</v>
      </c>
      <c r="AH216" s="2">
        <v>19150</v>
      </c>
      <c r="AI216" s="2">
        <v>19180</v>
      </c>
      <c r="AJ216" s="2">
        <v>19620</v>
      </c>
      <c r="AK216" s="2">
        <v>19450</v>
      </c>
      <c r="AL216" s="2">
        <v>19050</v>
      </c>
      <c r="AM216" s="2">
        <v>18470</v>
      </c>
      <c r="AN216" s="2">
        <v>16830</v>
      </c>
      <c r="AO216" s="2">
        <v>16500</v>
      </c>
      <c r="AP216" s="2">
        <v>16220</v>
      </c>
      <c r="AQ216" s="2">
        <v>15320</v>
      </c>
      <c r="AR216" s="2">
        <v>14610</v>
      </c>
      <c r="AS216" s="2">
        <v>15320</v>
      </c>
      <c r="AT216" s="2">
        <v>15590</v>
      </c>
      <c r="AU216" s="2">
        <v>15470</v>
      </c>
      <c r="AV216" s="2">
        <v>16270</v>
      </c>
      <c r="AW216" s="2">
        <v>15880</v>
      </c>
      <c r="AX216" s="2">
        <v>15870</v>
      </c>
      <c r="AY216" s="2">
        <v>15740</v>
      </c>
      <c r="AZ216" s="2">
        <v>16260</v>
      </c>
      <c r="BA216" s="2">
        <v>16650</v>
      </c>
      <c r="BB216" s="2">
        <v>16540</v>
      </c>
      <c r="BC216" s="2">
        <v>17720</v>
      </c>
      <c r="BD216" s="2">
        <v>17240</v>
      </c>
      <c r="BE216" s="2">
        <v>17360</v>
      </c>
      <c r="BF216" s="2">
        <v>16690</v>
      </c>
      <c r="BG216" s="2">
        <v>16040</v>
      </c>
      <c r="BH216" s="2">
        <v>15530</v>
      </c>
      <c r="BI216" s="2">
        <v>16840</v>
      </c>
      <c r="BJ216" s="2">
        <v>17320</v>
      </c>
      <c r="BK216" s="2">
        <v>18180</v>
      </c>
      <c r="BL216" s="2">
        <v>18220</v>
      </c>
      <c r="BM216" s="2">
        <v>18220</v>
      </c>
      <c r="BN216" s="2">
        <v>19790</v>
      </c>
      <c r="BO216" s="2">
        <v>18140</v>
      </c>
      <c r="BP216" s="2">
        <v>17280</v>
      </c>
      <c r="BQ216" s="2">
        <v>17150</v>
      </c>
      <c r="BR216" s="2">
        <v>16100</v>
      </c>
      <c r="BS216" s="2">
        <v>15710</v>
      </c>
      <c r="BT216" s="2">
        <v>14990</v>
      </c>
      <c r="BU216" s="2">
        <v>14950</v>
      </c>
      <c r="BV216" s="2">
        <v>14040</v>
      </c>
      <c r="BW216" s="2">
        <v>14150</v>
      </c>
      <c r="BX216" s="2">
        <v>14080</v>
      </c>
      <c r="BY216" s="2">
        <v>14210</v>
      </c>
      <c r="BZ216" s="2">
        <v>14090</v>
      </c>
      <c r="CA216" s="2">
        <v>14320</v>
      </c>
      <c r="CB216" s="2">
        <v>14440</v>
      </c>
      <c r="CC216" s="2">
        <v>14830</v>
      </c>
      <c r="CD216" s="2">
        <v>14620</v>
      </c>
      <c r="CE216" s="2">
        <v>14140</v>
      </c>
      <c r="CF216" s="2">
        <v>14060</v>
      </c>
      <c r="CG216" s="2">
        <v>13650</v>
      </c>
      <c r="CH216" s="2">
        <v>13730</v>
      </c>
      <c r="CI216" s="2">
        <v>12550</v>
      </c>
      <c r="CJ216" s="2">
        <v>12750</v>
      </c>
      <c r="CK216" s="2">
        <v>12270</v>
      </c>
      <c r="CL216" s="2">
        <v>12650</v>
      </c>
      <c r="CM216" s="2">
        <v>12340</v>
      </c>
      <c r="CN216" s="2">
        <v>11510</v>
      </c>
      <c r="CO216" s="2">
        <v>11530</v>
      </c>
      <c r="CP216" s="2">
        <v>12150</v>
      </c>
      <c r="CQ216" s="2">
        <v>12780</v>
      </c>
      <c r="CR216" s="2">
        <v>12690</v>
      </c>
      <c r="CS216" s="2">
        <v>12180</v>
      </c>
      <c r="CT216" s="2">
        <v>12000</v>
      </c>
      <c r="CU216" s="2">
        <v>12640</v>
      </c>
      <c r="CV216" s="2">
        <v>13130</v>
      </c>
      <c r="CW216" s="2">
        <v>12700</v>
      </c>
      <c r="CX216" s="2">
        <v>12470</v>
      </c>
      <c r="CY216" s="2">
        <v>12290</v>
      </c>
      <c r="CZ216" s="2">
        <v>12530</v>
      </c>
      <c r="DA216" s="2">
        <v>12930</v>
      </c>
      <c r="DB216" s="2">
        <v>12590</v>
      </c>
      <c r="DC216" s="2">
        <v>11990</v>
      </c>
      <c r="DD216" s="2">
        <v>13200</v>
      </c>
      <c r="DE216" s="2">
        <v>13580</v>
      </c>
      <c r="DF216" s="2">
        <v>13430</v>
      </c>
      <c r="DG216" s="2">
        <v>14900</v>
      </c>
      <c r="DH216" s="2">
        <v>14770</v>
      </c>
      <c r="DI216" s="2">
        <v>14610</v>
      </c>
      <c r="DJ216" s="2">
        <v>15000</v>
      </c>
      <c r="DK216" s="2">
        <v>15040</v>
      </c>
      <c r="DL216" s="2">
        <v>14990</v>
      </c>
      <c r="DM216" s="2">
        <v>14570</v>
      </c>
      <c r="DN216" s="2">
        <v>14760</v>
      </c>
      <c r="DO216" s="2">
        <v>14330</v>
      </c>
      <c r="DP216" s="2">
        <v>13910</v>
      </c>
      <c r="DQ216" s="2">
        <v>13520</v>
      </c>
      <c r="DR216" s="2">
        <v>13930</v>
      </c>
      <c r="DS216" s="2">
        <v>14070</v>
      </c>
      <c r="DT216" s="2">
        <v>13600</v>
      </c>
      <c r="DU216" s="2">
        <v>13430</v>
      </c>
      <c r="DV216" s="2">
        <v>12360</v>
      </c>
      <c r="DW216" s="2">
        <v>12160</v>
      </c>
      <c r="DX216" s="2">
        <v>12570</v>
      </c>
      <c r="DY216" s="2">
        <v>11770</v>
      </c>
      <c r="DZ216" s="2">
        <v>11810</v>
      </c>
      <c r="EA216" s="2">
        <v>11660</v>
      </c>
      <c r="EB216" s="2">
        <v>11920</v>
      </c>
      <c r="EC216" s="2">
        <v>11870</v>
      </c>
      <c r="ED216" s="2">
        <v>11850</v>
      </c>
      <c r="EE216" s="2">
        <v>12090</v>
      </c>
      <c r="EF216" s="2">
        <v>12130</v>
      </c>
      <c r="EG216" s="2">
        <v>12040</v>
      </c>
      <c r="EH216" s="2">
        <v>11700</v>
      </c>
      <c r="EI216" s="2">
        <v>11890</v>
      </c>
      <c r="EJ216" s="2">
        <v>12040</v>
      </c>
      <c r="EK216" s="2">
        <v>11860</v>
      </c>
      <c r="EL216" s="2">
        <v>11620</v>
      </c>
      <c r="EM216" s="2">
        <v>11600</v>
      </c>
      <c r="EN216" s="2">
        <v>11340</v>
      </c>
      <c r="EO216" s="2">
        <v>10820</v>
      </c>
      <c r="EP216" s="2">
        <v>11020</v>
      </c>
      <c r="EQ216" s="2">
        <v>11110</v>
      </c>
      <c r="ER216" s="2">
        <v>10750</v>
      </c>
      <c r="ES216" s="2">
        <v>10690</v>
      </c>
      <c r="ET216" s="2">
        <v>10130</v>
      </c>
      <c r="EU216" s="2">
        <v>10220</v>
      </c>
      <c r="EV216" s="2">
        <v>10270</v>
      </c>
      <c r="EW216" s="2">
        <v>10270</v>
      </c>
      <c r="EX216" s="2">
        <v>10230</v>
      </c>
      <c r="EY216" s="2">
        <v>10170</v>
      </c>
      <c r="EZ216" s="2">
        <v>10200</v>
      </c>
      <c r="FA216" s="2">
        <v>9620</v>
      </c>
      <c r="FB216" s="2">
        <v>9470</v>
      </c>
      <c r="FC216" s="2">
        <v>9770</v>
      </c>
      <c r="FD216" s="2">
        <v>9660</v>
      </c>
      <c r="FE216" s="2">
        <v>9620</v>
      </c>
      <c r="FF216" s="2">
        <v>9750</v>
      </c>
      <c r="FG216" s="2">
        <v>9920</v>
      </c>
      <c r="FH216" s="2">
        <v>9970</v>
      </c>
      <c r="FI216" s="2">
        <v>9910</v>
      </c>
      <c r="FJ216" s="2">
        <v>9910</v>
      </c>
      <c r="FK216" s="2">
        <v>9580</v>
      </c>
      <c r="FL216" s="2">
        <v>9610</v>
      </c>
      <c r="FM216" s="2">
        <v>9090</v>
      </c>
      <c r="FN216" s="2">
        <v>8890</v>
      </c>
      <c r="FO216" s="2">
        <v>8950</v>
      </c>
      <c r="FP216" s="2">
        <v>8780</v>
      </c>
      <c r="FQ216" s="2">
        <v>8780</v>
      </c>
      <c r="FR216" s="2">
        <v>8680</v>
      </c>
      <c r="FS216" s="2">
        <v>8710</v>
      </c>
      <c r="FT216" s="2">
        <v>8560</v>
      </c>
      <c r="FU216" s="2">
        <v>8950</v>
      </c>
      <c r="FV216" s="2">
        <v>8750</v>
      </c>
      <c r="FW216" s="2">
        <v>9160</v>
      </c>
      <c r="FX216" s="2">
        <v>9250</v>
      </c>
      <c r="FY216" s="2">
        <v>9250</v>
      </c>
      <c r="FZ216" s="2">
        <v>9600</v>
      </c>
      <c r="GA216" s="2">
        <v>9540</v>
      </c>
      <c r="GB216" s="2">
        <v>9920</v>
      </c>
      <c r="GC216" s="2">
        <v>9900</v>
      </c>
      <c r="GD216" s="2">
        <v>10100</v>
      </c>
      <c r="GE216" s="2">
        <v>10470</v>
      </c>
      <c r="GF216" s="2">
        <v>10030</v>
      </c>
      <c r="GG216" s="2">
        <v>10560</v>
      </c>
      <c r="GH216" s="2">
        <v>10220</v>
      </c>
      <c r="GI216" s="2">
        <v>10020</v>
      </c>
      <c r="GJ216" s="2">
        <v>9860</v>
      </c>
      <c r="GK216" s="2">
        <v>10010</v>
      </c>
      <c r="GL216" s="2">
        <v>10030</v>
      </c>
      <c r="GM216" s="2">
        <v>9740</v>
      </c>
      <c r="GN216" s="2">
        <v>9520</v>
      </c>
      <c r="GO216" s="2">
        <v>9640</v>
      </c>
      <c r="GP216" s="2">
        <v>9890</v>
      </c>
      <c r="GQ216" s="2">
        <v>9760</v>
      </c>
      <c r="GR216" s="2">
        <v>9480</v>
      </c>
      <c r="GS216" s="2">
        <v>9620</v>
      </c>
      <c r="GT216" s="2">
        <v>9500</v>
      </c>
      <c r="GU216" s="2">
        <v>9420</v>
      </c>
      <c r="GV216" s="2">
        <v>9650</v>
      </c>
      <c r="GW216" s="2">
        <v>9490</v>
      </c>
      <c r="GX216" s="2">
        <v>8980</v>
      </c>
      <c r="GY216" s="2">
        <v>8780</v>
      </c>
      <c r="GZ216" s="2">
        <v>8620</v>
      </c>
      <c r="HA216" s="2">
        <v>8390</v>
      </c>
      <c r="HB216" s="2">
        <v>8440</v>
      </c>
      <c r="HC216" s="2">
        <v>8180</v>
      </c>
      <c r="HD216" s="2">
        <v>8260</v>
      </c>
      <c r="HE216" s="2">
        <v>8200</v>
      </c>
      <c r="HF216" s="2">
        <v>8420</v>
      </c>
      <c r="HG216" s="2">
        <v>8550</v>
      </c>
      <c r="HH216" s="2">
        <v>8420</v>
      </c>
      <c r="HI216" s="2">
        <v>8520</v>
      </c>
      <c r="HJ216" s="2">
        <v>8470</v>
      </c>
      <c r="HK216" s="2">
        <v>8390</v>
      </c>
      <c r="HL216" s="2">
        <v>8340</v>
      </c>
      <c r="HM216" s="2">
        <v>8480</v>
      </c>
      <c r="HN216" s="2">
        <v>8250</v>
      </c>
      <c r="HO216" s="2">
        <v>8210</v>
      </c>
      <c r="HP216" s="2">
        <v>7940</v>
      </c>
      <c r="HQ216" s="2">
        <v>8060</v>
      </c>
      <c r="HR216" s="2">
        <v>7920</v>
      </c>
      <c r="HS216" s="2">
        <v>7740</v>
      </c>
      <c r="HT216" s="2">
        <v>7710</v>
      </c>
      <c r="HU216" s="2">
        <v>7780</v>
      </c>
      <c r="HV216" s="2">
        <v>7880</v>
      </c>
      <c r="HW216" s="2">
        <v>7870</v>
      </c>
      <c r="HX216" s="2">
        <v>7940</v>
      </c>
      <c r="HY216" s="2">
        <v>7890</v>
      </c>
      <c r="HZ216" s="2">
        <v>7840</v>
      </c>
      <c r="IA216" s="2">
        <v>7930</v>
      </c>
      <c r="IB216" s="2">
        <v>8030</v>
      </c>
      <c r="IC216" s="2">
        <v>7940</v>
      </c>
      <c r="ID216" s="2">
        <v>7960</v>
      </c>
      <c r="IE216" s="2">
        <v>8050</v>
      </c>
      <c r="IF216" s="2">
        <v>8140</v>
      </c>
      <c r="IG216" s="2">
        <v>8280</v>
      </c>
      <c r="IH216" s="2">
        <v>8280</v>
      </c>
      <c r="II216" s="2">
        <v>8260</v>
      </c>
      <c r="IJ216" s="2">
        <v>8280</v>
      </c>
      <c r="IK216" s="2">
        <v>8240</v>
      </c>
      <c r="IL216" s="2">
        <v>8240</v>
      </c>
      <c r="IM216" s="2">
        <v>8230</v>
      </c>
      <c r="IN216" s="2">
        <v>7970</v>
      </c>
      <c r="IO216" s="2">
        <v>6990</v>
      </c>
      <c r="IP216" s="2">
        <v>6950</v>
      </c>
      <c r="IQ216" s="2">
        <v>7090</v>
      </c>
      <c r="IR216" s="2">
        <v>7290</v>
      </c>
      <c r="IS216" s="2">
        <v>7060</v>
      </c>
      <c r="IT216" s="2">
        <v>7000</v>
      </c>
    </row>
    <row r="217" spans="1:254">
      <c r="A217" s="62" t="s">
        <v>425</v>
      </c>
      <c r="B217" s="1" t="s">
        <v>426</v>
      </c>
      <c r="C217" s="54">
        <v>2742</v>
      </c>
      <c r="D217" s="16">
        <v>-20</v>
      </c>
      <c r="E217" s="2">
        <v>2762</v>
      </c>
      <c r="F217" s="2">
        <v>2775</v>
      </c>
      <c r="G217" s="2">
        <v>2805</v>
      </c>
      <c r="H217" s="2">
        <v>2641</v>
      </c>
      <c r="I217" s="2">
        <v>2653</v>
      </c>
      <c r="J217" s="2">
        <v>2729</v>
      </c>
      <c r="K217" s="2">
        <v>2691</v>
      </c>
      <c r="L217" s="2">
        <v>2799</v>
      </c>
      <c r="M217" s="2">
        <v>2894</v>
      </c>
      <c r="N217" s="2">
        <v>2822</v>
      </c>
      <c r="O217" s="2">
        <v>2704</v>
      </c>
      <c r="P217" s="2">
        <v>2785</v>
      </c>
      <c r="Q217" s="2">
        <v>2938</v>
      </c>
      <c r="R217" s="2">
        <v>2869</v>
      </c>
      <c r="S217" s="2">
        <v>2878</v>
      </c>
      <c r="T217" s="2">
        <v>2802</v>
      </c>
      <c r="U217" s="2">
        <v>2327</v>
      </c>
      <c r="V217" s="2">
        <v>2273</v>
      </c>
      <c r="W217" s="2">
        <v>2294</v>
      </c>
      <c r="X217" s="2">
        <v>2318</v>
      </c>
      <c r="Y217" s="2">
        <v>2303</v>
      </c>
      <c r="Z217" s="2">
        <v>2373</v>
      </c>
      <c r="AA217" s="2">
        <v>2413</v>
      </c>
      <c r="AB217" s="2">
        <v>2389</v>
      </c>
      <c r="AC217" s="2">
        <v>2406</v>
      </c>
      <c r="AD217" s="2">
        <v>2423</v>
      </c>
      <c r="AE217" s="2">
        <v>2462</v>
      </c>
      <c r="AF217" s="2">
        <v>2465</v>
      </c>
      <c r="AG217" s="2">
        <v>2360</v>
      </c>
      <c r="AH217" s="2">
        <v>2382</v>
      </c>
      <c r="AI217" s="2">
        <v>2478</v>
      </c>
      <c r="AJ217" s="2">
        <v>2469</v>
      </c>
      <c r="AK217" s="2">
        <v>2302</v>
      </c>
      <c r="AL217" s="2">
        <v>2325</v>
      </c>
      <c r="AM217" s="2">
        <v>2347</v>
      </c>
      <c r="AN217" s="2">
        <v>2350</v>
      </c>
      <c r="AO217" s="2">
        <v>2357</v>
      </c>
      <c r="AP217" s="2">
        <v>2336</v>
      </c>
      <c r="AQ217" s="2">
        <v>2355</v>
      </c>
      <c r="AR217" s="2">
        <v>2348</v>
      </c>
      <c r="AS217" s="2">
        <v>2369</v>
      </c>
      <c r="AT217" s="2">
        <v>2500</v>
      </c>
      <c r="AU217" s="2">
        <v>2506</v>
      </c>
      <c r="AV217" s="2">
        <v>2491</v>
      </c>
      <c r="AW217" s="2">
        <v>2630</v>
      </c>
      <c r="AX217" s="2">
        <v>2612</v>
      </c>
      <c r="AY217" s="2">
        <v>2600</v>
      </c>
      <c r="AZ217" s="2">
        <v>2644</v>
      </c>
      <c r="BA217" s="2">
        <v>2928</v>
      </c>
      <c r="BB217" s="2">
        <v>3045</v>
      </c>
      <c r="BC217" s="2">
        <v>3270</v>
      </c>
      <c r="BD217" s="2">
        <v>3015</v>
      </c>
      <c r="BE217" s="2">
        <v>2992</v>
      </c>
      <c r="BF217" s="2">
        <v>2964</v>
      </c>
      <c r="BG217" s="2">
        <v>3150</v>
      </c>
      <c r="BH217" s="2">
        <v>3120</v>
      </c>
      <c r="BI217" s="2">
        <v>3085</v>
      </c>
      <c r="BJ217" s="2">
        <v>3065</v>
      </c>
      <c r="BK217" s="2">
        <v>3200</v>
      </c>
      <c r="BL217" s="2">
        <v>3185</v>
      </c>
      <c r="BM217" s="2">
        <v>3025</v>
      </c>
      <c r="BN217" s="2">
        <v>3200</v>
      </c>
      <c r="BO217" s="2">
        <v>3230</v>
      </c>
      <c r="BP217" s="2">
        <v>3000</v>
      </c>
      <c r="BQ217" s="2">
        <v>2947</v>
      </c>
      <c r="BR217" s="2">
        <v>3090</v>
      </c>
      <c r="BS217" s="2">
        <v>2915</v>
      </c>
      <c r="BT217" s="2">
        <v>2762</v>
      </c>
      <c r="BU217" s="2">
        <v>2710</v>
      </c>
      <c r="BV217" s="2">
        <v>2598</v>
      </c>
      <c r="BW217" s="2">
        <v>2424</v>
      </c>
      <c r="BX217" s="2">
        <v>2295</v>
      </c>
      <c r="BY217" s="2">
        <v>2357</v>
      </c>
      <c r="BZ217" s="2">
        <v>2330</v>
      </c>
      <c r="CA217" s="2">
        <v>2374</v>
      </c>
      <c r="CB217" s="2">
        <v>2371</v>
      </c>
      <c r="CC217" s="2">
        <v>2163</v>
      </c>
      <c r="CD217" s="2">
        <v>1947</v>
      </c>
      <c r="CE217" s="2">
        <v>1863</v>
      </c>
      <c r="CF217" s="2">
        <v>1920</v>
      </c>
      <c r="CG217" s="2">
        <v>1841</v>
      </c>
      <c r="CH217" s="2">
        <v>1903</v>
      </c>
      <c r="CI217" s="2">
        <v>1906</v>
      </c>
      <c r="CJ217" s="2">
        <v>1944</v>
      </c>
      <c r="CK217" s="2">
        <v>1932</v>
      </c>
      <c r="CL217" s="2">
        <v>1899</v>
      </c>
      <c r="CM217" s="2">
        <v>1830</v>
      </c>
      <c r="CN217" s="2">
        <v>1816</v>
      </c>
      <c r="CO217" s="2">
        <v>1809</v>
      </c>
      <c r="CP217" s="2">
        <v>1768</v>
      </c>
      <c r="CQ217" s="2">
        <v>1806</v>
      </c>
      <c r="CR217" s="2">
        <v>1816</v>
      </c>
      <c r="CS217" s="2">
        <v>1748</v>
      </c>
      <c r="CT217" s="2">
        <v>1693</v>
      </c>
      <c r="CU217" s="2">
        <v>1799</v>
      </c>
      <c r="CV217" s="2">
        <v>1870</v>
      </c>
      <c r="CW217" s="2">
        <v>2050</v>
      </c>
      <c r="CX217" s="2">
        <v>2040</v>
      </c>
      <c r="CY217" s="2">
        <v>1935</v>
      </c>
      <c r="CZ217" s="2">
        <v>1730</v>
      </c>
      <c r="DA217" s="2">
        <v>1725</v>
      </c>
      <c r="DB217" s="2">
        <v>1654</v>
      </c>
      <c r="DC217" s="2">
        <v>1585</v>
      </c>
      <c r="DD217" s="2">
        <v>1646</v>
      </c>
      <c r="DE217" s="2">
        <v>1669</v>
      </c>
      <c r="DF217" s="2">
        <v>1650</v>
      </c>
      <c r="DG217" s="2">
        <v>1800</v>
      </c>
      <c r="DH217" s="2">
        <v>1763</v>
      </c>
      <c r="DI217" s="2">
        <v>1740</v>
      </c>
      <c r="DJ217" s="2">
        <v>1707</v>
      </c>
      <c r="DK217" s="2">
        <v>1689</v>
      </c>
      <c r="DL217" s="2">
        <v>1725</v>
      </c>
      <c r="DM217" s="2">
        <v>1752</v>
      </c>
      <c r="DN217" s="2">
        <v>1777</v>
      </c>
      <c r="DO217" s="2">
        <v>1805</v>
      </c>
      <c r="DP217" s="2">
        <v>1830</v>
      </c>
      <c r="DQ217" s="2">
        <v>1724</v>
      </c>
      <c r="DR217" s="2">
        <v>1754</v>
      </c>
      <c r="DS217" s="2">
        <v>1729</v>
      </c>
      <c r="DT217" s="2">
        <v>1651</v>
      </c>
      <c r="DU217" s="2">
        <v>1648</v>
      </c>
      <c r="DV217" s="2">
        <v>1624</v>
      </c>
      <c r="DW217" s="2">
        <v>1636</v>
      </c>
      <c r="DX217" s="2">
        <v>1619</v>
      </c>
      <c r="DY217" s="2">
        <v>1618</v>
      </c>
      <c r="DZ217" s="2">
        <v>1598</v>
      </c>
      <c r="EA217" s="2">
        <v>1599</v>
      </c>
      <c r="EB217" s="2">
        <v>1600</v>
      </c>
      <c r="EC217" s="2">
        <v>1640</v>
      </c>
      <c r="ED217" s="2">
        <v>1657</v>
      </c>
      <c r="EE217" s="2">
        <v>1660</v>
      </c>
      <c r="EF217" s="2">
        <v>1676</v>
      </c>
      <c r="EG217" s="2">
        <v>1648</v>
      </c>
      <c r="EH217" s="2">
        <v>1668</v>
      </c>
      <c r="EI217" s="2">
        <v>1672</v>
      </c>
      <c r="EJ217" s="2">
        <v>1627</v>
      </c>
      <c r="EK217" s="2">
        <v>1573</v>
      </c>
      <c r="EL217" s="2">
        <v>1585</v>
      </c>
      <c r="EM217" s="2">
        <v>1546</v>
      </c>
      <c r="EN217" s="2">
        <v>1553</v>
      </c>
      <c r="EO217" s="2">
        <v>1528</v>
      </c>
      <c r="EP217" s="2">
        <v>1531</v>
      </c>
      <c r="EQ217" s="2">
        <v>1554</v>
      </c>
      <c r="ER217" s="2">
        <v>1594</v>
      </c>
      <c r="ES217" s="2">
        <v>1610</v>
      </c>
      <c r="ET217" s="2">
        <v>1558</v>
      </c>
      <c r="EU217" s="2">
        <v>1627</v>
      </c>
      <c r="EV217" s="2">
        <v>1541</v>
      </c>
      <c r="EW217" s="2">
        <v>1550</v>
      </c>
      <c r="EX217" s="2">
        <v>1570</v>
      </c>
      <c r="EY217" s="2">
        <v>1459</v>
      </c>
      <c r="EZ217" s="2">
        <v>1463</v>
      </c>
      <c r="FA217" s="2">
        <v>1408</v>
      </c>
      <c r="FB217" s="2">
        <v>1362</v>
      </c>
      <c r="FC217" s="2">
        <v>1355</v>
      </c>
      <c r="FD217" s="2">
        <v>1372</v>
      </c>
      <c r="FE217" s="2">
        <v>1392</v>
      </c>
      <c r="FF217" s="2">
        <v>1399</v>
      </c>
      <c r="FG217" s="2">
        <v>1415</v>
      </c>
      <c r="FH217" s="2">
        <v>1434</v>
      </c>
      <c r="FI217" s="2">
        <v>1444</v>
      </c>
      <c r="FJ217" s="2">
        <v>1407</v>
      </c>
      <c r="FK217" s="2">
        <v>1411</v>
      </c>
      <c r="FL217" s="2">
        <v>1413</v>
      </c>
      <c r="FM217" s="2">
        <v>1433</v>
      </c>
      <c r="FN217" s="2">
        <v>1481</v>
      </c>
      <c r="FO217" s="2">
        <v>1505</v>
      </c>
      <c r="FP217" s="2">
        <v>1539</v>
      </c>
      <c r="FQ217" s="2">
        <v>1523</v>
      </c>
      <c r="FR217" s="2">
        <v>1517</v>
      </c>
      <c r="FS217" s="2">
        <v>1467</v>
      </c>
      <c r="FT217" s="2">
        <v>1385</v>
      </c>
      <c r="FU217" s="2">
        <v>1404</v>
      </c>
      <c r="FV217" s="2">
        <v>1419</v>
      </c>
      <c r="FW217" s="2">
        <v>1460</v>
      </c>
      <c r="FX217" s="2">
        <v>1490</v>
      </c>
      <c r="FY217" s="2">
        <v>1495</v>
      </c>
      <c r="FZ217" s="2">
        <v>1493</v>
      </c>
      <c r="GA217" s="2">
        <v>1492</v>
      </c>
      <c r="GB217" s="2">
        <v>1519</v>
      </c>
      <c r="GC217" s="2">
        <v>1549</v>
      </c>
      <c r="GD217" s="2">
        <v>1522</v>
      </c>
      <c r="GE217" s="2">
        <v>1502</v>
      </c>
      <c r="GF217" s="2">
        <v>1460</v>
      </c>
      <c r="GG217" s="2">
        <v>1485</v>
      </c>
      <c r="GH217" s="2">
        <v>1527</v>
      </c>
      <c r="GI217" s="2">
        <v>1516</v>
      </c>
      <c r="GJ217" s="2">
        <v>1604</v>
      </c>
      <c r="GK217" s="2">
        <v>1605</v>
      </c>
      <c r="GL217" s="2">
        <v>1715</v>
      </c>
      <c r="GM217" s="2">
        <v>1669</v>
      </c>
      <c r="GN217" s="2">
        <v>1636</v>
      </c>
      <c r="GO217" s="2">
        <v>1734</v>
      </c>
      <c r="GP217" s="2">
        <v>1764</v>
      </c>
      <c r="GQ217" s="2">
        <v>1715</v>
      </c>
      <c r="GR217" s="2">
        <v>1763</v>
      </c>
      <c r="GS217" s="2">
        <v>1817</v>
      </c>
      <c r="GT217" s="2">
        <v>1924</v>
      </c>
      <c r="GU217" s="2">
        <v>1924</v>
      </c>
      <c r="GV217" s="2">
        <v>1887</v>
      </c>
      <c r="GW217" s="2">
        <v>1879</v>
      </c>
      <c r="GX217" s="2">
        <v>1868</v>
      </c>
      <c r="GY217" s="2">
        <v>1834</v>
      </c>
      <c r="GZ217" s="2">
        <v>1900</v>
      </c>
      <c r="HA217" s="2">
        <v>2000</v>
      </c>
      <c r="HB217" s="2">
        <v>1897</v>
      </c>
      <c r="HC217" s="2">
        <v>1933</v>
      </c>
      <c r="HD217" s="2">
        <v>2020</v>
      </c>
      <c r="HE217" s="2">
        <v>1967</v>
      </c>
      <c r="HF217" s="2">
        <v>1963</v>
      </c>
      <c r="HG217" s="2">
        <v>1946</v>
      </c>
      <c r="HH217" s="2">
        <v>1855</v>
      </c>
      <c r="HI217" s="2">
        <v>1806</v>
      </c>
      <c r="HJ217" s="2">
        <v>1803</v>
      </c>
      <c r="HK217" s="2">
        <v>1817</v>
      </c>
      <c r="HL217" s="2">
        <v>1851</v>
      </c>
      <c r="HM217" s="2">
        <v>1875</v>
      </c>
      <c r="HN217" s="2">
        <v>1843</v>
      </c>
      <c r="HO217" s="2">
        <v>1822</v>
      </c>
      <c r="HP217" s="2">
        <v>1874</v>
      </c>
      <c r="HQ217" s="2">
        <v>1946</v>
      </c>
      <c r="HR217" s="2">
        <v>1927</v>
      </c>
      <c r="HS217" s="2">
        <v>1866</v>
      </c>
      <c r="HT217" s="2">
        <v>1812</v>
      </c>
      <c r="HU217" s="2">
        <v>1690</v>
      </c>
      <c r="HV217" s="2">
        <v>1697</v>
      </c>
      <c r="HW217" s="2">
        <v>1726</v>
      </c>
      <c r="HX217" s="2">
        <v>1635</v>
      </c>
      <c r="HY217" s="2">
        <v>1628</v>
      </c>
      <c r="HZ217" s="2">
        <v>1690</v>
      </c>
      <c r="IA217" s="2">
        <v>1698</v>
      </c>
      <c r="IB217" s="2">
        <v>1738</v>
      </c>
      <c r="IC217" s="2">
        <v>1730</v>
      </c>
      <c r="ID217" s="2">
        <v>1711</v>
      </c>
      <c r="IE217" s="2">
        <v>1735</v>
      </c>
      <c r="IF217" s="2">
        <v>1742</v>
      </c>
      <c r="IG217" s="2">
        <v>1690</v>
      </c>
      <c r="IH217" s="2">
        <v>1664</v>
      </c>
      <c r="II217" s="2">
        <v>1697</v>
      </c>
      <c r="IJ217" s="2">
        <v>1675</v>
      </c>
      <c r="IK217" s="2">
        <v>1674</v>
      </c>
      <c r="IL217" s="2">
        <v>1668</v>
      </c>
      <c r="IM217" s="2">
        <v>1678</v>
      </c>
      <c r="IN217" s="2">
        <v>1615</v>
      </c>
      <c r="IO217" s="2">
        <v>1590</v>
      </c>
      <c r="IP217" s="2">
        <v>1552</v>
      </c>
      <c r="IQ217" s="2">
        <v>1516</v>
      </c>
      <c r="IR217" s="2">
        <v>1530</v>
      </c>
      <c r="IS217" s="2">
        <v>1565</v>
      </c>
      <c r="IT217" s="2">
        <v>1568</v>
      </c>
    </row>
    <row r="218" spans="1:254">
      <c r="A218" s="62" t="s">
        <v>427</v>
      </c>
      <c r="B218" s="1" t="s">
        <v>428</v>
      </c>
      <c r="C218" s="54">
        <v>50060</v>
      </c>
      <c r="D218" s="16">
        <v>-250</v>
      </c>
      <c r="E218" s="2">
        <v>50310</v>
      </c>
      <c r="F218" s="2">
        <v>56800</v>
      </c>
      <c r="G218" s="2">
        <v>52580</v>
      </c>
      <c r="H218" s="2">
        <v>51990</v>
      </c>
      <c r="I218" s="2">
        <v>46500</v>
      </c>
      <c r="J218" s="2">
        <v>45040</v>
      </c>
      <c r="K218" s="2">
        <v>48820</v>
      </c>
      <c r="L218" s="2">
        <v>47720</v>
      </c>
      <c r="M218" s="2">
        <v>57410</v>
      </c>
      <c r="N218" s="2">
        <v>62690</v>
      </c>
      <c r="O218" s="2">
        <v>67190</v>
      </c>
      <c r="P218" s="2">
        <v>68700</v>
      </c>
      <c r="Q218" s="2">
        <v>61920</v>
      </c>
      <c r="R218" s="2">
        <v>56750</v>
      </c>
      <c r="S218" s="2">
        <v>69300</v>
      </c>
      <c r="T218" s="2">
        <v>74940</v>
      </c>
      <c r="U218" s="2">
        <v>70920</v>
      </c>
      <c r="V218" s="2">
        <v>77160</v>
      </c>
      <c r="W218" s="2">
        <v>84050</v>
      </c>
      <c r="X218" s="2">
        <v>79950</v>
      </c>
      <c r="Y218" s="2">
        <v>77480</v>
      </c>
      <c r="Z218" s="2">
        <v>79470</v>
      </c>
      <c r="AA218" s="2">
        <v>84800</v>
      </c>
      <c r="AB218" s="2">
        <v>84390</v>
      </c>
      <c r="AC218" s="2">
        <v>80990</v>
      </c>
      <c r="AD218" s="2">
        <v>93060</v>
      </c>
      <c r="AE218" s="2">
        <v>94880</v>
      </c>
      <c r="AF218" s="2">
        <v>93140</v>
      </c>
      <c r="AG218" s="2">
        <v>102000</v>
      </c>
      <c r="AH218" s="2">
        <v>106150</v>
      </c>
      <c r="AI218" s="2">
        <v>98190</v>
      </c>
      <c r="AJ218" s="2">
        <v>111500</v>
      </c>
      <c r="AK218" s="2">
        <v>112700</v>
      </c>
      <c r="AL218" s="2">
        <v>108600</v>
      </c>
      <c r="AM218" s="2">
        <v>99500</v>
      </c>
      <c r="AN218" s="2">
        <v>96400</v>
      </c>
      <c r="AO218" s="2">
        <v>97610</v>
      </c>
      <c r="AP218" s="2">
        <v>90990</v>
      </c>
      <c r="AQ218" s="2">
        <v>83140</v>
      </c>
      <c r="AR218" s="2">
        <v>77360</v>
      </c>
      <c r="AS218" s="2">
        <v>75680</v>
      </c>
      <c r="AT218" s="2">
        <v>76650</v>
      </c>
      <c r="AU218" s="2">
        <v>74500</v>
      </c>
      <c r="AV218" s="2">
        <v>78840</v>
      </c>
      <c r="AW218" s="2">
        <v>79830</v>
      </c>
      <c r="AX218" s="2">
        <v>83140</v>
      </c>
      <c r="AY218" s="2">
        <v>77540</v>
      </c>
      <c r="AZ218" s="2">
        <v>73150</v>
      </c>
      <c r="BA218" s="2">
        <v>65850</v>
      </c>
      <c r="BB218" s="2">
        <v>61840</v>
      </c>
      <c r="BC218" s="2">
        <v>67340</v>
      </c>
      <c r="BD218" s="2">
        <v>66090</v>
      </c>
      <c r="BE218" s="2">
        <v>65790</v>
      </c>
      <c r="BF218" s="2">
        <v>58880</v>
      </c>
      <c r="BG218" s="2">
        <v>59420</v>
      </c>
      <c r="BH218" s="2">
        <v>51450</v>
      </c>
      <c r="BI218" s="2">
        <v>52590</v>
      </c>
      <c r="BJ218" s="2">
        <v>51450</v>
      </c>
      <c r="BK218" s="2">
        <v>48470</v>
      </c>
      <c r="BL218" s="2">
        <v>53490</v>
      </c>
      <c r="BM218" s="2">
        <v>50670</v>
      </c>
      <c r="BN218" s="2">
        <v>47180</v>
      </c>
      <c r="BO218" s="2">
        <v>49430</v>
      </c>
      <c r="BP218" s="2">
        <v>45550</v>
      </c>
      <c r="BQ218" s="2">
        <v>43410</v>
      </c>
      <c r="BR218" s="2">
        <v>36990</v>
      </c>
      <c r="BS218" s="2">
        <v>38270</v>
      </c>
      <c r="BT218" s="2">
        <v>37430</v>
      </c>
      <c r="BU218" s="2">
        <v>36440</v>
      </c>
      <c r="BV218" s="2">
        <v>35600</v>
      </c>
      <c r="BW218" s="2">
        <v>36680</v>
      </c>
      <c r="BX218" s="2">
        <v>35080</v>
      </c>
      <c r="BY218" s="2">
        <v>32880</v>
      </c>
      <c r="BZ218" s="2">
        <v>31730</v>
      </c>
      <c r="CA218" s="2">
        <v>33480</v>
      </c>
      <c r="CB218" s="2">
        <v>33950</v>
      </c>
      <c r="CC218" s="2">
        <v>35150</v>
      </c>
      <c r="CD218" s="2">
        <v>36870</v>
      </c>
      <c r="CE218" s="2">
        <v>31380</v>
      </c>
      <c r="CF218" s="2">
        <v>30490</v>
      </c>
      <c r="CG218" s="2">
        <v>28215</v>
      </c>
      <c r="CH218" s="2">
        <v>27815</v>
      </c>
      <c r="CI218" s="2">
        <v>23400</v>
      </c>
      <c r="CJ218" s="2">
        <v>22835</v>
      </c>
      <c r="CK218" s="2">
        <v>22080</v>
      </c>
      <c r="CL218" s="2">
        <v>22400</v>
      </c>
      <c r="CM218" s="2">
        <v>21815</v>
      </c>
      <c r="CN218" s="2">
        <v>19675</v>
      </c>
      <c r="CO218" s="2">
        <v>20060</v>
      </c>
      <c r="CP218" s="2">
        <v>20580</v>
      </c>
      <c r="CQ218" s="2">
        <v>21900</v>
      </c>
      <c r="CR218" s="2">
        <v>22445</v>
      </c>
      <c r="CS218" s="2">
        <v>22280</v>
      </c>
      <c r="CT218" s="2">
        <v>21835</v>
      </c>
      <c r="CU218" s="2">
        <v>23240</v>
      </c>
      <c r="CV218" s="2">
        <v>23410</v>
      </c>
      <c r="CW218" s="2">
        <v>23380</v>
      </c>
      <c r="CX218" s="2">
        <v>22630</v>
      </c>
      <c r="CY218" s="2">
        <v>21190</v>
      </c>
      <c r="CZ218" s="2">
        <v>22345</v>
      </c>
      <c r="DA218" s="2">
        <v>21590</v>
      </c>
      <c r="DB218" s="2">
        <v>20060</v>
      </c>
      <c r="DC218" s="2">
        <v>18320</v>
      </c>
      <c r="DD218" s="2">
        <v>20090</v>
      </c>
      <c r="DE218" s="2">
        <v>21245</v>
      </c>
      <c r="DF218" s="2">
        <v>20490</v>
      </c>
      <c r="DG218" s="2">
        <v>22465</v>
      </c>
      <c r="DH218" s="2">
        <v>21790</v>
      </c>
      <c r="DI218" s="2">
        <v>21335</v>
      </c>
      <c r="DJ218" s="2">
        <v>21990</v>
      </c>
      <c r="DK218" s="2">
        <v>22075</v>
      </c>
      <c r="DL218" s="2">
        <v>22780</v>
      </c>
      <c r="DM218" s="2">
        <v>21380</v>
      </c>
      <c r="DN218" s="2">
        <v>22750</v>
      </c>
      <c r="DO218" s="2">
        <v>21935</v>
      </c>
      <c r="DP218" s="2">
        <v>22635</v>
      </c>
      <c r="DQ218" s="2">
        <v>23570</v>
      </c>
      <c r="DR218" s="2">
        <v>24420</v>
      </c>
      <c r="DS218" s="2">
        <v>21175</v>
      </c>
      <c r="DT218" s="2">
        <v>19620</v>
      </c>
      <c r="DU218" s="2">
        <v>20710</v>
      </c>
      <c r="DV218" s="2">
        <v>19765</v>
      </c>
      <c r="DW218" s="2">
        <v>19875</v>
      </c>
      <c r="DX218" s="2">
        <v>21115</v>
      </c>
      <c r="DY218" s="2">
        <v>20995</v>
      </c>
      <c r="DZ218" s="2">
        <v>21135</v>
      </c>
      <c r="EA218" s="2">
        <v>21610</v>
      </c>
      <c r="EB218" s="2">
        <v>20325</v>
      </c>
      <c r="EC218" s="2">
        <v>19525</v>
      </c>
      <c r="ED218" s="2">
        <v>18450</v>
      </c>
      <c r="EE218" s="2">
        <v>17875</v>
      </c>
      <c r="EF218" s="2">
        <v>17970</v>
      </c>
      <c r="EG218" s="2">
        <v>18490</v>
      </c>
      <c r="EH218" s="2">
        <v>16790</v>
      </c>
      <c r="EI218" s="2">
        <v>15670</v>
      </c>
      <c r="EJ218" s="2">
        <v>15270</v>
      </c>
      <c r="EK218" s="2">
        <v>14790</v>
      </c>
      <c r="EL218" s="2">
        <v>13700</v>
      </c>
      <c r="EM218" s="2">
        <v>13925</v>
      </c>
      <c r="EN218" s="2">
        <v>13875</v>
      </c>
      <c r="EO218" s="2">
        <v>12980</v>
      </c>
      <c r="EP218" s="2">
        <v>13500</v>
      </c>
      <c r="EQ218" s="2">
        <v>13860</v>
      </c>
      <c r="ER218" s="2">
        <v>11600</v>
      </c>
      <c r="ES218" s="2">
        <v>11725</v>
      </c>
      <c r="ET218" s="2">
        <v>10705</v>
      </c>
      <c r="EU218" s="2">
        <v>11555</v>
      </c>
      <c r="EV218" s="2">
        <v>11450</v>
      </c>
      <c r="EW218" s="2">
        <v>11315</v>
      </c>
      <c r="EX218" s="2">
        <v>10700</v>
      </c>
      <c r="EY218" s="2">
        <v>10070</v>
      </c>
      <c r="EZ218" s="2">
        <v>10330</v>
      </c>
      <c r="FA218" s="2">
        <v>9620</v>
      </c>
      <c r="FB218" s="2">
        <v>9564</v>
      </c>
      <c r="FC218" s="2">
        <v>9398</v>
      </c>
      <c r="FD218" s="2">
        <v>9157</v>
      </c>
      <c r="FE218" s="2">
        <v>9441</v>
      </c>
      <c r="FF218" s="2">
        <v>9960</v>
      </c>
      <c r="FG218" s="2">
        <v>9974</v>
      </c>
      <c r="FH218" s="2">
        <v>9951</v>
      </c>
      <c r="FI218" s="2">
        <v>10140</v>
      </c>
      <c r="FJ218" s="2">
        <v>10280</v>
      </c>
      <c r="FK218" s="2">
        <v>9555</v>
      </c>
      <c r="FL218" s="2">
        <v>9133</v>
      </c>
      <c r="FM218" s="2">
        <v>9588</v>
      </c>
      <c r="FN218" s="2">
        <v>9355</v>
      </c>
      <c r="FO218" s="2">
        <v>9721</v>
      </c>
      <c r="FP218" s="2">
        <v>9474</v>
      </c>
      <c r="FQ218" s="2">
        <v>9150</v>
      </c>
      <c r="FR218" s="2">
        <v>9014</v>
      </c>
      <c r="FS218" s="2">
        <v>11290</v>
      </c>
      <c r="FT218" s="2">
        <v>10030</v>
      </c>
      <c r="FU218" s="2">
        <v>12590</v>
      </c>
      <c r="FV218" s="2">
        <v>10995</v>
      </c>
      <c r="FW218" s="2">
        <v>11045</v>
      </c>
      <c r="FX218" s="2">
        <v>11650</v>
      </c>
      <c r="FY218" s="2">
        <v>10025</v>
      </c>
      <c r="FZ218" s="2">
        <v>13775</v>
      </c>
      <c r="GA218" s="2">
        <v>13425</v>
      </c>
      <c r="GB218" s="2">
        <v>14405</v>
      </c>
      <c r="GC218" s="2">
        <v>13635</v>
      </c>
      <c r="GD218" s="2">
        <v>12135</v>
      </c>
      <c r="GE218" s="2">
        <v>11590</v>
      </c>
      <c r="GF218" s="2">
        <v>10635</v>
      </c>
      <c r="GG218" s="2">
        <v>11845</v>
      </c>
      <c r="GH218" s="2">
        <v>11110</v>
      </c>
      <c r="GI218" s="2">
        <v>10930</v>
      </c>
      <c r="GJ218" s="2">
        <v>10220</v>
      </c>
      <c r="GK218" s="2">
        <v>9690</v>
      </c>
      <c r="GL218" s="2">
        <v>9990</v>
      </c>
      <c r="GM218" s="2">
        <v>8870</v>
      </c>
      <c r="GN218" s="2">
        <v>7370</v>
      </c>
      <c r="GO218" s="2">
        <v>7380</v>
      </c>
      <c r="GP218" s="2">
        <v>7390</v>
      </c>
      <c r="GQ218" s="2">
        <v>7390</v>
      </c>
      <c r="GR218" s="2">
        <v>6940</v>
      </c>
      <c r="GS218" s="2">
        <v>6980</v>
      </c>
      <c r="GT218" s="2">
        <v>6340</v>
      </c>
      <c r="GU218" s="2">
        <v>6450</v>
      </c>
      <c r="GV218" s="2">
        <v>6310</v>
      </c>
      <c r="GW218" s="2">
        <v>6500</v>
      </c>
      <c r="GX218" s="2">
        <v>6180</v>
      </c>
      <c r="GY218" s="2">
        <v>6280</v>
      </c>
      <c r="GZ218" s="2">
        <v>6520</v>
      </c>
      <c r="HA218" s="2">
        <v>6410</v>
      </c>
      <c r="HB218" s="2">
        <v>5410</v>
      </c>
      <c r="HC218" s="2">
        <v>4875</v>
      </c>
      <c r="HD218" s="2">
        <v>5150</v>
      </c>
      <c r="HE218" s="2">
        <v>4695</v>
      </c>
      <c r="HF218" s="2">
        <v>4855</v>
      </c>
      <c r="HG218" s="2">
        <v>4955</v>
      </c>
      <c r="HH218" s="2">
        <v>5180</v>
      </c>
      <c r="HI218" s="2">
        <v>4890</v>
      </c>
      <c r="HJ218" s="2">
        <v>4725</v>
      </c>
      <c r="HK218" s="2">
        <v>4860</v>
      </c>
      <c r="HL218" s="2">
        <v>4635</v>
      </c>
      <c r="HM218" s="2">
        <v>4765</v>
      </c>
      <c r="HN218" s="2">
        <v>4500</v>
      </c>
      <c r="HO218" s="2">
        <v>4005</v>
      </c>
      <c r="HP218" s="2">
        <v>3485</v>
      </c>
      <c r="HQ218" s="2">
        <v>3300</v>
      </c>
      <c r="HR218" s="2">
        <v>3365</v>
      </c>
      <c r="HS218" s="2">
        <v>3115</v>
      </c>
      <c r="HT218" s="2">
        <v>2672</v>
      </c>
      <c r="HU218" s="2">
        <v>2720</v>
      </c>
      <c r="HV218" s="2">
        <v>2740</v>
      </c>
      <c r="HW218" s="2">
        <v>2679</v>
      </c>
      <c r="HX218" s="2">
        <v>2645</v>
      </c>
      <c r="HY218" s="2">
        <v>2471</v>
      </c>
      <c r="HZ218" s="2">
        <v>2448</v>
      </c>
      <c r="IA218" s="2">
        <v>2435</v>
      </c>
      <c r="IB218" s="2">
        <v>2491</v>
      </c>
      <c r="IC218" s="2">
        <v>2448</v>
      </c>
      <c r="ID218" s="2">
        <v>2382</v>
      </c>
      <c r="IE218" s="2">
        <v>2445</v>
      </c>
      <c r="IF218" s="2">
        <v>2481</v>
      </c>
      <c r="IG218" s="2">
        <v>2620</v>
      </c>
      <c r="IH218" s="2">
        <v>2606</v>
      </c>
      <c r="II218" s="2">
        <v>2625</v>
      </c>
      <c r="IJ218" s="2">
        <v>2699</v>
      </c>
      <c r="IK218" s="2">
        <v>2669</v>
      </c>
      <c r="IL218" s="2">
        <v>2368</v>
      </c>
      <c r="IM218" s="2">
        <v>2316</v>
      </c>
      <c r="IN218" s="2">
        <v>2354</v>
      </c>
      <c r="IO218" s="2">
        <v>2413</v>
      </c>
      <c r="IP218" s="2">
        <v>2419</v>
      </c>
      <c r="IQ218" s="2">
        <v>2467</v>
      </c>
      <c r="IR218" s="2">
        <v>2482</v>
      </c>
      <c r="IS218" s="2">
        <v>2455</v>
      </c>
      <c r="IT218" s="2">
        <v>2455</v>
      </c>
    </row>
    <row r="219" spans="1:254">
      <c r="A219" s="62" t="s">
        <v>429</v>
      </c>
      <c r="B219" s="1" t="s">
        <v>430</v>
      </c>
      <c r="C219" s="54">
        <v>3260</v>
      </c>
      <c r="D219" s="16">
        <v>-60</v>
      </c>
      <c r="E219" s="2">
        <v>3320</v>
      </c>
      <c r="F219" s="2">
        <v>3295</v>
      </c>
      <c r="G219" s="2">
        <v>3305</v>
      </c>
      <c r="H219" s="2">
        <v>3215</v>
      </c>
      <c r="I219" s="2">
        <v>3145</v>
      </c>
      <c r="J219" s="2">
        <v>3110</v>
      </c>
      <c r="K219" s="2">
        <v>3100</v>
      </c>
      <c r="L219" s="2">
        <v>3090</v>
      </c>
      <c r="M219" s="2">
        <v>3035</v>
      </c>
      <c r="N219" s="2">
        <v>2990</v>
      </c>
      <c r="O219" s="2">
        <v>3015</v>
      </c>
      <c r="P219" s="2">
        <v>3010</v>
      </c>
      <c r="Q219" s="2">
        <v>3050</v>
      </c>
      <c r="R219" s="2">
        <v>3115</v>
      </c>
      <c r="S219" s="2">
        <v>3050</v>
      </c>
      <c r="T219" s="2">
        <v>3060</v>
      </c>
      <c r="U219" s="2">
        <v>3165</v>
      </c>
      <c r="V219" s="2">
        <v>3065</v>
      </c>
      <c r="W219" s="2">
        <v>3100</v>
      </c>
      <c r="X219" s="2">
        <v>3115</v>
      </c>
      <c r="Y219" s="2">
        <v>3120</v>
      </c>
      <c r="Z219" s="2">
        <v>3215</v>
      </c>
      <c r="AA219" s="2">
        <v>3120</v>
      </c>
      <c r="AB219" s="2">
        <v>3145</v>
      </c>
      <c r="AC219" s="2">
        <v>3065</v>
      </c>
      <c r="AD219" s="2">
        <v>3015</v>
      </c>
      <c r="AE219" s="2">
        <v>3200</v>
      </c>
      <c r="AF219" s="2">
        <v>3100</v>
      </c>
      <c r="AG219" s="2">
        <v>3085</v>
      </c>
      <c r="AH219" s="2">
        <v>3225</v>
      </c>
      <c r="AI219" s="2">
        <v>3060</v>
      </c>
      <c r="AJ219" s="2">
        <v>2825</v>
      </c>
      <c r="AK219" s="2">
        <v>2775</v>
      </c>
      <c r="AL219" s="2">
        <v>2806</v>
      </c>
      <c r="AM219" s="2">
        <v>2805</v>
      </c>
      <c r="AN219" s="2">
        <v>2850</v>
      </c>
      <c r="AO219" s="2">
        <v>2865</v>
      </c>
      <c r="AP219" s="2">
        <v>2873</v>
      </c>
      <c r="AQ219" s="2">
        <v>2937</v>
      </c>
      <c r="AR219" s="2">
        <v>2925</v>
      </c>
      <c r="AS219" s="2">
        <v>2841</v>
      </c>
      <c r="AT219" s="2">
        <v>2825</v>
      </c>
      <c r="AU219" s="2">
        <v>2873</v>
      </c>
      <c r="AV219" s="2">
        <v>2849</v>
      </c>
      <c r="AW219" s="2">
        <v>2792</v>
      </c>
      <c r="AX219" s="2">
        <v>2734</v>
      </c>
      <c r="AY219" s="2">
        <v>2645</v>
      </c>
      <c r="AZ219" s="2">
        <v>2800</v>
      </c>
      <c r="BA219" s="2">
        <v>2965</v>
      </c>
      <c r="BB219" s="2">
        <v>3015</v>
      </c>
      <c r="BC219" s="2">
        <v>2913</v>
      </c>
      <c r="BD219" s="2">
        <v>2849</v>
      </c>
      <c r="BE219" s="2">
        <v>3075</v>
      </c>
      <c r="BF219" s="2">
        <v>3060</v>
      </c>
      <c r="BG219" s="2">
        <v>3145</v>
      </c>
      <c r="BH219" s="2">
        <v>3270</v>
      </c>
      <c r="BI219" s="2">
        <v>3195</v>
      </c>
      <c r="BJ219" s="2">
        <v>3505</v>
      </c>
      <c r="BK219" s="2">
        <v>3735</v>
      </c>
      <c r="BL219" s="2">
        <v>4465</v>
      </c>
      <c r="BM219" s="2">
        <v>4460</v>
      </c>
      <c r="BN219" s="2">
        <v>4410</v>
      </c>
      <c r="BO219" s="2">
        <v>4290</v>
      </c>
      <c r="BP219" s="2">
        <v>4315</v>
      </c>
      <c r="BQ219" s="2">
        <v>4225</v>
      </c>
      <c r="BR219" s="2">
        <v>3995</v>
      </c>
      <c r="BS219" s="2">
        <v>4055</v>
      </c>
      <c r="BT219" s="2">
        <v>4050</v>
      </c>
      <c r="BU219" s="2">
        <v>4010</v>
      </c>
      <c r="BV219" s="2">
        <v>4215</v>
      </c>
      <c r="BW219" s="2">
        <v>4400</v>
      </c>
      <c r="BX219" s="2">
        <v>4790</v>
      </c>
      <c r="BY219" s="2">
        <v>4785</v>
      </c>
      <c r="BZ219" s="2">
        <v>4655</v>
      </c>
      <c r="CA219" s="2">
        <v>4555</v>
      </c>
      <c r="CB219" s="2">
        <v>4495</v>
      </c>
      <c r="CC219" s="2">
        <v>4445</v>
      </c>
      <c r="CD219" s="2">
        <v>4285</v>
      </c>
      <c r="CE219" s="2">
        <v>4385</v>
      </c>
      <c r="CF219" s="2">
        <v>4725</v>
      </c>
      <c r="CG219" s="2">
        <v>4670</v>
      </c>
      <c r="CH219" s="2">
        <v>4840</v>
      </c>
      <c r="CI219" s="2">
        <v>4820</v>
      </c>
      <c r="CJ219" s="2">
        <v>4795</v>
      </c>
      <c r="CK219" s="2">
        <v>4675</v>
      </c>
      <c r="CL219" s="2">
        <v>4710</v>
      </c>
      <c r="CM219" s="2">
        <v>4450</v>
      </c>
      <c r="CN219" s="2">
        <v>4250</v>
      </c>
      <c r="CO219" s="2">
        <v>4260</v>
      </c>
      <c r="CP219" s="2">
        <v>4280</v>
      </c>
      <c r="CQ219" s="2">
        <v>4235</v>
      </c>
      <c r="CR219" s="2">
        <v>4285</v>
      </c>
      <c r="CS219" s="2">
        <v>4170</v>
      </c>
      <c r="CT219" s="2">
        <v>4205</v>
      </c>
      <c r="CU219" s="2">
        <v>4360</v>
      </c>
      <c r="CV219" s="2">
        <v>4510</v>
      </c>
      <c r="CW219" s="2">
        <v>4235</v>
      </c>
      <c r="CX219" s="2">
        <v>4125</v>
      </c>
      <c r="CY219" s="2">
        <v>4085</v>
      </c>
      <c r="CZ219" s="2">
        <v>3980</v>
      </c>
      <c r="DA219" s="2">
        <v>3965</v>
      </c>
      <c r="DB219" s="2">
        <v>3820</v>
      </c>
      <c r="DC219" s="2">
        <v>3890</v>
      </c>
      <c r="DD219" s="2">
        <v>4080</v>
      </c>
      <c r="DE219" s="2">
        <v>4340</v>
      </c>
      <c r="DF219" s="2">
        <v>4245</v>
      </c>
      <c r="DG219" s="2">
        <v>4520</v>
      </c>
      <c r="DH219" s="2">
        <v>4715</v>
      </c>
      <c r="DI219" s="2">
        <v>4725</v>
      </c>
      <c r="DJ219" s="2">
        <v>4760</v>
      </c>
      <c r="DK219" s="2">
        <v>4615</v>
      </c>
      <c r="DL219" s="2">
        <v>4725</v>
      </c>
      <c r="DM219" s="2">
        <v>4695</v>
      </c>
      <c r="DN219" s="2">
        <v>4505</v>
      </c>
      <c r="DO219" s="2">
        <v>4080</v>
      </c>
      <c r="DP219" s="2">
        <v>3975</v>
      </c>
      <c r="DQ219" s="2">
        <v>4140</v>
      </c>
      <c r="DR219" s="2">
        <v>3890</v>
      </c>
      <c r="DS219" s="2">
        <v>3195</v>
      </c>
      <c r="DT219" s="2">
        <v>3060</v>
      </c>
      <c r="DU219" s="2">
        <v>3040</v>
      </c>
      <c r="DV219" s="2">
        <v>2970</v>
      </c>
      <c r="DW219" s="2">
        <v>2953</v>
      </c>
      <c r="DX219" s="2">
        <v>2955</v>
      </c>
      <c r="DY219" s="2">
        <v>2900</v>
      </c>
      <c r="DZ219" s="2">
        <v>2930</v>
      </c>
      <c r="EA219" s="2">
        <v>2920</v>
      </c>
      <c r="EB219" s="2">
        <v>3010</v>
      </c>
      <c r="EC219" s="2">
        <v>3085</v>
      </c>
      <c r="ED219" s="2">
        <v>3165</v>
      </c>
      <c r="EE219" s="2">
        <v>3215</v>
      </c>
      <c r="EF219" s="2">
        <v>3120</v>
      </c>
      <c r="EG219" s="2">
        <v>3125</v>
      </c>
      <c r="EH219" s="2">
        <v>3255</v>
      </c>
      <c r="EI219" s="2">
        <v>3345</v>
      </c>
      <c r="EJ219" s="2">
        <v>3250</v>
      </c>
      <c r="EK219" s="2">
        <v>3015</v>
      </c>
      <c r="EL219" s="2">
        <v>3020</v>
      </c>
      <c r="EM219" s="2">
        <v>3025</v>
      </c>
      <c r="EN219" s="2">
        <v>3090</v>
      </c>
      <c r="EO219" s="2">
        <v>3170</v>
      </c>
      <c r="EP219" s="2">
        <v>3095</v>
      </c>
      <c r="EQ219" s="2">
        <v>3125</v>
      </c>
      <c r="ER219" s="2">
        <v>3190</v>
      </c>
      <c r="ES219" s="2">
        <v>3190</v>
      </c>
      <c r="ET219" s="2">
        <v>3215</v>
      </c>
      <c r="EU219" s="2">
        <v>3200</v>
      </c>
      <c r="EV219" s="2">
        <v>3220</v>
      </c>
      <c r="EW219" s="2">
        <v>3045</v>
      </c>
      <c r="EX219" s="2">
        <v>2876</v>
      </c>
      <c r="EY219" s="2">
        <v>2872</v>
      </c>
      <c r="EZ219" s="2">
        <v>2880</v>
      </c>
      <c r="FA219" s="2">
        <v>2775</v>
      </c>
      <c r="FB219" s="2">
        <v>2832</v>
      </c>
      <c r="FC219" s="2">
        <v>2833</v>
      </c>
      <c r="FD219" s="2">
        <v>2869</v>
      </c>
      <c r="FE219" s="2">
        <v>2909</v>
      </c>
      <c r="FF219" s="2">
        <v>2729</v>
      </c>
      <c r="FG219" s="2">
        <v>2610</v>
      </c>
      <c r="FH219" s="2">
        <v>2514</v>
      </c>
      <c r="FI219" s="2">
        <v>2419</v>
      </c>
      <c r="FJ219" s="2">
        <v>2443</v>
      </c>
      <c r="FK219" s="2">
        <v>2445</v>
      </c>
      <c r="FL219" s="2">
        <v>2465</v>
      </c>
      <c r="FM219" s="2">
        <v>2420</v>
      </c>
      <c r="FN219" s="2">
        <v>2445</v>
      </c>
      <c r="FO219" s="2">
        <v>2454</v>
      </c>
      <c r="FP219" s="2">
        <v>2362</v>
      </c>
      <c r="FQ219" s="2">
        <v>2318</v>
      </c>
      <c r="FR219" s="2">
        <v>2350</v>
      </c>
      <c r="FS219" s="2">
        <v>2368</v>
      </c>
      <c r="FT219" s="2">
        <v>2368</v>
      </c>
      <c r="FU219" s="2">
        <v>2300</v>
      </c>
      <c r="FV219" s="2">
        <v>2324</v>
      </c>
      <c r="FW219" s="2">
        <v>2366</v>
      </c>
      <c r="FX219" s="2">
        <v>2441</v>
      </c>
      <c r="FY219" s="2">
        <v>2525</v>
      </c>
      <c r="FZ219" s="2">
        <v>2298</v>
      </c>
      <c r="GA219" s="2">
        <v>2278</v>
      </c>
      <c r="GB219" s="2">
        <v>2216</v>
      </c>
      <c r="GC219" s="2">
        <v>2216</v>
      </c>
      <c r="GD219" s="2">
        <v>2087</v>
      </c>
      <c r="GE219" s="2">
        <v>2117</v>
      </c>
      <c r="GF219" s="2">
        <v>2082</v>
      </c>
      <c r="GG219" s="2">
        <v>2082</v>
      </c>
      <c r="GH219" s="2">
        <v>2079</v>
      </c>
      <c r="GI219" s="2">
        <v>2056</v>
      </c>
      <c r="GJ219" s="2">
        <v>2088</v>
      </c>
      <c r="GK219" s="2">
        <v>2109</v>
      </c>
      <c r="GL219" s="2">
        <v>2168</v>
      </c>
      <c r="GM219" s="2">
        <v>2206</v>
      </c>
      <c r="GN219" s="2">
        <v>2244</v>
      </c>
      <c r="GO219" s="2">
        <v>2230</v>
      </c>
      <c r="GP219" s="2">
        <v>2180</v>
      </c>
      <c r="GQ219" s="2">
        <v>2212</v>
      </c>
      <c r="GR219" s="2">
        <v>2230</v>
      </c>
      <c r="GS219" s="2">
        <v>2265</v>
      </c>
      <c r="GT219" s="2">
        <v>2299</v>
      </c>
      <c r="GU219" s="2">
        <v>2275</v>
      </c>
      <c r="GV219" s="2">
        <v>2306</v>
      </c>
      <c r="GW219" s="2">
        <v>2355</v>
      </c>
      <c r="GX219" s="2">
        <v>2317</v>
      </c>
      <c r="GY219" s="2">
        <v>2306</v>
      </c>
      <c r="GZ219" s="2">
        <v>2282</v>
      </c>
      <c r="HA219" s="2">
        <v>2247</v>
      </c>
      <c r="HB219" s="2">
        <v>2287</v>
      </c>
      <c r="HC219" s="2">
        <v>2339</v>
      </c>
      <c r="HD219" s="2">
        <v>2399</v>
      </c>
      <c r="HE219" s="2">
        <v>2435</v>
      </c>
      <c r="HF219" s="2">
        <v>2394</v>
      </c>
      <c r="HG219" s="2">
        <v>2391</v>
      </c>
      <c r="HH219" s="2">
        <v>2375</v>
      </c>
      <c r="HI219" s="2">
        <v>2404</v>
      </c>
      <c r="HJ219" s="2">
        <v>2422</v>
      </c>
      <c r="HK219" s="2">
        <v>2503</v>
      </c>
      <c r="HL219" s="2">
        <v>2513</v>
      </c>
      <c r="HM219" s="2">
        <v>2489</v>
      </c>
      <c r="HN219" s="2">
        <v>2498</v>
      </c>
      <c r="HO219" s="2">
        <v>2457</v>
      </c>
      <c r="HP219" s="2">
        <v>2504</v>
      </c>
      <c r="HQ219" s="2">
        <v>2576</v>
      </c>
      <c r="HR219" s="2">
        <v>2570</v>
      </c>
      <c r="HS219" s="2">
        <v>2529</v>
      </c>
      <c r="HT219" s="2">
        <v>2553</v>
      </c>
      <c r="HU219" s="2">
        <v>2615</v>
      </c>
      <c r="HV219" s="2">
        <v>2683</v>
      </c>
      <c r="HW219" s="2">
        <v>2774</v>
      </c>
      <c r="HX219" s="2">
        <v>2895</v>
      </c>
      <c r="HY219" s="2">
        <v>2965</v>
      </c>
      <c r="HZ219" s="2">
        <v>2842</v>
      </c>
      <c r="IA219" s="2">
        <v>2607</v>
      </c>
      <c r="IB219" s="2">
        <v>2645</v>
      </c>
      <c r="IC219" s="2">
        <v>2589</v>
      </c>
      <c r="ID219" s="2">
        <v>2685</v>
      </c>
      <c r="IE219" s="2">
        <v>2604</v>
      </c>
      <c r="IF219" s="2">
        <v>2489</v>
      </c>
      <c r="IG219" s="2">
        <v>2463</v>
      </c>
      <c r="IH219" s="2">
        <v>2450</v>
      </c>
      <c r="II219" s="2">
        <v>2373</v>
      </c>
      <c r="IJ219" s="2">
        <v>2581</v>
      </c>
      <c r="IK219" s="2">
        <v>2554</v>
      </c>
      <c r="IL219" s="2">
        <v>2528</v>
      </c>
      <c r="IM219" s="2">
        <v>2483</v>
      </c>
      <c r="IN219" s="2">
        <v>2453</v>
      </c>
      <c r="IO219" s="2">
        <v>2458</v>
      </c>
      <c r="IP219" s="2">
        <v>2463</v>
      </c>
      <c r="IQ219" s="2">
        <v>2435</v>
      </c>
      <c r="IR219" s="2">
        <v>2417</v>
      </c>
      <c r="IS219" s="2">
        <v>2459</v>
      </c>
      <c r="IT219" s="2">
        <v>2514</v>
      </c>
    </row>
    <row r="220" spans="1:254">
      <c r="A220" s="62" t="s">
        <v>431</v>
      </c>
      <c r="B220" s="1" t="s">
        <v>432</v>
      </c>
      <c r="C220" s="54">
        <v>1713</v>
      </c>
      <c r="D220" s="16">
        <v>29</v>
      </c>
      <c r="E220" s="2">
        <v>1684</v>
      </c>
      <c r="F220" s="2">
        <v>1692</v>
      </c>
      <c r="G220" s="2">
        <v>1618</v>
      </c>
      <c r="H220" s="2">
        <v>1545</v>
      </c>
      <c r="I220" s="2">
        <v>1552</v>
      </c>
      <c r="J220" s="2">
        <v>1453</v>
      </c>
      <c r="K220" s="2">
        <v>1501</v>
      </c>
      <c r="L220" s="2">
        <v>1548</v>
      </c>
      <c r="M220" s="2">
        <v>1478</v>
      </c>
      <c r="N220" s="2">
        <v>1594</v>
      </c>
      <c r="O220" s="2">
        <v>1654</v>
      </c>
      <c r="P220" s="2">
        <v>1747</v>
      </c>
      <c r="Q220" s="2">
        <v>1652</v>
      </c>
      <c r="R220" s="2">
        <v>1664</v>
      </c>
      <c r="S220" s="2">
        <v>1875</v>
      </c>
      <c r="T220" s="2">
        <v>1906</v>
      </c>
      <c r="U220" s="2">
        <v>1849</v>
      </c>
      <c r="V220" s="2">
        <v>1941</v>
      </c>
      <c r="W220" s="2">
        <v>1875</v>
      </c>
      <c r="X220" s="2">
        <v>1842</v>
      </c>
      <c r="Y220" s="2">
        <v>1890</v>
      </c>
      <c r="Z220" s="2">
        <v>2021</v>
      </c>
      <c r="AA220" s="2">
        <v>2137</v>
      </c>
      <c r="AB220" s="2">
        <v>2104</v>
      </c>
      <c r="AC220" s="2">
        <v>2112</v>
      </c>
      <c r="AD220" s="2">
        <v>1948</v>
      </c>
      <c r="AE220" s="2">
        <v>1997</v>
      </c>
      <c r="AF220" s="2">
        <v>1938</v>
      </c>
      <c r="AG220" s="2">
        <v>1980</v>
      </c>
      <c r="AH220" s="2">
        <v>2024</v>
      </c>
      <c r="AI220" s="2">
        <v>2055</v>
      </c>
      <c r="AJ220" s="2">
        <v>2232</v>
      </c>
      <c r="AK220" s="2">
        <v>2333</v>
      </c>
      <c r="AL220" s="2">
        <v>2242</v>
      </c>
      <c r="AM220" s="2">
        <v>2336</v>
      </c>
      <c r="AN220" s="2">
        <v>2430</v>
      </c>
      <c r="AO220" s="2">
        <v>2424</v>
      </c>
      <c r="AP220" s="2">
        <v>2749</v>
      </c>
      <c r="AQ220" s="2">
        <v>2839</v>
      </c>
      <c r="AR220" s="2">
        <v>2629</v>
      </c>
      <c r="AS220" s="2">
        <v>2630</v>
      </c>
      <c r="AT220" s="2">
        <v>2921</v>
      </c>
      <c r="AU220" s="2">
        <v>2923</v>
      </c>
      <c r="AV220" s="2">
        <v>3165</v>
      </c>
      <c r="AW220" s="2">
        <v>2783</v>
      </c>
      <c r="AX220" s="2">
        <v>3160</v>
      </c>
      <c r="AY220" s="2">
        <v>3185</v>
      </c>
      <c r="AZ220" s="2">
        <v>3990</v>
      </c>
      <c r="BA220" s="2">
        <v>4485</v>
      </c>
      <c r="BB220" s="2">
        <v>4460</v>
      </c>
      <c r="BC220" s="2">
        <v>4475</v>
      </c>
      <c r="BD220" s="2">
        <v>4215</v>
      </c>
      <c r="BE220" s="2">
        <v>4060</v>
      </c>
      <c r="BF220" s="2">
        <v>3850</v>
      </c>
      <c r="BG220" s="2">
        <v>3505</v>
      </c>
      <c r="BH220" s="2">
        <v>3510</v>
      </c>
      <c r="BI220" s="2">
        <v>3680</v>
      </c>
      <c r="BJ220" s="2">
        <v>3350</v>
      </c>
      <c r="BK220" s="2">
        <v>3485</v>
      </c>
      <c r="BL220" s="2">
        <v>3440</v>
      </c>
      <c r="BM220" s="2">
        <v>3145</v>
      </c>
      <c r="BN220" s="2">
        <v>3070</v>
      </c>
      <c r="BO220" s="2">
        <v>3065</v>
      </c>
      <c r="BP220" s="2">
        <v>2840</v>
      </c>
      <c r="BQ220" s="2">
        <v>2708</v>
      </c>
      <c r="BR220" s="2">
        <v>2596</v>
      </c>
      <c r="BS220" s="2">
        <v>2604</v>
      </c>
      <c r="BT220" s="2">
        <v>2564</v>
      </c>
      <c r="BU220" s="2">
        <v>2616</v>
      </c>
      <c r="BV220" s="2">
        <v>2630</v>
      </c>
      <c r="BW220" s="2">
        <v>2726</v>
      </c>
      <c r="BX220" s="2">
        <v>2793</v>
      </c>
      <c r="BY220" s="2">
        <v>2771</v>
      </c>
      <c r="BZ220" s="2">
        <v>2740</v>
      </c>
      <c r="CA220" s="2">
        <v>2714</v>
      </c>
      <c r="CB220" s="2">
        <v>2644</v>
      </c>
      <c r="CC220" s="2">
        <v>2745</v>
      </c>
      <c r="CD220" s="2">
        <v>2780</v>
      </c>
      <c r="CE220" s="2">
        <v>2839</v>
      </c>
      <c r="CF220" s="2">
        <v>2854</v>
      </c>
      <c r="CG220" s="2">
        <v>2685</v>
      </c>
      <c r="CH220" s="2">
        <v>2715</v>
      </c>
      <c r="CI220" s="2">
        <v>2490</v>
      </c>
      <c r="CJ220" s="2">
        <v>2463</v>
      </c>
      <c r="CK220" s="2">
        <v>2388</v>
      </c>
      <c r="CL220" s="2">
        <v>2449</v>
      </c>
      <c r="CM220" s="2">
        <v>2245</v>
      </c>
      <c r="CN220" s="2">
        <v>2155</v>
      </c>
      <c r="CO220" s="2">
        <v>2222</v>
      </c>
      <c r="CP220" s="2">
        <v>2400</v>
      </c>
      <c r="CQ220" s="2">
        <v>2488</v>
      </c>
      <c r="CR220" s="2">
        <v>2504</v>
      </c>
      <c r="CS220" s="2">
        <v>2402</v>
      </c>
      <c r="CT220" s="2">
        <v>2484</v>
      </c>
      <c r="CU220" s="2">
        <v>2698</v>
      </c>
      <c r="CV220" s="2">
        <v>2632</v>
      </c>
      <c r="CW220" s="2">
        <v>2362</v>
      </c>
      <c r="CX220" s="2">
        <v>2327</v>
      </c>
      <c r="CY220" s="2">
        <v>2305</v>
      </c>
      <c r="CZ220" s="2">
        <v>2117</v>
      </c>
      <c r="DA220" s="2">
        <v>2173</v>
      </c>
      <c r="DB220" s="2">
        <v>2084</v>
      </c>
      <c r="DC220" s="2">
        <v>2049</v>
      </c>
      <c r="DD220" s="2">
        <v>2104</v>
      </c>
      <c r="DE220" s="2">
        <v>2155</v>
      </c>
      <c r="DF220" s="2">
        <v>2246</v>
      </c>
      <c r="DG220" s="2">
        <v>2372</v>
      </c>
      <c r="DH220" s="2">
        <v>2345</v>
      </c>
      <c r="DI220" s="2">
        <v>2280</v>
      </c>
      <c r="DJ220" s="2">
        <v>2127</v>
      </c>
      <c r="DK220" s="2">
        <v>2130</v>
      </c>
      <c r="DL220" s="2">
        <v>2219</v>
      </c>
      <c r="DM220" s="2">
        <v>2117</v>
      </c>
      <c r="DN220" s="2">
        <v>2080</v>
      </c>
      <c r="DO220" s="2">
        <v>2099</v>
      </c>
      <c r="DP220" s="2">
        <v>2063</v>
      </c>
      <c r="DQ220" s="2">
        <v>2037</v>
      </c>
      <c r="DR220" s="2">
        <v>2035</v>
      </c>
      <c r="DS220" s="2">
        <v>2127</v>
      </c>
      <c r="DT220" s="2">
        <v>2123</v>
      </c>
      <c r="DU220" s="2">
        <v>2095</v>
      </c>
      <c r="DV220" s="2">
        <v>2056</v>
      </c>
      <c r="DW220" s="2">
        <v>2034</v>
      </c>
      <c r="DX220" s="2">
        <v>2030</v>
      </c>
      <c r="DY220" s="2">
        <v>1992</v>
      </c>
      <c r="DZ220" s="2">
        <v>1949</v>
      </c>
      <c r="EA220" s="2">
        <v>1838</v>
      </c>
      <c r="EB220" s="2">
        <v>1864</v>
      </c>
      <c r="EC220" s="2">
        <v>1818</v>
      </c>
      <c r="ED220" s="2">
        <v>1789</v>
      </c>
      <c r="EE220" s="2">
        <v>1728</v>
      </c>
      <c r="EF220" s="2">
        <v>1736</v>
      </c>
      <c r="EG220" s="2">
        <v>1755</v>
      </c>
      <c r="EH220" s="2">
        <v>1780</v>
      </c>
      <c r="EI220" s="2">
        <v>1870</v>
      </c>
      <c r="EJ220" s="2">
        <v>1907</v>
      </c>
      <c r="EK220" s="2">
        <v>1787</v>
      </c>
      <c r="EL220" s="2">
        <v>1739</v>
      </c>
      <c r="EM220" s="2">
        <v>1725</v>
      </c>
      <c r="EN220" s="2">
        <v>1754</v>
      </c>
      <c r="EO220" s="2">
        <v>1732</v>
      </c>
      <c r="EP220" s="2">
        <v>1705</v>
      </c>
      <c r="EQ220" s="2">
        <v>1705</v>
      </c>
      <c r="ER220" s="2">
        <v>1727</v>
      </c>
      <c r="ES220" s="2">
        <v>1682</v>
      </c>
      <c r="ET220" s="2">
        <v>1659</v>
      </c>
      <c r="EU220" s="2">
        <v>1675</v>
      </c>
      <c r="EV220" s="2">
        <v>1634</v>
      </c>
      <c r="EW220" s="2">
        <v>1720</v>
      </c>
      <c r="EX220" s="2">
        <v>1734</v>
      </c>
      <c r="EY220" s="2">
        <v>1673</v>
      </c>
      <c r="EZ220" s="2">
        <v>1690</v>
      </c>
      <c r="FA220" s="2">
        <v>1643</v>
      </c>
      <c r="FB220" s="2">
        <v>1620</v>
      </c>
      <c r="FC220" s="2">
        <v>1662</v>
      </c>
      <c r="FD220" s="2">
        <v>1730</v>
      </c>
      <c r="FE220" s="2">
        <v>1796</v>
      </c>
      <c r="FF220" s="2">
        <v>1849</v>
      </c>
      <c r="FG220" s="2">
        <v>1826</v>
      </c>
      <c r="FH220" s="2">
        <v>1886</v>
      </c>
      <c r="FI220" s="2">
        <v>1896</v>
      </c>
      <c r="FJ220" s="2">
        <v>1818</v>
      </c>
      <c r="FK220" s="2">
        <v>1839</v>
      </c>
      <c r="FL220" s="2">
        <v>1643</v>
      </c>
      <c r="FM220" s="2">
        <v>1669</v>
      </c>
      <c r="FN220" s="2">
        <v>1694</v>
      </c>
      <c r="FO220" s="2">
        <v>1836</v>
      </c>
    </row>
    <row r="221" spans="1:254">
      <c r="A221" s="62" t="s">
        <v>433</v>
      </c>
      <c r="B221" s="1" t="s">
        <v>434</v>
      </c>
      <c r="C221" s="54">
        <v>1910</v>
      </c>
      <c r="D221" s="16">
        <v>-55</v>
      </c>
      <c r="E221" s="2">
        <v>1965</v>
      </c>
      <c r="F221" s="2">
        <v>1935</v>
      </c>
      <c r="G221" s="2">
        <v>1858</v>
      </c>
      <c r="H221" s="2">
        <v>1682</v>
      </c>
      <c r="I221" s="2">
        <v>1627</v>
      </c>
      <c r="J221" s="2">
        <v>1474</v>
      </c>
      <c r="K221" s="2">
        <v>1528</v>
      </c>
      <c r="L221" s="2">
        <v>1741</v>
      </c>
      <c r="M221" s="2">
        <v>1862</v>
      </c>
      <c r="N221" s="2">
        <v>1975</v>
      </c>
      <c r="O221" s="2">
        <v>2036</v>
      </c>
      <c r="P221" s="2">
        <v>2010</v>
      </c>
      <c r="Q221" s="2">
        <v>2000</v>
      </c>
      <c r="R221" s="2">
        <v>2015</v>
      </c>
      <c r="S221" s="2">
        <v>2137</v>
      </c>
      <c r="T221" s="2">
        <v>2175</v>
      </c>
      <c r="U221" s="2">
        <v>1880</v>
      </c>
      <c r="V221" s="2">
        <v>2035</v>
      </c>
      <c r="W221" s="2">
        <v>2019</v>
      </c>
      <c r="X221" s="2">
        <v>2043</v>
      </c>
      <c r="Y221" s="2">
        <v>1937</v>
      </c>
      <c r="Z221" s="2">
        <v>2116</v>
      </c>
      <c r="AA221" s="2">
        <v>2110</v>
      </c>
      <c r="AB221" s="2">
        <v>2011</v>
      </c>
      <c r="AC221" s="2">
        <v>1907</v>
      </c>
      <c r="AD221" s="2">
        <v>1890</v>
      </c>
      <c r="AE221" s="2">
        <v>1968</v>
      </c>
      <c r="AF221" s="2">
        <v>2008</v>
      </c>
      <c r="AG221" s="2">
        <v>2126</v>
      </c>
      <c r="AH221" s="2">
        <v>2204</v>
      </c>
      <c r="AI221" s="2">
        <v>2255</v>
      </c>
      <c r="AJ221" s="2">
        <v>2561</v>
      </c>
      <c r="AK221" s="2">
        <v>2200</v>
      </c>
      <c r="AL221" s="2">
        <v>2061</v>
      </c>
      <c r="AM221" s="2">
        <v>2208</v>
      </c>
      <c r="AN221" s="2">
        <v>2488</v>
      </c>
      <c r="AO221" s="2">
        <v>2869</v>
      </c>
      <c r="AP221" s="2">
        <v>2677</v>
      </c>
      <c r="AQ221" s="2">
        <v>2730</v>
      </c>
      <c r="AR221" s="2">
        <v>2693</v>
      </c>
      <c r="AS221" s="2">
        <v>2439</v>
      </c>
      <c r="AT221" s="2">
        <v>2743</v>
      </c>
      <c r="AU221" s="2">
        <v>2934</v>
      </c>
      <c r="AV221" s="2">
        <v>2980</v>
      </c>
      <c r="AW221" s="2">
        <v>3870</v>
      </c>
      <c r="AX221" s="2">
        <v>3635</v>
      </c>
      <c r="AY221" s="2">
        <v>3500</v>
      </c>
      <c r="AZ221" s="2">
        <v>3790</v>
      </c>
      <c r="BA221" s="2">
        <v>4490</v>
      </c>
      <c r="BB221" s="2">
        <v>4980</v>
      </c>
      <c r="BC221" s="2">
        <v>4753.3333000000002</v>
      </c>
      <c r="BD221" s="2">
        <v>4660</v>
      </c>
      <c r="BE221" s="2">
        <v>4950</v>
      </c>
      <c r="BF221" s="2">
        <v>4596.6665999999996</v>
      </c>
      <c r="BG221" s="2">
        <v>4766.6665999999996</v>
      </c>
      <c r="BH221" s="2">
        <v>4830</v>
      </c>
      <c r="BI221" s="2">
        <v>5426.6665999999996</v>
      </c>
      <c r="BJ221" s="2">
        <v>5106.6665999999996</v>
      </c>
      <c r="BK221" s="2">
        <v>4846.6665999999996</v>
      </c>
      <c r="BL221" s="2">
        <v>4576.6665999999996</v>
      </c>
      <c r="BM221" s="2">
        <v>4420</v>
      </c>
      <c r="BN221" s="2">
        <v>5190</v>
      </c>
      <c r="BO221" s="2">
        <v>5576.6665999999996</v>
      </c>
      <c r="BP221" s="2">
        <v>4696.6665999999996</v>
      </c>
      <c r="BQ221" s="2">
        <v>3800</v>
      </c>
      <c r="BR221" s="2">
        <v>3893.3332999999998</v>
      </c>
      <c r="BS221" s="2">
        <v>3616.6666</v>
      </c>
      <c r="BT221" s="2">
        <v>3343.3332999999998</v>
      </c>
      <c r="BU221" s="2">
        <v>3080</v>
      </c>
      <c r="BV221" s="2">
        <v>2656.6666</v>
      </c>
      <c r="BW221" s="2">
        <v>2616.6666</v>
      </c>
      <c r="BX221" s="2">
        <v>2563.3332999999998</v>
      </c>
      <c r="BY221" s="2">
        <v>2393.3332999999998</v>
      </c>
      <c r="BZ221" s="2">
        <v>2313.3332999999998</v>
      </c>
      <c r="CA221" s="2">
        <v>2473.3332999999998</v>
      </c>
      <c r="CB221" s="2">
        <v>2496.6666</v>
      </c>
      <c r="CC221" s="2">
        <v>2400</v>
      </c>
      <c r="CD221" s="2">
        <v>2446.6666</v>
      </c>
      <c r="CE221" s="2">
        <v>2606.6666</v>
      </c>
      <c r="CF221" s="2">
        <v>2566.6666</v>
      </c>
      <c r="CG221" s="2">
        <v>2366.6666</v>
      </c>
      <c r="CH221" s="2">
        <v>2146.6666</v>
      </c>
      <c r="CI221" s="2">
        <v>2006.6666</v>
      </c>
      <c r="CJ221" s="2">
        <v>2190</v>
      </c>
      <c r="CK221" s="2">
        <v>1976.6666</v>
      </c>
      <c r="CL221" s="2">
        <v>1796.6666</v>
      </c>
      <c r="CM221" s="2">
        <v>1776.6666</v>
      </c>
      <c r="CN221" s="2">
        <v>1641.6666</v>
      </c>
      <c r="CO221" s="2">
        <v>1575</v>
      </c>
      <c r="CP221" s="2">
        <v>1456.6666</v>
      </c>
      <c r="CQ221" s="2">
        <v>1451.6666</v>
      </c>
      <c r="CR221" s="2">
        <v>1633.3333</v>
      </c>
      <c r="CS221" s="2">
        <v>1966.6666</v>
      </c>
      <c r="CT221" s="2">
        <v>1993.3333</v>
      </c>
      <c r="CU221" s="2">
        <v>2050</v>
      </c>
      <c r="CV221" s="2">
        <v>1946.6666</v>
      </c>
      <c r="CW221" s="2">
        <v>1983.3333</v>
      </c>
      <c r="CX221" s="2">
        <v>1966.6666</v>
      </c>
      <c r="CY221" s="2">
        <v>1780</v>
      </c>
      <c r="CZ221" s="2">
        <v>1605</v>
      </c>
      <c r="DA221" s="2">
        <v>1563.3333</v>
      </c>
      <c r="DB221" s="2">
        <v>1506.6666</v>
      </c>
      <c r="DC221" s="2">
        <v>1406.6666</v>
      </c>
      <c r="DD221" s="2">
        <v>1516.6666</v>
      </c>
      <c r="DE221" s="2">
        <v>1581.6666</v>
      </c>
      <c r="DF221" s="2">
        <v>1440</v>
      </c>
      <c r="DG221" s="2">
        <v>1630</v>
      </c>
      <c r="DH221" s="2">
        <v>1513.3333</v>
      </c>
      <c r="DI221" s="2">
        <v>1293.3333</v>
      </c>
      <c r="DJ221" s="2">
        <v>1213.3333</v>
      </c>
      <c r="DK221" s="2">
        <v>1298.3333</v>
      </c>
      <c r="DL221" s="2">
        <v>1283.3333</v>
      </c>
      <c r="DM221" s="2">
        <v>1245</v>
      </c>
      <c r="DN221" s="2">
        <v>1391.6666</v>
      </c>
      <c r="DO221" s="2">
        <v>1448.3333</v>
      </c>
      <c r="DP221" s="2">
        <v>1241.6666</v>
      </c>
      <c r="DQ221" s="2">
        <v>1008.3333</v>
      </c>
      <c r="DR221" s="2">
        <v>882</v>
      </c>
      <c r="DS221" s="2">
        <v>841</v>
      </c>
      <c r="DT221" s="2">
        <v>848.66660000000002</v>
      </c>
      <c r="DU221" s="2">
        <v>779.66660000000002</v>
      </c>
      <c r="DV221" s="2">
        <v>724</v>
      </c>
      <c r="DW221" s="2">
        <v>743.33330000000001</v>
      </c>
      <c r="DX221" s="2">
        <v>733.33330000000001</v>
      </c>
      <c r="DY221" s="2">
        <v>708.33330000000001</v>
      </c>
      <c r="DZ221" s="2">
        <v>725</v>
      </c>
      <c r="EA221" s="2">
        <v>675.66660000000002</v>
      </c>
      <c r="EB221" s="2">
        <v>666.66660000000002</v>
      </c>
      <c r="EC221" s="2">
        <v>689.33330000000001</v>
      </c>
      <c r="ED221" s="2">
        <v>741</v>
      </c>
      <c r="EE221" s="2">
        <v>762.66660000000002</v>
      </c>
      <c r="EF221" s="2">
        <v>755</v>
      </c>
      <c r="EG221" s="2">
        <v>771</v>
      </c>
      <c r="EH221" s="2">
        <v>786.66660000000002</v>
      </c>
      <c r="EI221" s="2">
        <v>849</v>
      </c>
      <c r="EJ221" s="2">
        <v>941.33330000000001</v>
      </c>
      <c r="EK221" s="2">
        <v>856.66660000000002</v>
      </c>
      <c r="EL221" s="2">
        <v>899.33330000000001</v>
      </c>
      <c r="EM221" s="2">
        <v>774.66660000000002</v>
      </c>
      <c r="EN221" s="2">
        <v>781.66660000000002</v>
      </c>
      <c r="EO221" s="2">
        <v>821.33330000000001</v>
      </c>
      <c r="EP221" s="2">
        <v>830.33330000000001</v>
      </c>
      <c r="EQ221" s="2">
        <v>881.33330000000001</v>
      </c>
      <c r="ER221" s="2">
        <v>982.66660000000002</v>
      </c>
      <c r="ES221" s="2">
        <v>883.66660000000002</v>
      </c>
      <c r="ET221" s="2">
        <v>890.33330000000001</v>
      </c>
      <c r="EU221" s="2">
        <v>945</v>
      </c>
      <c r="EV221" s="2">
        <v>794.33330000000001</v>
      </c>
      <c r="EW221" s="2">
        <v>743.33330000000001</v>
      </c>
      <c r="EX221" s="2">
        <v>680</v>
      </c>
      <c r="EY221" s="2">
        <v>600</v>
      </c>
      <c r="EZ221" s="2">
        <v>576.66660000000002</v>
      </c>
      <c r="FA221" s="2">
        <v>476.66660000000002</v>
      </c>
    </row>
    <row r="222" spans="1:254">
      <c r="A222" s="62" t="s">
        <v>435</v>
      </c>
      <c r="B222" s="1" t="inlineStr">
        <is>
          <t>ＮＦ日経レバ</t>
        </is>
      </c>
      <c r="C222" s="54">
        <v>69080</v>
      </c>
      <c r="D222" s="16"/>
      <c r="E222" s="2">
        <v>68930</v>
      </c>
      <c r="F222" s="2">
        <v>69880</v>
      </c>
      <c r="G222" s="2">
        <v>65750</v>
      </c>
      <c r="H222" s="2">
        <v>65050</v>
      </c>
      <c r="I222" s="2">
        <v>68100</v>
      </c>
      <c r="J222" s="2">
        <v>63180</v>
      </c>
      <c r="K222" s="2">
        <v>63700</v>
      </c>
      <c r="L222" s="2">
        <v>63770</v>
      </c>
      <c r="M222" s="2">
        <v>68020</v>
      </c>
      <c r="N222" s="2">
        <v>68810</v>
      </c>
      <c r="O222" s="2">
        <v>71870</v>
      </c>
      <c r="P222" s="2">
        <v>73090</v>
      </c>
      <c r="Q222" s="2">
        <v>70080</v>
      </c>
      <c r="R222" s="2">
        <v>69330</v>
      </c>
      <c r="S222" s="2">
        <v>73780</v>
      </c>
      <c r="T222" s="2">
        <v>76120</v>
      </c>
      <c r="U222" s="2">
        <v>73960</v>
      </c>
      <c r="V222" s="2">
        <v>76830</v>
      </c>
      <c r="W222" s="2">
        <v>77470</v>
      </c>
      <c r="X222" s="2">
        <v>75500</v>
      </c>
      <c r="Y222" s="2">
        <v>75530</v>
      </c>
      <c r="Z222" s="2">
        <v>78980</v>
      </c>
      <c r="AA222" s="2">
        <v>79930</v>
      </c>
      <c r="AB222" s="2">
        <v>78680</v>
      </c>
      <c r="AC222" s="2">
        <v>78920</v>
      </c>
      <c r="AD222" s="2">
        <v>83580</v>
      </c>
      <c r="AE222" s="2">
        <v>80640</v>
      </c>
      <c r="AF222" s="2">
        <v>78520</v>
      </c>
      <c r="AG222" s="2">
        <v>82250</v>
      </c>
      <c r="AH222" s="2">
        <v>85200</v>
      </c>
      <c r="AI222" s="2">
        <v>79920</v>
      </c>
      <c r="AJ222" s="2">
        <v>85870</v>
      </c>
      <c r="AK222" s="2">
        <v>86380</v>
      </c>
      <c r="AL222" s="2">
        <v>84370</v>
      </c>
      <c r="AM222" s="2">
        <v>82770</v>
      </c>
      <c r="AN222" s="2">
        <v>79880</v>
      </c>
      <c r="AO222" s="2">
        <v>79600</v>
      </c>
      <c r="AP222" s="2">
        <v>78840</v>
      </c>
      <c r="AQ222" s="2">
        <v>73130</v>
      </c>
      <c r="AR222" s="2">
        <v>67630</v>
      </c>
      <c r="AS222" s="2">
        <v>69190</v>
      </c>
      <c r="AT222" s="2">
        <v>69950</v>
      </c>
      <c r="AU222" s="2">
        <v>68570</v>
      </c>
      <c r="AV222" s="2">
        <v>73450</v>
      </c>
      <c r="AW222" s="2">
        <v>75470</v>
      </c>
      <c r="AX222" s="2">
        <v>77440</v>
      </c>
      <c r="AY222" s="2">
        <v>73930</v>
      </c>
      <c r="AZ222" s="2">
        <v>74050</v>
      </c>
      <c r="BA222" s="2">
        <v>72510</v>
      </c>
      <c r="BB222" s="2">
        <v>69710</v>
      </c>
      <c r="BC222" s="2">
        <v>72490</v>
      </c>
      <c r="BD222" s="2">
        <v>70160</v>
      </c>
      <c r="BE222" s="2">
        <v>70160</v>
      </c>
      <c r="BF222" s="2">
        <v>66050</v>
      </c>
      <c r="BG222" s="2">
        <v>63230</v>
      </c>
      <c r="BH222" s="2">
        <v>60220</v>
      </c>
      <c r="BI222" s="2">
        <v>62230</v>
      </c>
      <c r="BJ222" s="2">
        <v>62900</v>
      </c>
      <c r="BK222" s="2">
        <v>65900</v>
      </c>
      <c r="BL222" s="2">
        <v>67090</v>
      </c>
      <c r="BM222" s="2">
        <v>66140</v>
      </c>
      <c r="BN222" s="2">
        <v>65870</v>
      </c>
      <c r="BO222" s="2">
        <v>66320</v>
      </c>
      <c r="BP222" s="2">
        <v>64950</v>
      </c>
      <c r="BQ222" s="2">
        <v>65900</v>
      </c>
      <c r="BR222" s="2">
        <v>59010</v>
      </c>
      <c r="BS222" s="2">
        <v>58630</v>
      </c>
      <c r="BT222" s="2">
        <v>60560</v>
      </c>
      <c r="BU222" s="2">
        <v>61420</v>
      </c>
      <c r="BV222" s="2">
        <v>59150</v>
      </c>
      <c r="BW222" s="2">
        <v>60050</v>
      </c>
      <c r="BX222" s="2">
        <v>59090</v>
      </c>
      <c r="BY222" s="2">
        <v>58930</v>
      </c>
      <c r="BZ222" s="2">
        <v>58080</v>
      </c>
      <c r="CA222" s="2">
        <v>58580</v>
      </c>
      <c r="CB222" s="2">
        <v>59150</v>
      </c>
      <c r="CC222" s="2">
        <v>57000</v>
      </c>
      <c r="CD222" s="2">
        <v>55860</v>
      </c>
      <c r="CE222" s="2">
        <v>53580</v>
      </c>
      <c r="CF222" s="2">
        <v>54020</v>
      </c>
      <c r="CG222" s="2">
        <v>52980</v>
      </c>
      <c r="CH222" s="2">
        <v>53020</v>
      </c>
      <c r="CI222" s="2">
        <v>48520</v>
      </c>
      <c r="CJ222" s="2">
        <v>48750</v>
      </c>
      <c r="CK222" s="2">
        <v>47650</v>
      </c>
      <c r="CL222" s="2">
        <v>49200</v>
      </c>
      <c r="CM222" s="2">
        <v>48330</v>
      </c>
      <c r="CN222" s="2">
        <v>45640</v>
      </c>
      <c r="CO222" s="2">
        <v>45000</v>
      </c>
      <c r="CP222" s="2">
        <v>47740</v>
      </c>
      <c r="CQ222" s="2">
        <v>48580</v>
      </c>
      <c r="CR222" s="2">
        <v>48320</v>
      </c>
      <c r="CS222" s="2">
        <v>46090</v>
      </c>
      <c r="CT222" s="2">
        <v>44370</v>
      </c>
      <c r="CU222" s="2">
        <v>48290</v>
      </c>
      <c r="CV222" s="2">
        <v>50850</v>
      </c>
      <c r="CW222" s="2">
        <v>49220</v>
      </c>
      <c r="CX222" s="2">
        <v>48520</v>
      </c>
      <c r="CY222" s="2">
        <v>48700</v>
      </c>
      <c r="CZ222" s="2">
        <v>49910</v>
      </c>
      <c r="DA222" s="2">
        <v>51780</v>
      </c>
      <c r="DB222" s="2">
        <v>49900</v>
      </c>
      <c r="DC222" s="2">
        <v>46840</v>
      </c>
      <c r="DD222" s="2">
        <v>51960</v>
      </c>
      <c r="DE222" s="2">
        <v>53650</v>
      </c>
      <c r="DF222" s="2">
        <v>52110</v>
      </c>
      <c r="DG222" s="2">
        <v>56290</v>
      </c>
      <c r="DH222" s="2">
        <v>57310</v>
      </c>
      <c r="DI222" s="2">
        <v>58430</v>
      </c>
      <c r="DJ222" s="2">
        <v>59220</v>
      </c>
      <c r="DK222" s="2">
        <v>58270</v>
      </c>
      <c r="DL222" s="2">
        <v>55410</v>
      </c>
      <c r="DM222" s="2">
        <v>54820</v>
      </c>
      <c r="DN222" s="2">
        <v>56010</v>
      </c>
      <c r="DO222" s="2">
        <v>55420</v>
      </c>
      <c r="DP222" s="2">
        <v>54490</v>
      </c>
      <c r="DQ222" s="2">
        <v>55570</v>
      </c>
      <c r="DR222" s="2">
        <v>55360</v>
      </c>
      <c r="DS222" s="2">
        <v>56680</v>
      </c>
      <c r="DT222" s="2">
        <v>56540</v>
      </c>
      <c r="DU222" s="2">
        <v>55370</v>
      </c>
      <c r="DV222" s="2">
        <v>49680</v>
      </c>
      <c r="DW222" s="2">
        <v>50080</v>
      </c>
      <c r="DX222" s="2">
        <v>50090</v>
      </c>
      <c r="DY222" s="2">
        <v>50690</v>
      </c>
      <c r="DZ222" s="2">
        <v>49740</v>
      </c>
      <c r="EA222" s="2">
        <v>48550</v>
      </c>
      <c r="EB222" s="2">
        <v>48950</v>
      </c>
      <c r="EC222" s="2">
        <v>48440</v>
      </c>
      <c r="ED222" s="2">
        <v>48100</v>
      </c>
      <c r="EE222" s="2">
        <v>47790</v>
      </c>
      <c r="EF222" s="2">
        <v>49430</v>
      </c>
      <c r="EG222" s="2">
        <v>49190</v>
      </c>
      <c r="EH222" s="2">
        <v>47300</v>
      </c>
      <c r="EI222" s="2">
        <v>48390</v>
      </c>
      <c r="EJ222" s="2">
        <v>48670</v>
      </c>
      <c r="EK222" s="2">
        <v>49660</v>
      </c>
      <c r="EL222" s="2">
        <v>49720</v>
      </c>
      <c r="EM222" s="2">
        <v>50330</v>
      </c>
      <c r="EN222" s="2">
        <v>49080</v>
      </c>
      <c r="EO222" s="2">
        <v>45830</v>
      </c>
      <c r="EP222" s="2">
        <v>45670</v>
      </c>
      <c r="EQ222" s="2">
        <v>46640</v>
      </c>
      <c r="ER222" s="2">
        <v>46860</v>
      </c>
      <c r="ES222" s="2">
        <v>46000</v>
      </c>
      <c r="ET222" s="2">
        <v>43450</v>
      </c>
      <c r="EU222" s="2">
        <v>43760</v>
      </c>
      <c r="EV222" s="2">
        <v>44080</v>
      </c>
      <c r="EW222" s="2">
        <v>43320</v>
      </c>
      <c r="EX222" s="2">
        <v>43570</v>
      </c>
      <c r="EY222" s="2">
        <v>43410</v>
      </c>
      <c r="EZ222" s="2">
        <v>43490</v>
      </c>
      <c r="FA222" s="2">
        <v>42130</v>
      </c>
      <c r="FB222" s="2">
        <v>41130</v>
      </c>
      <c r="FC222" s="2">
        <v>41840</v>
      </c>
      <c r="FD222" s="2">
        <v>42610</v>
      </c>
      <c r="FE222" s="2">
        <v>43190</v>
      </c>
      <c r="FF222" s="2">
        <v>44490</v>
      </c>
      <c r="FG222" s="2">
        <v>43940</v>
      </c>
      <c r="FH222" s="2">
        <v>44480</v>
      </c>
      <c r="FI222" s="2">
        <v>43930</v>
      </c>
      <c r="FJ222" s="2">
        <v>43810</v>
      </c>
      <c r="FK222" s="2">
        <v>43540</v>
      </c>
      <c r="FL222" s="2">
        <v>44350</v>
      </c>
      <c r="FM222" s="2">
        <v>42870</v>
      </c>
      <c r="FN222" s="2">
        <v>42020</v>
      </c>
      <c r="FO222" s="2">
        <v>43280</v>
      </c>
      <c r="FP222" s="2">
        <v>43100</v>
      </c>
      <c r="FQ222" s="2">
        <v>43220</v>
      </c>
      <c r="FR222" s="2">
        <v>42250</v>
      </c>
      <c r="FS222" s="2">
        <v>41470</v>
      </c>
      <c r="FT222" s="2">
        <v>41060</v>
      </c>
      <c r="FU222" s="2">
        <v>43690</v>
      </c>
      <c r="FV222" s="2">
        <v>41230</v>
      </c>
      <c r="FW222" s="2">
        <v>42730</v>
      </c>
      <c r="FX222" s="2">
        <v>43510</v>
      </c>
      <c r="FY222" s="2">
        <v>44090</v>
      </c>
      <c r="FZ222" s="2">
        <v>45150</v>
      </c>
      <c r="GA222" s="2">
        <v>44680</v>
      </c>
      <c r="GB222" s="2">
        <v>45470</v>
      </c>
      <c r="GC222" s="2">
        <v>44530</v>
      </c>
      <c r="GD222" s="2">
        <v>43590</v>
      </c>
      <c r="GE222" s="2">
        <v>45030</v>
      </c>
      <c r="GF222" s="2">
        <v>43970</v>
      </c>
      <c r="GG222" s="2">
        <v>47580</v>
      </c>
      <c r="GH222" s="2">
        <v>47210</v>
      </c>
      <c r="GI222" s="2">
        <v>45840</v>
      </c>
      <c r="GJ222" s="2">
        <v>45510</v>
      </c>
      <c r="GK222" s="2">
        <v>43780</v>
      </c>
      <c r="GL222" s="2">
        <v>43900</v>
      </c>
      <c r="GM222" s="2">
        <v>42020</v>
      </c>
      <c r="GN222" s="2">
        <v>40910</v>
      </c>
      <c r="GO222" s="2">
        <v>42080</v>
      </c>
      <c r="GP222" s="2">
        <v>42910</v>
      </c>
      <c r="GQ222" s="2">
        <v>41600</v>
      </c>
      <c r="GR222" s="2">
        <v>39920</v>
      </c>
      <c r="GS222" s="2">
        <v>40220</v>
      </c>
      <c r="GT222" s="2">
        <v>39340</v>
      </c>
      <c r="GU222" s="2">
        <v>39530</v>
      </c>
      <c r="GV222" s="2">
        <v>40830</v>
      </c>
      <c r="GW222" s="2">
        <v>40760</v>
      </c>
      <c r="GX222" s="2">
        <v>40090</v>
      </c>
      <c r="GY222" s="2">
        <v>40660</v>
      </c>
      <c r="GZ222" s="2">
        <v>40050</v>
      </c>
      <c r="HA222" s="2">
        <v>36270</v>
      </c>
      <c r="HB222" s="2">
        <v>35270</v>
      </c>
      <c r="HC222" s="2">
        <v>34890</v>
      </c>
      <c r="HD222" s="2">
        <v>35270</v>
      </c>
      <c r="HE222" s="2">
        <v>35370</v>
      </c>
      <c r="HF222" s="2">
        <v>35790</v>
      </c>
      <c r="HG222" s="2">
        <v>35890</v>
      </c>
      <c r="HH222" s="2">
        <v>35680</v>
      </c>
      <c r="HI222" s="2">
        <v>35810</v>
      </c>
      <c r="HJ222" s="2">
        <v>36000</v>
      </c>
      <c r="HK222" s="2">
        <v>35430</v>
      </c>
      <c r="HL222" s="2">
        <v>34680</v>
      </c>
      <c r="HM222" s="2">
        <v>34720</v>
      </c>
      <c r="HN222" s="2">
        <v>34480</v>
      </c>
      <c r="HO222" s="2">
        <v>33720</v>
      </c>
      <c r="HP222" s="2">
        <v>32880</v>
      </c>
      <c r="HQ222" s="2">
        <v>33420</v>
      </c>
      <c r="HR222" s="2">
        <v>32910</v>
      </c>
      <c r="HS222" s="2">
        <v>31990</v>
      </c>
      <c r="HT222" s="2">
        <v>31090</v>
      </c>
      <c r="HU222" s="2">
        <v>30650</v>
      </c>
      <c r="HV222" s="2">
        <v>30920</v>
      </c>
      <c r="HW222" s="2">
        <v>30900</v>
      </c>
      <c r="HX222" s="2">
        <v>31420</v>
      </c>
      <c r="HY222" s="2">
        <v>31450</v>
      </c>
      <c r="HZ222" s="2">
        <v>31120</v>
      </c>
      <c r="IA222" s="2">
        <v>31250</v>
      </c>
      <c r="IB222" s="2">
        <v>31980</v>
      </c>
      <c r="IC222" s="2">
        <v>31290</v>
      </c>
      <c r="ID222" s="2">
        <v>31590</v>
      </c>
      <c r="IE222" s="2">
        <v>32040</v>
      </c>
      <c r="IF222" s="2">
        <v>33010</v>
      </c>
      <c r="IG222" s="2">
        <v>32940</v>
      </c>
      <c r="IH222" s="2">
        <v>32300</v>
      </c>
      <c r="II222" s="2">
        <v>32020</v>
      </c>
      <c r="IJ222" s="2">
        <v>32390</v>
      </c>
      <c r="IK222" s="2">
        <v>31710</v>
      </c>
      <c r="IL222" s="2">
        <v>30310</v>
      </c>
      <c r="IM222" s="2">
        <v>29095</v>
      </c>
      <c r="IN222" s="2">
        <v>28650</v>
      </c>
      <c r="IO222" s="2">
        <v>28370</v>
      </c>
      <c r="IP222" s="2">
        <v>27940</v>
      </c>
      <c r="IQ222" s="2">
        <v>28900</v>
      </c>
      <c r="IR222" s="2">
        <v>29100</v>
      </c>
      <c r="IS222" s="2">
        <v>28555</v>
      </c>
      <c r="IT222" s="2">
        <v>28660</v>
      </c>
    </row>
    <row r="223" spans="1:254">
      <c r="A223" s="62" t="s">
        <v>436</v>
      </c>
      <c r="B223" s="1" t="inlineStr">
        <is>
          <t>牧野フライス</t>
        </is>
      </c>
      <c r="C223" s="54">
        <v>15030</v>
      </c>
      <c r="D223" s="16"/>
      <c r="E223" s="2">
        <v>15350</v>
      </c>
      <c r="F223" s="2">
        <v>15270</v>
      </c>
      <c r="G223" s="2">
        <v>14940</v>
      </c>
      <c r="H223" s="2">
        <v>15170</v>
      </c>
      <c r="I223" s="2">
        <v>14400</v>
      </c>
      <c r="J223" s="2">
        <v>14180</v>
      </c>
      <c r="K223" s="2">
        <v>14260</v>
      </c>
      <c r="L223" s="2">
        <v>14720</v>
      </c>
      <c r="M223" s="2">
        <v>14820</v>
      </c>
      <c r="N223" s="2">
        <v>14980</v>
      </c>
      <c r="O223" s="2">
        <v>14900</v>
      </c>
      <c r="P223" s="2">
        <v>14690</v>
      </c>
      <c r="Q223" s="2">
        <v>14600</v>
      </c>
      <c r="R223" s="2">
        <v>14540</v>
      </c>
      <c r="S223" s="2">
        <v>14840</v>
      </c>
      <c r="T223" s="2">
        <v>14930</v>
      </c>
      <c r="U223" s="2">
        <v>14830</v>
      </c>
      <c r="V223" s="2">
        <v>15050</v>
      </c>
      <c r="W223" s="2">
        <v>15070</v>
      </c>
      <c r="X223" s="2">
        <v>14810</v>
      </c>
      <c r="Y223" s="2">
        <v>14860</v>
      </c>
      <c r="Z223" s="2">
        <v>15110</v>
      </c>
      <c r="AA223" s="2">
        <v>15410</v>
      </c>
      <c r="AB223" s="2">
        <v>15390</v>
      </c>
      <c r="AC223" s="2">
        <v>15400</v>
      </c>
      <c r="AD223" s="2">
        <v>15480</v>
      </c>
      <c r="AE223" s="2">
        <v>15220</v>
      </c>
      <c r="AF223" s="2">
        <v>15310</v>
      </c>
      <c r="AG223" s="2">
        <v>15590</v>
      </c>
      <c r="AH223" s="2">
        <v>15940</v>
      </c>
      <c r="AI223" s="2">
        <v>14480</v>
      </c>
      <c r="AJ223" s="2">
        <v>14650</v>
      </c>
      <c r="AK223" s="2">
        <v>14760</v>
      </c>
      <c r="AL223" s="2">
        <v>14680</v>
      </c>
      <c r="AM223" s="2">
        <v>14410</v>
      </c>
      <c r="AN223" s="2">
        <v>14480</v>
      </c>
      <c r="AO223" s="2">
        <v>14430</v>
      </c>
      <c r="AP223" s="2">
        <v>14400</v>
      </c>
      <c r="AQ223" s="2">
        <v>14320</v>
      </c>
      <c r="AR223" s="2">
        <v>14410</v>
      </c>
      <c r="AS223" s="2">
        <v>14950</v>
      </c>
      <c r="AT223" s="2">
        <v>15000</v>
      </c>
      <c r="AU223" s="2">
        <v>14250</v>
      </c>
      <c r="AV223" s="2">
        <v>14630</v>
      </c>
      <c r="AW223" s="2">
        <v>14180</v>
      </c>
      <c r="AX223" s="2">
        <v>14080</v>
      </c>
      <c r="AY223" s="2">
        <v>14100</v>
      </c>
      <c r="AZ223" s="2">
        <v>14250</v>
      </c>
      <c r="BA223" s="2">
        <v>13570</v>
      </c>
      <c r="BB223" s="2">
        <v>13280</v>
      </c>
      <c r="BC223" s="2">
        <v>13310</v>
      </c>
      <c r="BD223" s="2">
        <v>13320</v>
      </c>
      <c r="BE223" s="2">
        <v>13750</v>
      </c>
      <c r="BF223" s="2">
        <v>13240</v>
      </c>
      <c r="BG223" s="2">
        <v>13370</v>
      </c>
      <c r="BH223" s="2">
        <v>13750</v>
      </c>
      <c r="BI223" s="2">
        <v>13850</v>
      </c>
      <c r="BJ223" s="2">
        <v>13970</v>
      </c>
      <c r="BK223" s="2">
        <v>14100</v>
      </c>
      <c r="BL223" s="2">
        <v>14160</v>
      </c>
      <c r="BM223" s="2">
        <v>13780</v>
      </c>
      <c r="BN223" s="2">
        <v>13770</v>
      </c>
      <c r="BO223" s="2">
        <v>13820</v>
      </c>
      <c r="BP223" s="2">
        <v>14030</v>
      </c>
      <c r="BQ223" s="2">
        <v>14170</v>
      </c>
      <c r="BR223" s="2">
        <v>12710</v>
      </c>
      <c r="BS223" s="2">
        <v>11940</v>
      </c>
      <c r="BT223" s="2">
        <v>11800</v>
      </c>
      <c r="BU223" s="2">
        <v>11840</v>
      </c>
      <c r="BV223" s="2">
        <v>11880</v>
      </c>
      <c r="BW223" s="2">
        <v>10870</v>
      </c>
      <c r="BX223" s="2">
        <v>11630</v>
      </c>
      <c r="BY223" s="2">
        <v>11630</v>
      </c>
      <c r="BZ223" s="2">
        <v>11640</v>
      </c>
      <c r="CA223" s="2">
        <v>11630</v>
      </c>
      <c r="CB223" s="2">
        <v>11610</v>
      </c>
      <c r="CC223" s="2">
        <v>11650</v>
      </c>
      <c r="CD223" s="2">
        <v>11610</v>
      </c>
      <c r="CE223" s="2">
        <v>11590</v>
      </c>
      <c r="CF223" s="2">
        <v>11630</v>
      </c>
      <c r="CG223" s="2">
        <v>11610</v>
      </c>
      <c r="CH223" s="2">
        <v>11570</v>
      </c>
      <c r="CI223" s="2">
        <v>11560</v>
      </c>
      <c r="CJ223" s="2">
        <v>11560</v>
      </c>
      <c r="CK223" s="2">
        <v>11550</v>
      </c>
      <c r="CL223" s="2">
        <v>11580</v>
      </c>
      <c r="CM223" s="2">
        <v>11560</v>
      </c>
      <c r="CN223" s="2">
        <v>11490</v>
      </c>
      <c r="CO223" s="2">
        <v>11500</v>
      </c>
      <c r="CP223" s="2">
        <v>11550</v>
      </c>
      <c r="CQ223" s="2">
        <v>11570</v>
      </c>
      <c r="CR223" s="2">
        <v>11540</v>
      </c>
      <c r="CS223" s="2">
        <v>11520</v>
      </c>
      <c r="CT223" s="2">
        <v>11530</v>
      </c>
      <c r="CU223" s="2">
        <v>11600</v>
      </c>
      <c r="CV223" s="2">
        <v>11610</v>
      </c>
      <c r="CW223" s="2">
        <v>11580</v>
      </c>
      <c r="CX223" s="2">
        <v>11540</v>
      </c>
      <c r="CY223" s="2">
        <v>11550</v>
      </c>
      <c r="CZ223" s="2">
        <v>11530</v>
      </c>
      <c r="DA223" s="2">
        <v>11530</v>
      </c>
      <c r="DB223" s="2">
        <v>11510</v>
      </c>
      <c r="DC223" s="2">
        <v>11520</v>
      </c>
      <c r="DD223" s="2">
        <v>11590</v>
      </c>
      <c r="DE223" s="2">
        <v>11600</v>
      </c>
      <c r="DF223" s="2">
        <v>11620</v>
      </c>
      <c r="DG223" s="2">
        <v>11640</v>
      </c>
      <c r="DH223" s="2">
        <v>11650</v>
      </c>
      <c r="DI223" s="2">
        <v>11630</v>
      </c>
      <c r="DJ223" s="2">
        <v>11650</v>
      </c>
      <c r="DK223" s="2">
        <v>11660</v>
      </c>
      <c r="DL223" s="2">
        <v>11680</v>
      </c>
      <c r="DM223" s="2">
        <v>11690</v>
      </c>
      <c r="DN223" s="2">
        <v>11690</v>
      </c>
      <c r="DO223" s="2">
        <v>11680</v>
      </c>
      <c r="DP223" s="2">
        <v>11680</v>
      </c>
      <c r="DQ223" s="2">
        <v>11690</v>
      </c>
      <c r="DR223" s="2">
        <v>11700</v>
      </c>
      <c r="DS223" s="2">
        <v>11690</v>
      </c>
      <c r="DT223" s="2">
        <v>11690</v>
      </c>
      <c r="DU223" s="2">
        <v>11700</v>
      </c>
      <c r="DV223" s="2">
        <v>11660</v>
      </c>
      <c r="DW223" s="2">
        <v>11680</v>
      </c>
      <c r="DX223" s="2">
        <v>11680</v>
      </c>
      <c r="DY223" s="2">
        <v>11690</v>
      </c>
      <c r="DZ223" s="2">
        <v>11700</v>
      </c>
      <c r="EA223" s="2">
        <v>11430</v>
      </c>
      <c r="EB223" s="2">
        <v>11580</v>
      </c>
      <c r="EC223" s="2">
        <v>11170</v>
      </c>
      <c r="ED223" s="2">
        <v>11190</v>
      </c>
      <c r="EE223" s="2">
        <v>11200</v>
      </c>
      <c r="EF223" s="2">
        <v>11280</v>
      </c>
      <c r="EG223" s="2">
        <v>11170</v>
      </c>
      <c r="EH223" s="2">
        <v>11240</v>
      </c>
      <c r="EI223" s="2">
        <v>10880</v>
      </c>
      <c r="EJ223" s="2">
        <v>10930</v>
      </c>
      <c r="EK223" s="2">
        <v>11130</v>
      </c>
      <c r="EL223" s="2">
        <v>10800</v>
      </c>
      <c r="EM223" s="2">
        <v>10880</v>
      </c>
      <c r="EN223" s="2">
        <v>10800</v>
      </c>
      <c r="EO223" s="2">
        <v>10930</v>
      </c>
      <c r="EP223" s="2">
        <v>11020</v>
      </c>
      <c r="EQ223" s="2">
        <v>11030</v>
      </c>
      <c r="ER223" s="2">
        <v>11020</v>
      </c>
      <c r="ES223" s="2">
        <v>11110</v>
      </c>
      <c r="ET223" s="2">
        <v>11050</v>
      </c>
      <c r="EU223" s="2">
        <v>10990</v>
      </c>
      <c r="EV223" s="2">
        <v>10950</v>
      </c>
      <c r="EW223" s="2">
        <v>10900</v>
      </c>
      <c r="EX223" s="2">
        <v>10920</v>
      </c>
      <c r="EY223" s="2">
        <v>10930</v>
      </c>
      <c r="EZ223" s="2">
        <v>10950</v>
      </c>
      <c r="FA223" s="2">
        <v>10970</v>
      </c>
      <c r="FB223" s="2">
        <v>10960</v>
      </c>
      <c r="FC223" s="2">
        <v>10970</v>
      </c>
      <c r="FD223" s="2">
        <v>11010</v>
      </c>
      <c r="FE223" s="2">
        <v>11070</v>
      </c>
      <c r="FF223" s="2">
        <v>10850</v>
      </c>
      <c r="FG223" s="2">
        <v>10790</v>
      </c>
      <c r="FH223" s="2">
        <v>10800</v>
      </c>
      <c r="FI223" s="2">
        <v>10750</v>
      </c>
      <c r="FJ223" s="2">
        <v>10660</v>
      </c>
      <c r="FK223" s="2">
        <v>10900</v>
      </c>
      <c r="FL223" s="2">
        <v>10970</v>
      </c>
      <c r="FM223" s="2">
        <v>11080</v>
      </c>
      <c r="FN223" s="2">
        <v>11060</v>
      </c>
      <c r="FO223" s="2">
        <v>11120</v>
      </c>
      <c r="FP223" s="2">
        <v>11070</v>
      </c>
      <c r="FQ223" s="2">
        <v>11030</v>
      </c>
      <c r="FR223" s="2">
        <v>10990</v>
      </c>
      <c r="FS223" s="2">
        <v>11340</v>
      </c>
      <c r="FT223" s="2">
        <v>11360</v>
      </c>
      <c r="FU223" s="2">
        <v>11340</v>
      </c>
      <c r="FV223" s="2">
        <v>11350</v>
      </c>
      <c r="FW223" s="2">
        <v>11350</v>
      </c>
      <c r="FX223" s="2">
        <v>11390</v>
      </c>
      <c r="FY223" s="2">
        <v>11420</v>
      </c>
      <c r="FZ223" s="2">
        <v>11430</v>
      </c>
      <c r="GA223" s="2">
        <v>11440</v>
      </c>
      <c r="GB223" s="2">
        <v>11440</v>
      </c>
      <c r="GC223" s="2">
        <v>11360</v>
      </c>
      <c r="GD223" s="2">
        <v>11350</v>
      </c>
      <c r="GE223" s="2">
        <v>11360</v>
      </c>
      <c r="GF223" s="2">
        <v>11310</v>
      </c>
      <c r="GG223" s="2">
        <v>11270</v>
      </c>
      <c r="GH223" s="2">
        <v>11280</v>
      </c>
      <c r="GI223" s="2">
        <v>11350</v>
      </c>
      <c r="GJ223" s="2">
        <v>11360</v>
      </c>
      <c r="GK223" s="2">
        <v>11360</v>
      </c>
      <c r="GL223" s="2">
        <v>11370</v>
      </c>
      <c r="GM223" s="2">
        <v>11280</v>
      </c>
      <c r="GN223" s="2">
        <v>11270</v>
      </c>
      <c r="GO223" s="2">
        <v>11260</v>
      </c>
      <c r="GP223" s="2">
        <v>11270</v>
      </c>
      <c r="GQ223" s="2">
        <v>11220</v>
      </c>
      <c r="GR223" s="2">
        <v>11230</v>
      </c>
      <c r="GS223" s="2">
        <v>11270</v>
      </c>
      <c r="GT223" s="2">
        <v>11300</v>
      </c>
      <c r="GU223" s="2">
        <v>11360</v>
      </c>
      <c r="GV223" s="2">
        <v>11410</v>
      </c>
      <c r="GW223" s="2">
        <v>11420</v>
      </c>
      <c r="GX223" s="2">
        <v>11430</v>
      </c>
      <c r="GY223" s="2">
        <v>11430</v>
      </c>
      <c r="GZ223" s="2">
        <v>11450</v>
      </c>
      <c r="HA223" s="2">
        <v>11440</v>
      </c>
      <c r="HB223" s="2">
        <v>11460</v>
      </c>
      <c r="HC223" s="2">
        <v>11470</v>
      </c>
      <c r="HD223" s="2">
        <v>11480</v>
      </c>
      <c r="HE223" s="2">
        <v>11490</v>
      </c>
      <c r="HF223" s="2">
        <v>11500</v>
      </c>
      <c r="HG223" s="2">
        <v>11500</v>
      </c>
      <c r="HH223" s="2">
        <v>11500</v>
      </c>
      <c r="HI223" s="2">
        <v>11540</v>
      </c>
      <c r="HJ223" s="2">
        <v>11560</v>
      </c>
      <c r="HK223" s="2">
        <v>11540</v>
      </c>
      <c r="HL223" s="2">
        <v>11530</v>
      </c>
      <c r="HM223" s="2">
        <v>11540</v>
      </c>
      <c r="HN223" s="2">
        <v>11560</v>
      </c>
      <c r="HO223" s="2">
        <v>11540</v>
      </c>
      <c r="HP223" s="2">
        <v>11560</v>
      </c>
      <c r="HQ223" s="2">
        <v>11570</v>
      </c>
      <c r="HR223" s="2">
        <v>11590</v>
      </c>
      <c r="HS223" s="2">
        <v>11590</v>
      </c>
      <c r="HT223" s="2">
        <v>11620</v>
      </c>
      <c r="HU223" s="2">
        <v>11610</v>
      </c>
      <c r="HV223" s="2">
        <v>11590</v>
      </c>
      <c r="HW223" s="2">
        <v>11560</v>
      </c>
      <c r="HX223" s="2">
        <v>11560</v>
      </c>
      <c r="HY223" s="2">
        <v>11490</v>
      </c>
      <c r="HZ223" s="2">
        <v>11480</v>
      </c>
      <c r="IA223" s="2">
        <v>11480</v>
      </c>
      <c r="IB223" s="2">
        <v>11480</v>
      </c>
      <c r="IC223" s="2">
        <v>11490</v>
      </c>
      <c r="ID223" s="2">
        <v>11500</v>
      </c>
      <c r="IE223" s="2">
        <v>11490</v>
      </c>
      <c r="IF223" s="2">
        <v>11490</v>
      </c>
      <c r="IG223" s="2">
        <v>11500</v>
      </c>
      <c r="IH223" s="2">
        <v>11510</v>
      </c>
      <c r="II223" s="2">
        <v>11510</v>
      </c>
      <c r="IJ223" s="2">
        <v>11510</v>
      </c>
      <c r="IK223" s="2">
        <v>11510</v>
      </c>
      <c r="IL223" s="2">
        <v>11490</v>
      </c>
      <c r="IM223" s="2">
        <v>11500</v>
      </c>
      <c r="IN223" s="2">
        <v>11480</v>
      </c>
      <c r="IO223" s="2">
        <v>11480</v>
      </c>
      <c r="IP223" s="2">
        <v>11480</v>
      </c>
      <c r="IQ223" s="2">
        <v>11500</v>
      </c>
      <c r="IR223" s="2">
        <v>11490</v>
      </c>
      <c r="IS223" s="2">
        <v>11500</v>
      </c>
      <c r="IT223" s="2">
        <v>11490</v>
      </c>
    </row>
    <row r="224" spans="1:254">
      <c r="A224" s="62" t="s">
        <v>437</v>
      </c>
      <c r="B224" s="1" t="inlineStr">
        <is>
          <t>ジャパンマテリアル</t>
        </is>
      </c>
      <c r="C224" s="54">
        <v>2318</v>
      </c>
      <c r="D224" s="16"/>
      <c r="E224" s="2">
        <v>2399</v>
      </c>
      <c r="F224" s="2">
        <v>2455</v>
      </c>
      <c r="G224" s="2">
        <v>2340</v>
      </c>
      <c r="H224" s="2">
        <v>2295</v>
      </c>
      <c r="I224" s="2">
        <v>2305</v>
      </c>
      <c r="J224" s="2">
        <v>2086</v>
      </c>
      <c r="K224" s="2">
        <v>2116</v>
      </c>
      <c r="L224" s="2">
        <v>2230</v>
      </c>
      <c r="M224" s="2">
        <v>2313</v>
      </c>
      <c r="N224" s="2">
        <v>2320</v>
      </c>
      <c r="O224" s="2">
        <v>2388</v>
      </c>
      <c r="P224" s="2">
        <v>2431</v>
      </c>
      <c r="Q224" s="2">
        <v>2330</v>
      </c>
      <c r="R224" s="2">
        <v>2354</v>
      </c>
      <c r="S224" s="2">
        <v>2567</v>
      </c>
      <c r="T224" s="2">
        <v>2618</v>
      </c>
      <c r="U224" s="2">
        <v>2596</v>
      </c>
      <c r="V224" s="2">
        <v>2690</v>
      </c>
      <c r="W224" s="2">
        <v>2710</v>
      </c>
      <c r="X224" s="2">
        <v>2621</v>
      </c>
      <c r="Y224" s="2">
        <v>2586</v>
      </c>
      <c r="Z224" s="2">
        <v>2739</v>
      </c>
      <c r="AA224" s="2">
        <v>2514</v>
      </c>
      <c r="AB224" s="2">
        <v>2508</v>
      </c>
      <c r="AC224" s="2">
        <v>2588</v>
      </c>
      <c r="AD224" s="2">
        <v>2770</v>
      </c>
      <c r="AE224" s="2">
        <v>2658</v>
      </c>
      <c r="AF224" s="2">
        <v>2657</v>
      </c>
      <c r="AG224" s="2">
        <v>2723</v>
      </c>
      <c r="AH224" s="2">
        <v>2736</v>
      </c>
      <c r="AI224" s="2">
        <v>2677</v>
      </c>
      <c r="AJ224" s="2">
        <v>2712</v>
      </c>
      <c r="AK224" s="2">
        <v>2697</v>
      </c>
      <c r="AL224" s="2">
        <v>2496</v>
      </c>
      <c r="AM224" s="2">
        <v>2495</v>
      </c>
      <c r="AN224" s="2">
        <v>2416</v>
      </c>
      <c r="AO224" s="2">
        <v>2486</v>
      </c>
      <c r="AP224" s="2">
        <v>2470</v>
      </c>
      <c r="AQ224" s="2">
        <v>2340</v>
      </c>
      <c r="AR224" s="2">
        <v>2174</v>
      </c>
      <c r="AS224" s="2">
        <v>2230</v>
      </c>
      <c r="AT224" s="2">
        <v>2168</v>
      </c>
      <c r="AU224" s="2">
        <v>2174</v>
      </c>
      <c r="AV224" s="2">
        <v>2320</v>
      </c>
      <c r="AW224" s="2">
        <v>2425</v>
      </c>
      <c r="AX224" s="2">
        <v>2165</v>
      </c>
      <c r="AY224" s="2">
        <v>2127</v>
      </c>
      <c r="AZ224" s="2">
        <v>2134</v>
      </c>
      <c r="BA224" s="2">
        <v>2099</v>
      </c>
      <c r="BB224" s="2">
        <v>2093</v>
      </c>
      <c r="BC224" s="2">
        <v>2182</v>
      </c>
      <c r="BD224" s="2">
        <v>2176</v>
      </c>
      <c r="BE224" s="2">
        <v>2156</v>
      </c>
      <c r="BF224" s="2">
        <v>2060</v>
      </c>
      <c r="BG224" s="2">
        <v>2076</v>
      </c>
      <c r="BH224" s="2">
        <v>1944</v>
      </c>
      <c r="BI224" s="2">
        <v>2123</v>
      </c>
      <c r="BJ224" s="2">
        <v>2230</v>
      </c>
      <c r="BK224" s="2">
        <v>2052</v>
      </c>
      <c r="BL224" s="2">
        <v>2244</v>
      </c>
      <c r="BM224" s="2">
        <v>2200</v>
      </c>
      <c r="BN224" s="2">
        <v>2253</v>
      </c>
      <c r="BO224" s="2">
        <v>2099</v>
      </c>
      <c r="BP224" s="2">
        <v>1988</v>
      </c>
      <c r="BQ224" s="2">
        <v>1996</v>
      </c>
      <c r="BR224" s="2">
        <v>1820</v>
      </c>
      <c r="BS224" s="2">
        <v>1819</v>
      </c>
      <c r="BT224" s="2">
        <v>1865</v>
      </c>
      <c r="BU224" s="2">
        <v>1885</v>
      </c>
      <c r="BV224" s="2">
        <v>1826</v>
      </c>
      <c r="BW224" s="2">
        <v>1876</v>
      </c>
      <c r="BX224" s="2">
        <v>1846</v>
      </c>
      <c r="BY224" s="2">
        <v>1888</v>
      </c>
      <c r="BZ224" s="2">
        <v>1886</v>
      </c>
      <c r="CA224" s="2">
        <v>1906</v>
      </c>
      <c r="CB224" s="2">
        <v>1940</v>
      </c>
      <c r="CC224" s="2">
        <v>1946</v>
      </c>
      <c r="CD224" s="2">
        <v>1908</v>
      </c>
      <c r="CE224" s="2">
        <v>1816</v>
      </c>
      <c r="CF224" s="2">
        <v>1833</v>
      </c>
      <c r="CG224" s="2">
        <v>1792</v>
      </c>
      <c r="CH224" s="2">
        <v>1816</v>
      </c>
      <c r="CI224" s="2">
        <v>1673</v>
      </c>
      <c r="CJ224" s="2">
        <v>1653</v>
      </c>
      <c r="CK224" s="2">
        <v>1644</v>
      </c>
      <c r="CL224" s="2">
        <v>1719</v>
      </c>
      <c r="CM224" s="2">
        <v>1659</v>
      </c>
      <c r="CN224" s="2">
        <v>1599</v>
      </c>
      <c r="CO224" s="2">
        <v>1641</v>
      </c>
      <c r="CP224" s="2">
        <v>1739</v>
      </c>
      <c r="CQ224" s="2">
        <v>1764</v>
      </c>
      <c r="CR224" s="2">
        <v>1782</v>
      </c>
      <c r="CS224" s="2">
        <v>1690</v>
      </c>
      <c r="CT224" s="2">
        <v>1650</v>
      </c>
      <c r="CU224" s="2">
        <v>1778</v>
      </c>
      <c r="CV224" s="2">
        <v>1837</v>
      </c>
      <c r="CW224" s="2">
        <v>1851</v>
      </c>
      <c r="CX224" s="2">
        <v>1848</v>
      </c>
      <c r="CY224" s="2">
        <v>1808</v>
      </c>
      <c r="CZ224" s="2">
        <v>1890</v>
      </c>
      <c r="DA224" s="2">
        <v>1942</v>
      </c>
      <c r="DB224" s="2">
        <v>1865</v>
      </c>
      <c r="DC224" s="2">
        <v>1810</v>
      </c>
      <c r="DD224" s="2">
        <v>1947</v>
      </c>
      <c r="DE224" s="2">
        <v>2003</v>
      </c>
      <c r="DF224" s="2">
        <v>1980</v>
      </c>
      <c r="DG224" s="2">
        <v>2111</v>
      </c>
      <c r="DH224" s="2">
        <v>2149</v>
      </c>
      <c r="DI224" s="2">
        <v>2187</v>
      </c>
      <c r="DJ224" s="2">
        <v>2234</v>
      </c>
      <c r="DK224" s="2">
        <v>2165</v>
      </c>
      <c r="DL224" s="2">
        <v>2099</v>
      </c>
      <c r="DM224" s="2">
        <v>2065</v>
      </c>
      <c r="DN224" s="2">
        <v>2102</v>
      </c>
      <c r="DO224" s="2">
        <v>2111</v>
      </c>
      <c r="DP224" s="2">
        <v>2158</v>
      </c>
      <c r="DQ224" s="2">
        <v>2055</v>
      </c>
      <c r="DR224" s="2">
        <v>2006</v>
      </c>
      <c r="DS224" s="2">
        <v>2034</v>
      </c>
      <c r="DT224" s="2">
        <v>1795</v>
      </c>
      <c r="DU224" s="2">
        <v>1762</v>
      </c>
      <c r="DV224" s="2">
        <v>1680</v>
      </c>
      <c r="DW224" s="2">
        <v>1705</v>
      </c>
      <c r="DX224" s="2">
        <v>1748</v>
      </c>
      <c r="DY224" s="2">
        <v>1796</v>
      </c>
      <c r="DZ224" s="2">
        <v>1782</v>
      </c>
      <c r="EA224" s="2">
        <v>1852</v>
      </c>
      <c r="EB224" s="2">
        <v>1832</v>
      </c>
      <c r="EC224" s="2">
        <v>1782</v>
      </c>
      <c r="ED224" s="2">
        <v>1743</v>
      </c>
      <c r="EE224" s="2">
        <v>1699</v>
      </c>
      <c r="EF224" s="2">
        <v>1740</v>
      </c>
      <c r="EG224" s="2">
        <v>1636</v>
      </c>
      <c r="EH224" s="2">
        <v>1576</v>
      </c>
      <c r="EI224" s="2">
        <v>1578</v>
      </c>
      <c r="EJ224" s="2">
        <v>1590</v>
      </c>
      <c r="EK224" s="2">
        <v>1599</v>
      </c>
      <c r="EL224" s="2">
        <v>1548</v>
      </c>
      <c r="EM224" s="2">
        <v>1550</v>
      </c>
      <c r="EN224" s="2">
        <v>1555</v>
      </c>
      <c r="EO224" s="2">
        <v>1534</v>
      </c>
      <c r="EP224" s="2">
        <v>1552</v>
      </c>
      <c r="EQ224" s="2">
        <v>1628</v>
      </c>
      <c r="ER224" s="2">
        <v>1594</v>
      </c>
      <c r="ES224" s="2">
        <v>1593</v>
      </c>
      <c r="ET224" s="2">
        <v>1558</v>
      </c>
      <c r="EU224" s="2">
        <v>1581</v>
      </c>
      <c r="EV224" s="2">
        <v>1582</v>
      </c>
      <c r="EW224" s="2">
        <v>1576</v>
      </c>
      <c r="EX224" s="2">
        <v>1576</v>
      </c>
      <c r="EY224" s="2">
        <v>1572</v>
      </c>
      <c r="EZ224" s="2">
        <v>1580</v>
      </c>
      <c r="FA224" s="2">
        <v>1536</v>
      </c>
      <c r="FB224" s="2">
        <v>1522</v>
      </c>
      <c r="FC224" s="2">
        <v>1531</v>
      </c>
      <c r="FD224" s="2">
        <v>1559</v>
      </c>
      <c r="FE224" s="2">
        <v>1582</v>
      </c>
      <c r="FF224" s="2">
        <v>1659</v>
      </c>
      <c r="FG224" s="2">
        <v>1687</v>
      </c>
      <c r="FH224" s="2">
        <v>1722</v>
      </c>
      <c r="FI224" s="2">
        <v>1742</v>
      </c>
      <c r="FJ224" s="2">
        <v>1700</v>
      </c>
      <c r="FK224" s="2">
        <v>1693</v>
      </c>
      <c r="FL224" s="2">
        <v>1690</v>
      </c>
      <c r="FM224" s="2">
        <v>1726</v>
      </c>
      <c r="FN224" s="2">
        <v>1724</v>
      </c>
      <c r="FO224" s="2">
        <v>1720</v>
      </c>
      <c r="FP224" s="2">
        <v>1711</v>
      </c>
      <c r="FQ224" s="2">
        <v>1669</v>
      </c>
      <c r="FR224" s="2">
        <v>1646</v>
      </c>
      <c r="FS224" s="2">
        <v>1663</v>
      </c>
      <c r="FT224" s="2">
        <v>1623</v>
      </c>
      <c r="FU224" s="2">
        <v>1653</v>
      </c>
      <c r="FV224" s="2">
        <v>1599</v>
      </c>
      <c r="FW224" s="2">
        <v>1737</v>
      </c>
      <c r="FX224" s="2">
        <v>1752</v>
      </c>
      <c r="FY224" s="2">
        <v>1754</v>
      </c>
      <c r="FZ224" s="2">
        <v>1858</v>
      </c>
      <c r="GA224" s="2">
        <v>1978</v>
      </c>
      <c r="GB224" s="2">
        <v>2006</v>
      </c>
      <c r="GC224" s="2">
        <v>1959</v>
      </c>
      <c r="GD224" s="2">
        <v>1938</v>
      </c>
      <c r="GE224" s="2">
        <v>1925</v>
      </c>
      <c r="GF224" s="2">
        <v>1889</v>
      </c>
      <c r="GG224" s="2">
        <v>1968</v>
      </c>
      <c r="GH224" s="2">
        <v>1943</v>
      </c>
      <c r="GI224" s="2">
        <v>1953</v>
      </c>
      <c r="GJ224" s="2">
        <v>1928</v>
      </c>
      <c r="GK224" s="2">
        <v>1884</v>
      </c>
      <c r="GL224" s="2">
        <v>1905</v>
      </c>
      <c r="GM224" s="2">
        <v>1859</v>
      </c>
      <c r="GN224" s="2">
        <v>1822</v>
      </c>
      <c r="GO224" s="2">
        <v>1845</v>
      </c>
      <c r="GP224" s="2">
        <v>1896</v>
      </c>
      <c r="GQ224" s="2">
        <v>1911</v>
      </c>
      <c r="GR224" s="2">
        <v>1905</v>
      </c>
      <c r="GS224" s="2">
        <v>1962</v>
      </c>
      <c r="GT224" s="2">
        <v>1902</v>
      </c>
      <c r="GU224" s="2">
        <v>1940</v>
      </c>
      <c r="GV224" s="2">
        <v>1967</v>
      </c>
      <c r="GW224" s="2">
        <v>1965</v>
      </c>
      <c r="GX224" s="2">
        <v>1923</v>
      </c>
      <c r="GY224" s="2">
        <v>1987</v>
      </c>
      <c r="GZ224" s="2">
        <v>1951</v>
      </c>
      <c r="HA224" s="2">
        <v>1902</v>
      </c>
      <c r="HB224" s="2">
        <v>1878</v>
      </c>
      <c r="HC224" s="2">
        <v>1833</v>
      </c>
      <c r="HD224" s="2">
        <v>1849</v>
      </c>
      <c r="HE224" s="2">
        <v>1844</v>
      </c>
      <c r="HF224" s="2">
        <v>1885</v>
      </c>
      <c r="HG224" s="2">
        <v>1900</v>
      </c>
      <c r="HH224" s="2">
        <v>1909</v>
      </c>
      <c r="HI224" s="2">
        <v>1950</v>
      </c>
      <c r="HJ224" s="2">
        <v>1957</v>
      </c>
      <c r="HK224" s="2">
        <v>1873</v>
      </c>
      <c r="HL224" s="2">
        <v>1855</v>
      </c>
      <c r="HM224" s="2">
        <v>1808</v>
      </c>
      <c r="HN224" s="2">
        <v>1660</v>
      </c>
      <c r="HO224" s="2">
        <v>1648</v>
      </c>
      <c r="HP224" s="2">
        <v>1595</v>
      </c>
      <c r="HQ224" s="2">
        <v>1594</v>
      </c>
      <c r="HR224" s="2">
        <v>1546</v>
      </c>
      <c r="HS224" s="2">
        <v>1523</v>
      </c>
      <c r="HT224" s="2">
        <v>1464</v>
      </c>
      <c r="HU224" s="2">
        <v>1476</v>
      </c>
      <c r="HV224" s="2">
        <v>1518</v>
      </c>
      <c r="HW224" s="2">
        <v>1532</v>
      </c>
      <c r="HX224" s="2">
        <v>1503</v>
      </c>
      <c r="HY224" s="2">
        <v>1489</v>
      </c>
      <c r="HZ224" s="2">
        <v>1503</v>
      </c>
      <c r="IA224" s="2">
        <v>1522</v>
      </c>
      <c r="IB224" s="2">
        <v>1494</v>
      </c>
      <c r="IC224" s="2">
        <v>1437</v>
      </c>
      <c r="ID224" s="2">
        <v>1428</v>
      </c>
      <c r="IE224" s="2">
        <v>1475</v>
      </c>
      <c r="IF224" s="2">
        <v>1515</v>
      </c>
      <c r="IG224" s="2">
        <v>1493</v>
      </c>
      <c r="IH224" s="2">
        <v>1507</v>
      </c>
      <c r="II224" s="2">
        <v>1498</v>
      </c>
      <c r="IJ224" s="2">
        <v>1513</v>
      </c>
      <c r="IK224" s="2">
        <v>1590</v>
      </c>
      <c r="IL224" s="2">
        <v>1510</v>
      </c>
      <c r="IM224" s="2">
        <v>1385</v>
      </c>
      <c r="IN224" s="2">
        <v>1376</v>
      </c>
      <c r="IO224" s="2">
        <v>1372</v>
      </c>
      <c r="IP224" s="2">
        <v>1358</v>
      </c>
      <c r="IQ224" s="2">
        <v>1406</v>
      </c>
      <c r="IR224" s="2">
        <v>1403</v>
      </c>
      <c r="IS224" s="2">
        <v>1381</v>
      </c>
      <c r="IT224" s="2">
        <v>1385</v>
      </c>
    </row>
    <row r="225" spans="1:254">
      <c r="A225" s="62" t="s">
        <v>438</v>
      </c>
      <c r="B225" s="1" t="inlineStr">
        <is>
          <t>ミナトホールディングス</t>
        </is>
      </c>
      <c r="C225" s="1">
        <v>2346</v>
      </c>
      <c r="E225" s="2">
        <v>2371</v>
      </c>
      <c r="F225" s="2">
        <v>2349</v>
      </c>
      <c r="G225" s="2">
        <v>2271</v>
      </c>
      <c r="H225" s="2">
        <v>2116</v>
      </c>
      <c r="I225" s="2">
        <v>2088</v>
      </c>
      <c r="J225" s="2">
        <v>1967</v>
      </c>
      <c r="K225" s="2">
        <v>1721</v>
      </c>
      <c r="L225" s="2">
        <v>1797</v>
      </c>
      <c r="M225" s="2">
        <v>1871</v>
      </c>
      <c r="N225" s="2">
        <v>1901</v>
      </c>
      <c r="O225" s="2">
        <v>1943</v>
      </c>
      <c r="P225" s="2">
        <v>1940</v>
      </c>
      <c r="Q225" s="2">
        <v>1894</v>
      </c>
      <c r="R225" s="2">
        <v>1930</v>
      </c>
      <c r="S225" s="2">
        <v>2034</v>
      </c>
      <c r="T225" s="2">
        <v>2081</v>
      </c>
      <c r="U225" s="2">
        <v>2021</v>
      </c>
      <c r="V225" s="2">
        <v>2080</v>
      </c>
      <c r="W225" s="2">
        <v>2080</v>
      </c>
      <c r="X225" s="2">
        <v>1991</v>
      </c>
      <c r="Y225" s="2">
        <v>2047</v>
      </c>
      <c r="Z225" s="2">
        <v>2112</v>
      </c>
      <c r="AA225" s="2">
        <v>2168</v>
      </c>
      <c r="AB225" s="2">
        <v>2139</v>
      </c>
      <c r="AC225" s="2">
        <v>2139</v>
      </c>
      <c r="AD225" s="2">
        <v>2184</v>
      </c>
      <c r="AE225" s="2">
        <v>2160</v>
      </c>
      <c r="AF225" s="2">
        <v>2220</v>
      </c>
      <c r="AG225" s="2">
        <v>2292</v>
      </c>
      <c r="AH225" s="2">
        <v>2462</v>
      </c>
      <c r="AI225" s="2">
        <v>2287</v>
      </c>
      <c r="AJ225" s="2">
        <v>2443</v>
      </c>
      <c r="AK225" s="2">
        <v>2635</v>
      </c>
      <c r="AL225" s="2">
        <v>2544</v>
      </c>
      <c r="AM225" s="2">
        <v>2320</v>
      </c>
      <c r="AN225" s="2">
        <v>2259</v>
      </c>
      <c r="AO225" s="2">
        <v>2210</v>
      </c>
      <c r="AP225" s="2">
        <v>2062</v>
      </c>
      <c r="AQ225" s="2">
        <v>2018</v>
      </c>
      <c r="AR225" s="2">
        <v>1972</v>
      </c>
      <c r="AS225" s="2">
        <v>2054</v>
      </c>
      <c r="AT225" s="2">
        <v>2181</v>
      </c>
      <c r="AU225" s="2">
        <v>2149</v>
      </c>
      <c r="AV225" s="2">
        <v>2275</v>
      </c>
      <c r="AW225" s="2">
        <v>2196</v>
      </c>
      <c r="AX225" s="2">
        <v>2306</v>
      </c>
      <c r="AY225" s="2">
        <v>2216</v>
      </c>
      <c r="AZ225" s="2">
        <v>2277</v>
      </c>
      <c r="BA225" s="2">
        <v>2317</v>
      </c>
      <c r="BB225" s="2">
        <v>2300</v>
      </c>
      <c r="BC225" s="2">
        <v>2549</v>
      </c>
      <c r="BD225" s="2">
        <v>2497</v>
      </c>
      <c r="BE225" s="2">
        <v>2724</v>
      </c>
      <c r="BF225" s="2">
        <v>2670</v>
      </c>
      <c r="BG225" s="2">
        <v>2530</v>
      </c>
      <c r="BH225" s="2">
        <v>2521</v>
      </c>
      <c r="BI225" s="2">
        <v>2743</v>
      </c>
      <c r="BJ225" s="2">
        <v>2930</v>
      </c>
      <c r="BK225" s="2">
        <v>2947</v>
      </c>
      <c r="BL225" s="2">
        <v>3330</v>
      </c>
      <c r="BM225" s="2">
        <v>2930</v>
      </c>
      <c r="BN225" s="2">
        <v>3820</v>
      </c>
      <c r="BO225" s="2">
        <v>4165</v>
      </c>
      <c r="BP225" s="2">
        <v>3930</v>
      </c>
      <c r="BQ225" s="2">
        <v>3760</v>
      </c>
      <c r="BR225" s="2">
        <v>3155</v>
      </c>
      <c r="BS225" s="2">
        <v>2996</v>
      </c>
      <c r="BT225" s="2">
        <v>2709</v>
      </c>
      <c r="BU225" s="2">
        <v>2818</v>
      </c>
      <c r="BV225" s="2">
        <v>2580</v>
      </c>
      <c r="BW225" s="2">
        <v>2575</v>
      </c>
      <c r="BX225" s="2">
        <v>2560</v>
      </c>
      <c r="BY225" s="2">
        <v>2560</v>
      </c>
      <c r="BZ225" s="2">
        <v>2585</v>
      </c>
      <c r="CA225" s="2">
        <v>2497</v>
      </c>
      <c r="CB225" s="2">
        <v>2499</v>
      </c>
      <c r="CC225" s="2">
        <v>2604</v>
      </c>
      <c r="CD225" s="2">
        <v>2625</v>
      </c>
      <c r="CE225" s="2">
        <v>2385</v>
      </c>
      <c r="CF225" s="2">
        <v>2240</v>
      </c>
      <c r="CG225" s="2">
        <v>2334</v>
      </c>
      <c r="CH225" s="2">
        <v>2359</v>
      </c>
      <c r="CI225" s="2">
        <v>2105</v>
      </c>
      <c r="CJ225" s="2">
        <v>2168</v>
      </c>
      <c r="CK225" s="2">
        <v>2137</v>
      </c>
      <c r="CL225" s="2">
        <v>2182</v>
      </c>
      <c r="CM225" s="2">
        <v>2129</v>
      </c>
      <c r="CN225" s="2">
        <v>2113</v>
      </c>
      <c r="CO225" s="2">
        <v>2230</v>
      </c>
      <c r="CP225" s="2">
        <v>2404</v>
      </c>
      <c r="CQ225" s="2">
        <v>2631</v>
      </c>
      <c r="CR225" s="2">
        <v>2248</v>
      </c>
      <c r="CS225" s="2">
        <v>2185</v>
      </c>
      <c r="CT225" s="2">
        <v>2180</v>
      </c>
      <c r="CU225" s="2">
        <v>2345</v>
      </c>
      <c r="CV225" s="2">
        <v>2411</v>
      </c>
      <c r="CW225" s="2">
        <v>2549</v>
      </c>
      <c r="CX225" s="2">
        <v>2450</v>
      </c>
      <c r="CY225" s="2">
        <v>2428</v>
      </c>
      <c r="CZ225" s="2">
        <v>2565</v>
      </c>
      <c r="DA225" s="2">
        <v>2731</v>
      </c>
      <c r="DB225" s="2">
        <v>2555</v>
      </c>
      <c r="DC225" s="2">
        <v>2490</v>
      </c>
      <c r="DD225" s="2">
        <v>2706</v>
      </c>
      <c r="DE225" s="2">
        <v>2636</v>
      </c>
      <c r="DF225" s="2">
        <v>2508</v>
      </c>
      <c r="DG225" s="2">
        <v>2706</v>
      </c>
      <c r="DH225" s="2">
        <v>2647</v>
      </c>
      <c r="DI225" s="2">
        <v>2718</v>
      </c>
      <c r="DJ225" s="2">
        <v>2718</v>
      </c>
      <c r="DK225" s="2">
        <v>2570</v>
      </c>
      <c r="DL225" s="2">
        <v>2490</v>
      </c>
      <c r="DM225" s="2">
        <v>2478</v>
      </c>
      <c r="DN225" s="2">
        <v>2689</v>
      </c>
      <c r="DO225" s="2">
        <v>2800</v>
      </c>
      <c r="DP225" s="2">
        <v>3025</v>
      </c>
      <c r="DQ225" s="2">
        <v>2889</v>
      </c>
      <c r="DR225" s="2">
        <v>2322</v>
      </c>
      <c r="DS225" s="2">
        <v>1922</v>
      </c>
      <c r="DT225" s="2">
        <v>1563</v>
      </c>
      <c r="DU225" s="2">
        <v>1486</v>
      </c>
      <c r="DV225" s="2">
        <v>1485</v>
      </c>
      <c r="DW225" s="2">
        <v>1517</v>
      </c>
      <c r="DX225" s="2">
        <v>1540</v>
      </c>
      <c r="DY225" s="2">
        <v>1573</v>
      </c>
      <c r="DZ225" s="2">
        <v>1643</v>
      </c>
      <c r="EA225" s="2">
        <v>1713</v>
      </c>
      <c r="EB225" s="2">
        <v>1759</v>
      </c>
      <c r="EC225" s="2">
        <v>1753</v>
      </c>
      <c r="ED225" s="2">
        <v>1790</v>
      </c>
      <c r="EE225" s="2">
        <v>1852</v>
      </c>
      <c r="EF225" s="2">
        <v>1910</v>
      </c>
      <c r="EG225" s="2">
        <v>1915</v>
      </c>
      <c r="EH225" s="2">
        <v>1716</v>
      </c>
      <c r="EI225" s="2">
        <v>1695</v>
      </c>
      <c r="EJ225" s="2">
        <v>1667</v>
      </c>
      <c r="EK225" s="2">
        <v>1681</v>
      </c>
      <c r="EL225" s="2">
        <v>1672</v>
      </c>
      <c r="EM225" s="2">
        <v>1645</v>
      </c>
      <c r="EN225" s="2">
        <v>1588</v>
      </c>
      <c r="EO225" s="2">
        <v>1560</v>
      </c>
      <c r="EP225" s="2">
        <v>1587</v>
      </c>
      <c r="EQ225" s="2">
        <v>1594</v>
      </c>
      <c r="ER225" s="2">
        <v>1520</v>
      </c>
      <c r="ES225" s="2">
        <v>1525</v>
      </c>
      <c r="ET225" s="2">
        <v>1474</v>
      </c>
      <c r="EU225" s="2">
        <v>1504</v>
      </c>
      <c r="EV225" s="2">
        <v>1527</v>
      </c>
      <c r="EW225" s="2">
        <v>1550</v>
      </c>
      <c r="EX225" s="2">
        <v>1375</v>
      </c>
      <c r="EY225" s="2">
        <v>1370</v>
      </c>
      <c r="EZ225" s="2">
        <v>1365</v>
      </c>
      <c r="FA225" s="2">
        <v>1332</v>
      </c>
      <c r="FB225" s="2">
        <v>1326</v>
      </c>
      <c r="FC225" s="2">
        <v>1300</v>
      </c>
      <c r="FD225" s="2">
        <v>1319</v>
      </c>
      <c r="FE225" s="2">
        <v>1322</v>
      </c>
      <c r="FF225" s="2">
        <v>1355</v>
      </c>
      <c r="FG225" s="2">
        <v>1430</v>
      </c>
      <c r="FH225" s="2">
        <v>1330</v>
      </c>
      <c r="FI225" s="2">
        <v>1329</v>
      </c>
      <c r="FJ225" s="2">
        <v>1328</v>
      </c>
      <c r="FK225" s="2">
        <v>1300</v>
      </c>
      <c r="FL225" s="2">
        <v>1325</v>
      </c>
      <c r="FM225" s="2">
        <v>1313</v>
      </c>
      <c r="FN225" s="2">
        <v>1356</v>
      </c>
      <c r="FO225" s="2">
        <v>1394</v>
      </c>
      <c r="FP225" s="2">
        <v>1180</v>
      </c>
      <c r="FQ225" s="2">
        <v>1086</v>
      </c>
      <c r="FR225" s="2">
        <v>1072</v>
      </c>
      <c r="FS225" s="2">
        <v>1078</v>
      </c>
      <c r="FT225" s="2">
        <v>1066</v>
      </c>
      <c r="FU225" s="2">
        <v>1094</v>
      </c>
      <c r="FV225" s="2">
        <v>1042</v>
      </c>
      <c r="FW225" s="2">
        <v>1084</v>
      </c>
      <c r="FX225" s="2">
        <v>1086</v>
      </c>
      <c r="FY225" s="2">
        <v>1088</v>
      </c>
      <c r="FZ225" s="2">
        <v>1104</v>
      </c>
      <c r="GA225" s="2">
        <v>1001</v>
      </c>
      <c r="GB225" s="2">
        <v>884</v>
      </c>
      <c r="GC225" s="2">
        <v>881</v>
      </c>
      <c r="GD225" s="2">
        <v>875</v>
      </c>
      <c r="GE225" s="2">
        <v>852</v>
      </c>
      <c r="GF225" s="2">
        <v>830</v>
      </c>
      <c r="GG225" s="2">
        <v>887</v>
      </c>
      <c r="GH225" s="2">
        <v>871</v>
      </c>
      <c r="GI225" s="2">
        <v>840</v>
      </c>
      <c r="GJ225" s="2">
        <v>833</v>
      </c>
      <c r="GK225" s="2">
        <v>858</v>
      </c>
      <c r="GL225" s="2">
        <v>853</v>
      </c>
      <c r="GM225" s="2">
        <v>833</v>
      </c>
      <c r="GN225" s="2">
        <v>828</v>
      </c>
      <c r="GO225" s="2">
        <v>826</v>
      </c>
      <c r="GP225" s="2">
        <v>826</v>
      </c>
      <c r="GQ225" s="2">
        <v>822</v>
      </c>
      <c r="GR225" s="2">
        <v>828</v>
      </c>
      <c r="GS225" s="2">
        <v>822</v>
      </c>
      <c r="GT225" s="2">
        <v>818</v>
      </c>
      <c r="GU225" s="2">
        <v>815</v>
      </c>
      <c r="GV225" s="2">
        <v>842</v>
      </c>
      <c r="GW225" s="2">
        <v>843</v>
      </c>
      <c r="GX225" s="2">
        <v>851</v>
      </c>
      <c r="GY225" s="2">
        <v>855</v>
      </c>
      <c r="GZ225" s="2">
        <v>856</v>
      </c>
      <c r="HA225" s="2">
        <v>855</v>
      </c>
      <c r="HB225" s="2">
        <v>848</v>
      </c>
      <c r="HC225" s="2">
        <v>867</v>
      </c>
      <c r="HD225" s="2">
        <v>892</v>
      </c>
      <c r="HE225" s="2">
        <v>896</v>
      </c>
      <c r="HF225" s="2">
        <v>896</v>
      </c>
      <c r="HG225" s="2">
        <v>884</v>
      </c>
      <c r="HH225" s="2">
        <v>879</v>
      </c>
      <c r="HI225" s="2">
        <v>876</v>
      </c>
      <c r="HJ225" s="2">
        <v>890</v>
      </c>
      <c r="HK225" s="2">
        <v>870</v>
      </c>
      <c r="HL225" s="2">
        <v>848</v>
      </c>
      <c r="HM225" s="2">
        <v>839</v>
      </c>
      <c r="HN225" s="2">
        <v>835</v>
      </c>
      <c r="HO225" s="2">
        <v>836</v>
      </c>
      <c r="HP225" s="2">
        <v>836</v>
      </c>
      <c r="HQ225" s="2">
        <v>838</v>
      </c>
      <c r="HR225" s="2">
        <v>834</v>
      </c>
      <c r="HS225" s="2">
        <v>833</v>
      </c>
      <c r="HT225" s="2">
        <v>830</v>
      </c>
      <c r="HU225" s="2">
        <v>833</v>
      </c>
      <c r="HV225" s="2">
        <v>836</v>
      </c>
      <c r="HW225" s="2">
        <v>825</v>
      </c>
      <c r="HX225" s="2">
        <v>822</v>
      </c>
      <c r="HY225" s="2">
        <v>820</v>
      </c>
      <c r="HZ225" s="2">
        <v>821</v>
      </c>
      <c r="IA225" s="2">
        <v>827</v>
      </c>
      <c r="IB225" s="2">
        <v>827</v>
      </c>
      <c r="IC225" s="2">
        <v>827</v>
      </c>
      <c r="ID225" s="2">
        <v>826</v>
      </c>
      <c r="IE225" s="2">
        <v>823</v>
      </c>
      <c r="IF225" s="2">
        <v>828</v>
      </c>
      <c r="IG225" s="2">
        <v>822</v>
      </c>
      <c r="IH225" s="2">
        <v>825</v>
      </c>
      <c r="II225" s="2">
        <v>827</v>
      </c>
      <c r="IJ225" s="2">
        <v>834</v>
      </c>
      <c r="IK225" s="2">
        <v>828</v>
      </c>
      <c r="IL225" s="2">
        <v>854</v>
      </c>
      <c r="IM225" s="2">
        <v>865</v>
      </c>
      <c r="IN225" s="2">
        <v>851</v>
      </c>
      <c r="IO225" s="2">
        <v>851</v>
      </c>
      <c r="IP225" s="2">
        <v>842</v>
      </c>
      <c r="IQ225" s="2">
        <v>842</v>
      </c>
      <c r="IR225" s="2">
        <v>867</v>
      </c>
      <c r="IS225" s="2">
        <v>865</v>
      </c>
      <c r="IT225" s="2">
        <v>882</v>
      </c>
    </row>
    <row r="226" spans="1:254">
      <c r="A226" s="62" t="s">
        <v>439</v>
      </c>
      <c r="B226" s="1" t="inlineStr">
        <is>
          <t>ヤクルト</t>
        </is>
      </c>
      <c r="C226" s="1">
        <v>2901.5</v>
      </c>
      <c r="E226" s="2">
        <v>2843.5</v>
      </c>
      <c r="F226" s="2">
        <v>2821.5</v>
      </c>
      <c r="G226" s="2">
        <v>2824.5</v>
      </c>
      <c r="H226" s="2">
        <v>2801.5</v>
      </c>
      <c r="I226" s="2">
        <v>2828</v>
      </c>
      <c r="J226" s="2">
        <v>2919.5</v>
      </c>
      <c r="K226" s="2">
        <v>2930.5</v>
      </c>
      <c r="L226" s="2">
        <v>2843.5</v>
      </c>
      <c r="M226" s="2">
        <v>2824</v>
      </c>
      <c r="N226" s="2">
        <v>2749.5</v>
      </c>
      <c r="O226" s="2">
        <v>2784.5</v>
      </c>
      <c r="P226" s="2">
        <v>2787</v>
      </c>
      <c r="Q226" s="2">
        <v>2885</v>
      </c>
      <c r="R226" s="2">
        <v>2853.5</v>
      </c>
      <c r="S226" s="2">
        <v>2818</v>
      </c>
      <c r="T226" s="2">
        <v>2848.5</v>
      </c>
      <c r="U226" s="2">
        <v>2873</v>
      </c>
      <c r="V226" s="2">
        <v>2883</v>
      </c>
      <c r="W226" s="2">
        <v>2851</v>
      </c>
      <c r="X226" s="2">
        <v>2910</v>
      </c>
      <c r="Y226" s="2">
        <v>2933.5</v>
      </c>
      <c r="Z226" s="2">
        <v>2912.5</v>
      </c>
      <c r="AA226" s="2">
        <v>2910</v>
      </c>
      <c r="AB226" s="2">
        <v>2856</v>
      </c>
      <c r="AC226" s="2">
        <v>2814</v>
      </c>
      <c r="AD226" s="2">
        <v>2741</v>
      </c>
      <c r="AE226" s="2">
        <v>2764</v>
      </c>
      <c r="AF226" s="2">
        <v>2777.5</v>
      </c>
      <c r="AG226" s="2">
        <v>2777</v>
      </c>
      <c r="AH226" s="2">
        <v>2752</v>
      </c>
      <c r="AI226" s="2">
        <v>2742.5</v>
      </c>
      <c r="AJ226" s="2">
        <v>2729</v>
      </c>
      <c r="AK226" s="2">
        <v>2719.5</v>
      </c>
      <c r="AL226" s="2">
        <v>2711</v>
      </c>
      <c r="AM226" s="2">
        <v>2697.5</v>
      </c>
      <c r="AN226" s="2">
        <v>2664</v>
      </c>
      <c r="AO226" s="2">
        <v>2661</v>
      </c>
      <c r="AP226" s="2">
        <v>2686</v>
      </c>
      <c r="AQ226" s="2">
        <v>2712.5</v>
      </c>
      <c r="AR226" s="2">
        <v>2721</v>
      </c>
      <c r="AS226" s="2">
        <v>2717</v>
      </c>
      <c r="AT226" s="2">
        <v>2678</v>
      </c>
      <c r="AU226" s="2">
        <v>2688</v>
      </c>
      <c r="AV226" s="2">
        <v>2718</v>
      </c>
      <c r="AW226" s="2">
        <v>2709</v>
      </c>
      <c r="AX226" s="2">
        <v>2742</v>
      </c>
      <c r="AY226" s="2">
        <v>2715</v>
      </c>
      <c r="AZ226" s="2">
        <v>2791.5</v>
      </c>
      <c r="BA226" s="2">
        <v>2709.5</v>
      </c>
      <c r="BB226" s="2">
        <v>2756.5</v>
      </c>
      <c r="BC226" s="2">
        <v>2733.5</v>
      </c>
      <c r="BD226" s="2">
        <v>2734</v>
      </c>
      <c r="BE226" s="2">
        <v>2827.5</v>
      </c>
      <c r="BF226" s="2">
        <v>2807</v>
      </c>
      <c r="BG226" s="2">
        <v>2808</v>
      </c>
      <c r="BH226" s="2">
        <v>2847</v>
      </c>
      <c r="BI226" s="2">
        <v>2820</v>
      </c>
      <c r="BJ226" s="2">
        <v>2778.5</v>
      </c>
      <c r="BK226" s="2">
        <v>2783</v>
      </c>
      <c r="BL226" s="2">
        <v>2826.5</v>
      </c>
      <c r="BM226" s="2">
        <v>2818.5</v>
      </c>
      <c r="BN226" s="2">
        <v>2938</v>
      </c>
      <c r="BO226" s="2">
        <v>2916.5</v>
      </c>
      <c r="BP226" s="2">
        <v>3025</v>
      </c>
      <c r="BQ226" s="2">
        <v>3057</v>
      </c>
      <c r="BR226" s="2">
        <v>3092</v>
      </c>
      <c r="BS226" s="2">
        <v>2745.5</v>
      </c>
      <c r="BT226" s="2">
        <v>2763.5</v>
      </c>
      <c r="BU226" s="2">
        <v>2779.5</v>
      </c>
      <c r="BV226" s="2">
        <v>2916.5</v>
      </c>
      <c r="BW226" s="2">
        <v>2642.5</v>
      </c>
      <c r="BX226" s="2">
        <v>2615.5</v>
      </c>
      <c r="BY226" s="2">
        <v>2633.5</v>
      </c>
      <c r="BZ226" s="2">
        <v>2680</v>
      </c>
      <c r="CA226" s="2">
        <v>2681</v>
      </c>
      <c r="CB226" s="2">
        <v>2700</v>
      </c>
      <c r="CC226" s="2">
        <v>2724</v>
      </c>
      <c r="CD226" s="2">
        <v>2645</v>
      </c>
      <c r="CE226" s="2">
        <v>2670</v>
      </c>
      <c r="CF226" s="2">
        <v>2719.5</v>
      </c>
      <c r="CG226" s="2">
        <v>2795</v>
      </c>
      <c r="CH226" s="2">
        <v>2843</v>
      </c>
      <c r="CI226" s="2">
        <v>2776.5</v>
      </c>
      <c r="CJ226" s="2">
        <v>2733</v>
      </c>
      <c r="CK226" s="2">
        <v>2713</v>
      </c>
      <c r="CL226" s="2">
        <v>2695</v>
      </c>
      <c r="CM226" s="2">
        <v>2678</v>
      </c>
      <c r="CN226" s="2">
        <v>2698.5</v>
      </c>
      <c r="CO226" s="2">
        <v>2659</v>
      </c>
      <c r="CP226" s="2">
        <v>2679.5</v>
      </c>
      <c r="CQ226" s="2">
        <v>2641</v>
      </c>
      <c r="CR226" s="2">
        <v>2619</v>
      </c>
      <c r="CS226" s="2">
        <v>2606</v>
      </c>
      <c r="CT226" s="2">
        <v>2602</v>
      </c>
      <c r="CU226" s="2">
        <v>2632</v>
      </c>
      <c r="CV226" s="2">
        <v>2628.5</v>
      </c>
      <c r="CW226" s="2">
        <v>2600</v>
      </c>
      <c r="CX226" s="2">
        <v>2602</v>
      </c>
      <c r="CY226" s="2">
        <v>2576</v>
      </c>
      <c r="CZ226" s="2">
        <v>2589.5</v>
      </c>
      <c r="DA226" s="2">
        <v>2630.5</v>
      </c>
      <c r="DB226" s="2">
        <v>2644.5</v>
      </c>
      <c r="DC226" s="2">
        <v>2642</v>
      </c>
      <c r="DD226" s="2">
        <v>2608.5</v>
      </c>
      <c r="DE226" s="2">
        <v>2700</v>
      </c>
      <c r="DF226" s="2">
        <v>2669</v>
      </c>
      <c r="DG226" s="2">
        <v>2627.5</v>
      </c>
      <c r="DH226" s="2">
        <v>2635.5</v>
      </c>
      <c r="DI226" s="2">
        <v>2623</v>
      </c>
      <c r="DJ226" s="2">
        <v>2596.5</v>
      </c>
      <c r="DK226" s="2">
        <v>2620</v>
      </c>
      <c r="DL226" s="2">
        <v>2639.5</v>
      </c>
      <c r="DM226" s="2">
        <v>2594</v>
      </c>
      <c r="DN226" s="2">
        <v>2597.5</v>
      </c>
      <c r="DO226" s="2">
        <v>2606</v>
      </c>
      <c r="DP226" s="2">
        <v>2674</v>
      </c>
      <c r="DQ226" s="2">
        <v>2748.5</v>
      </c>
      <c r="DR226" s="2">
        <v>2679</v>
      </c>
      <c r="DS226" s="2">
        <v>2691.5</v>
      </c>
      <c r="DT226" s="2">
        <v>2745</v>
      </c>
      <c r="DU226" s="2">
        <v>2689</v>
      </c>
      <c r="DV226" s="2">
        <v>2657</v>
      </c>
      <c r="DW226" s="2">
        <v>2620</v>
      </c>
      <c r="DX226" s="2">
        <v>2572.5</v>
      </c>
      <c r="DY226" s="2">
        <v>2539</v>
      </c>
      <c r="DZ226" s="2">
        <v>2524.5</v>
      </c>
      <c r="EA226" s="2">
        <v>2499</v>
      </c>
      <c r="EB226" s="2">
        <v>2474</v>
      </c>
      <c r="EC226" s="2">
        <v>2494.5</v>
      </c>
      <c r="ED226" s="2">
        <v>2545.5</v>
      </c>
      <c r="EE226" s="2">
        <v>2575</v>
      </c>
      <c r="EF226" s="2">
        <v>2623</v>
      </c>
      <c r="EG226" s="2">
        <v>2605.5</v>
      </c>
      <c r="EH226" s="2">
        <v>2592.5</v>
      </c>
      <c r="EI226" s="2">
        <v>2625</v>
      </c>
      <c r="EJ226" s="2">
        <v>2601.5</v>
      </c>
      <c r="EK226" s="2">
        <v>2552</v>
      </c>
      <c r="EL226" s="2">
        <v>2538</v>
      </c>
      <c r="EM226" s="2">
        <v>2529</v>
      </c>
      <c r="EN226" s="2">
        <v>2523</v>
      </c>
      <c r="EO226" s="2">
        <v>2530</v>
      </c>
      <c r="EP226" s="2">
        <v>2512</v>
      </c>
      <c r="EQ226" s="2">
        <v>2502.5</v>
      </c>
      <c r="ER226" s="2">
        <v>2491</v>
      </c>
      <c r="ES226" s="2">
        <v>2460.5</v>
      </c>
      <c r="ET226" s="2">
        <v>2470.5</v>
      </c>
      <c r="EU226" s="2">
        <v>2475.5</v>
      </c>
      <c r="EV226" s="2">
        <v>2470</v>
      </c>
      <c r="EW226" s="2">
        <v>2457.5</v>
      </c>
      <c r="EX226" s="2">
        <v>2448.5</v>
      </c>
      <c r="EY226" s="2">
        <v>2447.5</v>
      </c>
      <c r="EZ226" s="2">
        <v>2442.5</v>
      </c>
      <c r="FA226" s="2">
        <v>2446</v>
      </c>
      <c r="FB226" s="2">
        <v>2454.5</v>
      </c>
      <c r="FC226" s="2">
        <v>2435.5</v>
      </c>
      <c r="FD226" s="2">
        <v>2433</v>
      </c>
      <c r="FE226" s="2">
        <v>2407</v>
      </c>
      <c r="FF226" s="2">
        <v>2378.5</v>
      </c>
      <c r="FG226" s="2">
        <v>2409.5</v>
      </c>
      <c r="FH226" s="2">
        <v>2432</v>
      </c>
      <c r="FI226" s="2">
        <v>2418.5</v>
      </c>
      <c r="FJ226" s="2">
        <v>2430</v>
      </c>
      <c r="FK226" s="2">
        <v>2404.5</v>
      </c>
      <c r="FL226" s="2">
        <v>2408</v>
      </c>
      <c r="FM226" s="2">
        <v>2417</v>
      </c>
      <c r="FN226" s="2">
        <v>2448</v>
      </c>
      <c r="FO226" s="2">
        <v>2475</v>
      </c>
      <c r="FP226" s="2">
        <v>2492</v>
      </c>
      <c r="FQ226" s="2">
        <v>2491</v>
      </c>
      <c r="FR226" s="2">
        <v>2502</v>
      </c>
      <c r="FS226" s="2">
        <v>2511</v>
      </c>
      <c r="FT226" s="2">
        <v>2660</v>
      </c>
      <c r="FU226" s="2">
        <v>2619</v>
      </c>
      <c r="FV226" s="2">
        <v>2619</v>
      </c>
      <c r="FW226" s="2">
        <v>2613.5</v>
      </c>
      <c r="FX226" s="2">
        <v>2648.5</v>
      </c>
      <c r="FY226" s="2">
        <v>2705</v>
      </c>
      <c r="FZ226" s="2">
        <v>2719</v>
      </c>
      <c r="GA226" s="2">
        <v>2513</v>
      </c>
      <c r="GB226" s="2">
        <v>2493</v>
      </c>
      <c r="GC226" s="2">
        <v>2477</v>
      </c>
      <c r="GD226" s="2">
        <v>2466</v>
      </c>
      <c r="GE226" s="2">
        <v>2371.5</v>
      </c>
      <c r="GF226" s="2">
        <v>2346</v>
      </c>
      <c r="GG226" s="2">
        <v>2324.5</v>
      </c>
      <c r="GH226" s="2">
        <v>2332</v>
      </c>
      <c r="GI226" s="2">
        <v>2330</v>
      </c>
      <c r="GJ226" s="2">
        <v>2367</v>
      </c>
      <c r="GK226" s="2">
        <v>2382</v>
      </c>
      <c r="GL226" s="2">
        <v>2393.5</v>
      </c>
      <c r="GM226" s="2">
        <v>2405</v>
      </c>
      <c r="GN226" s="2">
        <v>2426</v>
      </c>
      <c r="GO226" s="2">
        <v>2432.5</v>
      </c>
      <c r="GP226" s="2">
        <v>2432</v>
      </c>
      <c r="GQ226" s="2">
        <v>2420</v>
      </c>
      <c r="GR226" s="2">
        <v>2403.5</v>
      </c>
      <c r="GS226" s="2">
        <v>2365</v>
      </c>
      <c r="GT226" s="2">
        <v>2388</v>
      </c>
      <c r="GU226" s="2">
        <v>2357.5</v>
      </c>
      <c r="GV226" s="2">
        <v>2391</v>
      </c>
      <c r="GW226" s="2">
        <v>2393</v>
      </c>
      <c r="GX226" s="2">
        <v>2433.5</v>
      </c>
      <c r="GY226" s="2">
        <v>2399.5</v>
      </c>
      <c r="GZ226" s="2">
        <v>2400</v>
      </c>
      <c r="HA226" s="2">
        <v>2370</v>
      </c>
      <c r="HB226" s="2">
        <v>2355</v>
      </c>
      <c r="HC226" s="2">
        <v>2407.5</v>
      </c>
      <c r="HD226" s="2">
        <v>2414</v>
      </c>
      <c r="HE226" s="2">
        <v>2449</v>
      </c>
      <c r="HF226" s="2">
        <v>2473</v>
      </c>
      <c r="HG226" s="2">
        <v>2471.5</v>
      </c>
      <c r="HH226" s="2">
        <v>2483</v>
      </c>
      <c r="HI226" s="2">
        <v>2479.5</v>
      </c>
      <c r="HJ226" s="2">
        <v>2490</v>
      </c>
      <c r="HK226" s="2">
        <v>2488.5</v>
      </c>
      <c r="HL226" s="2">
        <v>2502</v>
      </c>
      <c r="HM226" s="2">
        <v>2490</v>
      </c>
      <c r="HN226" s="2">
        <v>2476</v>
      </c>
      <c r="HO226" s="2">
        <v>2474</v>
      </c>
      <c r="HP226" s="2">
        <v>2484</v>
      </c>
      <c r="HQ226" s="2">
        <v>2476.5</v>
      </c>
      <c r="HR226" s="2">
        <v>2498</v>
      </c>
      <c r="HS226" s="2">
        <v>2491</v>
      </c>
      <c r="HT226" s="2">
        <v>2476</v>
      </c>
      <c r="HU226" s="2">
        <v>2483.5</v>
      </c>
      <c r="HV226" s="2">
        <v>2478.5</v>
      </c>
      <c r="HW226" s="2">
        <v>2449</v>
      </c>
      <c r="HX226" s="2">
        <v>2432</v>
      </c>
      <c r="HY226" s="2">
        <v>2444</v>
      </c>
      <c r="HZ226" s="2">
        <v>2444.5</v>
      </c>
      <c r="IA226" s="2">
        <v>2470.5</v>
      </c>
      <c r="IB226" s="2">
        <v>2509</v>
      </c>
      <c r="IC226" s="2">
        <v>2505</v>
      </c>
      <c r="ID226" s="2">
        <v>2530.5</v>
      </c>
      <c r="IE226" s="2">
        <v>2552</v>
      </c>
      <c r="IF226" s="2">
        <v>2498.5</v>
      </c>
      <c r="IG226" s="2">
        <v>2467</v>
      </c>
      <c r="IH226" s="2">
        <v>2423</v>
      </c>
      <c r="II226" s="2">
        <v>2421</v>
      </c>
      <c r="IJ226" s="2">
        <v>2425</v>
      </c>
      <c r="IK226" s="2">
        <v>2444</v>
      </c>
      <c r="IL226" s="2">
        <v>2448</v>
      </c>
      <c r="IM226" s="2">
        <v>2402.5</v>
      </c>
      <c r="IN226" s="2">
        <v>2415.5</v>
      </c>
      <c r="IO226" s="2">
        <v>2417.5</v>
      </c>
      <c r="IP226" s="2">
        <v>2441.5</v>
      </c>
      <c r="IQ226" s="2">
        <v>2452</v>
      </c>
      <c r="IR226" s="2">
        <v>2440.5</v>
      </c>
      <c r="IS226" s="2">
        <v>2428</v>
      </c>
      <c r="IT226" s="2">
        <v>2597</v>
      </c>
    </row>
    <row r="227" spans="1:254">
      <c r="A227" s="62" t="s">
        <v>440</v>
      </c>
      <c r="B227" s="1" t="inlineStr">
        <is>
          <t>ＮＦエネ資源Ｔ１７</t>
        </is>
      </c>
      <c r="C227" s="1">
        <v>33920</v>
      </c>
      <c r="E227" s="2">
        <v>32830</v>
      </c>
      <c r="F227" s="2">
        <v>32800</v>
      </c>
      <c r="G227" s="2">
        <v>33100</v>
      </c>
      <c r="H227" s="2">
        <v>33090</v>
      </c>
      <c r="I227" s="2">
        <v>33960</v>
      </c>
      <c r="J227" s="2">
        <v>34040</v>
      </c>
      <c r="K227" s="2">
        <v>33780</v>
      </c>
      <c r="L227" s="2">
        <v>34000</v>
      </c>
      <c r="M227" s="2">
        <v>34140</v>
      </c>
      <c r="N227" s="2">
        <v>34680</v>
      </c>
      <c r="O227" s="2">
        <v>34110</v>
      </c>
      <c r="P227" s="2">
        <v>33770</v>
      </c>
      <c r="Q227" s="2">
        <v>33320</v>
      </c>
      <c r="R227" s="2">
        <v>32210</v>
      </c>
      <c r="S227" s="2">
        <v>32540</v>
      </c>
      <c r="T227" s="2">
        <v>32910</v>
      </c>
      <c r="U227" s="2">
        <v>32660</v>
      </c>
      <c r="V227" s="2">
        <v>33770</v>
      </c>
      <c r="W227" s="2">
        <v>32700</v>
      </c>
      <c r="X227" s="2">
        <v>33060</v>
      </c>
      <c r="Y227" s="2">
        <v>32730</v>
      </c>
      <c r="Z227" s="2">
        <v>32880</v>
      </c>
      <c r="AA227" s="2">
        <v>32500</v>
      </c>
      <c r="AB227" s="2">
        <v>31900</v>
      </c>
      <c r="AC227" s="2">
        <v>31540</v>
      </c>
      <c r="AD227" s="2">
        <v>31440</v>
      </c>
      <c r="AE227" s="2">
        <v>31600</v>
      </c>
      <c r="AF227" s="2">
        <v>31670</v>
      </c>
      <c r="AG227" s="2">
        <v>31580</v>
      </c>
      <c r="AH227" s="2">
        <v>32460</v>
      </c>
      <c r="AI227" s="2">
        <v>32230</v>
      </c>
      <c r="AJ227" s="2">
        <v>32700</v>
      </c>
      <c r="AK227" s="2">
        <v>32910</v>
      </c>
      <c r="AL227" s="2">
        <v>32950</v>
      </c>
      <c r="AM227" s="2">
        <v>32660</v>
      </c>
      <c r="AN227" s="2">
        <v>32690</v>
      </c>
      <c r="AO227" s="2">
        <v>32580</v>
      </c>
      <c r="AP227" s="2">
        <v>33760</v>
      </c>
      <c r="AQ227" s="2">
        <v>33000</v>
      </c>
      <c r="AR227" s="2">
        <v>33190</v>
      </c>
      <c r="AS227" s="2">
        <v>33360</v>
      </c>
      <c r="AT227" s="2">
        <v>33660</v>
      </c>
      <c r="AU227" s="2">
        <v>33540</v>
      </c>
      <c r="AV227" s="2">
        <v>34440</v>
      </c>
      <c r="AW227" s="2">
        <v>34510</v>
      </c>
      <c r="AX227" s="2">
        <v>34950</v>
      </c>
      <c r="AY227" s="2">
        <v>33760</v>
      </c>
      <c r="AZ227" s="2">
        <v>33990</v>
      </c>
      <c r="BA227" s="2">
        <v>34200</v>
      </c>
      <c r="BB227" s="2">
        <v>34190</v>
      </c>
      <c r="BC227" s="2">
        <v>34490</v>
      </c>
      <c r="BD227" s="2">
        <v>34110</v>
      </c>
      <c r="BE227" s="2">
        <v>35770</v>
      </c>
      <c r="BF227" s="2">
        <v>34860</v>
      </c>
      <c r="BG227" s="2">
        <v>35900</v>
      </c>
      <c r="BH227" s="2">
        <v>36280</v>
      </c>
      <c r="BI227" s="2">
        <v>36500</v>
      </c>
      <c r="BJ227" s="2">
        <v>36950</v>
      </c>
      <c r="BK227" s="2">
        <v>36390</v>
      </c>
      <c r="BL227" s="2">
        <v>36110</v>
      </c>
      <c r="BM227" s="2">
        <v>36600</v>
      </c>
      <c r="BN227" s="2">
        <v>36690</v>
      </c>
      <c r="BO227" s="2">
        <v>35570</v>
      </c>
      <c r="BP227" s="2">
        <v>35140</v>
      </c>
      <c r="BQ227" s="2">
        <v>36060</v>
      </c>
      <c r="BR227" s="2">
        <v>36580</v>
      </c>
      <c r="BS227" s="2">
        <v>37000</v>
      </c>
      <c r="BT227" s="2">
        <v>36270</v>
      </c>
      <c r="BU227" s="2">
        <v>35740</v>
      </c>
      <c r="BV227" s="2">
        <v>36140</v>
      </c>
      <c r="BW227" s="2">
        <v>35790</v>
      </c>
      <c r="BX227" s="2">
        <v>35980</v>
      </c>
      <c r="BY227" s="2">
        <v>36360</v>
      </c>
      <c r="BZ227" s="2">
        <v>36790</v>
      </c>
      <c r="CA227" s="2">
        <v>37830</v>
      </c>
      <c r="CB227" s="2">
        <v>38480</v>
      </c>
      <c r="CC227" s="2">
        <v>38430</v>
      </c>
      <c r="CD227" s="2">
        <v>39000</v>
      </c>
      <c r="CE227" s="2">
        <v>39780</v>
      </c>
      <c r="CF227" s="2">
        <v>39350</v>
      </c>
      <c r="CG227" s="2">
        <v>39780</v>
      </c>
      <c r="CH227" s="2">
        <v>40930</v>
      </c>
      <c r="CI227" s="2">
        <v>41270</v>
      </c>
      <c r="CJ227" s="2">
        <v>41750</v>
      </c>
      <c r="CK227" s="2">
        <v>41000</v>
      </c>
      <c r="CL227" s="2">
        <v>41190</v>
      </c>
      <c r="CM227" s="2">
        <v>41560</v>
      </c>
      <c r="CN227" s="2">
        <v>42010</v>
      </c>
      <c r="CO227" s="2">
        <v>43900</v>
      </c>
      <c r="CP227" s="2">
        <v>41240</v>
      </c>
      <c r="CQ227" s="2">
        <v>40000</v>
      </c>
      <c r="CR227" s="2">
        <v>39660</v>
      </c>
      <c r="CS227" s="2">
        <v>38890</v>
      </c>
      <c r="CT227" s="2">
        <v>39410</v>
      </c>
      <c r="CU227" s="2">
        <v>40640</v>
      </c>
      <c r="CV227" s="2">
        <v>40830</v>
      </c>
      <c r="CW227" s="2">
        <v>39200</v>
      </c>
      <c r="CX227" s="2">
        <v>38950</v>
      </c>
      <c r="CY227" s="2">
        <v>38690</v>
      </c>
      <c r="CZ227" s="2">
        <v>37990</v>
      </c>
      <c r="DA227" s="2">
        <v>37920</v>
      </c>
      <c r="DB227" s="2">
        <v>37410</v>
      </c>
      <c r="DC227" s="2">
        <v>38370</v>
      </c>
      <c r="DD227" s="2">
        <v>38490</v>
      </c>
      <c r="DE227" s="2">
        <v>38300</v>
      </c>
      <c r="DF227" s="2">
        <v>37440</v>
      </c>
      <c r="DG227" s="2">
        <v>40430</v>
      </c>
      <c r="DH227" s="2">
        <v>41520</v>
      </c>
      <c r="DI227" s="2">
        <v>38150</v>
      </c>
      <c r="DJ227" s="2">
        <v>37270</v>
      </c>
      <c r="DK227" s="2">
        <v>37030</v>
      </c>
      <c r="DL227" s="2">
        <v>37500</v>
      </c>
      <c r="DM227" s="2">
        <v>37390</v>
      </c>
      <c r="DN227" s="2">
        <v>37230</v>
      </c>
      <c r="DO227" s="2">
        <v>36490</v>
      </c>
      <c r="DP227" s="2">
        <v>36370</v>
      </c>
      <c r="DQ227" s="2">
        <v>36290</v>
      </c>
      <c r="DR227" s="2">
        <v>38300</v>
      </c>
      <c r="DS227" s="2">
        <v>38810</v>
      </c>
      <c r="DT227" s="2">
        <v>37580</v>
      </c>
      <c r="DU227" s="2">
        <v>37570</v>
      </c>
      <c r="DV227" s="2">
        <v>36170</v>
      </c>
      <c r="DW227" s="2">
        <v>37400</v>
      </c>
      <c r="DX227" s="2">
        <v>35610</v>
      </c>
      <c r="DY227" s="2">
        <v>34040</v>
      </c>
      <c r="DZ227" s="2">
        <v>34190</v>
      </c>
      <c r="EA227" s="2">
        <v>34260</v>
      </c>
      <c r="EB227" s="2">
        <v>33380</v>
      </c>
      <c r="EC227" s="2">
        <v>32800</v>
      </c>
      <c r="ED227" s="2">
        <v>32480</v>
      </c>
      <c r="EE227" s="2">
        <v>32290</v>
      </c>
      <c r="EF227" s="2">
        <v>32680</v>
      </c>
      <c r="EG227" s="2">
        <v>32530</v>
      </c>
      <c r="EH227" s="2">
        <v>31900</v>
      </c>
      <c r="EI227" s="2">
        <v>32060</v>
      </c>
      <c r="EJ227" s="2">
        <v>32110</v>
      </c>
      <c r="EK227" s="2">
        <v>32500</v>
      </c>
      <c r="EL227" s="2">
        <v>32650</v>
      </c>
      <c r="EM227" s="2">
        <v>32360</v>
      </c>
      <c r="EN227" s="2">
        <v>32340</v>
      </c>
      <c r="EO227" s="2">
        <v>30720</v>
      </c>
      <c r="EP227" s="2">
        <v>30340</v>
      </c>
      <c r="EQ227" s="2">
        <v>30640</v>
      </c>
      <c r="ER227" s="2">
        <v>30880</v>
      </c>
      <c r="ES227" s="2">
        <v>30220</v>
      </c>
      <c r="ET227" s="2">
        <v>29855</v>
      </c>
      <c r="EU227" s="2">
        <v>29640</v>
      </c>
      <c r="EV227" s="2">
        <v>29700</v>
      </c>
      <c r="EW227" s="2">
        <v>29495</v>
      </c>
      <c r="EX227" s="2">
        <v>29645</v>
      </c>
      <c r="EY227" s="2">
        <v>29775</v>
      </c>
      <c r="EZ227" s="2">
        <v>29625</v>
      </c>
      <c r="FA227" s="2">
        <v>29365</v>
      </c>
      <c r="FB227" s="2">
        <v>29095</v>
      </c>
      <c r="FC227" s="2">
        <v>29000</v>
      </c>
      <c r="FD227" s="2">
        <v>29900</v>
      </c>
      <c r="FE227" s="2">
        <v>29930</v>
      </c>
      <c r="FF227" s="2">
        <v>29435</v>
      </c>
      <c r="FG227" s="2">
        <v>29790</v>
      </c>
      <c r="FH227" s="2">
        <v>29605</v>
      </c>
      <c r="FI227" s="2">
        <v>29455</v>
      </c>
      <c r="FJ227" s="2">
        <v>29280</v>
      </c>
      <c r="FK227" s="2">
        <v>29065</v>
      </c>
      <c r="FL227" s="2">
        <v>29075</v>
      </c>
      <c r="FM227" s="2">
        <v>28785</v>
      </c>
      <c r="FN227" s="2">
        <v>29070</v>
      </c>
      <c r="FO227" s="2">
        <v>29115</v>
      </c>
      <c r="FP227" s="2">
        <v>29160</v>
      </c>
      <c r="FQ227" s="2">
        <v>29205</v>
      </c>
      <c r="FR227" s="2">
        <v>29055</v>
      </c>
      <c r="FS227" s="2">
        <v>28480</v>
      </c>
      <c r="FT227" s="2">
        <v>28345</v>
      </c>
      <c r="FU227" s="2">
        <v>28455</v>
      </c>
      <c r="FV227" s="2">
        <v>27935</v>
      </c>
      <c r="FW227" s="2">
        <v>28595</v>
      </c>
      <c r="FX227" s="2">
        <v>28665</v>
      </c>
      <c r="FY227" s="2">
        <v>29175</v>
      </c>
      <c r="FZ227" s="2">
        <v>27605</v>
      </c>
      <c r="GA227" s="2">
        <v>27735</v>
      </c>
      <c r="GB227" s="2">
        <v>27355</v>
      </c>
      <c r="GC227" s="2">
        <v>27100</v>
      </c>
      <c r="GD227" s="2">
        <v>26375</v>
      </c>
      <c r="GE227" s="2">
        <v>26405</v>
      </c>
      <c r="GF227" s="2">
        <v>26255</v>
      </c>
      <c r="GG227" s="2">
        <v>26610</v>
      </c>
      <c r="GH227" s="2">
        <v>26455</v>
      </c>
      <c r="GI227" s="2">
        <v>26245</v>
      </c>
      <c r="GJ227" s="2">
        <v>25980</v>
      </c>
      <c r="GK227" s="2">
        <v>26770</v>
      </c>
      <c r="GL227" s="2">
        <v>26595</v>
      </c>
      <c r="GM227" s="2">
        <v>26100</v>
      </c>
      <c r="GN227" s="2">
        <v>25950</v>
      </c>
      <c r="GO227" s="2">
        <v>25385</v>
      </c>
      <c r="GP227" s="2">
        <v>25330</v>
      </c>
      <c r="GQ227" s="2">
        <v>25150</v>
      </c>
      <c r="GR227" s="2">
        <v>24930</v>
      </c>
      <c r="GS227" s="2">
        <v>25120</v>
      </c>
      <c r="GT227" s="2">
        <v>24890</v>
      </c>
      <c r="GU227" s="2">
        <v>25030</v>
      </c>
      <c r="GV227" s="2">
        <v>25525</v>
      </c>
      <c r="GW227" s="2">
        <v>25995</v>
      </c>
      <c r="GX227" s="2">
        <v>25675</v>
      </c>
      <c r="GY227" s="2">
        <v>25595</v>
      </c>
      <c r="GZ227" s="2">
        <v>25275</v>
      </c>
      <c r="HA227" s="2">
        <v>24825</v>
      </c>
      <c r="HB227" s="2">
        <v>25000</v>
      </c>
      <c r="HC227" s="2">
        <v>25000</v>
      </c>
      <c r="HD227" s="2">
        <v>25375</v>
      </c>
      <c r="HE227" s="2">
        <v>25875</v>
      </c>
      <c r="HF227" s="2">
        <v>26025</v>
      </c>
      <c r="HG227" s="2">
        <v>25795</v>
      </c>
      <c r="HH227" s="2">
        <v>25310</v>
      </c>
      <c r="HI227" s="2">
        <v>24930</v>
      </c>
      <c r="HJ227" s="2">
        <v>24820</v>
      </c>
      <c r="HK227" s="2">
        <v>24800</v>
      </c>
      <c r="HL227" s="2">
        <v>24775</v>
      </c>
      <c r="HM227" s="2">
        <v>24815</v>
      </c>
      <c r="HN227" s="2">
        <v>24485</v>
      </c>
      <c r="HO227" s="2">
        <v>24430</v>
      </c>
      <c r="HP227" s="2">
        <v>24095</v>
      </c>
      <c r="HQ227" s="2">
        <v>24430</v>
      </c>
      <c r="HR227" s="2">
        <v>24300</v>
      </c>
      <c r="HS227" s="2">
        <v>24280</v>
      </c>
      <c r="HT227" s="2">
        <v>24230</v>
      </c>
      <c r="HU227" s="2">
        <v>24275</v>
      </c>
      <c r="HV227" s="2">
        <v>24240</v>
      </c>
      <c r="HW227" s="2">
        <v>23935</v>
      </c>
      <c r="HX227" s="2">
        <v>23775</v>
      </c>
      <c r="HY227" s="2">
        <v>23730</v>
      </c>
      <c r="HZ227" s="2">
        <v>23145</v>
      </c>
      <c r="IA227" s="2">
        <v>23340</v>
      </c>
      <c r="IB227" s="2">
        <v>23690</v>
      </c>
      <c r="IC227" s="2">
        <v>23305</v>
      </c>
      <c r="ID227" s="2">
        <v>23055</v>
      </c>
      <c r="IE227" s="2">
        <v>23230</v>
      </c>
      <c r="IF227" s="2">
        <v>22950</v>
      </c>
      <c r="IG227" s="2">
        <v>23000</v>
      </c>
      <c r="IH227" s="2">
        <v>22855</v>
      </c>
      <c r="II227" s="2">
        <v>22620</v>
      </c>
      <c r="IJ227" s="2">
        <v>22585</v>
      </c>
      <c r="IK227" s="2">
        <v>22770</v>
      </c>
      <c r="IL227" s="2">
        <v>22170</v>
      </c>
      <c r="IM227" s="2">
        <v>21735</v>
      </c>
      <c r="IN227" s="2">
        <v>21585</v>
      </c>
      <c r="IO227" s="2">
        <v>21130</v>
      </c>
      <c r="IP227" s="2">
        <v>20930</v>
      </c>
      <c r="IQ227" s="2">
        <v>21480</v>
      </c>
      <c r="IR227" s="2">
        <v>21290</v>
      </c>
      <c r="IS227" s="2">
        <v>21155</v>
      </c>
      <c r="IT227" s="2">
        <v>20940</v>
      </c>
    </row>
    <row r="228" spans="1:254">
      <c r="A228" s="62" t="s">
        <v>441</v>
      </c>
      <c r="C228" s="1">
        <v>2089</v>
      </c>
      <c r="E228" s="2">
        <v>2104</v>
      </c>
      <c r="F228" s="2">
        <v>2090</v>
      </c>
      <c r="G228" s="2">
        <v>2158</v>
      </c>
      <c r="H228" s="2">
        <v>2163</v>
      </c>
      <c r="I228" s="2">
        <v>2247</v>
      </c>
      <c r="J228" s="2">
        <v>2194</v>
      </c>
      <c r="K228" s="2">
        <v>2158</v>
      </c>
      <c r="L228" s="2">
        <v>2128</v>
      </c>
      <c r="M228" s="2">
        <v>2128</v>
      </c>
      <c r="N228" s="2">
        <v>2133</v>
      </c>
      <c r="O228" s="2">
        <v>2146</v>
      </c>
      <c r="P228" s="2">
        <v>2170</v>
      </c>
      <c r="Q228" s="2">
        <v>2176</v>
      </c>
      <c r="R228" s="2">
        <v>2150</v>
      </c>
      <c r="S228" s="2">
        <v>2185</v>
      </c>
      <c r="T228" s="2">
        <v>2173</v>
      </c>
      <c r="U228" s="2">
        <v>2190</v>
      </c>
      <c r="V228" s="2">
        <v>2196</v>
      </c>
      <c r="W228" s="2">
        <v>2185</v>
      </c>
      <c r="X228" s="2">
        <v>2151</v>
      </c>
      <c r="Y228" s="2">
        <v>2232</v>
      </c>
      <c r="Z228" s="2">
        <v>2151</v>
      </c>
      <c r="AA228" s="2">
        <v>2140</v>
      </c>
      <c r="AB228" s="2">
        <v>2178</v>
      </c>
      <c r="AC228" s="2">
        <v>2234</v>
      </c>
      <c r="AD228" s="2">
        <v>2200</v>
      </c>
      <c r="AE228" s="2">
        <v>2138</v>
      </c>
      <c r="AF228" s="2">
        <v>2084</v>
      </c>
      <c r="AG228" s="2">
        <v>2095</v>
      </c>
      <c r="AH228" s="2">
        <v>1730</v>
      </c>
      <c r="AI228" s="2">
        <v>1748</v>
      </c>
      <c r="AJ228" s="2">
        <v>1745</v>
      </c>
      <c r="AK228" s="2">
        <v>1773</v>
      </c>
      <c r="AL228" s="2">
        <v>1820</v>
      </c>
      <c r="AM228" s="2">
        <v>1824</v>
      </c>
      <c r="AN228" s="2">
        <v>1845</v>
      </c>
      <c r="AO228" s="2">
        <v>1826</v>
      </c>
      <c r="AP228" s="2">
        <v>1855</v>
      </c>
      <c r="AQ228" s="2">
        <v>1797</v>
      </c>
      <c r="AR228" s="2">
        <v>1779</v>
      </c>
      <c r="AS228" s="2">
        <v>1813</v>
      </c>
      <c r="AT228" s="2">
        <v>1783</v>
      </c>
      <c r="AU228" s="2">
        <v>1786</v>
      </c>
      <c r="AV228" s="2">
        <v>1805</v>
      </c>
      <c r="AW228" s="2">
        <v>1777</v>
      </c>
      <c r="AX228" s="2">
        <v>1817</v>
      </c>
      <c r="AY228" s="2">
        <v>1889</v>
      </c>
      <c r="AZ228" s="2">
        <v>1832</v>
      </c>
      <c r="BA228" s="2">
        <v>1825</v>
      </c>
      <c r="BB228" s="2">
        <v>1784</v>
      </c>
      <c r="BC228" s="2">
        <v>1789</v>
      </c>
      <c r="BD228" s="2">
        <v>1821</v>
      </c>
      <c r="BE228" s="2">
        <v>1829</v>
      </c>
      <c r="BF228" s="2">
        <v>1842</v>
      </c>
      <c r="BG228" s="2">
        <v>1864</v>
      </c>
      <c r="BH228" s="2">
        <v>1876</v>
      </c>
      <c r="BI228" s="2">
        <v>1918</v>
      </c>
      <c r="BJ228" s="2">
        <v>1954</v>
      </c>
      <c r="BK228" s="2">
        <v>1943</v>
      </c>
      <c r="BL228" s="2">
        <v>1913</v>
      </c>
      <c r="BM228" s="2">
        <v>1945</v>
      </c>
      <c r="BN228" s="2">
        <v>1933</v>
      </c>
      <c r="BO228" s="2">
        <v>2012</v>
      </c>
      <c r="BP228" s="2">
        <v>2021</v>
      </c>
      <c r="BQ228" s="2">
        <v>2099</v>
      </c>
      <c r="BR228" s="2">
        <v>2117</v>
      </c>
      <c r="BS228" s="2">
        <v>1795</v>
      </c>
      <c r="BT228" s="2">
        <v>1499</v>
      </c>
      <c r="BU228" s="2">
        <v>1501</v>
      </c>
      <c r="BV228" s="2">
        <v>1506</v>
      </c>
      <c r="BW228" s="2">
        <v>1548</v>
      </c>
      <c r="BX228" s="2">
        <v>1567</v>
      </c>
      <c r="BY228" s="2">
        <v>1593</v>
      </c>
      <c r="BZ228" s="2">
        <v>1576</v>
      </c>
      <c r="CA228" s="2">
        <v>1573</v>
      </c>
      <c r="CB228" s="2">
        <v>1568</v>
      </c>
      <c r="CC228" s="2">
        <v>1570</v>
      </c>
      <c r="CD228" s="2">
        <v>1541</v>
      </c>
      <c r="CE228" s="2">
        <v>1498</v>
      </c>
      <c r="CF228" s="2">
        <v>1526</v>
      </c>
      <c r="CG228" s="2">
        <v>1526</v>
      </c>
      <c r="CH228" s="2">
        <v>1550</v>
      </c>
      <c r="CI228" s="2">
        <v>1535</v>
      </c>
      <c r="CJ228" s="2">
        <v>1485</v>
      </c>
      <c r="CK228" s="2">
        <v>1470</v>
      </c>
      <c r="CL228" s="2">
        <v>1493</v>
      </c>
      <c r="CM228" s="2">
        <v>1474</v>
      </c>
      <c r="CN228" s="2">
        <v>1454</v>
      </c>
      <c r="CO228" s="2">
        <v>1436</v>
      </c>
      <c r="CP228" s="2">
        <v>1507</v>
      </c>
      <c r="CQ228" s="2">
        <v>1483</v>
      </c>
      <c r="CR228" s="2">
        <v>1500</v>
      </c>
      <c r="CS228" s="2">
        <v>1480</v>
      </c>
      <c r="CT228" s="2">
        <v>1469</v>
      </c>
      <c r="CU228" s="2">
        <v>1529</v>
      </c>
      <c r="CV228" s="2">
        <v>1587</v>
      </c>
      <c r="CW228" s="2">
        <v>1605</v>
      </c>
      <c r="CX228" s="2">
        <v>1579</v>
      </c>
      <c r="CY228" s="2">
        <v>1566</v>
      </c>
      <c r="CZ228" s="2">
        <v>1603</v>
      </c>
      <c r="DA228" s="2">
        <v>1605</v>
      </c>
      <c r="DB228" s="2">
        <v>1593</v>
      </c>
      <c r="DC228" s="2">
        <v>1548</v>
      </c>
      <c r="DD228" s="2">
        <v>1582</v>
      </c>
      <c r="DE228" s="2">
        <v>1578</v>
      </c>
      <c r="DF228" s="2">
        <v>1508</v>
      </c>
      <c r="DG228" s="2">
        <v>1592</v>
      </c>
      <c r="DH228" s="2">
        <v>1593</v>
      </c>
      <c r="DI228" s="2">
        <v>1629</v>
      </c>
      <c r="DJ228" s="2">
        <v>1625</v>
      </c>
      <c r="DK228" s="2">
        <v>1584</v>
      </c>
      <c r="DL228" s="2">
        <v>1574</v>
      </c>
      <c r="DM228" s="2">
        <v>1630</v>
      </c>
      <c r="DN228" s="2">
        <v>1657</v>
      </c>
      <c r="DO228" s="2">
        <v>1655</v>
      </c>
      <c r="DP228" s="2">
        <v>1653</v>
      </c>
      <c r="DQ228" s="2">
        <v>1677</v>
      </c>
      <c r="DR228" s="2">
        <v>1812</v>
      </c>
      <c r="DS228" s="2">
        <v>1844</v>
      </c>
      <c r="DT228" s="2">
        <v>1849</v>
      </c>
      <c r="DU228" s="2">
        <v>1839</v>
      </c>
      <c r="DV228" s="2">
        <v>1829</v>
      </c>
      <c r="DW228" s="2">
        <v>1882</v>
      </c>
      <c r="DX228" s="2">
        <v>1914</v>
      </c>
      <c r="DY228" s="2">
        <v>1835</v>
      </c>
      <c r="DZ228" s="2">
        <v>1851</v>
      </c>
      <c r="EA228" s="2">
        <v>1845</v>
      </c>
      <c r="EB228" s="2">
        <v>1836</v>
      </c>
      <c r="EC228" s="2">
        <v>1855</v>
      </c>
      <c r="ED228" s="2">
        <v>1880</v>
      </c>
      <c r="EE228" s="2">
        <v>1891</v>
      </c>
      <c r="EF228" s="2">
        <v>1961</v>
      </c>
      <c r="EG228" s="2">
        <v>1922</v>
      </c>
      <c r="EH228" s="2">
        <v>1919</v>
      </c>
      <c r="EI228" s="2">
        <v>1968</v>
      </c>
      <c r="EJ228" s="2">
        <v>1976</v>
      </c>
      <c r="EK228" s="2">
        <v>2007</v>
      </c>
      <c r="EL228" s="2">
        <v>2022</v>
      </c>
      <c r="EM228" s="2">
        <v>1985</v>
      </c>
      <c r="EN228" s="2">
        <v>1970</v>
      </c>
      <c r="EO228" s="2">
        <v>1956</v>
      </c>
      <c r="EP228" s="2">
        <v>1973</v>
      </c>
      <c r="EQ228" s="2">
        <v>1990</v>
      </c>
      <c r="ER228" s="2">
        <v>2025</v>
      </c>
      <c r="ES228" s="2">
        <v>1982</v>
      </c>
      <c r="ET228" s="2">
        <v>2022</v>
      </c>
      <c r="EU228" s="2">
        <v>2041</v>
      </c>
      <c r="EV228" s="2">
        <v>2128</v>
      </c>
      <c r="EW228" s="2">
        <v>2120</v>
      </c>
      <c r="EX228" s="2">
        <v>2111</v>
      </c>
      <c r="EY228" s="2">
        <v>2103</v>
      </c>
      <c r="EZ228" s="2">
        <v>2089</v>
      </c>
      <c r="FA228" s="2">
        <v>2063</v>
      </c>
      <c r="FB228" s="2">
        <v>2040</v>
      </c>
      <c r="FC228" s="2">
        <v>2044</v>
      </c>
      <c r="FD228" s="2">
        <v>2060</v>
      </c>
      <c r="FE228" s="2">
        <v>2077</v>
      </c>
      <c r="FF228" s="2">
        <v>2079</v>
      </c>
      <c r="FG228" s="2">
        <v>2075</v>
      </c>
      <c r="FH228" s="2">
        <v>2075</v>
      </c>
      <c r="FI228" s="2">
        <v>2081</v>
      </c>
      <c r="FJ228" s="2">
        <v>2093</v>
      </c>
      <c r="FK228" s="2">
        <v>2085</v>
      </c>
      <c r="FL228" s="2">
        <v>2125</v>
      </c>
      <c r="FM228" s="2">
        <v>2136</v>
      </c>
      <c r="FN228" s="2">
        <v>2190</v>
      </c>
      <c r="FO228" s="2">
        <v>2175</v>
      </c>
      <c r="FP228" s="2">
        <v>2193</v>
      </c>
      <c r="FQ228" s="2">
        <v>2240</v>
      </c>
      <c r="FR228" s="2">
        <v>2198</v>
      </c>
      <c r="FS228" s="2">
        <v>2180</v>
      </c>
      <c r="FT228" s="2">
        <v>2149</v>
      </c>
      <c r="FU228" s="2">
        <v>2123</v>
      </c>
      <c r="FV228" s="2">
        <v>2109</v>
      </c>
      <c r="FW228" s="2">
        <v>2105</v>
      </c>
      <c r="FX228" s="2">
        <v>2203</v>
      </c>
      <c r="FY228" s="2">
        <v>2206</v>
      </c>
      <c r="FZ228" s="2">
        <v>2240</v>
      </c>
      <c r="GA228" s="2">
        <v>2298</v>
      </c>
      <c r="GB228" s="2">
        <v>2185</v>
      </c>
      <c r="GC228" s="2">
        <v>2153</v>
      </c>
      <c r="GD228" s="2">
        <v>2124</v>
      </c>
      <c r="GE228" s="2">
        <v>2137</v>
      </c>
      <c r="GF228" s="2">
        <v>2165</v>
      </c>
      <c r="GG228" s="2">
        <v>2220</v>
      </c>
      <c r="GH228" s="2">
        <v>2319</v>
      </c>
      <c r="GI228" s="2">
        <v>2232</v>
      </c>
      <c r="GJ228" s="2">
        <v>2260</v>
      </c>
      <c r="GK228" s="2">
        <v>2300</v>
      </c>
      <c r="GL228" s="2">
        <v>2368</v>
      </c>
      <c r="GM228" s="2">
        <v>2309</v>
      </c>
      <c r="GN228" s="2">
        <v>2265</v>
      </c>
      <c r="GO228" s="2">
        <v>2293</v>
      </c>
      <c r="GP228" s="2">
        <v>2301</v>
      </c>
      <c r="GQ228" s="2">
        <v>2328</v>
      </c>
      <c r="GR228" s="2">
        <v>2362</v>
      </c>
      <c r="GS228" s="2">
        <v>2405</v>
      </c>
      <c r="GT228" s="2">
        <v>2423</v>
      </c>
      <c r="GU228" s="2">
        <v>2491</v>
      </c>
      <c r="GV228" s="2">
        <v>2525</v>
      </c>
      <c r="GW228" s="2">
        <v>2560</v>
      </c>
      <c r="GX228" s="2">
        <v>2555</v>
      </c>
      <c r="GY228" s="2">
        <v>2593</v>
      </c>
      <c r="GZ228" s="2">
        <v>2509</v>
      </c>
      <c r="HA228" s="2">
        <v>2528</v>
      </c>
      <c r="HB228" s="2">
        <v>2453</v>
      </c>
      <c r="HC228" s="2">
        <v>2552</v>
      </c>
      <c r="HD228" s="2">
        <v>2565</v>
      </c>
      <c r="HE228" s="2">
        <v>2638</v>
      </c>
      <c r="HF228" s="2">
        <v>2709</v>
      </c>
      <c r="HG228" s="2">
        <v>2704</v>
      </c>
      <c r="HH228" s="2">
        <v>2692</v>
      </c>
      <c r="HI228" s="2">
        <v>2850</v>
      </c>
      <c r="HJ228" s="2">
        <v>2850</v>
      </c>
      <c r="HK228" s="2">
        <v>2583</v>
      </c>
      <c r="HL228" s="2">
        <v>2568</v>
      </c>
      <c r="HM228" s="2">
        <v>2576</v>
      </c>
      <c r="HN228" s="2">
        <v>2473</v>
      </c>
      <c r="HO228" s="2">
        <v>2485</v>
      </c>
      <c r="HP228" s="2">
        <v>2478</v>
      </c>
      <c r="HQ228" s="2">
        <v>2468</v>
      </c>
      <c r="HR228" s="2">
        <v>2539</v>
      </c>
      <c r="HS228" s="2">
        <v>2539</v>
      </c>
      <c r="HT228" s="2">
        <v>2523</v>
      </c>
      <c r="HU228" s="2">
        <v>2625</v>
      </c>
      <c r="HV228" s="2">
        <v>2601</v>
      </c>
      <c r="HW228" s="2">
        <v>2548</v>
      </c>
      <c r="HX228" s="2">
        <v>2599</v>
      </c>
      <c r="HY228" s="2">
        <v>2649</v>
      </c>
      <c r="HZ228" s="2">
        <v>2595</v>
      </c>
      <c r="IA228" s="2">
        <v>2434</v>
      </c>
      <c r="IB228" s="2">
        <v>2580</v>
      </c>
      <c r="IC228" s="2">
        <v>2555</v>
      </c>
      <c r="ID228" s="2">
        <v>2358</v>
      </c>
      <c r="IE228" s="2">
        <v>2379</v>
      </c>
      <c r="IF228" s="2">
        <v>2525</v>
      </c>
      <c r="IG228" s="2">
        <v>2453</v>
      </c>
      <c r="IH228" s="2">
        <v>2309</v>
      </c>
      <c r="II228" s="2">
        <v>2325</v>
      </c>
      <c r="IJ228" s="2">
        <v>2342</v>
      </c>
      <c r="IK228" s="2">
        <v>2396</v>
      </c>
      <c r="IL228" s="2">
        <v>2490</v>
      </c>
      <c r="IM228" s="2">
        <v>2421</v>
      </c>
      <c r="IN228" s="2">
        <v>2437</v>
      </c>
      <c r="IO228" s="2">
        <v>2427</v>
      </c>
      <c r="IP228" s="2">
        <v>2395</v>
      </c>
      <c r="IQ228" s="2">
        <v>2455</v>
      </c>
      <c r="IR228" s="2">
        <v>2455</v>
      </c>
      <c r="IS228" s="2">
        <v>2510</v>
      </c>
      <c r="IT228" s="2">
        <v>2553</v>
      </c>
    </row>
    <row r="229" spans="1:254">
      <c r="A229" s="62" t="s">
        <v>442</v>
      </c>
      <c r="B229" s="1" t="inlineStr">
        <is>
          <t>児玉化学</t>
        </is>
      </c>
      <c r="C229" s="1">
        <v>618</v>
      </c>
      <c r="E229" s="2">
        <v>625</v>
      </c>
      <c r="F229" s="2">
        <v>617</v>
      </c>
      <c r="G229" s="2">
        <v>598</v>
      </c>
      <c r="H229" s="2">
        <v>574</v>
      </c>
      <c r="I229" s="2">
        <v>586</v>
      </c>
      <c r="J229" s="2">
        <v>563</v>
      </c>
      <c r="K229" s="2">
        <v>576</v>
      </c>
      <c r="L229" s="2">
        <v>588</v>
      </c>
      <c r="M229" s="2">
        <v>598</v>
      </c>
      <c r="N229" s="2">
        <v>603</v>
      </c>
      <c r="O229" s="2">
        <v>622</v>
      </c>
      <c r="P229" s="2">
        <v>626</v>
      </c>
      <c r="Q229" s="2">
        <v>618</v>
      </c>
      <c r="R229" s="2">
        <v>617</v>
      </c>
      <c r="S229" s="2">
        <v>649</v>
      </c>
      <c r="T229" s="2">
        <v>656</v>
      </c>
      <c r="U229" s="2">
        <v>656</v>
      </c>
      <c r="V229" s="2">
        <v>674</v>
      </c>
      <c r="W229" s="2">
        <v>670</v>
      </c>
      <c r="X229" s="2">
        <v>650</v>
      </c>
      <c r="Y229" s="2">
        <v>664</v>
      </c>
      <c r="Z229" s="2">
        <v>694</v>
      </c>
      <c r="AA229" s="2">
        <v>697</v>
      </c>
      <c r="AB229" s="2">
        <v>681</v>
      </c>
      <c r="AC229" s="2">
        <v>671</v>
      </c>
      <c r="AD229" s="2">
        <v>649</v>
      </c>
      <c r="AE229" s="2">
        <v>660</v>
      </c>
      <c r="AF229" s="2">
        <v>681</v>
      </c>
      <c r="AG229" s="2">
        <v>666</v>
      </c>
      <c r="AH229" s="2">
        <v>681</v>
      </c>
      <c r="AI229" s="2">
        <v>718</v>
      </c>
      <c r="AJ229" s="2">
        <v>727</v>
      </c>
      <c r="AK229" s="2">
        <v>759</v>
      </c>
      <c r="AL229" s="2">
        <v>715</v>
      </c>
      <c r="AM229" s="2">
        <v>741</v>
      </c>
      <c r="AN229" s="2">
        <v>729</v>
      </c>
      <c r="AO229" s="2">
        <v>703</v>
      </c>
      <c r="AP229" s="2">
        <v>710</v>
      </c>
      <c r="AQ229" s="2">
        <v>684</v>
      </c>
      <c r="AR229" s="2">
        <v>688</v>
      </c>
      <c r="AS229" s="2">
        <v>691</v>
      </c>
      <c r="AT229" s="2">
        <v>711</v>
      </c>
      <c r="AU229" s="2">
        <v>695</v>
      </c>
      <c r="AV229" s="2">
        <v>725</v>
      </c>
      <c r="AW229" s="2">
        <v>712</v>
      </c>
      <c r="AX229" s="2">
        <v>722</v>
      </c>
      <c r="AY229" s="2">
        <v>703</v>
      </c>
      <c r="AZ229" s="2">
        <v>746</v>
      </c>
      <c r="BA229" s="2">
        <v>758</v>
      </c>
      <c r="BB229" s="2">
        <v>764</v>
      </c>
      <c r="BC229" s="2">
        <v>790</v>
      </c>
      <c r="BD229" s="2">
        <v>798</v>
      </c>
      <c r="BE229" s="2">
        <v>826</v>
      </c>
      <c r="BF229" s="2">
        <v>802</v>
      </c>
      <c r="BG229" s="2">
        <v>828</v>
      </c>
      <c r="BH229" s="2">
        <v>856</v>
      </c>
      <c r="BI229" s="2">
        <v>896</v>
      </c>
      <c r="BJ229" s="2">
        <v>924</v>
      </c>
      <c r="BK229" s="2">
        <v>986</v>
      </c>
      <c r="BL229" s="2">
        <v>1227</v>
      </c>
      <c r="BM229" s="2">
        <v>1260</v>
      </c>
      <c r="BN229" s="2">
        <v>1344</v>
      </c>
      <c r="BO229" s="2">
        <v>1268</v>
      </c>
      <c r="BP229" s="2">
        <v>1165</v>
      </c>
      <c r="BQ229" s="2">
        <v>1157</v>
      </c>
      <c r="BR229" s="2">
        <v>1115</v>
      </c>
      <c r="BS229" s="2">
        <v>1139</v>
      </c>
      <c r="BT229" s="2">
        <v>1165</v>
      </c>
      <c r="BU229" s="2">
        <v>1162</v>
      </c>
      <c r="BV229" s="2">
        <v>1155</v>
      </c>
      <c r="BW229" s="2">
        <v>1165</v>
      </c>
      <c r="BX229" s="2">
        <v>1184</v>
      </c>
      <c r="BY229" s="2">
        <v>1200</v>
      </c>
      <c r="BZ229" s="2">
        <v>1200</v>
      </c>
      <c r="CA229" s="2">
        <v>1179</v>
      </c>
      <c r="CB229" s="2">
        <v>1189</v>
      </c>
      <c r="CC229" s="2">
        <v>1187</v>
      </c>
      <c r="CD229" s="2">
        <v>1158</v>
      </c>
      <c r="CE229" s="2">
        <v>1122</v>
      </c>
      <c r="CF229" s="2">
        <v>1147</v>
      </c>
      <c r="CG229" s="2">
        <v>1159</v>
      </c>
      <c r="CH229" s="2">
        <v>1142</v>
      </c>
      <c r="CI229" s="2">
        <v>1061</v>
      </c>
      <c r="CJ229" s="2">
        <v>1052</v>
      </c>
      <c r="CK229" s="2">
        <v>1030</v>
      </c>
      <c r="CL229" s="2">
        <v>1051</v>
      </c>
      <c r="CM229" s="2">
        <v>1031</v>
      </c>
      <c r="CN229" s="2">
        <v>1029</v>
      </c>
      <c r="CO229" s="2">
        <v>1040</v>
      </c>
      <c r="CP229" s="2">
        <v>1113</v>
      </c>
      <c r="CQ229" s="2">
        <v>1219</v>
      </c>
      <c r="CR229" s="2">
        <v>1094</v>
      </c>
      <c r="CS229" s="2">
        <v>1022</v>
      </c>
      <c r="CT229" s="2">
        <v>991</v>
      </c>
      <c r="CU229" s="2">
        <v>1110</v>
      </c>
      <c r="CV229" s="2">
        <v>1098</v>
      </c>
      <c r="CW229" s="2">
        <v>1092</v>
      </c>
      <c r="CX229" s="2">
        <v>1082</v>
      </c>
      <c r="CY229" s="2">
        <v>1116</v>
      </c>
      <c r="CZ229" s="2">
        <v>1188</v>
      </c>
      <c r="DA229" s="2">
        <v>1227</v>
      </c>
      <c r="DB229" s="2">
        <v>1173</v>
      </c>
      <c r="DC229" s="2">
        <v>1148</v>
      </c>
      <c r="DD229" s="2">
        <v>1253</v>
      </c>
      <c r="DE229" s="2">
        <v>1236</v>
      </c>
      <c r="DF229" s="2">
        <v>1232</v>
      </c>
      <c r="DG229" s="2">
        <v>1260</v>
      </c>
      <c r="DH229" s="2">
        <v>1230</v>
      </c>
      <c r="DI229" s="2">
        <v>1273</v>
      </c>
      <c r="DJ229" s="2">
        <v>1208</v>
      </c>
      <c r="DK229" s="2">
        <v>1253</v>
      </c>
      <c r="DL229" s="2">
        <v>1404</v>
      </c>
      <c r="DM229" s="2">
        <v>1480</v>
      </c>
      <c r="DN229" s="2">
        <v>1491</v>
      </c>
      <c r="DO229" s="2">
        <v>1269</v>
      </c>
      <c r="DP229" s="2">
        <v>1342</v>
      </c>
      <c r="DQ229" s="2">
        <v>1042</v>
      </c>
      <c r="DR229" s="2">
        <v>951</v>
      </c>
      <c r="DS229" s="2">
        <v>955</v>
      </c>
      <c r="DT229" s="2">
        <v>937</v>
      </c>
      <c r="DU229" s="2">
        <v>914</v>
      </c>
      <c r="DV229" s="2">
        <v>898</v>
      </c>
      <c r="DW229" s="2">
        <v>904</v>
      </c>
      <c r="DX229" s="2">
        <v>864</v>
      </c>
      <c r="DY229" s="2">
        <v>847</v>
      </c>
      <c r="DZ229" s="2">
        <v>847</v>
      </c>
      <c r="EA229" s="2">
        <v>818</v>
      </c>
      <c r="EB229" s="2">
        <v>819</v>
      </c>
      <c r="EC229" s="2">
        <v>846</v>
      </c>
      <c r="ED229" s="2">
        <v>860</v>
      </c>
      <c r="EE229" s="2">
        <v>891</v>
      </c>
      <c r="EF229" s="2">
        <v>900</v>
      </c>
      <c r="EG229" s="2">
        <v>893</v>
      </c>
      <c r="EH229" s="2">
        <v>874</v>
      </c>
      <c r="EI229" s="2">
        <v>932</v>
      </c>
      <c r="EJ229" s="2">
        <v>925</v>
      </c>
      <c r="EK229" s="2">
        <v>963</v>
      </c>
      <c r="EL229" s="2">
        <v>913</v>
      </c>
      <c r="EM229" s="2">
        <v>818</v>
      </c>
      <c r="EN229" s="2">
        <v>788</v>
      </c>
      <c r="EO229" s="2">
        <v>775</v>
      </c>
      <c r="EP229" s="2">
        <v>774</v>
      </c>
      <c r="EQ229" s="2">
        <v>770</v>
      </c>
      <c r="ER229" s="2">
        <v>750</v>
      </c>
      <c r="ES229" s="2">
        <v>735</v>
      </c>
      <c r="ET229" s="2">
        <v>729</v>
      </c>
      <c r="EU229" s="2">
        <v>721</v>
      </c>
      <c r="EV229" s="2">
        <v>724</v>
      </c>
      <c r="EW229" s="2">
        <v>724</v>
      </c>
      <c r="EX229" s="2">
        <v>721</v>
      </c>
      <c r="EY229" s="2">
        <v>730</v>
      </c>
      <c r="EZ229" s="2">
        <v>723</v>
      </c>
      <c r="FA229" s="2">
        <v>710</v>
      </c>
      <c r="FB229" s="2">
        <v>700</v>
      </c>
      <c r="FC229" s="2">
        <v>699</v>
      </c>
      <c r="FD229" s="2">
        <v>720</v>
      </c>
      <c r="FE229" s="2">
        <v>724</v>
      </c>
      <c r="FF229" s="2">
        <v>697</v>
      </c>
      <c r="FG229" s="2">
        <v>728</v>
      </c>
      <c r="FH229" s="2">
        <v>755</v>
      </c>
      <c r="FI229" s="2">
        <v>755</v>
      </c>
      <c r="FJ229" s="2">
        <v>743</v>
      </c>
      <c r="FK229" s="2">
        <v>751</v>
      </c>
      <c r="FL229" s="2">
        <v>755</v>
      </c>
      <c r="FM229" s="2">
        <v>731</v>
      </c>
      <c r="FN229" s="2">
        <v>756</v>
      </c>
      <c r="FO229" s="2">
        <v>773</v>
      </c>
      <c r="FP229" s="2">
        <v>774</v>
      </c>
      <c r="FQ229" s="2">
        <v>733</v>
      </c>
      <c r="FR229" s="2">
        <v>712</v>
      </c>
      <c r="FS229" s="2">
        <v>752</v>
      </c>
      <c r="FT229" s="2">
        <v>773</v>
      </c>
      <c r="FU229" s="2">
        <v>824</v>
      </c>
      <c r="FV229" s="2">
        <v>820</v>
      </c>
      <c r="FW229" s="2">
        <v>854</v>
      </c>
      <c r="FX229" s="2">
        <v>874</v>
      </c>
      <c r="FY229" s="2">
        <v>912</v>
      </c>
      <c r="FZ229" s="2">
        <v>789</v>
      </c>
      <c r="GA229" s="2">
        <v>790</v>
      </c>
      <c r="GB229" s="2">
        <v>765</v>
      </c>
      <c r="GC229" s="2">
        <v>777</v>
      </c>
      <c r="GD229" s="2">
        <v>755</v>
      </c>
      <c r="GE229" s="2">
        <v>784</v>
      </c>
      <c r="GF229" s="2">
        <v>777</v>
      </c>
      <c r="GG229" s="2">
        <v>785</v>
      </c>
      <c r="GH229" s="2">
        <v>763</v>
      </c>
      <c r="GI229" s="2">
        <v>734</v>
      </c>
      <c r="GJ229" s="2">
        <v>718</v>
      </c>
      <c r="GK229" s="2">
        <v>729</v>
      </c>
      <c r="GL229" s="2">
        <v>739</v>
      </c>
      <c r="GM229" s="2">
        <v>721</v>
      </c>
      <c r="GN229" s="2">
        <v>719</v>
      </c>
      <c r="GO229" s="2">
        <v>721</v>
      </c>
      <c r="GP229" s="2">
        <v>715</v>
      </c>
      <c r="GQ229" s="2">
        <v>713</v>
      </c>
      <c r="GR229" s="2">
        <v>703</v>
      </c>
      <c r="GS229" s="2">
        <v>705</v>
      </c>
      <c r="GT229" s="2">
        <v>691</v>
      </c>
      <c r="GU229" s="2">
        <v>702</v>
      </c>
      <c r="GV229" s="2">
        <v>717</v>
      </c>
      <c r="GW229" s="2">
        <v>713</v>
      </c>
      <c r="GX229" s="2">
        <v>715</v>
      </c>
      <c r="GY229" s="2">
        <v>713</v>
      </c>
      <c r="GZ229" s="2">
        <v>710</v>
      </c>
      <c r="HA229" s="2">
        <v>683</v>
      </c>
      <c r="HB229" s="2">
        <v>678</v>
      </c>
      <c r="HC229" s="2">
        <v>705</v>
      </c>
      <c r="HD229" s="2">
        <v>731</v>
      </c>
      <c r="HE229" s="2">
        <v>757</v>
      </c>
      <c r="HF229" s="2">
        <v>764</v>
      </c>
      <c r="HG229" s="2">
        <v>782</v>
      </c>
      <c r="HH229" s="2">
        <v>817</v>
      </c>
      <c r="HI229" s="2">
        <v>847</v>
      </c>
      <c r="HJ229" s="2">
        <v>862</v>
      </c>
      <c r="HK229" s="2">
        <v>867</v>
      </c>
      <c r="HL229" s="2">
        <v>865</v>
      </c>
      <c r="HM229" s="2">
        <v>853</v>
      </c>
      <c r="HN229" s="2">
        <v>878</v>
      </c>
      <c r="HO229" s="2">
        <v>880</v>
      </c>
      <c r="HP229" s="2">
        <v>839</v>
      </c>
      <c r="HQ229" s="2">
        <v>847</v>
      </c>
      <c r="HR229" s="2">
        <v>850</v>
      </c>
      <c r="HS229" s="2">
        <v>866</v>
      </c>
      <c r="HT229" s="2">
        <v>858</v>
      </c>
      <c r="HU229" s="2">
        <v>843</v>
      </c>
      <c r="HV229" s="2">
        <v>909</v>
      </c>
      <c r="HW229" s="2">
        <v>906</v>
      </c>
      <c r="HX229" s="2">
        <v>894</v>
      </c>
      <c r="HY229" s="2">
        <v>873</v>
      </c>
      <c r="HZ229" s="2">
        <v>902</v>
      </c>
      <c r="IA229" s="2">
        <v>1024</v>
      </c>
      <c r="IB229" s="2">
        <v>905</v>
      </c>
      <c r="IC229" s="2">
        <v>884</v>
      </c>
      <c r="ID229" s="2">
        <v>901</v>
      </c>
      <c r="IE229" s="2">
        <v>864</v>
      </c>
      <c r="IF229" s="2">
        <v>779</v>
      </c>
      <c r="IG229" s="2">
        <v>767</v>
      </c>
      <c r="IH229" s="2">
        <v>757</v>
      </c>
      <c r="II229" s="2">
        <v>862</v>
      </c>
      <c r="IJ229" s="2">
        <v>791</v>
      </c>
      <c r="IK229" s="2">
        <v>691</v>
      </c>
      <c r="IL229" s="2">
        <v>611</v>
      </c>
      <c r="IM229" s="2">
        <v>631</v>
      </c>
      <c r="IN229" s="2">
        <v>617</v>
      </c>
      <c r="IO229" s="2">
        <v>601</v>
      </c>
      <c r="IP229" s="2">
        <v>587</v>
      </c>
      <c r="IQ229" s="2">
        <v>579</v>
      </c>
      <c r="IR229" s="2">
        <v>576</v>
      </c>
      <c r="IS229" s="2">
        <v>573</v>
      </c>
      <c r="IT229" s="2">
        <v>595</v>
      </c>
    </row>
    <row r="230" spans="1:254">
      <c r="A230" s="62" t="s">
        <v>443</v>
      </c>
      <c r="B230" s="1" t="inlineStr">
        <is>
          <t>ＦＯＯＤ＆ＬＩＦＥＣＯＭＰＡＮ</t>
        </is>
      </c>
      <c r="C230" s="1">
        <v>6039</v>
      </c>
      <c r="E230" s="2">
        <v>6062</v>
      </c>
      <c r="F230" s="2">
        <v>5923</v>
      </c>
      <c r="G230" s="2">
        <v>5670</v>
      </c>
      <c r="H230" s="2">
        <v>5615</v>
      </c>
      <c r="I230" s="2">
        <v>5702</v>
      </c>
      <c r="J230" s="2">
        <v>5880</v>
      </c>
      <c r="K230" s="2">
        <v>5893</v>
      </c>
      <c r="L230" s="2">
        <v>5757</v>
      </c>
      <c r="M230" s="2">
        <v>5661</v>
      </c>
      <c r="N230" s="2">
        <v>5500</v>
      </c>
      <c r="O230" s="2">
        <v>5505</v>
      </c>
      <c r="P230" s="2">
        <v>5465</v>
      </c>
      <c r="Q230" s="2">
        <v>5450</v>
      </c>
      <c r="R230" s="2">
        <v>5578</v>
      </c>
      <c r="S230" s="2">
        <v>5459</v>
      </c>
      <c r="T230" s="2">
        <v>5327</v>
      </c>
      <c r="U230" s="2">
        <v>5302</v>
      </c>
      <c r="V230" s="2">
        <v>5122</v>
      </c>
      <c r="W230" s="2">
        <v>4905</v>
      </c>
      <c r="X230" s="2">
        <v>4869</v>
      </c>
      <c r="Y230" s="2">
        <v>4986</v>
      </c>
      <c r="Z230" s="2">
        <v>4853</v>
      </c>
      <c r="AA230" s="2">
        <v>4694</v>
      </c>
      <c r="AB230" s="2">
        <v>4842</v>
      </c>
      <c r="AC230" s="2">
        <v>4928</v>
      </c>
      <c r="AD230" s="2">
        <v>4858</v>
      </c>
      <c r="AE230" s="2">
        <v>5091</v>
      </c>
      <c r="AF230" s="2">
        <v>5157</v>
      </c>
      <c r="AG230" s="2">
        <v>5035</v>
      </c>
      <c r="AH230" s="2">
        <v>4956.5</v>
      </c>
      <c r="AI230" s="2">
        <v>4884.5</v>
      </c>
      <c r="AJ230" s="2">
        <v>4805.5</v>
      </c>
      <c r="AK230" s="2">
        <v>4735.5</v>
      </c>
      <c r="AL230" s="2">
        <v>4833</v>
      </c>
      <c r="AM230" s="2">
        <v>4839.5</v>
      </c>
      <c r="AN230" s="2">
        <v>5262.5</v>
      </c>
      <c r="AO230" s="2">
        <v>5085</v>
      </c>
      <c r="AP230" s="2">
        <v>5087.5</v>
      </c>
      <c r="AQ230" s="2">
        <v>5015</v>
      </c>
      <c r="AR230" s="2">
        <v>5022.5</v>
      </c>
      <c r="AS230" s="2">
        <v>4987.5</v>
      </c>
      <c r="AT230" s="2">
        <v>4900</v>
      </c>
      <c r="AU230" s="2">
        <v>4963.5</v>
      </c>
      <c r="AV230" s="2">
        <v>5037.5</v>
      </c>
      <c r="AW230" s="2">
        <v>5135</v>
      </c>
      <c r="AX230" s="2">
        <v>5360</v>
      </c>
      <c r="AY230" s="2">
        <v>5257.5</v>
      </c>
      <c r="AZ230" s="2">
        <v>5397.5</v>
      </c>
      <c r="BA230" s="2">
        <v>5467.5</v>
      </c>
      <c r="BB230" s="2">
        <v>5240</v>
      </c>
      <c r="BC230" s="2">
        <v>5132.5</v>
      </c>
      <c r="BD230" s="2">
        <v>5285</v>
      </c>
      <c r="BE230" s="2">
        <v>5450</v>
      </c>
      <c r="BF230" s="2">
        <v>5460</v>
      </c>
      <c r="BG230" s="2">
        <v>5587.5</v>
      </c>
      <c r="BH230" s="2">
        <v>5437.5</v>
      </c>
      <c r="BI230" s="2">
        <v>5477.5</v>
      </c>
      <c r="BJ230" s="2">
        <v>5287.5</v>
      </c>
      <c r="BK230" s="2">
        <v>5420</v>
      </c>
      <c r="BL230" s="2">
        <v>5370</v>
      </c>
      <c r="BM230" s="2">
        <v>5487.5</v>
      </c>
      <c r="BN230" s="2">
        <v>5392.5</v>
      </c>
      <c r="BO230" s="2">
        <v>5335</v>
      </c>
      <c r="BP230" s="2">
        <v>5422.5</v>
      </c>
      <c r="BQ230" s="2">
        <v>4791</v>
      </c>
      <c r="BR230" s="2">
        <v>4649.5</v>
      </c>
      <c r="BS230" s="2">
        <v>4560</v>
      </c>
      <c r="BT230" s="2">
        <v>4547</v>
      </c>
      <c r="BU230" s="2">
        <v>4580.5</v>
      </c>
      <c r="BV230" s="2">
        <v>4612.5</v>
      </c>
      <c r="BW230" s="2">
        <v>4604.5</v>
      </c>
      <c r="BX230" s="2">
        <v>4656</v>
      </c>
      <c r="BY230" s="2">
        <v>4799.5</v>
      </c>
      <c r="BZ230" s="2">
        <v>4787.5</v>
      </c>
      <c r="CA230" s="2">
        <v>4775</v>
      </c>
      <c r="CB230" s="2">
        <v>4782</v>
      </c>
      <c r="CC230" s="2">
        <v>4884.5</v>
      </c>
      <c r="CD230" s="2">
        <v>4842</v>
      </c>
      <c r="CE230" s="2">
        <v>4798</v>
      </c>
      <c r="CF230" s="2">
        <v>4794</v>
      </c>
      <c r="CG230" s="2">
        <v>4826.5</v>
      </c>
      <c r="CH230" s="2">
        <v>4926.5</v>
      </c>
      <c r="CI230" s="2">
        <v>4874</v>
      </c>
      <c r="CJ230" s="2">
        <v>4892.5</v>
      </c>
      <c r="CK230" s="2">
        <v>4898.5</v>
      </c>
      <c r="CL230" s="2">
        <v>4956</v>
      </c>
      <c r="CM230" s="2">
        <v>4862.5</v>
      </c>
      <c r="CN230" s="2">
        <v>4749.5</v>
      </c>
      <c r="CO230" s="2">
        <v>4732.5</v>
      </c>
      <c r="CP230" s="2">
        <v>4946.5</v>
      </c>
      <c r="CQ230" s="2">
        <v>5002.5</v>
      </c>
      <c r="CR230" s="2">
        <v>5085</v>
      </c>
      <c r="CS230" s="2">
        <v>4970</v>
      </c>
      <c r="CT230" s="2">
        <v>4777.5</v>
      </c>
      <c r="CU230" s="2">
        <v>4867</v>
      </c>
      <c r="CV230" s="2">
        <v>4869.5</v>
      </c>
      <c r="CW230" s="2">
        <v>4865</v>
      </c>
      <c r="CX230" s="2">
        <v>4854</v>
      </c>
      <c r="CY230" s="2">
        <v>4874.5</v>
      </c>
      <c r="CZ230" s="2">
        <v>4800</v>
      </c>
      <c r="DA230" s="2">
        <v>4835.5</v>
      </c>
      <c r="DB230" s="2">
        <v>4693</v>
      </c>
      <c r="DC230" s="2">
        <v>4525</v>
      </c>
      <c r="DD230" s="2">
        <v>4679.5</v>
      </c>
      <c r="DE230" s="2">
        <v>5220</v>
      </c>
      <c r="DF230" s="2">
        <v>5010</v>
      </c>
      <c r="DG230" s="2">
        <v>5120</v>
      </c>
      <c r="DH230" s="2">
        <v>5125</v>
      </c>
      <c r="DI230" s="2">
        <v>5032.5</v>
      </c>
      <c r="DJ230" s="2">
        <v>4922</v>
      </c>
      <c r="DK230" s="2">
        <v>4859.5</v>
      </c>
      <c r="DL230" s="2">
        <v>4779</v>
      </c>
      <c r="DM230" s="2">
        <v>4742.5</v>
      </c>
      <c r="DN230" s="2">
        <v>4817</v>
      </c>
      <c r="DO230" s="2">
        <v>4774.5</v>
      </c>
      <c r="DP230" s="2">
        <v>4652.5</v>
      </c>
      <c r="DQ230" s="2">
        <v>4830</v>
      </c>
      <c r="DR230" s="2">
        <v>4838</v>
      </c>
      <c r="DS230" s="2">
        <v>4844</v>
      </c>
      <c r="DT230" s="2">
        <v>4692.5</v>
      </c>
      <c r="DU230" s="2">
        <v>4755</v>
      </c>
      <c r="DV230" s="2">
        <v>4735.5</v>
      </c>
      <c r="DW230" s="2">
        <v>4363.5</v>
      </c>
      <c r="DX230" s="2">
        <v>4184.5</v>
      </c>
      <c r="DY230" s="2">
        <v>4148.5</v>
      </c>
      <c r="DZ230" s="2">
        <v>4251.5</v>
      </c>
      <c r="EA230" s="2">
        <v>4259.5</v>
      </c>
      <c r="EB230" s="2">
        <v>4440.5</v>
      </c>
      <c r="EC230" s="2">
        <v>4532</v>
      </c>
      <c r="ED230" s="2">
        <v>4506</v>
      </c>
      <c r="EE230" s="2">
        <v>4507</v>
      </c>
      <c r="EF230" s="2">
        <v>4456.5</v>
      </c>
      <c r="EG230" s="2">
        <v>4412.5</v>
      </c>
      <c r="EH230" s="2">
        <v>4487.5</v>
      </c>
      <c r="EI230" s="2">
        <v>4569</v>
      </c>
      <c r="EJ230" s="2">
        <v>4268</v>
      </c>
      <c r="EK230" s="2">
        <v>4257</v>
      </c>
      <c r="EL230" s="2">
        <v>4402</v>
      </c>
      <c r="EM230" s="2">
        <v>4345</v>
      </c>
      <c r="EN230" s="2">
        <v>4483</v>
      </c>
      <c r="EO230" s="2">
        <v>4392.5</v>
      </c>
      <c r="EP230" s="2">
        <v>4404</v>
      </c>
      <c r="EQ230" s="2">
        <v>4289</v>
      </c>
      <c r="ER230" s="2">
        <v>4285</v>
      </c>
      <c r="ES230" s="2">
        <v>4166.5</v>
      </c>
      <c r="ET230" s="2">
        <v>3984</v>
      </c>
      <c r="EU230" s="2">
        <v>3991</v>
      </c>
      <c r="EV230" s="2">
        <v>3940.5</v>
      </c>
      <c r="EW230" s="2">
        <v>3892</v>
      </c>
      <c r="EX230" s="2">
        <v>3893</v>
      </c>
      <c r="EY230" s="2">
        <v>3854.5</v>
      </c>
      <c r="EZ230" s="2">
        <v>3865</v>
      </c>
      <c r="FA230" s="2">
        <v>3874.5</v>
      </c>
      <c r="FB230" s="2">
        <v>3807.5</v>
      </c>
      <c r="FC230" s="2">
        <v>3817.5</v>
      </c>
      <c r="FD230" s="2">
        <v>3906</v>
      </c>
      <c r="FE230" s="2">
        <v>3922.5</v>
      </c>
      <c r="FF230" s="2">
        <v>3840</v>
      </c>
      <c r="FG230" s="2">
        <v>3867</v>
      </c>
      <c r="FH230" s="2">
        <v>3830.5</v>
      </c>
      <c r="FI230" s="2">
        <v>3885.5</v>
      </c>
      <c r="FJ230" s="2">
        <v>3967.5</v>
      </c>
      <c r="FK230" s="2">
        <v>3897</v>
      </c>
      <c r="FL230" s="2">
        <v>3830</v>
      </c>
      <c r="FM230" s="2">
        <v>3761.5</v>
      </c>
      <c r="FN230" s="2">
        <v>3613.5</v>
      </c>
      <c r="FO230" s="2">
        <v>3665</v>
      </c>
      <c r="FP230" s="2">
        <v>3588</v>
      </c>
      <c r="FQ230" s="2">
        <v>3695</v>
      </c>
      <c r="FR230" s="2">
        <v>3642.5</v>
      </c>
      <c r="FS230" s="2">
        <v>3409.5</v>
      </c>
      <c r="FT230" s="2">
        <v>3432.5</v>
      </c>
      <c r="FU230" s="2">
        <v>3394</v>
      </c>
      <c r="FV230" s="2">
        <v>3424</v>
      </c>
      <c r="FW230" s="2">
        <v>3447</v>
      </c>
      <c r="FX230" s="2">
        <v>3545</v>
      </c>
      <c r="FY230" s="2">
        <v>4037.5</v>
      </c>
      <c r="FZ230" s="2">
        <v>4061.5</v>
      </c>
      <c r="GA230" s="2">
        <v>4024.5</v>
      </c>
      <c r="GB230" s="2">
        <v>4013.5</v>
      </c>
      <c r="GC230" s="2">
        <v>4006</v>
      </c>
      <c r="GD230" s="2">
        <v>4067.5</v>
      </c>
      <c r="GE230" s="2">
        <v>3949.5</v>
      </c>
      <c r="GF230" s="2">
        <v>3867</v>
      </c>
      <c r="GG230" s="2">
        <v>3802</v>
      </c>
      <c r="GH230" s="2">
        <v>3757.5</v>
      </c>
      <c r="GI230" s="2">
        <v>3655</v>
      </c>
      <c r="GJ230" s="2">
        <v>3641</v>
      </c>
      <c r="GK230" s="2">
        <v>3718</v>
      </c>
      <c r="GL230" s="2">
        <v>3741</v>
      </c>
      <c r="GM230" s="2">
        <v>3669.5</v>
      </c>
      <c r="GN230" s="2">
        <v>3734.5</v>
      </c>
      <c r="GO230" s="2">
        <v>3722</v>
      </c>
      <c r="GP230" s="2">
        <v>3546.5</v>
      </c>
      <c r="GQ230" s="2">
        <v>3523</v>
      </c>
      <c r="GR230" s="2">
        <v>3617.5</v>
      </c>
      <c r="GS230" s="2">
        <v>3565</v>
      </c>
      <c r="GT230" s="2">
        <v>3607</v>
      </c>
      <c r="GU230" s="2">
        <v>3589.5</v>
      </c>
      <c r="GV230" s="2">
        <v>3510</v>
      </c>
      <c r="GW230" s="2">
        <v>3510</v>
      </c>
      <c r="GX230" s="2">
        <v>3582</v>
      </c>
      <c r="GY230" s="2">
        <v>3589.5</v>
      </c>
      <c r="GZ230" s="2">
        <v>3626.5</v>
      </c>
      <c r="HA230" s="2">
        <v>3740</v>
      </c>
      <c r="HB230" s="2">
        <v>3887.5</v>
      </c>
      <c r="HC230" s="2">
        <v>3980</v>
      </c>
      <c r="HD230" s="2">
        <v>4032</v>
      </c>
      <c r="HE230" s="2">
        <v>4098.5</v>
      </c>
      <c r="HF230" s="2">
        <v>4133.5</v>
      </c>
      <c r="HG230" s="2">
        <v>4087.5</v>
      </c>
      <c r="HH230" s="2">
        <v>4085.5</v>
      </c>
      <c r="HI230" s="2">
        <v>4209.5</v>
      </c>
      <c r="HJ230" s="2">
        <v>4006</v>
      </c>
      <c r="HK230" s="2">
        <v>3964.5</v>
      </c>
      <c r="HL230" s="2">
        <v>3839.5</v>
      </c>
      <c r="HM230" s="2">
        <v>3903</v>
      </c>
      <c r="HN230" s="2">
        <v>3982</v>
      </c>
      <c r="HO230" s="2">
        <v>3925</v>
      </c>
      <c r="HP230" s="2">
        <v>4000.5</v>
      </c>
      <c r="HQ230" s="2">
        <v>4085</v>
      </c>
      <c r="HR230" s="2">
        <v>4119.5</v>
      </c>
      <c r="HS230" s="2">
        <v>3977.5</v>
      </c>
      <c r="HT230" s="2">
        <v>4053.5</v>
      </c>
      <c r="HU230" s="2">
        <v>4113.5</v>
      </c>
      <c r="HV230" s="2">
        <v>4235</v>
      </c>
      <c r="HW230" s="2">
        <v>4425</v>
      </c>
      <c r="HX230" s="2">
        <v>4268.5</v>
      </c>
      <c r="HY230" s="2">
        <v>4224</v>
      </c>
      <c r="HZ230" s="2">
        <v>4260</v>
      </c>
      <c r="IA230" s="2">
        <v>4301</v>
      </c>
      <c r="IB230" s="2">
        <v>4355</v>
      </c>
      <c r="IC230" s="2">
        <v>4276.5</v>
      </c>
      <c r="ID230" s="2">
        <v>4309</v>
      </c>
      <c r="IE230" s="2">
        <v>4350</v>
      </c>
      <c r="IF230" s="2">
        <v>4441.5</v>
      </c>
      <c r="IG230" s="2">
        <v>4362</v>
      </c>
      <c r="IH230" s="2">
        <v>4230</v>
      </c>
      <c r="II230" s="2">
        <v>4224.5</v>
      </c>
      <c r="IJ230" s="2">
        <v>4293</v>
      </c>
      <c r="IK230" s="2">
        <v>4017.5</v>
      </c>
      <c r="IL230" s="2">
        <v>4035</v>
      </c>
      <c r="IM230" s="2">
        <v>4082</v>
      </c>
      <c r="IN230" s="2">
        <v>4129</v>
      </c>
      <c r="IO230" s="2">
        <v>4004.5</v>
      </c>
      <c r="IP230" s="2">
        <v>3867.5</v>
      </c>
      <c r="IQ230" s="2">
        <v>3823.5</v>
      </c>
      <c r="IR230" s="2">
        <v>3833.5</v>
      </c>
      <c r="IS230" s="2">
        <v>3757.5</v>
      </c>
      <c r="IT230" s="2">
        <v>3639.5</v>
      </c>
    </row>
    <row r="231" spans="1:254">
      <c r="A231" s="62" t="s">
        <v>444</v>
      </c>
      <c r="B231" s="1" t="inlineStr">
        <is>
          <t>ＩＨＩ</t>
        </is>
      </c>
      <c r="C231" s="1">
        <v>2738</v>
      </c>
      <c r="E231" s="2">
        <v>2754.5</v>
      </c>
      <c r="F231" s="2">
        <v>2965</v>
      </c>
      <c r="G231" s="2">
        <v>2922.5</v>
      </c>
      <c r="H231" s="2">
        <v>2804.5</v>
      </c>
      <c r="I231" s="2">
        <v>2914</v>
      </c>
      <c r="J231" s="2">
        <v>2798</v>
      </c>
      <c r="K231" s="2">
        <v>2805.5</v>
      </c>
      <c r="L231" s="2">
        <v>2855</v>
      </c>
      <c r="M231" s="2">
        <v>2925</v>
      </c>
      <c r="N231" s="2">
        <v>2963</v>
      </c>
      <c r="O231" s="2">
        <v>2927</v>
      </c>
      <c r="P231" s="2">
        <v>2831</v>
      </c>
      <c r="Q231" s="2">
        <v>2834.5</v>
      </c>
      <c r="R231" s="2">
        <v>2860</v>
      </c>
      <c r="S231" s="2">
        <v>2866.5</v>
      </c>
      <c r="T231" s="2">
        <v>2839.5</v>
      </c>
      <c r="U231" s="2">
        <v>2838.5</v>
      </c>
      <c r="V231" s="2">
        <v>2873</v>
      </c>
      <c r="W231" s="2">
        <v>2852</v>
      </c>
      <c r="X231" s="2">
        <v>2878</v>
      </c>
      <c r="Y231" s="2">
        <v>2978</v>
      </c>
      <c r="Z231" s="2">
        <v>3150</v>
      </c>
      <c r="AA231" s="2">
        <v>3075</v>
      </c>
      <c r="AB231" s="2">
        <v>2879</v>
      </c>
      <c r="AC231" s="2">
        <v>2824</v>
      </c>
      <c r="AD231" s="2">
        <v>2759.5</v>
      </c>
      <c r="AE231" s="2">
        <v>2731.5</v>
      </c>
      <c r="AF231" s="2">
        <v>2760</v>
      </c>
      <c r="AG231" s="2">
        <v>2717.5</v>
      </c>
      <c r="AH231" s="2">
        <v>2839</v>
      </c>
      <c r="AI231" s="2">
        <v>2848</v>
      </c>
      <c r="AJ231" s="2">
        <v>2855</v>
      </c>
      <c r="AK231" s="2">
        <v>2864.5</v>
      </c>
      <c r="AL231" s="2">
        <v>2935</v>
      </c>
      <c r="AM231" s="2">
        <v>3025</v>
      </c>
      <c r="AN231" s="2">
        <v>2958.5</v>
      </c>
      <c r="AO231" s="2">
        <v>2907.5</v>
      </c>
      <c r="AP231" s="2">
        <v>2729</v>
      </c>
      <c r="AQ231" s="2">
        <v>2455</v>
      </c>
      <c r="AR231" s="2">
        <v>2375</v>
      </c>
      <c r="AS231" s="2">
        <v>2514</v>
      </c>
      <c r="AT231" s="2">
        <v>2551.5</v>
      </c>
      <c r="AU231" s="2">
        <v>2552.5</v>
      </c>
      <c r="AV231" s="2">
        <v>2635.5</v>
      </c>
      <c r="AW231" s="2">
        <v>2608.5</v>
      </c>
      <c r="AX231" s="2">
        <v>2571.5</v>
      </c>
      <c r="AY231" s="2">
        <v>2640</v>
      </c>
      <c r="AZ231" s="2">
        <v>2755</v>
      </c>
      <c r="BA231" s="2">
        <v>2822.5</v>
      </c>
      <c r="BB231" s="2">
        <v>2835</v>
      </c>
      <c r="BC231" s="2">
        <v>2978</v>
      </c>
      <c r="BD231" s="2">
        <v>3098</v>
      </c>
      <c r="BE231" s="2">
        <v>2846</v>
      </c>
      <c r="BF231" s="2">
        <v>2859</v>
      </c>
      <c r="BG231" s="2">
        <v>2722</v>
      </c>
      <c r="BH231" s="2">
        <v>2592.5</v>
      </c>
      <c r="BI231" s="2">
        <v>2693.5</v>
      </c>
      <c r="BJ231" s="2">
        <v>2761</v>
      </c>
      <c r="BK231" s="2">
        <v>2734.5</v>
      </c>
      <c r="BL231" s="2">
        <v>2750.5</v>
      </c>
      <c r="BM231" s="2">
        <v>2852</v>
      </c>
      <c r="BN231" s="2">
        <v>2899.5</v>
      </c>
      <c r="BO231" s="2">
        <v>2958</v>
      </c>
      <c r="BP231" s="2">
        <v>3323</v>
      </c>
      <c r="BQ231" s="2">
        <v>3068</v>
      </c>
      <c r="BR231" s="2">
        <v>2920</v>
      </c>
      <c r="BS231" s="2">
        <v>2988</v>
      </c>
      <c r="BT231" s="2">
        <v>3020</v>
      </c>
      <c r="BU231" s="2">
        <v>2941</v>
      </c>
      <c r="BV231" s="2">
        <v>3075</v>
      </c>
      <c r="BW231" s="2">
        <v>3108</v>
      </c>
      <c r="BX231" s="2">
        <v>3069</v>
      </c>
      <c r="BY231" s="2">
        <v>3137</v>
      </c>
      <c r="BZ231" s="2">
        <v>3183</v>
      </c>
      <c r="CA231" s="2">
        <v>3186</v>
      </c>
      <c r="CB231" s="2">
        <v>3227</v>
      </c>
      <c r="CC231" s="2">
        <v>3311</v>
      </c>
      <c r="CD231" s="2">
        <v>3356</v>
      </c>
      <c r="CE231" s="2">
        <v>3414</v>
      </c>
      <c r="CF231" s="2">
        <v>3375</v>
      </c>
      <c r="CG231" s="2">
        <v>3475</v>
      </c>
      <c r="CH231" s="2">
        <v>3494</v>
      </c>
      <c r="CI231" s="2">
        <v>3425</v>
      </c>
      <c r="CJ231" s="2">
        <v>3450</v>
      </c>
      <c r="CK231" s="2">
        <v>3510</v>
      </c>
      <c r="CL231" s="2">
        <v>3539</v>
      </c>
      <c r="CM231" s="2">
        <v>3330</v>
      </c>
      <c r="CN231" s="2">
        <v>3253</v>
      </c>
      <c r="CO231" s="2">
        <v>3332</v>
      </c>
      <c r="CP231" s="2">
        <v>3500</v>
      </c>
      <c r="CQ231" s="2">
        <v>3604</v>
      </c>
      <c r="CR231" s="2">
        <v>3568</v>
      </c>
      <c r="CS231" s="2">
        <v>3572</v>
      </c>
      <c r="CT231" s="2">
        <v>3669</v>
      </c>
      <c r="CU231" s="2">
        <v>3902</v>
      </c>
      <c r="CV231" s="2">
        <v>3930</v>
      </c>
      <c r="CW231" s="2">
        <v>3888</v>
      </c>
      <c r="CX231" s="2">
        <v>3786</v>
      </c>
      <c r="CY231" s="2">
        <v>3763</v>
      </c>
      <c r="CZ231" s="2">
        <v>3916</v>
      </c>
      <c r="DA231" s="2">
        <v>3920</v>
      </c>
      <c r="DB231" s="2">
        <v>3972</v>
      </c>
      <c r="DC231" s="2">
        <v>3780</v>
      </c>
      <c r="DD231" s="2">
        <v>3884</v>
      </c>
      <c r="DE231" s="2">
        <v>4095</v>
      </c>
      <c r="DF231" s="2">
        <v>4067</v>
      </c>
      <c r="DG231" s="2">
        <v>4540</v>
      </c>
      <c r="DH231" s="2">
        <v>4439</v>
      </c>
      <c r="DI231" s="2">
        <v>4333</v>
      </c>
      <c r="DJ231" s="2">
        <v>4189</v>
      </c>
      <c r="DK231" s="2">
        <v>4150</v>
      </c>
      <c r="DL231" s="2">
        <v>4469</v>
      </c>
      <c r="DM231" s="2">
        <v>4396</v>
      </c>
      <c r="DN231" s="2">
        <v>4175</v>
      </c>
      <c r="DO231" s="2">
        <v>4113</v>
      </c>
      <c r="DP231" s="2">
        <v>4090</v>
      </c>
      <c r="DQ231" s="2">
        <v>4236</v>
      </c>
      <c r="DR231" s="2">
        <v>4257</v>
      </c>
      <c r="DS231" s="2">
        <v>4318</v>
      </c>
      <c r="DT231" s="2">
        <v>4698</v>
      </c>
      <c r="DU231" s="2">
        <v>4288</v>
      </c>
      <c r="DV231" s="2">
        <v>3959</v>
      </c>
      <c r="DW231" s="2">
        <v>3820</v>
      </c>
      <c r="DX231" s="2">
        <v>3805</v>
      </c>
      <c r="DY231" s="2">
        <v>3688</v>
      </c>
      <c r="DZ231" s="2">
        <v>3671</v>
      </c>
      <c r="EA231" s="2">
        <v>3607</v>
      </c>
      <c r="EB231" s="2">
        <v>3645</v>
      </c>
      <c r="EC231" s="2">
        <v>3530</v>
      </c>
      <c r="ED231" s="2">
        <v>3591</v>
      </c>
      <c r="EE231" s="2">
        <v>3623</v>
      </c>
      <c r="EF231" s="2">
        <v>3680</v>
      </c>
      <c r="EG231" s="2">
        <v>3736</v>
      </c>
      <c r="EH231" s="2">
        <v>3765</v>
      </c>
      <c r="EI231" s="2">
        <v>3709</v>
      </c>
      <c r="EJ231" s="2">
        <v>3542</v>
      </c>
      <c r="EK231" s="2">
        <v>3514</v>
      </c>
      <c r="EL231" s="2">
        <v>3507</v>
      </c>
      <c r="EM231" s="2">
        <v>3560</v>
      </c>
      <c r="EN231" s="2">
        <v>3440</v>
      </c>
      <c r="EO231" s="2">
        <v>3244</v>
      </c>
      <c r="EP231" s="2">
        <v>3229</v>
      </c>
      <c r="EQ231" s="2">
        <v>3142</v>
      </c>
      <c r="ER231" s="2">
        <v>3158</v>
      </c>
      <c r="ES231" s="2">
        <v>3025</v>
      </c>
      <c r="ET231" s="2">
        <v>2793.5</v>
      </c>
      <c r="EU231" s="2">
        <v>2819</v>
      </c>
      <c r="EV231" s="2">
        <v>2834</v>
      </c>
      <c r="EW231" s="2">
        <v>2816</v>
      </c>
      <c r="EX231" s="2">
        <v>2854.5</v>
      </c>
      <c r="EY231" s="2">
        <v>2843.5</v>
      </c>
      <c r="EZ231" s="2">
        <v>2842</v>
      </c>
      <c r="FA231" s="2">
        <v>2858</v>
      </c>
      <c r="FB231" s="2">
        <v>2805</v>
      </c>
      <c r="FC231" s="2">
        <v>2892</v>
      </c>
      <c r="FD231" s="2">
        <v>2941</v>
      </c>
      <c r="FE231" s="2">
        <v>2957</v>
      </c>
      <c r="FF231" s="2">
        <v>2954.5</v>
      </c>
      <c r="FG231" s="2">
        <v>2989.5</v>
      </c>
      <c r="FH231" s="2">
        <v>3078</v>
      </c>
      <c r="FI231" s="2">
        <v>3080</v>
      </c>
      <c r="FJ231" s="2">
        <v>3061</v>
      </c>
      <c r="FK231" s="2">
        <v>3045</v>
      </c>
      <c r="FL231" s="2">
        <v>2967</v>
      </c>
      <c r="FM231" s="2">
        <v>2934</v>
      </c>
      <c r="FN231" s="2">
        <v>2868</v>
      </c>
      <c r="FO231" s="2">
        <v>2780.5</v>
      </c>
      <c r="FP231" s="2">
        <v>2799</v>
      </c>
      <c r="FQ231" s="2">
        <v>2819.5</v>
      </c>
      <c r="FR231" s="2">
        <v>2767</v>
      </c>
      <c r="FS231" s="2">
        <v>2704</v>
      </c>
      <c r="FT231" s="2">
        <v>2718</v>
      </c>
      <c r="FU231" s="2">
        <v>2863.5</v>
      </c>
      <c r="FV231" s="2">
        <v>2754.5</v>
      </c>
      <c r="FW231" s="2">
        <v>2941</v>
      </c>
      <c r="FX231" s="2">
        <v>3004</v>
      </c>
      <c r="FY231" s="2">
        <v>2936</v>
      </c>
      <c r="FZ231" s="2">
        <v>2959.5</v>
      </c>
      <c r="GA231" s="2">
        <v>2940</v>
      </c>
      <c r="GB231" s="2">
        <v>2990</v>
      </c>
      <c r="GC231" s="2">
        <v>3078</v>
      </c>
      <c r="GD231" s="2">
        <v>3092</v>
      </c>
      <c r="GE231" s="2">
        <v>3185</v>
      </c>
      <c r="GF231" s="2">
        <v>3150</v>
      </c>
      <c r="GG231" s="2">
        <v>3249</v>
      </c>
      <c r="GH231" s="2">
        <v>3233</v>
      </c>
      <c r="GI231" s="2">
        <v>3216</v>
      </c>
      <c r="GJ231" s="2">
        <v>3186</v>
      </c>
      <c r="GK231" s="2">
        <v>3268</v>
      </c>
      <c r="GL231" s="2">
        <v>3235</v>
      </c>
      <c r="GM231" s="2">
        <v>3146</v>
      </c>
      <c r="GN231" s="2">
        <v>3153</v>
      </c>
      <c r="GO231" s="2">
        <v>3035</v>
      </c>
      <c r="GP231" s="2">
        <v>2928</v>
      </c>
      <c r="GQ231" s="2">
        <v>2886.5</v>
      </c>
      <c r="GR231" s="2">
        <v>2824.5</v>
      </c>
      <c r="GS231" s="2">
        <v>2957</v>
      </c>
      <c r="GT231" s="2">
        <v>2898</v>
      </c>
      <c r="GU231" s="2">
        <v>2870</v>
      </c>
      <c r="GV231" s="2">
        <v>2977.5</v>
      </c>
      <c r="GW231" s="2">
        <v>3160</v>
      </c>
      <c r="GX231" s="2">
        <v>3129</v>
      </c>
      <c r="GY231" s="2">
        <v>3022</v>
      </c>
      <c r="GZ231" s="2">
        <v>2949.5</v>
      </c>
      <c r="HA231" s="2">
        <v>2590</v>
      </c>
      <c r="HB231" s="2">
        <v>2607</v>
      </c>
      <c r="HC231" s="2">
        <v>2682</v>
      </c>
      <c r="HD231" s="2">
        <v>2821.5</v>
      </c>
      <c r="HE231" s="2">
        <v>2656.5</v>
      </c>
      <c r="HF231" s="2">
        <v>2527.1428000000001</v>
      </c>
      <c r="HG231" s="2">
        <v>2580.7141999999999</v>
      </c>
      <c r="HH231" s="2">
        <v>2530</v>
      </c>
      <c r="HI231" s="2">
        <v>2380</v>
      </c>
      <c r="HJ231" s="2">
        <v>2315</v>
      </c>
      <c r="HK231" s="2">
        <v>2263.5713999999998</v>
      </c>
      <c r="HL231" s="2">
        <v>2328.5713999999998</v>
      </c>
      <c r="HM231" s="2">
        <v>2390.7141999999999</v>
      </c>
      <c r="HN231" s="2">
        <v>2347.1428000000001</v>
      </c>
      <c r="HO231" s="2">
        <v>2310.7141999999999</v>
      </c>
      <c r="HP231" s="2">
        <v>2301.4285</v>
      </c>
      <c r="HQ231" s="2">
        <v>2356.4285</v>
      </c>
      <c r="HR231" s="2">
        <v>2265.7141999999999</v>
      </c>
      <c r="HS231" s="2">
        <v>2184.2856999999999</v>
      </c>
      <c r="HT231" s="2">
        <v>2182.8571000000002</v>
      </c>
      <c r="HU231" s="2">
        <v>2145</v>
      </c>
      <c r="HV231" s="2">
        <v>2182.1428000000001</v>
      </c>
      <c r="HW231" s="2">
        <v>2225.7141999999999</v>
      </c>
      <c r="HX231" s="2">
        <v>2225.7141999999999</v>
      </c>
      <c r="HY231" s="2">
        <v>2217.1428000000001</v>
      </c>
      <c r="HZ231" s="2">
        <v>2243.5713999999998</v>
      </c>
      <c r="IA231" s="2">
        <v>2256.4285</v>
      </c>
      <c r="IB231" s="2">
        <v>2292.8571000000002</v>
      </c>
      <c r="IC231" s="2">
        <v>2262.8571000000002</v>
      </c>
      <c r="ID231" s="2">
        <v>2315.7141999999999</v>
      </c>
      <c r="IE231" s="2">
        <v>2283.5713999999998</v>
      </c>
      <c r="IF231" s="2">
        <v>2448.5713999999998</v>
      </c>
      <c r="IG231" s="2">
        <v>2482.1428000000001</v>
      </c>
      <c r="IH231" s="2">
        <v>2415.7141999999999</v>
      </c>
      <c r="II231" s="2">
        <v>2414.2856999999999</v>
      </c>
      <c r="IJ231" s="2">
        <v>2503.5713999999998</v>
      </c>
      <c r="IK231" s="2">
        <v>2464.2856999999999</v>
      </c>
      <c r="IL231" s="2">
        <v>2471.4285</v>
      </c>
      <c r="IM231" s="2">
        <v>2458.5713999999998</v>
      </c>
      <c r="IN231" s="2">
        <v>2578.5713999999998</v>
      </c>
      <c r="IO231" s="2">
        <v>2488.5713999999998</v>
      </c>
      <c r="IP231" s="2">
        <v>2421.4285</v>
      </c>
      <c r="IQ231" s="2">
        <v>2493.5713999999998</v>
      </c>
      <c r="IR231" s="2">
        <v>2433.5713999999998</v>
      </c>
      <c r="IS231" s="2">
        <v>2377.1428000000001</v>
      </c>
      <c r="IT231" s="2">
        <v>2267.1428000000001</v>
      </c>
    </row>
    <row r="232" spans="1:254">
      <c r="A232" s="62" t="s">
        <v>445</v>
      </c>
      <c r="B232" s="1" t="inlineStr">
        <is>
          <t>ＮＥＣキャピタルソリューション</t>
        </is>
      </c>
      <c r="C232" s="1">
        <v>4110</v>
      </c>
      <c r="E232" s="2">
        <v>4085</v>
      </c>
      <c r="F232" s="2">
        <v>4055</v>
      </c>
      <c r="G232" s="2">
        <v>4110</v>
      </c>
      <c r="H232" s="2">
        <v>4115</v>
      </c>
      <c r="I232" s="2">
        <v>4210</v>
      </c>
      <c r="J232" s="2">
        <v>4205</v>
      </c>
      <c r="K232" s="2">
        <v>4210</v>
      </c>
      <c r="L232" s="2">
        <v>4115</v>
      </c>
      <c r="M232" s="2">
        <v>4120</v>
      </c>
      <c r="N232" s="2">
        <v>4105</v>
      </c>
      <c r="O232" s="2">
        <v>4115</v>
      </c>
      <c r="P232" s="2">
        <v>4125</v>
      </c>
      <c r="Q232" s="2">
        <v>4110</v>
      </c>
      <c r="R232" s="2">
        <v>4105</v>
      </c>
      <c r="S232" s="2">
        <v>4140</v>
      </c>
      <c r="T232" s="2">
        <v>4165</v>
      </c>
      <c r="U232" s="2">
        <v>4165</v>
      </c>
      <c r="V232" s="2">
        <v>4180</v>
      </c>
      <c r="W232" s="2">
        <v>4175</v>
      </c>
      <c r="X232" s="2">
        <v>4155</v>
      </c>
      <c r="Y232" s="2">
        <v>4140</v>
      </c>
      <c r="Z232" s="2">
        <v>4135</v>
      </c>
      <c r="AA232" s="2">
        <v>4085</v>
      </c>
      <c r="AB232" s="2">
        <v>4040</v>
      </c>
      <c r="AC232" s="2">
        <v>4040</v>
      </c>
      <c r="AD232" s="2">
        <v>4010</v>
      </c>
      <c r="AE232" s="2">
        <v>4015</v>
      </c>
      <c r="AF232" s="2">
        <v>4045</v>
      </c>
      <c r="AG232" s="2">
        <v>4015</v>
      </c>
      <c r="AH232" s="2">
        <v>4045</v>
      </c>
      <c r="AI232" s="2">
        <v>4050</v>
      </c>
      <c r="AJ232" s="2">
        <v>4065</v>
      </c>
      <c r="AK232" s="2">
        <v>4090</v>
      </c>
      <c r="AL232" s="2">
        <v>4135</v>
      </c>
      <c r="AM232" s="2">
        <v>4145</v>
      </c>
      <c r="AN232" s="2">
        <v>4180</v>
      </c>
      <c r="AO232" s="2">
        <v>4165</v>
      </c>
      <c r="AP232" s="2">
        <v>4185</v>
      </c>
      <c r="AQ232" s="2">
        <v>4185</v>
      </c>
      <c r="AR232" s="2">
        <v>4160</v>
      </c>
      <c r="AS232" s="2">
        <v>4230</v>
      </c>
      <c r="AT232" s="2">
        <v>4140</v>
      </c>
      <c r="AU232" s="2">
        <v>4070</v>
      </c>
      <c r="AV232" s="2">
        <v>4045</v>
      </c>
      <c r="AW232" s="2">
        <v>3960</v>
      </c>
      <c r="AX232" s="2">
        <v>3930</v>
      </c>
      <c r="AY232" s="2">
        <v>3915</v>
      </c>
      <c r="AZ232" s="2">
        <v>3970</v>
      </c>
      <c r="BA232" s="2">
        <v>4020</v>
      </c>
      <c r="BB232" s="2">
        <v>3960</v>
      </c>
      <c r="BC232" s="2">
        <v>3975</v>
      </c>
      <c r="BD232" s="2">
        <v>3990</v>
      </c>
      <c r="BE232" s="2">
        <v>3980</v>
      </c>
      <c r="BF232" s="2">
        <v>4025</v>
      </c>
      <c r="BG232" s="2">
        <v>4030</v>
      </c>
      <c r="BH232" s="2">
        <v>3980</v>
      </c>
      <c r="BI232" s="2">
        <v>3985</v>
      </c>
      <c r="BJ232" s="2">
        <v>3975</v>
      </c>
      <c r="BK232" s="2">
        <v>4020</v>
      </c>
      <c r="BL232" s="2">
        <v>4010</v>
      </c>
      <c r="BM232" s="2">
        <v>4040</v>
      </c>
      <c r="BN232" s="2">
        <v>4055</v>
      </c>
      <c r="BO232" s="2">
        <v>4060</v>
      </c>
      <c r="BP232" s="2">
        <v>4065</v>
      </c>
      <c r="BQ232" s="2">
        <v>4060</v>
      </c>
      <c r="BR232" s="2">
        <v>4090</v>
      </c>
      <c r="BS232" s="2">
        <v>4200</v>
      </c>
      <c r="BT232" s="2">
        <v>4280</v>
      </c>
      <c r="BU232" s="2">
        <v>4280</v>
      </c>
      <c r="BV232" s="2">
        <v>4270</v>
      </c>
      <c r="BW232" s="2">
        <v>4215</v>
      </c>
      <c r="BX232" s="2">
        <v>4270</v>
      </c>
      <c r="BY232" s="2">
        <v>4315</v>
      </c>
      <c r="BZ232" s="2">
        <v>4285</v>
      </c>
      <c r="CA232" s="2">
        <v>4295</v>
      </c>
      <c r="CB232" s="2">
        <v>4320</v>
      </c>
      <c r="CC232" s="2">
        <v>4275</v>
      </c>
      <c r="CD232" s="2">
        <v>4215</v>
      </c>
      <c r="CE232" s="2">
        <v>4190</v>
      </c>
      <c r="CF232" s="2">
        <v>4245</v>
      </c>
      <c r="CG232" s="2">
        <v>4285</v>
      </c>
      <c r="CH232" s="2">
        <v>4275</v>
      </c>
      <c r="CI232" s="2">
        <v>4230</v>
      </c>
      <c r="CJ232" s="2">
        <v>4180</v>
      </c>
      <c r="CK232" s="2">
        <v>4175</v>
      </c>
      <c r="CL232" s="2">
        <v>4195</v>
      </c>
      <c r="CM232" s="2">
        <v>4115</v>
      </c>
      <c r="CN232" s="2">
        <v>4090</v>
      </c>
      <c r="CO232" s="2">
        <v>4040</v>
      </c>
      <c r="CP232" s="2">
        <v>4190</v>
      </c>
      <c r="CQ232" s="2">
        <v>4185</v>
      </c>
      <c r="CR232" s="2">
        <v>4195</v>
      </c>
      <c r="CS232" s="2">
        <v>4115</v>
      </c>
      <c r="CT232" s="2">
        <v>4060</v>
      </c>
      <c r="CU232" s="2">
        <v>4155</v>
      </c>
      <c r="CV232" s="2">
        <v>4160</v>
      </c>
      <c r="CW232" s="2">
        <v>4105</v>
      </c>
      <c r="CX232" s="2">
        <v>4095</v>
      </c>
      <c r="CY232" s="2">
        <v>4125</v>
      </c>
      <c r="CZ232" s="2">
        <v>4195</v>
      </c>
      <c r="DA232" s="2">
        <v>4240</v>
      </c>
      <c r="DB232" s="2">
        <v>4215</v>
      </c>
      <c r="DC232" s="2">
        <v>4130</v>
      </c>
      <c r="DD232" s="2">
        <v>4195</v>
      </c>
      <c r="DE232" s="2">
        <v>4245</v>
      </c>
      <c r="DF232" s="2">
        <v>4145</v>
      </c>
      <c r="DG232" s="2">
        <v>4330</v>
      </c>
      <c r="DH232" s="2">
        <v>4350</v>
      </c>
      <c r="DI232" s="2">
        <v>4385</v>
      </c>
      <c r="DJ232" s="2">
        <v>4295</v>
      </c>
      <c r="DK232" s="2">
        <v>4305</v>
      </c>
      <c r="DL232" s="2">
        <v>4315</v>
      </c>
      <c r="DM232" s="2">
        <v>4320</v>
      </c>
      <c r="DN232" s="2">
        <v>4350</v>
      </c>
      <c r="DO232" s="2">
        <v>4360</v>
      </c>
      <c r="DP232" s="2">
        <v>4365</v>
      </c>
      <c r="DQ232" s="2">
        <v>4340</v>
      </c>
      <c r="DR232" s="2">
        <v>4355</v>
      </c>
      <c r="DS232" s="2">
        <v>4370</v>
      </c>
      <c r="DT232" s="2">
        <v>4280</v>
      </c>
      <c r="DU232" s="2">
        <v>4200</v>
      </c>
      <c r="DV232" s="2">
        <v>4140</v>
      </c>
      <c r="DW232" s="2">
        <v>4175</v>
      </c>
      <c r="DX232" s="2">
        <v>4150</v>
      </c>
      <c r="DY232" s="2">
        <v>4110</v>
      </c>
      <c r="DZ232" s="2">
        <v>4115</v>
      </c>
      <c r="EA232" s="2">
        <v>4090</v>
      </c>
      <c r="EB232" s="2">
        <v>4060</v>
      </c>
      <c r="EC232" s="2">
        <v>4050</v>
      </c>
      <c r="ED232" s="2">
        <v>4100</v>
      </c>
      <c r="EE232" s="2">
        <v>4110</v>
      </c>
      <c r="EF232" s="2">
        <v>4170</v>
      </c>
      <c r="EG232" s="2">
        <v>4150</v>
      </c>
      <c r="EH232" s="2">
        <v>4110</v>
      </c>
      <c r="EI232" s="2">
        <v>4180</v>
      </c>
      <c r="EJ232" s="2">
        <v>4240</v>
      </c>
      <c r="EK232" s="2">
        <v>4220</v>
      </c>
      <c r="EL232" s="2">
        <v>4220</v>
      </c>
      <c r="EM232" s="2">
        <v>4175</v>
      </c>
      <c r="EN232" s="2">
        <v>4195</v>
      </c>
      <c r="EO232" s="2">
        <v>4150</v>
      </c>
      <c r="EP232" s="2">
        <v>4175</v>
      </c>
      <c r="EQ232" s="2">
        <v>4210</v>
      </c>
      <c r="ER232" s="2">
        <v>4160</v>
      </c>
      <c r="ES232" s="2">
        <v>4060</v>
      </c>
      <c r="ET232" s="2">
        <v>4070</v>
      </c>
      <c r="EU232" s="2">
        <v>4070</v>
      </c>
      <c r="EV232" s="2">
        <v>4045</v>
      </c>
      <c r="EW232" s="2">
        <v>4020</v>
      </c>
      <c r="EX232" s="2">
        <v>4005</v>
      </c>
      <c r="EY232" s="2">
        <v>4005</v>
      </c>
      <c r="EZ232" s="2">
        <v>4000</v>
      </c>
      <c r="FA232" s="2">
        <v>4000</v>
      </c>
      <c r="FB232" s="2">
        <v>3960</v>
      </c>
      <c r="FC232" s="2">
        <v>3975</v>
      </c>
      <c r="FD232" s="2">
        <v>3960</v>
      </c>
      <c r="FE232" s="2">
        <v>3950</v>
      </c>
      <c r="FF232" s="2">
        <v>3915</v>
      </c>
      <c r="FG232" s="2">
        <v>3915</v>
      </c>
      <c r="FH232" s="2">
        <v>3905</v>
      </c>
      <c r="FI232" s="2">
        <v>3885</v>
      </c>
      <c r="FJ232" s="2">
        <v>3885</v>
      </c>
      <c r="FK232" s="2">
        <v>3945</v>
      </c>
      <c r="FL232" s="2">
        <v>3955</v>
      </c>
      <c r="FM232" s="2">
        <v>3940</v>
      </c>
      <c r="FN232" s="2">
        <v>3940</v>
      </c>
      <c r="FO232" s="2">
        <v>4000</v>
      </c>
      <c r="FP232" s="2">
        <v>3995</v>
      </c>
      <c r="FQ232" s="2">
        <v>3990</v>
      </c>
      <c r="FR232" s="2">
        <v>3975</v>
      </c>
      <c r="FS232" s="2">
        <v>3965</v>
      </c>
      <c r="FT232" s="2">
        <v>3900</v>
      </c>
      <c r="FU232" s="2">
        <v>3860</v>
      </c>
      <c r="FV232" s="2">
        <v>3840</v>
      </c>
      <c r="FW232" s="2">
        <v>3850</v>
      </c>
      <c r="FX232" s="2">
        <v>3895</v>
      </c>
      <c r="FY232" s="2">
        <v>3875</v>
      </c>
      <c r="FZ232" s="2">
        <v>3880</v>
      </c>
      <c r="GA232" s="2">
        <v>3880</v>
      </c>
      <c r="GB232" s="2">
        <v>3845</v>
      </c>
      <c r="GC232" s="2">
        <v>3815</v>
      </c>
      <c r="GD232" s="2">
        <v>3820</v>
      </c>
      <c r="GE232" s="2">
        <v>3830</v>
      </c>
      <c r="GF232" s="2">
        <v>3815</v>
      </c>
      <c r="GG232" s="2">
        <v>3835</v>
      </c>
      <c r="GH232" s="2">
        <v>3820</v>
      </c>
      <c r="GI232" s="2">
        <v>3855</v>
      </c>
      <c r="GJ232" s="2">
        <v>3860</v>
      </c>
      <c r="GK232" s="2">
        <v>3935</v>
      </c>
      <c r="GL232" s="2">
        <v>3940</v>
      </c>
      <c r="GM232" s="2">
        <v>3925</v>
      </c>
      <c r="GN232" s="2">
        <v>3915</v>
      </c>
      <c r="GO232" s="2">
        <v>3890</v>
      </c>
      <c r="GP232" s="2">
        <v>3895</v>
      </c>
      <c r="GQ232" s="2">
        <v>3870</v>
      </c>
      <c r="GR232" s="2">
        <v>3845</v>
      </c>
      <c r="GS232" s="2">
        <v>3875</v>
      </c>
      <c r="GT232" s="2">
        <v>3855</v>
      </c>
      <c r="GU232" s="2">
        <v>3835</v>
      </c>
      <c r="GV232" s="2">
        <v>3885</v>
      </c>
      <c r="GW232" s="2">
        <v>3900</v>
      </c>
      <c r="GX232" s="2">
        <v>3935</v>
      </c>
      <c r="GY232" s="2">
        <v>3940</v>
      </c>
      <c r="GZ232" s="2">
        <v>3930</v>
      </c>
      <c r="HA232" s="2">
        <v>3840</v>
      </c>
      <c r="HB232" s="2">
        <v>3830</v>
      </c>
      <c r="HC232" s="2">
        <v>3920</v>
      </c>
      <c r="HD232" s="2">
        <v>3990</v>
      </c>
      <c r="HE232" s="2">
        <v>4020</v>
      </c>
      <c r="HF232" s="2">
        <v>4100</v>
      </c>
      <c r="HG232" s="2">
        <v>4055</v>
      </c>
      <c r="HH232" s="2">
        <v>4030</v>
      </c>
      <c r="HI232" s="2">
        <v>4005</v>
      </c>
      <c r="HJ232" s="2">
        <v>3985</v>
      </c>
      <c r="HK232" s="2">
        <v>3975</v>
      </c>
      <c r="HL232" s="2">
        <v>3980</v>
      </c>
      <c r="HM232" s="2">
        <v>4000</v>
      </c>
      <c r="HN232" s="2">
        <v>3985</v>
      </c>
      <c r="HO232" s="2">
        <v>4000</v>
      </c>
      <c r="HP232" s="2">
        <v>3960</v>
      </c>
      <c r="HQ232" s="2">
        <v>3935</v>
      </c>
      <c r="HR232" s="2">
        <v>3935</v>
      </c>
      <c r="HS232" s="2">
        <v>3935</v>
      </c>
      <c r="HT232" s="2">
        <v>3925</v>
      </c>
      <c r="HU232" s="2">
        <v>3920</v>
      </c>
      <c r="HV232" s="2">
        <v>3905</v>
      </c>
      <c r="HW232" s="2">
        <v>3900</v>
      </c>
      <c r="HX232" s="2">
        <v>3875</v>
      </c>
      <c r="HY232" s="2">
        <v>3890</v>
      </c>
      <c r="HZ232" s="2">
        <v>3880</v>
      </c>
      <c r="IA232" s="2">
        <v>3905</v>
      </c>
      <c r="IB232" s="2">
        <v>3960</v>
      </c>
      <c r="IC232" s="2">
        <v>3925</v>
      </c>
      <c r="ID232" s="2">
        <v>3975</v>
      </c>
      <c r="IE232" s="2">
        <v>3960</v>
      </c>
      <c r="IF232" s="2">
        <v>3955</v>
      </c>
      <c r="IG232" s="2">
        <v>3945</v>
      </c>
      <c r="IH232" s="2">
        <v>3935</v>
      </c>
      <c r="II232" s="2">
        <v>3970</v>
      </c>
      <c r="IJ232" s="2">
        <v>3995</v>
      </c>
      <c r="IK232" s="2">
        <v>3985</v>
      </c>
      <c r="IL232" s="2">
        <v>3965</v>
      </c>
      <c r="IM232" s="2">
        <v>3940</v>
      </c>
      <c r="IN232" s="2">
        <v>3910</v>
      </c>
      <c r="IO232" s="2">
        <v>3890</v>
      </c>
      <c r="IP232" s="2">
        <v>3850</v>
      </c>
      <c r="IQ232" s="2">
        <v>3890</v>
      </c>
      <c r="IR232" s="2">
        <v>3875</v>
      </c>
      <c r="IS232" s="2">
        <v>4040</v>
      </c>
      <c r="IT232" s="2">
        <v>4015</v>
      </c>
    </row>
    <row r="233" spans="1:254">
      <c r="A233" s="62" t="s">
        <v>446</v>
      </c>
      <c r="B233" s="1" t="inlineStr">
        <is>
          <t>ミスミグループ本社</t>
        </is>
      </c>
      <c r="C233" s="1">
        <v>3803</v>
      </c>
      <c r="E233" s="2">
        <v>3874</v>
      </c>
      <c r="F233" s="2">
        <v>4071</v>
      </c>
      <c r="G233" s="2">
        <v>4178</v>
      </c>
      <c r="H233" s="2">
        <v>4066</v>
      </c>
      <c r="I233" s="2">
        <v>4001</v>
      </c>
      <c r="J233" s="2">
        <v>3511</v>
      </c>
      <c r="K233" s="2">
        <v>3566</v>
      </c>
      <c r="L233" s="2">
        <v>3568</v>
      </c>
      <c r="M233" s="2">
        <v>3677</v>
      </c>
      <c r="N233" s="2">
        <v>3708</v>
      </c>
      <c r="O233" s="2">
        <v>3770</v>
      </c>
      <c r="P233" s="2">
        <v>3801</v>
      </c>
      <c r="Q233" s="2">
        <v>3772</v>
      </c>
      <c r="R233" s="2">
        <v>3738</v>
      </c>
      <c r="S233" s="2">
        <v>3833</v>
      </c>
      <c r="T233" s="2">
        <v>3869</v>
      </c>
      <c r="U233" s="2">
        <v>3800</v>
      </c>
      <c r="V233" s="2">
        <v>4025</v>
      </c>
      <c r="W233" s="2">
        <v>4099</v>
      </c>
      <c r="X233" s="2">
        <v>4040</v>
      </c>
      <c r="Y233" s="2">
        <v>3998</v>
      </c>
      <c r="Z233" s="2">
        <v>4143</v>
      </c>
      <c r="AA233" s="2">
        <v>4204</v>
      </c>
      <c r="AB233" s="2">
        <v>4187</v>
      </c>
      <c r="AC233" s="2">
        <v>4103</v>
      </c>
      <c r="AD233" s="2">
        <v>4038</v>
      </c>
      <c r="AE233" s="2">
        <v>4010</v>
      </c>
      <c r="AF233" s="2">
        <v>3932</v>
      </c>
      <c r="AG233" s="2">
        <v>3977</v>
      </c>
      <c r="AH233" s="2">
        <v>3873</v>
      </c>
      <c r="AI233" s="2">
        <v>3773</v>
      </c>
      <c r="AJ233" s="2">
        <v>3870</v>
      </c>
      <c r="AK233" s="2">
        <v>3923</v>
      </c>
      <c r="AL233" s="2">
        <v>3969</v>
      </c>
      <c r="AM233" s="2">
        <v>3924</v>
      </c>
      <c r="AN233" s="2">
        <v>3915</v>
      </c>
      <c r="AO233" s="2">
        <v>3945</v>
      </c>
      <c r="AP233" s="2">
        <v>3862</v>
      </c>
      <c r="AQ233" s="2">
        <v>3818</v>
      </c>
      <c r="AR233" s="2">
        <v>3645</v>
      </c>
      <c r="AS233" s="2">
        <v>3643</v>
      </c>
      <c r="AT233" s="2">
        <v>3659</v>
      </c>
      <c r="AU233" s="2">
        <v>3643</v>
      </c>
      <c r="AV233" s="2">
        <v>3788</v>
      </c>
      <c r="AW233" s="2">
        <v>3805</v>
      </c>
      <c r="AX233" s="2">
        <v>3841</v>
      </c>
      <c r="AY233" s="2">
        <v>3680</v>
      </c>
      <c r="AZ233" s="2">
        <v>3735</v>
      </c>
      <c r="BA233" s="2">
        <v>3814</v>
      </c>
      <c r="BB233" s="2">
        <v>3663</v>
      </c>
      <c r="BC233" s="2">
        <v>3654</v>
      </c>
      <c r="BD233" s="2">
        <v>3599</v>
      </c>
      <c r="BE233" s="2">
        <v>3509</v>
      </c>
      <c r="BF233" s="2">
        <v>3491</v>
      </c>
      <c r="BG233" s="2">
        <v>3300</v>
      </c>
      <c r="BH233" s="2">
        <v>3135</v>
      </c>
      <c r="BI233" s="2">
        <v>3212</v>
      </c>
      <c r="BJ233" s="2">
        <v>3195</v>
      </c>
      <c r="BK233" s="2">
        <v>3403</v>
      </c>
      <c r="BL233" s="2">
        <v>3486</v>
      </c>
      <c r="BM233" s="2">
        <v>3385</v>
      </c>
      <c r="BN233" s="2">
        <v>3493</v>
      </c>
      <c r="BO233" s="2">
        <v>3487</v>
      </c>
      <c r="BP233" s="2">
        <v>3530</v>
      </c>
      <c r="BQ233" s="2">
        <v>3545</v>
      </c>
      <c r="BR233" s="2">
        <v>3500</v>
      </c>
      <c r="BS233" s="2">
        <v>3723</v>
      </c>
      <c r="BT233" s="2">
        <v>3395</v>
      </c>
      <c r="BU233" s="2">
        <v>3393</v>
      </c>
      <c r="BV233" s="2">
        <v>3042</v>
      </c>
      <c r="BW233" s="2">
        <v>3078</v>
      </c>
      <c r="BX233" s="2">
        <v>3113</v>
      </c>
      <c r="BY233" s="2">
        <v>3166</v>
      </c>
      <c r="BZ233" s="2">
        <v>3156</v>
      </c>
      <c r="CA233" s="2">
        <v>3060</v>
      </c>
      <c r="CB233" s="2">
        <v>3072</v>
      </c>
      <c r="CC233" s="2">
        <v>3034</v>
      </c>
      <c r="CD233" s="2">
        <v>3032</v>
      </c>
      <c r="CE233" s="2">
        <v>2998.5</v>
      </c>
      <c r="CF233" s="2">
        <v>3038</v>
      </c>
      <c r="CG233" s="2">
        <v>3034</v>
      </c>
      <c r="CH233" s="2">
        <v>2958.5</v>
      </c>
      <c r="CI233" s="2">
        <v>2816</v>
      </c>
      <c r="CJ233" s="2">
        <v>2824.5</v>
      </c>
      <c r="CK233" s="2">
        <v>2769</v>
      </c>
      <c r="CL233" s="2">
        <v>2809.5</v>
      </c>
      <c r="CM233" s="2">
        <v>2765</v>
      </c>
      <c r="CN233" s="2">
        <v>2650.5</v>
      </c>
      <c r="CO233" s="2">
        <v>2673.5</v>
      </c>
      <c r="CP233" s="2">
        <v>2803</v>
      </c>
      <c r="CQ233" s="2">
        <v>2875.5</v>
      </c>
      <c r="CR233" s="2">
        <v>2844.5</v>
      </c>
      <c r="CS233" s="2">
        <v>2771</v>
      </c>
      <c r="CT233" s="2">
        <v>2740</v>
      </c>
      <c r="CU233" s="2">
        <v>2871.5</v>
      </c>
      <c r="CV233" s="2">
        <v>2966</v>
      </c>
      <c r="CW233" s="2">
        <v>2933</v>
      </c>
      <c r="CX233" s="2">
        <v>2903</v>
      </c>
      <c r="CY233" s="2">
        <v>2961</v>
      </c>
      <c r="CZ233" s="2">
        <v>2996.5</v>
      </c>
      <c r="DA233" s="2">
        <v>3085</v>
      </c>
      <c r="DB233" s="2">
        <v>2885.5</v>
      </c>
      <c r="DC233" s="2">
        <v>2824</v>
      </c>
      <c r="DD233" s="2">
        <v>3004</v>
      </c>
      <c r="DE233" s="2">
        <v>3039</v>
      </c>
      <c r="DF233" s="2">
        <v>2983</v>
      </c>
      <c r="DG233" s="2">
        <v>3136</v>
      </c>
      <c r="DH233" s="2">
        <v>3118</v>
      </c>
      <c r="DI233" s="2">
        <v>3149</v>
      </c>
      <c r="DJ233" s="2">
        <v>3129</v>
      </c>
      <c r="DK233" s="2">
        <v>3216</v>
      </c>
      <c r="DL233" s="2">
        <v>3127</v>
      </c>
      <c r="DM233" s="2">
        <v>3056</v>
      </c>
      <c r="DN233" s="2">
        <v>3097</v>
      </c>
      <c r="DO233" s="2">
        <v>3132</v>
      </c>
      <c r="DP233" s="2">
        <v>3082</v>
      </c>
      <c r="DQ233" s="2">
        <v>3179</v>
      </c>
      <c r="DR233" s="2">
        <v>3178</v>
      </c>
      <c r="DS233" s="2">
        <v>3242</v>
      </c>
      <c r="DT233" s="2">
        <v>3207</v>
      </c>
      <c r="DU233" s="2">
        <v>3237</v>
      </c>
      <c r="DV233" s="2">
        <v>3093</v>
      </c>
      <c r="DW233" s="2">
        <v>3210</v>
      </c>
      <c r="DX233" s="2">
        <v>3070</v>
      </c>
      <c r="DY233" s="2">
        <v>2842</v>
      </c>
      <c r="DZ233" s="2">
        <v>2796</v>
      </c>
      <c r="EA233" s="2">
        <v>2566.5</v>
      </c>
      <c r="EB233" s="2">
        <v>2508.5</v>
      </c>
      <c r="EC233" s="2">
        <v>2498.5</v>
      </c>
      <c r="ED233" s="2">
        <v>2575</v>
      </c>
      <c r="EE233" s="2">
        <v>2582</v>
      </c>
      <c r="EF233" s="2">
        <v>2641</v>
      </c>
      <c r="EG233" s="2">
        <v>2621.5</v>
      </c>
      <c r="EH233" s="2">
        <v>2589.5</v>
      </c>
      <c r="EI233" s="2">
        <v>2613</v>
      </c>
      <c r="EJ233" s="2">
        <v>2634</v>
      </c>
      <c r="EK233" s="2">
        <v>2655</v>
      </c>
      <c r="EL233" s="2">
        <v>2651.5</v>
      </c>
      <c r="EM233" s="2">
        <v>2648</v>
      </c>
      <c r="EN233" s="2">
        <v>2670.5</v>
      </c>
      <c r="EO233" s="2">
        <v>2595</v>
      </c>
      <c r="EP233" s="2">
        <v>2539.5</v>
      </c>
      <c r="EQ233" s="2">
        <v>2547.5</v>
      </c>
      <c r="ER233" s="2">
        <v>2552.5</v>
      </c>
      <c r="ES233" s="2">
        <v>2529</v>
      </c>
      <c r="ET233" s="2">
        <v>2500.5</v>
      </c>
      <c r="EU233" s="2">
        <v>2513.5</v>
      </c>
      <c r="EV233" s="2">
        <v>2499</v>
      </c>
      <c r="EW233" s="2">
        <v>2504</v>
      </c>
      <c r="EX233" s="2">
        <v>2543</v>
      </c>
      <c r="EY233" s="2">
        <v>2583.5</v>
      </c>
      <c r="EZ233" s="2">
        <v>2570.5</v>
      </c>
      <c r="FA233" s="2">
        <v>2479.5</v>
      </c>
      <c r="FB233" s="2">
        <v>2475</v>
      </c>
      <c r="FC233" s="2">
        <v>2470</v>
      </c>
      <c r="FD233" s="2">
        <v>2597.5</v>
      </c>
      <c r="FE233" s="2">
        <v>2613</v>
      </c>
      <c r="FF233" s="2">
        <v>2579</v>
      </c>
      <c r="FG233" s="2">
        <v>2420.5</v>
      </c>
      <c r="FH233" s="2">
        <v>2424</v>
      </c>
      <c r="FI233" s="2">
        <v>2365</v>
      </c>
      <c r="FJ233" s="2">
        <v>2354.5</v>
      </c>
      <c r="FK233" s="2">
        <v>2341.5</v>
      </c>
      <c r="FL233" s="2">
        <v>2321.5</v>
      </c>
      <c r="FM233" s="2">
        <v>2264</v>
      </c>
      <c r="FN233" s="2">
        <v>2282</v>
      </c>
      <c r="FO233" s="2">
        <v>2275</v>
      </c>
      <c r="FP233" s="2">
        <v>2296</v>
      </c>
      <c r="FQ233" s="2">
        <v>2229</v>
      </c>
      <c r="FR233" s="2">
        <v>2230</v>
      </c>
      <c r="FS233" s="2">
        <v>2216</v>
      </c>
      <c r="FT233" s="2">
        <v>2185.5</v>
      </c>
      <c r="FU233" s="2">
        <v>2185.5</v>
      </c>
      <c r="FV233" s="2">
        <v>2185</v>
      </c>
      <c r="FW233" s="2">
        <v>2265</v>
      </c>
      <c r="FX233" s="2">
        <v>2331.5</v>
      </c>
      <c r="FY233" s="2">
        <v>2321</v>
      </c>
      <c r="FZ233" s="2">
        <v>2332.5</v>
      </c>
      <c r="GA233" s="2">
        <v>2343.5</v>
      </c>
      <c r="GB233" s="2">
        <v>2339.5</v>
      </c>
      <c r="GC233" s="2">
        <v>2359.5</v>
      </c>
      <c r="GD233" s="2">
        <v>2311.5</v>
      </c>
      <c r="GE233" s="2">
        <v>2352</v>
      </c>
      <c r="GF233" s="2">
        <v>2313</v>
      </c>
      <c r="GG233" s="2">
        <v>2430.5</v>
      </c>
      <c r="GH233" s="2">
        <v>2440</v>
      </c>
      <c r="GI233" s="2">
        <v>2361</v>
      </c>
      <c r="GJ233" s="2">
        <v>2369.5</v>
      </c>
      <c r="GK233" s="2">
        <v>2435</v>
      </c>
      <c r="GL233" s="2">
        <v>2452.5</v>
      </c>
      <c r="GM233" s="2">
        <v>2414.5</v>
      </c>
      <c r="GN233" s="2">
        <v>2376</v>
      </c>
      <c r="GO233" s="2">
        <v>2366</v>
      </c>
      <c r="GP233" s="2">
        <v>2371</v>
      </c>
      <c r="GQ233" s="2">
        <v>2336</v>
      </c>
      <c r="GR233" s="2">
        <v>2300</v>
      </c>
      <c r="GS233" s="2">
        <v>2325.5</v>
      </c>
      <c r="GT233" s="2">
        <v>2297.5</v>
      </c>
      <c r="GU233" s="2">
        <v>2267.5</v>
      </c>
      <c r="GV233" s="2">
        <v>2403.5</v>
      </c>
      <c r="GW233" s="2">
        <v>2417.5</v>
      </c>
      <c r="GX233" s="2">
        <v>2363.5</v>
      </c>
      <c r="GY233" s="2">
        <v>2360.5</v>
      </c>
      <c r="GZ233" s="2">
        <v>2403.5</v>
      </c>
      <c r="HA233" s="2">
        <v>2316.5</v>
      </c>
      <c r="HB233" s="2">
        <v>2315</v>
      </c>
      <c r="HC233" s="2">
        <v>2302</v>
      </c>
      <c r="HD233" s="2">
        <v>2334.5</v>
      </c>
      <c r="HE233" s="2">
        <v>2366</v>
      </c>
      <c r="HF233" s="2">
        <v>2375.5</v>
      </c>
      <c r="HG233" s="2">
        <v>2375</v>
      </c>
      <c r="HH233" s="2">
        <v>2414</v>
      </c>
      <c r="HI233" s="2">
        <v>2414.5</v>
      </c>
      <c r="HJ233" s="2">
        <v>2450</v>
      </c>
      <c r="HK233" s="2">
        <v>2432.5</v>
      </c>
      <c r="HL233" s="2">
        <v>2430</v>
      </c>
      <c r="HM233" s="2">
        <v>2432.5</v>
      </c>
      <c r="HN233" s="2">
        <v>2406</v>
      </c>
      <c r="HO233" s="2">
        <v>2368</v>
      </c>
      <c r="HP233" s="2">
        <v>2347.5</v>
      </c>
      <c r="HQ233" s="2">
        <v>2378</v>
      </c>
      <c r="HR233" s="2">
        <v>2356</v>
      </c>
      <c r="HS233" s="2">
        <v>2325</v>
      </c>
      <c r="HT233" s="2">
        <v>2286</v>
      </c>
      <c r="HU233" s="2">
        <v>2287.5</v>
      </c>
      <c r="HV233" s="2">
        <v>2337</v>
      </c>
      <c r="HW233" s="2">
        <v>2310.5</v>
      </c>
      <c r="HX233" s="2">
        <v>2281.5</v>
      </c>
      <c r="HY233" s="2">
        <v>2323.5</v>
      </c>
      <c r="HZ233" s="2">
        <v>2328</v>
      </c>
      <c r="IA233" s="2">
        <v>2351.5</v>
      </c>
      <c r="IB233" s="2">
        <v>2370.5</v>
      </c>
      <c r="IC233" s="2">
        <v>2204.5</v>
      </c>
      <c r="ID233" s="2">
        <v>2175.5</v>
      </c>
      <c r="IE233" s="2">
        <v>2194</v>
      </c>
      <c r="IF233" s="2">
        <v>2217.5</v>
      </c>
      <c r="IG233" s="2">
        <v>2224.5</v>
      </c>
      <c r="IH233" s="2">
        <v>2218</v>
      </c>
      <c r="II233" s="2">
        <v>2279</v>
      </c>
      <c r="IJ233" s="2">
        <v>2264.5</v>
      </c>
      <c r="IK233" s="2">
        <v>2218.5</v>
      </c>
      <c r="IL233" s="2">
        <v>2198.5</v>
      </c>
      <c r="IM233" s="2">
        <v>2191</v>
      </c>
      <c r="IN233" s="2">
        <v>2210</v>
      </c>
      <c r="IO233" s="2">
        <v>2201</v>
      </c>
      <c r="IP233" s="2">
        <v>2175</v>
      </c>
      <c r="IQ233" s="2">
        <v>2243.5</v>
      </c>
      <c r="IR233" s="2">
        <v>2225.5</v>
      </c>
      <c r="IS233" s="2">
        <v>2263</v>
      </c>
      <c r="IT233" s="2">
        <v>2269.5</v>
      </c>
    </row>
    <row r="234" spans="1:254">
      <c r="A234" s="62" t="s">
        <v>447</v>
      </c>
      <c r="B234" s="1" t="inlineStr">
        <is>
          <t>ＴＤＫ</t>
        </is>
      </c>
      <c r="C234" s="1">
        <v>3048</v>
      </c>
      <c r="E234" s="2">
        <v>3076</v>
      </c>
      <c r="F234" s="2">
        <v>3199</v>
      </c>
      <c r="G234" s="2">
        <v>3189</v>
      </c>
      <c r="H234" s="2">
        <v>3282</v>
      </c>
      <c r="I234" s="2">
        <v>3100</v>
      </c>
      <c r="J234" s="2">
        <v>2928.5</v>
      </c>
      <c r="K234" s="2">
        <v>2964.5</v>
      </c>
      <c r="L234" s="2">
        <v>2993</v>
      </c>
      <c r="M234" s="2">
        <v>3060</v>
      </c>
      <c r="N234" s="2">
        <v>3097</v>
      </c>
      <c r="O234" s="2">
        <v>3196</v>
      </c>
      <c r="P234" s="2">
        <v>3195</v>
      </c>
      <c r="Q234" s="2">
        <v>3085</v>
      </c>
      <c r="R234" s="2">
        <v>3024</v>
      </c>
      <c r="S234" s="2">
        <v>3174</v>
      </c>
      <c r="T234" s="2">
        <v>3273</v>
      </c>
      <c r="U234" s="2">
        <v>3265</v>
      </c>
      <c r="V234" s="2">
        <v>3402</v>
      </c>
      <c r="W234" s="2">
        <v>3460</v>
      </c>
      <c r="X234" s="2">
        <v>3422</v>
      </c>
      <c r="Y234" s="2">
        <v>3440</v>
      </c>
      <c r="Z234" s="2">
        <v>3513</v>
      </c>
      <c r="AA234" s="2">
        <v>3705</v>
      </c>
      <c r="AB234" s="2">
        <v>3736</v>
      </c>
      <c r="AC234" s="2">
        <v>3768</v>
      </c>
      <c r="AD234" s="2">
        <v>3762</v>
      </c>
      <c r="AE234" s="2">
        <v>3665</v>
      </c>
      <c r="AF234" s="2">
        <v>3615</v>
      </c>
      <c r="AG234" s="2">
        <v>3831</v>
      </c>
      <c r="AH234" s="2">
        <v>3933</v>
      </c>
      <c r="AI234" s="2">
        <v>3957</v>
      </c>
      <c r="AJ234" s="2">
        <v>4189</v>
      </c>
      <c r="AK234" s="2">
        <v>4123</v>
      </c>
      <c r="AL234" s="2">
        <v>3995</v>
      </c>
      <c r="AM234" s="2">
        <v>4094</v>
      </c>
      <c r="AN234" s="2">
        <v>3888</v>
      </c>
      <c r="AO234" s="2">
        <v>3962</v>
      </c>
      <c r="AP234" s="2">
        <v>3928</v>
      </c>
      <c r="AQ234" s="2">
        <v>3756</v>
      </c>
      <c r="AR234" s="2">
        <v>3575</v>
      </c>
      <c r="AS234" s="2">
        <v>3833</v>
      </c>
      <c r="AT234" s="2">
        <v>3837</v>
      </c>
      <c r="AU234" s="2">
        <v>3824</v>
      </c>
      <c r="AV234" s="2">
        <v>4174</v>
      </c>
      <c r="AW234" s="2">
        <v>3995</v>
      </c>
      <c r="AX234" s="2">
        <v>4068</v>
      </c>
      <c r="AY234" s="2">
        <v>4095</v>
      </c>
      <c r="AZ234" s="2">
        <v>4315</v>
      </c>
      <c r="BA234" s="2">
        <v>4200</v>
      </c>
      <c r="BB234" s="2">
        <v>3911</v>
      </c>
      <c r="BC234" s="2">
        <v>3803</v>
      </c>
      <c r="BD234" s="2">
        <v>3815</v>
      </c>
      <c r="BE234" s="2">
        <v>3795</v>
      </c>
      <c r="BF234" s="2">
        <v>3383</v>
      </c>
      <c r="BG234" s="2">
        <v>3236</v>
      </c>
      <c r="BH234" s="2">
        <v>2959</v>
      </c>
      <c r="BI234" s="2">
        <v>3026</v>
      </c>
      <c r="BJ234" s="2">
        <v>3019</v>
      </c>
      <c r="BK234" s="2">
        <v>3185</v>
      </c>
      <c r="BL234" s="2">
        <v>3118</v>
      </c>
      <c r="BM234" s="2">
        <v>2949.5</v>
      </c>
      <c r="BN234" s="2">
        <v>2984</v>
      </c>
      <c r="BO234" s="2">
        <v>3015</v>
      </c>
      <c r="BP234" s="2">
        <v>2996.5</v>
      </c>
      <c r="BQ234" s="2">
        <v>2955.5</v>
      </c>
      <c r="BR234" s="2">
        <v>2956</v>
      </c>
      <c r="BS234" s="2">
        <v>2985</v>
      </c>
      <c r="BT234" s="2">
        <v>2752.5</v>
      </c>
      <c r="BU234" s="2">
        <v>2768</v>
      </c>
      <c r="BV234" s="2">
        <v>2765.5</v>
      </c>
      <c r="BW234" s="2">
        <v>2772</v>
      </c>
      <c r="BX234" s="2">
        <v>2725</v>
      </c>
      <c r="BY234" s="2">
        <v>2576</v>
      </c>
      <c r="BZ234" s="2">
        <v>2621</v>
      </c>
      <c r="CA234" s="2">
        <v>2632.5</v>
      </c>
      <c r="CB234" s="2">
        <v>2548.5</v>
      </c>
      <c r="CC234" s="2">
        <v>2308</v>
      </c>
      <c r="CD234" s="2">
        <v>2310</v>
      </c>
      <c r="CE234" s="2">
        <v>2314.5</v>
      </c>
      <c r="CF234" s="2">
        <v>2322</v>
      </c>
      <c r="CG234" s="2">
        <v>2225</v>
      </c>
      <c r="CH234" s="2">
        <v>2222</v>
      </c>
      <c r="CI234" s="2">
        <v>2079.5</v>
      </c>
      <c r="CJ234" s="2">
        <v>2064</v>
      </c>
      <c r="CK234" s="2">
        <v>2027.5</v>
      </c>
      <c r="CL234" s="2">
        <v>2089.5</v>
      </c>
      <c r="CM234" s="2">
        <v>2073</v>
      </c>
      <c r="CN234" s="2">
        <v>2005</v>
      </c>
      <c r="CO234" s="2">
        <v>2000</v>
      </c>
      <c r="CP234" s="2">
        <v>2123</v>
      </c>
      <c r="CQ234" s="2">
        <v>2112.5</v>
      </c>
      <c r="CR234" s="2">
        <v>2109</v>
      </c>
      <c r="CS234" s="2">
        <v>2098.5</v>
      </c>
      <c r="CT234" s="2">
        <v>2042.5</v>
      </c>
      <c r="CU234" s="2">
        <v>2160</v>
      </c>
      <c r="CV234" s="2">
        <v>2203.5</v>
      </c>
      <c r="CW234" s="2">
        <v>2142</v>
      </c>
      <c r="CX234" s="2">
        <v>2148.5</v>
      </c>
      <c r="CY234" s="2">
        <v>2158.5</v>
      </c>
      <c r="CZ234" s="2">
        <v>2172.5</v>
      </c>
      <c r="DA234" s="2">
        <v>2246.5</v>
      </c>
      <c r="DB234" s="2">
        <v>2208</v>
      </c>
      <c r="DC234" s="2">
        <v>2100</v>
      </c>
      <c r="DD234" s="2">
        <v>2238</v>
      </c>
      <c r="DE234" s="2">
        <v>2241</v>
      </c>
      <c r="DF234" s="2">
        <v>2189</v>
      </c>
      <c r="DG234" s="2">
        <v>2298</v>
      </c>
      <c r="DH234" s="2">
        <v>2359.5</v>
      </c>
      <c r="DI234" s="2">
        <v>2424.5</v>
      </c>
      <c r="DJ234" s="2">
        <v>2498</v>
      </c>
      <c r="DK234" s="2">
        <v>2441</v>
      </c>
      <c r="DL234" s="2">
        <v>2416.5</v>
      </c>
      <c r="DM234" s="2">
        <v>2414</v>
      </c>
      <c r="DN234" s="2">
        <v>2424</v>
      </c>
      <c r="DO234" s="2">
        <v>2459.5</v>
      </c>
      <c r="DP234" s="2">
        <v>2315</v>
      </c>
      <c r="DQ234" s="2">
        <v>2237.5</v>
      </c>
      <c r="DR234" s="2">
        <v>2250</v>
      </c>
      <c r="DS234" s="2">
        <v>2320</v>
      </c>
      <c r="DT234" s="2">
        <v>2345.5</v>
      </c>
      <c r="DU234" s="2">
        <v>2309</v>
      </c>
      <c r="DV234" s="2">
        <v>2170</v>
      </c>
      <c r="DW234" s="2">
        <v>2163.5</v>
      </c>
      <c r="DX234" s="2">
        <v>2174.5</v>
      </c>
      <c r="DY234" s="2">
        <v>2232.5</v>
      </c>
      <c r="DZ234" s="2">
        <v>2079.5</v>
      </c>
      <c r="EA234" s="2">
        <v>1990</v>
      </c>
      <c r="EB234" s="2">
        <v>1944.5</v>
      </c>
      <c r="EC234" s="2">
        <v>1940.5</v>
      </c>
      <c r="ED234" s="2">
        <v>1936.5</v>
      </c>
      <c r="EE234" s="2">
        <v>1944.5</v>
      </c>
      <c r="EF234" s="2">
        <v>2000</v>
      </c>
      <c r="EG234" s="2">
        <v>2016</v>
      </c>
      <c r="EH234" s="2">
        <v>1981.5</v>
      </c>
      <c r="EI234" s="2">
        <v>2013.5</v>
      </c>
      <c r="EJ234" s="2">
        <v>2052.5</v>
      </c>
      <c r="EK234" s="2">
        <v>2102</v>
      </c>
      <c r="EL234" s="2">
        <v>2048.5</v>
      </c>
      <c r="EM234" s="2">
        <v>2096</v>
      </c>
      <c r="EN234" s="2">
        <v>2197.5</v>
      </c>
      <c r="EO234" s="2">
        <v>2162</v>
      </c>
      <c r="EP234" s="2">
        <v>2168.5</v>
      </c>
      <c r="EQ234" s="2">
        <v>2225.5</v>
      </c>
      <c r="ER234" s="2">
        <v>2286</v>
      </c>
      <c r="ES234" s="2">
        <v>2259.5</v>
      </c>
      <c r="ET234" s="2">
        <v>2214</v>
      </c>
      <c r="EU234" s="2">
        <v>2213</v>
      </c>
      <c r="EV234" s="2">
        <v>2250</v>
      </c>
      <c r="EW234" s="2">
        <v>2237.5</v>
      </c>
      <c r="EX234" s="2">
        <v>2264.5</v>
      </c>
      <c r="EY234" s="2">
        <v>2274</v>
      </c>
      <c r="EZ234" s="2">
        <v>2248.5</v>
      </c>
      <c r="FA234" s="2">
        <v>2231.5</v>
      </c>
      <c r="FB234" s="2">
        <v>2224.5</v>
      </c>
      <c r="FC234" s="2">
        <v>2241</v>
      </c>
      <c r="FD234" s="2">
        <v>2232</v>
      </c>
      <c r="FE234" s="2">
        <v>2271.5</v>
      </c>
      <c r="FF234" s="2">
        <v>2350</v>
      </c>
      <c r="FG234" s="2">
        <v>2405.5</v>
      </c>
      <c r="FH234" s="2">
        <v>2442.5</v>
      </c>
      <c r="FI234" s="2">
        <v>2428</v>
      </c>
      <c r="FJ234" s="2">
        <v>2453.5</v>
      </c>
      <c r="FK234" s="2">
        <v>2458</v>
      </c>
      <c r="FL234" s="2">
        <v>2482.5</v>
      </c>
      <c r="FM234" s="2">
        <v>2512.5</v>
      </c>
      <c r="FN234" s="2">
        <v>2509.5</v>
      </c>
      <c r="FO234" s="2">
        <v>2571.5</v>
      </c>
      <c r="FP234" s="2">
        <v>2578.5</v>
      </c>
      <c r="FQ234" s="2">
        <v>2565</v>
      </c>
      <c r="FR234" s="2">
        <v>2489</v>
      </c>
      <c r="FS234" s="2">
        <v>2504.5</v>
      </c>
      <c r="FT234" s="2">
        <v>2482</v>
      </c>
      <c r="FU234" s="2">
        <v>2570</v>
      </c>
      <c r="FV234" s="2">
        <v>2443</v>
      </c>
      <c r="FW234" s="2">
        <v>2465</v>
      </c>
      <c r="FX234" s="2">
        <v>2558.5</v>
      </c>
      <c r="FY234" s="2">
        <v>2574</v>
      </c>
      <c r="FZ234" s="2">
        <v>2571</v>
      </c>
      <c r="GA234" s="2">
        <v>2569</v>
      </c>
      <c r="GB234" s="2">
        <v>2513.5</v>
      </c>
      <c r="GC234" s="2">
        <v>2520</v>
      </c>
      <c r="GD234" s="2">
        <v>2538.5</v>
      </c>
      <c r="GE234" s="2">
        <v>2607</v>
      </c>
      <c r="GF234" s="2">
        <v>2545.5</v>
      </c>
      <c r="GG234" s="2">
        <v>2757.5</v>
      </c>
      <c r="GH234" s="2">
        <v>2710</v>
      </c>
      <c r="GI234" s="2">
        <v>2593.5</v>
      </c>
      <c r="GJ234" s="2">
        <v>2610</v>
      </c>
      <c r="GK234" s="2">
        <v>2609</v>
      </c>
      <c r="GL234" s="2">
        <v>2609</v>
      </c>
      <c r="GM234" s="2">
        <v>2528.5</v>
      </c>
      <c r="GN234" s="2">
        <v>2430</v>
      </c>
      <c r="GO234" s="2">
        <v>2509.5</v>
      </c>
      <c r="GP234" s="2">
        <v>2485</v>
      </c>
      <c r="GQ234" s="2">
        <v>2379.5</v>
      </c>
      <c r="GR234" s="2">
        <v>2286.5</v>
      </c>
      <c r="GS234" s="2">
        <v>2280</v>
      </c>
      <c r="GT234" s="2">
        <v>2241</v>
      </c>
      <c r="GU234" s="2">
        <v>2205.5</v>
      </c>
      <c r="GV234" s="2">
        <v>2280</v>
      </c>
      <c r="GW234" s="2">
        <v>2292</v>
      </c>
      <c r="GX234" s="2">
        <v>2288.5</v>
      </c>
      <c r="GY234" s="2">
        <v>2320</v>
      </c>
      <c r="GZ234" s="2">
        <v>2370.5</v>
      </c>
      <c r="HA234" s="2">
        <v>2210</v>
      </c>
      <c r="HB234" s="2">
        <v>2173</v>
      </c>
      <c r="HC234" s="2">
        <v>2139</v>
      </c>
      <c r="HD234" s="2">
        <v>2167</v>
      </c>
      <c r="HE234" s="2">
        <v>2126</v>
      </c>
      <c r="HF234" s="2">
        <v>2161</v>
      </c>
      <c r="HG234" s="2">
        <v>2158.5</v>
      </c>
      <c r="HH234" s="2">
        <v>2198.5</v>
      </c>
      <c r="HI234" s="2">
        <v>2189.5</v>
      </c>
      <c r="HJ234" s="2">
        <v>2214</v>
      </c>
      <c r="HK234" s="2">
        <v>2170.5</v>
      </c>
      <c r="HL234" s="2">
        <v>2113</v>
      </c>
      <c r="HM234" s="2">
        <v>2052</v>
      </c>
      <c r="HN234" s="2">
        <v>2031.5</v>
      </c>
      <c r="HO234" s="2">
        <v>2022</v>
      </c>
      <c r="HP234" s="2">
        <v>2018</v>
      </c>
      <c r="HQ234" s="2">
        <v>2105.5</v>
      </c>
      <c r="HR234" s="2">
        <v>2102.5</v>
      </c>
      <c r="HS234" s="2">
        <v>2033</v>
      </c>
      <c r="HT234" s="2">
        <v>1951</v>
      </c>
      <c r="HU234" s="2">
        <v>1919.5</v>
      </c>
      <c r="HV234" s="2">
        <v>1953</v>
      </c>
      <c r="HW234" s="2">
        <v>1941</v>
      </c>
      <c r="HX234" s="2">
        <v>1962</v>
      </c>
      <c r="HY234" s="2">
        <v>1946</v>
      </c>
      <c r="HZ234" s="2">
        <v>1932</v>
      </c>
      <c r="IA234" s="2">
        <v>1907.5</v>
      </c>
      <c r="IB234" s="2">
        <v>1937.5</v>
      </c>
      <c r="IC234" s="2">
        <v>1922</v>
      </c>
      <c r="ID234" s="2">
        <v>1935</v>
      </c>
      <c r="IE234" s="2">
        <v>1970</v>
      </c>
      <c r="IF234" s="2">
        <v>1970.5</v>
      </c>
      <c r="IG234" s="2">
        <v>1935</v>
      </c>
      <c r="IH234" s="2">
        <v>1944.5</v>
      </c>
      <c r="II234" s="2">
        <v>1978.5</v>
      </c>
      <c r="IJ234" s="2">
        <v>1999</v>
      </c>
      <c r="IK234" s="2">
        <v>1947</v>
      </c>
      <c r="IL234" s="2">
        <v>1919</v>
      </c>
      <c r="IM234" s="2">
        <v>1894</v>
      </c>
      <c r="IN234" s="2">
        <v>1818.5</v>
      </c>
      <c r="IO234" s="2">
        <v>1839</v>
      </c>
      <c r="IP234" s="2">
        <v>1819</v>
      </c>
      <c r="IQ234" s="2">
        <v>1912</v>
      </c>
      <c r="IR234" s="2">
        <v>1860</v>
      </c>
      <c r="IS234" s="2">
        <v>1828</v>
      </c>
      <c r="IT234" s="2">
        <v>1829</v>
      </c>
    </row>
    <row r="235" spans="1:254">
      <c r="A235" s="62" t="s">
        <v>448</v>
      </c>
      <c r="B235" s="1" t="inlineStr">
        <is>
          <t>ＦＩＧ</t>
        </is>
      </c>
      <c r="C235" s="1">
        <v>926</v>
      </c>
      <c r="E235" s="2">
        <v>956</v>
      </c>
      <c r="F235" s="2">
        <v>941</v>
      </c>
      <c r="G235" s="2">
        <v>884</v>
      </c>
      <c r="H235" s="2">
        <v>866</v>
      </c>
      <c r="I235" s="2">
        <v>907</v>
      </c>
      <c r="J235" s="2">
        <v>855</v>
      </c>
      <c r="K235" s="2">
        <v>907</v>
      </c>
      <c r="L235" s="2">
        <v>933</v>
      </c>
      <c r="M235" s="2">
        <v>1024</v>
      </c>
      <c r="N235" s="2">
        <v>1047</v>
      </c>
      <c r="O235" s="2">
        <v>1098</v>
      </c>
      <c r="P235" s="2">
        <v>1150</v>
      </c>
      <c r="Q235" s="2">
        <v>1082</v>
      </c>
      <c r="R235" s="2">
        <v>1104</v>
      </c>
      <c r="S235" s="2">
        <v>1144</v>
      </c>
      <c r="T235" s="2">
        <v>1138</v>
      </c>
      <c r="U235" s="2">
        <v>1038</v>
      </c>
      <c r="V235" s="2">
        <v>1115</v>
      </c>
      <c r="W235" s="2">
        <v>1135</v>
      </c>
      <c r="X235" s="2">
        <v>1110</v>
      </c>
      <c r="Y235" s="2">
        <v>1105</v>
      </c>
      <c r="Z235" s="2">
        <v>1155</v>
      </c>
      <c r="AA235" s="2">
        <v>1220</v>
      </c>
      <c r="AB235" s="2">
        <v>1185</v>
      </c>
      <c r="AC235" s="2">
        <v>1162</v>
      </c>
      <c r="AD235" s="2">
        <v>1170</v>
      </c>
      <c r="AE235" s="2">
        <v>1142</v>
      </c>
      <c r="AF235" s="2">
        <v>1152</v>
      </c>
      <c r="AG235" s="2">
        <v>1132</v>
      </c>
      <c r="AH235" s="2">
        <v>1230</v>
      </c>
      <c r="AI235" s="2">
        <v>1220</v>
      </c>
      <c r="AJ235" s="2">
        <v>1209</v>
      </c>
      <c r="AK235" s="2">
        <v>1294</v>
      </c>
      <c r="AL235" s="2">
        <v>1305</v>
      </c>
      <c r="AM235" s="2">
        <v>1358</v>
      </c>
      <c r="AN235" s="2">
        <v>1295</v>
      </c>
      <c r="AO235" s="2">
        <v>1320</v>
      </c>
      <c r="AP235" s="2">
        <v>1456</v>
      </c>
      <c r="AQ235" s="2">
        <v>1532</v>
      </c>
      <c r="AR235" s="2">
        <v>1771</v>
      </c>
      <c r="AS235" s="2">
        <v>1693</v>
      </c>
      <c r="AT235" s="2">
        <v>1734</v>
      </c>
      <c r="AU235" s="2">
        <v>1650</v>
      </c>
      <c r="AV235" s="2">
        <v>1546</v>
      </c>
      <c r="AW235" s="2">
        <v>1597</v>
      </c>
      <c r="AX235" s="2">
        <v>1707</v>
      </c>
      <c r="AY235" s="2">
        <v>1915</v>
      </c>
      <c r="AZ235" s="2">
        <v>2123</v>
      </c>
      <c r="BA235" s="2">
        <v>2200</v>
      </c>
      <c r="BB235" s="2">
        <v>2458</v>
      </c>
      <c r="BC235" s="2">
        <v>3075</v>
      </c>
      <c r="BD235" s="2">
        <v>2684</v>
      </c>
      <c r="BE235" s="2">
        <v>2185</v>
      </c>
      <c r="BF235" s="2">
        <v>2045</v>
      </c>
      <c r="BG235" s="2">
        <v>1981</v>
      </c>
      <c r="BH235" s="2">
        <v>1966</v>
      </c>
      <c r="BI235" s="2">
        <v>1360</v>
      </c>
      <c r="BJ235" s="2">
        <v>1060</v>
      </c>
      <c r="BK235" s="2">
        <v>910</v>
      </c>
      <c r="BL235" s="2">
        <v>880</v>
      </c>
      <c r="BM235" s="2">
        <v>840</v>
      </c>
      <c r="BN235" s="2">
        <v>874</v>
      </c>
      <c r="BO235" s="2">
        <v>509</v>
      </c>
      <c r="BP235" s="2">
        <v>429</v>
      </c>
      <c r="BQ235" s="2">
        <v>354</v>
      </c>
      <c r="BR235" s="2">
        <v>346</v>
      </c>
      <c r="BS235" s="2">
        <v>352</v>
      </c>
      <c r="BT235" s="2">
        <v>367</v>
      </c>
      <c r="BU235" s="2">
        <v>360</v>
      </c>
      <c r="BV235" s="2">
        <v>352</v>
      </c>
      <c r="BW235" s="2">
        <v>360</v>
      </c>
      <c r="BX235" s="2">
        <v>355</v>
      </c>
      <c r="BY235" s="2">
        <v>351</v>
      </c>
      <c r="BZ235" s="2">
        <v>339</v>
      </c>
      <c r="CA235" s="2">
        <v>330</v>
      </c>
      <c r="CB235" s="2">
        <v>331</v>
      </c>
      <c r="CC235" s="2">
        <v>327</v>
      </c>
      <c r="CD235" s="2">
        <v>326</v>
      </c>
      <c r="CE235" s="2">
        <v>324</v>
      </c>
      <c r="CF235" s="2">
        <v>329</v>
      </c>
      <c r="CG235" s="2">
        <v>332</v>
      </c>
      <c r="CH235" s="2">
        <v>333</v>
      </c>
      <c r="CI235" s="2">
        <v>328</v>
      </c>
      <c r="CJ235" s="2">
        <v>324</v>
      </c>
      <c r="CK235" s="2">
        <v>322</v>
      </c>
      <c r="CL235" s="2">
        <v>325</v>
      </c>
      <c r="CM235" s="2">
        <v>321</v>
      </c>
      <c r="CN235" s="2">
        <v>315</v>
      </c>
      <c r="CO235" s="2">
        <v>311</v>
      </c>
      <c r="CP235" s="2">
        <v>325</v>
      </c>
      <c r="CQ235" s="2">
        <v>332</v>
      </c>
      <c r="CR235" s="2">
        <v>328</v>
      </c>
      <c r="CS235" s="2">
        <v>313</v>
      </c>
      <c r="CT235" s="2">
        <v>303</v>
      </c>
      <c r="CU235" s="2">
        <v>320</v>
      </c>
      <c r="CV235" s="2">
        <v>326</v>
      </c>
      <c r="CW235" s="2">
        <v>322</v>
      </c>
      <c r="CX235" s="2">
        <v>319</v>
      </c>
      <c r="CY235" s="2">
        <v>319</v>
      </c>
      <c r="CZ235" s="2">
        <v>327</v>
      </c>
      <c r="DA235" s="2">
        <v>338</v>
      </c>
      <c r="DB235" s="2">
        <v>328</v>
      </c>
      <c r="DC235" s="2">
        <v>315</v>
      </c>
      <c r="DD235" s="2">
        <v>333</v>
      </c>
      <c r="DE235" s="2">
        <v>334</v>
      </c>
      <c r="DF235" s="2">
        <v>331</v>
      </c>
      <c r="DG235" s="2">
        <v>341</v>
      </c>
      <c r="DH235" s="2">
        <v>351</v>
      </c>
      <c r="DI235" s="2">
        <v>358</v>
      </c>
      <c r="DJ235" s="2">
        <v>352</v>
      </c>
      <c r="DK235" s="2">
        <v>352</v>
      </c>
      <c r="DL235" s="2">
        <v>346</v>
      </c>
      <c r="DM235" s="2">
        <v>352</v>
      </c>
      <c r="DN235" s="2">
        <v>370</v>
      </c>
      <c r="DO235" s="2">
        <v>371</v>
      </c>
      <c r="DP235" s="2">
        <v>360</v>
      </c>
      <c r="DQ235" s="2">
        <v>357</v>
      </c>
      <c r="DR235" s="2">
        <v>349</v>
      </c>
      <c r="DS235" s="2">
        <v>352</v>
      </c>
      <c r="DT235" s="2">
        <v>347</v>
      </c>
      <c r="DU235" s="2">
        <v>339</v>
      </c>
      <c r="DV235" s="2">
        <v>335</v>
      </c>
      <c r="DW235" s="2">
        <v>341</v>
      </c>
      <c r="DX235" s="2">
        <v>337</v>
      </c>
      <c r="DY235" s="2">
        <v>338</v>
      </c>
      <c r="DZ235" s="2">
        <v>343</v>
      </c>
      <c r="EA235" s="2">
        <v>335</v>
      </c>
      <c r="EB235" s="2">
        <v>331</v>
      </c>
      <c r="EC235" s="2">
        <v>342</v>
      </c>
      <c r="ED235" s="2">
        <v>345</v>
      </c>
      <c r="EE235" s="2">
        <v>357</v>
      </c>
      <c r="EF235" s="2">
        <v>358</v>
      </c>
      <c r="EG235" s="2">
        <v>352</v>
      </c>
      <c r="EH235" s="2">
        <v>354</v>
      </c>
      <c r="EI235" s="2">
        <v>379</v>
      </c>
      <c r="EJ235" s="2">
        <v>367</v>
      </c>
      <c r="EK235" s="2">
        <v>325</v>
      </c>
      <c r="EL235" s="2">
        <v>314</v>
      </c>
      <c r="EM235" s="2">
        <v>301</v>
      </c>
      <c r="EN235" s="2">
        <v>301</v>
      </c>
      <c r="EO235" s="2">
        <v>300</v>
      </c>
      <c r="EP235" s="2">
        <v>305</v>
      </c>
      <c r="EQ235" s="2">
        <v>302</v>
      </c>
      <c r="ER235" s="2">
        <v>287</v>
      </c>
      <c r="ES235" s="2">
        <v>290</v>
      </c>
      <c r="ET235" s="2">
        <v>292</v>
      </c>
      <c r="EU235" s="2">
        <v>293</v>
      </c>
      <c r="EV235" s="2">
        <v>305</v>
      </c>
      <c r="EW235" s="2">
        <v>304</v>
      </c>
      <c r="EX235" s="2">
        <v>304</v>
      </c>
      <c r="EY235" s="2">
        <v>304</v>
      </c>
      <c r="EZ235" s="2">
        <v>303</v>
      </c>
      <c r="FA235" s="2">
        <v>303</v>
      </c>
      <c r="FB235" s="2">
        <v>303</v>
      </c>
      <c r="FC235" s="2">
        <v>300</v>
      </c>
      <c r="FD235" s="2">
        <v>301</v>
      </c>
      <c r="FE235" s="2">
        <v>301</v>
      </c>
      <c r="FF235" s="2">
        <v>302</v>
      </c>
      <c r="FG235" s="2">
        <v>305</v>
      </c>
      <c r="FH235" s="2">
        <v>304</v>
      </c>
      <c r="FI235" s="2">
        <v>305</v>
      </c>
      <c r="FJ235" s="2">
        <v>310</v>
      </c>
      <c r="FK235" s="2">
        <v>315</v>
      </c>
      <c r="FL235" s="2">
        <v>307</v>
      </c>
      <c r="FM235" s="2">
        <v>307</v>
      </c>
      <c r="FN235" s="2">
        <v>302</v>
      </c>
      <c r="FO235" s="2">
        <v>306</v>
      </c>
      <c r="FP235" s="2">
        <v>307</v>
      </c>
      <c r="FQ235" s="2">
        <v>304</v>
      </c>
      <c r="FR235" s="2">
        <v>302</v>
      </c>
      <c r="FS235" s="2">
        <v>302</v>
      </c>
      <c r="FT235" s="2">
        <v>300</v>
      </c>
      <c r="FU235" s="2">
        <v>303</v>
      </c>
      <c r="FV235" s="2">
        <v>301</v>
      </c>
      <c r="FW235" s="2">
        <v>306</v>
      </c>
      <c r="FX235" s="2">
        <v>310</v>
      </c>
      <c r="FY235" s="2">
        <v>315</v>
      </c>
      <c r="FZ235" s="2">
        <v>318</v>
      </c>
      <c r="GA235" s="2">
        <v>319</v>
      </c>
      <c r="GB235" s="2">
        <v>312</v>
      </c>
      <c r="GC235" s="2">
        <v>311</v>
      </c>
      <c r="GD235" s="2">
        <v>307</v>
      </c>
      <c r="GE235" s="2">
        <v>311</v>
      </c>
      <c r="GF235" s="2">
        <v>312</v>
      </c>
      <c r="GG235" s="2">
        <v>315</v>
      </c>
      <c r="GH235" s="2">
        <v>313</v>
      </c>
      <c r="GI235" s="2">
        <v>311</v>
      </c>
      <c r="GJ235" s="2">
        <v>313</v>
      </c>
      <c r="GK235" s="2">
        <v>314</v>
      </c>
      <c r="GL235" s="2">
        <v>316</v>
      </c>
      <c r="GM235" s="2">
        <v>315</v>
      </c>
      <c r="GN235" s="2">
        <v>316</v>
      </c>
      <c r="GO235" s="2">
        <v>317</v>
      </c>
      <c r="GP235" s="2">
        <v>314</v>
      </c>
      <c r="GQ235" s="2">
        <v>309</v>
      </c>
      <c r="GR235" s="2">
        <v>311</v>
      </c>
      <c r="GS235" s="2">
        <v>313</v>
      </c>
      <c r="GT235" s="2">
        <v>311</v>
      </c>
      <c r="GU235" s="2">
        <v>310</v>
      </c>
      <c r="GV235" s="2">
        <v>316</v>
      </c>
      <c r="GW235" s="2">
        <v>322</v>
      </c>
      <c r="GX235" s="2">
        <v>321</v>
      </c>
      <c r="GY235" s="2">
        <v>321</v>
      </c>
      <c r="GZ235" s="2">
        <v>327</v>
      </c>
      <c r="HA235" s="2">
        <v>343</v>
      </c>
      <c r="HB235" s="2">
        <v>339</v>
      </c>
      <c r="HC235" s="2">
        <v>329</v>
      </c>
      <c r="HD235" s="2">
        <v>333</v>
      </c>
      <c r="HE235" s="2">
        <v>326</v>
      </c>
      <c r="HF235" s="2">
        <v>332</v>
      </c>
      <c r="HG235" s="2">
        <v>335</v>
      </c>
      <c r="HH235" s="2">
        <v>337</v>
      </c>
      <c r="HI235" s="2">
        <v>343</v>
      </c>
      <c r="HJ235" s="2">
        <v>319</v>
      </c>
      <c r="HK235" s="2">
        <v>319</v>
      </c>
      <c r="HL235" s="2">
        <v>317</v>
      </c>
      <c r="HM235" s="2">
        <v>321</v>
      </c>
      <c r="HN235" s="2">
        <v>329</v>
      </c>
      <c r="HO235" s="2">
        <v>317</v>
      </c>
      <c r="HP235" s="2">
        <v>323</v>
      </c>
      <c r="HQ235" s="2">
        <v>335</v>
      </c>
      <c r="HR235" s="2">
        <v>340</v>
      </c>
      <c r="HS235" s="2">
        <v>315</v>
      </c>
      <c r="HT235" s="2">
        <v>303</v>
      </c>
      <c r="HU235" s="2">
        <v>306</v>
      </c>
      <c r="HV235" s="2">
        <v>300</v>
      </c>
      <c r="HW235" s="2">
        <v>295</v>
      </c>
      <c r="HX235" s="2">
        <v>296</v>
      </c>
      <c r="HY235" s="2">
        <v>297</v>
      </c>
      <c r="HZ235" s="2">
        <v>299</v>
      </c>
      <c r="IA235" s="2">
        <v>302</v>
      </c>
      <c r="IB235" s="2">
        <v>302</v>
      </c>
      <c r="IC235" s="2">
        <v>298</v>
      </c>
      <c r="ID235" s="2">
        <v>294</v>
      </c>
      <c r="IE235" s="2">
        <v>297</v>
      </c>
      <c r="IF235" s="2">
        <v>298</v>
      </c>
      <c r="IG235" s="2">
        <v>298</v>
      </c>
      <c r="IH235" s="2">
        <v>294</v>
      </c>
      <c r="II235" s="2">
        <v>295</v>
      </c>
      <c r="IJ235" s="2">
        <v>295</v>
      </c>
      <c r="IK235" s="2">
        <v>300</v>
      </c>
      <c r="IL235" s="2">
        <v>305</v>
      </c>
      <c r="IM235" s="2">
        <v>305</v>
      </c>
      <c r="IN235" s="2">
        <v>303</v>
      </c>
      <c r="IO235" s="2">
        <v>303</v>
      </c>
      <c r="IP235" s="2">
        <v>299</v>
      </c>
      <c r="IQ235" s="2">
        <v>301</v>
      </c>
      <c r="IR235" s="2">
        <v>301</v>
      </c>
      <c r="IS235" s="2">
        <v>298</v>
      </c>
      <c r="IT235" s="2">
        <v>296</v>
      </c>
    </row>
    <row r="236" spans="1:254">
      <c r="A236" s="62" t="s">
        <v>449</v>
      </c>
      <c r="B236" s="1" t="inlineStr">
        <is>
          <t>スクロール</t>
        </is>
      </c>
      <c r="C236" s="1">
        <v>1874</v>
      </c>
      <c r="E236" s="2">
        <v>1843</v>
      </c>
      <c r="F236" s="2">
        <v>1846</v>
      </c>
      <c r="G236" s="2">
        <v>1864</v>
      </c>
      <c r="H236" s="2">
        <v>1849</v>
      </c>
      <c r="I236" s="2">
        <v>1718</v>
      </c>
      <c r="J236" s="2">
        <v>1730</v>
      </c>
      <c r="K236" s="2">
        <v>1744</v>
      </c>
      <c r="L236" s="2">
        <v>1724</v>
      </c>
      <c r="M236" s="2">
        <v>1717</v>
      </c>
      <c r="N236" s="2">
        <v>1707</v>
      </c>
      <c r="O236" s="2">
        <v>1719</v>
      </c>
      <c r="P236" s="2">
        <v>1744</v>
      </c>
      <c r="Q236" s="2">
        <v>1742</v>
      </c>
      <c r="R236" s="2">
        <v>1739</v>
      </c>
      <c r="S236" s="2">
        <v>1756</v>
      </c>
      <c r="T236" s="2">
        <v>1747</v>
      </c>
      <c r="U236" s="2">
        <v>1744</v>
      </c>
      <c r="V236" s="2">
        <v>1732</v>
      </c>
      <c r="W236" s="2">
        <v>1722</v>
      </c>
      <c r="X236" s="2">
        <v>1720</v>
      </c>
      <c r="Y236" s="2">
        <v>1737</v>
      </c>
      <c r="Z236" s="2">
        <v>1720</v>
      </c>
      <c r="AA236" s="2">
        <v>1706</v>
      </c>
      <c r="AB236" s="2">
        <v>1687</v>
      </c>
      <c r="AC236" s="2">
        <v>1645</v>
      </c>
      <c r="AD236" s="2">
        <v>1631</v>
      </c>
      <c r="AE236" s="2">
        <v>1647</v>
      </c>
      <c r="AF236" s="2">
        <v>1655</v>
      </c>
      <c r="AG236" s="2">
        <v>1652</v>
      </c>
      <c r="AH236" s="2">
        <v>1652</v>
      </c>
      <c r="AI236" s="2">
        <v>1649</v>
      </c>
      <c r="AJ236" s="2">
        <v>1645</v>
      </c>
      <c r="AK236" s="2">
        <v>1644</v>
      </c>
      <c r="AL236" s="2">
        <v>1656</v>
      </c>
      <c r="AM236" s="2">
        <v>1669</v>
      </c>
      <c r="AN236" s="2">
        <v>1657</v>
      </c>
      <c r="AO236" s="2">
        <v>1638</v>
      </c>
      <c r="AP236" s="2">
        <v>1631</v>
      </c>
      <c r="AQ236" s="2">
        <v>1630</v>
      </c>
      <c r="AR236" s="2">
        <v>1639</v>
      </c>
      <c r="AS236" s="2">
        <v>1642</v>
      </c>
      <c r="AT236" s="2">
        <v>1641</v>
      </c>
      <c r="AU236" s="2">
        <v>1627</v>
      </c>
      <c r="AV236" s="2">
        <v>1644</v>
      </c>
      <c r="AW236" s="2">
        <v>1649</v>
      </c>
      <c r="AX236" s="2">
        <v>1655</v>
      </c>
      <c r="AY236" s="2">
        <v>1676</v>
      </c>
      <c r="AZ236" s="2">
        <v>1679</v>
      </c>
      <c r="BA236" s="2">
        <v>1667</v>
      </c>
      <c r="BB236" s="2">
        <v>1639</v>
      </c>
      <c r="BC236" s="2">
        <v>1642</v>
      </c>
      <c r="BD236" s="2">
        <v>1656</v>
      </c>
      <c r="BE236" s="2">
        <v>1645</v>
      </c>
      <c r="BF236" s="2">
        <v>1651</v>
      </c>
      <c r="BG236" s="2">
        <v>1670</v>
      </c>
      <c r="BH236" s="2">
        <v>1669</v>
      </c>
      <c r="BI236" s="2">
        <v>1685</v>
      </c>
      <c r="BJ236" s="2">
        <v>1662</v>
      </c>
      <c r="BK236" s="2">
        <v>1664</v>
      </c>
      <c r="BL236" s="2">
        <v>1644</v>
      </c>
      <c r="BM236" s="2">
        <v>1678</v>
      </c>
      <c r="BN236" s="2">
        <v>1705</v>
      </c>
      <c r="BO236" s="2">
        <v>1805</v>
      </c>
      <c r="BP236" s="2">
        <v>1597</v>
      </c>
      <c r="BQ236" s="2">
        <v>1330</v>
      </c>
      <c r="BR236" s="2">
        <v>1322</v>
      </c>
      <c r="BS236" s="2">
        <v>1326</v>
      </c>
      <c r="BT236" s="2">
        <v>1333</v>
      </c>
      <c r="BU236" s="2">
        <v>1327</v>
      </c>
      <c r="BV236" s="2">
        <v>1322</v>
      </c>
      <c r="BW236" s="2">
        <v>1324</v>
      </c>
      <c r="BX236" s="2">
        <v>1345</v>
      </c>
      <c r="BY236" s="2">
        <v>1365</v>
      </c>
      <c r="BZ236" s="2">
        <v>1357</v>
      </c>
      <c r="CA236" s="2">
        <v>1360</v>
      </c>
      <c r="CB236" s="2">
        <v>1363</v>
      </c>
      <c r="CC236" s="2">
        <v>1345</v>
      </c>
      <c r="CD236" s="2">
        <v>1322</v>
      </c>
      <c r="CE236" s="2">
        <v>1333</v>
      </c>
      <c r="CF236" s="2">
        <v>1356</v>
      </c>
      <c r="CG236" s="2">
        <v>1370</v>
      </c>
      <c r="CH236" s="2">
        <v>1362</v>
      </c>
      <c r="CI236" s="2">
        <v>1361</v>
      </c>
      <c r="CJ236" s="2">
        <v>1348</v>
      </c>
      <c r="CK236" s="2">
        <v>1347</v>
      </c>
      <c r="CL236" s="2">
        <v>1364</v>
      </c>
      <c r="CM236" s="2">
        <v>1347</v>
      </c>
      <c r="CN236" s="2">
        <v>1337</v>
      </c>
      <c r="CO236" s="2">
        <v>1298</v>
      </c>
      <c r="CP236" s="2">
        <v>1348</v>
      </c>
      <c r="CQ236" s="2">
        <v>1333</v>
      </c>
      <c r="CR236" s="2">
        <v>1338</v>
      </c>
      <c r="CS236" s="2">
        <v>1314</v>
      </c>
      <c r="CT236" s="2">
        <v>1300</v>
      </c>
      <c r="CU236" s="2">
        <v>1330</v>
      </c>
      <c r="CV236" s="2">
        <v>1336</v>
      </c>
      <c r="CW236" s="2">
        <v>1323</v>
      </c>
      <c r="CX236" s="2">
        <v>1319</v>
      </c>
      <c r="CY236" s="2">
        <v>1320</v>
      </c>
      <c r="CZ236" s="2">
        <v>1341</v>
      </c>
      <c r="DA236" s="2">
        <v>1361</v>
      </c>
      <c r="DB236" s="2">
        <v>1364</v>
      </c>
      <c r="DC236" s="2">
        <v>1352</v>
      </c>
      <c r="DD236" s="2">
        <v>1363</v>
      </c>
      <c r="DE236" s="2">
        <v>1387</v>
      </c>
      <c r="DF236" s="2">
        <v>1356</v>
      </c>
      <c r="DG236" s="2">
        <v>1394</v>
      </c>
      <c r="DH236" s="2">
        <v>1393</v>
      </c>
      <c r="DI236" s="2">
        <v>1388</v>
      </c>
      <c r="DJ236" s="2">
        <v>1379</v>
      </c>
      <c r="DK236" s="2">
        <v>1372</v>
      </c>
      <c r="DL236" s="2">
        <v>1367</v>
      </c>
      <c r="DM236" s="2">
        <v>1353</v>
      </c>
      <c r="DN236" s="2">
        <v>1363</v>
      </c>
      <c r="DO236" s="2">
        <v>1360</v>
      </c>
      <c r="DP236" s="2">
        <v>1353</v>
      </c>
      <c r="DQ236" s="2">
        <v>1368</v>
      </c>
      <c r="DR236" s="2">
        <v>1379</v>
      </c>
      <c r="DS236" s="2">
        <v>1378</v>
      </c>
      <c r="DT236" s="2">
        <v>1365</v>
      </c>
      <c r="DU236" s="2">
        <v>1350</v>
      </c>
      <c r="DV236" s="2">
        <v>1345</v>
      </c>
      <c r="DW236" s="2">
        <v>1345</v>
      </c>
      <c r="DX236" s="2">
        <v>1329</v>
      </c>
      <c r="DY236" s="2">
        <v>1323</v>
      </c>
      <c r="DZ236" s="2">
        <v>1311</v>
      </c>
      <c r="EA236" s="2">
        <v>1306</v>
      </c>
      <c r="EB236" s="2">
        <v>1310</v>
      </c>
      <c r="EC236" s="2">
        <v>1316</v>
      </c>
      <c r="ED236" s="2">
        <v>1336</v>
      </c>
      <c r="EE236" s="2">
        <v>1343</v>
      </c>
      <c r="EF236" s="2">
        <v>1355</v>
      </c>
      <c r="EG236" s="2">
        <v>1358</v>
      </c>
      <c r="EH236" s="2">
        <v>1358</v>
      </c>
      <c r="EI236" s="2">
        <v>1358</v>
      </c>
      <c r="EJ236" s="2">
        <v>1370</v>
      </c>
      <c r="EK236" s="2">
        <v>1369</v>
      </c>
      <c r="EL236" s="2">
        <v>1376</v>
      </c>
      <c r="EM236" s="2">
        <v>1389</v>
      </c>
      <c r="EN236" s="2">
        <v>1391</v>
      </c>
      <c r="EO236" s="2">
        <v>1393</v>
      </c>
      <c r="EP236" s="2">
        <v>1390</v>
      </c>
      <c r="EQ236" s="2">
        <v>1395</v>
      </c>
      <c r="ER236" s="2">
        <v>1387</v>
      </c>
      <c r="ES236" s="2">
        <v>1378</v>
      </c>
      <c r="ET236" s="2">
        <v>1348</v>
      </c>
      <c r="EU236" s="2">
        <v>1353</v>
      </c>
      <c r="EV236" s="2">
        <v>1352</v>
      </c>
      <c r="EW236" s="2">
        <v>1348</v>
      </c>
      <c r="EX236" s="2">
        <v>1338</v>
      </c>
      <c r="EY236" s="2">
        <v>1338</v>
      </c>
      <c r="EZ236" s="2">
        <v>1333</v>
      </c>
      <c r="FA236" s="2">
        <v>1330</v>
      </c>
      <c r="FB236" s="2">
        <v>1323</v>
      </c>
      <c r="FC236" s="2">
        <v>1320</v>
      </c>
      <c r="FD236" s="2">
        <v>1326</v>
      </c>
      <c r="FE236" s="2">
        <v>1326</v>
      </c>
      <c r="FF236" s="2">
        <v>1313</v>
      </c>
      <c r="FG236" s="2">
        <v>1307</v>
      </c>
      <c r="FH236" s="2">
        <v>1309</v>
      </c>
      <c r="FI236" s="2">
        <v>1289</v>
      </c>
      <c r="FJ236" s="2">
        <v>1294</v>
      </c>
      <c r="FK236" s="2">
        <v>1270</v>
      </c>
      <c r="FL236" s="2">
        <v>1271</v>
      </c>
      <c r="FM236" s="2">
        <v>1285</v>
      </c>
      <c r="FN236" s="2">
        <v>1277</v>
      </c>
      <c r="FO236" s="2">
        <v>1257</v>
      </c>
      <c r="FP236" s="2">
        <v>1255</v>
      </c>
      <c r="FQ236" s="2">
        <v>1247</v>
      </c>
      <c r="FR236" s="2">
        <v>1252</v>
      </c>
      <c r="FS236" s="2">
        <v>1255</v>
      </c>
      <c r="FT236" s="2">
        <v>1258</v>
      </c>
      <c r="FU236" s="2">
        <v>1230</v>
      </c>
      <c r="FV236" s="2">
        <v>1225</v>
      </c>
      <c r="FW236" s="2">
        <v>1229</v>
      </c>
      <c r="FX236" s="2">
        <v>1213</v>
      </c>
      <c r="FY236" s="2">
        <v>1214</v>
      </c>
      <c r="FZ236" s="2">
        <v>1219</v>
      </c>
      <c r="GA236" s="2">
        <v>1220</v>
      </c>
      <c r="GB236" s="2">
        <v>1215</v>
      </c>
      <c r="GC236" s="2">
        <v>1225</v>
      </c>
      <c r="GD236" s="2">
        <v>1209</v>
      </c>
      <c r="GE236" s="2">
        <v>1187</v>
      </c>
      <c r="GF236" s="2">
        <v>1167</v>
      </c>
      <c r="GG236" s="2">
        <v>1169</v>
      </c>
      <c r="GH236" s="2">
        <v>1106</v>
      </c>
      <c r="GI236" s="2">
        <v>1107</v>
      </c>
      <c r="GJ236" s="2">
        <v>1106</v>
      </c>
      <c r="GK236" s="2">
        <v>1128</v>
      </c>
      <c r="GL236" s="2">
        <v>1128</v>
      </c>
      <c r="GM236" s="2">
        <v>1120</v>
      </c>
      <c r="GN236" s="2">
        <v>1115</v>
      </c>
      <c r="GO236" s="2">
        <v>1106</v>
      </c>
      <c r="GP236" s="2">
        <v>1103</v>
      </c>
      <c r="GQ236" s="2">
        <v>1102</v>
      </c>
      <c r="GR236" s="2">
        <v>1092</v>
      </c>
      <c r="GS236" s="2">
        <v>1089</v>
      </c>
      <c r="GT236" s="2">
        <v>1094</v>
      </c>
      <c r="GU236" s="2">
        <v>1091</v>
      </c>
      <c r="GV236" s="2">
        <v>1096</v>
      </c>
      <c r="GW236" s="2">
        <v>1112</v>
      </c>
      <c r="GX236" s="2">
        <v>1118</v>
      </c>
      <c r="GY236" s="2">
        <v>1116</v>
      </c>
      <c r="GZ236" s="2">
        <v>1125</v>
      </c>
      <c r="HA236" s="2">
        <v>1099</v>
      </c>
      <c r="HB236" s="2">
        <v>1102</v>
      </c>
      <c r="HC236" s="2">
        <v>1125</v>
      </c>
      <c r="HD236" s="2">
        <v>1133</v>
      </c>
      <c r="HE236" s="2">
        <v>1141</v>
      </c>
      <c r="HF236" s="2">
        <v>1158</v>
      </c>
      <c r="HG236" s="2">
        <v>1150</v>
      </c>
      <c r="HH236" s="2">
        <v>1151</v>
      </c>
      <c r="HI236" s="2">
        <v>1153</v>
      </c>
      <c r="HJ236" s="2">
        <v>1168</v>
      </c>
      <c r="HK236" s="2">
        <v>1167</v>
      </c>
      <c r="HL236" s="2">
        <v>1167</v>
      </c>
      <c r="HM236" s="2">
        <v>1171</v>
      </c>
      <c r="HN236" s="2">
        <v>1177</v>
      </c>
      <c r="HO236" s="2">
        <v>1179</v>
      </c>
      <c r="HP236" s="2">
        <v>1175</v>
      </c>
      <c r="HQ236" s="2">
        <v>1170</v>
      </c>
      <c r="HR236" s="2">
        <v>1159</v>
      </c>
      <c r="HS236" s="2">
        <v>1150</v>
      </c>
      <c r="HT236" s="2">
        <v>1134</v>
      </c>
      <c r="HU236" s="2">
        <v>1137</v>
      </c>
      <c r="HV236" s="2">
        <v>1142</v>
      </c>
      <c r="HW236" s="2">
        <v>1123</v>
      </c>
      <c r="HX236" s="2">
        <v>1108</v>
      </c>
      <c r="HY236" s="2">
        <v>1114</v>
      </c>
      <c r="HZ236" s="2">
        <v>1114</v>
      </c>
      <c r="IA236" s="2">
        <v>1113</v>
      </c>
      <c r="IB236" s="2">
        <v>1120</v>
      </c>
      <c r="IC236" s="2">
        <v>1121</v>
      </c>
      <c r="ID236" s="2">
        <v>1120</v>
      </c>
      <c r="IE236" s="2">
        <v>1120</v>
      </c>
      <c r="IF236" s="2">
        <v>1107</v>
      </c>
      <c r="IG236" s="2">
        <v>1096</v>
      </c>
      <c r="IH236" s="2">
        <v>1091</v>
      </c>
      <c r="II236" s="2">
        <v>1091</v>
      </c>
      <c r="IJ236" s="2">
        <v>1091</v>
      </c>
      <c r="IK236" s="2">
        <v>1083</v>
      </c>
      <c r="IL236" s="2">
        <v>1070</v>
      </c>
      <c r="IM236" s="2">
        <v>1066</v>
      </c>
      <c r="IN236" s="2">
        <v>1063</v>
      </c>
      <c r="IO236" s="2">
        <v>1061</v>
      </c>
      <c r="IP236" s="2">
        <v>1056</v>
      </c>
      <c r="IQ236" s="2">
        <v>1060</v>
      </c>
      <c r="IR236" s="2">
        <v>1091</v>
      </c>
      <c r="IS236" s="2">
        <v>1091</v>
      </c>
      <c r="IT236" s="2">
        <v>1080</v>
      </c>
    </row>
    <row r="237" spans="1:254">
      <c r="A237" s="62" t="s">
        <v>450</v>
      </c>
      <c r="B237" s="1" t="inlineStr">
        <is>
          <t>デジタルアーツ</t>
        </is>
      </c>
      <c r="C237" s="1">
        <v>4610</v>
      </c>
      <c r="E237" s="2">
        <v>4545</v>
      </c>
      <c r="F237" s="2">
        <v>4390</v>
      </c>
      <c r="G237" s="2">
        <v>4475</v>
      </c>
      <c r="H237" s="2">
        <v>4295</v>
      </c>
      <c r="I237" s="2">
        <v>4090</v>
      </c>
      <c r="J237" s="2">
        <v>4220</v>
      </c>
      <c r="K237" s="2">
        <v>4185</v>
      </c>
      <c r="L237" s="2">
        <v>4130</v>
      </c>
      <c r="M237" s="2">
        <v>4050</v>
      </c>
      <c r="N237" s="2">
        <v>4005</v>
      </c>
      <c r="O237" s="2">
        <v>4040</v>
      </c>
      <c r="P237" s="2">
        <v>4065</v>
      </c>
      <c r="Q237" s="2">
        <v>4175</v>
      </c>
      <c r="R237" s="2">
        <v>4060</v>
      </c>
      <c r="S237" s="2">
        <v>4090</v>
      </c>
      <c r="T237" s="2">
        <v>4035</v>
      </c>
      <c r="U237" s="2">
        <v>4065</v>
      </c>
      <c r="V237" s="2">
        <v>4000</v>
      </c>
      <c r="W237" s="2">
        <v>3995</v>
      </c>
      <c r="X237" s="2">
        <v>3935</v>
      </c>
      <c r="Y237" s="2">
        <v>3970</v>
      </c>
      <c r="Z237" s="2">
        <v>3960</v>
      </c>
      <c r="AA237" s="2">
        <v>3915</v>
      </c>
      <c r="AB237" s="2">
        <v>3915</v>
      </c>
      <c r="AC237" s="2">
        <v>3805</v>
      </c>
      <c r="AD237" s="2">
        <v>3720</v>
      </c>
      <c r="AE237" s="2">
        <v>3740</v>
      </c>
      <c r="AF237" s="2">
        <v>3720</v>
      </c>
      <c r="AG237" s="2">
        <v>3635</v>
      </c>
      <c r="AH237" s="2">
        <v>3610</v>
      </c>
      <c r="AI237" s="2">
        <v>3595</v>
      </c>
      <c r="AJ237" s="2">
        <v>3610</v>
      </c>
      <c r="AK237" s="2">
        <v>3625</v>
      </c>
      <c r="AL237" s="2">
        <v>3620</v>
      </c>
      <c r="AM237" s="2">
        <v>3655</v>
      </c>
      <c r="AN237" s="2">
        <v>3650</v>
      </c>
      <c r="AO237" s="2">
        <v>3620</v>
      </c>
      <c r="AP237" s="2">
        <v>3660</v>
      </c>
      <c r="AQ237" s="2">
        <v>3610</v>
      </c>
      <c r="AR237" s="2">
        <v>3675</v>
      </c>
      <c r="AS237" s="2">
        <v>3700</v>
      </c>
      <c r="AT237" s="2">
        <v>3745</v>
      </c>
      <c r="AU237" s="2">
        <v>3845</v>
      </c>
      <c r="AV237" s="2">
        <v>3880</v>
      </c>
      <c r="AW237" s="2">
        <v>3735</v>
      </c>
      <c r="AX237" s="2">
        <v>3745</v>
      </c>
      <c r="AY237" s="2">
        <v>3865</v>
      </c>
      <c r="AZ237" s="2">
        <v>4160</v>
      </c>
      <c r="BA237" s="2">
        <v>4090</v>
      </c>
      <c r="BB237" s="2">
        <v>4085</v>
      </c>
      <c r="BC237" s="2">
        <v>4160</v>
      </c>
      <c r="BD237" s="2">
        <v>4170</v>
      </c>
      <c r="BE237" s="2">
        <v>4185</v>
      </c>
      <c r="BF237" s="2">
        <v>4150</v>
      </c>
      <c r="BG237" s="2">
        <v>4165</v>
      </c>
      <c r="BH237" s="2">
        <v>4295</v>
      </c>
      <c r="BI237" s="2">
        <v>4420</v>
      </c>
      <c r="BJ237" s="2">
        <v>4290</v>
      </c>
      <c r="BK237" s="2">
        <v>4240</v>
      </c>
      <c r="BL237" s="2">
        <v>4035</v>
      </c>
      <c r="BM237" s="2">
        <v>4150</v>
      </c>
      <c r="BN237" s="2">
        <v>4155</v>
      </c>
      <c r="BO237" s="2">
        <v>4315</v>
      </c>
      <c r="BP237" s="2">
        <v>4940</v>
      </c>
      <c r="BQ237" s="2">
        <v>5990</v>
      </c>
      <c r="BR237" s="2">
        <v>5640</v>
      </c>
      <c r="BS237" s="2">
        <v>5620</v>
      </c>
      <c r="BT237" s="2">
        <v>5550</v>
      </c>
      <c r="BU237" s="2">
        <v>5570</v>
      </c>
      <c r="BV237" s="2">
        <v>5640</v>
      </c>
      <c r="BW237" s="2">
        <v>6010</v>
      </c>
      <c r="BX237" s="2">
        <v>6120</v>
      </c>
      <c r="BY237" s="2">
        <v>6020</v>
      </c>
      <c r="BZ237" s="2">
        <v>6000</v>
      </c>
      <c r="CA237" s="2">
        <v>5880</v>
      </c>
      <c r="CB237" s="2">
        <v>5920</v>
      </c>
      <c r="CC237" s="2">
        <v>5630</v>
      </c>
      <c r="CD237" s="2">
        <v>5620</v>
      </c>
      <c r="CE237" s="2">
        <v>5460</v>
      </c>
      <c r="CF237" s="2">
        <v>5460</v>
      </c>
      <c r="CG237" s="2">
        <v>5550</v>
      </c>
      <c r="CH237" s="2">
        <v>5690</v>
      </c>
      <c r="CI237" s="2">
        <v>5480</v>
      </c>
      <c r="CJ237" s="2">
        <v>5460</v>
      </c>
      <c r="CK237" s="2">
        <v>5380</v>
      </c>
      <c r="CL237" s="2">
        <v>5390</v>
      </c>
      <c r="CM237" s="2">
        <v>5400</v>
      </c>
      <c r="CN237" s="2">
        <v>5260</v>
      </c>
      <c r="CO237" s="2">
        <v>5090</v>
      </c>
      <c r="CP237" s="2">
        <v>5250</v>
      </c>
      <c r="CQ237" s="2">
        <v>5120</v>
      </c>
      <c r="CR237" s="2">
        <v>5090</v>
      </c>
      <c r="CS237" s="2">
        <v>5000</v>
      </c>
      <c r="CT237" s="2">
        <v>4950</v>
      </c>
      <c r="CU237" s="2">
        <v>5210</v>
      </c>
      <c r="CV237" s="2">
        <v>5210</v>
      </c>
      <c r="CW237" s="2">
        <v>5320</v>
      </c>
      <c r="CX237" s="2">
        <v>5380</v>
      </c>
      <c r="CY237" s="2">
        <v>5430</v>
      </c>
      <c r="CZ237" s="2">
        <v>5480</v>
      </c>
      <c r="DA237" s="2">
        <v>5540</v>
      </c>
      <c r="DB237" s="2">
        <v>5380</v>
      </c>
      <c r="DC237" s="2">
        <v>5130</v>
      </c>
      <c r="DD237" s="2">
        <v>5340</v>
      </c>
      <c r="DE237" s="2">
        <v>5290</v>
      </c>
      <c r="DF237" s="2">
        <v>5200</v>
      </c>
      <c r="DG237" s="2">
        <v>5490</v>
      </c>
      <c r="DH237" s="2">
        <v>5650</v>
      </c>
      <c r="DI237" s="2">
        <v>5670</v>
      </c>
      <c r="DJ237" s="2">
        <v>5580</v>
      </c>
      <c r="DK237" s="2">
        <v>5410</v>
      </c>
      <c r="DL237" s="2">
        <v>5400</v>
      </c>
      <c r="DM237" s="2">
        <v>5560</v>
      </c>
      <c r="DN237" s="2">
        <v>5540</v>
      </c>
      <c r="DO237" s="2">
        <v>5400</v>
      </c>
      <c r="DP237" s="2">
        <v>5170</v>
      </c>
      <c r="DQ237" s="2">
        <v>5150</v>
      </c>
      <c r="DR237" s="2">
        <v>5230</v>
      </c>
      <c r="DS237" s="2">
        <v>5310</v>
      </c>
      <c r="DT237" s="2">
        <v>5280</v>
      </c>
      <c r="DU237" s="2">
        <v>5060</v>
      </c>
      <c r="DV237" s="2">
        <v>5070</v>
      </c>
      <c r="DW237" s="2">
        <v>5230</v>
      </c>
      <c r="DX237" s="2">
        <v>5260</v>
      </c>
      <c r="DY237" s="2">
        <v>5450</v>
      </c>
      <c r="DZ237" s="2">
        <v>5620</v>
      </c>
      <c r="EA237" s="2">
        <v>5610</v>
      </c>
      <c r="EB237" s="2">
        <v>5600</v>
      </c>
      <c r="EC237" s="2">
        <v>5670</v>
      </c>
      <c r="ED237" s="2">
        <v>5740</v>
      </c>
      <c r="EE237" s="2">
        <v>5780</v>
      </c>
      <c r="EF237" s="2">
        <v>5810</v>
      </c>
      <c r="EG237" s="2">
        <v>5640</v>
      </c>
      <c r="EH237" s="2">
        <v>5700</v>
      </c>
      <c r="EI237" s="2">
        <v>5800</v>
      </c>
      <c r="EJ237" s="2">
        <v>5870</v>
      </c>
      <c r="EK237" s="2">
        <v>5980</v>
      </c>
      <c r="EL237" s="2">
        <v>6020</v>
      </c>
      <c r="EM237" s="2">
        <v>6120</v>
      </c>
      <c r="EN237" s="2">
        <v>6240</v>
      </c>
      <c r="EO237" s="2">
        <v>6200</v>
      </c>
      <c r="EP237" s="2">
        <v>6180</v>
      </c>
      <c r="EQ237" s="2">
        <v>6090</v>
      </c>
      <c r="ER237" s="2">
        <v>6070</v>
      </c>
      <c r="ES237" s="2">
        <v>6310</v>
      </c>
      <c r="ET237" s="2">
        <v>6300</v>
      </c>
      <c r="EU237" s="2">
        <v>6420</v>
      </c>
      <c r="EV237" s="2">
        <v>6420</v>
      </c>
      <c r="EW237" s="2">
        <v>6400</v>
      </c>
      <c r="EX237" s="2">
        <v>6420</v>
      </c>
      <c r="EY237" s="2">
        <v>6400</v>
      </c>
      <c r="EZ237" s="2">
        <v>6440</v>
      </c>
      <c r="FA237" s="2">
        <v>6370</v>
      </c>
      <c r="FB237" s="2">
        <v>6410</v>
      </c>
      <c r="FC237" s="2">
        <v>6500</v>
      </c>
      <c r="FD237" s="2">
        <v>6530</v>
      </c>
      <c r="FE237" s="2">
        <v>6730</v>
      </c>
      <c r="FF237" s="2">
        <v>6730</v>
      </c>
      <c r="FG237" s="2">
        <v>6820</v>
      </c>
      <c r="FH237" s="2">
        <v>6800</v>
      </c>
      <c r="FI237" s="2">
        <v>6810</v>
      </c>
      <c r="FJ237" s="2">
        <v>6790</v>
      </c>
      <c r="FK237" s="2">
        <v>6920</v>
      </c>
      <c r="FL237" s="2">
        <v>7080</v>
      </c>
      <c r="FM237" s="2">
        <v>6960</v>
      </c>
      <c r="FN237" s="2">
        <v>7060</v>
      </c>
      <c r="FO237" s="2">
        <v>7210</v>
      </c>
      <c r="FP237" s="2">
        <v>7190</v>
      </c>
      <c r="FQ237" s="2">
        <v>7210</v>
      </c>
      <c r="FR237" s="2">
        <v>7150</v>
      </c>
      <c r="FS237" s="2">
        <v>7180</v>
      </c>
      <c r="FT237" s="2">
        <v>7300</v>
      </c>
      <c r="FU237" s="2">
        <v>7080</v>
      </c>
      <c r="FV237" s="2">
        <v>7040</v>
      </c>
      <c r="FW237" s="2">
        <v>7120</v>
      </c>
      <c r="FX237" s="2">
        <v>7310</v>
      </c>
      <c r="FY237" s="2">
        <v>7170</v>
      </c>
      <c r="FZ237" s="2">
        <v>7270</v>
      </c>
      <c r="GA237" s="2">
        <v>7410</v>
      </c>
      <c r="GB237" s="2">
        <v>7600</v>
      </c>
      <c r="GC237" s="2">
        <v>7520</v>
      </c>
      <c r="GD237" s="2">
        <v>7570</v>
      </c>
      <c r="GE237" s="2">
        <v>7880</v>
      </c>
      <c r="GF237" s="2">
        <v>7730</v>
      </c>
      <c r="GG237" s="2">
        <v>7630</v>
      </c>
      <c r="GH237" s="2">
        <v>7780</v>
      </c>
      <c r="GI237" s="2">
        <v>7450</v>
      </c>
      <c r="GJ237" s="2">
        <v>7610</v>
      </c>
      <c r="GK237" s="2">
        <v>7900</v>
      </c>
      <c r="GL237" s="2">
        <v>7950</v>
      </c>
      <c r="GM237" s="2">
        <v>7850</v>
      </c>
      <c r="GN237" s="2">
        <v>8040</v>
      </c>
      <c r="GO237" s="2">
        <v>8010</v>
      </c>
      <c r="GP237" s="2">
        <v>7880</v>
      </c>
      <c r="GQ237" s="2">
        <v>7440</v>
      </c>
      <c r="GR237" s="2">
        <v>7170</v>
      </c>
      <c r="GS237" s="2">
        <v>7280</v>
      </c>
      <c r="GT237" s="2">
        <v>7270</v>
      </c>
      <c r="GU237" s="2">
        <v>7490</v>
      </c>
      <c r="GV237" s="2">
        <v>7610</v>
      </c>
      <c r="GW237" s="2">
        <v>7540</v>
      </c>
      <c r="GX237" s="2">
        <v>7730</v>
      </c>
      <c r="GY237" s="2">
        <v>7760</v>
      </c>
      <c r="GZ237" s="2">
        <v>7750</v>
      </c>
      <c r="HA237" s="2">
        <v>7110</v>
      </c>
      <c r="HB237" s="2">
        <v>7270</v>
      </c>
      <c r="HC237" s="2">
        <v>7520</v>
      </c>
      <c r="HD237" s="2">
        <v>7750</v>
      </c>
      <c r="HE237" s="2">
        <v>7610</v>
      </c>
      <c r="HF237" s="2">
        <v>7730</v>
      </c>
      <c r="HG237" s="2">
        <v>7870</v>
      </c>
      <c r="HH237" s="2">
        <v>7970</v>
      </c>
      <c r="HI237" s="2">
        <v>8100</v>
      </c>
      <c r="HJ237" s="2">
        <v>8080</v>
      </c>
      <c r="HK237" s="2">
        <v>7970</v>
      </c>
      <c r="HL237" s="2">
        <v>7970</v>
      </c>
      <c r="HM237" s="2">
        <v>8170</v>
      </c>
      <c r="HN237" s="2">
        <v>8140</v>
      </c>
      <c r="HO237" s="2">
        <v>8070</v>
      </c>
      <c r="HP237" s="2">
        <v>8100</v>
      </c>
      <c r="HQ237" s="2">
        <v>8180</v>
      </c>
      <c r="HR237" s="2">
        <v>7990</v>
      </c>
      <c r="HS237" s="2">
        <v>7710</v>
      </c>
      <c r="HT237" s="2">
        <v>7730</v>
      </c>
      <c r="HU237" s="2">
        <v>7800</v>
      </c>
      <c r="HV237" s="2">
        <v>7940</v>
      </c>
      <c r="HW237" s="2">
        <v>8150</v>
      </c>
      <c r="HX237" s="2">
        <v>7780</v>
      </c>
      <c r="HY237" s="2">
        <v>7600</v>
      </c>
      <c r="HZ237" s="2">
        <v>7800</v>
      </c>
      <c r="IA237" s="2">
        <v>7940</v>
      </c>
      <c r="IB237" s="2">
        <v>8070</v>
      </c>
      <c r="IC237" s="2">
        <v>7990</v>
      </c>
      <c r="ID237" s="2">
        <v>8000</v>
      </c>
      <c r="IE237" s="2">
        <v>7710</v>
      </c>
      <c r="IF237" s="2">
        <v>7940</v>
      </c>
      <c r="IG237" s="2">
        <v>7840</v>
      </c>
      <c r="IH237" s="2">
        <v>7850</v>
      </c>
      <c r="II237" s="2">
        <v>7860</v>
      </c>
      <c r="IJ237" s="2">
        <v>7970</v>
      </c>
      <c r="IK237" s="2">
        <v>7630</v>
      </c>
      <c r="IL237" s="2">
        <v>7740</v>
      </c>
      <c r="IM237" s="2">
        <v>7660</v>
      </c>
      <c r="IN237" s="2">
        <v>7520</v>
      </c>
      <c r="IO237" s="2">
        <v>7550</v>
      </c>
      <c r="IP237" s="2">
        <v>7290</v>
      </c>
      <c r="IQ237" s="2">
        <v>7300</v>
      </c>
      <c r="IR237" s="2">
        <v>8280</v>
      </c>
      <c r="IS237" s="2">
        <v>8000</v>
      </c>
      <c r="IT237" s="2">
        <v>7860</v>
      </c>
    </row>
    <row r="238" spans="1:254">
      <c r="A238" s="62" t="s">
        <v>451</v>
      </c>
      <c r="B238" s="1" t="inlineStr">
        <is>
          <t>ＴＯＡ</t>
        </is>
      </c>
      <c r="C238" s="1">
        <v>1680</v>
      </c>
      <c r="E238" s="2">
        <v>1672</v>
      </c>
      <c r="F238" s="2">
        <v>1664</v>
      </c>
      <c r="G238" s="2">
        <v>1625</v>
      </c>
      <c r="H238" s="2">
        <v>1621</v>
      </c>
      <c r="I238" s="2">
        <v>1641</v>
      </c>
      <c r="J238" s="2">
        <v>1642</v>
      </c>
      <c r="K238" s="2">
        <v>1645</v>
      </c>
      <c r="L238" s="2">
        <v>1645</v>
      </c>
      <c r="M238" s="2">
        <v>1642</v>
      </c>
      <c r="N238" s="2">
        <v>1614</v>
      </c>
      <c r="O238" s="2">
        <v>1630</v>
      </c>
      <c r="P238" s="2">
        <v>1634</v>
      </c>
      <c r="Q238" s="2">
        <v>1623</v>
      </c>
      <c r="R238" s="2">
        <v>1591</v>
      </c>
      <c r="S238" s="2">
        <v>1606</v>
      </c>
      <c r="T238" s="2">
        <v>1617</v>
      </c>
      <c r="U238" s="2">
        <v>1620</v>
      </c>
      <c r="V238" s="2">
        <v>1619</v>
      </c>
      <c r="W238" s="2">
        <v>1628</v>
      </c>
      <c r="X238" s="2">
        <v>1632</v>
      </c>
      <c r="Y238" s="2">
        <v>1645</v>
      </c>
      <c r="Z238" s="2">
        <v>1654</v>
      </c>
      <c r="AA238" s="2">
        <v>1633</v>
      </c>
      <c r="AB238" s="2">
        <v>1603</v>
      </c>
      <c r="AC238" s="2">
        <v>1578</v>
      </c>
      <c r="AD238" s="2">
        <v>1569</v>
      </c>
      <c r="AE238" s="2">
        <v>1579</v>
      </c>
      <c r="AF238" s="2">
        <v>1604</v>
      </c>
      <c r="AG238" s="2">
        <v>1586</v>
      </c>
      <c r="AH238" s="2">
        <v>1584</v>
      </c>
      <c r="AI238" s="2">
        <v>1573</v>
      </c>
      <c r="AJ238" s="2">
        <v>1567</v>
      </c>
      <c r="AK238" s="2">
        <v>1574</v>
      </c>
      <c r="AL238" s="2">
        <v>1579</v>
      </c>
      <c r="AM238" s="2">
        <v>1577</v>
      </c>
      <c r="AN238" s="2">
        <v>1583</v>
      </c>
      <c r="AO238" s="2">
        <v>1565</v>
      </c>
      <c r="AP238" s="2">
        <v>1580</v>
      </c>
      <c r="AQ238" s="2">
        <v>1562</v>
      </c>
      <c r="AR238" s="2">
        <v>1563</v>
      </c>
      <c r="AS238" s="2">
        <v>1586</v>
      </c>
      <c r="AT238" s="2">
        <v>1582</v>
      </c>
      <c r="AU238" s="2">
        <v>1553</v>
      </c>
      <c r="AV238" s="2">
        <v>1582</v>
      </c>
      <c r="AW238" s="2">
        <v>1555</v>
      </c>
      <c r="AX238" s="2">
        <v>1560</v>
      </c>
      <c r="AY238" s="2">
        <v>1558</v>
      </c>
      <c r="AZ238" s="2">
        <v>1554</v>
      </c>
      <c r="BA238" s="2">
        <v>1568</v>
      </c>
      <c r="BB238" s="2">
        <v>1549</v>
      </c>
      <c r="BC238" s="2">
        <v>1563</v>
      </c>
      <c r="BD238" s="2">
        <v>1562</v>
      </c>
      <c r="BE238" s="2">
        <v>1582</v>
      </c>
      <c r="BF238" s="2">
        <v>1559</v>
      </c>
      <c r="BG238" s="2">
        <v>1550</v>
      </c>
      <c r="BH238" s="2">
        <v>1602</v>
      </c>
      <c r="BI238" s="2">
        <v>1599</v>
      </c>
      <c r="BJ238" s="2">
        <v>1598</v>
      </c>
      <c r="BK238" s="2">
        <v>1614</v>
      </c>
      <c r="BL238" s="2">
        <v>1585</v>
      </c>
      <c r="BM238" s="2">
        <v>1584</v>
      </c>
      <c r="BN238" s="2">
        <v>1575</v>
      </c>
      <c r="BO238" s="2">
        <v>1600</v>
      </c>
      <c r="BP238" s="2">
        <v>1608</v>
      </c>
      <c r="BQ238" s="2">
        <v>1805</v>
      </c>
      <c r="BR238" s="2">
        <v>1756</v>
      </c>
      <c r="BS238" s="2">
        <v>1730</v>
      </c>
      <c r="BT238" s="2">
        <v>1744</v>
      </c>
      <c r="BU238" s="2">
        <v>1734</v>
      </c>
      <c r="BV238" s="2">
        <v>1757</v>
      </c>
      <c r="BW238" s="2">
        <v>1761</v>
      </c>
      <c r="BX238" s="2">
        <v>1786</v>
      </c>
      <c r="BY238" s="2">
        <v>1790</v>
      </c>
      <c r="BZ238" s="2">
        <v>1807</v>
      </c>
      <c r="CA238" s="2">
        <v>1792</v>
      </c>
      <c r="CB238" s="2">
        <v>1796</v>
      </c>
      <c r="CC238" s="2">
        <v>1817</v>
      </c>
      <c r="CD238" s="2">
        <v>1806</v>
      </c>
      <c r="CE238" s="2">
        <v>1820</v>
      </c>
      <c r="CF238" s="2">
        <v>1836</v>
      </c>
      <c r="CG238" s="2">
        <v>1852</v>
      </c>
      <c r="CH238" s="2">
        <v>1845</v>
      </c>
      <c r="CI238" s="2">
        <v>1826</v>
      </c>
      <c r="CJ238" s="2">
        <v>1804</v>
      </c>
      <c r="CK238" s="2">
        <v>1810</v>
      </c>
      <c r="CL238" s="2">
        <v>1830</v>
      </c>
      <c r="CM238" s="2">
        <v>1799</v>
      </c>
      <c r="CN238" s="2">
        <v>1782</v>
      </c>
      <c r="CO238" s="2">
        <v>1818</v>
      </c>
      <c r="CP238" s="2">
        <v>1907</v>
      </c>
      <c r="CQ238" s="2">
        <v>1926</v>
      </c>
      <c r="CR238" s="2">
        <v>1888</v>
      </c>
      <c r="CS238" s="2">
        <v>1829</v>
      </c>
      <c r="CT238" s="2">
        <v>1804</v>
      </c>
      <c r="CU238" s="2">
        <v>1838</v>
      </c>
      <c r="CV238" s="2">
        <v>1794</v>
      </c>
      <c r="CW238" s="2">
        <v>1766</v>
      </c>
      <c r="CX238" s="2">
        <v>1762</v>
      </c>
      <c r="CY238" s="2">
        <v>1762</v>
      </c>
      <c r="CZ238" s="2">
        <v>1792</v>
      </c>
      <c r="DA238" s="2">
        <v>1826</v>
      </c>
      <c r="DB238" s="2">
        <v>1790</v>
      </c>
      <c r="DC238" s="2">
        <v>1724</v>
      </c>
      <c r="DD238" s="2">
        <v>1783</v>
      </c>
      <c r="DE238" s="2">
        <v>1810</v>
      </c>
      <c r="DF238" s="2">
        <v>1770</v>
      </c>
      <c r="DG238" s="2">
        <v>1841</v>
      </c>
      <c r="DH238" s="2">
        <v>1859</v>
      </c>
      <c r="DI238" s="2">
        <v>1847</v>
      </c>
      <c r="DJ238" s="2">
        <v>1827</v>
      </c>
      <c r="DK238" s="2">
        <v>1838</v>
      </c>
      <c r="DL238" s="2">
        <v>1835</v>
      </c>
      <c r="DM238" s="2">
        <v>1803</v>
      </c>
      <c r="DN238" s="2">
        <v>1816</v>
      </c>
      <c r="DO238" s="2">
        <v>1819</v>
      </c>
      <c r="DP238" s="2">
        <v>1830</v>
      </c>
      <c r="DQ238" s="2">
        <v>1834</v>
      </c>
      <c r="DR238" s="2">
        <v>1874</v>
      </c>
      <c r="DS238" s="2">
        <v>1872</v>
      </c>
      <c r="DT238" s="2">
        <v>1840</v>
      </c>
      <c r="DU238" s="2">
        <v>1835</v>
      </c>
      <c r="DV238" s="2">
        <v>1831</v>
      </c>
      <c r="DW238" s="2">
        <v>1800</v>
      </c>
      <c r="DX238" s="2">
        <v>1760</v>
      </c>
      <c r="DY238" s="2">
        <v>1673</v>
      </c>
      <c r="DZ238" s="2">
        <v>1688</v>
      </c>
      <c r="EA238" s="2">
        <v>1661</v>
      </c>
      <c r="EB238" s="2">
        <v>1647</v>
      </c>
      <c r="EC238" s="2">
        <v>1648</v>
      </c>
      <c r="ED238" s="2">
        <v>1675</v>
      </c>
      <c r="EE238" s="2">
        <v>1682</v>
      </c>
      <c r="EF238" s="2">
        <v>1700</v>
      </c>
      <c r="EG238" s="2">
        <v>1686</v>
      </c>
      <c r="EH238" s="2">
        <v>1680</v>
      </c>
      <c r="EI238" s="2">
        <v>1710</v>
      </c>
      <c r="EJ238" s="2">
        <v>1717</v>
      </c>
      <c r="EK238" s="2">
        <v>1712</v>
      </c>
      <c r="EL238" s="2">
        <v>1711</v>
      </c>
      <c r="EM238" s="2">
        <v>1693</v>
      </c>
      <c r="EN238" s="2">
        <v>1664</v>
      </c>
      <c r="EO238" s="2">
        <v>1624</v>
      </c>
      <c r="EP238" s="2">
        <v>1639</v>
      </c>
      <c r="EQ238" s="2">
        <v>1645</v>
      </c>
      <c r="ER238" s="2">
        <v>1623</v>
      </c>
      <c r="ES238" s="2">
        <v>1619</v>
      </c>
      <c r="ET238" s="2">
        <v>1620</v>
      </c>
      <c r="EU238" s="2">
        <v>1625</v>
      </c>
      <c r="EV238" s="2">
        <v>1610</v>
      </c>
      <c r="EW238" s="2">
        <v>1615</v>
      </c>
      <c r="EX238" s="2">
        <v>1624</v>
      </c>
      <c r="EY238" s="2">
        <v>1629</v>
      </c>
      <c r="EZ238" s="2">
        <v>1623</v>
      </c>
      <c r="FA238" s="2">
        <v>1597</v>
      </c>
      <c r="FB238" s="2">
        <v>1595</v>
      </c>
      <c r="FC238" s="2">
        <v>1639</v>
      </c>
      <c r="FD238" s="2">
        <v>1665</v>
      </c>
      <c r="FE238" s="2">
        <v>1576</v>
      </c>
      <c r="FF238" s="2">
        <v>1574</v>
      </c>
      <c r="FG238" s="2">
        <v>1576</v>
      </c>
      <c r="FH238" s="2">
        <v>1615</v>
      </c>
      <c r="FI238" s="2">
        <v>1598</v>
      </c>
      <c r="FJ238" s="2">
        <v>1672</v>
      </c>
      <c r="FK238" s="2">
        <v>1658</v>
      </c>
      <c r="FL238" s="2">
        <v>1673</v>
      </c>
      <c r="FM238" s="2">
        <v>1674</v>
      </c>
      <c r="FN238" s="2">
        <v>1682</v>
      </c>
      <c r="FO238" s="2">
        <v>1699</v>
      </c>
      <c r="FP238" s="2">
        <v>1700</v>
      </c>
      <c r="FQ238" s="2">
        <v>1705</v>
      </c>
      <c r="FR238" s="2">
        <v>1709</v>
      </c>
      <c r="FS238" s="2">
        <v>1694</v>
      </c>
      <c r="FT238" s="2">
        <v>1697</v>
      </c>
      <c r="FU238" s="2">
        <v>1683</v>
      </c>
      <c r="FV238" s="2">
        <v>1689</v>
      </c>
      <c r="FW238" s="2">
        <v>1701</v>
      </c>
      <c r="FX238" s="2">
        <v>1695</v>
      </c>
      <c r="FY238" s="2">
        <v>1691</v>
      </c>
      <c r="FZ238" s="2">
        <v>1726</v>
      </c>
      <c r="GA238" s="2">
        <v>1739</v>
      </c>
      <c r="GB238" s="2">
        <v>1724</v>
      </c>
      <c r="GC238" s="2">
        <v>1730</v>
      </c>
      <c r="GD238" s="2">
        <v>1719</v>
      </c>
      <c r="GE238" s="2">
        <v>1782</v>
      </c>
      <c r="GF238" s="2">
        <v>1613</v>
      </c>
      <c r="GG238" s="2">
        <v>1316</v>
      </c>
      <c r="GH238" s="2">
        <v>1269</v>
      </c>
      <c r="GI238" s="2">
        <v>1250</v>
      </c>
      <c r="GJ238" s="2">
        <v>1305</v>
      </c>
      <c r="GK238" s="2">
        <v>1340</v>
      </c>
      <c r="GL238" s="2">
        <v>1350</v>
      </c>
      <c r="GM238" s="2">
        <v>1361</v>
      </c>
      <c r="GN238" s="2">
        <v>1368</v>
      </c>
      <c r="GO238" s="2">
        <v>1343</v>
      </c>
      <c r="GP238" s="2">
        <v>1340</v>
      </c>
      <c r="GQ238" s="2">
        <v>1339</v>
      </c>
      <c r="GR238" s="2">
        <v>1308</v>
      </c>
      <c r="GS238" s="2">
        <v>1303</v>
      </c>
      <c r="GT238" s="2">
        <v>1285</v>
      </c>
      <c r="GU238" s="2">
        <v>1303</v>
      </c>
      <c r="GV238" s="2">
        <v>1295</v>
      </c>
      <c r="GW238" s="2">
        <v>1305</v>
      </c>
      <c r="GX238" s="2">
        <v>1308</v>
      </c>
      <c r="GY238" s="2">
        <v>1309</v>
      </c>
      <c r="GZ238" s="2">
        <v>1291</v>
      </c>
      <c r="HA238" s="2">
        <v>1250</v>
      </c>
      <c r="HB238" s="2">
        <v>1231</v>
      </c>
      <c r="HC238" s="2">
        <v>1203</v>
      </c>
      <c r="HD238" s="2">
        <v>1216</v>
      </c>
      <c r="HE238" s="2">
        <v>1208</v>
      </c>
      <c r="HF238" s="2">
        <v>1218</v>
      </c>
      <c r="HG238" s="2">
        <v>1213</v>
      </c>
      <c r="HH238" s="2">
        <v>1208</v>
      </c>
      <c r="HI238" s="2">
        <v>1200</v>
      </c>
      <c r="HJ238" s="2">
        <v>1200</v>
      </c>
      <c r="HK238" s="2">
        <v>1208</v>
      </c>
      <c r="HL238" s="2">
        <v>1201</v>
      </c>
      <c r="HM238" s="2">
        <v>1221</v>
      </c>
      <c r="HN238" s="2">
        <v>1220</v>
      </c>
      <c r="HO238" s="2">
        <v>1208</v>
      </c>
      <c r="HP238" s="2">
        <v>1189</v>
      </c>
      <c r="HQ238" s="2">
        <v>1186</v>
      </c>
      <c r="HR238" s="2">
        <v>1169</v>
      </c>
      <c r="HS238" s="2">
        <v>1169</v>
      </c>
      <c r="HT238" s="2">
        <v>1166</v>
      </c>
      <c r="HU238" s="2">
        <v>1168</v>
      </c>
      <c r="HV238" s="2">
        <v>1153</v>
      </c>
      <c r="HW238" s="2">
        <v>1165</v>
      </c>
      <c r="HX238" s="2">
        <v>1161</v>
      </c>
      <c r="HY238" s="2">
        <v>1148</v>
      </c>
      <c r="HZ238" s="2">
        <v>1149</v>
      </c>
      <c r="IA238" s="2">
        <v>1156</v>
      </c>
      <c r="IB238" s="2">
        <v>1143</v>
      </c>
      <c r="IC238" s="2">
        <v>1145</v>
      </c>
      <c r="ID238" s="2">
        <v>1149</v>
      </c>
      <c r="IE238" s="2">
        <v>1149</v>
      </c>
      <c r="IF238" s="2">
        <v>1141</v>
      </c>
      <c r="IG238" s="2">
        <v>1126</v>
      </c>
      <c r="IH238" s="2">
        <v>1118</v>
      </c>
      <c r="II238" s="2">
        <v>1122</v>
      </c>
      <c r="IJ238" s="2">
        <v>1124</v>
      </c>
      <c r="IK238" s="2">
        <v>1127</v>
      </c>
      <c r="IL238" s="2">
        <v>1130</v>
      </c>
      <c r="IM238" s="2">
        <v>1123</v>
      </c>
      <c r="IN238" s="2">
        <v>1113</v>
      </c>
      <c r="IO238" s="2">
        <v>1127</v>
      </c>
      <c r="IP238" s="2">
        <v>1050</v>
      </c>
      <c r="IQ238" s="2">
        <v>1069</v>
      </c>
      <c r="IR238" s="2">
        <v>1051</v>
      </c>
      <c r="IS238" s="2">
        <v>1040</v>
      </c>
      <c r="IT238" s="2">
        <v>1034</v>
      </c>
    </row>
    <row r="239" spans="1:254">
      <c r="A239" s="62" t="s">
        <v>452</v>
      </c>
      <c r="B239" s="1" t="inlineStr">
        <is>
          <t>ユーザーローカル</t>
        </is>
      </c>
      <c r="C239" s="1">
        <v>1618</v>
      </c>
      <c r="E239" s="2">
        <v>1880</v>
      </c>
      <c r="F239" s="2">
        <v>1854</v>
      </c>
      <c r="G239" s="2">
        <v>1830</v>
      </c>
      <c r="H239" s="2">
        <v>1808</v>
      </c>
      <c r="I239" s="2">
        <v>1831</v>
      </c>
      <c r="J239" s="2">
        <v>1809</v>
      </c>
      <c r="K239" s="2">
        <v>1810</v>
      </c>
      <c r="L239" s="2">
        <v>1814</v>
      </c>
      <c r="M239" s="2">
        <v>1805</v>
      </c>
      <c r="N239" s="2">
        <v>1718</v>
      </c>
      <c r="O239" s="2">
        <v>1776</v>
      </c>
      <c r="P239" s="2">
        <v>1811</v>
      </c>
      <c r="Q239" s="2">
        <v>1812</v>
      </c>
      <c r="R239" s="2">
        <v>1822</v>
      </c>
      <c r="S239" s="2">
        <v>1866</v>
      </c>
      <c r="T239" s="2">
        <v>1835</v>
      </c>
      <c r="U239" s="2">
        <v>1830</v>
      </c>
      <c r="V239" s="2">
        <v>1822</v>
      </c>
      <c r="W239" s="2">
        <v>1803</v>
      </c>
      <c r="X239" s="2">
        <v>1788</v>
      </c>
      <c r="Y239" s="2">
        <v>1784</v>
      </c>
      <c r="Z239" s="2">
        <v>1812</v>
      </c>
      <c r="AA239" s="2">
        <v>1815</v>
      </c>
      <c r="AB239" s="2">
        <v>1793</v>
      </c>
      <c r="AC239" s="2">
        <v>1750</v>
      </c>
      <c r="AD239" s="2">
        <v>1717</v>
      </c>
      <c r="AE239" s="2">
        <v>1662</v>
      </c>
      <c r="AF239" s="2">
        <v>1645</v>
      </c>
      <c r="AG239" s="2">
        <v>1645</v>
      </c>
      <c r="AH239" s="2">
        <v>1700</v>
      </c>
      <c r="AI239" s="2">
        <v>1715</v>
      </c>
      <c r="AJ239" s="2">
        <v>1750</v>
      </c>
      <c r="AK239" s="2">
        <v>1753</v>
      </c>
      <c r="AL239" s="2">
        <v>1810</v>
      </c>
      <c r="AM239" s="2">
        <v>1828</v>
      </c>
      <c r="AN239" s="2">
        <v>1828</v>
      </c>
      <c r="AO239" s="2">
        <v>1785</v>
      </c>
      <c r="AP239" s="2">
        <v>1794</v>
      </c>
      <c r="AQ239" s="2">
        <v>1844</v>
      </c>
      <c r="AR239" s="2">
        <v>1800</v>
      </c>
      <c r="AS239" s="2">
        <v>1836</v>
      </c>
      <c r="AT239" s="2">
        <v>1845</v>
      </c>
      <c r="AU239" s="2">
        <v>1890</v>
      </c>
      <c r="AV239" s="2">
        <v>1915</v>
      </c>
      <c r="AW239" s="2">
        <v>1826</v>
      </c>
      <c r="AX239" s="2">
        <v>1824</v>
      </c>
      <c r="AY239" s="2">
        <v>1834</v>
      </c>
      <c r="AZ239" s="2">
        <v>1833</v>
      </c>
      <c r="BA239" s="2">
        <v>1767</v>
      </c>
      <c r="BB239" s="2">
        <v>1708</v>
      </c>
      <c r="BC239" s="2">
        <v>1732</v>
      </c>
      <c r="BD239" s="2">
        <v>1748</v>
      </c>
      <c r="BE239" s="2">
        <v>1797</v>
      </c>
      <c r="BF239" s="2">
        <v>1796</v>
      </c>
      <c r="BG239" s="2">
        <v>1783</v>
      </c>
      <c r="BH239" s="2">
        <v>1778</v>
      </c>
      <c r="BI239" s="2">
        <v>1746</v>
      </c>
      <c r="BJ239" s="2">
        <v>1730</v>
      </c>
      <c r="BK239" s="2">
        <v>1732</v>
      </c>
      <c r="BL239" s="2">
        <v>1745</v>
      </c>
      <c r="BM239" s="2">
        <v>1753</v>
      </c>
      <c r="BN239" s="2">
        <v>1807</v>
      </c>
      <c r="BO239" s="2">
        <v>1845</v>
      </c>
      <c r="BP239" s="2">
        <v>1833</v>
      </c>
      <c r="BQ239" s="2">
        <v>1605</v>
      </c>
      <c r="BR239" s="2">
        <v>1549</v>
      </c>
      <c r="BS239" s="2">
        <v>1566</v>
      </c>
      <c r="BT239" s="2">
        <v>1563</v>
      </c>
      <c r="BU239" s="2">
        <v>1589</v>
      </c>
      <c r="BV239" s="2">
        <v>1579</v>
      </c>
      <c r="BW239" s="2">
        <v>1605</v>
      </c>
      <c r="BX239" s="2">
        <v>1629</v>
      </c>
      <c r="BY239" s="2">
        <v>1600</v>
      </c>
      <c r="BZ239" s="2">
        <v>1575</v>
      </c>
      <c r="CA239" s="2">
        <v>1600</v>
      </c>
      <c r="CB239" s="2">
        <v>1583</v>
      </c>
      <c r="CC239" s="2">
        <v>1517</v>
      </c>
      <c r="CD239" s="2">
        <v>1504</v>
      </c>
      <c r="CE239" s="2">
        <v>1454</v>
      </c>
      <c r="CF239" s="2">
        <v>1492</v>
      </c>
      <c r="CG239" s="2">
        <v>1522</v>
      </c>
      <c r="CH239" s="2">
        <v>1544</v>
      </c>
      <c r="CI239" s="2">
        <v>1491</v>
      </c>
      <c r="CJ239" s="2">
        <v>1475</v>
      </c>
      <c r="CK239" s="2">
        <v>1490</v>
      </c>
      <c r="CL239" s="2">
        <v>1498</v>
      </c>
      <c r="CM239" s="2">
        <v>1497</v>
      </c>
      <c r="CN239" s="2">
        <v>1424</v>
      </c>
      <c r="CO239" s="2">
        <v>1388</v>
      </c>
      <c r="CP239" s="2">
        <v>1444</v>
      </c>
      <c r="CQ239" s="2">
        <v>1480</v>
      </c>
      <c r="CR239" s="2">
        <v>1489</v>
      </c>
      <c r="CS239" s="2">
        <v>1479</v>
      </c>
      <c r="CT239" s="2">
        <v>1452</v>
      </c>
      <c r="CU239" s="2">
        <v>1521</v>
      </c>
      <c r="CV239" s="2">
        <v>1543</v>
      </c>
      <c r="CW239" s="2">
        <v>1550</v>
      </c>
      <c r="CX239" s="2">
        <v>1548</v>
      </c>
      <c r="CY239" s="2">
        <v>1547</v>
      </c>
      <c r="CZ239" s="2">
        <v>1595</v>
      </c>
      <c r="DA239" s="2">
        <v>1613</v>
      </c>
      <c r="DB239" s="2">
        <v>1610</v>
      </c>
      <c r="DC239" s="2">
        <v>1537</v>
      </c>
      <c r="DD239" s="2">
        <v>1554</v>
      </c>
      <c r="DE239" s="2">
        <v>1544</v>
      </c>
      <c r="DF239" s="2">
        <v>1513</v>
      </c>
      <c r="DG239" s="2">
        <v>1552</v>
      </c>
      <c r="DH239" s="2">
        <v>1600</v>
      </c>
      <c r="DI239" s="2">
        <v>1657</v>
      </c>
      <c r="DJ239" s="2">
        <v>1608</v>
      </c>
      <c r="DK239" s="2">
        <v>1555</v>
      </c>
      <c r="DL239" s="2">
        <v>1568</v>
      </c>
      <c r="DM239" s="2">
        <v>1597</v>
      </c>
      <c r="DN239" s="2">
        <v>1601</v>
      </c>
      <c r="DO239" s="2">
        <v>1607</v>
      </c>
      <c r="DP239" s="2">
        <v>1644</v>
      </c>
      <c r="DQ239" s="2">
        <v>1673</v>
      </c>
      <c r="DR239" s="2">
        <v>1733</v>
      </c>
      <c r="DS239" s="2">
        <v>1763</v>
      </c>
      <c r="DT239" s="2">
        <v>1773</v>
      </c>
      <c r="DU239" s="2">
        <v>1740</v>
      </c>
      <c r="DV239" s="2">
        <v>1783</v>
      </c>
      <c r="DW239" s="2">
        <v>1840</v>
      </c>
      <c r="DX239" s="2">
        <v>1837</v>
      </c>
      <c r="DY239" s="2">
        <v>1867</v>
      </c>
      <c r="DZ239" s="2">
        <v>1874</v>
      </c>
      <c r="EA239" s="2">
        <v>1891</v>
      </c>
      <c r="EB239" s="2">
        <v>1924</v>
      </c>
      <c r="EC239" s="2">
        <v>1939</v>
      </c>
      <c r="ED239" s="2">
        <v>1978</v>
      </c>
      <c r="EE239" s="2">
        <v>1980</v>
      </c>
      <c r="EF239" s="2">
        <v>2003</v>
      </c>
      <c r="EG239" s="2">
        <v>2002</v>
      </c>
      <c r="EH239" s="2">
        <v>2010</v>
      </c>
      <c r="EI239" s="2">
        <v>2042</v>
      </c>
      <c r="EJ239" s="2">
        <v>2057</v>
      </c>
      <c r="EK239" s="2">
        <v>2057</v>
      </c>
      <c r="EL239" s="2">
        <v>2048</v>
      </c>
      <c r="EM239" s="2">
        <v>2016</v>
      </c>
      <c r="EN239" s="2">
        <v>2017</v>
      </c>
      <c r="EO239" s="2">
        <v>2016</v>
      </c>
      <c r="EP239" s="2">
        <v>2020</v>
      </c>
      <c r="EQ239" s="2">
        <v>1983</v>
      </c>
      <c r="ER239" s="2">
        <v>1981</v>
      </c>
      <c r="ES239" s="2">
        <v>1950</v>
      </c>
      <c r="ET239" s="2">
        <v>1957</v>
      </c>
      <c r="EU239" s="2">
        <v>1977</v>
      </c>
      <c r="EV239" s="2">
        <v>1928</v>
      </c>
      <c r="EW239" s="2">
        <v>1928</v>
      </c>
      <c r="EX239" s="2">
        <v>1935</v>
      </c>
      <c r="EY239" s="2">
        <v>1925</v>
      </c>
      <c r="EZ239" s="2">
        <v>1940</v>
      </c>
      <c r="FA239" s="2">
        <v>1941</v>
      </c>
      <c r="FB239" s="2">
        <v>1924</v>
      </c>
      <c r="FC239" s="2">
        <v>1919</v>
      </c>
      <c r="FD239" s="2">
        <v>1912</v>
      </c>
      <c r="FE239" s="2">
        <v>1929</v>
      </c>
      <c r="FF239" s="2">
        <v>1894</v>
      </c>
      <c r="FG239" s="2">
        <v>1920</v>
      </c>
      <c r="FH239" s="2">
        <v>1955</v>
      </c>
      <c r="FI239" s="2">
        <v>1974</v>
      </c>
      <c r="FJ239" s="2">
        <v>1972</v>
      </c>
      <c r="FK239" s="2">
        <v>1941</v>
      </c>
      <c r="FL239" s="2">
        <v>1941</v>
      </c>
      <c r="FM239" s="2">
        <v>1935</v>
      </c>
      <c r="FN239" s="2">
        <v>1935</v>
      </c>
      <c r="FO239" s="2">
        <v>1941</v>
      </c>
      <c r="FP239" s="2">
        <v>1948</v>
      </c>
      <c r="FQ239" s="2">
        <v>1970</v>
      </c>
      <c r="FR239" s="2">
        <v>1994</v>
      </c>
      <c r="FS239" s="2">
        <v>1985</v>
      </c>
      <c r="FT239" s="2">
        <v>1981</v>
      </c>
      <c r="FU239" s="2">
        <v>1988</v>
      </c>
      <c r="FV239" s="2">
        <v>1960</v>
      </c>
      <c r="FW239" s="2">
        <v>1950</v>
      </c>
      <c r="FX239" s="2">
        <v>1970</v>
      </c>
      <c r="FY239" s="2">
        <v>1984</v>
      </c>
      <c r="FZ239" s="2">
        <v>2078</v>
      </c>
      <c r="GA239" s="2">
        <v>1978</v>
      </c>
      <c r="GB239" s="2">
        <v>1957</v>
      </c>
      <c r="GC239" s="2">
        <v>1944</v>
      </c>
      <c r="GD239" s="2">
        <v>1942</v>
      </c>
      <c r="GE239" s="2">
        <v>1940</v>
      </c>
      <c r="GF239" s="2">
        <v>1921</v>
      </c>
      <c r="GG239" s="2">
        <v>1975</v>
      </c>
      <c r="GH239" s="2">
        <v>1996</v>
      </c>
      <c r="GI239" s="2">
        <v>1930</v>
      </c>
      <c r="GJ239" s="2">
        <v>1953</v>
      </c>
      <c r="GK239" s="2">
        <v>1978</v>
      </c>
      <c r="GL239" s="2">
        <v>2005</v>
      </c>
      <c r="GM239" s="2">
        <v>1966</v>
      </c>
      <c r="GN239" s="2">
        <v>1966</v>
      </c>
      <c r="GO239" s="2">
        <v>1982</v>
      </c>
      <c r="GP239" s="2">
        <v>1997</v>
      </c>
      <c r="GQ239" s="2">
        <v>1957</v>
      </c>
      <c r="GR239" s="2">
        <v>1916</v>
      </c>
      <c r="GS239" s="2">
        <v>1960</v>
      </c>
      <c r="GT239" s="2">
        <v>1937</v>
      </c>
      <c r="GU239" s="2">
        <v>1930</v>
      </c>
      <c r="GV239" s="2">
        <v>2000</v>
      </c>
      <c r="GW239" s="2">
        <v>2040</v>
      </c>
      <c r="GX239" s="2">
        <v>2067</v>
      </c>
      <c r="GY239" s="2">
        <v>2043</v>
      </c>
      <c r="GZ239" s="2">
        <v>2024</v>
      </c>
      <c r="HA239" s="2">
        <v>1946</v>
      </c>
      <c r="HB239" s="2">
        <v>1973</v>
      </c>
      <c r="HC239" s="2">
        <v>2012</v>
      </c>
      <c r="HD239" s="2">
        <v>2022</v>
      </c>
      <c r="HE239" s="2">
        <v>2034</v>
      </c>
      <c r="HF239" s="2">
        <v>2041</v>
      </c>
      <c r="HG239" s="2">
        <v>2045</v>
      </c>
      <c r="HH239" s="2">
        <v>2068</v>
      </c>
      <c r="HI239" s="2">
        <v>2103</v>
      </c>
      <c r="HJ239" s="2">
        <v>2093</v>
      </c>
      <c r="HK239" s="2">
        <v>2135</v>
      </c>
      <c r="HL239" s="2">
        <v>2121</v>
      </c>
      <c r="HM239" s="2">
        <v>2079</v>
      </c>
      <c r="HN239" s="2">
        <v>2110</v>
      </c>
      <c r="HO239" s="2">
        <v>2122</v>
      </c>
      <c r="HP239" s="2">
        <v>2129</v>
      </c>
      <c r="HQ239" s="2">
        <v>2130</v>
      </c>
      <c r="HR239" s="2">
        <v>2107</v>
      </c>
      <c r="HS239" s="2">
        <v>2030</v>
      </c>
      <c r="HT239" s="2">
        <v>2055</v>
      </c>
      <c r="HU239" s="2">
        <v>2070</v>
      </c>
      <c r="HV239" s="2">
        <v>2097</v>
      </c>
      <c r="HW239" s="2">
        <v>2117</v>
      </c>
      <c r="HX239" s="2">
        <v>2121</v>
      </c>
      <c r="HY239" s="2">
        <v>2140</v>
      </c>
      <c r="HZ239" s="2">
        <v>2123</v>
      </c>
      <c r="IA239" s="2">
        <v>2199</v>
      </c>
      <c r="IB239" s="2">
        <v>2167</v>
      </c>
      <c r="IC239" s="2">
        <v>2045</v>
      </c>
      <c r="ID239" s="2">
        <v>2071</v>
      </c>
      <c r="IE239" s="2">
        <v>2120</v>
      </c>
      <c r="IF239" s="2">
        <v>2138</v>
      </c>
      <c r="IG239" s="2">
        <v>2138</v>
      </c>
      <c r="IH239" s="2">
        <v>2092</v>
      </c>
      <c r="II239" s="2">
        <v>2100</v>
      </c>
      <c r="IJ239" s="2">
        <v>2135</v>
      </c>
      <c r="IK239" s="2">
        <v>2096</v>
      </c>
      <c r="IL239" s="2">
        <v>2127</v>
      </c>
      <c r="IM239" s="2">
        <v>2052</v>
      </c>
      <c r="IN239" s="2">
        <v>2003</v>
      </c>
      <c r="IO239" s="2">
        <v>1996</v>
      </c>
      <c r="IP239" s="2">
        <v>1963</v>
      </c>
      <c r="IQ239" s="2">
        <v>1956</v>
      </c>
      <c r="IR239" s="2">
        <v>1912</v>
      </c>
      <c r="IS239" s="2">
        <v>1875</v>
      </c>
      <c r="IT239" s="2">
        <v>1861</v>
      </c>
    </row>
    <row r="240" spans="1:254">
      <c r="A240" s="62" t="s">
        <v>453</v>
      </c>
      <c r="B240" s="1" t="inlineStr">
        <is>
          <t>ダイトロン</t>
        </is>
      </c>
      <c r="C240" s="1">
        <v>4195</v>
      </c>
      <c r="E240" s="2">
        <v>4300</v>
      </c>
      <c r="F240" s="2">
        <v>4390</v>
      </c>
      <c r="G240" s="2">
        <v>4280</v>
      </c>
      <c r="H240" s="2">
        <v>3630</v>
      </c>
      <c r="I240" s="2">
        <v>3365</v>
      </c>
      <c r="J240" s="2">
        <v>3170</v>
      </c>
      <c r="K240" s="2">
        <v>3275</v>
      </c>
      <c r="L240" s="2">
        <v>3350</v>
      </c>
      <c r="M240" s="2">
        <v>3520</v>
      </c>
      <c r="N240" s="2">
        <v>3555</v>
      </c>
      <c r="O240" s="2">
        <v>3600</v>
      </c>
      <c r="P240" s="2">
        <v>3610</v>
      </c>
      <c r="Q240" s="2">
        <v>3440</v>
      </c>
      <c r="R240" s="2">
        <v>3370</v>
      </c>
      <c r="S240" s="2">
        <v>3470</v>
      </c>
      <c r="T240" s="2">
        <v>3505</v>
      </c>
      <c r="U240" s="2">
        <v>3390</v>
      </c>
      <c r="V240" s="2">
        <v>3590</v>
      </c>
      <c r="W240" s="2">
        <v>3565</v>
      </c>
      <c r="X240" s="2">
        <v>3500</v>
      </c>
      <c r="Y240" s="2">
        <v>3515</v>
      </c>
      <c r="Z240" s="2">
        <v>3640</v>
      </c>
      <c r="AA240" s="2">
        <v>3710</v>
      </c>
      <c r="AB240" s="2">
        <v>3670</v>
      </c>
      <c r="AC240" s="2">
        <v>3735</v>
      </c>
      <c r="AD240" s="2">
        <v>3795</v>
      </c>
      <c r="AE240" s="2">
        <v>3720</v>
      </c>
      <c r="AF240" s="2">
        <v>3710</v>
      </c>
      <c r="AG240" s="2">
        <v>3795</v>
      </c>
      <c r="AH240" s="2">
        <v>3835</v>
      </c>
      <c r="AI240" s="2">
        <v>3865</v>
      </c>
      <c r="AJ240" s="2">
        <v>3960</v>
      </c>
      <c r="AK240" s="2">
        <v>3990</v>
      </c>
      <c r="AL240" s="2">
        <v>3930</v>
      </c>
      <c r="AM240" s="2">
        <v>3885</v>
      </c>
      <c r="AN240" s="2">
        <v>3650</v>
      </c>
      <c r="AO240" s="2">
        <v>3630</v>
      </c>
      <c r="AP240" s="2">
        <v>3640</v>
      </c>
      <c r="AQ240" s="2">
        <v>3540</v>
      </c>
      <c r="AR240" s="2">
        <v>3435</v>
      </c>
      <c r="AS240" s="2">
        <v>3560</v>
      </c>
      <c r="AT240" s="2">
        <v>3680</v>
      </c>
      <c r="AU240" s="2">
        <v>3650</v>
      </c>
      <c r="AV240" s="2">
        <v>3785</v>
      </c>
      <c r="AW240" s="2">
        <v>3795</v>
      </c>
      <c r="AX240" s="2">
        <v>3730</v>
      </c>
      <c r="AY240" s="2">
        <v>3615</v>
      </c>
      <c r="AZ240" s="2">
        <v>3650</v>
      </c>
      <c r="BA240" s="2">
        <v>3655</v>
      </c>
      <c r="BB240" s="2">
        <v>3580</v>
      </c>
      <c r="BC240" s="2">
        <v>3700</v>
      </c>
      <c r="BD240" s="2">
        <v>3690</v>
      </c>
      <c r="BE240" s="2">
        <v>3690</v>
      </c>
      <c r="BF240" s="2">
        <v>3680</v>
      </c>
      <c r="BG240" s="2">
        <v>3625</v>
      </c>
      <c r="BH240" s="2">
        <v>3535</v>
      </c>
      <c r="BI240" s="2">
        <v>3875</v>
      </c>
      <c r="BJ240" s="2">
        <v>3910</v>
      </c>
      <c r="BK240" s="2">
        <v>4075</v>
      </c>
      <c r="BL240" s="2">
        <v>4090</v>
      </c>
      <c r="BM240" s="2">
        <v>3895</v>
      </c>
      <c r="BN240" s="2">
        <v>3985</v>
      </c>
      <c r="BO240" s="2">
        <v>4015</v>
      </c>
      <c r="BP240" s="2">
        <v>3975</v>
      </c>
      <c r="BQ240" s="2">
        <v>3420</v>
      </c>
      <c r="BR240" s="2">
        <v>3205</v>
      </c>
      <c r="BS240" s="2">
        <v>2941</v>
      </c>
      <c r="BT240" s="2">
        <v>2908</v>
      </c>
      <c r="BU240" s="2">
        <v>2917</v>
      </c>
      <c r="BV240" s="2">
        <v>2906</v>
      </c>
      <c r="BW240" s="2">
        <v>2864</v>
      </c>
      <c r="BX240" s="2">
        <v>2882</v>
      </c>
      <c r="BY240" s="2">
        <v>2912</v>
      </c>
      <c r="BZ240" s="2">
        <v>2886</v>
      </c>
      <c r="CA240" s="2">
        <v>2957</v>
      </c>
      <c r="CB240" s="2">
        <v>2961</v>
      </c>
      <c r="CC240" s="2">
        <v>2987</v>
      </c>
      <c r="CD240" s="2">
        <v>2930</v>
      </c>
      <c r="CE240" s="2">
        <v>2855</v>
      </c>
      <c r="CF240" s="2">
        <v>2823</v>
      </c>
      <c r="CG240" s="2">
        <v>2843</v>
      </c>
      <c r="CH240" s="2">
        <v>2843</v>
      </c>
      <c r="CI240" s="2">
        <v>2735</v>
      </c>
      <c r="CJ240" s="2">
        <v>2750</v>
      </c>
      <c r="CK240" s="2">
        <v>2750</v>
      </c>
      <c r="CL240" s="2">
        <v>2826</v>
      </c>
      <c r="CM240" s="2">
        <v>2778</v>
      </c>
      <c r="CN240" s="2">
        <v>2716</v>
      </c>
      <c r="CO240" s="2">
        <v>2780</v>
      </c>
      <c r="CP240" s="2">
        <v>2866</v>
      </c>
      <c r="CQ240" s="2">
        <v>2874</v>
      </c>
      <c r="CR240" s="2">
        <v>2874</v>
      </c>
      <c r="CS240" s="2">
        <v>2817</v>
      </c>
      <c r="CT240" s="2">
        <v>2778</v>
      </c>
      <c r="CU240" s="2">
        <v>2898</v>
      </c>
      <c r="CV240" s="2">
        <v>2948</v>
      </c>
      <c r="CW240" s="2">
        <v>2916</v>
      </c>
      <c r="CX240" s="2">
        <v>3000</v>
      </c>
      <c r="CY240" s="2">
        <v>2874</v>
      </c>
      <c r="CZ240" s="2">
        <v>2949</v>
      </c>
      <c r="DA240" s="2">
        <v>2982</v>
      </c>
      <c r="DB240" s="2">
        <v>2927</v>
      </c>
      <c r="DC240" s="2">
        <v>2774</v>
      </c>
      <c r="DD240" s="2">
        <v>2909</v>
      </c>
      <c r="DE240" s="2">
        <v>2963</v>
      </c>
      <c r="DF240" s="2">
        <v>2862</v>
      </c>
      <c r="DG240" s="2">
        <v>2986</v>
      </c>
      <c r="DH240" s="2">
        <v>3015</v>
      </c>
      <c r="DI240" s="2">
        <v>3050</v>
      </c>
      <c r="DJ240" s="2">
        <v>3045</v>
      </c>
      <c r="DK240" s="2">
        <v>3020</v>
      </c>
      <c r="DL240" s="2">
        <v>2952</v>
      </c>
      <c r="DM240" s="2">
        <v>2900</v>
      </c>
      <c r="DN240" s="2">
        <v>2889</v>
      </c>
      <c r="DO240" s="2">
        <v>2861</v>
      </c>
      <c r="DP240" s="2">
        <v>2818</v>
      </c>
      <c r="DQ240" s="2">
        <v>2794</v>
      </c>
      <c r="DR240" s="2">
        <v>2787</v>
      </c>
      <c r="DS240" s="2">
        <v>2773</v>
      </c>
      <c r="DT240" s="2">
        <v>2732</v>
      </c>
      <c r="DU240" s="2">
        <v>2716</v>
      </c>
      <c r="DV240" s="2">
        <v>2630</v>
      </c>
      <c r="DW240" s="2">
        <v>2627</v>
      </c>
      <c r="DX240" s="2">
        <v>2600</v>
      </c>
      <c r="DY240" s="2">
        <v>2557</v>
      </c>
      <c r="DZ240" s="2">
        <v>2571</v>
      </c>
      <c r="EA240" s="2">
        <v>2543</v>
      </c>
      <c r="EB240" s="2">
        <v>2550</v>
      </c>
      <c r="EC240" s="2">
        <v>2549</v>
      </c>
      <c r="ED240" s="2">
        <v>2553</v>
      </c>
      <c r="EE240" s="2">
        <v>2535</v>
      </c>
      <c r="EF240" s="2">
        <v>2619</v>
      </c>
      <c r="EG240" s="2">
        <v>2610</v>
      </c>
      <c r="EH240" s="2">
        <v>2567</v>
      </c>
      <c r="EI240" s="2">
        <v>2585</v>
      </c>
      <c r="EJ240" s="2">
        <v>2611</v>
      </c>
      <c r="EK240" s="2">
        <v>2610</v>
      </c>
      <c r="EL240" s="2">
        <v>2550</v>
      </c>
      <c r="EM240" s="2">
        <v>2535</v>
      </c>
      <c r="EN240" s="2">
        <v>2557</v>
      </c>
      <c r="EO240" s="2">
        <v>2549</v>
      </c>
      <c r="EP240" s="2">
        <v>2581</v>
      </c>
      <c r="EQ240" s="2">
        <v>2577</v>
      </c>
      <c r="ER240" s="2">
        <v>2547</v>
      </c>
      <c r="ES240" s="2">
        <v>2504</v>
      </c>
      <c r="ET240" s="2">
        <v>2499</v>
      </c>
      <c r="EU240" s="2">
        <v>2500</v>
      </c>
      <c r="EV240" s="2">
        <v>2467.5</v>
      </c>
      <c r="EW240" s="2">
        <v>2460</v>
      </c>
      <c r="EX240" s="2">
        <v>2450</v>
      </c>
      <c r="EY240" s="2">
        <v>2452.5</v>
      </c>
      <c r="EZ240" s="2">
        <v>2455</v>
      </c>
      <c r="FA240" s="2">
        <v>2412.5</v>
      </c>
      <c r="FB240" s="2">
        <v>2417.5</v>
      </c>
      <c r="FC240" s="2">
        <v>2415</v>
      </c>
      <c r="FD240" s="2">
        <v>2485</v>
      </c>
      <c r="FE240" s="2">
        <v>2497.5</v>
      </c>
      <c r="FF240" s="2">
        <v>2475</v>
      </c>
      <c r="FG240" s="2">
        <v>2455</v>
      </c>
      <c r="FH240" s="2">
        <v>2480</v>
      </c>
      <c r="FI240" s="2">
        <v>2435</v>
      </c>
      <c r="FJ240" s="2">
        <v>2417.5</v>
      </c>
      <c r="FK240" s="2">
        <v>2357.5</v>
      </c>
      <c r="FL240" s="2">
        <v>2330</v>
      </c>
      <c r="FM240" s="2">
        <v>2320</v>
      </c>
      <c r="FN240" s="2">
        <v>2322.5</v>
      </c>
      <c r="FO240" s="2">
        <v>2392.5</v>
      </c>
      <c r="FP240" s="2">
        <v>2392.5</v>
      </c>
      <c r="FQ240" s="2">
        <v>2347.5</v>
      </c>
      <c r="FR240" s="2">
        <v>2325</v>
      </c>
      <c r="FS240" s="2">
        <v>2330</v>
      </c>
      <c r="FT240" s="2">
        <v>2312.5</v>
      </c>
      <c r="FU240" s="2">
        <v>2340</v>
      </c>
      <c r="FV240" s="2">
        <v>2295</v>
      </c>
      <c r="FW240" s="2">
        <v>2337.5</v>
      </c>
      <c r="FX240" s="2">
        <v>2330</v>
      </c>
      <c r="FY240" s="2">
        <v>2310</v>
      </c>
      <c r="FZ240" s="2">
        <v>2347.5</v>
      </c>
      <c r="GA240" s="2">
        <v>2327.5</v>
      </c>
      <c r="GB240" s="2">
        <v>2325</v>
      </c>
      <c r="GC240" s="2">
        <v>2310</v>
      </c>
      <c r="GD240" s="2">
        <v>2247.5</v>
      </c>
      <c r="GE240" s="2">
        <v>2297.5</v>
      </c>
      <c r="GF240" s="2">
        <v>2285</v>
      </c>
      <c r="GG240" s="2">
        <v>2452.5</v>
      </c>
      <c r="GH240" s="2">
        <v>2317.5</v>
      </c>
      <c r="GI240" s="2">
        <v>2300</v>
      </c>
      <c r="GJ240" s="2">
        <v>2277.5</v>
      </c>
      <c r="GK240" s="2">
        <v>2342.5</v>
      </c>
      <c r="GL240" s="2">
        <v>2317.5</v>
      </c>
      <c r="GM240" s="2">
        <v>2272.5</v>
      </c>
      <c r="GN240" s="2">
        <v>2235</v>
      </c>
      <c r="GO240" s="2">
        <v>2235</v>
      </c>
      <c r="GP240" s="2">
        <v>2245</v>
      </c>
      <c r="GQ240" s="2">
        <v>2217.5</v>
      </c>
      <c r="GR240" s="2">
        <v>2177.5</v>
      </c>
      <c r="GS240" s="2">
        <v>2187.5</v>
      </c>
      <c r="GT240" s="2">
        <v>2167.5</v>
      </c>
      <c r="GU240" s="2">
        <v>2125</v>
      </c>
      <c r="GV240" s="2">
        <v>2187.5</v>
      </c>
      <c r="GW240" s="2">
        <v>2225</v>
      </c>
      <c r="GX240" s="2">
        <v>2260</v>
      </c>
      <c r="GY240" s="2">
        <v>2255</v>
      </c>
      <c r="GZ240" s="2">
        <v>2220</v>
      </c>
      <c r="HA240" s="2">
        <v>2170</v>
      </c>
      <c r="HB240" s="2">
        <v>2155</v>
      </c>
      <c r="HC240" s="2">
        <v>2175</v>
      </c>
      <c r="HD240" s="2">
        <v>2212.5</v>
      </c>
      <c r="HE240" s="2">
        <v>2225</v>
      </c>
      <c r="HF240" s="2">
        <v>2250</v>
      </c>
      <c r="HG240" s="2">
        <v>2257.5</v>
      </c>
      <c r="HH240" s="2">
        <v>2242.5</v>
      </c>
      <c r="HI240" s="2">
        <v>2235</v>
      </c>
      <c r="HJ240" s="2">
        <v>2260</v>
      </c>
      <c r="HK240" s="2">
        <v>2255</v>
      </c>
      <c r="HL240" s="2">
        <v>2235</v>
      </c>
      <c r="HM240" s="2">
        <v>2255</v>
      </c>
      <c r="HN240" s="2">
        <v>2215</v>
      </c>
      <c r="HO240" s="2">
        <v>2182.5</v>
      </c>
      <c r="HP240" s="2">
        <v>2165</v>
      </c>
      <c r="HQ240" s="2">
        <v>2142.5</v>
      </c>
      <c r="HR240" s="2">
        <v>2115</v>
      </c>
      <c r="HS240" s="2">
        <v>2075</v>
      </c>
      <c r="HT240" s="2">
        <v>2050</v>
      </c>
      <c r="HU240" s="2">
        <v>2052.5</v>
      </c>
      <c r="HV240" s="2">
        <v>2065</v>
      </c>
      <c r="HW240" s="2">
        <v>2075</v>
      </c>
      <c r="HX240" s="2">
        <v>2080</v>
      </c>
      <c r="HY240" s="2">
        <v>2067.5</v>
      </c>
      <c r="HZ240" s="2">
        <v>2067.5</v>
      </c>
      <c r="IA240" s="2">
        <v>2047.5</v>
      </c>
      <c r="IB240" s="2">
        <v>2077.5</v>
      </c>
      <c r="IC240" s="2">
        <v>2077.5</v>
      </c>
      <c r="ID240" s="2">
        <v>2110</v>
      </c>
      <c r="IE240" s="2">
        <v>2100</v>
      </c>
      <c r="IF240" s="2">
        <v>2082.5</v>
      </c>
      <c r="IG240" s="2">
        <v>2075</v>
      </c>
      <c r="IH240" s="2">
        <v>2045</v>
      </c>
      <c r="II240" s="2">
        <v>2050</v>
      </c>
      <c r="IJ240" s="2">
        <v>2055</v>
      </c>
      <c r="IK240" s="2">
        <v>2045</v>
      </c>
      <c r="IL240" s="2">
        <v>2040</v>
      </c>
      <c r="IM240" s="2">
        <v>2032.5</v>
      </c>
      <c r="IN240" s="2">
        <v>1967.5</v>
      </c>
      <c r="IO240" s="2">
        <v>1945</v>
      </c>
      <c r="IP240" s="2">
        <v>1955</v>
      </c>
      <c r="IQ240" s="2">
        <v>1892.5</v>
      </c>
      <c r="IR240" s="2">
        <v>1852.5</v>
      </c>
      <c r="IS240" s="2">
        <v>1855</v>
      </c>
      <c r="IT240" s="2">
        <v>1845</v>
      </c>
    </row>
    <row r="241" spans="1:254">
      <c r="A241" s="62" t="s">
        <v>454</v>
      </c>
      <c r="B241" s="1" t="inlineStr">
        <is>
          <t>イトーキ</t>
        </is>
      </c>
      <c r="C241" s="1">
        <v>2631</v>
      </c>
      <c r="E241" s="2">
        <v>2933</v>
      </c>
      <c r="F241" s="2">
        <v>2920</v>
      </c>
      <c r="G241" s="2">
        <v>2925</v>
      </c>
      <c r="H241" s="2">
        <v>2940</v>
      </c>
      <c r="I241" s="2">
        <v>2971</v>
      </c>
      <c r="J241" s="2">
        <v>2918</v>
      </c>
      <c r="K241" s="2">
        <v>2944</v>
      </c>
      <c r="L241" s="2">
        <v>2954</v>
      </c>
      <c r="M241" s="2">
        <v>2946</v>
      </c>
      <c r="N241" s="2">
        <v>2870</v>
      </c>
      <c r="O241" s="2">
        <v>2855</v>
      </c>
      <c r="P241" s="2">
        <v>2887</v>
      </c>
      <c r="Q241" s="2">
        <v>2878</v>
      </c>
      <c r="R241" s="2">
        <v>2810</v>
      </c>
      <c r="S241" s="2">
        <v>2851</v>
      </c>
      <c r="T241" s="2">
        <v>2876</v>
      </c>
      <c r="U241" s="2">
        <v>2850</v>
      </c>
      <c r="V241" s="2">
        <v>2832</v>
      </c>
      <c r="W241" s="2">
        <v>2875</v>
      </c>
      <c r="X241" s="2">
        <v>2865</v>
      </c>
      <c r="Y241" s="2">
        <v>2955</v>
      </c>
      <c r="Z241" s="2">
        <v>2892</v>
      </c>
      <c r="AA241" s="2">
        <v>2863</v>
      </c>
      <c r="AB241" s="2">
        <v>2740</v>
      </c>
      <c r="AC241" s="2">
        <v>2656</v>
      </c>
      <c r="AD241" s="2">
        <v>2655</v>
      </c>
      <c r="AE241" s="2">
        <v>2687</v>
      </c>
      <c r="AF241" s="2">
        <v>2666</v>
      </c>
      <c r="AG241" s="2">
        <v>2638</v>
      </c>
      <c r="AH241" s="2">
        <v>2605</v>
      </c>
      <c r="AI241" s="2">
        <v>2581</v>
      </c>
      <c r="AJ241" s="2">
        <v>2585</v>
      </c>
      <c r="AK241" s="2">
        <v>2599</v>
      </c>
      <c r="AL241" s="2">
        <v>2530</v>
      </c>
      <c r="AM241" s="2">
        <v>2494</v>
      </c>
      <c r="AN241" s="2">
        <v>2470</v>
      </c>
      <c r="AO241" s="2">
        <v>2477</v>
      </c>
      <c r="AP241" s="2">
        <v>2485</v>
      </c>
      <c r="AQ241" s="2">
        <v>2454</v>
      </c>
      <c r="AR241" s="2">
        <v>2429</v>
      </c>
      <c r="AS241" s="2">
        <v>2430</v>
      </c>
      <c r="AT241" s="2">
        <v>2469</v>
      </c>
      <c r="AU241" s="2">
        <v>2428</v>
      </c>
      <c r="AV241" s="2">
        <v>2460</v>
      </c>
      <c r="AW241" s="2">
        <v>2434</v>
      </c>
      <c r="AX241" s="2">
        <v>2477</v>
      </c>
      <c r="AY241" s="2">
        <v>2486</v>
      </c>
      <c r="AZ241" s="2">
        <v>2573</v>
      </c>
      <c r="BA241" s="2">
        <v>2620</v>
      </c>
      <c r="BB241" s="2">
        <v>2700</v>
      </c>
      <c r="BC241" s="2">
        <v>2757</v>
      </c>
      <c r="BD241" s="2">
        <v>2730</v>
      </c>
      <c r="BE241" s="2">
        <v>2639</v>
      </c>
      <c r="BF241" s="2">
        <v>2649</v>
      </c>
      <c r="BG241" s="2">
        <v>2699</v>
      </c>
      <c r="BH241" s="2">
        <v>2719</v>
      </c>
      <c r="BI241" s="2">
        <v>2813</v>
      </c>
      <c r="BJ241" s="2">
        <v>2725</v>
      </c>
      <c r="BK241" s="2">
        <v>2801</v>
      </c>
      <c r="BL241" s="2">
        <v>2827</v>
      </c>
      <c r="BM241" s="2">
        <v>2833</v>
      </c>
      <c r="BN241" s="2">
        <v>2837</v>
      </c>
      <c r="BO241" s="2">
        <v>2922</v>
      </c>
      <c r="BP241" s="2">
        <v>2964</v>
      </c>
      <c r="BQ241" s="2">
        <v>3295</v>
      </c>
      <c r="BR241" s="2">
        <v>3160</v>
      </c>
      <c r="BS241" s="2">
        <v>3220</v>
      </c>
      <c r="BT241" s="2">
        <v>3300</v>
      </c>
      <c r="BU241" s="2">
        <v>3270</v>
      </c>
      <c r="BV241" s="2">
        <v>3225</v>
      </c>
      <c r="BW241" s="2">
        <v>3240</v>
      </c>
      <c r="BX241" s="2">
        <v>3325</v>
      </c>
      <c r="BY241" s="2">
        <v>3370</v>
      </c>
      <c r="BZ241" s="2">
        <v>3355</v>
      </c>
      <c r="CA241" s="2">
        <v>3335</v>
      </c>
      <c r="CB241" s="2">
        <v>3380</v>
      </c>
      <c r="CC241" s="2">
        <v>3600</v>
      </c>
      <c r="CD241" s="2">
        <v>3620</v>
      </c>
      <c r="CE241" s="2">
        <v>3585</v>
      </c>
      <c r="CF241" s="2">
        <v>3535</v>
      </c>
      <c r="CG241" s="2">
        <v>3525</v>
      </c>
      <c r="CH241" s="2">
        <v>3540</v>
      </c>
      <c r="CI241" s="2">
        <v>3365</v>
      </c>
      <c r="CJ241" s="2">
        <v>3325</v>
      </c>
      <c r="CK241" s="2">
        <v>3305</v>
      </c>
      <c r="CL241" s="2">
        <v>3375</v>
      </c>
      <c r="CM241" s="2">
        <v>3245</v>
      </c>
      <c r="CN241" s="2">
        <v>3110</v>
      </c>
      <c r="CO241" s="2">
        <v>3135</v>
      </c>
      <c r="CP241" s="2">
        <v>3295</v>
      </c>
      <c r="CQ241" s="2">
        <v>3390</v>
      </c>
      <c r="CR241" s="2">
        <v>3415</v>
      </c>
      <c r="CS241" s="2">
        <v>3335</v>
      </c>
      <c r="CT241" s="2">
        <v>3235</v>
      </c>
      <c r="CU241" s="2">
        <v>3380</v>
      </c>
      <c r="CV241" s="2">
        <v>3480</v>
      </c>
      <c r="CW241" s="2">
        <v>3515</v>
      </c>
      <c r="CX241" s="2">
        <v>3480</v>
      </c>
      <c r="CY241" s="2">
        <v>3435</v>
      </c>
      <c r="CZ241" s="2">
        <v>3540</v>
      </c>
      <c r="DA241" s="2">
        <v>3610</v>
      </c>
      <c r="DB241" s="2">
        <v>3565</v>
      </c>
      <c r="DC241" s="2">
        <v>3300</v>
      </c>
      <c r="DD241" s="2">
        <v>3470</v>
      </c>
      <c r="DE241" s="2">
        <v>3515</v>
      </c>
      <c r="DF241" s="2">
        <v>3405</v>
      </c>
      <c r="DG241" s="2">
        <v>3660</v>
      </c>
      <c r="DH241" s="2">
        <v>3695</v>
      </c>
      <c r="DI241" s="2">
        <v>3630</v>
      </c>
      <c r="DJ241" s="2">
        <v>3555</v>
      </c>
      <c r="DK241" s="2">
        <v>3530</v>
      </c>
      <c r="DL241" s="2">
        <v>3390</v>
      </c>
      <c r="DM241" s="2">
        <v>3245</v>
      </c>
      <c r="DN241" s="2">
        <v>3325</v>
      </c>
      <c r="DO241" s="2">
        <v>3340</v>
      </c>
      <c r="DP241" s="2">
        <v>3140</v>
      </c>
      <c r="DQ241" s="2">
        <v>3125</v>
      </c>
      <c r="DR241" s="2">
        <v>2849</v>
      </c>
      <c r="DS241" s="2">
        <v>2858</v>
      </c>
      <c r="DT241" s="2">
        <v>2824</v>
      </c>
      <c r="DU241" s="2">
        <v>2775</v>
      </c>
      <c r="DV241" s="2">
        <v>2649</v>
      </c>
      <c r="DW241" s="2">
        <v>2650</v>
      </c>
      <c r="DX241" s="2">
        <v>2659</v>
      </c>
      <c r="DY241" s="2">
        <v>2638</v>
      </c>
      <c r="DZ241" s="2">
        <v>2653</v>
      </c>
      <c r="EA241" s="2">
        <v>2612</v>
      </c>
      <c r="EB241" s="2">
        <v>2596</v>
      </c>
      <c r="EC241" s="2">
        <v>2612</v>
      </c>
      <c r="ED241" s="2">
        <v>2646</v>
      </c>
      <c r="EE241" s="2">
        <v>2547</v>
      </c>
      <c r="EF241" s="2">
        <v>2613</v>
      </c>
      <c r="EG241" s="2">
        <v>2582</v>
      </c>
      <c r="EH241" s="2">
        <v>2565</v>
      </c>
      <c r="EI241" s="2">
        <v>2634</v>
      </c>
      <c r="EJ241" s="2">
        <v>2661</v>
      </c>
      <c r="EK241" s="2">
        <v>2642</v>
      </c>
      <c r="EL241" s="2">
        <v>2591</v>
      </c>
      <c r="EM241" s="2">
        <v>2567</v>
      </c>
      <c r="EN241" s="2">
        <v>2539</v>
      </c>
      <c r="EO241" s="2">
        <v>2513</v>
      </c>
      <c r="EP241" s="2">
        <v>2483</v>
      </c>
      <c r="EQ241" s="2">
        <v>2466</v>
      </c>
      <c r="ER241" s="2">
        <v>2446</v>
      </c>
      <c r="ES241" s="2">
        <v>2450</v>
      </c>
      <c r="ET241" s="2">
        <v>2492</v>
      </c>
      <c r="EU241" s="2">
        <v>2466</v>
      </c>
      <c r="EV241" s="2">
        <v>2558</v>
      </c>
      <c r="EW241" s="2">
        <v>2517</v>
      </c>
      <c r="EX241" s="2">
        <v>2545</v>
      </c>
      <c r="EY241" s="2">
        <v>2593</v>
      </c>
      <c r="EZ241" s="2">
        <v>2620</v>
      </c>
      <c r="FA241" s="2">
        <v>2545</v>
      </c>
      <c r="FB241" s="2">
        <v>2535</v>
      </c>
      <c r="FC241" s="2">
        <v>2539</v>
      </c>
      <c r="FD241" s="2">
        <v>2539</v>
      </c>
      <c r="FE241" s="2">
        <v>2520</v>
      </c>
      <c r="FF241" s="2">
        <v>2543</v>
      </c>
      <c r="FG241" s="2">
        <v>2545</v>
      </c>
      <c r="FH241" s="2">
        <v>2530</v>
      </c>
      <c r="FI241" s="2">
        <v>2516</v>
      </c>
      <c r="FJ241" s="2">
        <v>2519</v>
      </c>
      <c r="FK241" s="2">
        <v>2465</v>
      </c>
      <c r="FL241" s="2">
        <v>2415</v>
      </c>
      <c r="FM241" s="2">
        <v>2437</v>
      </c>
      <c r="FN241" s="2">
        <v>2420</v>
      </c>
      <c r="FO241" s="2">
        <v>2462</v>
      </c>
      <c r="FP241" s="2">
        <v>2433</v>
      </c>
      <c r="FQ241" s="2">
        <v>2433</v>
      </c>
      <c r="FR241" s="2">
        <v>2441</v>
      </c>
      <c r="FS241" s="2">
        <v>2438</v>
      </c>
      <c r="FT241" s="2">
        <v>2361</v>
      </c>
      <c r="FU241" s="2">
        <v>2319</v>
      </c>
      <c r="FV241" s="2">
        <v>2310</v>
      </c>
      <c r="FW241" s="2">
        <v>2348</v>
      </c>
      <c r="FX241" s="2">
        <v>2375</v>
      </c>
      <c r="FY241" s="2">
        <v>2392</v>
      </c>
      <c r="FZ241" s="2">
        <v>2428</v>
      </c>
      <c r="GA241" s="2">
        <v>2425</v>
      </c>
      <c r="GB241" s="2">
        <v>2375</v>
      </c>
      <c r="GC241" s="2">
        <v>2377</v>
      </c>
      <c r="GD241" s="2">
        <v>2353</v>
      </c>
      <c r="GE241" s="2">
        <v>2330</v>
      </c>
      <c r="GF241" s="2">
        <v>2317</v>
      </c>
      <c r="GG241" s="2">
        <v>2326</v>
      </c>
      <c r="GH241" s="2">
        <v>2500</v>
      </c>
      <c r="GI241" s="2">
        <v>2447</v>
      </c>
      <c r="GJ241" s="2">
        <v>2454</v>
      </c>
      <c r="GK241" s="2">
        <v>2555</v>
      </c>
      <c r="GL241" s="2">
        <v>2576</v>
      </c>
      <c r="GM241" s="2">
        <v>2530</v>
      </c>
      <c r="GN241" s="2">
        <v>2564</v>
      </c>
      <c r="GO241" s="2">
        <v>2509</v>
      </c>
      <c r="GP241" s="2">
        <v>2484</v>
      </c>
      <c r="GQ241" s="2">
        <v>2480</v>
      </c>
      <c r="GR241" s="2">
        <v>2446</v>
      </c>
      <c r="GS241" s="2">
        <v>2447</v>
      </c>
      <c r="GT241" s="2">
        <v>2431</v>
      </c>
      <c r="GU241" s="2">
        <v>2472</v>
      </c>
      <c r="GV241" s="2">
        <v>2506</v>
      </c>
      <c r="GW241" s="2">
        <v>2526</v>
      </c>
      <c r="GX241" s="2">
        <v>2528</v>
      </c>
      <c r="GY241" s="2">
        <v>2539</v>
      </c>
      <c r="GZ241" s="2">
        <v>2483</v>
      </c>
      <c r="HA241" s="2">
        <v>2404</v>
      </c>
      <c r="HB241" s="2">
        <v>2363</v>
      </c>
      <c r="HC241" s="2">
        <v>2446</v>
      </c>
      <c r="HD241" s="2">
        <v>2530</v>
      </c>
      <c r="HE241" s="2">
        <v>2580</v>
      </c>
      <c r="HF241" s="2">
        <v>2557</v>
      </c>
      <c r="HG241" s="2">
        <v>2547</v>
      </c>
      <c r="HH241" s="2">
        <v>2550</v>
      </c>
      <c r="HI241" s="2">
        <v>2574</v>
      </c>
      <c r="HJ241" s="2">
        <v>2529</v>
      </c>
      <c r="HK241" s="2">
        <v>2510</v>
      </c>
      <c r="HL241" s="2">
        <v>2476</v>
      </c>
      <c r="HM241" s="2">
        <v>2471</v>
      </c>
      <c r="HN241" s="2">
        <v>2465</v>
      </c>
      <c r="HO241" s="2">
        <v>2460</v>
      </c>
      <c r="HP241" s="2">
        <v>2425</v>
      </c>
      <c r="HQ241" s="2">
        <v>2420</v>
      </c>
      <c r="HR241" s="2">
        <v>2422</v>
      </c>
      <c r="HS241" s="2">
        <v>2442</v>
      </c>
      <c r="HT241" s="2">
        <v>2415</v>
      </c>
      <c r="HU241" s="2">
        <v>2407</v>
      </c>
      <c r="HV241" s="2">
        <v>2344</v>
      </c>
      <c r="HW241" s="2">
        <v>2374</v>
      </c>
      <c r="HX241" s="2">
        <v>2359</v>
      </c>
      <c r="HY241" s="2">
        <v>2361</v>
      </c>
      <c r="HZ241" s="2">
        <v>2385</v>
      </c>
      <c r="IA241" s="2">
        <v>2405</v>
      </c>
      <c r="IB241" s="2">
        <v>2489</v>
      </c>
      <c r="IC241" s="2">
        <v>2490</v>
      </c>
      <c r="ID241" s="2">
        <v>2480</v>
      </c>
      <c r="IE241" s="2">
        <v>2486</v>
      </c>
      <c r="IF241" s="2">
        <v>2491</v>
      </c>
      <c r="IG241" s="2">
        <v>2490</v>
      </c>
      <c r="IH241" s="2">
        <v>2443</v>
      </c>
      <c r="II241" s="2">
        <v>2432</v>
      </c>
      <c r="IJ241" s="2">
        <v>2475</v>
      </c>
      <c r="IK241" s="2">
        <v>2537</v>
      </c>
      <c r="IL241" s="2">
        <v>2538</v>
      </c>
      <c r="IM241" s="2">
        <v>2510</v>
      </c>
      <c r="IN241" s="2">
        <v>2454</v>
      </c>
      <c r="IO241" s="2">
        <v>2443</v>
      </c>
      <c r="IP241" s="2">
        <v>2366</v>
      </c>
      <c r="IQ241" s="2">
        <v>2364</v>
      </c>
      <c r="IR241" s="2">
        <v>2340</v>
      </c>
      <c r="IS241" s="2">
        <v>2314</v>
      </c>
      <c r="IT241" s="2">
        <v>2347</v>
      </c>
    </row>
    <row r="242" spans="1:254">
      <c r="A242" s="62" t="s">
        <v>455</v>
      </c>
      <c r="B242" s="1" t="inlineStr">
        <is>
          <t>オキサイド</t>
        </is>
      </c>
      <c r="C242" s="1">
        <v>3205</v>
      </c>
      <c r="E242" s="2">
        <v>3255</v>
      </c>
      <c r="F242" s="2">
        <v>3285</v>
      </c>
      <c r="G242" s="2">
        <v>3100</v>
      </c>
      <c r="H242" s="2">
        <v>3045</v>
      </c>
      <c r="I242" s="2">
        <v>2966</v>
      </c>
      <c r="J242" s="2">
        <v>2838</v>
      </c>
      <c r="K242" s="2">
        <v>2970</v>
      </c>
      <c r="L242" s="2">
        <v>3120</v>
      </c>
      <c r="M242" s="2">
        <v>3260</v>
      </c>
      <c r="N242" s="2">
        <v>3365</v>
      </c>
      <c r="O242" s="2">
        <v>3450</v>
      </c>
      <c r="P242" s="2">
        <v>3500</v>
      </c>
      <c r="Q242" s="2">
        <v>3475</v>
      </c>
      <c r="R242" s="2">
        <v>3580</v>
      </c>
      <c r="S242" s="2">
        <v>3840</v>
      </c>
      <c r="T242" s="2">
        <v>3985</v>
      </c>
      <c r="U242" s="2">
        <v>4230</v>
      </c>
      <c r="V242" s="2">
        <v>4475</v>
      </c>
      <c r="W242" s="2">
        <v>4440</v>
      </c>
      <c r="X242" s="2">
        <v>4330</v>
      </c>
      <c r="Y242" s="2">
        <v>4170</v>
      </c>
      <c r="Z242" s="2">
        <v>4465</v>
      </c>
      <c r="AA242" s="2">
        <v>4565</v>
      </c>
      <c r="AB242" s="2">
        <v>4585</v>
      </c>
      <c r="AC242" s="2">
        <v>4530</v>
      </c>
      <c r="AD242" s="2">
        <v>4885</v>
      </c>
      <c r="AE242" s="2">
        <v>4760</v>
      </c>
      <c r="AF242" s="2">
        <v>4845</v>
      </c>
      <c r="AG242" s="2">
        <v>4905</v>
      </c>
      <c r="AH242" s="2">
        <v>5280</v>
      </c>
      <c r="AI242" s="2">
        <v>5360</v>
      </c>
      <c r="AJ242" s="2">
        <v>5290</v>
      </c>
      <c r="AK242" s="2">
        <v>5280</v>
      </c>
      <c r="AL242" s="2">
        <v>5210</v>
      </c>
      <c r="AM242" s="2">
        <v>4795</v>
      </c>
      <c r="AN242" s="2">
        <v>4900</v>
      </c>
      <c r="AO242" s="2">
        <v>4800</v>
      </c>
      <c r="AP242" s="2">
        <v>4610</v>
      </c>
      <c r="AQ242" s="2">
        <v>4575</v>
      </c>
      <c r="AR242" s="2">
        <v>4455</v>
      </c>
      <c r="AS242" s="2">
        <v>4730</v>
      </c>
      <c r="AT242" s="2">
        <v>4910</v>
      </c>
      <c r="AU242" s="2">
        <v>4935</v>
      </c>
      <c r="AV242" s="2">
        <v>5170</v>
      </c>
      <c r="AW242" s="2">
        <v>5000</v>
      </c>
      <c r="AX242" s="2">
        <v>5380</v>
      </c>
      <c r="AY242" s="2">
        <v>5290</v>
      </c>
      <c r="AZ242" s="2">
        <v>5490</v>
      </c>
      <c r="BA242" s="2">
        <v>5940</v>
      </c>
      <c r="BB242" s="2">
        <v>6180</v>
      </c>
      <c r="BC242" s="2">
        <v>5950</v>
      </c>
      <c r="BD242" s="2">
        <v>6200</v>
      </c>
      <c r="BE242" s="2">
        <v>6450</v>
      </c>
      <c r="BF242" s="2">
        <v>6440</v>
      </c>
      <c r="BG242" s="2">
        <v>5940</v>
      </c>
      <c r="BH242" s="2">
        <v>6000</v>
      </c>
      <c r="BI242" s="2">
        <v>6710</v>
      </c>
      <c r="BJ242" s="2">
        <v>6800</v>
      </c>
      <c r="BK242" s="2">
        <v>6520</v>
      </c>
      <c r="BL242" s="2">
        <v>6890</v>
      </c>
      <c r="BM242" s="2">
        <v>6390</v>
      </c>
      <c r="BN242" s="2">
        <v>7420</v>
      </c>
      <c r="BO242" s="2">
        <v>7050</v>
      </c>
      <c r="BP242" s="2">
        <v>6210</v>
      </c>
      <c r="BQ242" s="2">
        <v>5350</v>
      </c>
      <c r="BR242" s="2">
        <v>4835</v>
      </c>
      <c r="BS242" s="2">
        <v>4840</v>
      </c>
      <c r="BT242" s="2">
        <v>4755</v>
      </c>
      <c r="BU242" s="2">
        <v>4835</v>
      </c>
      <c r="BV242" s="2">
        <v>4850</v>
      </c>
      <c r="BW242" s="2">
        <v>4935</v>
      </c>
      <c r="BX242" s="2">
        <v>5220</v>
      </c>
      <c r="BY242" s="2">
        <v>5090</v>
      </c>
      <c r="BZ242" s="2">
        <v>4425</v>
      </c>
      <c r="CA242" s="2">
        <v>4485</v>
      </c>
      <c r="CB242" s="2">
        <v>4555</v>
      </c>
      <c r="CC242" s="2">
        <v>5290</v>
      </c>
      <c r="CD242" s="2">
        <v>5640</v>
      </c>
      <c r="CE242" s="2">
        <v>5070</v>
      </c>
      <c r="CF242" s="2">
        <v>4725</v>
      </c>
      <c r="CG242" s="2">
        <v>4545</v>
      </c>
      <c r="CH242" s="2">
        <v>4735</v>
      </c>
      <c r="CI242" s="2">
        <v>4595</v>
      </c>
      <c r="CJ242" s="2">
        <v>4740</v>
      </c>
      <c r="CK242" s="2">
        <v>4410</v>
      </c>
      <c r="CL242" s="2">
        <v>4500</v>
      </c>
      <c r="CM242" s="2">
        <v>4570</v>
      </c>
      <c r="CN242" s="2">
        <v>4460</v>
      </c>
      <c r="CO242" s="2">
        <v>4200</v>
      </c>
      <c r="CP242" s="2">
        <v>4480</v>
      </c>
      <c r="CQ242" s="2">
        <v>4625</v>
      </c>
      <c r="CR242" s="2">
        <v>5120</v>
      </c>
      <c r="CS242" s="2">
        <v>5260</v>
      </c>
      <c r="CT242" s="2">
        <v>5090</v>
      </c>
      <c r="CU242" s="2">
        <v>5290</v>
      </c>
      <c r="CV242" s="2">
        <v>5180</v>
      </c>
      <c r="CW242" s="2">
        <v>5640</v>
      </c>
      <c r="CX242" s="2">
        <v>5040</v>
      </c>
      <c r="CY242" s="2">
        <v>5060</v>
      </c>
      <c r="CZ242" s="2">
        <v>5040</v>
      </c>
      <c r="DA242" s="2">
        <v>5600</v>
      </c>
      <c r="DB242" s="2">
        <v>4920</v>
      </c>
      <c r="DC242" s="2">
        <v>4260</v>
      </c>
      <c r="DD242" s="2">
        <v>3600</v>
      </c>
      <c r="DE242" s="2">
        <v>3460</v>
      </c>
      <c r="DF242" s="2">
        <v>3285</v>
      </c>
      <c r="DG242" s="2">
        <v>3680</v>
      </c>
      <c r="DH242" s="2">
        <v>3220</v>
      </c>
      <c r="DI242" s="2">
        <v>3250</v>
      </c>
      <c r="DJ242" s="2">
        <v>3080</v>
      </c>
      <c r="DK242" s="2">
        <v>3140</v>
      </c>
      <c r="DL242" s="2">
        <v>3180</v>
      </c>
      <c r="DM242" s="2">
        <v>2998</v>
      </c>
      <c r="DN242" s="2">
        <v>2992</v>
      </c>
      <c r="DO242" s="2">
        <v>3000</v>
      </c>
      <c r="DP242" s="2">
        <v>3080</v>
      </c>
      <c r="DQ242" s="2">
        <v>3320</v>
      </c>
      <c r="DR242" s="2">
        <v>3070</v>
      </c>
      <c r="DS242" s="2">
        <v>2984</v>
      </c>
      <c r="DT242" s="2">
        <v>2635</v>
      </c>
      <c r="DU242" s="2">
        <v>2593</v>
      </c>
      <c r="DV242" s="2">
        <v>2447</v>
      </c>
      <c r="DW242" s="2">
        <v>2610</v>
      </c>
      <c r="DX242" s="2">
        <v>2489</v>
      </c>
      <c r="DY242" s="2">
        <v>2514</v>
      </c>
      <c r="DZ242" s="2">
        <v>2555</v>
      </c>
      <c r="EA242" s="2">
        <v>2499</v>
      </c>
      <c r="EB242" s="2">
        <v>2221</v>
      </c>
      <c r="EC242" s="2">
        <v>1893</v>
      </c>
      <c r="ED242" s="2">
        <v>1783</v>
      </c>
      <c r="EE242" s="2">
        <v>1820</v>
      </c>
      <c r="EF242" s="2">
        <v>1828</v>
      </c>
      <c r="EG242" s="2">
        <v>1842</v>
      </c>
      <c r="EH242" s="2">
        <v>1755</v>
      </c>
      <c r="EI242" s="2">
        <v>1815</v>
      </c>
      <c r="EJ242" s="2">
        <v>1740</v>
      </c>
      <c r="EK242" s="2">
        <v>1794</v>
      </c>
      <c r="EL242" s="2">
        <v>1660</v>
      </c>
      <c r="EM242" s="2">
        <v>1723</v>
      </c>
      <c r="EN242" s="2">
        <v>1740</v>
      </c>
      <c r="EO242" s="2">
        <v>1779</v>
      </c>
      <c r="EP242" s="2">
        <v>1803</v>
      </c>
      <c r="EQ242" s="2">
        <v>1644</v>
      </c>
      <c r="ER242" s="2">
        <v>1594</v>
      </c>
      <c r="ES242" s="2">
        <v>1585</v>
      </c>
      <c r="ET242" s="2">
        <v>1567</v>
      </c>
      <c r="EU242" s="2">
        <v>1557</v>
      </c>
      <c r="EV242" s="2">
        <v>1524</v>
      </c>
      <c r="EW242" s="2">
        <v>1531</v>
      </c>
      <c r="EX242" s="2">
        <v>1504</v>
      </c>
      <c r="EY242" s="2">
        <v>1505</v>
      </c>
      <c r="EZ242" s="2">
        <v>1458</v>
      </c>
      <c r="FA242" s="2">
        <v>1428</v>
      </c>
      <c r="FB242" s="2">
        <v>1423</v>
      </c>
      <c r="FC242" s="2">
        <v>1466</v>
      </c>
      <c r="FD242" s="2">
        <v>1476</v>
      </c>
      <c r="FE242" s="2">
        <v>1475</v>
      </c>
      <c r="FF242" s="2">
        <v>1454</v>
      </c>
      <c r="FG242" s="2">
        <v>1492</v>
      </c>
      <c r="FH242" s="2">
        <v>1500</v>
      </c>
      <c r="FI242" s="2">
        <v>1487</v>
      </c>
      <c r="FJ242" s="2">
        <v>1480</v>
      </c>
      <c r="FK242" s="2">
        <v>1510</v>
      </c>
      <c r="FL242" s="2">
        <v>1532</v>
      </c>
      <c r="FM242" s="2">
        <v>1568</v>
      </c>
      <c r="FN242" s="2">
        <v>1586</v>
      </c>
      <c r="FO242" s="2">
        <v>1596</v>
      </c>
      <c r="FP242" s="2">
        <v>1588</v>
      </c>
      <c r="FQ242" s="2">
        <v>1588</v>
      </c>
      <c r="FR242" s="2">
        <v>1565</v>
      </c>
      <c r="FS242" s="2">
        <v>1654</v>
      </c>
      <c r="FT242" s="2">
        <v>1715</v>
      </c>
      <c r="FU242" s="2">
        <v>1816</v>
      </c>
      <c r="FV242" s="2">
        <v>1705</v>
      </c>
      <c r="FW242" s="2">
        <v>1680</v>
      </c>
      <c r="FX242" s="2">
        <v>1717</v>
      </c>
      <c r="FY242" s="2">
        <v>1688</v>
      </c>
      <c r="FZ242" s="2">
        <v>1706</v>
      </c>
      <c r="GA242" s="2">
        <v>1715</v>
      </c>
      <c r="GB242" s="2">
        <v>1705</v>
      </c>
      <c r="GC242" s="2">
        <v>1764</v>
      </c>
      <c r="GD242" s="2">
        <v>1687</v>
      </c>
      <c r="GE242" s="2">
        <v>1791</v>
      </c>
      <c r="GF242" s="2">
        <v>1800</v>
      </c>
      <c r="GG242" s="2">
        <v>1896</v>
      </c>
      <c r="GH242" s="2">
        <v>1733</v>
      </c>
      <c r="GI242" s="2">
        <v>1668</v>
      </c>
      <c r="GJ242" s="2">
        <v>1740</v>
      </c>
      <c r="GK242" s="2">
        <v>1850</v>
      </c>
      <c r="GL242" s="2">
        <v>1920</v>
      </c>
      <c r="GM242" s="2">
        <v>1945</v>
      </c>
      <c r="GN242" s="2">
        <v>1969</v>
      </c>
      <c r="GO242" s="2">
        <v>1969</v>
      </c>
      <c r="GP242" s="2">
        <v>2148</v>
      </c>
      <c r="GQ242" s="2">
        <v>2143</v>
      </c>
      <c r="GR242" s="2">
        <v>1840</v>
      </c>
      <c r="GS242" s="2">
        <v>1886</v>
      </c>
      <c r="GT242" s="2">
        <v>2066</v>
      </c>
      <c r="GU242" s="2">
        <v>1992</v>
      </c>
      <c r="GV242" s="2">
        <v>2115</v>
      </c>
      <c r="GW242" s="2">
        <v>2162</v>
      </c>
      <c r="GX242" s="2">
        <v>2178</v>
      </c>
      <c r="GY242" s="2">
        <v>2332</v>
      </c>
      <c r="GZ242" s="2">
        <v>2189</v>
      </c>
      <c r="HA242" s="2">
        <v>2128</v>
      </c>
      <c r="HB242" s="2">
        <v>2161</v>
      </c>
      <c r="HC242" s="2">
        <v>2242</v>
      </c>
      <c r="HD242" s="2">
        <v>2333</v>
      </c>
      <c r="HE242" s="2">
        <v>2389</v>
      </c>
      <c r="HF242" s="2">
        <v>2378</v>
      </c>
      <c r="HG242" s="2">
        <v>2400</v>
      </c>
      <c r="HH242" s="2">
        <v>2394</v>
      </c>
      <c r="HI242" s="2">
        <v>2295</v>
      </c>
      <c r="HJ242" s="2">
        <v>2123</v>
      </c>
      <c r="HK242" s="2">
        <v>2000</v>
      </c>
      <c r="HL242" s="2">
        <v>1928</v>
      </c>
      <c r="HM242" s="2">
        <v>1914</v>
      </c>
      <c r="HN242" s="2">
        <v>1807</v>
      </c>
      <c r="HO242" s="2">
        <v>1729</v>
      </c>
      <c r="HP242" s="2">
        <v>1721</v>
      </c>
      <c r="HQ242" s="2">
        <v>1732</v>
      </c>
      <c r="HR242" s="2">
        <v>1724</v>
      </c>
      <c r="HS242" s="2">
        <v>1709</v>
      </c>
      <c r="HT242" s="2">
        <v>1680</v>
      </c>
      <c r="HU242" s="2">
        <v>1753</v>
      </c>
      <c r="HV242" s="2">
        <v>1768</v>
      </c>
      <c r="HW242" s="2">
        <v>1785</v>
      </c>
      <c r="HX242" s="2">
        <v>1830</v>
      </c>
      <c r="HY242" s="2">
        <v>1844</v>
      </c>
      <c r="HZ242" s="2">
        <v>1833</v>
      </c>
      <c r="IA242" s="2">
        <v>1898</v>
      </c>
      <c r="IB242" s="2">
        <v>1827</v>
      </c>
      <c r="IC242" s="2">
        <v>1819</v>
      </c>
      <c r="ID242" s="2">
        <v>1805</v>
      </c>
      <c r="IE242" s="2">
        <v>1829</v>
      </c>
      <c r="IF242" s="2">
        <v>1870</v>
      </c>
      <c r="IG242" s="2">
        <v>1867</v>
      </c>
      <c r="IH242" s="2">
        <v>1858</v>
      </c>
      <c r="II242" s="2">
        <v>1840</v>
      </c>
      <c r="IJ242" s="2">
        <v>1874</v>
      </c>
      <c r="IK242" s="2">
        <v>1851</v>
      </c>
      <c r="IL242" s="2">
        <v>1864</v>
      </c>
      <c r="IM242" s="2">
        <v>1828</v>
      </c>
      <c r="IN242" s="2">
        <v>1825</v>
      </c>
      <c r="IO242" s="2">
        <v>1821</v>
      </c>
      <c r="IP242" s="2">
        <v>1777</v>
      </c>
      <c r="IQ242" s="2">
        <v>1848</v>
      </c>
      <c r="IR242" s="2">
        <v>1913</v>
      </c>
      <c r="IS242" s="2">
        <v>1812</v>
      </c>
      <c r="IT242" s="2">
        <v>1814</v>
      </c>
    </row>
    <row r="243" spans="1:254">
      <c r="A243" s="62" t="s">
        <v>456</v>
      </c>
      <c r="B243" s="1" t="inlineStr">
        <is>
          <t>クオルテック</t>
        </is>
      </c>
      <c r="C243" s="1">
        <v>1773</v>
      </c>
      <c r="E243" s="2">
        <v>1788</v>
      </c>
      <c r="F243" s="2">
        <v>1790</v>
      </c>
      <c r="G243" s="2">
        <v>1756</v>
      </c>
      <c r="H243" s="2">
        <v>1750</v>
      </c>
      <c r="I243" s="2">
        <v>1741</v>
      </c>
      <c r="J243" s="2">
        <v>1742</v>
      </c>
      <c r="K243" s="2">
        <v>1716</v>
      </c>
      <c r="L243" s="2">
        <v>1715</v>
      </c>
      <c r="M243" s="2">
        <v>1717</v>
      </c>
      <c r="N243" s="2">
        <v>1710</v>
      </c>
      <c r="O243" s="2">
        <v>1753</v>
      </c>
      <c r="P243" s="2">
        <v>1756</v>
      </c>
      <c r="Q243" s="2">
        <v>1714</v>
      </c>
      <c r="R243" s="2">
        <v>1713</v>
      </c>
      <c r="S243" s="2">
        <v>1738</v>
      </c>
      <c r="T243" s="2">
        <v>1745</v>
      </c>
      <c r="U243" s="2">
        <v>1772</v>
      </c>
      <c r="V243" s="2">
        <v>1785</v>
      </c>
      <c r="W243" s="2">
        <v>1808</v>
      </c>
      <c r="X243" s="2">
        <v>1773</v>
      </c>
      <c r="Y243" s="2">
        <v>1756</v>
      </c>
      <c r="Z243" s="2">
        <v>1761</v>
      </c>
      <c r="AA243" s="2">
        <v>1804</v>
      </c>
      <c r="AB243" s="2">
        <v>1777</v>
      </c>
      <c r="AC243" s="2">
        <v>1770</v>
      </c>
      <c r="AD243" s="2">
        <v>1800</v>
      </c>
      <c r="AE243" s="2">
        <v>1780</v>
      </c>
      <c r="AF243" s="2">
        <v>1769</v>
      </c>
      <c r="AG243" s="2">
        <v>1766</v>
      </c>
      <c r="AH243" s="2">
        <v>1782</v>
      </c>
      <c r="AI243" s="2">
        <v>1795</v>
      </c>
      <c r="AJ243" s="2">
        <v>1820</v>
      </c>
      <c r="AK243" s="2">
        <v>1849</v>
      </c>
      <c r="AL243" s="2">
        <v>1746</v>
      </c>
      <c r="AM243" s="2">
        <v>1741</v>
      </c>
      <c r="AN243" s="2">
        <v>1772</v>
      </c>
      <c r="AO243" s="2">
        <v>1723</v>
      </c>
      <c r="AP243" s="2">
        <v>1740</v>
      </c>
      <c r="AQ243" s="2">
        <v>1725</v>
      </c>
      <c r="AR243" s="2">
        <v>1690</v>
      </c>
      <c r="AS243" s="2">
        <v>1714</v>
      </c>
      <c r="AT243" s="2">
        <v>1770</v>
      </c>
      <c r="AU243" s="2">
        <v>1761</v>
      </c>
      <c r="AV243" s="2">
        <v>1876</v>
      </c>
      <c r="AW243" s="2">
        <v>1879</v>
      </c>
      <c r="AX243" s="2">
        <v>1839</v>
      </c>
      <c r="AY243" s="2">
        <v>1818</v>
      </c>
      <c r="AZ243" s="2">
        <v>1854</v>
      </c>
      <c r="BA243" s="2">
        <v>1910</v>
      </c>
      <c r="BB243" s="2">
        <v>1964</v>
      </c>
      <c r="BC243" s="2">
        <v>2171</v>
      </c>
      <c r="BD243" s="2">
        <v>2215</v>
      </c>
      <c r="BE243" s="2">
        <v>2350</v>
      </c>
      <c r="BF243" s="2">
        <v>2005</v>
      </c>
      <c r="BG243" s="2">
        <v>1825</v>
      </c>
      <c r="BH243" s="2">
        <v>1917</v>
      </c>
      <c r="BI243" s="2">
        <v>1850</v>
      </c>
      <c r="BJ243" s="2">
        <v>1847</v>
      </c>
      <c r="BK243" s="2">
        <v>1799</v>
      </c>
      <c r="BL243" s="2">
        <v>1786</v>
      </c>
      <c r="BM243" s="2">
        <v>1777</v>
      </c>
      <c r="BN243" s="2">
        <v>1850</v>
      </c>
      <c r="BO243" s="2">
        <v>1864</v>
      </c>
      <c r="BP243" s="2">
        <v>1959</v>
      </c>
      <c r="BQ243" s="2">
        <v>1611</v>
      </c>
      <c r="BR243" s="2">
        <v>1490</v>
      </c>
      <c r="BS243" s="2">
        <v>1479</v>
      </c>
      <c r="BT243" s="2">
        <v>1470</v>
      </c>
      <c r="BU243" s="2">
        <v>1480</v>
      </c>
      <c r="BV243" s="2">
        <v>1469</v>
      </c>
      <c r="BW243" s="2">
        <v>1469</v>
      </c>
      <c r="BX243" s="2">
        <v>1470</v>
      </c>
      <c r="BY243" s="2">
        <v>1477</v>
      </c>
      <c r="BZ243" s="2">
        <v>1472</v>
      </c>
      <c r="CA243" s="2">
        <v>1477</v>
      </c>
      <c r="CB243" s="2">
        <v>1472</v>
      </c>
      <c r="CC243" s="2">
        <v>1457</v>
      </c>
      <c r="CD243" s="2">
        <v>1446</v>
      </c>
      <c r="CE243" s="2">
        <v>1437</v>
      </c>
      <c r="CF243" s="2">
        <v>1448</v>
      </c>
      <c r="CG243" s="2">
        <v>1500</v>
      </c>
      <c r="CH243" s="2">
        <v>1436</v>
      </c>
      <c r="CI243" s="2">
        <v>1435</v>
      </c>
      <c r="CJ243" s="2">
        <v>1427</v>
      </c>
      <c r="CK243" s="2">
        <v>1419</v>
      </c>
      <c r="CL243" s="2">
        <v>1429</v>
      </c>
      <c r="CM243" s="2">
        <v>1420</v>
      </c>
      <c r="CN243" s="2">
        <v>1403</v>
      </c>
      <c r="CO243" s="2">
        <v>1408</v>
      </c>
      <c r="CP243" s="2">
        <v>1415</v>
      </c>
      <c r="CQ243" s="2">
        <v>1415</v>
      </c>
      <c r="CR243" s="2">
        <v>1424</v>
      </c>
      <c r="CS243" s="2">
        <v>1428</v>
      </c>
      <c r="CT243" s="2">
        <v>1406</v>
      </c>
      <c r="CU243" s="2">
        <v>1410</v>
      </c>
      <c r="CV243" s="2">
        <v>1443</v>
      </c>
      <c r="CW243" s="2">
        <v>1448</v>
      </c>
      <c r="CX243" s="2">
        <v>1412</v>
      </c>
      <c r="CY243" s="2">
        <v>1430</v>
      </c>
      <c r="CZ243" s="2">
        <v>1431</v>
      </c>
      <c r="DA243" s="2">
        <v>1460</v>
      </c>
      <c r="DB243" s="2">
        <v>1450</v>
      </c>
      <c r="DC243" s="2">
        <v>1428</v>
      </c>
      <c r="DD243" s="2">
        <v>1460</v>
      </c>
      <c r="DE243" s="2">
        <v>1439</v>
      </c>
      <c r="DF243" s="2">
        <v>1443</v>
      </c>
      <c r="DG243" s="2">
        <v>1513</v>
      </c>
      <c r="DH243" s="2">
        <v>1513</v>
      </c>
      <c r="DI243" s="2">
        <v>1514</v>
      </c>
      <c r="DJ243" s="2">
        <v>1506</v>
      </c>
      <c r="DK243" s="2">
        <v>1485</v>
      </c>
      <c r="DL243" s="2">
        <v>1505</v>
      </c>
      <c r="DM243" s="2">
        <v>1486</v>
      </c>
      <c r="DN243" s="2">
        <v>1502</v>
      </c>
      <c r="DO243" s="2">
        <v>1493</v>
      </c>
      <c r="DP243" s="2">
        <v>1514</v>
      </c>
      <c r="DQ243" s="2">
        <v>1580</v>
      </c>
      <c r="DR243" s="2">
        <v>1613</v>
      </c>
      <c r="DS243" s="2">
        <v>1578</v>
      </c>
      <c r="DT243" s="2">
        <v>1500</v>
      </c>
      <c r="DU243" s="2">
        <v>1471</v>
      </c>
      <c r="DV243" s="2">
        <v>1443</v>
      </c>
      <c r="DW243" s="2">
        <v>1452</v>
      </c>
      <c r="DX243" s="2">
        <v>1445</v>
      </c>
      <c r="DY243" s="2">
        <v>1431</v>
      </c>
      <c r="DZ243" s="2">
        <v>1428</v>
      </c>
      <c r="EA243" s="2">
        <v>1426</v>
      </c>
      <c r="EB243" s="2">
        <v>1426</v>
      </c>
      <c r="EC243" s="2">
        <v>1425</v>
      </c>
      <c r="ED243" s="2">
        <v>1429</v>
      </c>
      <c r="EE243" s="2">
        <v>1437</v>
      </c>
      <c r="EF243" s="2">
        <v>1426</v>
      </c>
      <c r="EG243" s="2">
        <v>1476</v>
      </c>
      <c r="EH243" s="2">
        <v>1475</v>
      </c>
      <c r="EI243" s="2">
        <v>1454</v>
      </c>
      <c r="EJ243" s="2">
        <v>1442</v>
      </c>
      <c r="EK243" s="2">
        <v>1448</v>
      </c>
      <c r="EL243" s="2">
        <v>1450</v>
      </c>
      <c r="EM243" s="2">
        <v>1460</v>
      </c>
      <c r="EN243" s="2">
        <v>1441</v>
      </c>
      <c r="EO243" s="2">
        <v>1465</v>
      </c>
      <c r="EP243" s="2">
        <v>1462</v>
      </c>
      <c r="EQ243" s="2">
        <v>1386</v>
      </c>
      <c r="ER243" s="2">
        <v>1390</v>
      </c>
      <c r="ES243" s="2">
        <v>1394</v>
      </c>
      <c r="ET243" s="2">
        <v>1375</v>
      </c>
      <c r="EU243" s="2">
        <v>1352</v>
      </c>
      <c r="EV243" s="2">
        <v>1368</v>
      </c>
      <c r="EW243" s="2">
        <v>1367</v>
      </c>
      <c r="EX243" s="2">
        <v>1360</v>
      </c>
      <c r="EY243" s="2">
        <v>1369</v>
      </c>
      <c r="EZ243" s="2">
        <v>1392</v>
      </c>
      <c r="FA243" s="2">
        <v>1410</v>
      </c>
      <c r="FB243" s="2">
        <v>1431</v>
      </c>
      <c r="FC243" s="2">
        <v>1437</v>
      </c>
      <c r="FD243" s="2">
        <v>1455</v>
      </c>
      <c r="FE243" s="2">
        <v>1463</v>
      </c>
      <c r="FF243" s="2">
        <v>1471</v>
      </c>
      <c r="FG243" s="2">
        <v>1500</v>
      </c>
      <c r="FH243" s="2">
        <v>1485</v>
      </c>
      <c r="FI243" s="2">
        <v>1518</v>
      </c>
      <c r="FJ243" s="2">
        <v>1520</v>
      </c>
      <c r="FK243" s="2">
        <v>1501</v>
      </c>
      <c r="FL243" s="2">
        <v>1463</v>
      </c>
      <c r="FM243" s="2">
        <v>1487</v>
      </c>
      <c r="FN243" s="2">
        <v>1449</v>
      </c>
      <c r="FO243" s="2">
        <v>1440</v>
      </c>
      <c r="FP243" s="2">
        <v>1462</v>
      </c>
      <c r="FQ243" s="2">
        <v>1477</v>
      </c>
      <c r="FR243" s="2">
        <v>1494</v>
      </c>
      <c r="FS243" s="2">
        <v>1498</v>
      </c>
      <c r="FT243" s="2">
        <v>1510</v>
      </c>
      <c r="FU243" s="2">
        <v>1511</v>
      </c>
      <c r="FV243" s="2">
        <v>1495</v>
      </c>
      <c r="FW243" s="2">
        <v>1523</v>
      </c>
      <c r="FX243" s="2">
        <v>1505</v>
      </c>
      <c r="FY243" s="2">
        <v>1460</v>
      </c>
      <c r="FZ243" s="2">
        <v>1463</v>
      </c>
      <c r="GA243" s="2">
        <v>1460</v>
      </c>
      <c r="GB243" s="2">
        <v>1433</v>
      </c>
      <c r="GC243" s="2">
        <v>1449</v>
      </c>
      <c r="GD243" s="2">
        <v>1447</v>
      </c>
      <c r="GE243" s="2">
        <v>1460</v>
      </c>
      <c r="GF243" s="2">
        <v>1471</v>
      </c>
      <c r="GG243" s="2">
        <v>1489</v>
      </c>
      <c r="GH243" s="2">
        <v>1489</v>
      </c>
      <c r="GI243" s="2">
        <v>1513</v>
      </c>
      <c r="GJ243" s="2">
        <v>1505</v>
      </c>
      <c r="GK243" s="2">
        <v>1523</v>
      </c>
      <c r="GL243" s="2">
        <v>1506</v>
      </c>
      <c r="GM243" s="2">
        <v>1502</v>
      </c>
      <c r="GN243" s="2">
        <v>1505</v>
      </c>
      <c r="GO243" s="2">
        <v>1508</v>
      </c>
      <c r="GP243" s="2">
        <v>1534</v>
      </c>
      <c r="GQ243" s="2">
        <v>1557</v>
      </c>
      <c r="GR243" s="2">
        <v>1567</v>
      </c>
      <c r="GS243" s="2">
        <v>1546</v>
      </c>
      <c r="GT243" s="2">
        <v>1538</v>
      </c>
      <c r="GU243" s="2">
        <v>1514</v>
      </c>
      <c r="GV243" s="2">
        <v>1569</v>
      </c>
      <c r="GW243" s="2">
        <v>1558</v>
      </c>
      <c r="GX243" s="2">
        <v>1586</v>
      </c>
      <c r="GY243" s="2">
        <v>1570</v>
      </c>
      <c r="GZ243" s="2">
        <v>1513</v>
      </c>
      <c r="HA243" s="2">
        <v>1505</v>
      </c>
      <c r="HB243" s="2">
        <v>1500</v>
      </c>
      <c r="HC243" s="2">
        <v>1501</v>
      </c>
      <c r="HD243" s="2">
        <v>1505</v>
      </c>
      <c r="HE243" s="2">
        <v>1509</v>
      </c>
      <c r="HF243" s="2">
        <v>1510</v>
      </c>
      <c r="HG243" s="2">
        <v>1512</v>
      </c>
      <c r="HH243" s="2">
        <v>1507</v>
      </c>
      <c r="HI243" s="2">
        <v>1533</v>
      </c>
      <c r="HJ243" s="2">
        <v>1635</v>
      </c>
      <c r="HK243" s="2">
        <v>1479</v>
      </c>
      <c r="HL243" s="2">
        <v>1478</v>
      </c>
      <c r="HM243" s="2">
        <v>1479</v>
      </c>
      <c r="HN243" s="2">
        <v>1476</v>
      </c>
      <c r="HO243" s="2">
        <v>1469</v>
      </c>
      <c r="HP243" s="2">
        <v>1470</v>
      </c>
      <c r="HQ243" s="2">
        <v>1473</v>
      </c>
      <c r="HR243" s="2">
        <v>1484</v>
      </c>
      <c r="HS243" s="2">
        <v>1479</v>
      </c>
      <c r="HT243" s="2">
        <v>1493</v>
      </c>
      <c r="HU243" s="2">
        <v>1496</v>
      </c>
      <c r="HV243" s="2">
        <v>1479</v>
      </c>
      <c r="HW243" s="2">
        <v>1498</v>
      </c>
      <c r="HX243" s="2">
        <v>1482</v>
      </c>
      <c r="HY243" s="2">
        <v>1482</v>
      </c>
      <c r="HZ243" s="2">
        <v>1483</v>
      </c>
      <c r="IA243" s="2">
        <v>1486</v>
      </c>
      <c r="IB243" s="2">
        <v>1480</v>
      </c>
      <c r="IC243" s="2">
        <v>1482</v>
      </c>
      <c r="ID243" s="2">
        <v>1459</v>
      </c>
      <c r="IE243" s="2">
        <v>1490</v>
      </c>
      <c r="IF243" s="2">
        <v>1511</v>
      </c>
      <c r="IG243" s="2">
        <v>1541</v>
      </c>
      <c r="IH243" s="2">
        <v>1515</v>
      </c>
      <c r="II243" s="2">
        <v>1539</v>
      </c>
      <c r="IJ243" s="2">
        <v>1556</v>
      </c>
      <c r="IK243" s="2">
        <v>1598</v>
      </c>
      <c r="IL243" s="2">
        <v>1580</v>
      </c>
      <c r="IM243" s="2">
        <v>1570</v>
      </c>
      <c r="IN243" s="2">
        <v>1593</v>
      </c>
      <c r="IO243" s="2">
        <v>1595</v>
      </c>
      <c r="IP243" s="2">
        <v>1588</v>
      </c>
      <c r="IQ243" s="2">
        <v>1631</v>
      </c>
      <c r="IR243" s="2">
        <v>1630</v>
      </c>
      <c r="IS243" s="2">
        <v>1601</v>
      </c>
      <c r="IT243" s="2">
        <v>1604</v>
      </c>
    </row>
    <row r="244" spans="1:254">
      <c r="A244" s="62" t="s">
        <v>457</v>
      </c>
      <c r="B244" s="1" t="inlineStr">
        <is>
          <t>デンソー</t>
        </is>
      </c>
      <c r="C244" s="1">
        <v>1950.5</v>
      </c>
      <c r="E244" s="2">
        <v>1931</v>
      </c>
      <c r="F244" s="2">
        <v>1919</v>
      </c>
      <c r="G244" s="2">
        <v>1927.5</v>
      </c>
      <c r="H244" s="2">
        <v>1972.5</v>
      </c>
      <c r="I244" s="2">
        <v>2195</v>
      </c>
      <c r="J244" s="2">
        <v>2218</v>
      </c>
      <c r="K244" s="2">
        <v>2210</v>
      </c>
      <c r="L244" s="2">
        <v>2083</v>
      </c>
      <c r="M244" s="2">
        <v>2060</v>
      </c>
      <c r="N244" s="2">
        <v>1980.5</v>
      </c>
      <c r="O244" s="2">
        <v>1998.5</v>
      </c>
      <c r="P244" s="2">
        <v>2002.5</v>
      </c>
      <c r="Q244" s="2">
        <v>2006.5</v>
      </c>
      <c r="R244" s="2">
        <v>1983.5</v>
      </c>
      <c r="S244" s="2">
        <v>1980</v>
      </c>
      <c r="T244" s="2">
        <v>1963</v>
      </c>
      <c r="U244" s="2">
        <v>1951</v>
      </c>
      <c r="V244" s="2">
        <v>1946</v>
      </c>
      <c r="W244" s="2">
        <v>1958.5</v>
      </c>
      <c r="X244" s="2">
        <v>1937</v>
      </c>
      <c r="Y244" s="2">
        <v>1986</v>
      </c>
      <c r="Z244" s="2">
        <v>2018</v>
      </c>
      <c r="AA244" s="2">
        <v>1999</v>
      </c>
      <c r="AB244" s="2">
        <v>1981.5</v>
      </c>
      <c r="AC244" s="2">
        <v>1939</v>
      </c>
      <c r="AD244" s="2">
        <v>1888</v>
      </c>
      <c r="AE244" s="2">
        <v>1897</v>
      </c>
      <c r="AF244" s="2">
        <v>1894</v>
      </c>
      <c r="AG244" s="2">
        <v>1881</v>
      </c>
      <c r="AH244" s="2">
        <v>1890</v>
      </c>
      <c r="AI244" s="2">
        <v>1896</v>
      </c>
      <c r="AJ244" s="2">
        <v>1901.5</v>
      </c>
      <c r="AK244" s="2">
        <v>1905.5</v>
      </c>
      <c r="AL244" s="2">
        <v>1933</v>
      </c>
      <c r="AM244" s="2">
        <v>1939</v>
      </c>
      <c r="AN244" s="2">
        <v>1923</v>
      </c>
      <c r="AO244" s="2">
        <v>1902</v>
      </c>
      <c r="AP244" s="2">
        <v>1923</v>
      </c>
      <c r="AQ244" s="2">
        <v>1863.5</v>
      </c>
      <c r="AR244" s="2">
        <v>1842</v>
      </c>
      <c r="AS244" s="2">
        <v>1925</v>
      </c>
      <c r="AT244" s="2">
        <v>1953</v>
      </c>
      <c r="AU244" s="2">
        <v>1931</v>
      </c>
      <c r="AV244" s="2">
        <v>1914.5</v>
      </c>
      <c r="AW244" s="2">
        <v>1941</v>
      </c>
      <c r="AX244" s="2">
        <v>1942.5</v>
      </c>
      <c r="AY244" s="2">
        <v>1873</v>
      </c>
      <c r="AZ244" s="2">
        <v>1910.5</v>
      </c>
      <c r="BA244" s="2">
        <v>1927.5</v>
      </c>
      <c r="BB244" s="2">
        <v>1904.5</v>
      </c>
      <c r="BC244" s="2">
        <v>1894</v>
      </c>
      <c r="BD244" s="2">
        <v>1851</v>
      </c>
      <c r="BE244" s="2">
        <v>1865.5</v>
      </c>
      <c r="BF244" s="2">
        <v>1851</v>
      </c>
      <c r="BG244" s="2">
        <v>1869</v>
      </c>
      <c r="BH244" s="2">
        <v>1872.5</v>
      </c>
      <c r="BI244" s="2">
        <v>1870</v>
      </c>
      <c r="BJ244" s="2">
        <v>1908</v>
      </c>
      <c r="BK244" s="2">
        <v>1958.5</v>
      </c>
      <c r="BL244" s="2">
        <v>1910</v>
      </c>
      <c r="BM244" s="2">
        <v>1928</v>
      </c>
      <c r="BN244" s="2">
        <v>1896</v>
      </c>
      <c r="BO244" s="2">
        <v>1914</v>
      </c>
      <c r="BP244" s="2">
        <v>1948.5</v>
      </c>
      <c r="BQ244" s="2">
        <v>1927</v>
      </c>
      <c r="BR244" s="2">
        <v>1903.5</v>
      </c>
      <c r="BS244" s="2">
        <v>1899.5</v>
      </c>
      <c r="BT244" s="2">
        <v>1945</v>
      </c>
      <c r="BU244" s="2">
        <v>1942</v>
      </c>
      <c r="BV244" s="2">
        <v>1900</v>
      </c>
      <c r="BW244" s="2">
        <v>1923.5</v>
      </c>
      <c r="BX244" s="2">
        <v>1941</v>
      </c>
      <c r="BY244" s="2">
        <v>1972</v>
      </c>
      <c r="BZ244" s="2">
        <v>1962.5</v>
      </c>
      <c r="CA244" s="2">
        <v>1942.5</v>
      </c>
      <c r="CB244" s="2">
        <v>1950</v>
      </c>
      <c r="CC244" s="2">
        <v>1988</v>
      </c>
      <c r="CD244" s="2">
        <v>1941</v>
      </c>
      <c r="CE244" s="2">
        <v>1932.5</v>
      </c>
      <c r="CF244" s="2">
        <v>1965.5</v>
      </c>
      <c r="CG244" s="2">
        <v>1987</v>
      </c>
      <c r="CH244" s="2">
        <v>1979</v>
      </c>
      <c r="CI244" s="2">
        <v>1917.5</v>
      </c>
      <c r="CJ244" s="2">
        <v>1943</v>
      </c>
      <c r="CK244" s="2">
        <v>1942</v>
      </c>
      <c r="CL244" s="2">
        <v>1987</v>
      </c>
      <c r="CM244" s="2">
        <v>1985</v>
      </c>
      <c r="CN244" s="2">
        <v>1978.5</v>
      </c>
      <c r="CO244" s="2">
        <v>1895.5</v>
      </c>
      <c r="CP244" s="2">
        <v>1969</v>
      </c>
      <c r="CQ244" s="2">
        <v>1953</v>
      </c>
      <c r="CR244" s="2">
        <v>1955</v>
      </c>
      <c r="CS244" s="2">
        <v>1914</v>
      </c>
      <c r="CT244" s="2">
        <v>1870</v>
      </c>
      <c r="CU244" s="2">
        <v>1940</v>
      </c>
      <c r="CV244" s="2">
        <v>1985</v>
      </c>
      <c r="CW244" s="2">
        <v>1964</v>
      </c>
      <c r="CX244" s="2">
        <v>1947.5</v>
      </c>
      <c r="CY244" s="2">
        <v>1988</v>
      </c>
      <c r="CZ244" s="2">
        <v>2037</v>
      </c>
      <c r="DA244" s="2">
        <v>2053</v>
      </c>
      <c r="DB244" s="2">
        <v>2015</v>
      </c>
      <c r="DC244" s="2">
        <v>2006.5</v>
      </c>
      <c r="DD244" s="2">
        <v>2111</v>
      </c>
      <c r="DE244" s="2">
        <v>2156</v>
      </c>
      <c r="DF244" s="2">
        <v>2135</v>
      </c>
      <c r="DG244" s="2">
        <v>2188</v>
      </c>
      <c r="DH244" s="2">
        <v>2219.5</v>
      </c>
      <c r="DI244" s="2">
        <v>2256.5</v>
      </c>
      <c r="DJ244" s="2">
        <v>2259</v>
      </c>
      <c r="DK244" s="2">
        <v>2248.5</v>
      </c>
      <c r="DL244" s="2">
        <v>2232.5</v>
      </c>
      <c r="DM244" s="2">
        <v>2279.5</v>
      </c>
      <c r="DN244" s="2">
        <v>2303.5</v>
      </c>
      <c r="DO244" s="2">
        <v>2309.5</v>
      </c>
      <c r="DP244" s="2">
        <v>2268.5</v>
      </c>
      <c r="DQ244" s="2">
        <v>2257.5</v>
      </c>
      <c r="DR244" s="2">
        <v>2239.5</v>
      </c>
      <c r="DS244" s="2">
        <v>2158</v>
      </c>
      <c r="DT244" s="2">
        <v>2158</v>
      </c>
      <c r="DU244" s="2">
        <v>2237</v>
      </c>
      <c r="DV244" s="2">
        <v>2161.5</v>
      </c>
      <c r="DW244" s="2">
        <v>2102.5</v>
      </c>
      <c r="DX244" s="2">
        <v>2097.5</v>
      </c>
      <c r="DY244" s="2">
        <v>2213</v>
      </c>
      <c r="DZ244" s="2">
        <v>2201</v>
      </c>
      <c r="EA244" s="2">
        <v>2148.5</v>
      </c>
      <c r="EB244" s="2">
        <v>2121.5</v>
      </c>
      <c r="EC244" s="2">
        <v>2128.5</v>
      </c>
      <c r="ED244" s="2">
        <v>2142</v>
      </c>
      <c r="EE244" s="2">
        <v>2150.5</v>
      </c>
      <c r="EF244" s="2">
        <v>2250</v>
      </c>
      <c r="EG244" s="2">
        <v>2243</v>
      </c>
      <c r="EH244" s="2">
        <v>2202.5</v>
      </c>
      <c r="EI244" s="2">
        <v>2231.5</v>
      </c>
      <c r="EJ244" s="2">
        <v>2247.5</v>
      </c>
      <c r="EK244" s="2">
        <v>2306</v>
      </c>
      <c r="EL244" s="2">
        <v>2291.5</v>
      </c>
      <c r="EM244" s="2">
        <v>2221</v>
      </c>
      <c r="EN244" s="2">
        <v>2213.5</v>
      </c>
      <c r="EO244" s="2">
        <v>2159</v>
      </c>
      <c r="EP244" s="2">
        <v>2126.5</v>
      </c>
      <c r="EQ244" s="2">
        <v>2181</v>
      </c>
      <c r="ER244" s="2">
        <v>2244.5</v>
      </c>
      <c r="ES244" s="2">
        <v>2214</v>
      </c>
      <c r="ET244" s="2">
        <v>2163.5</v>
      </c>
      <c r="EU244" s="2">
        <v>2163</v>
      </c>
      <c r="EV244" s="2">
        <v>2165</v>
      </c>
      <c r="EW244" s="2">
        <v>2162.5</v>
      </c>
      <c r="EX244" s="2">
        <v>2158</v>
      </c>
      <c r="EY244" s="2">
        <v>2170.5</v>
      </c>
      <c r="EZ244" s="2">
        <v>2179.5</v>
      </c>
      <c r="FA244" s="2">
        <v>2139.5</v>
      </c>
      <c r="FB244" s="2">
        <v>2128</v>
      </c>
      <c r="FC244" s="2">
        <v>2109</v>
      </c>
      <c r="FD244" s="2">
        <v>2127</v>
      </c>
      <c r="FE244" s="2">
        <v>2138.5</v>
      </c>
      <c r="FF244" s="2">
        <v>2136</v>
      </c>
      <c r="FG244" s="2">
        <v>2113.5</v>
      </c>
      <c r="FH244" s="2">
        <v>2111</v>
      </c>
      <c r="FI244" s="2">
        <v>2040.5</v>
      </c>
      <c r="FJ244" s="2">
        <v>2022.5</v>
      </c>
      <c r="FK244" s="2">
        <v>2047.5</v>
      </c>
      <c r="FL244" s="2">
        <v>2087</v>
      </c>
      <c r="FM244" s="2">
        <v>2047.5</v>
      </c>
      <c r="FN244" s="2">
        <v>2040.5</v>
      </c>
      <c r="FO244" s="2">
        <v>2061.5</v>
      </c>
      <c r="FP244" s="2">
        <v>2064.5</v>
      </c>
      <c r="FQ244" s="2">
        <v>2074</v>
      </c>
      <c r="FR244" s="2">
        <v>2068</v>
      </c>
      <c r="FS244" s="2">
        <v>2078</v>
      </c>
      <c r="FT244" s="2">
        <v>2069</v>
      </c>
      <c r="FU244" s="2">
        <v>2044</v>
      </c>
      <c r="FV244" s="2">
        <v>2030</v>
      </c>
      <c r="FW244" s="2">
        <v>2072</v>
      </c>
      <c r="FX244" s="2">
        <v>2100</v>
      </c>
      <c r="FY244" s="2">
        <v>2132</v>
      </c>
      <c r="FZ244" s="2">
        <v>2108.5</v>
      </c>
      <c r="GA244" s="2">
        <v>2129.5</v>
      </c>
      <c r="GB244" s="2">
        <v>2082.5</v>
      </c>
      <c r="GC244" s="2">
        <v>2106.5</v>
      </c>
      <c r="GD244" s="2">
        <v>2108</v>
      </c>
      <c r="GE244" s="2">
        <v>2139</v>
      </c>
      <c r="GF244" s="2">
        <v>2140</v>
      </c>
      <c r="GG244" s="2">
        <v>2149.5</v>
      </c>
      <c r="GH244" s="2">
        <v>2373</v>
      </c>
      <c r="GI244" s="2">
        <v>2300</v>
      </c>
      <c r="GJ244" s="2">
        <v>2304</v>
      </c>
      <c r="GK244" s="2">
        <v>2315</v>
      </c>
      <c r="GL244" s="2">
        <v>2334.5</v>
      </c>
      <c r="GM244" s="2">
        <v>2287</v>
      </c>
      <c r="GN244" s="2">
        <v>2271</v>
      </c>
      <c r="GO244" s="2">
        <v>2313</v>
      </c>
      <c r="GP244" s="2">
        <v>2253</v>
      </c>
      <c r="GQ244" s="2">
        <v>2252</v>
      </c>
      <c r="GR244" s="2">
        <v>2200.5</v>
      </c>
      <c r="GS244" s="2">
        <v>2222</v>
      </c>
      <c r="GT244" s="2">
        <v>2203</v>
      </c>
      <c r="GU244" s="2">
        <v>2198.5</v>
      </c>
      <c r="GV244" s="2">
        <v>2239.5</v>
      </c>
      <c r="GW244" s="2">
        <v>2260.5</v>
      </c>
      <c r="GX244" s="2">
        <v>2278</v>
      </c>
      <c r="GY244" s="2">
        <v>2282.5</v>
      </c>
      <c r="GZ244" s="2">
        <v>2270</v>
      </c>
      <c r="HA244" s="2">
        <v>2155</v>
      </c>
      <c r="HB244" s="2">
        <v>2132.5</v>
      </c>
      <c r="HC244" s="2">
        <v>2113</v>
      </c>
      <c r="HD244" s="2">
        <v>2139.5</v>
      </c>
      <c r="HE244" s="2">
        <v>2204</v>
      </c>
      <c r="HF244" s="2">
        <v>2260</v>
      </c>
      <c r="HG244" s="2">
        <v>2235.5</v>
      </c>
      <c r="HH244" s="2">
        <v>2223</v>
      </c>
      <c r="HI244" s="2">
        <v>2208</v>
      </c>
      <c r="HJ244" s="2">
        <v>2222.5</v>
      </c>
      <c r="HK244" s="2">
        <v>2186</v>
      </c>
      <c r="HL244" s="2">
        <v>2166.5</v>
      </c>
      <c r="HM244" s="2">
        <v>2182</v>
      </c>
      <c r="HN244" s="2">
        <v>2161</v>
      </c>
      <c r="HO244" s="2">
        <v>2155</v>
      </c>
      <c r="HP244" s="2">
        <v>2199.5</v>
      </c>
      <c r="HQ244" s="2">
        <v>2234</v>
      </c>
      <c r="HR244" s="2">
        <v>2207.5</v>
      </c>
      <c r="HS244" s="2">
        <v>2216</v>
      </c>
      <c r="HT244" s="2">
        <v>2160.5</v>
      </c>
      <c r="HU244" s="2">
        <v>2153</v>
      </c>
      <c r="HV244" s="2">
        <v>2136</v>
      </c>
      <c r="HW244" s="2">
        <v>2137</v>
      </c>
      <c r="HX244" s="2">
        <v>2141.5</v>
      </c>
      <c r="HY244" s="2">
        <v>2161.5</v>
      </c>
      <c r="HZ244" s="2">
        <v>2140.5</v>
      </c>
      <c r="IA244" s="2">
        <v>2171.5</v>
      </c>
      <c r="IB244" s="2">
        <v>2181.5</v>
      </c>
      <c r="IC244" s="2">
        <v>2146</v>
      </c>
      <c r="ID244" s="2">
        <v>2149.5</v>
      </c>
      <c r="IE244" s="2">
        <v>2184</v>
      </c>
      <c r="IF244" s="2">
        <v>2183</v>
      </c>
      <c r="IG244" s="2">
        <v>2136.5</v>
      </c>
      <c r="IH244" s="2">
        <v>2108.5</v>
      </c>
      <c r="II244" s="2">
        <v>2126.5</v>
      </c>
      <c r="IJ244" s="2">
        <v>2158.5</v>
      </c>
      <c r="IK244" s="2">
        <v>2126</v>
      </c>
      <c r="IL244" s="2">
        <v>2117.5</v>
      </c>
      <c r="IM244" s="2">
        <v>2082</v>
      </c>
      <c r="IN244" s="2">
        <v>2112.5</v>
      </c>
      <c r="IO244" s="2">
        <v>2102</v>
      </c>
      <c r="IP244" s="2">
        <v>2083</v>
      </c>
      <c r="IQ244" s="2">
        <v>2112.5</v>
      </c>
      <c r="IR244" s="2">
        <v>2133</v>
      </c>
      <c r="IS244" s="2">
        <v>2071</v>
      </c>
      <c r="IT244" s="2">
        <v>2078.5</v>
      </c>
    </row>
    <row r="245" spans="1:254">
      <c r="A245" s="62" t="s">
        <v>458</v>
      </c>
      <c r="B245" s="1" t="inlineStr">
        <is>
          <t>グローバルウェイ</t>
        </is>
      </c>
      <c r="C245" s="1">
        <v>159</v>
      </c>
      <c r="E245" s="2">
        <v>161</v>
      </c>
      <c r="F245" s="2">
        <v>164</v>
      </c>
      <c r="G245" s="2">
        <v>161</v>
      </c>
      <c r="H245" s="2">
        <v>155</v>
      </c>
      <c r="I245" s="2">
        <v>155</v>
      </c>
      <c r="J245" s="2">
        <v>151</v>
      </c>
      <c r="K245" s="2">
        <v>154</v>
      </c>
      <c r="L245" s="2">
        <v>156</v>
      </c>
      <c r="M245" s="2">
        <v>159</v>
      </c>
      <c r="N245" s="2">
        <v>157</v>
      </c>
      <c r="O245" s="2">
        <v>159</v>
      </c>
      <c r="P245" s="2">
        <v>163</v>
      </c>
      <c r="Q245" s="2">
        <v>159</v>
      </c>
      <c r="R245" s="2">
        <v>162</v>
      </c>
      <c r="S245" s="2">
        <v>173</v>
      </c>
      <c r="T245" s="2">
        <v>171</v>
      </c>
      <c r="U245" s="2">
        <v>166</v>
      </c>
      <c r="V245" s="2">
        <v>167</v>
      </c>
      <c r="W245" s="2">
        <v>162</v>
      </c>
      <c r="X245" s="2">
        <v>156</v>
      </c>
      <c r="Y245" s="2">
        <v>154</v>
      </c>
      <c r="Z245" s="2">
        <v>163</v>
      </c>
      <c r="AA245" s="2">
        <v>168</v>
      </c>
      <c r="AB245" s="2">
        <v>157</v>
      </c>
      <c r="AC245" s="2">
        <v>154</v>
      </c>
      <c r="AD245" s="2">
        <v>150</v>
      </c>
      <c r="AE245" s="2">
        <v>151</v>
      </c>
      <c r="AF245" s="2">
        <v>157</v>
      </c>
      <c r="AG245" s="2">
        <v>161</v>
      </c>
      <c r="AH245" s="2">
        <v>165</v>
      </c>
      <c r="AI245" s="2">
        <v>166</v>
      </c>
      <c r="AJ245" s="2">
        <v>167</v>
      </c>
      <c r="AK245" s="2">
        <v>174</v>
      </c>
      <c r="AL245" s="2">
        <v>170</v>
      </c>
      <c r="AM245" s="2">
        <v>166</v>
      </c>
      <c r="AN245" s="2">
        <v>157</v>
      </c>
      <c r="AO245" s="2">
        <v>164</v>
      </c>
      <c r="AP245" s="2">
        <v>170</v>
      </c>
      <c r="AQ245" s="2">
        <v>165</v>
      </c>
      <c r="AR245" s="2">
        <v>168</v>
      </c>
      <c r="AS245" s="2">
        <v>175</v>
      </c>
      <c r="AT245" s="2">
        <v>184</v>
      </c>
      <c r="AU245" s="2">
        <v>184</v>
      </c>
      <c r="AV245" s="2">
        <v>188</v>
      </c>
      <c r="AW245" s="2">
        <v>178</v>
      </c>
      <c r="AX245" s="2">
        <v>171</v>
      </c>
      <c r="AY245" s="2">
        <v>170</v>
      </c>
      <c r="AZ245" s="2">
        <v>169</v>
      </c>
      <c r="BA245" s="2">
        <v>173</v>
      </c>
      <c r="BB245" s="2">
        <v>178</v>
      </c>
      <c r="BC245" s="2">
        <v>209</v>
      </c>
      <c r="BD245" s="2">
        <v>167</v>
      </c>
      <c r="BE245" s="2">
        <v>168</v>
      </c>
      <c r="BF245" s="2">
        <v>165</v>
      </c>
      <c r="BG245" s="2">
        <v>169</v>
      </c>
      <c r="BH245" s="2">
        <v>171</v>
      </c>
      <c r="BI245" s="2">
        <v>181</v>
      </c>
      <c r="BJ245" s="2">
        <v>177</v>
      </c>
      <c r="BK245" s="2">
        <v>176</v>
      </c>
      <c r="BL245" s="2">
        <v>214</v>
      </c>
      <c r="BM245" s="2">
        <v>206</v>
      </c>
      <c r="BN245" s="2">
        <v>172</v>
      </c>
      <c r="BO245" s="2">
        <v>179</v>
      </c>
      <c r="BP245" s="2">
        <v>178</v>
      </c>
      <c r="BQ245" s="2">
        <v>176</v>
      </c>
      <c r="BR245" s="2">
        <v>182</v>
      </c>
      <c r="BS245" s="2">
        <v>193</v>
      </c>
      <c r="BT245" s="2">
        <v>193</v>
      </c>
      <c r="BU245" s="2">
        <v>235</v>
      </c>
      <c r="BV245" s="2">
        <v>239</v>
      </c>
      <c r="BW245" s="2">
        <v>279</v>
      </c>
      <c r="BX245" s="2">
        <v>237</v>
      </c>
      <c r="BY245" s="2">
        <v>249</v>
      </c>
      <c r="BZ245" s="2">
        <v>199</v>
      </c>
      <c r="CA245" s="2">
        <v>165</v>
      </c>
      <c r="CB245" s="2">
        <v>131</v>
      </c>
      <c r="CC245" s="2">
        <v>128</v>
      </c>
      <c r="CD245" s="2">
        <v>125</v>
      </c>
      <c r="CE245" s="2">
        <v>126</v>
      </c>
      <c r="CF245" s="2">
        <v>128</v>
      </c>
      <c r="CG245" s="2">
        <v>129</v>
      </c>
      <c r="CH245" s="2">
        <v>129</v>
      </c>
      <c r="CI245" s="2">
        <v>127</v>
      </c>
      <c r="CJ245" s="2">
        <v>127</v>
      </c>
      <c r="CK245" s="2">
        <v>129</v>
      </c>
      <c r="CL245" s="2">
        <v>131</v>
      </c>
      <c r="CM245" s="2">
        <v>130</v>
      </c>
      <c r="CN245" s="2">
        <v>130</v>
      </c>
      <c r="CO245" s="2">
        <v>128</v>
      </c>
      <c r="CP245" s="2">
        <v>128</v>
      </c>
      <c r="CQ245" s="2">
        <v>132</v>
      </c>
      <c r="CR245" s="2">
        <v>133</v>
      </c>
      <c r="CS245" s="2">
        <v>128</v>
      </c>
      <c r="CT245" s="2">
        <v>129</v>
      </c>
      <c r="CU245" s="2">
        <v>136</v>
      </c>
      <c r="CV245" s="2">
        <v>138</v>
      </c>
      <c r="CW245" s="2">
        <v>134</v>
      </c>
      <c r="CX245" s="2">
        <v>134</v>
      </c>
      <c r="CY245" s="2">
        <v>131</v>
      </c>
      <c r="CZ245" s="2">
        <v>134</v>
      </c>
      <c r="DA245" s="2">
        <v>136</v>
      </c>
      <c r="DB245" s="2">
        <v>133</v>
      </c>
      <c r="DC245" s="2">
        <v>128</v>
      </c>
      <c r="DD245" s="2">
        <v>135</v>
      </c>
      <c r="DE245" s="2">
        <v>132</v>
      </c>
      <c r="DF245" s="2">
        <v>130</v>
      </c>
      <c r="DG245" s="2">
        <v>134</v>
      </c>
      <c r="DH245" s="2">
        <v>137</v>
      </c>
      <c r="DI245" s="2">
        <v>140</v>
      </c>
      <c r="DJ245" s="2">
        <v>139</v>
      </c>
      <c r="DK245" s="2">
        <v>136</v>
      </c>
      <c r="DL245" s="2">
        <v>135</v>
      </c>
      <c r="DM245" s="2">
        <v>139</v>
      </c>
      <c r="DN245" s="2">
        <v>144</v>
      </c>
      <c r="DO245" s="2">
        <v>146</v>
      </c>
      <c r="DP245" s="2">
        <v>150</v>
      </c>
      <c r="DQ245" s="2">
        <v>140</v>
      </c>
      <c r="DR245" s="2">
        <v>153</v>
      </c>
      <c r="DS245" s="2">
        <v>150</v>
      </c>
      <c r="DT245" s="2">
        <v>145</v>
      </c>
      <c r="DU245" s="2">
        <v>141</v>
      </c>
      <c r="DV245" s="2">
        <v>139</v>
      </c>
      <c r="DW245" s="2">
        <v>142</v>
      </c>
      <c r="DX245" s="2">
        <v>138</v>
      </c>
      <c r="DY245" s="2">
        <v>139</v>
      </c>
      <c r="DZ245" s="2">
        <v>143</v>
      </c>
      <c r="EA245" s="2">
        <v>142</v>
      </c>
      <c r="EB245" s="2">
        <v>140</v>
      </c>
      <c r="EC245" s="2">
        <v>143</v>
      </c>
      <c r="ED245" s="2">
        <v>147</v>
      </c>
      <c r="EE245" s="2">
        <v>149</v>
      </c>
      <c r="EF245" s="2">
        <v>150</v>
      </c>
      <c r="EG245" s="2">
        <v>146</v>
      </c>
      <c r="EH245" s="2">
        <v>150</v>
      </c>
      <c r="EI245" s="2">
        <v>156</v>
      </c>
      <c r="EJ245" s="2">
        <v>150</v>
      </c>
      <c r="EK245" s="2">
        <v>154</v>
      </c>
      <c r="EL245" s="2">
        <v>151</v>
      </c>
      <c r="EM245" s="2">
        <v>146</v>
      </c>
      <c r="EN245" s="2">
        <v>152</v>
      </c>
      <c r="EO245" s="2">
        <v>153</v>
      </c>
      <c r="EP245" s="2">
        <v>154</v>
      </c>
      <c r="EQ245" s="2">
        <v>153</v>
      </c>
      <c r="ER245" s="2">
        <v>151</v>
      </c>
      <c r="ES245" s="2">
        <v>141</v>
      </c>
      <c r="ET245" s="2">
        <v>144</v>
      </c>
      <c r="EU245" s="2">
        <v>145</v>
      </c>
      <c r="EV245" s="2">
        <v>137</v>
      </c>
      <c r="EW245" s="2">
        <v>135</v>
      </c>
      <c r="EX245" s="2">
        <v>150</v>
      </c>
      <c r="EY245" s="2">
        <v>154</v>
      </c>
      <c r="EZ245" s="2">
        <v>189</v>
      </c>
      <c r="FA245" s="2">
        <v>170</v>
      </c>
      <c r="FB245" s="2">
        <v>120</v>
      </c>
      <c r="FC245" s="2">
        <v>121</v>
      </c>
      <c r="FD245" s="2">
        <v>122</v>
      </c>
      <c r="FE245" s="2">
        <v>127</v>
      </c>
      <c r="FF245" s="2">
        <v>128</v>
      </c>
      <c r="FG245" s="2">
        <v>131</v>
      </c>
      <c r="FH245" s="2">
        <v>132</v>
      </c>
      <c r="FI245" s="2">
        <v>131</v>
      </c>
      <c r="FJ245" s="2">
        <v>133</v>
      </c>
      <c r="FK245" s="2">
        <v>134</v>
      </c>
      <c r="FL245" s="2">
        <v>136</v>
      </c>
      <c r="FM245" s="2">
        <v>135</v>
      </c>
      <c r="FN245" s="2">
        <v>140</v>
      </c>
      <c r="FO245" s="2">
        <v>142</v>
      </c>
      <c r="FP245" s="2">
        <v>145</v>
      </c>
      <c r="FQ245" s="2">
        <v>142</v>
      </c>
      <c r="FR245" s="2">
        <v>140</v>
      </c>
      <c r="FS245" s="2">
        <v>145</v>
      </c>
      <c r="FT245" s="2">
        <v>145</v>
      </c>
      <c r="FU245" s="2">
        <v>147</v>
      </c>
      <c r="FV245" s="2">
        <v>143</v>
      </c>
      <c r="FW245" s="2">
        <v>150</v>
      </c>
      <c r="FX245" s="2">
        <v>157</v>
      </c>
      <c r="FY245" s="2">
        <v>154</v>
      </c>
      <c r="FZ245" s="2">
        <v>154</v>
      </c>
      <c r="GA245" s="2">
        <v>156</v>
      </c>
      <c r="GB245" s="2">
        <v>149</v>
      </c>
      <c r="GC245" s="2">
        <v>151</v>
      </c>
      <c r="GD245" s="2">
        <v>148</v>
      </c>
      <c r="GE245" s="2">
        <v>151</v>
      </c>
      <c r="GF245" s="2">
        <v>153</v>
      </c>
      <c r="GG245" s="2">
        <v>157</v>
      </c>
      <c r="GH245" s="2">
        <v>160</v>
      </c>
      <c r="GI245" s="2">
        <v>156</v>
      </c>
      <c r="GJ245" s="2">
        <v>161</v>
      </c>
      <c r="GK245" s="2">
        <v>162</v>
      </c>
      <c r="GL245" s="2">
        <v>166</v>
      </c>
      <c r="GM245" s="2">
        <v>163</v>
      </c>
      <c r="GN245" s="2">
        <v>168</v>
      </c>
      <c r="GO245" s="2">
        <v>170</v>
      </c>
      <c r="GP245" s="2">
        <v>170</v>
      </c>
      <c r="GQ245" s="2">
        <v>168</v>
      </c>
      <c r="GR245" s="2">
        <v>165</v>
      </c>
      <c r="GS245" s="2">
        <v>166</v>
      </c>
      <c r="GT245" s="2">
        <v>167</v>
      </c>
      <c r="GU245" s="2">
        <v>164</v>
      </c>
      <c r="GV245" s="2">
        <v>167</v>
      </c>
      <c r="GW245" s="2">
        <v>168</v>
      </c>
      <c r="GX245" s="2">
        <v>169</v>
      </c>
      <c r="GY245" s="2">
        <v>170</v>
      </c>
      <c r="GZ245" s="2">
        <v>174</v>
      </c>
      <c r="HA245" s="2">
        <v>172</v>
      </c>
      <c r="HB245" s="2">
        <v>168</v>
      </c>
      <c r="HC245" s="2">
        <v>175</v>
      </c>
      <c r="HD245" s="2">
        <v>177</v>
      </c>
      <c r="HE245" s="2">
        <v>178</v>
      </c>
      <c r="HF245" s="2">
        <v>180</v>
      </c>
      <c r="HG245" s="2">
        <v>183</v>
      </c>
      <c r="HH245" s="2">
        <v>192</v>
      </c>
      <c r="HI245" s="2">
        <v>196</v>
      </c>
      <c r="HJ245" s="2">
        <v>187</v>
      </c>
      <c r="HK245" s="2">
        <v>189</v>
      </c>
      <c r="HL245" s="2">
        <v>185</v>
      </c>
      <c r="HM245" s="2">
        <v>183</v>
      </c>
      <c r="HN245" s="2">
        <v>181</v>
      </c>
      <c r="HO245" s="2">
        <v>186</v>
      </c>
      <c r="HP245" s="2">
        <v>192</v>
      </c>
      <c r="HQ245" s="2">
        <v>196</v>
      </c>
      <c r="HR245" s="2">
        <v>199</v>
      </c>
      <c r="HS245" s="2">
        <v>195</v>
      </c>
      <c r="HT245" s="2">
        <v>198</v>
      </c>
      <c r="HU245" s="2">
        <v>198</v>
      </c>
      <c r="HV245" s="2">
        <v>198</v>
      </c>
      <c r="HW245" s="2">
        <v>197</v>
      </c>
      <c r="HX245" s="2">
        <v>189</v>
      </c>
      <c r="HY245" s="2">
        <v>188</v>
      </c>
      <c r="HZ245" s="2">
        <v>199</v>
      </c>
      <c r="IA245" s="2">
        <v>208</v>
      </c>
      <c r="IB245" s="2">
        <v>208</v>
      </c>
      <c r="IC245" s="2">
        <v>203</v>
      </c>
      <c r="ID245" s="2">
        <v>197</v>
      </c>
      <c r="IE245" s="2">
        <v>195</v>
      </c>
      <c r="IF245" s="2">
        <v>200</v>
      </c>
      <c r="IG245" s="2">
        <v>199</v>
      </c>
      <c r="IH245" s="2">
        <v>213</v>
      </c>
      <c r="II245" s="2">
        <v>224</v>
      </c>
      <c r="IJ245" s="2">
        <v>228</v>
      </c>
      <c r="IK245" s="2">
        <v>230</v>
      </c>
      <c r="IL245" s="2">
        <v>224</v>
      </c>
      <c r="IM245" s="2">
        <v>227</v>
      </c>
      <c r="IN245" s="2">
        <v>225</v>
      </c>
      <c r="IO245" s="2">
        <v>227</v>
      </c>
      <c r="IP245" s="2">
        <v>219</v>
      </c>
      <c r="IQ245" s="2">
        <v>216</v>
      </c>
      <c r="IR245" s="2">
        <v>222</v>
      </c>
      <c r="IS245" s="2">
        <v>219</v>
      </c>
      <c r="IT245" s="2">
        <v>217</v>
      </c>
    </row>
    <row r="246" spans="1:254">
      <c r="A246" s="62" t="s">
        <v>459</v>
      </c>
      <c r="B246" s="1" t="inlineStr">
        <is>
          <t>エノモト</t>
        </is>
      </c>
      <c r="C246" s="1">
        <v>2650</v>
      </c>
      <c r="E246" s="2">
        <v>2674</v>
      </c>
      <c r="F246" s="2">
        <v>2680</v>
      </c>
      <c r="G246" s="2">
        <v>2569</v>
      </c>
      <c r="H246" s="2">
        <v>2466</v>
      </c>
      <c r="I246" s="2">
        <v>2388</v>
      </c>
      <c r="J246" s="2">
        <v>2271</v>
      </c>
      <c r="K246" s="2">
        <v>2369</v>
      </c>
      <c r="L246" s="2">
        <v>2514</v>
      </c>
      <c r="M246" s="2">
        <v>2571</v>
      </c>
      <c r="N246" s="2">
        <v>2615</v>
      </c>
      <c r="O246" s="2">
        <v>2640</v>
      </c>
      <c r="P246" s="2">
        <v>2652</v>
      </c>
      <c r="Q246" s="2">
        <v>2618</v>
      </c>
      <c r="R246" s="2">
        <v>2735</v>
      </c>
      <c r="S246" s="2">
        <v>2845</v>
      </c>
      <c r="T246" s="2">
        <v>2878</v>
      </c>
      <c r="U246" s="2">
        <v>2887</v>
      </c>
      <c r="V246" s="2">
        <v>2940</v>
      </c>
      <c r="W246" s="2">
        <v>2949</v>
      </c>
      <c r="X246" s="2">
        <v>2864</v>
      </c>
      <c r="Y246" s="2">
        <v>2806</v>
      </c>
      <c r="Z246" s="2">
        <v>2922</v>
      </c>
      <c r="AA246" s="2">
        <v>2944</v>
      </c>
      <c r="AB246" s="2">
        <v>2917</v>
      </c>
      <c r="AC246" s="2">
        <v>3000</v>
      </c>
      <c r="AD246" s="2">
        <v>3110</v>
      </c>
      <c r="AE246" s="2">
        <v>3135</v>
      </c>
      <c r="AF246" s="2">
        <v>3165</v>
      </c>
      <c r="AG246" s="2">
        <v>3325</v>
      </c>
      <c r="AH246" s="2">
        <v>3485</v>
      </c>
      <c r="AI246" s="2">
        <v>3470</v>
      </c>
      <c r="AJ246" s="2">
        <v>3535</v>
      </c>
      <c r="AK246" s="2">
        <v>3620</v>
      </c>
      <c r="AL246" s="2">
        <v>3590</v>
      </c>
      <c r="AM246" s="2">
        <v>3500</v>
      </c>
      <c r="AN246" s="2">
        <v>3400</v>
      </c>
      <c r="AO246" s="2">
        <v>3385</v>
      </c>
      <c r="AP246" s="2">
        <v>3355</v>
      </c>
      <c r="AQ246" s="2">
        <v>3390</v>
      </c>
      <c r="AR246" s="2">
        <v>3385</v>
      </c>
      <c r="AS246" s="2">
        <v>3530</v>
      </c>
      <c r="AT246" s="2">
        <v>3560</v>
      </c>
      <c r="AU246" s="2">
        <v>3495</v>
      </c>
      <c r="AV246" s="2">
        <v>3690</v>
      </c>
      <c r="AW246" s="2">
        <v>3720</v>
      </c>
      <c r="AX246" s="2">
        <v>3820</v>
      </c>
      <c r="AY246" s="2">
        <v>3880</v>
      </c>
      <c r="AZ246" s="2">
        <v>3900</v>
      </c>
      <c r="BA246" s="2">
        <v>3905</v>
      </c>
      <c r="BB246" s="2">
        <v>3735</v>
      </c>
      <c r="BC246" s="2">
        <v>3745</v>
      </c>
      <c r="BD246" s="2">
        <v>3750</v>
      </c>
      <c r="BE246" s="2">
        <v>3700</v>
      </c>
      <c r="BF246" s="2">
        <v>3670</v>
      </c>
      <c r="BG246" s="2">
        <v>3580</v>
      </c>
      <c r="BH246" s="2">
        <v>3520</v>
      </c>
      <c r="BI246" s="2">
        <v>3560</v>
      </c>
      <c r="BJ246" s="2">
        <v>3560</v>
      </c>
      <c r="BK246" s="2">
        <v>3680</v>
      </c>
      <c r="BL246" s="2">
        <v>3620</v>
      </c>
      <c r="BM246" s="2">
        <v>3540</v>
      </c>
      <c r="BN246" s="2">
        <v>3620</v>
      </c>
      <c r="BO246" s="2">
        <v>3980</v>
      </c>
      <c r="BP246" s="2">
        <v>3620</v>
      </c>
      <c r="BQ246" s="2">
        <v>3655</v>
      </c>
      <c r="BR246" s="2">
        <v>3470</v>
      </c>
      <c r="BS246" s="2">
        <v>3305</v>
      </c>
      <c r="BT246" s="2">
        <v>3235</v>
      </c>
      <c r="BU246" s="2">
        <v>3165</v>
      </c>
      <c r="BV246" s="2">
        <v>3210</v>
      </c>
      <c r="BW246" s="2">
        <v>3230</v>
      </c>
      <c r="BX246" s="2">
        <v>3230</v>
      </c>
      <c r="BY246" s="2">
        <v>3295</v>
      </c>
      <c r="BZ246" s="2">
        <v>3270</v>
      </c>
      <c r="CA246" s="2">
        <v>3335</v>
      </c>
      <c r="CB246" s="2">
        <v>3370</v>
      </c>
      <c r="CC246" s="2">
        <v>3345</v>
      </c>
      <c r="CD246" s="2">
        <v>3245</v>
      </c>
      <c r="CE246" s="2">
        <v>3160</v>
      </c>
      <c r="CF246" s="2">
        <v>3200</v>
      </c>
      <c r="CG246" s="2">
        <v>3110</v>
      </c>
      <c r="CH246" s="2">
        <v>3120</v>
      </c>
      <c r="CI246" s="2">
        <v>2941</v>
      </c>
      <c r="CJ246" s="2">
        <v>2897</v>
      </c>
      <c r="CK246" s="2">
        <v>2911</v>
      </c>
      <c r="CL246" s="2">
        <v>2940</v>
      </c>
      <c r="CM246" s="2">
        <v>2914</v>
      </c>
      <c r="CN246" s="2">
        <v>2845</v>
      </c>
      <c r="CO246" s="2">
        <v>2850</v>
      </c>
      <c r="CP246" s="2">
        <v>2916</v>
      </c>
      <c r="CQ246" s="2">
        <v>2940</v>
      </c>
      <c r="CR246" s="2">
        <v>2931</v>
      </c>
      <c r="CS246" s="2">
        <v>2865</v>
      </c>
      <c r="CT246" s="2">
        <v>2800</v>
      </c>
      <c r="CU246" s="2">
        <v>3000</v>
      </c>
      <c r="CV246" s="2">
        <v>3060</v>
      </c>
      <c r="CW246" s="2">
        <v>3070</v>
      </c>
      <c r="CX246" s="2">
        <v>3070</v>
      </c>
      <c r="CY246" s="2">
        <v>3065</v>
      </c>
      <c r="CZ246" s="2">
        <v>3255</v>
      </c>
      <c r="DA246" s="2">
        <v>3225</v>
      </c>
      <c r="DB246" s="2">
        <v>3115</v>
      </c>
      <c r="DC246" s="2">
        <v>2980</v>
      </c>
      <c r="DD246" s="2">
        <v>3180</v>
      </c>
      <c r="DE246" s="2">
        <v>3265</v>
      </c>
      <c r="DF246" s="2">
        <v>3150</v>
      </c>
      <c r="DG246" s="2">
        <v>3340</v>
      </c>
      <c r="DH246" s="2">
        <v>3355</v>
      </c>
      <c r="DI246" s="2">
        <v>3400</v>
      </c>
      <c r="DJ246" s="2">
        <v>3400</v>
      </c>
      <c r="DK246" s="2">
        <v>3420</v>
      </c>
      <c r="DL246" s="2">
        <v>3295</v>
      </c>
      <c r="DM246" s="2">
        <v>3075</v>
      </c>
      <c r="DN246" s="2">
        <v>3130</v>
      </c>
      <c r="DO246" s="2">
        <v>3095</v>
      </c>
      <c r="DP246" s="2">
        <v>2990</v>
      </c>
      <c r="DQ246" s="2">
        <v>2943</v>
      </c>
      <c r="DR246" s="2">
        <v>2933</v>
      </c>
      <c r="DS246" s="2">
        <v>2949</v>
      </c>
      <c r="DT246" s="2">
        <v>2894</v>
      </c>
      <c r="DU246" s="2">
        <v>2965</v>
      </c>
      <c r="DV246" s="2">
        <v>2970</v>
      </c>
      <c r="DW246" s="2">
        <v>2595</v>
      </c>
      <c r="DX246" s="2">
        <v>2554</v>
      </c>
      <c r="DY246" s="2">
        <v>2499</v>
      </c>
      <c r="DZ246" s="2">
        <v>2514</v>
      </c>
      <c r="EA246" s="2">
        <v>2446</v>
      </c>
      <c r="EB246" s="2">
        <v>2444</v>
      </c>
      <c r="EC246" s="2">
        <v>2482</v>
      </c>
      <c r="ED246" s="2">
        <v>2524</v>
      </c>
      <c r="EE246" s="2">
        <v>2563</v>
      </c>
      <c r="EF246" s="2">
        <v>2630</v>
      </c>
      <c r="EG246" s="2">
        <v>2593</v>
      </c>
      <c r="EH246" s="2">
        <v>2467</v>
      </c>
      <c r="EI246" s="2">
        <v>2533</v>
      </c>
      <c r="EJ246" s="2">
        <v>2520</v>
      </c>
      <c r="EK246" s="2">
        <v>2470</v>
      </c>
      <c r="EL246" s="2">
        <v>2428</v>
      </c>
      <c r="EM246" s="2">
        <v>2423</v>
      </c>
      <c r="EN246" s="2">
        <v>2430</v>
      </c>
      <c r="EO246" s="2">
        <v>2409</v>
      </c>
      <c r="EP246" s="2">
        <v>2397</v>
      </c>
      <c r="EQ246" s="2">
        <v>2406</v>
      </c>
      <c r="ER246" s="2">
        <v>2384</v>
      </c>
      <c r="ES246" s="2">
        <v>2417</v>
      </c>
      <c r="ET246" s="2">
        <v>2435</v>
      </c>
      <c r="EU246" s="2">
        <v>2462</v>
      </c>
      <c r="EV246" s="2">
        <v>2470</v>
      </c>
      <c r="EW246" s="2">
        <v>2461</v>
      </c>
      <c r="EX246" s="2">
        <v>2466</v>
      </c>
      <c r="EY246" s="2">
        <v>2486</v>
      </c>
      <c r="EZ246" s="2">
        <v>2460</v>
      </c>
      <c r="FA246" s="2">
        <v>2367</v>
      </c>
      <c r="FB246" s="2">
        <v>2364</v>
      </c>
      <c r="FC246" s="2">
        <v>2333</v>
      </c>
      <c r="FD246" s="2">
        <v>2349</v>
      </c>
      <c r="FE246" s="2">
        <v>2366</v>
      </c>
      <c r="FF246" s="2">
        <v>2388</v>
      </c>
      <c r="FG246" s="2">
        <v>2405</v>
      </c>
      <c r="FH246" s="2">
        <v>2432</v>
      </c>
      <c r="FI246" s="2">
        <v>2325</v>
      </c>
      <c r="FJ246" s="2">
        <v>2325</v>
      </c>
      <c r="FK246" s="2">
        <v>2185</v>
      </c>
      <c r="FL246" s="2">
        <v>2175</v>
      </c>
      <c r="FM246" s="2">
        <v>2173</v>
      </c>
      <c r="FN246" s="2">
        <v>2109</v>
      </c>
      <c r="FO246" s="2">
        <v>2154</v>
      </c>
      <c r="FP246" s="2">
        <v>2149</v>
      </c>
      <c r="FQ246" s="2">
        <v>2110</v>
      </c>
      <c r="FR246" s="2">
        <v>2089</v>
      </c>
      <c r="FS246" s="2">
        <v>2115</v>
      </c>
      <c r="FT246" s="2">
        <v>2080</v>
      </c>
      <c r="FU246" s="2">
        <v>2089</v>
      </c>
      <c r="FV246" s="2">
        <v>2049</v>
      </c>
      <c r="FW246" s="2">
        <v>2027</v>
      </c>
      <c r="FX246" s="2">
        <v>2040</v>
      </c>
      <c r="FY246" s="2">
        <v>2035</v>
      </c>
      <c r="FZ246" s="2">
        <v>2045</v>
      </c>
      <c r="GA246" s="2">
        <v>2047</v>
      </c>
      <c r="GB246" s="2">
        <v>2029</v>
      </c>
      <c r="GC246" s="2">
        <v>2065</v>
      </c>
      <c r="GD246" s="2">
        <v>1935</v>
      </c>
      <c r="GE246" s="2">
        <v>1948</v>
      </c>
      <c r="GF246" s="2">
        <v>1908</v>
      </c>
      <c r="GG246" s="2">
        <v>1959</v>
      </c>
      <c r="GH246" s="2">
        <v>1935</v>
      </c>
      <c r="GI246" s="2">
        <v>1920</v>
      </c>
      <c r="GJ246" s="2">
        <v>1899</v>
      </c>
      <c r="GK246" s="2">
        <v>1840</v>
      </c>
      <c r="GL246" s="2">
        <v>1872</v>
      </c>
      <c r="GM246" s="2">
        <v>1697</v>
      </c>
      <c r="GN246" s="2">
        <v>1670</v>
      </c>
      <c r="GO246" s="2">
        <v>1668</v>
      </c>
      <c r="GP246" s="2">
        <v>1670</v>
      </c>
      <c r="GQ246" s="2">
        <v>1674</v>
      </c>
      <c r="GR246" s="2">
        <v>1666</v>
      </c>
      <c r="GS246" s="2">
        <v>1670</v>
      </c>
      <c r="GT246" s="2">
        <v>1662</v>
      </c>
      <c r="GU246" s="2">
        <v>1672</v>
      </c>
      <c r="GV246" s="2">
        <v>1727</v>
      </c>
      <c r="GW246" s="2">
        <v>1732</v>
      </c>
      <c r="GX246" s="2">
        <v>1725</v>
      </c>
      <c r="GY246" s="2">
        <v>1727</v>
      </c>
      <c r="GZ246" s="2">
        <v>1720</v>
      </c>
      <c r="HA246" s="2">
        <v>1619</v>
      </c>
      <c r="HB246" s="2">
        <v>1632</v>
      </c>
      <c r="HC246" s="2">
        <v>1642</v>
      </c>
      <c r="HD246" s="2">
        <v>1672</v>
      </c>
      <c r="HE246" s="2">
        <v>1691</v>
      </c>
      <c r="HF246" s="2">
        <v>1705</v>
      </c>
      <c r="HG246" s="2">
        <v>1704</v>
      </c>
      <c r="HH246" s="2">
        <v>1714</v>
      </c>
      <c r="HI246" s="2">
        <v>1715</v>
      </c>
      <c r="HJ246" s="2">
        <v>1735</v>
      </c>
      <c r="HK246" s="2">
        <v>1735</v>
      </c>
      <c r="HL246" s="2">
        <v>1753</v>
      </c>
      <c r="HM246" s="2">
        <v>1754</v>
      </c>
      <c r="HN246" s="2">
        <v>1723</v>
      </c>
      <c r="HO246" s="2">
        <v>1715</v>
      </c>
      <c r="HP246" s="2">
        <v>1698</v>
      </c>
      <c r="HQ246" s="2">
        <v>1720</v>
      </c>
      <c r="HR246" s="2">
        <v>1737</v>
      </c>
      <c r="HS246" s="2">
        <v>1710</v>
      </c>
      <c r="HT246" s="2">
        <v>1658</v>
      </c>
      <c r="HU246" s="2">
        <v>1653</v>
      </c>
      <c r="HV246" s="2">
        <v>1656</v>
      </c>
      <c r="HW246" s="2">
        <v>1658</v>
      </c>
      <c r="HX246" s="2">
        <v>1688</v>
      </c>
      <c r="HY246" s="2">
        <v>1668</v>
      </c>
      <c r="HZ246" s="2">
        <v>1677</v>
      </c>
      <c r="IA246" s="2">
        <v>1680</v>
      </c>
      <c r="IB246" s="2">
        <v>1687</v>
      </c>
      <c r="IC246" s="2">
        <v>1674</v>
      </c>
      <c r="ID246" s="2">
        <v>1670</v>
      </c>
      <c r="IE246" s="2">
        <v>1637</v>
      </c>
      <c r="IF246" s="2">
        <v>1647</v>
      </c>
      <c r="IG246" s="2">
        <v>1629</v>
      </c>
      <c r="IH246" s="2">
        <v>1607</v>
      </c>
      <c r="II246" s="2">
        <v>1567</v>
      </c>
      <c r="IJ246" s="2">
        <v>1544</v>
      </c>
      <c r="IK246" s="2">
        <v>1543</v>
      </c>
      <c r="IL246" s="2">
        <v>1546</v>
      </c>
      <c r="IM246" s="2">
        <v>1570</v>
      </c>
      <c r="IN246" s="2">
        <v>1565</v>
      </c>
      <c r="IO246" s="2">
        <v>1476</v>
      </c>
      <c r="IP246" s="2">
        <v>1465</v>
      </c>
      <c r="IQ246" s="2">
        <v>1470</v>
      </c>
      <c r="IR246" s="2">
        <v>1457</v>
      </c>
      <c r="IS246" s="2">
        <v>1475</v>
      </c>
      <c r="IT246" s="2">
        <v>1479</v>
      </c>
    </row>
    <row r="247" spans="1:254">
      <c r="A247" s="62" t="s">
        <v>460</v>
      </c>
      <c r="B247" s="1" t="inlineStr">
        <is>
          <t>三菱製鋼</t>
        </is>
      </c>
      <c r="C247" s="1">
        <v>2364</v>
      </c>
      <c r="E247" s="2">
        <v>2337</v>
      </c>
      <c r="F247" s="2">
        <v>2274</v>
      </c>
      <c r="G247" s="2">
        <v>2196</v>
      </c>
      <c r="H247" s="2">
        <v>2180</v>
      </c>
      <c r="I247" s="2">
        <v>2196</v>
      </c>
      <c r="J247" s="2">
        <v>2159</v>
      </c>
      <c r="K247" s="2">
        <v>2140</v>
      </c>
      <c r="L247" s="2">
        <v>2198</v>
      </c>
      <c r="M247" s="2">
        <v>2215</v>
      </c>
      <c r="N247" s="2">
        <v>2182</v>
      </c>
      <c r="O247" s="2">
        <v>2193</v>
      </c>
      <c r="P247" s="2">
        <v>2184</v>
      </c>
      <c r="Q247" s="2">
        <v>2155</v>
      </c>
      <c r="R247" s="2">
        <v>2147</v>
      </c>
      <c r="S247" s="2">
        <v>2181</v>
      </c>
      <c r="T247" s="2">
        <v>2200</v>
      </c>
      <c r="U247" s="2">
        <v>2155</v>
      </c>
      <c r="V247" s="2">
        <v>2144</v>
      </c>
      <c r="W247" s="2">
        <v>2133</v>
      </c>
      <c r="X247" s="2">
        <v>2138</v>
      </c>
      <c r="Y247" s="2">
        <v>2171</v>
      </c>
      <c r="Z247" s="2">
        <v>2230</v>
      </c>
      <c r="AA247" s="2">
        <v>2244</v>
      </c>
      <c r="AB247" s="2">
        <v>2208</v>
      </c>
      <c r="AC247" s="2">
        <v>2170</v>
      </c>
      <c r="AD247" s="2">
        <v>2170</v>
      </c>
      <c r="AE247" s="2">
        <v>2197</v>
      </c>
      <c r="AF247" s="2">
        <v>2224</v>
      </c>
      <c r="AG247" s="2">
        <v>2230</v>
      </c>
      <c r="AH247" s="2">
        <v>2262</v>
      </c>
      <c r="AI247" s="2">
        <v>2292</v>
      </c>
      <c r="AJ247" s="2">
        <v>2430</v>
      </c>
      <c r="AK247" s="2">
        <v>2425</v>
      </c>
      <c r="AL247" s="2">
        <v>2347</v>
      </c>
      <c r="AM247" s="2">
        <v>2292</v>
      </c>
      <c r="AN247" s="2">
        <v>2185</v>
      </c>
      <c r="AO247" s="2">
        <v>2207</v>
      </c>
      <c r="AP247" s="2">
        <v>2215</v>
      </c>
      <c r="AQ247" s="2">
        <v>2188</v>
      </c>
      <c r="AR247" s="2">
        <v>2111</v>
      </c>
      <c r="AS247" s="2">
        <v>2123</v>
      </c>
      <c r="AT247" s="2">
        <v>2190</v>
      </c>
      <c r="AU247" s="2">
        <v>2111</v>
      </c>
      <c r="AV247" s="2">
        <v>2157</v>
      </c>
      <c r="AW247" s="2">
        <v>2117</v>
      </c>
      <c r="AX247" s="2">
        <v>2137</v>
      </c>
      <c r="AY247" s="2">
        <v>2115</v>
      </c>
      <c r="AZ247" s="2">
        <v>2152</v>
      </c>
      <c r="BA247" s="2">
        <v>2195</v>
      </c>
      <c r="BB247" s="2">
        <v>2142</v>
      </c>
      <c r="BC247" s="2">
        <v>2170</v>
      </c>
      <c r="BD247" s="2">
        <v>2138</v>
      </c>
      <c r="BE247" s="2">
        <v>2169</v>
      </c>
      <c r="BF247" s="2">
        <v>2158</v>
      </c>
      <c r="BG247" s="2">
        <v>2122</v>
      </c>
      <c r="BH247" s="2">
        <v>2061</v>
      </c>
      <c r="BI247" s="2">
        <v>2094</v>
      </c>
      <c r="BJ247" s="2">
        <v>2145</v>
      </c>
      <c r="BK247" s="2">
        <v>2210</v>
      </c>
      <c r="BL247" s="2">
        <v>2077</v>
      </c>
      <c r="BM247" s="2">
        <v>2020</v>
      </c>
      <c r="BN247" s="2">
        <v>1915</v>
      </c>
      <c r="BO247" s="2">
        <v>1908</v>
      </c>
      <c r="BP247" s="2">
        <v>1853</v>
      </c>
      <c r="BQ247" s="2">
        <v>1857</v>
      </c>
      <c r="BR247" s="2">
        <v>1814</v>
      </c>
      <c r="BS247" s="2">
        <v>1808</v>
      </c>
      <c r="BT247" s="2">
        <v>1824</v>
      </c>
      <c r="BU247" s="2">
        <v>1796</v>
      </c>
      <c r="BV247" s="2">
        <v>1811</v>
      </c>
      <c r="BW247" s="2">
        <v>1816</v>
      </c>
      <c r="BX247" s="2">
        <v>1833</v>
      </c>
      <c r="BY247" s="2">
        <v>1851</v>
      </c>
      <c r="BZ247" s="2">
        <v>1845</v>
      </c>
      <c r="CA247" s="2">
        <v>1841</v>
      </c>
      <c r="CB247" s="2">
        <v>1848</v>
      </c>
      <c r="CC247" s="2">
        <v>1847</v>
      </c>
      <c r="CD247" s="2">
        <v>1821</v>
      </c>
      <c r="CE247" s="2">
        <v>1809</v>
      </c>
      <c r="CF247" s="2">
        <v>1834</v>
      </c>
      <c r="CG247" s="2">
        <v>1846</v>
      </c>
      <c r="CH247" s="2">
        <v>1860</v>
      </c>
      <c r="CI247" s="2">
        <v>1824</v>
      </c>
      <c r="CJ247" s="2">
        <v>1821</v>
      </c>
      <c r="CK247" s="2">
        <v>1844</v>
      </c>
      <c r="CL247" s="2">
        <v>1866</v>
      </c>
      <c r="CM247" s="2">
        <v>1843</v>
      </c>
      <c r="CN247" s="2">
        <v>1823</v>
      </c>
      <c r="CO247" s="2">
        <v>1811</v>
      </c>
      <c r="CP247" s="2">
        <v>1898</v>
      </c>
      <c r="CQ247" s="2">
        <v>1904</v>
      </c>
      <c r="CR247" s="2">
        <v>1885</v>
      </c>
      <c r="CS247" s="2">
        <v>1837</v>
      </c>
      <c r="CT247" s="2">
        <v>1798</v>
      </c>
      <c r="CU247" s="2">
        <v>1870</v>
      </c>
      <c r="CV247" s="2">
        <v>1897</v>
      </c>
      <c r="CW247" s="2">
        <v>1849</v>
      </c>
      <c r="CX247" s="2">
        <v>1835</v>
      </c>
      <c r="CY247" s="2">
        <v>1872</v>
      </c>
      <c r="CZ247" s="2">
        <v>1933</v>
      </c>
      <c r="DA247" s="2">
        <v>1950</v>
      </c>
      <c r="DB247" s="2">
        <v>1921</v>
      </c>
      <c r="DC247" s="2">
        <v>1885</v>
      </c>
      <c r="DD247" s="2">
        <v>1932</v>
      </c>
      <c r="DE247" s="2">
        <v>1959</v>
      </c>
      <c r="DF247" s="2">
        <v>1945</v>
      </c>
      <c r="DG247" s="2">
        <v>2085</v>
      </c>
      <c r="DH247" s="2">
        <v>2107</v>
      </c>
      <c r="DI247" s="2">
        <v>2124</v>
      </c>
      <c r="DJ247" s="2">
        <v>2075</v>
      </c>
      <c r="DK247" s="2">
        <v>2058</v>
      </c>
      <c r="DL247" s="2">
        <v>2074</v>
      </c>
      <c r="DM247" s="2">
        <v>2028</v>
      </c>
      <c r="DN247" s="2">
        <v>2017</v>
      </c>
      <c r="DO247" s="2">
        <v>1959</v>
      </c>
      <c r="DP247" s="2">
        <v>1964</v>
      </c>
      <c r="DQ247" s="2">
        <v>1958</v>
      </c>
      <c r="DR247" s="2">
        <v>1972</v>
      </c>
      <c r="DS247" s="2">
        <v>1981</v>
      </c>
      <c r="DT247" s="2">
        <v>1950</v>
      </c>
      <c r="DU247" s="2">
        <v>1953</v>
      </c>
      <c r="DV247" s="2">
        <v>1907</v>
      </c>
      <c r="DW247" s="2">
        <v>1946</v>
      </c>
      <c r="DX247" s="2">
        <v>1951</v>
      </c>
      <c r="DY247" s="2">
        <v>1917</v>
      </c>
      <c r="DZ247" s="2">
        <v>1914</v>
      </c>
      <c r="EA247" s="2">
        <v>1897</v>
      </c>
      <c r="EB247" s="2">
        <v>1893</v>
      </c>
      <c r="EC247" s="2">
        <v>1891</v>
      </c>
      <c r="ED247" s="2">
        <v>1912</v>
      </c>
      <c r="EE247" s="2">
        <v>1946</v>
      </c>
      <c r="EF247" s="2">
        <v>2003</v>
      </c>
      <c r="EG247" s="2">
        <v>2000</v>
      </c>
      <c r="EH247" s="2">
        <v>1977</v>
      </c>
      <c r="EI247" s="2">
        <v>1995</v>
      </c>
      <c r="EJ247" s="2">
        <v>2012</v>
      </c>
      <c r="EK247" s="2">
        <v>2060</v>
      </c>
      <c r="EL247" s="2">
        <v>2024</v>
      </c>
      <c r="EM247" s="2">
        <v>2018</v>
      </c>
      <c r="EN247" s="2">
        <v>1973</v>
      </c>
      <c r="EO247" s="2">
        <v>1936</v>
      </c>
      <c r="EP247" s="2">
        <v>1922</v>
      </c>
      <c r="EQ247" s="2">
        <v>1918</v>
      </c>
      <c r="ER247" s="2">
        <v>1892</v>
      </c>
      <c r="ES247" s="2">
        <v>1893</v>
      </c>
      <c r="ET247" s="2">
        <v>1909</v>
      </c>
      <c r="EU247" s="2">
        <v>1851</v>
      </c>
      <c r="EV247" s="2">
        <v>1838</v>
      </c>
      <c r="EW247" s="2">
        <v>1814</v>
      </c>
      <c r="EX247" s="2">
        <v>1825</v>
      </c>
      <c r="EY247" s="2">
        <v>1796</v>
      </c>
      <c r="EZ247" s="2">
        <v>1766</v>
      </c>
      <c r="FA247" s="2">
        <v>1740</v>
      </c>
      <c r="FB247" s="2">
        <v>1728</v>
      </c>
      <c r="FC247" s="2">
        <v>1744</v>
      </c>
      <c r="FD247" s="2">
        <v>1754</v>
      </c>
      <c r="FE247" s="2">
        <v>1768</v>
      </c>
      <c r="FF247" s="2">
        <v>1780</v>
      </c>
      <c r="FG247" s="2">
        <v>1766</v>
      </c>
      <c r="FH247" s="2">
        <v>1790</v>
      </c>
      <c r="FI247" s="2">
        <v>1790</v>
      </c>
      <c r="FJ247" s="2">
        <v>1774</v>
      </c>
      <c r="FK247" s="2">
        <v>1760</v>
      </c>
      <c r="FL247" s="2">
        <v>1771</v>
      </c>
      <c r="FM247" s="2">
        <v>1770</v>
      </c>
      <c r="FN247" s="2">
        <v>1799</v>
      </c>
      <c r="FO247" s="2">
        <v>1845</v>
      </c>
      <c r="FP247" s="2">
        <v>1837</v>
      </c>
      <c r="FQ247" s="2">
        <v>1808</v>
      </c>
      <c r="FR247" s="2">
        <v>1773</v>
      </c>
      <c r="FS247" s="2">
        <v>1772</v>
      </c>
      <c r="FT247" s="2">
        <v>1754</v>
      </c>
      <c r="FU247" s="2">
        <v>1750</v>
      </c>
      <c r="FV247" s="2">
        <v>1733</v>
      </c>
      <c r="FW247" s="2">
        <v>1765</v>
      </c>
      <c r="FX247" s="2">
        <v>1765</v>
      </c>
      <c r="FY247" s="2">
        <v>1785</v>
      </c>
      <c r="FZ247" s="2">
        <v>1805</v>
      </c>
      <c r="GA247" s="2">
        <v>1818</v>
      </c>
      <c r="GB247" s="2">
        <v>1806</v>
      </c>
      <c r="GC247" s="2">
        <v>1801</v>
      </c>
      <c r="GD247" s="2">
        <v>1714</v>
      </c>
      <c r="GE247" s="2">
        <v>1829</v>
      </c>
      <c r="GF247" s="2">
        <v>1840</v>
      </c>
      <c r="GG247" s="2">
        <v>1883</v>
      </c>
      <c r="GH247" s="2">
        <v>1882</v>
      </c>
      <c r="GI247" s="2">
        <v>1879</v>
      </c>
      <c r="GJ247" s="2">
        <v>1858</v>
      </c>
      <c r="GK247" s="2">
        <v>1929</v>
      </c>
      <c r="GL247" s="2">
        <v>1948</v>
      </c>
      <c r="GM247" s="2">
        <v>1937</v>
      </c>
      <c r="GN247" s="2">
        <v>1941</v>
      </c>
      <c r="GO247" s="2">
        <v>1925</v>
      </c>
      <c r="GP247" s="2">
        <v>1939</v>
      </c>
      <c r="GQ247" s="2">
        <v>1958</v>
      </c>
      <c r="GR247" s="2">
        <v>1949</v>
      </c>
      <c r="GS247" s="2">
        <v>1935</v>
      </c>
      <c r="GT247" s="2">
        <v>1876</v>
      </c>
      <c r="GU247" s="2">
        <v>1841</v>
      </c>
      <c r="GV247" s="2">
        <v>1870</v>
      </c>
      <c r="GW247" s="2">
        <v>1986</v>
      </c>
      <c r="GX247" s="2">
        <v>1928</v>
      </c>
      <c r="GY247" s="2">
        <v>1771</v>
      </c>
      <c r="GZ247" s="2">
        <v>1753</v>
      </c>
      <c r="HA247" s="2">
        <v>1684</v>
      </c>
      <c r="HB247" s="2">
        <v>1670</v>
      </c>
      <c r="HC247" s="2">
        <v>1679</v>
      </c>
      <c r="HD247" s="2">
        <v>1744</v>
      </c>
      <c r="HE247" s="2">
        <v>1750</v>
      </c>
      <c r="HF247" s="2">
        <v>1788</v>
      </c>
      <c r="HG247" s="2">
        <v>1768</v>
      </c>
      <c r="HH247" s="2">
        <v>1741</v>
      </c>
      <c r="HI247" s="2">
        <v>1752</v>
      </c>
      <c r="HJ247" s="2">
        <v>1765</v>
      </c>
      <c r="HK247" s="2">
        <v>1755</v>
      </c>
      <c r="HL247" s="2">
        <v>1781</v>
      </c>
      <c r="HM247" s="2">
        <v>1788</v>
      </c>
      <c r="HN247" s="2">
        <v>1779</v>
      </c>
      <c r="HO247" s="2">
        <v>1770</v>
      </c>
      <c r="HP247" s="2">
        <v>1780</v>
      </c>
      <c r="HQ247" s="2">
        <v>1821</v>
      </c>
      <c r="HR247" s="2">
        <v>1810</v>
      </c>
      <c r="HS247" s="2">
        <v>1787</v>
      </c>
      <c r="HT247" s="2">
        <v>1773</v>
      </c>
      <c r="HU247" s="2">
        <v>1763</v>
      </c>
      <c r="HV247" s="2">
        <v>1759</v>
      </c>
      <c r="HW247" s="2">
        <v>1744</v>
      </c>
      <c r="HX247" s="2">
        <v>1753</v>
      </c>
      <c r="HY247" s="2">
        <v>1755</v>
      </c>
      <c r="HZ247" s="2">
        <v>1748</v>
      </c>
      <c r="IA247" s="2">
        <v>1757</v>
      </c>
      <c r="IB247" s="2">
        <v>1767</v>
      </c>
      <c r="IC247" s="2">
        <v>1748</v>
      </c>
      <c r="ID247" s="2">
        <v>1737</v>
      </c>
      <c r="IE247" s="2">
        <v>1725</v>
      </c>
      <c r="IF247" s="2">
        <v>1727</v>
      </c>
      <c r="IG247" s="2">
        <v>1720</v>
      </c>
      <c r="IH247" s="2">
        <v>1708</v>
      </c>
      <c r="II247" s="2">
        <v>1700</v>
      </c>
      <c r="IJ247" s="2">
        <v>1708</v>
      </c>
      <c r="IK247" s="2">
        <v>1693</v>
      </c>
      <c r="IL247" s="2">
        <v>1694</v>
      </c>
      <c r="IM247" s="2">
        <v>1730</v>
      </c>
      <c r="IN247" s="2">
        <v>1725</v>
      </c>
      <c r="IO247" s="2">
        <v>1708</v>
      </c>
      <c r="IP247" s="2">
        <v>1667</v>
      </c>
      <c r="IQ247" s="2">
        <v>1687</v>
      </c>
      <c r="IR247" s="2">
        <v>1696</v>
      </c>
      <c r="IS247" s="2">
        <v>1685</v>
      </c>
      <c r="IT247" s="2">
        <v>1683</v>
      </c>
    </row>
    <row r="248" spans="1:254">
      <c r="A248" s="62" t="s">
        <v>461</v>
      </c>
      <c r="B248" s="1" t="inlineStr">
        <is>
          <t>リクルートホールディングス</t>
        </is>
      </c>
      <c r="C248" s="1">
        <v>13250</v>
      </c>
      <c r="E248" s="2">
        <v>12875</v>
      </c>
      <c r="F248" s="2">
        <v>12765</v>
      </c>
      <c r="G248" s="2">
        <v>12545</v>
      </c>
      <c r="H248" s="2">
        <v>12490</v>
      </c>
      <c r="I248" s="2">
        <v>12645</v>
      </c>
      <c r="J248" s="2">
        <v>13320</v>
      </c>
      <c r="K248" s="2">
        <v>13270</v>
      </c>
      <c r="L248" s="2">
        <v>12790</v>
      </c>
      <c r="M248" s="2">
        <v>12645</v>
      </c>
      <c r="N248" s="2">
        <v>12120</v>
      </c>
      <c r="O248" s="2">
        <v>12395</v>
      </c>
      <c r="P248" s="2">
        <v>12575</v>
      </c>
      <c r="Q248" s="2">
        <v>12920</v>
      </c>
      <c r="R248" s="2">
        <v>12880</v>
      </c>
      <c r="S248" s="2">
        <v>12815</v>
      </c>
      <c r="T248" s="2">
        <v>12580</v>
      </c>
      <c r="U248" s="2">
        <v>12885</v>
      </c>
      <c r="V248" s="2">
        <v>12370</v>
      </c>
      <c r="W248" s="2">
        <v>12610</v>
      </c>
      <c r="X248" s="2">
        <v>12615</v>
      </c>
      <c r="Y248" s="2">
        <v>12425</v>
      </c>
      <c r="Z248" s="2">
        <v>12395</v>
      </c>
      <c r="AA248" s="2">
        <v>11940</v>
      </c>
      <c r="AB248" s="2">
        <v>12195</v>
      </c>
      <c r="AC248" s="2">
        <v>12040</v>
      </c>
      <c r="AD248" s="2">
        <v>11935</v>
      </c>
      <c r="AE248" s="2">
        <v>11670</v>
      </c>
      <c r="AF248" s="2">
        <v>11375</v>
      </c>
      <c r="AG248" s="2">
        <v>11240</v>
      </c>
      <c r="AH248" s="2">
        <v>11435</v>
      </c>
      <c r="AI248" s="2">
        <v>11270</v>
      </c>
      <c r="AJ248" s="2">
        <v>11300</v>
      </c>
      <c r="AK248" s="2">
        <v>11230</v>
      </c>
      <c r="AL248" s="2">
        <v>11105</v>
      </c>
      <c r="AM248" s="2">
        <v>11385</v>
      </c>
      <c r="AN248" s="2">
        <v>10800</v>
      </c>
      <c r="AO248" s="2">
        <v>10815</v>
      </c>
      <c r="AP248" s="2">
        <v>10980</v>
      </c>
      <c r="AQ248" s="2">
        <v>11140</v>
      </c>
      <c r="AR248" s="2">
        <v>11410</v>
      </c>
      <c r="AS248" s="2">
        <v>11755</v>
      </c>
      <c r="AT248" s="2">
        <v>11215</v>
      </c>
      <c r="AU248" s="2">
        <v>10845</v>
      </c>
      <c r="AV248" s="2">
        <v>10915</v>
      </c>
      <c r="AW248" s="2">
        <v>10775</v>
      </c>
      <c r="AX248" s="2">
        <v>11015</v>
      </c>
      <c r="AY248" s="2">
        <v>11190</v>
      </c>
      <c r="AZ248" s="2">
        <v>11390</v>
      </c>
      <c r="BA248" s="2">
        <v>10855</v>
      </c>
      <c r="BB248" s="2">
        <v>10275</v>
      </c>
      <c r="BC248" s="2">
        <v>10100</v>
      </c>
      <c r="BD248" s="2">
        <v>9885</v>
      </c>
      <c r="BE248" s="2">
        <v>9819</v>
      </c>
      <c r="BF248" s="2">
        <v>9817</v>
      </c>
      <c r="BG248" s="2">
        <v>9747</v>
      </c>
      <c r="BH248" s="2">
        <v>10010</v>
      </c>
      <c r="BI248" s="2">
        <v>9912</v>
      </c>
      <c r="BJ248" s="2">
        <v>9320</v>
      </c>
      <c r="BK248" s="2">
        <v>7842</v>
      </c>
      <c r="BL248" s="2">
        <v>7837</v>
      </c>
      <c r="BM248" s="2">
        <v>7846</v>
      </c>
      <c r="BN248" s="2">
        <v>7722</v>
      </c>
      <c r="BO248" s="2">
        <v>7871</v>
      </c>
      <c r="BP248" s="2">
        <v>7987</v>
      </c>
      <c r="BQ248" s="2">
        <v>7592</v>
      </c>
      <c r="BR248" s="2">
        <v>7387</v>
      </c>
      <c r="BS248" s="2">
        <v>7400</v>
      </c>
      <c r="BT248" s="2">
        <v>7481</v>
      </c>
      <c r="BU248" s="2">
        <v>7435</v>
      </c>
      <c r="BV248" s="2">
        <v>7451</v>
      </c>
      <c r="BW248" s="2">
        <v>7682</v>
      </c>
      <c r="BX248" s="2">
        <v>8011</v>
      </c>
      <c r="BY248" s="2">
        <v>7860</v>
      </c>
      <c r="BZ248" s="2">
        <v>7627</v>
      </c>
      <c r="CA248" s="2">
        <v>7614</v>
      </c>
      <c r="CB248" s="2">
        <v>7345</v>
      </c>
      <c r="CC248" s="2">
        <v>7163</v>
      </c>
      <c r="CD248" s="2">
        <v>7140</v>
      </c>
      <c r="CE248" s="2">
        <v>7113</v>
      </c>
      <c r="CF248" s="2">
        <v>7161</v>
      </c>
      <c r="CG248" s="2">
        <v>7284</v>
      </c>
      <c r="CH248" s="2">
        <v>7333</v>
      </c>
      <c r="CI248" s="2">
        <v>7077</v>
      </c>
      <c r="CJ248" s="2">
        <v>7034</v>
      </c>
      <c r="CK248" s="2">
        <v>7128</v>
      </c>
      <c r="CL248" s="2">
        <v>7188</v>
      </c>
      <c r="CM248" s="2">
        <v>7145</v>
      </c>
      <c r="CN248" s="2">
        <v>6645</v>
      </c>
      <c r="CO248" s="2">
        <v>6340</v>
      </c>
      <c r="CP248" s="2">
        <v>6546</v>
      </c>
      <c r="CQ248" s="2">
        <v>6472</v>
      </c>
      <c r="CR248" s="2">
        <v>6546</v>
      </c>
      <c r="CS248" s="2">
        <v>6539</v>
      </c>
      <c r="CT248" s="2">
        <v>6378</v>
      </c>
      <c r="CU248" s="2">
        <v>6452</v>
      </c>
      <c r="CV248" s="2">
        <v>6606</v>
      </c>
      <c r="CW248" s="2">
        <v>6593</v>
      </c>
      <c r="CX248" s="2">
        <v>6627</v>
      </c>
      <c r="CY248" s="2">
        <v>6514</v>
      </c>
      <c r="CZ248" s="2">
        <v>6539</v>
      </c>
      <c r="DA248" s="2">
        <v>6680</v>
      </c>
      <c r="DB248" s="2">
        <v>6801</v>
      </c>
      <c r="DC248" s="2">
        <v>6722</v>
      </c>
      <c r="DD248" s="2">
        <v>7098</v>
      </c>
      <c r="DE248" s="2">
        <v>7122</v>
      </c>
      <c r="DF248" s="2">
        <v>6893</v>
      </c>
      <c r="DG248" s="2">
        <v>6876</v>
      </c>
      <c r="DH248" s="2">
        <v>6856</v>
      </c>
      <c r="DI248" s="2">
        <v>6966</v>
      </c>
      <c r="DJ248" s="2">
        <v>6870</v>
      </c>
      <c r="DK248" s="2">
        <v>6343</v>
      </c>
      <c r="DL248" s="2">
        <v>6370</v>
      </c>
      <c r="DM248" s="2">
        <v>6425</v>
      </c>
      <c r="DN248" s="2">
        <v>6456</v>
      </c>
      <c r="DO248" s="2">
        <v>6327</v>
      </c>
      <c r="DP248" s="2">
        <v>6187</v>
      </c>
      <c r="DQ248" s="2">
        <v>6375</v>
      </c>
      <c r="DR248" s="2">
        <v>6404</v>
      </c>
      <c r="DS248" s="2">
        <v>7230</v>
      </c>
      <c r="DT248" s="2">
        <v>7574</v>
      </c>
      <c r="DU248" s="2">
        <v>7218</v>
      </c>
      <c r="DV248" s="2">
        <v>7062</v>
      </c>
      <c r="DW248" s="2">
        <v>7467</v>
      </c>
      <c r="DX248" s="2">
        <v>8070</v>
      </c>
      <c r="DY248" s="2">
        <v>8419</v>
      </c>
      <c r="DZ248" s="2">
        <v>8370</v>
      </c>
      <c r="EA248" s="2">
        <v>8178</v>
      </c>
      <c r="EB248" s="2">
        <v>8239</v>
      </c>
      <c r="EC248" s="2">
        <v>8576</v>
      </c>
      <c r="ED248" s="2">
        <v>8581</v>
      </c>
      <c r="EE248" s="2">
        <v>8500</v>
      </c>
      <c r="EF248" s="2">
        <v>8614</v>
      </c>
      <c r="EG248" s="2">
        <v>8706</v>
      </c>
      <c r="EH248" s="2">
        <v>8760</v>
      </c>
      <c r="EI248" s="2">
        <v>9077</v>
      </c>
      <c r="EJ248" s="2">
        <v>9377</v>
      </c>
      <c r="EK248" s="2">
        <v>9288</v>
      </c>
      <c r="EL248" s="2">
        <v>9299</v>
      </c>
      <c r="EM248" s="2">
        <v>9224</v>
      </c>
      <c r="EN248" s="2">
        <v>9563</v>
      </c>
      <c r="EO248" s="2">
        <v>9373</v>
      </c>
      <c r="EP248" s="2">
        <v>9308</v>
      </c>
      <c r="EQ248" s="2">
        <v>9381</v>
      </c>
      <c r="ER248" s="2">
        <v>9381</v>
      </c>
      <c r="ES248" s="2">
        <v>9160</v>
      </c>
      <c r="ET248" s="2">
        <v>9050</v>
      </c>
      <c r="EU248" s="2">
        <v>9086</v>
      </c>
      <c r="EV248" s="2">
        <v>9149</v>
      </c>
      <c r="EW248" s="2">
        <v>9137</v>
      </c>
      <c r="EX248" s="2">
        <v>9237</v>
      </c>
      <c r="EY248" s="2">
        <v>9205</v>
      </c>
      <c r="EZ248" s="2">
        <v>9035</v>
      </c>
      <c r="FA248" s="2">
        <v>9090</v>
      </c>
      <c r="FB248" s="2">
        <v>8914</v>
      </c>
      <c r="FC248" s="2">
        <v>8643</v>
      </c>
      <c r="FD248" s="2">
        <v>8732</v>
      </c>
      <c r="FE248" s="2">
        <v>8638</v>
      </c>
      <c r="FF248" s="2">
        <v>8360</v>
      </c>
      <c r="FG248" s="2">
        <v>8280</v>
      </c>
      <c r="FH248" s="2">
        <v>8146</v>
      </c>
      <c r="FI248" s="2">
        <v>8193</v>
      </c>
      <c r="FJ248" s="2">
        <v>8264</v>
      </c>
      <c r="FK248" s="2">
        <v>8364</v>
      </c>
      <c r="FL248" s="2">
        <v>8531</v>
      </c>
      <c r="FM248" s="2">
        <v>8215</v>
      </c>
      <c r="FN248" s="2">
        <v>8004</v>
      </c>
      <c r="FO248" s="2">
        <v>8072</v>
      </c>
      <c r="FP248" s="2">
        <v>8108</v>
      </c>
      <c r="FQ248" s="2">
        <v>8050</v>
      </c>
      <c r="FR248" s="2">
        <v>8090</v>
      </c>
      <c r="FS248" s="2">
        <v>7976</v>
      </c>
      <c r="FT248" s="2">
        <v>7853</v>
      </c>
      <c r="FU248" s="2">
        <v>7759</v>
      </c>
      <c r="FV248" s="2">
        <v>7825</v>
      </c>
      <c r="FW248" s="2">
        <v>7948</v>
      </c>
      <c r="FX248" s="2">
        <v>8138</v>
      </c>
      <c r="FY248" s="2">
        <v>8200</v>
      </c>
      <c r="FZ248" s="2">
        <v>8299</v>
      </c>
      <c r="GA248" s="2">
        <v>8372</v>
      </c>
      <c r="GB248" s="2">
        <v>8460</v>
      </c>
      <c r="GC248" s="2">
        <v>8400</v>
      </c>
      <c r="GD248" s="2">
        <v>8581</v>
      </c>
      <c r="GE248" s="2">
        <v>7355</v>
      </c>
      <c r="GF248" s="2">
        <v>7348</v>
      </c>
      <c r="GG248" s="2">
        <v>7524</v>
      </c>
      <c r="GH248" s="2">
        <v>7814</v>
      </c>
      <c r="GI248" s="2">
        <v>7653</v>
      </c>
      <c r="GJ248" s="2">
        <v>7664</v>
      </c>
      <c r="GK248" s="2">
        <v>7899</v>
      </c>
      <c r="GL248" s="2">
        <v>8034</v>
      </c>
      <c r="GM248" s="2">
        <v>7982</v>
      </c>
      <c r="GN248" s="2">
        <v>7789</v>
      </c>
      <c r="GO248" s="2">
        <v>7954</v>
      </c>
      <c r="GP248" s="2">
        <v>7967</v>
      </c>
      <c r="GQ248" s="2">
        <v>7843</v>
      </c>
      <c r="GR248" s="2">
        <v>7711</v>
      </c>
      <c r="GS248" s="2">
        <v>7797</v>
      </c>
      <c r="GT248" s="2">
        <v>7996</v>
      </c>
      <c r="GU248" s="2">
        <v>7996</v>
      </c>
      <c r="GV248" s="2">
        <v>8200</v>
      </c>
      <c r="GW248" s="2">
        <v>8145</v>
      </c>
      <c r="GX248" s="2">
        <v>8035</v>
      </c>
      <c r="GY248" s="2">
        <v>7959</v>
      </c>
      <c r="GZ248" s="2">
        <v>8059</v>
      </c>
      <c r="HA248" s="2">
        <v>7921</v>
      </c>
      <c r="HB248" s="2">
        <v>7799</v>
      </c>
      <c r="HC248" s="2">
        <v>7834</v>
      </c>
      <c r="HD248" s="2">
        <v>8055</v>
      </c>
      <c r="HE248" s="2">
        <v>8229</v>
      </c>
      <c r="HF248" s="2">
        <v>8310</v>
      </c>
      <c r="HG248" s="2">
        <v>8040</v>
      </c>
      <c r="HH248" s="2">
        <v>7900</v>
      </c>
      <c r="HI248" s="2">
        <v>8022</v>
      </c>
      <c r="HJ248" s="2">
        <v>8216</v>
      </c>
      <c r="HK248" s="2">
        <v>8336</v>
      </c>
      <c r="HL248" s="2">
        <v>8417</v>
      </c>
      <c r="HM248" s="2">
        <v>8549</v>
      </c>
      <c r="HN248" s="2">
        <v>8510</v>
      </c>
      <c r="HO248" s="2">
        <v>8388</v>
      </c>
      <c r="HP248" s="2">
        <v>8418</v>
      </c>
      <c r="HQ248" s="2">
        <v>8658</v>
      </c>
      <c r="HR248" s="2">
        <v>8917</v>
      </c>
      <c r="HS248" s="2">
        <v>8733</v>
      </c>
      <c r="HT248" s="2">
        <v>8646</v>
      </c>
      <c r="HU248" s="2">
        <v>8660</v>
      </c>
      <c r="HV248" s="2">
        <v>8620</v>
      </c>
      <c r="HW248" s="2">
        <v>8570</v>
      </c>
      <c r="HX248" s="2">
        <v>8659</v>
      </c>
      <c r="HY248" s="2">
        <v>8722</v>
      </c>
      <c r="HZ248" s="2">
        <v>8815</v>
      </c>
      <c r="IA248" s="2">
        <v>9083</v>
      </c>
      <c r="IB248" s="2">
        <v>9291</v>
      </c>
      <c r="IC248" s="2">
        <v>8906</v>
      </c>
      <c r="ID248" s="2">
        <v>8970</v>
      </c>
      <c r="IE248" s="2">
        <v>9032</v>
      </c>
      <c r="IF248" s="2">
        <v>9329</v>
      </c>
      <c r="IG248" s="2">
        <v>9499</v>
      </c>
      <c r="IH248" s="2">
        <v>8956</v>
      </c>
      <c r="II248" s="2">
        <v>9150</v>
      </c>
      <c r="IJ248" s="2">
        <v>9261</v>
      </c>
      <c r="IK248" s="2">
        <v>8870</v>
      </c>
      <c r="IL248" s="2">
        <v>8567</v>
      </c>
      <c r="IM248" s="2">
        <v>8462</v>
      </c>
      <c r="IN248" s="2">
        <v>8722</v>
      </c>
      <c r="IO248" s="2">
        <v>8840</v>
      </c>
      <c r="IP248" s="2">
        <v>8726</v>
      </c>
      <c r="IQ248" s="2">
        <v>9256</v>
      </c>
      <c r="IR248" s="2">
        <v>9091</v>
      </c>
      <c r="IS248" s="2">
        <v>9200</v>
      </c>
      <c r="IT248" s="2">
        <v>9250</v>
      </c>
    </row>
    <row r="249" spans="1:254">
      <c r="A249" s="62" t="s">
        <v>462</v>
      </c>
      <c r="B249" s="1" t="inlineStr">
        <is>
          <t>荏原製作所</t>
        </is>
      </c>
      <c r="C249" s="1">
        <v>5864</v>
      </c>
      <c r="E249" s="2">
        <v>5917</v>
      </c>
      <c r="F249" s="2">
        <v>6048</v>
      </c>
      <c r="G249" s="2">
        <v>5870</v>
      </c>
      <c r="H249" s="2">
        <v>5595</v>
      </c>
      <c r="I249" s="2">
        <v>5653</v>
      </c>
      <c r="J249" s="2">
        <v>5111</v>
      </c>
      <c r="K249" s="2">
        <v>5255</v>
      </c>
      <c r="L249" s="2">
        <v>5350</v>
      </c>
      <c r="M249" s="2">
        <v>5762</v>
      </c>
      <c r="N249" s="2">
        <v>5820</v>
      </c>
      <c r="O249" s="2">
        <v>5852</v>
      </c>
      <c r="P249" s="2">
        <v>5854</v>
      </c>
      <c r="Q249" s="2">
        <v>5587</v>
      </c>
      <c r="R249" s="2">
        <v>5705</v>
      </c>
      <c r="S249" s="2">
        <v>6103</v>
      </c>
      <c r="T249" s="2">
        <v>6288</v>
      </c>
      <c r="U249" s="2">
        <v>5885</v>
      </c>
      <c r="V249" s="2">
        <v>6247</v>
      </c>
      <c r="W249" s="2">
        <v>6225</v>
      </c>
      <c r="X249" s="2">
        <v>5954</v>
      </c>
      <c r="Y249" s="2">
        <v>6045</v>
      </c>
      <c r="Z249" s="2">
        <v>6299</v>
      </c>
      <c r="AA249" s="2">
        <v>6270</v>
      </c>
      <c r="AB249" s="2">
        <v>6098</v>
      </c>
      <c r="AC249" s="2">
        <v>6195</v>
      </c>
      <c r="AD249" s="2">
        <v>6444</v>
      </c>
      <c r="AE249" s="2">
        <v>6316</v>
      </c>
      <c r="AF249" s="2">
        <v>6232</v>
      </c>
      <c r="AG249" s="2">
        <v>6523</v>
      </c>
      <c r="AH249" s="2">
        <v>6513</v>
      </c>
      <c r="AI249" s="2">
        <v>6480</v>
      </c>
      <c r="AJ249" s="2">
        <v>6814</v>
      </c>
      <c r="AK249" s="2">
        <v>6825</v>
      </c>
      <c r="AL249" s="2">
        <v>6890</v>
      </c>
      <c r="AM249" s="2">
        <v>6774</v>
      </c>
      <c r="AN249" s="2">
        <v>6527</v>
      </c>
      <c r="AO249" s="2">
        <v>6300</v>
      </c>
      <c r="AP249" s="2">
        <v>6204</v>
      </c>
      <c r="AQ249" s="2">
        <v>5609</v>
      </c>
      <c r="AR249" s="2">
        <v>5316</v>
      </c>
      <c r="AS249" s="2">
        <v>5388</v>
      </c>
      <c r="AT249" s="2">
        <v>5300</v>
      </c>
      <c r="AU249" s="2">
        <v>5184</v>
      </c>
      <c r="AV249" s="2">
        <v>5553</v>
      </c>
      <c r="AW249" s="2">
        <v>5613</v>
      </c>
      <c r="AX249" s="2">
        <v>5782</v>
      </c>
      <c r="AY249" s="2">
        <v>5700</v>
      </c>
      <c r="AZ249" s="2">
        <v>5906</v>
      </c>
      <c r="BA249" s="2">
        <v>5683</v>
      </c>
      <c r="BB249" s="2">
        <v>5625</v>
      </c>
      <c r="BC249" s="2">
        <v>5875</v>
      </c>
      <c r="BD249" s="2">
        <v>5710</v>
      </c>
      <c r="BE249" s="2">
        <v>5830</v>
      </c>
      <c r="BF249" s="2">
        <v>5465</v>
      </c>
      <c r="BG249" s="2">
        <v>5160</v>
      </c>
      <c r="BH249" s="2">
        <v>5055</v>
      </c>
      <c r="BI249" s="2">
        <v>5454</v>
      </c>
      <c r="BJ249" s="2">
        <v>5650</v>
      </c>
      <c r="BK249" s="2">
        <v>5892</v>
      </c>
      <c r="BL249" s="2">
        <v>5895</v>
      </c>
      <c r="BM249" s="2">
        <v>5778</v>
      </c>
      <c r="BN249" s="2">
        <v>6073</v>
      </c>
      <c r="BO249" s="2">
        <v>5955</v>
      </c>
      <c r="BP249" s="2">
        <v>5863</v>
      </c>
      <c r="BQ249" s="2">
        <v>5942</v>
      </c>
      <c r="BR249" s="2">
        <v>5356</v>
      </c>
      <c r="BS249" s="2">
        <v>5538</v>
      </c>
      <c r="BT249" s="2">
        <v>5563</v>
      </c>
      <c r="BU249" s="2">
        <v>5477</v>
      </c>
      <c r="BV249" s="2">
        <v>5461</v>
      </c>
      <c r="BW249" s="2">
        <v>5400</v>
      </c>
      <c r="BX249" s="2">
        <v>5471</v>
      </c>
      <c r="BY249" s="2">
        <v>5205</v>
      </c>
      <c r="BZ249" s="2">
        <v>5185</v>
      </c>
      <c r="CA249" s="2">
        <v>5115</v>
      </c>
      <c r="CB249" s="2">
        <v>5244</v>
      </c>
      <c r="CC249" s="2">
        <v>5280</v>
      </c>
      <c r="CD249" s="2">
        <v>5278</v>
      </c>
      <c r="CE249" s="2">
        <v>5150</v>
      </c>
      <c r="CF249" s="2">
        <v>5197</v>
      </c>
      <c r="CG249" s="2">
        <v>5080</v>
      </c>
      <c r="CH249" s="2">
        <v>5089</v>
      </c>
      <c r="CI249" s="2">
        <v>4666</v>
      </c>
      <c r="CJ249" s="2">
        <v>4607</v>
      </c>
      <c r="CK249" s="2">
        <v>4589</v>
      </c>
      <c r="CL249" s="2">
        <v>4689</v>
      </c>
      <c r="CM249" s="2">
        <v>4560</v>
      </c>
      <c r="CN249" s="2">
        <v>4344</v>
      </c>
      <c r="CO249" s="2">
        <v>4278</v>
      </c>
      <c r="CP249" s="2">
        <v>4526</v>
      </c>
      <c r="CQ249" s="2">
        <v>4910</v>
      </c>
      <c r="CR249" s="2">
        <v>4866</v>
      </c>
      <c r="CS249" s="2">
        <v>4594</v>
      </c>
      <c r="CT249" s="2">
        <v>4464</v>
      </c>
      <c r="CU249" s="2">
        <v>4867</v>
      </c>
      <c r="CV249" s="2">
        <v>4988</v>
      </c>
      <c r="CW249" s="2">
        <v>4770</v>
      </c>
      <c r="CX249" s="2">
        <v>4806</v>
      </c>
      <c r="CY249" s="2">
        <v>4950</v>
      </c>
      <c r="CZ249" s="2">
        <v>5177</v>
      </c>
      <c r="DA249" s="2">
        <v>5309</v>
      </c>
      <c r="DB249" s="2">
        <v>5110</v>
      </c>
      <c r="DC249" s="2">
        <v>4923</v>
      </c>
      <c r="DD249" s="2">
        <v>5241</v>
      </c>
      <c r="DE249" s="2">
        <v>5383</v>
      </c>
      <c r="DF249" s="2">
        <v>5326</v>
      </c>
      <c r="DG249" s="2">
        <v>5697</v>
      </c>
      <c r="DH249" s="2">
        <v>5585</v>
      </c>
      <c r="DI249" s="2">
        <v>5587</v>
      </c>
      <c r="DJ249" s="2">
        <v>5649</v>
      </c>
      <c r="DK249" s="2">
        <v>5669</v>
      </c>
      <c r="DL249" s="2">
        <v>5680</v>
      </c>
      <c r="DM249" s="2">
        <v>5638</v>
      </c>
      <c r="DN249" s="2">
        <v>5652</v>
      </c>
      <c r="DO249" s="2">
        <v>5723</v>
      </c>
      <c r="DP249" s="2">
        <v>5695</v>
      </c>
      <c r="DQ249" s="2">
        <v>5919</v>
      </c>
      <c r="DR249" s="2">
        <v>5392</v>
      </c>
      <c r="DS249" s="2">
        <v>5499</v>
      </c>
      <c r="DT249" s="2">
        <v>5390</v>
      </c>
      <c r="DU249" s="2">
        <v>5312</v>
      </c>
      <c r="DV249" s="2">
        <v>4972</v>
      </c>
      <c r="DW249" s="2">
        <v>5110</v>
      </c>
      <c r="DX249" s="2">
        <v>5135</v>
      </c>
      <c r="DY249" s="2">
        <v>5094</v>
      </c>
      <c r="DZ249" s="2">
        <v>4927</v>
      </c>
      <c r="EA249" s="2">
        <v>4788</v>
      </c>
      <c r="EB249" s="2">
        <v>4876</v>
      </c>
      <c r="EC249" s="2">
        <v>4950</v>
      </c>
      <c r="ED249" s="2">
        <v>4959</v>
      </c>
      <c r="EE249" s="2">
        <v>4955</v>
      </c>
      <c r="EF249" s="2">
        <v>5099</v>
      </c>
      <c r="EG249" s="2">
        <v>5052</v>
      </c>
      <c r="EH249" s="2">
        <v>5052</v>
      </c>
      <c r="EI249" s="2">
        <v>4865</v>
      </c>
      <c r="EJ249" s="2">
        <v>4814</v>
      </c>
      <c r="EK249" s="2">
        <v>4962</v>
      </c>
      <c r="EL249" s="2">
        <v>4895</v>
      </c>
      <c r="EM249" s="2">
        <v>4657</v>
      </c>
      <c r="EN249" s="2">
        <v>4655</v>
      </c>
      <c r="EO249" s="2">
        <v>4410</v>
      </c>
      <c r="EP249" s="2">
        <v>4418</v>
      </c>
      <c r="EQ249" s="2">
        <v>4332</v>
      </c>
      <c r="ER249" s="2">
        <v>4058</v>
      </c>
      <c r="ES249" s="2">
        <v>3929</v>
      </c>
      <c r="ET249" s="2">
        <v>3730</v>
      </c>
      <c r="EU249" s="2">
        <v>3740</v>
      </c>
      <c r="EV249" s="2">
        <v>3730</v>
      </c>
      <c r="EW249" s="2">
        <v>3691</v>
      </c>
      <c r="EX249" s="2">
        <v>3723</v>
      </c>
      <c r="EY249" s="2">
        <v>3668</v>
      </c>
      <c r="EZ249" s="2">
        <v>3679</v>
      </c>
      <c r="FA249" s="2">
        <v>3645</v>
      </c>
      <c r="FB249" s="2">
        <v>3644</v>
      </c>
      <c r="FC249" s="2">
        <v>3738</v>
      </c>
      <c r="FD249" s="2">
        <v>3797</v>
      </c>
      <c r="FE249" s="2">
        <v>3889</v>
      </c>
      <c r="FF249" s="2">
        <v>4102</v>
      </c>
      <c r="FG249" s="2">
        <v>4138</v>
      </c>
      <c r="FH249" s="2">
        <v>3961</v>
      </c>
      <c r="FI249" s="2">
        <v>3997</v>
      </c>
      <c r="FJ249" s="2">
        <v>3957</v>
      </c>
      <c r="FK249" s="2">
        <v>3884</v>
      </c>
      <c r="FL249" s="2">
        <v>4018</v>
      </c>
      <c r="FM249" s="2">
        <v>4066</v>
      </c>
      <c r="FN249" s="2">
        <v>3957</v>
      </c>
      <c r="FO249" s="2">
        <v>4088</v>
      </c>
      <c r="FP249" s="2">
        <v>4090</v>
      </c>
      <c r="FQ249" s="2">
        <v>4057</v>
      </c>
      <c r="FR249" s="2">
        <v>4010</v>
      </c>
      <c r="FS249" s="2">
        <v>4066</v>
      </c>
      <c r="FT249" s="2">
        <v>3804</v>
      </c>
      <c r="FU249" s="2">
        <v>4066</v>
      </c>
      <c r="FV249" s="2">
        <v>3925</v>
      </c>
      <c r="FW249" s="2">
        <v>4174</v>
      </c>
      <c r="FX249" s="2">
        <v>4192</v>
      </c>
      <c r="FY249" s="2">
        <v>4168</v>
      </c>
      <c r="FZ249" s="2">
        <v>4590</v>
      </c>
      <c r="GA249" s="2">
        <v>4490</v>
      </c>
      <c r="GB249" s="2">
        <v>4568</v>
      </c>
      <c r="GC249" s="2">
        <v>4517</v>
      </c>
      <c r="GD249" s="2">
        <v>4365</v>
      </c>
      <c r="GE249" s="2">
        <v>4513</v>
      </c>
      <c r="GF249" s="2">
        <v>4132</v>
      </c>
      <c r="GG249" s="2">
        <v>4210</v>
      </c>
      <c r="GH249" s="2">
        <v>4154</v>
      </c>
      <c r="GI249" s="2">
        <v>4091</v>
      </c>
      <c r="GJ249" s="2">
        <v>4035</v>
      </c>
      <c r="GK249" s="2">
        <v>4120</v>
      </c>
      <c r="GL249" s="2">
        <v>4081</v>
      </c>
      <c r="GM249" s="2">
        <v>3956</v>
      </c>
      <c r="GN249" s="2">
        <v>3904</v>
      </c>
      <c r="GO249" s="2">
        <v>3928</v>
      </c>
      <c r="GP249" s="2">
        <v>3948</v>
      </c>
      <c r="GQ249" s="2">
        <v>3928</v>
      </c>
      <c r="GR249" s="2">
        <v>3868</v>
      </c>
      <c r="GS249" s="2">
        <v>3943</v>
      </c>
      <c r="GT249" s="2">
        <v>3917</v>
      </c>
      <c r="GU249" s="2">
        <v>3953</v>
      </c>
      <c r="GV249" s="2">
        <v>4114</v>
      </c>
      <c r="GW249" s="2">
        <v>4050</v>
      </c>
      <c r="GX249" s="2">
        <v>3801</v>
      </c>
      <c r="GY249" s="2">
        <v>3811</v>
      </c>
      <c r="GZ249" s="2">
        <v>3789</v>
      </c>
      <c r="HA249" s="2">
        <v>3605</v>
      </c>
      <c r="HB249" s="2">
        <v>3522</v>
      </c>
      <c r="HC249" s="2">
        <v>3357</v>
      </c>
      <c r="HD249" s="2">
        <v>3399</v>
      </c>
      <c r="HE249" s="2">
        <v>3208</v>
      </c>
      <c r="HF249" s="2">
        <v>3169</v>
      </c>
      <c r="HG249" s="2">
        <v>3203</v>
      </c>
      <c r="HH249" s="2">
        <v>3209</v>
      </c>
      <c r="HI249" s="2">
        <v>3201</v>
      </c>
      <c r="HJ249" s="2">
        <v>3159</v>
      </c>
      <c r="HK249" s="2">
        <v>3111</v>
      </c>
      <c r="HL249" s="2">
        <v>3111</v>
      </c>
      <c r="HM249" s="2">
        <v>3176</v>
      </c>
      <c r="HN249" s="2">
        <v>3132</v>
      </c>
      <c r="HO249" s="2">
        <v>3135</v>
      </c>
      <c r="HP249" s="2">
        <v>3123</v>
      </c>
      <c r="HQ249" s="2">
        <v>3195</v>
      </c>
      <c r="HR249" s="2">
        <v>3164</v>
      </c>
      <c r="HS249" s="2">
        <v>3123</v>
      </c>
      <c r="HT249" s="2">
        <v>3048</v>
      </c>
      <c r="HU249" s="2">
        <v>3053</v>
      </c>
      <c r="HV249" s="2">
        <v>3084</v>
      </c>
      <c r="HW249" s="2">
        <v>3060</v>
      </c>
      <c r="HX249" s="2">
        <v>3124</v>
      </c>
      <c r="HY249" s="2">
        <v>3145</v>
      </c>
      <c r="HZ249" s="2">
        <v>3175</v>
      </c>
      <c r="IA249" s="2">
        <v>3196</v>
      </c>
      <c r="IB249" s="2">
        <v>3230</v>
      </c>
      <c r="IC249" s="2">
        <v>3176</v>
      </c>
      <c r="ID249" s="2">
        <v>3150</v>
      </c>
      <c r="IE249" s="2">
        <v>3182</v>
      </c>
      <c r="IF249" s="2">
        <v>3295</v>
      </c>
      <c r="IG249" s="2">
        <v>3309</v>
      </c>
      <c r="IH249" s="2">
        <v>3238</v>
      </c>
      <c r="II249" s="2">
        <v>2945</v>
      </c>
      <c r="IJ249" s="2">
        <v>2954</v>
      </c>
      <c r="IK249" s="2">
        <v>2999.5</v>
      </c>
      <c r="IL249" s="2">
        <v>2970</v>
      </c>
      <c r="IM249" s="2">
        <v>2905.5</v>
      </c>
      <c r="IN249" s="2">
        <v>2870</v>
      </c>
      <c r="IO249" s="2">
        <v>2786</v>
      </c>
      <c r="IP249" s="2">
        <v>2758.5</v>
      </c>
      <c r="IQ249" s="2">
        <v>2848</v>
      </c>
      <c r="IR249" s="2">
        <v>2842.5</v>
      </c>
      <c r="IS249" s="2">
        <v>2840.5</v>
      </c>
      <c r="IT249" s="2">
        <v>2865</v>
      </c>
    </row>
    <row r="250" spans="1:254">
      <c r="A250" s="62" t="s">
        <v>463</v>
      </c>
      <c r="B250" s="1" t="inlineStr">
        <is>
          <t>情報戦略テクノロジー</t>
        </is>
      </c>
      <c r="C250" s="1">
        <v>866</v>
      </c>
      <c r="E250" s="2">
        <v>866</v>
      </c>
      <c r="F250" s="2">
        <v>860</v>
      </c>
      <c r="G250" s="2">
        <v>836</v>
      </c>
      <c r="H250" s="2">
        <v>836</v>
      </c>
      <c r="I250" s="2">
        <v>838</v>
      </c>
      <c r="J250" s="2">
        <v>830</v>
      </c>
      <c r="K250" s="2">
        <v>837</v>
      </c>
      <c r="L250" s="2">
        <v>854</v>
      </c>
      <c r="M250" s="2">
        <v>863</v>
      </c>
      <c r="N250" s="2">
        <v>865</v>
      </c>
      <c r="O250" s="2">
        <v>873</v>
      </c>
      <c r="P250" s="2">
        <v>876</v>
      </c>
      <c r="Q250" s="2">
        <v>873</v>
      </c>
      <c r="R250" s="2">
        <v>887</v>
      </c>
      <c r="S250" s="2">
        <v>908</v>
      </c>
      <c r="T250" s="2">
        <v>917</v>
      </c>
      <c r="U250" s="2">
        <v>920</v>
      </c>
      <c r="V250" s="2">
        <v>917</v>
      </c>
      <c r="W250" s="2">
        <v>909</v>
      </c>
      <c r="X250" s="2">
        <v>907</v>
      </c>
      <c r="Y250" s="2">
        <v>910</v>
      </c>
      <c r="Z250" s="2">
        <v>924</v>
      </c>
      <c r="AA250" s="2">
        <v>927</v>
      </c>
      <c r="AB250" s="2">
        <v>895</v>
      </c>
      <c r="AC250" s="2">
        <v>890</v>
      </c>
      <c r="AD250" s="2">
        <v>883</v>
      </c>
      <c r="AE250" s="2">
        <v>885</v>
      </c>
      <c r="AF250" s="2">
        <v>861</v>
      </c>
      <c r="AG250" s="2">
        <v>875</v>
      </c>
      <c r="AH250" s="2">
        <v>877</v>
      </c>
      <c r="AI250" s="2">
        <v>876</v>
      </c>
      <c r="AJ250" s="2">
        <v>923</v>
      </c>
      <c r="AK250" s="2">
        <v>932</v>
      </c>
      <c r="AL250" s="2">
        <v>911</v>
      </c>
      <c r="AM250" s="2">
        <v>897</v>
      </c>
      <c r="AN250" s="2">
        <v>878</v>
      </c>
      <c r="AO250" s="2">
        <v>847</v>
      </c>
      <c r="AP250" s="2">
        <v>854</v>
      </c>
      <c r="AQ250" s="2">
        <v>873</v>
      </c>
      <c r="AR250" s="2">
        <v>889</v>
      </c>
      <c r="AS250" s="2">
        <v>889</v>
      </c>
      <c r="AT250" s="2">
        <v>890</v>
      </c>
      <c r="AU250" s="2">
        <v>850</v>
      </c>
      <c r="AV250" s="2">
        <v>882</v>
      </c>
      <c r="AW250" s="2">
        <v>864</v>
      </c>
      <c r="AX250" s="2">
        <v>889</v>
      </c>
      <c r="AY250" s="2">
        <v>838</v>
      </c>
      <c r="AZ250" s="2">
        <v>891</v>
      </c>
      <c r="BA250" s="2">
        <v>908</v>
      </c>
      <c r="BB250" s="2">
        <v>881</v>
      </c>
      <c r="BC250" s="2">
        <v>880</v>
      </c>
      <c r="BD250" s="2">
        <v>893</v>
      </c>
      <c r="BE250" s="2">
        <v>880</v>
      </c>
      <c r="BF250" s="2">
        <v>854</v>
      </c>
      <c r="BG250" s="2">
        <v>869</v>
      </c>
      <c r="BH250" s="2">
        <v>877</v>
      </c>
      <c r="BI250" s="2">
        <v>923</v>
      </c>
      <c r="BJ250" s="2">
        <v>913</v>
      </c>
      <c r="BK250" s="2">
        <v>889</v>
      </c>
      <c r="BL250" s="2">
        <v>782</v>
      </c>
      <c r="BM250" s="2">
        <v>788</v>
      </c>
      <c r="BN250" s="2">
        <v>809</v>
      </c>
      <c r="BO250" s="2">
        <v>825</v>
      </c>
      <c r="BP250" s="2">
        <v>834</v>
      </c>
      <c r="BQ250" s="2">
        <v>823</v>
      </c>
      <c r="BR250" s="2">
        <v>806</v>
      </c>
      <c r="BS250" s="2">
        <v>813</v>
      </c>
      <c r="BT250" s="2">
        <v>822</v>
      </c>
      <c r="BU250" s="2">
        <v>825</v>
      </c>
      <c r="BV250" s="2">
        <v>836</v>
      </c>
      <c r="BW250" s="2">
        <v>864</v>
      </c>
      <c r="BX250" s="2">
        <v>862</v>
      </c>
      <c r="BY250" s="2">
        <v>865</v>
      </c>
      <c r="BZ250" s="2">
        <v>849</v>
      </c>
      <c r="CA250" s="2">
        <v>850</v>
      </c>
      <c r="CB250" s="2">
        <v>851</v>
      </c>
      <c r="CC250" s="2">
        <v>845</v>
      </c>
      <c r="CD250" s="2">
        <v>820</v>
      </c>
      <c r="CE250" s="2">
        <v>824</v>
      </c>
      <c r="CF250" s="2">
        <v>847</v>
      </c>
      <c r="CG250" s="2">
        <v>877</v>
      </c>
      <c r="CH250" s="2">
        <v>880</v>
      </c>
      <c r="CI250" s="2">
        <v>875</v>
      </c>
      <c r="CJ250" s="2">
        <v>860</v>
      </c>
      <c r="CK250" s="2">
        <v>854</v>
      </c>
      <c r="CL250" s="2">
        <v>876</v>
      </c>
      <c r="CM250" s="2">
        <v>864</v>
      </c>
      <c r="CN250" s="2">
        <v>830</v>
      </c>
      <c r="CO250" s="2">
        <v>857</v>
      </c>
      <c r="CP250" s="2">
        <v>881</v>
      </c>
      <c r="CQ250" s="2">
        <v>897</v>
      </c>
      <c r="CR250" s="2">
        <v>903</v>
      </c>
      <c r="CS250" s="2">
        <v>907</v>
      </c>
      <c r="CT250" s="2">
        <v>882</v>
      </c>
      <c r="CU250" s="2">
        <v>911</v>
      </c>
      <c r="CV250" s="2">
        <v>943</v>
      </c>
      <c r="CW250" s="2">
        <v>903</v>
      </c>
      <c r="CX250" s="2">
        <v>893</v>
      </c>
      <c r="CY250" s="2">
        <v>902</v>
      </c>
      <c r="CZ250" s="2">
        <v>917</v>
      </c>
      <c r="DA250" s="2">
        <v>930</v>
      </c>
      <c r="DB250" s="2">
        <v>928</v>
      </c>
      <c r="DC250" s="2">
        <v>900</v>
      </c>
      <c r="DD250" s="2">
        <v>964</v>
      </c>
      <c r="DE250" s="2">
        <v>960</v>
      </c>
      <c r="DF250" s="2">
        <v>936</v>
      </c>
      <c r="DG250" s="2">
        <v>946</v>
      </c>
      <c r="DH250" s="2">
        <v>923</v>
      </c>
      <c r="DI250" s="2">
        <v>943</v>
      </c>
      <c r="DJ250" s="2">
        <v>912</v>
      </c>
      <c r="DK250" s="2">
        <v>914</v>
      </c>
      <c r="DL250" s="2">
        <v>885</v>
      </c>
      <c r="DM250" s="2">
        <v>962</v>
      </c>
      <c r="DN250" s="2">
        <v>990</v>
      </c>
      <c r="DO250" s="2">
        <v>965</v>
      </c>
      <c r="DP250" s="2">
        <v>1062</v>
      </c>
      <c r="DQ250" s="2">
        <v>1260</v>
      </c>
      <c r="DR250" s="2">
        <v>1278</v>
      </c>
      <c r="DS250" s="2">
        <v>1329</v>
      </c>
      <c r="DT250" s="2">
        <v>1295</v>
      </c>
      <c r="DU250" s="2">
        <v>1322</v>
      </c>
      <c r="DV250" s="2">
        <v>1368</v>
      </c>
      <c r="DW250" s="2">
        <v>1367</v>
      </c>
      <c r="DX250" s="2">
        <v>1377</v>
      </c>
      <c r="DY250" s="2">
        <v>1443</v>
      </c>
      <c r="DZ250" s="2">
        <v>1507</v>
      </c>
      <c r="EA250" s="2">
        <v>1399</v>
      </c>
      <c r="EB250" s="2">
        <v>1410</v>
      </c>
      <c r="EC250" s="2">
        <v>1412</v>
      </c>
      <c r="ED250" s="2">
        <v>1440</v>
      </c>
      <c r="EE250" s="2">
        <v>1412</v>
      </c>
      <c r="EF250" s="2">
        <v>1399</v>
      </c>
      <c r="EG250" s="2">
        <v>1375</v>
      </c>
      <c r="EH250" s="2">
        <v>1367</v>
      </c>
      <c r="EI250" s="2">
        <v>1327</v>
      </c>
      <c r="EJ250" s="2">
        <v>1349</v>
      </c>
      <c r="EK250" s="2">
        <v>1375</v>
      </c>
      <c r="EL250" s="2">
        <v>1369</v>
      </c>
      <c r="EM250" s="2">
        <v>1390</v>
      </c>
      <c r="EN250" s="2">
        <v>1363</v>
      </c>
      <c r="EO250" s="2">
        <v>1365</v>
      </c>
      <c r="EP250" s="2">
        <v>1382</v>
      </c>
      <c r="EQ250" s="2">
        <v>1449</v>
      </c>
      <c r="ER250" s="2">
        <v>1462</v>
      </c>
      <c r="ES250" s="2">
        <v>1400</v>
      </c>
      <c r="ET250" s="2">
        <v>1369</v>
      </c>
      <c r="EU250" s="2">
        <v>1382</v>
      </c>
      <c r="EV250" s="2">
        <v>1347</v>
      </c>
      <c r="EW250" s="2">
        <v>1291</v>
      </c>
      <c r="EX250" s="2">
        <v>1261</v>
      </c>
      <c r="EY250" s="2">
        <v>1264</v>
      </c>
      <c r="EZ250" s="2">
        <v>1290</v>
      </c>
      <c r="FA250" s="2">
        <v>1365</v>
      </c>
      <c r="FB250" s="2">
        <v>1272</v>
      </c>
      <c r="FC250" s="2">
        <v>1320</v>
      </c>
      <c r="FD250" s="2">
        <v>1401</v>
      </c>
      <c r="FE250" s="2">
        <v>1420</v>
      </c>
      <c r="FF250" s="2">
        <v>1460</v>
      </c>
      <c r="FG250" s="2">
        <v>1470</v>
      </c>
      <c r="FH250" s="2">
        <v>1497</v>
      </c>
      <c r="FI250" s="2">
        <v>1570</v>
      </c>
      <c r="FJ250" s="2">
        <v>1376</v>
      </c>
      <c r="FK250" s="2">
        <v>1404</v>
      </c>
      <c r="FL250" s="2">
        <v>1500</v>
      </c>
      <c r="FM250" s="2">
        <v>1558</v>
      </c>
      <c r="FN250" s="2">
        <v>1618</v>
      </c>
      <c r="FO250" s="2">
        <v>1597</v>
      </c>
      <c r="FP250" s="2">
        <v>1526</v>
      </c>
      <c r="FQ250" s="2">
        <v>1750</v>
      </c>
      <c r="FR250" s="2">
        <v>1687</v>
      </c>
      <c r="FS250" s="2">
        <v>1672</v>
      </c>
      <c r="FT250" s="2">
        <v>1468</v>
      </c>
      <c r="FU250" s="2">
        <v>1380</v>
      </c>
      <c r="FV250" s="2">
        <v>1279</v>
      </c>
      <c r="FW250" s="2">
        <v>1202</v>
      </c>
      <c r="FX250" s="2">
        <v>1210</v>
      </c>
      <c r="FY250" s="2">
        <v>1293</v>
      </c>
      <c r="FZ250" s="2">
        <v>1191</v>
      </c>
      <c r="GA250" s="2">
        <v>1180</v>
      </c>
      <c r="GB250" s="2">
        <v>1129</v>
      </c>
      <c r="GC250" s="2">
        <v>1133</v>
      </c>
      <c r="GD250" s="2">
        <v>1093</v>
      </c>
      <c r="GE250" s="2">
        <v>1119</v>
      </c>
      <c r="GF250" s="2">
        <v>1077</v>
      </c>
      <c r="GG250" s="2">
        <v>1105</v>
      </c>
      <c r="GH250" s="2">
        <v>1055</v>
      </c>
      <c r="GI250" s="2">
        <v>1060</v>
      </c>
      <c r="GJ250" s="2">
        <v>1039</v>
      </c>
      <c r="GK250" s="2">
        <v>1068</v>
      </c>
      <c r="GL250" s="2">
        <v>1085</v>
      </c>
      <c r="GM250" s="2">
        <v>1067</v>
      </c>
      <c r="GN250" s="2">
        <v>1083</v>
      </c>
      <c r="GO250" s="2">
        <v>1004</v>
      </c>
      <c r="GP250" s="2">
        <v>1001</v>
      </c>
      <c r="GQ250" s="2">
        <v>962</v>
      </c>
      <c r="GR250" s="2">
        <v>949</v>
      </c>
      <c r="GS250" s="2">
        <v>1004</v>
      </c>
      <c r="GT250" s="2">
        <v>1011</v>
      </c>
      <c r="GU250" s="2">
        <v>1005</v>
      </c>
      <c r="GV250" s="2">
        <v>1042</v>
      </c>
      <c r="GW250" s="2">
        <v>1135</v>
      </c>
      <c r="GX250" s="2">
        <v>999</v>
      </c>
      <c r="GY250" s="2">
        <v>985</v>
      </c>
      <c r="GZ250" s="2">
        <v>1040</v>
      </c>
      <c r="HA250" s="2">
        <v>964</v>
      </c>
      <c r="HB250" s="2">
        <v>904</v>
      </c>
      <c r="HC250" s="2">
        <v>917</v>
      </c>
      <c r="HD250" s="2">
        <v>990</v>
      </c>
      <c r="HE250" s="2">
        <v>1005</v>
      </c>
      <c r="HF250" s="2">
        <v>894</v>
      </c>
      <c r="HG250" s="2">
        <v>896</v>
      </c>
      <c r="HH250" s="2">
        <v>904</v>
      </c>
      <c r="HI250" s="2">
        <v>903</v>
      </c>
      <c r="HJ250" s="2">
        <v>896</v>
      </c>
      <c r="HK250" s="2">
        <v>918</v>
      </c>
      <c r="HL250" s="2">
        <v>915</v>
      </c>
      <c r="HM250" s="2">
        <v>935</v>
      </c>
      <c r="HN250" s="2">
        <v>1000</v>
      </c>
      <c r="HO250" s="2">
        <v>1140</v>
      </c>
      <c r="HP250" s="2">
        <v>1087</v>
      </c>
      <c r="HQ250" s="2">
        <v>1182</v>
      </c>
      <c r="HR250" s="2">
        <v>1121</v>
      </c>
      <c r="HS250" s="2">
        <v>971</v>
      </c>
      <c r="HT250" s="2">
        <v>838</v>
      </c>
      <c r="HU250" s="2">
        <v>857</v>
      </c>
      <c r="HV250" s="2">
        <v>945</v>
      </c>
      <c r="HW250" s="2">
        <v>946</v>
      </c>
      <c r="HX250" s="2">
        <v>1013</v>
      </c>
      <c r="HY250" s="2">
        <v>1049</v>
      </c>
      <c r="HZ250" s="2">
        <v>1249</v>
      </c>
      <c r="IA250" s="2">
        <v>1015</v>
      </c>
      <c r="IB250" s="2">
        <v>877</v>
      </c>
      <c r="IC250" s="2">
        <v>826</v>
      </c>
      <c r="ID250" s="2">
        <v>788</v>
      </c>
      <c r="IE250" s="2">
        <v>806</v>
      </c>
      <c r="IF250" s="2">
        <v>809</v>
      </c>
      <c r="IG250" s="2">
        <v>799</v>
      </c>
      <c r="IH250" s="2">
        <v>800</v>
      </c>
      <c r="II250" s="2">
        <v>817</v>
      </c>
      <c r="IJ250" s="2">
        <v>814</v>
      </c>
      <c r="IK250" s="2">
        <v>833</v>
      </c>
      <c r="IL250" s="2">
        <v>839</v>
      </c>
      <c r="IM250" s="2">
        <v>859</v>
      </c>
      <c r="IN250" s="2">
        <v>1022</v>
      </c>
      <c r="IO250" s="2">
        <v>909</v>
      </c>
      <c r="IP250" s="2">
        <v>784</v>
      </c>
      <c r="IQ250" s="2">
        <v>1019</v>
      </c>
      <c r="IR250" s="2">
        <v>869</v>
      </c>
      <c r="IS250" s="2">
        <v>769</v>
      </c>
      <c r="IT250" s="2">
        <v>669</v>
      </c>
    </row>
    <row r="251" spans="1:254">
      <c r="A251" s="62" t="s">
        <v>464</v>
      </c>
      <c r="B251" s="1" t="inlineStr">
        <is>
          <t>ＴＥＲＲＡＤＲＯＮＥ</t>
        </is>
      </c>
      <c r="C251" s="1">
        <v>13290</v>
      </c>
      <c r="E251" s="2">
        <v>13950</v>
      </c>
      <c r="F251" s="2">
        <v>14300</v>
      </c>
      <c r="G251" s="2">
        <v>14390</v>
      </c>
      <c r="H251" s="2">
        <v>12000</v>
      </c>
      <c r="I251" s="2">
        <v>11040</v>
      </c>
      <c r="J251" s="2">
        <v>10540</v>
      </c>
      <c r="K251" s="2">
        <v>10750</v>
      </c>
      <c r="L251" s="2">
        <v>13170</v>
      </c>
      <c r="M251" s="2">
        <v>13400</v>
      </c>
      <c r="N251" s="2">
        <v>13740</v>
      </c>
      <c r="O251" s="2">
        <v>15420</v>
      </c>
      <c r="P251" s="2">
        <v>16560</v>
      </c>
      <c r="Q251" s="2">
        <v>16100</v>
      </c>
      <c r="R251" s="2">
        <v>13830</v>
      </c>
      <c r="S251" s="2">
        <v>14550</v>
      </c>
      <c r="T251" s="2">
        <v>13500</v>
      </c>
      <c r="U251" s="2">
        <v>11550</v>
      </c>
      <c r="V251" s="2">
        <v>12210</v>
      </c>
      <c r="W251" s="2">
        <v>10870</v>
      </c>
      <c r="X251" s="2">
        <v>9650</v>
      </c>
      <c r="Y251" s="2">
        <v>9150</v>
      </c>
      <c r="Z251" s="2">
        <v>10030</v>
      </c>
      <c r="AA251" s="2">
        <v>9890</v>
      </c>
      <c r="AB251" s="2">
        <v>8450</v>
      </c>
      <c r="AC251" s="2">
        <v>8200</v>
      </c>
      <c r="AD251" s="2">
        <v>7980</v>
      </c>
      <c r="AE251" s="2">
        <v>7890</v>
      </c>
      <c r="AF251" s="2">
        <v>7970</v>
      </c>
      <c r="AG251" s="2">
        <v>7990</v>
      </c>
      <c r="AH251" s="2">
        <v>8200</v>
      </c>
      <c r="AI251" s="2">
        <v>8300</v>
      </c>
      <c r="AJ251" s="2">
        <v>8820</v>
      </c>
      <c r="AK251" s="2">
        <v>9420</v>
      </c>
      <c r="AL251" s="2">
        <v>8450</v>
      </c>
      <c r="AM251" s="2">
        <v>8570</v>
      </c>
      <c r="AN251" s="2">
        <v>10120</v>
      </c>
      <c r="AO251" s="2">
        <v>8750</v>
      </c>
      <c r="AP251" s="2">
        <v>7950</v>
      </c>
      <c r="AQ251" s="2">
        <v>8820</v>
      </c>
      <c r="AR251" s="2">
        <v>8880</v>
      </c>
      <c r="AS251" s="2">
        <v>9710</v>
      </c>
      <c r="AT251" s="2">
        <v>9380</v>
      </c>
      <c r="AU251" s="2">
        <v>9150</v>
      </c>
      <c r="AV251" s="2">
        <v>8800</v>
      </c>
      <c r="AW251" s="2">
        <v>8600</v>
      </c>
      <c r="AX251" s="2">
        <v>8800</v>
      </c>
      <c r="AY251" s="2">
        <v>9110</v>
      </c>
      <c r="AZ251" s="2">
        <v>10540</v>
      </c>
      <c r="BA251" s="2">
        <v>10750</v>
      </c>
      <c r="BB251" s="2">
        <v>10600</v>
      </c>
      <c r="BC251" s="2">
        <v>9780</v>
      </c>
      <c r="BD251" s="2">
        <v>11800</v>
      </c>
      <c r="BE251" s="2">
        <v>11300</v>
      </c>
      <c r="BF251" s="2">
        <v>11480</v>
      </c>
      <c r="BG251" s="2">
        <v>11580</v>
      </c>
      <c r="BH251" s="2">
        <v>12560</v>
      </c>
      <c r="BI251" s="2">
        <v>14410</v>
      </c>
      <c r="BJ251" s="2">
        <v>12900</v>
      </c>
      <c r="BK251" s="2">
        <v>12930</v>
      </c>
      <c r="BL251" s="2">
        <v>13200</v>
      </c>
      <c r="BM251" s="2">
        <v>12270</v>
      </c>
      <c r="BN251" s="2">
        <v>19610</v>
      </c>
      <c r="BO251" s="2">
        <v>16400</v>
      </c>
      <c r="BP251" s="2">
        <v>14530</v>
      </c>
      <c r="BQ251" s="2">
        <v>13660</v>
      </c>
      <c r="BR251" s="2">
        <v>10770</v>
      </c>
      <c r="BS251" s="2">
        <v>9270</v>
      </c>
      <c r="BT251" s="2">
        <v>7920</v>
      </c>
      <c r="BU251" s="2">
        <v>8050</v>
      </c>
      <c r="BV251" s="2">
        <v>8480</v>
      </c>
      <c r="BW251" s="2">
        <v>8640</v>
      </c>
      <c r="BX251" s="2">
        <v>7220</v>
      </c>
      <c r="BY251" s="2">
        <v>6790</v>
      </c>
      <c r="BZ251" s="2">
        <v>6900</v>
      </c>
      <c r="CA251" s="2">
        <v>6950</v>
      </c>
      <c r="CB251" s="2">
        <v>7000</v>
      </c>
      <c r="CC251" s="2">
        <v>6020</v>
      </c>
      <c r="CD251" s="2">
        <v>6190</v>
      </c>
      <c r="CE251" s="2">
        <v>5660</v>
      </c>
      <c r="CF251" s="2">
        <v>4965</v>
      </c>
      <c r="CG251" s="2">
        <v>4625</v>
      </c>
      <c r="CH251" s="2">
        <v>4350</v>
      </c>
      <c r="CI251" s="2">
        <v>4690</v>
      </c>
      <c r="CJ251" s="2">
        <v>4930</v>
      </c>
      <c r="CK251" s="2">
        <v>5070</v>
      </c>
      <c r="CL251" s="2">
        <v>5200</v>
      </c>
      <c r="CM251" s="2">
        <v>4495</v>
      </c>
      <c r="CN251" s="2">
        <v>3830</v>
      </c>
      <c r="CO251" s="2">
        <v>4225</v>
      </c>
      <c r="CP251" s="2">
        <v>4290</v>
      </c>
      <c r="CQ251" s="2">
        <v>4340</v>
      </c>
      <c r="CR251" s="2">
        <v>4095</v>
      </c>
      <c r="CS251" s="2">
        <v>3395</v>
      </c>
      <c r="CT251" s="2">
        <v>2938</v>
      </c>
      <c r="CU251" s="2">
        <v>3335</v>
      </c>
      <c r="CV251" s="2">
        <v>3050</v>
      </c>
      <c r="CW251" s="2">
        <v>3125</v>
      </c>
      <c r="CX251" s="2">
        <v>2678</v>
      </c>
      <c r="CY251" s="2">
        <v>2812</v>
      </c>
      <c r="CZ251" s="2">
        <v>2676</v>
      </c>
      <c r="DA251" s="2">
        <v>2713</v>
      </c>
      <c r="DB251" s="2">
        <v>2624</v>
      </c>
      <c r="DC251" s="2">
        <v>2467</v>
      </c>
      <c r="DD251" s="2">
        <v>2580</v>
      </c>
      <c r="DE251" s="2">
        <v>2489</v>
      </c>
      <c r="DF251" s="2">
        <v>2502</v>
      </c>
      <c r="DG251" s="2">
        <v>2741</v>
      </c>
      <c r="DH251" s="2">
        <v>2774</v>
      </c>
      <c r="DI251" s="2">
        <v>2561</v>
      </c>
      <c r="DJ251" s="2">
        <v>2408</v>
      </c>
      <c r="DK251" s="2">
        <v>2346</v>
      </c>
      <c r="DL251" s="2">
        <v>2439</v>
      </c>
      <c r="DM251" s="2">
        <v>2502</v>
      </c>
      <c r="DN251" s="2">
        <v>2582</v>
      </c>
      <c r="DO251" s="2">
        <v>2631</v>
      </c>
      <c r="DP251" s="2">
        <v>2710</v>
      </c>
      <c r="DQ251" s="2">
        <v>2757</v>
      </c>
      <c r="DR251" s="2">
        <v>2758</v>
      </c>
      <c r="DS251" s="2">
        <v>2796</v>
      </c>
      <c r="DT251" s="2">
        <v>2925</v>
      </c>
      <c r="DU251" s="2">
        <v>2810</v>
      </c>
      <c r="DV251" s="2">
        <v>2777</v>
      </c>
      <c r="DW251" s="2">
        <v>2720</v>
      </c>
      <c r="DX251" s="2">
        <v>2685</v>
      </c>
      <c r="DY251" s="2">
        <v>2723</v>
      </c>
      <c r="DZ251" s="2">
        <v>2752</v>
      </c>
      <c r="EA251" s="2">
        <v>2721</v>
      </c>
      <c r="EB251" s="2">
        <v>2773</v>
      </c>
      <c r="EC251" s="2">
        <v>2780</v>
      </c>
      <c r="ED251" s="2">
        <v>2810</v>
      </c>
      <c r="EE251" s="2">
        <v>2742</v>
      </c>
      <c r="EF251" s="2">
        <v>2730</v>
      </c>
      <c r="EG251" s="2">
        <v>2766</v>
      </c>
      <c r="EH251" s="2">
        <v>2601</v>
      </c>
      <c r="EI251" s="2">
        <v>2741</v>
      </c>
      <c r="EJ251" s="2">
        <v>2742</v>
      </c>
      <c r="EK251" s="2">
        <v>2830</v>
      </c>
      <c r="EL251" s="2">
        <v>2999</v>
      </c>
      <c r="EM251" s="2">
        <v>3000</v>
      </c>
      <c r="EN251" s="2">
        <v>3060</v>
      </c>
      <c r="EO251" s="2">
        <v>3190</v>
      </c>
      <c r="EP251" s="2">
        <v>3140</v>
      </c>
      <c r="EQ251" s="2">
        <v>2637</v>
      </c>
      <c r="ER251" s="2">
        <v>2235</v>
      </c>
      <c r="ES251" s="2">
        <v>2137</v>
      </c>
      <c r="ET251" s="2">
        <v>2192</v>
      </c>
      <c r="EU251" s="2">
        <v>2243</v>
      </c>
      <c r="EV251" s="2">
        <v>2222</v>
      </c>
      <c r="EW251" s="2">
        <v>2238</v>
      </c>
      <c r="EX251" s="2">
        <v>2273</v>
      </c>
      <c r="EY251" s="2">
        <v>2214</v>
      </c>
      <c r="EZ251" s="2">
        <v>2160</v>
      </c>
      <c r="FA251" s="2">
        <v>2210</v>
      </c>
      <c r="FB251" s="2">
        <v>2130</v>
      </c>
      <c r="FC251" s="2">
        <v>2117</v>
      </c>
      <c r="FD251" s="2">
        <v>2172</v>
      </c>
      <c r="FE251" s="2">
        <v>2320</v>
      </c>
      <c r="FF251" s="2">
        <v>2339</v>
      </c>
      <c r="FG251" s="2">
        <v>2470</v>
      </c>
      <c r="FH251" s="2">
        <v>2600</v>
      </c>
      <c r="FI251" s="2">
        <v>2811</v>
      </c>
      <c r="FJ251" s="2">
        <v>2836</v>
      </c>
      <c r="FK251" s="2">
        <v>2920</v>
      </c>
      <c r="FL251" s="2">
        <v>2940</v>
      </c>
      <c r="FM251" s="2">
        <v>2935</v>
      </c>
      <c r="FN251" s="2">
        <v>3005</v>
      </c>
      <c r="FO251" s="2">
        <v>3100</v>
      </c>
      <c r="FP251" s="2">
        <v>3100</v>
      </c>
      <c r="FQ251" s="2">
        <v>3045</v>
      </c>
      <c r="FR251" s="2">
        <v>3025</v>
      </c>
      <c r="FS251" s="2">
        <v>3125</v>
      </c>
      <c r="FT251" s="2">
        <v>3120</v>
      </c>
      <c r="FU251" s="2">
        <v>3075</v>
      </c>
      <c r="FV251" s="2">
        <v>3000</v>
      </c>
      <c r="FW251" s="2">
        <v>3095</v>
      </c>
      <c r="FX251" s="2">
        <v>3130</v>
      </c>
      <c r="FY251" s="2">
        <v>3245</v>
      </c>
      <c r="FZ251" s="2">
        <v>3250</v>
      </c>
      <c r="GA251" s="2">
        <v>3235</v>
      </c>
      <c r="GB251" s="2">
        <v>3210</v>
      </c>
      <c r="GC251" s="2">
        <v>3340</v>
      </c>
      <c r="GD251" s="2">
        <v>3205</v>
      </c>
      <c r="GE251" s="2">
        <v>3200</v>
      </c>
      <c r="GF251" s="2">
        <v>3195</v>
      </c>
      <c r="GG251" s="2">
        <v>3260</v>
      </c>
      <c r="GH251" s="2">
        <v>3160</v>
      </c>
      <c r="GI251" s="2">
        <v>3160</v>
      </c>
      <c r="GJ251" s="2">
        <v>3270</v>
      </c>
      <c r="GK251" s="2">
        <v>3390</v>
      </c>
      <c r="GL251" s="2">
        <v>3545</v>
      </c>
      <c r="GM251" s="2">
        <v>3485</v>
      </c>
      <c r="GN251" s="2">
        <v>3520</v>
      </c>
      <c r="GO251" s="2">
        <v>3600</v>
      </c>
      <c r="GP251" s="2">
        <v>3590</v>
      </c>
      <c r="GQ251" s="2">
        <v>3465</v>
      </c>
      <c r="GR251" s="2">
        <v>3155</v>
      </c>
      <c r="GS251" s="2">
        <v>3365</v>
      </c>
      <c r="GT251" s="2">
        <v>3295</v>
      </c>
      <c r="GU251" s="2">
        <v>3240</v>
      </c>
      <c r="GV251" s="2">
        <v>3545</v>
      </c>
      <c r="GW251" s="2">
        <v>3855</v>
      </c>
      <c r="GX251" s="2">
        <v>4055</v>
      </c>
      <c r="GY251" s="2">
        <v>3685</v>
      </c>
      <c r="GZ251" s="2">
        <v>3290</v>
      </c>
      <c r="HA251" s="2">
        <v>3135</v>
      </c>
      <c r="HB251" s="2">
        <v>3125</v>
      </c>
      <c r="HC251" s="2">
        <v>3380</v>
      </c>
      <c r="HD251" s="2">
        <v>3500</v>
      </c>
      <c r="HE251" s="2">
        <v>3625</v>
      </c>
      <c r="HF251" s="2">
        <v>3685</v>
      </c>
      <c r="HG251" s="2">
        <v>3780</v>
      </c>
      <c r="HH251" s="2">
        <v>3895</v>
      </c>
      <c r="HI251" s="2">
        <v>4000</v>
      </c>
      <c r="HJ251" s="2">
        <v>3910</v>
      </c>
      <c r="HK251" s="2">
        <v>3890</v>
      </c>
      <c r="HL251" s="2">
        <v>4095</v>
      </c>
      <c r="HM251" s="2">
        <v>4270</v>
      </c>
      <c r="HN251" s="2">
        <v>4200</v>
      </c>
      <c r="HO251" s="2">
        <v>4245</v>
      </c>
      <c r="HP251" s="2">
        <v>4265</v>
      </c>
      <c r="HQ251" s="2">
        <v>4410</v>
      </c>
      <c r="HR251" s="2">
        <v>4555</v>
      </c>
      <c r="HS251" s="2">
        <v>4515</v>
      </c>
      <c r="HT251" s="2">
        <v>4340</v>
      </c>
      <c r="HU251" s="2">
        <v>4565</v>
      </c>
      <c r="HV251" s="2">
        <v>4585</v>
      </c>
      <c r="HW251" s="2">
        <v>4465</v>
      </c>
      <c r="HX251" s="2">
        <v>4645</v>
      </c>
      <c r="HY251" s="2">
        <v>4535</v>
      </c>
      <c r="HZ251" s="2">
        <v>4540</v>
      </c>
      <c r="IA251" s="2">
        <v>4485</v>
      </c>
      <c r="IB251" s="2">
        <v>4375</v>
      </c>
      <c r="IC251" s="2">
        <v>4365</v>
      </c>
      <c r="ID251" s="2">
        <v>4405</v>
      </c>
      <c r="IE251" s="2">
        <v>4590</v>
      </c>
      <c r="IF251" s="2">
        <v>4735</v>
      </c>
      <c r="IG251" s="2">
        <v>4770</v>
      </c>
      <c r="IH251" s="2">
        <v>4735</v>
      </c>
      <c r="II251" s="2">
        <v>4660</v>
      </c>
      <c r="IJ251" s="2">
        <v>4585</v>
      </c>
      <c r="IK251" s="2">
        <v>4520</v>
      </c>
      <c r="IL251" s="2">
        <v>4595</v>
      </c>
      <c r="IM251" s="2">
        <v>4590</v>
      </c>
      <c r="IN251" s="2">
        <v>4605</v>
      </c>
      <c r="IO251" s="2">
        <v>4535</v>
      </c>
      <c r="IP251" s="2">
        <v>4460</v>
      </c>
      <c r="IQ251" s="2">
        <v>4475</v>
      </c>
      <c r="IR251" s="2">
        <v>4555</v>
      </c>
      <c r="IS251" s="2">
        <v>4690</v>
      </c>
      <c r="IT251" s="2">
        <v>4790</v>
      </c>
    </row>
    <row r="252" spans="1:254">
      <c r="A252" s="62" t="s">
        <v>465</v>
      </c>
      <c r="B252" s="1" t="inlineStr">
        <is>
          <t>ＭＩＣ</t>
        </is>
      </c>
      <c r="C252" s="1">
        <v>3350</v>
      </c>
      <c r="E252" s="2">
        <v>3100</v>
      </c>
      <c r="F252" s="2">
        <v>3035</v>
      </c>
      <c r="G252" s="2">
        <v>3010</v>
      </c>
      <c r="H252" s="2">
        <v>3000</v>
      </c>
      <c r="I252" s="2">
        <v>3040</v>
      </c>
      <c r="J252" s="2">
        <v>3020</v>
      </c>
      <c r="K252" s="2">
        <v>3010</v>
      </c>
      <c r="L252" s="2">
        <v>2979</v>
      </c>
      <c r="M252" s="2">
        <v>2974</v>
      </c>
      <c r="N252" s="2">
        <v>2926</v>
      </c>
      <c r="O252" s="2">
        <v>3005</v>
      </c>
      <c r="P252" s="2">
        <v>2951</v>
      </c>
      <c r="Q252" s="2">
        <v>2938</v>
      </c>
      <c r="R252" s="2">
        <v>2909</v>
      </c>
      <c r="S252" s="2">
        <v>2898</v>
      </c>
      <c r="T252" s="2">
        <v>2896</v>
      </c>
      <c r="U252" s="2">
        <v>2895</v>
      </c>
      <c r="V252" s="2">
        <v>2906</v>
      </c>
      <c r="W252" s="2">
        <v>2925</v>
      </c>
      <c r="X252" s="2">
        <v>2906</v>
      </c>
      <c r="Y252" s="2">
        <v>2916</v>
      </c>
      <c r="Z252" s="2">
        <v>2932</v>
      </c>
      <c r="AA252" s="2">
        <v>2944</v>
      </c>
      <c r="AB252" s="2">
        <v>2967</v>
      </c>
      <c r="AC252" s="2">
        <v>3015</v>
      </c>
      <c r="AD252" s="2">
        <v>2990</v>
      </c>
      <c r="AE252" s="2">
        <v>2945</v>
      </c>
      <c r="AF252" s="2">
        <v>2930</v>
      </c>
      <c r="AG252" s="2">
        <v>2846</v>
      </c>
      <c r="AH252" s="2">
        <v>2808</v>
      </c>
      <c r="AI252" s="2">
        <v>2806</v>
      </c>
      <c r="AJ252" s="2">
        <v>2809</v>
      </c>
      <c r="AK252" s="2">
        <v>2833</v>
      </c>
      <c r="AL252" s="2">
        <v>2812</v>
      </c>
      <c r="AM252" s="2">
        <v>2847</v>
      </c>
      <c r="AN252" s="2">
        <v>2874</v>
      </c>
      <c r="AO252" s="2">
        <v>2835</v>
      </c>
      <c r="AP252" s="2">
        <v>2918</v>
      </c>
      <c r="AQ252" s="2">
        <v>2867</v>
      </c>
      <c r="AR252" s="2">
        <v>2797</v>
      </c>
      <c r="AS252" s="2">
        <v>2821</v>
      </c>
      <c r="AT252" s="2">
        <v>2850</v>
      </c>
      <c r="AU252" s="2">
        <v>2799</v>
      </c>
      <c r="AV252" s="2">
        <v>2845</v>
      </c>
      <c r="AW252" s="2">
        <v>2845</v>
      </c>
      <c r="AX252" s="2">
        <v>2842</v>
      </c>
      <c r="AY252" s="2">
        <v>2848</v>
      </c>
      <c r="AZ252" s="2">
        <v>2872</v>
      </c>
      <c r="BA252" s="2">
        <v>2899</v>
      </c>
      <c r="BB252" s="2">
        <v>2887</v>
      </c>
      <c r="BC252" s="2">
        <v>2871</v>
      </c>
      <c r="BD252" s="2">
        <v>2899</v>
      </c>
      <c r="BE252" s="2">
        <v>2918</v>
      </c>
      <c r="BF252" s="2">
        <v>2940</v>
      </c>
      <c r="BG252" s="2">
        <v>2938</v>
      </c>
      <c r="BH252" s="2">
        <v>2934</v>
      </c>
      <c r="BI252" s="2">
        <v>2926</v>
      </c>
      <c r="BJ252" s="2">
        <v>2930</v>
      </c>
      <c r="BK252" s="2">
        <v>3040</v>
      </c>
      <c r="BL252" s="2">
        <v>2800</v>
      </c>
      <c r="BM252" s="2">
        <v>2821</v>
      </c>
      <c r="BN252" s="2">
        <v>2815</v>
      </c>
      <c r="BO252" s="2">
        <v>2818</v>
      </c>
      <c r="BP252" s="2">
        <v>2792</v>
      </c>
      <c r="BQ252" s="2">
        <v>2811</v>
      </c>
      <c r="BR252" s="2">
        <v>2795</v>
      </c>
      <c r="BS252" s="2">
        <v>2885</v>
      </c>
      <c r="BT252" s="2">
        <v>2849</v>
      </c>
      <c r="BU252" s="2">
        <v>2851</v>
      </c>
      <c r="BV252" s="2">
        <v>2953</v>
      </c>
      <c r="BW252" s="2">
        <v>3070</v>
      </c>
      <c r="BX252" s="2">
        <v>3110</v>
      </c>
      <c r="BY252" s="2">
        <v>3085</v>
      </c>
      <c r="BZ252" s="2">
        <v>3045</v>
      </c>
      <c r="CA252" s="2">
        <v>3045</v>
      </c>
      <c r="CB252" s="2">
        <v>3055</v>
      </c>
      <c r="CC252" s="2">
        <v>2953</v>
      </c>
      <c r="CD252" s="2">
        <v>2955</v>
      </c>
      <c r="CE252" s="2">
        <v>2910</v>
      </c>
      <c r="CF252" s="2">
        <v>2980</v>
      </c>
      <c r="CG252" s="2">
        <v>2859</v>
      </c>
      <c r="CH252" s="2">
        <v>2839</v>
      </c>
      <c r="CI252" s="2">
        <v>2838</v>
      </c>
      <c r="CJ252" s="2">
        <v>2858</v>
      </c>
      <c r="CK252" s="2">
        <v>2869</v>
      </c>
      <c r="CL252" s="2">
        <v>2899</v>
      </c>
      <c r="CM252" s="2">
        <v>2879</v>
      </c>
      <c r="CN252" s="2">
        <v>2785</v>
      </c>
      <c r="CO252" s="2">
        <v>2794</v>
      </c>
      <c r="CP252" s="2">
        <v>2848</v>
      </c>
      <c r="CQ252" s="2">
        <v>2828</v>
      </c>
      <c r="CR252" s="2">
        <v>2818</v>
      </c>
      <c r="CS252" s="2">
        <v>2740</v>
      </c>
      <c r="CT252" s="2">
        <v>2751</v>
      </c>
      <c r="CU252" s="2">
        <v>2847</v>
      </c>
      <c r="CV252" s="2">
        <v>2834</v>
      </c>
      <c r="CW252" s="2">
        <v>2803</v>
      </c>
      <c r="CX252" s="2">
        <v>2804</v>
      </c>
      <c r="CY252" s="2">
        <v>2836</v>
      </c>
      <c r="CZ252" s="2">
        <v>2838</v>
      </c>
      <c r="DA252" s="2">
        <v>2887</v>
      </c>
      <c r="DB252" s="2">
        <v>2847</v>
      </c>
      <c r="DC252" s="2">
        <v>2849</v>
      </c>
      <c r="DD252" s="2">
        <v>2902</v>
      </c>
      <c r="DE252" s="2">
        <v>2774</v>
      </c>
      <c r="DF252" s="2">
        <v>2600</v>
      </c>
      <c r="DG252" s="2">
        <v>2699</v>
      </c>
      <c r="DH252" s="2">
        <v>2777</v>
      </c>
      <c r="DI252" s="2">
        <v>2784</v>
      </c>
      <c r="DJ252" s="2">
        <v>2735</v>
      </c>
      <c r="DK252" s="2">
        <v>2689</v>
      </c>
      <c r="DL252" s="2">
        <v>2775</v>
      </c>
      <c r="DM252" s="2">
        <v>2820</v>
      </c>
      <c r="DN252" s="2">
        <v>2846</v>
      </c>
      <c r="DO252" s="2">
        <v>2800</v>
      </c>
      <c r="DP252" s="2">
        <v>2921</v>
      </c>
      <c r="DQ252" s="2">
        <v>2975</v>
      </c>
      <c r="DR252" s="2">
        <v>3295</v>
      </c>
      <c r="DS252" s="2">
        <v>3350</v>
      </c>
      <c r="DT252" s="2">
        <v>3330</v>
      </c>
      <c r="DU252" s="2">
        <v>3180</v>
      </c>
      <c r="DV252" s="2">
        <v>3110</v>
      </c>
      <c r="DW252" s="2">
        <v>3120</v>
      </c>
      <c r="DX252" s="2">
        <v>3155</v>
      </c>
      <c r="DY252" s="2">
        <v>3170</v>
      </c>
      <c r="DZ252" s="2">
        <v>3190</v>
      </c>
      <c r="EA252" s="2">
        <v>3285</v>
      </c>
      <c r="EB252" s="2">
        <v>3225</v>
      </c>
      <c r="EC252" s="2">
        <v>3125</v>
      </c>
      <c r="ED252" s="2">
        <v>3135</v>
      </c>
      <c r="EE252" s="2">
        <v>3150</v>
      </c>
      <c r="EF252" s="2">
        <v>3200</v>
      </c>
      <c r="EG252" s="2">
        <v>3160</v>
      </c>
      <c r="EH252" s="2">
        <v>3160</v>
      </c>
      <c r="EI252" s="2">
        <v>3140</v>
      </c>
      <c r="EJ252" s="2">
        <v>3110</v>
      </c>
      <c r="EK252" s="2">
        <v>3190</v>
      </c>
      <c r="EL252" s="2">
        <v>3165</v>
      </c>
      <c r="EM252" s="2">
        <v>3195</v>
      </c>
      <c r="EN252" s="2">
        <v>3175</v>
      </c>
      <c r="EO252" s="2">
        <v>3130</v>
      </c>
      <c r="EP252" s="2">
        <v>3085</v>
      </c>
      <c r="EQ252" s="2">
        <v>3110</v>
      </c>
      <c r="ER252" s="2">
        <v>3150</v>
      </c>
      <c r="ES252" s="2">
        <v>3110</v>
      </c>
      <c r="ET252" s="2">
        <v>3230</v>
      </c>
      <c r="EU252" s="2">
        <v>3140</v>
      </c>
      <c r="EV252" s="2">
        <v>3085</v>
      </c>
      <c r="EW252" s="2">
        <v>3035</v>
      </c>
      <c r="EX252" s="2">
        <v>2979</v>
      </c>
      <c r="EY252" s="2">
        <v>3005</v>
      </c>
      <c r="EZ252" s="2">
        <v>3000</v>
      </c>
      <c r="FA252" s="2">
        <v>2991</v>
      </c>
      <c r="FB252" s="2">
        <v>2980</v>
      </c>
      <c r="FC252" s="2">
        <v>2999</v>
      </c>
      <c r="FD252" s="2">
        <v>2957</v>
      </c>
      <c r="FE252" s="2">
        <v>2960</v>
      </c>
      <c r="FF252" s="2">
        <v>2997</v>
      </c>
      <c r="FG252" s="2">
        <v>3015</v>
      </c>
      <c r="FH252" s="2">
        <v>3015</v>
      </c>
      <c r="FI252" s="2">
        <v>3025</v>
      </c>
      <c r="FJ252" s="2">
        <v>2999</v>
      </c>
      <c r="FK252" s="2">
        <v>3030</v>
      </c>
      <c r="FL252" s="2">
        <v>3030</v>
      </c>
      <c r="FM252" s="2">
        <v>3015</v>
      </c>
      <c r="FN252" s="2">
        <v>3085</v>
      </c>
      <c r="FO252" s="2">
        <v>3115</v>
      </c>
      <c r="FP252" s="2">
        <v>3160</v>
      </c>
      <c r="FQ252" s="2">
        <v>3145</v>
      </c>
      <c r="FR252" s="2">
        <v>3120</v>
      </c>
      <c r="FS252" s="2">
        <v>3100</v>
      </c>
      <c r="FT252" s="2">
        <v>3105</v>
      </c>
      <c r="FU252" s="2">
        <v>3145</v>
      </c>
      <c r="FV252" s="2">
        <v>3075</v>
      </c>
      <c r="FW252" s="2">
        <v>3180</v>
      </c>
      <c r="FX252" s="2">
        <v>3110</v>
      </c>
      <c r="FY252" s="2">
        <v>3215</v>
      </c>
      <c r="FZ252" s="2">
        <v>2730</v>
      </c>
      <c r="GA252" s="2">
        <v>2687</v>
      </c>
      <c r="GB252" s="2">
        <v>2650</v>
      </c>
      <c r="GC252" s="2">
        <v>2545</v>
      </c>
      <c r="GD252" s="2">
        <v>2546</v>
      </c>
      <c r="GE252" s="2">
        <v>2548</v>
      </c>
      <c r="GF252" s="2">
        <v>2491</v>
      </c>
      <c r="GG252" s="2">
        <v>2559</v>
      </c>
      <c r="GH252" s="2">
        <v>2559</v>
      </c>
      <c r="GI252" s="2">
        <v>2575</v>
      </c>
      <c r="GJ252" s="2">
        <v>2614</v>
      </c>
      <c r="GK252" s="2">
        <v>2695</v>
      </c>
      <c r="GL252" s="2">
        <v>2687</v>
      </c>
      <c r="GM252" s="2">
        <v>2759</v>
      </c>
      <c r="GN252" s="2">
        <v>2623</v>
      </c>
      <c r="GO252" s="2">
        <v>2648</v>
      </c>
      <c r="GP252" s="2">
        <v>2598</v>
      </c>
      <c r="GQ252" s="2">
        <v>2616</v>
      </c>
      <c r="GR252" s="2">
        <v>2635</v>
      </c>
      <c r="GS252" s="2">
        <v>2537</v>
      </c>
      <c r="GT252" s="2">
        <v>2565</v>
      </c>
      <c r="GU252" s="2">
        <v>2650</v>
      </c>
      <c r="GV252" s="2">
        <v>2610</v>
      </c>
      <c r="GW252" s="2">
        <v>2691</v>
      </c>
      <c r="GX252" s="2">
        <v>2718</v>
      </c>
      <c r="GY252" s="2">
        <v>2732</v>
      </c>
      <c r="GZ252" s="2">
        <v>2730</v>
      </c>
      <c r="HA252" s="2">
        <v>2775</v>
      </c>
      <c r="HB252" s="2">
        <v>2715</v>
      </c>
      <c r="HC252" s="2">
        <v>2800</v>
      </c>
      <c r="HD252" s="2">
        <v>2839</v>
      </c>
      <c r="HE252" s="2">
        <v>2800</v>
      </c>
      <c r="HF252" s="2">
        <v>2828</v>
      </c>
      <c r="HG252" s="2">
        <v>2755</v>
      </c>
      <c r="HH252" s="2">
        <v>2797</v>
      </c>
      <c r="HI252" s="2">
        <v>2882</v>
      </c>
      <c r="HJ252" s="2">
        <v>2740</v>
      </c>
      <c r="HK252" s="2">
        <v>2794</v>
      </c>
      <c r="HL252" s="2">
        <v>2747</v>
      </c>
      <c r="HM252" s="2">
        <v>2739</v>
      </c>
      <c r="HN252" s="2">
        <v>2789</v>
      </c>
      <c r="HO252" s="2">
        <v>2801</v>
      </c>
      <c r="HP252" s="2">
        <v>2779</v>
      </c>
      <c r="HQ252" s="2">
        <v>2765</v>
      </c>
      <c r="HR252" s="2">
        <v>2748</v>
      </c>
      <c r="HS252" s="2">
        <v>2799</v>
      </c>
      <c r="HT252" s="2">
        <v>2797</v>
      </c>
      <c r="HU252" s="2">
        <v>2798</v>
      </c>
      <c r="HV252" s="2">
        <v>2864</v>
      </c>
      <c r="HW252" s="2">
        <v>2948</v>
      </c>
      <c r="HX252" s="2">
        <v>2879</v>
      </c>
      <c r="HY252" s="2">
        <v>2919</v>
      </c>
      <c r="HZ252" s="2">
        <v>2798</v>
      </c>
      <c r="IA252" s="2">
        <v>2628</v>
      </c>
      <c r="IB252" s="2">
        <v>2626</v>
      </c>
      <c r="IC252" s="2">
        <v>2635</v>
      </c>
      <c r="ID252" s="2">
        <v>2629</v>
      </c>
      <c r="IE252" s="2">
        <v>2687</v>
      </c>
      <c r="IF252" s="2">
        <v>2721</v>
      </c>
      <c r="IG252" s="2">
        <v>2745</v>
      </c>
      <c r="IH252" s="2">
        <v>2714</v>
      </c>
      <c r="II252" s="2">
        <v>2709</v>
      </c>
      <c r="IJ252" s="2">
        <v>2736</v>
      </c>
      <c r="IK252" s="2">
        <v>2792</v>
      </c>
      <c r="IL252" s="2">
        <v>2784</v>
      </c>
      <c r="IM252" s="2">
        <v>2320</v>
      </c>
      <c r="IN252" s="2">
        <v>2258</v>
      </c>
      <c r="IO252" s="2">
        <v>2250</v>
      </c>
      <c r="IP252" s="2">
        <v>2238</v>
      </c>
      <c r="IQ252" s="2">
        <v>2256</v>
      </c>
      <c r="IR252" s="2">
        <v>2269</v>
      </c>
      <c r="IS252" s="2">
        <v>2270</v>
      </c>
      <c r="IT252" s="2">
        <v>2268</v>
      </c>
    </row>
    <row r="253" spans="1:254">
      <c r="A253" s="62" t="s">
        <v>466</v>
      </c>
      <c r="B253" s="1" t="inlineStr">
        <is>
          <t>サイボウズ</t>
        </is>
      </c>
      <c r="C253" s="1">
        <v>2777</v>
      </c>
      <c r="E253" s="2">
        <v>2745</v>
      </c>
      <c r="F253" s="2">
        <v>2735</v>
      </c>
      <c r="G253" s="2">
        <v>2745</v>
      </c>
      <c r="H253" s="2">
        <v>2722</v>
      </c>
      <c r="I253" s="2">
        <v>2725</v>
      </c>
      <c r="J253" s="2">
        <v>2922</v>
      </c>
      <c r="K253" s="2">
        <v>2858</v>
      </c>
      <c r="L253" s="2">
        <v>2690</v>
      </c>
      <c r="M253" s="2">
        <v>2626</v>
      </c>
      <c r="N253" s="2">
        <v>2500</v>
      </c>
      <c r="O253" s="2">
        <v>2503</v>
      </c>
      <c r="P253" s="2">
        <v>2569</v>
      </c>
      <c r="Q253" s="2">
        <v>2642</v>
      </c>
      <c r="R253" s="2">
        <v>2645</v>
      </c>
      <c r="S253" s="2">
        <v>2644</v>
      </c>
      <c r="T253" s="2">
        <v>2578</v>
      </c>
      <c r="U253" s="2">
        <v>2646</v>
      </c>
      <c r="V253" s="2">
        <v>2626</v>
      </c>
      <c r="W253" s="2">
        <v>2654</v>
      </c>
      <c r="X253" s="2">
        <v>2636</v>
      </c>
      <c r="Y253" s="2">
        <v>2645</v>
      </c>
      <c r="Z253" s="2">
        <v>2639</v>
      </c>
      <c r="AA253" s="2">
        <v>2580</v>
      </c>
      <c r="AB253" s="2">
        <v>2568</v>
      </c>
      <c r="AC253" s="2">
        <v>2490</v>
      </c>
      <c r="AD253" s="2">
        <v>2310</v>
      </c>
      <c r="AE253" s="2">
        <v>2348</v>
      </c>
      <c r="AF253" s="2">
        <v>2356</v>
      </c>
      <c r="AG253" s="2">
        <v>2145</v>
      </c>
      <c r="AH253" s="2">
        <v>2229</v>
      </c>
      <c r="AI253" s="2">
        <v>2262</v>
      </c>
      <c r="AJ253" s="2">
        <v>2286</v>
      </c>
      <c r="AK253" s="2">
        <v>2350</v>
      </c>
      <c r="AL253" s="2">
        <v>2390</v>
      </c>
      <c r="AM253" s="2">
        <v>2386</v>
      </c>
      <c r="AN253" s="2">
        <v>2340</v>
      </c>
      <c r="AO253" s="2">
        <v>2353</v>
      </c>
      <c r="AP253" s="2">
        <v>2359</v>
      </c>
      <c r="AQ253" s="2">
        <v>2317</v>
      </c>
      <c r="AR253" s="2">
        <v>2400</v>
      </c>
      <c r="AS253" s="2">
        <v>2372</v>
      </c>
      <c r="AT253" s="2">
        <v>2398</v>
      </c>
      <c r="AU253" s="2">
        <v>2470</v>
      </c>
      <c r="AV253" s="2">
        <v>2477</v>
      </c>
      <c r="AW253" s="2">
        <v>2439</v>
      </c>
      <c r="AX253" s="2">
        <v>2570</v>
      </c>
      <c r="AY253" s="2">
        <v>2670</v>
      </c>
      <c r="AZ253" s="2">
        <v>2692</v>
      </c>
      <c r="BA253" s="2">
        <v>2642</v>
      </c>
      <c r="BB253" s="2">
        <v>2606</v>
      </c>
      <c r="BC253" s="2">
        <v>2586</v>
      </c>
      <c r="BD253" s="2">
        <v>2609</v>
      </c>
      <c r="BE253" s="2">
        <v>2601</v>
      </c>
      <c r="BF253" s="2">
        <v>2525</v>
      </c>
      <c r="BG253" s="2">
        <v>2563</v>
      </c>
      <c r="BH253" s="2">
        <v>2502</v>
      </c>
      <c r="BI253" s="2">
        <v>2458</v>
      </c>
      <c r="BJ253" s="2">
        <v>2434</v>
      </c>
      <c r="BK253" s="2">
        <v>2396</v>
      </c>
      <c r="BL253" s="2">
        <v>2163</v>
      </c>
      <c r="BM253" s="2">
        <v>2197</v>
      </c>
      <c r="BN253" s="2">
        <v>2166</v>
      </c>
      <c r="BO253" s="2">
        <v>2190</v>
      </c>
      <c r="BP253" s="2">
        <v>2199</v>
      </c>
      <c r="BQ253" s="2">
        <v>2121</v>
      </c>
      <c r="BR253" s="2">
        <v>2120</v>
      </c>
      <c r="BS253" s="2">
        <v>2106</v>
      </c>
      <c r="BT253" s="2">
        <v>2130</v>
      </c>
      <c r="BU253" s="2">
        <v>2138</v>
      </c>
      <c r="BV253" s="2">
        <v>2133</v>
      </c>
      <c r="BW253" s="2">
        <v>2144</v>
      </c>
      <c r="BX253" s="2">
        <v>2175</v>
      </c>
      <c r="BY253" s="2">
        <v>2210</v>
      </c>
      <c r="BZ253" s="2">
        <v>2268</v>
      </c>
      <c r="CA253" s="2">
        <v>2337</v>
      </c>
      <c r="CB253" s="2">
        <v>2274</v>
      </c>
      <c r="CC253" s="2">
        <v>2122</v>
      </c>
      <c r="CD253" s="2">
        <v>2072</v>
      </c>
      <c r="CE253" s="2">
        <v>1989</v>
      </c>
      <c r="CF253" s="2">
        <v>2018</v>
      </c>
      <c r="CG253" s="2">
        <v>2083</v>
      </c>
      <c r="CH253" s="2">
        <v>2121</v>
      </c>
      <c r="CI253" s="2">
        <v>2118</v>
      </c>
      <c r="CJ253" s="2">
        <v>2067</v>
      </c>
      <c r="CK253" s="2">
        <v>2087</v>
      </c>
      <c r="CL253" s="2">
        <v>2090</v>
      </c>
      <c r="CM253" s="2">
        <v>2100</v>
      </c>
      <c r="CN253" s="2">
        <v>2108</v>
      </c>
      <c r="CO253" s="2">
        <v>2062</v>
      </c>
      <c r="CP253" s="2">
        <v>2102</v>
      </c>
      <c r="CQ253" s="2">
        <v>2074</v>
      </c>
      <c r="CR253" s="2">
        <v>2079</v>
      </c>
      <c r="CS253" s="2">
        <v>2056</v>
      </c>
      <c r="CT253" s="2">
        <v>2052</v>
      </c>
      <c r="CU253" s="2">
        <v>2124</v>
      </c>
      <c r="CV253" s="2">
        <v>2155</v>
      </c>
      <c r="CW253" s="2">
        <v>2154</v>
      </c>
      <c r="CX253" s="2">
        <v>2186</v>
      </c>
      <c r="CY253" s="2">
        <v>2200</v>
      </c>
      <c r="CZ253" s="2">
        <v>2211</v>
      </c>
      <c r="DA253" s="2">
        <v>2267</v>
      </c>
      <c r="DB253" s="2">
        <v>2358</v>
      </c>
      <c r="DC253" s="2">
        <v>2376</v>
      </c>
      <c r="DD253" s="2">
        <v>2366</v>
      </c>
      <c r="DE253" s="2">
        <v>2208</v>
      </c>
      <c r="DF253" s="2">
        <v>2168</v>
      </c>
      <c r="DG253" s="2">
        <v>2192</v>
      </c>
      <c r="DH253" s="2">
        <v>2229</v>
      </c>
      <c r="DI253" s="2">
        <v>2299</v>
      </c>
      <c r="DJ253" s="2">
        <v>2271</v>
      </c>
      <c r="DK253" s="2">
        <v>2124</v>
      </c>
      <c r="DL253" s="2">
        <v>2098</v>
      </c>
      <c r="DM253" s="2">
        <v>2217</v>
      </c>
      <c r="DN253" s="2">
        <v>2259</v>
      </c>
      <c r="DO253" s="2">
        <v>2240</v>
      </c>
      <c r="DP253" s="2">
        <v>2214</v>
      </c>
      <c r="DQ253" s="2">
        <v>2217</v>
      </c>
      <c r="DR253" s="2">
        <v>2153</v>
      </c>
      <c r="DS253" s="2">
        <v>2213</v>
      </c>
      <c r="DT253" s="2">
        <v>2264</v>
      </c>
      <c r="DU253" s="2">
        <v>2157</v>
      </c>
      <c r="DV253" s="2">
        <v>2146</v>
      </c>
      <c r="DW253" s="2">
        <v>2237</v>
      </c>
      <c r="DX253" s="2">
        <v>2240</v>
      </c>
      <c r="DY253" s="2">
        <v>2369</v>
      </c>
      <c r="DZ253" s="2">
        <v>2405</v>
      </c>
      <c r="EA253" s="2">
        <v>2420</v>
      </c>
      <c r="EB253" s="2">
        <v>2436</v>
      </c>
      <c r="EC253" s="2">
        <v>2509</v>
      </c>
      <c r="ED253" s="2">
        <v>2574</v>
      </c>
      <c r="EE253" s="2">
        <v>2542</v>
      </c>
      <c r="EF253" s="2">
        <v>2586</v>
      </c>
      <c r="EG253" s="2">
        <v>2525</v>
      </c>
      <c r="EH253" s="2">
        <v>2549</v>
      </c>
      <c r="EI253" s="2">
        <v>2606</v>
      </c>
      <c r="EJ253" s="2">
        <v>2614</v>
      </c>
      <c r="EK253" s="2">
        <v>2723</v>
      </c>
      <c r="EL253" s="2">
        <v>2713</v>
      </c>
      <c r="EM253" s="2">
        <v>2727</v>
      </c>
      <c r="EN253" s="2">
        <v>2742</v>
      </c>
      <c r="EO253" s="2">
        <v>2762</v>
      </c>
      <c r="EP253" s="2">
        <v>2748</v>
      </c>
      <c r="EQ253" s="2">
        <v>2734</v>
      </c>
      <c r="ER253" s="2">
        <v>2747</v>
      </c>
      <c r="ES253" s="2">
        <v>2805</v>
      </c>
      <c r="ET253" s="2">
        <v>2866</v>
      </c>
      <c r="EU253" s="2">
        <v>2895</v>
      </c>
      <c r="EV253" s="2">
        <v>2956</v>
      </c>
      <c r="EW253" s="2">
        <v>2943</v>
      </c>
      <c r="EX253" s="2">
        <v>2974</v>
      </c>
      <c r="EY253" s="2">
        <v>2927</v>
      </c>
      <c r="EZ253" s="2">
        <v>3015</v>
      </c>
      <c r="FA253" s="2">
        <v>3025</v>
      </c>
      <c r="FB253" s="2">
        <v>2895</v>
      </c>
      <c r="FC253" s="2">
        <v>2819</v>
      </c>
      <c r="FD253" s="2">
        <v>2871</v>
      </c>
      <c r="FE253" s="2">
        <v>2926</v>
      </c>
      <c r="FF253" s="2">
        <v>2877</v>
      </c>
      <c r="FG253" s="2">
        <v>2928</v>
      </c>
      <c r="FH253" s="2">
        <v>3020</v>
      </c>
      <c r="FI253" s="2">
        <v>3060</v>
      </c>
      <c r="FJ253" s="2">
        <v>3115</v>
      </c>
      <c r="FK253" s="2">
        <v>3075</v>
      </c>
      <c r="FL253" s="2">
        <v>3085</v>
      </c>
      <c r="FM253" s="2">
        <v>3095</v>
      </c>
      <c r="FN253" s="2">
        <v>3175</v>
      </c>
      <c r="FO253" s="2">
        <v>3295</v>
      </c>
      <c r="FP253" s="2">
        <v>3410</v>
      </c>
      <c r="FQ253" s="2">
        <v>3405</v>
      </c>
      <c r="FR253" s="2">
        <v>3310</v>
      </c>
      <c r="FS253" s="2">
        <v>3335</v>
      </c>
      <c r="FT253" s="2">
        <v>3345</v>
      </c>
      <c r="FU253" s="2">
        <v>3100</v>
      </c>
      <c r="FV253" s="2">
        <v>3100</v>
      </c>
      <c r="FW253" s="2">
        <v>3140</v>
      </c>
      <c r="FX253" s="2">
        <v>3215</v>
      </c>
      <c r="FY253" s="2">
        <v>3195</v>
      </c>
      <c r="FZ253" s="2">
        <v>3140</v>
      </c>
      <c r="GA253" s="2">
        <v>3130</v>
      </c>
      <c r="GB253" s="2">
        <v>3085</v>
      </c>
      <c r="GC253" s="2">
        <v>3045</v>
      </c>
      <c r="GD253" s="2">
        <v>3010</v>
      </c>
      <c r="GE253" s="2">
        <v>3020</v>
      </c>
      <c r="GF253" s="2">
        <v>3040</v>
      </c>
      <c r="GG253" s="2">
        <v>3055</v>
      </c>
      <c r="GH253" s="2">
        <v>3090</v>
      </c>
      <c r="GI253" s="2">
        <v>3035</v>
      </c>
      <c r="GJ253" s="2">
        <v>3050</v>
      </c>
      <c r="GK253" s="2">
        <v>3150</v>
      </c>
      <c r="GL253" s="2">
        <v>3185</v>
      </c>
      <c r="GM253" s="2">
        <v>3275</v>
      </c>
      <c r="GN253" s="2">
        <v>3240</v>
      </c>
      <c r="GO253" s="2">
        <v>3265</v>
      </c>
      <c r="GP253" s="2">
        <v>3220</v>
      </c>
      <c r="GQ253" s="2">
        <v>3165</v>
      </c>
      <c r="GR253" s="2">
        <v>3045</v>
      </c>
      <c r="GS253" s="2">
        <v>3135</v>
      </c>
      <c r="GT253" s="2">
        <v>3110</v>
      </c>
      <c r="GU253" s="2">
        <v>3135</v>
      </c>
      <c r="GV253" s="2">
        <v>3190</v>
      </c>
      <c r="GW253" s="2">
        <v>3225</v>
      </c>
      <c r="GX253" s="2">
        <v>3290</v>
      </c>
      <c r="GY253" s="2">
        <v>3265</v>
      </c>
      <c r="GZ253" s="2">
        <v>3245</v>
      </c>
      <c r="HA253" s="2">
        <v>3250</v>
      </c>
      <c r="HB253" s="2">
        <v>3265</v>
      </c>
      <c r="HC253" s="2">
        <v>3385</v>
      </c>
      <c r="HD253" s="2">
        <v>3425</v>
      </c>
      <c r="HE253" s="2">
        <v>3500</v>
      </c>
      <c r="HF253" s="2">
        <v>3515</v>
      </c>
      <c r="HG253" s="2">
        <v>3530</v>
      </c>
      <c r="HH253" s="2">
        <v>3620</v>
      </c>
      <c r="HI253" s="2">
        <v>3495</v>
      </c>
      <c r="HJ253" s="2">
        <v>3470</v>
      </c>
      <c r="HK253" s="2">
        <v>3430</v>
      </c>
      <c r="HL253" s="2">
        <v>3475</v>
      </c>
      <c r="HM253" s="2">
        <v>3550</v>
      </c>
      <c r="HN253" s="2">
        <v>3650</v>
      </c>
      <c r="HO253" s="2">
        <v>3735</v>
      </c>
      <c r="HP253" s="2">
        <v>3745</v>
      </c>
      <c r="HQ253" s="2">
        <v>3685</v>
      </c>
      <c r="HR253" s="2">
        <v>3640</v>
      </c>
      <c r="HS253" s="2">
        <v>3570</v>
      </c>
      <c r="HT253" s="2">
        <v>3615</v>
      </c>
      <c r="HU253" s="2">
        <v>3655</v>
      </c>
      <c r="HV253" s="2">
        <v>3770</v>
      </c>
      <c r="HW253" s="2">
        <v>3875</v>
      </c>
      <c r="HX253" s="2">
        <v>3865</v>
      </c>
      <c r="HY253" s="2">
        <v>3860</v>
      </c>
      <c r="HZ253" s="2">
        <v>3990</v>
      </c>
      <c r="IA253" s="2">
        <v>4090</v>
      </c>
      <c r="IB253" s="2">
        <v>4150</v>
      </c>
      <c r="IC253" s="2">
        <v>4135</v>
      </c>
      <c r="ID253" s="2">
        <v>4095</v>
      </c>
      <c r="IE253" s="2">
        <v>4115</v>
      </c>
      <c r="IF253" s="2">
        <v>4160</v>
      </c>
      <c r="IG253" s="2">
        <v>4160</v>
      </c>
      <c r="IH253" s="2">
        <v>3995</v>
      </c>
      <c r="II253" s="2">
        <v>3965</v>
      </c>
      <c r="IJ253" s="2">
        <v>3955</v>
      </c>
      <c r="IK253" s="2">
        <v>4085</v>
      </c>
      <c r="IL253" s="2">
        <v>4125</v>
      </c>
      <c r="IM253" s="2">
        <v>4130</v>
      </c>
      <c r="IN253" s="2">
        <v>4080</v>
      </c>
      <c r="IO253" s="2">
        <v>4125</v>
      </c>
      <c r="IP253" s="2">
        <v>4070</v>
      </c>
      <c r="IQ253" s="2">
        <v>4050</v>
      </c>
      <c r="IR253" s="2">
        <v>4060</v>
      </c>
      <c r="IS253" s="2">
        <v>3950</v>
      </c>
      <c r="IT253" s="2">
        <v>3945</v>
      </c>
    </row>
    <row r="254" spans="1:254">
      <c r="A254" s="62" t="s">
        <v>467</v>
      </c>
      <c r="B254" s="1" t="inlineStr">
        <is>
          <t>トレンドマイクロ</t>
        </is>
      </c>
      <c r="C254" s="1">
        <v>6825</v>
      </c>
      <c r="E254" s="2">
        <v>6740</v>
      </c>
      <c r="F254" s="2">
        <v>6543</v>
      </c>
      <c r="G254" s="2">
        <v>6549</v>
      </c>
      <c r="H254" s="2">
        <v>6442</v>
      </c>
      <c r="I254" s="2">
        <v>6507</v>
      </c>
      <c r="J254" s="2">
        <v>6913</v>
      </c>
      <c r="K254" s="2">
        <v>6860</v>
      </c>
      <c r="L254" s="2">
        <v>6656</v>
      </c>
      <c r="M254" s="2">
        <v>6518</v>
      </c>
      <c r="N254" s="2">
        <v>6269</v>
      </c>
      <c r="O254" s="2">
        <v>6245</v>
      </c>
      <c r="P254" s="2">
        <v>6332</v>
      </c>
      <c r="Q254" s="2">
        <v>6550</v>
      </c>
      <c r="R254" s="2">
        <v>6657</v>
      </c>
      <c r="S254" s="2">
        <v>6548</v>
      </c>
      <c r="T254" s="2">
        <v>6450</v>
      </c>
      <c r="U254" s="2">
        <v>6446</v>
      </c>
      <c r="V254" s="2">
        <v>6269</v>
      </c>
      <c r="W254" s="2">
        <v>6318</v>
      </c>
      <c r="X254" s="2">
        <v>6275</v>
      </c>
      <c r="Y254" s="2">
        <v>6366</v>
      </c>
      <c r="Z254" s="2">
        <v>6411</v>
      </c>
      <c r="AA254" s="2">
        <v>6372</v>
      </c>
      <c r="AB254" s="2">
        <v>6565</v>
      </c>
      <c r="AC254" s="2">
        <v>6344</v>
      </c>
      <c r="AD254" s="2">
        <v>6030</v>
      </c>
      <c r="AE254" s="2">
        <v>6110</v>
      </c>
      <c r="AF254" s="2">
        <v>6064</v>
      </c>
      <c r="AG254" s="2">
        <v>5634</v>
      </c>
      <c r="AH254" s="2">
        <v>5722</v>
      </c>
      <c r="AI254" s="2">
        <v>5673</v>
      </c>
      <c r="AJ254" s="2">
        <v>5636</v>
      </c>
      <c r="AK254" s="2">
        <v>5745</v>
      </c>
      <c r="AL254" s="2">
        <v>5881</v>
      </c>
      <c r="AM254" s="2">
        <v>5909</v>
      </c>
      <c r="AN254" s="2">
        <v>5852</v>
      </c>
      <c r="AO254" s="2">
        <v>5876</v>
      </c>
      <c r="AP254" s="2">
        <v>6003</v>
      </c>
      <c r="AQ254" s="2">
        <v>6200</v>
      </c>
      <c r="AR254" s="2">
        <v>6261</v>
      </c>
      <c r="AS254" s="2">
        <v>6263</v>
      </c>
      <c r="AT254" s="2">
        <v>6343</v>
      </c>
      <c r="AU254" s="2">
        <v>6571</v>
      </c>
      <c r="AV254" s="2">
        <v>6900</v>
      </c>
      <c r="AW254" s="2">
        <v>6451</v>
      </c>
      <c r="AX254" s="2">
        <v>6375</v>
      </c>
      <c r="AY254" s="2">
        <v>6575</v>
      </c>
      <c r="AZ254" s="2">
        <v>6426</v>
      </c>
      <c r="BA254" s="2">
        <v>6232</v>
      </c>
      <c r="BB254" s="2">
        <v>6085</v>
      </c>
      <c r="BC254" s="2">
        <v>6166</v>
      </c>
      <c r="BD254" s="2">
        <v>6308</v>
      </c>
      <c r="BE254" s="2">
        <v>6371</v>
      </c>
      <c r="BF254" s="2">
        <v>6235</v>
      </c>
      <c r="BG254" s="2">
        <v>6007</v>
      </c>
      <c r="BH254" s="2">
        <v>6125</v>
      </c>
      <c r="BI254" s="2">
        <v>6138</v>
      </c>
      <c r="BJ254" s="2">
        <v>5913</v>
      </c>
      <c r="BK254" s="2">
        <v>5681</v>
      </c>
      <c r="BL254" s="2">
        <v>5560</v>
      </c>
      <c r="BM254" s="2">
        <v>5775</v>
      </c>
      <c r="BN254" s="2">
        <v>5696</v>
      </c>
      <c r="BO254" s="2">
        <v>5746</v>
      </c>
      <c r="BP254" s="2">
        <v>5776</v>
      </c>
      <c r="BQ254" s="2">
        <v>5538</v>
      </c>
      <c r="BR254" s="2">
        <v>5452</v>
      </c>
      <c r="BS254" s="2">
        <v>5558</v>
      </c>
      <c r="BT254" s="2">
        <v>5627</v>
      </c>
      <c r="BU254" s="2">
        <v>5673</v>
      </c>
      <c r="BV254" s="2">
        <v>5700</v>
      </c>
      <c r="BW254" s="2">
        <v>5880</v>
      </c>
      <c r="BX254" s="2">
        <v>6115</v>
      </c>
      <c r="BY254" s="2">
        <v>5986</v>
      </c>
      <c r="BZ254" s="2">
        <v>6002</v>
      </c>
      <c r="CA254" s="2">
        <v>6092</v>
      </c>
      <c r="CB254" s="2">
        <v>6294</v>
      </c>
      <c r="CC254" s="2">
        <v>5591</v>
      </c>
      <c r="CD254" s="2">
        <v>5390</v>
      </c>
      <c r="CE254" s="2">
        <v>5166</v>
      </c>
      <c r="CF254" s="2">
        <v>5284</v>
      </c>
      <c r="CG254" s="2">
        <v>5471</v>
      </c>
      <c r="CH254" s="2">
        <v>5565</v>
      </c>
      <c r="CI254" s="2">
        <v>5375</v>
      </c>
      <c r="CJ254" s="2">
        <v>5352</v>
      </c>
      <c r="CK254" s="2">
        <v>5377</v>
      </c>
      <c r="CL254" s="2">
        <v>5358</v>
      </c>
      <c r="CM254" s="2">
        <v>5377</v>
      </c>
      <c r="CN254" s="2">
        <v>5336</v>
      </c>
      <c r="CO254" s="2">
        <v>5172</v>
      </c>
      <c r="CP254" s="2">
        <v>5353</v>
      </c>
      <c r="CQ254" s="2">
        <v>5257</v>
      </c>
      <c r="CR254" s="2">
        <v>5325</v>
      </c>
      <c r="CS254" s="2">
        <v>5373</v>
      </c>
      <c r="CT254" s="2">
        <v>5356</v>
      </c>
      <c r="CU254" s="2">
        <v>5363</v>
      </c>
      <c r="CV254" s="2">
        <v>5352</v>
      </c>
      <c r="CW254" s="2">
        <v>5364</v>
      </c>
      <c r="CX254" s="2">
        <v>5460</v>
      </c>
      <c r="CY254" s="2">
        <v>5453</v>
      </c>
      <c r="CZ254" s="2">
        <v>5419</v>
      </c>
      <c r="DA254" s="2">
        <v>5566</v>
      </c>
      <c r="DB254" s="2">
        <v>5559</v>
      </c>
      <c r="DC254" s="2">
        <v>5536</v>
      </c>
      <c r="DD254" s="2">
        <v>5610</v>
      </c>
      <c r="DE254" s="2">
        <v>5293</v>
      </c>
      <c r="DF254" s="2">
        <v>5336</v>
      </c>
      <c r="DG254" s="2">
        <v>5247</v>
      </c>
      <c r="DH254" s="2">
        <v>5471</v>
      </c>
      <c r="DI254" s="2">
        <v>5407</v>
      </c>
      <c r="DJ254" s="2">
        <v>5366</v>
      </c>
      <c r="DK254" s="2">
        <v>5138</v>
      </c>
      <c r="DL254" s="2">
        <v>5282</v>
      </c>
      <c r="DM254" s="2">
        <v>5795</v>
      </c>
      <c r="DN254" s="2">
        <v>6030</v>
      </c>
      <c r="DO254" s="2">
        <v>5634</v>
      </c>
      <c r="DP254" s="2">
        <v>5663</v>
      </c>
      <c r="DQ254" s="2">
        <v>5699</v>
      </c>
      <c r="DR254" s="2">
        <v>5705</v>
      </c>
      <c r="DS254" s="2">
        <v>5812</v>
      </c>
      <c r="DT254" s="2">
        <v>5939</v>
      </c>
      <c r="DU254" s="2">
        <v>5828</v>
      </c>
      <c r="DV254" s="2">
        <v>5648</v>
      </c>
      <c r="DW254" s="2">
        <v>5793</v>
      </c>
      <c r="DX254" s="2">
        <v>5981</v>
      </c>
      <c r="DY254" s="2">
        <v>6115</v>
      </c>
      <c r="DZ254" s="2">
        <v>6174</v>
      </c>
      <c r="EA254" s="2">
        <v>6101</v>
      </c>
      <c r="EB254" s="2">
        <v>6095</v>
      </c>
      <c r="EC254" s="2">
        <v>6136</v>
      </c>
      <c r="ED254" s="2">
        <v>6182</v>
      </c>
      <c r="EE254" s="2">
        <v>6249</v>
      </c>
      <c r="EF254" s="2">
        <v>6371</v>
      </c>
      <c r="EG254" s="2">
        <v>6350</v>
      </c>
      <c r="EH254" s="2">
        <v>6369</v>
      </c>
      <c r="EI254" s="2">
        <v>6525</v>
      </c>
      <c r="EJ254" s="2">
        <v>6501</v>
      </c>
      <c r="EK254" s="2">
        <v>6623</v>
      </c>
      <c r="EL254" s="2">
        <v>6702</v>
      </c>
      <c r="EM254" s="2">
        <v>6619</v>
      </c>
      <c r="EN254" s="2">
        <v>6616</v>
      </c>
      <c r="EO254" s="2">
        <v>6606</v>
      </c>
      <c r="EP254" s="2">
        <v>6654</v>
      </c>
      <c r="EQ254" s="2">
        <v>6640</v>
      </c>
      <c r="ER254" s="2">
        <v>6507</v>
      </c>
      <c r="ES254" s="2">
        <v>6529</v>
      </c>
      <c r="ET254" s="2">
        <v>6588</v>
      </c>
      <c r="EU254" s="2">
        <v>6688</v>
      </c>
      <c r="EV254" s="2">
        <v>6819</v>
      </c>
      <c r="EW254" s="2">
        <v>6810</v>
      </c>
      <c r="EX254" s="2">
        <v>6748</v>
      </c>
      <c r="EY254" s="2">
        <v>6844</v>
      </c>
      <c r="EZ254" s="2">
        <v>6939</v>
      </c>
      <c r="FA254" s="2">
        <v>7077</v>
      </c>
      <c r="FB254" s="2">
        <v>7027</v>
      </c>
      <c r="FC254" s="2">
        <v>6961</v>
      </c>
      <c r="FD254" s="2">
        <v>6945</v>
      </c>
      <c r="FE254" s="2">
        <v>6930</v>
      </c>
      <c r="FF254" s="2">
        <v>6773</v>
      </c>
      <c r="FG254" s="2">
        <v>6789</v>
      </c>
      <c r="FH254" s="2">
        <v>6875</v>
      </c>
      <c r="FI254" s="2">
        <v>7084</v>
      </c>
      <c r="FJ254" s="2">
        <v>7187</v>
      </c>
      <c r="FK254" s="2">
        <v>7700</v>
      </c>
      <c r="FL254" s="2">
        <v>7869</v>
      </c>
      <c r="FM254" s="2">
        <v>7856</v>
      </c>
      <c r="FN254" s="2">
        <v>7893</v>
      </c>
      <c r="FO254" s="2">
        <v>7851</v>
      </c>
      <c r="FP254" s="2">
        <v>7875</v>
      </c>
      <c r="FQ254" s="2">
        <v>7823</v>
      </c>
      <c r="FR254" s="2">
        <v>7873</v>
      </c>
      <c r="FS254" s="2">
        <v>8059</v>
      </c>
      <c r="FT254" s="2">
        <v>7945</v>
      </c>
      <c r="FU254" s="2">
        <v>7881</v>
      </c>
      <c r="FV254" s="2">
        <v>7949</v>
      </c>
      <c r="FW254" s="2">
        <v>7857</v>
      </c>
      <c r="FX254" s="2">
        <v>7895</v>
      </c>
      <c r="FY254" s="2">
        <v>7878</v>
      </c>
      <c r="FZ254" s="2">
        <v>7965</v>
      </c>
      <c r="GA254" s="2">
        <v>7932</v>
      </c>
      <c r="GB254" s="2">
        <v>7932</v>
      </c>
      <c r="GC254" s="2">
        <v>7943</v>
      </c>
      <c r="GD254" s="2">
        <v>7860</v>
      </c>
      <c r="GE254" s="2">
        <v>7930</v>
      </c>
      <c r="GF254" s="2">
        <v>7991</v>
      </c>
      <c r="GG254" s="2">
        <v>7936</v>
      </c>
      <c r="GH254" s="2">
        <v>7887</v>
      </c>
      <c r="GI254" s="2">
        <v>7655</v>
      </c>
      <c r="GJ254" s="2">
        <v>7779</v>
      </c>
      <c r="GK254" s="2">
        <v>7935</v>
      </c>
      <c r="GL254" s="2">
        <v>8073</v>
      </c>
      <c r="GM254" s="2">
        <v>7977</v>
      </c>
      <c r="GN254" s="2">
        <v>7888</v>
      </c>
      <c r="GO254" s="2">
        <v>7945</v>
      </c>
      <c r="GP254" s="2">
        <v>7854</v>
      </c>
      <c r="GQ254" s="2">
        <v>7758</v>
      </c>
      <c r="GR254" s="2">
        <v>7569</v>
      </c>
      <c r="GS254" s="2">
        <v>7700</v>
      </c>
      <c r="GT254" s="2">
        <v>7758</v>
      </c>
      <c r="GU254" s="2">
        <v>7771</v>
      </c>
      <c r="GV254" s="2">
        <v>8050</v>
      </c>
      <c r="GW254" s="2">
        <v>7978</v>
      </c>
      <c r="GX254" s="2">
        <v>8019</v>
      </c>
      <c r="GY254" s="2">
        <v>8101</v>
      </c>
      <c r="GZ254" s="2">
        <v>8217</v>
      </c>
      <c r="HA254" s="2">
        <v>7780</v>
      </c>
      <c r="HB254" s="2">
        <v>7924</v>
      </c>
      <c r="HC254" s="2">
        <v>8109</v>
      </c>
      <c r="HD254" s="2">
        <v>8141</v>
      </c>
      <c r="HE254" s="2">
        <v>8195</v>
      </c>
      <c r="HF254" s="2">
        <v>8236</v>
      </c>
      <c r="HG254" s="2">
        <v>8312</v>
      </c>
      <c r="HH254" s="2">
        <v>8470</v>
      </c>
      <c r="HI254" s="2">
        <v>8604</v>
      </c>
      <c r="HJ254" s="2">
        <v>8628</v>
      </c>
      <c r="HK254" s="2">
        <v>8555</v>
      </c>
      <c r="HL254" s="2">
        <v>8424</v>
      </c>
      <c r="HM254" s="2">
        <v>8355</v>
      </c>
      <c r="HN254" s="2">
        <v>8198</v>
      </c>
      <c r="HO254" s="2">
        <v>8161</v>
      </c>
      <c r="HP254" s="2">
        <v>8107</v>
      </c>
      <c r="HQ254" s="2">
        <v>7989</v>
      </c>
      <c r="HR254" s="2">
        <v>7970</v>
      </c>
      <c r="HS254" s="2">
        <v>7936</v>
      </c>
      <c r="HT254" s="2">
        <v>7888</v>
      </c>
      <c r="HU254" s="2">
        <v>7942</v>
      </c>
      <c r="HV254" s="2">
        <v>8008</v>
      </c>
      <c r="HW254" s="2">
        <v>7914</v>
      </c>
      <c r="HX254" s="2">
        <v>7938</v>
      </c>
      <c r="HY254" s="2">
        <v>7995</v>
      </c>
      <c r="HZ254" s="2">
        <v>8034</v>
      </c>
      <c r="IA254" s="2">
        <v>8074</v>
      </c>
      <c r="IB254" s="2">
        <v>8130</v>
      </c>
      <c r="IC254" s="2">
        <v>7901</v>
      </c>
      <c r="ID254" s="2">
        <v>8011</v>
      </c>
      <c r="IE254" s="2">
        <v>8181</v>
      </c>
      <c r="IF254" s="2">
        <v>8194</v>
      </c>
      <c r="IG254" s="2">
        <v>8254</v>
      </c>
      <c r="IH254" s="2">
        <v>8240</v>
      </c>
      <c r="II254" s="2">
        <v>8283</v>
      </c>
      <c r="IJ254" s="2">
        <v>8510</v>
      </c>
      <c r="IK254" s="2">
        <v>8467</v>
      </c>
      <c r="IL254" s="2">
        <v>8763</v>
      </c>
      <c r="IM254" s="2">
        <v>8985</v>
      </c>
      <c r="IN254" s="2">
        <v>9115</v>
      </c>
      <c r="IO254" s="2">
        <v>9316</v>
      </c>
      <c r="IP254" s="2">
        <v>9144</v>
      </c>
      <c r="IQ254" s="2">
        <v>9370</v>
      </c>
      <c r="IR254" s="2">
        <v>9353</v>
      </c>
      <c r="IS254" s="2">
        <v>9289</v>
      </c>
      <c r="IT254" s="2">
        <v>9323</v>
      </c>
    </row>
    <row r="255" spans="1:254">
      <c r="A255" s="62" t="s">
        <v>468</v>
      </c>
      <c r="B255" s="1" t="inlineStr">
        <is>
          <t>栗田工業</t>
        </is>
      </c>
      <c r="C255" s="1">
        <v>8999</v>
      </c>
      <c r="E255" s="2">
        <v>9212</v>
      </c>
      <c r="F255" s="2">
        <v>9190</v>
      </c>
      <c r="G255" s="2">
        <v>9050</v>
      </c>
      <c r="H255" s="2">
        <v>8746</v>
      </c>
      <c r="I255" s="2">
        <v>8868</v>
      </c>
      <c r="J255" s="2">
        <v>8419</v>
      </c>
      <c r="K255" s="2">
        <v>8423</v>
      </c>
      <c r="L255" s="2">
        <v>8759</v>
      </c>
      <c r="M255" s="2">
        <v>8990</v>
      </c>
      <c r="N255" s="2">
        <v>9030</v>
      </c>
      <c r="O255" s="2">
        <v>9092</v>
      </c>
      <c r="P255" s="2">
        <v>9232</v>
      </c>
      <c r="Q255" s="2">
        <v>8856</v>
      </c>
      <c r="R255" s="2">
        <v>8854</v>
      </c>
      <c r="S255" s="2">
        <v>9224</v>
      </c>
      <c r="T255" s="2">
        <v>9270</v>
      </c>
      <c r="U255" s="2">
        <v>9065</v>
      </c>
      <c r="V255" s="2">
        <v>9321</v>
      </c>
      <c r="W255" s="2">
        <v>9211</v>
      </c>
      <c r="X255" s="2">
        <v>9113</v>
      </c>
      <c r="Y255" s="2">
        <v>8992</v>
      </c>
      <c r="Z255" s="2">
        <v>9443</v>
      </c>
      <c r="AA255" s="2">
        <v>9656</v>
      </c>
      <c r="AB255" s="2">
        <v>9398</v>
      </c>
      <c r="AC255" s="2">
        <v>9414</v>
      </c>
      <c r="AD255" s="2">
        <v>9511</v>
      </c>
      <c r="AE255" s="2">
        <v>9304</v>
      </c>
      <c r="AF255" s="2">
        <v>9150</v>
      </c>
      <c r="AG255" s="2">
        <v>9373</v>
      </c>
      <c r="AH255" s="2">
        <v>9614</v>
      </c>
      <c r="AI255" s="2">
        <v>9389</v>
      </c>
      <c r="AJ255" s="2">
        <v>9613</v>
      </c>
      <c r="AK255" s="2">
        <v>9642</v>
      </c>
      <c r="AL255" s="2">
        <v>9919</v>
      </c>
      <c r="AM255" s="2">
        <v>9650</v>
      </c>
      <c r="AN255" s="2">
        <v>9450</v>
      </c>
      <c r="AO255" s="2">
        <v>9213</v>
      </c>
      <c r="AP255" s="2">
        <v>8766</v>
      </c>
      <c r="AQ255" s="2">
        <v>8559</v>
      </c>
      <c r="AR255" s="2">
        <v>8146</v>
      </c>
      <c r="AS255" s="2">
        <v>8351</v>
      </c>
      <c r="AT255" s="2">
        <v>8353</v>
      </c>
      <c r="AU255" s="2">
        <v>8387</v>
      </c>
      <c r="AV255" s="2">
        <v>8870</v>
      </c>
      <c r="AW255" s="2">
        <v>8866</v>
      </c>
      <c r="AX255" s="2">
        <v>8981</v>
      </c>
      <c r="AY255" s="2">
        <v>8600</v>
      </c>
      <c r="AZ255" s="2">
        <v>8820</v>
      </c>
      <c r="BA255" s="2">
        <v>8892</v>
      </c>
      <c r="BB255" s="2">
        <v>8789</v>
      </c>
      <c r="BC255" s="2">
        <v>9227</v>
      </c>
      <c r="BD255" s="2">
        <v>9020</v>
      </c>
      <c r="BE255" s="2">
        <v>8972</v>
      </c>
      <c r="BF255" s="2">
        <v>8792</v>
      </c>
      <c r="BG255" s="2">
        <v>8647</v>
      </c>
      <c r="BH255" s="2">
        <v>8705</v>
      </c>
      <c r="BI255" s="2">
        <v>8961</v>
      </c>
      <c r="BJ255" s="2">
        <v>9024</v>
      </c>
      <c r="BK255" s="2">
        <v>9508</v>
      </c>
      <c r="BL255" s="2">
        <v>9318</v>
      </c>
      <c r="BM255" s="2">
        <v>9000</v>
      </c>
      <c r="BN255" s="2">
        <v>9257</v>
      </c>
      <c r="BO255" s="2">
        <v>9063</v>
      </c>
      <c r="BP255" s="2">
        <v>8648</v>
      </c>
      <c r="BQ255" s="2">
        <v>8410</v>
      </c>
      <c r="BR255" s="2">
        <v>8333</v>
      </c>
      <c r="BS255" s="2">
        <v>8573</v>
      </c>
      <c r="BT255" s="2">
        <v>8514</v>
      </c>
      <c r="BU255" s="2">
        <v>8303</v>
      </c>
      <c r="BV255" s="2">
        <v>7954</v>
      </c>
      <c r="BW255" s="2">
        <v>7976</v>
      </c>
      <c r="BX255" s="2">
        <v>8064</v>
      </c>
      <c r="BY255" s="2">
        <v>8200</v>
      </c>
      <c r="BZ255" s="2">
        <v>8224</v>
      </c>
      <c r="CA255" s="2">
        <v>8120</v>
      </c>
      <c r="CB255" s="2">
        <v>8002</v>
      </c>
      <c r="CC255" s="2">
        <v>8080</v>
      </c>
      <c r="CD255" s="2">
        <v>8214</v>
      </c>
      <c r="CE255" s="2">
        <v>8144</v>
      </c>
      <c r="CF255" s="2">
        <v>8163</v>
      </c>
      <c r="CG255" s="2">
        <v>8240</v>
      </c>
      <c r="CH255" s="2">
        <v>8150</v>
      </c>
      <c r="CI255" s="2">
        <v>7811</v>
      </c>
      <c r="CJ255" s="2">
        <v>7808</v>
      </c>
      <c r="CK255" s="2">
        <v>7713</v>
      </c>
      <c r="CL255" s="2">
        <v>7932</v>
      </c>
      <c r="CM255" s="2">
        <v>7759</v>
      </c>
      <c r="CN255" s="2">
        <v>7440</v>
      </c>
      <c r="CO255" s="2">
        <v>7359</v>
      </c>
      <c r="CP255" s="2">
        <v>7734</v>
      </c>
      <c r="CQ255" s="2">
        <v>7832</v>
      </c>
      <c r="CR255" s="2">
        <v>7734</v>
      </c>
      <c r="CS255" s="2">
        <v>7544</v>
      </c>
      <c r="CT255" s="2">
        <v>7294</v>
      </c>
      <c r="CU255" s="2">
        <v>7740</v>
      </c>
      <c r="CV255" s="2">
        <v>7974</v>
      </c>
      <c r="CW255" s="2">
        <v>8004</v>
      </c>
      <c r="CX255" s="2">
        <v>7881</v>
      </c>
      <c r="CY255" s="2">
        <v>7882</v>
      </c>
      <c r="CZ255" s="2">
        <v>8064</v>
      </c>
      <c r="DA255" s="2">
        <v>8244</v>
      </c>
      <c r="DB255" s="2">
        <v>7990</v>
      </c>
      <c r="DC255" s="2">
        <v>7745</v>
      </c>
      <c r="DD255" s="2">
        <v>8190</v>
      </c>
      <c r="DE255" s="2">
        <v>8550</v>
      </c>
      <c r="DF255" s="2">
        <v>8419</v>
      </c>
      <c r="DG255" s="2">
        <v>8882</v>
      </c>
      <c r="DH255" s="2">
        <v>8783</v>
      </c>
      <c r="DI255" s="2">
        <v>8719</v>
      </c>
      <c r="DJ255" s="2">
        <v>8638</v>
      </c>
      <c r="DK255" s="2">
        <v>8585</v>
      </c>
      <c r="DL255" s="2">
        <v>8567</v>
      </c>
      <c r="DM255" s="2">
        <v>8394</v>
      </c>
      <c r="DN255" s="2">
        <v>8235</v>
      </c>
      <c r="DO255" s="2">
        <v>8191</v>
      </c>
      <c r="DP255" s="2">
        <v>8092</v>
      </c>
      <c r="DQ255" s="2">
        <v>8127</v>
      </c>
      <c r="DR255" s="2">
        <v>8269</v>
      </c>
      <c r="DS255" s="2">
        <v>8306</v>
      </c>
      <c r="DT255" s="2">
        <v>8035</v>
      </c>
      <c r="DU255" s="2">
        <v>8040</v>
      </c>
      <c r="DV255" s="2">
        <v>7843</v>
      </c>
      <c r="DW255" s="2">
        <v>8166</v>
      </c>
      <c r="DX255" s="2">
        <v>7850</v>
      </c>
      <c r="DY255" s="2">
        <v>7796</v>
      </c>
      <c r="DZ255" s="2">
        <v>7796</v>
      </c>
      <c r="EA255" s="2">
        <v>7766</v>
      </c>
      <c r="EB255" s="2">
        <v>7632</v>
      </c>
      <c r="EC255" s="2">
        <v>7285</v>
      </c>
      <c r="ED255" s="2">
        <v>7324</v>
      </c>
      <c r="EE255" s="2">
        <v>7396</v>
      </c>
      <c r="EF255" s="2">
        <v>7426</v>
      </c>
      <c r="EG255" s="2">
        <v>7416</v>
      </c>
      <c r="EH255" s="2">
        <v>7227</v>
      </c>
      <c r="EI255" s="2">
        <v>7256</v>
      </c>
      <c r="EJ255" s="2">
        <v>7361</v>
      </c>
      <c r="EK255" s="2">
        <v>7347</v>
      </c>
      <c r="EL255" s="2">
        <v>7069</v>
      </c>
      <c r="EM255" s="2">
        <v>7099</v>
      </c>
      <c r="EN255" s="2">
        <v>7211</v>
      </c>
      <c r="EO255" s="2">
        <v>6870</v>
      </c>
      <c r="EP255" s="2">
        <v>6826</v>
      </c>
      <c r="EQ255" s="2">
        <v>6897</v>
      </c>
      <c r="ER255" s="2">
        <v>6658</v>
      </c>
      <c r="ES255" s="2">
        <v>6549</v>
      </c>
      <c r="ET255" s="2">
        <v>6445</v>
      </c>
      <c r="EU255" s="2">
        <v>6493</v>
      </c>
      <c r="EV255" s="2">
        <v>6498</v>
      </c>
      <c r="EW255" s="2">
        <v>6471</v>
      </c>
      <c r="EX255" s="2">
        <v>6526</v>
      </c>
      <c r="EY255" s="2">
        <v>6495</v>
      </c>
      <c r="EZ255" s="2">
        <v>6503</v>
      </c>
      <c r="FA255" s="2">
        <v>6391</v>
      </c>
      <c r="FB255" s="2">
        <v>6295</v>
      </c>
      <c r="FC255" s="2">
        <v>6358</v>
      </c>
      <c r="FD255" s="2">
        <v>6515</v>
      </c>
      <c r="FE255" s="2">
        <v>6547</v>
      </c>
      <c r="FF255" s="2">
        <v>6642</v>
      </c>
      <c r="FG255" s="2">
        <v>6688</v>
      </c>
      <c r="FH255" s="2">
        <v>6682</v>
      </c>
      <c r="FI255" s="2">
        <v>6700</v>
      </c>
      <c r="FJ255" s="2">
        <v>6803</v>
      </c>
      <c r="FK255" s="2">
        <v>6567</v>
      </c>
      <c r="FL255" s="2">
        <v>6517</v>
      </c>
      <c r="FM255" s="2">
        <v>6393</v>
      </c>
      <c r="FN255" s="2">
        <v>6331</v>
      </c>
      <c r="FO255" s="2">
        <v>6255</v>
      </c>
      <c r="FP255" s="2">
        <v>6300</v>
      </c>
      <c r="FQ255" s="2">
        <v>6293</v>
      </c>
      <c r="FR255" s="2">
        <v>6272</v>
      </c>
      <c r="FS255" s="2">
        <v>6243</v>
      </c>
      <c r="FT255" s="2">
        <v>6155</v>
      </c>
      <c r="FU255" s="2">
        <v>6226</v>
      </c>
      <c r="FV255" s="2">
        <v>6191</v>
      </c>
      <c r="FW255" s="2">
        <v>6450</v>
      </c>
      <c r="FX255" s="2">
        <v>6546</v>
      </c>
      <c r="FY255" s="2">
        <v>6499</v>
      </c>
      <c r="FZ255" s="2">
        <v>6545</v>
      </c>
      <c r="GA255" s="2">
        <v>6549</v>
      </c>
      <c r="GB255" s="2">
        <v>6560</v>
      </c>
      <c r="GC255" s="2">
        <v>6556</v>
      </c>
      <c r="GD255" s="2">
        <v>5813</v>
      </c>
      <c r="GE255" s="2">
        <v>5762</v>
      </c>
      <c r="GF255" s="2">
        <v>5764</v>
      </c>
      <c r="GG255" s="2">
        <v>5930</v>
      </c>
      <c r="GH255" s="2">
        <v>5858</v>
      </c>
      <c r="GI255" s="2">
        <v>5843</v>
      </c>
      <c r="GJ255" s="2">
        <v>5812</v>
      </c>
      <c r="GK255" s="2">
        <v>5923</v>
      </c>
      <c r="GL255" s="2">
        <v>5910</v>
      </c>
      <c r="GM255" s="2">
        <v>5850</v>
      </c>
      <c r="GN255" s="2">
        <v>5826</v>
      </c>
      <c r="GO255" s="2">
        <v>5597</v>
      </c>
      <c r="GP255" s="2">
        <v>5568</v>
      </c>
      <c r="GQ255" s="2">
        <v>5515</v>
      </c>
      <c r="GR255" s="2">
        <v>5397</v>
      </c>
      <c r="GS255" s="2">
        <v>5385</v>
      </c>
      <c r="GT255" s="2">
        <v>5393</v>
      </c>
      <c r="GU255" s="2">
        <v>5282</v>
      </c>
      <c r="GV255" s="2">
        <v>5514</v>
      </c>
      <c r="GW255" s="2">
        <v>5442</v>
      </c>
      <c r="GX255" s="2">
        <v>5177</v>
      </c>
      <c r="GY255" s="2">
        <v>5219</v>
      </c>
      <c r="GZ255" s="2">
        <v>5247</v>
      </c>
      <c r="HA255" s="2">
        <v>5012</v>
      </c>
      <c r="HB255" s="2">
        <v>5024</v>
      </c>
      <c r="HC255" s="2">
        <v>5019</v>
      </c>
      <c r="HD255" s="2">
        <v>5092</v>
      </c>
      <c r="HE255" s="2">
        <v>5081</v>
      </c>
      <c r="HF255" s="2">
        <v>5167</v>
      </c>
      <c r="HG255" s="2">
        <v>5188</v>
      </c>
      <c r="HH255" s="2">
        <v>5183</v>
      </c>
      <c r="HI255" s="2">
        <v>5270</v>
      </c>
      <c r="HJ255" s="2">
        <v>5328</v>
      </c>
      <c r="HK255" s="2">
        <v>5255</v>
      </c>
      <c r="HL255" s="2">
        <v>5180</v>
      </c>
      <c r="HM255" s="2">
        <v>5230</v>
      </c>
      <c r="HN255" s="2">
        <v>5229</v>
      </c>
      <c r="HO255" s="2">
        <v>5205</v>
      </c>
      <c r="HP255" s="2">
        <v>5232</v>
      </c>
      <c r="HQ255" s="2">
        <v>5271</v>
      </c>
      <c r="HR255" s="2">
        <v>5191</v>
      </c>
      <c r="HS255" s="2">
        <v>5102</v>
      </c>
      <c r="HT255" s="2">
        <v>5109</v>
      </c>
      <c r="HU255" s="2">
        <v>5059</v>
      </c>
      <c r="HV255" s="2">
        <v>5022</v>
      </c>
      <c r="HW255" s="2">
        <v>5043</v>
      </c>
      <c r="HX255" s="2">
        <v>5077</v>
      </c>
      <c r="HY255" s="2">
        <v>5032</v>
      </c>
      <c r="HZ255" s="2">
        <v>4987</v>
      </c>
      <c r="IA255" s="2">
        <v>5075</v>
      </c>
      <c r="IB255" s="2">
        <v>5131</v>
      </c>
      <c r="IC255" s="2">
        <v>5160</v>
      </c>
      <c r="ID255" s="2">
        <v>5256</v>
      </c>
      <c r="IE255" s="2">
        <v>5319</v>
      </c>
      <c r="IF255" s="2">
        <v>5313</v>
      </c>
      <c r="IG255" s="2">
        <v>5317</v>
      </c>
      <c r="IH255" s="2">
        <v>5331</v>
      </c>
      <c r="II255" s="2">
        <v>5325</v>
      </c>
      <c r="IJ255" s="2">
        <v>5408</v>
      </c>
      <c r="IK255" s="2">
        <v>5251</v>
      </c>
      <c r="IL255" s="2">
        <v>5131</v>
      </c>
      <c r="IM255" s="2">
        <v>5178</v>
      </c>
      <c r="IN255" s="2">
        <v>6014</v>
      </c>
      <c r="IO255" s="2">
        <v>5892</v>
      </c>
      <c r="IP255" s="2">
        <v>5822</v>
      </c>
      <c r="IQ255" s="2">
        <v>5975</v>
      </c>
      <c r="IR255" s="2">
        <v>5872</v>
      </c>
      <c r="IS255" s="2">
        <v>5816</v>
      </c>
      <c r="IT255" s="2">
        <v>5830</v>
      </c>
    </row>
    <row r="256" spans="1:254">
      <c r="A256" s="62" t="s">
        <v>469</v>
      </c>
      <c r="B256" s="1" t="inlineStr">
        <is>
          <t>名村造船所</t>
        </is>
      </c>
      <c r="C256" s="1">
        <v>4680</v>
      </c>
      <c r="E256" s="2">
        <v>4410</v>
      </c>
      <c r="F256" s="2">
        <v>4340</v>
      </c>
      <c r="G256" s="2">
        <v>4230</v>
      </c>
      <c r="H256" s="2">
        <v>4210</v>
      </c>
      <c r="I256" s="2">
        <v>4475</v>
      </c>
      <c r="J256" s="2">
        <v>4315</v>
      </c>
      <c r="K256" s="2">
        <v>4440</v>
      </c>
      <c r="L256" s="2">
        <v>4605</v>
      </c>
      <c r="M256" s="2">
        <v>4520</v>
      </c>
      <c r="N256" s="2">
        <v>4410</v>
      </c>
      <c r="O256" s="2">
        <v>4270</v>
      </c>
      <c r="P256" s="2">
        <v>4270</v>
      </c>
      <c r="Q256" s="2">
        <v>3925</v>
      </c>
      <c r="R256" s="2">
        <v>3785</v>
      </c>
      <c r="S256" s="2">
        <v>4110</v>
      </c>
      <c r="T256" s="2">
        <v>4050</v>
      </c>
      <c r="U256" s="2">
        <v>3935</v>
      </c>
      <c r="V256" s="2">
        <v>3925</v>
      </c>
      <c r="W256" s="2">
        <v>3885</v>
      </c>
      <c r="X256" s="2">
        <v>3905</v>
      </c>
      <c r="Y256" s="2">
        <v>4245</v>
      </c>
      <c r="Z256" s="2">
        <v>4395</v>
      </c>
      <c r="AA256" s="2">
        <v>4185</v>
      </c>
      <c r="AB256" s="2">
        <v>3710</v>
      </c>
      <c r="AC256" s="2">
        <v>3680</v>
      </c>
      <c r="AD256" s="2">
        <v>3615</v>
      </c>
      <c r="AE256" s="2">
        <v>3645</v>
      </c>
      <c r="AF256" s="2">
        <v>3755</v>
      </c>
      <c r="AG256" s="2">
        <v>3730</v>
      </c>
      <c r="AH256" s="2">
        <v>3775</v>
      </c>
      <c r="AI256" s="2">
        <v>3755</v>
      </c>
      <c r="AJ256" s="2">
        <v>3905</v>
      </c>
      <c r="AK256" s="2">
        <v>3865</v>
      </c>
      <c r="AL256" s="2">
        <v>3890</v>
      </c>
      <c r="AM256" s="2">
        <v>4015</v>
      </c>
      <c r="AN256" s="2">
        <v>3965</v>
      </c>
      <c r="AO256" s="2">
        <v>3865</v>
      </c>
      <c r="AP256" s="2">
        <v>3850</v>
      </c>
      <c r="AQ256" s="2">
        <v>3625</v>
      </c>
      <c r="AR256" s="2">
        <v>3510</v>
      </c>
      <c r="AS256" s="2">
        <v>3550</v>
      </c>
      <c r="AT256" s="2">
        <v>3640</v>
      </c>
      <c r="AU256" s="2">
        <v>3655</v>
      </c>
      <c r="AV256" s="2">
        <v>3735</v>
      </c>
      <c r="AW256" s="2">
        <v>3545</v>
      </c>
      <c r="AX256" s="2">
        <v>3645</v>
      </c>
      <c r="AY256" s="2">
        <v>3490</v>
      </c>
      <c r="AZ256" s="2">
        <v>3745</v>
      </c>
      <c r="BA256" s="2">
        <v>3800</v>
      </c>
      <c r="BB256" s="2">
        <v>4110</v>
      </c>
      <c r="BC256" s="2">
        <v>4295</v>
      </c>
      <c r="BD256" s="2">
        <v>4480</v>
      </c>
      <c r="BE256" s="2">
        <v>4080</v>
      </c>
      <c r="BF256" s="2">
        <v>3895</v>
      </c>
      <c r="BG256" s="2">
        <v>3825</v>
      </c>
      <c r="BH256" s="2">
        <v>3895</v>
      </c>
      <c r="BI256" s="2">
        <v>4110</v>
      </c>
      <c r="BJ256" s="2">
        <v>4380</v>
      </c>
      <c r="BK256" s="2">
        <v>4375</v>
      </c>
      <c r="BL256" s="2">
        <v>4030</v>
      </c>
      <c r="BM256" s="2">
        <v>4140</v>
      </c>
      <c r="BN256" s="2">
        <v>4100</v>
      </c>
      <c r="BO256" s="2">
        <v>4055</v>
      </c>
      <c r="BP256" s="2">
        <v>4070</v>
      </c>
      <c r="BQ256" s="2">
        <v>4140</v>
      </c>
      <c r="BR256" s="2">
        <v>4060</v>
      </c>
      <c r="BS256" s="2">
        <v>4060</v>
      </c>
      <c r="BT256" s="2">
        <v>4150</v>
      </c>
      <c r="BU256" s="2">
        <v>4180</v>
      </c>
      <c r="BV256" s="2">
        <v>4105</v>
      </c>
      <c r="BW256" s="2">
        <v>4320</v>
      </c>
      <c r="BX256" s="2">
        <v>4435</v>
      </c>
      <c r="BY256" s="2">
        <v>4110</v>
      </c>
      <c r="BZ256" s="2">
        <v>4140</v>
      </c>
      <c r="CA256" s="2">
        <v>4105</v>
      </c>
      <c r="CB256" s="2">
        <v>4115</v>
      </c>
      <c r="CC256" s="2">
        <v>4195</v>
      </c>
      <c r="CD256" s="2">
        <v>4205</v>
      </c>
      <c r="CE256" s="2">
        <v>4170</v>
      </c>
      <c r="CF256" s="2">
        <v>4320</v>
      </c>
      <c r="CG256" s="2">
        <v>4620</v>
      </c>
      <c r="CH256" s="2">
        <v>4695</v>
      </c>
      <c r="CI256" s="2">
        <v>4385</v>
      </c>
      <c r="CJ256" s="2">
        <v>4465</v>
      </c>
      <c r="CK256" s="2">
        <v>4400</v>
      </c>
      <c r="CL256" s="2">
        <v>4480</v>
      </c>
      <c r="CM256" s="2">
        <v>4425</v>
      </c>
      <c r="CN256" s="2">
        <v>4340</v>
      </c>
      <c r="CO256" s="2">
        <v>4310</v>
      </c>
      <c r="CP256" s="2">
        <v>4560</v>
      </c>
      <c r="CQ256" s="2">
        <v>4750</v>
      </c>
      <c r="CR256" s="2">
        <v>4535</v>
      </c>
      <c r="CS256" s="2">
        <v>4695</v>
      </c>
      <c r="CT256" s="2">
        <v>4695</v>
      </c>
      <c r="CU256" s="2">
        <v>5130</v>
      </c>
      <c r="CV256" s="2">
        <v>5130</v>
      </c>
      <c r="CW256" s="2">
        <v>5020</v>
      </c>
      <c r="CX256" s="2">
        <v>4860</v>
      </c>
      <c r="CY256" s="2">
        <v>4835</v>
      </c>
      <c r="CZ256" s="2">
        <v>4800</v>
      </c>
      <c r="DA256" s="2">
        <v>4970</v>
      </c>
      <c r="DB256" s="2">
        <v>4905</v>
      </c>
      <c r="DC256" s="2">
        <v>4665</v>
      </c>
      <c r="DD256" s="2">
        <v>4975</v>
      </c>
      <c r="DE256" s="2">
        <v>5350</v>
      </c>
      <c r="DF256" s="2">
        <v>5080</v>
      </c>
      <c r="DG256" s="2">
        <v>5750</v>
      </c>
      <c r="DH256" s="2">
        <v>5680</v>
      </c>
      <c r="DI256" s="2">
        <v>5630</v>
      </c>
      <c r="DJ256" s="2">
        <v>5710</v>
      </c>
      <c r="DK256" s="2">
        <v>5630</v>
      </c>
      <c r="DL256" s="2">
        <v>5610</v>
      </c>
      <c r="DM256" s="2">
        <v>5810</v>
      </c>
      <c r="DN256" s="2">
        <v>5830</v>
      </c>
      <c r="DO256" s="2">
        <v>6050</v>
      </c>
      <c r="DP256" s="2">
        <v>5730</v>
      </c>
      <c r="DQ256" s="2">
        <v>5850</v>
      </c>
      <c r="DR256" s="2">
        <v>5450</v>
      </c>
      <c r="DS256" s="2">
        <v>5020</v>
      </c>
      <c r="DT256" s="2">
        <v>4975</v>
      </c>
      <c r="DU256" s="2">
        <v>4810</v>
      </c>
      <c r="DV256" s="2">
        <v>4555</v>
      </c>
      <c r="DW256" s="2">
        <v>4570</v>
      </c>
      <c r="DX256" s="2">
        <v>4625</v>
      </c>
      <c r="DY256" s="2">
        <v>4495</v>
      </c>
      <c r="DZ256" s="2">
        <v>4290</v>
      </c>
      <c r="EA256" s="2">
        <v>4325</v>
      </c>
      <c r="EB256" s="2">
        <v>4380</v>
      </c>
      <c r="EC256" s="2">
        <v>4250</v>
      </c>
      <c r="ED256" s="2">
        <v>4305</v>
      </c>
      <c r="EE256" s="2">
        <v>4410</v>
      </c>
      <c r="EF256" s="2">
        <v>4580</v>
      </c>
      <c r="EG256" s="2">
        <v>4585</v>
      </c>
      <c r="EH256" s="2">
        <v>4630</v>
      </c>
      <c r="EI256" s="2">
        <v>4845</v>
      </c>
      <c r="EJ256" s="2">
        <v>4815</v>
      </c>
      <c r="EK256" s="2">
        <v>4795</v>
      </c>
      <c r="EL256" s="2">
        <v>4750</v>
      </c>
      <c r="EM256" s="2">
        <v>4745</v>
      </c>
      <c r="EN256" s="2">
        <v>4530</v>
      </c>
      <c r="EO256" s="2">
        <v>4200</v>
      </c>
      <c r="EP256" s="2">
        <v>4060</v>
      </c>
      <c r="EQ256" s="2">
        <v>3960</v>
      </c>
      <c r="ER256" s="2">
        <v>3765</v>
      </c>
      <c r="ES256" s="2">
        <v>3740</v>
      </c>
      <c r="ET256" s="2">
        <v>3575</v>
      </c>
      <c r="EU256" s="2">
        <v>3675</v>
      </c>
      <c r="EV256" s="2">
        <v>3525</v>
      </c>
      <c r="EW256" s="2">
        <v>3610</v>
      </c>
      <c r="EX256" s="2">
        <v>3685</v>
      </c>
      <c r="EY256" s="2">
        <v>3730</v>
      </c>
      <c r="EZ256" s="2">
        <v>3655</v>
      </c>
      <c r="FA256" s="2">
        <v>3620</v>
      </c>
      <c r="FB256" s="2">
        <v>3625</v>
      </c>
      <c r="FC256" s="2">
        <v>3650</v>
      </c>
      <c r="FD256" s="2">
        <v>3930</v>
      </c>
      <c r="FE256" s="2">
        <v>4010</v>
      </c>
      <c r="FF256" s="2">
        <v>4170</v>
      </c>
      <c r="FG256" s="2">
        <v>4165</v>
      </c>
      <c r="FH256" s="2">
        <v>4380</v>
      </c>
      <c r="FI256" s="2">
        <v>4450</v>
      </c>
      <c r="FJ256" s="2">
        <v>4430</v>
      </c>
      <c r="FK256" s="2">
        <v>4450</v>
      </c>
      <c r="FL256" s="2">
        <v>4370</v>
      </c>
      <c r="FM256" s="2">
        <v>4365</v>
      </c>
      <c r="FN256" s="2">
        <v>4455</v>
      </c>
      <c r="FO256" s="2">
        <v>4565</v>
      </c>
      <c r="FP256" s="2">
        <v>4645</v>
      </c>
      <c r="FQ256" s="2">
        <v>4465</v>
      </c>
      <c r="FR256" s="2">
        <v>4375</v>
      </c>
      <c r="FS256" s="2">
        <v>4510</v>
      </c>
      <c r="FT256" s="2">
        <v>4525</v>
      </c>
      <c r="FU256" s="2">
        <v>4765</v>
      </c>
      <c r="FV256" s="2">
        <v>4520</v>
      </c>
      <c r="FW256" s="2">
        <v>4730</v>
      </c>
      <c r="FX256" s="2">
        <v>4960</v>
      </c>
      <c r="FY256" s="2">
        <v>4650</v>
      </c>
      <c r="FZ256" s="2">
        <v>4585</v>
      </c>
      <c r="GA256" s="2">
        <v>4510</v>
      </c>
      <c r="GB256" s="2">
        <v>4475</v>
      </c>
      <c r="GC256" s="2">
        <v>4685</v>
      </c>
      <c r="GD256" s="2">
        <v>4545</v>
      </c>
      <c r="GE256" s="2">
        <v>4920</v>
      </c>
      <c r="GF256" s="2">
        <v>4900</v>
      </c>
      <c r="GG256" s="2">
        <v>5360</v>
      </c>
      <c r="GH256" s="2">
        <v>5270</v>
      </c>
      <c r="GI256" s="2">
        <v>5300</v>
      </c>
      <c r="GJ256" s="2">
        <v>5620</v>
      </c>
      <c r="GK256" s="2">
        <v>5650</v>
      </c>
      <c r="GL256" s="2">
        <v>5600</v>
      </c>
      <c r="GM256" s="2">
        <v>5110</v>
      </c>
      <c r="GN256" s="2">
        <v>4540</v>
      </c>
      <c r="GO256" s="2">
        <v>3945</v>
      </c>
      <c r="GP256" s="2">
        <v>3895</v>
      </c>
      <c r="GQ256" s="2">
        <v>3885</v>
      </c>
      <c r="GR256" s="2">
        <v>3910</v>
      </c>
      <c r="GS256" s="2">
        <v>3780</v>
      </c>
      <c r="GT256" s="2">
        <v>3695</v>
      </c>
      <c r="GU256" s="2">
        <v>3695</v>
      </c>
      <c r="GV256" s="2">
        <v>3840</v>
      </c>
      <c r="GW256" s="2">
        <v>3935</v>
      </c>
      <c r="GX256" s="2">
        <v>3955</v>
      </c>
      <c r="GY256" s="2">
        <v>3845</v>
      </c>
      <c r="GZ256" s="2">
        <v>3615</v>
      </c>
      <c r="HA256" s="2">
        <v>3200</v>
      </c>
      <c r="HB256" s="2">
        <v>3285</v>
      </c>
      <c r="HC256" s="2">
        <v>3395</v>
      </c>
      <c r="HD256" s="2">
        <v>3455</v>
      </c>
      <c r="HE256" s="2">
        <v>3475</v>
      </c>
      <c r="HF256" s="2">
        <v>3525</v>
      </c>
      <c r="HG256" s="2">
        <v>3415</v>
      </c>
      <c r="HH256" s="2">
        <v>3380</v>
      </c>
      <c r="HI256" s="2">
        <v>3170</v>
      </c>
      <c r="HJ256" s="2">
        <v>3125</v>
      </c>
      <c r="HK256" s="2">
        <v>3245</v>
      </c>
      <c r="HL256" s="2">
        <v>3040</v>
      </c>
      <c r="HM256" s="2">
        <v>3205</v>
      </c>
      <c r="HN256" s="2">
        <v>3270</v>
      </c>
      <c r="HO256" s="2">
        <v>3205</v>
      </c>
      <c r="HP256" s="2">
        <v>3250</v>
      </c>
      <c r="HQ256" s="2">
        <v>3360</v>
      </c>
      <c r="HR256" s="2">
        <v>3370</v>
      </c>
      <c r="HS256" s="2">
        <v>3375</v>
      </c>
      <c r="HT256" s="2">
        <v>3305</v>
      </c>
      <c r="HU256" s="2">
        <v>3345</v>
      </c>
      <c r="HV256" s="2">
        <v>3545</v>
      </c>
      <c r="HW256" s="2">
        <v>3520</v>
      </c>
      <c r="HX256" s="2">
        <v>3630</v>
      </c>
      <c r="HY256" s="2">
        <v>3445</v>
      </c>
      <c r="HZ256" s="2">
        <v>3485</v>
      </c>
      <c r="IA256" s="2">
        <v>3615</v>
      </c>
      <c r="IB256" s="2">
        <v>3675</v>
      </c>
      <c r="IC256" s="2">
        <v>3280</v>
      </c>
      <c r="ID256" s="2">
        <v>3195</v>
      </c>
      <c r="IE256" s="2">
        <v>3330</v>
      </c>
      <c r="IF256" s="2">
        <v>3490</v>
      </c>
      <c r="IG256" s="2">
        <v>3450</v>
      </c>
      <c r="IH256" s="2">
        <v>3345</v>
      </c>
      <c r="II256" s="2">
        <v>3285</v>
      </c>
      <c r="IJ256" s="2">
        <v>3260</v>
      </c>
      <c r="IK256" s="2">
        <v>3300</v>
      </c>
      <c r="IL256" s="2">
        <v>3365</v>
      </c>
      <c r="IM256" s="2">
        <v>3415</v>
      </c>
      <c r="IN256" s="2">
        <v>3255</v>
      </c>
      <c r="IO256" s="2">
        <v>3120</v>
      </c>
      <c r="IP256" s="2">
        <v>3075</v>
      </c>
      <c r="IQ256" s="2">
        <v>3175</v>
      </c>
      <c r="IR256" s="2">
        <v>3185</v>
      </c>
      <c r="IS256" s="2">
        <v>3055</v>
      </c>
      <c r="IT256" s="2">
        <v>3090</v>
      </c>
    </row>
    <row r="257" spans="1:254">
      <c r="A257" s="62" t="s">
        <v>470</v>
      </c>
      <c r="B257" s="1" t="inlineStr">
        <is>
          <t>イノテック</t>
        </is>
      </c>
      <c r="C257" s="1">
        <v>3740</v>
      </c>
      <c r="E257" s="2">
        <v>3815</v>
      </c>
      <c r="F257" s="2">
        <v>3800</v>
      </c>
      <c r="G257" s="2">
        <v>3610</v>
      </c>
      <c r="H257" s="2">
        <v>3485</v>
      </c>
      <c r="I257" s="2">
        <v>3445</v>
      </c>
      <c r="J257" s="2">
        <v>3165</v>
      </c>
      <c r="K257" s="2">
        <v>3135</v>
      </c>
      <c r="L257" s="2">
        <v>3250</v>
      </c>
      <c r="M257" s="2">
        <v>3315</v>
      </c>
      <c r="N257" s="2">
        <v>3370</v>
      </c>
      <c r="O257" s="2">
        <v>3455</v>
      </c>
      <c r="P257" s="2">
        <v>3470</v>
      </c>
      <c r="Q257" s="2">
        <v>3350</v>
      </c>
      <c r="R257" s="2">
        <v>3335</v>
      </c>
      <c r="S257" s="2">
        <v>3465</v>
      </c>
      <c r="T257" s="2">
        <v>3570</v>
      </c>
      <c r="U257" s="2">
        <v>3515</v>
      </c>
      <c r="V257" s="2">
        <v>3645</v>
      </c>
      <c r="W257" s="2">
        <v>3660</v>
      </c>
      <c r="X257" s="2">
        <v>3690</v>
      </c>
      <c r="Y257" s="2">
        <v>3635</v>
      </c>
      <c r="Z257" s="2">
        <v>3820</v>
      </c>
      <c r="AA257" s="2">
        <v>3865</v>
      </c>
      <c r="AB257" s="2">
        <v>3865</v>
      </c>
      <c r="AC257" s="2">
        <v>3860</v>
      </c>
      <c r="AD257" s="2">
        <v>4120</v>
      </c>
      <c r="AE257" s="2">
        <v>4025</v>
      </c>
      <c r="AF257" s="2">
        <v>4060</v>
      </c>
      <c r="AG257" s="2">
        <v>4250</v>
      </c>
      <c r="AH257" s="2">
        <v>4460</v>
      </c>
      <c r="AI257" s="2">
        <v>4370</v>
      </c>
      <c r="AJ257" s="2">
        <v>4600</v>
      </c>
      <c r="AK257" s="2">
        <v>4625</v>
      </c>
      <c r="AL257" s="2">
        <v>4370</v>
      </c>
      <c r="AM257" s="2">
        <v>4385</v>
      </c>
      <c r="AN257" s="2">
        <v>4195</v>
      </c>
      <c r="AO257" s="2">
        <v>4135</v>
      </c>
      <c r="AP257" s="2">
        <v>4210</v>
      </c>
      <c r="AQ257" s="2">
        <v>4195</v>
      </c>
      <c r="AR257" s="2">
        <v>4095</v>
      </c>
      <c r="AS257" s="2">
        <v>4235</v>
      </c>
      <c r="AT257" s="2">
        <v>4320</v>
      </c>
      <c r="AU257" s="2">
        <v>4260</v>
      </c>
      <c r="AV257" s="2">
        <v>4545</v>
      </c>
      <c r="AW257" s="2">
        <v>4600</v>
      </c>
      <c r="AX257" s="2">
        <v>4495</v>
      </c>
      <c r="AY257" s="2">
        <v>4365</v>
      </c>
      <c r="AZ257" s="2">
        <v>4395</v>
      </c>
      <c r="BA257" s="2">
        <v>4360</v>
      </c>
      <c r="BB257" s="2">
        <v>4340</v>
      </c>
      <c r="BC257" s="2">
        <v>4680</v>
      </c>
      <c r="BD257" s="2">
        <v>4915</v>
      </c>
      <c r="BE257" s="2">
        <v>4670</v>
      </c>
      <c r="BF257" s="2">
        <v>4490</v>
      </c>
      <c r="BG257" s="2">
        <v>4465</v>
      </c>
      <c r="BH257" s="2">
        <v>4250</v>
      </c>
      <c r="BI257" s="2">
        <v>4760</v>
      </c>
      <c r="BJ257" s="2">
        <v>4540</v>
      </c>
      <c r="BK257" s="2">
        <v>4045</v>
      </c>
      <c r="BL257" s="2">
        <v>3460</v>
      </c>
      <c r="BM257" s="2">
        <v>3315</v>
      </c>
      <c r="BN257" s="2">
        <v>3445</v>
      </c>
      <c r="BO257" s="2">
        <v>3445</v>
      </c>
      <c r="BP257" s="2">
        <v>3220</v>
      </c>
      <c r="BQ257" s="2">
        <v>3325</v>
      </c>
      <c r="BR257" s="2">
        <v>2850</v>
      </c>
      <c r="BS257" s="2">
        <v>2879</v>
      </c>
      <c r="BT257" s="2">
        <v>2814</v>
      </c>
      <c r="BU257" s="2">
        <v>2805</v>
      </c>
      <c r="BV257" s="2">
        <v>2756</v>
      </c>
      <c r="BW257" s="2">
        <v>2728</v>
      </c>
      <c r="BX257" s="2">
        <v>2758</v>
      </c>
      <c r="BY257" s="2">
        <v>2803</v>
      </c>
      <c r="BZ257" s="2">
        <v>2826</v>
      </c>
      <c r="CA257" s="2">
        <v>2899</v>
      </c>
      <c r="CB257" s="2">
        <v>2939</v>
      </c>
      <c r="CC257" s="2">
        <v>2910</v>
      </c>
      <c r="CD257" s="2">
        <v>2711</v>
      </c>
      <c r="CE257" s="2">
        <v>2631</v>
      </c>
      <c r="CF257" s="2">
        <v>2613</v>
      </c>
      <c r="CG257" s="2">
        <v>2604</v>
      </c>
      <c r="CH257" s="2">
        <v>2624</v>
      </c>
      <c r="CI257" s="2">
        <v>2516</v>
      </c>
      <c r="CJ257" s="2">
        <v>2523</v>
      </c>
      <c r="CK257" s="2">
        <v>2497</v>
      </c>
      <c r="CL257" s="2">
        <v>2533</v>
      </c>
      <c r="CM257" s="2">
        <v>2496</v>
      </c>
      <c r="CN257" s="2">
        <v>2439</v>
      </c>
      <c r="CO257" s="2">
        <v>2409</v>
      </c>
      <c r="CP257" s="2">
        <v>2579</v>
      </c>
      <c r="CQ257" s="2">
        <v>2780</v>
      </c>
      <c r="CR257" s="2">
        <v>2570</v>
      </c>
      <c r="CS257" s="2">
        <v>2535</v>
      </c>
      <c r="CT257" s="2">
        <v>2425</v>
      </c>
      <c r="CU257" s="2">
        <v>2588</v>
      </c>
      <c r="CV257" s="2">
        <v>2662</v>
      </c>
      <c r="CW257" s="2">
        <v>2657</v>
      </c>
      <c r="CX257" s="2">
        <v>2654</v>
      </c>
      <c r="CY257" s="2">
        <v>2612</v>
      </c>
      <c r="CZ257" s="2">
        <v>2707</v>
      </c>
      <c r="DA257" s="2">
        <v>2782</v>
      </c>
      <c r="DB257" s="2">
        <v>2721</v>
      </c>
      <c r="DC257" s="2">
        <v>2605</v>
      </c>
      <c r="DD257" s="2">
        <v>2819</v>
      </c>
      <c r="DE257" s="2">
        <v>2771</v>
      </c>
      <c r="DF257" s="2">
        <v>2684</v>
      </c>
      <c r="DG257" s="2">
        <v>2912</v>
      </c>
      <c r="DH257" s="2">
        <v>2890</v>
      </c>
      <c r="DI257" s="2">
        <v>2971</v>
      </c>
      <c r="DJ257" s="2">
        <v>2908</v>
      </c>
      <c r="DK257" s="2">
        <v>2852</v>
      </c>
      <c r="DL257" s="2">
        <v>2838</v>
      </c>
      <c r="DM257" s="2">
        <v>2819</v>
      </c>
      <c r="DN257" s="2">
        <v>2860</v>
      </c>
      <c r="DO257" s="2">
        <v>2900</v>
      </c>
      <c r="DP257" s="2">
        <v>2890</v>
      </c>
      <c r="DQ257" s="2">
        <v>2885</v>
      </c>
      <c r="DR257" s="2">
        <v>2842</v>
      </c>
      <c r="DS257" s="2">
        <v>2710</v>
      </c>
      <c r="DT257" s="2">
        <v>2798</v>
      </c>
      <c r="DU257" s="2">
        <v>2309</v>
      </c>
      <c r="DV257" s="2">
        <v>2225</v>
      </c>
      <c r="DW257" s="2">
        <v>2211</v>
      </c>
      <c r="DX257" s="2">
        <v>2211</v>
      </c>
      <c r="DY257" s="2">
        <v>2171</v>
      </c>
      <c r="DZ257" s="2">
        <v>2161</v>
      </c>
      <c r="EA257" s="2">
        <v>2134</v>
      </c>
      <c r="EB257" s="2">
        <v>2179</v>
      </c>
      <c r="EC257" s="2">
        <v>2175</v>
      </c>
      <c r="ED257" s="2">
        <v>2192</v>
      </c>
      <c r="EE257" s="2">
        <v>2178</v>
      </c>
      <c r="EF257" s="2">
        <v>2266</v>
      </c>
      <c r="EG257" s="2">
        <v>2292</v>
      </c>
      <c r="EH257" s="2">
        <v>2187</v>
      </c>
      <c r="EI257" s="2">
        <v>2176</v>
      </c>
      <c r="EJ257" s="2">
        <v>2203</v>
      </c>
      <c r="EK257" s="2">
        <v>2237</v>
      </c>
      <c r="EL257" s="2">
        <v>2259</v>
      </c>
      <c r="EM257" s="2">
        <v>2315</v>
      </c>
      <c r="EN257" s="2">
        <v>2285</v>
      </c>
      <c r="EO257" s="2">
        <v>2227</v>
      </c>
      <c r="EP257" s="2">
        <v>2227</v>
      </c>
      <c r="EQ257" s="2">
        <v>2189</v>
      </c>
      <c r="ER257" s="2">
        <v>2179</v>
      </c>
      <c r="ES257" s="2">
        <v>2143</v>
      </c>
      <c r="ET257" s="2">
        <v>2125</v>
      </c>
      <c r="EU257" s="2">
        <v>2121</v>
      </c>
      <c r="EV257" s="2">
        <v>2129</v>
      </c>
      <c r="EW257" s="2">
        <v>2117</v>
      </c>
      <c r="EX257" s="2">
        <v>2160</v>
      </c>
      <c r="EY257" s="2">
        <v>2191</v>
      </c>
      <c r="EZ257" s="2">
        <v>2129</v>
      </c>
      <c r="FA257" s="2">
        <v>2083</v>
      </c>
      <c r="FB257" s="2">
        <v>2058</v>
      </c>
      <c r="FC257" s="2">
        <v>2068</v>
      </c>
      <c r="FD257" s="2">
        <v>2138</v>
      </c>
      <c r="FE257" s="2">
        <v>2138</v>
      </c>
      <c r="FF257" s="2">
        <v>2110</v>
      </c>
      <c r="FG257" s="2">
        <v>2128</v>
      </c>
      <c r="FH257" s="2">
        <v>2160</v>
      </c>
      <c r="FI257" s="2">
        <v>2186</v>
      </c>
      <c r="FJ257" s="2">
        <v>2157</v>
      </c>
      <c r="FK257" s="2">
        <v>2115</v>
      </c>
      <c r="FL257" s="2">
        <v>2020</v>
      </c>
      <c r="FM257" s="2">
        <v>2021</v>
      </c>
      <c r="FN257" s="2">
        <v>2036</v>
      </c>
      <c r="FO257" s="2">
        <v>2045</v>
      </c>
      <c r="FP257" s="2">
        <v>2010</v>
      </c>
      <c r="FQ257" s="2">
        <v>2009</v>
      </c>
      <c r="FR257" s="2">
        <v>1994</v>
      </c>
      <c r="FS257" s="2">
        <v>1971</v>
      </c>
      <c r="FT257" s="2">
        <v>1985</v>
      </c>
      <c r="FU257" s="2">
        <v>1992</v>
      </c>
      <c r="FV257" s="2">
        <v>1923</v>
      </c>
      <c r="FW257" s="2">
        <v>1946</v>
      </c>
      <c r="FX257" s="2">
        <v>1961</v>
      </c>
      <c r="FY257" s="2">
        <v>1985</v>
      </c>
      <c r="FZ257" s="2">
        <v>2030</v>
      </c>
      <c r="GA257" s="2">
        <v>1975</v>
      </c>
      <c r="GB257" s="2">
        <v>2063</v>
      </c>
      <c r="GC257" s="2">
        <v>1831</v>
      </c>
      <c r="GD257" s="2">
        <v>1808</v>
      </c>
      <c r="GE257" s="2">
        <v>1828</v>
      </c>
      <c r="GF257" s="2">
        <v>1820</v>
      </c>
      <c r="GG257" s="2">
        <v>1914</v>
      </c>
      <c r="GH257" s="2">
        <v>1828</v>
      </c>
      <c r="GI257" s="2">
        <v>1783</v>
      </c>
      <c r="GJ257" s="2">
        <v>1748</v>
      </c>
      <c r="GK257" s="2">
        <v>1782</v>
      </c>
      <c r="GL257" s="2">
        <v>1791</v>
      </c>
      <c r="GM257" s="2">
        <v>1768</v>
      </c>
      <c r="GN257" s="2">
        <v>1638</v>
      </c>
      <c r="GO257" s="2">
        <v>1644</v>
      </c>
      <c r="GP257" s="2">
        <v>1652</v>
      </c>
      <c r="GQ257" s="2">
        <v>1658</v>
      </c>
      <c r="GR257" s="2">
        <v>1625</v>
      </c>
      <c r="GS257" s="2">
        <v>1646</v>
      </c>
      <c r="GT257" s="2">
        <v>1628</v>
      </c>
      <c r="GU257" s="2">
        <v>1606</v>
      </c>
      <c r="GV257" s="2">
        <v>1672</v>
      </c>
      <c r="GW257" s="2">
        <v>1705</v>
      </c>
      <c r="GX257" s="2">
        <v>1666</v>
      </c>
      <c r="GY257" s="2">
        <v>1680</v>
      </c>
      <c r="GZ257" s="2">
        <v>1637</v>
      </c>
      <c r="HA257" s="2">
        <v>1609</v>
      </c>
      <c r="HB257" s="2">
        <v>1590</v>
      </c>
      <c r="HC257" s="2">
        <v>1611</v>
      </c>
      <c r="HD257" s="2">
        <v>1624</v>
      </c>
      <c r="HE257" s="2">
        <v>1641</v>
      </c>
      <c r="HF257" s="2">
        <v>1670</v>
      </c>
      <c r="HG257" s="2">
        <v>1680</v>
      </c>
      <c r="HH257" s="2">
        <v>1707</v>
      </c>
      <c r="HI257" s="2">
        <v>1725</v>
      </c>
      <c r="HJ257" s="2">
        <v>1742</v>
      </c>
      <c r="HK257" s="2">
        <v>1769</v>
      </c>
      <c r="HL257" s="2">
        <v>1647</v>
      </c>
      <c r="HM257" s="2">
        <v>1673</v>
      </c>
      <c r="HN257" s="2">
        <v>1665</v>
      </c>
      <c r="HO257" s="2">
        <v>1680</v>
      </c>
      <c r="HP257" s="2">
        <v>1617</v>
      </c>
      <c r="HQ257" s="2">
        <v>1573</v>
      </c>
      <c r="HR257" s="2">
        <v>1558</v>
      </c>
      <c r="HS257" s="2">
        <v>1539</v>
      </c>
      <c r="HT257" s="2">
        <v>1539</v>
      </c>
      <c r="HU257" s="2">
        <v>1538</v>
      </c>
      <c r="HV257" s="2">
        <v>1536</v>
      </c>
      <c r="HW257" s="2">
        <v>1523</v>
      </c>
      <c r="HX257" s="2">
        <v>1534</v>
      </c>
      <c r="HY257" s="2">
        <v>1534</v>
      </c>
      <c r="HZ257" s="2">
        <v>1517</v>
      </c>
      <c r="IA257" s="2">
        <v>1532</v>
      </c>
      <c r="IB257" s="2">
        <v>1544</v>
      </c>
      <c r="IC257" s="2">
        <v>1544</v>
      </c>
      <c r="ID257" s="2">
        <v>1538</v>
      </c>
      <c r="IE257" s="2">
        <v>1537</v>
      </c>
      <c r="IF257" s="2">
        <v>1533</v>
      </c>
      <c r="IG257" s="2">
        <v>1501</v>
      </c>
      <c r="IH257" s="2">
        <v>1484</v>
      </c>
      <c r="II257" s="2">
        <v>1477</v>
      </c>
      <c r="IJ257" s="2">
        <v>1477</v>
      </c>
      <c r="IK257" s="2">
        <v>1462</v>
      </c>
      <c r="IL257" s="2">
        <v>1509</v>
      </c>
      <c r="IM257" s="2">
        <v>1509</v>
      </c>
      <c r="IN257" s="2">
        <v>1508</v>
      </c>
      <c r="IO257" s="2">
        <v>1493</v>
      </c>
      <c r="IP257" s="2">
        <v>1479</v>
      </c>
      <c r="IQ257" s="2">
        <v>1490</v>
      </c>
      <c r="IR257" s="2">
        <v>1488</v>
      </c>
      <c r="IS257" s="2">
        <v>1475</v>
      </c>
      <c r="IT257" s="2">
        <v>1475</v>
      </c>
    </row>
    <row r="258" spans="1:254">
      <c r="A258" s="62" t="s">
        <v>471</v>
      </c>
      <c r="B258" s="1" t="inlineStr">
        <is>
          <t>カバー</t>
        </is>
      </c>
      <c r="C258" s="1">
        <v>1634</v>
      </c>
      <c r="E258" s="2">
        <v>1587</v>
      </c>
      <c r="F258" s="2">
        <v>1540</v>
      </c>
      <c r="G258" s="2">
        <v>1509</v>
      </c>
      <c r="H258" s="2">
        <v>1471</v>
      </c>
      <c r="I258" s="2">
        <v>1520</v>
      </c>
      <c r="J258" s="2">
        <v>1602</v>
      </c>
      <c r="K258" s="2">
        <v>1602</v>
      </c>
      <c r="L258" s="2">
        <v>1700</v>
      </c>
      <c r="M258" s="2">
        <v>1650</v>
      </c>
      <c r="N258" s="2">
        <v>1514</v>
      </c>
      <c r="O258" s="2">
        <v>1724</v>
      </c>
      <c r="P258" s="2">
        <v>1714</v>
      </c>
      <c r="Q258" s="2">
        <v>1746</v>
      </c>
      <c r="R258" s="2">
        <v>1688</v>
      </c>
      <c r="S258" s="2">
        <v>1741</v>
      </c>
      <c r="T258" s="2">
        <v>1702</v>
      </c>
      <c r="U258" s="2">
        <v>1698</v>
      </c>
      <c r="V258" s="2">
        <v>1651</v>
      </c>
      <c r="W258" s="2">
        <v>1645</v>
      </c>
      <c r="X258" s="2">
        <v>1649</v>
      </c>
      <c r="Y258" s="2">
        <v>1677</v>
      </c>
      <c r="Z258" s="2">
        <v>1655</v>
      </c>
      <c r="AA258" s="2">
        <v>1629</v>
      </c>
      <c r="AB258" s="2">
        <v>1561</v>
      </c>
      <c r="AC258" s="2">
        <v>1469</v>
      </c>
      <c r="AD258" s="2">
        <v>1366</v>
      </c>
      <c r="AE258" s="2">
        <v>1377</v>
      </c>
      <c r="AF258" s="2">
        <v>1370</v>
      </c>
      <c r="AG258" s="2">
        <v>1220</v>
      </c>
      <c r="AH258" s="2">
        <v>1197</v>
      </c>
      <c r="AI258" s="2">
        <v>1218</v>
      </c>
      <c r="AJ258" s="2">
        <v>1279</v>
      </c>
      <c r="AK258" s="2">
        <v>1314</v>
      </c>
      <c r="AL258" s="2">
        <v>1380</v>
      </c>
      <c r="AM258" s="2">
        <v>1470</v>
      </c>
      <c r="AN258" s="2">
        <v>1458</v>
      </c>
      <c r="AO258" s="2">
        <v>1443</v>
      </c>
      <c r="AP258" s="2">
        <v>1460</v>
      </c>
      <c r="AQ258" s="2">
        <v>1522</v>
      </c>
      <c r="AR258" s="2">
        <v>1538</v>
      </c>
      <c r="AS258" s="2">
        <v>1620</v>
      </c>
      <c r="AT258" s="2">
        <v>1655</v>
      </c>
      <c r="AU258" s="2">
        <v>1642</v>
      </c>
      <c r="AV258" s="2">
        <v>1685</v>
      </c>
      <c r="AW258" s="2">
        <v>1669</v>
      </c>
      <c r="AX258" s="2">
        <v>1657</v>
      </c>
      <c r="AY258" s="2">
        <v>1639</v>
      </c>
      <c r="AZ258" s="2">
        <v>1653</v>
      </c>
      <c r="BA258" s="2">
        <v>1647</v>
      </c>
      <c r="BB258" s="2">
        <v>1596</v>
      </c>
      <c r="BC258" s="2">
        <v>1621</v>
      </c>
      <c r="BD258" s="2">
        <v>1703</v>
      </c>
      <c r="BE258" s="2">
        <v>1764</v>
      </c>
      <c r="BF258" s="2">
        <v>1832</v>
      </c>
      <c r="BG258" s="2">
        <v>1765</v>
      </c>
      <c r="BH258" s="2">
        <v>1700</v>
      </c>
      <c r="BI258" s="2">
        <v>1708</v>
      </c>
      <c r="BJ258" s="2">
        <v>1585</v>
      </c>
      <c r="BK258" s="2">
        <v>1529</v>
      </c>
      <c r="BL258" s="2">
        <v>1447</v>
      </c>
      <c r="BM258" s="2">
        <v>1452</v>
      </c>
      <c r="BN258" s="2">
        <v>1417</v>
      </c>
      <c r="BO258" s="2">
        <v>1453</v>
      </c>
      <c r="BP258" s="2">
        <v>1450</v>
      </c>
      <c r="BQ258" s="2">
        <v>1428</v>
      </c>
      <c r="BR258" s="2">
        <v>1436</v>
      </c>
      <c r="BS258" s="2">
        <v>1385</v>
      </c>
      <c r="BT258" s="2">
        <v>1394</v>
      </c>
      <c r="BU258" s="2">
        <v>1373</v>
      </c>
      <c r="BV258" s="2">
        <v>1408</v>
      </c>
      <c r="BW258" s="2">
        <v>1430</v>
      </c>
      <c r="BX258" s="2">
        <v>1452</v>
      </c>
      <c r="BY258" s="2">
        <v>1458</v>
      </c>
      <c r="BZ258" s="2">
        <v>1475</v>
      </c>
      <c r="CA258" s="2">
        <v>1474</v>
      </c>
      <c r="CB258" s="2">
        <v>1504</v>
      </c>
      <c r="CC258" s="2">
        <v>1482</v>
      </c>
      <c r="CD258" s="2">
        <v>1449</v>
      </c>
      <c r="CE258" s="2">
        <v>1432</v>
      </c>
      <c r="CF258" s="2">
        <v>1473</v>
      </c>
      <c r="CG258" s="2">
        <v>1482</v>
      </c>
      <c r="CH258" s="2">
        <v>1542</v>
      </c>
      <c r="CI258" s="2">
        <v>1440</v>
      </c>
      <c r="CJ258" s="2">
        <v>1404</v>
      </c>
      <c r="CK258" s="2">
        <v>1403</v>
      </c>
      <c r="CL258" s="2">
        <v>1410</v>
      </c>
      <c r="CM258" s="2">
        <v>1394</v>
      </c>
      <c r="CN258" s="2">
        <v>1388</v>
      </c>
      <c r="CO258" s="2">
        <v>1349</v>
      </c>
      <c r="CP258" s="2">
        <v>1428</v>
      </c>
      <c r="CQ258" s="2">
        <v>1466</v>
      </c>
      <c r="CR258" s="2">
        <v>1477</v>
      </c>
      <c r="CS258" s="2">
        <v>1450</v>
      </c>
      <c r="CT258" s="2">
        <v>1532</v>
      </c>
      <c r="CU258" s="2">
        <v>1642</v>
      </c>
      <c r="CV258" s="2">
        <v>1655</v>
      </c>
      <c r="CW258" s="2">
        <v>1663</v>
      </c>
      <c r="CX258" s="2">
        <v>1628</v>
      </c>
      <c r="CY258" s="2">
        <v>1639</v>
      </c>
      <c r="CZ258" s="2">
        <v>1618</v>
      </c>
      <c r="DA258" s="2">
        <v>1695</v>
      </c>
      <c r="DB258" s="2">
        <v>1657</v>
      </c>
      <c r="DC258" s="2">
        <v>1630</v>
      </c>
      <c r="DD258" s="2">
        <v>1727</v>
      </c>
      <c r="DE258" s="2">
        <v>1591</v>
      </c>
      <c r="DF258" s="2">
        <v>1575</v>
      </c>
      <c r="DG258" s="2">
        <v>1665</v>
      </c>
      <c r="DH258" s="2">
        <v>1705</v>
      </c>
      <c r="DI258" s="2">
        <v>1783</v>
      </c>
      <c r="DJ258" s="2">
        <v>1712</v>
      </c>
      <c r="DK258" s="2">
        <v>1639</v>
      </c>
      <c r="DL258" s="2">
        <v>1683</v>
      </c>
      <c r="DM258" s="2">
        <v>1718</v>
      </c>
      <c r="DN258" s="2">
        <v>1752</v>
      </c>
      <c r="DO258" s="2">
        <v>1779</v>
      </c>
      <c r="DP258" s="2">
        <v>1791</v>
      </c>
      <c r="DQ258" s="2">
        <v>1789</v>
      </c>
      <c r="DR258" s="2">
        <v>1665</v>
      </c>
      <c r="DS258" s="2">
        <v>1609</v>
      </c>
      <c r="DT258" s="2">
        <v>1594</v>
      </c>
      <c r="DU258" s="2">
        <v>1573</v>
      </c>
      <c r="DV258" s="2">
        <v>1552</v>
      </c>
      <c r="DW258" s="2">
        <v>1595</v>
      </c>
      <c r="DX258" s="2">
        <v>1544</v>
      </c>
      <c r="DY258" s="2">
        <v>1592</v>
      </c>
      <c r="DZ258" s="2">
        <v>1638</v>
      </c>
      <c r="EA258" s="2">
        <v>1624</v>
      </c>
      <c r="EB258" s="2">
        <v>1651</v>
      </c>
      <c r="EC258" s="2">
        <v>1654</v>
      </c>
      <c r="ED258" s="2">
        <v>1688</v>
      </c>
      <c r="EE258" s="2">
        <v>1734</v>
      </c>
      <c r="EF258" s="2">
        <v>1753</v>
      </c>
      <c r="EG258" s="2">
        <v>1749</v>
      </c>
      <c r="EH258" s="2">
        <v>1754</v>
      </c>
      <c r="EI258" s="2">
        <v>1816</v>
      </c>
      <c r="EJ258" s="2">
        <v>1868</v>
      </c>
      <c r="EK258" s="2">
        <v>1847</v>
      </c>
      <c r="EL258" s="2">
        <v>1872</v>
      </c>
      <c r="EM258" s="2">
        <v>1865</v>
      </c>
      <c r="EN258" s="2">
        <v>1901</v>
      </c>
      <c r="EO258" s="2">
        <v>1923</v>
      </c>
      <c r="EP258" s="2">
        <v>1718</v>
      </c>
      <c r="EQ258" s="2">
        <v>1665</v>
      </c>
      <c r="ER258" s="2">
        <v>1691</v>
      </c>
      <c r="ES258" s="2">
        <v>1675</v>
      </c>
      <c r="ET258" s="2">
        <v>1529</v>
      </c>
      <c r="EU258" s="2">
        <v>1539</v>
      </c>
      <c r="EV258" s="2">
        <v>1548</v>
      </c>
      <c r="EW258" s="2">
        <v>1562</v>
      </c>
      <c r="EX258" s="2">
        <v>1539</v>
      </c>
      <c r="EY258" s="2">
        <v>1542</v>
      </c>
      <c r="EZ258" s="2">
        <v>1522</v>
      </c>
      <c r="FA258" s="2">
        <v>1524</v>
      </c>
      <c r="FB258" s="2">
        <v>1527</v>
      </c>
      <c r="FC258" s="2">
        <v>1544</v>
      </c>
      <c r="FD258" s="2">
        <v>1597</v>
      </c>
      <c r="FE258" s="2">
        <v>1593</v>
      </c>
      <c r="FF258" s="2">
        <v>1545</v>
      </c>
      <c r="FG258" s="2">
        <v>1608</v>
      </c>
      <c r="FH258" s="2">
        <v>1630</v>
      </c>
      <c r="FI258" s="2">
        <v>1591</v>
      </c>
      <c r="FJ258" s="2">
        <v>1568</v>
      </c>
      <c r="FK258" s="2">
        <v>1549</v>
      </c>
      <c r="FL258" s="2">
        <v>1540</v>
      </c>
      <c r="FM258" s="2">
        <v>1522</v>
      </c>
      <c r="FN258" s="2">
        <v>1659</v>
      </c>
      <c r="FO258" s="2">
        <v>1683</v>
      </c>
      <c r="FP258" s="2">
        <v>1717</v>
      </c>
      <c r="FQ258" s="2">
        <v>1694</v>
      </c>
      <c r="FR258" s="2">
        <v>1675</v>
      </c>
      <c r="FS258" s="2">
        <v>1648</v>
      </c>
      <c r="FT258" s="2">
        <v>1650</v>
      </c>
      <c r="FU258" s="2">
        <v>1639</v>
      </c>
      <c r="FV258" s="2">
        <v>1587</v>
      </c>
      <c r="FW258" s="2">
        <v>1652</v>
      </c>
      <c r="FX258" s="2">
        <v>1668</v>
      </c>
      <c r="FY258" s="2">
        <v>1743</v>
      </c>
      <c r="FZ258" s="2">
        <v>1789</v>
      </c>
      <c r="GA258" s="2">
        <v>1753</v>
      </c>
      <c r="GB258" s="2">
        <v>1915</v>
      </c>
      <c r="GC258" s="2">
        <v>1908</v>
      </c>
      <c r="GD258" s="2">
        <v>1814</v>
      </c>
      <c r="GE258" s="2">
        <v>1850</v>
      </c>
      <c r="GF258" s="2">
        <v>1870</v>
      </c>
      <c r="GG258" s="2">
        <v>1868</v>
      </c>
      <c r="GH258" s="2">
        <v>1842</v>
      </c>
      <c r="GI258" s="2">
        <v>1858</v>
      </c>
      <c r="GJ258" s="2">
        <v>1876</v>
      </c>
      <c r="GK258" s="2">
        <v>1907</v>
      </c>
      <c r="GL258" s="2">
        <v>1905</v>
      </c>
      <c r="GM258" s="2">
        <v>1909</v>
      </c>
      <c r="GN258" s="2">
        <v>1964</v>
      </c>
      <c r="GO258" s="2">
        <v>1946</v>
      </c>
      <c r="GP258" s="2">
        <v>1960</v>
      </c>
      <c r="GQ258" s="2">
        <v>1962</v>
      </c>
      <c r="GR258" s="2">
        <v>1940</v>
      </c>
      <c r="GS258" s="2">
        <v>1948</v>
      </c>
      <c r="GT258" s="2">
        <v>1952</v>
      </c>
      <c r="GU258" s="2">
        <v>1975</v>
      </c>
      <c r="GV258" s="2">
        <v>1994</v>
      </c>
      <c r="GW258" s="2">
        <v>2024</v>
      </c>
      <c r="GX258" s="2">
        <v>1945</v>
      </c>
      <c r="GY258" s="2">
        <v>1855</v>
      </c>
      <c r="GZ258" s="2">
        <v>1848</v>
      </c>
      <c r="HA258" s="2">
        <v>1825</v>
      </c>
      <c r="HB258" s="2">
        <v>1825</v>
      </c>
      <c r="HC258" s="2">
        <v>1833</v>
      </c>
      <c r="HD258" s="2">
        <v>1875</v>
      </c>
      <c r="HE258" s="2">
        <v>1921</v>
      </c>
      <c r="HF258" s="2">
        <v>1927</v>
      </c>
      <c r="HG258" s="2">
        <v>1904</v>
      </c>
      <c r="HH258" s="2">
        <v>1920</v>
      </c>
      <c r="HI258" s="2">
        <v>1989</v>
      </c>
      <c r="HJ258" s="2">
        <v>1977</v>
      </c>
      <c r="HK258" s="2">
        <v>1984</v>
      </c>
      <c r="HL258" s="2">
        <v>2009</v>
      </c>
      <c r="HM258" s="2">
        <v>2050</v>
      </c>
      <c r="HN258" s="2">
        <v>2064</v>
      </c>
      <c r="HO258" s="2">
        <v>2038</v>
      </c>
      <c r="HP258" s="2">
        <v>1964</v>
      </c>
      <c r="HQ258" s="2">
        <v>2013</v>
      </c>
      <c r="HR258" s="2">
        <v>2024</v>
      </c>
      <c r="HS258" s="2">
        <v>2006</v>
      </c>
      <c r="HT258" s="2">
        <v>1996</v>
      </c>
      <c r="HU258" s="2">
        <v>2044</v>
      </c>
      <c r="HV258" s="2">
        <v>2103</v>
      </c>
      <c r="HW258" s="2">
        <v>2128</v>
      </c>
      <c r="HX258" s="2">
        <v>2167</v>
      </c>
      <c r="HY258" s="2">
        <v>2208</v>
      </c>
      <c r="HZ258" s="2">
        <v>2271</v>
      </c>
      <c r="IA258" s="2">
        <v>2302</v>
      </c>
      <c r="IB258" s="2">
        <v>2284</v>
      </c>
      <c r="IC258" s="2">
        <v>2276</v>
      </c>
      <c r="ID258" s="2">
        <v>2277</v>
      </c>
      <c r="IE258" s="2">
        <v>2319</v>
      </c>
      <c r="IF258" s="2">
        <v>2345</v>
      </c>
      <c r="IG258" s="2">
        <v>2304</v>
      </c>
      <c r="IH258" s="2">
        <v>2302</v>
      </c>
      <c r="II258" s="2">
        <v>2277</v>
      </c>
      <c r="IJ258" s="2">
        <v>2235</v>
      </c>
      <c r="IK258" s="2">
        <v>2265</v>
      </c>
      <c r="IL258" s="2">
        <v>2214</v>
      </c>
      <c r="IM258" s="2">
        <v>2230</v>
      </c>
      <c r="IN258" s="2">
        <v>2212</v>
      </c>
      <c r="IO258" s="2">
        <v>2207</v>
      </c>
      <c r="IP258" s="2">
        <v>2200</v>
      </c>
      <c r="IQ258" s="2">
        <v>2158</v>
      </c>
      <c r="IR258" s="2">
        <v>2156</v>
      </c>
      <c r="IS258" s="2">
        <v>2136</v>
      </c>
      <c r="IT258" s="2">
        <v>2137</v>
      </c>
    </row>
    <row r="259" spans="1:254">
      <c r="A259" s="62" t="s">
        <v>472</v>
      </c>
      <c r="B259" s="1" t="inlineStr">
        <is>
          <t>商船三井</t>
        </is>
      </c>
      <c r="C259" s="1">
        <v>6174</v>
      </c>
      <c r="E259" s="2">
        <v>6108</v>
      </c>
      <c r="F259" s="2">
        <v>6023</v>
      </c>
      <c r="G259" s="2">
        <v>6064</v>
      </c>
      <c r="H259" s="2">
        <v>5833</v>
      </c>
      <c r="I259" s="2">
        <v>5974</v>
      </c>
      <c r="J259" s="2">
        <v>5955</v>
      </c>
      <c r="K259" s="2">
        <v>5984</v>
      </c>
      <c r="L259" s="2">
        <v>5895</v>
      </c>
      <c r="M259" s="2">
        <v>6022</v>
      </c>
      <c r="N259" s="2">
        <v>5881</v>
      </c>
      <c r="O259" s="2">
        <v>5820</v>
      </c>
      <c r="P259" s="2">
        <v>5784</v>
      </c>
      <c r="Q259" s="2">
        <v>5690</v>
      </c>
      <c r="R259" s="2">
        <v>5688</v>
      </c>
      <c r="S259" s="2">
        <v>5642</v>
      </c>
      <c r="T259" s="2">
        <v>5617</v>
      </c>
      <c r="U259" s="2">
        <v>5505</v>
      </c>
      <c r="V259" s="2">
        <v>5398</v>
      </c>
      <c r="W259" s="2">
        <v>5460</v>
      </c>
      <c r="X259" s="2">
        <v>5550</v>
      </c>
      <c r="Y259" s="2">
        <v>5491</v>
      </c>
      <c r="Z259" s="2">
        <v>5344</v>
      </c>
      <c r="AA259" s="2">
        <v>5395</v>
      </c>
      <c r="AB259" s="2">
        <v>5277</v>
      </c>
      <c r="AC259" s="2">
        <v>5123</v>
      </c>
      <c r="AD259" s="2">
        <v>5215</v>
      </c>
      <c r="AE259" s="2">
        <v>5290</v>
      </c>
      <c r="AF259" s="2">
        <v>5296</v>
      </c>
      <c r="AG259" s="2">
        <v>5301</v>
      </c>
      <c r="AH259" s="2">
        <v>5380</v>
      </c>
      <c r="AI259" s="2">
        <v>5447</v>
      </c>
      <c r="AJ259" s="2">
        <v>5342</v>
      </c>
      <c r="AK259" s="2">
        <v>5333</v>
      </c>
      <c r="AL259" s="2">
        <v>5345</v>
      </c>
      <c r="AM259" s="2">
        <v>5420</v>
      </c>
      <c r="AN259" s="2">
        <v>5532</v>
      </c>
      <c r="AO259" s="2">
        <v>5750</v>
      </c>
      <c r="AP259" s="2">
        <v>5811</v>
      </c>
      <c r="AQ259" s="2">
        <v>5785</v>
      </c>
      <c r="AR259" s="2">
        <v>5815</v>
      </c>
      <c r="AS259" s="2">
        <v>5878</v>
      </c>
      <c r="AT259" s="2">
        <v>6028</v>
      </c>
      <c r="AU259" s="2">
        <v>5849</v>
      </c>
      <c r="AV259" s="2">
        <v>5856</v>
      </c>
      <c r="AW259" s="2">
        <v>5608</v>
      </c>
      <c r="AX259" s="2">
        <v>5485</v>
      </c>
      <c r="AY259" s="2">
        <v>5509</v>
      </c>
      <c r="AZ259" s="2">
        <v>5566</v>
      </c>
      <c r="BA259" s="2">
        <v>5532</v>
      </c>
      <c r="BB259" s="2">
        <v>5508</v>
      </c>
      <c r="BC259" s="2">
        <v>5581</v>
      </c>
      <c r="BD259" s="2">
        <v>5572</v>
      </c>
      <c r="BE259" s="2">
        <v>5693</v>
      </c>
      <c r="BF259" s="2">
        <v>5705</v>
      </c>
      <c r="BG259" s="2">
        <v>5828</v>
      </c>
      <c r="BH259" s="2">
        <v>5810</v>
      </c>
      <c r="BI259" s="2">
        <v>5888</v>
      </c>
      <c r="BJ259" s="2">
        <v>5942</v>
      </c>
      <c r="BK259" s="2">
        <v>5925</v>
      </c>
      <c r="BL259" s="2">
        <v>5901</v>
      </c>
      <c r="BM259" s="2">
        <v>5989</v>
      </c>
      <c r="BN259" s="2">
        <v>5971</v>
      </c>
      <c r="BO259" s="2">
        <v>5898</v>
      </c>
      <c r="BP259" s="2">
        <v>5810</v>
      </c>
      <c r="BQ259" s="2">
        <v>5980</v>
      </c>
      <c r="BR259" s="2">
        <v>5992</v>
      </c>
      <c r="BS259" s="2">
        <v>6127</v>
      </c>
      <c r="BT259" s="2">
        <v>6039</v>
      </c>
      <c r="BU259" s="2">
        <v>5950</v>
      </c>
      <c r="BV259" s="2">
        <v>6187</v>
      </c>
      <c r="BW259" s="2">
        <v>6155</v>
      </c>
      <c r="BX259" s="2">
        <v>6156</v>
      </c>
      <c r="BY259" s="2">
        <v>6140</v>
      </c>
      <c r="BZ259" s="2">
        <v>6284</v>
      </c>
      <c r="CA259" s="2">
        <v>6419</v>
      </c>
      <c r="CB259" s="2">
        <v>6433</v>
      </c>
      <c r="CC259" s="2">
        <v>6448</v>
      </c>
      <c r="CD259" s="2">
        <v>6475</v>
      </c>
      <c r="CE259" s="2">
        <v>6596</v>
      </c>
      <c r="CF259" s="2">
        <v>6604</v>
      </c>
      <c r="CG259" s="2">
        <v>6716</v>
      </c>
      <c r="CH259" s="2">
        <v>6912</v>
      </c>
      <c r="CI259" s="2">
        <v>6952</v>
      </c>
      <c r="CJ259" s="2">
        <v>6948</v>
      </c>
      <c r="CK259" s="2">
        <v>6808</v>
      </c>
      <c r="CL259" s="2">
        <v>6842</v>
      </c>
      <c r="CM259" s="2">
        <v>6518</v>
      </c>
      <c r="CN259" s="2">
        <v>6799</v>
      </c>
      <c r="CO259" s="2">
        <v>6810</v>
      </c>
      <c r="CP259" s="2">
        <v>7053</v>
      </c>
      <c r="CQ259" s="2">
        <v>6904</v>
      </c>
      <c r="CR259" s="2">
        <v>6597</v>
      </c>
      <c r="CS259" s="2">
        <v>6511</v>
      </c>
      <c r="CT259" s="2">
        <v>6836</v>
      </c>
      <c r="CU259" s="2">
        <v>7325</v>
      </c>
      <c r="CV259" s="2">
        <v>7060</v>
      </c>
      <c r="CW259" s="2">
        <v>6380</v>
      </c>
      <c r="CX259" s="2">
        <v>6191</v>
      </c>
      <c r="CY259" s="2">
        <v>6250</v>
      </c>
      <c r="CZ259" s="2">
        <v>6258</v>
      </c>
      <c r="DA259" s="2">
        <v>6280</v>
      </c>
      <c r="DB259" s="2">
        <v>6040</v>
      </c>
      <c r="DC259" s="2">
        <v>6003</v>
      </c>
      <c r="DD259" s="2">
        <v>5958</v>
      </c>
      <c r="DE259" s="2">
        <v>6069</v>
      </c>
      <c r="DF259" s="2">
        <v>6019</v>
      </c>
      <c r="DG259" s="2">
        <v>6161</v>
      </c>
      <c r="DH259" s="2">
        <v>6080</v>
      </c>
      <c r="DI259" s="2">
        <v>5800</v>
      </c>
      <c r="DJ259" s="2">
        <v>5697</v>
      </c>
      <c r="DK259" s="2">
        <v>5528</v>
      </c>
      <c r="DL259" s="2">
        <v>5505</v>
      </c>
      <c r="DM259" s="2">
        <v>5492</v>
      </c>
      <c r="DN259" s="2">
        <v>5438</v>
      </c>
      <c r="DO259" s="2">
        <v>5246</v>
      </c>
      <c r="DP259" s="2">
        <v>5197</v>
      </c>
      <c r="DQ259" s="2">
        <v>5216</v>
      </c>
      <c r="DR259" s="2">
        <v>5210</v>
      </c>
      <c r="DS259" s="2">
        <v>5211</v>
      </c>
      <c r="DT259" s="2">
        <v>5069</v>
      </c>
      <c r="DU259" s="2">
        <v>5107</v>
      </c>
      <c r="DV259" s="2">
        <v>5081</v>
      </c>
      <c r="DW259" s="2">
        <v>5148</v>
      </c>
      <c r="DX259" s="2">
        <v>5100</v>
      </c>
      <c r="DY259" s="2">
        <v>5010</v>
      </c>
      <c r="DZ259" s="2">
        <v>5037</v>
      </c>
      <c r="EA259" s="2">
        <v>5024</v>
      </c>
      <c r="EB259" s="2">
        <v>4844</v>
      </c>
      <c r="EC259" s="2">
        <v>4804</v>
      </c>
      <c r="ED259" s="2">
        <v>4749</v>
      </c>
      <c r="EE259" s="2">
        <v>4711</v>
      </c>
      <c r="EF259" s="2">
        <v>4763</v>
      </c>
      <c r="EG259" s="2">
        <v>4794</v>
      </c>
      <c r="EH259" s="2">
        <v>4781</v>
      </c>
      <c r="EI259" s="2">
        <v>4779</v>
      </c>
      <c r="EJ259" s="2">
        <v>4784</v>
      </c>
      <c r="EK259" s="2">
        <v>4859</v>
      </c>
      <c r="EL259" s="2">
        <v>4983</v>
      </c>
      <c r="EM259" s="2">
        <v>4979</v>
      </c>
      <c r="EN259" s="2">
        <v>4950</v>
      </c>
      <c r="EO259" s="2">
        <v>4898</v>
      </c>
      <c r="EP259" s="2">
        <v>4884</v>
      </c>
      <c r="EQ259" s="2">
        <v>4865</v>
      </c>
      <c r="ER259" s="2">
        <v>4822</v>
      </c>
      <c r="ES259" s="2">
        <v>4757</v>
      </c>
      <c r="ET259" s="2">
        <v>4729</v>
      </c>
      <c r="EU259" s="2">
        <v>4696</v>
      </c>
      <c r="EV259" s="2">
        <v>4627</v>
      </c>
      <c r="EW259" s="2">
        <v>4602</v>
      </c>
      <c r="EX259" s="2">
        <v>4594</v>
      </c>
      <c r="EY259" s="2">
        <v>4558</v>
      </c>
      <c r="EZ259" s="2">
        <v>4509</v>
      </c>
      <c r="FA259" s="2">
        <v>4542</v>
      </c>
      <c r="FB259" s="2">
        <v>4540</v>
      </c>
      <c r="FC259" s="2">
        <v>4547</v>
      </c>
      <c r="FD259" s="2">
        <v>4571</v>
      </c>
      <c r="FE259" s="2">
        <v>4604</v>
      </c>
      <c r="FF259" s="2">
        <v>4590</v>
      </c>
      <c r="FG259" s="2">
        <v>4522</v>
      </c>
      <c r="FH259" s="2">
        <v>4486</v>
      </c>
      <c r="FI259" s="2">
        <v>4463</v>
      </c>
      <c r="FJ259" s="2">
        <v>4425</v>
      </c>
      <c r="FK259" s="2">
        <v>4423</v>
      </c>
      <c r="FL259" s="2">
        <v>4438</v>
      </c>
      <c r="FM259" s="2">
        <v>4450</v>
      </c>
      <c r="FN259" s="2">
        <v>4458</v>
      </c>
      <c r="FO259" s="2">
        <v>4462</v>
      </c>
      <c r="FP259" s="2">
        <v>4435</v>
      </c>
      <c r="FQ259" s="2">
        <v>4427</v>
      </c>
      <c r="FR259" s="2">
        <v>4418</v>
      </c>
      <c r="FS259" s="2">
        <v>4444</v>
      </c>
      <c r="FT259" s="2">
        <v>4427</v>
      </c>
      <c r="FU259" s="2">
        <v>4414</v>
      </c>
      <c r="FV259" s="2">
        <v>4406</v>
      </c>
      <c r="FW259" s="2">
        <v>4397</v>
      </c>
      <c r="FX259" s="2">
        <v>4477</v>
      </c>
      <c r="FY259" s="2">
        <v>4490</v>
      </c>
      <c r="FZ259" s="2">
        <v>4461</v>
      </c>
      <c r="GA259" s="2">
        <v>4474</v>
      </c>
      <c r="GB259" s="2">
        <v>4432</v>
      </c>
      <c r="GC259" s="2">
        <v>4490</v>
      </c>
      <c r="GD259" s="2">
        <v>4466</v>
      </c>
      <c r="GE259" s="2">
        <v>4458</v>
      </c>
      <c r="GF259" s="2">
        <v>4425</v>
      </c>
      <c r="GG259" s="2">
        <v>4606</v>
      </c>
      <c r="GH259" s="2">
        <v>4595</v>
      </c>
      <c r="GI259" s="2">
        <v>4577</v>
      </c>
      <c r="GJ259" s="2">
        <v>4538</v>
      </c>
      <c r="GK259" s="2">
        <v>4590</v>
      </c>
      <c r="GL259" s="2">
        <v>4554</v>
      </c>
      <c r="GM259" s="2">
        <v>4497</v>
      </c>
      <c r="GN259" s="2">
        <v>4465</v>
      </c>
      <c r="GO259" s="2">
        <v>4462</v>
      </c>
      <c r="GP259" s="2">
        <v>4434</v>
      </c>
      <c r="GQ259" s="2">
        <v>4415</v>
      </c>
      <c r="GR259" s="2">
        <v>4372</v>
      </c>
      <c r="GS259" s="2">
        <v>4392</v>
      </c>
      <c r="GT259" s="2">
        <v>4428</v>
      </c>
      <c r="GU259" s="2">
        <v>4436</v>
      </c>
      <c r="GV259" s="2">
        <v>4350</v>
      </c>
      <c r="GW259" s="2">
        <v>4429</v>
      </c>
      <c r="GX259" s="2">
        <v>4509</v>
      </c>
      <c r="GY259" s="2">
        <v>4474</v>
      </c>
      <c r="GZ259" s="2">
        <v>4477</v>
      </c>
      <c r="HA259" s="2">
        <v>4429</v>
      </c>
      <c r="HB259" s="2">
        <v>4436</v>
      </c>
      <c r="HC259" s="2">
        <v>4525</v>
      </c>
      <c r="HD259" s="2">
        <v>4535</v>
      </c>
      <c r="HE259" s="2">
        <v>4650</v>
      </c>
      <c r="HF259" s="2">
        <v>4713</v>
      </c>
      <c r="HG259" s="2">
        <v>4718</v>
      </c>
      <c r="HH259" s="2">
        <v>4730</v>
      </c>
      <c r="HI259" s="2">
        <v>4730</v>
      </c>
      <c r="HJ259" s="2">
        <v>4812</v>
      </c>
      <c r="HK259" s="2">
        <v>4835</v>
      </c>
      <c r="HL259" s="2">
        <v>4845</v>
      </c>
      <c r="HM259" s="2">
        <v>4868</v>
      </c>
      <c r="HN259" s="2">
        <v>4873</v>
      </c>
      <c r="HO259" s="2">
        <v>4864</v>
      </c>
      <c r="HP259" s="2">
        <v>4878</v>
      </c>
      <c r="HQ259" s="2">
        <v>4883</v>
      </c>
      <c r="HR259" s="2">
        <v>4863</v>
      </c>
      <c r="HS259" s="2">
        <v>4824</v>
      </c>
      <c r="HT259" s="2">
        <v>4773</v>
      </c>
      <c r="HU259" s="2">
        <v>4840</v>
      </c>
      <c r="HV259" s="2">
        <v>4827</v>
      </c>
      <c r="HW259" s="2">
        <v>4773</v>
      </c>
      <c r="HX259" s="2">
        <v>4804</v>
      </c>
      <c r="HY259" s="2">
        <v>4820</v>
      </c>
      <c r="HZ259" s="2">
        <v>4832</v>
      </c>
      <c r="IA259" s="2">
        <v>4832</v>
      </c>
      <c r="IB259" s="2">
        <v>4881</v>
      </c>
      <c r="IC259" s="2">
        <v>4870</v>
      </c>
      <c r="ID259" s="2">
        <v>4894</v>
      </c>
      <c r="IE259" s="2">
        <v>4928</v>
      </c>
      <c r="IF259" s="2">
        <v>4912</v>
      </c>
      <c r="IG259" s="2">
        <v>4924</v>
      </c>
      <c r="IH259" s="2">
        <v>4936</v>
      </c>
      <c r="II259" s="2">
        <v>4908</v>
      </c>
      <c r="IJ259" s="2">
        <v>4916</v>
      </c>
      <c r="IK259" s="2">
        <v>4923</v>
      </c>
      <c r="IL259" s="2">
        <v>4904</v>
      </c>
      <c r="IM259" s="2">
        <v>4837</v>
      </c>
      <c r="IN259" s="2">
        <v>4861</v>
      </c>
      <c r="IO259" s="2">
        <v>4880</v>
      </c>
      <c r="IP259" s="2">
        <v>4897</v>
      </c>
      <c r="IQ259" s="2">
        <v>5131</v>
      </c>
      <c r="IR259" s="2">
        <v>5130</v>
      </c>
      <c r="IS259" s="2">
        <v>5114</v>
      </c>
      <c r="IT259" s="2">
        <v>5050</v>
      </c>
    </row>
    <row r="260" spans="1:254">
      <c r="A260" s="62" t="s">
        <v>473</v>
      </c>
      <c r="B260" s="1" t="inlineStr">
        <is>
          <t>千代田化工建</t>
        </is>
      </c>
      <c r="C260" s="1">
        <v>697</v>
      </c>
      <c r="E260" s="2">
        <v>717</v>
      </c>
      <c r="F260" s="2">
        <v>710</v>
      </c>
      <c r="G260" s="2">
        <v>679</v>
      </c>
      <c r="H260" s="2">
        <v>655</v>
      </c>
      <c r="I260" s="2">
        <v>665</v>
      </c>
      <c r="J260" s="2">
        <v>648</v>
      </c>
      <c r="K260" s="2">
        <v>703</v>
      </c>
      <c r="L260" s="2">
        <v>734</v>
      </c>
      <c r="M260" s="2">
        <v>726</v>
      </c>
      <c r="N260" s="2">
        <v>707</v>
      </c>
      <c r="O260" s="2">
        <v>708</v>
      </c>
      <c r="P260" s="2">
        <v>716</v>
      </c>
      <c r="Q260" s="2">
        <v>695</v>
      </c>
      <c r="R260" s="2">
        <v>664</v>
      </c>
      <c r="S260" s="2">
        <v>702</v>
      </c>
      <c r="T260" s="2">
        <v>702</v>
      </c>
      <c r="U260" s="2">
        <v>677</v>
      </c>
      <c r="V260" s="2">
        <v>691</v>
      </c>
      <c r="W260" s="2">
        <v>695</v>
      </c>
      <c r="X260" s="2">
        <v>701</v>
      </c>
      <c r="Y260" s="2">
        <v>734</v>
      </c>
      <c r="Z260" s="2">
        <v>760</v>
      </c>
      <c r="AA260" s="2">
        <v>755</v>
      </c>
      <c r="AB260" s="2">
        <v>699</v>
      </c>
      <c r="AC260" s="2">
        <v>695</v>
      </c>
      <c r="AD260" s="2">
        <v>678</v>
      </c>
      <c r="AE260" s="2">
        <v>690</v>
      </c>
      <c r="AF260" s="2">
        <v>686</v>
      </c>
      <c r="AG260" s="2">
        <v>683</v>
      </c>
      <c r="AH260" s="2">
        <v>733</v>
      </c>
      <c r="AI260" s="2">
        <v>740</v>
      </c>
      <c r="AJ260" s="2">
        <v>737</v>
      </c>
      <c r="AK260" s="2">
        <v>747</v>
      </c>
      <c r="AL260" s="2">
        <v>795</v>
      </c>
      <c r="AM260" s="2">
        <v>818</v>
      </c>
      <c r="AN260" s="2">
        <v>821</v>
      </c>
      <c r="AO260" s="2">
        <v>770</v>
      </c>
      <c r="AP260" s="2">
        <v>837</v>
      </c>
      <c r="AQ260" s="2">
        <v>730</v>
      </c>
      <c r="AR260" s="2">
        <v>669</v>
      </c>
      <c r="AS260" s="2">
        <v>699</v>
      </c>
      <c r="AT260" s="2">
        <v>723</v>
      </c>
      <c r="AU260" s="2">
        <v>718</v>
      </c>
      <c r="AV260" s="2">
        <v>743</v>
      </c>
      <c r="AW260" s="2">
        <v>731</v>
      </c>
      <c r="AX260" s="2">
        <v>733</v>
      </c>
      <c r="AY260" s="2">
        <v>726</v>
      </c>
      <c r="AZ260" s="2">
        <v>777</v>
      </c>
      <c r="BA260" s="2">
        <v>770</v>
      </c>
      <c r="BB260" s="2">
        <v>776</v>
      </c>
      <c r="BC260" s="2">
        <v>835</v>
      </c>
      <c r="BD260" s="2">
        <v>883</v>
      </c>
      <c r="BE260" s="2">
        <v>868</v>
      </c>
      <c r="BF260" s="2">
        <v>750</v>
      </c>
      <c r="BG260" s="2">
        <v>740</v>
      </c>
      <c r="BH260" s="2">
        <v>757</v>
      </c>
      <c r="BI260" s="2">
        <v>785</v>
      </c>
      <c r="BJ260" s="2">
        <v>817</v>
      </c>
      <c r="BK260" s="2">
        <v>842</v>
      </c>
      <c r="BL260" s="2">
        <v>856</v>
      </c>
      <c r="BM260" s="2">
        <v>859</v>
      </c>
      <c r="BN260" s="2">
        <v>833</v>
      </c>
      <c r="BO260" s="2">
        <v>994</v>
      </c>
      <c r="BP260" s="2">
        <v>1008</v>
      </c>
      <c r="BQ260" s="2">
        <v>1059</v>
      </c>
      <c r="BR260" s="2">
        <v>1025</v>
      </c>
      <c r="BS260" s="2">
        <v>1071</v>
      </c>
      <c r="BT260" s="2">
        <v>1074</v>
      </c>
      <c r="BU260" s="2">
        <v>1060</v>
      </c>
      <c r="BV260" s="2">
        <v>1074</v>
      </c>
      <c r="BW260" s="2">
        <v>1083</v>
      </c>
      <c r="BX260" s="2">
        <v>1072</v>
      </c>
      <c r="BY260" s="2">
        <v>1116</v>
      </c>
      <c r="BZ260" s="2">
        <v>1173</v>
      </c>
      <c r="CA260" s="2">
        <v>1226</v>
      </c>
      <c r="CB260" s="2">
        <v>1190</v>
      </c>
      <c r="CC260" s="2">
        <v>1193</v>
      </c>
      <c r="CD260" s="2">
        <v>1178</v>
      </c>
      <c r="CE260" s="2">
        <v>1163</v>
      </c>
      <c r="CF260" s="2">
        <v>1213</v>
      </c>
      <c r="CG260" s="2">
        <v>1239</v>
      </c>
      <c r="CH260" s="2">
        <v>1116</v>
      </c>
      <c r="CI260" s="2">
        <v>1007</v>
      </c>
      <c r="CJ260" s="2">
        <v>1004</v>
      </c>
      <c r="CK260" s="2">
        <v>1010</v>
      </c>
      <c r="CL260" s="2">
        <v>1043</v>
      </c>
      <c r="CM260" s="2">
        <v>993</v>
      </c>
      <c r="CN260" s="2">
        <v>916</v>
      </c>
      <c r="CO260" s="2">
        <v>919</v>
      </c>
      <c r="CP260" s="2">
        <v>930</v>
      </c>
      <c r="CQ260" s="2">
        <v>1025</v>
      </c>
      <c r="CR260" s="2">
        <v>1128</v>
      </c>
      <c r="CS260" s="2">
        <v>1071</v>
      </c>
      <c r="CT260" s="2">
        <v>1065</v>
      </c>
      <c r="CU260" s="2">
        <v>1235</v>
      </c>
      <c r="CV260" s="2">
        <v>1258</v>
      </c>
      <c r="CW260" s="2">
        <v>1097</v>
      </c>
      <c r="CX260" s="2">
        <v>1075</v>
      </c>
      <c r="CY260" s="2">
        <v>1083</v>
      </c>
      <c r="CZ260" s="2">
        <v>1079</v>
      </c>
      <c r="DA260" s="2">
        <v>1137</v>
      </c>
      <c r="DB260" s="2">
        <v>1100</v>
      </c>
      <c r="DC260" s="2">
        <v>1038</v>
      </c>
      <c r="DD260" s="2">
        <v>1122</v>
      </c>
      <c r="DE260" s="2">
        <v>1175</v>
      </c>
      <c r="DF260" s="2">
        <v>1198</v>
      </c>
      <c r="DG260" s="2">
        <v>1364</v>
      </c>
      <c r="DH260" s="2">
        <v>1361</v>
      </c>
      <c r="DI260" s="2">
        <v>1340</v>
      </c>
      <c r="DJ260" s="2">
        <v>1346</v>
      </c>
      <c r="DK260" s="2">
        <v>1331</v>
      </c>
      <c r="DL260" s="2">
        <v>1352</v>
      </c>
      <c r="DM260" s="2">
        <v>1476</v>
      </c>
      <c r="DN260" s="2">
        <v>1524</v>
      </c>
      <c r="DO260" s="2">
        <v>1630</v>
      </c>
      <c r="DP260" s="2">
        <v>1592</v>
      </c>
      <c r="DQ260" s="2">
        <v>1659</v>
      </c>
      <c r="DR260" s="2">
        <v>1759</v>
      </c>
      <c r="DS260" s="2">
        <v>1830</v>
      </c>
      <c r="DT260" s="2">
        <v>1635</v>
      </c>
      <c r="DU260" s="2">
        <v>1598</v>
      </c>
      <c r="DV260" s="2">
        <v>1374</v>
      </c>
      <c r="DW260" s="2">
        <v>1310</v>
      </c>
      <c r="DX260" s="2">
        <v>1339</v>
      </c>
      <c r="DY260" s="2">
        <v>1317</v>
      </c>
      <c r="DZ260" s="2">
        <v>1350</v>
      </c>
      <c r="EA260" s="2">
        <v>1344</v>
      </c>
      <c r="EB260" s="2">
        <v>1320</v>
      </c>
      <c r="EC260" s="2">
        <v>1026</v>
      </c>
      <c r="ED260" s="2">
        <v>898</v>
      </c>
      <c r="EE260" s="2">
        <v>908</v>
      </c>
      <c r="EF260" s="2">
        <v>905</v>
      </c>
      <c r="EG260" s="2">
        <v>885</v>
      </c>
      <c r="EH260" s="2">
        <v>886</v>
      </c>
      <c r="EI260" s="2">
        <v>904</v>
      </c>
      <c r="EJ260" s="2">
        <v>918</v>
      </c>
      <c r="EK260" s="2">
        <v>910</v>
      </c>
      <c r="EL260" s="2">
        <v>912</v>
      </c>
      <c r="EM260" s="2">
        <v>888</v>
      </c>
      <c r="EN260" s="2">
        <v>890</v>
      </c>
      <c r="EO260" s="2">
        <v>898</v>
      </c>
      <c r="EP260" s="2">
        <v>909</v>
      </c>
      <c r="EQ260" s="2">
        <v>923</v>
      </c>
      <c r="ER260" s="2">
        <v>974</v>
      </c>
      <c r="ES260" s="2">
        <v>857</v>
      </c>
      <c r="ET260" s="2">
        <v>759</v>
      </c>
      <c r="EU260" s="2">
        <v>776</v>
      </c>
      <c r="EV260" s="2">
        <v>754</v>
      </c>
      <c r="EW260" s="2">
        <v>778</v>
      </c>
      <c r="EX260" s="2">
        <v>774</v>
      </c>
      <c r="EY260" s="2">
        <v>745</v>
      </c>
      <c r="EZ260" s="2">
        <v>721</v>
      </c>
      <c r="FA260" s="2">
        <v>700</v>
      </c>
      <c r="FB260" s="2">
        <v>687</v>
      </c>
      <c r="FC260" s="2">
        <v>728</v>
      </c>
      <c r="FD260" s="2">
        <v>740</v>
      </c>
      <c r="FE260" s="2">
        <v>722</v>
      </c>
      <c r="FF260" s="2">
        <v>743</v>
      </c>
      <c r="FG260" s="2">
        <v>723</v>
      </c>
      <c r="FH260" s="2">
        <v>723</v>
      </c>
      <c r="FI260" s="2">
        <v>727</v>
      </c>
      <c r="FJ260" s="2">
        <v>690</v>
      </c>
      <c r="FK260" s="2">
        <v>701</v>
      </c>
      <c r="FL260" s="2">
        <v>659</v>
      </c>
      <c r="FM260" s="2">
        <v>658</v>
      </c>
      <c r="FN260" s="2">
        <v>693</v>
      </c>
      <c r="FO260" s="2">
        <v>724</v>
      </c>
      <c r="FP260" s="2">
        <v>731</v>
      </c>
      <c r="FQ260" s="2">
        <v>728</v>
      </c>
      <c r="FR260" s="2">
        <v>745</v>
      </c>
      <c r="FS260" s="2">
        <v>736</v>
      </c>
      <c r="FT260" s="2">
        <v>700</v>
      </c>
      <c r="FU260" s="2">
        <v>684</v>
      </c>
      <c r="FV260" s="2">
        <v>630</v>
      </c>
      <c r="FW260" s="2">
        <v>647</v>
      </c>
      <c r="FX260" s="2">
        <v>604</v>
      </c>
      <c r="FY260" s="2">
        <v>579</v>
      </c>
      <c r="FZ260" s="2">
        <v>570</v>
      </c>
      <c r="GA260" s="2">
        <v>532</v>
      </c>
      <c r="GB260" s="2">
        <v>493</v>
      </c>
      <c r="GC260" s="2">
        <v>500</v>
      </c>
      <c r="GD260" s="2">
        <v>486</v>
      </c>
      <c r="GE260" s="2">
        <v>510</v>
      </c>
      <c r="GF260" s="2">
        <v>493</v>
      </c>
      <c r="GG260" s="2">
        <v>419</v>
      </c>
      <c r="GH260" s="2">
        <v>416</v>
      </c>
      <c r="GI260" s="2">
        <v>413</v>
      </c>
      <c r="GJ260" s="2">
        <v>424</v>
      </c>
      <c r="GK260" s="2">
        <v>450</v>
      </c>
      <c r="GL260" s="2">
        <v>428</v>
      </c>
      <c r="GM260" s="2">
        <v>417</v>
      </c>
      <c r="GN260" s="2">
        <v>419</v>
      </c>
      <c r="GO260" s="2">
        <v>423</v>
      </c>
      <c r="GP260" s="2">
        <v>394</v>
      </c>
      <c r="GQ260" s="2">
        <v>391</v>
      </c>
      <c r="GR260" s="2">
        <v>393</v>
      </c>
      <c r="GS260" s="2">
        <v>398</v>
      </c>
      <c r="GT260" s="2">
        <v>396</v>
      </c>
      <c r="GU260" s="2">
        <v>384</v>
      </c>
      <c r="GV260" s="2">
        <v>395</v>
      </c>
      <c r="GW260" s="2">
        <v>405</v>
      </c>
      <c r="GX260" s="2">
        <v>407</v>
      </c>
      <c r="GY260" s="2">
        <v>397</v>
      </c>
      <c r="GZ260" s="2">
        <v>388</v>
      </c>
      <c r="HA260" s="2">
        <v>374</v>
      </c>
      <c r="HB260" s="2">
        <v>380</v>
      </c>
      <c r="HC260" s="2">
        <v>388</v>
      </c>
      <c r="HD260" s="2">
        <v>397</v>
      </c>
      <c r="HE260" s="2">
        <v>410</v>
      </c>
      <c r="HF260" s="2">
        <v>412</v>
      </c>
      <c r="HG260" s="2">
        <v>409</v>
      </c>
      <c r="HH260" s="2">
        <v>403</v>
      </c>
      <c r="HI260" s="2">
        <v>410</v>
      </c>
      <c r="HJ260" s="2">
        <v>400</v>
      </c>
      <c r="HK260" s="2">
        <v>398</v>
      </c>
      <c r="HL260" s="2">
        <v>405</v>
      </c>
      <c r="HM260" s="2">
        <v>407</v>
      </c>
      <c r="HN260" s="2">
        <v>404</v>
      </c>
      <c r="HO260" s="2">
        <v>406</v>
      </c>
      <c r="HP260" s="2">
        <v>402</v>
      </c>
      <c r="HQ260" s="2">
        <v>431</v>
      </c>
      <c r="HR260" s="2">
        <v>430</v>
      </c>
      <c r="HS260" s="2">
        <v>432</v>
      </c>
      <c r="HT260" s="2">
        <v>425</v>
      </c>
      <c r="HU260" s="2">
        <v>425</v>
      </c>
      <c r="HV260" s="2">
        <v>423</v>
      </c>
      <c r="HW260" s="2">
        <v>413</v>
      </c>
      <c r="HX260" s="2">
        <v>408</v>
      </c>
      <c r="HY260" s="2">
        <v>398</v>
      </c>
      <c r="HZ260" s="2">
        <v>405</v>
      </c>
      <c r="IA260" s="2">
        <v>390</v>
      </c>
      <c r="IB260" s="2">
        <v>393</v>
      </c>
      <c r="IC260" s="2">
        <v>390</v>
      </c>
      <c r="ID260" s="2">
        <v>371</v>
      </c>
      <c r="IE260" s="2">
        <v>371</v>
      </c>
      <c r="IF260" s="2">
        <v>378</v>
      </c>
      <c r="IG260" s="2">
        <v>372</v>
      </c>
      <c r="IH260" s="2">
        <v>363</v>
      </c>
      <c r="II260" s="2">
        <v>365</v>
      </c>
      <c r="IJ260" s="2">
        <v>371</v>
      </c>
      <c r="IK260" s="2">
        <v>383</v>
      </c>
      <c r="IL260" s="2">
        <v>385</v>
      </c>
      <c r="IM260" s="2">
        <v>377</v>
      </c>
      <c r="IN260" s="2">
        <v>386</v>
      </c>
      <c r="IO260" s="2">
        <v>399</v>
      </c>
      <c r="IP260" s="2">
        <v>370</v>
      </c>
      <c r="IQ260" s="2">
        <v>371</v>
      </c>
      <c r="IR260" s="2">
        <v>364</v>
      </c>
      <c r="IS260" s="2">
        <v>360</v>
      </c>
      <c r="IT260" s="2">
        <v>364</v>
      </c>
    </row>
    <row r="261" spans="1:254">
      <c r="A261" s="62" t="s">
        <v>474</v>
      </c>
      <c r="B261" s="1" t="inlineStr">
        <is>
          <t>旭ダイヤモンド</t>
        </is>
      </c>
      <c r="C261" s="1">
        <v>1196</v>
      </c>
      <c r="E261" s="2">
        <v>1209</v>
      </c>
      <c r="F261" s="2">
        <v>1224</v>
      </c>
      <c r="G261" s="2">
        <v>1140</v>
      </c>
      <c r="H261" s="2">
        <v>1107</v>
      </c>
      <c r="I261" s="2">
        <v>1122</v>
      </c>
      <c r="J261" s="2">
        <v>1073</v>
      </c>
      <c r="K261" s="2">
        <v>1085</v>
      </c>
      <c r="L261" s="2">
        <v>1133</v>
      </c>
      <c r="M261" s="2">
        <v>1146</v>
      </c>
      <c r="N261" s="2">
        <v>1132</v>
      </c>
      <c r="O261" s="2">
        <v>1158</v>
      </c>
      <c r="P261" s="2">
        <v>1169</v>
      </c>
      <c r="Q261" s="2">
        <v>1174</v>
      </c>
      <c r="R261" s="2">
        <v>1190</v>
      </c>
      <c r="S261" s="2">
        <v>1218</v>
      </c>
      <c r="T261" s="2">
        <v>1242</v>
      </c>
      <c r="U261" s="2">
        <v>1187</v>
      </c>
      <c r="V261" s="2">
        <v>1197</v>
      </c>
      <c r="W261" s="2">
        <v>1203</v>
      </c>
      <c r="X261" s="2">
        <v>1199</v>
      </c>
      <c r="Y261" s="2">
        <v>1192</v>
      </c>
      <c r="Z261" s="2">
        <v>1245</v>
      </c>
      <c r="AA261" s="2">
        <v>1273</v>
      </c>
      <c r="AB261" s="2">
        <v>1249</v>
      </c>
      <c r="AC261" s="2">
        <v>1234</v>
      </c>
      <c r="AD261" s="2">
        <v>1245</v>
      </c>
      <c r="AE261" s="2">
        <v>1240</v>
      </c>
      <c r="AF261" s="2">
        <v>1238</v>
      </c>
      <c r="AG261" s="2">
        <v>1240</v>
      </c>
      <c r="AH261" s="2">
        <v>1244</v>
      </c>
      <c r="AI261" s="2">
        <v>1250</v>
      </c>
      <c r="AJ261" s="2">
        <v>1345</v>
      </c>
      <c r="AK261" s="2">
        <v>1345</v>
      </c>
      <c r="AL261" s="2">
        <v>1359</v>
      </c>
      <c r="AM261" s="2">
        <v>1337</v>
      </c>
      <c r="AN261" s="2">
        <v>1348</v>
      </c>
      <c r="AO261" s="2">
        <v>1329</v>
      </c>
      <c r="AP261" s="2">
        <v>1319</v>
      </c>
      <c r="AQ261" s="2">
        <v>1263</v>
      </c>
      <c r="AR261" s="2">
        <v>1221</v>
      </c>
      <c r="AS261" s="2">
        <v>1260</v>
      </c>
      <c r="AT261" s="2">
        <v>1318</v>
      </c>
      <c r="AU261" s="2">
        <v>1315</v>
      </c>
      <c r="AV261" s="2">
        <v>1353</v>
      </c>
      <c r="AW261" s="2">
        <v>1329</v>
      </c>
      <c r="AX261" s="2">
        <v>1346</v>
      </c>
      <c r="AY261" s="2">
        <v>1358</v>
      </c>
      <c r="AZ261" s="2">
        <v>1397</v>
      </c>
      <c r="BA261" s="2">
        <v>1385</v>
      </c>
      <c r="BB261" s="2">
        <v>1368</v>
      </c>
      <c r="BC261" s="2">
        <v>1439</v>
      </c>
      <c r="BD261" s="2">
        <v>1408</v>
      </c>
      <c r="BE261" s="2">
        <v>1399</v>
      </c>
      <c r="BF261" s="2">
        <v>1380</v>
      </c>
      <c r="BG261" s="2">
        <v>1320</v>
      </c>
      <c r="BH261" s="2">
        <v>1295</v>
      </c>
      <c r="BI261" s="2">
        <v>1316</v>
      </c>
      <c r="BJ261" s="2">
        <v>1318</v>
      </c>
      <c r="BK261" s="2">
        <v>1387</v>
      </c>
      <c r="BL261" s="2">
        <v>1417</v>
      </c>
      <c r="BM261" s="2">
        <v>1397</v>
      </c>
      <c r="BN261" s="2">
        <v>1372</v>
      </c>
      <c r="BO261" s="2">
        <v>1348</v>
      </c>
      <c r="BP261" s="2">
        <v>1336</v>
      </c>
      <c r="BQ261" s="2">
        <v>1327</v>
      </c>
      <c r="BR261" s="2">
        <v>1301</v>
      </c>
      <c r="BS261" s="2">
        <v>1305</v>
      </c>
      <c r="BT261" s="2">
        <v>1319</v>
      </c>
      <c r="BU261" s="2">
        <v>1324</v>
      </c>
      <c r="BV261" s="2">
        <v>1352</v>
      </c>
      <c r="BW261" s="2">
        <v>1331</v>
      </c>
      <c r="BX261" s="2">
        <v>1325</v>
      </c>
      <c r="BY261" s="2">
        <v>1363</v>
      </c>
      <c r="BZ261" s="2">
        <v>1430</v>
      </c>
      <c r="CA261" s="2">
        <v>1339</v>
      </c>
      <c r="CB261" s="2">
        <v>1192</v>
      </c>
      <c r="CC261" s="2">
        <v>1202</v>
      </c>
      <c r="CD261" s="2">
        <v>1186</v>
      </c>
      <c r="CE261" s="2">
        <v>1181</v>
      </c>
      <c r="CF261" s="2">
        <v>1194</v>
      </c>
      <c r="CG261" s="2">
        <v>1200</v>
      </c>
      <c r="CH261" s="2">
        <v>1210</v>
      </c>
      <c r="CI261" s="2">
        <v>1187</v>
      </c>
      <c r="CJ261" s="2">
        <v>1208</v>
      </c>
      <c r="CK261" s="2">
        <v>1248</v>
      </c>
      <c r="CL261" s="2">
        <v>1276</v>
      </c>
      <c r="CM261" s="2">
        <v>1247</v>
      </c>
      <c r="CN261" s="2">
        <v>1221</v>
      </c>
      <c r="CO261" s="2">
        <v>1240</v>
      </c>
      <c r="CP261" s="2">
        <v>1309</v>
      </c>
      <c r="CQ261" s="2">
        <v>1288</v>
      </c>
      <c r="CR261" s="2">
        <v>1286</v>
      </c>
      <c r="CS261" s="2">
        <v>1295</v>
      </c>
      <c r="CT261" s="2">
        <v>1287</v>
      </c>
      <c r="CU261" s="2">
        <v>1389</v>
      </c>
      <c r="CV261" s="2">
        <v>1397</v>
      </c>
      <c r="CW261" s="2">
        <v>1431</v>
      </c>
      <c r="CX261" s="2">
        <v>1426</v>
      </c>
      <c r="CY261" s="2">
        <v>1365</v>
      </c>
      <c r="CZ261" s="2">
        <v>1397</v>
      </c>
      <c r="DA261" s="2">
        <v>1466</v>
      </c>
      <c r="DB261" s="2">
        <v>1524</v>
      </c>
      <c r="DC261" s="2">
        <v>1462</v>
      </c>
      <c r="DD261" s="2">
        <v>1497</v>
      </c>
      <c r="DE261" s="2">
        <v>1571</v>
      </c>
      <c r="DF261" s="2">
        <v>1510</v>
      </c>
      <c r="DG261" s="2">
        <v>1710</v>
      </c>
      <c r="DH261" s="2">
        <v>1735</v>
      </c>
      <c r="DI261" s="2">
        <v>1660</v>
      </c>
      <c r="DJ261" s="2">
        <v>1495</v>
      </c>
      <c r="DK261" s="2">
        <v>1495</v>
      </c>
      <c r="DL261" s="2">
        <v>1339</v>
      </c>
      <c r="DM261" s="2">
        <v>1229</v>
      </c>
      <c r="DN261" s="2">
        <v>1350</v>
      </c>
      <c r="DO261" s="2">
        <v>1442</v>
      </c>
      <c r="DP261" s="2">
        <v>1193</v>
      </c>
      <c r="DQ261" s="2">
        <v>1151</v>
      </c>
      <c r="DR261" s="2">
        <v>1151</v>
      </c>
      <c r="DS261" s="2">
        <v>1140</v>
      </c>
      <c r="DT261" s="2">
        <v>1057</v>
      </c>
      <c r="DU261" s="2">
        <v>1033</v>
      </c>
      <c r="DV261" s="2">
        <v>970</v>
      </c>
      <c r="DW261" s="2">
        <v>980</v>
      </c>
      <c r="DX261" s="2">
        <v>980</v>
      </c>
      <c r="DY261" s="2">
        <v>931</v>
      </c>
      <c r="DZ261" s="2">
        <v>950</v>
      </c>
      <c r="EA261" s="2">
        <v>916</v>
      </c>
      <c r="EB261" s="2">
        <v>1173</v>
      </c>
      <c r="EC261" s="2">
        <v>1040</v>
      </c>
      <c r="ED261" s="2">
        <v>910</v>
      </c>
      <c r="EE261" s="2">
        <v>881</v>
      </c>
      <c r="EF261" s="2">
        <v>895</v>
      </c>
      <c r="EG261" s="2">
        <v>898</v>
      </c>
      <c r="EH261" s="2">
        <v>889</v>
      </c>
      <c r="EI261" s="2">
        <v>894</v>
      </c>
      <c r="EJ261" s="2">
        <v>904</v>
      </c>
      <c r="EK261" s="2">
        <v>908</v>
      </c>
      <c r="EL261" s="2">
        <v>906</v>
      </c>
      <c r="EM261" s="2">
        <v>909</v>
      </c>
      <c r="EN261" s="2">
        <v>875</v>
      </c>
      <c r="EO261" s="2">
        <v>849</v>
      </c>
      <c r="EP261" s="2">
        <v>849</v>
      </c>
      <c r="EQ261" s="2">
        <v>860</v>
      </c>
      <c r="ER261" s="2">
        <v>844</v>
      </c>
      <c r="ES261" s="2">
        <v>842</v>
      </c>
      <c r="ET261" s="2">
        <v>838</v>
      </c>
      <c r="EU261" s="2">
        <v>832</v>
      </c>
      <c r="EV261" s="2">
        <v>822</v>
      </c>
      <c r="EW261" s="2">
        <v>818</v>
      </c>
      <c r="EX261" s="2">
        <v>820</v>
      </c>
      <c r="EY261" s="2">
        <v>820</v>
      </c>
      <c r="EZ261" s="2">
        <v>817</v>
      </c>
      <c r="FA261" s="2">
        <v>809</v>
      </c>
      <c r="FB261" s="2">
        <v>805</v>
      </c>
      <c r="FC261" s="2">
        <v>804</v>
      </c>
      <c r="FD261" s="2">
        <v>818</v>
      </c>
      <c r="FE261" s="2">
        <v>821</v>
      </c>
      <c r="FF261" s="2">
        <v>813</v>
      </c>
      <c r="FG261" s="2">
        <v>813</v>
      </c>
      <c r="FH261" s="2">
        <v>818</v>
      </c>
      <c r="FI261" s="2">
        <v>810</v>
      </c>
      <c r="FJ261" s="2">
        <v>814</v>
      </c>
      <c r="FK261" s="2">
        <v>812</v>
      </c>
      <c r="FL261" s="2">
        <v>815</v>
      </c>
      <c r="FM261" s="2">
        <v>809</v>
      </c>
      <c r="FN261" s="2">
        <v>819</v>
      </c>
      <c r="FO261" s="2">
        <v>831</v>
      </c>
      <c r="FP261" s="2">
        <v>831</v>
      </c>
      <c r="FQ261" s="2">
        <v>825</v>
      </c>
      <c r="FR261" s="2">
        <v>818</v>
      </c>
      <c r="FS261" s="2">
        <v>811</v>
      </c>
      <c r="FT261" s="2">
        <v>805</v>
      </c>
      <c r="FU261" s="2">
        <v>807</v>
      </c>
      <c r="FV261" s="2">
        <v>803</v>
      </c>
      <c r="FW261" s="2">
        <v>810</v>
      </c>
      <c r="FX261" s="2">
        <v>816</v>
      </c>
      <c r="FY261" s="2">
        <v>819</v>
      </c>
      <c r="FZ261" s="2">
        <v>820</v>
      </c>
      <c r="GA261" s="2">
        <v>808</v>
      </c>
      <c r="GB261" s="2">
        <v>807</v>
      </c>
      <c r="GC261" s="2">
        <v>807</v>
      </c>
      <c r="GD261" s="2">
        <v>830</v>
      </c>
      <c r="GE261" s="2">
        <v>844</v>
      </c>
      <c r="GF261" s="2">
        <v>844</v>
      </c>
      <c r="GG261" s="2">
        <v>853</v>
      </c>
      <c r="GH261" s="2">
        <v>839</v>
      </c>
      <c r="GI261" s="2">
        <v>842</v>
      </c>
      <c r="GJ261" s="2">
        <v>845</v>
      </c>
      <c r="GK261" s="2">
        <v>871</v>
      </c>
      <c r="GL261" s="2">
        <v>874</v>
      </c>
      <c r="GM261" s="2">
        <v>860</v>
      </c>
      <c r="GN261" s="2">
        <v>854</v>
      </c>
      <c r="GO261" s="2">
        <v>856</v>
      </c>
      <c r="GP261" s="2">
        <v>852</v>
      </c>
      <c r="GQ261" s="2">
        <v>848</v>
      </c>
      <c r="GR261" s="2">
        <v>842</v>
      </c>
      <c r="GS261" s="2">
        <v>851</v>
      </c>
      <c r="GT261" s="2">
        <v>844</v>
      </c>
      <c r="GU261" s="2">
        <v>834</v>
      </c>
      <c r="GV261" s="2">
        <v>851</v>
      </c>
      <c r="GW261" s="2">
        <v>862</v>
      </c>
      <c r="GX261" s="2">
        <v>863</v>
      </c>
      <c r="GY261" s="2">
        <v>866</v>
      </c>
      <c r="GZ261" s="2">
        <v>871</v>
      </c>
      <c r="HA261" s="2">
        <v>856</v>
      </c>
      <c r="HB261" s="2">
        <v>857</v>
      </c>
      <c r="HC261" s="2">
        <v>866</v>
      </c>
      <c r="HD261" s="2">
        <v>878</v>
      </c>
      <c r="HE261" s="2">
        <v>880</v>
      </c>
      <c r="HF261" s="2">
        <v>900</v>
      </c>
      <c r="HG261" s="2">
        <v>890</v>
      </c>
      <c r="HH261" s="2">
        <v>891</v>
      </c>
      <c r="HI261" s="2">
        <v>895</v>
      </c>
      <c r="HJ261" s="2">
        <v>912</v>
      </c>
      <c r="HK261" s="2">
        <v>900</v>
      </c>
      <c r="HL261" s="2">
        <v>882</v>
      </c>
      <c r="HM261" s="2">
        <v>878</v>
      </c>
      <c r="HN261" s="2">
        <v>876</v>
      </c>
      <c r="HO261" s="2">
        <v>888</v>
      </c>
      <c r="HP261" s="2">
        <v>845</v>
      </c>
      <c r="HQ261" s="2">
        <v>857</v>
      </c>
      <c r="HR261" s="2">
        <v>851</v>
      </c>
      <c r="HS261" s="2">
        <v>849</v>
      </c>
      <c r="HT261" s="2">
        <v>841</v>
      </c>
      <c r="HU261" s="2">
        <v>844</v>
      </c>
      <c r="HV261" s="2">
        <v>850</v>
      </c>
      <c r="HW261" s="2">
        <v>819</v>
      </c>
      <c r="HX261" s="2">
        <v>817</v>
      </c>
      <c r="HY261" s="2">
        <v>822</v>
      </c>
      <c r="HZ261" s="2">
        <v>819</v>
      </c>
      <c r="IA261" s="2">
        <v>827</v>
      </c>
      <c r="IB261" s="2">
        <v>825</v>
      </c>
      <c r="IC261" s="2">
        <v>798</v>
      </c>
      <c r="ID261" s="2">
        <v>791</v>
      </c>
      <c r="IE261" s="2">
        <v>791</v>
      </c>
      <c r="IF261" s="2">
        <v>792</v>
      </c>
      <c r="IG261" s="2">
        <v>788</v>
      </c>
      <c r="IH261" s="2">
        <v>787</v>
      </c>
      <c r="II261" s="2">
        <v>790</v>
      </c>
      <c r="IJ261" s="2">
        <v>796</v>
      </c>
      <c r="IK261" s="2">
        <v>796</v>
      </c>
      <c r="IL261" s="2">
        <v>790</v>
      </c>
      <c r="IM261" s="2">
        <v>765</v>
      </c>
      <c r="IN261" s="2">
        <v>762</v>
      </c>
      <c r="IO261" s="2">
        <v>761</v>
      </c>
      <c r="IP261" s="2">
        <v>754</v>
      </c>
      <c r="IQ261" s="2">
        <v>760</v>
      </c>
      <c r="IR261" s="2">
        <v>749</v>
      </c>
      <c r="IS261" s="2">
        <v>739</v>
      </c>
      <c r="IT261" s="2">
        <v>743</v>
      </c>
    </row>
    <row r="262" spans="1:254">
      <c r="A262" s="62" t="s">
        <v>475</v>
      </c>
      <c r="B262" s="1" t="inlineStr">
        <is>
          <t>住石ホールディングス</t>
        </is>
      </c>
      <c r="C262" s="1">
        <v>609</v>
      </c>
      <c r="E262" s="2">
        <v>596</v>
      </c>
      <c r="F262" s="2">
        <v>605</v>
      </c>
      <c r="G262" s="2">
        <v>604</v>
      </c>
      <c r="H262" s="2">
        <v>606</v>
      </c>
      <c r="I262" s="2">
        <v>582</v>
      </c>
      <c r="J262" s="2">
        <v>577</v>
      </c>
      <c r="K262" s="2">
        <v>586</v>
      </c>
      <c r="L262" s="2">
        <v>592</v>
      </c>
      <c r="M262" s="2">
        <v>602</v>
      </c>
      <c r="N262" s="2">
        <v>607</v>
      </c>
      <c r="O262" s="2">
        <v>607</v>
      </c>
      <c r="P262" s="2">
        <v>603</v>
      </c>
      <c r="Q262" s="2">
        <v>586</v>
      </c>
      <c r="R262" s="2">
        <v>583</v>
      </c>
      <c r="S262" s="2">
        <v>602</v>
      </c>
      <c r="T262" s="2">
        <v>593</v>
      </c>
      <c r="U262" s="2">
        <v>592</v>
      </c>
      <c r="V262" s="2">
        <v>587</v>
      </c>
      <c r="W262" s="2">
        <v>587</v>
      </c>
      <c r="X262" s="2">
        <v>566</v>
      </c>
      <c r="Y262" s="2">
        <v>560</v>
      </c>
      <c r="Z262" s="2">
        <v>585</v>
      </c>
      <c r="AA262" s="2">
        <v>586</v>
      </c>
      <c r="AB262" s="2">
        <v>550</v>
      </c>
      <c r="AC262" s="2">
        <v>550</v>
      </c>
      <c r="AD262" s="2">
        <v>529</v>
      </c>
      <c r="AE262" s="2">
        <v>529</v>
      </c>
      <c r="AF262" s="2">
        <v>537</v>
      </c>
      <c r="AG262" s="2">
        <v>528</v>
      </c>
      <c r="AH262" s="2">
        <v>532</v>
      </c>
      <c r="AI262" s="2">
        <v>544</v>
      </c>
      <c r="AJ262" s="2">
        <v>554</v>
      </c>
      <c r="AK262" s="2">
        <v>559</v>
      </c>
      <c r="AL262" s="2">
        <v>534</v>
      </c>
      <c r="AM262" s="2">
        <v>561</v>
      </c>
      <c r="AN262" s="2">
        <v>566</v>
      </c>
      <c r="AO262" s="2">
        <v>555</v>
      </c>
      <c r="AP262" s="2">
        <v>557</v>
      </c>
      <c r="AQ262" s="2">
        <v>560</v>
      </c>
      <c r="AR262" s="2">
        <v>555</v>
      </c>
      <c r="AS262" s="2">
        <v>561</v>
      </c>
      <c r="AT262" s="2">
        <v>585</v>
      </c>
      <c r="AU262" s="2">
        <v>583</v>
      </c>
      <c r="AV262" s="2">
        <v>588</v>
      </c>
      <c r="AW262" s="2">
        <v>569</v>
      </c>
      <c r="AX262" s="2">
        <v>569</v>
      </c>
      <c r="AY262" s="2">
        <v>571</v>
      </c>
      <c r="AZ262" s="2">
        <v>585</v>
      </c>
      <c r="BA262" s="2">
        <v>595</v>
      </c>
      <c r="BB262" s="2">
        <v>615</v>
      </c>
      <c r="BC262" s="2">
        <v>629</v>
      </c>
      <c r="BD262" s="2">
        <v>621</v>
      </c>
      <c r="BE262" s="2">
        <v>606</v>
      </c>
      <c r="BF262" s="2">
        <v>612</v>
      </c>
      <c r="BG262" s="2">
        <v>605</v>
      </c>
      <c r="BH262" s="2">
        <v>617</v>
      </c>
      <c r="BI262" s="2">
        <v>634</v>
      </c>
      <c r="BJ262" s="2">
        <v>681</v>
      </c>
      <c r="BK262" s="2">
        <v>725</v>
      </c>
      <c r="BL262" s="2">
        <v>731</v>
      </c>
      <c r="BM262" s="2">
        <v>742</v>
      </c>
      <c r="BN262" s="2">
        <v>753</v>
      </c>
      <c r="BO262" s="2">
        <v>755</v>
      </c>
      <c r="BP262" s="2">
        <v>760</v>
      </c>
      <c r="BQ262" s="2">
        <v>755</v>
      </c>
      <c r="BR262" s="2">
        <v>766</v>
      </c>
      <c r="BS262" s="2">
        <v>795</v>
      </c>
      <c r="BT262" s="2">
        <v>784</v>
      </c>
      <c r="BU262" s="2">
        <v>784</v>
      </c>
      <c r="BV262" s="2">
        <v>818</v>
      </c>
      <c r="BW262" s="2">
        <v>847</v>
      </c>
      <c r="BX262" s="2">
        <v>872</v>
      </c>
      <c r="BY262" s="2">
        <v>870</v>
      </c>
      <c r="BZ262" s="2">
        <v>876</v>
      </c>
      <c r="CA262" s="2">
        <v>878</v>
      </c>
      <c r="CB262" s="2">
        <v>902</v>
      </c>
      <c r="CC262" s="2">
        <v>856</v>
      </c>
      <c r="CD262" s="2">
        <v>856</v>
      </c>
      <c r="CE262" s="2">
        <v>886</v>
      </c>
      <c r="CF262" s="2">
        <v>880</v>
      </c>
      <c r="CG262" s="2">
        <v>908</v>
      </c>
      <c r="CH262" s="2">
        <v>893</v>
      </c>
      <c r="CI262" s="2">
        <v>939</v>
      </c>
      <c r="CJ262" s="2">
        <v>956</v>
      </c>
      <c r="CK262" s="2">
        <v>985</v>
      </c>
      <c r="CL262" s="2">
        <v>980</v>
      </c>
      <c r="CM262" s="2">
        <v>986</v>
      </c>
      <c r="CN262" s="2">
        <v>1129</v>
      </c>
      <c r="CO262" s="2">
        <v>1144</v>
      </c>
      <c r="CP262" s="2">
        <v>1009</v>
      </c>
      <c r="CQ262" s="2">
        <v>909</v>
      </c>
      <c r="CR262" s="2">
        <v>901</v>
      </c>
      <c r="CS262" s="2">
        <v>900</v>
      </c>
      <c r="CT262" s="2">
        <v>990</v>
      </c>
      <c r="CU262" s="2">
        <v>1068</v>
      </c>
      <c r="CV262" s="2">
        <v>1020</v>
      </c>
      <c r="CW262" s="2">
        <v>1091</v>
      </c>
      <c r="CX262" s="2">
        <v>1200</v>
      </c>
      <c r="CY262" s="2">
        <v>1138</v>
      </c>
      <c r="CZ262" s="2">
        <v>1004</v>
      </c>
      <c r="DA262" s="2">
        <v>1009</v>
      </c>
      <c r="DB262" s="2">
        <v>973</v>
      </c>
      <c r="DC262" s="2">
        <v>1054</v>
      </c>
      <c r="DD262" s="2">
        <v>1023</v>
      </c>
      <c r="DE262" s="2">
        <v>934</v>
      </c>
      <c r="DF262" s="2">
        <v>925</v>
      </c>
      <c r="DG262" s="2">
        <v>1010</v>
      </c>
      <c r="DH262" s="2">
        <v>1019</v>
      </c>
      <c r="DI262" s="2">
        <v>932</v>
      </c>
      <c r="DJ262" s="2">
        <v>884</v>
      </c>
      <c r="DK262" s="2">
        <v>895</v>
      </c>
      <c r="DL262" s="2">
        <v>927</v>
      </c>
      <c r="DM262" s="2">
        <v>975</v>
      </c>
      <c r="DN262" s="2">
        <v>1059</v>
      </c>
      <c r="DO262" s="2">
        <v>1557</v>
      </c>
      <c r="DP262" s="2">
        <v>1365</v>
      </c>
      <c r="DQ262" s="2">
        <v>1065</v>
      </c>
      <c r="DR262" s="2">
        <v>991</v>
      </c>
      <c r="DS262" s="2">
        <v>962</v>
      </c>
      <c r="DT262" s="2">
        <v>849</v>
      </c>
      <c r="DU262" s="2">
        <v>883</v>
      </c>
      <c r="DV262" s="2">
        <v>849</v>
      </c>
      <c r="DW262" s="2">
        <v>788</v>
      </c>
      <c r="DX262" s="2">
        <v>783</v>
      </c>
      <c r="DY262" s="2">
        <v>696</v>
      </c>
      <c r="DZ262" s="2">
        <v>733</v>
      </c>
      <c r="EA262" s="2">
        <v>687</v>
      </c>
      <c r="EB262" s="2">
        <v>875</v>
      </c>
      <c r="EC262" s="2">
        <v>859</v>
      </c>
      <c r="ED262" s="2">
        <v>709</v>
      </c>
      <c r="EE262" s="2">
        <v>640</v>
      </c>
      <c r="EF262" s="2">
        <v>649</v>
      </c>
      <c r="EG262" s="2">
        <v>636</v>
      </c>
      <c r="EH262" s="2">
        <v>630</v>
      </c>
      <c r="EI262" s="2">
        <v>638</v>
      </c>
      <c r="EJ262" s="2">
        <v>644</v>
      </c>
      <c r="EK262" s="2">
        <v>672</v>
      </c>
      <c r="EL262" s="2">
        <v>634</v>
      </c>
      <c r="EM262" s="2">
        <v>624</v>
      </c>
      <c r="EN262" s="2">
        <v>635</v>
      </c>
      <c r="EO262" s="2">
        <v>614</v>
      </c>
      <c r="EP262" s="2">
        <v>633</v>
      </c>
      <c r="EQ262" s="2">
        <v>598</v>
      </c>
      <c r="ER262" s="2">
        <v>568</v>
      </c>
      <c r="ES262" s="2">
        <v>553</v>
      </c>
      <c r="ET262" s="2">
        <v>541</v>
      </c>
      <c r="EU262" s="2">
        <v>541</v>
      </c>
      <c r="EV262" s="2">
        <v>526</v>
      </c>
      <c r="EW262" s="2">
        <v>527</v>
      </c>
      <c r="EX262" s="2">
        <v>520</v>
      </c>
      <c r="EY262" s="2">
        <v>522</v>
      </c>
      <c r="EZ262" s="2">
        <v>519</v>
      </c>
      <c r="FA262" s="2">
        <v>529</v>
      </c>
      <c r="FB262" s="2">
        <v>522</v>
      </c>
      <c r="FC262" s="2">
        <v>516</v>
      </c>
      <c r="FD262" s="2">
        <v>524</v>
      </c>
      <c r="FE262" s="2">
        <v>529</v>
      </c>
      <c r="FF262" s="2">
        <v>530</v>
      </c>
      <c r="FG262" s="2">
        <v>534</v>
      </c>
      <c r="FH262" s="2">
        <v>538</v>
      </c>
      <c r="FI262" s="2">
        <v>539</v>
      </c>
      <c r="FJ262" s="2">
        <v>544</v>
      </c>
      <c r="FK262" s="2">
        <v>555</v>
      </c>
      <c r="FL262" s="2">
        <v>559</v>
      </c>
      <c r="FM262" s="2">
        <v>564</v>
      </c>
      <c r="FN262" s="2">
        <v>573</v>
      </c>
      <c r="FO262" s="2">
        <v>582</v>
      </c>
      <c r="FP262" s="2">
        <v>586</v>
      </c>
      <c r="FQ262" s="2">
        <v>590</v>
      </c>
      <c r="FR262" s="2">
        <v>591</v>
      </c>
      <c r="FS262" s="2">
        <v>585</v>
      </c>
      <c r="FT262" s="2">
        <v>587</v>
      </c>
      <c r="FU262" s="2">
        <v>577</v>
      </c>
      <c r="FV262" s="2">
        <v>564</v>
      </c>
      <c r="FW262" s="2">
        <v>576</v>
      </c>
      <c r="FX262" s="2">
        <v>583</v>
      </c>
      <c r="FY262" s="2">
        <v>579</v>
      </c>
      <c r="FZ262" s="2">
        <v>586</v>
      </c>
      <c r="GA262" s="2">
        <v>588</v>
      </c>
      <c r="GB262" s="2">
        <v>566</v>
      </c>
      <c r="GC262" s="2">
        <v>564</v>
      </c>
      <c r="GD262" s="2">
        <v>552</v>
      </c>
      <c r="GE262" s="2">
        <v>560</v>
      </c>
      <c r="GF262" s="2">
        <v>565</v>
      </c>
      <c r="GG262" s="2">
        <v>577</v>
      </c>
      <c r="GH262" s="2">
        <v>574</v>
      </c>
      <c r="GI262" s="2">
        <v>556</v>
      </c>
      <c r="GJ262" s="2">
        <v>570</v>
      </c>
      <c r="GK262" s="2">
        <v>586</v>
      </c>
      <c r="GL262" s="2">
        <v>597</v>
      </c>
      <c r="GM262" s="2">
        <v>595</v>
      </c>
      <c r="GN262" s="2">
        <v>600</v>
      </c>
      <c r="GO262" s="2">
        <v>606</v>
      </c>
      <c r="GP262" s="2">
        <v>588</v>
      </c>
      <c r="GQ262" s="2">
        <v>572</v>
      </c>
      <c r="GR262" s="2">
        <v>568</v>
      </c>
      <c r="GS262" s="2">
        <v>577</v>
      </c>
      <c r="GT262" s="2">
        <v>575</v>
      </c>
      <c r="GU262" s="2">
        <v>563</v>
      </c>
      <c r="GV262" s="2">
        <v>576</v>
      </c>
      <c r="GW262" s="2">
        <v>587</v>
      </c>
      <c r="GX262" s="2">
        <v>604</v>
      </c>
      <c r="GY262" s="2">
        <v>625</v>
      </c>
      <c r="GZ262" s="2">
        <v>634</v>
      </c>
      <c r="HA262" s="2">
        <v>597</v>
      </c>
      <c r="HB262" s="2">
        <v>593</v>
      </c>
      <c r="HC262" s="2">
        <v>598</v>
      </c>
      <c r="HD262" s="2">
        <v>609</v>
      </c>
      <c r="HE262" s="2">
        <v>617</v>
      </c>
      <c r="HF262" s="2">
        <v>614</v>
      </c>
      <c r="HG262" s="2">
        <v>618</v>
      </c>
      <c r="HH262" s="2">
        <v>617</v>
      </c>
      <c r="HI262" s="2">
        <v>618</v>
      </c>
      <c r="HJ262" s="2">
        <v>625</v>
      </c>
      <c r="HK262" s="2">
        <v>626</v>
      </c>
      <c r="HL262" s="2">
        <v>642</v>
      </c>
      <c r="HM262" s="2">
        <v>644</v>
      </c>
      <c r="HN262" s="2">
        <v>634</v>
      </c>
      <c r="HO262" s="2">
        <v>634</v>
      </c>
      <c r="HP262" s="2">
        <v>633</v>
      </c>
      <c r="HQ262" s="2">
        <v>648</v>
      </c>
      <c r="HR262" s="2">
        <v>649</v>
      </c>
      <c r="HS262" s="2">
        <v>639</v>
      </c>
      <c r="HT262" s="2">
        <v>626</v>
      </c>
      <c r="HU262" s="2">
        <v>632</v>
      </c>
      <c r="HV262" s="2">
        <v>635</v>
      </c>
      <c r="HW262" s="2">
        <v>630</v>
      </c>
      <c r="HX262" s="2">
        <v>617</v>
      </c>
      <c r="HY262" s="2">
        <v>621</v>
      </c>
      <c r="HZ262" s="2">
        <v>625</v>
      </c>
      <c r="IA262" s="2">
        <v>627</v>
      </c>
      <c r="IB262" s="2">
        <v>634</v>
      </c>
      <c r="IC262" s="2">
        <v>633</v>
      </c>
      <c r="ID262" s="2">
        <v>633</v>
      </c>
      <c r="IE262" s="2">
        <v>642</v>
      </c>
      <c r="IF262" s="2">
        <v>650</v>
      </c>
      <c r="IG262" s="2">
        <v>659</v>
      </c>
      <c r="IH262" s="2">
        <v>660</v>
      </c>
      <c r="II262" s="2">
        <v>682</v>
      </c>
      <c r="IJ262" s="2">
        <v>689</v>
      </c>
      <c r="IK262" s="2">
        <v>673</v>
      </c>
      <c r="IL262" s="2">
        <v>673</v>
      </c>
      <c r="IM262" s="2">
        <v>674</v>
      </c>
      <c r="IN262" s="2">
        <v>673</v>
      </c>
      <c r="IO262" s="2">
        <v>667</v>
      </c>
      <c r="IP262" s="2">
        <v>652</v>
      </c>
      <c r="IQ262" s="2">
        <v>680</v>
      </c>
      <c r="IR262" s="2">
        <v>634</v>
      </c>
      <c r="IS262" s="2">
        <v>639</v>
      </c>
      <c r="IT262" s="2">
        <v>638</v>
      </c>
    </row>
    <row r="263" spans="1:254">
      <c r="A263" s="62" t="s">
        <v>476</v>
      </c>
      <c r="B263" s="1" t="inlineStr">
        <is>
          <t>日本製鋼所</t>
        </is>
      </c>
      <c r="C263" s="1">
        <v>7824</v>
      </c>
      <c r="E263" s="2">
        <v>7810</v>
      </c>
      <c r="F263" s="2">
        <v>7843</v>
      </c>
      <c r="G263" s="2">
        <v>7770</v>
      </c>
      <c r="H263" s="2">
        <v>7602</v>
      </c>
      <c r="I263" s="2">
        <v>7755</v>
      </c>
      <c r="J263" s="2">
        <v>7410</v>
      </c>
      <c r="K263" s="2">
        <v>7512</v>
      </c>
      <c r="L263" s="2">
        <v>7711</v>
      </c>
      <c r="M263" s="2">
        <v>7872</v>
      </c>
      <c r="N263" s="2">
        <v>7850</v>
      </c>
      <c r="O263" s="2">
        <v>7815</v>
      </c>
      <c r="P263" s="2">
        <v>7633</v>
      </c>
      <c r="Q263" s="2">
        <v>7558</v>
      </c>
      <c r="R263" s="2">
        <v>7759</v>
      </c>
      <c r="S263" s="2">
        <v>8126</v>
      </c>
      <c r="T263" s="2">
        <v>7848</v>
      </c>
      <c r="U263" s="2">
        <v>7749</v>
      </c>
      <c r="V263" s="2">
        <v>7892</v>
      </c>
      <c r="W263" s="2">
        <v>8061</v>
      </c>
      <c r="X263" s="2">
        <v>8150</v>
      </c>
      <c r="Y263" s="2">
        <v>8647</v>
      </c>
      <c r="Z263" s="2">
        <v>8697</v>
      </c>
      <c r="AA263" s="2">
        <v>8550</v>
      </c>
      <c r="AB263" s="2">
        <v>8100</v>
      </c>
      <c r="AC263" s="2">
        <v>8078</v>
      </c>
      <c r="AD263" s="2">
        <v>7977</v>
      </c>
      <c r="AE263" s="2">
        <v>7840</v>
      </c>
      <c r="AF263" s="2">
        <v>7929</v>
      </c>
      <c r="AG263" s="2">
        <v>7968</v>
      </c>
      <c r="AH263" s="2">
        <v>8024</v>
      </c>
      <c r="AI263" s="2">
        <v>8157</v>
      </c>
      <c r="AJ263" s="2">
        <v>8280</v>
      </c>
      <c r="AK263" s="2">
        <v>8190</v>
      </c>
      <c r="AL263" s="2">
        <v>8317</v>
      </c>
      <c r="AM263" s="2">
        <v>8618</v>
      </c>
      <c r="AN263" s="2">
        <v>8479</v>
      </c>
      <c r="AO263" s="2">
        <v>7883</v>
      </c>
      <c r="AP263" s="2">
        <v>7963</v>
      </c>
      <c r="AQ263" s="2">
        <v>7628</v>
      </c>
      <c r="AR263" s="2">
        <v>7173</v>
      </c>
      <c r="AS263" s="2">
        <v>7320</v>
      </c>
      <c r="AT263" s="2">
        <v>7464</v>
      </c>
      <c r="AU263" s="2">
        <v>7786</v>
      </c>
      <c r="AV263" s="2">
        <v>8143</v>
      </c>
      <c r="AW263" s="2">
        <v>7466</v>
      </c>
      <c r="AX263" s="2">
        <v>7438</v>
      </c>
      <c r="AY263" s="2">
        <v>7451</v>
      </c>
      <c r="AZ263" s="2">
        <v>7714</v>
      </c>
      <c r="BA263" s="2">
        <v>7922</v>
      </c>
      <c r="BB263" s="2">
        <v>8210</v>
      </c>
      <c r="BC263" s="2">
        <v>8450</v>
      </c>
      <c r="BD263" s="2">
        <v>8395</v>
      </c>
      <c r="BE263" s="2">
        <v>8122</v>
      </c>
      <c r="BF263" s="2">
        <v>7965</v>
      </c>
      <c r="BG263" s="2">
        <v>8085</v>
      </c>
      <c r="BH263" s="2">
        <v>8179</v>
      </c>
      <c r="BI263" s="2">
        <v>8141</v>
      </c>
      <c r="BJ263" s="2">
        <v>7901</v>
      </c>
      <c r="BK263" s="2">
        <v>8253</v>
      </c>
      <c r="BL263" s="2">
        <v>8870</v>
      </c>
      <c r="BM263" s="2">
        <v>8928</v>
      </c>
      <c r="BN263" s="2">
        <v>9169</v>
      </c>
      <c r="BO263" s="2">
        <v>9387</v>
      </c>
      <c r="BP263" s="2">
        <v>9375</v>
      </c>
      <c r="BQ263" s="2">
        <v>9432</v>
      </c>
      <c r="BR263" s="2">
        <v>9530</v>
      </c>
      <c r="BS263" s="2">
        <v>9768</v>
      </c>
      <c r="BT263" s="2">
        <v>9880</v>
      </c>
      <c r="BU263" s="2">
        <v>9807</v>
      </c>
      <c r="BV263" s="2">
        <v>9973</v>
      </c>
      <c r="BW263" s="2">
        <v>9837</v>
      </c>
      <c r="BX263" s="2">
        <v>9525</v>
      </c>
      <c r="BY263" s="2">
        <v>9545</v>
      </c>
      <c r="BZ263" s="2">
        <v>9292</v>
      </c>
      <c r="CA263" s="2">
        <v>9245</v>
      </c>
      <c r="CB263" s="2">
        <v>9376</v>
      </c>
      <c r="CC263" s="2">
        <v>9850</v>
      </c>
      <c r="CD263" s="2">
        <v>9916</v>
      </c>
      <c r="CE263" s="2">
        <v>9862</v>
      </c>
      <c r="CF263" s="2">
        <v>10005</v>
      </c>
      <c r="CG263" s="2">
        <v>9972</v>
      </c>
      <c r="CH263" s="2">
        <v>10020</v>
      </c>
      <c r="CI263" s="2">
        <v>9880</v>
      </c>
      <c r="CJ263" s="2">
        <v>9824</v>
      </c>
      <c r="CK263" s="2">
        <v>9598</v>
      </c>
      <c r="CL263" s="2">
        <v>9512</v>
      </c>
      <c r="CM263" s="2">
        <v>9249</v>
      </c>
      <c r="CN263" s="2">
        <v>8686</v>
      </c>
      <c r="CO263" s="2">
        <v>8830</v>
      </c>
      <c r="CP263" s="2">
        <v>9266</v>
      </c>
      <c r="CQ263" s="2">
        <v>9847</v>
      </c>
      <c r="CR263" s="2">
        <v>9584</v>
      </c>
      <c r="CS263" s="2">
        <v>9948</v>
      </c>
      <c r="CT263" s="2">
        <v>10135</v>
      </c>
      <c r="CU263" s="2">
        <v>10165</v>
      </c>
      <c r="CV263" s="2">
        <v>10305</v>
      </c>
      <c r="CW263" s="2">
        <v>10095</v>
      </c>
      <c r="CX263" s="2">
        <v>10055</v>
      </c>
      <c r="CY263" s="2">
        <v>10235</v>
      </c>
      <c r="CZ263" s="2">
        <v>10260</v>
      </c>
      <c r="DA263" s="2">
        <v>10020</v>
      </c>
      <c r="DB263" s="2">
        <v>9747</v>
      </c>
      <c r="DC263" s="2">
        <v>9188</v>
      </c>
      <c r="DD263" s="2">
        <v>9703</v>
      </c>
      <c r="DE263" s="2">
        <v>9698</v>
      </c>
      <c r="DF263" s="2">
        <v>9759</v>
      </c>
      <c r="DG263" s="2">
        <v>10620</v>
      </c>
      <c r="DH263" s="2">
        <v>10470</v>
      </c>
      <c r="DI263" s="2">
        <v>10220</v>
      </c>
      <c r="DJ263" s="2">
        <v>10060</v>
      </c>
      <c r="DK263" s="2">
        <v>9897</v>
      </c>
      <c r="DL263" s="2">
        <v>10075</v>
      </c>
      <c r="DM263" s="2">
        <v>10345</v>
      </c>
      <c r="DN263" s="2">
        <v>10025</v>
      </c>
      <c r="DO263" s="2">
        <v>9214</v>
      </c>
      <c r="DP263" s="2">
        <v>9345</v>
      </c>
      <c r="DQ263" s="2">
        <v>9620</v>
      </c>
      <c r="DR263" s="2">
        <v>9694</v>
      </c>
      <c r="DS263" s="2">
        <v>9948</v>
      </c>
      <c r="DT263" s="2">
        <v>9874</v>
      </c>
      <c r="DU263" s="2">
        <v>9526</v>
      </c>
      <c r="DV263" s="2">
        <v>8920</v>
      </c>
      <c r="DW263" s="2">
        <v>8993</v>
      </c>
      <c r="DX263" s="2">
        <v>8992</v>
      </c>
      <c r="DY263" s="2">
        <v>8822</v>
      </c>
      <c r="DZ263" s="2">
        <v>8799</v>
      </c>
      <c r="EA263" s="2">
        <v>8744</v>
      </c>
      <c r="EB263" s="2">
        <v>8777</v>
      </c>
      <c r="EC263" s="2">
        <v>8623</v>
      </c>
      <c r="ED263" s="2">
        <v>8900</v>
      </c>
      <c r="EE263" s="2">
        <v>9039</v>
      </c>
      <c r="EF263" s="2">
        <v>9389</v>
      </c>
      <c r="EG263" s="2">
        <v>9732</v>
      </c>
      <c r="EH263" s="2">
        <v>9607</v>
      </c>
      <c r="EI263" s="2">
        <v>10005</v>
      </c>
      <c r="EJ263" s="2">
        <v>9878</v>
      </c>
      <c r="EK263" s="2">
        <v>9693</v>
      </c>
      <c r="EL263" s="2">
        <v>9660</v>
      </c>
      <c r="EM263" s="2">
        <v>9364</v>
      </c>
      <c r="EN263" s="2">
        <v>9023</v>
      </c>
      <c r="EO263" s="2">
        <v>8629</v>
      </c>
      <c r="EP263" s="2">
        <v>8670</v>
      </c>
      <c r="EQ263" s="2">
        <v>8578</v>
      </c>
      <c r="ER263" s="2">
        <v>8409</v>
      </c>
      <c r="ES263" s="2">
        <v>8120</v>
      </c>
      <c r="ET263" s="2">
        <v>7786</v>
      </c>
      <c r="EU263" s="2">
        <v>7932</v>
      </c>
      <c r="EV263" s="2">
        <v>7937</v>
      </c>
      <c r="EW263" s="2">
        <v>7900</v>
      </c>
      <c r="EX263" s="2">
        <v>7979</v>
      </c>
      <c r="EY263" s="2">
        <v>7999</v>
      </c>
      <c r="EZ263" s="2">
        <v>8019</v>
      </c>
      <c r="FA263" s="2">
        <v>7669</v>
      </c>
      <c r="FB263" s="2">
        <v>7531</v>
      </c>
      <c r="FC263" s="2">
        <v>7962</v>
      </c>
      <c r="FD263" s="2">
        <v>8308</v>
      </c>
      <c r="FE263" s="2">
        <v>8574</v>
      </c>
      <c r="FF263" s="2">
        <v>9010</v>
      </c>
      <c r="FG263" s="2">
        <v>9179</v>
      </c>
      <c r="FH263" s="2">
        <v>9509</v>
      </c>
      <c r="FI263" s="2">
        <v>9600</v>
      </c>
      <c r="FJ263" s="2">
        <v>9545</v>
      </c>
      <c r="FK263" s="2">
        <v>9188</v>
      </c>
      <c r="FL263" s="2">
        <v>8838</v>
      </c>
      <c r="FM263" s="2">
        <v>8820</v>
      </c>
      <c r="FN263" s="2">
        <v>8900</v>
      </c>
      <c r="FO263" s="2">
        <v>9297</v>
      </c>
      <c r="FP263" s="2">
        <v>9358</v>
      </c>
      <c r="FQ263" s="2">
        <v>8999</v>
      </c>
      <c r="FR263" s="2">
        <v>8973</v>
      </c>
      <c r="FS263" s="2">
        <v>9030</v>
      </c>
      <c r="FT263" s="2">
        <v>9476</v>
      </c>
      <c r="FU263" s="2">
        <v>9936</v>
      </c>
      <c r="FV263" s="2">
        <v>9737</v>
      </c>
      <c r="FW263" s="2">
        <v>10095</v>
      </c>
      <c r="FX263" s="2">
        <v>10225</v>
      </c>
      <c r="FY263" s="2">
        <v>9716</v>
      </c>
      <c r="FZ263" s="2">
        <v>9990</v>
      </c>
      <c r="GA263" s="2">
        <v>9366</v>
      </c>
      <c r="GB263" s="2">
        <v>9515</v>
      </c>
      <c r="GC263" s="2">
        <v>9021</v>
      </c>
      <c r="GD263" s="2">
        <v>9000</v>
      </c>
      <c r="GE263" s="2">
        <v>9258</v>
      </c>
      <c r="GF263" s="2">
        <v>9500</v>
      </c>
      <c r="GG263" s="2">
        <v>10120</v>
      </c>
      <c r="GH263" s="2">
        <v>10225</v>
      </c>
      <c r="GI263" s="2">
        <v>10330</v>
      </c>
      <c r="GJ263" s="2">
        <v>10475</v>
      </c>
      <c r="GK263" s="2">
        <v>10290</v>
      </c>
      <c r="GL263" s="2">
        <v>10430</v>
      </c>
      <c r="GM263" s="2">
        <v>10325</v>
      </c>
      <c r="GN263" s="2">
        <v>10285</v>
      </c>
      <c r="GO263" s="2">
        <v>10240</v>
      </c>
      <c r="GP263" s="2">
        <v>10330</v>
      </c>
      <c r="GQ263" s="2">
        <v>10145</v>
      </c>
      <c r="GR263" s="2">
        <v>9873</v>
      </c>
      <c r="GS263" s="2">
        <v>9927</v>
      </c>
      <c r="GT263" s="2">
        <v>9630</v>
      </c>
      <c r="GU263" s="2">
        <v>9653</v>
      </c>
      <c r="GV263" s="2">
        <v>10180</v>
      </c>
      <c r="GW263" s="2">
        <v>10345</v>
      </c>
      <c r="GX263" s="2">
        <v>10250</v>
      </c>
      <c r="GY263" s="2">
        <v>10460</v>
      </c>
      <c r="GZ263" s="2">
        <v>9849</v>
      </c>
      <c r="HA263" s="2">
        <v>8688</v>
      </c>
      <c r="HB263" s="2">
        <v>8877</v>
      </c>
      <c r="HC263" s="2">
        <v>8978</v>
      </c>
      <c r="HD263" s="2">
        <v>9122</v>
      </c>
      <c r="HE263" s="2">
        <v>9183</v>
      </c>
      <c r="HF263" s="2">
        <v>9167</v>
      </c>
      <c r="HG263" s="2">
        <v>8833</v>
      </c>
      <c r="HH263" s="2">
        <v>8712</v>
      </c>
      <c r="HI263" s="2">
        <v>9089</v>
      </c>
      <c r="HJ263" s="2">
        <v>8913</v>
      </c>
      <c r="HK263" s="2">
        <v>8597</v>
      </c>
      <c r="HL263" s="2">
        <v>8718</v>
      </c>
      <c r="HM263" s="2">
        <v>9058</v>
      </c>
      <c r="HN263" s="2">
        <v>9102</v>
      </c>
      <c r="HO263" s="2">
        <v>9053</v>
      </c>
      <c r="HP263" s="2">
        <v>9000</v>
      </c>
      <c r="HQ263" s="2">
        <v>9136</v>
      </c>
      <c r="HR263" s="2">
        <v>9199</v>
      </c>
      <c r="HS263" s="2">
        <v>8965</v>
      </c>
      <c r="HT263" s="2">
        <v>8874</v>
      </c>
      <c r="HU263" s="2">
        <v>8787</v>
      </c>
      <c r="HV263" s="2">
        <v>9030</v>
      </c>
      <c r="HW263" s="2">
        <v>9200</v>
      </c>
      <c r="HX263" s="2">
        <v>9180</v>
      </c>
      <c r="HY263" s="2">
        <v>9139</v>
      </c>
      <c r="HZ263" s="2">
        <v>9325</v>
      </c>
      <c r="IA263" s="2">
        <v>9380</v>
      </c>
      <c r="IB263" s="2">
        <v>9270</v>
      </c>
      <c r="IC263" s="2">
        <v>9151</v>
      </c>
      <c r="ID263" s="2">
        <v>9166</v>
      </c>
      <c r="IE263" s="2">
        <v>9215</v>
      </c>
      <c r="IF263" s="2">
        <v>9673</v>
      </c>
      <c r="IG263" s="2">
        <v>9893</v>
      </c>
      <c r="IH263" s="2">
        <v>9775</v>
      </c>
      <c r="II263" s="2">
        <v>9666</v>
      </c>
      <c r="IJ263" s="2">
        <v>9860</v>
      </c>
      <c r="IK263" s="2">
        <v>9714</v>
      </c>
      <c r="IL263" s="2">
        <v>9870</v>
      </c>
      <c r="IM263" s="2">
        <v>9951</v>
      </c>
      <c r="IN263" s="2">
        <v>9937</v>
      </c>
      <c r="IO263" s="2">
        <v>9555</v>
      </c>
      <c r="IP263" s="2">
        <v>9373</v>
      </c>
      <c r="IQ263" s="2">
        <v>9477</v>
      </c>
      <c r="IR263" s="2">
        <v>9433</v>
      </c>
      <c r="IS263" s="2">
        <v>9248</v>
      </c>
      <c r="IT263" s="2">
        <v>9134</v>
      </c>
    </row>
    <row r="264" spans="1:254">
      <c r="A264" s="62" t="s">
        <v>477</v>
      </c>
      <c r="B264" s="1" t="inlineStr">
        <is>
          <t>ジーエス・ユアサコーポ</t>
        </is>
      </c>
      <c r="C264" s="1">
        <v>5461</v>
      </c>
      <c r="E264" s="2">
        <v>5736</v>
      </c>
      <c r="F264" s="2">
        <v>6314</v>
      </c>
      <c r="G264" s="2">
        <v>5769</v>
      </c>
      <c r="H264" s="2">
        <v>5564</v>
      </c>
      <c r="I264" s="2">
        <v>5673</v>
      </c>
      <c r="J264" s="2">
        <v>5386</v>
      </c>
      <c r="K264" s="2">
        <v>5439</v>
      </c>
      <c r="L264" s="2">
        <v>5678</v>
      </c>
      <c r="M264" s="2">
        <v>5850</v>
      </c>
      <c r="N264" s="2">
        <v>5973</v>
      </c>
      <c r="O264" s="2">
        <v>6117</v>
      </c>
      <c r="P264" s="2">
        <v>6149</v>
      </c>
      <c r="Q264" s="2">
        <v>5820</v>
      </c>
      <c r="R264" s="2">
        <v>5855</v>
      </c>
      <c r="S264" s="2">
        <v>6129</v>
      </c>
      <c r="T264" s="2">
        <v>6126</v>
      </c>
      <c r="U264" s="2">
        <v>6008</v>
      </c>
      <c r="V264" s="2">
        <v>6324</v>
      </c>
      <c r="W264" s="2">
        <v>6362</v>
      </c>
      <c r="X264" s="2">
        <v>6251</v>
      </c>
      <c r="Y264" s="2">
        <v>6392</v>
      </c>
      <c r="Z264" s="2">
        <v>6652</v>
      </c>
      <c r="AA264" s="2">
        <v>6825</v>
      </c>
      <c r="AB264" s="2">
        <v>6798</v>
      </c>
      <c r="AC264" s="2">
        <v>6794</v>
      </c>
      <c r="AD264" s="2">
        <v>6788</v>
      </c>
      <c r="AE264" s="2">
        <v>6711</v>
      </c>
      <c r="AF264" s="2">
        <v>6774</v>
      </c>
      <c r="AG264" s="2">
        <v>7125</v>
      </c>
      <c r="AH264" s="2">
        <v>7447</v>
      </c>
      <c r="AI264" s="2">
        <v>7267</v>
      </c>
      <c r="AJ264" s="2">
        <v>7603</v>
      </c>
      <c r="AK264" s="2">
        <v>7899</v>
      </c>
      <c r="AL264" s="2">
        <v>7108</v>
      </c>
      <c r="AM264" s="2">
        <v>6786</v>
      </c>
      <c r="AN264" s="2">
        <v>6880</v>
      </c>
      <c r="AO264" s="2">
        <v>6750</v>
      </c>
      <c r="AP264" s="2">
        <v>6432</v>
      </c>
      <c r="AQ264" s="2">
        <v>6536</v>
      </c>
      <c r="AR264" s="2">
        <v>6357</v>
      </c>
      <c r="AS264" s="2">
        <v>6819</v>
      </c>
      <c r="AT264" s="2">
        <v>6885</v>
      </c>
      <c r="AU264" s="2">
        <v>6940</v>
      </c>
      <c r="AV264" s="2">
        <v>7466</v>
      </c>
      <c r="AW264" s="2">
        <v>7600</v>
      </c>
      <c r="AX264" s="2">
        <v>7542</v>
      </c>
      <c r="AY264" s="2">
        <v>7070</v>
      </c>
      <c r="AZ264" s="2">
        <v>6497</v>
      </c>
      <c r="BA264" s="2">
        <v>6790</v>
      </c>
      <c r="BB264" s="2">
        <v>6471</v>
      </c>
      <c r="BC264" s="2">
        <v>6524</v>
      </c>
      <c r="BD264" s="2">
        <v>6319</v>
      </c>
      <c r="BE264" s="2">
        <v>6373</v>
      </c>
      <c r="BF264" s="2">
        <v>6244</v>
      </c>
      <c r="BG264" s="2">
        <v>6184</v>
      </c>
      <c r="BH264" s="2">
        <v>6336</v>
      </c>
      <c r="BI264" s="2">
        <v>6420</v>
      </c>
      <c r="BJ264" s="2">
        <v>6432</v>
      </c>
      <c r="BK264" s="2">
        <v>6712</v>
      </c>
      <c r="BL264" s="2">
        <v>6515</v>
      </c>
      <c r="BM264" s="2">
        <v>6948</v>
      </c>
      <c r="BN264" s="2">
        <v>6841</v>
      </c>
      <c r="BO264" s="2">
        <v>6863</v>
      </c>
      <c r="BP264" s="2">
        <v>6635</v>
      </c>
      <c r="BQ264" s="2">
        <v>6670</v>
      </c>
      <c r="BR264" s="2">
        <v>6392</v>
      </c>
      <c r="BS264" s="2">
        <v>6362</v>
      </c>
      <c r="BT264" s="2">
        <v>6200</v>
      </c>
      <c r="BU264" s="2">
        <v>6361</v>
      </c>
      <c r="BV264" s="2">
        <v>6323</v>
      </c>
      <c r="BW264" s="2">
        <v>6437</v>
      </c>
      <c r="BX264" s="2">
        <v>6536</v>
      </c>
      <c r="BY264" s="2">
        <v>6820</v>
      </c>
      <c r="BZ264" s="2">
        <v>6801</v>
      </c>
      <c r="CA264" s="2">
        <v>6813</v>
      </c>
      <c r="CB264" s="2">
        <v>6846</v>
      </c>
      <c r="CC264" s="2">
        <v>6812</v>
      </c>
      <c r="CD264" s="2">
        <v>6688</v>
      </c>
      <c r="CE264" s="2">
        <v>6436</v>
      </c>
      <c r="CF264" s="2">
        <v>6331</v>
      </c>
      <c r="CG264" s="2">
        <v>6273</v>
      </c>
      <c r="CH264" s="2">
        <v>6208</v>
      </c>
      <c r="CI264" s="2">
        <v>5981</v>
      </c>
      <c r="CJ264" s="2">
        <v>6040</v>
      </c>
      <c r="CK264" s="2">
        <v>5859</v>
      </c>
      <c r="CL264" s="2">
        <v>5851</v>
      </c>
      <c r="CM264" s="2">
        <v>5715</v>
      </c>
      <c r="CN264" s="2">
        <v>5471</v>
      </c>
      <c r="CO264" s="2">
        <v>5391</v>
      </c>
      <c r="CP264" s="2">
        <v>5542</v>
      </c>
      <c r="CQ264" s="2">
        <v>5278</v>
      </c>
      <c r="CR264" s="2">
        <v>5240</v>
      </c>
      <c r="CS264" s="2">
        <v>5072</v>
      </c>
      <c r="CT264" s="2">
        <v>4902</v>
      </c>
      <c r="CU264" s="2">
        <v>5277</v>
      </c>
      <c r="CV264" s="2">
        <v>5256</v>
      </c>
      <c r="CW264" s="2">
        <v>5512</v>
      </c>
      <c r="CX264" s="2">
        <v>5185</v>
      </c>
      <c r="CY264" s="2">
        <v>5220</v>
      </c>
      <c r="CZ264" s="2">
        <v>5022</v>
      </c>
      <c r="DA264" s="2">
        <v>5167</v>
      </c>
      <c r="DB264" s="2">
        <v>5084</v>
      </c>
      <c r="DC264" s="2">
        <v>4991</v>
      </c>
      <c r="DD264" s="2">
        <v>5234</v>
      </c>
      <c r="DE264" s="2">
        <v>5091</v>
      </c>
      <c r="DF264" s="2">
        <v>4980</v>
      </c>
      <c r="DG264" s="2">
        <v>5470</v>
      </c>
      <c r="DH264" s="2">
        <v>5478</v>
      </c>
      <c r="DI264" s="2">
        <v>5590</v>
      </c>
      <c r="DJ264" s="2">
        <v>5538</v>
      </c>
      <c r="DK264" s="2">
        <v>5616</v>
      </c>
      <c r="DL264" s="2">
        <v>5456</v>
      </c>
      <c r="DM264" s="2">
        <v>5227</v>
      </c>
      <c r="DN264" s="2">
        <v>5363</v>
      </c>
      <c r="DO264" s="2">
        <v>4846</v>
      </c>
      <c r="DP264" s="2">
        <v>4469</v>
      </c>
      <c r="DQ264" s="2">
        <v>4506</v>
      </c>
      <c r="DR264" s="2">
        <v>4511</v>
      </c>
      <c r="DS264" s="2">
        <v>4539</v>
      </c>
      <c r="DT264" s="2">
        <v>4494</v>
      </c>
      <c r="DU264" s="2">
        <v>4260</v>
      </c>
      <c r="DV264" s="2">
        <v>4152</v>
      </c>
      <c r="DW264" s="2">
        <v>4089</v>
      </c>
      <c r="DX264" s="2">
        <v>3945</v>
      </c>
      <c r="DY264" s="2">
        <v>3655</v>
      </c>
      <c r="DZ264" s="2">
        <v>3651</v>
      </c>
      <c r="EA264" s="2">
        <v>3605</v>
      </c>
      <c r="EB264" s="2">
        <v>3600</v>
      </c>
      <c r="EC264" s="2">
        <v>3650</v>
      </c>
      <c r="ED264" s="2">
        <v>3698</v>
      </c>
      <c r="EE264" s="2">
        <v>3729</v>
      </c>
      <c r="EF264" s="2">
        <v>3809</v>
      </c>
      <c r="EG264" s="2">
        <v>3785</v>
      </c>
      <c r="EH264" s="2">
        <v>3730</v>
      </c>
      <c r="EI264" s="2">
        <v>3900</v>
      </c>
      <c r="EJ264" s="2">
        <v>3947</v>
      </c>
      <c r="EK264" s="2">
        <v>4053</v>
      </c>
      <c r="EL264" s="2">
        <v>3923</v>
      </c>
      <c r="EM264" s="2">
        <v>3866</v>
      </c>
      <c r="EN264" s="2">
        <v>3812</v>
      </c>
      <c r="EO264" s="2">
        <v>3777</v>
      </c>
      <c r="EP264" s="2">
        <v>3809</v>
      </c>
      <c r="EQ264" s="2">
        <v>3849</v>
      </c>
      <c r="ER264" s="2">
        <v>3874</v>
      </c>
      <c r="ES264" s="2">
        <v>3835</v>
      </c>
      <c r="ET264" s="2">
        <v>3776</v>
      </c>
      <c r="EU264" s="2">
        <v>3805</v>
      </c>
      <c r="EV264" s="2">
        <v>3866</v>
      </c>
      <c r="EW264" s="2">
        <v>3835</v>
      </c>
      <c r="EX264" s="2">
        <v>3784</v>
      </c>
      <c r="EY264" s="2">
        <v>3782</v>
      </c>
      <c r="EZ264" s="2">
        <v>3827</v>
      </c>
      <c r="FA264" s="2">
        <v>3729</v>
      </c>
      <c r="FB264" s="2">
        <v>3738</v>
      </c>
      <c r="FC264" s="2">
        <v>3804</v>
      </c>
      <c r="FD264" s="2">
        <v>3794</v>
      </c>
      <c r="FE264" s="2">
        <v>3803</v>
      </c>
      <c r="FF264" s="2">
        <v>3908</v>
      </c>
      <c r="FG264" s="2">
        <v>3838</v>
      </c>
      <c r="FH264" s="2">
        <v>3887</v>
      </c>
      <c r="FI264" s="2">
        <v>3862</v>
      </c>
      <c r="FJ264" s="2">
        <v>3842</v>
      </c>
      <c r="FK264" s="2">
        <v>3972</v>
      </c>
      <c r="FL264" s="2">
        <v>3997</v>
      </c>
      <c r="FM264" s="2">
        <v>4074</v>
      </c>
      <c r="FN264" s="2">
        <v>4123</v>
      </c>
      <c r="FO264" s="2">
        <v>4164</v>
      </c>
      <c r="FP264" s="2">
        <v>4189</v>
      </c>
      <c r="FQ264" s="2">
        <v>4142</v>
      </c>
      <c r="FR264" s="2">
        <v>4093</v>
      </c>
      <c r="FS264" s="2">
        <v>4083</v>
      </c>
      <c r="FT264" s="2">
        <v>4004</v>
      </c>
      <c r="FU264" s="2">
        <v>3999</v>
      </c>
      <c r="FV264" s="2">
        <v>3876</v>
      </c>
      <c r="FW264" s="2">
        <v>3952</v>
      </c>
      <c r="FX264" s="2">
        <v>3875</v>
      </c>
      <c r="FY264" s="2">
        <v>3906</v>
      </c>
      <c r="FZ264" s="2">
        <v>3977</v>
      </c>
      <c r="GA264" s="2">
        <v>3931</v>
      </c>
      <c r="GB264" s="2">
        <v>3849</v>
      </c>
      <c r="GC264" s="2">
        <v>3853</v>
      </c>
      <c r="GD264" s="2">
        <v>4012</v>
      </c>
      <c r="GE264" s="2">
        <v>4343</v>
      </c>
      <c r="GF264" s="2">
        <v>4306</v>
      </c>
      <c r="GG264" s="2">
        <v>4368</v>
      </c>
      <c r="GH264" s="2">
        <v>4318</v>
      </c>
      <c r="GI264" s="2">
        <v>4284</v>
      </c>
      <c r="GJ264" s="2">
        <v>4180</v>
      </c>
      <c r="GK264" s="2">
        <v>4169</v>
      </c>
      <c r="GL264" s="2">
        <v>4173</v>
      </c>
      <c r="GM264" s="2">
        <v>4055</v>
      </c>
      <c r="GN264" s="2">
        <v>3934</v>
      </c>
      <c r="GO264" s="2">
        <v>3917</v>
      </c>
      <c r="GP264" s="2">
        <v>3923</v>
      </c>
      <c r="GQ264" s="2">
        <v>3890</v>
      </c>
      <c r="GR264" s="2">
        <v>3847</v>
      </c>
      <c r="GS264" s="2">
        <v>3935</v>
      </c>
      <c r="GT264" s="2">
        <v>3908</v>
      </c>
      <c r="GU264" s="2">
        <v>3844</v>
      </c>
      <c r="GV264" s="2">
        <v>3930</v>
      </c>
      <c r="GW264" s="2">
        <v>3904</v>
      </c>
      <c r="GX264" s="2">
        <v>3866</v>
      </c>
      <c r="GY264" s="2">
        <v>3853</v>
      </c>
      <c r="GZ264" s="2">
        <v>3697</v>
      </c>
      <c r="HA264" s="2">
        <v>3567</v>
      </c>
      <c r="HB264" s="2">
        <v>3525</v>
      </c>
      <c r="HC264" s="2">
        <v>3505</v>
      </c>
      <c r="HD264" s="2">
        <v>3506</v>
      </c>
      <c r="HE264" s="2">
        <v>3522</v>
      </c>
      <c r="HF264" s="2">
        <v>3570</v>
      </c>
      <c r="HG264" s="2">
        <v>3530</v>
      </c>
      <c r="HH264" s="2">
        <v>3557</v>
      </c>
      <c r="HI264" s="2">
        <v>3510</v>
      </c>
      <c r="HJ264" s="2">
        <v>3357</v>
      </c>
      <c r="HK264" s="2">
        <v>3324</v>
      </c>
      <c r="HL264" s="2">
        <v>3350</v>
      </c>
      <c r="HM264" s="2">
        <v>3435</v>
      </c>
      <c r="HN264" s="2">
        <v>3269</v>
      </c>
      <c r="HO264" s="2">
        <v>3271</v>
      </c>
      <c r="HP264" s="2">
        <v>3270</v>
      </c>
      <c r="HQ264" s="2">
        <v>3382</v>
      </c>
      <c r="HR264" s="2">
        <v>3446</v>
      </c>
      <c r="HS264" s="2">
        <v>3436</v>
      </c>
      <c r="HT264" s="2">
        <v>3410</v>
      </c>
      <c r="HU264" s="2">
        <v>3436</v>
      </c>
      <c r="HV264" s="2">
        <v>3391</v>
      </c>
      <c r="HW264" s="2">
        <v>3384</v>
      </c>
      <c r="HX264" s="2">
        <v>3363</v>
      </c>
      <c r="HY264" s="2">
        <v>3423</v>
      </c>
      <c r="HZ264" s="2">
        <v>3326</v>
      </c>
      <c r="IA264" s="2">
        <v>3272</v>
      </c>
      <c r="IB264" s="2">
        <v>3275</v>
      </c>
      <c r="IC264" s="2">
        <v>3235</v>
      </c>
      <c r="ID264" s="2">
        <v>3199</v>
      </c>
      <c r="IE264" s="2">
        <v>3217</v>
      </c>
      <c r="IF264" s="2">
        <v>3264</v>
      </c>
      <c r="IG264" s="2">
        <v>3255</v>
      </c>
      <c r="IH264" s="2">
        <v>3122</v>
      </c>
      <c r="II264" s="2">
        <v>3037</v>
      </c>
      <c r="IJ264" s="2">
        <v>3059</v>
      </c>
      <c r="IK264" s="2">
        <v>3056</v>
      </c>
      <c r="IL264" s="2">
        <v>3063</v>
      </c>
      <c r="IM264" s="2">
        <v>3048</v>
      </c>
      <c r="IN264" s="2">
        <v>3022</v>
      </c>
      <c r="IO264" s="2">
        <v>2938.5</v>
      </c>
      <c r="IP264" s="2">
        <v>2737</v>
      </c>
      <c r="IQ264" s="2">
        <v>2776</v>
      </c>
      <c r="IR264" s="2">
        <v>2746</v>
      </c>
      <c r="IS264" s="2">
        <v>2744.5</v>
      </c>
      <c r="IT264" s="2">
        <v>2747</v>
      </c>
    </row>
    <row r="265" spans="1:254">
      <c r="A265" s="62" t="s">
        <v>478</v>
      </c>
      <c r="B265" s="1" t="inlineStr">
        <is>
          <t>ＦＤＫ</t>
        </is>
      </c>
      <c r="C265" s="1">
        <v>420</v>
      </c>
      <c r="E265" s="2">
        <v>415</v>
      </c>
      <c r="F265" s="2">
        <v>405</v>
      </c>
      <c r="G265" s="2">
        <v>394</v>
      </c>
      <c r="H265" s="2">
        <v>387</v>
      </c>
      <c r="I265" s="2">
        <v>399</v>
      </c>
      <c r="J265" s="2">
        <v>394</v>
      </c>
      <c r="K265" s="2">
        <v>397</v>
      </c>
      <c r="L265" s="2">
        <v>410</v>
      </c>
      <c r="M265" s="2">
        <v>410</v>
      </c>
      <c r="N265" s="2">
        <v>415</v>
      </c>
      <c r="O265" s="2">
        <v>420</v>
      </c>
      <c r="P265" s="2">
        <v>425</v>
      </c>
      <c r="Q265" s="2">
        <v>413</v>
      </c>
      <c r="R265" s="2">
        <v>411</v>
      </c>
      <c r="S265" s="2">
        <v>429</v>
      </c>
      <c r="T265" s="2">
        <v>434</v>
      </c>
      <c r="U265" s="2">
        <v>443</v>
      </c>
      <c r="V265" s="2">
        <v>449</v>
      </c>
      <c r="W265" s="2">
        <v>448</v>
      </c>
      <c r="X265" s="2">
        <v>435</v>
      </c>
      <c r="Y265" s="2">
        <v>444</v>
      </c>
      <c r="Z265" s="2">
        <v>457</v>
      </c>
      <c r="AA265" s="2">
        <v>489</v>
      </c>
      <c r="AB265" s="2">
        <v>499</v>
      </c>
      <c r="AC265" s="2">
        <v>501</v>
      </c>
      <c r="AD265" s="2">
        <v>502</v>
      </c>
      <c r="AE265" s="2">
        <v>507</v>
      </c>
      <c r="AF265" s="2">
        <v>510</v>
      </c>
      <c r="AG265" s="2">
        <v>520</v>
      </c>
      <c r="AH265" s="2">
        <v>535</v>
      </c>
      <c r="AI265" s="2">
        <v>526</v>
      </c>
      <c r="AJ265" s="2">
        <v>560</v>
      </c>
      <c r="AK265" s="2">
        <v>552</v>
      </c>
      <c r="AL265" s="2">
        <v>521</v>
      </c>
      <c r="AM265" s="2">
        <v>527</v>
      </c>
      <c r="AN265" s="2">
        <v>536</v>
      </c>
      <c r="AO265" s="2">
        <v>520</v>
      </c>
      <c r="AP265" s="2">
        <v>517</v>
      </c>
      <c r="AQ265" s="2">
        <v>523</v>
      </c>
      <c r="AR265" s="2">
        <v>517</v>
      </c>
      <c r="AS265" s="2">
        <v>600</v>
      </c>
      <c r="AT265" s="2">
        <v>673</v>
      </c>
      <c r="AU265" s="2">
        <v>674</v>
      </c>
      <c r="AV265" s="2">
        <v>574</v>
      </c>
      <c r="AW265" s="2">
        <v>549</v>
      </c>
      <c r="AX265" s="2">
        <v>517</v>
      </c>
      <c r="AY265" s="2">
        <v>470</v>
      </c>
      <c r="AZ265" s="2">
        <v>434</v>
      </c>
      <c r="BA265" s="2">
        <v>451</v>
      </c>
      <c r="BB265" s="2">
        <v>452</v>
      </c>
      <c r="BC265" s="2">
        <v>434</v>
      </c>
      <c r="BD265" s="2">
        <v>410</v>
      </c>
      <c r="BE265" s="2">
        <v>416</v>
      </c>
      <c r="BF265" s="2">
        <v>418</v>
      </c>
      <c r="BG265" s="2">
        <v>415</v>
      </c>
      <c r="BH265" s="2">
        <v>420</v>
      </c>
      <c r="BI265" s="2">
        <v>422</v>
      </c>
      <c r="BJ265" s="2">
        <v>418</v>
      </c>
      <c r="BK265" s="2">
        <v>437</v>
      </c>
      <c r="BL265" s="2">
        <v>434</v>
      </c>
      <c r="BM265" s="2">
        <v>436</v>
      </c>
      <c r="BN265" s="2">
        <v>442</v>
      </c>
      <c r="BO265" s="2">
        <v>443</v>
      </c>
      <c r="BP265" s="2">
        <v>459</v>
      </c>
      <c r="BQ265" s="2">
        <v>479</v>
      </c>
      <c r="BR265" s="2">
        <v>434</v>
      </c>
      <c r="BS265" s="2">
        <v>447</v>
      </c>
      <c r="BT265" s="2">
        <v>454</v>
      </c>
      <c r="BU265" s="2">
        <v>460</v>
      </c>
      <c r="BV265" s="2">
        <v>456</v>
      </c>
      <c r="BW265" s="2">
        <v>456</v>
      </c>
      <c r="BX265" s="2">
        <v>450</v>
      </c>
      <c r="BY265" s="2">
        <v>465</v>
      </c>
      <c r="BZ265" s="2">
        <v>462</v>
      </c>
      <c r="CA265" s="2">
        <v>461</v>
      </c>
      <c r="CB265" s="2">
        <v>469</v>
      </c>
      <c r="CC265" s="2">
        <v>466</v>
      </c>
      <c r="CD265" s="2">
        <v>460</v>
      </c>
      <c r="CE265" s="2">
        <v>454</v>
      </c>
      <c r="CF265" s="2">
        <v>484</v>
      </c>
      <c r="CG265" s="2">
        <v>492</v>
      </c>
      <c r="CH265" s="2">
        <v>491</v>
      </c>
      <c r="CI265" s="2">
        <v>481</v>
      </c>
      <c r="CJ265" s="2">
        <v>491</v>
      </c>
      <c r="CK265" s="2">
        <v>477</v>
      </c>
      <c r="CL265" s="2">
        <v>486</v>
      </c>
      <c r="CM265" s="2">
        <v>485</v>
      </c>
      <c r="CN265" s="2">
        <v>483</v>
      </c>
      <c r="CO265" s="2">
        <v>479</v>
      </c>
      <c r="CP265" s="2">
        <v>491</v>
      </c>
      <c r="CQ265" s="2">
        <v>519</v>
      </c>
      <c r="CR265" s="2">
        <v>496</v>
      </c>
      <c r="CS265" s="2">
        <v>487</v>
      </c>
      <c r="CT265" s="2">
        <v>506</v>
      </c>
      <c r="CU265" s="2">
        <v>527</v>
      </c>
      <c r="CV265" s="2">
        <v>542</v>
      </c>
      <c r="CW265" s="2">
        <v>529</v>
      </c>
      <c r="CX265" s="2">
        <v>454</v>
      </c>
      <c r="CY265" s="2">
        <v>453</v>
      </c>
      <c r="CZ265" s="2">
        <v>460</v>
      </c>
      <c r="DA265" s="2">
        <v>467</v>
      </c>
      <c r="DB265" s="2">
        <v>452</v>
      </c>
      <c r="DC265" s="2">
        <v>435</v>
      </c>
      <c r="DD265" s="2">
        <v>476</v>
      </c>
      <c r="DE265" s="2">
        <v>487</v>
      </c>
      <c r="DF265" s="2">
        <v>476</v>
      </c>
      <c r="DG265" s="2">
        <v>504</v>
      </c>
      <c r="DH265" s="2">
        <v>488</v>
      </c>
      <c r="DI265" s="2">
        <v>497</v>
      </c>
      <c r="DJ265" s="2">
        <v>459</v>
      </c>
      <c r="DK265" s="2">
        <v>452</v>
      </c>
      <c r="DL265" s="2">
        <v>447</v>
      </c>
      <c r="DM265" s="2">
        <v>454</v>
      </c>
      <c r="DN265" s="2">
        <v>460</v>
      </c>
      <c r="DO265" s="2">
        <v>430</v>
      </c>
      <c r="DP265" s="2">
        <v>419</v>
      </c>
      <c r="DQ265" s="2">
        <v>407</v>
      </c>
      <c r="DR265" s="2">
        <v>410</v>
      </c>
      <c r="DS265" s="2">
        <v>411</v>
      </c>
      <c r="DT265" s="2">
        <v>416</v>
      </c>
      <c r="DU265" s="2">
        <v>417</v>
      </c>
      <c r="DV265" s="2">
        <v>406</v>
      </c>
      <c r="DW265" s="2">
        <v>413</v>
      </c>
      <c r="DX265" s="2">
        <v>415</v>
      </c>
      <c r="DY265" s="2">
        <v>410</v>
      </c>
      <c r="DZ265" s="2">
        <v>406</v>
      </c>
      <c r="EA265" s="2">
        <v>386</v>
      </c>
      <c r="EB265" s="2">
        <v>393</v>
      </c>
      <c r="EC265" s="2">
        <v>416</v>
      </c>
      <c r="ED265" s="2">
        <v>416</v>
      </c>
      <c r="EE265" s="2">
        <v>439</v>
      </c>
      <c r="EF265" s="2">
        <v>433</v>
      </c>
      <c r="EG265" s="2">
        <v>438</v>
      </c>
      <c r="EH265" s="2">
        <v>397</v>
      </c>
      <c r="EI265" s="2">
        <v>408</v>
      </c>
      <c r="EJ265" s="2">
        <v>415</v>
      </c>
      <c r="EK265" s="2">
        <v>399</v>
      </c>
      <c r="EL265" s="2">
        <v>394</v>
      </c>
      <c r="EM265" s="2">
        <v>378</v>
      </c>
      <c r="EN265" s="2">
        <v>375</v>
      </c>
      <c r="EO265" s="2">
        <v>380</v>
      </c>
      <c r="EP265" s="2">
        <v>386</v>
      </c>
      <c r="EQ265" s="2">
        <v>398</v>
      </c>
      <c r="ER265" s="2">
        <v>357</v>
      </c>
      <c r="ES265" s="2">
        <v>356</v>
      </c>
      <c r="ET265" s="2">
        <v>351</v>
      </c>
      <c r="EU265" s="2">
        <v>351</v>
      </c>
      <c r="EV265" s="2">
        <v>350</v>
      </c>
      <c r="EW265" s="2">
        <v>350</v>
      </c>
      <c r="EX265" s="2">
        <v>348</v>
      </c>
      <c r="EY265" s="2">
        <v>351</v>
      </c>
      <c r="EZ265" s="2">
        <v>351</v>
      </c>
      <c r="FA265" s="2">
        <v>352</v>
      </c>
      <c r="FB265" s="2">
        <v>352</v>
      </c>
      <c r="FC265" s="2">
        <v>354</v>
      </c>
      <c r="FD265" s="2">
        <v>354</v>
      </c>
      <c r="FE265" s="2">
        <v>357</v>
      </c>
      <c r="FF265" s="2">
        <v>358</v>
      </c>
      <c r="FG265" s="2">
        <v>360</v>
      </c>
      <c r="FH265" s="2">
        <v>359</v>
      </c>
      <c r="FI265" s="2">
        <v>356</v>
      </c>
      <c r="FJ265" s="2">
        <v>359</v>
      </c>
      <c r="FK265" s="2">
        <v>357</v>
      </c>
      <c r="FL265" s="2">
        <v>358</v>
      </c>
      <c r="FM265" s="2">
        <v>358</v>
      </c>
      <c r="FN265" s="2">
        <v>367</v>
      </c>
      <c r="FO265" s="2">
        <v>370</v>
      </c>
      <c r="FP265" s="2">
        <v>362</v>
      </c>
      <c r="FQ265" s="2">
        <v>360</v>
      </c>
      <c r="FR265" s="2">
        <v>346</v>
      </c>
      <c r="FS265" s="2">
        <v>347</v>
      </c>
      <c r="FT265" s="2">
        <v>346</v>
      </c>
      <c r="FU265" s="2">
        <v>349</v>
      </c>
      <c r="FV265" s="2">
        <v>353</v>
      </c>
      <c r="FW265" s="2">
        <v>353</v>
      </c>
      <c r="FX265" s="2">
        <v>353</v>
      </c>
      <c r="FY265" s="2">
        <v>357</v>
      </c>
      <c r="FZ265" s="2">
        <v>360</v>
      </c>
      <c r="GA265" s="2">
        <v>360</v>
      </c>
      <c r="GB265" s="2">
        <v>363</v>
      </c>
      <c r="GC265" s="2">
        <v>362</v>
      </c>
      <c r="GD265" s="2">
        <v>359</v>
      </c>
      <c r="GE265" s="2">
        <v>370</v>
      </c>
      <c r="GF265" s="2">
        <v>371</v>
      </c>
      <c r="GG265" s="2">
        <v>372</v>
      </c>
      <c r="GH265" s="2">
        <v>369</v>
      </c>
      <c r="GI265" s="2">
        <v>367</v>
      </c>
      <c r="GJ265" s="2">
        <v>378</v>
      </c>
      <c r="GK265" s="2">
        <v>389</v>
      </c>
      <c r="GL265" s="2">
        <v>390</v>
      </c>
      <c r="GM265" s="2">
        <v>386</v>
      </c>
      <c r="GN265" s="2">
        <v>386</v>
      </c>
      <c r="GO265" s="2">
        <v>385</v>
      </c>
      <c r="GP265" s="2">
        <v>384</v>
      </c>
      <c r="GQ265" s="2">
        <v>376</v>
      </c>
      <c r="GR265" s="2">
        <v>377</v>
      </c>
      <c r="GS265" s="2">
        <v>377</v>
      </c>
      <c r="GT265" s="2">
        <v>376</v>
      </c>
      <c r="GU265" s="2">
        <v>375</v>
      </c>
      <c r="GV265" s="2">
        <v>379</v>
      </c>
      <c r="GW265" s="2">
        <v>387</v>
      </c>
      <c r="GX265" s="2">
        <v>389</v>
      </c>
      <c r="GY265" s="2">
        <v>392</v>
      </c>
      <c r="GZ265" s="2">
        <v>390</v>
      </c>
      <c r="HA265" s="2">
        <v>375</v>
      </c>
      <c r="HB265" s="2">
        <v>375</v>
      </c>
      <c r="HC265" s="2">
        <v>378</v>
      </c>
      <c r="HD265" s="2">
        <v>381</v>
      </c>
      <c r="HE265" s="2">
        <v>386</v>
      </c>
      <c r="HF265" s="2">
        <v>392</v>
      </c>
      <c r="HG265" s="2">
        <v>392</v>
      </c>
      <c r="HH265" s="2">
        <v>392</v>
      </c>
      <c r="HI265" s="2">
        <v>392</v>
      </c>
      <c r="HJ265" s="2">
        <v>394</v>
      </c>
      <c r="HK265" s="2">
        <v>399</v>
      </c>
      <c r="HL265" s="2">
        <v>405</v>
      </c>
      <c r="HM265" s="2">
        <v>407</v>
      </c>
      <c r="HN265" s="2">
        <v>398</v>
      </c>
      <c r="HO265" s="2">
        <v>400</v>
      </c>
      <c r="HP265" s="2">
        <v>399</v>
      </c>
      <c r="HQ265" s="2">
        <v>402</v>
      </c>
      <c r="HR265" s="2">
        <v>404</v>
      </c>
      <c r="HS265" s="2">
        <v>404</v>
      </c>
      <c r="HT265" s="2">
        <v>405</v>
      </c>
      <c r="HU265" s="2">
        <v>407</v>
      </c>
      <c r="HV265" s="2">
        <v>412</v>
      </c>
      <c r="HW265" s="2">
        <v>409</v>
      </c>
      <c r="HX265" s="2">
        <v>412</v>
      </c>
      <c r="HY265" s="2">
        <v>413</v>
      </c>
      <c r="HZ265" s="2">
        <v>413</v>
      </c>
      <c r="IA265" s="2">
        <v>415</v>
      </c>
      <c r="IB265" s="2">
        <v>416</v>
      </c>
      <c r="IC265" s="2">
        <v>417</v>
      </c>
      <c r="ID265" s="2">
        <v>417</v>
      </c>
      <c r="IE265" s="2">
        <v>424</v>
      </c>
      <c r="IF265" s="2">
        <v>427</v>
      </c>
      <c r="IG265" s="2">
        <v>434</v>
      </c>
      <c r="IH265" s="2">
        <v>436</v>
      </c>
      <c r="II265" s="2">
        <v>442</v>
      </c>
      <c r="IJ265" s="2">
        <v>443</v>
      </c>
      <c r="IK265" s="2">
        <v>446</v>
      </c>
      <c r="IL265" s="2">
        <v>442</v>
      </c>
      <c r="IM265" s="2">
        <v>441</v>
      </c>
      <c r="IN265" s="2">
        <v>439</v>
      </c>
      <c r="IO265" s="2">
        <v>432</v>
      </c>
      <c r="IP265" s="2">
        <v>419</v>
      </c>
      <c r="IQ265" s="2">
        <v>418</v>
      </c>
      <c r="IR265" s="2">
        <v>416</v>
      </c>
      <c r="IS265" s="2">
        <v>422</v>
      </c>
      <c r="IT265" s="2">
        <v>450</v>
      </c>
    </row>
    <row r="266" spans="1:254">
      <c r="A266" s="62" t="s">
        <v>479</v>
      </c>
      <c r="B266" s="1" t="inlineStr">
        <is>
          <t>インフォメティス</t>
        </is>
      </c>
      <c r="C266" s="1">
        <v>459</v>
      </c>
      <c r="E266" s="2">
        <v>472</v>
      </c>
      <c r="F266" s="2">
        <v>476</v>
      </c>
      <c r="G266" s="2">
        <v>477</v>
      </c>
      <c r="H266" s="2">
        <v>459</v>
      </c>
      <c r="I266" s="2">
        <v>431</v>
      </c>
      <c r="J266" s="2">
        <v>424</v>
      </c>
      <c r="K266" s="2">
        <v>429</v>
      </c>
      <c r="L266" s="2">
        <v>446</v>
      </c>
      <c r="M266" s="2">
        <v>460</v>
      </c>
      <c r="N266" s="2">
        <v>529</v>
      </c>
      <c r="O266" s="2">
        <v>475</v>
      </c>
      <c r="P266" s="2">
        <v>480</v>
      </c>
      <c r="Q266" s="2">
        <v>475</v>
      </c>
      <c r="R266" s="2">
        <v>470</v>
      </c>
      <c r="S266" s="2">
        <v>514</v>
      </c>
      <c r="T266" s="2">
        <v>518</v>
      </c>
      <c r="U266" s="2">
        <v>527</v>
      </c>
      <c r="V266" s="2">
        <v>538</v>
      </c>
      <c r="W266" s="2">
        <v>525</v>
      </c>
      <c r="X266" s="2">
        <v>499</v>
      </c>
      <c r="Y266" s="2">
        <v>519</v>
      </c>
      <c r="Z266" s="2">
        <v>652</v>
      </c>
      <c r="AA266" s="2">
        <v>652</v>
      </c>
      <c r="AB266" s="2">
        <v>629</v>
      </c>
      <c r="AC266" s="2">
        <v>691</v>
      </c>
      <c r="AD266" s="2">
        <v>666</v>
      </c>
      <c r="AE266" s="2">
        <v>713</v>
      </c>
      <c r="AF266" s="2">
        <v>750</v>
      </c>
      <c r="AG266" s="2">
        <v>735</v>
      </c>
      <c r="AH266" s="2">
        <v>798</v>
      </c>
      <c r="AI266" s="2">
        <v>737</v>
      </c>
      <c r="AJ266" s="2">
        <v>673</v>
      </c>
      <c r="AK266" s="2">
        <v>623</v>
      </c>
      <c r="AL266" s="2">
        <v>620</v>
      </c>
      <c r="AM266" s="2">
        <v>663</v>
      </c>
      <c r="AN266" s="2">
        <v>657</v>
      </c>
      <c r="AO266" s="2">
        <v>728</v>
      </c>
      <c r="AP266" s="2">
        <v>634</v>
      </c>
      <c r="AQ266" s="2">
        <v>566</v>
      </c>
      <c r="AR266" s="2">
        <v>572</v>
      </c>
      <c r="AS266" s="2">
        <v>555</v>
      </c>
      <c r="AT266" s="2">
        <v>590</v>
      </c>
      <c r="AU266" s="2">
        <v>601</v>
      </c>
      <c r="AV266" s="2">
        <v>645</v>
      </c>
      <c r="AW266" s="2">
        <v>705</v>
      </c>
      <c r="AX266" s="2">
        <v>709</v>
      </c>
      <c r="AY266" s="2">
        <v>740</v>
      </c>
      <c r="AZ266" s="2">
        <v>745</v>
      </c>
      <c r="BA266" s="2">
        <v>859</v>
      </c>
      <c r="BB266" s="2">
        <v>891</v>
      </c>
      <c r="BC266" s="2">
        <v>897</v>
      </c>
      <c r="BD266" s="2">
        <v>990</v>
      </c>
      <c r="BE266" s="2">
        <v>923</v>
      </c>
      <c r="BF266" s="2">
        <v>823</v>
      </c>
      <c r="BG266" s="2">
        <v>788</v>
      </c>
      <c r="BH266" s="2">
        <v>841</v>
      </c>
      <c r="BI266" s="2">
        <v>932</v>
      </c>
      <c r="BJ266" s="2">
        <v>850</v>
      </c>
      <c r="BK266" s="2">
        <v>860</v>
      </c>
      <c r="BL266" s="2">
        <v>771</v>
      </c>
      <c r="BM266" s="2">
        <v>772</v>
      </c>
      <c r="BN266" s="2">
        <v>840</v>
      </c>
      <c r="BO266" s="2">
        <v>842</v>
      </c>
      <c r="BP266" s="2">
        <v>819</v>
      </c>
      <c r="BQ266" s="2">
        <v>762</v>
      </c>
      <c r="BR266" s="2">
        <v>752</v>
      </c>
      <c r="BS266" s="2">
        <v>730</v>
      </c>
      <c r="BT266" s="2">
        <v>785</v>
      </c>
      <c r="BU266" s="2">
        <v>849</v>
      </c>
      <c r="BV266" s="2">
        <v>822</v>
      </c>
      <c r="BW266" s="2">
        <v>822</v>
      </c>
      <c r="BX266" s="2">
        <v>885</v>
      </c>
      <c r="BY266" s="2">
        <v>1060</v>
      </c>
      <c r="BZ266" s="2">
        <v>958</v>
      </c>
      <c r="CA266" s="2">
        <v>857</v>
      </c>
      <c r="CB266" s="2">
        <v>840</v>
      </c>
      <c r="CC266" s="2">
        <v>780</v>
      </c>
      <c r="CD266" s="2">
        <v>764</v>
      </c>
      <c r="CE266" s="2">
        <v>718</v>
      </c>
      <c r="CF266" s="2">
        <v>743</v>
      </c>
      <c r="CG266" s="2">
        <v>643</v>
      </c>
      <c r="CH266" s="2">
        <v>574</v>
      </c>
      <c r="CI266" s="2">
        <v>680</v>
      </c>
      <c r="CJ266" s="2">
        <v>617</v>
      </c>
      <c r="CK266" s="2">
        <v>517</v>
      </c>
      <c r="CL266" s="2">
        <v>461</v>
      </c>
      <c r="CM266" s="2">
        <v>497</v>
      </c>
      <c r="CN266" s="2">
        <v>512</v>
      </c>
      <c r="CO266" s="2">
        <v>527</v>
      </c>
      <c r="CP266" s="2">
        <v>497</v>
      </c>
      <c r="CQ266" s="2">
        <v>549</v>
      </c>
      <c r="CR266" s="2">
        <v>695</v>
      </c>
      <c r="CS266" s="2">
        <v>660</v>
      </c>
      <c r="CT266" s="2">
        <v>696</v>
      </c>
      <c r="CU266" s="2">
        <v>656</v>
      </c>
      <c r="CV266" s="2">
        <v>577</v>
      </c>
      <c r="CW266" s="2">
        <v>497</v>
      </c>
      <c r="CX266" s="2">
        <v>417</v>
      </c>
      <c r="CY266" s="2">
        <v>341</v>
      </c>
      <c r="CZ266" s="2">
        <v>346</v>
      </c>
      <c r="DA266" s="2">
        <v>343</v>
      </c>
      <c r="DB266" s="2">
        <v>342</v>
      </c>
      <c r="DC266" s="2">
        <v>339</v>
      </c>
      <c r="DD266" s="2">
        <v>344</v>
      </c>
      <c r="DE266" s="2">
        <v>329</v>
      </c>
      <c r="DF266" s="2">
        <v>322</v>
      </c>
      <c r="DG266" s="2">
        <v>344</v>
      </c>
      <c r="DH266" s="2">
        <v>342</v>
      </c>
      <c r="DI266" s="2">
        <v>342</v>
      </c>
      <c r="DJ266" s="2">
        <v>345</v>
      </c>
      <c r="DK266" s="2">
        <v>342</v>
      </c>
      <c r="DL266" s="2">
        <v>339</v>
      </c>
      <c r="DM266" s="2">
        <v>344</v>
      </c>
      <c r="DN266" s="2">
        <v>345</v>
      </c>
      <c r="DO266" s="2">
        <v>346</v>
      </c>
      <c r="DP266" s="2">
        <v>330</v>
      </c>
      <c r="DQ266" s="2">
        <v>328</v>
      </c>
      <c r="DR266" s="2">
        <v>333</v>
      </c>
      <c r="DS266" s="2">
        <v>348</v>
      </c>
      <c r="DT266" s="2">
        <v>343</v>
      </c>
      <c r="DU266" s="2">
        <v>336</v>
      </c>
      <c r="DV266" s="2">
        <v>340</v>
      </c>
      <c r="DW266" s="2">
        <v>343</v>
      </c>
      <c r="DX266" s="2">
        <v>340</v>
      </c>
      <c r="DY266" s="2">
        <v>343</v>
      </c>
      <c r="DZ266" s="2">
        <v>350</v>
      </c>
      <c r="EA266" s="2">
        <v>352</v>
      </c>
      <c r="EB266" s="2">
        <v>361</v>
      </c>
      <c r="EC266" s="2">
        <v>368</v>
      </c>
      <c r="ED266" s="2">
        <v>368</v>
      </c>
      <c r="EE266" s="2">
        <v>372</v>
      </c>
      <c r="EF266" s="2">
        <v>373</v>
      </c>
      <c r="EG266" s="2">
        <v>371</v>
      </c>
      <c r="EH266" s="2">
        <v>373</v>
      </c>
      <c r="EI266" s="2">
        <v>381</v>
      </c>
      <c r="EJ266" s="2">
        <v>386</v>
      </c>
      <c r="EK266" s="2">
        <v>405</v>
      </c>
      <c r="EL266" s="2">
        <v>387</v>
      </c>
      <c r="EM266" s="2">
        <v>382</v>
      </c>
      <c r="EN266" s="2">
        <v>389</v>
      </c>
      <c r="EO266" s="2">
        <v>379</v>
      </c>
      <c r="EP266" s="2">
        <v>378</v>
      </c>
      <c r="EQ266" s="2">
        <v>375</v>
      </c>
      <c r="ER266" s="2">
        <v>379</v>
      </c>
      <c r="ES266" s="2">
        <v>379</v>
      </c>
      <c r="ET266" s="2">
        <v>379</v>
      </c>
      <c r="EU266" s="2">
        <v>378</v>
      </c>
      <c r="EV266" s="2">
        <v>389</v>
      </c>
      <c r="EW266" s="2">
        <v>392</v>
      </c>
      <c r="EX266" s="2">
        <v>393</v>
      </c>
      <c r="EY266" s="2">
        <v>396</v>
      </c>
      <c r="EZ266" s="2">
        <v>399</v>
      </c>
      <c r="FA266" s="2">
        <v>398</v>
      </c>
      <c r="FB266" s="2">
        <v>394</v>
      </c>
      <c r="FC266" s="2">
        <v>403</v>
      </c>
      <c r="FD266" s="2">
        <v>420</v>
      </c>
      <c r="FE266" s="2">
        <v>417</v>
      </c>
      <c r="FF266" s="2">
        <v>424</v>
      </c>
      <c r="FG266" s="2">
        <v>426</v>
      </c>
      <c r="FH266" s="2">
        <v>426</v>
      </c>
      <c r="FI266" s="2">
        <v>445</v>
      </c>
      <c r="FJ266" s="2">
        <v>437</v>
      </c>
      <c r="FK266" s="2">
        <v>457</v>
      </c>
      <c r="FL266" s="2">
        <v>461</v>
      </c>
      <c r="FM266" s="2">
        <v>467</v>
      </c>
      <c r="FN266" s="2">
        <v>480</v>
      </c>
      <c r="FO266" s="2">
        <v>491</v>
      </c>
      <c r="FP266" s="2">
        <v>498</v>
      </c>
      <c r="FQ266" s="2">
        <v>488</v>
      </c>
      <c r="FR266" s="2">
        <v>486</v>
      </c>
      <c r="FS266" s="2">
        <v>497</v>
      </c>
      <c r="FT266" s="2">
        <v>497</v>
      </c>
      <c r="FU266" s="2">
        <v>519</v>
      </c>
      <c r="FV266" s="2">
        <v>496</v>
      </c>
      <c r="FW266" s="2">
        <v>501</v>
      </c>
      <c r="FX266" s="2">
        <v>508</v>
      </c>
      <c r="FY266" s="2">
        <v>583</v>
      </c>
      <c r="FZ266" s="2">
        <v>695</v>
      </c>
      <c r="GA266" s="2">
        <v>687</v>
      </c>
      <c r="GB266" s="2">
        <v>671</v>
      </c>
      <c r="GC266" s="2">
        <v>668</v>
      </c>
      <c r="GD266" s="2">
        <v>667</v>
      </c>
      <c r="GE266" s="2">
        <v>664</v>
      </c>
      <c r="GF266" s="2">
        <v>644</v>
      </c>
      <c r="GG266" s="2">
        <v>643</v>
      </c>
      <c r="GH266" s="2">
        <v>675</v>
      </c>
      <c r="GI266" s="2">
        <v>668</v>
      </c>
      <c r="GJ266" s="2">
        <v>683</v>
      </c>
      <c r="GK266" s="2">
        <v>699</v>
      </c>
      <c r="GL266" s="2">
        <v>738</v>
      </c>
      <c r="GM266" s="2">
        <v>758</v>
      </c>
      <c r="GN266" s="2">
        <v>1028</v>
      </c>
      <c r="GO266" s="2">
        <v>1360</v>
      </c>
      <c r="GP266" s="2">
        <v>1385</v>
      </c>
      <c r="GQ266" s="2">
        <v>1369</v>
      </c>
      <c r="GR266" s="2">
        <v>1344</v>
      </c>
      <c r="GS266" s="2">
        <v>1350</v>
      </c>
      <c r="GT266" s="2">
        <v>1368</v>
      </c>
      <c r="GU266" s="2">
        <v>1360</v>
      </c>
      <c r="GV266" s="2">
        <v>1375</v>
      </c>
      <c r="GW266" s="2">
        <v>1272</v>
      </c>
      <c r="GX266" s="2">
        <v>1268</v>
      </c>
      <c r="GY266" s="2">
        <v>1214</v>
      </c>
      <c r="GZ266" s="2">
        <v>1216</v>
      </c>
      <c r="HA266" s="2">
        <v>1182</v>
      </c>
      <c r="HB266" s="2">
        <v>1190</v>
      </c>
      <c r="HC266" s="2">
        <v>1266</v>
      </c>
      <c r="HD266" s="2">
        <v>1415</v>
      </c>
      <c r="HE266" s="2">
        <v>1501</v>
      </c>
      <c r="HF266" s="2">
        <v>1537</v>
      </c>
      <c r="HG266" s="2">
        <v>1575</v>
      </c>
      <c r="HH266" s="2">
        <v>1554</v>
      </c>
      <c r="HI266" s="2">
        <v>1587</v>
      </c>
      <c r="HJ266" s="2">
        <v>1570</v>
      </c>
      <c r="HK266" s="2">
        <v>1585</v>
      </c>
      <c r="HL266" s="2">
        <v>1595</v>
      </c>
      <c r="HM266" s="2">
        <v>1546</v>
      </c>
      <c r="HN266" s="2">
        <v>1515</v>
      </c>
      <c r="HO266" s="2">
        <v>1531</v>
      </c>
      <c r="HP266" s="2">
        <v>1631</v>
      </c>
      <c r="HQ266" s="2">
        <v>1660</v>
      </c>
      <c r="HR266" s="2">
        <v>1705</v>
      </c>
      <c r="HS266" s="2">
        <v>1656</v>
      </c>
      <c r="HT266" s="2">
        <v>1682</v>
      </c>
      <c r="HU266" s="2">
        <v>1735</v>
      </c>
      <c r="HV266" s="2">
        <v>1775</v>
      </c>
      <c r="HW266" s="2">
        <v>1778</v>
      </c>
      <c r="HX266" s="2">
        <v>1829</v>
      </c>
      <c r="HY266" s="2">
        <v>1680</v>
      </c>
      <c r="HZ266" s="2">
        <v>1863</v>
      </c>
      <c r="IA266" s="2">
        <v>2080</v>
      </c>
      <c r="IB266" s="2">
        <v>2185</v>
      </c>
      <c r="IC266" s="2">
        <v>1792</v>
      </c>
      <c r="ID266" s="2">
        <v>1560</v>
      </c>
      <c r="IE266" s="2">
        <v>1593</v>
      </c>
      <c r="IF266" s="2">
        <v>1715</v>
      </c>
      <c r="IG266" s="2">
        <v>1575</v>
      </c>
      <c r="IH266" s="2">
        <v>1541</v>
      </c>
      <c r="II266" s="2">
        <v>1803</v>
      </c>
      <c r="IJ266" s="2">
        <v>1735</v>
      </c>
      <c r="IK266" s="2">
        <v>1799</v>
      </c>
      <c r="IL266" s="2">
        <v>1937</v>
      </c>
      <c r="IM266" s="2">
        <v>1967</v>
      </c>
      <c r="IN266" s="2">
        <v>2009</v>
      </c>
      <c r="IO266" s="2">
        <v>2105</v>
      </c>
      <c r="IP266" s="2">
        <v>2086</v>
      </c>
      <c r="IQ266" s="2">
        <v>1959</v>
      </c>
      <c r="IR266" s="2">
        <v>1869</v>
      </c>
      <c r="IS266" s="2">
        <v>1745</v>
      </c>
      <c r="IT266" s="2">
        <v>1877</v>
      </c>
    </row>
    <row r="267" spans="1:254">
      <c r="A267" s="62" t="s">
        <v>480</v>
      </c>
      <c r="B267" s="1" t="inlineStr">
        <is>
          <t>日本ギア工業</t>
        </is>
      </c>
      <c r="C267" s="1">
        <v>1381</v>
      </c>
      <c r="E267" s="2">
        <v>1394</v>
      </c>
      <c r="F267" s="2">
        <v>1389</v>
      </c>
      <c r="G267" s="2">
        <v>1347</v>
      </c>
      <c r="H267" s="2">
        <v>1305</v>
      </c>
      <c r="I267" s="2">
        <v>1396</v>
      </c>
      <c r="J267" s="2">
        <v>1285</v>
      </c>
      <c r="K267" s="2">
        <v>1312</v>
      </c>
      <c r="L267" s="2">
        <v>1386</v>
      </c>
      <c r="M267" s="2">
        <v>1400</v>
      </c>
      <c r="N267" s="2">
        <v>1418</v>
      </c>
      <c r="O267" s="2">
        <v>1421</v>
      </c>
      <c r="P267" s="2">
        <v>1438</v>
      </c>
      <c r="Q267" s="2">
        <v>1411</v>
      </c>
      <c r="R267" s="2">
        <v>1514</v>
      </c>
      <c r="S267" s="2">
        <v>1568</v>
      </c>
      <c r="T267" s="2">
        <v>1579</v>
      </c>
      <c r="U267" s="2">
        <v>1574</v>
      </c>
      <c r="V267" s="2">
        <v>1545</v>
      </c>
      <c r="W267" s="2">
        <v>1509</v>
      </c>
      <c r="X267" s="2">
        <v>1549</v>
      </c>
      <c r="Y267" s="2">
        <v>1570</v>
      </c>
      <c r="Z267" s="2">
        <v>1715</v>
      </c>
      <c r="AA267" s="2">
        <v>1895</v>
      </c>
      <c r="AB267" s="2">
        <v>1668</v>
      </c>
      <c r="AC267" s="2">
        <v>1567</v>
      </c>
      <c r="AD267" s="2">
        <v>1515</v>
      </c>
      <c r="AE267" s="2">
        <v>1520</v>
      </c>
      <c r="AF267" s="2">
        <v>1579</v>
      </c>
      <c r="AG267" s="2">
        <v>1509</v>
      </c>
      <c r="AH267" s="2">
        <v>1530</v>
      </c>
      <c r="AI267" s="2">
        <v>1544</v>
      </c>
      <c r="AJ267" s="2">
        <v>1593</v>
      </c>
      <c r="AK267" s="2">
        <v>1609</v>
      </c>
      <c r="AL267" s="2">
        <v>1570</v>
      </c>
      <c r="AM267" s="2">
        <v>1606</v>
      </c>
      <c r="AN267" s="2">
        <v>1678</v>
      </c>
      <c r="AO267" s="2">
        <v>1445</v>
      </c>
      <c r="AP267" s="2">
        <v>1460</v>
      </c>
      <c r="AQ267" s="2">
        <v>1475</v>
      </c>
      <c r="AR267" s="2">
        <v>1391</v>
      </c>
      <c r="AS267" s="2">
        <v>1555</v>
      </c>
      <c r="AT267" s="2">
        <v>1538</v>
      </c>
      <c r="AU267" s="2">
        <v>1534</v>
      </c>
      <c r="AV267" s="2">
        <v>1653</v>
      </c>
      <c r="AW267" s="2">
        <v>1507</v>
      </c>
      <c r="AX267" s="2">
        <v>1530</v>
      </c>
      <c r="AY267" s="2">
        <v>1515</v>
      </c>
      <c r="AZ267" s="2">
        <v>1682</v>
      </c>
      <c r="BA267" s="2">
        <v>1741</v>
      </c>
      <c r="BB267" s="2">
        <v>1728</v>
      </c>
      <c r="BC267" s="2">
        <v>1845</v>
      </c>
      <c r="BD267" s="2">
        <v>1740</v>
      </c>
      <c r="BE267" s="2">
        <v>1594</v>
      </c>
      <c r="BF267" s="2">
        <v>1509</v>
      </c>
      <c r="BG267" s="2">
        <v>1395</v>
      </c>
      <c r="BH267" s="2">
        <v>1415</v>
      </c>
      <c r="BI267" s="2">
        <v>1473</v>
      </c>
      <c r="BJ267" s="2">
        <v>1511</v>
      </c>
      <c r="BK267" s="2">
        <v>1439</v>
      </c>
      <c r="BL267" s="2">
        <v>1514</v>
      </c>
      <c r="BM267" s="2">
        <v>1680</v>
      </c>
      <c r="BN267" s="2">
        <v>1591</v>
      </c>
      <c r="BO267" s="2">
        <v>1550</v>
      </c>
      <c r="BP267" s="2">
        <v>1542</v>
      </c>
      <c r="BQ267" s="2">
        <v>1507</v>
      </c>
      <c r="BR267" s="2">
        <v>1628</v>
      </c>
      <c r="BS267" s="2">
        <v>1743</v>
      </c>
      <c r="BT267" s="2">
        <v>1764</v>
      </c>
      <c r="BU267" s="2">
        <v>1693</v>
      </c>
      <c r="BV267" s="2">
        <v>1768</v>
      </c>
      <c r="BW267" s="2">
        <v>1526</v>
      </c>
      <c r="BX267" s="2">
        <v>1269</v>
      </c>
      <c r="BY267" s="2">
        <v>1326</v>
      </c>
      <c r="BZ267" s="2">
        <v>1362</v>
      </c>
      <c r="CA267" s="2">
        <v>1365</v>
      </c>
      <c r="CB267" s="2">
        <v>1406</v>
      </c>
      <c r="CC267" s="2">
        <v>1368</v>
      </c>
      <c r="CD267" s="2">
        <v>1352</v>
      </c>
      <c r="CE267" s="2">
        <v>1315</v>
      </c>
      <c r="CF267" s="2">
        <v>1364</v>
      </c>
      <c r="CG267" s="2">
        <v>1314</v>
      </c>
      <c r="CH267" s="2">
        <v>1318</v>
      </c>
      <c r="CI267" s="2">
        <v>1230</v>
      </c>
      <c r="CJ267" s="2">
        <v>1228</v>
      </c>
      <c r="CK267" s="2">
        <v>1246</v>
      </c>
      <c r="CL267" s="2">
        <v>1303</v>
      </c>
      <c r="CM267" s="2">
        <v>1368</v>
      </c>
      <c r="CN267" s="2">
        <v>1399</v>
      </c>
      <c r="CO267" s="2">
        <v>1430</v>
      </c>
      <c r="CP267" s="2">
        <v>1542</v>
      </c>
      <c r="CQ267" s="2">
        <v>1600</v>
      </c>
      <c r="CR267" s="2">
        <v>1610</v>
      </c>
      <c r="CS267" s="2">
        <v>1619</v>
      </c>
      <c r="CT267" s="2">
        <v>1841</v>
      </c>
      <c r="CU267" s="2">
        <v>1937</v>
      </c>
      <c r="CV267" s="2">
        <v>1965</v>
      </c>
      <c r="CW267" s="2">
        <v>1860</v>
      </c>
      <c r="CX267" s="2">
        <v>1935</v>
      </c>
      <c r="CY267" s="2">
        <v>1990</v>
      </c>
      <c r="CZ267" s="2">
        <v>1958</v>
      </c>
      <c r="DA267" s="2">
        <v>2287</v>
      </c>
      <c r="DB267" s="2">
        <v>2214</v>
      </c>
      <c r="DC267" s="2">
        <v>2224</v>
      </c>
      <c r="DD267" s="2">
        <v>1919</v>
      </c>
      <c r="DE267" s="2">
        <v>1649</v>
      </c>
      <c r="DF267" s="2">
        <v>1349</v>
      </c>
      <c r="DG267" s="2">
        <v>1437</v>
      </c>
      <c r="DH267" s="2">
        <v>1421</v>
      </c>
      <c r="DI267" s="2">
        <v>1179</v>
      </c>
      <c r="DJ267" s="2">
        <v>1148</v>
      </c>
      <c r="DK267" s="2">
        <v>1219</v>
      </c>
      <c r="DL267" s="2">
        <v>1250</v>
      </c>
      <c r="DM267" s="2">
        <v>1392</v>
      </c>
      <c r="DN267" s="2">
        <v>1092</v>
      </c>
      <c r="DO267" s="2">
        <v>951</v>
      </c>
      <c r="DP267" s="2">
        <v>920</v>
      </c>
      <c r="DQ267" s="2">
        <v>925</v>
      </c>
      <c r="DR267" s="2">
        <v>907</v>
      </c>
      <c r="DS267" s="2">
        <v>934</v>
      </c>
      <c r="DT267" s="2">
        <v>934</v>
      </c>
      <c r="DU267" s="2">
        <v>930</v>
      </c>
      <c r="DV267" s="2">
        <v>908</v>
      </c>
      <c r="DW267" s="2">
        <v>890</v>
      </c>
      <c r="DX267" s="2">
        <v>862</v>
      </c>
      <c r="DY267" s="2">
        <v>862</v>
      </c>
      <c r="DZ267" s="2">
        <v>863</v>
      </c>
      <c r="EA267" s="2">
        <v>861</v>
      </c>
      <c r="EB267" s="2">
        <v>913</v>
      </c>
      <c r="EC267" s="2">
        <v>937</v>
      </c>
      <c r="ED267" s="2">
        <v>937</v>
      </c>
      <c r="EE267" s="2">
        <v>943</v>
      </c>
      <c r="EF267" s="2">
        <v>977</v>
      </c>
      <c r="EG267" s="2">
        <v>982</v>
      </c>
      <c r="EH267" s="2">
        <v>968</v>
      </c>
      <c r="EI267" s="2">
        <v>1007</v>
      </c>
      <c r="EJ267" s="2">
        <v>1005</v>
      </c>
      <c r="EK267" s="2">
        <v>1020</v>
      </c>
      <c r="EL267" s="2">
        <v>1004</v>
      </c>
      <c r="EM267" s="2">
        <v>960</v>
      </c>
      <c r="EN267" s="2">
        <v>940</v>
      </c>
      <c r="EO267" s="2">
        <v>900</v>
      </c>
      <c r="EP267" s="2">
        <v>906</v>
      </c>
      <c r="EQ267" s="2">
        <v>902</v>
      </c>
      <c r="ER267" s="2">
        <v>899</v>
      </c>
      <c r="ES267" s="2">
        <v>887</v>
      </c>
      <c r="ET267" s="2">
        <v>876</v>
      </c>
      <c r="EU267" s="2">
        <v>884</v>
      </c>
      <c r="EV267" s="2">
        <v>883</v>
      </c>
      <c r="EW267" s="2">
        <v>890</v>
      </c>
      <c r="EX267" s="2">
        <v>890</v>
      </c>
      <c r="EY267" s="2">
        <v>879</v>
      </c>
      <c r="EZ267" s="2">
        <v>857</v>
      </c>
      <c r="FA267" s="2">
        <v>834</v>
      </c>
      <c r="FB267" s="2">
        <v>827</v>
      </c>
      <c r="FC267" s="2">
        <v>826</v>
      </c>
      <c r="FD267" s="2">
        <v>860</v>
      </c>
      <c r="FE267" s="2">
        <v>862</v>
      </c>
      <c r="FF267" s="2">
        <v>845</v>
      </c>
      <c r="FG267" s="2">
        <v>855</v>
      </c>
      <c r="FH267" s="2">
        <v>877</v>
      </c>
      <c r="FI267" s="2">
        <v>915</v>
      </c>
      <c r="FJ267" s="2">
        <v>905</v>
      </c>
      <c r="FK267" s="2">
        <v>899</v>
      </c>
      <c r="FL267" s="2">
        <v>878</v>
      </c>
      <c r="FM267" s="2">
        <v>871</v>
      </c>
      <c r="FN267" s="2">
        <v>883</v>
      </c>
      <c r="FO267" s="2">
        <v>926</v>
      </c>
      <c r="FP267" s="2">
        <v>927</v>
      </c>
      <c r="FQ267" s="2">
        <v>907</v>
      </c>
      <c r="FR267" s="2">
        <v>884</v>
      </c>
      <c r="FS267" s="2">
        <v>863</v>
      </c>
      <c r="FT267" s="2">
        <v>866</v>
      </c>
      <c r="FU267" s="2">
        <v>833</v>
      </c>
      <c r="FV267" s="2">
        <v>814</v>
      </c>
      <c r="FW267" s="2">
        <v>813</v>
      </c>
      <c r="FX267" s="2">
        <v>819</v>
      </c>
      <c r="FY267" s="2">
        <v>810</v>
      </c>
      <c r="FZ267" s="2">
        <v>843</v>
      </c>
      <c r="GA267" s="2">
        <v>841</v>
      </c>
      <c r="GB267" s="2">
        <v>802</v>
      </c>
      <c r="GC267" s="2">
        <v>800</v>
      </c>
      <c r="GD267" s="2">
        <v>790</v>
      </c>
      <c r="GE267" s="2">
        <v>811</v>
      </c>
      <c r="GF267" s="2">
        <v>801</v>
      </c>
      <c r="GG267" s="2">
        <v>860</v>
      </c>
      <c r="GH267" s="2">
        <v>899</v>
      </c>
      <c r="GI267" s="2">
        <v>892</v>
      </c>
      <c r="GJ267" s="2">
        <v>934</v>
      </c>
      <c r="GK267" s="2">
        <v>968</v>
      </c>
      <c r="GL267" s="2">
        <v>889</v>
      </c>
      <c r="GM267" s="2">
        <v>752</v>
      </c>
      <c r="GN267" s="2">
        <v>748</v>
      </c>
      <c r="GO267" s="2">
        <v>757</v>
      </c>
      <c r="GP267" s="2">
        <v>756</v>
      </c>
      <c r="GQ267" s="2">
        <v>755</v>
      </c>
      <c r="GR267" s="2">
        <v>754</v>
      </c>
      <c r="GS267" s="2">
        <v>755</v>
      </c>
      <c r="GT267" s="2">
        <v>720</v>
      </c>
      <c r="GU267" s="2">
        <v>697</v>
      </c>
      <c r="GV267" s="2">
        <v>747</v>
      </c>
      <c r="GW267" s="2">
        <v>750</v>
      </c>
      <c r="GX267" s="2">
        <v>770</v>
      </c>
      <c r="GY267" s="2">
        <v>744</v>
      </c>
      <c r="GZ267" s="2">
        <v>720</v>
      </c>
      <c r="HA267" s="2">
        <v>674</v>
      </c>
      <c r="HB267" s="2">
        <v>682</v>
      </c>
      <c r="HC267" s="2">
        <v>702</v>
      </c>
      <c r="HD267" s="2">
        <v>714</v>
      </c>
      <c r="HE267" s="2">
        <v>730</v>
      </c>
      <c r="HF267" s="2">
        <v>736</v>
      </c>
      <c r="HG267" s="2">
        <v>745</v>
      </c>
      <c r="HH267" s="2">
        <v>760</v>
      </c>
      <c r="HI267" s="2">
        <v>770</v>
      </c>
      <c r="HJ267" s="2">
        <v>777</v>
      </c>
      <c r="HK267" s="2">
        <v>779</v>
      </c>
      <c r="HL267" s="2">
        <v>788</v>
      </c>
      <c r="HM267" s="2">
        <v>800</v>
      </c>
      <c r="HN267" s="2">
        <v>751</v>
      </c>
      <c r="HO267" s="2">
        <v>754</v>
      </c>
      <c r="HP267" s="2">
        <v>733</v>
      </c>
      <c r="HQ267" s="2">
        <v>753</v>
      </c>
      <c r="HR267" s="2">
        <v>771</v>
      </c>
      <c r="HS267" s="2">
        <v>738</v>
      </c>
      <c r="HT267" s="2">
        <v>729</v>
      </c>
      <c r="HU267" s="2">
        <v>730</v>
      </c>
      <c r="HV267" s="2">
        <v>717</v>
      </c>
      <c r="HW267" s="2">
        <v>718</v>
      </c>
      <c r="HX267" s="2">
        <v>725</v>
      </c>
      <c r="HY267" s="2">
        <v>708</v>
      </c>
      <c r="HZ267" s="2">
        <v>722</v>
      </c>
      <c r="IA267" s="2">
        <v>730</v>
      </c>
      <c r="IB267" s="2">
        <v>733</v>
      </c>
      <c r="IC267" s="2">
        <v>730</v>
      </c>
      <c r="ID267" s="2">
        <v>742</v>
      </c>
      <c r="IE267" s="2">
        <v>753</v>
      </c>
      <c r="IF267" s="2">
        <v>759</v>
      </c>
      <c r="IG267" s="2">
        <v>758</v>
      </c>
      <c r="IH267" s="2">
        <v>743</v>
      </c>
      <c r="II267" s="2">
        <v>708</v>
      </c>
      <c r="IJ267" s="2">
        <v>694</v>
      </c>
      <c r="IK267" s="2">
        <v>681</v>
      </c>
      <c r="IL267" s="2">
        <v>674</v>
      </c>
      <c r="IM267" s="2">
        <v>684</v>
      </c>
      <c r="IN267" s="2">
        <v>679</v>
      </c>
      <c r="IO267" s="2">
        <v>673</v>
      </c>
      <c r="IP267" s="2">
        <v>660</v>
      </c>
      <c r="IQ267" s="2">
        <v>646</v>
      </c>
      <c r="IR267" s="2">
        <v>652</v>
      </c>
      <c r="IS267" s="2">
        <v>610</v>
      </c>
      <c r="IT267" s="2">
        <v>607</v>
      </c>
    </row>
    <row r="268" spans="1:254">
      <c r="A268" s="62" t="s">
        <v>481</v>
      </c>
      <c r="B268" s="1" t="inlineStr">
        <is>
          <t>助川電気工業</t>
        </is>
      </c>
      <c r="C268" s="1">
        <v>4610</v>
      </c>
      <c r="E268" s="2">
        <v>5020</v>
      </c>
      <c r="F268" s="2">
        <v>4675</v>
      </c>
      <c r="G268" s="2">
        <v>4495</v>
      </c>
      <c r="H268" s="2">
        <v>4355</v>
      </c>
      <c r="I268" s="2">
        <v>4340</v>
      </c>
      <c r="J268" s="2">
        <v>4220</v>
      </c>
      <c r="K268" s="2">
        <v>4270</v>
      </c>
      <c r="L268" s="2">
        <v>4450</v>
      </c>
      <c r="M268" s="2">
        <v>4530</v>
      </c>
      <c r="N268" s="2">
        <v>4645</v>
      </c>
      <c r="O268" s="2">
        <v>4830</v>
      </c>
      <c r="P268" s="2">
        <v>4810</v>
      </c>
      <c r="Q268" s="2">
        <v>4640</v>
      </c>
      <c r="R268" s="2">
        <v>4865</v>
      </c>
      <c r="S268" s="2">
        <v>5090</v>
      </c>
      <c r="T268" s="2">
        <v>5220</v>
      </c>
      <c r="U268" s="2">
        <v>5160</v>
      </c>
      <c r="V268" s="2">
        <v>4860</v>
      </c>
      <c r="W268" s="2">
        <v>4820</v>
      </c>
      <c r="X268" s="2">
        <v>4900</v>
      </c>
      <c r="Y268" s="2">
        <v>5070</v>
      </c>
      <c r="Z268" s="2">
        <v>5250</v>
      </c>
      <c r="AA268" s="2">
        <v>5190</v>
      </c>
      <c r="AB268" s="2">
        <v>5050</v>
      </c>
      <c r="AC268" s="2">
        <v>4985</v>
      </c>
      <c r="AD268" s="2">
        <v>4915</v>
      </c>
      <c r="AE268" s="2">
        <v>4975</v>
      </c>
      <c r="AF268" s="2">
        <v>5070</v>
      </c>
      <c r="AG268" s="2">
        <v>5030</v>
      </c>
      <c r="AH268" s="2">
        <v>5180</v>
      </c>
      <c r="AI268" s="2">
        <v>5180</v>
      </c>
      <c r="AJ268" s="2">
        <v>5460</v>
      </c>
      <c r="AK268" s="2">
        <v>5840</v>
      </c>
      <c r="AL268" s="2">
        <v>5690</v>
      </c>
      <c r="AM268" s="2">
        <v>5740</v>
      </c>
      <c r="AN268" s="2">
        <v>5650</v>
      </c>
      <c r="AO268" s="2">
        <v>4985</v>
      </c>
      <c r="AP268" s="2">
        <v>4940</v>
      </c>
      <c r="AQ268" s="2">
        <v>4880</v>
      </c>
      <c r="AR268" s="2">
        <v>4655</v>
      </c>
      <c r="AS268" s="2">
        <v>4840</v>
      </c>
      <c r="AT268" s="2">
        <v>5240</v>
      </c>
      <c r="AU268" s="2">
        <v>5240</v>
      </c>
      <c r="AV268" s="2">
        <v>5720</v>
      </c>
      <c r="AW268" s="2">
        <v>5140</v>
      </c>
      <c r="AX268" s="2">
        <v>5240</v>
      </c>
      <c r="AY268" s="2">
        <v>5340</v>
      </c>
      <c r="AZ268" s="2">
        <v>5440</v>
      </c>
      <c r="BA268" s="2">
        <v>5450</v>
      </c>
      <c r="BB268" s="2">
        <v>5510</v>
      </c>
      <c r="BC268" s="2">
        <v>5980</v>
      </c>
      <c r="BD268" s="2">
        <v>5950</v>
      </c>
      <c r="BE268" s="2">
        <v>5560</v>
      </c>
      <c r="BF268" s="2">
        <v>5370</v>
      </c>
      <c r="BG268" s="2">
        <v>5180</v>
      </c>
      <c r="BH268" s="2">
        <v>5210</v>
      </c>
      <c r="BI268" s="2">
        <v>5440</v>
      </c>
      <c r="BJ268" s="2">
        <v>5470</v>
      </c>
      <c r="BK268" s="2">
        <v>5610</v>
      </c>
      <c r="BL268" s="2">
        <v>5710</v>
      </c>
      <c r="BM268" s="2">
        <v>5730</v>
      </c>
      <c r="BN268" s="2">
        <v>5860</v>
      </c>
      <c r="BO268" s="2">
        <v>6070</v>
      </c>
      <c r="BP268" s="2">
        <v>6200</v>
      </c>
      <c r="BQ268" s="2">
        <v>6830</v>
      </c>
      <c r="BR268" s="2">
        <v>6010</v>
      </c>
      <c r="BS268" s="2">
        <v>6110</v>
      </c>
      <c r="BT268" s="2">
        <v>6220</v>
      </c>
      <c r="BU268" s="2">
        <v>6380</v>
      </c>
      <c r="BV268" s="2">
        <v>6640</v>
      </c>
      <c r="BW268" s="2">
        <v>6720</v>
      </c>
      <c r="BX268" s="2">
        <v>6620</v>
      </c>
      <c r="BY268" s="2">
        <v>6390</v>
      </c>
      <c r="BZ268" s="2">
        <v>6450</v>
      </c>
      <c r="CA268" s="2">
        <v>6370</v>
      </c>
      <c r="CB268" s="2">
        <v>6470</v>
      </c>
      <c r="CC268" s="2">
        <v>6350</v>
      </c>
      <c r="CD268" s="2">
        <v>6420</v>
      </c>
      <c r="CE268" s="2">
        <v>6400</v>
      </c>
      <c r="CF268" s="2">
        <v>6490</v>
      </c>
      <c r="CG268" s="2">
        <v>6680</v>
      </c>
      <c r="CH268" s="2">
        <v>6760</v>
      </c>
      <c r="CI268" s="2">
        <v>6490</v>
      </c>
      <c r="CJ268" s="2">
        <v>6650</v>
      </c>
      <c r="CK268" s="2">
        <v>6630</v>
      </c>
      <c r="CL268" s="2">
        <v>6890</v>
      </c>
      <c r="CM268" s="2">
        <v>6780</v>
      </c>
      <c r="CN268" s="2">
        <v>6680</v>
      </c>
      <c r="CO268" s="2">
        <v>6730</v>
      </c>
      <c r="CP268" s="2">
        <v>6790</v>
      </c>
      <c r="CQ268" s="2">
        <v>7030</v>
      </c>
      <c r="CR268" s="2">
        <v>7070</v>
      </c>
      <c r="CS268" s="2">
        <v>6880</v>
      </c>
      <c r="CT268" s="2">
        <v>6910</v>
      </c>
      <c r="CU268" s="2">
        <v>7420</v>
      </c>
      <c r="CV268" s="2">
        <v>7530</v>
      </c>
      <c r="CW268" s="2">
        <v>7340</v>
      </c>
      <c r="CX268" s="2">
        <v>7490</v>
      </c>
      <c r="CY268" s="2">
        <v>7330</v>
      </c>
      <c r="CZ268" s="2">
        <v>7400</v>
      </c>
      <c r="DA268" s="2">
        <v>7650</v>
      </c>
      <c r="DB268" s="2">
        <v>7400</v>
      </c>
      <c r="DC268" s="2">
        <v>6970</v>
      </c>
      <c r="DD268" s="2">
        <v>7400</v>
      </c>
      <c r="DE268" s="2">
        <v>7490</v>
      </c>
      <c r="DF268" s="2">
        <v>6980</v>
      </c>
      <c r="DG268" s="2">
        <v>7640</v>
      </c>
      <c r="DH268" s="2">
        <v>7470</v>
      </c>
      <c r="DI268" s="2">
        <v>7450</v>
      </c>
      <c r="DJ268" s="2">
        <v>7360</v>
      </c>
      <c r="DK268" s="2">
        <v>7710</v>
      </c>
      <c r="DL268" s="2">
        <v>7860</v>
      </c>
      <c r="DM268" s="2">
        <v>8160</v>
      </c>
      <c r="DN268" s="2">
        <v>8190</v>
      </c>
      <c r="DO268" s="2">
        <v>7770</v>
      </c>
      <c r="DP268" s="2">
        <v>7750</v>
      </c>
      <c r="DQ268" s="2">
        <v>7830</v>
      </c>
      <c r="DR268" s="2">
        <v>7680</v>
      </c>
      <c r="DS268" s="2">
        <v>8060</v>
      </c>
      <c r="DT268" s="2">
        <v>8730</v>
      </c>
      <c r="DU268" s="2">
        <v>9890</v>
      </c>
      <c r="DV268" s="2">
        <v>9680</v>
      </c>
      <c r="DW268" s="2">
        <v>8330</v>
      </c>
      <c r="DX268" s="2">
        <v>8350</v>
      </c>
      <c r="DY268" s="2">
        <v>8380</v>
      </c>
      <c r="DZ268" s="2">
        <v>8450</v>
      </c>
      <c r="EA268" s="2">
        <v>8030</v>
      </c>
      <c r="EB268" s="2">
        <v>8250</v>
      </c>
      <c r="EC268" s="2">
        <v>7810</v>
      </c>
      <c r="ED268" s="2">
        <v>7760</v>
      </c>
      <c r="EE268" s="2">
        <v>7620</v>
      </c>
      <c r="EF268" s="2">
        <v>7940</v>
      </c>
      <c r="EG268" s="2">
        <v>7950</v>
      </c>
      <c r="EH268" s="2">
        <v>7860</v>
      </c>
      <c r="EI268" s="2">
        <v>8640</v>
      </c>
      <c r="EJ268" s="2">
        <v>8880</v>
      </c>
      <c r="EK268" s="2">
        <v>9440</v>
      </c>
      <c r="EL268" s="2">
        <v>9160</v>
      </c>
      <c r="EM268" s="2">
        <v>8500</v>
      </c>
      <c r="EN268" s="2">
        <v>7480</v>
      </c>
      <c r="EO268" s="2">
        <v>6640</v>
      </c>
      <c r="EP268" s="2">
        <v>6590</v>
      </c>
      <c r="EQ268" s="2">
        <v>6320</v>
      </c>
      <c r="ER268" s="2">
        <v>6420</v>
      </c>
      <c r="ES268" s="2">
        <v>6390</v>
      </c>
      <c r="ET268" s="2">
        <v>6200</v>
      </c>
      <c r="EU268" s="2">
        <v>6390</v>
      </c>
      <c r="EV268" s="2">
        <v>6010</v>
      </c>
      <c r="EW268" s="2">
        <v>6260</v>
      </c>
      <c r="EX268" s="2">
        <v>6240</v>
      </c>
      <c r="EY268" s="2">
        <v>6020</v>
      </c>
      <c r="EZ268" s="2">
        <v>6230</v>
      </c>
      <c r="FA268" s="2">
        <v>6500</v>
      </c>
      <c r="FB268" s="2">
        <v>6410</v>
      </c>
      <c r="FC268" s="2">
        <v>6300</v>
      </c>
      <c r="FD268" s="2">
        <v>6500</v>
      </c>
      <c r="FE268" s="2">
        <v>6500</v>
      </c>
      <c r="FF268" s="2">
        <v>6700</v>
      </c>
      <c r="FG268" s="2">
        <v>6920</v>
      </c>
      <c r="FH268" s="2">
        <v>7080</v>
      </c>
      <c r="FI268" s="2">
        <v>7130</v>
      </c>
      <c r="FJ268" s="2">
        <v>7370</v>
      </c>
      <c r="FK268" s="2">
        <v>7690</v>
      </c>
      <c r="FL268" s="2">
        <v>7090</v>
      </c>
      <c r="FM268" s="2">
        <v>7180</v>
      </c>
      <c r="FN268" s="2">
        <v>7150</v>
      </c>
      <c r="FO268" s="2">
        <v>7550</v>
      </c>
      <c r="FP268" s="2">
        <v>7780</v>
      </c>
      <c r="FQ268" s="2">
        <v>8080</v>
      </c>
      <c r="FR268" s="2">
        <v>7040</v>
      </c>
      <c r="FS268" s="2">
        <v>6440</v>
      </c>
      <c r="FT268" s="2">
        <v>6280</v>
      </c>
      <c r="FU268" s="2">
        <v>6690</v>
      </c>
      <c r="FV268" s="2">
        <v>6540</v>
      </c>
      <c r="FW268" s="2">
        <v>6600</v>
      </c>
      <c r="FX268" s="2">
        <v>6830</v>
      </c>
      <c r="FY268" s="2">
        <v>7200</v>
      </c>
      <c r="FZ268" s="2">
        <v>7580</v>
      </c>
      <c r="GA268" s="2">
        <v>7620</v>
      </c>
      <c r="GB268" s="2">
        <v>6620</v>
      </c>
      <c r="GC268" s="2">
        <v>6230</v>
      </c>
      <c r="GD268" s="2">
        <v>6680</v>
      </c>
      <c r="GE268" s="2">
        <v>8220</v>
      </c>
      <c r="GF268" s="2">
        <v>8270</v>
      </c>
      <c r="GG268" s="2">
        <v>8190</v>
      </c>
      <c r="GH268" s="2">
        <v>8050</v>
      </c>
      <c r="GI268" s="2">
        <v>8250</v>
      </c>
      <c r="GJ268" s="2">
        <v>8380</v>
      </c>
      <c r="GK268" s="2">
        <v>8940</v>
      </c>
      <c r="GL268" s="2">
        <v>9080</v>
      </c>
      <c r="GM268" s="2">
        <v>9470</v>
      </c>
      <c r="GN268" s="2">
        <v>9900</v>
      </c>
      <c r="GO268" s="2">
        <v>9600</v>
      </c>
      <c r="GP268" s="2">
        <v>12250</v>
      </c>
      <c r="GQ268" s="2">
        <v>11120</v>
      </c>
      <c r="GR268" s="2">
        <v>9840</v>
      </c>
      <c r="GS268" s="2">
        <v>9460</v>
      </c>
      <c r="GT268" s="2">
        <v>7960</v>
      </c>
      <c r="GU268" s="2">
        <v>7320</v>
      </c>
      <c r="GV268" s="2">
        <v>8410</v>
      </c>
      <c r="GW268" s="2">
        <v>7700</v>
      </c>
      <c r="GX268" s="2">
        <v>7600</v>
      </c>
      <c r="GY268" s="2">
        <v>5530</v>
      </c>
      <c r="GZ268" s="2">
        <v>4830</v>
      </c>
      <c r="HA268" s="2">
        <v>4230</v>
      </c>
      <c r="HB268" s="2">
        <v>4500</v>
      </c>
      <c r="HC268" s="2">
        <v>4965</v>
      </c>
      <c r="HD268" s="2">
        <v>4885</v>
      </c>
      <c r="HE268" s="2">
        <v>5300</v>
      </c>
      <c r="HF268" s="2">
        <v>5170</v>
      </c>
      <c r="HG268" s="2">
        <v>4970</v>
      </c>
      <c r="HH268" s="2">
        <v>5540</v>
      </c>
      <c r="HI268" s="2">
        <v>5930</v>
      </c>
      <c r="HJ268" s="2">
        <v>5930</v>
      </c>
      <c r="HK268" s="2">
        <v>5130</v>
      </c>
      <c r="HL268" s="2">
        <v>4640</v>
      </c>
      <c r="HM268" s="2">
        <v>4750</v>
      </c>
      <c r="HN268" s="2">
        <v>4465</v>
      </c>
      <c r="HO268" s="2">
        <v>4500</v>
      </c>
      <c r="HP268" s="2">
        <v>4390</v>
      </c>
      <c r="HQ268" s="2">
        <v>4725</v>
      </c>
      <c r="HR268" s="2">
        <v>4570</v>
      </c>
      <c r="HS268" s="2">
        <v>3885</v>
      </c>
      <c r="HT268" s="2">
        <v>3705</v>
      </c>
      <c r="HU268" s="2">
        <v>3865</v>
      </c>
      <c r="HV268" s="2">
        <v>3785</v>
      </c>
      <c r="HW268" s="2">
        <v>3435</v>
      </c>
      <c r="HX268" s="2">
        <v>3275</v>
      </c>
      <c r="HY268" s="2">
        <v>3115</v>
      </c>
      <c r="HZ268" s="2">
        <v>3100</v>
      </c>
      <c r="IA268" s="2">
        <v>3155</v>
      </c>
      <c r="IB268" s="2">
        <v>3265</v>
      </c>
      <c r="IC268" s="2">
        <v>3285</v>
      </c>
      <c r="ID268" s="2">
        <v>3340</v>
      </c>
      <c r="IE268" s="2">
        <v>3400</v>
      </c>
      <c r="IF268" s="2">
        <v>3500</v>
      </c>
      <c r="IG268" s="2">
        <v>3470</v>
      </c>
      <c r="IH268" s="2">
        <v>3375</v>
      </c>
      <c r="II268" s="2">
        <v>3220</v>
      </c>
      <c r="IJ268" s="2">
        <v>3235</v>
      </c>
      <c r="IK268" s="2">
        <v>3260</v>
      </c>
      <c r="IL268" s="2">
        <v>3600</v>
      </c>
      <c r="IM268" s="2">
        <v>3325</v>
      </c>
      <c r="IN268" s="2">
        <v>2894</v>
      </c>
      <c r="IO268" s="2">
        <v>2832</v>
      </c>
      <c r="IP268" s="2">
        <v>2695</v>
      </c>
      <c r="IQ268" s="2">
        <v>2664</v>
      </c>
      <c r="IR268" s="2">
        <v>2692</v>
      </c>
      <c r="IS268" s="2">
        <v>2670</v>
      </c>
      <c r="IT268" s="2">
        <v>2752</v>
      </c>
    </row>
    <row r="269" spans="1:254">
      <c r="A269" s="62" t="s">
        <v>482</v>
      </c>
      <c r="B269" s="1" t="inlineStr">
        <is>
          <t>日機装</t>
        </is>
      </c>
      <c r="C269" s="1">
        <v>4095</v>
      </c>
      <c r="E269" s="2">
        <v>4160</v>
      </c>
      <c r="F269" s="2">
        <v>4090</v>
      </c>
      <c r="G269" s="2">
        <v>3985</v>
      </c>
      <c r="H269" s="2">
        <v>3805</v>
      </c>
      <c r="I269" s="2">
        <v>3810</v>
      </c>
      <c r="J269" s="2">
        <v>3640</v>
      </c>
      <c r="K269" s="2">
        <v>3740</v>
      </c>
      <c r="L269" s="2">
        <v>3995</v>
      </c>
      <c r="M269" s="2">
        <v>4095</v>
      </c>
      <c r="N269" s="2">
        <v>4020</v>
      </c>
      <c r="O269" s="2">
        <v>4095</v>
      </c>
      <c r="P269" s="2">
        <v>4165</v>
      </c>
      <c r="Q269" s="2">
        <v>4155</v>
      </c>
      <c r="R269" s="2">
        <v>3880</v>
      </c>
      <c r="S269" s="2">
        <v>3890</v>
      </c>
      <c r="T269" s="2">
        <v>3930</v>
      </c>
      <c r="U269" s="2">
        <v>3810</v>
      </c>
      <c r="V269" s="2">
        <v>3720</v>
      </c>
      <c r="W269" s="2">
        <v>3790</v>
      </c>
      <c r="X269" s="2">
        <v>3810</v>
      </c>
      <c r="Y269" s="2">
        <v>3915</v>
      </c>
      <c r="Z269" s="2">
        <v>4090</v>
      </c>
      <c r="AA269" s="2">
        <v>4200</v>
      </c>
      <c r="AB269" s="2">
        <v>4085</v>
      </c>
      <c r="AC269" s="2">
        <v>4030</v>
      </c>
      <c r="AD269" s="2">
        <v>4135</v>
      </c>
      <c r="AE269" s="2">
        <v>4230</v>
      </c>
      <c r="AF269" s="2">
        <v>4240</v>
      </c>
      <c r="AG269" s="2">
        <v>4295</v>
      </c>
      <c r="AH269" s="2">
        <v>4215</v>
      </c>
      <c r="AI269" s="2">
        <v>4060</v>
      </c>
      <c r="AJ269" s="2">
        <v>4160</v>
      </c>
      <c r="AK269" s="2">
        <v>4090</v>
      </c>
      <c r="AL269" s="2">
        <v>4010</v>
      </c>
      <c r="AM269" s="2">
        <v>4080</v>
      </c>
      <c r="AN269" s="2">
        <v>3970</v>
      </c>
      <c r="AO269" s="2">
        <v>3780</v>
      </c>
      <c r="AP269" s="2">
        <v>3900</v>
      </c>
      <c r="AQ269" s="2">
        <v>3695</v>
      </c>
      <c r="AR269" s="2">
        <v>3600</v>
      </c>
      <c r="AS269" s="2">
        <v>3665</v>
      </c>
      <c r="AT269" s="2">
        <v>3470</v>
      </c>
      <c r="AU269" s="2">
        <v>3295</v>
      </c>
      <c r="AV269" s="2">
        <v>3345</v>
      </c>
      <c r="AW269" s="2">
        <v>3215</v>
      </c>
      <c r="AX269" s="2">
        <v>3200</v>
      </c>
      <c r="AY269" s="2">
        <v>3300</v>
      </c>
      <c r="AZ269" s="2">
        <v>3380</v>
      </c>
      <c r="BA269" s="2">
        <v>3340</v>
      </c>
      <c r="BB269" s="2">
        <v>3300</v>
      </c>
      <c r="BC269" s="2">
        <v>3530</v>
      </c>
      <c r="BD269" s="2">
        <v>3500</v>
      </c>
      <c r="BE269" s="2">
        <v>3475</v>
      </c>
      <c r="BF269" s="2">
        <v>3250</v>
      </c>
      <c r="BG269" s="2">
        <v>3120</v>
      </c>
      <c r="BH269" s="2">
        <v>2941</v>
      </c>
      <c r="BI269" s="2">
        <v>3100</v>
      </c>
      <c r="BJ269" s="2">
        <v>3050</v>
      </c>
      <c r="BK269" s="2">
        <v>2939</v>
      </c>
      <c r="BL269" s="2">
        <v>2687</v>
      </c>
      <c r="BM269" s="2">
        <v>2682</v>
      </c>
      <c r="BN269" s="2">
        <v>2739</v>
      </c>
      <c r="BO269" s="2">
        <v>2693</v>
      </c>
      <c r="BP269" s="2">
        <v>2664</v>
      </c>
      <c r="BQ269" s="2">
        <v>2717</v>
      </c>
      <c r="BR269" s="2">
        <v>2673</v>
      </c>
      <c r="BS269" s="2">
        <v>2683</v>
      </c>
      <c r="BT269" s="2">
        <v>2634</v>
      </c>
      <c r="BU269" s="2">
        <v>2680</v>
      </c>
      <c r="BV269" s="2">
        <v>2694</v>
      </c>
      <c r="BW269" s="2">
        <v>2588</v>
      </c>
      <c r="BX269" s="2">
        <v>2581</v>
      </c>
      <c r="BY269" s="2">
        <v>2670</v>
      </c>
      <c r="BZ269" s="2">
        <v>2680</v>
      </c>
      <c r="CA269" s="2">
        <v>2734</v>
      </c>
      <c r="CB269" s="2">
        <v>2778</v>
      </c>
      <c r="CC269" s="2">
        <v>2890</v>
      </c>
      <c r="CD269" s="2">
        <v>2899</v>
      </c>
      <c r="CE269" s="2">
        <v>2845</v>
      </c>
      <c r="CF269" s="2">
        <v>2840</v>
      </c>
      <c r="CG269" s="2">
        <v>2750</v>
      </c>
      <c r="CH269" s="2">
        <v>2776</v>
      </c>
      <c r="CI269" s="2">
        <v>2734</v>
      </c>
      <c r="CJ269" s="2">
        <v>2717</v>
      </c>
      <c r="CK269" s="2">
        <v>2668</v>
      </c>
      <c r="CL269" s="2">
        <v>2697</v>
      </c>
      <c r="CM269" s="2">
        <v>2644</v>
      </c>
      <c r="CN269" s="2">
        <v>2517</v>
      </c>
      <c r="CO269" s="2">
        <v>2420</v>
      </c>
      <c r="CP269" s="2">
        <v>2489</v>
      </c>
      <c r="CQ269" s="2">
        <v>2329</v>
      </c>
      <c r="CR269" s="2">
        <v>2324</v>
      </c>
      <c r="CS269" s="2">
        <v>2305</v>
      </c>
      <c r="CT269" s="2">
        <v>2261</v>
      </c>
      <c r="CU269" s="2">
        <v>2378</v>
      </c>
      <c r="CV269" s="2">
        <v>2442</v>
      </c>
      <c r="CW269" s="2">
        <v>2489</v>
      </c>
      <c r="CX269" s="2">
        <v>2410</v>
      </c>
      <c r="CY269" s="2">
        <v>2353</v>
      </c>
      <c r="CZ269" s="2">
        <v>2419</v>
      </c>
      <c r="DA269" s="2">
        <v>2458</v>
      </c>
      <c r="DB269" s="2">
        <v>2404</v>
      </c>
      <c r="DC269" s="2">
        <v>2386</v>
      </c>
      <c r="DD269" s="2">
        <v>2490</v>
      </c>
      <c r="DE269" s="2">
        <v>2393</v>
      </c>
      <c r="DF269" s="2">
        <v>2312</v>
      </c>
      <c r="DG269" s="2">
        <v>2484</v>
      </c>
      <c r="DH269" s="2">
        <v>2467</v>
      </c>
      <c r="DI269" s="2">
        <v>2458</v>
      </c>
      <c r="DJ269" s="2">
        <v>2467</v>
      </c>
      <c r="DK269" s="2">
        <v>2460</v>
      </c>
      <c r="DL269" s="2">
        <v>2403</v>
      </c>
      <c r="DM269" s="2">
        <v>2384</v>
      </c>
      <c r="DN269" s="2">
        <v>2460</v>
      </c>
      <c r="DO269" s="2">
        <v>2469</v>
      </c>
      <c r="DP269" s="2">
        <v>2565</v>
      </c>
      <c r="DQ269" s="2">
        <v>2532</v>
      </c>
      <c r="DR269" s="2">
        <v>2449</v>
      </c>
      <c r="DS269" s="2">
        <v>2056</v>
      </c>
      <c r="DT269" s="2">
        <v>1988</v>
      </c>
      <c r="DU269" s="2">
        <v>1936</v>
      </c>
      <c r="DV269" s="2">
        <v>1869</v>
      </c>
      <c r="DW269" s="2">
        <v>1896</v>
      </c>
      <c r="DX269" s="2">
        <v>1864</v>
      </c>
      <c r="DY269" s="2">
        <v>1850</v>
      </c>
      <c r="DZ269" s="2">
        <v>1828</v>
      </c>
      <c r="EA269" s="2">
        <v>1781</v>
      </c>
      <c r="EB269" s="2">
        <v>1767</v>
      </c>
      <c r="EC269" s="2">
        <v>1775</v>
      </c>
      <c r="ED269" s="2">
        <v>1804</v>
      </c>
      <c r="EE269" s="2">
        <v>1802</v>
      </c>
      <c r="EF269" s="2">
        <v>1856</v>
      </c>
      <c r="EG269" s="2">
        <v>1815</v>
      </c>
      <c r="EH269" s="2">
        <v>1759</v>
      </c>
      <c r="EI269" s="2">
        <v>1809</v>
      </c>
      <c r="EJ269" s="2">
        <v>1823</v>
      </c>
      <c r="EK269" s="2">
        <v>1844</v>
      </c>
      <c r="EL269" s="2">
        <v>1815</v>
      </c>
      <c r="EM269" s="2">
        <v>1817</v>
      </c>
      <c r="EN269" s="2">
        <v>1791</v>
      </c>
      <c r="EO269" s="2">
        <v>1715</v>
      </c>
      <c r="EP269" s="2">
        <v>1702</v>
      </c>
      <c r="EQ269" s="2">
        <v>1719</v>
      </c>
      <c r="ER269" s="2">
        <v>1686</v>
      </c>
      <c r="ES269" s="2">
        <v>1623</v>
      </c>
      <c r="ET269" s="2">
        <v>1599</v>
      </c>
      <c r="EU269" s="2">
        <v>1607</v>
      </c>
      <c r="EV269" s="2">
        <v>1608</v>
      </c>
      <c r="EW269" s="2">
        <v>1607</v>
      </c>
      <c r="EX269" s="2">
        <v>1617</v>
      </c>
      <c r="EY269" s="2">
        <v>1616</v>
      </c>
      <c r="EZ269" s="2">
        <v>1614</v>
      </c>
      <c r="FA269" s="2">
        <v>1601</v>
      </c>
      <c r="FB269" s="2">
        <v>1584</v>
      </c>
      <c r="FC269" s="2">
        <v>1582</v>
      </c>
      <c r="FD269" s="2">
        <v>1619</v>
      </c>
      <c r="FE269" s="2">
        <v>1616</v>
      </c>
      <c r="FF269" s="2">
        <v>1607</v>
      </c>
      <c r="FG269" s="2">
        <v>1593</v>
      </c>
      <c r="FH269" s="2">
        <v>1600</v>
      </c>
      <c r="FI269" s="2">
        <v>1598</v>
      </c>
      <c r="FJ269" s="2">
        <v>1597</v>
      </c>
      <c r="FK269" s="2">
        <v>1558</v>
      </c>
      <c r="FL269" s="2">
        <v>1573</v>
      </c>
      <c r="FM269" s="2">
        <v>1542</v>
      </c>
      <c r="FN269" s="2">
        <v>1559</v>
      </c>
      <c r="FO269" s="2">
        <v>1605</v>
      </c>
      <c r="FP269" s="2">
        <v>1588</v>
      </c>
      <c r="FQ269" s="2">
        <v>1570</v>
      </c>
      <c r="FR269" s="2">
        <v>1557</v>
      </c>
      <c r="FS269" s="2">
        <v>1548</v>
      </c>
      <c r="FT269" s="2">
        <v>1530</v>
      </c>
      <c r="FU269" s="2">
        <v>1519</v>
      </c>
      <c r="FV269" s="2">
        <v>1536</v>
      </c>
      <c r="FW269" s="2">
        <v>1574</v>
      </c>
      <c r="FX269" s="2">
        <v>1603</v>
      </c>
      <c r="FY269" s="2">
        <v>1512</v>
      </c>
      <c r="FZ269" s="2">
        <v>1544</v>
      </c>
      <c r="GA269" s="2">
        <v>1544</v>
      </c>
      <c r="GB269" s="2">
        <v>1515</v>
      </c>
      <c r="GC269" s="2">
        <v>1521</v>
      </c>
      <c r="GD269" s="2">
        <v>1504</v>
      </c>
      <c r="GE269" s="2">
        <v>1527</v>
      </c>
      <c r="GF269" s="2">
        <v>1494</v>
      </c>
      <c r="GG269" s="2">
        <v>1541</v>
      </c>
      <c r="GH269" s="2">
        <v>1530</v>
      </c>
      <c r="GI269" s="2">
        <v>1538</v>
      </c>
      <c r="GJ269" s="2">
        <v>1576</v>
      </c>
      <c r="GK269" s="2">
        <v>1633</v>
      </c>
      <c r="GL269" s="2">
        <v>1646</v>
      </c>
      <c r="GM269" s="2">
        <v>1571</v>
      </c>
      <c r="GN269" s="2">
        <v>1565</v>
      </c>
      <c r="GO269" s="2">
        <v>1565</v>
      </c>
      <c r="GP269" s="2">
        <v>1531</v>
      </c>
      <c r="GQ269" s="2">
        <v>1517</v>
      </c>
      <c r="GR269" s="2">
        <v>1489</v>
      </c>
      <c r="GS269" s="2">
        <v>1489</v>
      </c>
      <c r="GT269" s="2">
        <v>1482</v>
      </c>
      <c r="GU269" s="2">
        <v>1469</v>
      </c>
      <c r="GV269" s="2">
        <v>1499</v>
      </c>
      <c r="GW269" s="2">
        <v>1520</v>
      </c>
      <c r="GX269" s="2">
        <v>1495</v>
      </c>
      <c r="GY269" s="2">
        <v>1494</v>
      </c>
      <c r="GZ269" s="2">
        <v>1520</v>
      </c>
      <c r="HA269" s="2">
        <v>1488</v>
      </c>
      <c r="HB269" s="2">
        <v>1475</v>
      </c>
      <c r="HC269" s="2">
        <v>1480</v>
      </c>
      <c r="HD269" s="2">
        <v>1496</v>
      </c>
      <c r="HE269" s="2">
        <v>1483</v>
      </c>
      <c r="HF269" s="2">
        <v>1478</v>
      </c>
      <c r="HG269" s="2">
        <v>1465</v>
      </c>
      <c r="HH269" s="2">
        <v>1485</v>
      </c>
      <c r="HI269" s="2">
        <v>1487</v>
      </c>
      <c r="HJ269" s="2">
        <v>1497</v>
      </c>
      <c r="HK269" s="2">
        <v>1477</v>
      </c>
      <c r="HL269" s="2">
        <v>1476</v>
      </c>
      <c r="HM269" s="2">
        <v>1495</v>
      </c>
      <c r="HN269" s="2">
        <v>1495</v>
      </c>
      <c r="HO269" s="2">
        <v>1502</v>
      </c>
      <c r="HP269" s="2">
        <v>1515</v>
      </c>
      <c r="HQ269" s="2">
        <v>1552</v>
      </c>
      <c r="HR269" s="2">
        <v>1544</v>
      </c>
      <c r="HS269" s="2">
        <v>1525</v>
      </c>
      <c r="HT269" s="2">
        <v>1519</v>
      </c>
      <c r="HU269" s="2">
        <v>1526</v>
      </c>
      <c r="HV269" s="2">
        <v>1519</v>
      </c>
      <c r="HW269" s="2">
        <v>1508</v>
      </c>
      <c r="HX269" s="2">
        <v>1499</v>
      </c>
      <c r="HY269" s="2">
        <v>1490</v>
      </c>
      <c r="HZ269" s="2">
        <v>1500</v>
      </c>
      <c r="IA269" s="2">
        <v>1488</v>
      </c>
      <c r="IB269" s="2">
        <v>1481</v>
      </c>
      <c r="IC269" s="2">
        <v>1449</v>
      </c>
      <c r="ID269" s="2">
        <v>1416</v>
      </c>
      <c r="IE269" s="2">
        <v>1437</v>
      </c>
      <c r="IF269" s="2">
        <v>1403</v>
      </c>
      <c r="IG269" s="2">
        <v>1410</v>
      </c>
      <c r="IH269" s="2">
        <v>1437</v>
      </c>
      <c r="II269" s="2">
        <v>1447</v>
      </c>
      <c r="IJ269" s="2">
        <v>1426</v>
      </c>
      <c r="IK269" s="2">
        <v>1434</v>
      </c>
      <c r="IL269" s="2">
        <v>1417</v>
      </c>
      <c r="IM269" s="2">
        <v>1406</v>
      </c>
      <c r="IN269" s="2">
        <v>1395</v>
      </c>
      <c r="IO269" s="2">
        <v>1376</v>
      </c>
      <c r="IP269" s="2">
        <v>1349</v>
      </c>
      <c r="IQ269" s="2">
        <v>1369</v>
      </c>
      <c r="IR269" s="2">
        <v>1365</v>
      </c>
      <c r="IS269" s="2">
        <v>1324</v>
      </c>
      <c r="IT269" s="2">
        <v>1326</v>
      </c>
    </row>
    <row r="270" spans="1:254">
      <c r="A270" s="62" t="s">
        <v>483</v>
      </c>
      <c r="B270" s="1" t="inlineStr">
        <is>
          <t>明海グループ</t>
        </is>
      </c>
      <c r="C270" s="1">
        <v>877</v>
      </c>
      <c r="E270" s="2">
        <v>900</v>
      </c>
      <c r="F270" s="2">
        <v>924</v>
      </c>
      <c r="G270" s="2">
        <v>864</v>
      </c>
      <c r="H270" s="2">
        <v>822</v>
      </c>
      <c r="I270" s="2">
        <v>815</v>
      </c>
      <c r="J270" s="2">
        <v>792</v>
      </c>
      <c r="K270" s="2">
        <v>894</v>
      </c>
      <c r="L270" s="2">
        <v>908</v>
      </c>
      <c r="M270" s="2">
        <v>924</v>
      </c>
      <c r="N270" s="2">
        <v>900</v>
      </c>
      <c r="O270" s="2">
        <v>898</v>
      </c>
      <c r="P270" s="2">
        <v>894</v>
      </c>
      <c r="Q270" s="2">
        <v>841</v>
      </c>
      <c r="R270" s="2">
        <v>842</v>
      </c>
      <c r="S270" s="2">
        <v>856</v>
      </c>
      <c r="T270" s="2">
        <v>865</v>
      </c>
      <c r="U270" s="2">
        <v>834</v>
      </c>
      <c r="V270" s="2">
        <v>830</v>
      </c>
      <c r="W270" s="2">
        <v>844</v>
      </c>
      <c r="X270" s="2">
        <v>847</v>
      </c>
      <c r="Y270" s="2">
        <v>830</v>
      </c>
      <c r="Z270" s="2">
        <v>849</v>
      </c>
      <c r="AA270" s="2">
        <v>861</v>
      </c>
      <c r="AB270" s="2">
        <v>841</v>
      </c>
      <c r="AC270" s="2">
        <v>840</v>
      </c>
      <c r="AD270" s="2">
        <v>822</v>
      </c>
      <c r="AE270" s="2">
        <v>814</v>
      </c>
      <c r="AF270" s="2">
        <v>829</v>
      </c>
      <c r="AG270" s="2">
        <v>800</v>
      </c>
      <c r="AH270" s="2">
        <v>800</v>
      </c>
      <c r="AI270" s="2">
        <v>818</v>
      </c>
      <c r="AJ270" s="2">
        <v>840</v>
      </c>
      <c r="AK270" s="2">
        <v>781</v>
      </c>
      <c r="AL270" s="2">
        <v>790</v>
      </c>
      <c r="AM270" s="2">
        <v>814</v>
      </c>
      <c r="AN270" s="2">
        <v>839</v>
      </c>
      <c r="AO270" s="2">
        <v>848</v>
      </c>
      <c r="AP270" s="2">
        <v>853</v>
      </c>
      <c r="AQ270" s="2">
        <v>905</v>
      </c>
      <c r="AR270" s="2">
        <v>919</v>
      </c>
      <c r="AS270" s="2">
        <v>940</v>
      </c>
      <c r="AT270" s="2">
        <v>992</v>
      </c>
      <c r="AU270" s="2">
        <v>989</v>
      </c>
      <c r="AV270" s="2">
        <v>1017</v>
      </c>
      <c r="AW270" s="2">
        <v>1011</v>
      </c>
      <c r="AX270" s="2">
        <v>1066</v>
      </c>
      <c r="AY270" s="2">
        <v>1070</v>
      </c>
      <c r="AZ270" s="2">
        <v>1105</v>
      </c>
      <c r="BA270" s="2">
        <v>1145</v>
      </c>
      <c r="BB270" s="2">
        <v>1170</v>
      </c>
      <c r="BC270" s="2">
        <v>1197</v>
      </c>
      <c r="BD270" s="2">
        <v>1198</v>
      </c>
      <c r="BE270" s="2">
        <v>1198</v>
      </c>
      <c r="BF270" s="2">
        <v>1156</v>
      </c>
      <c r="BG270" s="2">
        <v>1147</v>
      </c>
      <c r="BH270" s="2">
        <v>1146</v>
      </c>
      <c r="BI270" s="2">
        <v>1208</v>
      </c>
      <c r="BJ270" s="2">
        <v>1247</v>
      </c>
      <c r="BK270" s="2">
        <v>1253</v>
      </c>
      <c r="BL270" s="2">
        <v>1272</v>
      </c>
      <c r="BM270" s="2">
        <v>1232</v>
      </c>
      <c r="BN270" s="2">
        <v>1278</v>
      </c>
      <c r="BO270" s="2">
        <v>1278</v>
      </c>
      <c r="BP270" s="2">
        <v>1303</v>
      </c>
      <c r="BQ270" s="2">
        <v>1335</v>
      </c>
      <c r="BR270" s="2">
        <v>1313</v>
      </c>
      <c r="BS270" s="2">
        <v>1277</v>
      </c>
      <c r="BT270" s="2">
        <v>1281</v>
      </c>
      <c r="BU270" s="2">
        <v>1217</v>
      </c>
      <c r="BV270" s="2">
        <v>1209</v>
      </c>
      <c r="BW270" s="2">
        <v>1245</v>
      </c>
      <c r="BX270" s="2">
        <v>1253</v>
      </c>
      <c r="BY270" s="2">
        <v>1300</v>
      </c>
      <c r="BZ270" s="2">
        <v>1313</v>
      </c>
      <c r="CA270" s="2">
        <v>1313</v>
      </c>
      <c r="CB270" s="2">
        <v>1315</v>
      </c>
      <c r="CC270" s="2">
        <v>1377</v>
      </c>
      <c r="CD270" s="2">
        <v>1340</v>
      </c>
      <c r="CE270" s="2">
        <v>1450</v>
      </c>
      <c r="CF270" s="2">
        <v>1330</v>
      </c>
      <c r="CG270" s="2">
        <v>1375</v>
      </c>
      <c r="CH270" s="2">
        <v>1271</v>
      </c>
      <c r="CI270" s="2">
        <v>1333</v>
      </c>
      <c r="CJ270" s="2">
        <v>1402</v>
      </c>
      <c r="CK270" s="2">
        <v>1322</v>
      </c>
      <c r="CL270" s="2">
        <v>1370</v>
      </c>
      <c r="CM270" s="2">
        <v>1416</v>
      </c>
      <c r="CN270" s="2">
        <v>1573</v>
      </c>
      <c r="CO270" s="2">
        <v>1603</v>
      </c>
      <c r="CP270" s="2">
        <v>1628</v>
      </c>
      <c r="CQ270" s="2">
        <v>1690</v>
      </c>
      <c r="CR270" s="2">
        <v>1630</v>
      </c>
      <c r="CS270" s="2">
        <v>1760</v>
      </c>
      <c r="CT270" s="2">
        <v>1567</v>
      </c>
      <c r="CU270" s="2">
        <v>1413</v>
      </c>
      <c r="CV270" s="2">
        <v>1117</v>
      </c>
      <c r="CW270" s="2">
        <v>1002</v>
      </c>
      <c r="CX270" s="2">
        <v>955</v>
      </c>
      <c r="CY270" s="2">
        <v>860</v>
      </c>
      <c r="CZ270" s="2">
        <v>854</v>
      </c>
      <c r="DA270" s="2">
        <v>817</v>
      </c>
      <c r="DB270" s="2">
        <v>820</v>
      </c>
      <c r="DC270" s="2">
        <v>840</v>
      </c>
      <c r="DD270" s="2">
        <v>837</v>
      </c>
      <c r="DE270" s="2">
        <v>841</v>
      </c>
      <c r="DF270" s="2">
        <v>960</v>
      </c>
      <c r="DG270" s="2">
        <v>946</v>
      </c>
      <c r="DH270" s="2">
        <v>799</v>
      </c>
      <c r="DI270" s="2">
        <v>774</v>
      </c>
      <c r="DJ270" s="2">
        <v>770</v>
      </c>
      <c r="DK270" s="2">
        <v>761</v>
      </c>
      <c r="DL270" s="2">
        <v>750</v>
      </c>
      <c r="DM270" s="2">
        <v>762</v>
      </c>
      <c r="DN270" s="2">
        <v>758</v>
      </c>
      <c r="DO270" s="2">
        <v>748</v>
      </c>
      <c r="DP270" s="2">
        <v>741</v>
      </c>
      <c r="DQ270" s="2">
        <v>748</v>
      </c>
      <c r="DR270" s="2">
        <v>747</v>
      </c>
      <c r="DS270" s="2">
        <v>749</v>
      </c>
      <c r="DT270" s="2">
        <v>742</v>
      </c>
      <c r="DU270" s="2">
        <v>738</v>
      </c>
      <c r="DV270" s="2">
        <v>735</v>
      </c>
      <c r="DW270" s="2">
        <v>746</v>
      </c>
      <c r="DX270" s="2">
        <v>731</v>
      </c>
      <c r="DY270" s="2">
        <v>725</v>
      </c>
      <c r="DZ270" s="2">
        <v>726</v>
      </c>
      <c r="EA270" s="2">
        <v>728</v>
      </c>
      <c r="EB270" s="2">
        <v>738</v>
      </c>
      <c r="EC270" s="2">
        <v>699</v>
      </c>
      <c r="ED270" s="2">
        <v>697</v>
      </c>
      <c r="EE270" s="2">
        <v>690</v>
      </c>
      <c r="EF270" s="2">
        <v>697</v>
      </c>
      <c r="EG270" s="2">
        <v>691</v>
      </c>
      <c r="EH270" s="2">
        <v>690</v>
      </c>
      <c r="EI270" s="2">
        <v>695</v>
      </c>
      <c r="EJ270" s="2">
        <v>702</v>
      </c>
      <c r="EK270" s="2">
        <v>703</v>
      </c>
      <c r="EL270" s="2">
        <v>689</v>
      </c>
      <c r="EM270" s="2">
        <v>683</v>
      </c>
      <c r="EN270" s="2">
        <v>679</v>
      </c>
      <c r="EO270" s="2">
        <v>669</v>
      </c>
      <c r="EP270" s="2">
        <v>677</v>
      </c>
      <c r="EQ270" s="2">
        <v>688</v>
      </c>
      <c r="ER270" s="2">
        <v>687</v>
      </c>
      <c r="ES270" s="2">
        <v>683</v>
      </c>
      <c r="ET270" s="2">
        <v>684</v>
      </c>
      <c r="EU270" s="2">
        <v>677</v>
      </c>
      <c r="EV270" s="2">
        <v>667</v>
      </c>
      <c r="EW270" s="2">
        <v>652</v>
      </c>
      <c r="EX270" s="2">
        <v>650</v>
      </c>
      <c r="EY270" s="2">
        <v>638</v>
      </c>
      <c r="EZ270" s="2">
        <v>625</v>
      </c>
      <c r="FA270" s="2">
        <v>627</v>
      </c>
      <c r="FB270" s="2">
        <v>627</v>
      </c>
      <c r="FC270" s="2">
        <v>624</v>
      </c>
      <c r="FD270" s="2">
        <v>611</v>
      </c>
      <c r="FE270" s="2">
        <v>612</v>
      </c>
      <c r="FF270" s="2">
        <v>620</v>
      </c>
      <c r="FG270" s="2">
        <v>627</v>
      </c>
      <c r="FH270" s="2">
        <v>630</v>
      </c>
      <c r="FI270" s="2">
        <v>640</v>
      </c>
      <c r="FJ270" s="2">
        <v>650</v>
      </c>
      <c r="FK270" s="2">
        <v>652</v>
      </c>
      <c r="FL270" s="2">
        <v>653</v>
      </c>
      <c r="FM270" s="2">
        <v>642</v>
      </c>
      <c r="FN270" s="2">
        <v>665</v>
      </c>
      <c r="FO270" s="2">
        <v>694</v>
      </c>
      <c r="FP270" s="2">
        <v>695</v>
      </c>
      <c r="FQ270" s="2">
        <v>692</v>
      </c>
      <c r="FR270" s="2">
        <v>685</v>
      </c>
      <c r="FS270" s="2">
        <v>685</v>
      </c>
      <c r="FT270" s="2">
        <v>685</v>
      </c>
      <c r="FU270" s="2">
        <v>682</v>
      </c>
      <c r="FV270" s="2">
        <v>664</v>
      </c>
      <c r="FW270" s="2">
        <v>691</v>
      </c>
      <c r="FX270" s="2">
        <v>697</v>
      </c>
      <c r="FY270" s="2">
        <v>700</v>
      </c>
      <c r="FZ270" s="2">
        <v>708</v>
      </c>
      <c r="GA270" s="2">
        <v>705</v>
      </c>
      <c r="GB270" s="2">
        <v>690</v>
      </c>
      <c r="GC270" s="2">
        <v>699</v>
      </c>
      <c r="GD270" s="2">
        <v>697</v>
      </c>
      <c r="GE270" s="2">
        <v>682</v>
      </c>
      <c r="GF270" s="2">
        <v>670</v>
      </c>
      <c r="GG270" s="2">
        <v>693</v>
      </c>
      <c r="GH270" s="2">
        <v>791</v>
      </c>
      <c r="GI270" s="2">
        <v>785</v>
      </c>
      <c r="GJ270" s="2">
        <v>778</v>
      </c>
      <c r="GK270" s="2">
        <v>813</v>
      </c>
      <c r="GL270" s="2">
        <v>800</v>
      </c>
      <c r="GM270" s="2">
        <v>722</v>
      </c>
      <c r="GN270" s="2">
        <v>722</v>
      </c>
      <c r="GO270" s="2">
        <v>709</v>
      </c>
      <c r="GP270" s="2">
        <v>716</v>
      </c>
      <c r="GQ270" s="2">
        <v>709</v>
      </c>
      <c r="GR270" s="2">
        <v>700</v>
      </c>
      <c r="GS270" s="2">
        <v>711</v>
      </c>
      <c r="GT270" s="2">
        <v>712</v>
      </c>
      <c r="GU270" s="2">
        <v>703</v>
      </c>
      <c r="GV270" s="2">
        <v>712</v>
      </c>
      <c r="GW270" s="2">
        <v>723</v>
      </c>
      <c r="GX270" s="2">
        <v>718</v>
      </c>
      <c r="GY270" s="2">
        <v>719</v>
      </c>
      <c r="GZ270" s="2">
        <v>723</v>
      </c>
      <c r="HA270" s="2">
        <v>708</v>
      </c>
      <c r="HB270" s="2">
        <v>720</v>
      </c>
      <c r="HC270" s="2">
        <v>749</v>
      </c>
      <c r="HD270" s="2">
        <v>761</v>
      </c>
      <c r="HE270" s="2">
        <v>777</v>
      </c>
      <c r="HF270" s="2">
        <v>776</v>
      </c>
      <c r="HG270" s="2">
        <v>786</v>
      </c>
      <c r="HH270" s="2">
        <v>778</v>
      </c>
      <c r="HI270" s="2">
        <v>775</v>
      </c>
      <c r="HJ270" s="2">
        <v>768</v>
      </c>
      <c r="HK270" s="2">
        <v>758</v>
      </c>
      <c r="HL270" s="2">
        <v>771</v>
      </c>
      <c r="HM270" s="2">
        <v>749</v>
      </c>
      <c r="HN270" s="2">
        <v>744</v>
      </c>
      <c r="HO270" s="2">
        <v>733</v>
      </c>
      <c r="HP270" s="2">
        <v>738</v>
      </c>
      <c r="HQ270" s="2">
        <v>744</v>
      </c>
      <c r="HR270" s="2">
        <v>740</v>
      </c>
      <c r="HS270" s="2">
        <v>724</v>
      </c>
      <c r="HT270" s="2">
        <v>721</v>
      </c>
      <c r="HU270" s="2">
        <v>720</v>
      </c>
      <c r="HV270" s="2">
        <v>729</v>
      </c>
      <c r="HW270" s="2">
        <v>731</v>
      </c>
      <c r="HX270" s="2">
        <v>733</v>
      </c>
      <c r="HY270" s="2">
        <v>717</v>
      </c>
      <c r="HZ270" s="2">
        <v>682</v>
      </c>
      <c r="IA270" s="2">
        <v>687</v>
      </c>
      <c r="IB270" s="2">
        <v>688</v>
      </c>
      <c r="IC270" s="2">
        <v>678</v>
      </c>
      <c r="ID270" s="2">
        <v>683</v>
      </c>
      <c r="IE270" s="2">
        <v>695</v>
      </c>
      <c r="IF270" s="2">
        <v>699</v>
      </c>
      <c r="IG270" s="2">
        <v>708</v>
      </c>
      <c r="IH270" s="2">
        <v>704</v>
      </c>
      <c r="II270" s="2">
        <v>700</v>
      </c>
      <c r="IJ270" s="2">
        <v>689</v>
      </c>
      <c r="IK270" s="2">
        <v>680</v>
      </c>
      <c r="IL270" s="2">
        <v>680</v>
      </c>
      <c r="IM270" s="2">
        <v>692</v>
      </c>
      <c r="IN270" s="2">
        <v>700</v>
      </c>
      <c r="IO270" s="2">
        <v>694</v>
      </c>
      <c r="IP270" s="2">
        <v>687</v>
      </c>
      <c r="IQ270" s="2">
        <v>710</v>
      </c>
      <c r="IR270" s="2">
        <v>714</v>
      </c>
      <c r="IS270" s="2">
        <v>715</v>
      </c>
      <c r="IT270" s="2">
        <v>649</v>
      </c>
    </row>
    <row r="271" spans="1:254">
      <c r="A271" s="62" t="s">
        <v>484</v>
      </c>
      <c r="B271" s="1" t="inlineStr">
        <is>
          <t>三菱製紙</t>
        </is>
      </c>
      <c r="C271" s="1">
        <v>1232</v>
      </c>
      <c r="E271" s="2">
        <v>1176</v>
      </c>
      <c r="F271" s="2">
        <v>1189</v>
      </c>
      <c r="G271" s="2">
        <v>1160</v>
      </c>
      <c r="H271" s="2">
        <v>1150</v>
      </c>
      <c r="I271" s="2">
        <v>1144</v>
      </c>
      <c r="J271" s="2">
        <v>1122</v>
      </c>
      <c r="K271" s="2">
        <v>1124</v>
      </c>
      <c r="L271" s="2">
        <v>1140</v>
      </c>
      <c r="M271" s="2">
        <v>1154</v>
      </c>
      <c r="N271" s="2">
        <v>1197</v>
      </c>
      <c r="O271" s="2">
        <v>1210</v>
      </c>
      <c r="P271" s="2">
        <v>1186</v>
      </c>
      <c r="Q271" s="2">
        <v>1226</v>
      </c>
      <c r="R271" s="2">
        <v>1100</v>
      </c>
      <c r="S271" s="2">
        <v>1117</v>
      </c>
      <c r="T271" s="2">
        <v>1118</v>
      </c>
      <c r="U271" s="2">
        <v>1087</v>
      </c>
      <c r="V271" s="2">
        <v>1070</v>
      </c>
      <c r="W271" s="2">
        <v>1017</v>
      </c>
      <c r="X271" s="2">
        <v>1012</v>
      </c>
      <c r="Y271" s="2">
        <v>1022</v>
      </c>
      <c r="Z271" s="2">
        <v>1023</v>
      </c>
      <c r="AA271" s="2">
        <v>1027</v>
      </c>
      <c r="AB271" s="2">
        <v>1018</v>
      </c>
      <c r="AC271" s="2">
        <v>1020</v>
      </c>
      <c r="AD271" s="2">
        <v>1027</v>
      </c>
      <c r="AE271" s="2">
        <v>1029</v>
      </c>
      <c r="AF271" s="2">
        <v>1048</v>
      </c>
      <c r="AG271" s="2">
        <v>1054</v>
      </c>
      <c r="AH271" s="2">
        <v>1044</v>
      </c>
      <c r="AI271" s="2">
        <v>1036</v>
      </c>
      <c r="AJ271" s="2">
        <v>1048</v>
      </c>
      <c r="AK271" s="2">
        <v>1041</v>
      </c>
      <c r="AL271" s="2">
        <v>1050</v>
      </c>
      <c r="AM271" s="2">
        <v>1077</v>
      </c>
      <c r="AN271" s="2">
        <v>1087</v>
      </c>
      <c r="AO271" s="2">
        <v>1091</v>
      </c>
      <c r="AP271" s="2">
        <v>1106</v>
      </c>
      <c r="AQ271" s="2">
        <v>1078</v>
      </c>
      <c r="AR271" s="2">
        <v>1070</v>
      </c>
      <c r="AS271" s="2">
        <v>1081</v>
      </c>
      <c r="AT271" s="2">
        <v>1083</v>
      </c>
      <c r="AU271" s="2">
        <v>1058</v>
      </c>
      <c r="AV271" s="2">
        <v>1061</v>
      </c>
      <c r="AW271" s="2">
        <v>1063</v>
      </c>
      <c r="AX271" s="2">
        <v>1072</v>
      </c>
      <c r="AY271" s="2">
        <v>1064</v>
      </c>
      <c r="AZ271" s="2">
        <v>1111</v>
      </c>
      <c r="BA271" s="2">
        <v>1137</v>
      </c>
      <c r="BB271" s="2">
        <v>1136</v>
      </c>
      <c r="BC271" s="2">
        <v>1117</v>
      </c>
      <c r="BD271" s="2">
        <v>1112</v>
      </c>
      <c r="BE271" s="2">
        <v>1106</v>
      </c>
      <c r="BF271" s="2">
        <v>1119</v>
      </c>
      <c r="BG271" s="2">
        <v>1090</v>
      </c>
      <c r="BH271" s="2">
        <v>1038</v>
      </c>
      <c r="BI271" s="2">
        <v>1079</v>
      </c>
      <c r="BJ271" s="2">
        <v>1038</v>
      </c>
      <c r="BK271" s="2">
        <v>1017</v>
      </c>
      <c r="BL271" s="2">
        <v>941</v>
      </c>
      <c r="BM271" s="2">
        <v>931</v>
      </c>
      <c r="BN271" s="2">
        <v>945</v>
      </c>
      <c r="BO271" s="2">
        <v>949</v>
      </c>
      <c r="BP271" s="2">
        <v>953</v>
      </c>
      <c r="BQ271" s="2">
        <v>941</v>
      </c>
      <c r="BR271" s="2">
        <v>939</v>
      </c>
      <c r="BS271" s="2">
        <v>943</v>
      </c>
      <c r="BT271" s="2">
        <v>952</v>
      </c>
      <c r="BU271" s="2">
        <v>967</v>
      </c>
      <c r="BV271" s="2">
        <v>961</v>
      </c>
      <c r="BW271" s="2">
        <v>965</v>
      </c>
      <c r="BX271" s="2">
        <v>991</v>
      </c>
      <c r="BY271" s="2">
        <v>987</v>
      </c>
      <c r="BZ271" s="2">
        <v>996</v>
      </c>
      <c r="CA271" s="2">
        <v>998</v>
      </c>
      <c r="CB271" s="2">
        <v>995</v>
      </c>
      <c r="CC271" s="2">
        <v>951</v>
      </c>
      <c r="CD271" s="2">
        <v>932</v>
      </c>
      <c r="CE271" s="2">
        <v>934</v>
      </c>
      <c r="CF271" s="2">
        <v>923</v>
      </c>
      <c r="CG271" s="2">
        <v>907</v>
      </c>
      <c r="CH271" s="2">
        <v>898</v>
      </c>
      <c r="CI271" s="2">
        <v>879</v>
      </c>
      <c r="CJ271" s="2">
        <v>860</v>
      </c>
      <c r="CK271" s="2">
        <v>870</v>
      </c>
      <c r="CL271" s="2">
        <v>857</v>
      </c>
      <c r="CM271" s="2">
        <v>844</v>
      </c>
      <c r="CN271" s="2">
        <v>835</v>
      </c>
      <c r="CO271" s="2">
        <v>817</v>
      </c>
      <c r="CP271" s="2">
        <v>828</v>
      </c>
      <c r="CQ271" s="2">
        <v>823</v>
      </c>
      <c r="CR271" s="2">
        <v>818</v>
      </c>
      <c r="CS271" s="2">
        <v>811</v>
      </c>
      <c r="CT271" s="2">
        <v>803</v>
      </c>
      <c r="CU271" s="2">
        <v>841</v>
      </c>
      <c r="CV271" s="2">
        <v>847</v>
      </c>
      <c r="CW271" s="2">
        <v>843</v>
      </c>
      <c r="CX271" s="2">
        <v>846</v>
      </c>
      <c r="CY271" s="2">
        <v>839</v>
      </c>
      <c r="CZ271" s="2">
        <v>891</v>
      </c>
      <c r="DA271" s="2">
        <v>924</v>
      </c>
      <c r="DB271" s="2">
        <v>863</v>
      </c>
      <c r="DC271" s="2">
        <v>851</v>
      </c>
      <c r="DD271" s="2">
        <v>890</v>
      </c>
      <c r="DE271" s="2">
        <v>899</v>
      </c>
      <c r="DF271" s="2">
        <v>867</v>
      </c>
      <c r="DG271" s="2">
        <v>895</v>
      </c>
      <c r="DH271" s="2">
        <v>874</v>
      </c>
      <c r="DI271" s="2">
        <v>859</v>
      </c>
      <c r="DJ271" s="2">
        <v>848</v>
      </c>
      <c r="DK271" s="2">
        <v>837</v>
      </c>
      <c r="DL271" s="2">
        <v>828</v>
      </c>
      <c r="DM271" s="2">
        <v>794</v>
      </c>
      <c r="DN271" s="2">
        <v>790</v>
      </c>
      <c r="DO271" s="2">
        <v>770</v>
      </c>
      <c r="DP271" s="2">
        <v>748</v>
      </c>
      <c r="DQ271" s="2">
        <v>755</v>
      </c>
      <c r="DR271" s="2">
        <v>712</v>
      </c>
      <c r="DS271" s="2">
        <v>714</v>
      </c>
      <c r="DT271" s="2">
        <v>712</v>
      </c>
      <c r="DU271" s="2">
        <v>703</v>
      </c>
      <c r="DV271" s="2">
        <v>697</v>
      </c>
      <c r="DW271" s="2">
        <v>694</v>
      </c>
      <c r="DX271" s="2">
        <v>683</v>
      </c>
      <c r="DY271" s="2">
        <v>671</v>
      </c>
      <c r="DZ271" s="2">
        <v>683</v>
      </c>
      <c r="EA271" s="2">
        <v>669</v>
      </c>
      <c r="EB271" s="2">
        <v>668</v>
      </c>
      <c r="EC271" s="2">
        <v>673</v>
      </c>
      <c r="ED271" s="2">
        <v>675</v>
      </c>
      <c r="EE271" s="2">
        <v>675</v>
      </c>
      <c r="EF271" s="2">
        <v>683</v>
      </c>
      <c r="EG271" s="2">
        <v>684</v>
      </c>
      <c r="EH271" s="2">
        <v>679</v>
      </c>
      <c r="EI271" s="2">
        <v>690</v>
      </c>
      <c r="EJ271" s="2">
        <v>691</v>
      </c>
      <c r="EK271" s="2">
        <v>703</v>
      </c>
      <c r="EL271" s="2">
        <v>704</v>
      </c>
      <c r="EM271" s="2">
        <v>691</v>
      </c>
      <c r="EN271" s="2">
        <v>683</v>
      </c>
      <c r="EO271" s="2">
        <v>678</v>
      </c>
      <c r="EP271" s="2">
        <v>680</v>
      </c>
      <c r="EQ271" s="2">
        <v>681</v>
      </c>
      <c r="ER271" s="2">
        <v>659</v>
      </c>
      <c r="ES271" s="2">
        <v>665</v>
      </c>
      <c r="ET271" s="2">
        <v>667</v>
      </c>
      <c r="EU271" s="2">
        <v>667</v>
      </c>
      <c r="EV271" s="2">
        <v>665</v>
      </c>
      <c r="EW271" s="2">
        <v>665</v>
      </c>
      <c r="EX271" s="2">
        <v>665</v>
      </c>
      <c r="EY271" s="2">
        <v>664</v>
      </c>
      <c r="EZ271" s="2">
        <v>659</v>
      </c>
      <c r="FA271" s="2">
        <v>650</v>
      </c>
      <c r="FB271" s="2">
        <v>643</v>
      </c>
      <c r="FC271" s="2">
        <v>644</v>
      </c>
      <c r="FD271" s="2">
        <v>651</v>
      </c>
      <c r="FE271" s="2">
        <v>648</v>
      </c>
      <c r="FF271" s="2">
        <v>644</v>
      </c>
      <c r="FG271" s="2">
        <v>645</v>
      </c>
      <c r="FH271" s="2">
        <v>651</v>
      </c>
      <c r="FI271" s="2">
        <v>653</v>
      </c>
      <c r="FJ271" s="2">
        <v>649</v>
      </c>
      <c r="FK271" s="2">
        <v>640</v>
      </c>
      <c r="FL271" s="2">
        <v>641</v>
      </c>
      <c r="FM271" s="2">
        <v>642</v>
      </c>
      <c r="FN271" s="2">
        <v>643</v>
      </c>
      <c r="FO271" s="2">
        <v>658</v>
      </c>
      <c r="FP271" s="2">
        <v>659</v>
      </c>
      <c r="FQ271" s="2">
        <v>644</v>
      </c>
      <c r="FR271" s="2">
        <v>635</v>
      </c>
      <c r="FS271" s="2">
        <v>633</v>
      </c>
      <c r="FT271" s="2">
        <v>633</v>
      </c>
      <c r="FU271" s="2">
        <v>627</v>
      </c>
      <c r="FV271" s="2">
        <v>618</v>
      </c>
      <c r="FW271" s="2">
        <v>632</v>
      </c>
      <c r="FX271" s="2">
        <v>636</v>
      </c>
      <c r="FY271" s="2">
        <v>638</v>
      </c>
      <c r="FZ271" s="2">
        <v>620</v>
      </c>
      <c r="GA271" s="2">
        <v>624</v>
      </c>
      <c r="GB271" s="2">
        <v>620</v>
      </c>
      <c r="GC271" s="2">
        <v>619</v>
      </c>
      <c r="GD271" s="2">
        <v>609</v>
      </c>
      <c r="GE271" s="2">
        <v>610</v>
      </c>
      <c r="GF271" s="2">
        <v>602</v>
      </c>
      <c r="GG271" s="2">
        <v>614</v>
      </c>
      <c r="GH271" s="2">
        <v>622</v>
      </c>
      <c r="GI271" s="2">
        <v>625</v>
      </c>
      <c r="GJ271" s="2">
        <v>648</v>
      </c>
      <c r="GK271" s="2">
        <v>672</v>
      </c>
      <c r="GL271" s="2">
        <v>673</v>
      </c>
      <c r="GM271" s="2">
        <v>668</v>
      </c>
      <c r="GN271" s="2">
        <v>667</v>
      </c>
      <c r="GO271" s="2">
        <v>664</v>
      </c>
      <c r="GP271" s="2">
        <v>675</v>
      </c>
      <c r="GQ271" s="2">
        <v>675</v>
      </c>
      <c r="GR271" s="2">
        <v>663</v>
      </c>
      <c r="GS271" s="2">
        <v>667</v>
      </c>
      <c r="GT271" s="2">
        <v>662</v>
      </c>
      <c r="GU271" s="2">
        <v>664</v>
      </c>
      <c r="GV271" s="2">
        <v>682</v>
      </c>
      <c r="GW271" s="2">
        <v>686</v>
      </c>
      <c r="GX271" s="2">
        <v>688</v>
      </c>
      <c r="GY271" s="2">
        <v>684</v>
      </c>
      <c r="GZ271" s="2">
        <v>684</v>
      </c>
      <c r="HA271" s="2">
        <v>674</v>
      </c>
      <c r="HB271" s="2">
        <v>659</v>
      </c>
      <c r="HC271" s="2">
        <v>674</v>
      </c>
      <c r="HD271" s="2">
        <v>690</v>
      </c>
      <c r="HE271" s="2">
        <v>691</v>
      </c>
      <c r="HF271" s="2">
        <v>698</v>
      </c>
      <c r="HG271" s="2">
        <v>693</v>
      </c>
      <c r="HH271" s="2">
        <v>689</v>
      </c>
      <c r="HI271" s="2">
        <v>696</v>
      </c>
      <c r="HJ271" s="2">
        <v>689</v>
      </c>
      <c r="HK271" s="2">
        <v>691</v>
      </c>
      <c r="HL271" s="2">
        <v>698</v>
      </c>
      <c r="HM271" s="2">
        <v>698</v>
      </c>
      <c r="HN271" s="2">
        <v>692</v>
      </c>
      <c r="HO271" s="2">
        <v>690</v>
      </c>
      <c r="HP271" s="2">
        <v>697</v>
      </c>
      <c r="HQ271" s="2">
        <v>710</v>
      </c>
      <c r="HR271" s="2">
        <v>727</v>
      </c>
      <c r="HS271" s="2">
        <v>707</v>
      </c>
      <c r="HT271" s="2">
        <v>700</v>
      </c>
      <c r="HU271" s="2">
        <v>701</v>
      </c>
      <c r="HV271" s="2">
        <v>697</v>
      </c>
      <c r="HW271" s="2">
        <v>683</v>
      </c>
      <c r="HX271" s="2">
        <v>690</v>
      </c>
      <c r="HY271" s="2">
        <v>701</v>
      </c>
      <c r="HZ271" s="2">
        <v>715</v>
      </c>
      <c r="IA271" s="2">
        <v>720</v>
      </c>
      <c r="IB271" s="2">
        <v>734</v>
      </c>
      <c r="IC271" s="2">
        <v>739</v>
      </c>
      <c r="ID271" s="2">
        <v>693</v>
      </c>
      <c r="IE271" s="2">
        <v>661</v>
      </c>
      <c r="IF271" s="2">
        <v>661</v>
      </c>
      <c r="IG271" s="2">
        <v>676</v>
      </c>
      <c r="IH271" s="2">
        <v>673</v>
      </c>
      <c r="II271" s="2">
        <v>675</v>
      </c>
      <c r="IJ271" s="2">
        <v>675</v>
      </c>
      <c r="IK271" s="2">
        <v>661</v>
      </c>
      <c r="IL271" s="2">
        <v>656</v>
      </c>
      <c r="IM271" s="2">
        <v>679</v>
      </c>
      <c r="IN271" s="2">
        <v>710</v>
      </c>
      <c r="IO271" s="2">
        <v>706</v>
      </c>
      <c r="IP271" s="2">
        <v>683</v>
      </c>
      <c r="IQ271" s="2">
        <v>683</v>
      </c>
      <c r="IR271" s="2">
        <v>677</v>
      </c>
      <c r="IS271" s="2">
        <v>657</v>
      </c>
      <c r="IT271" s="2">
        <v>658</v>
      </c>
    </row>
    <row r="272" spans="1:254">
      <c r="A272" s="62" t="s">
        <v>485</v>
      </c>
      <c r="B272" s="1" t="inlineStr">
        <is>
          <t>日本ケミコン</t>
        </is>
      </c>
      <c r="C272" s="1">
        <v>3285</v>
      </c>
      <c r="E272" s="2">
        <v>3365</v>
      </c>
      <c r="F272" s="2">
        <v>3565</v>
      </c>
      <c r="G272" s="2">
        <v>3305</v>
      </c>
      <c r="H272" s="2">
        <v>3250</v>
      </c>
      <c r="I272" s="2">
        <v>3130</v>
      </c>
      <c r="J272" s="2">
        <v>2775</v>
      </c>
      <c r="K272" s="2">
        <v>2881</v>
      </c>
      <c r="L272" s="2">
        <v>3010</v>
      </c>
      <c r="M272" s="2">
        <v>3325</v>
      </c>
      <c r="N272" s="2">
        <v>3375</v>
      </c>
      <c r="O272" s="2">
        <v>3430</v>
      </c>
      <c r="P272" s="2">
        <v>3510</v>
      </c>
      <c r="Q272" s="2">
        <v>3220</v>
      </c>
      <c r="R272" s="2">
        <v>3375</v>
      </c>
      <c r="S272" s="2">
        <v>3900</v>
      </c>
      <c r="T272" s="2">
        <v>3735</v>
      </c>
      <c r="U272" s="2">
        <v>3710</v>
      </c>
      <c r="V272" s="2">
        <v>4130</v>
      </c>
      <c r="W272" s="2">
        <v>4140</v>
      </c>
      <c r="X272" s="2">
        <v>4080</v>
      </c>
      <c r="Y272" s="2">
        <v>4480</v>
      </c>
      <c r="Z272" s="2">
        <v>4905</v>
      </c>
      <c r="AA272" s="2">
        <v>5550</v>
      </c>
      <c r="AB272" s="2">
        <v>5600</v>
      </c>
      <c r="AC272" s="2">
        <v>5620</v>
      </c>
      <c r="AD272" s="2">
        <v>5900</v>
      </c>
      <c r="AE272" s="2">
        <v>5650</v>
      </c>
      <c r="AF272" s="2">
        <v>5870</v>
      </c>
      <c r="AG272" s="2">
        <v>6100</v>
      </c>
      <c r="AH272" s="2">
        <v>6180</v>
      </c>
      <c r="AI272" s="2">
        <v>6090</v>
      </c>
      <c r="AJ272" s="2">
        <v>6040</v>
      </c>
      <c r="AK272" s="2">
        <v>6190</v>
      </c>
      <c r="AL272" s="2">
        <v>5940</v>
      </c>
      <c r="AM272" s="2">
        <v>5690</v>
      </c>
      <c r="AN272" s="2">
        <v>5240</v>
      </c>
      <c r="AO272" s="2">
        <v>4800</v>
      </c>
      <c r="AP272" s="2">
        <v>4790</v>
      </c>
      <c r="AQ272" s="2">
        <v>4545</v>
      </c>
      <c r="AR272" s="2">
        <v>4225</v>
      </c>
      <c r="AS272" s="2">
        <v>4420</v>
      </c>
      <c r="AT272" s="2">
        <v>4740</v>
      </c>
      <c r="AU272" s="2">
        <v>4730</v>
      </c>
      <c r="AV272" s="2">
        <v>5160</v>
      </c>
      <c r="AW272" s="2">
        <v>5130</v>
      </c>
      <c r="AX272" s="2">
        <v>5020</v>
      </c>
      <c r="AY272" s="2">
        <v>5670</v>
      </c>
      <c r="AZ272" s="2">
        <v>5740</v>
      </c>
      <c r="BA272" s="2">
        <v>5080</v>
      </c>
      <c r="BB272" s="2">
        <v>4380</v>
      </c>
      <c r="BC272" s="2">
        <v>4210</v>
      </c>
      <c r="BD272" s="2">
        <v>4175</v>
      </c>
      <c r="BE272" s="2">
        <v>4065</v>
      </c>
      <c r="BF272" s="2">
        <v>3425</v>
      </c>
      <c r="BG272" s="2">
        <v>3110</v>
      </c>
      <c r="BH272" s="2">
        <v>3110</v>
      </c>
      <c r="BI272" s="2">
        <v>3080</v>
      </c>
      <c r="BJ272" s="2">
        <v>3120</v>
      </c>
      <c r="BK272" s="2">
        <v>3550</v>
      </c>
      <c r="BL272" s="2">
        <v>3540</v>
      </c>
      <c r="BM272" s="2">
        <v>3205</v>
      </c>
      <c r="BN272" s="2">
        <v>3300</v>
      </c>
      <c r="BO272" s="2">
        <v>3300</v>
      </c>
      <c r="BP272" s="2">
        <v>3255</v>
      </c>
      <c r="BQ272" s="2">
        <v>3140</v>
      </c>
      <c r="BR272" s="2">
        <v>2670</v>
      </c>
      <c r="BS272" s="2">
        <v>2741</v>
      </c>
      <c r="BT272" s="2">
        <v>2462</v>
      </c>
      <c r="BU272" s="2">
        <v>2397</v>
      </c>
      <c r="BV272" s="2">
        <v>2350</v>
      </c>
      <c r="BW272" s="2">
        <v>2454</v>
      </c>
      <c r="BX272" s="2">
        <v>2457</v>
      </c>
      <c r="BY272" s="2">
        <v>2494</v>
      </c>
      <c r="BZ272" s="2">
        <v>2484</v>
      </c>
      <c r="CA272" s="2">
        <v>2277</v>
      </c>
      <c r="CB272" s="2">
        <v>2290</v>
      </c>
      <c r="CC272" s="2">
        <v>2074</v>
      </c>
      <c r="CD272" s="2">
        <v>1958</v>
      </c>
      <c r="CE272" s="2">
        <v>1769</v>
      </c>
      <c r="CF272" s="2">
        <v>1718</v>
      </c>
      <c r="CG272" s="2">
        <v>1669</v>
      </c>
      <c r="CH272" s="2">
        <v>1668</v>
      </c>
      <c r="CI272" s="2">
        <v>1517</v>
      </c>
      <c r="CJ272" s="2">
        <v>1500</v>
      </c>
      <c r="CK272" s="2">
        <v>1497</v>
      </c>
      <c r="CL272" s="2">
        <v>1522</v>
      </c>
      <c r="CM272" s="2">
        <v>1497</v>
      </c>
      <c r="CN272" s="2">
        <v>1464</v>
      </c>
      <c r="CO272" s="2">
        <v>1537</v>
      </c>
      <c r="CP272" s="2">
        <v>1458</v>
      </c>
      <c r="CQ272" s="2">
        <v>1477</v>
      </c>
      <c r="CR272" s="2">
        <v>1486</v>
      </c>
      <c r="CS272" s="2">
        <v>1447</v>
      </c>
      <c r="CT272" s="2">
        <v>1428</v>
      </c>
      <c r="CU272" s="2">
        <v>1549</v>
      </c>
      <c r="CV272" s="2">
        <v>1615</v>
      </c>
      <c r="CW272" s="2">
        <v>1586</v>
      </c>
      <c r="CX272" s="2">
        <v>1545</v>
      </c>
      <c r="CY272" s="2">
        <v>1539</v>
      </c>
      <c r="CZ272" s="2">
        <v>1641</v>
      </c>
      <c r="DA272" s="2">
        <v>1666</v>
      </c>
      <c r="DB272" s="2">
        <v>1621</v>
      </c>
      <c r="DC272" s="2">
        <v>1550</v>
      </c>
      <c r="DD272" s="2">
        <v>1708</v>
      </c>
      <c r="DE272" s="2">
        <v>1753</v>
      </c>
      <c r="DF272" s="2">
        <v>1724</v>
      </c>
      <c r="DG272" s="2">
        <v>1877</v>
      </c>
      <c r="DH272" s="2">
        <v>1883</v>
      </c>
      <c r="DI272" s="2">
        <v>1889</v>
      </c>
      <c r="DJ272" s="2">
        <v>1837</v>
      </c>
      <c r="DK272" s="2">
        <v>1857</v>
      </c>
      <c r="DL272" s="2">
        <v>1800</v>
      </c>
      <c r="DM272" s="2">
        <v>1739</v>
      </c>
      <c r="DN272" s="2">
        <v>1749</v>
      </c>
      <c r="DO272" s="2">
        <v>1674</v>
      </c>
      <c r="DP272" s="2">
        <v>1616</v>
      </c>
      <c r="DQ272" s="2">
        <v>1568</v>
      </c>
      <c r="DR272" s="2">
        <v>1536</v>
      </c>
      <c r="DS272" s="2">
        <v>1573</v>
      </c>
      <c r="DT272" s="2">
        <v>1554</v>
      </c>
      <c r="DU272" s="2">
        <v>1617</v>
      </c>
      <c r="DV272" s="2">
        <v>1572</v>
      </c>
      <c r="DW272" s="2">
        <v>1583</v>
      </c>
      <c r="DX272" s="2">
        <v>1565</v>
      </c>
      <c r="DY272" s="2">
        <v>1536</v>
      </c>
      <c r="DZ272" s="2">
        <v>1543</v>
      </c>
      <c r="EA272" s="2">
        <v>1516</v>
      </c>
      <c r="EB272" s="2">
        <v>1472</v>
      </c>
      <c r="EC272" s="2">
        <v>1480</v>
      </c>
      <c r="ED272" s="2">
        <v>1513</v>
      </c>
      <c r="EE272" s="2">
        <v>1541</v>
      </c>
      <c r="EF272" s="2">
        <v>1602</v>
      </c>
      <c r="EG272" s="2">
        <v>1599</v>
      </c>
      <c r="EH272" s="2">
        <v>1583</v>
      </c>
      <c r="EI272" s="2">
        <v>1601</v>
      </c>
      <c r="EJ272" s="2">
        <v>1619</v>
      </c>
      <c r="EK272" s="2">
        <v>1587</v>
      </c>
      <c r="EL272" s="2">
        <v>1562</v>
      </c>
      <c r="EM272" s="2">
        <v>1566</v>
      </c>
      <c r="EN272" s="2">
        <v>1528</v>
      </c>
      <c r="EO272" s="2">
        <v>1499</v>
      </c>
      <c r="EP272" s="2">
        <v>1537</v>
      </c>
      <c r="EQ272" s="2">
        <v>1582</v>
      </c>
      <c r="ER272" s="2">
        <v>1513</v>
      </c>
      <c r="ES272" s="2">
        <v>1519</v>
      </c>
      <c r="ET272" s="2">
        <v>1473</v>
      </c>
      <c r="EU272" s="2">
        <v>1468</v>
      </c>
      <c r="EV272" s="2">
        <v>1473</v>
      </c>
      <c r="EW272" s="2">
        <v>1475</v>
      </c>
      <c r="EX272" s="2">
        <v>1449</v>
      </c>
      <c r="EY272" s="2">
        <v>1430</v>
      </c>
      <c r="EZ272" s="2">
        <v>1385</v>
      </c>
      <c r="FA272" s="2">
        <v>1330</v>
      </c>
      <c r="FB272" s="2">
        <v>1338</v>
      </c>
      <c r="FC272" s="2">
        <v>1360</v>
      </c>
      <c r="FD272" s="2">
        <v>1447</v>
      </c>
      <c r="FE272" s="2">
        <v>1448</v>
      </c>
      <c r="FF272" s="2">
        <v>1450</v>
      </c>
      <c r="FG272" s="2">
        <v>1515</v>
      </c>
      <c r="FH272" s="2">
        <v>1516</v>
      </c>
      <c r="FI272" s="2">
        <v>1502</v>
      </c>
      <c r="FJ272" s="2">
        <v>1499</v>
      </c>
      <c r="FK272" s="2">
        <v>1493</v>
      </c>
      <c r="FL272" s="2">
        <v>1512</v>
      </c>
      <c r="FM272" s="2">
        <v>1545</v>
      </c>
      <c r="FN272" s="2">
        <v>1583</v>
      </c>
      <c r="FO272" s="2">
        <v>1632</v>
      </c>
      <c r="FP272" s="2">
        <v>1518</v>
      </c>
      <c r="FQ272" s="2">
        <v>1433</v>
      </c>
      <c r="FR272" s="2">
        <v>1364</v>
      </c>
      <c r="FS272" s="2">
        <v>1381</v>
      </c>
      <c r="FT272" s="2">
        <v>1341</v>
      </c>
      <c r="FU272" s="2">
        <v>1388</v>
      </c>
      <c r="FV272" s="2">
        <v>1332</v>
      </c>
      <c r="FW272" s="2">
        <v>1397</v>
      </c>
      <c r="FX272" s="2">
        <v>1290</v>
      </c>
      <c r="FY272" s="2">
        <v>1326</v>
      </c>
      <c r="FZ272" s="2">
        <v>1275</v>
      </c>
      <c r="GA272" s="2">
        <v>1230</v>
      </c>
      <c r="GB272" s="2">
        <v>1216</v>
      </c>
      <c r="GC272" s="2">
        <v>1206</v>
      </c>
      <c r="GD272" s="2">
        <v>1227</v>
      </c>
      <c r="GE272" s="2">
        <v>1514</v>
      </c>
      <c r="GF272" s="2">
        <v>1533</v>
      </c>
      <c r="GG272" s="2">
        <v>1612</v>
      </c>
      <c r="GH272" s="2">
        <v>1566</v>
      </c>
      <c r="GI272" s="2">
        <v>1569</v>
      </c>
      <c r="GJ272" s="2">
        <v>1626</v>
      </c>
      <c r="GK272" s="2">
        <v>1671</v>
      </c>
      <c r="GL272" s="2">
        <v>1664</v>
      </c>
      <c r="GM272" s="2">
        <v>1660</v>
      </c>
      <c r="GN272" s="2">
        <v>1596</v>
      </c>
      <c r="GO272" s="2">
        <v>1595</v>
      </c>
      <c r="GP272" s="2">
        <v>1587</v>
      </c>
      <c r="GQ272" s="2">
        <v>1569</v>
      </c>
      <c r="GR272" s="2">
        <v>1506</v>
      </c>
      <c r="GS272" s="2">
        <v>1526</v>
      </c>
      <c r="GT272" s="2">
        <v>1497</v>
      </c>
      <c r="GU272" s="2">
        <v>1501</v>
      </c>
      <c r="GV272" s="2">
        <v>1539</v>
      </c>
      <c r="GW272" s="2">
        <v>1585</v>
      </c>
      <c r="GX272" s="2">
        <v>1551</v>
      </c>
      <c r="GY272" s="2">
        <v>1573</v>
      </c>
      <c r="GZ272" s="2">
        <v>1586</v>
      </c>
      <c r="HA272" s="2">
        <v>1534</v>
      </c>
      <c r="HB272" s="2">
        <v>1571</v>
      </c>
      <c r="HC272" s="2">
        <v>1598</v>
      </c>
      <c r="HD272" s="2">
        <v>1665</v>
      </c>
      <c r="HE272" s="2">
        <v>1625</v>
      </c>
      <c r="HF272" s="2">
        <v>1583</v>
      </c>
      <c r="HG272" s="2">
        <v>1604</v>
      </c>
      <c r="HH272" s="2">
        <v>1584</v>
      </c>
      <c r="HI272" s="2">
        <v>1589</v>
      </c>
      <c r="HJ272" s="2">
        <v>1516</v>
      </c>
      <c r="HK272" s="2">
        <v>1558</v>
      </c>
      <c r="HL272" s="2">
        <v>1614</v>
      </c>
      <c r="HM272" s="2">
        <v>1635</v>
      </c>
      <c r="HN272" s="2">
        <v>1433</v>
      </c>
      <c r="HO272" s="2">
        <v>1426</v>
      </c>
      <c r="HP272" s="2">
        <v>1431</v>
      </c>
      <c r="HQ272" s="2">
        <v>1450</v>
      </c>
      <c r="HR272" s="2">
        <v>1456</v>
      </c>
      <c r="HS272" s="2">
        <v>1447</v>
      </c>
      <c r="HT272" s="2">
        <v>1399</v>
      </c>
      <c r="HU272" s="2">
        <v>1403</v>
      </c>
      <c r="HV272" s="2">
        <v>1403</v>
      </c>
      <c r="HW272" s="2">
        <v>1402</v>
      </c>
      <c r="HX272" s="2">
        <v>1467</v>
      </c>
      <c r="HY272" s="2">
        <v>1444</v>
      </c>
      <c r="HZ272" s="2">
        <v>1432</v>
      </c>
      <c r="IA272" s="2">
        <v>1433</v>
      </c>
      <c r="IB272" s="2">
        <v>1433</v>
      </c>
      <c r="IC272" s="2">
        <v>1436</v>
      </c>
      <c r="ID272" s="2">
        <v>1274</v>
      </c>
      <c r="IE272" s="2">
        <v>1281</v>
      </c>
      <c r="IF272" s="2">
        <v>1289</v>
      </c>
      <c r="IG272" s="2">
        <v>1284</v>
      </c>
      <c r="IH272" s="2">
        <v>1263</v>
      </c>
      <c r="II272" s="2">
        <v>1270</v>
      </c>
      <c r="IJ272" s="2">
        <v>1273</v>
      </c>
      <c r="IK272" s="2">
        <v>1249</v>
      </c>
      <c r="IL272" s="2">
        <v>1253</v>
      </c>
      <c r="IM272" s="2">
        <v>1263</v>
      </c>
      <c r="IN272" s="2">
        <v>1379</v>
      </c>
      <c r="IO272" s="2">
        <v>1344</v>
      </c>
      <c r="IP272" s="2">
        <v>1343</v>
      </c>
      <c r="IQ272" s="2">
        <v>1321</v>
      </c>
      <c r="IR272" s="2">
        <v>1275</v>
      </c>
      <c r="IS272" s="2">
        <v>1245</v>
      </c>
      <c r="IT272" s="2">
        <v>1253</v>
      </c>
    </row>
    <row r="273" spans="1:254">
      <c r="A273" s="62" t="s">
        <v>486</v>
      </c>
      <c r="B273" s="1" t="inlineStr">
        <is>
          <t>ＨＵグループＨＤ</t>
        </is>
      </c>
      <c r="C273" s="1">
        <v>3436</v>
      </c>
      <c r="E273" s="2">
        <v>3380</v>
      </c>
      <c r="F273" s="2">
        <v>3355</v>
      </c>
      <c r="G273" s="2">
        <v>3364</v>
      </c>
      <c r="H273" s="2">
        <v>3400</v>
      </c>
      <c r="I273" s="2">
        <v>3469</v>
      </c>
      <c r="J273" s="2">
        <v>3592</v>
      </c>
      <c r="K273" s="2">
        <v>3612</v>
      </c>
      <c r="L273" s="2">
        <v>3496</v>
      </c>
      <c r="M273" s="2">
        <v>3434</v>
      </c>
      <c r="N273" s="2">
        <v>3349</v>
      </c>
      <c r="O273" s="2">
        <v>3323</v>
      </c>
      <c r="P273" s="2">
        <v>3372</v>
      </c>
      <c r="Q273" s="2">
        <v>3408</v>
      </c>
      <c r="R273" s="2">
        <v>3409</v>
      </c>
      <c r="S273" s="2">
        <v>3398</v>
      </c>
      <c r="T273" s="2">
        <v>3375</v>
      </c>
      <c r="U273" s="2">
        <v>3383</v>
      </c>
      <c r="V273" s="2">
        <v>3400</v>
      </c>
      <c r="W273" s="2">
        <v>3397</v>
      </c>
      <c r="X273" s="2">
        <v>3487</v>
      </c>
      <c r="Y273" s="2">
        <v>3523</v>
      </c>
      <c r="Z273" s="2">
        <v>3470</v>
      </c>
      <c r="AA273" s="2">
        <v>3450</v>
      </c>
      <c r="AB273" s="2">
        <v>3431</v>
      </c>
      <c r="AC273" s="2">
        <v>3415</v>
      </c>
      <c r="AD273" s="2">
        <v>3304</v>
      </c>
      <c r="AE273" s="2">
        <v>3300</v>
      </c>
      <c r="AF273" s="2">
        <v>3354</v>
      </c>
      <c r="AG273" s="2">
        <v>3245</v>
      </c>
      <c r="AH273" s="2">
        <v>3239</v>
      </c>
      <c r="AI273" s="2">
        <v>3205</v>
      </c>
      <c r="AJ273" s="2">
        <v>3172</v>
      </c>
      <c r="AK273" s="2">
        <v>3185</v>
      </c>
      <c r="AL273" s="2">
        <v>3173</v>
      </c>
      <c r="AM273" s="2">
        <v>3189</v>
      </c>
      <c r="AN273" s="2">
        <v>3251</v>
      </c>
      <c r="AO273" s="2">
        <v>3257</v>
      </c>
      <c r="AP273" s="2">
        <v>3392</v>
      </c>
      <c r="AQ273" s="2">
        <v>3439</v>
      </c>
      <c r="AR273" s="2">
        <v>3479</v>
      </c>
      <c r="AS273" s="2">
        <v>3485</v>
      </c>
      <c r="AT273" s="2">
        <v>3396</v>
      </c>
      <c r="AU273" s="2">
        <v>3366</v>
      </c>
      <c r="AV273" s="2">
        <v>3419</v>
      </c>
      <c r="AW273" s="2">
        <v>3298</v>
      </c>
      <c r="AX273" s="2">
        <v>3339</v>
      </c>
      <c r="AY273" s="2">
        <v>3164</v>
      </c>
      <c r="AZ273" s="2">
        <v>3205</v>
      </c>
      <c r="BA273" s="2">
        <v>3210</v>
      </c>
      <c r="BB273" s="2">
        <v>3168</v>
      </c>
      <c r="BC273" s="2">
        <v>3173</v>
      </c>
      <c r="BD273" s="2">
        <v>3217</v>
      </c>
      <c r="BE273" s="2">
        <v>3195</v>
      </c>
      <c r="BF273" s="2">
        <v>3195</v>
      </c>
      <c r="BG273" s="2">
        <v>3251</v>
      </c>
      <c r="BH273" s="2">
        <v>3264</v>
      </c>
      <c r="BI273" s="2">
        <v>3256</v>
      </c>
      <c r="BJ273" s="2">
        <v>3224</v>
      </c>
      <c r="BK273" s="2">
        <v>3235</v>
      </c>
      <c r="BL273" s="2">
        <v>3274</v>
      </c>
      <c r="BM273" s="2">
        <v>3161</v>
      </c>
      <c r="BN273" s="2">
        <v>3147</v>
      </c>
      <c r="BO273" s="2">
        <v>3130</v>
      </c>
      <c r="BP273" s="2">
        <v>3188</v>
      </c>
      <c r="BQ273" s="2">
        <v>3173</v>
      </c>
      <c r="BR273" s="2">
        <v>3111</v>
      </c>
      <c r="BS273" s="2">
        <v>3141</v>
      </c>
      <c r="BT273" s="2">
        <v>3281</v>
      </c>
      <c r="BU273" s="2">
        <v>3285</v>
      </c>
      <c r="BV273" s="2">
        <v>3202</v>
      </c>
      <c r="BW273" s="2">
        <v>3194</v>
      </c>
      <c r="BX273" s="2">
        <v>3180</v>
      </c>
      <c r="BY273" s="2">
        <v>3188</v>
      </c>
      <c r="BZ273" s="2">
        <v>3174</v>
      </c>
      <c r="CA273" s="2">
        <v>3189</v>
      </c>
      <c r="CB273" s="2">
        <v>3200</v>
      </c>
      <c r="CC273" s="2">
        <v>3212</v>
      </c>
      <c r="CD273" s="2">
        <v>3169</v>
      </c>
      <c r="CE273" s="2">
        <v>3143</v>
      </c>
      <c r="CF273" s="2">
        <v>3216</v>
      </c>
      <c r="CG273" s="2">
        <v>3258</v>
      </c>
      <c r="CH273" s="2">
        <v>3295</v>
      </c>
      <c r="CI273" s="2">
        <v>3266</v>
      </c>
      <c r="CJ273" s="2">
        <v>3254</v>
      </c>
      <c r="CK273" s="2">
        <v>3251</v>
      </c>
      <c r="CL273" s="2">
        <v>3259</v>
      </c>
      <c r="CM273" s="2">
        <v>3241</v>
      </c>
      <c r="CN273" s="2">
        <v>3230</v>
      </c>
      <c r="CO273" s="2">
        <v>3235</v>
      </c>
      <c r="CP273" s="2">
        <v>3327</v>
      </c>
      <c r="CQ273" s="2">
        <v>3191</v>
      </c>
      <c r="CR273" s="2">
        <v>3121</v>
      </c>
      <c r="CS273" s="2">
        <v>3039</v>
      </c>
      <c r="CT273" s="2">
        <v>3010</v>
      </c>
      <c r="CU273" s="2">
        <v>3149</v>
      </c>
      <c r="CV273" s="2">
        <v>3144</v>
      </c>
      <c r="CW273" s="2">
        <v>3145</v>
      </c>
      <c r="CX273" s="2">
        <v>3127</v>
      </c>
      <c r="CY273" s="2">
        <v>3114</v>
      </c>
      <c r="CZ273" s="2">
        <v>3125</v>
      </c>
      <c r="DA273" s="2">
        <v>3199</v>
      </c>
      <c r="DB273" s="2">
        <v>3211</v>
      </c>
      <c r="DC273" s="2">
        <v>3270</v>
      </c>
      <c r="DD273" s="2">
        <v>3324</v>
      </c>
      <c r="DE273" s="2">
        <v>3398</v>
      </c>
      <c r="DF273" s="2">
        <v>3349</v>
      </c>
      <c r="DG273" s="2">
        <v>3379</v>
      </c>
      <c r="DH273" s="2">
        <v>3379</v>
      </c>
      <c r="DI273" s="2">
        <v>3368</v>
      </c>
      <c r="DJ273" s="2">
        <v>3330</v>
      </c>
      <c r="DK273" s="2">
        <v>3268</v>
      </c>
      <c r="DL273" s="2">
        <v>3223</v>
      </c>
      <c r="DM273" s="2">
        <v>3232</v>
      </c>
      <c r="DN273" s="2">
        <v>3326</v>
      </c>
      <c r="DO273" s="2">
        <v>3259</v>
      </c>
      <c r="DP273" s="2">
        <v>3215</v>
      </c>
      <c r="DQ273" s="2">
        <v>3219</v>
      </c>
      <c r="DR273" s="2">
        <v>3195</v>
      </c>
      <c r="DS273" s="2">
        <v>3230</v>
      </c>
      <c r="DT273" s="2">
        <v>3238</v>
      </c>
      <c r="DU273" s="2">
        <v>3328</v>
      </c>
      <c r="DV273" s="2">
        <v>3244</v>
      </c>
      <c r="DW273" s="2">
        <v>3290</v>
      </c>
      <c r="DX273" s="2">
        <v>3239</v>
      </c>
      <c r="DY273" s="2">
        <v>3263</v>
      </c>
      <c r="DZ273" s="2">
        <v>3265</v>
      </c>
      <c r="EA273" s="2">
        <v>3231</v>
      </c>
      <c r="EB273" s="2">
        <v>3189</v>
      </c>
      <c r="EC273" s="2">
        <v>3250</v>
      </c>
      <c r="ED273" s="2">
        <v>3319</v>
      </c>
      <c r="EE273" s="2">
        <v>3282</v>
      </c>
      <c r="EF273" s="2">
        <v>3345</v>
      </c>
      <c r="EG273" s="2">
        <v>3390</v>
      </c>
      <c r="EH273" s="2">
        <v>3368</v>
      </c>
      <c r="EI273" s="2">
        <v>3413</v>
      </c>
      <c r="EJ273" s="2">
        <v>3359</v>
      </c>
      <c r="EK273" s="2">
        <v>3435</v>
      </c>
      <c r="EL273" s="2">
        <v>3483</v>
      </c>
      <c r="EM273" s="2">
        <v>3527</v>
      </c>
      <c r="EN273" s="2">
        <v>3578</v>
      </c>
      <c r="EO273" s="2">
        <v>3512</v>
      </c>
      <c r="EP273" s="2">
        <v>3474</v>
      </c>
      <c r="EQ273" s="2">
        <v>3472</v>
      </c>
      <c r="ER273" s="2">
        <v>3476</v>
      </c>
      <c r="ES273" s="2">
        <v>3446</v>
      </c>
      <c r="ET273" s="2">
        <v>3414</v>
      </c>
      <c r="EU273" s="2">
        <v>3467</v>
      </c>
      <c r="EV273" s="2">
        <v>3494</v>
      </c>
      <c r="EW273" s="2">
        <v>3468</v>
      </c>
      <c r="EX273" s="2">
        <v>3420</v>
      </c>
      <c r="EY273" s="2">
        <v>3398</v>
      </c>
      <c r="EZ273" s="2">
        <v>3311</v>
      </c>
      <c r="FA273" s="2">
        <v>3305</v>
      </c>
      <c r="FB273" s="2">
        <v>3261</v>
      </c>
      <c r="FC273" s="2">
        <v>3278</v>
      </c>
      <c r="FD273" s="2">
        <v>3288</v>
      </c>
      <c r="FE273" s="2">
        <v>3327</v>
      </c>
      <c r="FF273" s="2">
        <v>3335</v>
      </c>
      <c r="FG273" s="2">
        <v>3394</v>
      </c>
      <c r="FH273" s="2">
        <v>3408</v>
      </c>
      <c r="FI273" s="2">
        <v>3439</v>
      </c>
      <c r="FJ273" s="2">
        <v>3464</v>
      </c>
      <c r="FK273" s="2">
        <v>3425</v>
      </c>
      <c r="FL273" s="2">
        <v>3421</v>
      </c>
      <c r="FM273" s="2">
        <v>3425</v>
      </c>
      <c r="FN273" s="2">
        <v>3472</v>
      </c>
      <c r="FO273" s="2">
        <v>3650</v>
      </c>
      <c r="FP273" s="2">
        <v>3703</v>
      </c>
      <c r="FQ273" s="2">
        <v>3709</v>
      </c>
      <c r="FR273" s="2">
        <v>3690</v>
      </c>
      <c r="FS273" s="2">
        <v>3689</v>
      </c>
      <c r="FT273" s="2">
        <v>3680</v>
      </c>
      <c r="FU273" s="2">
        <v>3660</v>
      </c>
      <c r="FV273" s="2">
        <v>3645</v>
      </c>
      <c r="FW273" s="2">
        <v>3682</v>
      </c>
      <c r="FX273" s="2">
        <v>3692</v>
      </c>
      <c r="FY273" s="2">
        <v>3663</v>
      </c>
      <c r="FZ273" s="2">
        <v>3713</v>
      </c>
      <c r="GA273" s="2">
        <v>3741</v>
      </c>
      <c r="GB273" s="2">
        <v>3933</v>
      </c>
      <c r="GC273" s="2">
        <v>3954</v>
      </c>
      <c r="GD273" s="2">
        <v>3925</v>
      </c>
      <c r="GE273" s="2">
        <v>3939</v>
      </c>
      <c r="GF273" s="2">
        <v>3927</v>
      </c>
      <c r="GG273" s="2">
        <v>3912</v>
      </c>
      <c r="GH273" s="2">
        <v>3800</v>
      </c>
      <c r="GI273" s="2">
        <v>3793</v>
      </c>
      <c r="GJ273" s="2">
        <v>3875</v>
      </c>
      <c r="GK273" s="2">
        <v>3916</v>
      </c>
      <c r="GL273" s="2">
        <v>3970</v>
      </c>
      <c r="GM273" s="2">
        <v>3936</v>
      </c>
      <c r="GN273" s="2">
        <v>3979</v>
      </c>
      <c r="GO273" s="2">
        <v>3975</v>
      </c>
      <c r="GP273" s="2">
        <v>3980</v>
      </c>
      <c r="GQ273" s="2">
        <v>4093</v>
      </c>
      <c r="GR273" s="2">
        <v>3759</v>
      </c>
      <c r="GS273" s="2">
        <v>3747</v>
      </c>
      <c r="GT273" s="2">
        <v>3786</v>
      </c>
      <c r="GU273" s="2">
        <v>3674</v>
      </c>
      <c r="GV273" s="2">
        <v>3711</v>
      </c>
      <c r="GW273" s="2">
        <v>3755</v>
      </c>
      <c r="GX273" s="2">
        <v>3816</v>
      </c>
      <c r="GY273" s="2">
        <v>3718</v>
      </c>
      <c r="GZ273" s="2">
        <v>3629</v>
      </c>
      <c r="HA273" s="2">
        <v>3547</v>
      </c>
      <c r="HB273" s="2">
        <v>3479</v>
      </c>
      <c r="HC273" s="2">
        <v>3440</v>
      </c>
      <c r="HD273" s="2">
        <v>3444</v>
      </c>
      <c r="HE273" s="2">
        <v>3455</v>
      </c>
      <c r="HF273" s="2">
        <v>3530</v>
      </c>
      <c r="HG273" s="2">
        <v>3533</v>
      </c>
      <c r="HH273" s="2">
        <v>3531</v>
      </c>
      <c r="HI273" s="2">
        <v>3494</v>
      </c>
      <c r="HJ273" s="2">
        <v>3517</v>
      </c>
      <c r="HK273" s="2">
        <v>3539</v>
      </c>
      <c r="HL273" s="2">
        <v>3559</v>
      </c>
      <c r="HM273" s="2">
        <v>3823</v>
      </c>
      <c r="HN273" s="2">
        <v>3867</v>
      </c>
      <c r="HO273" s="2">
        <v>3834</v>
      </c>
      <c r="HP273" s="2">
        <v>3845</v>
      </c>
      <c r="HQ273" s="2">
        <v>3880</v>
      </c>
      <c r="HR273" s="2">
        <v>3912</v>
      </c>
      <c r="HS273" s="2">
        <v>3820</v>
      </c>
      <c r="HT273" s="2">
        <v>3794</v>
      </c>
      <c r="HU273" s="2">
        <v>3803</v>
      </c>
      <c r="HV273" s="2">
        <v>3772</v>
      </c>
      <c r="HW273" s="2">
        <v>3728</v>
      </c>
      <c r="HX273" s="2">
        <v>3714</v>
      </c>
      <c r="HY273" s="2">
        <v>3822</v>
      </c>
      <c r="HZ273" s="2">
        <v>3441</v>
      </c>
      <c r="IA273" s="2">
        <v>3511</v>
      </c>
      <c r="IB273" s="2">
        <v>3552</v>
      </c>
      <c r="IC273" s="2">
        <v>3496</v>
      </c>
      <c r="ID273" s="2">
        <v>3500</v>
      </c>
      <c r="IE273" s="2">
        <v>3506</v>
      </c>
      <c r="IF273" s="2">
        <v>3432</v>
      </c>
      <c r="IG273" s="2">
        <v>3437</v>
      </c>
      <c r="IH273" s="2">
        <v>3408</v>
      </c>
      <c r="II273" s="2">
        <v>3460</v>
      </c>
      <c r="IJ273" s="2">
        <v>3472</v>
      </c>
      <c r="IK273" s="2">
        <v>3485</v>
      </c>
      <c r="IL273" s="2">
        <v>3278</v>
      </c>
      <c r="IM273" s="2">
        <v>3323</v>
      </c>
      <c r="IN273" s="2">
        <v>3318</v>
      </c>
      <c r="IO273" s="2">
        <v>3293</v>
      </c>
      <c r="IP273" s="2">
        <v>3279</v>
      </c>
      <c r="IQ273" s="2">
        <v>3268</v>
      </c>
      <c r="IR273" s="2">
        <v>3309</v>
      </c>
      <c r="IS273" s="2">
        <v>3266</v>
      </c>
      <c r="IT273" s="2">
        <v>3263</v>
      </c>
    </row>
    <row r="274" spans="1:254">
      <c r="A274" s="62" t="s">
        <v>487</v>
      </c>
      <c r="B274" s="1" t="inlineStr">
        <is>
          <t>東亜ディーケーケー</t>
        </is>
      </c>
      <c r="C274" s="1">
        <v>861</v>
      </c>
      <c r="E274" s="2">
        <v>863</v>
      </c>
      <c r="F274" s="2">
        <v>862</v>
      </c>
      <c r="G274" s="2">
        <v>859</v>
      </c>
      <c r="H274" s="2">
        <v>862</v>
      </c>
      <c r="I274" s="2">
        <v>859</v>
      </c>
      <c r="J274" s="2">
        <v>854</v>
      </c>
      <c r="K274" s="2">
        <v>855</v>
      </c>
      <c r="L274" s="2">
        <v>854</v>
      </c>
      <c r="M274" s="2">
        <v>857</v>
      </c>
      <c r="N274" s="2">
        <v>857</v>
      </c>
      <c r="O274" s="2">
        <v>855</v>
      </c>
      <c r="P274" s="2">
        <v>858</v>
      </c>
      <c r="Q274" s="2">
        <v>856</v>
      </c>
      <c r="R274" s="2">
        <v>856</v>
      </c>
      <c r="S274" s="2">
        <v>858</v>
      </c>
      <c r="T274" s="2">
        <v>857</v>
      </c>
      <c r="U274" s="2">
        <v>861</v>
      </c>
      <c r="V274" s="2">
        <v>860</v>
      </c>
      <c r="W274" s="2">
        <v>856</v>
      </c>
      <c r="X274" s="2">
        <v>856</v>
      </c>
      <c r="Y274" s="2">
        <v>874</v>
      </c>
      <c r="Z274" s="2">
        <v>874</v>
      </c>
      <c r="AA274" s="2">
        <v>866</v>
      </c>
      <c r="AB274" s="2">
        <v>864</v>
      </c>
      <c r="AC274" s="2">
        <v>854</v>
      </c>
      <c r="AD274" s="2">
        <v>874</v>
      </c>
      <c r="AE274" s="2">
        <v>876</v>
      </c>
      <c r="AF274" s="2">
        <v>868</v>
      </c>
      <c r="AG274" s="2">
        <v>858</v>
      </c>
      <c r="AH274" s="2">
        <v>865</v>
      </c>
      <c r="AI274" s="2">
        <v>866</v>
      </c>
      <c r="AJ274" s="2">
        <v>886</v>
      </c>
      <c r="AK274" s="2">
        <v>888</v>
      </c>
      <c r="AL274" s="2">
        <v>865</v>
      </c>
      <c r="AM274" s="2">
        <v>863</v>
      </c>
      <c r="AN274" s="2">
        <v>871</v>
      </c>
      <c r="AO274" s="2">
        <v>859</v>
      </c>
      <c r="AP274" s="2">
        <v>859</v>
      </c>
      <c r="AQ274" s="2">
        <v>877</v>
      </c>
      <c r="AR274" s="2">
        <v>878</v>
      </c>
      <c r="AS274" s="2">
        <v>857</v>
      </c>
      <c r="AT274" s="2">
        <v>867</v>
      </c>
      <c r="AU274" s="2">
        <v>867</v>
      </c>
      <c r="AV274" s="2">
        <v>886</v>
      </c>
      <c r="AW274" s="2">
        <v>861</v>
      </c>
      <c r="AX274" s="2">
        <v>878</v>
      </c>
      <c r="AY274" s="2">
        <v>870</v>
      </c>
      <c r="AZ274" s="2">
        <v>869</v>
      </c>
      <c r="BA274" s="2">
        <v>864</v>
      </c>
      <c r="BB274" s="2">
        <v>865</v>
      </c>
      <c r="BC274" s="2">
        <v>869</v>
      </c>
      <c r="BD274" s="2">
        <v>864</v>
      </c>
      <c r="BE274" s="2">
        <v>865</v>
      </c>
      <c r="BF274" s="2">
        <v>865</v>
      </c>
      <c r="BG274" s="2">
        <v>862</v>
      </c>
      <c r="BH274" s="2">
        <v>875</v>
      </c>
      <c r="BI274" s="2">
        <v>878</v>
      </c>
      <c r="BJ274" s="2">
        <v>877</v>
      </c>
      <c r="BK274" s="2">
        <v>871</v>
      </c>
      <c r="BL274" s="2">
        <v>880</v>
      </c>
      <c r="BM274" s="2">
        <v>881</v>
      </c>
      <c r="BN274" s="2">
        <v>880</v>
      </c>
      <c r="BO274" s="2">
        <v>883</v>
      </c>
      <c r="BP274" s="2">
        <v>880</v>
      </c>
      <c r="BQ274" s="2">
        <v>877</v>
      </c>
      <c r="BR274" s="2">
        <v>868</v>
      </c>
      <c r="BS274" s="2">
        <v>883</v>
      </c>
      <c r="BT274" s="2">
        <v>876</v>
      </c>
      <c r="BU274" s="2">
        <v>880</v>
      </c>
      <c r="BV274" s="2">
        <v>881</v>
      </c>
      <c r="BW274" s="2">
        <v>883</v>
      </c>
      <c r="BX274" s="2">
        <v>884</v>
      </c>
      <c r="BY274" s="2">
        <v>880</v>
      </c>
      <c r="BZ274" s="2">
        <v>888</v>
      </c>
      <c r="CA274" s="2">
        <v>879</v>
      </c>
      <c r="CB274" s="2">
        <v>874</v>
      </c>
      <c r="CC274" s="2">
        <v>875</v>
      </c>
      <c r="CD274" s="2">
        <v>875</v>
      </c>
      <c r="CE274" s="2">
        <v>878</v>
      </c>
      <c r="CF274" s="2">
        <v>882</v>
      </c>
      <c r="CG274" s="2">
        <v>891</v>
      </c>
      <c r="CH274" s="2">
        <v>891</v>
      </c>
      <c r="CI274" s="2">
        <v>880</v>
      </c>
      <c r="CJ274" s="2">
        <v>891</v>
      </c>
      <c r="CK274" s="2">
        <v>891</v>
      </c>
      <c r="CL274" s="2">
        <v>889</v>
      </c>
      <c r="CM274" s="2">
        <v>887</v>
      </c>
      <c r="CN274" s="2">
        <v>890</v>
      </c>
      <c r="CO274" s="2">
        <v>900</v>
      </c>
      <c r="CP274" s="2">
        <v>909</v>
      </c>
      <c r="CQ274" s="2">
        <v>903</v>
      </c>
      <c r="CR274" s="2">
        <v>900</v>
      </c>
      <c r="CS274" s="2">
        <v>896</v>
      </c>
      <c r="CT274" s="2">
        <v>915</v>
      </c>
      <c r="CU274" s="2">
        <v>926</v>
      </c>
      <c r="CV274" s="2">
        <v>925</v>
      </c>
      <c r="CW274" s="2">
        <v>919</v>
      </c>
      <c r="CX274" s="2">
        <v>925</v>
      </c>
      <c r="CY274" s="2">
        <v>926</v>
      </c>
      <c r="CZ274" s="2">
        <v>918</v>
      </c>
      <c r="DA274" s="2">
        <v>924</v>
      </c>
      <c r="DB274" s="2">
        <v>928</v>
      </c>
      <c r="DC274" s="2">
        <v>923</v>
      </c>
      <c r="DD274" s="2">
        <v>935</v>
      </c>
      <c r="DE274" s="2">
        <v>945</v>
      </c>
      <c r="DF274" s="2">
        <v>927</v>
      </c>
      <c r="DG274" s="2">
        <v>955</v>
      </c>
      <c r="DH274" s="2">
        <v>976</v>
      </c>
      <c r="DI274" s="2">
        <v>963</v>
      </c>
      <c r="DJ274" s="2">
        <v>959</v>
      </c>
      <c r="DK274" s="2">
        <v>953</v>
      </c>
      <c r="DL274" s="2">
        <v>940</v>
      </c>
      <c r="DM274" s="2">
        <v>948</v>
      </c>
      <c r="DN274" s="2">
        <v>952</v>
      </c>
      <c r="DO274" s="2">
        <v>990</v>
      </c>
      <c r="DP274" s="2">
        <v>1080</v>
      </c>
      <c r="DQ274" s="2">
        <v>948</v>
      </c>
      <c r="DR274" s="2">
        <v>860</v>
      </c>
      <c r="DS274" s="2">
        <v>871</v>
      </c>
      <c r="DT274" s="2">
        <v>899</v>
      </c>
      <c r="DU274" s="2">
        <v>898</v>
      </c>
      <c r="DV274" s="2">
        <v>890</v>
      </c>
      <c r="DW274" s="2">
        <v>890</v>
      </c>
      <c r="DX274" s="2">
        <v>880</v>
      </c>
      <c r="DY274" s="2">
        <v>890</v>
      </c>
      <c r="DZ274" s="2">
        <v>890</v>
      </c>
      <c r="EA274" s="2">
        <v>887</v>
      </c>
      <c r="EB274" s="2">
        <v>893</v>
      </c>
      <c r="EC274" s="2">
        <v>889</v>
      </c>
      <c r="ED274" s="2">
        <v>884</v>
      </c>
      <c r="EE274" s="2">
        <v>882</v>
      </c>
      <c r="EF274" s="2">
        <v>882</v>
      </c>
      <c r="EG274" s="2">
        <v>886</v>
      </c>
      <c r="EH274" s="2">
        <v>893</v>
      </c>
      <c r="EI274" s="2">
        <v>899</v>
      </c>
      <c r="EJ274" s="2">
        <v>898</v>
      </c>
      <c r="EK274" s="2">
        <v>896</v>
      </c>
      <c r="EL274" s="2">
        <v>900</v>
      </c>
      <c r="EM274" s="2">
        <v>889</v>
      </c>
      <c r="EN274" s="2">
        <v>858</v>
      </c>
      <c r="EO274" s="2">
        <v>858</v>
      </c>
      <c r="EP274" s="2">
        <v>856</v>
      </c>
      <c r="EQ274" s="2">
        <v>853</v>
      </c>
      <c r="ER274" s="2">
        <v>852</v>
      </c>
      <c r="ES274" s="2">
        <v>854</v>
      </c>
      <c r="ET274" s="2">
        <v>853</v>
      </c>
      <c r="EU274" s="2">
        <v>853</v>
      </c>
      <c r="EV274" s="2">
        <v>851</v>
      </c>
      <c r="EW274" s="2">
        <v>854</v>
      </c>
      <c r="EX274" s="2">
        <v>854</v>
      </c>
      <c r="EY274" s="2">
        <v>854</v>
      </c>
      <c r="EZ274" s="2">
        <v>851</v>
      </c>
      <c r="FA274" s="2">
        <v>850</v>
      </c>
      <c r="FB274" s="2">
        <v>849</v>
      </c>
      <c r="FC274" s="2">
        <v>839</v>
      </c>
      <c r="FD274" s="2">
        <v>838</v>
      </c>
      <c r="FE274" s="2">
        <v>840</v>
      </c>
      <c r="FF274" s="2">
        <v>840</v>
      </c>
      <c r="FG274" s="2">
        <v>845</v>
      </c>
      <c r="FH274" s="2">
        <v>845</v>
      </c>
      <c r="FI274" s="2">
        <v>834</v>
      </c>
      <c r="FJ274" s="2">
        <v>832</v>
      </c>
      <c r="FK274" s="2">
        <v>838</v>
      </c>
      <c r="FL274" s="2">
        <v>844</v>
      </c>
      <c r="FM274" s="2">
        <v>841</v>
      </c>
      <c r="FN274" s="2">
        <v>841</v>
      </c>
      <c r="FO274" s="2">
        <v>838</v>
      </c>
      <c r="FP274" s="2">
        <v>835</v>
      </c>
      <c r="FQ274" s="2">
        <v>836</v>
      </c>
      <c r="FR274" s="2">
        <v>848</v>
      </c>
      <c r="FS274" s="2">
        <v>843</v>
      </c>
      <c r="FT274" s="2">
        <v>829</v>
      </c>
      <c r="FU274" s="2">
        <v>827</v>
      </c>
      <c r="FV274" s="2">
        <v>827</v>
      </c>
      <c r="FW274" s="2">
        <v>830</v>
      </c>
      <c r="FX274" s="2">
        <v>829</v>
      </c>
      <c r="FY274" s="2">
        <v>830</v>
      </c>
      <c r="FZ274" s="2">
        <v>830</v>
      </c>
      <c r="GA274" s="2">
        <v>830</v>
      </c>
      <c r="GB274" s="2">
        <v>833</v>
      </c>
      <c r="GC274" s="2">
        <v>830</v>
      </c>
      <c r="GD274" s="2">
        <v>840</v>
      </c>
      <c r="GE274" s="2">
        <v>840</v>
      </c>
      <c r="GF274" s="2">
        <v>836</v>
      </c>
      <c r="GG274" s="2">
        <v>840</v>
      </c>
      <c r="GH274" s="2">
        <v>845</v>
      </c>
      <c r="GI274" s="2">
        <v>846</v>
      </c>
      <c r="GJ274" s="2">
        <v>840</v>
      </c>
      <c r="GK274" s="2">
        <v>838</v>
      </c>
      <c r="GL274" s="2">
        <v>837</v>
      </c>
      <c r="GM274" s="2">
        <v>832</v>
      </c>
      <c r="GN274" s="2">
        <v>840</v>
      </c>
      <c r="GO274" s="2">
        <v>841</v>
      </c>
      <c r="GP274" s="2">
        <v>844</v>
      </c>
      <c r="GQ274" s="2">
        <v>845</v>
      </c>
      <c r="GR274" s="2">
        <v>843</v>
      </c>
      <c r="GS274" s="2">
        <v>843</v>
      </c>
      <c r="GT274" s="2">
        <v>840</v>
      </c>
      <c r="GU274" s="2">
        <v>841</v>
      </c>
      <c r="GV274" s="2">
        <v>852</v>
      </c>
      <c r="GW274" s="2">
        <v>852</v>
      </c>
      <c r="GX274" s="2">
        <v>851</v>
      </c>
      <c r="GY274" s="2">
        <v>851</v>
      </c>
      <c r="GZ274" s="2">
        <v>850</v>
      </c>
      <c r="HA274" s="2">
        <v>841</v>
      </c>
      <c r="HB274" s="2">
        <v>846</v>
      </c>
      <c r="HC274" s="2">
        <v>850</v>
      </c>
      <c r="HD274" s="2">
        <v>850</v>
      </c>
      <c r="HE274" s="2">
        <v>852</v>
      </c>
      <c r="HF274" s="2">
        <v>856</v>
      </c>
      <c r="HG274" s="2">
        <v>859</v>
      </c>
      <c r="HH274" s="2">
        <v>849</v>
      </c>
      <c r="HI274" s="2">
        <v>847</v>
      </c>
      <c r="HJ274" s="2">
        <v>838</v>
      </c>
      <c r="HK274" s="2">
        <v>841</v>
      </c>
      <c r="HL274" s="2">
        <v>830</v>
      </c>
      <c r="HM274" s="2">
        <v>829</v>
      </c>
      <c r="HN274" s="2">
        <v>827</v>
      </c>
      <c r="HO274" s="2">
        <v>829</v>
      </c>
      <c r="HP274" s="2">
        <v>830</v>
      </c>
      <c r="HQ274" s="2">
        <v>831</v>
      </c>
      <c r="HR274" s="2">
        <v>830</v>
      </c>
      <c r="HS274" s="2">
        <v>830</v>
      </c>
      <c r="HT274" s="2">
        <v>837</v>
      </c>
      <c r="HU274" s="2">
        <v>844</v>
      </c>
      <c r="HV274" s="2">
        <v>844</v>
      </c>
      <c r="HW274" s="2">
        <v>815</v>
      </c>
      <c r="HX274" s="2">
        <v>817</v>
      </c>
      <c r="HY274" s="2">
        <v>819</v>
      </c>
      <c r="HZ274" s="2">
        <v>816</v>
      </c>
      <c r="IA274" s="2">
        <v>810</v>
      </c>
      <c r="IB274" s="2">
        <v>818</v>
      </c>
      <c r="IC274" s="2">
        <v>818</v>
      </c>
      <c r="ID274" s="2">
        <v>819</v>
      </c>
      <c r="IE274" s="2">
        <v>829</v>
      </c>
      <c r="IF274" s="2">
        <v>845</v>
      </c>
      <c r="IG274" s="2">
        <v>844</v>
      </c>
      <c r="IH274" s="2">
        <v>814</v>
      </c>
      <c r="II274" s="2">
        <v>813</v>
      </c>
      <c r="IJ274" s="2">
        <v>812</v>
      </c>
      <c r="IK274" s="2">
        <v>810</v>
      </c>
      <c r="IL274" s="2">
        <v>816</v>
      </c>
      <c r="IM274" s="2">
        <v>812</v>
      </c>
      <c r="IN274" s="2">
        <v>813</v>
      </c>
      <c r="IO274" s="2">
        <v>815</v>
      </c>
      <c r="IP274" s="2">
        <v>815</v>
      </c>
      <c r="IQ274" s="2">
        <v>810</v>
      </c>
      <c r="IR274" s="2">
        <v>810</v>
      </c>
      <c r="IS274" s="2">
        <v>813</v>
      </c>
      <c r="IT274" s="2">
        <v>814</v>
      </c>
    </row>
    <row r="275" spans="1:254">
      <c r="A275" s="62" t="s">
        <v>488</v>
      </c>
      <c r="B275" s="1" t="inlineStr">
        <is>
          <t>大紀アルミニウム</t>
        </is>
      </c>
      <c r="C275" s="1">
        <v>1853</v>
      </c>
      <c r="E275" s="2">
        <v>1855</v>
      </c>
      <c r="F275" s="2">
        <v>1804</v>
      </c>
      <c r="G275" s="2">
        <v>1546</v>
      </c>
      <c r="H275" s="2">
        <v>1545</v>
      </c>
      <c r="I275" s="2">
        <v>1500</v>
      </c>
      <c r="J275" s="2">
        <v>1469</v>
      </c>
      <c r="K275" s="2">
        <v>1471</v>
      </c>
      <c r="L275" s="2">
        <v>1486</v>
      </c>
      <c r="M275" s="2">
        <v>1510</v>
      </c>
      <c r="N275" s="2">
        <v>1506</v>
      </c>
      <c r="O275" s="2">
        <v>1517</v>
      </c>
      <c r="P275" s="2">
        <v>1504</v>
      </c>
      <c r="Q275" s="2">
        <v>1487</v>
      </c>
      <c r="R275" s="2">
        <v>1494</v>
      </c>
      <c r="S275" s="2">
        <v>1522</v>
      </c>
      <c r="T275" s="2">
        <v>1526</v>
      </c>
      <c r="U275" s="2">
        <v>1515</v>
      </c>
      <c r="V275" s="2">
        <v>1509</v>
      </c>
      <c r="W275" s="2">
        <v>1487</v>
      </c>
      <c r="X275" s="2">
        <v>1477</v>
      </c>
      <c r="Y275" s="2">
        <v>1489</v>
      </c>
      <c r="Z275" s="2">
        <v>1523</v>
      </c>
      <c r="AA275" s="2">
        <v>1536</v>
      </c>
      <c r="AB275" s="2">
        <v>1520</v>
      </c>
      <c r="AC275" s="2">
        <v>1510</v>
      </c>
      <c r="AD275" s="2">
        <v>1507</v>
      </c>
      <c r="AE275" s="2">
        <v>1506</v>
      </c>
      <c r="AF275" s="2">
        <v>1536</v>
      </c>
      <c r="AG275" s="2">
        <v>1541</v>
      </c>
      <c r="AH275" s="2">
        <v>1599</v>
      </c>
      <c r="AI275" s="2">
        <v>1639</v>
      </c>
      <c r="AJ275" s="2">
        <v>1664</v>
      </c>
      <c r="AK275" s="2">
        <v>1682</v>
      </c>
      <c r="AL275" s="2">
        <v>1682</v>
      </c>
      <c r="AM275" s="2">
        <v>1745</v>
      </c>
      <c r="AN275" s="2">
        <v>1753</v>
      </c>
      <c r="AO275" s="2">
        <v>1798</v>
      </c>
      <c r="AP275" s="2">
        <v>1877</v>
      </c>
      <c r="AQ275" s="2">
        <v>1880</v>
      </c>
      <c r="AR275" s="2">
        <v>1831</v>
      </c>
      <c r="AS275" s="2">
        <v>1861</v>
      </c>
      <c r="AT275" s="2">
        <v>1892</v>
      </c>
      <c r="AU275" s="2">
        <v>1879</v>
      </c>
      <c r="AV275" s="2">
        <v>1938</v>
      </c>
      <c r="AW275" s="2">
        <v>1958</v>
      </c>
      <c r="AX275" s="2">
        <v>2039</v>
      </c>
      <c r="AY275" s="2">
        <v>1965</v>
      </c>
      <c r="AZ275" s="2">
        <v>1924</v>
      </c>
      <c r="BA275" s="2">
        <v>2017</v>
      </c>
      <c r="BB275" s="2">
        <v>1973</v>
      </c>
      <c r="BC275" s="2">
        <v>2074</v>
      </c>
      <c r="BD275" s="2">
        <v>2067</v>
      </c>
      <c r="BE275" s="2">
        <v>1997</v>
      </c>
      <c r="BF275" s="2">
        <v>1922</v>
      </c>
      <c r="BG275" s="2">
        <v>1877</v>
      </c>
      <c r="BH275" s="2">
        <v>1821</v>
      </c>
      <c r="BI275" s="2">
        <v>1839</v>
      </c>
      <c r="BJ275" s="2">
        <v>1840</v>
      </c>
      <c r="BK275" s="2">
        <v>1899</v>
      </c>
      <c r="BL275" s="2">
        <v>1941</v>
      </c>
      <c r="BM275" s="2">
        <v>1609</v>
      </c>
      <c r="BN275" s="2">
        <v>1627</v>
      </c>
      <c r="BO275" s="2">
        <v>1621</v>
      </c>
      <c r="BP275" s="2">
        <v>1613</v>
      </c>
      <c r="BQ275" s="2">
        <v>1544</v>
      </c>
      <c r="BR275" s="2">
        <v>1508</v>
      </c>
      <c r="BS275" s="2">
        <v>1524</v>
      </c>
      <c r="BT275" s="2">
        <v>1491</v>
      </c>
      <c r="BU275" s="2">
        <v>1467</v>
      </c>
      <c r="BV275" s="2">
        <v>1468</v>
      </c>
      <c r="BW275" s="2">
        <v>1491</v>
      </c>
      <c r="BX275" s="2">
        <v>1497</v>
      </c>
      <c r="BY275" s="2">
        <v>1545</v>
      </c>
      <c r="BZ275" s="2">
        <v>1520</v>
      </c>
      <c r="CA275" s="2">
        <v>1556</v>
      </c>
      <c r="CB275" s="2">
        <v>1578</v>
      </c>
      <c r="CC275" s="2">
        <v>1612</v>
      </c>
      <c r="CD275" s="2">
        <v>1619</v>
      </c>
      <c r="CE275" s="2">
        <v>1580</v>
      </c>
      <c r="CF275" s="2">
        <v>1598</v>
      </c>
      <c r="CG275" s="2">
        <v>1589</v>
      </c>
      <c r="CH275" s="2">
        <v>1569</v>
      </c>
      <c r="CI275" s="2">
        <v>1519</v>
      </c>
      <c r="CJ275" s="2">
        <v>1504</v>
      </c>
      <c r="CK275" s="2">
        <v>1475</v>
      </c>
      <c r="CL275" s="2">
        <v>1490</v>
      </c>
      <c r="CM275" s="2">
        <v>1461</v>
      </c>
      <c r="CN275" s="2">
        <v>1520</v>
      </c>
      <c r="CO275" s="2">
        <v>1397</v>
      </c>
      <c r="CP275" s="2">
        <v>1323</v>
      </c>
      <c r="CQ275" s="2">
        <v>1311</v>
      </c>
      <c r="CR275" s="2">
        <v>1313</v>
      </c>
      <c r="CS275" s="2">
        <v>1272</v>
      </c>
      <c r="CT275" s="2">
        <v>1252</v>
      </c>
      <c r="CU275" s="2">
        <v>1356</v>
      </c>
      <c r="CV275" s="2">
        <v>1378</v>
      </c>
      <c r="CW275" s="2">
        <v>1377</v>
      </c>
      <c r="CX275" s="2">
        <v>1373</v>
      </c>
      <c r="CY275" s="2">
        <v>1385</v>
      </c>
      <c r="CZ275" s="2">
        <v>1402</v>
      </c>
      <c r="DA275" s="2">
        <v>1404</v>
      </c>
      <c r="DB275" s="2">
        <v>1365</v>
      </c>
      <c r="DC275" s="2">
        <v>1317</v>
      </c>
      <c r="DD275" s="2">
        <v>1391</v>
      </c>
      <c r="DE275" s="2">
        <v>1414</v>
      </c>
      <c r="DF275" s="2">
        <v>1412</v>
      </c>
      <c r="DG275" s="2">
        <v>1496</v>
      </c>
      <c r="DH275" s="2">
        <v>1498</v>
      </c>
      <c r="DI275" s="2">
        <v>1500</v>
      </c>
      <c r="DJ275" s="2">
        <v>1467</v>
      </c>
      <c r="DK275" s="2">
        <v>1478</v>
      </c>
      <c r="DL275" s="2">
        <v>1479</v>
      </c>
      <c r="DM275" s="2">
        <v>1430</v>
      </c>
      <c r="DN275" s="2">
        <v>1456</v>
      </c>
      <c r="DO275" s="2">
        <v>1412</v>
      </c>
      <c r="DP275" s="2">
        <v>1412</v>
      </c>
      <c r="DQ275" s="2">
        <v>1427</v>
      </c>
      <c r="DR275" s="2">
        <v>1465</v>
      </c>
      <c r="DS275" s="2">
        <v>1480</v>
      </c>
      <c r="DT275" s="2">
        <v>1450</v>
      </c>
      <c r="DU275" s="2">
        <v>1391</v>
      </c>
      <c r="DV275" s="2">
        <v>1334</v>
      </c>
      <c r="DW275" s="2">
        <v>1367</v>
      </c>
      <c r="DX275" s="2">
        <v>1347</v>
      </c>
      <c r="DY275" s="2">
        <v>1322</v>
      </c>
      <c r="DZ275" s="2">
        <v>1310</v>
      </c>
      <c r="EA275" s="2">
        <v>1333</v>
      </c>
      <c r="EB275" s="2">
        <v>1321</v>
      </c>
      <c r="EC275" s="2">
        <v>1325</v>
      </c>
      <c r="ED275" s="2">
        <v>1327</v>
      </c>
      <c r="EE275" s="2">
        <v>1332</v>
      </c>
      <c r="EF275" s="2">
        <v>1363</v>
      </c>
      <c r="EG275" s="2">
        <v>1352</v>
      </c>
      <c r="EH275" s="2">
        <v>1339</v>
      </c>
      <c r="EI275" s="2">
        <v>1348</v>
      </c>
      <c r="EJ275" s="2">
        <v>1340</v>
      </c>
      <c r="EK275" s="2">
        <v>1358</v>
      </c>
      <c r="EL275" s="2">
        <v>1357</v>
      </c>
      <c r="EM275" s="2">
        <v>1329</v>
      </c>
      <c r="EN275" s="2">
        <v>1323</v>
      </c>
      <c r="EO275" s="2">
        <v>1283</v>
      </c>
      <c r="EP275" s="2">
        <v>1312</v>
      </c>
      <c r="EQ275" s="2">
        <v>1270</v>
      </c>
      <c r="ER275" s="2">
        <v>1252</v>
      </c>
      <c r="ES275" s="2">
        <v>1226</v>
      </c>
      <c r="ET275" s="2">
        <v>1211</v>
      </c>
      <c r="EU275" s="2">
        <v>1214</v>
      </c>
      <c r="EV275" s="2">
        <v>1160</v>
      </c>
      <c r="EW275" s="2">
        <v>1139</v>
      </c>
      <c r="EX275" s="2">
        <v>1138</v>
      </c>
      <c r="EY275" s="2">
        <v>1130</v>
      </c>
      <c r="EZ275" s="2">
        <v>1134</v>
      </c>
      <c r="FA275" s="2">
        <v>1107</v>
      </c>
      <c r="FB275" s="2">
        <v>1104</v>
      </c>
      <c r="FC275" s="2">
        <v>1097</v>
      </c>
      <c r="FD275" s="2">
        <v>1104</v>
      </c>
      <c r="FE275" s="2">
        <v>1105</v>
      </c>
      <c r="FF275" s="2">
        <v>1095</v>
      </c>
      <c r="FG275" s="2">
        <v>1097</v>
      </c>
      <c r="FH275" s="2">
        <v>1097</v>
      </c>
      <c r="FI275" s="2">
        <v>1093</v>
      </c>
      <c r="FJ275" s="2">
        <v>1094</v>
      </c>
      <c r="FK275" s="2">
        <v>1097</v>
      </c>
      <c r="FL275" s="2">
        <v>1100</v>
      </c>
      <c r="FM275" s="2">
        <v>1090</v>
      </c>
      <c r="FN275" s="2">
        <v>1091</v>
      </c>
      <c r="FO275" s="2">
        <v>1094</v>
      </c>
      <c r="FP275" s="2">
        <v>1101</v>
      </c>
      <c r="FQ275" s="2">
        <v>1100</v>
      </c>
      <c r="FR275" s="2">
        <v>1101</v>
      </c>
      <c r="FS275" s="2">
        <v>1097</v>
      </c>
      <c r="FT275" s="2">
        <v>1089</v>
      </c>
      <c r="FU275" s="2">
        <v>1092</v>
      </c>
      <c r="FV275" s="2">
        <v>1084</v>
      </c>
      <c r="FW275" s="2">
        <v>1089</v>
      </c>
      <c r="FX275" s="2">
        <v>1096</v>
      </c>
      <c r="FY275" s="2">
        <v>1090</v>
      </c>
      <c r="FZ275" s="2">
        <v>1168</v>
      </c>
      <c r="GA275" s="2">
        <v>1158</v>
      </c>
      <c r="GB275" s="2">
        <v>1145</v>
      </c>
      <c r="GC275" s="2">
        <v>1146</v>
      </c>
      <c r="GD275" s="2">
        <v>1136</v>
      </c>
      <c r="GE275" s="2">
        <v>1140</v>
      </c>
      <c r="GF275" s="2">
        <v>1134</v>
      </c>
      <c r="GG275" s="2">
        <v>1150</v>
      </c>
      <c r="GH275" s="2">
        <v>1128</v>
      </c>
      <c r="GI275" s="2">
        <v>1136</v>
      </c>
      <c r="GJ275" s="2">
        <v>1128</v>
      </c>
      <c r="GK275" s="2">
        <v>1176</v>
      </c>
      <c r="GL275" s="2">
        <v>1188</v>
      </c>
      <c r="GM275" s="2">
        <v>1174</v>
      </c>
      <c r="GN275" s="2">
        <v>1165</v>
      </c>
      <c r="GO275" s="2">
        <v>1150</v>
      </c>
      <c r="GP275" s="2">
        <v>1159</v>
      </c>
      <c r="GQ275" s="2">
        <v>1157</v>
      </c>
      <c r="GR275" s="2">
        <v>1151</v>
      </c>
      <c r="GS275" s="2">
        <v>1156</v>
      </c>
      <c r="GT275" s="2">
        <v>1148</v>
      </c>
      <c r="GU275" s="2">
        <v>1134</v>
      </c>
      <c r="GV275" s="2">
        <v>1142</v>
      </c>
      <c r="GW275" s="2">
        <v>1153</v>
      </c>
      <c r="GX275" s="2">
        <v>1137</v>
      </c>
      <c r="GY275" s="2">
        <v>1142</v>
      </c>
      <c r="GZ275" s="2">
        <v>1141</v>
      </c>
      <c r="HA275" s="2">
        <v>1121</v>
      </c>
      <c r="HB275" s="2">
        <v>1115</v>
      </c>
      <c r="HC275" s="2">
        <v>1115</v>
      </c>
      <c r="HD275" s="2">
        <v>1131</v>
      </c>
      <c r="HE275" s="2">
        <v>1143</v>
      </c>
      <c r="HF275" s="2">
        <v>1158</v>
      </c>
      <c r="HG275" s="2">
        <v>1144</v>
      </c>
      <c r="HH275" s="2">
        <v>1122</v>
      </c>
      <c r="HI275" s="2">
        <v>1129</v>
      </c>
      <c r="HJ275" s="2">
        <v>1141</v>
      </c>
      <c r="HK275" s="2">
        <v>1135</v>
      </c>
      <c r="HL275" s="2">
        <v>1142</v>
      </c>
      <c r="HM275" s="2">
        <v>1154</v>
      </c>
      <c r="HN275" s="2">
        <v>1158</v>
      </c>
      <c r="HO275" s="2">
        <v>1159</v>
      </c>
      <c r="HP275" s="2">
        <v>1159</v>
      </c>
      <c r="HQ275" s="2">
        <v>1170</v>
      </c>
      <c r="HR275" s="2">
        <v>1178</v>
      </c>
      <c r="HS275" s="2">
        <v>1172</v>
      </c>
      <c r="HT275" s="2">
        <v>1179</v>
      </c>
      <c r="HU275" s="2">
        <v>1183</v>
      </c>
      <c r="HV275" s="2">
        <v>1173</v>
      </c>
      <c r="HW275" s="2">
        <v>1160</v>
      </c>
      <c r="HX275" s="2">
        <v>1158</v>
      </c>
      <c r="HY275" s="2">
        <v>1154</v>
      </c>
      <c r="HZ275" s="2">
        <v>1154</v>
      </c>
      <c r="IA275" s="2">
        <v>1160</v>
      </c>
      <c r="IB275" s="2">
        <v>1169</v>
      </c>
      <c r="IC275" s="2">
        <v>1154</v>
      </c>
      <c r="ID275" s="2">
        <v>1142</v>
      </c>
      <c r="IE275" s="2">
        <v>1136</v>
      </c>
      <c r="IF275" s="2">
        <v>1133</v>
      </c>
      <c r="IG275" s="2">
        <v>1132</v>
      </c>
      <c r="IH275" s="2">
        <v>1125</v>
      </c>
      <c r="II275" s="2">
        <v>1110</v>
      </c>
      <c r="IJ275" s="2">
        <v>1109</v>
      </c>
      <c r="IK275" s="2">
        <v>1110</v>
      </c>
      <c r="IL275" s="2">
        <v>1100</v>
      </c>
      <c r="IM275" s="2">
        <v>1090</v>
      </c>
      <c r="IN275" s="2">
        <v>1089</v>
      </c>
      <c r="IO275" s="2">
        <v>1085</v>
      </c>
      <c r="IP275" s="2">
        <v>1054</v>
      </c>
      <c r="IQ275" s="2">
        <v>1060</v>
      </c>
      <c r="IR275" s="2">
        <v>1051</v>
      </c>
      <c r="IS275" s="2">
        <v>1050</v>
      </c>
      <c r="IT275" s="2">
        <v>1049</v>
      </c>
    </row>
    <row r="276" spans="1:254">
      <c r="A276" s="62" t="s">
        <v>489</v>
      </c>
      <c r="B276" s="1" t="inlineStr">
        <is>
          <t>河合楽器</t>
        </is>
      </c>
      <c r="C276" s="1">
        <v>3535</v>
      </c>
      <c r="E276" s="2">
        <v>3620</v>
      </c>
      <c r="F276" s="2">
        <v>3625</v>
      </c>
      <c r="G276" s="2">
        <v>3625</v>
      </c>
      <c r="H276" s="2">
        <v>3560</v>
      </c>
      <c r="I276" s="2">
        <v>3520</v>
      </c>
      <c r="J276" s="2">
        <v>3420</v>
      </c>
      <c r="K276" s="2">
        <v>3405</v>
      </c>
      <c r="L276" s="2">
        <v>3465</v>
      </c>
      <c r="M276" s="2">
        <v>3320</v>
      </c>
      <c r="N276" s="2">
        <v>3305</v>
      </c>
      <c r="O276" s="2">
        <v>3300</v>
      </c>
      <c r="P276" s="2">
        <v>3310</v>
      </c>
      <c r="Q276" s="2">
        <v>3300</v>
      </c>
      <c r="R276" s="2">
        <v>3320</v>
      </c>
      <c r="S276" s="2">
        <v>3305</v>
      </c>
      <c r="T276" s="2">
        <v>3205</v>
      </c>
      <c r="U276" s="2">
        <v>3260</v>
      </c>
      <c r="V276" s="2">
        <v>3220</v>
      </c>
      <c r="W276" s="2">
        <v>3260</v>
      </c>
      <c r="X276" s="2">
        <v>3220</v>
      </c>
      <c r="Y276" s="2">
        <v>3265</v>
      </c>
      <c r="Z276" s="2">
        <v>3295</v>
      </c>
      <c r="AA276" s="2">
        <v>3300</v>
      </c>
      <c r="AB276" s="2">
        <v>3265</v>
      </c>
      <c r="AC276" s="2">
        <v>3270</v>
      </c>
      <c r="AD276" s="2">
        <v>3320</v>
      </c>
      <c r="AE276" s="2">
        <v>3235</v>
      </c>
      <c r="AF276" s="2">
        <v>3380</v>
      </c>
      <c r="AG276" s="2">
        <v>3385</v>
      </c>
      <c r="AH276" s="2">
        <v>3360</v>
      </c>
      <c r="AI276" s="2">
        <v>3340</v>
      </c>
      <c r="AJ276" s="2">
        <v>3335</v>
      </c>
      <c r="AK276" s="2">
        <v>3370</v>
      </c>
      <c r="AL276" s="2">
        <v>3385</v>
      </c>
      <c r="AM276" s="2">
        <v>3300</v>
      </c>
      <c r="AN276" s="2">
        <v>3340</v>
      </c>
      <c r="AO276" s="2">
        <v>3295</v>
      </c>
      <c r="AP276" s="2">
        <v>3220</v>
      </c>
      <c r="AQ276" s="2">
        <v>3050</v>
      </c>
      <c r="AR276" s="2">
        <v>3090</v>
      </c>
      <c r="AS276" s="2">
        <v>3245</v>
      </c>
      <c r="AT276" s="2">
        <v>3185</v>
      </c>
      <c r="AU276" s="2">
        <v>3230</v>
      </c>
      <c r="AV276" s="2">
        <v>3240</v>
      </c>
      <c r="AW276" s="2">
        <v>3235</v>
      </c>
      <c r="AX276" s="2">
        <v>3245</v>
      </c>
      <c r="AY276" s="2">
        <v>3250</v>
      </c>
      <c r="AZ276" s="2">
        <v>3350</v>
      </c>
      <c r="BA276" s="2">
        <v>3320</v>
      </c>
      <c r="BB276" s="2">
        <v>3240</v>
      </c>
      <c r="BC276" s="2">
        <v>3055</v>
      </c>
      <c r="BD276" s="2">
        <v>3070</v>
      </c>
      <c r="BE276" s="2">
        <v>3035</v>
      </c>
      <c r="BF276" s="2">
        <v>2993</v>
      </c>
      <c r="BG276" s="2">
        <v>2984</v>
      </c>
      <c r="BH276" s="2">
        <v>3100</v>
      </c>
      <c r="BI276" s="2">
        <v>3155</v>
      </c>
      <c r="BJ276" s="2">
        <v>3170</v>
      </c>
      <c r="BK276" s="2">
        <v>3225</v>
      </c>
      <c r="BL276" s="2">
        <v>3015</v>
      </c>
      <c r="BM276" s="2">
        <v>3000</v>
      </c>
      <c r="BN276" s="2">
        <v>2959</v>
      </c>
      <c r="BO276" s="2">
        <v>2828</v>
      </c>
      <c r="BP276" s="2">
        <v>2783</v>
      </c>
      <c r="BQ276" s="2">
        <v>2840</v>
      </c>
      <c r="BR276" s="2">
        <v>2794</v>
      </c>
      <c r="BS276" s="2">
        <v>2801</v>
      </c>
      <c r="BT276" s="2">
        <v>2876</v>
      </c>
      <c r="BU276" s="2">
        <v>2834</v>
      </c>
      <c r="BV276" s="2">
        <v>2899</v>
      </c>
      <c r="BW276" s="2">
        <v>3020</v>
      </c>
      <c r="BX276" s="2">
        <v>3090</v>
      </c>
      <c r="BY276" s="2">
        <v>3100</v>
      </c>
      <c r="BZ276" s="2">
        <v>3070</v>
      </c>
      <c r="CA276" s="2">
        <v>3130</v>
      </c>
      <c r="CB276" s="2">
        <v>3155</v>
      </c>
      <c r="CC276" s="2">
        <v>3070</v>
      </c>
      <c r="CD276" s="2">
        <v>3035</v>
      </c>
      <c r="CE276" s="2">
        <v>3045</v>
      </c>
      <c r="CF276" s="2">
        <v>3045</v>
      </c>
      <c r="CG276" s="2">
        <v>3000</v>
      </c>
      <c r="CH276" s="2">
        <v>3070</v>
      </c>
      <c r="CI276" s="2">
        <v>3015</v>
      </c>
      <c r="CJ276" s="2">
        <v>3005</v>
      </c>
      <c r="CK276" s="2">
        <v>3060</v>
      </c>
      <c r="CL276" s="2">
        <v>3090</v>
      </c>
      <c r="CM276" s="2">
        <v>2987</v>
      </c>
      <c r="CN276" s="2">
        <v>2859</v>
      </c>
      <c r="CO276" s="2">
        <v>2785</v>
      </c>
      <c r="CP276" s="2">
        <v>2873</v>
      </c>
      <c r="CQ276" s="2">
        <v>2798</v>
      </c>
      <c r="CR276" s="2">
        <v>2778</v>
      </c>
      <c r="CS276" s="2">
        <v>2744</v>
      </c>
      <c r="CT276" s="2">
        <v>2702</v>
      </c>
      <c r="CU276" s="2">
        <v>2794</v>
      </c>
      <c r="CV276" s="2">
        <v>2829</v>
      </c>
      <c r="CW276" s="2">
        <v>2802</v>
      </c>
      <c r="CX276" s="2">
        <v>2804</v>
      </c>
      <c r="CY276" s="2">
        <v>2798</v>
      </c>
      <c r="CZ276" s="2">
        <v>2858</v>
      </c>
      <c r="DA276" s="2">
        <v>2902</v>
      </c>
      <c r="DB276" s="2">
        <v>2868</v>
      </c>
      <c r="DC276" s="2">
        <v>2816</v>
      </c>
      <c r="DD276" s="2">
        <v>2902</v>
      </c>
      <c r="DE276" s="2">
        <v>2953</v>
      </c>
      <c r="DF276" s="2">
        <v>2882</v>
      </c>
      <c r="DG276" s="2">
        <v>2961</v>
      </c>
      <c r="DH276" s="2">
        <v>2994</v>
      </c>
      <c r="DI276" s="2">
        <v>2974</v>
      </c>
      <c r="DJ276" s="2">
        <v>2907</v>
      </c>
      <c r="DK276" s="2">
        <v>3010</v>
      </c>
      <c r="DL276" s="2">
        <v>3040</v>
      </c>
      <c r="DM276" s="2">
        <v>2990</v>
      </c>
      <c r="DN276" s="2">
        <v>3005</v>
      </c>
      <c r="DO276" s="2">
        <v>3010</v>
      </c>
      <c r="DP276" s="2">
        <v>2998</v>
      </c>
      <c r="DQ276" s="2">
        <v>3000</v>
      </c>
      <c r="DR276" s="2">
        <v>2998</v>
      </c>
      <c r="DS276" s="2">
        <v>2982</v>
      </c>
      <c r="DT276" s="2">
        <v>2932</v>
      </c>
      <c r="DU276" s="2">
        <v>2888</v>
      </c>
      <c r="DV276" s="2">
        <v>2842</v>
      </c>
      <c r="DW276" s="2">
        <v>2820</v>
      </c>
      <c r="DX276" s="2">
        <v>2799</v>
      </c>
      <c r="DY276" s="2">
        <v>2713</v>
      </c>
      <c r="DZ276" s="2">
        <v>2717</v>
      </c>
      <c r="EA276" s="2">
        <v>2706</v>
      </c>
      <c r="EB276" s="2">
        <v>2686</v>
      </c>
      <c r="EC276" s="2">
        <v>2721</v>
      </c>
      <c r="ED276" s="2">
        <v>2751</v>
      </c>
      <c r="EE276" s="2">
        <v>2785</v>
      </c>
      <c r="EF276" s="2">
        <v>2835</v>
      </c>
      <c r="EG276" s="2">
        <v>2815</v>
      </c>
      <c r="EH276" s="2">
        <v>2769</v>
      </c>
      <c r="EI276" s="2">
        <v>2864</v>
      </c>
      <c r="EJ276" s="2">
        <v>2897</v>
      </c>
      <c r="EK276" s="2">
        <v>2930</v>
      </c>
      <c r="EL276" s="2">
        <v>2961</v>
      </c>
      <c r="EM276" s="2">
        <v>2939</v>
      </c>
      <c r="EN276" s="2">
        <v>2969</v>
      </c>
      <c r="EO276" s="2">
        <v>2947</v>
      </c>
      <c r="EP276" s="2">
        <v>2900</v>
      </c>
      <c r="EQ276" s="2">
        <v>2869</v>
      </c>
      <c r="ER276" s="2">
        <v>2814</v>
      </c>
      <c r="ES276" s="2">
        <v>2780</v>
      </c>
      <c r="ET276" s="2">
        <v>2782</v>
      </c>
      <c r="EU276" s="2">
        <v>2787</v>
      </c>
      <c r="EV276" s="2">
        <v>2759</v>
      </c>
      <c r="EW276" s="2">
        <v>2750</v>
      </c>
      <c r="EX276" s="2">
        <v>2746</v>
      </c>
      <c r="EY276" s="2">
        <v>2689</v>
      </c>
      <c r="EZ276" s="2">
        <v>2680</v>
      </c>
      <c r="FA276" s="2">
        <v>2648</v>
      </c>
      <c r="FB276" s="2">
        <v>2444</v>
      </c>
      <c r="FC276" s="2">
        <v>2444</v>
      </c>
      <c r="FD276" s="2">
        <v>2450</v>
      </c>
      <c r="FE276" s="2">
        <v>2440</v>
      </c>
      <c r="FF276" s="2">
        <v>2435</v>
      </c>
      <c r="FG276" s="2">
        <v>2423</v>
      </c>
      <c r="FH276" s="2">
        <v>2472</v>
      </c>
      <c r="FI276" s="2">
        <v>2528</v>
      </c>
      <c r="FJ276" s="2">
        <v>2515</v>
      </c>
      <c r="FK276" s="2">
        <v>2502</v>
      </c>
      <c r="FL276" s="2">
        <v>2502</v>
      </c>
      <c r="FM276" s="2">
        <v>2520</v>
      </c>
      <c r="FN276" s="2">
        <v>2523</v>
      </c>
      <c r="FO276" s="2">
        <v>2525</v>
      </c>
      <c r="FP276" s="2">
        <v>2492</v>
      </c>
      <c r="FQ276" s="2">
        <v>2500</v>
      </c>
      <c r="FR276" s="2">
        <v>2487</v>
      </c>
      <c r="FS276" s="2">
        <v>2469</v>
      </c>
      <c r="FT276" s="2">
        <v>2462</v>
      </c>
      <c r="FU276" s="2">
        <v>2442</v>
      </c>
      <c r="FV276" s="2">
        <v>2472</v>
      </c>
      <c r="FW276" s="2">
        <v>2500</v>
      </c>
      <c r="FX276" s="2">
        <v>2570</v>
      </c>
      <c r="FY276" s="2">
        <v>2582</v>
      </c>
      <c r="FZ276" s="2">
        <v>2635</v>
      </c>
      <c r="GA276" s="2">
        <v>2650</v>
      </c>
      <c r="GB276" s="2">
        <v>2607</v>
      </c>
      <c r="GC276" s="2">
        <v>2605</v>
      </c>
      <c r="GD276" s="2">
        <v>2591</v>
      </c>
      <c r="GE276" s="2">
        <v>2618</v>
      </c>
      <c r="GF276" s="2">
        <v>2611</v>
      </c>
      <c r="GG276" s="2">
        <v>2627</v>
      </c>
      <c r="GH276" s="2">
        <v>2598</v>
      </c>
      <c r="GI276" s="2">
        <v>2570</v>
      </c>
      <c r="GJ276" s="2">
        <v>2562</v>
      </c>
      <c r="GK276" s="2">
        <v>2608</v>
      </c>
      <c r="GL276" s="2">
        <v>2649</v>
      </c>
      <c r="GM276" s="2">
        <v>2618</v>
      </c>
      <c r="GN276" s="2">
        <v>2621</v>
      </c>
      <c r="GO276" s="2">
        <v>2635</v>
      </c>
      <c r="GP276" s="2">
        <v>2628</v>
      </c>
      <c r="GQ276" s="2">
        <v>2621</v>
      </c>
      <c r="GR276" s="2">
        <v>2641</v>
      </c>
      <c r="GS276" s="2">
        <v>2618</v>
      </c>
      <c r="GT276" s="2">
        <v>2627</v>
      </c>
      <c r="GU276" s="2">
        <v>2612</v>
      </c>
      <c r="GV276" s="2">
        <v>2620</v>
      </c>
      <c r="GW276" s="2">
        <v>2635</v>
      </c>
      <c r="GX276" s="2">
        <v>2644</v>
      </c>
      <c r="GY276" s="2">
        <v>2654</v>
      </c>
      <c r="GZ276" s="2">
        <v>2615</v>
      </c>
      <c r="HA276" s="2">
        <v>2551</v>
      </c>
      <c r="HB276" s="2">
        <v>2519</v>
      </c>
      <c r="HC276" s="2">
        <v>2580</v>
      </c>
      <c r="HD276" s="2">
        <v>2611</v>
      </c>
      <c r="HE276" s="2">
        <v>2640</v>
      </c>
      <c r="HF276" s="2">
        <v>2655</v>
      </c>
      <c r="HG276" s="2">
        <v>2680</v>
      </c>
      <c r="HH276" s="2">
        <v>2647</v>
      </c>
      <c r="HI276" s="2">
        <v>2636</v>
      </c>
      <c r="HJ276" s="2">
        <v>2630</v>
      </c>
      <c r="HK276" s="2">
        <v>2624</v>
      </c>
      <c r="HL276" s="2">
        <v>2633</v>
      </c>
      <c r="HM276" s="2">
        <v>2657</v>
      </c>
      <c r="HN276" s="2">
        <v>2658</v>
      </c>
      <c r="HO276" s="2">
        <v>2663</v>
      </c>
      <c r="HP276" s="2">
        <v>2658</v>
      </c>
      <c r="HQ276" s="2">
        <v>2660</v>
      </c>
      <c r="HR276" s="2">
        <v>2605</v>
      </c>
      <c r="HS276" s="2">
        <v>2562</v>
      </c>
      <c r="HT276" s="2">
        <v>2555</v>
      </c>
      <c r="HU276" s="2">
        <v>2553</v>
      </c>
      <c r="HV276" s="2">
        <v>2556</v>
      </c>
      <c r="HW276" s="2">
        <v>2581</v>
      </c>
      <c r="HX276" s="2">
        <v>2605</v>
      </c>
      <c r="HY276" s="2">
        <v>2615</v>
      </c>
      <c r="HZ276" s="2">
        <v>2587</v>
      </c>
      <c r="IA276" s="2">
        <v>2614</v>
      </c>
      <c r="IB276" s="2">
        <v>2633</v>
      </c>
      <c r="IC276" s="2">
        <v>2610</v>
      </c>
      <c r="ID276" s="2">
        <v>2590</v>
      </c>
      <c r="IE276" s="2">
        <v>2614</v>
      </c>
      <c r="IF276" s="2">
        <v>2620</v>
      </c>
      <c r="IG276" s="2">
        <v>2613</v>
      </c>
      <c r="IH276" s="2">
        <v>2579</v>
      </c>
      <c r="II276" s="2">
        <v>2575</v>
      </c>
      <c r="IJ276" s="2">
        <v>2583</v>
      </c>
      <c r="IK276" s="2">
        <v>2603</v>
      </c>
      <c r="IL276" s="2">
        <v>2629</v>
      </c>
      <c r="IM276" s="2">
        <v>2631</v>
      </c>
      <c r="IN276" s="2">
        <v>2631</v>
      </c>
      <c r="IO276" s="2">
        <v>2615</v>
      </c>
      <c r="IP276" s="2">
        <v>2623</v>
      </c>
      <c r="IQ276" s="2">
        <v>2668</v>
      </c>
      <c r="IR276" s="2">
        <v>2636</v>
      </c>
      <c r="IS276" s="2">
        <v>2650</v>
      </c>
      <c r="IT276" s="2">
        <v>2646</v>
      </c>
    </row>
    <row r="277" spans="1:254">
      <c r="A277" s="62" t="s">
        <v>490</v>
      </c>
      <c r="B277" s="1" t="inlineStr">
        <is>
          <t>グンゼ</t>
        </is>
      </c>
      <c r="C277" s="1">
        <v>4190</v>
      </c>
      <c r="E277" s="2">
        <v>4195</v>
      </c>
      <c r="F277" s="2">
        <v>4090</v>
      </c>
      <c r="G277" s="2">
        <v>4030</v>
      </c>
      <c r="H277" s="2">
        <v>4040</v>
      </c>
      <c r="I277" s="2">
        <v>4090</v>
      </c>
      <c r="J277" s="2">
        <v>4075</v>
      </c>
      <c r="K277" s="2">
        <v>4080</v>
      </c>
      <c r="L277" s="2">
        <v>4075</v>
      </c>
      <c r="M277" s="2">
        <v>4065</v>
      </c>
      <c r="N277" s="2">
        <v>3980</v>
      </c>
      <c r="O277" s="2">
        <v>3985</v>
      </c>
      <c r="P277" s="2">
        <v>4000</v>
      </c>
      <c r="Q277" s="2">
        <v>4005</v>
      </c>
      <c r="R277" s="2">
        <v>4000</v>
      </c>
      <c r="S277" s="2">
        <v>4015</v>
      </c>
      <c r="T277" s="2">
        <v>4005</v>
      </c>
      <c r="U277" s="2">
        <v>4005</v>
      </c>
      <c r="V277" s="2">
        <v>3995</v>
      </c>
      <c r="W277" s="2">
        <v>4075</v>
      </c>
      <c r="X277" s="2">
        <v>4045</v>
      </c>
      <c r="Y277" s="2">
        <v>4055</v>
      </c>
      <c r="Z277" s="2">
        <v>4070</v>
      </c>
      <c r="AA277" s="2">
        <v>4040</v>
      </c>
      <c r="AB277" s="2">
        <v>4020</v>
      </c>
      <c r="AC277" s="2">
        <v>3965</v>
      </c>
      <c r="AD277" s="2">
        <v>3880</v>
      </c>
      <c r="AE277" s="2">
        <v>3895</v>
      </c>
      <c r="AF277" s="2">
        <v>3875</v>
      </c>
      <c r="AG277" s="2">
        <v>3875</v>
      </c>
      <c r="AH277" s="2">
        <v>3880</v>
      </c>
      <c r="AI277" s="2">
        <v>3835</v>
      </c>
      <c r="AJ277" s="2">
        <v>3850</v>
      </c>
      <c r="AK277" s="2">
        <v>3850</v>
      </c>
      <c r="AL277" s="2">
        <v>3865</v>
      </c>
      <c r="AM277" s="2">
        <v>3865</v>
      </c>
      <c r="AN277" s="2">
        <v>3835</v>
      </c>
      <c r="AO277" s="2">
        <v>3820</v>
      </c>
      <c r="AP277" s="2">
        <v>3865</v>
      </c>
      <c r="AQ277" s="2">
        <v>3880</v>
      </c>
      <c r="AR277" s="2">
        <v>3750</v>
      </c>
      <c r="AS277" s="2">
        <v>3780</v>
      </c>
      <c r="AT277" s="2">
        <v>3725</v>
      </c>
      <c r="AU277" s="2">
        <v>3700</v>
      </c>
      <c r="AV277" s="2">
        <v>3745</v>
      </c>
      <c r="AW277" s="2">
        <v>3695</v>
      </c>
      <c r="AX277" s="2">
        <v>3710</v>
      </c>
      <c r="AY277" s="2">
        <v>3690</v>
      </c>
      <c r="AZ277" s="2">
        <v>3740</v>
      </c>
      <c r="BA277" s="2">
        <v>3745</v>
      </c>
      <c r="BB277" s="2">
        <v>3710</v>
      </c>
      <c r="BC277" s="2">
        <v>3725</v>
      </c>
      <c r="BD277" s="2">
        <v>3680</v>
      </c>
      <c r="BE277" s="2">
        <v>3675</v>
      </c>
      <c r="BF277" s="2">
        <v>3695</v>
      </c>
      <c r="BG277" s="2">
        <v>3705</v>
      </c>
      <c r="BH277" s="2">
        <v>3725</v>
      </c>
      <c r="BI277" s="2">
        <v>3735</v>
      </c>
      <c r="BJ277" s="2">
        <v>3740</v>
      </c>
      <c r="BK277" s="2">
        <v>3765</v>
      </c>
      <c r="BL277" s="2">
        <v>3825</v>
      </c>
      <c r="BM277" s="2">
        <v>3615</v>
      </c>
      <c r="BN277" s="2">
        <v>3635</v>
      </c>
      <c r="BO277" s="2">
        <v>3645</v>
      </c>
      <c r="BP277" s="2">
        <v>3630</v>
      </c>
      <c r="BQ277" s="2">
        <v>3640</v>
      </c>
      <c r="BR277" s="2">
        <v>3630</v>
      </c>
      <c r="BS277" s="2">
        <v>3670</v>
      </c>
      <c r="BT277" s="2">
        <v>3710</v>
      </c>
      <c r="BU277" s="2">
        <v>3685</v>
      </c>
      <c r="BV277" s="2">
        <v>3730</v>
      </c>
      <c r="BW277" s="2">
        <v>3730</v>
      </c>
      <c r="BX277" s="2">
        <v>3830</v>
      </c>
      <c r="BY277" s="2">
        <v>3950</v>
      </c>
      <c r="BZ277" s="2">
        <v>3950</v>
      </c>
      <c r="CA277" s="2">
        <v>3940</v>
      </c>
      <c r="CB277" s="2">
        <v>3935</v>
      </c>
      <c r="CC277" s="2">
        <v>3915</v>
      </c>
      <c r="CD277" s="2">
        <v>3930</v>
      </c>
      <c r="CE277" s="2">
        <v>3955</v>
      </c>
      <c r="CF277" s="2">
        <v>3995</v>
      </c>
      <c r="CG277" s="2">
        <v>4000</v>
      </c>
      <c r="CH277" s="2">
        <v>3960</v>
      </c>
      <c r="CI277" s="2">
        <v>3925</v>
      </c>
      <c r="CJ277" s="2">
        <v>3860</v>
      </c>
      <c r="CK277" s="2">
        <v>3850</v>
      </c>
      <c r="CL277" s="2">
        <v>3840</v>
      </c>
      <c r="CM277" s="2">
        <v>3810</v>
      </c>
      <c r="CN277" s="2">
        <v>3750</v>
      </c>
      <c r="CO277" s="2">
        <v>3795</v>
      </c>
      <c r="CP277" s="2">
        <v>4245</v>
      </c>
      <c r="CQ277" s="2">
        <v>4210</v>
      </c>
      <c r="CR277" s="2">
        <v>4275</v>
      </c>
      <c r="CS277" s="2">
        <v>4205</v>
      </c>
      <c r="CT277" s="2">
        <v>4205</v>
      </c>
      <c r="CU277" s="2">
        <v>4320</v>
      </c>
      <c r="CV277" s="2">
        <v>4380</v>
      </c>
      <c r="CW277" s="2">
        <v>4320</v>
      </c>
      <c r="CX277" s="2">
        <v>4320</v>
      </c>
      <c r="CY277" s="2">
        <v>4335</v>
      </c>
      <c r="CZ277" s="2">
        <v>4370</v>
      </c>
      <c r="DA277" s="2">
        <v>4440</v>
      </c>
      <c r="DB277" s="2">
        <v>4455</v>
      </c>
      <c r="DC277" s="2">
        <v>4455</v>
      </c>
      <c r="DD277" s="2">
        <v>4515</v>
      </c>
      <c r="DE277" s="2">
        <v>4635</v>
      </c>
      <c r="DF277" s="2">
        <v>4580</v>
      </c>
      <c r="DG277" s="2">
        <v>4725</v>
      </c>
      <c r="DH277" s="2">
        <v>4765</v>
      </c>
      <c r="DI277" s="2">
        <v>4745</v>
      </c>
      <c r="DJ277" s="2">
        <v>4665</v>
      </c>
      <c r="DK277" s="2">
        <v>4630</v>
      </c>
      <c r="DL277" s="2">
        <v>4645</v>
      </c>
      <c r="DM277" s="2">
        <v>4665</v>
      </c>
      <c r="DN277" s="2">
        <v>4680</v>
      </c>
      <c r="DO277" s="2">
        <v>4660</v>
      </c>
      <c r="DP277" s="2">
        <v>4630</v>
      </c>
      <c r="DQ277" s="2">
        <v>4580</v>
      </c>
      <c r="DR277" s="2">
        <v>4565</v>
      </c>
      <c r="DS277" s="2">
        <v>4570</v>
      </c>
      <c r="DT277" s="2">
        <v>4550</v>
      </c>
      <c r="DU277" s="2">
        <v>4540</v>
      </c>
      <c r="DV277" s="2">
        <v>4510</v>
      </c>
      <c r="DW277" s="2">
        <v>4610</v>
      </c>
      <c r="DX277" s="2">
        <v>4595</v>
      </c>
      <c r="DY277" s="2">
        <v>4560</v>
      </c>
      <c r="DZ277" s="2">
        <v>4585</v>
      </c>
      <c r="EA277" s="2">
        <v>4500</v>
      </c>
      <c r="EB277" s="2">
        <v>4485</v>
      </c>
      <c r="EC277" s="2">
        <v>4540</v>
      </c>
      <c r="ED277" s="2">
        <v>4570</v>
      </c>
      <c r="EE277" s="2">
        <v>4580</v>
      </c>
      <c r="EF277" s="2">
        <v>4630</v>
      </c>
      <c r="EG277" s="2">
        <v>4625</v>
      </c>
      <c r="EH277" s="2">
        <v>4575</v>
      </c>
      <c r="EI277" s="2">
        <v>4595</v>
      </c>
      <c r="EJ277" s="2">
        <v>4630</v>
      </c>
      <c r="EK277" s="2">
        <v>4635</v>
      </c>
      <c r="EL277" s="2">
        <v>4635</v>
      </c>
      <c r="EM277" s="2">
        <v>4640</v>
      </c>
      <c r="EN277" s="2">
        <v>4535</v>
      </c>
      <c r="EO277" s="2">
        <v>4470</v>
      </c>
      <c r="EP277" s="2">
        <v>4455</v>
      </c>
      <c r="EQ277" s="2">
        <v>4430</v>
      </c>
      <c r="ER277" s="2">
        <v>4420</v>
      </c>
      <c r="ES277" s="2">
        <v>4390</v>
      </c>
      <c r="ET277" s="2">
        <v>4335</v>
      </c>
      <c r="EU277" s="2">
        <v>4300</v>
      </c>
      <c r="EV277" s="2">
        <v>4280</v>
      </c>
      <c r="EW277" s="2">
        <v>4250</v>
      </c>
      <c r="EX277" s="2">
        <v>4295</v>
      </c>
      <c r="EY277" s="2">
        <v>4330</v>
      </c>
      <c r="EZ277" s="2">
        <v>4350</v>
      </c>
      <c r="FA277" s="2">
        <v>4325</v>
      </c>
      <c r="FB277" s="2">
        <v>4255</v>
      </c>
      <c r="FC277" s="2">
        <v>4240</v>
      </c>
      <c r="FD277" s="2">
        <v>4255</v>
      </c>
      <c r="FE277" s="2">
        <v>4285</v>
      </c>
      <c r="FF277" s="2">
        <v>4240</v>
      </c>
      <c r="FG277" s="2">
        <v>4245</v>
      </c>
      <c r="FH277" s="2">
        <v>4225</v>
      </c>
      <c r="FI277" s="2">
        <v>4215</v>
      </c>
      <c r="FJ277" s="2">
        <v>4200</v>
      </c>
      <c r="FK277" s="2">
        <v>4180</v>
      </c>
      <c r="FL277" s="2">
        <v>4180</v>
      </c>
      <c r="FM277" s="2">
        <v>4165</v>
      </c>
      <c r="FN277" s="2">
        <v>4180</v>
      </c>
      <c r="FO277" s="2">
        <v>4175</v>
      </c>
      <c r="FP277" s="2">
        <v>4170</v>
      </c>
      <c r="FQ277" s="2">
        <v>4130</v>
      </c>
      <c r="FR277" s="2">
        <v>4130</v>
      </c>
      <c r="FS277" s="2">
        <v>4115</v>
      </c>
      <c r="FT277" s="2">
        <v>4045</v>
      </c>
      <c r="FU277" s="2">
        <v>3980</v>
      </c>
      <c r="FV277" s="2">
        <v>3955</v>
      </c>
      <c r="FW277" s="2">
        <v>3960</v>
      </c>
      <c r="FX277" s="2">
        <v>3975</v>
      </c>
      <c r="FY277" s="2">
        <v>3995</v>
      </c>
      <c r="FZ277" s="2">
        <v>4000</v>
      </c>
      <c r="GA277" s="2">
        <v>3935</v>
      </c>
      <c r="GB277" s="2">
        <v>3900</v>
      </c>
      <c r="GC277" s="2">
        <v>3895</v>
      </c>
      <c r="GD277" s="2">
        <v>3850</v>
      </c>
      <c r="GE277" s="2">
        <v>3865</v>
      </c>
      <c r="GF277" s="2">
        <v>3820</v>
      </c>
      <c r="GG277" s="2">
        <v>3845</v>
      </c>
      <c r="GH277" s="2">
        <v>3825</v>
      </c>
      <c r="GI277" s="2">
        <v>3830</v>
      </c>
      <c r="GJ277" s="2">
        <v>3875</v>
      </c>
      <c r="GK277" s="2">
        <v>3900</v>
      </c>
      <c r="GL277" s="2">
        <v>3930</v>
      </c>
      <c r="GM277" s="2">
        <v>3890</v>
      </c>
      <c r="GN277" s="2">
        <v>3880</v>
      </c>
      <c r="GO277" s="2">
        <v>3845</v>
      </c>
      <c r="GP277" s="2">
        <v>3815</v>
      </c>
      <c r="GQ277" s="2">
        <v>3825</v>
      </c>
      <c r="GR277" s="2">
        <v>3760</v>
      </c>
      <c r="GS277" s="2">
        <v>3760</v>
      </c>
      <c r="GT277" s="2">
        <v>3695</v>
      </c>
      <c r="GU277" s="2">
        <v>3690</v>
      </c>
      <c r="GV277" s="2">
        <v>3750</v>
      </c>
      <c r="GW277" s="2">
        <v>3800</v>
      </c>
      <c r="GX277" s="2">
        <v>3805</v>
      </c>
      <c r="GY277" s="2">
        <v>3770</v>
      </c>
      <c r="GZ277" s="2">
        <v>3785</v>
      </c>
      <c r="HA277" s="2">
        <v>3740</v>
      </c>
      <c r="HB277" s="2">
        <v>3725</v>
      </c>
      <c r="HC277" s="2">
        <v>3770</v>
      </c>
      <c r="HD277" s="2">
        <v>3820</v>
      </c>
      <c r="HE277" s="2">
        <v>3820</v>
      </c>
      <c r="HF277" s="2">
        <v>3880</v>
      </c>
      <c r="HG277" s="2">
        <v>3845</v>
      </c>
      <c r="HH277" s="2">
        <v>3835</v>
      </c>
      <c r="HI277" s="2">
        <v>3840</v>
      </c>
      <c r="HJ277" s="2">
        <v>3845</v>
      </c>
      <c r="HK277" s="2">
        <v>3850</v>
      </c>
      <c r="HL277" s="2">
        <v>3865</v>
      </c>
      <c r="HM277" s="2">
        <v>3880</v>
      </c>
      <c r="HN277" s="2">
        <v>3885</v>
      </c>
      <c r="HO277" s="2">
        <v>3875</v>
      </c>
      <c r="HP277" s="2">
        <v>3875</v>
      </c>
      <c r="HQ277" s="2">
        <v>3875</v>
      </c>
      <c r="HR277" s="2">
        <v>3860</v>
      </c>
      <c r="HS277" s="2">
        <v>3850</v>
      </c>
      <c r="HT277" s="2">
        <v>3825</v>
      </c>
      <c r="HU277" s="2">
        <v>3845</v>
      </c>
      <c r="HV277" s="2">
        <v>3845</v>
      </c>
      <c r="HW277" s="2">
        <v>3775</v>
      </c>
      <c r="HX277" s="2">
        <v>3775</v>
      </c>
      <c r="HY277" s="2">
        <v>3795</v>
      </c>
      <c r="HZ277" s="2">
        <v>3795</v>
      </c>
      <c r="IA277" s="2">
        <v>3800</v>
      </c>
      <c r="IB277" s="2">
        <v>3810</v>
      </c>
      <c r="IC277" s="2">
        <v>3780</v>
      </c>
      <c r="ID277" s="2">
        <v>3765</v>
      </c>
      <c r="IE277" s="2">
        <v>3775</v>
      </c>
      <c r="IF277" s="2">
        <v>3785</v>
      </c>
      <c r="IG277" s="2">
        <v>3815</v>
      </c>
      <c r="IH277" s="2">
        <v>3815</v>
      </c>
      <c r="II277" s="2">
        <v>3840</v>
      </c>
      <c r="IJ277" s="2">
        <v>3860</v>
      </c>
      <c r="IK277" s="2">
        <v>3830</v>
      </c>
      <c r="IL277" s="2">
        <v>3760</v>
      </c>
      <c r="IM277" s="2">
        <v>3750</v>
      </c>
      <c r="IN277" s="2">
        <v>4025</v>
      </c>
      <c r="IO277" s="2">
        <v>3955</v>
      </c>
      <c r="IP277" s="2">
        <v>3925</v>
      </c>
      <c r="IQ277" s="2">
        <v>3890</v>
      </c>
      <c r="IR277" s="2">
        <v>3850</v>
      </c>
      <c r="IS277" s="2">
        <v>3815</v>
      </c>
      <c r="IT277" s="2">
        <v>3750</v>
      </c>
    </row>
    <row r="278" spans="1:254">
      <c r="A278" s="62" t="s">
        <v>491</v>
      </c>
      <c r="B278" s="1" t="inlineStr">
        <is>
          <t>ゴールドクレスト</t>
        </is>
      </c>
      <c r="C278" s="1">
        <v>3280</v>
      </c>
      <c r="E278" s="2">
        <v>3290</v>
      </c>
      <c r="F278" s="2">
        <v>3260</v>
      </c>
      <c r="G278" s="2">
        <v>3290</v>
      </c>
      <c r="H278" s="2">
        <v>3325</v>
      </c>
      <c r="I278" s="2">
        <v>3335</v>
      </c>
      <c r="J278" s="2">
        <v>3375</v>
      </c>
      <c r="K278" s="2">
        <v>3420</v>
      </c>
      <c r="L278" s="2">
        <v>3405</v>
      </c>
      <c r="M278" s="2">
        <v>3400</v>
      </c>
      <c r="N278" s="2">
        <v>3345</v>
      </c>
      <c r="O278" s="2">
        <v>3365</v>
      </c>
      <c r="P278" s="2">
        <v>3385</v>
      </c>
      <c r="Q278" s="2">
        <v>3385</v>
      </c>
      <c r="R278" s="2">
        <v>3405</v>
      </c>
      <c r="S278" s="2">
        <v>3420</v>
      </c>
      <c r="T278" s="2">
        <v>3395</v>
      </c>
      <c r="U278" s="2">
        <v>3405</v>
      </c>
      <c r="V278" s="2">
        <v>3365</v>
      </c>
      <c r="W278" s="2">
        <v>3375</v>
      </c>
      <c r="X278" s="2">
        <v>3380</v>
      </c>
      <c r="Y278" s="2">
        <v>3450</v>
      </c>
      <c r="Z278" s="2">
        <v>3385</v>
      </c>
      <c r="AA278" s="2">
        <v>3340</v>
      </c>
      <c r="AB278" s="2">
        <v>3325</v>
      </c>
      <c r="AC278" s="2">
        <v>3310</v>
      </c>
      <c r="AD278" s="2">
        <v>3305</v>
      </c>
      <c r="AE278" s="2">
        <v>3340</v>
      </c>
      <c r="AF278" s="2">
        <v>3340</v>
      </c>
      <c r="AG278" s="2">
        <v>3275</v>
      </c>
      <c r="AH278" s="2">
        <v>3250</v>
      </c>
      <c r="AI278" s="2">
        <v>3250</v>
      </c>
      <c r="AJ278" s="2">
        <v>3255</v>
      </c>
      <c r="AK278" s="2">
        <v>3290</v>
      </c>
      <c r="AL278" s="2">
        <v>3290</v>
      </c>
      <c r="AM278" s="2">
        <v>3265</v>
      </c>
      <c r="AN278" s="2">
        <v>3345</v>
      </c>
      <c r="AO278" s="2">
        <v>3350</v>
      </c>
      <c r="AP278" s="2">
        <v>3420</v>
      </c>
      <c r="AQ278" s="2">
        <v>3370</v>
      </c>
      <c r="AR278" s="2">
        <v>3375</v>
      </c>
      <c r="AS278" s="2">
        <v>3350</v>
      </c>
      <c r="AT278" s="2">
        <v>3340</v>
      </c>
      <c r="AU278" s="2">
        <v>3300</v>
      </c>
      <c r="AV278" s="2">
        <v>3280</v>
      </c>
      <c r="AW278" s="2">
        <v>3300</v>
      </c>
      <c r="AX278" s="2">
        <v>3400</v>
      </c>
      <c r="AY278" s="2">
        <v>3480</v>
      </c>
      <c r="AZ278" s="2">
        <v>3575</v>
      </c>
      <c r="BA278" s="2">
        <v>3645</v>
      </c>
      <c r="BB278" s="2">
        <v>3605</v>
      </c>
      <c r="BC278" s="2">
        <v>3670</v>
      </c>
      <c r="BD278" s="2">
        <v>3685</v>
      </c>
      <c r="BE278" s="2">
        <v>3515</v>
      </c>
      <c r="BF278" s="2">
        <v>3585</v>
      </c>
      <c r="BG278" s="2">
        <v>3620</v>
      </c>
      <c r="BH278" s="2">
        <v>3665</v>
      </c>
      <c r="BI278" s="2">
        <v>3770</v>
      </c>
      <c r="BJ278" s="2">
        <v>3725</v>
      </c>
      <c r="BK278" s="2">
        <v>3850</v>
      </c>
      <c r="BL278" s="2">
        <v>3320</v>
      </c>
      <c r="BM278" s="2">
        <v>3360</v>
      </c>
      <c r="BN278" s="2">
        <v>3350</v>
      </c>
      <c r="BO278" s="2">
        <v>3335</v>
      </c>
      <c r="BP278" s="2">
        <v>3340</v>
      </c>
      <c r="BQ278" s="2">
        <v>3365</v>
      </c>
      <c r="BR278" s="2">
        <v>3355</v>
      </c>
      <c r="BS278" s="2">
        <v>3340</v>
      </c>
      <c r="BT278" s="2">
        <v>3375</v>
      </c>
      <c r="BU278" s="2">
        <v>3370</v>
      </c>
      <c r="BV278" s="2">
        <v>3325</v>
      </c>
      <c r="BW278" s="2">
        <v>3335</v>
      </c>
      <c r="BX278" s="2">
        <v>3400</v>
      </c>
      <c r="BY278" s="2">
        <v>3440</v>
      </c>
      <c r="BZ278" s="2">
        <v>3445</v>
      </c>
      <c r="CA278" s="2">
        <v>3485</v>
      </c>
      <c r="CB278" s="2">
        <v>3495</v>
      </c>
      <c r="CC278" s="2">
        <v>3505</v>
      </c>
      <c r="CD278" s="2">
        <v>3500</v>
      </c>
      <c r="CE278" s="2">
        <v>3510</v>
      </c>
      <c r="CF278" s="2">
        <v>3550</v>
      </c>
      <c r="CG278" s="2">
        <v>3535</v>
      </c>
      <c r="CH278" s="2">
        <v>3585</v>
      </c>
      <c r="CI278" s="2">
        <v>3520</v>
      </c>
      <c r="CJ278" s="2">
        <v>3460</v>
      </c>
      <c r="CK278" s="2">
        <v>3465</v>
      </c>
      <c r="CL278" s="2">
        <v>3515</v>
      </c>
      <c r="CM278" s="2">
        <v>3425</v>
      </c>
      <c r="CN278" s="2">
        <v>3380</v>
      </c>
      <c r="CO278" s="2">
        <v>3355</v>
      </c>
      <c r="CP278" s="2">
        <v>3380</v>
      </c>
      <c r="CQ278" s="2">
        <v>3360</v>
      </c>
      <c r="CR278" s="2">
        <v>3355</v>
      </c>
      <c r="CS278" s="2">
        <v>3325</v>
      </c>
      <c r="CT278" s="2">
        <v>3310</v>
      </c>
      <c r="CU278" s="2">
        <v>3360</v>
      </c>
      <c r="CV278" s="2">
        <v>3350</v>
      </c>
      <c r="CW278" s="2">
        <v>3370</v>
      </c>
      <c r="CX278" s="2">
        <v>3345</v>
      </c>
      <c r="CY278" s="2">
        <v>3315</v>
      </c>
      <c r="CZ278" s="2">
        <v>3340</v>
      </c>
      <c r="DA278" s="2">
        <v>3370</v>
      </c>
      <c r="DB278" s="2">
        <v>3360</v>
      </c>
      <c r="DC278" s="2">
        <v>3310</v>
      </c>
      <c r="DD278" s="2">
        <v>3410</v>
      </c>
      <c r="DE278" s="2">
        <v>3345</v>
      </c>
      <c r="DF278" s="2">
        <v>3260</v>
      </c>
      <c r="DG278" s="2">
        <v>3320</v>
      </c>
      <c r="DH278" s="2">
        <v>3320</v>
      </c>
      <c r="DI278" s="2">
        <v>3340</v>
      </c>
      <c r="DJ278" s="2">
        <v>3375</v>
      </c>
      <c r="DK278" s="2">
        <v>3355</v>
      </c>
      <c r="DL278" s="2">
        <v>3340</v>
      </c>
      <c r="DM278" s="2">
        <v>3350</v>
      </c>
      <c r="DN278" s="2">
        <v>3340</v>
      </c>
      <c r="DO278" s="2">
        <v>3340</v>
      </c>
      <c r="DP278" s="2">
        <v>3325</v>
      </c>
      <c r="DQ278" s="2">
        <v>3330</v>
      </c>
      <c r="DR278" s="2">
        <v>3455</v>
      </c>
      <c r="DS278" s="2">
        <v>3440</v>
      </c>
      <c r="DT278" s="2">
        <v>3375</v>
      </c>
      <c r="DU278" s="2">
        <v>3370</v>
      </c>
      <c r="DV278" s="2">
        <v>3355</v>
      </c>
      <c r="DW278" s="2">
        <v>3405</v>
      </c>
      <c r="DX278" s="2">
        <v>3340</v>
      </c>
      <c r="DY278" s="2">
        <v>3330</v>
      </c>
      <c r="DZ278" s="2">
        <v>3390</v>
      </c>
      <c r="EA278" s="2">
        <v>3345</v>
      </c>
      <c r="EB278" s="2">
        <v>3265</v>
      </c>
      <c r="EC278" s="2">
        <v>3255</v>
      </c>
      <c r="ED278" s="2">
        <v>3290</v>
      </c>
      <c r="EE278" s="2">
        <v>3305</v>
      </c>
      <c r="EF278" s="2">
        <v>3360</v>
      </c>
      <c r="EG278" s="2">
        <v>3355</v>
      </c>
      <c r="EH278" s="2">
        <v>3335</v>
      </c>
      <c r="EI278" s="2">
        <v>3375</v>
      </c>
      <c r="EJ278" s="2">
        <v>3425</v>
      </c>
      <c r="EK278" s="2">
        <v>3415</v>
      </c>
      <c r="EL278" s="2">
        <v>3410</v>
      </c>
      <c r="EM278" s="2">
        <v>3425</v>
      </c>
      <c r="EN278" s="2">
        <v>3425</v>
      </c>
      <c r="EO278" s="2">
        <v>3455</v>
      </c>
      <c r="EP278" s="2">
        <v>3395</v>
      </c>
      <c r="EQ278" s="2">
        <v>3385</v>
      </c>
      <c r="ER278" s="2">
        <v>3375</v>
      </c>
      <c r="ES278" s="2">
        <v>3340</v>
      </c>
      <c r="ET278" s="2">
        <v>3330</v>
      </c>
      <c r="EU278" s="2">
        <v>3365</v>
      </c>
      <c r="EV278" s="2">
        <v>3370</v>
      </c>
      <c r="EW278" s="2">
        <v>3350</v>
      </c>
      <c r="EX278" s="2">
        <v>3335</v>
      </c>
      <c r="EY278" s="2">
        <v>3335</v>
      </c>
      <c r="EZ278" s="2">
        <v>3330</v>
      </c>
      <c r="FA278" s="2">
        <v>3320</v>
      </c>
      <c r="FB278" s="2">
        <v>3335</v>
      </c>
      <c r="FC278" s="2">
        <v>3325</v>
      </c>
      <c r="FD278" s="2">
        <v>3340</v>
      </c>
      <c r="FE278" s="2">
        <v>3345</v>
      </c>
      <c r="FF278" s="2">
        <v>3315</v>
      </c>
      <c r="FG278" s="2">
        <v>3325</v>
      </c>
      <c r="FH278" s="2">
        <v>3330</v>
      </c>
      <c r="FI278" s="2">
        <v>3380</v>
      </c>
      <c r="FJ278" s="2">
        <v>3330</v>
      </c>
      <c r="FK278" s="2">
        <v>3335</v>
      </c>
      <c r="FL278" s="2">
        <v>3365</v>
      </c>
      <c r="FM278" s="2">
        <v>3350</v>
      </c>
      <c r="FN278" s="2">
        <v>3435</v>
      </c>
      <c r="FO278" s="2">
        <v>3475</v>
      </c>
      <c r="FP278" s="2">
        <v>3455</v>
      </c>
      <c r="FQ278" s="2">
        <v>3435</v>
      </c>
      <c r="FR278" s="2">
        <v>3420</v>
      </c>
      <c r="FS278" s="2">
        <v>3405</v>
      </c>
      <c r="FT278" s="2">
        <v>3395</v>
      </c>
      <c r="FU278" s="2">
        <v>3325</v>
      </c>
      <c r="FV278" s="2">
        <v>3340</v>
      </c>
      <c r="FW278" s="2">
        <v>3325</v>
      </c>
      <c r="FX278" s="2">
        <v>3350</v>
      </c>
      <c r="FY278" s="2">
        <v>3315</v>
      </c>
      <c r="FZ278" s="2">
        <v>3335</v>
      </c>
      <c r="GA278" s="2">
        <v>3350</v>
      </c>
      <c r="GB278" s="2">
        <v>3320</v>
      </c>
      <c r="GC278" s="2">
        <v>3320</v>
      </c>
      <c r="GD278" s="2">
        <v>3325</v>
      </c>
      <c r="GE278" s="2">
        <v>3320</v>
      </c>
      <c r="GF278" s="2">
        <v>3315</v>
      </c>
      <c r="GG278" s="2">
        <v>3290</v>
      </c>
      <c r="GH278" s="2">
        <v>3375</v>
      </c>
      <c r="GI278" s="2">
        <v>3305</v>
      </c>
      <c r="GJ278" s="2">
        <v>3290</v>
      </c>
      <c r="GK278" s="2">
        <v>3345</v>
      </c>
      <c r="GL278" s="2">
        <v>3355</v>
      </c>
      <c r="GM278" s="2">
        <v>3385</v>
      </c>
      <c r="GN278" s="2">
        <v>3380</v>
      </c>
      <c r="GO278" s="2">
        <v>3345</v>
      </c>
      <c r="GP278" s="2">
        <v>3345</v>
      </c>
      <c r="GQ278" s="2">
        <v>3335</v>
      </c>
      <c r="GR278" s="2">
        <v>3320</v>
      </c>
      <c r="GS278" s="2">
        <v>3325</v>
      </c>
      <c r="GT278" s="2">
        <v>3340</v>
      </c>
      <c r="GU278" s="2">
        <v>3320</v>
      </c>
      <c r="GV278" s="2">
        <v>3310</v>
      </c>
      <c r="GW278" s="2">
        <v>3360</v>
      </c>
      <c r="GX278" s="2">
        <v>3445</v>
      </c>
      <c r="GY278" s="2">
        <v>3450</v>
      </c>
      <c r="GZ278" s="2">
        <v>3410</v>
      </c>
      <c r="HA278" s="2">
        <v>3335</v>
      </c>
      <c r="HB278" s="2">
        <v>3335</v>
      </c>
      <c r="HC278" s="2">
        <v>3365</v>
      </c>
      <c r="HD278" s="2">
        <v>3375</v>
      </c>
      <c r="HE278" s="2">
        <v>3395</v>
      </c>
      <c r="HF278" s="2">
        <v>3430</v>
      </c>
      <c r="HG278" s="2">
        <v>3395</v>
      </c>
      <c r="HH278" s="2">
        <v>3380</v>
      </c>
      <c r="HI278" s="2">
        <v>3410</v>
      </c>
      <c r="HJ278" s="2">
        <v>3445</v>
      </c>
      <c r="HK278" s="2">
        <v>3415</v>
      </c>
      <c r="HL278" s="2">
        <v>3415</v>
      </c>
      <c r="HM278" s="2">
        <v>3440</v>
      </c>
      <c r="HN278" s="2">
        <v>3430</v>
      </c>
      <c r="HO278" s="2">
        <v>3435</v>
      </c>
      <c r="HP278" s="2">
        <v>3455</v>
      </c>
      <c r="HQ278" s="2">
        <v>3470</v>
      </c>
      <c r="HR278" s="2">
        <v>3455</v>
      </c>
      <c r="HS278" s="2">
        <v>3395</v>
      </c>
      <c r="HT278" s="2">
        <v>3390</v>
      </c>
      <c r="HU278" s="2">
        <v>3420</v>
      </c>
      <c r="HV278" s="2">
        <v>3430</v>
      </c>
      <c r="HW278" s="2">
        <v>3400</v>
      </c>
      <c r="HX278" s="2">
        <v>3395</v>
      </c>
      <c r="HY278" s="2">
        <v>3395</v>
      </c>
      <c r="HZ278" s="2">
        <v>3415</v>
      </c>
      <c r="IA278" s="2">
        <v>3460</v>
      </c>
      <c r="IB278" s="2">
        <v>3520</v>
      </c>
      <c r="IC278" s="2">
        <v>3530</v>
      </c>
      <c r="ID278" s="2">
        <v>3550</v>
      </c>
      <c r="IE278" s="2">
        <v>3545</v>
      </c>
      <c r="IF278" s="2">
        <v>3540</v>
      </c>
      <c r="IG278" s="2">
        <v>3530</v>
      </c>
      <c r="IH278" s="2">
        <v>3500</v>
      </c>
      <c r="II278" s="2">
        <v>3475</v>
      </c>
      <c r="IJ278" s="2">
        <v>3515</v>
      </c>
      <c r="IK278" s="2">
        <v>3535</v>
      </c>
      <c r="IL278" s="2">
        <v>3525</v>
      </c>
      <c r="IM278" s="2">
        <v>3505</v>
      </c>
      <c r="IN278" s="2">
        <v>3440</v>
      </c>
      <c r="IO278" s="2">
        <v>3405</v>
      </c>
      <c r="IP278" s="2">
        <v>3430</v>
      </c>
      <c r="IQ278" s="2">
        <v>3375</v>
      </c>
      <c r="IR278" s="2">
        <v>3345</v>
      </c>
      <c r="IS278" s="2">
        <v>3400</v>
      </c>
      <c r="IT278" s="2">
        <v>3440</v>
      </c>
    </row>
    <row r="279" spans="1:254">
      <c r="A279" s="62" t="s">
        <v>492</v>
      </c>
      <c r="B279" s="1" t="inlineStr">
        <is>
          <t>アバールデータ</t>
        </is>
      </c>
      <c r="C279" s="1">
        <v>3320</v>
      </c>
      <c r="E279" s="2">
        <v>3320</v>
      </c>
      <c r="F279" s="2">
        <v>3365</v>
      </c>
      <c r="G279" s="2">
        <v>3230</v>
      </c>
      <c r="H279" s="2">
        <v>3150</v>
      </c>
      <c r="I279" s="2">
        <v>3160</v>
      </c>
      <c r="J279" s="2">
        <v>3005</v>
      </c>
      <c r="K279" s="2">
        <v>3110</v>
      </c>
      <c r="L279" s="2">
        <v>3125</v>
      </c>
      <c r="M279" s="2">
        <v>3225</v>
      </c>
      <c r="N279" s="2">
        <v>3225</v>
      </c>
      <c r="O279" s="2">
        <v>3360</v>
      </c>
      <c r="P279" s="2">
        <v>3330</v>
      </c>
      <c r="Q279" s="2">
        <v>3215</v>
      </c>
      <c r="R279" s="2">
        <v>3200</v>
      </c>
      <c r="S279" s="2">
        <v>3265</v>
      </c>
      <c r="T279" s="2">
        <v>3330</v>
      </c>
      <c r="U279" s="2">
        <v>3250</v>
      </c>
      <c r="V279" s="2">
        <v>3330</v>
      </c>
      <c r="W279" s="2">
        <v>3380</v>
      </c>
      <c r="X279" s="2">
        <v>3190</v>
      </c>
      <c r="Y279" s="2">
        <v>3210</v>
      </c>
      <c r="Z279" s="2">
        <v>3350</v>
      </c>
      <c r="AA279" s="2">
        <v>3470</v>
      </c>
      <c r="AB279" s="2">
        <v>3395</v>
      </c>
      <c r="AC279" s="2">
        <v>3380</v>
      </c>
      <c r="AD279" s="2">
        <v>3465</v>
      </c>
      <c r="AE279" s="2">
        <v>3320</v>
      </c>
      <c r="AF279" s="2">
        <v>3330</v>
      </c>
      <c r="AG279" s="2">
        <v>3390</v>
      </c>
      <c r="AH279" s="2">
        <v>3485</v>
      </c>
      <c r="AI279" s="2">
        <v>3460</v>
      </c>
      <c r="AJ279" s="2">
        <v>3525</v>
      </c>
      <c r="AK279" s="2">
        <v>3595</v>
      </c>
      <c r="AL279" s="2">
        <v>3500</v>
      </c>
      <c r="AM279" s="2">
        <v>3500</v>
      </c>
      <c r="AN279" s="2">
        <v>3345</v>
      </c>
      <c r="AO279" s="2">
        <v>3335</v>
      </c>
      <c r="AP279" s="2">
        <v>3240</v>
      </c>
      <c r="AQ279" s="2">
        <v>3130</v>
      </c>
      <c r="AR279" s="2">
        <v>2978</v>
      </c>
      <c r="AS279" s="2">
        <v>3070</v>
      </c>
      <c r="AT279" s="2">
        <v>3135</v>
      </c>
      <c r="AU279" s="2">
        <v>3090</v>
      </c>
      <c r="AV279" s="2">
        <v>3295</v>
      </c>
      <c r="AW279" s="2">
        <v>3350</v>
      </c>
      <c r="AX279" s="2">
        <v>3430</v>
      </c>
      <c r="AY279" s="2">
        <v>3530</v>
      </c>
      <c r="AZ279" s="2">
        <v>3625</v>
      </c>
      <c r="BA279" s="2">
        <v>3570</v>
      </c>
      <c r="BB279" s="2">
        <v>3565</v>
      </c>
      <c r="BC279" s="2">
        <v>3430</v>
      </c>
      <c r="BD279" s="2">
        <v>3515</v>
      </c>
      <c r="BE279" s="2">
        <v>3515</v>
      </c>
      <c r="BF279" s="2">
        <v>3505</v>
      </c>
      <c r="BG279" s="2">
        <v>3485</v>
      </c>
      <c r="BH279" s="2">
        <v>3525</v>
      </c>
      <c r="BI279" s="2">
        <v>3750</v>
      </c>
      <c r="BJ279" s="2">
        <v>3790</v>
      </c>
      <c r="BK279" s="2">
        <v>3615</v>
      </c>
      <c r="BL279" s="2">
        <v>3645</v>
      </c>
      <c r="BM279" s="2">
        <v>3665</v>
      </c>
      <c r="BN279" s="2">
        <v>3750</v>
      </c>
      <c r="BO279" s="2">
        <v>3700</v>
      </c>
      <c r="BP279" s="2">
        <v>3330</v>
      </c>
      <c r="BQ279" s="2">
        <v>3320</v>
      </c>
      <c r="BR279" s="2">
        <v>3140</v>
      </c>
      <c r="BS279" s="2">
        <v>2944</v>
      </c>
      <c r="BT279" s="2">
        <v>3000</v>
      </c>
      <c r="BU279" s="2">
        <v>3050</v>
      </c>
      <c r="BV279" s="2">
        <v>3070</v>
      </c>
      <c r="BW279" s="2">
        <v>3030</v>
      </c>
      <c r="BX279" s="2">
        <v>3100</v>
      </c>
      <c r="BY279" s="2">
        <v>3075</v>
      </c>
      <c r="BZ279" s="2">
        <v>2980</v>
      </c>
      <c r="CA279" s="2">
        <v>2875</v>
      </c>
      <c r="CB279" s="2">
        <v>2854</v>
      </c>
      <c r="CC279" s="2">
        <v>2896</v>
      </c>
      <c r="CD279" s="2">
        <v>2894</v>
      </c>
      <c r="CE279" s="2">
        <v>2814</v>
      </c>
      <c r="CF279" s="2">
        <v>2786</v>
      </c>
      <c r="CG279" s="2">
        <v>2750</v>
      </c>
      <c r="CH279" s="2">
        <v>2710</v>
      </c>
      <c r="CI279" s="2">
        <v>2645</v>
      </c>
      <c r="CJ279" s="2">
        <v>2640</v>
      </c>
      <c r="CK279" s="2">
        <v>2694</v>
      </c>
      <c r="CL279" s="2">
        <v>2700</v>
      </c>
      <c r="CM279" s="2">
        <v>2669</v>
      </c>
      <c r="CN279" s="2">
        <v>2601</v>
      </c>
      <c r="CO279" s="2">
        <v>2669</v>
      </c>
      <c r="CP279" s="2">
        <v>2779</v>
      </c>
      <c r="CQ279" s="2">
        <v>2820</v>
      </c>
      <c r="CR279" s="2">
        <v>2818</v>
      </c>
      <c r="CS279" s="2">
        <v>2761</v>
      </c>
      <c r="CT279" s="2">
        <v>2727</v>
      </c>
      <c r="CU279" s="2">
        <v>2777</v>
      </c>
      <c r="CV279" s="2">
        <v>2844</v>
      </c>
      <c r="CW279" s="2">
        <v>2865</v>
      </c>
      <c r="CX279" s="2">
        <v>2801</v>
      </c>
      <c r="CY279" s="2">
        <v>2722</v>
      </c>
      <c r="CZ279" s="2">
        <v>2808</v>
      </c>
      <c r="DA279" s="2">
        <v>2869</v>
      </c>
      <c r="DB279" s="2">
        <v>2830</v>
      </c>
      <c r="DC279" s="2">
        <v>2735</v>
      </c>
      <c r="DD279" s="2">
        <v>2798</v>
      </c>
      <c r="DE279" s="2">
        <v>2832</v>
      </c>
      <c r="DF279" s="2">
        <v>2780</v>
      </c>
      <c r="DG279" s="2">
        <v>2958</v>
      </c>
      <c r="DH279" s="2">
        <v>2974</v>
      </c>
      <c r="DI279" s="2">
        <v>3110</v>
      </c>
      <c r="DJ279" s="2">
        <v>3050</v>
      </c>
      <c r="DK279" s="2">
        <v>3040</v>
      </c>
      <c r="DL279" s="2">
        <v>3045</v>
      </c>
      <c r="DM279" s="2">
        <v>2995</v>
      </c>
      <c r="DN279" s="2">
        <v>3075</v>
      </c>
      <c r="DO279" s="2">
        <v>3145</v>
      </c>
      <c r="DP279" s="2">
        <v>3010</v>
      </c>
      <c r="DQ279" s="2">
        <v>2974</v>
      </c>
      <c r="DR279" s="2">
        <v>3030</v>
      </c>
      <c r="DS279" s="2">
        <v>3245</v>
      </c>
      <c r="DT279" s="2">
        <v>3150</v>
      </c>
      <c r="DU279" s="2">
        <v>3190</v>
      </c>
      <c r="DV279" s="2">
        <v>3090</v>
      </c>
      <c r="DW279" s="2">
        <v>3000</v>
      </c>
      <c r="DX279" s="2">
        <v>2962</v>
      </c>
      <c r="DY279" s="2">
        <v>2941</v>
      </c>
      <c r="DZ279" s="2">
        <v>2963</v>
      </c>
      <c r="EA279" s="2">
        <v>2979</v>
      </c>
      <c r="EB279" s="2">
        <v>2878</v>
      </c>
      <c r="EC279" s="2">
        <v>2864</v>
      </c>
      <c r="ED279" s="2">
        <v>2865</v>
      </c>
      <c r="EE279" s="2">
        <v>2930</v>
      </c>
      <c r="EF279" s="2">
        <v>2948</v>
      </c>
      <c r="EG279" s="2">
        <v>2942</v>
      </c>
      <c r="EH279" s="2">
        <v>2917</v>
      </c>
      <c r="EI279" s="2">
        <v>2979</v>
      </c>
      <c r="EJ279" s="2">
        <v>3035</v>
      </c>
      <c r="EK279" s="2">
        <v>3040</v>
      </c>
      <c r="EL279" s="2">
        <v>2873</v>
      </c>
      <c r="EM279" s="2">
        <v>2907</v>
      </c>
      <c r="EN279" s="2">
        <v>2875</v>
      </c>
      <c r="EO279" s="2">
        <v>2835</v>
      </c>
      <c r="EP279" s="2">
        <v>2865</v>
      </c>
      <c r="EQ279" s="2">
        <v>2890</v>
      </c>
      <c r="ER279" s="2">
        <v>2880</v>
      </c>
      <c r="ES279" s="2">
        <v>2860</v>
      </c>
      <c r="ET279" s="2">
        <v>2878</v>
      </c>
      <c r="EU279" s="2">
        <v>2660</v>
      </c>
      <c r="EV279" s="2">
        <v>2634</v>
      </c>
      <c r="EW279" s="2">
        <v>2648</v>
      </c>
      <c r="EX279" s="2">
        <v>2630</v>
      </c>
      <c r="EY279" s="2">
        <v>2615</v>
      </c>
      <c r="EZ279" s="2">
        <v>2652</v>
      </c>
      <c r="FA279" s="2">
        <v>2629</v>
      </c>
      <c r="FB279" s="2">
        <v>2717</v>
      </c>
      <c r="FC279" s="2">
        <v>2726</v>
      </c>
      <c r="FD279" s="2">
        <v>2756</v>
      </c>
      <c r="FE279" s="2">
        <v>2768</v>
      </c>
      <c r="FF279" s="2">
        <v>2838</v>
      </c>
      <c r="FG279" s="2">
        <v>2848</v>
      </c>
      <c r="FH279" s="2">
        <v>2925</v>
      </c>
      <c r="FI279" s="2">
        <v>2924</v>
      </c>
      <c r="FJ279" s="2">
        <v>2900</v>
      </c>
      <c r="FK279" s="2">
        <v>2908</v>
      </c>
      <c r="FL279" s="2">
        <v>2829</v>
      </c>
      <c r="FM279" s="2">
        <v>2766</v>
      </c>
      <c r="FN279" s="2">
        <v>2719</v>
      </c>
      <c r="FO279" s="2">
        <v>2700</v>
      </c>
      <c r="FP279" s="2">
        <v>2709</v>
      </c>
      <c r="FQ279" s="2">
        <v>2726</v>
      </c>
      <c r="FR279" s="2">
        <v>2658</v>
      </c>
      <c r="FS279" s="2">
        <v>2652</v>
      </c>
      <c r="FT279" s="2">
        <v>2680</v>
      </c>
      <c r="FU279" s="2">
        <v>2740</v>
      </c>
      <c r="FV279" s="2">
        <v>2708</v>
      </c>
      <c r="FW279" s="2">
        <v>2730</v>
      </c>
      <c r="FX279" s="2">
        <v>2815</v>
      </c>
      <c r="FY279" s="2">
        <v>2600</v>
      </c>
      <c r="FZ279" s="2">
        <v>2413</v>
      </c>
      <c r="GA279" s="2">
        <v>2366</v>
      </c>
      <c r="GB279" s="2">
        <v>2400</v>
      </c>
      <c r="GC279" s="2">
        <v>2421</v>
      </c>
      <c r="GD279" s="2">
        <v>2268</v>
      </c>
      <c r="GE279" s="2">
        <v>2308</v>
      </c>
      <c r="GF279" s="2">
        <v>2341</v>
      </c>
      <c r="GG279" s="2">
        <v>2342</v>
      </c>
      <c r="GH279" s="2">
        <v>2334</v>
      </c>
      <c r="GI279" s="2">
        <v>2319</v>
      </c>
      <c r="GJ279" s="2">
        <v>2325</v>
      </c>
      <c r="GK279" s="2">
        <v>2374</v>
      </c>
      <c r="GL279" s="2">
        <v>2405</v>
      </c>
      <c r="GM279" s="2">
        <v>2383</v>
      </c>
      <c r="GN279" s="2">
        <v>2333</v>
      </c>
      <c r="GO279" s="2">
        <v>2347</v>
      </c>
      <c r="GP279" s="2">
        <v>2398</v>
      </c>
      <c r="GQ279" s="2">
        <v>2397</v>
      </c>
      <c r="GR279" s="2">
        <v>2400</v>
      </c>
      <c r="GS279" s="2">
        <v>2390</v>
      </c>
      <c r="GT279" s="2">
        <v>2339</v>
      </c>
      <c r="GU279" s="2">
        <v>2393</v>
      </c>
      <c r="GV279" s="2">
        <v>2490</v>
      </c>
      <c r="GW279" s="2">
        <v>2532</v>
      </c>
      <c r="GX279" s="2">
        <v>2522</v>
      </c>
      <c r="GY279" s="2">
        <v>2574</v>
      </c>
      <c r="GZ279" s="2">
        <v>2561</v>
      </c>
      <c r="HA279" s="2">
        <v>2520</v>
      </c>
      <c r="HB279" s="2">
        <v>2505</v>
      </c>
      <c r="HC279" s="2">
        <v>2371</v>
      </c>
      <c r="HD279" s="2">
        <v>2402</v>
      </c>
      <c r="HE279" s="2">
        <v>2467</v>
      </c>
      <c r="HF279" s="2">
        <v>2523</v>
      </c>
      <c r="HG279" s="2">
        <v>2530</v>
      </c>
      <c r="HH279" s="2">
        <v>2547</v>
      </c>
      <c r="HI279" s="2">
        <v>2563</v>
      </c>
      <c r="HJ279" s="2">
        <v>2531</v>
      </c>
      <c r="HK279" s="2">
        <v>2497</v>
      </c>
      <c r="HL279" s="2">
        <v>2484</v>
      </c>
      <c r="HM279" s="2">
        <v>2525</v>
      </c>
      <c r="HN279" s="2">
        <v>2472</v>
      </c>
      <c r="HO279" s="2">
        <v>2380</v>
      </c>
      <c r="HP279" s="2">
        <v>2298</v>
      </c>
      <c r="HQ279" s="2">
        <v>2314</v>
      </c>
      <c r="HR279" s="2">
        <v>2308</v>
      </c>
      <c r="HS279" s="2">
        <v>2280</v>
      </c>
      <c r="HT279" s="2">
        <v>2281</v>
      </c>
      <c r="HU279" s="2">
        <v>2315</v>
      </c>
      <c r="HV279" s="2">
        <v>2350</v>
      </c>
      <c r="HW279" s="2">
        <v>2391</v>
      </c>
      <c r="HX279" s="2">
        <v>2426</v>
      </c>
      <c r="HY279" s="2">
        <v>2453</v>
      </c>
      <c r="HZ279" s="2">
        <v>2488</v>
      </c>
      <c r="IA279" s="2">
        <v>2485</v>
      </c>
      <c r="IB279" s="2">
        <v>2470</v>
      </c>
      <c r="IC279" s="2">
        <v>2406</v>
      </c>
      <c r="ID279" s="2">
        <v>2401</v>
      </c>
      <c r="IE279" s="2">
        <v>2450</v>
      </c>
      <c r="IF279" s="2">
        <v>2420</v>
      </c>
      <c r="IG279" s="2">
        <v>2385</v>
      </c>
      <c r="IH279" s="2">
        <v>2388</v>
      </c>
      <c r="II279" s="2">
        <v>2350</v>
      </c>
      <c r="IJ279" s="2">
        <v>2350</v>
      </c>
      <c r="IK279" s="2">
        <v>2330</v>
      </c>
      <c r="IL279" s="2">
        <v>2253</v>
      </c>
      <c r="IM279" s="2">
        <v>2261</v>
      </c>
      <c r="IN279" s="2">
        <v>2249</v>
      </c>
      <c r="IO279" s="2">
        <v>2260</v>
      </c>
      <c r="IP279" s="2">
        <v>2263</v>
      </c>
      <c r="IQ279" s="2">
        <v>2310</v>
      </c>
      <c r="IR279" s="2">
        <v>2332</v>
      </c>
      <c r="IS279" s="2">
        <v>2298</v>
      </c>
      <c r="IT279" s="2">
        <v>2351</v>
      </c>
    </row>
    <row r="280" spans="1:254">
      <c r="A280" s="62" t="s">
        <v>493</v>
      </c>
      <c r="B280" s="1" t="inlineStr">
        <is>
          <t>ヨシタケ</t>
        </is>
      </c>
      <c r="C280" s="1">
        <v>988</v>
      </c>
      <c r="E280" s="2">
        <v>990</v>
      </c>
      <c r="F280" s="2">
        <v>996</v>
      </c>
      <c r="G280" s="2">
        <v>994</v>
      </c>
      <c r="H280" s="2">
        <v>997</v>
      </c>
      <c r="I280" s="2">
        <v>1000</v>
      </c>
      <c r="J280" s="2">
        <v>990</v>
      </c>
      <c r="K280" s="2">
        <v>986</v>
      </c>
      <c r="L280" s="2">
        <v>986</v>
      </c>
      <c r="M280" s="2">
        <v>985</v>
      </c>
      <c r="N280" s="2">
        <v>990</v>
      </c>
      <c r="O280" s="2">
        <v>986</v>
      </c>
      <c r="P280" s="2">
        <v>987</v>
      </c>
      <c r="Q280" s="2">
        <v>980</v>
      </c>
      <c r="R280" s="2">
        <v>976</v>
      </c>
      <c r="S280" s="2">
        <v>985</v>
      </c>
      <c r="T280" s="2">
        <v>983</v>
      </c>
      <c r="U280" s="2">
        <v>983</v>
      </c>
      <c r="V280" s="2">
        <v>980</v>
      </c>
      <c r="W280" s="2">
        <v>971</v>
      </c>
      <c r="X280" s="2">
        <v>967</v>
      </c>
      <c r="Y280" s="2">
        <v>962</v>
      </c>
      <c r="Z280" s="2">
        <v>970</v>
      </c>
      <c r="AA280" s="2">
        <v>966</v>
      </c>
      <c r="AB280" s="2">
        <v>975</v>
      </c>
      <c r="AC280" s="2">
        <v>968</v>
      </c>
      <c r="AD280" s="2">
        <v>945</v>
      </c>
      <c r="AE280" s="2">
        <v>940</v>
      </c>
      <c r="AF280" s="2">
        <v>939</v>
      </c>
      <c r="AG280" s="2">
        <v>936</v>
      </c>
      <c r="AH280" s="2">
        <v>937</v>
      </c>
      <c r="AI280" s="2">
        <v>942</v>
      </c>
      <c r="AJ280" s="2">
        <v>948</v>
      </c>
      <c r="AK280" s="2">
        <v>947</v>
      </c>
      <c r="AL280" s="2">
        <v>939</v>
      </c>
      <c r="AM280" s="2">
        <v>930</v>
      </c>
      <c r="AN280" s="2">
        <v>930</v>
      </c>
      <c r="AO280" s="2">
        <v>920</v>
      </c>
      <c r="AP280" s="2">
        <v>921</v>
      </c>
      <c r="AQ280" s="2">
        <v>921</v>
      </c>
      <c r="AR280" s="2">
        <v>920</v>
      </c>
      <c r="AS280" s="2">
        <v>931</v>
      </c>
      <c r="AT280" s="2">
        <v>940</v>
      </c>
      <c r="AU280" s="2">
        <v>933</v>
      </c>
      <c r="AV280" s="2">
        <v>939</v>
      </c>
      <c r="AW280" s="2">
        <v>938</v>
      </c>
      <c r="AX280" s="2">
        <v>939</v>
      </c>
      <c r="AY280" s="2">
        <v>931</v>
      </c>
      <c r="AZ280" s="2">
        <v>927</v>
      </c>
      <c r="BA280" s="2">
        <v>933</v>
      </c>
      <c r="BB280" s="2">
        <v>939</v>
      </c>
      <c r="BC280" s="2">
        <v>943</v>
      </c>
      <c r="BD280" s="2">
        <v>950</v>
      </c>
      <c r="BE280" s="2">
        <v>960</v>
      </c>
      <c r="BF280" s="2">
        <v>972</v>
      </c>
      <c r="BG280" s="2">
        <v>973</v>
      </c>
      <c r="BH280" s="2">
        <v>967</v>
      </c>
      <c r="BI280" s="2">
        <v>980</v>
      </c>
      <c r="BJ280" s="2">
        <v>988</v>
      </c>
      <c r="BK280" s="2">
        <v>995</v>
      </c>
      <c r="BL280" s="2">
        <v>1014</v>
      </c>
      <c r="BM280" s="2">
        <v>938</v>
      </c>
      <c r="BN280" s="2">
        <v>940</v>
      </c>
      <c r="BO280" s="2">
        <v>947</v>
      </c>
      <c r="BP280" s="2">
        <v>946</v>
      </c>
      <c r="BQ280" s="2">
        <v>935</v>
      </c>
      <c r="BR280" s="2">
        <v>943</v>
      </c>
      <c r="BS280" s="2">
        <v>944</v>
      </c>
      <c r="BT280" s="2">
        <v>944</v>
      </c>
      <c r="BU280" s="2">
        <v>940</v>
      </c>
      <c r="BV280" s="2">
        <v>940</v>
      </c>
      <c r="BW280" s="2">
        <v>934</v>
      </c>
      <c r="BX280" s="2">
        <v>935</v>
      </c>
      <c r="BY280" s="2">
        <v>953</v>
      </c>
      <c r="BZ280" s="2">
        <v>959</v>
      </c>
      <c r="CA280" s="2">
        <v>960</v>
      </c>
      <c r="CB280" s="2">
        <v>956</v>
      </c>
      <c r="CC280" s="2">
        <v>946</v>
      </c>
      <c r="CD280" s="2">
        <v>948</v>
      </c>
      <c r="CE280" s="2">
        <v>945</v>
      </c>
      <c r="CF280" s="2">
        <v>945</v>
      </c>
      <c r="CG280" s="2">
        <v>948</v>
      </c>
      <c r="CH280" s="2">
        <v>957</v>
      </c>
      <c r="CI280" s="2">
        <v>936</v>
      </c>
      <c r="CJ280" s="2">
        <v>938</v>
      </c>
      <c r="CK280" s="2">
        <v>941</v>
      </c>
      <c r="CL280" s="2">
        <v>940</v>
      </c>
      <c r="CM280" s="2">
        <v>940</v>
      </c>
      <c r="CN280" s="2">
        <v>938</v>
      </c>
      <c r="CO280" s="2">
        <v>926</v>
      </c>
      <c r="CP280" s="2">
        <v>967</v>
      </c>
      <c r="CQ280" s="2">
        <v>965</v>
      </c>
      <c r="CR280" s="2">
        <v>963</v>
      </c>
      <c r="CS280" s="2">
        <v>950</v>
      </c>
      <c r="CT280" s="2">
        <v>955</v>
      </c>
      <c r="CU280" s="2">
        <v>965</v>
      </c>
      <c r="CV280" s="2">
        <v>973</v>
      </c>
      <c r="CW280" s="2">
        <v>981</v>
      </c>
      <c r="CX280" s="2">
        <v>975</v>
      </c>
      <c r="CY280" s="2">
        <v>990</v>
      </c>
      <c r="CZ280" s="2">
        <v>1000</v>
      </c>
      <c r="DA280" s="2">
        <v>1011</v>
      </c>
      <c r="DB280" s="2">
        <v>997</v>
      </c>
      <c r="DC280" s="2">
        <v>976</v>
      </c>
      <c r="DD280" s="2">
        <v>984</v>
      </c>
      <c r="DE280" s="2">
        <v>994</v>
      </c>
      <c r="DF280" s="2">
        <v>999</v>
      </c>
      <c r="DG280" s="2">
        <v>1060</v>
      </c>
      <c r="DH280" s="2">
        <v>1061</v>
      </c>
      <c r="DI280" s="2">
        <v>1074</v>
      </c>
      <c r="DJ280" s="2">
        <v>1055</v>
      </c>
      <c r="DK280" s="2">
        <v>1054</v>
      </c>
      <c r="DL280" s="2">
        <v>1050</v>
      </c>
      <c r="DM280" s="2">
        <v>1060</v>
      </c>
      <c r="DN280" s="2">
        <v>1088</v>
      </c>
      <c r="DO280" s="2">
        <v>1041</v>
      </c>
      <c r="DP280" s="2">
        <v>1025</v>
      </c>
      <c r="DQ280" s="2">
        <v>1015</v>
      </c>
      <c r="DR280" s="2">
        <v>1021</v>
      </c>
      <c r="DS280" s="2">
        <v>1021</v>
      </c>
      <c r="DT280" s="2">
        <v>1012</v>
      </c>
      <c r="DU280" s="2">
        <v>1092</v>
      </c>
      <c r="DV280" s="2">
        <v>1139</v>
      </c>
      <c r="DW280" s="2">
        <v>1000</v>
      </c>
      <c r="DX280" s="2">
        <v>1007</v>
      </c>
      <c r="DY280" s="2">
        <v>1025</v>
      </c>
      <c r="DZ280" s="2">
        <v>1002</v>
      </c>
      <c r="EA280" s="2">
        <v>1045</v>
      </c>
      <c r="EB280" s="2">
        <v>1023</v>
      </c>
      <c r="EC280" s="2">
        <v>1028</v>
      </c>
      <c r="ED280" s="2">
        <v>1035</v>
      </c>
      <c r="EE280" s="2">
        <v>1037</v>
      </c>
      <c r="EF280" s="2">
        <v>1056</v>
      </c>
      <c r="EG280" s="2">
        <v>1048</v>
      </c>
      <c r="EH280" s="2">
        <v>1056</v>
      </c>
      <c r="EI280" s="2">
        <v>1065</v>
      </c>
      <c r="EJ280" s="2">
        <v>1080</v>
      </c>
      <c r="EK280" s="2">
        <v>1066</v>
      </c>
      <c r="EL280" s="2">
        <v>1054</v>
      </c>
      <c r="EM280" s="2">
        <v>1044</v>
      </c>
      <c r="EN280" s="2">
        <v>1038</v>
      </c>
      <c r="EO280" s="2">
        <v>1029</v>
      </c>
      <c r="EP280" s="2">
        <v>1040</v>
      </c>
      <c r="EQ280" s="2">
        <v>1035</v>
      </c>
      <c r="ER280" s="2">
        <v>1039</v>
      </c>
      <c r="ES280" s="2">
        <v>1053</v>
      </c>
      <c r="ET280" s="2">
        <v>1020</v>
      </c>
      <c r="EU280" s="2">
        <v>989</v>
      </c>
      <c r="EV280" s="2">
        <v>985</v>
      </c>
      <c r="EW280" s="2">
        <v>966</v>
      </c>
      <c r="EX280" s="2">
        <v>962</v>
      </c>
      <c r="EY280" s="2">
        <v>959</v>
      </c>
      <c r="EZ280" s="2">
        <v>965</v>
      </c>
      <c r="FA280" s="2">
        <v>960</v>
      </c>
      <c r="FB280" s="2">
        <v>951</v>
      </c>
      <c r="FC280" s="2">
        <v>945</v>
      </c>
      <c r="FD280" s="2">
        <v>935</v>
      </c>
      <c r="FE280" s="2">
        <v>934</v>
      </c>
      <c r="FF280" s="2">
        <v>933</v>
      </c>
      <c r="FG280" s="2">
        <v>933</v>
      </c>
      <c r="FH280" s="2">
        <v>941</v>
      </c>
      <c r="FI280" s="2">
        <v>944</v>
      </c>
      <c r="FJ280" s="2">
        <v>950</v>
      </c>
      <c r="FK280" s="2">
        <v>953</v>
      </c>
      <c r="FL280" s="2">
        <v>950</v>
      </c>
      <c r="FM280" s="2">
        <v>940</v>
      </c>
      <c r="FN280" s="2">
        <v>950</v>
      </c>
      <c r="FO280" s="2">
        <v>958</v>
      </c>
      <c r="FP280" s="2">
        <v>943</v>
      </c>
      <c r="FQ280" s="2">
        <v>940</v>
      </c>
      <c r="FR280" s="2">
        <v>937</v>
      </c>
      <c r="FS280" s="2">
        <v>941</v>
      </c>
      <c r="FT280" s="2">
        <v>951</v>
      </c>
      <c r="FU280" s="2">
        <v>952</v>
      </c>
      <c r="FV280" s="2">
        <v>930</v>
      </c>
      <c r="FW280" s="2">
        <v>934</v>
      </c>
      <c r="FX280" s="2">
        <v>956</v>
      </c>
      <c r="FY280" s="2">
        <v>960</v>
      </c>
      <c r="FZ280" s="2">
        <v>984</v>
      </c>
      <c r="GA280" s="2">
        <v>967</v>
      </c>
      <c r="GB280" s="2">
        <v>960</v>
      </c>
      <c r="GC280" s="2">
        <v>943</v>
      </c>
      <c r="GD280" s="2">
        <v>926</v>
      </c>
      <c r="GE280" s="2">
        <v>925</v>
      </c>
      <c r="GF280" s="2">
        <v>928</v>
      </c>
      <c r="GG280" s="2">
        <v>953</v>
      </c>
      <c r="GH280" s="2">
        <v>967</v>
      </c>
      <c r="GI280" s="2">
        <v>1080</v>
      </c>
      <c r="GJ280" s="2">
        <v>989</v>
      </c>
      <c r="GK280" s="2">
        <v>995</v>
      </c>
      <c r="GL280" s="2">
        <v>990</v>
      </c>
      <c r="GM280" s="2">
        <v>983</v>
      </c>
      <c r="GN280" s="2">
        <v>974</v>
      </c>
      <c r="GO280" s="2">
        <v>980</v>
      </c>
      <c r="GP280" s="2">
        <v>958</v>
      </c>
      <c r="GQ280" s="2">
        <v>943</v>
      </c>
      <c r="GR280" s="2">
        <v>946</v>
      </c>
      <c r="GS280" s="2">
        <v>947</v>
      </c>
      <c r="GT280" s="2">
        <v>940</v>
      </c>
      <c r="GU280" s="2">
        <v>928</v>
      </c>
      <c r="GV280" s="2">
        <v>947</v>
      </c>
      <c r="GW280" s="2">
        <v>970</v>
      </c>
      <c r="GX280" s="2">
        <v>968</v>
      </c>
      <c r="GY280" s="2">
        <v>965</v>
      </c>
      <c r="GZ280" s="2">
        <v>970</v>
      </c>
      <c r="HA280" s="2">
        <v>939</v>
      </c>
      <c r="HB280" s="2">
        <v>941</v>
      </c>
      <c r="HC280" s="2">
        <v>942</v>
      </c>
      <c r="HD280" s="2">
        <v>986</v>
      </c>
      <c r="HE280" s="2">
        <v>1018</v>
      </c>
      <c r="HF280" s="2">
        <v>971</v>
      </c>
      <c r="HG280" s="2">
        <v>970</v>
      </c>
      <c r="HH280" s="2">
        <v>968</v>
      </c>
      <c r="HI280" s="2">
        <v>970</v>
      </c>
      <c r="HJ280" s="2">
        <v>967</v>
      </c>
      <c r="HK280" s="2">
        <v>960</v>
      </c>
      <c r="HL280" s="2">
        <v>938</v>
      </c>
      <c r="HM280" s="2">
        <v>967</v>
      </c>
      <c r="HN280" s="2">
        <v>903</v>
      </c>
      <c r="HO280" s="2">
        <v>899</v>
      </c>
      <c r="HP280" s="2">
        <v>901</v>
      </c>
      <c r="HQ280" s="2">
        <v>901</v>
      </c>
      <c r="HR280" s="2">
        <v>905</v>
      </c>
      <c r="HS280" s="2">
        <v>897</v>
      </c>
      <c r="HT280" s="2">
        <v>897</v>
      </c>
      <c r="HU280" s="2">
        <v>900</v>
      </c>
      <c r="HV280" s="2">
        <v>897</v>
      </c>
      <c r="HW280" s="2">
        <v>901</v>
      </c>
      <c r="HX280" s="2">
        <v>907</v>
      </c>
      <c r="HY280" s="2">
        <v>896</v>
      </c>
      <c r="HZ280" s="2">
        <v>888</v>
      </c>
      <c r="IA280" s="2">
        <v>878</v>
      </c>
      <c r="IB280" s="2">
        <v>875</v>
      </c>
      <c r="IC280" s="2">
        <v>865</v>
      </c>
      <c r="ID280" s="2">
        <v>850</v>
      </c>
      <c r="IE280" s="2">
        <v>859</v>
      </c>
      <c r="IF280" s="2">
        <v>858</v>
      </c>
      <c r="IG280" s="2">
        <v>857</v>
      </c>
      <c r="IH280" s="2">
        <v>845</v>
      </c>
      <c r="II280" s="2">
        <v>848</v>
      </c>
      <c r="IJ280" s="2">
        <v>843</v>
      </c>
      <c r="IK280" s="2">
        <v>848</v>
      </c>
      <c r="IL280" s="2">
        <v>826</v>
      </c>
      <c r="IM280" s="2">
        <v>841</v>
      </c>
      <c r="IN280" s="2">
        <v>841</v>
      </c>
      <c r="IO280" s="2">
        <v>831</v>
      </c>
      <c r="IP280" s="2">
        <v>827</v>
      </c>
      <c r="IQ280" s="2">
        <v>836</v>
      </c>
      <c r="IR280" s="2">
        <v>818</v>
      </c>
      <c r="IS280" s="2">
        <v>765</v>
      </c>
      <c r="IT280" s="2">
        <v>765</v>
      </c>
    </row>
    <row r="281" spans="1:254">
      <c r="A281" s="62" t="s">
        <v>494</v>
      </c>
      <c r="B281" s="1" t="inlineStr">
        <is>
          <t>高島</t>
        </is>
      </c>
      <c r="C281" s="1">
        <v>799</v>
      </c>
      <c r="E281" s="2">
        <v>800</v>
      </c>
      <c r="F281" s="2">
        <v>797</v>
      </c>
      <c r="G281" s="2">
        <v>802</v>
      </c>
      <c r="H281" s="2">
        <v>813</v>
      </c>
      <c r="I281" s="2">
        <v>818</v>
      </c>
      <c r="J281" s="2">
        <v>817</v>
      </c>
      <c r="K281" s="2">
        <v>815</v>
      </c>
      <c r="L281" s="2">
        <v>814</v>
      </c>
      <c r="M281" s="2">
        <v>805</v>
      </c>
      <c r="N281" s="2">
        <v>798</v>
      </c>
      <c r="O281" s="2">
        <v>799</v>
      </c>
      <c r="P281" s="2">
        <v>796</v>
      </c>
      <c r="Q281" s="2">
        <v>793</v>
      </c>
      <c r="R281" s="2">
        <v>788</v>
      </c>
      <c r="S281" s="2">
        <v>795</v>
      </c>
      <c r="T281" s="2">
        <v>790</v>
      </c>
      <c r="U281" s="2">
        <v>782</v>
      </c>
      <c r="V281" s="2">
        <v>790</v>
      </c>
      <c r="W281" s="2">
        <v>784</v>
      </c>
      <c r="X281" s="2">
        <v>775</v>
      </c>
      <c r="Y281" s="2">
        <v>776</v>
      </c>
      <c r="Z281" s="2">
        <v>777</v>
      </c>
      <c r="AA281" s="2">
        <v>774</v>
      </c>
      <c r="AB281" s="2">
        <v>765</v>
      </c>
      <c r="AC281" s="2">
        <v>763</v>
      </c>
      <c r="AD281" s="2">
        <v>765</v>
      </c>
      <c r="AE281" s="2">
        <v>768</v>
      </c>
      <c r="AF281" s="2">
        <v>765</v>
      </c>
      <c r="AG281" s="2">
        <v>752</v>
      </c>
      <c r="AH281" s="2">
        <v>753</v>
      </c>
      <c r="AI281" s="2">
        <v>750</v>
      </c>
      <c r="AJ281" s="2">
        <v>749</v>
      </c>
      <c r="AK281" s="2">
        <v>756</v>
      </c>
      <c r="AL281" s="2">
        <v>751</v>
      </c>
      <c r="AM281" s="2">
        <v>753</v>
      </c>
      <c r="AN281" s="2">
        <v>761</v>
      </c>
      <c r="AO281" s="2">
        <v>765</v>
      </c>
      <c r="AP281" s="2">
        <v>763</v>
      </c>
      <c r="AQ281" s="2">
        <v>746</v>
      </c>
      <c r="AR281" s="2">
        <v>740</v>
      </c>
      <c r="AS281" s="2">
        <v>744</v>
      </c>
      <c r="AT281" s="2">
        <v>746</v>
      </c>
      <c r="AU281" s="2">
        <v>740</v>
      </c>
      <c r="AV281" s="2">
        <v>744</v>
      </c>
      <c r="AW281" s="2">
        <v>735</v>
      </c>
      <c r="AX281" s="2">
        <v>734</v>
      </c>
      <c r="AY281" s="2">
        <v>729</v>
      </c>
      <c r="AZ281" s="2">
        <v>755</v>
      </c>
      <c r="BA281" s="2">
        <v>767</v>
      </c>
      <c r="BB281" s="2">
        <v>765</v>
      </c>
      <c r="BC281" s="2">
        <v>755</v>
      </c>
      <c r="BD281" s="2">
        <v>757</v>
      </c>
      <c r="BE281" s="2">
        <v>750</v>
      </c>
      <c r="BF281" s="2">
        <v>748</v>
      </c>
      <c r="BG281" s="2">
        <v>746</v>
      </c>
      <c r="BH281" s="2">
        <v>745</v>
      </c>
      <c r="BI281" s="2">
        <v>758</v>
      </c>
      <c r="BJ281" s="2">
        <v>770</v>
      </c>
      <c r="BK281" s="2">
        <v>802</v>
      </c>
      <c r="BL281" s="2">
        <v>785</v>
      </c>
      <c r="BM281" s="2">
        <v>777</v>
      </c>
      <c r="BN281" s="2">
        <v>779</v>
      </c>
      <c r="BO281" s="2">
        <v>782</v>
      </c>
      <c r="BP281" s="2">
        <v>789</v>
      </c>
      <c r="BQ281" s="2">
        <v>796</v>
      </c>
      <c r="BR281" s="2">
        <v>794</v>
      </c>
      <c r="BS281" s="2">
        <v>799</v>
      </c>
      <c r="BT281" s="2">
        <v>798</v>
      </c>
      <c r="BU281" s="2">
        <v>774</v>
      </c>
      <c r="BV281" s="2">
        <v>777</v>
      </c>
      <c r="BW281" s="2">
        <v>776</v>
      </c>
      <c r="BX281" s="2">
        <v>787</v>
      </c>
      <c r="BY281" s="2">
        <v>797</v>
      </c>
      <c r="BZ281" s="2">
        <v>805</v>
      </c>
      <c r="CA281" s="2">
        <v>812</v>
      </c>
      <c r="CB281" s="2">
        <v>816</v>
      </c>
      <c r="CC281" s="2">
        <v>821</v>
      </c>
      <c r="CD281" s="2">
        <v>818</v>
      </c>
      <c r="CE281" s="2">
        <v>820</v>
      </c>
      <c r="CF281" s="2">
        <v>830</v>
      </c>
      <c r="CG281" s="2">
        <v>837</v>
      </c>
      <c r="CH281" s="2">
        <v>838</v>
      </c>
      <c r="CI281" s="2">
        <v>830</v>
      </c>
      <c r="CJ281" s="2">
        <v>822</v>
      </c>
      <c r="CK281" s="2">
        <v>825</v>
      </c>
      <c r="CL281" s="2">
        <v>834</v>
      </c>
      <c r="CM281" s="2">
        <v>825</v>
      </c>
      <c r="CN281" s="2">
        <v>822</v>
      </c>
      <c r="CO281" s="2">
        <v>814</v>
      </c>
      <c r="CP281" s="2">
        <v>856</v>
      </c>
      <c r="CQ281" s="2">
        <v>855</v>
      </c>
      <c r="CR281" s="2">
        <v>853</v>
      </c>
      <c r="CS281" s="2">
        <v>836</v>
      </c>
      <c r="CT281" s="2">
        <v>827</v>
      </c>
      <c r="CU281" s="2">
        <v>848</v>
      </c>
      <c r="CV281" s="2">
        <v>857</v>
      </c>
      <c r="CW281" s="2">
        <v>844</v>
      </c>
      <c r="CX281" s="2">
        <v>846</v>
      </c>
      <c r="CY281" s="2">
        <v>850</v>
      </c>
      <c r="CZ281" s="2">
        <v>870</v>
      </c>
      <c r="DA281" s="2">
        <v>882</v>
      </c>
      <c r="DB281" s="2">
        <v>877</v>
      </c>
      <c r="DC281" s="2">
        <v>860</v>
      </c>
      <c r="DD281" s="2">
        <v>889</v>
      </c>
      <c r="DE281" s="2">
        <v>898</v>
      </c>
      <c r="DF281" s="2">
        <v>885</v>
      </c>
      <c r="DG281" s="2">
        <v>918</v>
      </c>
      <c r="DH281" s="2">
        <v>928</v>
      </c>
      <c r="DI281" s="2">
        <v>940</v>
      </c>
      <c r="DJ281" s="2">
        <v>924</v>
      </c>
      <c r="DK281" s="2">
        <v>932</v>
      </c>
      <c r="DL281" s="2">
        <v>934</v>
      </c>
      <c r="DM281" s="2">
        <v>930</v>
      </c>
      <c r="DN281" s="2">
        <v>933</v>
      </c>
      <c r="DO281" s="2">
        <v>938</v>
      </c>
      <c r="DP281" s="2">
        <v>937</v>
      </c>
      <c r="DQ281" s="2">
        <v>922</v>
      </c>
      <c r="DR281" s="2">
        <v>914</v>
      </c>
      <c r="DS281" s="2">
        <v>936</v>
      </c>
      <c r="DT281" s="2">
        <v>933</v>
      </c>
      <c r="DU281" s="2">
        <v>938</v>
      </c>
      <c r="DV281" s="2">
        <v>927</v>
      </c>
      <c r="DW281" s="2">
        <v>933</v>
      </c>
      <c r="DX281" s="2">
        <v>925</v>
      </c>
      <c r="DY281" s="2">
        <v>915</v>
      </c>
      <c r="DZ281" s="2">
        <v>913</v>
      </c>
      <c r="EA281" s="2">
        <v>911</v>
      </c>
      <c r="EB281" s="2">
        <v>900</v>
      </c>
      <c r="EC281" s="2">
        <v>907</v>
      </c>
      <c r="ED281" s="2">
        <v>913</v>
      </c>
      <c r="EE281" s="2">
        <v>920</v>
      </c>
      <c r="EF281" s="2">
        <v>930</v>
      </c>
      <c r="EG281" s="2">
        <v>928</v>
      </c>
      <c r="EH281" s="2">
        <v>904</v>
      </c>
      <c r="EI281" s="2">
        <v>914</v>
      </c>
      <c r="EJ281" s="2">
        <v>920</v>
      </c>
      <c r="EK281" s="2">
        <v>921</v>
      </c>
      <c r="EL281" s="2">
        <v>901</v>
      </c>
      <c r="EM281" s="2">
        <v>893</v>
      </c>
      <c r="EN281" s="2">
        <v>880</v>
      </c>
      <c r="EO281" s="2">
        <v>876</v>
      </c>
      <c r="EP281" s="2">
        <v>877</v>
      </c>
      <c r="EQ281" s="2">
        <v>874</v>
      </c>
      <c r="ER281" s="2">
        <v>869</v>
      </c>
      <c r="ES281" s="2">
        <v>871</v>
      </c>
      <c r="ET281" s="2">
        <v>871</v>
      </c>
      <c r="EU281" s="2">
        <v>862</v>
      </c>
      <c r="EV281" s="2">
        <v>851</v>
      </c>
      <c r="EW281" s="2">
        <v>851</v>
      </c>
      <c r="EX281" s="2">
        <v>855</v>
      </c>
      <c r="EY281" s="2">
        <v>854</v>
      </c>
      <c r="EZ281" s="2">
        <v>849</v>
      </c>
      <c r="FA281" s="2">
        <v>845</v>
      </c>
      <c r="FB281" s="2">
        <v>839</v>
      </c>
      <c r="FC281" s="2">
        <v>839</v>
      </c>
      <c r="FD281" s="2">
        <v>844</v>
      </c>
      <c r="FE281" s="2">
        <v>849</v>
      </c>
      <c r="FF281" s="2">
        <v>844</v>
      </c>
      <c r="FG281" s="2">
        <v>844</v>
      </c>
      <c r="FH281" s="2">
        <v>845</v>
      </c>
      <c r="FI281" s="2">
        <v>843</v>
      </c>
      <c r="FJ281" s="2">
        <v>843</v>
      </c>
      <c r="FK281" s="2">
        <v>843</v>
      </c>
      <c r="FL281" s="2">
        <v>841</v>
      </c>
      <c r="FM281" s="2">
        <v>843</v>
      </c>
      <c r="FN281" s="2">
        <v>845</v>
      </c>
      <c r="FO281" s="2">
        <v>859</v>
      </c>
      <c r="FP281" s="2">
        <v>859</v>
      </c>
      <c r="FQ281" s="2">
        <v>851</v>
      </c>
      <c r="FR281" s="2">
        <v>841</v>
      </c>
      <c r="FS281" s="2">
        <v>835</v>
      </c>
      <c r="FT281" s="2">
        <v>832</v>
      </c>
      <c r="FU281" s="2">
        <v>829</v>
      </c>
      <c r="FV281" s="2">
        <v>831</v>
      </c>
      <c r="FW281" s="2">
        <v>833</v>
      </c>
      <c r="FX281" s="2">
        <v>841</v>
      </c>
      <c r="FY281" s="2">
        <v>848</v>
      </c>
      <c r="FZ281" s="2">
        <v>842</v>
      </c>
      <c r="GA281" s="2">
        <v>870</v>
      </c>
      <c r="GB281" s="2">
        <v>858</v>
      </c>
      <c r="GC281" s="2">
        <v>857</v>
      </c>
      <c r="GD281" s="2">
        <v>856</v>
      </c>
      <c r="GE281" s="2">
        <v>859</v>
      </c>
      <c r="GF281" s="2">
        <v>855</v>
      </c>
      <c r="GG281" s="2">
        <v>857</v>
      </c>
      <c r="GH281" s="2">
        <v>828</v>
      </c>
      <c r="GI281" s="2">
        <v>828</v>
      </c>
      <c r="GJ281" s="2">
        <v>828</v>
      </c>
      <c r="GK281" s="2">
        <v>837</v>
      </c>
      <c r="GL281" s="2">
        <v>839</v>
      </c>
      <c r="GM281" s="2">
        <v>833</v>
      </c>
      <c r="GN281" s="2">
        <v>834</v>
      </c>
      <c r="GO281" s="2">
        <v>832</v>
      </c>
      <c r="GP281" s="2">
        <v>830</v>
      </c>
      <c r="GQ281" s="2">
        <v>810</v>
      </c>
      <c r="GR281" s="2">
        <v>801</v>
      </c>
      <c r="GS281" s="2">
        <v>799</v>
      </c>
      <c r="GT281" s="2">
        <v>794</v>
      </c>
      <c r="GU281" s="2">
        <v>788</v>
      </c>
      <c r="GV281" s="2">
        <v>793</v>
      </c>
      <c r="GW281" s="2">
        <v>803</v>
      </c>
      <c r="GX281" s="2">
        <v>806</v>
      </c>
      <c r="GY281" s="2">
        <v>802</v>
      </c>
      <c r="GZ281" s="2">
        <v>815</v>
      </c>
      <c r="HA281" s="2">
        <v>805</v>
      </c>
      <c r="HB281" s="2">
        <v>796</v>
      </c>
      <c r="HC281" s="2">
        <v>816</v>
      </c>
      <c r="HD281" s="2">
        <v>834</v>
      </c>
      <c r="HE281" s="2">
        <v>837</v>
      </c>
      <c r="HF281" s="2">
        <v>862.5</v>
      </c>
      <c r="HG281" s="2">
        <v>852.5</v>
      </c>
      <c r="HH281" s="2">
        <v>846</v>
      </c>
      <c r="HI281" s="2">
        <v>844.5</v>
      </c>
      <c r="HJ281" s="2">
        <v>839</v>
      </c>
      <c r="HK281" s="2">
        <v>839.5</v>
      </c>
      <c r="HL281" s="2">
        <v>847.5</v>
      </c>
      <c r="HM281" s="2">
        <v>848</v>
      </c>
      <c r="HN281" s="2">
        <v>855</v>
      </c>
      <c r="HO281" s="2">
        <v>860.5</v>
      </c>
      <c r="HP281" s="2">
        <v>864.5</v>
      </c>
      <c r="HQ281" s="2">
        <v>876.5</v>
      </c>
      <c r="HR281" s="2">
        <v>884.5</v>
      </c>
      <c r="HS281" s="2">
        <v>887.5</v>
      </c>
      <c r="HT281" s="2">
        <v>883.5</v>
      </c>
      <c r="HU281" s="2">
        <v>882.5</v>
      </c>
      <c r="HV281" s="2">
        <v>874</v>
      </c>
      <c r="HW281" s="2">
        <v>877</v>
      </c>
      <c r="HX281" s="2">
        <v>873.5</v>
      </c>
      <c r="HY281" s="2">
        <v>872.5</v>
      </c>
      <c r="HZ281" s="2">
        <v>869</v>
      </c>
      <c r="IA281" s="2">
        <v>867</v>
      </c>
      <c r="IB281" s="2">
        <v>899</v>
      </c>
      <c r="IC281" s="2">
        <v>880</v>
      </c>
      <c r="ID281" s="2">
        <v>865.5</v>
      </c>
      <c r="IE281" s="2">
        <v>866.5</v>
      </c>
      <c r="IF281" s="2">
        <v>864.5</v>
      </c>
      <c r="IG281" s="2">
        <v>849.5</v>
      </c>
      <c r="IH281" s="2">
        <v>834.5</v>
      </c>
      <c r="II281" s="2">
        <v>838.5</v>
      </c>
      <c r="IJ281" s="2">
        <v>843.5</v>
      </c>
      <c r="IK281" s="2">
        <v>835</v>
      </c>
      <c r="IL281" s="2">
        <v>836</v>
      </c>
      <c r="IM281" s="2">
        <v>838.5</v>
      </c>
      <c r="IN281" s="2">
        <v>839</v>
      </c>
      <c r="IO281" s="2">
        <v>837.5</v>
      </c>
      <c r="IP281" s="2">
        <v>829.5</v>
      </c>
      <c r="IQ281" s="2">
        <v>827</v>
      </c>
      <c r="IR281" s="2">
        <v>806</v>
      </c>
      <c r="IS281" s="2">
        <v>789.5</v>
      </c>
      <c r="IT281" s="2">
        <v>784</v>
      </c>
    </row>
    <row r="282" spans="1:254">
      <c r="A282" s="62" t="s">
        <v>495</v>
      </c>
      <c r="B282" s="1" t="inlineStr">
        <is>
          <t>ニチバン</t>
        </is>
      </c>
      <c r="C282" s="1">
        <v>1974</v>
      </c>
      <c r="E282" s="2">
        <v>1964</v>
      </c>
      <c r="F282" s="2">
        <v>1955</v>
      </c>
      <c r="G282" s="2">
        <v>1941</v>
      </c>
      <c r="H282" s="2">
        <v>1946</v>
      </c>
      <c r="I282" s="2">
        <v>1967</v>
      </c>
      <c r="J282" s="2">
        <v>1977</v>
      </c>
      <c r="K282" s="2">
        <v>1980</v>
      </c>
      <c r="L282" s="2">
        <v>1947</v>
      </c>
      <c r="M282" s="2">
        <v>1935</v>
      </c>
      <c r="N282" s="2">
        <v>1916</v>
      </c>
      <c r="O282" s="2">
        <v>1920</v>
      </c>
      <c r="P282" s="2">
        <v>1928</v>
      </c>
      <c r="Q282" s="2">
        <v>1950</v>
      </c>
      <c r="R282" s="2">
        <v>1935</v>
      </c>
      <c r="S282" s="2">
        <v>1937</v>
      </c>
      <c r="T282" s="2">
        <v>1916</v>
      </c>
      <c r="U282" s="2">
        <v>1924</v>
      </c>
      <c r="V282" s="2">
        <v>1915</v>
      </c>
      <c r="W282" s="2">
        <v>1912</v>
      </c>
      <c r="X282" s="2">
        <v>1922</v>
      </c>
      <c r="Y282" s="2">
        <v>1923</v>
      </c>
      <c r="Z282" s="2">
        <v>1914</v>
      </c>
      <c r="AA282" s="2">
        <v>1908</v>
      </c>
      <c r="AB282" s="2">
        <v>1907</v>
      </c>
      <c r="AC282" s="2">
        <v>1903</v>
      </c>
      <c r="AD282" s="2">
        <v>1897</v>
      </c>
      <c r="AE282" s="2">
        <v>1889</v>
      </c>
      <c r="AF282" s="2">
        <v>1895</v>
      </c>
      <c r="AG282" s="2">
        <v>1873</v>
      </c>
      <c r="AH282" s="2">
        <v>1861</v>
      </c>
      <c r="AI282" s="2">
        <v>1850</v>
      </c>
      <c r="AJ282" s="2">
        <v>1842</v>
      </c>
      <c r="AK282" s="2">
        <v>1838</v>
      </c>
      <c r="AL282" s="2">
        <v>1858</v>
      </c>
      <c r="AM282" s="2">
        <v>1850</v>
      </c>
      <c r="AN282" s="2">
        <v>1855</v>
      </c>
      <c r="AO282" s="2">
        <v>1845</v>
      </c>
      <c r="AP282" s="2">
        <v>1848</v>
      </c>
      <c r="AQ282" s="2">
        <v>1850</v>
      </c>
      <c r="AR282" s="2">
        <v>1841</v>
      </c>
      <c r="AS282" s="2">
        <v>1829</v>
      </c>
      <c r="AT282" s="2">
        <v>1823</v>
      </c>
      <c r="AU282" s="2">
        <v>1822</v>
      </c>
      <c r="AV282" s="2">
        <v>1811</v>
      </c>
      <c r="AW282" s="2">
        <v>1816</v>
      </c>
      <c r="AX282" s="2">
        <v>1813</v>
      </c>
      <c r="AY282" s="2">
        <v>1818</v>
      </c>
      <c r="AZ282" s="2">
        <v>1830</v>
      </c>
      <c r="BA282" s="2">
        <v>1852</v>
      </c>
      <c r="BB282" s="2">
        <v>1866</v>
      </c>
      <c r="BC282" s="2">
        <v>1865</v>
      </c>
      <c r="BD282" s="2">
        <v>1870</v>
      </c>
      <c r="BE282" s="2">
        <v>1875</v>
      </c>
      <c r="BF282" s="2">
        <v>1874</v>
      </c>
      <c r="BG282" s="2">
        <v>1875</v>
      </c>
      <c r="BH282" s="2">
        <v>1881</v>
      </c>
      <c r="BI282" s="2">
        <v>1897</v>
      </c>
      <c r="BJ282" s="2">
        <v>1900</v>
      </c>
      <c r="BK282" s="2">
        <v>1914</v>
      </c>
      <c r="BL282" s="2">
        <v>1920</v>
      </c>
      <c r="BM282" s="2">
        <v>1854</v>
      </c>
      <c r="BN282" s="2">
        <v>1833</v>
      </c>
      <c r="BO282" s="2">
        <v>1830</v>
      </c>
      <c r="BP282" s="2">
        <v>1846</v>
      </c>
      <c r="BQ282" s="2">
        <v>1857</v>
      </c>
      <c r="BR282" s="2">
        <v>1838</v>
      </c>
      <c r="BS282" s="2">
        <v>1825</v>
      </c>
      <c r="BT282" s="2">
        <v>1825</v>
      </c>
      <c r="BU282" s="2">
        <v>1825</v>
      </c>
      <c r="BV282" s="2">
        <v>1846</v>
      </c>
      <c r="BW282" s="2">
        <v>1857</v>
      </c>
      <c r="BX282" s="2">
        <v>1883</v>
      </c>
      <c r="BY282" s="2">
        <v>1889</v>
      </c>
      <c r="BZ282" s="2">
        <v>1898</v>
      </c>
      <c r="CA282" s="2">
        <v>1893</v>
      </c>
      <c r="CB282" s="2">
        <v>1897</v>
      </c>
      <c r="CC282" s="2">
        <v>1895</v>
      </c>
      <c r="CD282" s="2">
        <v>1898</v>
      </c>
      <c r="CE282" s="2">
        <v>1898</v>
      </c>
      <c r="CF282" s="2">
        <v>1913</v>
      </c>
      <c r="CG282" s="2">
        <v>1913</v>
      </c>
      <c r="CH282" s="2">
        <v>1920</v>
      </c>
      <c r="CI282" s="2">
        <v>1913</v>
      </c>
      <c r="CJ282" s="2">
        <v>1908</v>
      </c>
      <c r="CK282" s="2">
        <v>1901</v>
      </c>
      <c r="CL282" s="2">
        <v>1905</v>
      </c>
      <c r="CM282" s="2">
        <v>1897</v>
      </c>
      <c r="CN282" s="2">
        <v>1889</v>
      </c>
      <c r="CO282" s="2">
        <v>1878</v>
      </c>
      <c r="CP282" s="2">
        <v>1933</v>
      </c>
      <c r="CQ282" s="2">
        <v>1922</v>
      </c>
      <c r="CR282" s="2">
        <v>1912</v>
      </c>
      <c r="CS282" s="2">
        <v>1898</v>
      </c>
      <c r="CT282" s="2">
        <v>1890</v>
      </c>
      <c r="CU282" s="2">
        <v>1907</v>
      </c>
      <c r="CV282" s="2">
        <v>1914</v>
      </c>
      <c r="CW282" s="2">
        <v>1909</v>
      </c>
      <c r="CX282" s="2">
        <v>1906</v>
      </c>
      <c r="CY282" s="2">
        <v>1912</v>
      </c>
      <c r="CZ282" s="2">
        <v>1925</v>
      </c>
      <c r="DA282" s="2">
        <v>1968</v>
      </c>
      <c r="DB282" s="2">
        <v>1960</v>
      </c>
      <c r="DC282" s="2">
        <v>1938</v>
      </c>
      <c r="DD282" s="2">
        <v>1950</v>
      </c>
      <c r="DE282" s="2">
        <v>1996</v>
      </c>
      <c r="DF282" s="2">
        <v>1962</v>
      </c>
      <c r="DG282" s="2">
        <v>1993</v>
      </c>
      <c r="DH282" s="2">
        <v>2002</v>
      </c>
      <c r="DI282" s="2">
        <v>1999</v>
      </c>
      <c r="DJ282" s="2">
        <v>2002</v>
      </c>
      <c r="DK282" s="2">
        <v>2005</v>
      </c>
      <c r="DL282" s="2">
        <v>1991</v>
      </c>
      <c r="DM282" s="2">
        <v>1954</v>
      </c>
      <c r="DN282" s="2">
        <v>1964</v>
      </c>
      <c r="DO282" s="2">
        <v>1980</v>
      </c>
      <c r="DP282" s="2">
        <v>1971</v>
      </c>
      <c r="DQ282" s="2">
        <v>1974</v>
      </c>
      <c r="DR282" s="2">
        <v>1975</v>
      </c>
      <c r="DS282" s="2">
        <v>1978</v>
      </c>
      <c r="DT282" s="2">
        <v>2007</v>
      </c>
      <c r="DU282" s="2">
        <v>2001</v>
      </c>
      <c r="DV282" s="2">
        <v>1983</v>
      </c>
      <c r="DW282" s="2">
        <v>1983</v>
      </c>
      <c r="DX282" s="2">
        <v>1978</v>
      </c>
      <c r="DY282" s="2">
        <v>1972</v>
      </c>
      <c r="DZ282" s="2">
        <v>1979</v>
      </c>
      <c r="EA282" s="2">
        <v>1968</v>
      </c>
      <c r="EB282" s="2">
        <v>1941</v>
      </c>
      <c r="EC282" s="2">
        <v>1938</v>
      </c>
      <c r="ED282" s="2">
        <v>1945</v>
      </c>
      <c r="EE282" s="2">
        <v>1957</v>
      </c>
      <c r="EF282" s="2">
        <v>1970</v>
      </c>
      <c r="EG282" s="2">
        <v>1973</v>
      </c>
      <c r="EH282" s="2">
        <v>1968</v>
      </c>
      <c r="EI282" s="2">
        <v>1990</v>
      </c>
      <c r="EJ282" s="2">
        <v>1998</v>
      </c>
      <c r="EK282" s="2">
        <v>1989</v>
      </c>
      <c r="EL282" s="2">
        <v>1990</v>
      </c>
      <c r="EM282" s="2">
        <v>1987</v>
      </c>
      <c r="EN282" s="2">
        <v>1987</v>
      </c>
      <c r="EO282" s="2">
        <v>1978</v>
      </c>
      <c r="EP282" s="2">
        <v>1986</v>
      </c>
      <c r="EQ282" s="2">
        <v>2007</v>
      </c>
      <c r="ER282" s="2">
        <v>2010</v>
      </c>
      <c r="ES282" s="2">
        <v>2017</v>
      </c>
      <c r="ET282" s="2">
        <v>2007</v>
      </c>
      <c r="EU282" s="2">
        <v>1997</v>
      </c>
      <c r="EV282" s="2">
        <v>1974</v>
      </c>
      <c r="EW282" s="2">
        <v>1995</v>
      </c>
      <c r="EX282" s="2">
        <v>1990</v>
      </c>
      <c r="EY282" s="2">
        <v>1979</v>
      </c>
      <c r="EZ282" s="2">
        <v>1994</v>
      </c>
      <c r="FA282" s="2">
        <v>1995</v>
      </c>
      <c r="FB282" s="2">
        <v>1996</v>
      </c>
      <c r="FC282" s="2">
        <v>1992</v>
      </c>
      <c r="FD282" s="2">
        <v>1992</v>
      </c>
      <c r="FE282" s="2">
        <v>1992</v>
      </c>
      <c r="FF282" s="2">
        <v>1993</v>
      </c>
      <c r="FG282" s="2">
        <v>1993</v>
      </c>
      <c r="FH282" s="2">
        <v>1989</v>
      </c>
      <c r="FI282" s="2">
        <v>1964</v>
      </c>
      <c r="FJ282" s="2">
        <v>1959</v>
      </c>
      <c r="FK282" s="2">
        <v>1950</v>
      </c>
      <c r="FL282" s="2">
        <v>1992</v>
      </c>
      <c r="FM282" s="2">
        <v>1966</v>
      </c>
      <c r="FN282" s="2">
        <v>1975</v>
      </c>
      <c r="FO282" s="2">
        <v>2006</v>
      </c>
      <c r="FP282" s="2">
        <v>2018</v>
      </c>
      <c r="FQ282" s="2">
        <v>2010</v>
      </c>
      <c r="FR282" s="2">
        <v>2007</v>
      </c>
      <c r="FS282" s="2">
        <v>1999</v>
      </c>
      <c r="FT282" s="2">
        <v>1987</v>
      </c>
      <c r="FU282" s="2">
        <v>1960</v>
      </c>
      <c r="FV282" s="2">
        <v>1958</v>
      </c>
      <c r="FW282" s="2">
        <v>1963</v>
      </c>
      <c r="FX282" s="2">
        <v>1979</v>
      </c>
      <c r="FY282" s="2">
        <v>1977</v>
      </c>
      <c r="FZ282" s="2">
        <v>1965</v>
      </c>
      <c r="GA282" s="2">
        <v>1965</v>
      </c>
      <c r="GB282" s="2">
        <v>1965</v>
      </c>
      <c r="GC282" s="2">
        <v>1950</v>
      </c>
      <c r="GD282" s="2">
        <v>1939</v>
      </c>
      <c r="GE282" s="2">
        <v>1949</v>
      </c>
      <c r="GF282" s="2">
        <v>1960</v>
      </c>
      <c r="GG282" s="2">
        <v>1944</v>
      </c>
      <c r="GH282" s="2">
        <v>1922</v>
      </c>
      <c r="GI282" s="2">
        <v>1916</v>
      </c>
      <c r="GJ282" s="2">
        <v>1930</v>
      </c>
      <c r="GK282" s="2">
        <v>1953</v>
      </c>
      <c r="GL282" s="2">
        <v>1966</v>
      </c>
      <c r="GM282" s="2">
        <v>1956</v>
      </c>
      <c r="GN282" s="2">
        <v>1955</v>
      </c>
      <c r="GO282" s="2">
        <v>1939</v>
      </c>
      <c r="GP282" s="2">
        <v>1933</v>
      </c>
      <c r="GQ282" s="2">
        <v>1932</v>
      </c>
      <c r="GR282" s="2">
        <v>1929</v>
      </c>
      <c r="GS282" s="2">
        <v>1941</v>
      </c>
      <c r="GT282" s="2">
        <v>1942</v>
      </c>
      <c r="GU282" s="2">
        <v>1928</v>
      </c>
      <c r="GV282" s="2">
        <v>1940</v>
      </c>
      <c r="GW282" s="2">
        <v>1963</v>
      </c>
      <c r="GX282" s="2">
        <v>1979</v>
      </c>
      <c r="GY282" s="2">
        <v>1968</v>
      </c>
      <c r="GZ282" s="2">
        <v>1988</v>
      </c>
      <c r="HA282" s="2">
        <v>1975</v>
      </c>
      <c r="HB282" s="2">
        <v>1964</v>
      </c>
      <c r="HC282" s="2">
        <v>1975</v>
      </c>
      <c r="HD282" s="2">
        <v>1987</v>
      </c>
      <c r="HE282" s="2">
        <v>1982</v>
      </c>
      <c r="HF282" s="2">
        <v>1996</v>
      </c>
      <c r="HG282" s="2">
        <v>1996</v>
      </c>
      <c r="HH282" s="2">
        <v>1985</v>
      </c>
      <c r="HI282" s="2">
        <v>1985</v>
      </c>
      <c r="HJ282" s="2">
        <v>1985</v>
      </c>
      <c r="HK282" s="2">
        <v>1974</v>
      </c>
      <c r="HL282" s="2">
        <v>1989</v>
      </c>
      <c r="HM282" s="2">
        <v>1995</v>
      </c>
      <c r="HN282" s="2">
        <v>1986</v>
      </c>
      <c r="HO282" s="2">
        <v>1979</v>
      </c>
      <c r="HP282" s="2">
        <v>1988</v>
      </c>
      <c r="HQ282" s="2">
        <v>2000</v>
      </c>
      <c r="HR282" s="2">
        <v>1998</v>
      </c>
      <c r="HS282" s="2">
        <v>1997</v>
      </c>
      <c r="HT282" s="2">
        <v>1997</v>
      </c>
      <c r="HU282" s="2">
        <v>1994</v>
      </c>
      <c r="HV282" s="2">
        <v>1990</v>
      </c>
      <c r="HW282" s="2">
        <v>1968</v>
      </c>
      <c r="HX282" s="2">
        <v>1958</v>
      </c>
      <c r="HY282" s="2">
        <v>1966</v>
      </c>
      <c r="HZ282" s="2">
        <v>1968</v>
      </c>
      <c r="IA282" s="2">
        <v>1992</v>
      </c>
      <c r="IB282" s="2">
        <v>2001</v>
      </c>
      <c r="IC282" s="2">
        <v>2004</v>
      </c>
      <c r="ID282" s="2">
        <v>1998</v>
      </c>
      <c r="IE282" s="2">
        <v>2011</v>
      </c>
      <c r="IF282" s="2">
        <v>2005</v>
      </c>
      <c r="IG282" s="2">
        <v>2018</v>
      </c>
      <c r="IH282" s="2">
        <v>2015</v>
      </c>
      <c r="II282" s="2">
        <v>2014</v>
      </c>
      <c r="IJ282" s="2">
        <v>2031</v>
      </c>
      <c r="IK282" s="2">
        <v>2036</v>
      </c>
      <c r="IL282" s="2">
        <v>2026</v>
      </c>
      <c r="IM282" s="2">
        <v>2029</v>
      </c>
      <c r="IN282" s="2">
        <v>2028</v>
      </c>
      <c r="IO282" s="2">
        <v>2020</v>
      </c>
      <c r="IP282" s="2">
        <v>2020</v>
      </c>
      <c r="IQ282" s="2">
        <v>2023</v>
      </c>
      <c r="IR282" s="2">
        <v>2015</v>
      </c>
      <c r="IS282" s="2">
        <v>2002</v>
      </c>
      <c r="IT282" s="2">
        <v>2005</v>
      </c>
    </row>
    <row r="283" spans="1:254">
      <c r="A283" s="62" t="s">
        <v>496</v>
      </c>
      <c r="B283" s="1" t="inlineStr">
        <is>
          <t>ＳＣＲＥＥＮホールディングス</t>
        </is>
      </c>
      <c r="C283" s="1">
        <v>13790</v>
      </c>
      <c r="E283" s="2">
        <v>13890</v>
      </c>
      <c r="F283" s="2">
        <v>13900</v>
      </c>
      <c r="G283" s="2">
        <v>13175</v>
      </c>
      <c r="H283" s="2">
        <v>12535</v>
      </c>
      <c r="I283" s="2">
        <v>13800</v>
      </c>
      <c r="J283" s="2">
        <v>12445</v>
      </c>
      <c r="K283" s="2">
        <v>13270</v>
      </c>
      <c r="L283" s="2">
        <v>14735</v>
      </c>
      <c r="M283" s="2">
        <v>16215</v>
      </c>
      <c r="N283" s="2">
        <v>16795</v>
      </c>
      <c r="O283" s="2">
        <v>17355</v>
      </c>
      <c r="P283" s="2">
        <v>17695</v>
      </c>
      <c r="Q283" s="2">
        <v>17070</v>
      </c>
      <c r="R283" s="2">
        <v>17445</v>
      </c>
      <c r="S283" s="2">
        <v>18960</v>
      </c>
      <c r="T283" s="2">
        <v>19020</v>
      </c>
      <c r="U283" s="2">
        <v>18240</v>
      </c>
      <c r="V283" s="2">
        <v>18690</v>
      </c>
      <c r="W283" s="2">
        <v>18530</v>
      </c>
      <c r="X283" s="2">
        <v>18055</v>
      </c>
      <c r="Y283" s="2">
        <v>17490</v>
      </c>
      <c r="Z283" s="2">
        <v>18020</v>
      </c>
      <c r="AA283" s="2">
        <v>19065</v>
      </c>
      <c r="AB283" s="2">
        <v>18945</v>
      </c>
      <c r="AC283" s="2">
        <v>18870</v>
      </c>
      <c r="AD283" s="2">
        <v>19770</v>
      </c>
      <c r="AE283" s="2">
        <v>18350</v>
      </c>
      <c r="AF283" s="2">
        <v>16875</v>
      </c>
      <c r="AG283" s="2">
        <v>17815</v>
      </c>
      <c r="AH283" s="2">
        <v>17640</v>
      </c>
      <c r="AI283" s="2">
        <v>16830</v>
      </c>
      <c r="AJ283" s="2">
        <v>17495</v>
      </c>
      <c r="AK283" s="2">
        <v>17455</v>
      </c>
      <c r="AL283" s="2">
        <v>17160</v>
      </c>
      <c r="AM283" s="2">
        <v>16550</v>
      </c>
      <c r="AN283" s="2">
        <v>15375</v>
      </c>
      <c r="AO283" s="2">
        <v>15720</v>
      </c>
      <c r="AP283" s="2">
        <v>14985</v>
      </c>
      <c r="AQ283" s="2">
        <v>14225</v>
      </c>
      <c r="AR283" s="2">
        <v>13080</v>
      </c>
      <c r="AS283" s="2">
        <v>13690</v>
      </c>
      <c r="AT283" s="2">
        <v>12665</v>
      </c>
      <c r="AU283" s="2">
        <v>11940</v>
      </c>
      <c r="AV283" s="2">
        <v>13075</v>
      </c>
      <c r="AW283" s="2">
        <v>13465</v>
      </c>
      <c r="AX283" s="2">
        <v>13420</v>
      </c>
      <c r="AY283" s="2">
        <v>11370</v>
      </c>
      <c r="AZ283" s="2">
        <v>11240</v>
      </c>
      <c r="BA283" s="2">
        <v>11290</v>
      </c>
      <c r="BB283" s="2">
        <v>11215</v>
      </c>
      <c r="BC283" s="2">
        <v>11550</v>
      </c>
      <c r="BD283" s="2">
        <v>11215</v>
      </c>
      <c r="BE283" s="2">
        <v>11180</v>
      </c>
      <c r="BF283" s="2">
        <v>11105</v>
      </c>
      <c r="BG283" s="2">
        <v>10990</v>
      </c>
      <c r="BH283" s="2">
        <v>10730</v>
      </c>
      <c r="BI283" s="2">
        <v>11035</v>
      </c>
      <c r="BJ283" s="2">
        <v>11405</v>
      </c>
      <c r="BK283" s="2">
        <v>12525</v>
      </c>
      <c r="BL283" s="2">
        <v>13155</v>
      </c>
      <c r="BM283" s="2">
        <v>11460</v>
      </c>
      <c r="BN283" s="2">
        <v>11630</v>
      </c>
      <c r="BO283" s="2">
        <v>11675</v>
      </c>
      <c r="BP283" s="2">
        <v>11380</v>
      </c>
      <c r="BQ283" s="2">
        <v>11325</v>
      </c>
      <c r="BR283" s="2">
        <v>10680</v>
      </c>
      <c r="BS283" s="2">
        <v>10450</v>
      </c>
      <c r="BT283" s="2">
        <v>10795</v>
      </c>
      <c r="BU283" s="2">
        <v>11070</v>
      </c>
      <c r="BV283" s="2">
        <v>10730</v>
      </c>
      <c r="BW283" s="2">
        <v>10765</v>
      </c>
      <c r="BX283" s="2">
        <v>10625</v>
      </c>
      <c r="BY283" s="2">
        <v>10920</v>
      </c>
      <c r="BZ283" s="2">
        <v>10815</v>
      </c>
      <c r="CA283" s="2">
        <v>11120</v>
      </c>
      <c r="CB283" s="2">
        <v>11310</v>
      </c>
      <c r="CC283" s="2">
        <v>11370</v>
      </c>
      <c r="CD283" s="2">
        <v>11230</v>
      </c>
      <c r="CE283" s="2">
        <v>10815</v>
      </c>
      <c r="CF283" s="2">
        <v>10780</v>
      </c>
      <c r="CG283" s="2">
        <v>10290</v>
      </c>
      <c r="CH283" s="2">
        <v>10055</v>
      </c>
      <c r="CI283" s="2">
        <v>9410</v>
      </c>
      <c r="CJ283" s="2">
        <v>9533</v>
      </c>
      <c r="CK283" s="2">
        <v>9309</v>
      </c>
      <c r="CL283" s="2">
        <v>9677</v>
      </c>
      <c r="CM283" s="2">
        <v>9498</v>
      </c>
      <c r="CN283" s="2">
        <v>9260</v>
      </c>
      <c r="CO283" s="2">
        <v>9119</v>
      </c>
      <c r="CP283" s="2">
        <v>9627.5</v>
      </c>
      <c r="CQ283" s="2">
        <v>10037.5</v>
      </c>
      <c r="CR283" s="2">
        <v>10065</v>
      </c>
      <c r="CS283" s="2">
        <v>9845</v>
      </c>
      <c r="CT283" s="2">
        <v>9512.5</v>
      </c>
      <c r="CU283" s="2">
        <v>9970</v>
      </c>
      <c r="CV283" s="2">
        <v>10040</v>
      </c>
      <c r="CW283" s="2">
        <v>10005</v>
      </c>
      <c r="CX283" s="2">
        <v>9627.5</v>
      </c>
      <c r="CY283" s="2">
        <v>9402.5</v>
      </c>
      <c r="CZ283" s="2">
        <v>9695</v>
      </c>
      <c r="DA283" s="2">
        <v>10022.5</v>
      </c>
      <c r="DB283" s="2">
        <v>10022.5</v>
      </c>
      <c r="DC283" s="2">
        <v>9640</v>
      </c>
      <c r="DD283" s="2">
        <v>10507.5</v>
      </c>
      <c r="DE283" s="2">
        <v>10367.5</v>
      </c>
      <c r="DF283" s="2">
        <v>10470</v>
      </c>
      <c r="DG283" s="2">
        <v>11187.5</v>
      </c>
      <c r="DH283" s="2">
        <v>11327.5</v>
      </c>
      <c r="DI283" s="2">
        <v>11532.5</v>
      </c>
      <c r="DJ283" s="2">
        <v>11935</v>
      </c>
      <c r="DK283" s="2">
        <v>11840</v>
      </c>
      <c r="DL283" s="2">
        <v>11225</v>
      </c>
      <c r="DM283" s="2">
        <v>11035</v>
      </c>
      <c r="DN283" s="2">
        <v>10970</v>
      </c>
      <c r="DO283" s="2">
        <v>10690</v>
      </c>
      <c r="DP283" s="2">
        <v>10695</v>
      </c>
      <c r="DQ283" s="2">
        <v>10507.5</v>
      </c>
      <c r="DR283" s="2">
        <v>10715</v>
      </c>
      <c r="DS283" s="2">
        <v>10792.5</v>
      </c>
      <c r="DT283" s="2">
        <v>10822.5</v>
      </c>
      <c r="DU283" s="2">
        <v>10800</v>
      </c>
      <c r="DV283" s="2">
        <v>10225</v>
      </c>
      <c r="DW283" s="2">
        <v>10395</v>
      </c>
      <c r="DX283" s="2">
        <v>10485</v>
      </c>
      <c r="DY283" s="2">
        <v>10522.5</v>
      </c>
      <c r="DZ283" s="2">
        <v>10475</v>
      </c>
      <c r="EA283" s="2">
        <v>10197.5</v>
      </c>
      <c r="EB283" s="2">
        <v>10425</v>
      </c>
      <c r="EC283" s="2">
        <v>10495</v>
      </c>
      <c r="ED283" s="2">
        <v>9735</v>
      </c>
      <c r="EE283" s="2">
        <v>9787.5</v>
      </c>
      <c r="EF283" s="2">
        <v>9840</v>
      </c>
      <c r="EG283" s="2">
        <v>9905</v>
      </c>
      <c r="EH283" s="2">
        <v>9085</v>
      </c>
      <c r="EI283" s="2">
        <v>9037.5</v>
      </c>
      <c r="EJ283" s="2">
        <v>9102.5</v>
      </c>
      <c r="EK283" s="2">
        <v>9020</v>
      </c>
      <c r="EL283" s="2">
        <v>8650</v>
      </c>
      <c r="EM283" s="2">
        <v>8400</v>
      </c>
      <c r="EN283" s="2">
        <v>8247.5</v>
      </c>
      <c r="EO283" s="2">
        <v>8082.5</v>
      </c>
      <c r="EP283" s="2">
        <v>8047.5</v>
      </c>
      <c r="EQ283" s="2">
        <v>8225</v>
      </c>
      <c r="ER283" s="2">
        <v>8270</v>
      </c>
      <c r="ES283" s="2">
        <v>8150</v>
      </c>
      <c r="ET283" s="2">
        <v>7640</v>
      </c>
      <c r="EU283" s="2">
        <v>7615</v>
      </c>
      <c r="EV283" s="2">
        <v>7605</v>
      </c>
      <c r="EW283" s="2">
        <v>7620</v>
      </c>
      <c r="EX283" s="2">
        <v>7660</v>
      </c>
      <c r="EY283" s="2">
        <v>6820</v>
      </c>
      <c r="EZ283" s="2">
        <v>6725</v>
      </c>
      <c r="FA283" s="2">
        <v>6512.5</v>
      </c>
      <c r="FB283" s="2">
        <v>6455</v>
      </c>
      <c r="FC283" s="2">
        <v>6615</v>
      </c>
      <c r="FD283" s="2">
        <v>6640</v>
      </c>
      <c r="FE283" s="2">
        <v>6582.5</v>
      </c>
      <c r="FF283" s="2">
        <v>6717.5</v>
      </c>
      <c r="FG283" s="2">
        <v>6905</v>
      </c>
      <c r="FH283" s="2">
        <v>7085</v>
      </c>
      <c r="FI283" s="2">
        <v>6980</v>
      </c>
      <c r="FJ283" s="2">
        <v>6880</v>
      </c>
      <c r="FK283" s="2">
        <v>6960</v>
      </c>
      <c r="FL283" s="2">
        <v>7265</v>
      </c>
      <c r="FM283" s="2">
        <v>7070</v>
      </c>
      <c r="FN283" s="2">
        <v>6715</v>
      </c>
      <c r="FO283" s="2">
        <v>6577.5</v>
      </c>
      <c r="FP283" s="2">
        <v>6540</v>
      </c>
      <c r="FQ283" s="2">
        <v>6500</v>
      </c>
      <c r="FR283" s="2">
        <v>6337.5</v>
      </c>
      <c r="FS283" s="2">
        <v>6347.5</v>
      </c>
      <c r="FT283" s="2">
        <v>6247.5</v>
      </c>
      <c r="FU283" s="2">
        <v>6680</v>
      </c>
      <c r="FV283" s="2">
        <v>6332.5</v>
      </c>
      <c r="FW283" s="2">
        <v>6417.5</v>
      </c>
      <c r="FX283" s="2">
        <v>6440</v>
      </c>
      <c r="FY283" s="2">
        <v>6460</v>
      </c>
      <c r="FZ283" s="2">
        <v>6335</v>
      </c>
      <c r="GA283" s="2">
        <v>6002.5</v>
      </c>
      <c r="GB283" s="2">
        <v>6195</v>
      </c>
      <c r="GC283" s="2">
        <v>6212.5</v>
      </c>
      <c r="GD283" s="2">
        <v>6180</v>
      </c>
      <c r="GE283" s="2">
        <v>6462.5</v>
      </c>
      <c r="GF283" s="2">
        <v>6480</v>
      </c>
      <c r="GG283" s="2">
        <v>6720</v>
      </c>
      <c r="GH283" s="2">
        <v>7380</v>
      </c>
      <c r="GI283" s="2">
        <v>7265</v>
      </c>
      <c r="GJ283" s="2">
        <v>7040</v>
      </c>
      <c r="GK283" s="2">
        <v>6877.5</v>
      </c>
      <c r="GL283" s="2">
        <v>6897.5</v>
      </c>
      <c r="GM283" s="2">
        <v>6722.5</v>
      </c>
      <c r="GN283" s="2">
        <v>6680</v>
      </c>
      <c r="GO283" s="2">
        <v>6670</v>
      </c>
      <c r="GP283" s="2">
        <v>6980</v>
      </c>
      <c r="GQ283" s="2">
        <v>6910</v>
      </c>
      <c r="GR283" s="2">
        <v>6970</v>
      </c>
      <c r="GS283" s="2">
        <v>7275</v>
      </c>
      <c r="GT283" s="2">
        <v>7065</v>
      </c>
      <c r="GU283" s="2">
        <v>6917.5</v>
      </c>
      <c r="GV283" s="2">
        <v>7135</v>
      </c>
      <c r="GW283" s="2">
        <v>7417.5</v>
      </c>
      <c r="GX283" s="2">
        <v>7510</v>
      </c>
      <c r="GY283" s="2">
        <v>7760</v>
      </c>
      <c r="GZ283" s="2">
        <v>7570</v>
      </c>
      <c r="HA283" s="2">
        <v>7440</v>
      </c>
      <c r="HB283" s="2">
        <v>7247.5</v>
      </c>
      <c r="HC283" s="2">
        <v>6892.5</v>
      </c>
      <c r="HD283" s="2">
        <v>6940</v>
      </c>
      <c r="HE283" s="2">
        <v>6817.5</v>
      </c>
      <c r="HF283" s="2">
        <v>6987.5</v>
      </c>
      <c r="HG283" s="2">
        <v>7097.5</v>
      </c>
      <c r="HH283" s="2">
        <v>7062.5</v>
      </c>
      <c r="HI283" s="2">
        <v>7085</v>
      </c>
      <c r="HJ283" s="2">
        <v>6995</v>
      </c>
      <c r="HK283" s="2">
        <v>6760</v>
      </c>
      <c r="HL283" s="2">
        <v>6552.5</v>
      </c>
      <c r="HM283" s="2">
        <v>6490</v>
      </c>
      <c r="HN283" s="2">
        <v>6312.5</v>
      </c>
      <c r="HO283" s="2">
        <v>6222.5</v>
      </c>
      <c r="HP283" s="2">
        <v>5940</v>
      </c>
      <c r="HQ283" s="2">
        <v>5970</v>
      </c>
      <c r="HR283" s="2">
        <v>5607.5</v>
      </c>
      <c r="HS283" s="2">
        <v>5580</v>
      </c>
      <c r="HT283" s="2">
        <v>5465</v>
      </c>
      <c r="HU283" s="2">
        <v>5477.5</v>
      </c>
      <c r="HV283" s="2">
        <v>5537.5</v>
      </c>
      <c r="HW283" s="2">
        <v>5540</v>
      </c>
      <c r="HX283" s="2">
        <v>5762.5</v>
      </c>
      <c r="HY283" s="2">
        <v>5755</v>
      </c>
      <c r="HZ283" s="2">
        <v>5720</v>
      </c>
      <c r="IA283" s="2">
        <v>5827.5</v>
      </c>
      <c r="IB283" s="2">
        <v>5822.5</v>
      </c>
      <c r="IC283" s="2">
        <v>5745</v>
      </c>
      <c r="ID283" s="2">
        <v>5665</v>
      </c>
      <c r="IE283" s="2">
        <v>5855</v>
      </c>
      <c r="IF283" s="2">
        <v>5835</v>
      </c>
      <c r="IG283" s="2">
        <v>5785</v>
      </c>
      <c r="IH283" s="2">
        <v>5865</v>
      </c>
      <c r="II283" s="2">
        <v>6065</v>
      </c>
      <c r="IJ283" s="2">
        <v>6255</v>
      </c>
      <c r="IK283" s="2">
        <v>6197.5</v>
      </c>
      <c r="IL283" s="2">
        <v>6112.5</v>
      </c>
      <c r="IM283" s="2">
        <v>5935</v>
      </c>
      <c r="IN283" s="2">
        <v>5877.5</v>
      </c>
      <c r="IO283" s="2">
        <v>5995</v>
      </c>
      <c r="IP283" s="2">
        <v>5840</v>
      </c>
      <c r="IQ283" s="2">
        <v>5845</v>
      </c>
      <c r="IR283" s="2">
        <v>6080</v>
      </c>
      <c r="IS283" s="2">
        <v>5835</v>
      </c>
      <c r="IT283" s="2">
        <v>5792.5</v>
      </c>
    </row>
    <row r="284" spans="1:254">
      <c r="A284" s="62" t="s">
        <v>497</v>
      </c>
      <c r="B284" s="1" t="inlineStr">
        <is>
          <t>データセクション</t>
        </is>
      </c>
      <c r="C284" s="1">
        <v>1958</v>
      </c>
      <c r="E284" s="2">
        <v>2282</v>
      </c>
      <c r="F284" s="2">
        <v>2284</v>
      </c>
      <c r="G284" s="2">
        <v>2407</v>
      </c>
      <c r="H284" s="2">
        <v>2251</v>
      </c>
      <c r="I284" s="2">
        <v>2193</v>
      </c>
      <c r="J284" s="2">
        <v>1960</v>
      </c>
      <c r="K284" s="2">
        <v>2109</v>
      </c>
      <c r="L284" s="2">
        <v>2283</v>
      </c>
      <c r="M284" s="2">
        <v>2331</v>
      </c>
      <c r="N284" s="2">
        <v>2389</v>
      </c>
      <c r="O284" s="2">
        <v>2520</v>
      </c>
      <c r="P284" s="2">
        <v>2597</v>
      </c>
      <c r="Q284" s="2">
        <v>2618</v>
      </c>
      <c r="R284" s="2">
        <v>2605</v>
      </c>
      <c r="S284" s="2">
        <v>2857</v>
      </c>
      <c r="T284" s="2">
        <v>2998</v>
      </c>
      <c r="U284" s="2">
        <v>2877</v>
      </c>
      <c r="V284" s="2">
        <v>3090</v>
      </c>
      <c r="W284" s="2">
        <v>3000</v>
      </c>
      <c r="X284" s="2">
        <v>2936</v>
      </c>
      <c r="Y284" s="2">
        <v>2838</v>
      </c>
      <c r="Z284" s="2">
        <v>3080</v>
      </c>
      <c r="AA284" s="2">
        <v>3305</v>
      </c>
      <c r="AB284" s="2">
        <v>3225</v>
      </c>
      <c r="AC284" s="2">
        <v>3360</v>
      </c>
      <c r="AD284" s="2">
        <v>3545</v>
      </c>
      <c r="AE284" s="2">
        <v>3750</v>
      </c>
      <c r="AF284" s="2">
        <v>4275</v>
      </c>
      <c r="AG284" s="2">
        <v>4680</v>
      </c>
      <c r="AH284" s="2">
        <v>5010</v>
      </c>
      <c r="AI284" s="2">
        <v>4905</v>
      </c>
      <c r="AJ284" s="2">
        <v>5110</v>
      </c>
      <c r="AK284" s="2">
        <v>5410</v>
      </c>
      <c r="AL284" s="2">
        <v>5950</v>
      </c>
      <c r="AM284" s="2">
        <v>5360</v>
      </c>
      <c r="AN284" s="2">
        <v>5030</v>
      </c>
      <c r="AO284" s="2">
        <v>5240</v>
      </c>
      <c r="AP284" s="2">
        <v>5100</v>
      </c>
      <c r="AQ284" s="2">
        <v>4645</v>
      </c>
      <c r="AR284" s="2">
        <v>4715</v>
      </c>
      <c r="AS284" s="2">
        <v>4470</v>
      </c>
      <c r="AT284" s="2">
        <v>5010</v>
      </c>
      <c r="AU284" s="2">
        <v>5040</v>
      </c>
      <c r="AV284" s="2">
        <v>5740</v>
      </c>
      <c r="AW284" s="2">
        <v>5690</v>
      </c>
      <c r="AX284" s="2">
        <v>5060</v>
      </c>
      <c r="AY284" s="2">
        <v>4865</v>
      </c>
      <c r="AZ284" s="2">
        <v>5860</v>
      </c>
      <c r="BA284" s="2">
        <v>6140</v>
      </c>
      <c r="BB284" s="2">
        <v>5140</v>
      </c>
      <c r="BC284" s="2">
        <v>4820</v>
      </c>
      <c r="BD284" s="2">
        <v>4820</v>
      </c>
      <c r="BE284" s="2">
        <v>5000</v>
      </c>
      <c r="BF284" s="2">
        <v>4800</v>
      </c>
      <c r="BG284" s="2">
        <v>4100</v>
      </c>
      <c r="BH284" s="2">
        <v>3465</v>
      </c>
      <c r="BI284" s="2">
        <v>3345</v>
      </c>
      <c r="BJ284" s="2">
        <v>2843</v>
      </c>
      <c r="BK284" s="2">
        <v>2465</v>
      </c>
      <c r="BL284" s="2">
        <v>2367</v>
      </c>
      <c r="BM284" s="2">
        <v>2318</v>
      </c>
      <c r="BN284" s="2">
        <v>2498</v>
      </c>
      <c r="BO284" s="2">
        <v>2550</v>
      </c>
      <c r="BP284" s="2">
        <v>2089</v>
      </c>
      <c r="BQ284" s="2">
        <v>1689</v>
      </c>
      <c r="BR284" s="2">
        <v>1509</v>
      </c>
      <c r="BS284" s="2">
        <v>1515</v>
      </c>
      <c r="BT284" s="2">
        <v>1503</v>
      </c>
      <c r="BU284" s="2">
        <v>1478</v>
      </c>
      <c r="BV284" s="2">
        <v>1519</v>
      </c>
      <c r="BW284" s="2">
        <v>1545</v>
      </c>
      <c r="BX284" s="2">
        <v>1590</v>
      </c>
      <c r="BY284" s="2">
        <v>1673</v>
      </c>
      <c r="BZ284" s="2">
        <v>1648</v>
      </c>
      <c r="CA284" s="2">
        <v>1619</v>
      </c>
      <c r="CB284" s="2">
        <v>1680</v>
      </c>
      <c r="CC284" s="2">
        <v>1509</v>
      </c>
      <c r="CD284" s="2">
        <v>1451</v>
      </c>
      <c r="CE284" s="2">
        <v>1369</v>
      </c>
      <c r="CF284" s="2">
        <v>1418</v>
      </c>
      <c r="CG284" s="2">
        <v>1385</v>
      </c>
      <c r="CH284" s="2">
        <v>1400</v>
      </c>
      <c r="CI284" s="2">
        <v>1341</v>
      </c>
      <c r="CJ284" s="2">
        <v>1345</v>
      </c>
      <c r="CK284" s="2">
        <v>1383</v>
      </c>
      <c r="CL284" s="2">
        <v>1394</v>
      </c>
      <c r="CM284" s="2">
        <v>1384</v>
      </c>
      <c r="CN284" s="2">
        <v>1331</v>
      </c>
      <c r="CO284" s="2">
        <v>1339</v>
      </c>
      <c r="CP284" s="2">
        <v>1404</v>
      </c>
      <c r="CQ284" s="2">
        <v>1422</v>
      </c>
      <c r="CR284" s="2">
        <v>1449</v>
      </c>
      <c r="CS284" s="2">
        <v>1349</v>
      </c>
      <c r="CT284" s="2">
        <v>1412</v>
      </c>
      <c r="CU284" s="2">
        <v>1517</v>
      </c>
      <c r="CV284" s="2">
        <v>1579</v>
      </c>
      <c r="CW284" s="2">
        <v>1646</v>
      </c>
      <c r="CX284" s="2">
        <v>1629</v>
      </c>
      <c r="CY284" s="2">
        <v>1674</v>
      </c>
      <c r="CZ284" s="2">
        <v>1707</v>
      </c>
      <c r="DA284" s="2">
        <v>1722</v>
      </c>
      <c r="DB284" s="2">
        <v>1662</v>
      </c>
      <c r="DC284" s="2">
        <v>1550</v>
      </c>
      <c r="DD284" s="2">
        <v>1615</v>
      </c>
      <c r="DE284" s="2">
        <v>1640</v>
      </c>
      <c r="DF284" s="2">
        <v>1642</v>
      </c>
      <c r="DG284" s="2">
        <v>1793</v>
      </c>
      <c r="DH284" s="2">
        <v>1854</v>
      </c>
      <c r="DI284" s="2">
        <v>1912</v>
      </c>
      <c r="DJ284" s="2">
        <v>1897</v>
      </c>
      <c r="DK284" s="2">
        <v>1868</v>
      </c>
      <c r="DL284" s="2">
        <v>1879</v>
      </c>
      <c r="DM284" s="2">
        <v>1945</v>
      </c>
      <c r="DN284" s="2">
        <v>1973</v>
      </c>
      <c r="DO284" s="2">
        <v>1947</v>
      </c>
      <c r="DP284" s="2">
        <v>2090</v>
      </c>
      <c r="DQ284" s="2">
        <v>2053</v>
      </c>
      <c r="DR284" s="2">
        <v>2045</v>
      </c>
      <c r="DS284" s="2">
        <v>2077</v>
      </c>
      <c r="DT284" s="2">
        <v>1978</v>
      </c>
      <c r="DU284" s="2">
        <v>1833</v>
      </c>
      <c r="DV284" s="2">
        <v>1789</v>
      </c>
      <c r="DW284" s="2">
        <v>1850</v>
      </c>
      <c r="DX284" s="2">
        <v>1878</v>
      </c>
      <c r="DY284" s="2">
        <v>1900</v>
      </c>
      <c r="DZ284" s="2">
        <v>1968</v>
      </c>
      <c r="EA284" s="2">
        <v>1933</v>
      </c>
      <c r="EB284" s="2">
        <v>2026</v>
      </c>
      <c r="EC284" s="2">
        <v>2045</v>
      </c>
      <c r="ED284" s="2">
        <v>2032</v>
      </c>
      <c r="EE284" s="2">
        <v>2055</v>
      </c>
      <c r="EF284" s="2">
        <v>2049</v>
      </c>
      <c r="EG284" s="2">
        <v>2055</v>
      </c>
      <c r="EH284" s="2">
        <v>2066</v>
      </c>
      <c r="EI284" s="2">
        <v>2162</v>
      </c>
      <c r="EJ284" s="2">
        <v>2205</v>
      </c>
      <c r="EK284" s="2">
        <v>2330</v>
      </c>
      <c r="EL284" s="2">
        <v>2314</v>
      </c>
      <c r="EM284" s="2">
        <v>2309</v>
      </c>
      <c r="EN284" s="2">
        <v>2283</v>
      </c>
      <c r="EO284" s="2">
        <v>2310</v>
      </c>
      <c r="EP284" s="2">
        <v>2408</v>
      </c>
      <c r="EQ284" s="2">
        <v>2356</v>
      </c>
      <c r="ER284" s="2">
        <v>2333</v>
      </c>
      <c r="ES284" s="2">
        <v>2155</v>
      </c>
      <c r="ET284" s="2">
        <v>2092</v>
      </c>
      <c r="EU284" s="2">
        <v>2027</v>
      </c>
      <c r="EV284" s="2">
        <v>2019</v>
      </c>
      <c r="EW284" s="2">
        <v>2045</v>
      </c>
      <c r="EX284" s="2">
        <v>2133</v>
      </c>
      <c r="EY284" s="2">
        <v>2168</v>
      </c>
      <c r="EZ284" s="2">
        <v>2085</v>
      </c>
      <c r="FA284" s="2">
        <v>2109</v>
      </c>
      <c r="FB284" s="2">
        <v>1870</v>
      </c>
      <c r="FC284" s="2">
        <v>1995</v>
      </c>
      <c r="FD284" s="2">
        <v>2040</v>
      </c>
      <c r="FE284" s="2">
        <v>2047</v>
      </c>
      <c r="FF284" s="2">
        <v>2235</v>
      </c>
      <c r="FG284" s="2">
        <v>2122</v>
      </c>
      <c r="FH284" s="2">
        <v>2158</v>
      </c>
      <c r="FI284" s="2">
        <v>2168</v>
      </c>
      <c r="FJ284" s="2">
        <v>2171</v>
      </c>
      <c r="FK284" s="2">
        <v>2196</v>
      </c>
      <c r="FL284" s="2">
        <v>2246</v>
      </c>
      <c r="FM284" s="2">
        <v>2245</v>
      </c>
      <c r="FN284" s="2">
        <v>2290</v>
      </c>
      <c r="FO284" s="2">
        <v>2496</v>
      </c>
      <c r="FP284" s="2">
        <v>2555</v>
      </c>
      <c r="FQ284" s="2">
        <v>2460</v>
      </c>
      <c r="FR284" s="2">
        <v>2132</v>
      </c>
      <c r="FS284" s="2">
        <v>2230</v>
      </c>
      <c r="FT284" s="2">
        <v>2300</v>
      </c>
      <c r="FU284" s="2">
        <v>2450</v>
      </c>
      <c r="FV284" s="2">
        <v>2380</v>
      </c>
      <c r="FW284" s="2">
        <v>2392</v>
      </c>
      <c r="FX284" s="2">
        <v>2444</v>
      </c>
      <c r="FY284" s="2">
        <v>2633</v>
      </c>
      <c r="FZ284" s="2">
        <v>2718</v>
      </c>
      <c r="GA284" s="2">
        <v>2850</v>
      </c>
      <c r="GB284" s="2">
        <v>2720</v>
      </c>
      <c r="GC284" s="2">
        <v>2631</v>
      </c>
      <c r="GD284" s="2">
        <v>2310</v>
      </c>
      <c r="GE284" s="2">
        <v>2070</v>
      </c>
      <c r="GF284" s="2">
        <v>2058</v>
      </c>
      <c r="GG284" s="2">
        <v>2145</v>
      </c>
      <c r="GH284" s="2">
        <v>1999</v>
      </c>
      <c r="GI284" s="2">
        <v>2080</v>
      </c>
      <c r="GJ284" s="2">
        <v>1785</v>
      </c>
      <c r="GK284" s="2">
        <v>1857</v>
      </c>
      <c r="GL284" s="2">
        <v>1905</v>
      </c>
      <c r="GM284" s="2">
        <v>1872</v>
      </c>
      <c r="GN284" s="2">
        <v>1793</v>
      </c>
      <c r="GO284" s="2">
        <v>1855</v>
      </c>
      <c r="GP284" s="2">
        <v>1725</v>
      </c>
      <c r="GQ284" s="2">
        <v>1593</v>
      </c>
      <c r="GR284" s="2">
        <v>1989</v>
      </c>
      <c r="GS284" s="2">
        <v>1596</v>
      </c>
      <c r="GT284" s="2">
        <v>1544</v>
      </c>
      <c r="GU284" s="2">
        <v>1680</v>
      </c>
      <c r="GV284" s="2">
        <v>1631</v>
      </c>
      <c r="GW284" s="2">
        <v>1530</v>
      </c>
      <c r="GX284" s="2">
        <v>1978</v>
      </c>
      <c r="GY284" s="2">
        <v>2250</v>
      </c>
      <c r="GZ284" s="2">
        <v>2287</v>
      </c>
      <c r="HA284" s="2">
        <v>2235</v>
      </c>
      <c r="HB284" s="2">
        <v>2175</v>
      </c>
      <c r="HC284" s="2">
        <v>2339</v>
      </c>
      <c r="HD284" s="2">
        <v>2395</v>
      </c>
      <c r="HE284" s="2">
        <v>2697</v>
      </c>
      <c r="HF284" s="2">
        <v>3015</v>
      </c>
      <c r="HG284" s="2">
        <v>3095</v>
      </c>
      <c r="HH284" s="2">
        <v>2897</v>
      </c>
      <c r="HI284" s="2">
        <v>2498</v>
      </c>
      <c r="HJ284" s="2">
        <v>2140</v>
      </c>
      <c r="HK284" s="2">
        <v>2166</v>
      </c>
      <c r="HL284" s="2">
        <v>2444</v>
      </c>
      <c r="HM284" s="2">
        <v>2268</v>
      </c>
      <c r="HN284" s="2">
        <v>1868</v>
      </c>
      <c r="HO284" s="2">
        <v>2368</v>
      </c>
      <c r="HP284" s="2">
        <v>2920</v>
      </c>
      <c r="HQ284" s="2">
        <v>2850</v>
      </c>
      <c r="HR284" s="2">
        <v>2687</v>
      </c>
      <c r="HS284" s="2">
        <v>2709</v>
      </c>
      <c r="HT284" s="2">
        <v>2850</v>
      </c>
      <c r="HU284" s="2">
        <v>2974</v>
      </c>
      <c r="HV284" s="2">
        <v>2585</v>
      </c>
      <c r="HW284" s="2">
        <v>2564</v>
      </c>
      <c r="HX284" s="2">
        <v>2411</v>
      </c>
      <c r="HY284" s="2">
        <v>2529</v>
      </c>
      <c r="HZ284" s="2">
        <v>2679</v>
      </c>
      <c r="IA284" s="2">
        <v>2745</v>
      </c>
      <c r="IB284" s="2">
        <v>2955</v>
      </c>
      <c r="IC284" s="2">
        <v>3370</v>
      </c>
      <c r="ID284" s="2">
        <v>3200</v>
      </c>
      <c r="IE284" s="2">
        <v>3205</v>
      </c>
      <c r="IF284" s="2">
        <v>3380</v>
      </c>
      <c r="IG284" s="2">
        <v>3245</v>
      </c>
      <c r="IH284" s="2">
        <v>3100</v>
      </c>
      <c r="II284" s="2">
        <v>2695</v>
      </c>
      <c r="IJ284" s="2">
        <v>2934</v>
      </c>
      <c r="IK284" s="2">
        <v>3270</v>
      </c>
      <c r="IL284" s="2">
        <v>3385</v>
      </c>
      <c r="IM284" s="2">
        <v>3115</v>
      </c>
      <c r="IN284" s="2">
        <v>2973</v>
      </c>
      <c r="IO284" s="2">
        <v>3050</v>
      </c>
      <c r="IP284" s="2">
        <v>3055</v>
      </c>
      <c r="IQ284" s="2">
        <v>3375</v>
      </c>
      <c r="IR284" s="2">
        <v>3495</v>
      </c>
      <c r="IS284" s="2">
        <v>3495</v>
      </c>
      <c r="IT284" s="2">
        <v>3475</v>
      </c>
    </row>
    <row r="285" spans="1:254">
      <c r="A285" s="62" t="s">
        <v>498</v>
      </c>
      <c r="B285" s="1" t="inlineStr">
        <is>
          <t>トリドールホールディングス</t>
        </is>
      </c>
      <c r="C285" s="1">
        <v>4266</v>
      </c>
      <c r="E285" s="2">
        <v>4202</v>
      </c>
      <c r="F285" s="2">
        <v>4168</v>
      </c>
      <c r="G285" s="2">
        <v>4325</v>
      </c>
      <c r="H285" s="2">
        <v>4367</v>
      </c>
      <c r="I285" s="2">
        <v>4421</v>
      </c>
      <c r="J285" s="2">
        <v>4660</v>
      </c>
      <c r="K285" s="2">
        <v>4597</v>
      </c>
      <c r="L285" s="2">
        <v>4310</v>
      </c>
      <c r="M285" s="2">
        <v>4198</v>
      </c>
      <c r="N285" s="2">
        <v>4098</v>
      </c>
      <c r="O285" s="2">
        <v>4057</v>
      </c>
      <c r="P285" s="2">
        <v>4160</v>
      </c>
      <c r="Q285" s="2">
        <v>4225</v>
      </c>
      <c r="R285" s="2">
        <v>4224</v>
      </c>
      <c r="S285" s="2">
        <v>4120</v>
      </c>
      <c r="T285" s="2">
        <v>4123</v>
      </c>
      <c r="U285" s="2">
        <v>4167</v>
      </c>
      <c r="V285" s="2">
        <v>4038</v>
      </c>
      <c r="W285" s="2">
        <v>4012</v>
      </c>
      <c r="X285" s="2">
        <v>4111</v>
      </c>
      <c r="Y285" s="2">
        <v>4054</v>
      </c>
      <c r="Z285" s="2">
        <v>3997</v>
      </c>
      <c r="AA285" s="2">
        <v>3907</v>
      </c>
      <c r="AB285" s="2">
        <v>3959</v>
      </c>
      <c r="AC285" s="2">
        <v>3910</v>
      </c>
      <c r="AD285" s="2">
        <v>3844</v>
      </c>
      <c r="AE285" s="2">
        <v>3900</v>
      </c>
      <c r="AF285" s="2">
        <v>3889</v>
      </c>
      <c r="AG285" s="2">
        <v>3781</v>
      </c>
      <c r="AH285" s="2">
        <v>3787</v>
      </c>
      <c r="AI285" s="2">
        <v>3693</v>
      </c>
      <c r="AJ285" s="2">
        <v>3600</v>
      </c>
      <c r="AK285" s="2">
        <v>3614</v>
      </c>
      <c r="AL285" s="2">
        <v>3603</v>
      </c>
      <c r="AM285" s="2">
        <v>3653</v>
      </c>
      <c r="AN285" s="2">
        <v>3742</v>
      </c>
      <c r="AO285" s="2">
        <v>3754</v>
      </c>
      <c r="AP285" s="2">
        <v>3820</v>
      </c>
      <c r="AQ285" s="2">
        <v>3913</v>
      </c>
      <c r="AR285" s="2">
        <v>3923</v>
      </c>
      <c r="AS285" s="2">
        <v>3869</v>
      </c>
      <c r="AT285" s="2">
        <v>3818</v>
      </c>
      <c r="AU285" s="2">
        <v>3809</v>
      </c>
      <c r="AV285" s="2">
        <v>3755</v>
      </c>
      <c r="AW285" s="2">
        <v>3822</v>
      </c>
      <c r="AX285" s="2">
        <v>3869</v>
      </c>
      <c r="AY285" s="2">
        <v>3853</v>
      </c>
      <c r="AZ285" s="2">
        <v>3779</v>
      </c>
      <c r="BA285" s="2">
        <v>3841</v>
      </c>
      <c r="BB285" s="2">
        <v>3790</v>
      </c>
      <c r="BC285" s="2">
        <v>3739</v>
      </c>
      <c r="BD285" s="2">
        <v>3889</v>
      </c>
      <c r="BE285" s="2">
        <v>3913</v>
      </c>
      <c r="BF285" s="2">
        <v>3858</v>
      </c>
      <c r="BG285" s="2">
        <v>3897</v>
      </c>
      <c r="BH285" s="2">
        <v>3925</v>
      </c>
      <c r="BI285" s="2">
        <v>3864</v>
      </c>
      <c r="BJ285" s="2">
        <v>3806</v>
      </c>
      <c r="BK285" s="2">
        <v>3965</v>
      </c>
      <c r="BL285" s="2">
        <v>3980</v>
      </c>
      <c r="BM285" s="2">
        <v>4030</v>
      </c>
      <c r="BN285" s="2">
        <v>3950</v>
      </c>
      <c r="BO285" s="2">
        <v>3975</v>
      </c>
      <c r="BP285" s="2">
        <v>4052</v>
      </c>
      <c r="BQ285" s="2">
        <v>4014</v>
      </c>
      <c r="BR285" s="2">
        <v>4039</v>
      </c>
      <c r="BS285" s="2">
        <v>4099</v>
      </c>
      <c r="BT285" s="2">
        <v>4108</v>
      </c>
      <c r="BU285" s="2">
        <v>4106</v>
      </c>
      <c r="BV285" s="2">
        <v>4100</v>
      </c>
      <c r="BW285" s="2">
        <v>4139</v>
      </c>
      <c r="BX285" s="2">
        <v>4169</v>
      </c>
      <c r="BY285" s="2">
        <v>4230</v>
      </c>
      <c r="BZ285" s="2">
        <v>4215</v>
      </c>
      <c r="CA285" s="2">
        <v>4212</v>
      </c>
      <c r="CB285" s="2">
        <v>4320</v>
      </c>
      <c r="CC285" s="2">
        <v>4272</v>
      </c>
      <c r="CD285" s="2">
        <v>4277</v>
      </c>
      <c r="CE285" s="2">
        <v>4330</v>
      </c>
      <c r="CF285" s="2">
        <v>4365</v>
      </c>
      <c r="CG285" s="2">
        <v>4510</v>
      </c>
      <c r="CH285" s="2">
        <v>4540</v>
      </c>
      <c r="CI285" s="2">
        <v>4563</v>
      </c>
      <c r="CJ285" s="2">
        <v>4558</v>
      </c>
      <c r="CK285" s="2">
        <v>4560</v>
      </c>
      <c r="CL285" s="2">
        <v>4553</v>
      </c>
      <c r="CM285" s="2">
        <v>4500</v>
      </c>
      <c r="CN285" s="2">
        <v>4382</v>
      </c>
      <c r="CO285" s="2">
        <v>4332</v>
      </c>
      <c r="CP285" s="2">
        <v>4407</v>
      </c>
      <c r="CQ285" s="2">
        <v>4396</v>
      </c>
      <c r="CR285" s="2">
        <v>4411</v>
      </c>
      <c r="CS285" s="2">
        <v>4391</v>
      </c>
      <c r="CT285" s="2">
        <v>4355</v>
      </c>
      <c r="CU285" s="2">
        <v>4347</v>
      </c>
      <c r="CV285" s="2">
        <v>4345</v>
      </c>
      <c r="CW285" s="2">
        <v>4332</v>
      </c>
      <c r="CX285" s="2">
        <v>4325</v>
      </c>
      <c r="CY285" s="2">
        <v>4300</v>
      </c>
      <c r="CZ285" s="2">
        <v>4275</v>
      </c>
      <c r="DA285" s="2">
        <v>4339</v>
      </c>
      <c r="DB285" s="2">
        <v>4349</v>
      </c>
      <c r="DC285" s="2">
        <v>4324</v>
      </c>
      <c r="DD285" s="2">
        <v>4253</v>
      </c>
      <c r="DE285" s="2">
        <v>4193</v>
      </c>
      <c r="DF285" s="2">
        <v>4169</v>
      </c>
      <c r="DG285" s="2">
        <v>4220</v>
      </c>
      <c r="DH285" s="2">
        <v>4319</v>
      </c>
      <c r="DI285" s="2">
        <v>4276</v>
      </c>
      <c r="DJ285" s="2">
        <v>4293</v>
      </c>
      <c r="DK285" s="2">
        <v>4250</v>
      </c>
      <c r="DL285" s="2">
        <v>4296</v>
      </c>
      <c r="DM285" s="2">
        <v>4317</v>
      </c>
      <c r="DN285" s="2">
        <v>4340</v>
      </c>
      <c r="DO285" s="2">
        <v>4324</v>
      </c>
      <c r="DP285" s="2">
        <v>4278</v>
      </c>
      <c r="DQ285" s="2">
        <v>4224</v>
      </c>
      <c r="DR285" s="2">
        <v>4450</v>
      </c>
      <c r="DS285" s="2">
        <v>4375</v>
      </c>
      <c r="DT285" s="2">
        <v>4349</v>
      </c>
      <c r="DU285" s="2">
        <v>4296</v>
      </c>
      <c r="DV285" s="2">
        <v>4288</v>
      </c>
      <c r="DW285" s="2">
        <v>4296</v>
      </c>
      <c r="DX285" s="2">
        <v>4228</v>
      </c>
      <c r="DY285" s="2">
        <v>4224</v>
      </c>
      <c r="DZ285" s="2">
        <v>4221</v>
      </c>
      <c r="EA285" s="2">
        <v>4190</v>
      </c>
      <c r="EB285" s="2">
        <v>4159</v>
      </c>
      <c r="EC285" s="2">
        <v>4200</v>
      </c>
      <c r="ED285" s="2">
        <v>4256</v>
      </c>
      <c r="EE285" s="2">
        <v>4263</v>
      </c>
      <c r="EF285" s="2">
        <v>4262</v>
      </c>
      <c r="EG285" s="2">
        <v>4240</v>
      </c>
      <c r="EH285" s="2">
        <v>4290</v>
      </c>
      <c r="EI285" s="2">
        <v>4261</v>
      </c>
      <c r="EJ285" s="2">
        <v>4274</v>
      </c>
      <c r="EK285" s="2">
        <v>4320</v>
      </c>
      <c r="EL285" s="2">
        <v>4328</v>
      </c>
      <c r="EM285" s="2">
        <v>4310</v>
      </c>
      <c r="EN285" s="2">
        <v>4338</v>
      </c>
      <c r="EO285" s="2">
        <v>4318</v>
      </c>
      <c r="EP285" s="2">
        <v>4296</v>
      </c>
      <c r="EQ285" s="2">
        <v>4321</v>
      </c>
      <c r="ER285" s="2">
        <v>4253</v>
      </c>
      <c r="ES285" s="2">
        <v>4278</v>
      </c>
      <c r="ET285" s="2">
        <v>4294</v>
      </c>
      <c r="EU285" s="2">
        <v>4296</v>
      </c>
      <c r="EV285" s="2">
        <v>4284</v>
      </c>
      <c r="EW285" s="2">
        <v>4241</v>
      </c>
      <c r="EX285" s="2">
        <v>4236</v>
      </c>
      <c r="EY285" s="2">
        <v>4237</v>
      </c>
      <c r="EZ285" s="2">
        <v>4244</v>
      </c>
      <c r="FA285" s="2">
        <v>4237</v>
      </c>
      <c r="FB285" s="2">
        <v>4202</v>
      </c>
      <c r="FC285" s="2">
        <v>4217</v>
      </c>
      <c r="FD285" s="2">
        <v>4260</v>
      </c>
      <c r="FE285" s="2">
        <v>4287</v>
      </c>
      <c r="FF285" s="2">
        <v>4268</v>
      </c>
      <c r="FG285" s="2">
        <v>4309</v>
      </c>
      <c r="FH285" s="2">
        <v>4299</v>
      </c>
      <c r="FI285" s="2">
        <v>4360</v>
      </c>
      <c r="FJ285" s="2">
        <v>4383</v>
      </c>
      <c r="FK285" s="2">
        <v>4372</v>
      </c>
      <c r="FL285" s="2">
        <v>4376</v>
      </c>
      <c r="FM285" s="2">
        <v>4407</v>
      </c>
      <c r="FN285" s="2">
        <v>4419</v>
      </c>
      <c r="FO285" s="2">
        <v>4507</v>
      </c>
      <c r="FP285" s="2">
        <v>4542</v>
      </c>
      <c r="FQ285" s="2">
        <v>4515</v>
      </c>
      <c r="FR285" s="2">
        <v>4518</v>
      </c>
      <c r="FS285" s="2">
        <v>4524</v>
      </c>
      <c r="FT285" s="2">
        <v>4544</v>
      </c>
      <c r="FU285" s="2">
        <v>4453</v>
      </c>
      <c r="FV285" s="2">
        <v>4443</v>
      </c>
      <c r="FW285" s="2">
        <v>4376</v>
      </c>
      <c r="FX285" s="2">
        <v>4415</v>
      </c>
      <c r="FY285" s="2">
        <v>4690</v>
      </c>
      <c r="FZ285" s="2">
        <v>4533</v>
      </c>
      <c r="GA285" s="2">
        <v>4522</v>
      </c>
      <c r="GB285" s="2">
        <v>4499</v>
      </c>
      <c r="GC285" s="2">
        <v>4595</v>
      </c>
      <c r="GD285" s="2">
        <v>4539</v>
      </c>
      <c r="GE285" s="2">
        <v>4461</v>
      </c>
      <c r="GF285" s="2">
        <v>4494</v>
      </c>
      <c r="GG285" s="2">
        <v>4468</v>
      </c>
      <c r="GH285" s="2">
        <v>4479</v>
      </c>
      <c r="GI285" s="2">
        <v>4433</v>
      </c>
      <c r="GJ285" s="2">
        <v>4462</v>
      </c>
      <c r="GK285" s="2">
        <v>4553</v>
      </c>
      <c r="GL285" s="2">
        <v>4592</v>
      </c>
      <c r="GM285" s="2">
        <v>4636</v>
      </c>
      <c r="GN285" s="2">
        <v>4690</v>
      </c>
      <c r="GO285" s="2">
        <v>4702</v>
      </c>
      <c r="GP285" s="2">
        <v>4664</v>
      </c>
      <c r="GQ285" s="2">
        <v>4729</v>
      </c>
      <c r="GR285" s="2">
        <v>4736</v>
      </c>
      <c r="GS285" s="2">
        <v>4736</v>
      </c>
      <c r="GT285" s="2">
        <v>4808</v>
      </c>
      <c r="GU285" s="2">
        <v>4802</v>
      </c>
      <c r="GV285" s="2">
        <v>4781</v>
      </c>
      <c r="GW285" s="2">
        <v>4725</v>
      </c>
      <c r="GX285" s="2">
        <v>4786</v>
      </c>
      <c r="GY285" s="2">
        <v>4763</v>
      </c>
      <c r="GZ285" s="2">
        <v>4799</v>
      </c>
      <c r="HA285" s="2">
        <v>4738</v>
      </c>
      <c r="HB285" s="2">
        <v>4837</v>
      </c>
      <c r="HC285" s="2">
        <v>4820</v>
      </c>
      <c r="HD285" s="2">
        <v>4901</v>
      </c>
      <c r="HE285" s="2">
        <v>4975</v>
      </c>
      <c r="HF285" s="2">
        <v>5012</v>
      </c>
      <c r="HG285" s="2">
        <v>5007</v>
      </c>
      <c r="HH285" s="2">
        <v>5070</v>
      </c>
      <c r="HI285" s="2">
        <v>5047</v>
      </c>
      <c r="HJ285" s="2">
        <v>5038</v>
      </c>
      <c r="HK285" s="2">
        <v>5046</v>
      </c>
      <c r="HL285" s="2">
        <v>4999</v>
      </c>
      <c r="HM285" s="2">
        <v>5010</v>
      </c>
      <c r="HN285" s="2">
        <v>5083</v>
      </c>
      <c r="HO285" s="2">
        <v>5057</v>
      </c>
      <c r="HP285" s="2">
        <v>5124</v>
      </c>
      <c r="HQ285" s="2">
        <v>5165</v>
      </c>
      <c r="HR285" s="2">
        <v>5128</v>
      </c>
      <c r="HS285" s="2">
        <v>5065</v>
      </c>
      <c r="HT285" s="2">
        <v>4979</v>
      </c>
      <c r="HU285" s="2">
        <v>4944</v>
      </c>
      <c r="HV285" s="2">
        <v>4959</v>
      </c>
      <c r="HW285" s="2">
        <v>4976</v>
      </c>
      <c r="HX285" s="2">
        <v>5049</v>
      </c>
      <c r="HY285" s="2">
        <v>5065</v>
      </c>
      <c r="HZ285" s="2">
        <v>5066</v>
      </c>
      <c r="IA285" s="2">
        <v>5148</v>
      </c>
      <c r="IB285" s="2">
        <v>5161</v>
      </c>
      <c r="IC285" s="2">
        <v>5162</v>
      </c>
      <c r="ID285" s="2">
        <v>5273</v>
      </c>
      <c r="IE285" s="2">
        <v>5391</v>
      </c>
      <c r="IF285" s="2">
        <v>5381</v>
      </c>
      <c r="IG285" s="2">
        <v>5350</v>
      </c>
      <c r="IH285" s="2">
        <v>5311</v>
      </c>
      <c r="II285" s="2">
        <v>5263</v>
      </c>
      <c r="IJ285" s="2">
        <v>4624</v>
      </c>
      <c r="IK285" s="2">
        <v>4558</v>
      </c>
      <c r="IL285" s="2">
        <v>4567</v>
      </c>
      <c r="IM285" s="2">
        <v>4531</v>
      </c>
      <c r="IN285" s="2">
        <v>4502</v>
      </c>
      <c r="IO285" s="2">
        <v>4543</v>
      </c>
      <c r="IP285" s="2">
        <v>4558</v>
      </c>
      <c r="IQ285" s="2">
        <v>4546</v>
      </c>
      <c r="IR285" s="2">
        <v>4458</v>
      </c>
      <c r="IS285" s="2">
        <v>4444</v>
      </c>
      <c r="IT285" s="2">
        <v>4350</v>
      </c>
    </row>
    <row r="286" spans="1:254">
      <c r="A286" s="62" t="s">
        <v>499</v>
      </c>
      <c r="B286" s="1" t="inlineStr">
        <is>
          <t>ＳＵＢＡＲＵ</t>
        </is>
      </c>
      <c r="C286" s="1">
        <v>2578.5</v>
      </c>
      <c r="E286" s="2">
        <v>2541.5</v>
      </c>
      <c r="F286" s="2">
        <v>2653.5</v>
      </c>
      <c r="G286" s="2">
        <v>2633.5</v>
      </c>
      <c r="H286" s="2">
        <v>2670</v>
      </c>
      <c r="I286" s="2">
        <v>2771.5</v>
      </c>
      <c r="J286" s="2">
        <v>2881.5</v>
      </c>
      <c r="K286" s="2">
        <v>2850</v>
      </c>
      <c r="L286" s="2">
        <v>2709</v>
      </c>
      <c r="M286" s="2">
        <v>2663.5</v>
      </c>
      <c r="N286" s="2">
        <v>2594</v>
      </c>
      <c r="O286" s="2">
        <v>2611.5</v>
      </c>
      <c r="P286" s="2">
        <v>2624</v>
      </c>
      <c r="Q286" s="2">
        <v>2601.5</v>
      </c>
      <c r="R286" s="2">
        <v>2544.5</v>
      </c>
      <c r="S286" s="2">
        <v>2540.5</v>
      </c>
      <c r="T286" s="2">
        <v>2503</v>
      </c>
      <c r="U286" s="2">
        <v>2507.5</v>
      </c>
      <c r="V286" s="2">
        <v>2521</v>
      </c>
      <c r="W286" s="2">
        <v>2510.5</v>
      </c>
      <c r="X286" s="2">
        <v>2512</v>
      </c>
      <c r="Y286" s="2">
        <v>2570</v>
      </c>
      <c r="Z286" s="2">
        <v>2608.5</v>
      </c>
      <c r="AA286" s="2">
        <v>2616</v>
      </c>
      <c r="AB286" s="2">
        <v>2562</v>
      </c>
      <c r="AC286" s="2">
        <v>2518</v>
      </c>
      <c r="AD286" s="2">
        <v>2436</v>
      </c>
      <c r="AE286" s="2">
        <v>2426</v>
      </c>
      <c r="AF286" s="2">
        <v>2430</v>
      </c>
      <c r="AG286" s="2">
        <v>2407</v>
      </c>
      <c r="AH286" s="2">
        <v>2421</v>
      </c>
      <c r="AI286" s="2">
        <v>2416</v>
      </c>
      <c r="AJ286" s="2">
        <v>2442.5</v>
      </c>
      <c r="AK286" s="2">
        <v>2465.5</v>
      </c>
      <c r="AL286" s="2">
        <v>2524</v>
      </c>
      <c r="AM286" s="2">
        <v>2595.5</v>
      </c>
      <c r="AN286" s="2">
        <v>2601.5</v>
      </c>
      <c r="AO286" s="2">
        <v>2564.5</v>
      </c>
      <c r="AP286" s="2">
        <v>2585</v>
      </c>
      <c r="AQ286" s="2">
        <v>2533.5</v>
      </c>
      <c r="AR286" s="2">
        <v>2512</v>
      </c>
      <c r="AS286" s="2">
        <v>2582</v>
      </c>
      <c r="AT286" s="2">
        <v>2561.5</v>
      </c>
      <c r="AU286" s="2">
        <v>2535</v>
      </c>
      <c r="AV286" s="2">
        <v>2501</v>
      </c>
      <c r="AW286" s="2">
        <v>2523.5</v>
      </c>
      <c r="AX286" s="2">
        <v>2492</v>
      </c>
      <c r="AY286" s="2">
        <v>2448.5</v>
      </c>
      <c r="AZ286" s="2">
        <v>2451</v>
      </c>
      <c r="BA286" s="2">
        <v>2488</v>
      </c>
      <c r="BB286" s="2">
        <v>2487.5</v>
      </c>
      <c r="BC286" s="2">
        <v>2470</v>
      </c>
      <c r="BD286" s="2">
        <v>2468</v>
      </c>
      <c r="BE286" s="2">
        <v>2497.5</v>
      </c>
      <c r="BF286" s="2">
        <v>2489</v>
      </c>
      <c r="BG286" s="2">
        <v>2507.5</v>
      </c>
      <c r="BH286" s="2">
        <v>2471.5</v>
      </c>
      <c r="BI286" s="2">
        <v>2451</v>
      </c>
      <c r="BJ286" s="2">
        <v>2461.5</v>
      </c>
      <c r="BK286" s="2">
        <v>2717.5</v>
      </c>
      <c r="BL286" s="2">
        <v>2402</v>
      </c>
      <c r="BM286" s="2">
        <v>2348.5</v>
      </c>
      <c r="BN286" s="2">
        <v>2326</v>
      </c>
      <c r="BO286" s="2">
        <v>2389.5</v>
      </c>
      <c r="BP286" s="2">
        <v>2398.5</v>
      </c>
      <c r="BQ286" s="2">
        <v>2379.5</v>
      </c>
      <c r="BR286" s="2">
        <v>2381</v>
      </c>
      <c r="BS286" s="2">
        <v>2377.5</v>
      </c>
      <c r="BT286" s="2">
        <v>2490.5</v>
      </c>
      <c r="BU286" s="2">
        <v>2461</v>
      </c>
      <c r="BV286" s="2">
        <v>2498</v>
      </c>
      <c r="BW286" s="2">
        <v>2522</v>
      </c>
      <c r="BX286" s="2">
        <v>2537.5</v>
      </c>
      <c r="BY286" s="2">
        <v>2571.5</v>
      </c>
      <c r="BZ286" s="2">
        <v>2576.5</v>
      </c>
      <c r="CA286" s="2">
        <v>2565.5</v>
      </c>
      <c r="CB286" s="2">
        <v>2578</v>
      </c>
      <c r="CC286" s="2">
        <v>2538</v>
      </c>
      <c r="CD286" s="2">
        <v>2548</v>
      </c>
      <c r="CE286" s="2">
        <v>2529.5</v>
      </c>
      <c r="CF286" s="2">
        <v>2558</v>
      </c>
      <c r="CG286" s="2">
        <v>2591</v>
      </c>
      <c r="CH286" s="2">
        <v>2609</v>
      </c>
      <c r="CI286" s="2">
        <v>2535.5</v>
      </c>
      <c r="CJ286" s="2">
        <v>2551</v>
      </c>
      <c r="CK286" s="2">
        <v>2549.5</v>
      </c>
      <c r="CL286" s="2">
        <v>2585.5</v>
      </c>
      <c r="CM286" s="2">
        <v>2569</v>
      </c>
      <c r="CN286" s="2">
        <v>2533.5</v>
      </c>
      <c r="CO286" s="2">
        <v>2487.5</v>
      </c>
      <c r="CP286" s="2">
        <v>2633.5</v>
      </c>
      <c r="CQ286" s="2">
        <v>2617</v>
      </c>
      <c r="CR286" s="2">
        <v>2631.5</v>
      </c>
      <c r="CS286" s="2">
        <v>2560</v>
      </c>
      <c r="CT286" s="2">
        <v>2513.5</v>
      </c>
      <c r="CU286" s="2">
        <v>2578.5</v>
      </c>
      <c r="CV286" s="2">
        <v>2615.5</v>
      </c>
      <c r="CW286" s="2">
        <v>2589.5</v>
      </c>
      <c r="CX286" s="2">
        <v>2615</v>
      </c>
      <c r="CY286" s="2">
        <v>2672.5</v>
      </c>
      <c r="CZ286" s="2">
        <v>2712.5</v>
      </c>
      <c r="DA286" s="2">
        <v>2768</v>
      </c>
      <c r="DB286" s="2">
        <v>2726</v>
      </c>
      <c r="DC286" s="2">
        <v>2684</v>
      </c>
      <c r="DD286" s="2">
        <v>2725</v>
      </c>
      <c r="DE286" s="2">
        <v>2739</v>
      </c>
      <c r="DF286" s="2">
        <v>2720</v>
      </c>
      <c r="DG286" s="2">
        <v>2859.5</v>
      </c>
      <c r="DH286" s="2">
        <v>2918</v>
      </c>
      <c r="DI286" s="2">
        <v>2983.5</v>
      </c>
      <c r="DJ286" s="2">
        <v>2994.5</v>
      </c>
      <c r="DK286" s="2">
        <v>2962</v>
      </c>
      <c r="DL286" s="2">
        <v>2962.5</v>
      </c>
      <c r="DM286" s="2">
        <v>3031</v>
      </c>
      <c r="DN286" s="2">
        <v>3112</v>
      </c>
      <c r="DO286" s="2">
        <v>3098</v>
      </c>
      <c r="DP286" s="2">
        <v>3125</v>
      </c>
      <c r="DQ286" s="2">
        <v>3188</v>
      </c>
      <c r="DR286" s="2">
        <v>3176</v>
      </c>
      <c r="DS286" s="2">
        <v>3200</v>
      </c>
      <c r="DT286" s="2">
        <v>3195</v>
      </c>
      <c r="DU286" s="2">
        <v>3360</v>
      </c>
      <c r="DV286" s="2">
        <v>3638</v>
      </c>
      <c r="DW286" s="2">
        <v>3632</v>
      </c>
      <c r="DX286" s="2">
        <v>3550</v>
      </c>
      <c r="DY286" s="2">
        <v>3446</v>
      </c>
      <c r="DZ286" s="2">
        <v>3467</v>
      </c>
      <c r="EA286" s="2">
        <v>3334</v>
      </c>
      <c r="EB286" s="2">
        <v>3278</v>
      </c>
      <c r="EC286" s="2">
        <v>3228</v>
      </c>
      <c r="ED286" s="2">
        <v>3269</v>
      </c>
      <c r="EE286" s="2">
        <v>3360</v>
      </c>
      <c r="EF286" s="2">
        <v>3510</v>
      </c>
      <c r="EG286" s="2">
        <v>3524</v>
      </c>
      <c r="EH286" s="2">
        <v>3467</v>
      </c>
      <c r="EI286" s="2">
        <v>3529</v>
      </c>
      <c r="EJ286" s="2">
        <v>3532</v>
      </c>
      <c r="EK286" s="2">
        <v>3623</v>
      </c>
      <c r="EL286" s="2">
        <v>3596</v>
      </c>
      <c r="EM286" s="2">
        <v>3639</v>
      </c>
      <c r="EN286" s="2">
        <v>3581</v>
      </c>
      <c r="EO286" s="2">
        <v>3403</v>
      </c>
      <c r="EP286" s="2">
        <v>3326</v>
      </c>
      <c r="EQ286" s="2">
        <v>3381</v>
      </c>
      <c r="ER286" s="2">
        <v>3503</v>
      </c>
      <c r="ES286" s="2">
        <v>3473</v>
      </c>
      <c r="ET286" s="2">
        <v>3406</v>
      </c>
      <c r="EU286" s="2">
        <v>3413</v>
      </c>
      <c r="EV286" s="2">
        <v>3420</v>
      </c>
      <c r="EW286" s="2">
        <v>3432</v>
      </c>
      <c r="EX286" s="2">
        <v>3444</v>
      </c>
      <c r="EY286" s="2">
        <v>3553</v>
      </c>
      <c r="EZ286" s="2">
        <v>3548</v>
      </c>
      <c r="FA286" s="2">
        <v>3487</v>
      </c>
      <c r="FB286" s="2">
        <v>3481</v>
      </c>
      <c r="FC286" s="2">
        <v>3541</v>
      </c>
      <c r="FD286" s="2">
        <v>3642</v>
      </c>
      <c r="FE286" s="2">
        <v>3596</v>
      </c>
      <c r="FF286" s="2">
        <v>3538</v>
      </c>
      <c r="FG286" s="2">
        <v>3443</v>
      </c>
      <c r="FH286" s="2">
        <v>3446</v>
      </c>
      <c r="FI286" s="2">
        <v>3370</v>
      </c>
      <c r="FJ286" s="2">
        <v>3327</v>
      </c>
      <c r="FK286" s="2">
        <v>3369</v>
      </c>
      <c r="FL286" s="2">
        <v>3391</v>
      </c>
      <c r="FM286" s="2">
        <v>3362</v>
      </c>
      <c r="FN286" s="2">
        <v>3413</v>
      </c>
      <c r="FO286" s="2">
        <v>3512</v>
      </c>
      <c r="FP286" s="2">
        <v>3527</v>
      </c>
      <c r="FQ286" s="2">
        <v>3504</v>
      </c>
      <c r="FR286" s="2">
        <v>3516</v>
      </c>
      <c r="FS286" s="2">
        <v>3516</v>
      </c>
      <c r="FT286" s="2">
        <v>3442</v>
      </c>
      <c r="FU286" s="2">
        <v>3375</v>
      </c>
      <c r="FV286" s="2">
        <v>3345</v>
      </c>
      <c r="FW286" s="2">
        <v>3454</v>
      </c>
      <c r="FX286" s="2">
        <v>3513</v>
      </c>
      <c r="FY286" s="2">
        <v>3559</v>
      </c>
      <c r="FZ286" s="2">
        <v>3570</v>
      </c>
      <c r="GA286" s="2">
        <v>3552</v>
      </c>
      <c r="GB286" s="2">
        <v>3469</v>
      </c>
      <c r="GC286" s="2">
        <v>3391</v>
      </c>
      <c r="GD286" s="2">
        <v>3309</v>
      </c>
      <c r="GE286" s="2">
        <v>3326</v>
      </c>
      <c r="GF286" s="2">
        <v>3330</v>
      </c>
      <c r="GG286" s="2">
        <v>3330</v>
      </c>
      <c r="GH286" s="2">
        <v>3311</v>
      </c>
      <c r="GI286" s="2">
        <v>3319</v>
      </c>
      <c r="GJ286" s="2">
        <v>3328</v>
      </c>
      <c r="GK286" s="2">
        <v>3416</v>
      </c>
      <c r="GL286" s="2">
        <v>3333</v>
      </c>
      <c r="GM286" s="2">
        <v>3279</v>
      </c>
      <c r="GN286" s="2">
        <v>3290</v>
      </c>
      <c r="GO286" s="2">
        <v>3313</v>
      </c>
      <c r="GP286" s="2">
        <v>3235</v>
      </c>
      <c r="GQ286" s="2">
        <v>3163</v>
      </c>
      <c r="GR286" s="2">
        <v>3102</v>
      </c>
      <c r="GS286" s="2">
        <v>3154</v>
      </c>
      <c r="GT286" s="2">
        <v>3082</v>
      </c>
      <c r="GU286" s="2">
        <v>3048</v>
      </c>
      <c r="GV286" s="2">
        <v>3101</v>
      </c>
      <c r="GW286" s="2">
        <v>3147</v>
      </c>
      <c r="GX286" s="2">
        <v>3165</v>
      </c>
      <c r="GY286" s="2">
        <v>3125</v>
      </c>
      <c r="GZ286" s="2">
        <v>3158</v>
      </c>
      <c r="HA286" s="2">
        <v>2934.5</v>
      </c>
      <c r="HB286" s="2">
        <v>3000</v>
      </c>
      <c r="HC286" s="2">
        <v>3012</v>
      </c>
      <c r="HD286" s="2">
        <v>3043</v>
      </c>
      <c r="HE286" s="2">
        <v>3082</v>
      </c>
      <c r="HF286" s="2">
        <v>3155</v>
      </c>
      <c r="HG286" s="2">
        <v>3184</v>
      </c>
      <c r="HH286" s="2">
        <v>3130</v>
      </c>
      <c r="HI286" s="2">
        <v>3098</v>
      </c>
      <c r="HJ286" s="2">
        <v>3121</v>
      </c>
      <c r="HK286" s="2">
        <v>3110</v>
      </c>
      <c r="HL286" s="2">
        <v>3110</v>
      </c>
      <c r="HM286" s="2">
        <v>3158</v>
      </c>
      <c r="HN286" s="2">
        <v>3134</v>
      </c>
      <c r="HO286" s="2">
        <v>3113</v>
      </c>
      <c r="HP286" s="2">
        <v>3150</v>
      </c>
      <c r="HQ286" s="2">
        <v>3175</v>
      </c>
      <c r="HR286" s="2">
        <v>3120</v>
      </c>
      <c r="HS286" s="2">
        <v>3153</v>
      </c>
      <c r="HT286" s="2">
        <v>3032</v>
      </c>
      <c r="HU286" s="2">
        <v>3050</v>
      </c>
      <c r="HV286" s="2">
        <v>2999</v>
      </c>
      <c r="HW286" s="2">
        <v>2977</v>
      </c>
      <c r="HX286" s="2">
        <v>2960</v>
      </c>
      <c r="HY286" s="2">
        <v>2992.5</v>
      </c>
      <c r="HZ286" s="2">
        <v>2982</v>
      </c>
      <c r="IA286" s="2">
        <v>3014</v>
      </c>
      <c r="IB286" s="2">
        <v>3039</v>
      </c>
      <c r="IC286" s="2">
        <v>2966.5</v>
      </c>
      <c r="ID286" s="2">
        <v>2976.5</v>
      </c>
      <c r="IE286" s="2">
        <v>3033</v>
      </c>
      <c r="IF286" s="2">
        <v>2998</v>
      </c>
      <c r="IG286" s="2">
        <v>2982</v>
      </c>
      <c r="IH286" s="2">
        <v>2973</v>
      </c>
      <c r="II286" s="2">
        <v>3022</v>
      </c>
      <c r="IJ286" s="2">
        <v>3138</v>
      </c>
      <c r="IK286" s="2">
        <v>3077</v>
      </c>
      <c r="IL286" s="2">
        <v>3030</v>
      </c>
      <c r="IM286" s="2">
        <v>3000</v>
      </c>
      <c r="IN286" s="2">
        <v>2833</v>
      </c>
      <c r="IO286" s="2">
        <v>2790</v>
      </c>
      <c r="IP286" s="2">
        <v>2765</v>
      </c>
      <c r="IQ286" s="2">
        <v>2862.5</v>
      </c>
      <c r="IR286" s="2">
        <v>2838.5</v>
      </c>
      <c r="IS286" s="2">
        <v>2812</v>
      </c>
      <c r="IT286" s="2">
        <v>2868.5</v>
      </c>
    </row>
    <row r="287" spans="1:254">
      <c r="A287" s="62" t="s">
        <v>500</v>
      </c>
      <c r="B287" s="1" t="inlineStr">
        <is>
          <t>サン電子</t>
        </is>
      </c>
      <c r="C287" s="1">
        <v>10980</v>
      </c>
      <c r="E287" s="2">
        <v>11150</v>
      </c>
      <c r="F287" s="2">
        <v>11350</v>
      </c>
      <c r="G287" s="2">
        <v>10690</v>
      </c>
      <c r="H287" s="2">
        <v>9870</v>
      </c>
      <c r="I287" s="2">
        <v>9960</v>
      </c>
      <c r="J287" s="2">
        <v>9220</v>
      </c>
      <c r="K287" s="2">
        <v>9620</v>
      </c>
      <c r="L287" s="2">
        <v>9710</v>
      </c>
      <c r="M287" s="2">
        <v>10120</v>
      </c>
      <c r="N287" s="2">
        <v>9260</v>
      </c>
      <c r="O287" s="2">
        <v>9210</v>
      </c>
      <c r="P287" s="2">
        <v>9280</v>
      </c>
      <c r="Q287" s="2">
        <v>9460</v>
      </c>
      <c r="R287" s="2">
        <v>9100</v>
      </c>
      <c r="S287" s="2">
        <v>9200</v>
      </c>
      <c r="T287" s="2">
        <v>9200</v>
      </c>
      <c r="U287" s="2">
        <v>9690</v>
      </c>
      <c r="V287" s="2">
        <v>9980</v>
      </c>
      <c r="W287" s="2">
        <v>10850</v>
      </c>
      <c r="X287" s="2">
        <v>10940</v>
      </c>
      <c r="Y287" s="2">
        <v>11410</v>
      </c>
      <c r="Z287" s="2">
        <v>12850</v>
      </c>
      <c r="AA287" s="2">
        <v>10880</v>
      </c>
      <c r="AB287" s="2">
        <v>9600</v>
      </c>
      <c r="AC287" s="2">
        <v>9680</v>
      </c>
      <c r="AD287" s="2">
        <v>8860</v>
      </c>
      <c r="AE287" s="2">
        <v>8820</v>
      </c>
      <c r="AF287" s="2">
        <v>9110</v>
      </c>
      <c r="AG287" s="2">
        <v>9150</v>
      </c>
      <c r="AH287" s="2">
        <v>8930</v>
      </c>
      <c r="AI287" s="2">
        <v>9150</v>
      </c>
      <c r="AJ287" s="2">
        <v>9200</v>
      </c>
      <c r="AK287" s="2">
        <v>9240</v>
      </c>
      <c r="AL287" s="2">
        <v>9200</v>
      </c>
      <c r="AM287" s="2">
        <v>9290</v>
      </c>
      <c r="AN287" s="2">
        <v>9250</v>
      </c>
      <c r="AO287" s="2">
        <v>9250</v>
      </c>
      <c r="AP287" s="2">
        <v>9170</v>
      </c>
      <c r="AQ287" s="2">
        <v>8890</v>
      </c>
      <c r="AR287" s="2">
        <v>9060</v>
      </c>
      <c r="AS287" s="2">
        <v>9270</v>
      </c>
      <c r="AT287" s="2">
        <v>8910</v>
      </c>
      <c r="AU287" s="2">
        <v>8730</v>
      </c>
      <c r="AV287" s="2">
        <v>8760</v>
      </c>
      <c r="AW287" s="2">
        <v>9090</v>
      </c>
      <c r="AX287" s="2">
        <v>9250</v>
      </c>
      <c r="AY287" s="2">
        <v>9500</v>
      </c>
      <c r="AZ287" s="2">
        <v>9460</v>
      </c>
      <c r="BA287" s="2">
        <v>9320</v>
      </c>
      <c r="BB287" s="2">
        <v>9240</v>
      </c>
      <c r="BC287" s="2">
        <v>9320</v>
      </c>
      <c r="BD287" s="2">
        <v>9590</v>
      </c>
      <c r="BE287" s="2">
        <v>9340</v>
      </c>
      <c r="BF287" s="2">
        <v>9420</v>
      </c>
      <c r="BG287" s="2">
        <v>9800</v>
      </c>
      <c r="BH287" s="2">
        <v>9030</v>
      </c>
      <c r="BI287" s="2">
        <v>9690</v>
      </c>
      <c r="BJ287" s="2">
        <v>9720</v>
      </c>
      <c r="BK287" s="2">
        <v>9120</v>
      </c>
      <c r="BL287" s="2">
        <v>8760</v>
      </c>
      <c r="BM287" s="2">
        <v>8600</v>
      </c>
      <c r="BN287" s="2">
        <v>8920</v>
      </c>
      <c r="BO287" s="2">
        <v>9070</v>
      </c>
      <c r="BP287" s="2">
        <v>8830</v>
      </c>
      <c r="BQ287" s="2">
        <v>8630</v>
      </c>
      <c r="BR287" s="2">
        <v>8660</v>
      </c>
      <c r="BS287" s="2">
        <v>8690</v>
      </c>
      <c r="BT287" s="2">
        <v>8340</v>
      </c>
      <c r="BU287" s="2">
        <v>8310</v>
      </c>
      <c r="BV287" s="2">
        <v>8180</v>
      </c>
      <c r="BW287" s="2">
        <v>8240</v>
      </c>
      <c r="BX287" s="2">
        <v>8360</v>
      </c>
      <c r="BY287" s="2">
        <v>8050</v>
      </c>
      <c r="BZ287" s="2">
        <v>8210</v>
      </c>
      <c r="CA287" s="2">
        <v>8440</v>
      </c>
      <c r="CB287" s="2">
        <v>8010</v>
      </c>
      <c r="CC287" s="2">
        <v>7840</v>
      </c>
      <c r="CD287" s="2">
        <v>8000</v>
      </c>
      <c r="CE287" s="2">
        <v>8220</v>
      </c>
      <c r="CF287" s="2">
        <v>8850</v>
      </c>
      <c r="CG287" s="2">
        <v>9150</v>
      </c>
      <c r="CH287" s="2">
        <v>9320</v>
      </c>
      <c r="CI287" s="2">
        <v>8500</v>
      </c>
      <c r="CJ287" s="2">
        <v>8550</v>
      </c>
      <c r="CK287" s="2">
        <v>8510</v>
      </c>
      <c r="CL287" s="2">
        <v>8530</v>
      </c>
      <c r="CM287" s="2">
        <v>8530</v>
      </c>
      <c r="CN287" s="2">
        <v>8320</v>
      </c>
      <c r="CO287" s="2">
        <v>8290</v>
      </c>
      <c r="CP287" s="2">
        <v>8660</v>
      </c>
      <c r="CQ287" s="2">
        <v>8620</v>
      </c>
      <c r="CR287" s="2">
        <v>8160</v>
      </c>
      <c r="CS287" s="2">
        <v>7920</v>
      </c>
      <c r="CT287" s="2">
        <v>7740</v>
      </c>
      <c r="CU287" s="2">
        <v>7820</v>
      </c>
      <c r="CV287" s="2">
        <v>7850</v>
      </c>
      <c r="CW287" s="2">
        <v>7990</v>
      </c>
      <c r="CX287" s="2">
        <v>8050</v>
      </c>
      <c r="CY287" s="2">
        <v>7800</v>
      </c>
      <c r="CZ287" s="2">
        <v>7650</v>
      </c>
      <c r="DA287" s="2">
        <v>7320</v>
      </c>
      <c r="DB287" s="2">
        <v>7250</v>
      </c>
      <c r="DC287" s="2">
        <v>7190</v>
      </c>
      <c r="DD287" s="2">
        <v>7460</v>
      </c>
      <c r="DE287" s="2">
        <v>6850</v>
      </c>
      <c r="DF287" s="2">
        <v>6480</v>
      </c>
      <c r="DG287" s="2">
        <v>6460</v>
      </c>
      <c r="DH287" s="2">
        <v>7090</v>
      </c>
      <c r="DI287" s="2">
        <v>7500</v>
      </c>
      <c r="DJ287" s="2">
        <v>8010</v>
      </c>
      <c r="DK287" s="2">
        <v>8070</v>
      </c>
      <c r="DL287" s="2">
        <v>8320</v>
      </c>
      <c r="DM287" s="2">
        <v>8750</v>
      </c>
      <c r="DN287" s="2">
        <v>8750</v>
      </c>
      <c r="DO287" s="2">
        <v>8920</v>
      </c>
      <c r="DP287" s="2">
        <v>8780</v>
      </c>
      <c r="DQ287" s="2">
        <v>8900</v>
      </c>
      <c r="DR287" s="2">
        <v>8450</v>
      </c>
      <c r="DS287" s="2">
        <v>8600</v>
      </c>
      <c r="DT287" s="2">
        <v>8680</v>
      </c>
      <c r="DU287" s="2">
        <v>8510</v>
      </c>
      <c r="DV287" s="2">
        <v>7990</v>
      </c>
      <c r="DW287" s="2">
        <v>8260</v>
      </c>
      <c r="DX287" s="2">
        <v>8470</v>
      </c>
      <c r="DY287" s="2">
        <v>8530</v>
      </c>
      <c r="DZ287" s="2">
        <v>8480</v>
      </c>
      <c r="EA287" s="2">
        <v>8340</v>
      </c>
      <c r="EB287" s="2">
        <v>8260</v>
      </c>
      <c r="EC287" s="2">
        <v>8220</v>
      </c>
      <c r="ED287" s="2">
        <v>8310</v>
      </c>
      <c r="EE287" s="2">
        <v>8340</v>
      </c>
      <c r="EF287" s="2">
        <v>8310</v>
      </c>
      <c r="EG287" s="2">
        <v>8650</v>
      </c>
      <c r="EH287" s="2">
        <v>9050</v>
      </c>
      <c r="EI287" s="2">
        <v>9360</v>
      </c>
      <c r="EJ287" s="2">
        <v>9210</v>
      </c>
      <c r="EK287" s="2">
        <v>9520</v>
      </c>
      <c r="EL287" s="2">
        <v>9510</v>
      </c>
      <c r="EM287" s="2">
        <v>9610</v>
      </c>
      <c r="EN287" s="2">
        <v>9600</v>
      </c>
      <c r="EO287" s="2">
        <v>9280</v>
      </c>
      <c r="EP287" s="2">
        <v>9580</v>
      </c>
      <c r="EQ287" s="2">
        <v>9510</v>
      </c>
      <c r="ER287" s="2">
        <v>9600</v>
      </c>
      <c r="ES287" s="2">
        <v>9420</v>
      </c>
      <c r="ET287" s="2">
        <v>8990</v>
      </c>
      <c r="EU287" s="2">
        <v>8860</v>
      </c>
      <c r="EV287" s="2">
        <v>8940</v>
      </c>
      <c r="EW287" s="2">
        <v>8720</v>
      </c>
      <c r="EX287" s="2">
        <v>9010</v>
      </c>
      <c r="EY287" s="2">
        <v>8930</v>
      </c>
      <c r="EZ287" s="2">
        <v>9060</v>
      </c>
      <c r="FA287" s="2">
        <v>8840</v>
      </c>
      <c r="FB287" s="2">
        <v>8810</v>
      </c>
      <c r="FC287" s="2">
        <v>8990</v>
      </c>
      <c r="FD287" s="2">
        <v>9040</v>
      </c>
      <c r="FE287" s="2">
        <v>9250</v>
      </c>
      <c r="FF287" s="2">
        <v>9130</v>
      </c>
      <c r="FG287" s="2">
        <v>8880</v>
      </c>
      <c r="FH287" s="2">
        <v>9170</v>
      </c>
      <c r="FI287" s="2">
        <v>9170</v>
      </c>
      <c r="FJ287" s="2">
        <v>9270</v>
      </c>
      <c r="FK287" s="2">
        <v>9280</v>
      </c>
      <c r="FL287" s="2">
        <v>9200</v>
      </c>
      <c r="FM287" s="2">
        <v>9230</v>
      </c>
      <c r="FN287" s="2">
        <v>9090</v>
      </c>
      <c r="FO287" s="2">
        <v>9230</v>
      </c>
      <c r="FP287" s="2">
        <v>9270</v>
      </c>
      <c r="FQ287" s="2">
        <v>9140</v>
      </c>
      <c r="FR287" s="2">
        <v>9180</v>
      </c>
      <c r="FS287" s="2">
        <v>9320</v>
      </c>
      <c r="FT287" s="2">
        <v>9230</v>
      </c>
      <c r="FU287" s="2">
        <v>9250</v>
      </c>
      <c r="FV287" s="2">
        <v>9150</v>
      </c>
      <c r="FW287" s="2">
        <v>9850</v>
      </c>
      <c r="FX287" s="2">
        <v>9970</v>
      </c>
      <c r="FY287" s="2">
        <v>10240</v>
      </c>
      <c r="FZ287" s="2">
        <v>10030</v>
      </c>
      <c r="GA287" s="2">
        <v>9240</v>
      </c>
      <c r="GB287" s="2">
        <v>8980</v>
      </c>
      <c r="GC287" s="2">
        <v>8650</v>
      </c>
      <c r="GD287" s="2">
        <v>8740</v>
      </c>
      <c r="GE287" s="2">
        <v>8580</v>
      </c>
      <c r="GF287" s="2">
        <v>8540</v>
      </c>
      <c r="GG287" s="2">
        <v>8990</v>
      </c>
      <c r="GH287" s="2">
        <v>8800</v>
      </c>
      <c r="GI287" s="2">
        <v>8960</v>
      </c>
      <c r="GJ287" s="2">
        <v>9050</v>
      </c>
      <c r="GK287" s="2">
        <v>9690</v>
      </c>
      <c r="GL287" s="2">
        <v>9750</v>
      </c>
      <c r="GM287" s="2">
        <v>9860</v>
      </c>
      <c r="GN287" s="2">
        <v>9830</v>
      </c>
      <c r="GO287" s="2">
        <v>10620</v>
      </c>
      <c r="GP287" s="2">
        <v>11660</v>
      </c>
      <c r="GQ287" s="2">
        <v>11920</v>
      </c>
      <c r="GR287" s="2">
        <v>11540</v>
      </c>
      <c r="GS287" s="2">
        <v>11940</v>
      </c>
      <c r="GT287" s="2">
        <v>12200</v>
      </c>
      <c r="GU287" s="2">
        <v>11340</v>
      </c>
      <c r="GV287" s="2">
        <v>11060</v>
      </c>
      <c r="GW287" s="2">
        <v>9640</v>
      </c>
      <c r="GX287" s="2">
        <v>9430</v>
      </c>
      <c r="GY287" s="2">
        <v>9310</v>
      </c>
      <c r="GZ287" s="2">
        <v>8720</v>
      </c>
      <c r="HA287" s="2">
        <v>8610</v>
      </c>
      <c r="HB287" s="2">
        <v>8470</v>
      </c>
      <c r="HC287" s="2">
        <v>8260</v>
      </c>
      <c r="HD287" s="2">
        <v>8300</v>
      </c>
      <c r="HE287" s="2">
        <v>8230</v>
      </c>
      <c r="HF287" s="2">
        <v>8070</v>
      </c>
      <c r="HG287" s="2">
        <v>8010</v>
      </c>
      <c r="HH287" s="2">
        <v>7850</v>
      </c>
      <c r="HI287" s="2">
        <v>7890</v>
      </c>
      <c r="HJ287" s="2">
        <v>7800</v>
      </c>
      <c r="HK287" s="2">
        <v>7480</v>
      </c>
      <c r="HL287" s="2">
        <v>7580</v>
      </c>
      <c r="HM287" s="2">
        <v>7430</v>
      </c>
      <c r="HN287" s="2">
        <v>7160</v>
      </c>
      <c r="HO287" s="2">
        <v>7080</v>
      </c>
      <c r="HP287" s="2">
        <v>7120</v>
      </c>
      <c r="HQ287" s="2">
        <v>7150</v>
      </c>
      <c r="HR287" s="2">
        <v>6910</v>
      </c>
      <c r="HS287" s="2">
        <v>7020</v>
      </c>
      <c r="HT287" s="2">
        <v>7030</v>
      </c>
      <c r="HU287" s="2">
        <v>7050</v>
      </c>
      <c r="HV287" s="2">
        <v>6940</v>
      </c>
      <c r="HW287" s="2">
        <v>6760</v>
      </c>
      <c r="HX287" s="2">
        <v>6800</v>
      </c>
      <c r="HY287" s="2">
        <v>6640</v>
      </c>
      <c r="HZ287" s="2">
        <v>6680</v>
      </c>
      <c r="IA287" s="2">
        <v>6840</v>
      </c>
      <c r="IB287" s="2">
        <v>6670</v>
      </c>
      <c r="IC287" s="2">
        <v>6730</v>
      </c>
      <c r="ID287" s="2">
        <v>6690</v>
      </c>
      <c r="IE287" s="2">
        <v>6900</v>
      </c>
      <c r="IF287" s="2">
        <v>7020</v>
      </c>
      <c r="IG287" s="2">
        <v>6980</v>
      </c>
      <c r="IH287" s="2">
        <v>7040</v>
      </c>
      <c r="II287" s="2">
        <v>6450</v>
      </c>
      <c r="IJ287" s="2">
        <v>6550</v>
      </c>
      <c r="IK287" s="2">
        <v>6470</v>
      </c>
      <c r="IL287" s="2">
        <v>6030</v>
      </c>
      <c r="IM287" s="2">
        <v>6010</v>
      </c>
      <c r="IN287" s="2">
        <v>5880</v>
      </c>
      <c r="IO287" s="2">
        <v>5790</v>
      </c>
      <c r="IP287" s="2">
        <v>5610</v>
      </c>
      <c r="IQ287" s="2">
        <v>5830</v>
      </c>
      <c r="IR287" s="2">
        <v>5880</v>
      </c>
      <c r="IS287" s="2">
        <v>5730</v>
      </c>
      <c r="IT287" s="2">
        <v>5730</v>
      </c>
    </row>
    <row r="288" spans="1:254">
      <c r="A288" s="62" t="s">
        <v>501</v>
      </c>
      <c r="B288" s="1" t="inlineStr">
        <is>
          <t>紀文食品</t>
        </is>
      </c>
      <c r="C288" s="1">
        <v>1120</v>
      </c>
      <c r="E288" s="2">
        <v>1113</v>
      </c>
      <c r="F288" s="2">
        <v>1094</v>
      </c>
      <c r="G288" s="2">
        <v>1105</v>
      </c>
      <c r="H288" s="2">
        <v>1106</v>
      </c>
      <c r="I288" s="2">
        <v>1109</v>
      </c>
      <c r="J288" s="2">
        <v>1118</v>
      </c>
      <c r="K288" s="2">
        <v>1119</v>
      </c>
      <c r="L288" s="2">
        <v>1097</v>
      </c>
      <c r="M288" s="2">
        <v>1094</v>
      </c>
      <c r="N288" s="2">
        <v>1088</v>
      </c>
      <c r="O288" s="2">
        <v>1087</v>
      </c>
      <c r="P288" s="2">
        <v>1087</v>
      </c>
      <c r="Q288" s="2">
        <v>1093</v>
      </c>
      <c r="R288" s="2">
        <v>1093</v>
      </c>
      <c r="S288" s="2">
        <v>1088</v>
      </c>
      <c r="T288" s="2">
        <v>1088</v>
      </c>
      <c r="U288" s="2">
        <v>1086</v>
      </c>
      <c r="V288" s="2">
        <v>1085</v>
      </c>
      <c r="W288" s="2">
        <v>1083</v>
      </c>
      <c r="X288" s="2">
        <v>1083</v>
      </c>
      <c r="Y288" s="2">
        <v>1085</v>
      </c>
      <c r="Z288" s="2">
        <v>1079</v>
      </c>
      <c r="AA288" s="2">
        <v>1074</v>
      </c>
      <c r="AB288" s="2">
        <v>1076</v>
      </c>
      <c r="AC288" s="2">
        <v>1074</v>
      </c>
      <c r="AD288" s="2">
        <v>1069</v>
      </c>
      <c r="AE288" s="2">
        <v>1074</v>
      </c>
      <c r="AF288" s="2">
        <v>1080</v>
      </c>
      <c r="AG288" s="2">
        <v>1068</v>
      </c>
      <c r="AH288" s="2">
        <v>1063</v>
      </c>
      <c r="AI288" s="2">
        <v>1068</v>
      </c>
      <c r="AJ288" s="2">
        <v>1062</v>
      </c>
      <c r="AK288" s="2">
        <v>1067</v>
      </c>
      <c r="AL288" s="2">
        <v>1065</v>
      </c>
      <c r="AM288" s="2">
        <v>1059</v>
      </c>
      <c r="AN288" s="2">
        <v>1057</v>
      </c>
      <c r="AO288" s="2">
        <v>1050</v>
      </c>
      <c r="AP288" s="2">
        <v>1053</v>
      </c>
      <c r="AQ288" s="2">
        <v>1054</v>
      </c>
      <c r="AR288" s="2">
        <v>1051</v>
      </c>
      <c r="AS288" s="2">
        <v>1051</v>
      </c>
      <c r="AT288" s="2">
        <v>1046</v>
      </c>
      <c r="AU288" s="2">
        <v>1048</v>
      </c>
      <c r="AV288" s="2">
        <v>1041</v>
      </c>
      <c r="AW288" s="2">
        <v>1029</v>
      </c>
      <c r="AX288" s="2">
        <v>1028</v>
      </c>
      <c r="AY288" s="2">
        <v>1027</v>
      </c>
      <c r="AZ288" s="2">
        <v>1034</v>
      </c>
      <c r="BA288" s="2">
        <v>1049</v>
      </c>
      <c r="BB288" s="2">
        <v>1047</v>
      </c>
      <c r="BC288" s="2">
        <v>1038</v>
      </c>
      <c r="BD288" s="2">
        <v>1039</v>
      </c>
      <c r="BE288" s="2">
        <v>1043</v>
      </c>
      <c r="BF288" s="2">
        <v>1046</v>
      </c>
      <c r="BG288" s="2">
        <v>1048</v>
      </c>
      <c r="BH288" s="2">
        <v>1050</v>
      </c>
      <c r="BI288" s="2">
        <v>1048</v>
      </c>
      <c r="BJ288" s="2">
        <v>1059</v>
      </c>
      <c r="BK288" s="2">
        <v>1042</v>
      </c>
      <c r="BL288" s="2">
        <v>1033</v>
      </c>
      <c r="BM288" s="2">
        <v>1037</v>
      </c>
      <c r="BN288" s="2">
        <v>1033</v>
      </c>
      <c r="BO288" s="2">
        <v>1029</v>
      </c>
      <c r="BP288" s="2">
        <v>1034</v>
      </c>
      <c r="BQ288" s="2">
        <v>1039</v>
      </c>
      <c r="BR288" s="2">
        <v>1041</v>
      </c>
      <c r="BS288" s="2">
        <v>1032</v>
      </c>
      <c r="BT288" s="2">
        <v>1028</v>
      </c>
      <c r="BU288" s="2">
        <v>1033</v>
      </c>
      <c r="BV288" s="2">
        <v>1044</v>
      </c>
      <c r="BW288" s="2">
        <v>1041</v>
      </c>
      <c r="BX288" s="2">
        <v>1052</v>
      </c>
      <c r="BY288" s="2">
        <v>1065</v>
      </c>
      <c r="BZ288" s="2">
        <v>1066</v>
      </c>
      <c r="CA288" s="2">
        <v>1064</v>
      </c>
      <c r="CB288" s="2">
        <v>1062</v>
      </c>
      <c r="CC288" s="2">
        <v>1058</v>
      </c>
      <c r="CD288" s="2">
        <v>1059</v>
      </c>
      <c r="CE288" s="2">
        <v>1064</v>
      </c>
      <c r="CF288" s="2">
        <v>1064</v>
      </c>
      <c r="CG288" s="2">
        <v>1069</v>
      </c>
      <c r="CH288" s="2">
        <v>1073</v>
      </c>
      <c r="CI288" s="2">
        <v>1069</v>
      </c>
      <c r="CJ288" s="2">
        <v>1063</v>
      </c>
      <c r="CK288" s="2">
        <v>1059</v>
      </c>
      <c r="CL288" s="2">
        <v>1059</v>
      </c>
      <c r="CM288" s="2">
        <v>1056</v>
      </c>
      <c r="CN288" s="2">
        <v>1048</v>
      </c>
      <c r="CO288" s="2">
        <v>1040</v>
      </c>
      <c r="CP288" s="2">
        <v>1063</v>
      </c>
      <c r="CQ288" s="2">
        <v>1057</v>
      </c>
      <c r="CR288" s="2">
        <v>1053</v>
      </c>
      <c r="CS288" s="2">
        <v>1044</v>
      </c>
      <c r="CT288" s="2">
        <v>1038</v>
      </c>
      <c r="CU288" s="2">
        <v>1047</v>
      </c>
      <c r="CV288" s="2">
        <v>1053</v>
      </c>
      <c r="CW288" s="2">
        <v>1049</v>
      </c>
      <c r="CX288" s="2">
        <v>1041</v>
      </c>
      <c r="CY288" s="2">
        <v>1039</v>
      </c>
      <c r="CZ288" s="2">
        <v>1050</v>
      </c>
      <c r="DA288" s="2">
        <v>1065</v>
      </c>
      <c r="DB288" s="2">
        <v>1061</v>
      </c>
      <c r="DC288" s="2">
        <v>1049</v>
      </c>
      <c r="DD288" s="2">
        <v>1059</v>
      </c>
      <c r="DE288" s="2">
        <v>1069</v>
      </c>
      <c r="DF288" s="2">
        <v>1056</v>
      </c>
      <c r="DG288" s="2">
        <v>1078</v>
      </c>
      <c r="DH288" s="2">
        <v>1089</v>
      </c>
      <c r="DI288" s="2">
        <v>1095</v>
      </c>
      <c r="DJ288" s="2">
        <v>1096</v>
      </c>
      <c r="DK288" s="2">
        <v>1096</v>
      </c>
      <c r="DL288" s="2">
        <v>1099</v>
      </c>
      <c r="DM288" s="2">
        <v>1090</v>
      </c>
      <c r="DN288" s="2">
        <v>1095</v>
      </c>
      <c r="DO288" s="2">
        <v>1100</v>
      </c>
      <c r="DP288" s="2">
        <v>1104</v>
      </c>
      <c r="DQ288" s="2">
        <v>1109</v>
      </c>
      <c r="DR288" s="2">
        <v>1119</v>
      </c>
      <c r="DS288" s="2">
        <v>1137</v>
      </c>
      <c r="DT288" s="2">
        <v>1133</v>
      </c>
      <c r="DU288" s="2">
        <v>1124</v>
      </c>
      <c r="DV288" s="2">
        <v>1113</v>
      </c>
      <c r="DW288" s="2">
        <v>1114</v>
      </c>
      <c r="DX288" s="2">
        <v>1106</v>
      </c>
      <c r="DY288" s="2">
        <v>1100</v>
      </c>
      <c r="DZ288" s="2">
        <v>1110</v>
      </c>
      <c r="EA288" s="2">
        <v>1101</v>
      </c>
      <c r="EB288" s="2">
        <v>1090</v>
      </c>
      <c r="EC288" s="2">
        <v>1093</v>
      </c>
      <c r="ED288" s="2">
        <v>1100</v>
      </c>
      <c r="EE288" s="2">
        <v>1096</v>
      </c>
      <c r="EF288" s="2">
        <v>1108</v>
      </c>
      <c r="EG288" s="2">
        <v>1114</v>
      </c>
      <c r="EH288" s="2">
        <v>1117</v>
      </c>
      <c r="EI288" s="2">
        <v>1119</v>
      </c>
      <c r="EJ288" s="2">
        <v>1111</v>
      </c>
      <c r="EK288" s="2">
        <v>1100</v>
      </c>
      <c r="EL288" s="2">
        <v>1093</v>
      </c>
      <c r="EM288" s="2">
        <v>1087</v>
      </c>
      <c r="EN288" s="2">
        <v>1091</v>
      </c>
      <c r="EO288" s="2">
        <v>1085</v>
      </c>
      <c r="EP288" s="2">
        <v>1093</v>
      </c>
      <c r="EQ288" s="2">
        <v>1092</v>
      </c>
      <c r="ER288" s="2">
        <v>1086</v>
      </c>
      <c r="ES288" s="2">
        <v>1080</v>
      </c>
      <c r="ET288" s="2">
        <v>1080</v>
      </c>
      <c r="EU288" s="2">
        <v>1079</v>
      </c>
      <c r="EV288" s="2">
        <v>1088</v>
      </c>
      <c r="EW288" s="2">
        <v>1079</v>
      </c>
      <c r="EX288" s="2">
        <v>1076</v>
      </c>
      <c r="EY288" s="2">
        <v>1072</v>
      </c>
      <c r="EZ288" s="2">
        <v>1067</v>
      </c>
      <c r="FA288" s="2">
        <v>1068</v>
      </c>
      <c r="FB288" s="2">
        <v>1065</v>
      </c>
      <c r="FC288" s="2">
        <v>1054</v>
      </c>
      <c r="FD288" s="2">
        <v>1053</v>
      </c>
      <c r="FE288" s="2">
        <v>1054</v>
      </c>
      <c r="FF288" s="2">
        <v>1051</v>
      </c>
      <c r="FG288" s="2">
        <v>1065</v>
      </c>
      <c r="FH288" s="2">
        <v>1060</v>
      </c>
      <c r="FI288" s="2">
        <v>1062</v>
      </c>
      <c r="FJ288" s="2">
        <v>1065</v>
      </c>
      <c r="FK288" s="2">
        <v>1064</v>
      </c>
      <c r="FL288" s="2">
        <v>1068</v>
      </c>
      <c r="FM288" s="2">
        <v>1072</v>
      </c>
      <c r="FN288" s="2">
        <v>1074</v>
      </c>
      <c r="FO288" s="2">
        <v>1095</v>
      </c>
      <c r="FP288" s="2">
        <v>1097</v>
      </c>
      <c r="FQ288" s="2">
        <v>1099</v>
      </c>
      <c r="FR288" s="2">
        <v>1096</v>
      </c>
      <c r="FS288" s="2">
        <v>1099</v>
      </c>
      <c r="FT288" s="2">
        <v>1098</v>
      </c>
      <c r="FU288" s="2">
        <v>1085</v>
      </c>
      <c r="FV288" s="2">
        <v>1089</v>
      </c>
      <c r="FW288" s="2">
        <v>1093</v>
      </c>
      <c r="FX288" s="2">
        <v>1090</v>
      </c>
      <c r="FY288" s="2">
        <v>1089</v>
      </c>
      <c r="FZ288" s="2">
        <v>1112</v>
      </c>
      <c r="GA288" s="2">
        <v>1108</v>
      </c>
      <c r="GB288" s="2">
        <v>1097</v>
      </c>
      <c r="GC288" s="2">
        <v>1095</v>
      </c>
      <c r="GD288" s="2">
        <v>1088</v>
      </c>
      <c r="GE288" s="2">
        <v>1071</v>
      </c>
      <c r="GF288" s="2">
        <v>1078</v>
      </c>
      <c r="GG288" s="2">
        <v>1077</v>
      </c>
      <c r="GH288" s="2">
        <v>1077</v>
      </c>
      <c r="GI288" s="2">
        <v>1089</v>
      </c>
      <c r="GJ288" s="2">
        <v>1096</v>
      </c>
      <c r="GK288" s="2">
        <v>1115</v>
      </c>
      <c r="GL288" s="2">
        <v>1116</v>
      </c>
      <c r="GM288" s="2">
        <v>1120</v>
      </c>
      <c r="GN288" s="2">
        <v>1123</v>
      </c>
      <c r="GO288" s="2">
        <v>1118</v>
      </c>
      <c r="GP288" s="2">
        <v>1118</v>
      </c>
      <c r="GQ288" s="2">
        <v>1116</v>
      </c>
      <c r="GR288" s="2">
        <v>1110</v>
      </c>
      <c r="GS288" s="2">
        <v>1110</v>
      </c>
      <c r="GT288" s="2">
        <v>1110</v>
      </c>
      <c r="GU288" s="2">
        <v>1106</v>
      </c>
      <c r="GV288" s="2">
        <v>1110</v>
      </c>
      <c r="GW288" s="2">
        <v>1123</v>
      </c>
      <c r="GX288" s="2">
        <v>1132</v>
      </c>
      <c r="GY288" s="2">
        <v>1130</v>
      </c>
      <c r="GZ288" s="2">
        <v>1133</v>
      </c>
      <c r="HA288" s="2">
        <v>1136</v>
      </c>
      <c r="HB288" s="2">
        <v>1139</v>
      </c>
      <c r="HC288" s="2">
        <v>1149</v>
      </c>
      <c r="HD288" s="2">
        <v>1153</v>
      </c>
      <c r="HE288" s="2">
        <v>1168</v>
      </c>
      <c r="HF288" s="2">
        <v>1205</v>
      </c>
      <c r="HG288" s="2">
        <v>1208</v>
      </c>
      <c r="HH288" s="2">
        <v>1212</v>
      </c>
      <c r="HI288" s="2">
        <v>1212</v>
      </c>
      <c r="HJ288" s="2">
        <v>1219</v>
      </c>
      <c r="HK288" s="2">
        <v>1214</v>
      </c>
      <c r="HL288" s="2">
        <v>1219</v>
      </c>
      <c r="HM288" s="2">
        <v>1207</v>
      </c>
      <c r="HN288" s="2">
        <v>1198</v>
      </c>
      <c r="HO288" s="2">
        <v>1198</v>
      </c>
      <c r="HP288" s="2">
        <v>1195</v>
      </c>
      <c r="HQ288" s="2">
        <v>1224</v>
      </c>
      <c r="HR288" s="2">
        <v>1211</v>
      </c>
      <c r="HS288" s="2">
        <v>1203</v>
      </c>
      <c r="HT288" s="2">
        <v>1203</v>
      </c>
      <c r="HU288" s="2">
        <v>1182</v>
      </c>
      <c r="HV288" s="2">
        <v>1168</v>
      </c>
      <c r="HW288" s="2">
        <v>1164</v>
      </c>
      <c r="HX288" s="2">
        <v>1140</v>
      </c>
      <c r="HY288" s="2">
        <v>1142</v>
      </c>
      <c r="HZ288" s="2">
        <v>1138</v>
      </c>
      <c r="IA288" s="2">
        <v>1142</v>
      </c>
      <c r="IB288" s="2">
        <v>1148</v>
      </c>
      <c r="IC288" s="2">
        <v>1141</v>
      </c>
      <c r="ID288" s="2">
        <v>1135</v>
      </c>
      <c r="IE288" s="2">
        <v>1144</v>
      </c>
      <c r="IF288" s="2">
        <v>1142</v>
      </c>
      <c r="IG288" s="2">
        <v>1144</v>
      </c>
      <c r="IH288" s="2">
        <v>1130</v>
      </c>
      <c r="II288" s="2">
        <v>1126</v>
      </c>
      <c r="IJ288" s="2">
        <v>1129</v>
      </c>
      <c r="IK288" s="2">
        <v>1144</v>
      </c>
      <c r="IL288" s="2">
        <v>1144</v>
      </c>
      <c r="IM288" s="2">
        <v>1139</v>
      </c>
      <c r="IN288" s="2">
        <v>1132</v>
      </c>
      <c r="IO288" s="2">
        <v>1123</v>
      </c>
      <c r="IP288" s="2">
        <v>1122</v>
      </c>
      <c r="IQ288" s="2">
        <v>1123</v>
      </c>
      <c r="IR288" s="2">
        <v>1110</v>
      </c>
      <c r="IS288" s="2">
        <v>1099</v>
      </c>
      <c r="IT288" s="2">
        <v>1094</v>
      </c>
    </row>
    <row r="289" spans="1:254">
      <c r="A289" s="62" t="s">
        <v>502</v>
      </c>
      <c r="B289" s="1" t="inlineStr">
        <is>
          <t>関東電化</t>
        </is>
      </c>
      <c r="C289" s="1">
        <v>2964</v>
      </c>
      <c r="E289" s="2">
        <v>3075</v>
      </c>
      <c r="F289" s="2">
        <v>3080</v>
      </c>
      <c r="G289" s="2">
        <v>2868</v>
      </c>
      <c r="H289" s="2">
        <v>2807</v>
      </c>
      <c r="I289" s="2">
        <v>2755</v>
      </c>
      <c r="J289" s="2">
        <v>2534</v>
      </c>
      <c r="K289" s="2">
        <v>2596</v>
      </c>
      <c r="L289" s="2">
        <v>2663</v>
      </c>
      <c r="M289" s="2">
        <v>2830</v>
      </c>
      <c r="N289" s="2">
        <v>2906</v>
      </c>
      <c r="O289" s="2">
        <v>2965</v>
      </c>
      <c r="P289" s="2">
        <v>3060</v>
      </c>
      <c r="Q289" s="2">
        <v>2829</v>
      </c>
      <c r="R289" s="2">
        <v>2827</v>
      </c>
      <c r="S289" s="2">
        <v>2995</v>
      </c>
      <c r="T289" s="2">
        <v>3095</v>
      </c>
      <c r="U289" s="2">
        <v>3075</v>
      </c>
      <c r="V289" s="2">
        <v>3105</v>
      </c>
      <c r="W289" s="2">
        <v>3195</v>
      </c>
      <c r="X289" s="2">
        <v>3140</v>
      </c>
      <c r="Y289" s="2">
        <v>3225</v>
      </c>
      <c r="Z289" s="2">
        <v>3370</v>
      </c>
      <c r="AA289" s="2">
        <v>3610</v>
      </c>
      <c r="AB289" s="2">
        <v>3480</v>
      </c>
      <c r="AC289" s="2">
        <v>3480</v>
      </c>
      <c r="AD289" s="2">
        <v>3655</v>
      </c>
      <c r="AE289" s="2">
        <v>3650</v>
      </c>
      <c r="AF289" s="2">
        <v>3715</v>
      </c>
      <c r="AG289" s="2">
        <v>3935</v>
      </c>
      <c r="AH289" s="2">
        <v>4120</v>
      </c>
      <c r="AI289" s="2">
        <v>3945</v>
      </c>
      <c r="AJ289" s="2">
        <v>3950</v>
      </c>
      <c r="AK289" s="2">
        <v>4140</v>
      </c>
      <c r="AL289" s="2">
        <v>4080</v>
      </c>
      <c r="AM289" s="2">
        <v>4025</v>
      </c>
      <c r="AN289" s="2">
        <v>3965</v>
      </c>
      <c r="AO289" s="2">
        <v>3870</v>
      </c>
      <c r="AP289" s="2">
        <v>4170</v>
      </c>
      <c r="AQ289" s="2">
        <v>4270</v>
      </c>
      <c r="AR289" s="2">
        <v>4025</v>
      </c>
      <c r="AS289" s="2">
        <v>4165</v>
      </c>
      <c r="AT289" s="2">
        <v>4300</v>
      </c>
      <c r="AU289" s="2">
        <v>3985</v>
      </c>
      <c r="AV289" s="2">
        <v>4400</v>
      </c>
      <c r="AW289" s="2">
        <v>4405</v>
      </c>
      <c r="AX289" s="2">
        <v>3860</v>
      </c>
      <c r="AY289" s="2">
        <v>3565</v>
      </c>
      <c r="AZ289" s="2">
        <v>3695</v>
      </c>
      <c r="BA289" s="2">
        <v>3775</v>
      </c>
      <c r="BB289" s="2">
        <v>3485</v>
      </c>
      <c r="BC289" s="2">
        <v>3550</v>
      </c>
      <c r="BD289" s="2">
        <v>3595</v>
      </c>
      <c r="BE289" s="2">
        <v>3490</v>
      </c>
      <c r="BF289" s="2">
        <v>3125</v>
      </c>
      <c r="BG289" s="2">
        <v>2970</v>
      </c>
      <c r="BH289" s="2">
        <v>2775</v>
      </c>
      <c r="BI289" s="2">
        <v>2940</v>
      </c>
      <c r="BJ289" s="2">
        <v>2550</v>
      </c>
      <c r="BK289" s="2">
        <v>2148</v>
      </c>
      <c r="BL289" s="2">
        <v>2187</v>
      </c>
      <c r="BM289" s="2">
        <v>2120</v>
      </c>
      <c r="BN289" s="2">
        <v>2029</v>
      </c>
      <c r="BO289" s="2">
        <v>1914</v>
      </c>
      <c r="BP289" s="2">
        <v>1864</v>
      </c>
      <c r="BQ289" s="2">
        <v>1860</v>
      </c>
      <c r="BR289" s="2">
        <v>1719</v>
      </c>
      <c r="BS289" s="2">
        <v>1694</v>
      </c>
      <c r="BT289" s="2">
        <v>1700</v>
      </c>
      <c r="BU289" s="2">
        <v>1679</v>
      </c>
      <c r="BV289" s="2">
        <v>1660</v>
      </c>
      <c r="BW289" s="2">
        <v>1661</v>
      </c>
      <c r="BX289" s="2">
        <v>1671</v>
      </c>
      <c r="BY289" s="2">
        <v>1681</v>
      </c>
      <c r="BZ289" s="2">
        <v>1654</v>
      </c>
      <c r="CA289" s="2">
        <v>1665</v>
      </c>
      <c r="CB289" s="2">
        <v>1687</v>
      </c>
      <c r="CC289" s="2">
        <v>1764</v>
      </c>
      <c r="CD289" s="2">
        <v>1709</v>
      </c>
      <c r="CE289" s="2">
        <v>1653</v>
      </c>
      <c r="CF289" s="2">
        <v>1635</v>
      </c>
      <c r="CG289" s="2">
        <v>1607</v>
      </c>
      <c r="CH289" s="2">
        <v>1615</v>
      </c>
      <c r="CI289" s="2">
        <v>1442</v>
      </c>
      <c r="CJ289" s="2">
        <v>1404</v>
      </c>
      <c r="CK289" s="2">
        <v>1388</v>
      </c>
      <c r="CL289" s="2">
        <v>1429</v>
      </c>
      <c r="CM289" s="2">
        <v>1428</v>
      </c>
      <c r="CN289" s="2">
        <v>1402</v>
      </c>
      <c r="CO289" s="2">
        <v>1419</v>
      </c>
      <c r="CP289" s="2">
        <v>1508</v>
      </c>
      <c r="CQ289" s="2">
        <v>1540</v>
      </c>
      <c r="CR289" s="2">
        <v>1495</v>
      </c>
      <c r="CS289" s="2">
        <v>1421</v>
      </c>
      <c r="CT289" s="2">
        <v>1402</v>
      </c>
      <c r="CU289" s="2">
        <v>1508</v>
      </c>
      <c r="CV289" s="2">
        <v>1572</v>
      </c>
      <c r="CW289" s="2">
        <v>1589</v>
      </c>
      <c r="CX289" s="2">
        <v>1575</v>
      </c>
      <c r="CY289" s="2">
        <v>1544</v>
      </c>
      <c r="CZ289" s="2">
        <v>1593</v>
      </c>
      <c r="DA289" s="2">
        <v>1633</v>
      </c>
      <c r="DB289" s="2">
        <v>1607</v>
      </c>
      <c r="DC289" s="2">
        <v>1549</v>
      </c>
      <c r="DD289" s="2">
        <v>1689</v>
      </c>
      <c r="DE289" s="2">
        <v>1751</v>
      </c>
      <c r="DF289" s="2">
        <v>1650</v>
      </c>
      <c r="DG289" s="2">
        <v>1823</v>
      </c>
      <c r="DH289" s="2">
        <v>1795</v>
      </c>
      <c r="DI289" s="2">
        <v>1778</v>
      </c>
      <c r="DJ289" s="2">
        <v>1772</v>
      </c>
      <c r="DK289" s="2">
        <v>1808</v>
      </c>
      <c r="DL289" s="2">
        <v>1805</v>
      </c>
      <c r="DM289" s="2">
        <v>1700</v>
      </c>
      <c r="DN289" s="2">
        <v>1768</v>
      </c>
      <c r="DO289" s="2">
        <v>1746</v>
      </c>
      <c r="DP289" s="2">
        <v>1843</v>
      </c>
      <c r="DQ289" s="2">
        <v>1685</v>
      </c>
      <c r="DR289" s="2">
        <v>1449</v>
      </c>
      <c r="DS289" s="2">
        <v>1440</v>
      </c>
      <c r="DT289" s="2">
        <v>1402</v>
      </c>
      <c r="DU289" s="2">
        <v>1364</v>
      </c>
      <c r="DV289" s="2">
        <v>1328</v>
      </c>
      <c r="DW289" s="2">
        <v>1340</v>
      </c>
      <c r="DX289" s="2">
        <v>1335</v>
      </c>
      <c r="DY289" s="2">
        <v>1330</v>
      </c>
      <c r="DZ289" s="2">
        <v>1345</v>
      </c>
      <c r="EA289" s="2">
        <v>1299</v>
      </c>
      <c r="EB289" s="2">
        <v>1287</v>
      </c>
      <c r="EC289" s="2">
        <v>1323</v>
      </c>
      <c r="ED289" s="2">
        <v>1345</v>
      </c>
      <c r="EE289" s="2">
        <v>1305</v>
      </c>
      <c r="EF289" s="2">
        <v>1318</v>
      </c>
      <c r="EG289" s="2">
        <v>1337</v>
      </c>
      <c r="EH289" s="2">
        <v>1253</v>
      </c>
      <c r="EI289" s="2">
        <v>1252</v>
      </c>
      <c r="EJ289" s="2">
        <v>1260</v>
      </c>
      <c r="EK289" s="2">
        <v>1240</v>
      </c>
      <c r="EL289" s="2">
        <v>1232</v>
      </c>
      <c r="EM289" s="2">
        <v>1222</v>
      </c>
      <c r="EN289" s="2">
        <v>1228</v>
      </c>
      <c r="EO289" s="2">
        <v>1192</v>
      </c>
      <c r="EP289" s="2">
        <v>1198</v>
      </c>
      <c r="EQ289" s="2">
        <v>1215</v>
      </c>
      <c r="ER289" s="2">
        <v>1165</v>
      </c>
      <c r="ES289" s="2">
        <v>1137</v>
      </c>
      <c r="ET289" s="2">
        <v>1136</v>
      </c>
      <c r="EU289" s="2">
        <v>1142</v>
      </c>
      <c r="EV289" s="2">
        <v>1096</v>
      </c>
      <c r="EW289" s="2">
        <v>1080</v>
      </c>
      <c r="EX289" s="2">
        <v>1070</v>
      </c>
      <c r="EY289" s="2">
        <v>1065</v>
      </c>
      <c r="EZ289" s="2">
        <v>1078</v>
      </c>
      <c r="FA289" s="2">
        <v>1039</v>
      </c>
      <c r="FB289" s="2">
        <v>1021</v>
      </c>
      <c r="FC289" s="2">
        <v>1029</v>
      </c>
      <c r="FD289" s="2">
        <v>1035</v>
      </c>
      <c r="FE289" s="2">
        <v>1030</v>
      </c>
      <c r="FF289" s="2">
        <v>1033</v>
      </c>
      <c r="FG289" s="2">
        <v>1022</v>
      </c>
      <c r="FH289" s="2">
        <v>1023</v>
      </c>
      <c r="FI289" s="2">
        <v>1022</v>
      </c>
      <c r="FJ289" s="2">
        <v>1026</v>
      </c>
      <c r="FK289" s="2">
        <v>1016</v>
      </c>
      <c r="FL289" s="2">
        <v>1003</v>
      </c>
      <c r="FM289" s="2">
        <v>1016</v>
      </c>
      <c r="FN289" s="2">
        <v>1025</v>
      </c>
      <c r="FO289" s="2">
        <v>1030</v>
      </c>
      <c r="FP289" s="2">
        <v>1036</v>
      </c>
      <c r="FQ289" s="2">
        <v>1037</v>
      </c>
      <c r="FR289" s="2">
        <v>1010</v>
      </c>
      <c r="FS289" s="2">
        <v>1017</v>
      </c>
      <c r="FT289" s="2">
        <v>1013</v>
      </c>
      <c r="FU289" s="2">
        <v>1037</v>
      </c>
      <c r="FV289" s="2">
        <v>1021</v>
      </c>
      <c r="FW289" s="2">
        <v>1026</v>
      </c>
      <c r="FX289" s="2">
        <v>1015</v>
      </c>
      <c r="FY289" s="2">
        <v>1024</v>
      </c>
      <c r="FZ289" s="2">
        <v>1039</v>
      </c>
      <c r="GA289" s="2">
        <v>1004</v>
      </c>
      <c r="GB289" s="2">
        <v>996</v>
      </c>
      <c r="GC289" s="2">
        <v>1042</v>
      </c>
      <c r="GD289" s="2">
        <v>1020</v>
      </c>
      <c r="GE289" s="2">
        <v>1028</v>
      </c>
      <c r="GF289" s="2">
        <v>1033</v>
      </c>
      <c r="GG289" s="2">
        <v>1053</v>
      </c>
      <c r="GH289" s="2">
        <v>1060</v>
      </c>
      <c r="GI289" s="2">
        <v>1068</v>
      </c>
      <c r="GJ289" s="2">
        <v>1070</v>
      </c>
      <c r="GK289" s="2">
        <v>1092</v>
      </c>
      <c r="GL289" s="2">
        <v>1092</v>
      </c>
      <c r="GM289" s="2">
        <v>1079</v>
      </c>
      <c r="GN289" s="2">
        <v>1055</v>
      </c>
      <c r="GO289" s="2">
        <v>1050</v>
      </c>
      <c r="GP289" s="2">
        <v>1058</v>
      </c>
      <c r="GQ289" s="2">
        <v>1060</v>
      </c>
      <c r="GR289" s="2">
        <v>1018</v>
      </c>
      <c r="GS289" s="2">
        <v>1011</v>
      </c>
      <c r="GT289" s="2">
        <v>995</v>
      </c>
      <c r="GU289" s="2">
        <v>1008</v>
      </c>
      <c r="GV289" s="2">
        <v>1012</v>
      </c>
      <c r="GW289" s="2">
        <v>1020</v>
      </c>
      <c r="GX289" s="2">
        <v>1011</v>
      </c>
      <c r="GY289" s="2">
        <v>992</v>
      </c>
      <c r="GZ289" s="2">
        <v>1000</v>
      </c>
      <c r="HA289" s="2">
        <v>977</v>
      </c>
      <c r="HB289" s="2">
        <v>940</v>
      </c>
      <c r="HC289" s="2">
        <v>954</v>
      </c>
      <c r="HD289" s="2">
        <v>964</v>
      </c>
      <c r="HE289" s="2">
        <v>963</v>
      </c>
      <c r="HF289" s="2">
        <v>973</v>
      </c>
      <c r="HG289" s="2">
        <v>964</v>
      </c>
      <c r="HH289" s="2">
        <v>946</v>
      </c>
      <c r="HI289" s="2">
        <v>949</v>
      </c>
      <c r="HJ289" s="2">
        <v>945</v>
      </c>
      <c r="HK289" s="2">
        <v>943</v>
      </c>
      <c r="HL289" s="2">
        <v>931</v>
      </c>
      <c r="HM289" s="2">
        <v>931</v>
      </c>
      <c r="HN289" s="2">
        <v>919</v>
      </c>
      <c r="HO289" s="2">
        <v>890</v>
      </c>
      <c r="HP289" s="2">
        <v>878</v>
      </c>
      <c r="HQ289" s="2">
        <v>886</v>
      </c>
      <c r="HR289" s="2">
        <v>873</v>
      </c>
      <c r="HS289" s="2">
        <v>863</v>
      </c>
      <c r="HT289" s="2">
        <v>856</v>
      </c>
      <c r="HU289" s="2">
        <v>856</v>
      </c>
      <c r="HV289" s="2">
        <v>859</v>
      </c>
      <c r="HW289" s="2">
        <v>852</v>
      </c>
      <c r="HX289" s="2">
        <v>860</v>
      </c>
      <c r="HY289" s="2">
        <v>863</v>
      </c>
      <c r="HZ289" s="2">
        <v>874</v>
      </c>
      <c r="IA289" s="2">
        <v>874</v>
      </c>
      <c r="IB289" s="2">
        <v>890</v>
      </c>
      <c r="IC289" s="2">
        <v>887</v>
      </c>
      <c r="ID289" s="2">
        <v>900</v>
      </c>
      <c r="IE289" s="2">
        <v>904</v>
      </c>
      <c r="IF289" s="2">
        <v>923</v>
      </c>
      <c r="IG289" s="2">
        <v>829</v>
      </c>
      <c r="IH289" s="2">
        <v>820</v>
      </c>
      <c r="II289" s="2">
        <v>817</v>
      </c>
      <c r="IJ289" s="2">
        <v>820</v>
      </c>
      <c r="IK289" s="2">
        <v>820</v>
      </c>
      <c r="IL289" s="2">
        <v>877</v>
      </c>
      <c r="IM289" s="2">
        <v>876</v>
      </c>
      <c r="IN289" s="2">
        <v>873</v>
      </c>
      <c r="IO289" s="2">
        <v>871</v>
      </c>
      <c r="IP289" s="2">
        <v>864</v>
      </c>
      <c r="IQ289" s="2">
        <v>869</v>
      </c>
      <c r="IR289" s="2">
        <v>858</v>
      </c>
      <c r="IS289" s="2">
        <v>858</v>
      </c>
      <c r="IT289" s="2">
        <v>864</v>
      </c>
    </row>
    <row r="290" spans="1:254">
      <c r="A290" s="62" t="s">
        <v>503</v>
      </c>
      <c r="B290" s="1" t="inlineStr">
        <is>
          <t>ＹＵＳＨＩＮ</t>
        </is>
      </c>
      <c r="C290" s="1">
        <v>689</v>
      </c>
      <c r="E290" s="2">
        <v>688</v>
      </c>
      <c r="F290" s="2">
        <v>687</v>
      </c>
      <c r="G290" s="2">
        <v>681</v>
      </c>
      <c r="H290" s="2">
        <v>668</v>
      </c>
      <c r="I290" s="2">
        <v>694</v>
      </c>
      <c r="J290" s="2">
        <v>678</v>
      </c>
      <c r="K290" s="2">
        <v>671</v>
      </c>
      <c r="L290" s="2">
        <v>686</v>
      </c>
      <c r="M290" s="2">
        <v>695</v>
      </c>
      <c r="N290" s="2">
        <v>694</v>
      </c>
      <c r="O290" s="2">
        <v>694</v>
      </c>
      <c r="P290" s="2">
        <v>697</v>
      </c>
      <c r="Q290" s="2">
        <v>695</v>
      </c>
      <c r="R290" s="2">
        <v>678</v>
      </c>
      <c r="S290" s="2">
        <v>675</v>
      </c>
      <c r="T290" s="2">
        <v>671</v>
      </c>
      <c r="U290" s="2">
        <v>674</v>
      </c>
      <c r="V290" s="2">
        <v>689</v>
      </c>
      <c r="W290" s="2">
        <v>691</v>
      </c>
      <c r="X290" s="2">
        <v>693</v>
      </c>
      <c r="Y290" s="2">
        <v>702</v>
      </c>
      <c r="Z290" s="2">
        <v>708</v>
      </c>
      <c r="AA290" s="2">
        <v>716</v>
      </c>
      <c r="AB290" s="2">
        <v>693</v>
      </c>
      <c r="AC290" s="2">
        <v>709</v>
      </c>
      <c r="AD290" s="2">
        <v>700</v>
      </c>
      <c r="AE290" s="2">
        <v>702</v>
      </c>
      <c r="AF290" s="2">
        <v>713</v>
      </c>
      <c r="AG290" s="2">
        <v>720</v>
      </c>
      <c r="AH290" s="2">
        <v>721</v>
      </c>
      <c r="AI290" s="2">
        <v>726</v>
      </c>
      <c r="AJ290" s="2">
        <v>746</v>
      </c>
      <c r="AK290" s="2">
        <v>755</v>
      </c>
      <c r="AL290" s="2">
        <v>754</v>
      </c>
      <c r="AM290" s="2">
        <v>785</v>
      </c>
      <c r="AN290" s="2">
        <v>780</v>
      </c>
      <c r="AO290" s="2">
        <v>713</v>
      </c>
      <c r="AP290" s="2">
        <v>704</v>
      </c>
      <c r="AQ290" s="2">
        <v>684</v>
      </c>
      <c r="AR290" s="2">
        <v>675</v>
      </c>
      <c r="AS290" s="2">
        <v>689</v>
      </c>
      <c r="AT290" s="2">
        <v>691</v>
      </c>
      <c r="AU290" s="2">
        <v>667</v>
      </c>
      <c r="AV290" s="2">
        <v>673</v>
      </c>
      <c r="AW290" s="2">
        <v>671</v>
      </c>
      <c r="AX290" s="2">
        <v>662</v>
      </c>
      <c r="AY290" s="2">
        <v>658</v>
      </c>
      <c r="AZ290" s="2">
        <v>685</v>
      </c>
      <c r="BA290" s="2">
        <v>678</v>
      </c>
      <c r="BB290" s="2">
        <v>681</v>
      </c>
      <c r="BC290" s="2">
        <v>678</v>
      </c>
      <c r="BD290" s="2">
        <v>713</v>
      </c>
      <c r="BE290" s="2">
        <v>722</v>
      </c>
      <c r="BF290" s="2">
        <v>721</v>
      </c>
      <c r="BG290" s="2">
        <v>714</v>
      </c>
      <c r="BH290" s="2">
        <v>712</v>
      </c>
      <c r="BI290" s="2">
        <v>736</v>
      </c>
      <c r="BJ290" s="2">
        <v>746</v>
      </c>
      <c r="BK290" s="2">
        <v>755</v>
      </c>
      <c r="BL290" s="2">
        <v>756</v>
      </c>
      <c r="BM290" s="2">
        <v>735</v>
      </c>
      <c r="BN290" s="2">
        <v>744</v>
      </c>
      <c r="BO290" s="2">
        <v>703</v>
      </c>
      <c r="BP290" s="2">
        <v>686</v>
      </c>
      <c r="BQ290" s="2">
        <v>695</v>
      </c>
      <c r="BR290" s="2">
        <v>681</v>
      </c>
      <c r="BS290" s="2">
        <v>669</v>
      </c>
      <c r="BT290" s="2">
        <v>669</v>
      </c>
      <c r="BU290" s="2">
        <v>663</v>
      </c>
      <c r="BV290" s="2">
        <v>672</v>
      </c>
      <c r="BW290" s="2">
        <v>671</v>
      </c>
      <c r="BX290" s="2">
        <v>680</v>
      </c>
      <c r="BY290" s="2">
        <v>685</v>
      </c>
      <c r="BZ290" s="2">
        <v>680</v>
      </c>
      <c r="CA290" s="2">
        <v>678</v>
      </c>
      <c r="CB290" s="2">
        <v>685</v>
      </c>
      <c r="CC290" s="2">
        <v>689</v>
      </c>
      <c r="CD290" s="2">
        <v>686</v>
      </c>
      <c r="CE290" s="2">
        <v>686</v>
      </c>
      <c r="CF290" s="2">
        <v>688</v>
      </c>
      <c r="CG290" s="2">
        <v>698</v>
      </c>
      <c r="CH290" s="2">
        <v>700</v>
      </c>
      <c r="CI290" s="2">
        <v>692</v>
      </c>
      <c r="CJ290" s="2">
        <v>680</v>
      </c>
      <c r="CK290" s="2">
        <v>675</v>
      </c>
      <c r="CL290" s="2">
        <v>681</v>
      </c>
      <c r="CM290" s="2">
        <v>679</v>
      </c>
      <c r="CN290" s="2">
        <v>670</v>
      </c>
      <c r="CO290" s="2">
        <v>672</v>
      </c>
      <c r="CP290" s="2">
        <v>692</v>
      </c>
      <c r="CQ290" s="2">
        <v>701</v>
      </c>
      <c r="CR290" s="2">
        <v>696</v>
      </c>
      <c r="CS290" s="2">
        <v>687</v>
      </c>
      <c r="CT290" s="2">
        <v>682</v>
      </c>
      <c r="CU290" s="2">
        <v>708</v>
      </c>
      <c r="CV290" s="2">
        <v>726</v>
      </c>
      <c r="CW290" s="2">
        <v>720</v>
      </c>
      <c r="CX290" s="2">
        <v>712</v>
      </c>
      <c r="CY290" s="2">
        <v>718</v>
      </c>
      <c r="CZ290" s="2">
        <v>710</v>
      </c>
      <c r="DA290" s="2">
        <v>717</v>
      </c>
      <c r="DB290" s="2">
        <v>712</v>
      </c>
      <c r="DC290" s="2">
        <v>684</v>
      </c>
      <c r="DD290" s="2">
        <v>724</v>
      </c>
      <c r="DE290" s="2">
        <v>736</v>
      </c>
      <c r="DF290" s="2">
        <v>727</v>
      </c>
      <c r="DG290" s="2">
        <v>755</v>
      </c>
      <c r="DH290" s="2">
        <v>769</v>
      </c>
      <c r="DI290" s="2">
        <v>786</v>
      </c>
      <c r="DJ290" s="2">
        <v>762</v>
      </c>
      <c r="DK290" s="2">
        <v>762</v>
      </c>
      <c r="DL290" s="2">
        <v>768</v>
      </c>
      <c r="DM290" s="2">
        <v>738</v>
      </c>
      <c r="DN290" s="2">
        <v>780</v>
      </c>
      <c r="DO290" s="2">
        <v>789</v>
      </c>
      <c r="DP290" s="2">
        <v>790</v>
      </c>
      <c r="DQ290" s="2">
        <v>803</v>
      </c>
      <c r="DR290" s="2">
        <v>828</v>
      </c>
      <c r="DS290" s="2">
        <v>824</v>
      </c>
      <c r="DT290" s="2">
        <v>825</v>
      </c>
      <c r="DU290" s="2">
        <v>825</v>
      </c>
      <c r="DV290" s="2">
        <v>811</v>
      </c>
      <c r="DW290" s="2">
        <v>818</v>
      </c>
      <c r="DX290" s="2">
        <v>800</v>
      </c>
      <c r="DY290" s="2">
        <v>789</v>
      </c>
      <c r="DZ290" s="2">
        <v>780</v>
      </c>
      <c r="EA290" s="2">
        <v>766</v>
      </c>
      <c r="EB290" s="2">
        <v>762</v>
      </c>
      <c r="EC290" s="2">
        <v>762</v>
      </c>
      <c r="ED290" s="2">
        <v>748</v>
      </c>
      <c r="EE290" s="2">
        <v>746</v>
      </c>
      <c r="EF290" s="2">
        <v>758</v>
      </c>
      <c r="EG290" s="2">
        <v>759</v>
      </c>
      <c r="EH290" s="2">
        <v>748</v>
      </c>
      <c r="EI290" s="2">
        <v>755</v>
      </c>
      <c r="EJ290" s="2">
        <v>767</v>
      </c>
      <c r="EK290" s="2">
        <v>767</v>
      </c>
      <c r="EL290" s="2">
        <v>759</v>
      </c>
      <c r="EM290" s="2">
        <v>748</v>
      </c>
      <c r="EN290" s="2">
        <v>746</v>
      </c>
      <c r="EO290" s="2">
        <v>744</v>
      </c>
      <c r="EP290" s="2">
        <v>742</v>
      </c>
      <c r="EQ290" s="2">
        <v>747</v>
      </c>
      <c r="ER290" s="2">
        <v>741</v>
      </c>
      <c r="ES290" s="2">
        <v>733</v>
      </c>
      <c r="ET290" s="2">
        <v>722</v>
      </c>
      <c r="EU290" s="2">
        <v>710</v>
      </c>
      <c r="EV290" s="2">
        <v>704</v>
      </c>
      <c r="EW290" s="2">
        <v>700</v>
      </c>
      <c r="EX290" s="2">
        <v>721</v>
      </c>
      <c r="EY290" s="2">
        <v>724</v>
      </c>
      <c r="EZ290" s="2">
        <v>722</v>
      </c>
      <c r="FA290" s="2">
        <v>721</v>
      </c>
      <c r="FB290" s="2">
        <v>730</v>
      </c>
      <c r="FC290" s="2">
        <v>720</v>
      </c>
      <c r="FD290" s="2">
        <v>718</v>
      </c>
      <c r="FE290" s="2">
        <v>723</v>
      </c>
      <c r="FF290" s="2">
        <v>720</v>
      </c>
      <c r="FG290" s="2">
        <v>715</v>
      </c>
      <c r="FH290" s="2">
        <v>715</v>
      </c>
      <c r="FI290" s="2">
        <v>721</v>
      </c>
      <c r="FJ290" s="2">
        <v>723</v>
      </c>
      <c r="FK290" s="2">
        <v>717</v>
      </c>
      <c r="FL290" s="2">
        <v>732</v>
      </c>
      <c r="FM290" s="2">
        <v>730</v>
      </c>
      <c r="FN290" s="2">
        <v>701</v>
      </c>
      <c r="FO290" s="2">
        <v>692</v>
      </c>
      <c r="FP290" s="2">
        <v>683</v>
      </c>
      <c r="FQ290" s="2">
        <v>679</v>
      </c>
      <c r="FR290" s="2">
        <v>680</v>
      </c>
      <c r="FS290" s="2">
        <v>682</v>
      </c>
      <c r="FT290" s="2">
        <v>681</v>
      </c>
      <c r="FU290" s="2">
        <v>682</v>
      </c>
      <c r="FV290" s="2">
        <v>678</v>
      </c>
      <c r="FW290" s="2">
        <v>682</v>
      </c>
      <c r="FX290" s="2">
        <v>686</v>
      </c>
      <c r="FY290" s="2">
        <v>680</v>
      </c>
      <c r="FZ290" s="2">
        <v>676</v>
      </c>
      <c r="GA290" s="2">
        <v>677</v>
      </c>
      <c r="GB290" s="2">
        <v>670</v>
      </c>
      <c r="GC290" s="2">
        <v>668</v>
      </c>
      <c r="GD290" s="2">
        <v>662</v>
      </c>
      <c r="GE290" s="2">
        <v>666</v>
      </c>
      <c r="GF290" s="2">
        <v>660</v>
      </c>
      <c r="GG290" s="2">
        <v>662</v>
      </c>
      <c r="GH290" s="2">
        <v>650</v>
      </c>
      <c r="GI290" s="2">
        <v>650</v>
      </c>
      <c r="GJ290" s="2">
        <v>632</v>
      </c>
      <c r="GK290" s="2">
        <v>631</v>
      </c>
      <c r="GL290" s="2">
        <v>637</v>
      </c>
      <c r="GM290" s="2">
        <v>629</v>
      </c>
      <c r="GN290" s="2">
        <v>616</v>
      </c>
      <c r="GO290" s="2">
        <v>615</v>
      </c>
      <c r="GP290" s="2">
        <v>605</v>
      </c>
      <c r="GQ290" s="2">
        <v>599</v>
      </c>
      <c r="GR290" s="2">
        <v>597</v>
      </c>
      <c r="GS290" s="2">
        <v>597</v>
      </c>
      <c r="GT290" s="2">
        <v>589</v>
      </c>
      <c r="GU290" s="2">
        <v>584</v>
      </c>
      <c r="GV290" s="2">
        <v>600</v>
      </c>
      <c r="GW290" s="2">
        <v>606</v>
      </c>
      <c r="GX290" s="2">
        <v>605</v>
      </c>
      <c r="GY290" s="2">
        <v>604</v>
      </c>
      <c r="GZ290" s="2">
        <v>603</v>
      </c>
      <c r="HA290" s="2">
        <v>595</v>
      </c>
      <c r="HB290" s="2">
        <v>600</v>
      </c>
      <c r="HC290" s="2">
        <v>608</v>
      </c>
      <c r="HD290" s="2">
        <v>615</v>
      </c>
      <c r="HE290" s="2">
        <v>627</v>
      </c>
      <c r="HF290" s="2">
        <v>629</v>
      </c>
      <c r="HG290" s="2">
        <v>629</v>
      </c>
      <c r="HH290" s="2">
        <v>628</v>
      </c>
      <c r="HI290" s="2">
        <v>623</v>
      </c>
      <c r="HJ290" s="2">
        <v>632</v>
      </c>
      <c r="HK290" s="2">
        <v>633</v>
      </c>
      <c r="HL290" s="2">
        <v>623</v>
      </c>
      <c r="HM290" s="2">
        <v>624</v>
      </c>
      <c r="HN290" s="2">
        <v>622</v>
      </c>
      <c r="HO290" s="2">
        <v>625</v>
      </c>
      <c r="HP290" s="2">
        <v>628</v>
      </c>
      <c r="HQ290" s="2">
        <v>636</v>
      </c>
      <c r="HR290" s="2">
        <v>631</v>
      </c>
      <c r="HS290" s="2">
        <v>625</v>
      </c>
      <c r="HT290" s="2">
        <v>624</v>
      </c>
      <c r="HU290" s="2">
        <v>624</v>
      </c>
      <c r="HV290" s="2">
        <v>623</v>
      </c>
      <c r="HW290" s="2">
        <v>621</v>
      </c>
      <c r="HX290" s="2">
        <v>622</v>
      </c>
      <c r="HY290" s="2">
        <v>625</v>
      </c>
      <c r="HZ290" s="2">
        <v>625</v>
      </c>
      <c r="IA290" s="2">
        <v>631</v>
      </c>
      <c r="IB290" s="2">
        <v>638</v>
      </c>
      <c r="IC290" s="2">
        <v>636</v>
      </c>
      <c r="ID290" s="2">
        <v>640</v>
      </c>
      <c r="IE290" s="2">
        <v>637</v>
      </c>
      <c r="IF290" s="2">
        <v>638</v>
      </c>
      <c r="IG290" s="2">
        <v>643</v>
      </c>
      <c r="IH290" s="2">
        <v>633</v>
      </c>
      <c r="II290" s="2">
        <v>638</v>
      </c>
      <c r="IJ290" s="2">
        <v>641</v>
      </c>
      <c r="IK290" s="2">
        <v>639</v>
      </c>
      <c r="IL290" s="2">
        <v>648</v>
      </c>
      <c r="IM290" s="2">
        <v>654</v>
      </c>
      <c r="IN290" s="2">
        <v>653</v>
      </c>
      <c r="IO290" s="2">
        <v>645</v>
      </c>
      <c r="IP290" s="2">
        <v>638</v>
      </c>
      <c r="IQ290" s="2">
        <v>641</v>
      </c>
      <c r="IR290" s="2">
        <v>630</v>
      </c>
      <c r="IS290" s="2">
        <v>628</v>
      </c>
      <c r="IT290" s="2">
        <v>628</v>
      </c>
    </row>
    <row r="291" spans="1:254">
      <c r="A291" s="62" t="s">
        <v>504</v>
      </c>
      <c r="B291" s="1" t="inlineStr">
        <is>
          <t>電気興業</t>
        </is>
      </c>
      <c r="C291" s="1">
        <v>3220</v>
      </c>
      <c r="E291" s="2">
        <v>3240</v>
      </c>
      <c r="F291" s="2">
        <v>3205</v>
      </c>
      <c r="G291" s="2">
        <v>3110</v>
      </c>
      <c r="H291" s="2">
        <v>3110</v>
      </c>
      <c r="I291" s="2">
        <v>3130</v>
      </c>
      <c r="J291" s="2">
        <v>3090</v>
      </c>
      <c r="K291" s="2">
        <v>3030</v>
      </c>
      <c r="L291" s="2">
        <v>3010</v>
      </c>
      <c r="M291" s="2">
        <v>3045</v>
      </c>
      <c r="N291" s="2">
        <v>3020</v>
      </c>
      <c r="O291" s="2">
        <v>3025</v>
      </c>
      <c r="P291" s="2">
        <v>3055</v>
      </c>
      <c r="Q291" s="2">
        <v>2939</v>
      </c>
      <c r="R291" s="2">
        <v>2976</v>
      </c>
      <c r="S291" s="2">
        <v>3030</v>
      </c>
      <c r="T291" s="2">
        <v>3045</v>
      </c>
      <c r="U291" s="2">
        <v>3020</v>
      </c>
      <c r="V291" s="2">
        <v>3085</v>
      </c>
      <c r="W291" s="2">
        <v>3095</v>
      </c>
      <c r="X291" s="2">
        <v>3090</v>
      </c>
      <c r="Y291" s="2">
        <v>2999</v>
      </c>
      <c r="Z291" s="2">
        <v>3055</v>
      </c>
      <c r="AA291" s="2">
        <v>3045</v>
      </c>
      <c r="AB291" s="2">
        <v>3045</v>
      </c>
      <c r="AC291" s="2">
        <v>3110</v>
      </c>
      <c r="AD291" s="2">
        <v>3065</v>
      </c>
      <c r="AE291" s="2">
        <v>3160</v>
      </c>
      <c r="AF291" s="2">
        <v>3125</v>
      </c>
      <c r="AG291" s="2">
        <v>3145</v>
      </c>
      <c r="AH291" s="2">
        <v>3155</v>
      </c>
      <c r="AI291" s="2">
        <v>3140</v>
      </c>
      <c r="AJ291" s="2">
        <v>3225</v>
      </c>
      <c r="AK291" s="2">
        <v>3295</v>
      </c>
      <c r="AL291" s="2">
        <v>3225</v>
      </c>
      <c r="AM291" s="2">
        <v>3180</v>
      </c>
      <c r="AN291" s="2">
        <v>3240</v>
      </c>
      <c r="AO291" s="2">
        <v>3275</v>
      </c>
      <c r="AP291" s="2">
        <v>3300</v>
      </c>
      <c r="AQ291" s="2">
        <v>3245</v>
      </c>
      <c r="AR291" s="2">
        <v>3290</v>
      </c>
      <c r="AS291" s="2">
        <v>3385</v>
      </c>
      <c r="AT291" s="2">
        <v>3415</v>
      </c>
      <c r="AU291" s="2">
        <v>3435</v>
      </c>
      <c r="AV291" s="2">
        <v>3505</v>
      </c>
      <c r="AW291" s="2">
        <v>3500</v>
      </c>
      <c r="AX291" s="2">
        <v>3545</v>
      </c>
      <c r="AY291" s="2">
        <v>3515</v>
      </c>
      <c r="AZ291" s="2">
        <v>3625</v>
      </c>
      <c r="BA291" s="2">
        <v>3580</v>
      </c>
      <c r="BB291" s="2">
        <v>3520</v>
      </c>
      <c r="BC291" s="2">
        <v>3510</v>
      </c>
      <c r="BD291" s="2">
        <v>3520</v>
      </c>
      <c r="BE291" s="2">
        <v>3535</v>
      </c>
      <c r="BF291" s="2">
        <v>3440</v>
      </c>
      <c r="BG291" s="2">
        <v>3485</v>
      </c>
      <c r="BH291" s="2">
        <v>3430</v>
      </c>
      <c r="BI291" s="2">
        <v>3490</v>
      </c>
      <c r="BJ291" s="2">
        <v>3545</v>
      </c>
      <c r="BK291" s="2">
        <v>3500</v>
      </c>
      <c r="BL291" s="2">
        <v>3515</v>
      </c>
      <c r="BM291" s="2">
        <v>3515</v>
      </c>
      <c r="BN291" s="2">
        <v>3565</v>
      </c>
      <c r="BO291" s="2">
        <v>3455</v>
      </c>
      <c r="BP291" s="2">
        <v>3435</v>
      </c>
      <c r="BQ291" s="2">
        <v>3500</v>
      </c>
      <c r="BR291" s="2">
        <v>3360</v>
      </c>
      <c r="BS291" s="2">
        <v>3335</v>
      </c>
      <c r="BT291" s="2">
        <v>3345</v>
      </c>
      <c r="BU291" s="2">
        <v>3325</v>
      </c>
      <c r="BV291" s="2">
        <v>3340</v>
      </c>
      <c r="BW291" s="2">
        <v>3330</v>
      </c>
      <c r="BX291" s="2">
        <v>3320</v>
      </c>
      <c r="BY291" s="2">
        <v>3335</v>
      </c>
      <c r="BZ291" s="2">
        <v>3340</v>
      </c>
      <c r="CA291" s="2">
        <v>3330</v>
      </c>
      <c r="CB291" s="2">
        <v>3305</v>
      </c>
      <c r="CC291" s="2">
        <v>3335</v>
      </c>
      <c r="CD291" s="2">
        <v>3250</v>
      </c>
      <c r="CE291" s="2">
        <v>3175</v>
      </c>
      <c r="CF291" s="2">
        <v>3115</v>
      </c>
      <c r="CG291" s="2">
        <v>3155</v>
      </c>
      <c r="CH291" s="2">
        <v>3190</v>
      </c>
      <c r="CI291" s="2">
        <v>3095</v>
      </c>
      <c r="CJ291" s="2">
        <v>3120</v>
      </c>
      <c r="CK291" s="2">
        <v>3095</v>
      </c>
      <c r="CL291" s="2">
        <v>3110</v>
      </c>
      <c r="CM291" s="2">
        <v>3090</v>
      </c>
      <c r="CN291" s="2">
        <v>3055</v>
      </c>
      <c r="CO291" s="2">
        <v>3050</v>
      </c>
      <c r="CP291" s="2">
        <v>3100</v>
      </c>
      <c r="CQ291" s="2">
        <v>3120</v>
      </c>
      <c r="CR291" s="2">
        <v>3135</v>
      </c>
      <c r="CS291" s="2">
        <v>3100</v>
      </c>
      <c r="CT291" s="2">
        <v>3080</v>
      </c>
      <c r="CU291" s="2">
        <v>3225</v>
      </c>
      <c r="CV291" s="2">
        <v>3230</v>
      </c>
      <c r="CW291" s="2">
        <v>3260</v>
      </c>
      <c r="CX291" s="2">
        <v>3275</v>
      </c>
      <c r="CY291" s="2">
        <v>3235</v>
      </c>
      <c r="CZ291" s="2">
        <v>3235</v>
      </c>
      <c r="DA291" s="2">
        <v>3305</v>
      </c>
      <c r="DB291" s="2">
        <v>3250</v>
      </c>
      <c r="DC291" s="2">
        <v>3190</v>
      </c>
      <c r="DD291" s="2">
        <v>3205</v>
      </c>
      <c r="DE291" s="2">
        <v>3250</v>
      </c>
      <c r="DF291" s="2">
        <v>3240</v>
      </c>
      <c r="DG291" s="2">
        <v>3425</v>
      </c>
      <c r="DH291" s="2">
        <v>3445</v>
      </c>
      <c r="DI291" s="2">
        <v>3430</v>
      </c>
      <c r="DJ291" s="2">
        <v>3360</v>
      </c>
      <c r="DK291" s="2">
        <v>3365</v>
      </c>
      <c r="DL291" s="2">
        <v>3325</v>
      </c>
      <c r="DM291" s="2">
        <v>3090</v>
      </c>
      <c r="DN291" s="2">
        <v>3110</v>
      </c>
      <c r="DO291" s="2">
        <v>3095</v>
      </c>
      <c r="DP291" s="2">
        <v>3015</v>
      </c>
      <c r="DQ291" s="2">
        <v>3155</v>
      </c>
      <c r="DR291" s="2">
        <v>2950</v>
      </c>
      <c r="DS291" s="2">
        <v>2989</v>
      </c>
      <c r="DT291" s="2">
        <v>2905</v>
      </c>
      <c r="DU291" s="2">
        <v>2900</v>
      </c>
      <c r="DV291" s="2">
        <v>2876</v>
      </c>
      <c r="DW291" s="2">
        <v>2849</v>
      </c>
      <c r="DX291" s="2">
        <v>2797</v>
      </c>
      <c r="DY291" s="2">
        <v>2798</v>
      </c>
      <c r="DZ291" s="2">
        <v>2759</v>
      </c>
      <c r="EA291" s="2">
        <v>2722</v>
      </c>
      <c r="EB291" s="2">
        <v>2704</v>
      </c>
      <c r="EC291" s="2">
        <v>2708</v>
      </c>
      <c r="ED291" s="2">
        <v>2780</v>
      </c>
      <c r="EE291" s="2">
        <v>2776</v>
      </c>
      <c r="EF291" s="2">
        <v>2921</v>
      </c>
      <c r="EG291" s="2">
        <v>2756</v>
      </c>
      <c r="EH291" s="2">
        <v>2698</v>
      </c>
      <c r="EI291" s="2">
        <v>2701</v>
      </c>
      <c r="EJ291" s="2">
        <v>2710</v>
      </c>
      <c r="EK291" s="2">
        <v>2716</v>
      </c>
      <c r="EL291" s="2">
        <v>2720</v>
      </c>
      <c r="EM291" s="2">
        <v>2736</v>
      </c>
      <c r="EN291" s="2">
        <v>2744</v>
      </c>
      <c r="EO291" s="2">
        <v>2725</v>
      </c>
      <c r="EP291" s="2">
        <v>2762</v>
      </c>
      <c r="EQ291" s="2">
        <v>2697</v>
      </c>
      <c r="ER291" s="2">
        <v>2695</v>
      </c>
      <c r="ES291" s="2">
        <v>2653</v>
      </c>
      <c r="ET291" s="2">
        <v>2672</v>
      </c>
      <c r="EU291" s="2">
        <v>2642</v>
      </c>
      <c r="EV291" s="2">
        <v>2640</v>
      </c>
      <c r="EW291" s="2">
        <v>2634</v>
      </c>
      <c r="EX291" s="2">
        <v>2657</v>
      </c>
      <c r="EY291" s="2">
        <v>2665</v>
      </c>
      <c r="EZ291" s="2">
        <v>2673</v>
      </c>
      <c r="FA291" s="2">
        <v>2657</v>
      </c>
      <c r="FB291" s="2">
        <v>2643</v>
      </c>
      <c r="FC291" s="2">
        <v>2642</v>
      </c>
      <c r="FD291" s="2">
        <v>2651</v>
      </c>
      <c r="FE291" s="2">
        <v>2639</v>
      </c>
      <c r="FF291" s="2">
        <v>2649</v>
      </c>
      <c r="FG291" s="2">
        <v>2634</v>
      </c>
      <c r="FH291" s="2">
        <v>2670</v>
      </c>
      <c r="FI291" s="2">
        <v>2679</v>
      </c>
      <c r="FJ291" s="2">
        <v>2634</v>
      </c>
      <c r="FK291" s="2">
        <v>2622</v>
      </c>
      <c r="FL291" s="2">
        <v>2639</v>
      </c>
      <c r="FM291" s="2">
        <v>2628</v>
      </c>
      <c r="FN291" s="2">
        <v>2629</v>
      </c>
      <c r="FO291" s="2">
        <v>2639</v>
      </c>
      <c r="FP291" s="2">
        <v>2635</v>
      </c>
      <c r="FQ291" s="2">
        <v>2617</v>
      </c>
      <c r="FR291" s="2">
        <v>2635</v>
      </c>
      <c r="FS291" s="2">
        <v>2646</v>
      </c>
      <c r="FT291" s="2">
        <v>2685</v>
      </c>
      <c r="FU291" s="2">
        <v>2666</v>
      </c>
      <c r="FV291" s="2">
        <v>2544</v>
      </c>
      <c r="FW291" s="2">
        <v>2562</v>
      </c>
      <c r="FX291" s="2">
        <v>2395</v>
      </c>
      <c r="FY291" s="2">
        <v>1999</v>
      </c>
      <c r="FZ291" s="2">
        <v>2022</v>
      </c>
      <c r="GA291" s="2">
        <v>2020</v>
      </c>
      <c r="GB291" s="2">
        <v>2009</v>
      </c>
      <c r="GC291" s="2">
        <v>1999</v>
      </c>
      <c r="GD291" s="2">
        <v>2005</v>
      </c>
      <c r="GE291" s="2">
        <v>2002</v>
      </c>
      <c r="GF291" s="2">
        <v>1993</v>
      </c>
      <c r="GG291" s="2">
        <v>1959</v>
      </c>
      <c r="GH291" s="2">
        <v>1928</v>
      </c>
      <c r="GI291" s="2">
        <v>1931</v>
      </c>
      <c r="GJ291" s="2">
        <v>1926</v>
      </c>
      <c r="GK291" s="2">
        <v>1948</v>
      </c>
      <c r="GL291" s="2">
        <v>1961</v>
      </c>
      <c r="GM291" s="2">
        <v>1940</v>
      </c>
      <c r="GN291" s="2">
        <v>1963</v>
      </c>
      <c r="GO291" s="2">
        <v>1965</v>
      </c>
      <c r="GP291" s="2">
        <v>1921</v>
      </c>
      <c r="GQ291" s="2">
        <v>1920</v>
      </c>
      <c r="GR291" s="2">
        <v>1896</v>
      </c>
      <c r="GS291" s="2">
        <v>1912</v>
      </c>
      <c r="GT291" s="2">
        <v>1912</v>
      </c>
      <c r="GU291" s="2">
        <v>1921</v>
      </c>
      <c r="GV291" s="2">
        <v>1966</v>
      </c>
      <c r="GW291" s="2">
        <v>1985</v>
      </c>
      <c r="GX291" s="2">
        <v>2004</v>
      </c>
      <c r="GY291" s="2">
        <v>2011</v>
      </c>
      <c r="GZ291" s="2">
        <v>2010</v>
      </c>
      <c r="HA291" s="2">
        <v>1955</v>
      </c>
      <c r="HB291" s="2">
        <v>1971</v>
      </c>
      <c r="HC291" s="2">
        <v>1997</v>
      </c>
      <c r="HD291" s="2">
        <v>2037</v>
      </c>
      <c r="HE291" s="2">
        <v>2058</v>
      </c>
      <c r="HF291" s="2">
        <v>2100</v>
      </c>
      <c r="HG291" s="2">
        <v>2089</v>
      </c>
      <c r="HH291" s="2">
        <v>2114</v>
      </c>
      <c r="HI291" s="2">
        <v>2105</v>
      </c>
      <c r="HJ291" s="2">
        <v>2108</v>
      </c>
      <c r="HK291" s="2">
        <v>2098</v>
      </c>
      <c r="HL291" s="2">
        <v>2104</v>
      </c>
      <c r="HM291" s="2">
        <v>2107</v>
      </c>
      <c r="HN291" s="2">
        <v>2115</v>
      </c>
      <c r="HO291" s="2">
        <v>2117</v>
      </c>
      <c r="HP291" s="2">
        <v>2111</v>
      </c>
      <c r="HQ291" s="2">
        <v>2109</v>
      </c>
      <c r="HR291" s="2">
        <v>2096</v>
      </c>
      <c r="HS291" s="2">
        <v>2066</v>
      </c>
      <c r="HT291" s="2">
        <v>2095</v>
      </c>
      <c r="HU291" s="2">
        <v>2120</v>
      </c>
      <c r="HV291" s="2">
        <v>2120</v>
      </c>
      <c r="HW291" s="2">
        <v>2153</v>
      </c>
      <c r="HX291" s="2">
        <v>2150</v>
      </c>
      <c r="HY291" s="2">
        <v>2151</v>
      </c>
      <c r="HZ291" s="2">
        <v>2190</v>
      </c>
      <c r="IA291" s="2">
        <v>2176</v>
      </c>
      <c r="IB291" s="2">
        <v>2198</v>
      </c>
      <c r="IC291" s="2">
        <v>2203</v>
      </c>
      <c r="ID291" s="2">
        <v>2187</v>
      </c>
      <c r="IE291" s="2">
        <v>2184</v>
      </c>
      <c r="IF291" s="2">
        <v>2203</v>
      </c>
      <c r="IG291" s="2">
        <v>2204</v>
      </c>
      <c r="IH291" s="2">
        <v>2235</v>
      </c>
      <c r="II291" s="2">
        <v>2282</v>
      </c>
      <c r="IJ291" s="2">
        <v>2258</v>
      </c>
      <c r="IK291" s="2">
        <v>2250</v>
      </c>
      <c r="IL291" s="2">
        <v>2230</v>
      </c>
      <c r="IM291" s="2">
        <v>2216</v>
      </c>
      <c r="IN291" s="2">
        <v>2197</v>
      </c>
      <c r="IO291" s="2">
        <v>2169</v>
      </c>
      <c r="IP291" s="2">
        <v>2176</v>
      </c>
      <c r="IQ291" s="2">
        <v>2195</v>
      </c>
      <c r="IR291" s="2">
        <v>2186</v>
      </c>
      <c r="IS291" s="2">
        <v>2138</v>
      </c>
      <c r="IT291" s="2">
        <v>2137</v>
      </c>
    </row>
    <row r="292" spans="1:254">
      <c r="A292" s="62" t="s">
        <v>505</v>
      </c>
      <c r="B292" s="1" t="inlineStr">
        <is>
          <t>新光商事</t>
        </is>
      </c>
      <c r="C292" s="1">
        <v>1568</v>
      </c>
      <c r="E292" s="2">
        <v>1570</v>
      </c>
      <c r="F292" s="2">
        <v>1569</v>
      </c>
      <c r="G292" s="2">
        <v>1580</v>
      </c>
      <c r="H292" s="2">
        <v>1569</v>
      </c>
      <c r="I292" s="2">
        <v>1565</v>
      </c>
      <c r="J292" s="2">
        <v>1573</v>
      </c>
      <c r="K292" s="2">
        <v>1580</v>
      </c>
      <c r="L292" s="2">
        <v>1581</v>
      </c>
      <c r="M292" s="2">
        <v>1587</v>
      </c>
      <c r="N292" s="2">
        <v>1592</v>
      </c>
      <c r="O292" s="2">
        <v>1590</v>
      </c>
      <c r="P292" s="2">
        <v>1590</v>
      </c>
      <c r="Q292" s="2">
        <v>1598</v>
      </c>
      <c r="R292" s="2">
        <v>1616</v>
      </c>
      <c r="S292" s="2">
        <v>1622</v>
      </c>
      <c r="T292" s="2">
        <v>1625</v>
      </c>
      <c r="U292" s="2">
        <v>1593</v>
      </c>
      <c r="V292" s="2">
        <v>1589</v>
      </c>
      <c r="W292" s="2">
        <v>1589</v>
      </c>
      <c r="X292" s="2">
        <v>1591</v>
      </c>
      <c r="Y292" s="2">
        <v>1591</v>
      </c>
      <c r="Z292" s="2">
        <v>1590</v>
      </c>
      <c r="AA292" s="2">
        <v>1594</v>
      </c>
      <c r="AB292" s="2">
        <v>1592</v>
      </c>
      <c r="AC292" s="2">
        <v>1592</v>
      </c>
      <c r="AD292" s="2">
        <v>1591</v>
      </c>
      <c r="AE292" s="2">
        <v>1593</v>
      </c>
      <c r="AF292" s="2">
        <v>1585</v>
      </c>
      <c r="AG292" s="2">
        <v>1577</v>
      </c>
      <c r="AH292" s="2">
        <v>1578</v>
      </c>
      <c r="AI292" s="2">
        <v>1580</v>
      </c>
      <c r="AJ292" s="2">
        <v>1605</v>
      </c>
      <c r="AK292" s="2">
        <v>1599</v>
      </c>
      <c r="AL292" s="2">
        <v>1583</v>
      </c>
      <c r="AM292" s="2">
        <v>1585</v>
      </c>
      <c r="AN292" s="2">
        <v>1584</v>
      </c>
      <c r="AO292" s="2">
        <v>1581</v>
      </c>
      <c r="AP292" s="2">
        <v>1582</v>
      </c>
      <c r="AQ292" s="2">
        <v>1584</v>
      </c>
      <c r="AR292" s="2">
        <v>1582</v>
      </c>
      <c r="AS292" s="2">
        <v>1584</v>
      </c>
      <c r="AT292" s="2">
        <v>1583</v>
      </c>
      <c r="AU292" s="2">
        <v>1585</v>
      </c>
      <c r="AV292" s="2">
        <v>1588</v>
      </c>
      <c r="AW292" s="2">
        <v>1590</v>
      </c>
      <c r="AX292" s="2">
        <v>1580</v>
      </c>
      <c r="AY292" s="2">
        <v>1580</v>
      </c>
      <c r="AZ292" s="2">
        <v>1580</v>
      </c>
      <c r="BA292" s="2">
        <v>1579</v>
      </c>
      <c r="BB292" s="2">
        <v>1584</v>
      </c>
      <c r="BC292" s="2">
        <v>1601</v>
      </c>
      <c r="BD292" s="2">
        <v>1610</v>
      </c>
      <c r="BE292" s="2">
        <v>1606</v>
      </c>
      <c r="BF292" s="2">
        <v>1616</v>
      </c>
      <c r="BG292" s="2">
        <v>1617</v>
      </c>
      <c r="BH292" s="2">
        <v>1613</v>
      </c>
      <c r="BI292" s="2">
        <v>1620</v>
      </c>
      <c r="BJ292" s="2">
        <v>1642</v>
      </c>
      <c r="BK292" s="2">
        <v>1565</v>
      </c>
      <c r="BL292" s="2">
        <v>1606</v>
      </c>
      <c r="BM292" s="2">
        <v>1638</v>
      </c>
      <c r="BN292" s="2">
        <v>1717</v>
      </c>
      <c r="BO292" s="2">
        <v>1772</v>
      </c>
      <c r="BP292" s="2">
        <v>1719</v>
      </c>
      <c r="BQ292" s="2">
        <v>1772</v>
      </c>
      <c r="BR292" s="2">
        <v>1671</v>
      </c>
      <c r="BS292" s="2">
        <v>1662</v>
      </c>
      <c r="BT292" s="2">
        <v>1601</v>
      </c>
      <c r="BU292" s="2">
        <v>1554</v>
      </c>
      <c r="BV292" s="2">
        <v>1565</v>
      </c>
      <c r="BW292" s="2">
        <v>1599</v>
      </c>
      <c r="BX292" s="2">
        <v>1584</v>
      </c>
      <c r="BY292" s="2">
        <v>1583</v>
      </c>
      <c r="BZ292" s="2">
        <v>1570</v>
      </c>
      <c r="CA292" s="2">
        <v>1497</v>
      </c>
      <c r="CB292" s="2">
        <v>1491</v>
      </c>
      <c r="CC292" s="2">
        <v>1434</v>
      </c>
      <c r="CD292" s="2">
        <v>1470</v>
      </c>
      <c r="CE292" s="2">
        <v>1483</v>
      </c>
      <c r="CF292" s="2">
        <v>1421</v>
      </c>
      <c r="CG292" s="2">
        <v>1407</v>
      </c>
      <c r="CH292" s="2">
        <v>1395</v>
      </c>
      <c r="CI292" s="2">
        <v>1366</v>
      </c>
      <c r="CJ292" s="2">
        <v>1318</v>
      </c>
      <c r="CK292" s="2">
        <v>1318</v>
      </c>
      <c r="CL292" s="2">
        <v>1293</v>
      </c>
      <c r="CM292" s="2">
        <v>1295</v>
      </c>
      <c r="CN292" s="2">
        <v>1310</v>
      </c>
      <c r="CO292" s="2">
        <v>1256</v>
      </c>
      <c r="CP292" s="2">
        <v>1248</v>
      </c>
      <c r="CQ292" s="2">
        <v>1221</v>
      </c>
      <c r="CR292" s="2">
        <v>1274</v>
      </c>
      <c r="CS292" s="2">
        <v>1107</v>
      </c>
      <c r="CT292" s="2">
        <v>1091</v>
      </c>
      <c r="CU292" s="2">
        <v>1107</v>
      </c>
      <c r="CV292" s="2">
        <v>1110</v>
      </c>
      <c r="CW292" s="2">
        <v>1107</v>
      </c>
      <c r="CX292" s="2">
        <v>1106</v>
      </c>
      <c r="CY292" s="2">
        <v>1090</v>
      </c>
      <c r="CZ292" s="2">
        <v>1082</v>
      </c>
      <c r="DA292" s="2">
        <v>1090</v>
      </c>
      <c r="DB292" s="2">
        <v>1088</v>
      </c>
      <c r="DC292" s="2">
        <v>1075</v>
      </c>
      <c r="DD292" s="2">
        <v>1087</v>
      </c>
      <c r="DE292" s="2">
        <v>1109</v>
      </c>
      <c r="DF292" s="2">
        <v>1088</v>
      </c>
      <c r="DG292" s="2">
        <v>1089</v>
      </c>
      <c r="DH292" s="2">
        <v>1088</v>
      </c>
      <c r="DI292" s="2">
        <v>1088</v>
      </c>
      <c r="DJ292" s="2">
        <v>1096</v>
      </c>
      <c r="DK292" s="2">
        <v>1110</v>
      </c>
      <c r="DL292" s="2">
        <v>1113</v>
      </c>
      <c r="DM292" s="2">
        <v>1087</v>
      </c>
      <c r="DN292" s="2">
        <v>1093</v>
      </c>
      <c r="DO292" s="2">
        <v>1090</v>
      </c>
      <c r="DP292" s="2">
        <v>1099</v>
      </c>
      <c r="DQ292" s="2">
        <v>1093</v>
      </c>
      <c r="DR292" s="2">
        <v>1112</v>
      </c>
      <c r="DS292" s="2">
        <v>1120</v>
      </c>
      <c r="DT292" s="2">
        <v>1098</v>
      </c>
      <c r="DU292" s="2">
        <v>1095</v>
      </c>
      <c r="DV292" s="2">
        <v>1074</v>
      </c>
      <c r="DW292" s="2">
        <v>1068</v>
      </c>
      <c r="DX292" s="2">
        <v>1073</v>
      </c>
      <c r="DY292" s="2">
        <v>1076</v>
      </c>
      <c r="DZ292" s="2">
        <v>1080</v>
      </c>
      <c r="EA292" s="2">
        <v>1081</v>
      </c>
      <c r="EB292" s="2">
        <v>1075</v>
      </c>
      <c r="EC292" s="2">
        <v>1081</v>
      </c>
      <c r="ED292" s="2">
        <v>1077</v>
      </c>
      <c r="EE292" s="2">
        <v>1077</v>
      </c>
      <c r="EF292" s="2">
        <v>1096</v>
      </c>
      <c r="EG292" s="2">
        <v>1096</v>
      </c>
      <c r="EH292" s="2">
        <v>1080</v>
      </c>
      <c r="EI292" s="2">
        <v>1076</v>
      </c>
      <c r="EJ292" s="2">
        <v>1096</v>
      </c>
      <c r="EK292" s="2">
        <v>1074</v>
      </c>
      <c r="EL292" s="2">
        <v>1078</v>
      </c>
      <c r="EM292" s="2">
        <v>1071</v>
      </c>
      <c r="EN292" s="2">
        <v>1079</v>
      </c>
      <c r="EO292" s="2">
        <v>1069</v>
      </c>
      <c r="EP292" s="2">
        <v>1062</v>
      </c>
      <c r="EQ292" s="2">
        <v>1086</v>
      </c>
      <c r="ER292" s="2">
        <v>1094</v>
      </c>
      <c r="ES292" s="2">
        <v>1092</v>
      </c>
      <c r="ET292" s="2">
        <v>1077</v>
      </c>
      <c r="EU292" s="2">
        <v>1071</v>
      </c>
      <c r="EV292" s="2">
        <v>1059</v>
      </c>
      <c r="EW292" s="2">
        <v>1061</v>
      </c>
      <c r="EX292" s="2">
        <v>1053</v>
      </c>
      <c r="EY292" s="2">
        <v>1058</v>
      </c>
      <c r="EZ292" s="2">
        <v>1040</v>
      </c>
      <c r="FA292" s="2">
        <v>1035</v>
      </c>
      <c r="FB292" s="2">
        <v>1031</v>
      </c>
      <c r="FC292" s="2">
        <v>1022</v>
      </c>
      <c r="FD292" s="2">
        <v>1032</v>
      </c>
      <c r="FE292" s="2">
        <v>1037</v>
      </c>
      <c r="FF292" s="2">
        <v>1038</v>
      </c>
      <c r="FG292" s="2">
        <v>1035</v>
      </c>
      <c r="FH292" s="2">
        <v>1044</v>
      </c>
      <c r="FI292" s="2">
        <v>1049</v>
      </c>
      <c r="FJ292" s="2">
        <v>1046</v>
      </c>
      <c r="FK292" s="2">
        <v>1020</v>
      </c>
      <c r="FL292" s="2">
        <v>1020</v>
      </c>
      <c r="FM292" s="2">
        <v>1021</v>
      </c>
      <c r="FN292" s="2">
        <v>1024</v>
      </c>
      <c r="FO292" s="2">
        <v>1036</v>
      </c>
      <c r="FP292" s="2">
        <v>1034</v>
      </c>
      <c r="FQ292" s="2">
        <v>1034</v>
      </c>
      <c r="FR292" s="2">
        <v>1038</v>
      </c>
      <c r="FS292" s="2">
        <v>1042</v>
      </c>
      <c r="FT292" s="2">
        <v>1046</v>
      </c>
      <c r="FU292" s="2">
        <v>1049</v>
      </c>
      <c r="FV292" s="2">
        <v>1059</v>
      </c>
      <c r="FW292" s="2">
        <v>1072</v>
      </c>
      <c r="FX292" s="2">
        <v>1067</v>
      </c>
      <c r="FY292" s="2">
        <v>1064</v>
      </c>
      <c r="FZ292" s="2">
        <v>1075</v>
      </c>
      <c r="GA292" s="2">
        <v>1064</v>
      </c>
      <c r="GB292" s="2">
        <v>1055</v>
      </c>
      <c r="GC292" s="2">
        <v>1049</v>
      </c>
      <c r="GD292" s="2">
        <v>1030</v>
      </c>
      <c r="GE292" s="2">
        <v>1025</v>
      </c>
      <c r="GF292" s="2">
        <v>1034</v>
      </c>
      <c r="GG292" s="2">
        <v>1042</v>
      </c>
      <c r="GH292" s="2">
        <v>1019</v>
      </c>
      <c r="GI292" s="2">
        <v>1009</v>
      </c>
      <c r="GJ292" s="2">
        <v>1014</v>
      </c>
      <c r="GK292" s="2">
        <v>1050</v>
      </c>
      <c r="GL292" s="2">
        <v>1049</v>
      </c>
      <c r="GM292" s="2">
        <v>1043</v>
      </c>
      <c r="GN292" s="2">
        <v>1035</v>
      </c>
      <c r="GO292" s="2">
        <v>1033</v>
      </c>
      <c r="GP292" s="2">
        <v>1040</v>
      </c>
      <c r="GQ292" s="2">
        <v>1042</v>
      </c>
      <c r="GR292" s="2">
        <v>1022</v>
      </c>
      <c r="GS292" s="2">
        <v>1042</v>
      </c>
      <c r="GT292" s="2">
        <v>1052</v>
      </c>
      <c r="GU292" s="2">
        <v>1036</v>
      </c>
      <c r="GV292" s="2">
        <v>1003</v>
      </c>
      <c r="GW292" s="2">
        <v>1015</v>
      </c>
      <c r="GX292" s="2">
        <v>1060</v>
      </c>
      <c r="GY292" s="2">
        <v>1046</v>
      </c>
      <c r="GZ292" s="2">
        <v>1113</v>
      </c>
      <c r="HA292" s="2">
        <v>1065</v>
      </c>
      <c r="HB292" s="2">
        <v>1054</v>
      </c>
      <c r="HC292" s="2">
        <v>1030</v>
      </c>
      <c r="HD292" s="2">
        <v>1003</v>
      </c>
      <c r="HE292" s="2">
        <v>988</v>
      </c>
      <c r="HF292" s="2">
        <v>980</v>
      </c>
      <c r="HG292" s="2">
        <v>969</v>
      </c>
      <c r="HH292" s="2">
        <v>972</v>
      </c>
      <c r="HI292" s="2">
        <v>977</v>
      </c>
      <c r="HJ292" s="2">
        <v>978</v>
      </c>
      <c r="HK292" s="2">
        <v>980</v>
      </c>
      <c r="HL292" s="2">
        <v>1001</v>
      </c>
      <c r="HM292" s="2">
        <v>1014</v>
      </c>
      <c r="HN292" s="2">
        <v>1028</v>
      </c>
      <c r="HO292" s="2">
        <v>1029</v>
      </c>
      <c r="HP292" s="2">
        <v>1033</v>
      </c>
      <c r="HQ292" s="2">
        <v>1020</v>
      </c>
      <c r="HR292" s="2">
        <v>1036</v>
      </c>
      <c r="HS292" s="2">
        <v>1064</v>
      </c>
      <c r="HT292" s="2">
        <v>1050</v>
      </c>
      <c r="HU292" s="2">
        <v>982</v>
      </c>
      <c r="HV292" s="2">
        <v>977</v>
      </c>
      <c r="HW292" s="2">
        <v>973</v>
      </c>
      <c r="HX292" s="2">
        <v>975</v>
      </c>
      <c r="HY292" s="2">
        <v>972</v>
      </c>
      <c r="HZ292" s="2">
        <v>974</v>
      </c>
      <c r="IA292" s="2">
        <v>976</v>
      </c>
      <c r="IB292" s="2">
        <v>978</v>
      </c>
      <c r="IC292" s="2">
        <v>1000</v>
      </c>
      <c r="ID292" s="2">
        <v>1017</v>
      </c>
      <c r="IE292" s="2">
        <v>1041</v>
      </c>
      <c r="IF292" s="2">
        <v>1009</v>
      </c>
      <c r="IG292" s="2">
        <v>1003</v>
      </c>
      <c r="IH292" s="2">
        <v>1005</v>
      </c>
      <c r="II292" s="2">
        <v>1003</v>
      </c>
      <c r="IJ292" s="2">
        <v>1013</v>
      </c>
      <c r="IK292" s="2">
        <v>1014</v>
      </c>
      <c r="IL292" s="2">
        <v>1024</v>
      </c>
      <c r="IM292" s="2">
        <v>1024</v>
      </c>
      <c r="IN292" s="2">
        <v>1010</v>
      </c>
      <c r="IO292" s="2">
        <v>992</v>
      </c>
      <c r="IP292" s="2">
        <v>987</v>
      </c>
      <c r="IQ292" s="2">
        <v>989</v>
      </c>
      <c r="IR292" s="2">
        <v>994</v>
      </c>
      <c r="IS292" s="2">
        <v>974</v>
      </c>
      <c r="IT292" s="2">
        <v>972</v>
      </c>
    </row>
    <row r="293" spans="1:254">
      <c r="A293" s="62" t="s">
        <v>506</v>
      </c>
      <c r="B293" s="1" t="inlineStr">
        <is>
          <t>山形銀行</t>
        </is>
      </c>
      <c r="C293" s="1">
        <v>4300</v>
      </c>
      <c r="E293" s="2">
        <v>4260</v>
      </c>
      <c r="F293" s="2">
        <v>4030</v>
      </c>
      <c r="G293" s="2">
        <v>4005</v>
      </c>
      <c r="H293" s="2">
        <v>3805</v>
      </c>
      <c r="I293" s="2">
        <v>3865</v>
      </c>
      <c r="J293" s="2">
        <v>3790</v>
      </c>
      <c r="K293" s="2">
        <v>4015</v>
      </c>
      <c r="L293" s="2">
        <v>4150</v>
      </c>
      <c r="M293" s="2">
        <v>4220</v>
      </c>
      <c r="N293" s="2">
        <v>4030</v>
      </c>
      <c r="O293" s="2">
        <v>4070</v>
      </c>
      <c r="P293" s="2">
        <v>3890</v>
      </c>
      <c r="Q293" s="2">
        <v>3810</v>
      </c>
      <c r="R293" s="2">
        <v>3900</v>
      </c>
      <c r="S293" s="2">
        <v>3920</v>
      </c>
      <c r="T293" s="2">
        <v>3930</v>
      </c>
      <c r="U293" s="2">
        <v>3780</v>
      </c>
      <c r="V293" s="2">
        <v>3790</v>
      </c>
      <c r="W293" s="2">
        <v>3865</v>
      </c>
      <c r="X293" s="2">
        <v>3850</v>
      </c>
      <c r="Y293" s="2">
        <v>3935</v>
      </c>
      <c r="Z293" s="2">
        <v>4245</v>
      </c>
      <c r="AA293" s="2">
        <v>4050</v>
      </c>
      <c r="AB293" s="2">
        <v>4010</v>
      </c>
      <c r="AC293" s="2">
        <v>3875</v>
      </c>
      <c r="AD293" s="2">
        <v>3610</v>
      </c>
      <c r="AE293" s="2">
        <v>3550</v>
      </c>
      <c r="AF293" s="2">
        <v>3455</v>
      </c>
      <c r="AG293" s="2">
        <v>3385</v>
      </c>
      <c r="AH293" s="2">
        <v>3345</v>
      </c>
      <c r="AI293" s="2">
        <v>3355</v>
      </c>
      <c r="AJ293" s="2">
        <v>3465</v>
      </c>
      <c r="AK293" s="2">
        <v>3395</v>
      </c>
      <c r="AL293" s="2">
        <v>3485</v>
      </c>
      <c r="AM293" s="2">
        <v>3545</v>
      </c>
      <c r="AN293" s="2">
        <v>3660</v>
      </c>
      <c r="AO293" s="2">
        <v>3580</v>
      </c>
      <c r="AP293" s="2">
        <v>3600</v>
      </c>
      <c r="AQ293" s="2">
        <v>3540</v>
      </c>
      <c r="AR293" s="2">
        <v>3445</v>
      </c>
      <c r="AS293" s="2">
        <v>3430</v>
      </c>
      <c r="AT293" s="2">
        <v>3185</v>
      </c>
      <c r="AU293" s="2">
        <v>3075</v>
      </c>
      <c r="AV293" s="2">
        <v>3105</v>
      </c>
      <c r="AW293" s="2">
        <v>3080</v>
      </c>
      <c r="AX293" s="2">
        <v>3065</v>
      </c>
      <c r="AY293" s="2">
        <v>3060</v>
      </c>
      <c r="AZ293" s="2">
        <v>3130</v>
      </c>
      <c r="BA293" s="2">
        <v>3175</v>
      </c>
      <c r="BB293" s="2">
        <v>3115</v>
      </c>
      <c r="BC293" s="2">
        <v>3105</v>
      </c>
      <c r="BD293" s="2">
        <v>3070</v>
      </c>
      <c r="BE293" s="2">
        <v>3025</v>
      </c>
      <c r="BF293" s="2">
        <v>3165</v>
      </c>
      <c r="BG293" s="2">
        <v>3150</v>
      </c>
      <c r="BH293" s="2">
        <v>3010</v>
      </c>
      <c r="BI293" s="2">
        <v>2980</v>
      </c>
      <c r="BJ293" s="2">
        <v>2891</v>
      </c>
      <c r="BK293" s="2">
        <v>2678</v>
      </c>
      <c r="BL293" s="2">
        <v>2637</v>
      </c>
      <c r="BM293" s="2">
        <v>2616</v>
      </c>
      <c r="BN293" s="2">
        <v>2586</v>
      </c>
      <c r="BO293" s="2">
        <v>2552</v>
      </c>
      <c r="BP293" s="2">
        <v>2570</v>
      </c>
      <c r="BQ293" s="2">
        <v>2627</v>
      </c>
      <c r="BR293" s="2">
        <v>2545</v>
      </c>
      <c r="BS293" s="2">
        <v>2545</v>
      </c>
      <c r="BT293" s="2">
        <v>2563</v>
      </c>
      <c r="BU293" s="2">
        <v>2413</v>
      </c>
      <c r="BV293" s="2">
        <v>2482</v>
      </c>
      <c r="BW293" s="2">
        <v>2521</v>
      </c>
      <c r="BX293" s="2">
        <v>2630</v>
      </c>
      <c r="BY293" s="2">
        <v>2736</v>
      </c>
      <c r="BZ293" s="2">
        <v>2799</v>
      </c>
      <c r="CA293" s="2">
        <v>2807</v>
      </c>
      <c r="CB293" s="2">
        <v>2797</v>
      </c>
      <c r="CC293" s="2">
        <v>2780</v>
      </c>
      <c r="CD293" s="2">
        <v>2706</v>
      </c>
      <c r="CE293" s="2">
        <v>2702</v>
      </c>
      <c r="CF293" s="2">
        <v>2729</v>
      </c>
      <c r="CG293" s="2">
        <v>2704</v>
      </c>
      <c r="CH293" s="2">
        <v>2692</v>
      </c>
      <c r="CI293" s="2">
        <v>2611</v>
      </c>
      <c r="CJ293" s="2">
        <v>2565</v>
      </c>
      <c r="CK293" s="2">
        <v>2550</v>
      </c>
      <c r="CL293" s="2">
        <v>2583</v>
      </c>
      <c r="CM293" s="2">
        <v>2525</v>
      </c>
      <c r="CN293" s="2">
        <v>2425</v>
      </c>
      <c r="CO293" s="2">
        <v>2423</v>
      </c>
      <c r="CP293" s="2">
        <v>2517</v>
      </c>
      <c r="CQ293" s="2">
        <v>2521</v>
      </c>
      <c r="CR293" s="2">
        <v>2518</v>
      </c>
      <c r="CS293" s="2">
        <v>2408</v>
      </c>
      <c r="CT293" s="2">
        <v>2310</v>
      </c>
      <c r="CU293" s="2">
        <v>2436</v>
      </c>
      <c r="CV293" s="2">
        <v>2471</v>
      </c>
      <c r="CW293" s="2">
        <v>2460</v>
      </c>
      <c r="CX293" s="2">
        <v>2405</v>
      </c>
      <c r="CY293" s="2">
        <v>2434</v>
      </c>
      <c r="CZ293" s="2">
        <v>2529</v>
      </c>
      <c r="DA293" s="2">
        <v>2613</v>
      </c>
      <c r="DB293" s="2">
        <v>2575</v>
      </c>
      <c r="DC293" s="2">
        <v>2424</v>
      </c>
      <c r="DD293" s="2">
        <v>2555</v>
      </c>
      <c r="DE293" s="2">
        <v>2575</v>
      </c>
      <c r="DF293" s="2">
        <v>2556</v>
      </c>
      <c r="DG293" s="2">
        <v>2723</v>
      </c>
      <c r="DH293" s="2">
        <v>2685</v>
      </c>
      <c r="DI293" s="2">
        <v>2734</v>
      </c>
      <c r="DJ293" s="2">
        <v>2695</v>
      </c>
      <c r="DK293" s="2">
        <v>2695</v>
      </c>
      <c r="DL293" s="2">
        <v>2686</v>
      </c>
      <c r="DM293" s="2">
        <v>2689</v>
      </c>
      <c r="DN293" s="2">
        <v>2675</v>
      </c>
      <c r="DO293" s="2">
        <v>2634</v>
      </c>
      <c r="DP293" s="2">
        <v>2691</v>
      </c>
      <c r="DQ293" s="2">
        <v>2672</v>
      </c>
      <c r="DR293" s="2">
        <v>2755</v>
      </c>
      <c r="DS293" s="2">
        <v>2794</v>
      </c>
      <c r="DT293" s="2">
        <v>2725</v>
      </c>
      <c r="DU293" s="2">
        <v>2500</v>
      </c>
      <c r="DV293" s="2">
        <v>2411</v>
      </c>
      <c r="DW293" s="2">
        <v>2409</v>
      </c>
      <c r="DX293" s="2">
        <v>2360</v>
      </c>
      <c r="DY293" s="2">
        <v>2324</v>
      </c>
      <c r="DZ293" s="2">
        <v>2268</v>
      </c>
      <c r="EA293" s="2">
        <v>2209</v>
      </c>
      <c r="EB293" s="2">
        <v>2183</v>
      </c>
      <c r="EC293" s="2">
        <v>2175</v>
      </c>
      <c r="ED293" s="2">
        <v>2163</v>
      </c>
      <c r="EE293" s="2">
        <v>2166</v>
      </c>
      <c r="EF293" s="2">
        <v>2220</v>
      </c>
      <c r="EG293" s="2">
        <v>2165</v>
      </c>
      <c r="EH293" s="2">
        <v>2124</v>
      </c>
      <c r="EI293" s="2">
        <v>2145</v>
      </c>
      <c r="EJ293" s="2">
        <v>2148</v>
      </c>
      <c r="EK293" s="2">
        <v>2178</v>
      </c>
      <c r="EL293" s="2">
        <v>2160</v>
      </c>
      <c r="EM293" s="2">
        <v>2154</v>
      </c>
      <c r="EN293" s="2">
        <v>2148</v>
      </c>
      <c r="EO293" s="2">
        <v>2079</v>
      </c>
      <c r="EP293" s="2">
        <v>2071</v>
      </c>
      <c r="EQ293" s="2">
        <v>2034</v>
      </c>
      <c r="ER293" s="2">
        <v>2033</v>
      </c>
      <c r="ES293" s="2">
        <v>1969</v>
      </c>
      <c r="ET293" s="2">
        <v>1977</v>
      </c>
      <c r="EU293" s="2">
        <v>1945</v>
      </c>
      <c r="EV293" s="2">
        <v>1919</v>
      </c>
      <c r="EW293" s="2">
        <v>1906</v>
      </c>
      <c r="EX293" s="2">
        <v>1935</v>
      </c>
      <c r="EY293" s="2">
        <v>1939</v>
      </c>
      <c r="EZ293" s="2">
        <v>1904</v>
      </c>
      <c r="FA293" s="2">
        <v>1885</v>
      </c>
      <c r="FB293" s="2">
        <v>1858</v>
      </c>
      <c r="FC293" s="2">
        <v>1864</v>
      </c>
      <c r="FD293" s="2">
        <v>1878</v>
      </c>
      <c r="FE293" s="2">
        <v>1878</v>
      </c>
      <c r="FF293" s="2">
        <v>1847</v>
      </c>
      <c r="FG293" s="2">
        <v>1827</v>
      </c>
      <c r="FH293" s="2">
        <v>1823</v>
      </c>
      <c r="FI293" s="2">
        <v>1837</v>
      </c>
      <c r="FJ293" s="2">
        <v>1845</v>
      </c>
      <c r="FK293" s="2">
        <v>1849</v>
      </c>
      <c r="FL293" s="2">
        <v>1853</v>
      </c>
      <c r="FM293" s="2">
        <v>1846</v>
      </c>
      <c r="FN293" s="2">
        <v>1881</v>
      </c>
      <c r="FO293" s="2">
        <v>1915</v>
      </c>
      <c r="FP293" s="2">
        <v>1871</v>
      </c>
      <c r="FQ293" s="2">
        <v>1850</v>
      </c>
      <c r="FR293" s="2">
        <v>1810</v>
      </c>
      <c r="FS293" s="2">
        <v>1787</v>
      </c>
      <c r="FT293" s="2">
        <v>1759</v>
      </c>
      <c r="FU293" s="2">
        <v>1715</v>
      </c>
      <c r="FV293" s="2">
        <v>1695</v>
      </c>
      <c r="FW293" s="2">
        <v>1715</v>
      </c>
      <c r="FX293" s="2">
        <v>1791</v>
      </c>
      <c r="FY293" s="2">
        <v>1770</v>
      </c>
      <c r="FZ293" s="2">
        <v>1770</v>
      </c>
      <c r="GA293" s="2">
        <v>1749</v>
      </c>
      <c r="GB293" s="2">
        <v>1723</v>
      </c>
      <c r="GC293" s="2">
        <v>1726</v>
      </c>
      <c r="GD293" s="2">
        <v>1717</v>
      </c>
      <c r="GE293" s="2">
        <v>1741</v>
      </c>
      <c r="GF293" s="2">
        <v>1693</v>
      </c>
      <c r="GG293" s="2">
        <v>1714</v>
      </c>
      <c r="GH293" s="2">
        <v>1681</v>
      </c>
      <c r="GI293" s="2">
        <v>1681</v>
      </c>
      <c r="GJ293" s="2">
        <v>1650</v>
      </c>
      <c r="GK293" s="2">
        <v>1676</v>
      </c>
      <c r="GL293" s="2">
        <v>1678</v>
      </c>
      <c r="GM293" s="2">
        <v>1650</v>
      </c>
      <c r="GN293" s="2">
        <v>1653</v>
      </c>
      <c r="GO293" s="2">
        <v>1654</v>
      </c>
      <c r="GP293" s="2">
        <v>1648</v>
      </c>
      <c r="GQ293" s="2">
        <v>1629</v>
      </c>
      <c r="GR293" s="2">
        <v>1592</v>
      </c>
      <c r="GS293" s="2">
        <v>1618</v>
      </c>
      <c r="GT293" s="2">
        <v>1600</v>
      </c>
      <c r="GU293" s="2">
        <v>1593</v>
      </c>
      <c r="GV293" s="2">
        <v>1640</v>
      </c>
      <c r="GW293" s="2">
        <v>1654</v>
      </c>
      <c r="GX293" s="2">
        <v>1667</v>
      </c>
      <c r="GY293" s="2">
        <v>1661</v>
      </c>
      <c r="GZ293" s="2">
        <v>1666</v>
      </c>
      <c r="HA293" s="2">
        <v>1652</v>
      </c>
      <c r="HB293" s="2">
        <v>1639</v>
      </c>
      <c r="HC293" s="2">
        <v>1699</v>
      </c>
      <c r="HD293" s="2">
        <v>1713</v>
      </c>
      <c r="HE293" s="2">
        <v>1684</v>
      </c>
      <c r="HF293" s="2">
        <v>1706</v>
      </c>
      <c r="HG293" s="2">
        <v>1663</v>
      </c>
      <c r="HH293" s="2">
        <v>1643</v>
      </c>
      <c r="HI293" s="2">
        <v>1646</v>
      </c>
      <c r="HJ293" s="2">
        <v>1630</v>
      </c>
      <c r="HK293" s="2">
        <v>1633</v>
      </c>
      <c r="HL293" s="2">
        <v>1630</v>
      </c>
      <c r="HM293" s="2">
        <v>1645</v>
      </c>
      <c r="HN293" s="2">
        <v>1645</v>
      </c>
      <c r="HO293" s="2">
        <v>1659</v>
      </c>
      <c r="HP293" s="2">
        <v>1660</v>
      </c>
      <c r="HQ293" s="2">
        <v>1654</v>
      </c>
      <c r="HR293" s="2">
        <v>1641</v>
      </c>
      <c r="HS293" s="2">
        <v>1620</v>
      </c>
      <c r="HT293" s="2">
        <v>1614</v>
      </c>
      <c r="HU293" s="2">
        <v>1626</v>
      </c>
      <c r="HV293" s="2">
        <v>1639</v>
      </c>
      <c r="HW293" s="2">
        <v>1628</v>
      </c>
      <c r="HX293" s="2">
        <v>1613</v>
      </c>
      <c r="HY293" s="2">
        <v>1619</v>
      </c>
      <c r="HZ293" s="2">
        <v>1618</v>
      </c>
      <c r="IA293" s="2">
        <v>1650</v>
      </c>
      <c r="IB293" s="2">
        <v>1669</v>
      </c>
      <c r="IC293" s="2">
        <v>1647</v>
      </c>
      <c r="ID293" s="2">
        <v>1588</v>
      </c>
      <c r="IE293" s="2">
        <v>1582</v>
      </c>
      <c r="IF293" s="2">
        <v>1604</v>
      </c>
      <c r="IG293" s="2">
        <v>1622</v>
      </c>
      <c r="IH293" s="2">
        <v>1621</v>
      </c>
      <c r="II293" s="2">
        <v>1591</v>
      </c>
      <c r="IJ293" s="2">
        <v>1626</v>
      </c>
      <c r="IK293" s="2">
        <v>1598</v>
      </c>
      <c r="IL293" s="2">
        <v>1558</v>
      </c>
      <c r="IM293" s="2">
        <v>1543</v>
      </c>
      <c r="IN293" s="2">
        <v>1524</v>
      </c>
      <c r="IO293" s="2">
        <v>1519</v>
      </c>
      <c r="IP293" s="2">
        <v>1518</v>
      </c>
      <c r="IQ293" s="2">
        <v>1530</v>
      </c>
      <c r="IR293" s="2">
        <v>1538</v>
      </c>
      <c r="IS293" s="2">
        <v>1530</v>
      </c>
      <c r="IT293" s="2">
        <v>1526</v>
      </c>
    </row>
    <row r="294" spans="1:254">
      <c r="A294" s="62" t="s">
        <v>507</v>
      </c>
      <c r="B294" s="1" t="inlineStr">
        <is>
          <t>小野建</t>
        </is>
      </c>
      <c r="C294" s="1">
        <v>1436</v>
      </c>
      <c r="E294" s="2">
        <v>1424</v>
      </c>
      <c r="F294" s="2">
        <v>1415</v>
      </c>
      <c r="G294" s="2">
        <v>1423</v>
      </c>
      <c r="H294" s="2">
        <v>1433</v>
      </c>
      <c r="I294" s="2">
        <v>1464</v>
      </c>
      <c r="J294" s="2">
        <v>1468</v>
      </c>
      <c r="K294" s="2">
        <v>1468</v>
      </c>
      <c r="L294" s="2">
        <v>1446</v>
      </c>
      <c r="M294" s="2">
        <v>1447</v>
      </c>
      <c r="N294" s="2">
        <v>1436</v>
      </c>
      <c r="O294" s="2">
        <v>1435</v>
      </c>
      <c r="P294" s="2">
        <v>1432</v>
      </c>
      <c r="Q294" s="2">
        <v>1421</v>
      </c>
      <c r="R294" s="2">
        <v>1424</v>
      </c>
      <c r="S294" s="2">
        <v>1430</v>
      </c>
      <c r="T294" s="2">
        <v>1430</v>
      </c>
      <c r="U294" s="2">
        <v>1393</v>
      </c>
      <c r="V294" s="2">
        <v>1395</v>
      </c>
      <c r="W294" s="2">
        <v>1389</v>
      </c>
      <c r="X294" s="2">
        <v>1381</v>
      </c>
      <c r="Y294" s="2">
        <v>1384</v>
      </c>
      <c r="Z294" s="2">
        <v>1378</v>
      </c>
      <c r="AA294" s="2">
        <v>1375</v>
      </c>
      <c r="AB294" s="2">
        <v>1357</v>
      </c>
      <c r="AC294" s="2">
        <v>1348</v>
      </c>
      <c r="AD294" s="2">
        <v>1337</v>
      </c>
      <c r="AE294" s="2">
        <v>1341</v>
      </c>
      <c r="AF294" s="2">
        <v>1348</v>
      </c>
      <c r="AG294" s="2">
        <v>1332</v>
      </c>
      <c r="AH294" s="2">
        <v>1331</v>
      </c>
      <c r="AI294" s="2">
        <v>1338</v>
      </c>
      <c r="AJ294" s="2">
        <v>1331</v>
      </c>
      <c r="AK294" s="2">
        <v>1332</v>
      </c>
      <c r="AL294" s="2">
        <v>1339</v>
      </c>
      <c r="AM294" s="2">
        <v>1343</v>
      </c>
      <c r="AN294" s="2">
        <v>1344</v>
      </c>
      <c r="AO294" s="2">
        <v>1329</v>
      </c>
      <c r="AP294" s="2">
        <v>1332</v>
      </c>
      <c r="AQ294" s="2">
        <v>1323</v>
      </c>
      <c r="AR294" s="2">
        <v>1315</v>
      </c>
      <c r="AS294" s="2">
        <v>1311</v>
      </c>
      <c r="AT294" s="2">
        <v>1325</v>
      </c>
      <c r="AU294" s="2">
        <v>1325</v>
      </c>
      <c r="AV294" s="2">
        <v>1333</v>
      </c>
      <c r="AW294" s="2">
        <v>1315</v>
      </c>
      <c r="AX294" s="2">
        <v>1317</v>
      </c>
      <c r="AY294" s="2">
        <v>1312</v>
      </c>
      <c r="AZ294" s="2">
        <v>1337</v>
      </c>
      <c r="BA294" s="2">
        <v>1360</v>
      </c>
      <c r="BB294" s="2">
        <v>1346</v>
      </c>
      <c r="BC294" s="2">
        <v>1343</v>
      </c>
      <c r="BD294" s="2">
        <v>1336</v>
      </c>
      <c r="BE294" s="2">
        <v>1329</v>
      </c>
      <c r="BF294" s="2">
        <v>1331</v>
      </c>
      <c r="BG294" s="2">
        <v>1339</v>
      </c>
      <c r="BH294" s="2">
        <v>1349</v>
      </c>
      <c r="BI294" s="2">
        <v>1351</v>
      </c>
      <c r="BJ294" s="2">
        <v>1379</v>
      </c>
      <c r="BK294" s="2">
        <v>1463</v>
      </c>
      <c r="BL294" s="2">
        <v>1446</v>
      </c>
      <c r="BM294" s="2">
        <v>1448</v>
      </c>
      <c r="BN294" s="2">
        <v>1455</v>
      </c>
      <c r="BO294" s="2">
        <v>1437</v>
      </c>
      <c r="BP294" s="2">
        <v>1447</v>
      </c>
      <c r="BQ294" s="2">
        <v>1448</v>
      </c>
      <c r="BR294" s="2">
        <v>1415</v>
      </c>
      <c r="BS294" s="2">
        <v>1396</v>
      </c>
      <c r="BT294" s="2">
        <v>1402</v>
      </c>
      <c r="BU294" s="2">
        <v>1388</v>
      </c>
      <c r="BV294" s="2">
        <v>1390</v>
      </c>
      <c r="BW294" s="2">
        <v>1385</v>
      </c>
      <c r="BX294" s="2">
        <v>1399</v>
      </c>
      <c r="BY294" s="2">
        <v>1413</v>
      </c>
      <c r="BZ294" s="2">
        <v>1410</v>
      </c>
      <c r="CA294" s="2">
        <v>1407</v>
      </c>
      <c r="CB294" s="2">
        <v>1419</v>
      </c>
      <c r="CC294" s="2">
        <v>1425</v>
      </c>
      <c r="CD294" s="2">
        <v>1418</v>
      </c>
      <c r="CE294" s="2">
        <v>1423</v>
      </c>
      <c r="CF294" s="2">
        <v>1432</v>
      </c>
      <c r="CG294" s="2">
        <v>1437</v>
      </c>
      <c r="CH294" s="2">
        <v>1438</v>
      </c>
      <c r="CI294" s="2">
        <v>1430</v>
      </c>
      <c r="CJ294" s="2">
        <v>1402</v>
      </c>
      <c r="CK294" s="2">
        <v>1404</v>
      </c>
      <c r="CL294" s="2">
        <v>1419</v>
      </c>
      <c r="CM294" s="2">
        <v>1409</v>
      </c>
      <c r="CN294" s="2">
        <v>1403</v>
      </c>
      <c r="CO294" s="2">
        <v>1393</v>
      </c>
      <c r="CP294" s="2">
        <v>1442</v>
      </c>
      <c r="CQ294" s="2">
        <v>1447</v>
      </c>
      <c r="CR294" s="2">
        <v>1445</v>
      </c>
      <c r="CS294" s="2">
        <v>1422</v>
      </c>
      <c r="CT294" s="2">
        <v>1408</v>
      </c>
      <c r="CU294" s="2">
        <v>1441</v>
      </c>
      <c r="CV294" s="2">
        <v>1446</v>
      </c>
      <c r="CW294" s="2">
        <v>1435</v>
      </c>
      <c r="CX294" s="2">
        <v>1423</v>
      </c>
      <c r="CY294" s="2">
        <v>1433</v>
      </c>
      <c r="CZ294" s="2">
        <v>1450</v>
      </c>
      <c r="DA294" s="2">
        <v>1464</v>
      </c>
      <c r="DB294" s="2">
        <v>1450</v>
      </c>
      <c r="DC294" s="2">
        <v>1427</v>
      </c>
      <c r="DD294" s="2">
        <v>1444</v>
      </c>
      <c r="DE294" s="2">
        <v>1459</v>
      </c>
      <c r="DF294" s="2">
        <v>1437</v>
      </c>
      <c r="DG294" s="2">
        <v>1489</v>
      </c>
      <c r="DH294" s="2">
        <v>1487</v>
      </c>
      <c r="DI294" s="2">
        <v>1496</v>
      </c>
      <c r="DJ294" s="2">
        <v>1487</v>
      </c>
      <c r="DK294" s="2">
        <v>1494</v>
      </c>
      <c r="DL294" s="2">
        <v>1494</v>
      </c>
      <c r="DM294" s="2">
        <v>1481</v>
      </c>
      <c r="DN294" s="2">
        <v>1481</v>
      </c>
      <c r="DO294" s="2">
        <v>1474</v>
      </c>
      <c r="DP294" s="2">
        <v>1472</v>
      </c>
      <c r="DQ294" s="2">
        <v>1475</v>
      </c>
      <c r="DR294" s="2">
        <v>1489</v>
      </c>
      <c r="DS294" s="2">
        <v>1488</v>
      </c>
      <c r="DT294" s="2">
        <v>1475</v>
      </c>
      <c r="DU294" s="2">
        <v>1469</v>
      </c>
      <c r="DV294" s="2">
        <v>1449</v>
      </c>
      <c r="DW294" s="2">
        <v>1450</v>
      </c>
      <c r="DX294" s="2">
        <v>1442</v>
      </c>
      <c r="DY294" s="2">
        <v>1427</v>
      </c>
      <c r="DZ294" s="2">
        <v>1430</v>
      </c>
      <c r="EA294" s="2">
        <v>1425</v>
      </c>
      <c r="EB294" s="2">
        <v>1417</v>
      </c>
      <c r="EC294" s="2">
        <v>1419</v>
      </c>
      <c r="ED294" s="2">
        <v>1425</v>
      </c>
      <c r="EE294" s="2">
        <v>1431</v>
      </c>
      <c r="EF294" s="2">
        <v>1459</v>
      </c>
      <c r="EG294" s="2">
        <v>1456</v>
      </c>
      <c r="EH294" s="2">
        <v>1443</v>
      </c>
      <c r="EI294" s="2">
        <v>1458</v>
      </c>
      <c r="EJ294" s="2">
        <v>1489</v>
      </c>
      <c r="EK294" s="2">
        <v>1492</v>
      </c>
      <c r="EL294" s="2">
        <v>1475</v>
      </c>
      <c r="EM294" s="2">
        <v>1487</v>
      </c>
      <c r="EN294" s="2">
        <v>1478</v>
      </c>
      <c r="EO294" s="2">
        <v>1471</v>
      </c>
      <c r="EP294" s="2">
        <v>1455</v>
      </c>
      <c r="EQ294" s="2">
        <v>1460</v>
      </c>
      <c r="ER294" s="2">
        <v>1443</v>
      </c>
      <c r="ES294" s="2">
        <v>1429</v>
      </c>
      <c r="ET294" s="2">
        <v>1443</v>
      </c>
      <c r="EU294" s="2">
        <v>1425</v>
      </c>
      <c r="EV294" s="2">
        <v>1405</v>
      </c>
      <c r="EW294" s="2">
        <v>1408</v>
      </c>
      <c r="EX294" s="2">
        <v>1422</v>
      </c>
      <c r="EY294" s="2">
        <v>1421</v>
      </c>
      <c r="EZ294" s="2">
        <v>1409</v>
      </c>
      <c r="FA294" s="2">
        <v>1400</v>
      </c>
      <c r="FB294" s="2">
        <v>1396</v>
      </c>
      <c r="FC294" s="2">
        <v>1397</v>
      </c>
      <c r="FD294" s="2">
        <v>1399</v>
      </c>
      <c r="FE294" s="2">
        <v>1392</v>
      </c>
      <c r="FF294" s="2">
        <v>1380</v>
      </c>
      <c r="FG294" s="2">
        <v>1384</v>
      </c>
      <c r="FH294" s="2">
        <v>1382</v>
      </c>
      <c r="FI294" s="2">
        <v>1381</v>
      </c>
      <c r="FJ294" s="2">
        <v>1388</v>
      </c>
      <c r="FK294" s="2">
        <v>1388</v>
      </c>
      <c r="FL294" s="2">
        <v>1395</v>
      </c>
      <c r="FM294" s="2">
        <v>1390</v>
      </c>
      <c r="FN294" s="2">
        <v>1400</v>
      </c>
      <c r="FO294" s="2">
        <v>1404</v>
      </c>
      <c r="FP294" s="2">
        <v>1404</v>
      </c>
      <c r="FQ294" s="2">
        <v>1404</v>
      </c>
      <c r="FR294" s="2">
        <v>1412</v>
      </c>
      <c r="FS294" s="2">
        <v>1409</v>
      </c>
      <c r="FT294" s="2">
        <v>1394</v>
      </c>
      <c r="FU294" s="2">
        <v>1383</v>
      </c>
      <c r="FV294" s="2">
        <v>1364</v>
      </c>
      <c r="FW294" s="2">
        <v>1373</v>
      </c>
      <c r="FX294" s="2">
        <v>1384</v>
      </c>
      <c r="FY294" s="2">
        <v>1384</v>
      </c>
      <c r="FZ294" s="2">
        <v>1392</v>
      </c>
      <c r="GA294" s="2">
        <v>1376</v>
      </c>
      <c r="GB294" s="2">
        <v>1354</v>
      </c>
      <c r="GC294" s="2">
        <v>1368</v>
      </c>
      <c r="GD294" s="2">
        <v>1368</v>
      </c>
      <c r="GE294" s="2">
        <v>1382</v>
      </c>
      <c r="GF294" s="2">
        <v>1377</v>
      </c>
      <c r="GG294" s="2">
        <v>1379</v>
      </c>
      <c r="GH294" s="2">
        <v>1379</v>
      </c>
      <c r="GI294" s="2">
        <v>1390</v>
      </c>
      <c r="GJ294" s="2">
        <v>1385</v>
      </c>
      <c r="GK294" s="2">
        <v>1408</v>
      </c>
      <c r="GL294" s="2">
        <v>1419</v>
      </c>
      <c r="GM294" s="2">
        <v>1408</v>
      </c>
      <c r="GN294" s="2">
        <v>1411</v>
      </c>
      <c r="GO294" s="2">
        <v>1408</v>
      </c>
      <c r="GP294" s="2">
        <v>1408</v>
      </c>
      <c r="GQ294" s="2">
        <v>1406</v>
      </c>
      <c r="GR294" s="2">
        <v>1396</v>
      </c>
      <c r="GS294" s="2">
        <v>1411</v>
      </c>
      <c r="GT294" s="2">
        <v>1400</v>
      </c>
      <c r="GU294" s="2">
        <v>1367</v>
      </c>
      <c r="GV294" s="2">
        <v>1390</v>
      </c>
      <c r="GW294" s="2">
        <v>1399</v>
      </c>
      <c r="GX294" s="2">
        <v>1407</v>
      </c>
      <c r="GY294" s="2">
        <v>1405</v>
      </c>
      <c r="GZ294" s="2">
        <v>1413</v>
      </c>
      <c r="HA294" s="2">
        <v>1392</v>
      </c>
      <c r="HB294" s="2">
        <v>1390</v>
      </c>
      <c r="HC294" s="2">
        <v>1419</v>
      </c>
      <c r="HD294" s="2">
        <v>1411</v>
      </c>
      <c r="HE294" s="2">
        <v>1420</v>
      </c>
      <c r="HF294" s="2">
        <v>1444</v>
      </c>
      <c r="HG294" s="2">
        <v>1434</v>
      </c>
      <c r="HH294" s="2">
        <v>1423</v>
      </c>
      <c r="HI294" s="2">
        <v>1425</v>
      </c>
      <c r="HJ294" s="2">
        <v>1440</v>
      </c>
      <c r="HK294" s="2">
        <v>1437</v>
      </c>
      <c r="HL294" s="2">
        <v>1447</v>
      </c>
      <c r="HM294" s="2">
        <v>1458</v>
      </c>
      <c r="HN294" s="2">
        <v>1448</v>
      </c>
      <c r="HO294" s="2">
        <v>1449</v>
      </c>
      <c r="HP294" s="2">
        <v>1454</v>
      </c>
      <c r="HQ294" s="2">
        <v>1465</v>
      </c>
      <c r="HR294" s="2">
        <v>1462</v>
      </c>
      <c r="HS294" s="2">
        <v>1459</v>
      </c>
      <c r="HT294" s="2">
        <v>1450</v>
      </c>
      <c r="HU294" s="2">
        <v>1445</v>
      </c>
      <c r="HV294" s="2">
        <v>1438</v>
      </c>
      <c r="HW294" s="2">
        <v>1448</v>
      </c>
      <c r="HX294" s="2">
        <v>1435</v>
      </c>
      <c r="HY294" s="2">
        <v>1429</v>
      </c>
      <c r="HZ294" s="2">
        <v>1429</v>
      </c>
      <c r="IA294" s="2">
        <v>1433</v>
      </c>
      <c r="IB294" s="2">
        <v>1440</v>
      </c>
      <c r="IC294" s="2">
        <v>1437</v>
      </c>
      <c r="ID294" s="2">
        <v>1433</v>
      </c>
      <c r="IE294" s="2">
        <v>1447</v>
      </c>
      <c r="IF294" s="2">
        <v>1445</v>
      </c>
      <c r="IG294" s="2">
        <v>1443</v>
      </c>
      <c r="IH294" s="2">
        <v>1435</v>
      </c>
      <c r="II294" s="2">
        <v>1435</v>
      </c>
      <c r="IJ294" s="2">
        <v>1449</v>
      </c>
      <c r="IK294" s="2">
        <v>1454</v>
      </c>
      <c r="IL294" s="2">
        <v>1454</v>
      </c>
      <c r="IM294" s="2">
        <v>1475</v>
      </c>
      <c r="IN294" s="2">
        <v>1457</v>
      </c>
      <c r="IO294" s="2">
        <v>1452</v>
      </c>
      <c r="IP294" s="2">
        <v>1446</v>
      </c>
      <c r="IQ294" s="2">
        <v>1460</v>
      </c>
      <c r="IR294" s="2">
        <v>1450</v>
      </c>
      <c r="IS294" s="2">
        <v>1434</v>
      </c>
      <c r="IT294" s="2">
        <v>1433</v>
      </c>
    </row>
    <row r="295" spans="1:254">
      <c r="A295" s="62" t="s">
        <v>508</v>
      </c>
      <c r="B295" s="1" t="inlineStr">
        <is>
          <t>ＣＫＤ</t>
        </is>
      </c>
      <c r="C295" s="1">
        <v>6600</v>
      </c>
      <c r="E295" s="2">
        <v>6900</v>
      </c>
      <c r="F295" s="2">
        <v>6800</v>
      </c>
      <c r="G295" s="2">
        <v>6380</v>
      </c>
      <c r="H295" s="2">
        <v>5960</v>
      </c>
      <c r="I295" s="2">
        <v>6240</v>
      </c>
      <c r="J295" s="2">
        <v>5420</v>
      </c>
      <c r="K295" s="2">
        <v>5600</v>
      </c>
      <c r="L295" s="2">
        <v>6140</v>
      </c>
      <c r="M295" s="2">
        <v>6350</v>
      </c>
      <c r="N295" s="2">
        <v>6600</v>
      </c>
      <c r="O295" s="2">
        <v>6880</v>
      </c>
      <c r="P295" s="2">
        <v>6930</v>
      </c>
      <c r="Q295" s="2">
        <v>6630</v>
      </c>
      <c r="R295" s="2">
        <v>6420</v>
      </c>
      <c r="S295" s="2">
        <v>7090</v>
      </c>
      <c r="T295" s="2">
        <v>7280</v>
      </c>
      <c r="U295" s="2">
        <v>6750</v>
      </c>
      <c r="V295" s="2">
        <v>7350</v>
      </c>
      <c r="W295" s="2">
        <v>7370</v>
      </c>
      <c r="X295" s="2">
        <v>7010</v>
      </c>
      <c r="Y295" s="2">
        <v>6990</v>
      </c>
      <c r="Z295" s="2">
        <v>7370</v>
      </c>
      <c r="AA295" s="2">
        <v>7660</v>
      </c>
      <c r="AB295" s="2">
        <v>7580</v>
      </c>
      <c r="AC295" s="2">
        <v>7670</v>
      </c>
      <c r="AD295" s="2">
        <v>7920</v>
      </c>
      <c r="AE295" s="2">
        <v>7620</v>
      </c>
      <c r="AF295" s="2">
        <v>7530</v>
      </c>
      <c r="AG295" s="2">
        <v>7840</v>
      </c>
      <c r="AH295" s="2">
        <v>8120</v>
      </c>
      <c r="AI295" s="2">
        <v>7660</v>
      </c>
      <c r="AJ295" s="2">
        <v>8330</v>
      </c>
      <c r="AK295" s="2">
        <v>8210</v>
      </c>
      <c r="AL295" s="2">
        <v>8130</v>
      </c>
      <c r="AM295" s="2">
        <v>8090</v>
      </c>
      <c r="AN295" s="2">
        <v>7540</v>
      </c>
      <c r="AO295" s="2">
        <v>7560</v>
      </c>
      <c r="AP295" s="2">
        <v>7450</v>
      </c>
      <c r="AQ295" s="2">
        <v>6910</v>
      </c>
      <c r="AR295" s="2">
        <v>6200</v>
      </c>
      <c r="AS295" s="2">
        <v>6320</v>
      </c>
      <c r="AT295" s="2">
        <v>6160</v>
      </c>
      <c r="AU295" s="2">
        <v>5990</v>
      </c>
      <c r="AV295" s="2">
        <v>6370</v>
      </c>
      <c r="AW295" s="2">
        <v>6540</v>
      </c>
      <c r="AX295" s="2">
        <v>6630</v>
      </c>
      <c r="AY295" s="2">
        <v>6420</v>
      </c>
      <c r="AZ295" s="2">
        <v>6910</v>
      </c>
      <c r="BA295" s="2">
        <v>6760</v>
      </c>
      <c r="BB295" s="2">
        <v>6800</v>
      </c>
      <c r="BC295" s="2">
        <v>7100</v>
      </c>
      <c r="BD295" s="2">
        <v>6930</v>
      </c>
      <c r="BE295" s="2">
        <v>7240</v>
      </c>
      <c r="BF295" s="2">
        <v>7340</v>
      </c>
      <c r="BG295" s="2">
        <v>6420</v>
      </c>
      <c r="BH295" s="2">
        <v>6100</v>
      </c>
      <c r="BI295" s="2">
        <v>6200</v>
      </c>
      <c r="BJ295" s="2">
        <v>6600</v>
      </c>
      <c r="BK295" s="2">
        <v>7470</v>
      </c>
      <c r="BL295" s="2">
        <v>7170</v>
      </c>
      <c r="BM295" s="2">
        <v>6960</v>
      </c>
      <c r="BN295" s="2">
        <v>7170</v>
      </c>
      <c r="BO295" s="2">
        <v>6820</v>
      </c>
      <c r="BP295" s="2">
        <v>6650</v>
      </c>
      <c r="BQ295" s="2">
        <v>6950</v>
      </c>
      <c r="BR295" s="2">
        <v>6100</v>
      </c>
      <c r="BS295" s="2">
        <v>6110</v>
      </c>
      <c r="BT295" s="2">
        <v>5870</v>
      </c>
      <c r="BU295" s="2">
        <v>5900</v>
      </c>
      <c r="BV295" s="2">
        <v>5580</v>
      </c>
      <c r="BW295" s="2">
        <v>5810</v>
      </c>
      <c r="BX295" s="2">
        <v>5810</v>
      </c>
      <c r="BY295" s="2">
        <v>5690</v>
      </c>
      <c r="BZ295" s="2">
        <v>5760</v>
      </c>
      <c r="CA295" s="2">
        <v>5700</v>
      </c>
      <c r="CB295" s="2">
        <v>5790</v>
      </c>
      <c r="CC295" s="2">
        <v>5860</v>
      </c>
      <c r="CD295" s="2">
        <v>5870</v>
      </c>
      <c r="CE295" s="2">
        <v>6010</v>
      </c>
      <c r="CF295" s="2">
        <v>5620</v>
      </c>
      <c r="CG295" s="2">
        <v>5210</v>
      </c>
      <c r="CH295" s="2">
        <v>5210</v>
      </c>
      <c r="CI295" s="2">
        <v>4960</v>
      </c>
      <c r="CJ295" s="2">
        <v>5010</v>
      </c>
      <c r="CK295" s="2">
        <v>4920</v>
      </c>
      <c r="CL295" s="2">
        <v>4890</v>
      </c>
      <c r="CM295" s="2">
        <v>4750</v>
      </c>
      <c r="CN295" s="2">
        <v>4400</v>
      </c>
      <c r="CO295" s="2">
        <v>4310</v>
      </c>
      <c r="CP295" s="2">
        <v>4390</v>
      </c>
      <c r="CQ295" s="2">
        <v>4695</v>
      </c>
      <c r="CR295" s="2">
        <v>4890</v>
      </c>
      <c r="CS295" s="2">
        <v>4415</v>
      </c>
      <c r="CT295" s="2">
        <v>4235</v>
      </c>
      <c r="CU295" s="2">
        <v>4570</v>
      </c>
      <c r="CV295" s="2">
        <v>4780</v>
      </c>
      <c r="CW295" s="2">
        <v>4590</v>
      </c>
      <c r="CX295" s="2">
        <v>4475</v>
      </c>
      <c r="CY295" s="2">
        <v>4425</v>
      </c>
      <c r="CZ295" s="2">
        <v>4560</v>
      </c>
      <c r="DA295" s="2">
        <v>4650</v>
      </c>
      <c r="DB295" s="2">
        <v>4620</v>
      </c>
      <c r="DC295" s="2">
        <v>4545</v>
      </c>
      <c r="DD295" s="2">
        <v>4960</v>
      </c>
      <c r="DE295" s="2">
        <v>5220</v>
      </c>
      <c r="DF295" s="2">
        <v>5200</v>
      </c>
      <c r="DG295" s="2">
        <v>5650</v>
      </c>
      <c r="DH295" s="2">
        <v>5630</v>
      </c>
      <c r="DI295" s="2">
        <v>5580</v>
      </c>
      <c r="DJ295" s="2">
        <v>5640</v>
      </c>
      <c r="DK295" s="2">
        <v>5670</v>
      </c>
      <c r="DL295" s="2">
        <v>5560</v>
      </c>
      <c r="DM295" s="2">
        <v>5470</v>
      </c>
      <c r="DN295" s="2">
        <v>5490</v>
      </c>
      <c r="DO295" s="2">
        <v>5410</v>
      </c>
      <c r="DP295" s="2">
        <v>5650</v>
      </c>
      <c r="DQ295" s="2">
        <v>5250</v>
      </c>
      <c r="DR295" s="2">
        <v>4715</v>
      </c>
      <c r="DS295" s="2">
        <v>4700</v>
      </c>
      <c r="DT295" s="2">
        <v>4535</v>
      </c>
      <c r="DU295" s="2">
        <v>4495</v>
      </c>
      <c r="DV295" s="2">
        <v>4290</v>
      </c>
      <c r="DW295" s="2">
        <v>4280</v>
      </c>
      <c r="DX295" s="2">
        <v>4305</v>
      </c>
      <c r="DY295" s="2">
        <v>4290</v>
      </c>
      <c r="DZ295" s="2">
        <v>4125</v>
      </c>
      <c r="EA295" s="2">
        <v>4185</v>
      </c>
      <c r="EB295" s="2">
        <v>4220</v>
      </c>
      <c r="EC295" s="2">
        <v>4245</v>
      </c>
      <c r="ED295" s="2">
        <v>4110</v>
      </c>
      <c r="EE295" s="2">
        <v>4065</v>
      </c>
      <c r="EF295" s="2">
        <v>4100</v>
      </c>
      <c r="EG295" s="2">
        <v>4095</v>
      </c>
      <c r="EH295" s="2">
        <v>3910</v>
      </c>
      <c r="EI295" s="2">
        <v>4065</v>
      </c>
      <c r="EJ295" s="2">
        <v>4095</v>
      </c>
      <c r="EK295" s="2">
        <v>4120</v>
      </c>
      <c r="EL295" s="2">
        <v>3940</v>
      </c>
      <c r="EM295" s="2">
        <v>3750</v>
      </c>
      <c r="EN295" s="2">
        <v>3575</v>
      </c>
      <c r="EO295" s="2">
        <v>3480</v>
      </c>
      <c r="EP295" s="2">
        <v>3480</v>
      </c>
      <c r="EQ295" s="2">
        <v>3420</v>
      </c>
      <c r="ER295" s="2">
        <v>3310</v>
      </c>
      <c r="ES295" s="2">
        <v>3205</v>
      </c>
      <c r="ET295" s="2">
        <v>3105</v>
      </c>
      <c r="EU295" s="2">
        <v>3155</v>
      </c>
      <c r="EV295" s="2">
        <v>3210</v>
      </c>
      <c r="EW295" s="2">
        <v>3230</v>
      </c>
      <c r="EX295" s="2">
        <v>3020</v>
      </c>
      <c r="EY295" s="2">
        <v>2971</v>
      </c>
      <c r="EZ295" s="2">
        <v>2951</v>
      </c>
      <c r="FA295" s="2">
        <v>2771</v>
      </c>
      <c r="FB295" s="2">
        <v>2776</v>
      </c>
      <c r="FC295" s="2">
        <v>2790</v>
      </c>
      <c r="FD295" s="2">
        <v>2817</v>
      </c>
      <c r="FE295" s="2">
        <v>2795</v>
      </c>
      <c r="FF295" s="2">
        <v>2807</v>
      </c>
      <c r="FG295" s="2">
        <v>2809</v>
      </c>
      <c r="FH295" s="2">
        <v>2775</v>
      </c>
      <c r="FI295" s="2">
        <v>2662</v>
      </c>
      <c r="FJ295" s="2">
        <v>2646</v>
      </c>
      <c r="FK295" s="2">
        <v>2606</v>
      </c>
      <c r="FL295" s="2">
        <v>2603</v>
      </c>
      <c r="FM295" s="2">
        <v>2532</v>
      </c>
      <c r="FN295" s="2">
        <v>2517</v>
      </c>
      <c r="FO295" s="2">
        <v>2602</v>
      </c>
      <c r="FP295" s="2">
        <v>2584</v>
      </c>
      <c r="FQ295" s="2">
        <v>2570</v>
      </c>
      <c r="FR295" s="2">
        <v>2550</v>
      </c>
      <c r="FS295" s="2">
        <v>2593</v>
      </c>
      <c r="FT295" s="2">
        <v>2577</v>
      </c>
      <c r="FU295" s="2">
        <v>2609</v>
      </c>
      <c r="FV295" s="2">
        <v>2590</v>
      </c>
      <c r="FW295" s="2">
        <v>2603</v>
      </c>
      <c r="FX295" s="2">
        <v>2716</v>
      </c>
      <c r="FY295" s="2">
        <v>3105</v>
      </c>
      <c r="FZ295" s="2">
        <v>3220</v>
      </c>
      <c r="GA295" s="2">
        <v>3240</v>
      </c>
      <c r="GB295" s="2">
        <v>3295</v>
      </c>
      <c r="GC295" s="2">
        <v>3290</v>
      </c>
      <c r="GD295" s="2">
        <v>3265</v>
      </c>
      <c r="GE295" s="2">
        <v>3325</v>
      </c>
      <c r="GF295" s="2">
        <v>3290</v>
      </c>
      <c r="GG295" s="2">
        <v>3445</v>
      </c>
      <c r="GH295" s="2">
        <v>3330</v>
      </c>
      <c r="GI295" s="2">
        <v>3310</v>
      </c>
      <c r="GJ295" s="2">
        <v>3280</v>
      </c>
      <c r="GK295" s="2">
        <v>3295</v>
      </c>
      <c r="GL295" s="2">
        <v>3295</v>
      </c>
      <c r="GM295" s="2">
        <v>3270</v>
      </c>
      <c r="GN295" s="2">
        <v>3220</v>
      </c>
      <c r="GO295" s="2">
        <v>3255</v>
      </c>
      <c r="GP295" s="2">
        <v>3285</v>
      </c>
      <c r="GQ295" s="2">
        <v>3245</v>
      </c>
      <c r="GR295" s="2">
        <v>3300</v>
      </c>
      <c r="GS295" s="2">
        <v>3315</v>
      </c>
      <c r="GT295" s="2">
        <v>3185</v>
      </c>
      <c r="GU295" s="2">
        <v>3210</v>
      </c>
      <c r="GV295" s="2">
        <v>3310</v>
      </c>
      <c r="GW295" s="2">
        <v>3355</v>
      </c>
      <c r="GX295" s="2">
        <v>3220</v>
      </c>
      <c r="GY295" s="2">
        <v>3220</v>
      </c>
      <c r="GZ295" s="2">
        <v>3175</v>
      </c>
      <c r="HA295" s="2">
        <v>2988</v>
      </c>
      <c r="HB295" s="2">
        <v>2999</v>
      </c>
      <c r="HC295" s="2">
        <v>2744</v>
      </c>
      <c r="HD295" s="2">
        <v>2770</v>
      </c>
      <c r="HE295" s="2">
        <v>2783</v>
      </c>
      <c r="HF295" s="2">
        <v>2800</v>
      </c>
      <c r="HG295" s="2">
        <v>2810</v>
      </c>
      <c r="HH295" s="2">
        <v>2771</v>
      </c>
      <c r="HI295" s="2">
        <v>2762</v>
      </c>
      <c r="HJ295" s="2">
        <v>2814</v>
      </c>
      <c r="HK295" s="2">
        <v>2777</v>
      </c>
      <c r="HL295" s="2">
        <v>2623</v>
      </c>
      <c r="HM295" s="2">
        <v>2624</v>
      </c>
      <c r="HN295" s="2">
        <v>2600</v>
      </c>
      <c r="HO295" s="2">
        <v>2535</v>
      </c>
      <c r="HP295" s="2">
        <v>2499</v>
      </c>
      <c r="HQ295" s="2">
        <v>2535</v>
      </c>
      <c r="HR295" s="2">
        <v>2468</v>
      </c>
      <c r="HS295" s="2">
        <v>2434</v>
      </c>
      <c r="HT295" s="2">
        <v>2412</v>
      </c>
      <c r="HU295" s="2">
        <v>2404</v>
      </c>
      <c r="HV295" s="2">
        <v>2427</v>
      </c>
      <c r="HW295" s="2">
        <v>2470</v>
      </c>
      <c r="HX295" s="2">
        <v>2510</v>
      </c>
      <c r="HY295" s="2">
        <v>2520</v>
      </c>
      <c r="HZ295" s="2">
        <v>2522</v>
      </c>
      <c r="IA295" s="2">
        <v>2524</v>
      </c>
      <c r="IB295" s="2">
        <v>2592</v>
      </c>
      <c r="IC295" s="2">
        <v>2619</v>
      </c>
      <c r="ID295" s="2">
        <v>2513</v>
      </c>
      <c r="IE295" s="2">
        <v>2535</v>
      </c>
      <c r="IF295" s="2">
        <v>2560</v>
      </c>
      <c r="IG295" s="2">
        <v>2568</v>
      </c>
      <c r="IH295" s="2">
        <v>2582</v>
      </c>
      <c r="II295" s="2">
        <v>2630</v>
      </c>
      <c r="IJ295" s="2">
        <v>2640</v>
      </c>
      <c r="IK295" s="2">
        <v>2621</v>
      </c>
      <c r="IL295" s="2">
        <v>2590</v>
      </c>
      <c r="IM295" s="2">
        <v>2553</v>
      </c>
      <c r="IN295" s="2">
        <v>2577</v>
      </c>
      <c r="IO295" s="2">
        <v>2590</v>
      </c>
      <c r="IP295" s="2">
        <v>2564</v>
      </c>
      <c r="IQ295" s="2">
        <v>2654</v>
      </c>
      <c r="IR295" s="2">
        <v>2744</v>
      </c>
      <c r="IS295" s="2">
        <v>2740</v>
      </c>
      <c r="IT295" s="2">
        <v>2710</v>
      </c>
    </row>
    <row r="296" spans="1:254">
      <c r="A296" s="62" t="s">
        <v>509</v>
      </c>
      <c r="B296" s="1" t="inlineStr">
        <is>
          <t>ベルトラ</t>
        </is>
      </c>
      <c r="C296" s="1">
        <v>160</v>
      </c>
      <c r="E296" s="2">
        <v>163</v>
      </c>
      <c r="F296" s="2">
        <v>161</v>
      </c>
      <c r="G296" s="2">
        <v>160</v>
      </c>
      <c r="H296" s="2">
        <v>164</v>
      </c>
      <c r="I296" s="2">
        <v>162</v>
      </c>
      <c r="J296" s="2">
        <v>160</v>
      </c>
      <c r="K296" s="2">
        <v>158</v>
      </c>
      <c r="L296" s="2">
        <v>163</v>
      </c>
      <c r="M296" s="2">
        <v>162</v>
      </c>
      <c r="N296" s="2">
        <v>161</v>
      </c>
      <c r="O296" s="2">
        <v>160</v>
      </c>
      <c r="P296" s="2">
        <v>166</v>
      </c>
      <c r="Q296" s="2">
        <v>180</v>
      </c>
      <c r="R296" s="2">
        <v>180</v>
      </c>
      <c r="S296" s="2">
        <v>183</v>
      </c>
      <c r="T296" s="2">
        <v>184</v>
      </c>
      <c r="U296" s="2">
        <v>182</v>
      </c>
      <c r="V296" s="2">
        <v>179</v>
      </c>
      <c r="W296" s="2">
        <v>177</v>
      </c>
      <c r="X296" s="2">
        <v>167</v>
      </c>
      <c r="Y296" s="2">
        <v>166</v>
      </c>
      <c r="Z296" s="2">
        <v>168</v>
      </c>
      <c r="AA296" s="2">
        <v>175</v>
      </c>
      <c r="AB296" s="2">
        <v>173</v>
      </c>
      <c r="AC296" s="2">
        <v>173</v>
      </c>
      <c r="AD296" s="2">
        <v>166</v>
      </c>
      <c r="AE296" s="2">
        <v>168</v>
      </c>
      <c r="AF296" s="2">
        <v>168</v>
      </c>
      <c r="AG296" s="2">
        <v>169</v>
      </c>
      <c r="AH296" s="2">
        <v>180</v>
      </c>
      <c r="AI296" s="2">
        <v>196</v>
      </c>
      <c r="AJ296" s="2">
        <v>219</v>
      </c>
      <c r="AK296" s="2">
        <v>174</v>
      </c>
      <c r="AL296" s="2">
        <v>161</v>
      </c>
      <c r="AM296" s="2">
        <v>158</v>
      </c>
      <c r="AN296" s="2">
        <v>133</v>
      </c>
      <c r="AO296" s="2">
        <v>129</v>
      </c>
      <c r="AP296" s="2">
        <v>163</v>
      </c>
      <c r="AQ296" s="2">
        <v>119</v>
      </c>
      <c r="AR296" s="2">
        <v>121</v>
      </c>
      <c r="AS296" s="2">
        <v>124</v>
      </c>
      <c r="AT296" s="2">
        <v>130</v>
      </c>
      <c r="AU296" s="2">
        <v>129</v>
      </c>
      <c r="AV296" s="2">
        <v>133</v>
      </c>
      <c r="AW296" s="2">
        <v>128</v>
      </c>
      <c r="AX296" s="2">
        <v>130</v>
      </c>
      <c r="AY296" s="2">
        <v>132</v>
      </c>
      <c r="AZ296" s="2">
        <v>133</v>
      </c>
      <c r="BA296" s="2">
        <v>136</v>
      </c>
      <c r="BB296" s="2">
        <v>136</v>
      </c>
      <c r="BC296" s="2">
        <v>137</v>
      </c>
      <c r="BD296" s="2">
        <v>140</v>
      </c>
      <c r="BE296" s="2">
        <v>143</v>
      </c>
      <c r="BF296" s="2">
        <v>145</v>
      </c>
      <c r="BG296" s="2">
        <v>145</v>
      </c>
      <c r="BH296" s="2">
        <v>147</v>
      </c>
      <c r="BI296" s="2">
        <v>150</v>
      </c>
      <c r="BJ296" s="2">
        <v>151</v>
      </c>
      <c r="BK296" s="2">
        <v>154</v>
      </c>
      <c r="BL296" s="2">
        <v>163</v>
      </c>
      <c r="BM296" s="2">
        <v>165</v>
      </c>
      <c r="BN296" s="2">
        <v>164</v>
      </c>
      <c r="BO296" s="2">
        <v>166</v>
      </c>
      <c r="BP296" s="2">
        <v>165</v>
      </c>
      <c r="BQ296" s="2">
        <v>163</v>
      </c>
      <c r="BR296" s="2">
        <v>163</v>
      </c>
      <c r="BS296" s="2">
        <v>162</v>
      </c>
      <c r="BT296" s="2">
        <v>166</v>
      </c>
      <c r="BU296" s="2">
        <v>165</v>
      </c>
      <c r="BV296" s="2">
        <v>167</v>
      </c>
      <c r="BW296" s="2">
        <v>171</v>
      </c>
      <c r="BX296" s="2">
        <v>178</v>
      </c>
      <c r="BY296" s="2">
        <v>186</v>
      </c>
      <c r="BZ296" s="2">
        <v>190</v>
      </c>
      <c r="CA296" s="2">
        <v>190</v>
      </c>
      <c r="CB296" s="2">
        <v>182</v>
      </c>
      <c r="CC296" s="2">
        <v>179</v>
      </c>
      <c r="CD296" s="2">
        <v>176</v>
      </c>
      <c r="CE296" s="2">
        <v>174</v>
      </c>
      <c r="CF296" s="2">
        <v>178</v>
      </c>
      <c r="CG296" s="2">
        <v>190</v>
      </c>
      <c r="CH296" s="2">
        <v>189</v>
      </c>
      <c r="CI296" s="2">
        <v>182</v>
      </c>
      <c r="CJ296" s="2">
        <v>181</v>
      </c>
      <c r="CK296" s="2">
        <v>179</v>
      </c>
      <c r="CL296" s="2">
        <v>183</v>
      </c>
      <c r="CM296" s="2">
        <v>183</v>
      </c>
      <c r="CN296" s="2">
        <v>177</v>
      </c>
      <c r="CO296" s="2">
        <v>175</v>
      </c>
      <c r="CP296" s="2">
        <v>182</v>
      </c>
      <c r="CQ296" s="2">
        <v>185</v>
      </c>
      <c r="CR296" s="2">
        <v>191</v>
      </c>
      <c r="CS296" s="2">
        <v>179</v>
      </c>
      <c r="CT296" s="2">
        <v>178</v>
      </c>
      <c r="CU296" s="2">
        <v>188</v>
      </c>
      <c r="CV296" s="2">
        <v>192</v>
      </c>
      <c r="CW296" s="2">
        <v>191</v>
      </c>
      <c r="CX296" s="2">
        <v>188</v>
      </c>
      <c r="CY296" s="2">
        <v>191</v>
      </c>
      <c r="CZ296" s="2">
        <v>199</v>
      </c>
      <c r="DA296" s="2">
        <v>205</v>
      </c>
      <c r="DB296" s="2">
        <v>202</v>
      </c>
      <c r="DC296" s="2">
        <v>189</v>
      </c>
      <c r="DD296" s="2">
        <v>195</v>
      </c>
      <c r="DE296" s="2">
        <v>196</v>
      </c>
      <c r="DF296" s="2">
        <v>189</v>
      </c>
      <c r="DG296" s="2">
        <v>208</v>
      </c>
      <c r="DH296" s="2">
        <v>210</v>
      </c>
      <c r="DI296" s="2">
        <v>219</v>
      </c>
      <c r="DJ296" s="2">
        <v>210</v>
      </c>
      <c r="DK296" s="2">
        <v>206</v>
      </c>
      <c r="DL296" s="2">
        <v>202</v>
      </c>
      <c r="DM296" s="2">
        <v>211</v>
      </c>
      <c r="DN296" s="2">
        <v>225</v>
      </c>
      <c r="DO296" s="2">
        <v>230</v>
      </c>
      <c r="DP296" s="2">
        <v>264</v>
      </c>
      <c r="DQ296" s="2">
        <v>224</v>
      </c>
      <c r="DR296" s="2">
        <v>182</v>
      </c>
      <c r="DS296" s="2">
        <v>186</v>
      </c>
      <c r="DT296" s="2">
        <v>183</v>
      </c>
      <c r="DU296" s="2">
        <v>177</v>
      </c>
      <c r="DV296" s="2">
        <v>181</v>
      </c>
      <c r="DW296" s="2">
        <v>182</v>
      </c>
      <c r="DX296" s="2">
        <v>173</v>
      </c>
      <c r="DY296" s="2">
        <v>177</v>
      </c>
      <c r="DZ296" s="2">
        <v>181</v>
      </c>
      <c r="EA296" s="2">
        <v>181</v>
      </c>
      <c r="EB296" s="2">
        <v>181</v>
      </c>
      <c r="EC296" s="2">
        <v>184</v>
      </c>
      <c r="ED296" s="2">
        <v>189</v>
      </c>
      <c r="EE296" s="2">
        <v>195</v>
      </c>
      <c r="EF296" s="2">
        <v>193</v>
      </c>
      <c r="EG296" s="2">
        <v>191</v>
      </c>
      <c r="EH296" s="2">
        <v>194</v>
      </c>
      <c r="EI296" s="2">
        <v>197</v>
      </c>
      <c r="EJ296" s="2">
        <v>194</v>
      </c>
      <c r="EK296" s="2">
        <v>199</v>
      </c>
      <c r="EL296" s="2">
        <v>199</v>
      </c>
      <c r="EM296" s="2">
        <v>187</v>
      </c>
      <c r="EN296" s="2">
        <v>191</v>
      </c>
      <c r="EO296" s="2">
        <v>188</v>
      </c>
      <c r="EP296" s="2">
        <v>184</v>
      </c>
      <c r="EQ296" s="2">
        <v>182</v>
      </c>
      <c r="ER296" s="2">
        <v>181</v>
      </c>
      <c r="ES296" s="2">
        <v>181</v>
      </c>
      <c r="ET296" s="2">
        <v>177</v>
      </c>
      <c r="EU296" s="2">
        <v>180</v>
      </c>
      <c r="EV296" s="2">
        <v>179</v>
      </c>
      <c r="EW296" s="2">
        <v>179</v>
      </c>
      <c r="EX296" s="2">
        <v>174</v>
      </c>
      <c r="EY296" s="2">
        <v>179</v>
      </c>
      <c r="EZ296" s="2">
        <v>168</v>
      </c>
      <c r="FA296" s="2">
        <v>173</v>
      </c>
      <c r="FB296" s="2">
        <v>173</v>
      </c>
      <c r="FC296" s="2">
        <v>174</v>
      </c>
      <c r="FD296" s="2">
        <v>178</v>
      </c>
      <c r="FE296" s="2">
        <v>167</v>
      </c>
      <c r="FF296" s="2">
        <v>162</v>
      </c>
      <c r="FG296" s="2">
        <v>166</v>
      </c>
      <c r="FH296" s="2">
        <v>166</v>
      </c>
      <c r="FI296" s="2">
        <v>164</v>
      </c>
      <c r="FJ296" s="2">
        <v>169</v>
      </c>
      <c r="FK296" s="2">
        <v>170</v>
      </c>
      <c r="FL296" s="2">
        <v>173</v>
      </c>
      <c r="FM296" s="2">
        <v>177</v>
      </c>
      <c r="FN296" s="2">
        <v>181</v>
      </c>
      <c r="FO296" s="2">
        <v>185</v>
      </c>
      <c r="FP296" s="2">
        <v>190</v>
      </c>
      <c r="FQ296" s="2">
        <v>189</v>
      </c>
      <c r="FR296" s="2">
        <v>188</v>
      </c>
      <c r="FS296" s="2">
        <v>188</v>
      </c>
      <c r="FT296" s="2">
        <v>187</v>
      </c>
      <c r="FU296" s="2">
        <v>185</v>
      </c>
      <c r="FV296" s="2">
        <v>191</v>
      </c>
      <c r="FW296" s="2">
        <v>199</v>
      </c>
      <c r="FX296" s="2">
        <v>207</v>
      </c>
      <c r="FY296" s="2">
        <v>220</v>
      </c>
      <c r="FZ296" s="2">
        <v>226</v>
      </c>
      <c r="GA296" s="2">
        <v>221</v>
      </c>
      <c r="GB296" s="2">
        <v>219</v>
      </c>
      <c r="GC296" s="2">
        <v>221</v>
      </c>
      <c r="GD296" s="2">
        <v>219</v>
      </c>
      <c r="GE296" s="2">
        <v>220</v>
      </c>
      <c r="GF296" s="2">
        <v>218</v>
      </c>
      <c r="GG296" s="2">
        <v>217</v>
      </c>
      <c r="GH296" s="2">
        <v>220</v>
      </c>
      <c r="GI296" s="2">
        <v>224</v>
      </c>
      <c r="GJ296" s="2">
        <v>232</v>
      </c>
      <c r="GK296" s="2">
        <v>236</v>
      </c>
      <c r="GL296" s="2">
        <v>240</v>
      </c>
      <c r="GM296" s="2">
        <v>241</v>
      </c>
      <c r="GN296" s="2">
        <v>240</v>
      </c>
      <c r="GO296" s="2">
        <v>241</v>
      </c>
      <c r="GP296" s="2">
        <v>239</v>
      </c>
      <c r="GQ296" s="2">
        <v>240</v>
      </c>
      <c r="GR296" s="2">
        <v>238</v>
      </c>
      <c r="GS296" s="2">
        <v>239</v>
      </c>
      <c r="GT296" s="2">
        <v>239</v>
      </c>
      <c r="GU296" s="2">
        <v>239</v>
      </c>
      <c r="GV296" s="2">
        <v>246</v>
      </c>
      <c r="GW296" s="2">
        <v>250</v>
      </c>
      <c r="GX296" s="2">
        <v>253</v>
      </c>
      <c r="GY296" s="2">
        <v>253</v>
      </c>
      <c r="GZ296" s="2">
        <v>254</v>
      </c>
      <c r="HA296" s="2">
        <v>256</v>
      </c>
      <c r="HB296" s="2">
        <v>257</v>
      </c>
      <c r="HC296" s="2">
        <v>260</v>
      </c>
      <c r="HD296" s="2">
        <v>262</v>
      </c>
      <c r="HE296" s="2">
        <v>264</v>
      </c>
      <c r="HF296" s="2">
        <v>265</v>
      </c>
      <c r="HG296" s="2">
        <v>266</v>
      </c>
      <c r="HH296" s="2">
        <v>268</v>
      </c>
      <c r="HI296" s="2">
        <v>274</v>
      </c>
      <c r="HJ296" s="2">
        <v>280</v>
      </c>
      <c r="HK296" s="2">
        <v>280</v>
      </c>
      <c r="HL296" s="2">
        <v>283</v>
      </c>
      <c r="HM296" s="2">
        <v>282</v>
      </c>
      <c r="HN296" s="2">
        <v>286</v>
      </c>
      <c r="HO296" s="2">
        <v>286</v>
      </c>
      <c r="HP296" s="2">
        <v>289</v>
      </c>
      <c r="HQ296" s="2">
        <v>280</v>
      </c>
      <c r="HR296" s="2">
        <v>282</v>
      </c>
      <c r="HS296" s="2">
        <v>280</v>
      </c>
      <c r="HT296" s="2">
        <v>275</v>
      </c>
      <c r="HU296" s="2">
        <v>278</v>
      </c>
      <c r="HV296" s="2">
        <v>283</v>
      </c>
      <c r="HW296" s="2">
        <v>273</v>
      </c>
      <c r="HX296" s="2">
        <v>273</v>
      </c>
      <c r="HY296" s="2">
        <v>269</v>
      </c>
      <c r="HZ296" s="2">
        <v>275</v>
      </c>
      <c r="IA296" s="2">
        <v>277</v>
      </c>
      <c r="IB296" s="2">
        <v>278</v>
      </c>
      <c r="IC296" s="2">
        <v>271</v>
      </c>
      <c r="ID296" s="2">
        <v>277</v>
      </c>
      <c r="IE296" s="2">
        <v>279</v>
      </c>
      <c r="IF296" s="2">
        <v>284</v>
      </c>
      <c r="IG296" s="2">
        <v>288</v>
      </c>
      <c r="IH296" s="2">
        <v>288</v>
      </c>
      <c r="II296" s="2">
        <v>303</v>
      </c>
      <c r="IJ296" s="2">
        <v>301</v>
      </c>
      <c r="IK296" s="2">
        <v>300</v>
      </c>
      <c r="IL296" s="2">
        <v>304</v>
      </c>
      <c r="IM296" s="2">
        <v>305</v>
      </c>
      <c r="IN296" s="2">
        <v>307</v>
      </c>
      <c r="IO296" s="2">
        <v>304</v>
      </c>
      <c r="IP296" s="2">
        <v>299</v>
      </c>
      <c r="IQ296" s="2">
        <v>300</v>
      </c>
      <c r="IR296" s="2">
        <v>296</v>
      </c>
      <c r="IS296" s="2">
        <v>296</v>
      </c>
      <c r="IT296" s="2">
        <v>298</v>
      </c>
    </row>
    <row r="297" spans="1:254">
      <c r="A297" s="62" t="s">
        <v>510</v>
      </c>
      <c r="B297" s="1" t="inlineStr">
        <is>
          <t>長谷工コーポレーシヨン</t>
        </is>
      </c>
      <c r="C297" s="1">
        <v>2805</v>
      </c>
      <c r="E297" s="2">
        <v>2691</v>
      </c>
      <c r="F297" s="2">
        <v>2670</v>
      </c>
      <c r="G297" s="2">
        <v>2736</v>
      </c>
      <c r="H297" s="2">
        <v>2778.5</v>
      </c>
      <c r="I297" s="2">
        <v>2823</v>
      </c>
      <c r="J297" s="2">
        <v>2882</v>
      </c>
      <c r="K297" s="2">
        <v>2902.5</v>
      </c>
      <c r="L297" s="2">
        <v>2860</v>
      </c>
      <c r="M297" s="2">
        <v>2856</v>
      </c>
      <c r="N297" s="2">
        <v>2775</v>
      </c>
      <c r="O297" s="2">
        <v>2797</v>
      </c>
      <c r="P297" s="2">
        <v>2822.5</v>
      </c>
      <c r="Q297" s="2">
        <v>2854.5</v>
      </c>
      <c r="R297" s="2">
        <v>2858</v>
      </c>
      <c r="S297" s="2">
        <v>2844</v>
      </c>
      <c r="T297" s="2">
        <v>2835.5</v>
      </c>
      <c r="U297" s="2">
        <v>2820</v>
      </c>
      <c r="V297" s="2">
        <v>2824.5</v>
      </c>
      <c r="W297" s="2">
        <v>2876.5</v>
      </c>
      <c r="X297" s="2">
        <v>2829.5</v>
      </c>
      <c r="Y297" s="2">
        <v>2894.5</v>
      </c>
      <c r="Z297" s="2">
        <v>2898</v>
      </c>
      <c r="AA297" s="2">
        <v>2898</v>
      </c>
      <c r="AB297" s="2">
        <v>2870.5</v>
      </c>
      <c r="AC297" s="2">
        <v>2826</v>
      </c>
      <c r="AD297" s="2">
        <v>2843.5</v>
      </c>
      <c r="AE297" s="2">
        <v>2874</v>
      </c>
      <c r="AF297" s="2">
        <v>2894</v>
      </c>
      <c r="AG297" s="2">
        <v>2858.5</v>
      </c>
      <c r="AH297" s="2">
        <v>2782</v>
      </c>
      <c r="AI297" s="2">
        <v>2760</v>
      </c>
      <c r="AJ297" s="2">
        <v>2772</v>
      </c>
      <c r="AK297" s="2">
        <v>2739</v>
      </c>
      <c r="AL297" s="2">
        <v>2730</v>
      </c>
      <c r="AM297" s="2">
        <v>2714</v>
      </c>
      <c r="AN297" s="2">
        <v>2743</v>
      </c>
      <c r="AO297" s="2">
        <v>2729.5</v>
      </c>
      <c r="AP297" s="2">
        <v>2762</v>
      </c>
      <c r="AQ297" s="2">
        <v>2770</v>
      </c>
      <c r="AR297" s="2">
        <v>2763</v>
      </c>
      <c r="AS297" s="2">
        <v>2732</v>
      </c>
      <c r="AT297" s="2">
        <v>2702.5</v>
      </c>
      <c r="AU297" s="2">
        <v>2659</v>
      </c>
      <c r="AV297" s="2">
        <v>2672.5</v>
      </c>
      <c r="AW297" s="2">
        <v>2648.5</v>
      </c>
      <c r="AX297" s="2">
        <v>2644</v>
      </c>
      <c r="AY297" s="2">
        <v>2638</v>
      </c>
      <c r="AZ297" s="2">
        <v>2710.5</v>
      </c>
      <c r="BA297" s="2">
        <v>2741</v>
      </c>
      <c r="BB297" s="2">
        <v>2730.5</v>
      </c>
      <c r="BC297" s="2">
        <v>2721</v>
      </c>
      <c r="BD297" s="2">
        <v>2750.5</v>
      </c>
      <c r="BE297" s="2">
        <v>2724.5</v>
      </c>
      <c r="BF297" s="2">
        <v>2745</v>
      </c>
      <c r="BG297" s="2">
        <v>2769.5</v>
      </c>
      <c r="BH297" s="2">
        <v>2790</v>
      </c>
      <c r="BI297" s="2">
        <v>2871</v>
      </c>
      <c r="BJ297" s="2">
        <v>2897.5</v>
      </c>
      <c r="BK297" s="2">
        <v>2728</v>
      </c>
      <c r="BL297" s="2">
        <v>2790</v>
      </c>
      <c r="BM297" s="2">
        <v>2822</v>
      </c>
      <c r="BN297" s="2">
        <v>2827</v>
      </c>
      <c r="BO297" s="2">
        <v>2790</v>
      </c>
      <c r="BP297" s="2">
        <v>2780</v>
      </c>
      <c r="BQ297" s="2">
        <v>2799</v>
      </c>
      <c r="BR297" s="2">
        <v>2748.5</v>
      </c>
      <c r="BS297" s="2">
        <v>2801</v>
      </c>
      <c r="BT297" s="2">
        <v>2818</v>
      </c>
      <c r="BU297" s="2">
        <v>2743.5</v>
      </c>
      <c r="BV297" s="2">
        <v>2727</v>
      </c>
      <c r="BW297" s="2">
        <v>2749</v>
      </c>
      <c r="BX297" s="2">
        <v>2767.5</v>
      </c>
      <c r="BY297" s="2">
        <v>2816</v>
      </c>
      <c r="BZ297" s="2">
        <v>2839</v>
      </c>
      <c r="CA297" s="2">
        <v>2782.5</v>
      </c>
      <c r="CB297" s="2">
        <v>2833.5</v>
      </c>
      <c r="CC297" s="2">
        <v>2765.5</v>
      </c>
      <c r="CD297" s="2">
        <v>2884.5</v>
      </c>
      <c r="CE297" s="2">
        <v>2915.5</v>
      </c>
      <c r="CF297" s="2">
        <v>2931.5</v>
      </c>
      <c r="CG297" s="2">
        <v>3001</v>
      </c>
      <c r="CH297" s="2">
        <v>3000</v>
      </c>
      <c r="CI297" s="2">
        <v>2937.5</v>
      </c>
      <c r="CJ297" s="2">
        <v>2927</v>
      </c>
      <c r="CK297" s="2">
        <v>2956.5</v>
      </c>
      <c r="CL297" s="2">
        <v>3026</v>
      </c>
      <c r="CM297" s="2">
        <v>2966</v>
      </c>
      <c r="CN297" s="2">
        <v>2917.5</v>
      </c>
      <c r="CO297" s="2">
        <v>2885</v>
      </c>
      <c r="CP297" s="2">
        <v>3017</v>
      </c>
      <c r="CQ297" s="2">
        <v>3007</v>
      </c>
      <c r="CR297" s="2">
        <v>2985</v>
      </c>
      <c r="CS297" s="2">
        <v>2931.5</v>
      </c>
      <c r="CT297" s="2">
        <v>2888</v>
      </c>
      <c r="CU297" s="2">
        <v>3015</v>
      </c>
      <c r="CV297" s="2">
        <v>3074</v>
      </c>
      <c r="CW297" s="2">
        <v>3050</v>
      </c>
      <c r="CX297" s="2">
        <v>3021</v>
      </c>
      <c r="CY297" s="2">
        <v>3080</v>
      </c>
      <c r="CZ297" s="2">
        <v>3112</v>
      </c>
      <c r="DA297" s="2">
        <v>3174</v>
      </c>
      <c r="DB297" s="2">
        <v>3164</v>
      </c>
      <c r="DC297" s="2">
        <v>3115</v>
      </c>
      <c r="DD297" s="2">
        <v>3248</v>
      </c>
      <c r="DE297" s="2">
        <v>3300</v>
      </c>
      <c r="DF297" s="2">
        <v>3245</v>
      </c>
      <c r="DG297" s="2">
        <v>3341</v>
      </c>
      <c r="DH297" s="2">
        <v>3374</v>
      </c>
      <c r="DI297" s="2">
        <v>3419</v>
      </c>
      <c r="DJ297" s="2">
        <v>3346</v>
      </c>
      <c r="DK297" s="2">
        <v>3351</v>
      </c>
      <c r="DL297" s="2">
        <v>3294</v>
      </c>
      <c r="DM297" s="2">
        <v>3287</v>
      </c>
      <c r="DN297" s="2">
        <v>3263</v>
      </c>
      <c r="DO297" s="2">
        <v>3309</v>
      </c>
      <c r="DP297" s="2">
        <v>3259</v>
      </c>
      <c r="DQ297" s="2">
        <v>3285</v>
      </c>
      <c r="DR297" s="2">
        <v>3310</v>
      </c>
      <c r="DS297" s="2">
        <v>3531</v>
      </c>
      <c r="DT297" s="2">
        <v>3505</v>
      </c>
      <c r="DU297" s="2">
        <v>3465</v>
      </c>
      <c r="DV297" s="2">
        <v>3360</v>
      </c>
      <c r="DW297" s="2">
        <v>3316</v>
      </c>
      <c r="DX297" s="2">
        <v>3282</v>
      </c>
      <c r="DY297" s="2">
        <v>3230</v>
      </c>
      <c r="DZ297" s="2">
        <v>3204</v>
      </c>
      <c r="EA297" s="2">
        <v>3196</v>
      </c>
      <c r="EB297" s="2">
        <v>3145</v>
      </c>
      <c r="EC297" s="2">
        <v>3200</v>
      </c>
      <c r="ED297" s="2">
        <v>3221</v>
      </c>
      <c r="EE297" s="2">
        <v>3240</v>
      </c>
      <c r="EF297" s="2">
        <v>3269</v>
      </c>
      <c r="EG297" s="2">
        <v>3264</v>
      </c>
      <c r="EH297" s="2">
        <v>3259</v>
      </c>
      <c r="EI297" s="2">
        <v>3262</v>
      </c>
      <c r="EJ297" s="2">
        <v>3283</v>
      </c>
      <c r="EK297" s="2">
        <v>3314</v>
      </c>
      <c r="EL297" s="2">
        <v>3294</v>
      </c>
      <c r="EM297" s="2">
        <v>3261</v>
      </c>
      <c r="EN297" s="2">
        <v>3264</v>
      </c>
      <c r="EO297" s="2">
        <v>3194</v>
      </c>
      <c r="EP297" s="2">
        <v>3179</v>
      </c>
      <c r="EQ297" s="2">
        <v>3151</v>
      </c>
      <c r="ER297" s="2">
        <v>3153</v>
      </c>
      <c r="ES297" s="2">
        <v>3127</v>
      </c>
      <c r="ET297" s="2">
        <v>3129</v>
      </c>
      <c r="EU297" s="2">
        <v>3134</v>
      </c>
      <c r="EV297" s="2">
        <v>3168</v>
      </c>
      <c r="EW297" s="2">
        <v>3145</v>
      </c>
      <c r="EX297" s="2">
        <v>3108</v>
      </c>
      <c r="EY297" s="2">
        <v>3103</v>
      </c>
      <c r="EZ297" s="2">
        <v>3125</v>
      </c>
      <c r="FA297" s="2">
        <v>3123</v>
      </c>
      <c r="FB297" s="2">
        <v>3076</v>
      </c>
      <c r="FC297" s="2">
        <v>3088</v>
      </c>
      <c r="FD297" s="2">
        <v>3111</v>
      </c>
      <c r="FE297" s="2">
        <v>3084</v>
      </c>
      <c r="FF297" s="2">
        <v>3060</v>
      </c>
      <c r="FG297" s="2">
        <v>3040</v>
      </c>
      <c r="FH297" s="2">
        <v>3039</v>
      </c>
      <c r="FI297" s="2">
        <v>2998.5</v>
      </c>
      <c r="FJ297" s="2">
        <v>2998</v>
      </c>
      <c r="FK297" s="2">
        <v>2937.5</v>
      </c>
      <c r="FL297" s="2">
        <v>2943</v>
      </c>
      <c r="FM297" s="2">
        <v>2932</v>
      </c>
      <c r="FN297" s="2">
        <v>2937.5</v>
      </c>
      <c r="FO297" s="2">
        <v>2960</v>
      </c>
      <c r="FP297" s="2">
        <v>2999.5</v>
      </c>
      <c r="FQ297" s="2">
        <v>3006</v>
      </c>
      <c r="FR297" s="2">
        <v>2973.5</v>
      </c>
      <c r="FS297" s="2">
        <v>2931</v>
      </c>
      <c r="FT297" s="2">
        <v>2926.5</v>
      </c>
      <c r="FU297" s="2">
        <v>2883.5</v>
      </c>
      <c r="FV297" s="2">
        <v>2868</v>
      </c>
      <c r="FW297" s="2">
        <v>2866.5</v>
      </c>
      <c r="FX297" s="2">
        <v>2932</v>
      </c>
      <c r="FY297" s="2">
        <v>2927</v>
      </c>
      <c r="FZ297" s="2">
        <v>2923</v>
      </c>
      <c r="GA297" s="2">
        <v>2720.5</v>
      </c>
      <c r="GB297" s="2">
        <v>2676</v>
      </c>
      <c r="GC297" s="2">
        <v>2663.5</v>
      </c>
      <c r="GD297" s="2">
        <v>2587</v>
      </c>
      <c r="GE297" s="2">
        <v>2548</v>
      </c>
      <c r="GF297" s="2">
        <v>2524.5</v>
      </c>
      <c r="GG297" s="2">
        <v>2497</v>
      </c>
      <c r="GH297" s="2">
        <v>2518</v>
      </c>
      <c r="GI297" s="2">
        <v>2490</v>
      </c>
      <c r="GJ297" s="2">
        <v>2526.5</v>
      </c>
      <c r="GK297" s="2">
        <v>2575</v>
      </c>
      <c r="GL297" s="2">
        <v>2576</v>
      </c>
      <c r="GM297" s="2">
        <v>2568.5</v>
      </c>
      <c r="GN297" s="2">
        <v>2565.5</v>
      </c>
      <c r="GO297" s="2">
        <v>2544.5</v>
      </c>
      <c r="GP297" s="2">
        <v>2518.5</v>
      </c>
      <c r="GQ297" s="2">
        <v>2515.5</v>
      </c>
      <c r="GR297" s="2">
        <v>2468</v>
      </c>
      <c r="GS297" s="2">
        <v>2477.5</v>
      </c>
      <c r="GT297" s="2">
        <v>2479</v>
      </c>
      <c r="GU297" s="2">
        <v>2467.5</v>
      </c>
      <c r="GV297" s="2">
        <v>2487</v>
      </c>
      <c r="GW297" s="2">
        <v>2523.5</v>
      </c>
      <c r="GX297" s="2">
        <v>2537</v>
      </c>
      <c r="GY297" s="2">
        <v>2516</v>
      </c>
      <c r="GZ297" s="2">
        <v>2510</v>
      </c>
      <c r="HA297" s="2">
        <v>2457</v>
      </c>
      <c r="HB297" s="2">
        <v>2456.5</v>
      </c>
      <c r="HC297" s="2">
        <v>2529</v>
      </c>
      <c r="HD297" s="2">
        <v>2535</v>
      </c>
      <c r="HE297" s="2">
        <v>2531.5</v>
      </c>
      <c r="HF297" s="2">
        <v>2573</v>
      </c>
      <c r="HG297" s="2">
        <v>2525.5</v>
      </c>
      <c r="HH297" s="2">
        <v>2522.5</v>
      </c>
      <c r="HI297" s="2">
        <v>2527.5</v>
      </c>
      <c r="HJ297" s="2">
        <v>2542.5</v>
      </c>
      <c r="HK297" s="2">
        <v>2539</v>
      </c>
      <c r="HL297" s="2">
        <v>2538.5</v>
      </c>
      <c r="HM297" s="2">
        <v>2540</v>
      </c>
      <c r="HN297" s="2">
        <v>2559.5</v>
      </c>
      <c r="HO297" s="2">
        <v>2563</v>
      </c>
      <c r="HP297" s="2">
        <v>2544.5</v>
      </c>
      <c r="HQ297" s="2">
        <v>2556.5</v>
      </c>
      <c r="HR297" s="2">
        <v>2531.5</v>
      </c>
      <c r="HS297" s="2">
        <v>2479</v>
      </c>
      <c r="HT297" s="2">
        <v>2474</v>
      </c>
      <c r="HU297" s="2">
        <v>2454</v>
      </c>
      <c r="HV297" s="2">
        <v>2455</v>
      </c>
      <c r="HW297" s="2">
        <v>2442.5</v>
      </c>
      <c r="HX297" s="2">
        <v>2435</v>
      </c>
      <c r="HY297" s="2">
        <v>2439</v>
      </c>
      <c r="HZ297" s="2">
        <v>2429</v>
      </c>
      <c r="IA297" s="2">
        <v>2464</v>
      </c>
      <c r="IB297" s="2">
        <v>2487.5</v>
      </c>
      <c r="IC297" s="2">
        <v>2484</v>
      </c>
      <c r="ID297" s="2">
        <v>2493</v>
      </c>
      <c r="IE297" s="2">
        <v>2492</v>
      </c>
      <c r="IF297" s="2">
        <v>2448.5</v>
      </c>
      <c r="IG297" s="2">
        <v>2443.5</v>
      </c>
      <c r="IH297" s="2">
        <v>2425</v>
      </c>
      <c r="II297" s="2">
        <v>2435</v>
      </c>
      <c r="IJ297" s="2">
        <v>2457</v>
      </c>
      <c r="IK297" s="2">
        <v>2446</v>
      </c>
      <c r="IL297" s="2">
        <v>2436</v>
      </c>
      <c r="IM297" s="2">
        <v>2369</v>
      </c>
      <c r="IN297" s="2">
        <v>2341.5</v>
      </c>
      <c r="IO297" s="2">
        <v>2298.5</v>
      </c>
      <c r="IP297" s="2">
        <v>2272.5</v>
      </c>
      <c r="IQ297" s="2">
        <v>2294.5</v>
      </c>
      <c r="IR297" s="2">
        <v>2251.5</v>
      </c>
      <c r="IS297" s="2">
        <v>2226.5</v>
      </c>
      <c r="IT297" s="2">
        <v>2224.5</v>
      </c>
    </row>
    <row r="298" spans="1:254">
      <c r="A298" s="62" t="s">
        <v>511</v>
      </c>
      <c r="B298" s="1" t="inlineStr">
        <is>
          <t>ＵＢＥ</t>
        </is>
      </c>
      <c r="C298" s="1">
        <v>3366</v>
      </c>
      <c r="E298" s="2">
        <v>3282</v>
      </c>
      <c r="F298" s="2">
        <v>3239</v>
      </c>
      <c r="G298" s="2">
        <v>3179</v>
      </c>
      <c r="H298" s="2">
        <v>3185</v>
      </c>
      <c r="I298" s="2">
        <v>3202</v>
      </c>
      <c r="J298" s="2">
        <v>3203</v>
      </c>
      <c r="K298" s="2">
        <v>3230</v>
      </c>
      <c r="L298" s="2">
        <v>3310</v>
      </c>
      <c r="M298" s="2">
        <v>3329</v>
      </c>
      <c r="N298" s="2">
        <v>3298</v>
      </c>
      <c r="O298" s="2">
        <v>3279</v>
      </c>
      <c r="P298" s="2">
        <v>3283</v>
      </c>
      <c r="Q298" s="2">
        <v>3248</v>
      </c>
      <c r="R298" s="2">
        <v>3263</v>
      </c>
      <c r="S298" s="2">
        <v>3338</v>
      </c>
      <c r="T298" s="2">
        <v>3290</v>
      </c>
      <c r="U298" s="2">
        <v>3227</v>
      </c>
      <c r="V298" s="2">
        <v>3188</v>
      </c>
      <c r="W298" s="2">
        <v>3191</v>
      </c>
      <c r="X298" s="2">
        <v>3182</v>
      </c>
      <c r="Y298" s="2">
        <v>3213</v>
      </c>
      <c r="Z298" s="2">
        <v>3270</v>
      </c>
      <c r="AA298" s="2">
        <v>3279</v>
      </c>
      <c r="AB298" s="2">
        <v>3244</v>
      </c>
      <c r="AC298" s="2">
        <v>3210</v>
      </c>
      <c r="AD298" s="2">
        <v>3203</v>
      </c>
      <c r="AE298" s="2">
        <v>3208</v>
      </c>
      <c r="AF298" s="2">
        <v>3180</v>
      </c>
      <c r="AG298" s="2">
        <v>3193</v>
      </c>
      <c r="AH298" s="2">
        <v>3188</v>
      </c>
      <c r="AI298" s="2">
        <v>3151</v>
      </c>
      <c r="AJ298" s="2">
        <v>3223</v>
      </c>
      <c r="AK298" s="2">
        <v>3238</v>
      </c>
      <c r="AL298" s="2">
        <v>3321</v>
      </c>
      <c r="AM298" s="2">
        <v>3350</v>
      </c>
      <c r="AN298" s="2">
        <v>3200</v>
      </c>
      <c r="AO298" s="2">
        <v>3244</v>
      </c>
      <c r="AP298" s="2">
        <v>3214</v>
      </c>
      <c r="AQ298" s="2">
        <v>3090</v>
      </c>
      <c r="AR298" s="2">
        <v>3015</v>
      </c>
      <c r="AS298" s="2">
        <v>3028</v>
      </c>
      <c r="AT298" s="2">
        <v>3005</v>
      </c>
      <c r="AU298" s="2">
        <v>2955</v>
      </c>
      <c r="AV298" s="2">
        <v>2955</v>
      </c>
      <c r="AW298" s="2">
        <v>2992</v>
      </c>
      <c r="AX298" s="2">
        <v>3006</v>
      </c>
      <c r="AY298" s="2">
        <v>2951.5</v>
      </c>
      <c r="AZ298" s="2">
        <v>2993.5</v>
      </c>
      <c r="BA298" s="2">
        <v>3004</v>
      </c>
      <c r="BB298" s="2">
        <v>2984.5</v>
      </c>
      <c r="BC298" s="2">
        <v>3051</v>
      </c>
      <c r="BD298" s="2">
        <v>3053</v>
      </c>
      <c r="BE298" s="2">
        <v>3044</v>
      </c>
      <c r="BF298" s="2">
        <v>3049</v>
      </c>
      <c r="BG298" s="2">
        <v>3067</v>
      </c>
      <c r="BH298" s="2">
        <v>2890.5</v>
      </c>
      <c r="BI298" s="2">
        <v>2425.5</v>
      </c>
      <c r="BJ298" s="2">
        <v>2418</v>
      </c>
      <c r="BK298" s="2">
        <v>2450</v>
      </c>
      <c r="BL298" s="2">
        <v>2501</v>
      </c>
      <c r="BM298" s="2">
        <v>2361.5</v>
      </c>
      <c r="BN298" s="2">
        <v>2362</v>
      </c>
      <c r="BO298" s="2">
        <v>2394</v>
      </c>
      <c r="BP298" s="2">
        <v>2396.5</v>
      </c>
      <c r="BQ298" s="2">
        <v>2412.5</v>
      </c>
      <c r="BR298" s="2">
        <v>2383.5</v>
      </c>
      <c r="BS298" s="2">
        <v>2374</v>
      </c>
      <c r="BT298" s="2">
        <v>2397.5</v>
      </c>
      <c r="BU298" s="2">
        <v>2376.5</v>
      </c>
      <c r="BV298" s="2">
        <v>2370</v>
      </c>
      <c r="BW298" s="2">
        <v>2363</v>
      </c>
      <c r="BX298" s="2">
        <v>2411.5</v>
      </c>
      <c r="BY298" s="2">
        <v>2427.5</v>
      </c>
      <c r="BZ298" s="2">
        <v>2457</v>
      </c>
      <c r="CA298" s="2">
        <v>2454</v>
      </c>
      <c r="CB298" s="2">
        <v>2437.5</v>
      </c>
      <c r="CC298" s="2">
        <v>2437.5</v>
      </c>
      <c r="CD298" s="2">
        <v>2438</v>
      </c>
      <c r="CE298" s="2">
        <v>2448</v>
      </c>
      <c r="CF298" s="2">
        <v>2489</v>
      </c>
      <c r="CG298" s="2">
        <v>2522</v>
      </c>
      <c r="CH298" s="2">
        <v>2527</v>
      </c>
      <c r="CI298" s="2">
        <v>2469</v>
      </c>
      <c r="CJ298" s="2">
        <v>2479</v>
      </c>
      <c r="CK298" s="2">
        <v>2473</v>
      </c>
      <c r="CL298" s="2">
        <v>2528</v>
      </c>
      <c r="CM298" s="2">
        <v>2501.5</v>
      </c>
      <c r="CN298" s="2">
        <v>2475.5</v>
      </c>
      <c r="CO298" s="2">
        <v>2446.5</v>
      </c>
      <c r="CP298" s="2">
        <v>2546</v>
      </c>
      <c r="CQ298" s="2">
        <v>2540</v>
      </c>
      <c r="CR298" s="2">
        <v>2535</v>
      </c>
      <c r="CS298" s="2">
        <v>2490</v>
      </c>
      <c r="CT298" s="2">
        <v>2454</v>
      </c>
      <c r="CU298" s="2">
        <v>2560</v>
      </c>
      <c r="CV298" s="2">
        <v>2603.5</v>
      </c>
      <c r="CW298" s="2">
        <v>2563</v>
      </c>
      <c r="CX298" s="2">
        <v>2560.5</v>
      </c>
      <c r="CY298" s="2">
        <v>2579</v>
      </c>
      <c r="CZ298" s="2">
        <v>2600</v>
      </c>
      <c r="DA298" s="2">
        <v>2655.5</v>
      </c>
      <c r="DB298" s="2">
        <v>2604.5</v>
      </c>
      <c r="DC298" s="2">
        <v>2550</v>
      </c>
      <c r="DD298" s="2">
        <v>2673</v>
      </c>
      <c r="DE298" s="2">
        <v>2700</v>
      </c>
      <c r="DF298" s="2">
        <v>2699</v>
      </c>
      <c r="DG298" s="2">
        <v>2828</v>
      </c>
      <c r="DH298" s="2">
        <v>2849</v>
      </c>
      <c r="DI298" s="2">
        <v>2888.5</v>
      </c>
      <c r="DJ298" s="2">
        <v>2867</v>
      </c>
      <c r="DK298" s="2">
        <v>2850</v>
      </c>
      <c r="DL298" s="2">
        <v>2844.5</v>
      </c>
      <c r="DM298" s="2">
        <v>2827</v>
      </c>
      <c r="DN298" s="2">
        <v>2862</v>
      </c>
      <c r="DO298" s="2">
        <v>2843.5</v>
      </c>
      <c r="DP298" s="2">
        <v>2848</v>
      </c>
      <c r="DQ298" s="2">
        <v>2874.5</v>
      </c>
      <c r="DR298" s="2">
        <v>2892.5</v>
      </c>
      <c r="DS298" s="2">
        <v>2902</v>
      </c>
      <c r="DT298" s="2">
        <v>2851.5</v>
      </c>
      <c r="DU298" s="2">
        <v>2827.5</v>
      </c>
      <c r="DV298" s="2">
        <v>2796.5</v>
      </c>
      <c r="DW298" s="2">
        <v>2798</v>
      </c>
      <c r="DX298" s="2">
        <v>2807</v>
      </c>
      <c r="DY298" s="2">
        <v>2704.5</v>
      </c>
      <c r="DZ298" s="2">
        <v>2707.5</v>
      </c>
      <c r="EA298" s="2">
        <v>2679</v>
      </c>
      <c r="EB298" s="2">
        <v>2656</v>
      </c>
      <c r="EC298" s="2">
        <v>2671</v>
      </c>
      <c r="ED298" s="2">
        <v>2704</v>
      </c>
      <c r="EE298" s="2">
        <v>2715</v>
      </c>
      <c r="EF298" s="2">
        <v>2727</v>
      </c>
      <c r="EG298" s="2">
        <v>2717</v>
      </c>
      <c r="EH298" s="2">
        <v>2659.5</v>
      </c>
      <c r="EI298" s="2">
        <v>2705.5</v>
      </c>
      <c r="EJ298" s="2">
        <v>2729.5</v>
      </c>
      <c r="EK298" s="2">
        <v>2752</v>
      </c>
      <c r="EL298" s="2">
        <v>2726</v>
      </c>
      <c r="EM298" s="2">
        <v>2698</v>
      </c>
      <c r="EN298" s="2">
        <v>2676</v>
      </c>
      <c r="EO298" s="2">
        <v>2651</v>
      </c>
      <c r="EP298" s="2">
        <v>2648</v>
      </c>
      <c r="EQ298" s="2">
        <v>2668.5</v>
      </c>
      <c r="ER298" s="2">
        <v>2641</v>
      </c>
      <c r="ES298" s="2">
        <v>2598</v>
      </c>
      <c r="ET298" s="2">
        <v>2603.5</v>
      </c>
      <c r="EU298" s="2">
        <v>2589.5</v>
      </c>
      <c r="EV298" s="2">
        <v>2589.5</v>
      </c>
      <c r="EW298" s="2">
        <v>2585</v>
      </c>
      <c r="EX298" s="2">
        <v>2577.5</v>
      </c>
      <c r="EY298" s="2">
        <v>2575</v>
      </c>
      <c r="EZ298" s="2">
        <v>2559.5</v>
      </c>
      <c r="FA298" s="2">
        <v>2529</v>
      </c>
      <c r="FB298" s="2">
        <v>2519</v>
      </c>
      <c r="FC298" s="2">
        <v>2512</v>
      </c>
      <c r="FD298" s="2">
        <v>2542</v>
      </c>
      <c r="FE298" s="2">
        <v>2549</v>
      </c>
      <c r="FF298" s="2">
        <v>2535.5</v>
      </c>
      <c r="FG298" s="2">
        <v>2537</v>
      </c>
      <c r="FH298" s="2">
        <v>2547.5</v>
      </c>
      <c r="FI298" s="2">
        <v>2516</v>
      </c>
      <c r="FJ298" s="2">
        <v>2521</v>
      </c>
      <c r="FK298" s="2">
        <v>2493</v>
      </c>
      <c r="FL298" s="2">
        <v>2508</v>
      </c>
      <c r="FM298" s="2">
        <v>2499.5</v>
      </c>
      <c r="FN298" s="2">
        <v>2523.5</v>
      </c>
      <c r="FO298" s="2">
        <v>2521.5</v>
      </c>
      <c r="FP298" s="2">
        <v>2523</v>
      </c>
      <c r="FQ298" s="2">
        <v>2510</v>
      </c>
      <c r="FR298" s="2">
        <v>2484</v>
      </c>
      <c r="FS298" s="2">
        <v>2432.5</v>
      </c>
      <c r="FT298" s="2">
        <v>2399</v>
      </c>
      <c r="FU298" s="2">
        <v>2400</v>
      </c>
      <c r="FV298" s="2">
        <v>2400</v>
      </c>
      <c r="FW298" s="2">
        <v>2435</v>
      </c>
      <c r="FX298" s="2">
        <v>2476.5</v>
      </c>
      <c r="FY298" s="2">
        <v>2466</v>
      </c>
      <c r="FZ298" s="2">
        <v>2439</v>
      </c>
      <c r="GA298" s="2">
        <v>2430</v>
      </c>
      <c r="GB298" s="2">
        <v>2405</v>
      </c>
      <c r="GC298" s="2">
        <v>2424.5</v>
      </c>
      <c r="GD298" s="2">
        <v>2272</v>
      </c>
      <c r="GE298" s="2">
        <v>2286</v>
      </c>
      <c r="GF298" s="2">
        <v>2245.5</v>
      </c>
      <c r="GG298" s="2">
        <v>2286</v>
      </c>
      <c r="GH298" s="2">
        <v>2287.5</v>
      </c>
      <c r="GI298" s="2">
        <v>2283</v>
      </c>
      <c r="GJ298" s="2">
        <v>2285</v>
      </c>
      <c r="GK298" s="2">
        <v>2341.5</v>
      </c>
      <c r="GL298" s="2">
        <v>2366.5</v>
      </c>
      <c r="GM298" s="2">
        <v>2340.5</v>
      </c>
      <c r="GN298" s="2">
        <v>2311.5</v>
      </c>
      <c r="GO298" s="2">
        <v>2292.5</v>
      </c>
      <c r="GP298" s="2">
        <v>2287.5</v>
      </c>
      <c r="GQ298" s="2">
        <v>2284</v>
      </c>
      <c r="GR298" s="2">
        <v>2263</v>
      </c>
      <c r="GS298" s="2">
        <v>2266.5</v>
      </c>
      <c r="GT298" s="2">
        <v>2249</v>
      </c>
      <c r="GU298" s="2">
        <v>2229</v>
      </c>
      <c r="GV298" s="2">
        <v>2293.5</v>
      </c>
      <c r="GW298" s="2">
        <v>2296.5</v>
      </c>
      <c r="GX298" s="2">
        <v>2298</v>
      </c>
      <c r="GY298" s="2">
        <v>2291</v>
      </c>
      <c r="GZ298" s="2">
        <v>2300</v>
      </c>
      <c r="HA298" s="2">
        <v>2254.5</v>
      </c>
      <c r="HB298" s="2">
        <v>2253</v>
      </c>
      <c r="HC298" s="2">
        <v>2286</v>
      </c>
      <c r="HD298" s="2">
        <v>2317.5</v>
      </c>
      <c r="HE298" s="2">
        <v>2343.5</v>
      </c>
      <c r="HF298" s="2">
        <v>2408</v>
      </c>
      <c r="HG298" s="2">
        <v>2408</v>
      </c>
      <c r="HH298" s="2">
        <v>2403.5</v>
      </c>
      <c r="HI298" s="2">
        <v>2415</v>
      </c>
      <c r="HJ298" s="2">
        <v>2412</v>
      </c>
      <c r="HK298" s="2">
        <v>2395.5</v>
      </c>
      <c r="HL298" s="2">
        <v>2405</v>
      </c>
      <c r="HM298" s="2">
        <v>2417.5</v>
      </c>
      <c r="HN298" s="2">
        <v>2429</v>
      </c>
      <c r="HO298" s="2">
        <v>2425.5</v>
      </c>
      <c r="HP298" s="2">
        <v>2421.5</v>
      </c>
      <c r="HQ298" s="2">
        <v>2453</v>
      </c>
      <c r="HR298" s="2">
        <v>2440</v>
      </c>
      <c r="HS298" s="2">
        <v>2422</v>
      </c>
      <c r="HT298" s="2">
        <v>2431</v>
      </c>
      <c r="HU298" s="2">
        <v>2402</v>
      </c>
      <c r="HV298" s="2">
        <v>2394.5</v>
      </c>
      <c r="HW298" s="2">
        <v>2357</v>
      </c>
      <c r="HX298" s="2">
        <v>2348</v>
      </c>
      <c r="HY298" s="2">
        <v>2366.5</v>
      </c>
      <c r="HZ298" s="2">
        <v>2380.5</v>
      </c>
      <c r="IA298" s="2">
        <v>2395</v>
      </c>
      <c r="IB298" s="2">
        <v>2409</v>
      </c>
      <c r="IC298" s="2">
        <v>2383.5</v>
      </c>
      <c r="ID298" s="2">
        <v>2387</v>
      </c>
      <c r="IE298" s="2">
        <v>2372.5</v>
      </c>
      <c r="IF298" s="2">
        <v>2368</v>
      </c>
      <c r="IG298" s="2">
        <v>2384</v>
      </c>
      <c r="IH298" s="2">
        <v>2360</v>
      </c>
      <c r="II298" s="2">
        <v>2334.5</v>
      </c>
      <c r="IJ298" s="2">
        <v>2333</v>
      </c>
      <c r="IK298" s="2">
        <v>2306.5</v>
      </c>
      <c r="IL298" s="2">
        <v>2292.5</v>
      </c>
      <c r="IM298" s="2">
        <v>2287</v>
      </c>
      <c r="IN298" s="2">
        <v>2295</v>
      </c>
      <c r="IO298" s="2">
        <v>2352</v>
      </c>
      <c r="IP298" s="2">
        <v>2318.5</v>
      </c>
      <c r="IQ298" s="2">
        <v>2340.5</v>
      </c>
      <c r="IR298" s="2">
        <v>2326</v>
      </c>
      <c r="IS298" s="2">
        <v>2312</v>
      </c>
      <c r="IT298" s="2">
        <v>2315.5</v>
      </c>
    </row>
    <row r="299" spans="1:254">
      <c r="A299" s="62" t="s">
        <v>512</v>
      </c>
      <c r="B299" s="1" t="inlineStr">
        <is>
          <t>アストロスケールホールディンク</t>
        </is>
      </c>
      <c r="C299" s="1">
        <v>1246</v>
      </c>
      <c r="E299" s="2">
        <v>1202</v>
      </c>
      <c r="F299" s="2">
        <v>1193</v>
      </c>
      <c r="G299" s="2">
        <v>1144</v>
      </c>
      <c r="H299" s="2">
        <v>1045</v>
      </c>
      <c r="I299" s="2">
        <v>1022</v>
      </c>
      <c r="J299" s="2">
        <v>1020</v>
      </c>
      <c r="K299" s="2">
        <v>1021</v>
      </c>
      <c r="L299" s="2">
        <v>1021</v>
      </c>
      <c r="M299" s="2">
        <v>1037</v>
      </c>
      <c r="N299" s="2">
        <v>1061</v>
      </c>
      <c r="O299" s="2">
        <v>1092</v>
      </c>
      <c r="P299" s="2">
        <v>1074</v>
      </c>
      <c r="Q299" s="2">
        <v>1005</v>
      </c>
      <c r="R299" s="2">
        <v>1004</v>
      </c>
      <c r="S299" s="2">
        <v>1106</v>
      </c>
      <c r="T299" s="2">
        <v>1120</v>
      </c>
      <c r="U299" s="2">
        <v>1094</v>
      </c>
      <c r="V299" s="2">
        <v>1214</v>
      </c>
      <c r="W299" s="2">
        <v>1128</v>
      </c>
      <c r="X299" s="2">
        <v>1133</v>
      </c>
      <c r="Y299" s="2">
        <v>1127</v>
      </c>
      <c r="Z299" s="2">
        <v>1210</v>
      </c>
      <c r="AA299" s="2">
        <v>1262</v>
      </c>
      <c r="AB299" s="2">
        <v>1224</v>
      </c>
      <c r="AC299" s="2">
        <v>1166</v>
      </c>
      <c r="AD299" s="2">
        <v>1195</v>
      </c>
      <c r="AE299" s="2">
        <v>1225</v>
      </c>
      <c r="AF299" s="2">
        <v>1161</v>
      </c>
      <c r="AG299" s="2">
        <v>1197</v>
      </c>
      <c r="AH299" s="2">
        <v>1192</v>
      </c>
      <c r="AI299" s="2">
        <v>1223</v>
      </c>
      <c r="AJ299" s="2">
        <v>1290</v>
      </c>
      <c r="AK299" s="2">
        <v>1358</v>
      </c>
      <c r="AL299" s="2">
        <v>1285</v>
      </c>
      <c r="AM299" s="2">
        <v>1409</v>
      </c>
      <c r="AN299" s="2">
        <v>1454</v>
      </c>
      <c r="AO299" s="2">
        <v>1478</v>
      </c>
      <c r="AP299" s="2">
        <v>1676</v>
      </c>
      <c r="AQ299" s="2">
        <v>1975</v>
      </c>
      <c r="AR299" s="2">
        <v>1819</v>
      </c>
      <c r="AS299" s="2">
        <v>1837</v>
      </c>
      <c r="AT299" s="2">
        <v>2130</v>
      </c>
      <c r="AU299" s="2">
        <v>2150</v>
      </c>
      <c r="AV299" s="2">
        <v>2220</v>
      </c>
      <c r="AW299" s="2">
        <v>1997</v>
      </c>
      <c r="AX299" s="2">
        <v>2245</v>
      </c>
      <c r="AY299" s="2">
        <v>2200</v>
      </c>
      <c r="AZ299" s="2">
        <v>2750</v>
      </c>
      <c r="BA299" s="2">
        <v>2958</v>
      </c>
      <c r="BB299" s="2">
        <v>2993</v>
      </c>
      <c r="BC299" s="2">
        <v>3015</v>
      </c>
      <c r="BD299" s="2">
        <v>2825</v>
      </c>
      <c r="BE299" s="2">
        <v>2852</v>
      </c>
      <c r="BF299" s="2">
        <v>2352</v>
      </c>
      <c r="BG299" s="2">
        <v>2079</v>
      </c>
      <c r="BH299" s="2">
        <v>2148</v>
      </c>
      <c r="BI299" s="2">
        <v>2170</v>
      </c>
      <c r="BJ299" s="2">
        <v>2100</v>
      </c>
      <c r="BK299" s="2">
        <v>2048</v>
      </c>
      <c r="BL299" s="2">
        <v>1899</v>
      </c>
      <c r="BM299" s="2">
        <v>1854</v>
      </c>
      <c r="BN299" s="2">
        <v>1866</v>
      </c>
      <c r="BO299" s="2">
        <v>1810</v>
      </c>
      <c r="BP299" s="2">
        <v>1570</v>
      </c>
      <c r="BQ299" s="2">
        <v>1437</v>
      </c>
      <c r="BR299" s="2">
        <v>1347</v>
      </c>
      <c r="BS299" s="2">
        <v>1311</v>
      </c>
      <c r="BT299" s="2">
        <v>1320</v>
      </c>
      <c r="BU299" s="2">
        <v>1334</v>
      </c>
      <c r="BV299" s="2">
        <v>1405</v>
      </c>
      <c r="BW299" s="2">
        <v>1459</v>
      </c>
      <c r="BX299" s="2">
        <v>1484</v>
      </c>
      <c r="BY299" s="2">
        <v>1500</v>
      </c>
      <c r="BZ299" s="2">
        <v>1493</v>
      </c>
      <c r="CA299" s="2">
        <v>1422</v>
      </c>
      <c r="CB299" s="2">
        <v>1409</v>
      </c>
      <c r="CC299" s="2">
        <v>1435</v>
      </c>
      <c r="CD299" s="2">
        <v>1420</v>
      </c>
      <c r="CE299" s="2">
        <v>1352</v>
      </c>
      <c r="CF299" s="2">
        <v>1373</v>
      </c>
      <c r="CG299" s="2">
        <v>1257</v>
      </c>
      <c r="CH299" s="2">
        <v>1193</v>
      </c>
      <c r="CI299" s="2">
        <v>1117</v>
      </c>
      <c r="CJ299" s="2">
        <v>1103</v>
      </c>
      <c r="CK299" s="2">
        <v>1075</v>
      </c>
      <c r="CL299" s="2">
        <v>1073</v>
      </c>
      <c r="CM299" s="2">
        <v>924</v>
      </c>
      <c r="CN299" s="2">
        <v>916</v>
      </c>
      <c r="CO299" s="2">
        <v>934</v>
      </c>
      <c r="CP299" s="2">
        <v>1000</v>
      </c>
      <c r="CQ299" s="2">
        <v>1045</v>
      </c>
      <c r="CR299" s="2">
        <v>1046</v>
      </c>
      <c r="CS299" s="2">
        <v>1033</v>
      </c>
      <c r="CT299" s="2">
        <v>1049</v>
      </c>
      <c r="CU299" s="2">
        <v>1199</v>
      </c>
      <c r="CV299" s="2">
        <v>1250</v>
      </c>
      <c r="CW299" s="2">
        <v>1216</v>
      </c>
      <c r="CX299" s="2">
        <v>1124</v>
      </c>
      <c r="CY299" s="2">
        <v>1103</v>
      </c>
      <c r="CZ299" s="2">
        <v>1032</v>
      </c>
      <c r="DA299" s="2">
        <v>1048</v>
      </c>
      <c r="DB299" s="2">
        <v>1007</v>
      </c>
      <c r="DC299" s="2">
        <v>961</v>
      </c>
      <c r="DD299" s="2">
        <v>1025</v>
      </c>
      <c r="DE299" s="2">
        <v>1029</v>
      </c>
      <c r="DF299" s="2">
        <v>1022</v>
      </c>
      <c r="DG299" s="2">
        <v>1120</v>
      </c>
      <c r="DH299" s="2">
        <v>1089</v>
      </c>
      <c r="DI299" s="2">
        <v>1062</v>
      </c>
      <c r="DJ299" s="2">
        <v>1006</v>
      </c>
      <c r="DK299" s="2">
        <v>975</v>
      </c>
      <c r="DL299" s="2">
        <v>1044</v>
      </c>
      <c r="DM299" s="2">
        <v>1027</v>
      </c>
      <c r="DN299" s="2">
        <v>1043</v>
      </c>
      <c r="DO299" s="2">
        <v>1083</v>
      </c>
      <c r="DP299" s="2">
        <v>1050</v>
      </c>
      <c r="DQ299" s="2">
        <v>1062</v>
      </c>
      <c r="DR299" s="2">
        <v>1066</v>
      </c>
      <c r="DS299" s="2">
        <v>1108</v>
      </c>
      <c r="DT299" s="2">
        <v>1133</v>
      </c>
      <c r="DU299" s="2">
        <v>1194</v>
      </c>
      <c r="DV299" s="2">
        <v>1146</v>
      </c>
      <c r="DW299" s="2">
        <v>1140</v>
      </c>
      <c r="DX299" s="2">
        <v>1169</v>
      </c>
      <c r="DY299" s="2">
        <v>1118</v>
      </c>
      <c r="DZ299" s="2">
        <v>1140</v>
      </c>
      <c r="EA299" s="2">
        <v>1117</v>
      </c>
      <c r="EB299" s="2">
        <v>1098</v>
      </c>
      <c r="EC299" s="2">
        <v>1030</v>
      </c>
      <c r="ED299" s="2">
        <v>1011</v>
      </c>
      <c r="EE299" s="2">
        <v>979</v>
      </c>
      <c r="EF299" s="2">
        <v>975</v>
      </c>
      <c r="EG299" s="2">
        <v>966</v>
      </c>
      <c r="EH299" s="2">
        <v>972</v>
      </c>
      <c r="EI299" s="2">
        <v>1016</v>
      </c>
      <c r="EJ299" s="2">
        <v>1070</v>
      </c>
      <c r="EK299" s="2">
        <v>963</v>
      </c>
      <c r="EL299" s="2">
        <v>835</v>
      </c>
      <c r="EM299" s="2">
        <v>820</v>
      </c>
      <c r="EN299" s="2">
        <v>870</v>
      </c>
      <c r="EO299" s="2">
        <v>812</v>
      </c>
      <c r="EP299" s="2">
        <v>728</v>
      </c>
      <c r="EQ299" s="2">
        <v>744</v>
      </c>
      <c r="ER299" s="2">
        <v>732</v>
      </c>
      <c r="ES299" s="2">
        <v>707</v>
      </c>
      <c r="ET299" s="2">
        <v>669</v>
      </c>
      <c r="EU299" s="2">
        <v>685</v>
      </c>
      <c r="EV299" s="2">
        <v>668</v>
      </c>
      <c r="EW299" s="2">
        <v>677</v>
      </c>
      <c r="EX299" s="2">
        <v>692</v>
      </c>
      <c r="EY299" s="2">
        <v>669</v>
      </c>
      <c r="EZ299" s="2">
        <v>649</v>
      </c>
      <c r="FA299" s="2">
        <v>623</v>
      </c>
      <c r="FB299" s="2">
        <v>587</v>
      </c>
      <c r="FC299" s="2">
        <v>609</v>
      </c>
      <c r="FD299" s="2">
        <v>632</v>
      </c>
      <c r="FE299" s="2">
        <v>638</v>
      </c>
      <c r="FF299" s="2">
        <v>645</v>
      </c>
      <c r="FG299" s="2">
        <v>658</v>
      </c>
      <c r="FH299" s="2">
        <v>653</v>
      </c>
      <c r="FI299" s="2">
        <v>661</v>
      </c>
      <c r="FJ299" s="2">
        <v>661</v>
      </c>
      <c r="FK299" s="2">
        <v>661</v>
      </c>
      <c r="FL299" s="2">
        <v>653</v>
      </c>
      <c r="FM299" s="2">
        <v>660</v>
      </c>
      <c r="FN299" s="2">
        <v>672</v>
      </c>
      <c r="FO299" s="2">
        <v>706</v>
      </c>
      <c r="FP299" s="2">
        <v>703</v>
      </c>
      <c r="FQ299" s="2">
        <v>707</v>
      </c>
      <c r="FR299" s="2">
        <v>684</v>
      </c>
      <c r="FS299" s="2">
        <v>689</v>
      </c>
      <c r="FT299" s="2">
        <v>691</v>
      </c>
      <c r="FU299" s="2">
        <v>700</v>
      </c>
      <c r="FV299" s="2">
        <v>687</v>
      </c>
      <c r="FW299" s="2">
        <v>703</v>
      </c>
      <c r="FX299" s="2">
        <v>730</v>
      </c>
      <c r="FY299" s="2">
        <v>737</v>
      </c>
      <c r="FZ299" s="2">
        <v>757</v>
      </c>
      <c r="GA299" s="2">
        <v>757</v>
      </c>
      <c r="GB299" s="2">
        <v>760</v>
      </c>
      <c r="GC299" s="2">
        <v>764</v>
      </c>
      <c r="GD299" s="2">
        <v>752</v>
      </c>
      <c r="GE299" s="2">
        <v>766</v>
      </c>
      <c r="GF299" s="2">
        <v>740</v>
      </c>
      <c r="GG299" s="2">
        <v>765</v>
      </c>
      <c r="GH299" s="2">
        <v>777</v>
      </c>
      <c r="GI299" s="2">
        <v>767</v>
      </c>
      <c r="GJ299" s="2">
        <v>809</v>
      </c>
      <c r="GK299" s="2">
        <v>838</v>
      </c>
      <c r="GL299" s="2">
        <v>854</v>
      </c>
      <c r="GM299" s="2">
        <v>832</v>
      </c>
      <c r="GN299" s="2">
        <v>804</v>
      </c>
      <c r="GO299" s="2">
        <v>845</v>
      </c>
      <c r="GP299" s="2">
        <v>915</v>
      </c>
      <c r="GQ299" s="2">
        <v>926</v>
      </c>
      <c r="GR299" s="2">
        <v>861</v>
      </c>
      <c r="GS299" s="2">
        <v>920</v>
      </c>
      <c r="GT299" s="2">
        <v>899</v>
      </c>
      <c r="GU299" s="2">
        <v>813</v>
      </c>
      <c r="GV299" s="2">
        <v>906</v>
      </c>
      <c r="GW299" s="2">
        <v>958</v>
      </c>
      <c r="GX299" s="2">
        <v>828</v>
      </c>
      <c r="GY299" s="2">
        <v>823</v>
      </c>
      <c r="GZ299" s="2">
        <v>764</v>
      </c>
      <c r="HA299" s="2">
        <v>673</v>
      </c>
      <c r="HB299" s="2">
        <v>682</v>
      </c>
      <c r="HC299" s="2">
        <v>690</v>
      </c>
      <c r="HD299" s="2">
        <v>702</v>
      </c>
      <c r="HE299" s="2">
        <v>700</v>
      </c>
      <c r="HF299" s="2">
        <v>698</v>
      </c>
      <c r="HG299" s="2">
        <v>687</v>
      </c>
      <c r="HH299" s="2">
        <v>672</v>
      </c>
      <c r="HI299" s="2">
        <v>697</v>
      </c>
      <c r="HJ299" s="2">
        <v>700</v>
      </c>
      <c r="HK299" s="2">
        <v>697</v>
      </c>
      <c r="HL299" s="2">
        <v>706</v>
      </c>
      <c r="HM299" s="2">
        <v>737</v>
      </c>
      <c r="HN299" s="2">
        <v>701</v>
      </c>
      <c r="HO299" s="2">
        <v>702</v>
      </c>
      <c r="HP299" s="2">
        <v>699</v>
      </c>
      <c r="HQ299" s="2">
        <v>714</v>
      </c>
      <c r="HR299" s="2">
        <v>719</v>
      </c>
      <c r="HS299" s="2">
        <v>689</v>
      </c>
      <c r="HT299" s="2">
        <v>678</v>
      </c>
      <c r="HU299" s="2">
        <v>714</v>
      </c>
      <c r="HV299" s="2">
        <v>724</v>
      </c>
      <c r="HW299" s="2">
        <v>699</v>
      </c>
      <c r="HX299" s="2">
        <v>675</v>
      </c>
      <c r="HY299" s="2">
        <v>673</v>
      </c>
      <c r="HZ299" s="2">
        <v>679</v>
      </c>
      <c r="IA299" s="2">
        <v>685</v>
      </c>
      <c r="IB299" s="2">
        <v>673</v>
      </c>
      <c r="IC299" s="2">
        <v>676</v>
      </c>
      <c r="ID299" s="2">
        <v>674</v>
      </c>
      <c r="IE299" s="2">
        <v>682</v>
      </c>
      <c r="IF299" s="2">
        <v>705</v>
      </c>
      <c r="IG299" s="2">
        <v>721</v>
      </c>
      <c r="IH299" s="2">
        <v>700</v>
      </c>
      <c r="II299" s="2">
        <v>688</v>
      </c>
      <c r="IJ299" s="2">
        <v>691</v>
      </c>
      <c r="IK299" s="2">
        <v>687</v>
      </c>
      <c r="IL299" s="2">
        <v>685</v>
      </c>
      <c r="IM299" s="2">
        <v>681</v>
      </c>
      <c r="IN299" s="2">
        <v>676</v>
      </c>
      <c r="IO299" s="2">
        <v>680</v>
      </c>
      <c r="IP299" s="2">
        <v>680</v>
      </c>
      <c r="IQ299" s="2">
        <v>693</v>
      </c>
      <c r="IR299" s="2">
        <v>699</v>
      </c>
      <c r="IS299" s="2">
        <v>703</v>
      </c>
      <c r="IT299" s="2">
        <v>730</v>
      </c>
    </row>
    <row r="300" spans="1:254">
      <c r="A300" s="62" t="s">
        <v>513</v>
      </c>
      <c r="B300" s="1" t="inlineStr">
        <is>
          <t>浜松ホトニクス</t>
        </is>
      </c>
      <c r="C300" s="1">
        <v>2398.5</v>
      </c>
      <c r="E300" s="2">
        <v>2540</v>
      </c>
      <c r="F300" s="2">
        <v>2559</v>
      </c>
      <c r="G300" s="2">
        <v>2419</v>
      </c>
      <c r="H300" s="2">
        <v>2347</v>
      </c>
      <c r="I300" s="2">
        <v>2347</v>
      </c>
      <c r="J300" s="2">
        <v>2225</v>
      </c>
      <c r="K300" s="2">
        <v>2228</v>
      </c>
      <c r="L300" s="2">
        <v>2304.5</v>
      </c>
      <c r="M300" s="2">
        <v>2372</v>
      </c>
      <c r="N300" s="2">
        <v>2423</v>
      </c>
      <c r="O300" s="2">
        <v>2488</v>
      </c>
      <c r="P300" s="2">
        <v>2445</v>
      </c>
      <c r="Q300" s="2">
        <v>2352</v>
      </c>
      <c r="R300" s="2">
        <v>2368</v>
      </c>
      <c r="S300" s="2">
        <v>2451.5</v>
      </c>
      <c r="T300" s="2">
        <v>2522</v>
      </c>
      <c r="U300" s="2">
        <v>2455.5</v>
      </c>
      <c r="V300" s="2">
        <v>2551.5</v>
      </c>
      <c r="W300" s="2">
        <v>2551</v>
      </c>
      <c r="X300" s="2">
        <v>2476</v>
      </c>
      <c r="Y300" s="2">
        <v>2508</v>
      </c>
      <c r="Z300" s="2">
        <v>2568.5</v>
      </c>
      <c r="AA300" s="2">
        <v>2682</v>
      </c>
      <c r="AB300" s="2">
        <v>2669</v>
      </c>
      <c r="AC300" s="2">
        <v>2724</v>
      </c>
      <c r="AD300" s="2">
        <v>2757.5</v>
      </c>
      <c r="AE300" s="2">
        <v>2703.5</v>
      </c>
      <c r="AF300" s="2">
        <v>2661</v>
      </c>
      <c r="AG300" s="2">
        <v>2741</v>
      </c>
      <c r="AH300" s="2">
        <v>2765.5</v>
      </c>
      <c r="AI300" s="2">
        <v>2746</v>
      </c>
      <c r="AJ300" s="2">
        <v>2837.5</v>
      </c>
      <c r="AK300" s="2">
        <v>2887</v>
      </c>
      <c r="AL300" s="2">
        <v>2864</v>
      </c>
      <c r="AM300" s="2">
        <v>2843.5</v>
      </c>
      <c r="AN300" s="2">
        <v>2794.5</v>
      </c>
      <c r="AO300" s="2">
        <v>2669.5</v>
      </c>
      <c r="AP300" s="2">
        <v>2676</v>
      </c>
      <c r="AQ300" s="2">
        <v>2587</v>
      </c>
      <c r="AR300" s="2">
        <v>2428</v>
      </c>
      <c r="AS300" s="2">
        <v>2504</v>
      </c>
      <c r="AT300" s="2">
        <v>2688</v>
      </c>
      <c r="AU300" s="2">
        <v>2696.5</v>
      </c>
      <c r="AV300" s="2">
        <v>2912.5</v>
      </c>
      <c r="AW300" s="2">
        <v>2964</v>
      </c>
      <c r="AX300" s="2">
        <v>2915</v>
      </c>
      <c r="AY300" s="2">
        <v>2855</v>
      </c>
      <c r="AZ300" s="2">
        <v>2977.5</v>
      </c>
      <c r="BA300" s="2">
        <v>2997</v>
      </c>
      <c r="BB300" s="2">
        <v>2824</v>
      </c>
      <c r="BC300" s="2">
        <v>2941.5</v>
      </c>
      <c r="BD300" s="2">
        <v>2970.5</v>
      </c>
      <c r="BE300" s="2">
        <v>3100</v>
      </c>
      <c r="BF300" s="2">
        <v>2923</v>
      </c>
      <c r="BG300" s="2">
        <v>2759</v>
      </c>
      <c r="BH300" s="2">
        <v>2668.5</v>
      </c>
      <c r="BI300" s="2">
        <v>2829.5</v>
      </c>
      <c r="BJ300" s="2">
        <v>2875</v>
      </c>
      <c r="BK300" s="2">
        <v>2657</v>
      </c>
      <c r="BL300" s="2">
        <v>2241</v>
      </c>
      <c r="BM300" s="2">
        <v>2162.5</v>
      </c>
      <c r="BN300" s="2">
        <v>2239.5</v>
      </c>
      <c r="BO300" s="2">
        <v>2245</v>
      </c>
      <c r="BP300" s="2">
        <v>2207.5</v>
      </c>
      <c r="BQ300" s="2">
        <v>2163</v>
      </c>
      <c r="BR300" s="2">
        <v>2034.5</v>
      </c>
      <c r="BS300" s="2">
        <v>2062</v>
      </c>
      <c r="BT300" s="2">
        <v>2047</v>
      </c>
      <c r="BU300" s="2">
        <v>2068.5</v>
      </c>
      <c r="BV300" s="2">
        <v>1942</v>
      </c>
      <c r="BW300" s="2">
        <v>1967.5</v>
      </c>
      <c r="BX300" s="2">
        <v>1963</v>
      </c>
      <c r="BY300" s="2">
        <v>1972</v>
      </c>
      <c r="BZ300" s="2">
        <v>1986.5</v>
      </c>
      <c r="CA300" s="2">
        <v>1994</v>
      </c>
      <c r="CB300" s="2">
        <v>1977</v>
      </c>
      <c r="CC300" s="2">
        <v>1956.5</v>
      </c>
      <c r="CD300" s="2">
        <v>1973</v>
      </c>
      <c r="CE300" s="2">
        <v>1961.5</v>
      </c>
      <c r="CF300" s="2">
        <v>1970.5</v>
      </c>
      <c r="CG300" s="2">
        <v>1977</v>
      </c>
      <c r="CH300" s="2">
        <v>1966.5</v>
      </c>
      <c r="CI300" s="2">
        <v>1879.5</v>
      </c>
      <c r="CJ300" s="2">
        <v>1904</v>
      </c>
      <c r="CK300" s="2">
        <v>1871.5</v>
      </c>
      <c r="CL300" s="2">
        <v>1909</v>
      </c>
      <c r="CM300" s="2">
        <v>1870</v>
      </c>
      <c r="CN300" s="2">
        <v>1810</v>
      </c>
      <c r="CO300" s="2">
        <v>1843.5</v>
      </c>
      <c r="CP300" s="2">
        <v>1972</v>
      </c>
      <c r="CQ300" s="2">
        <v>2049.5</v>
      </c>
      <c r="CR300" s="2">
        <v>1985</v>
      </c>
      <c r="CS300" s="2">
        <v>1854.5</v>
      </c>
      <c r="CT300" s="2">
        <v>1845</v>
      </c>
      <c r="CU300" s="2">
        <v>1953.5</v>
      </c>
      <c r="CV300" s="2">
        <v>2014.5</v>
      </c>
      <c r="CW300" s="2">
        <v>2100</v>
      </c>
      <c r="CX300" s="2">
        <v>2092</v>
      </c>
      <c r="CY300" s="2">
        <v>2123.5</v>
      </c>
      <c r="CZ300" s="2">
        <v>2072.5</v>
      </c>
      <c r="DA300" s="2">
        <v>2131.5</v>
      </c>
      <c r="DB300" s="2">
        <v>2092.5</v>
      </c>
      <c r="DC300" s="2">
        <v>1995</v>
      </c>
      <c r="DD300" s="2">
        <v>2153</v>
      </c>
      <c r="DE300" s="2">
        <v>2078.5</v>
      </c>
      <c r="DF300" s="2">
        <v>2134</v>
      </c>
      <c r="DG300" s="2">
        <v>2384</v>
      </c>
      <c r="DH300" s="2">
        <v>2082</v>
      </c>
      <c r="DI300" s="2">
        <v>2047</v>
      </c>
      <c r="DJ300" s="2">
        <v>2085</v>
      </c>
      <c r="DK300" s="2">
        <v>2115</v>
      </c>
      <c r="DL300" s="2">
        <v>1980.5</v>
      </c>
      <c r="DM300" s="2">
        <v>1870</v>
      </c>
      <c r="DN300" s="2">
        <v>1789</v>
      </c>
      <c r="DO300" s="2">
        <v>1778</v>
      </c>
      <c r="DP300" s="2">
        <v>1788.5</v>
      </c>
      <c r="DQ300" s="2">
        <v>1740.5</v>
      </c>
      <c r="DR300" s="2">
        <v>1706.5</v>
      </c>
      <c r="DS300" s="2">
        <v>1763</v>
      </c>
      <c r="DT300" s="2">
        <v>1771</v>
      </c>
      <c r="DU300" s="2">
        <v>1722.5</v>
      </c>
      <c r="DV300" s="2">
        <v>1696</v>
      </c>
      <c r="DW300" s="2">
        <v>1804</v>
      </c>
      <c r="DX300" s="2">
        <v>1781</v>
      </c>
      <c r="DY300" s="2">
        <v>1761.5</v>
      </c>
      <c r="DZ300" s="2">
        <v>1733</v>
      </c>
      <c r="EA300" s="2">
        <v>1715</v>
      </c>
      <c r="EB300" s="2">
        <v>1707.5</v>
      </c>
      <c r="EC300" s="2">
        <v>1725.5</v>
      </c>
      <c r="ED300" s="2">
        <v>1735</v>
      </c>
      <c r="EE300" s="2">
        <v>1729</v>
      </c>
      <c r="EF300" s="2">
        <v>1780.5</v>
      </c>
      <c r="EG300" s="2">
        <v>1783</v>
      </c>
      <c r="EH300" s="2">
        <v>1718.5</v>
      </c>
      <c r="EI300" s="2">
        <v>1753.5</v>
      </c>
      <c r="EJ300" s="2">
        <v>1778.5</v>
      </c>
      <c r="EK300" s="2">
        <v>1796</v>
      </c>
      <c r="EL300" s="2">
        <v>1793.5</v>
      </c>
      <c r="EM300" s="2">
        <v>1788.5</v>
      </c>
      <c r="EN300" s="2">
        <v>1744</v>
      </c>
      <c r="EO300" s="2">
        <v>1703</v>
      </c>
      <c r="EP300" s="2">
        <v>1713.5</v>
      </c>
      <c r="EQ300" s="2">
        <v>1714.5</v>
      </c>
      <c r="ER300" s="2">
        <v>1738.5</v>
      </c>
      <c r="ES300" s="2">
        <v>1718.5</v>
      </c>
      <c r="ET300" s="2">
        <v>1678</v>
      </c>
      <c r="EU300" s="2">
        <v>1702.5</v>
      </c>
      <c r="EV300" s="2">
        <v>1689</v>
      </c>
      <c r="EW300" s="2">
        <v>1713</v>
      </c>
      <c r="EX300" s="2">
        <v>1709</v>
      </c>
      <c r="EY300" s="2">
        <v>1698</v>
      </c>
      <c r="EZ300" s="2">
        <v>1694</v>
      </c>
      <c r="FA300" s="2">
        <v>1668.5</v>
      </c>
      <c r="FB300" s="2">
        <v>1661.5</v>
      </c>
      <c r="FC300" s="2">
        <v>1686</v>
      </c>
      <c r="FD300" s="2">
        <v>1729.5</v>
      </c>
      <c r="FE300" s="2">
        <v>1737</v>
      </c>
      <c r="FF300" s="2">
        <v>1789</v>
      </c>
      <c r="FG300" s="2">
        <v>1835</v>
      </c>
      <c r="FH300" s="2">
        <v>1858</v>
      </c>
      <c r="FI300" s="2">
        <v>1833</v>
      </c>
      <c r="FJ300" s="2">
        <v>1772</v>
      </c>
      <c r="FK300" s="2">
        <v>1681.5</v>
      </c>
      <c r="FL300" s="2">
        <v>1650</v>
      </c>
      <c r="FM300" s="2">
        <v>1566.5</v>
      </c>
      <c r="FN300" s="2">
        <v>1567</v>
      </c>
      <c r="FO300" s="2">
        <v>1573.5</v>
      </c>
      <c r="FP300" s="2">
        <v>1589</v>
      </c>
      <c r="FQ300" s="2">
        <v>1573</v>
      </c>
      <c r="FR300" s="2">
        <v>1568.5</v>
      </c>
      <c r="FS300" s="2">
        <v>1551.5</v>
      </c>
      <c r="FT300" s="2">
        <v>1540</v>
      </c>
      <c r="FU300" s="2">
        <v>1542</v>
      </c>
      <c r="FV300" s="2">
        <v>1542.5</v>
      </c>
      <c r="FW300" s="2">
        <v>1583</v>
      </c>
      <c r="FX300" s="2">
        <v>1635</v>
      </c>
      <c r="FY300" s="2">
        <v>1628</v>
      </c>
      <c r="FZ300" s="2">
        <v>1650</v>
      </c>
      <c r="GA300" s="2">
        <v>1668.5</v>
      </c>
      <c r="GB300" s="2">
        <v>1662</v>
      </c>
      <c r="GC300" s="2">
        <v>1674.5</v>
      </c>
      <c r="GD300" s="2">
        <v>1690</v>
      </c>
      <c r="GE300" s="2">
        <v>1728</v>
      </c>
      <c r="GF300" s="2">
        <v>1741</v>
      </c>
      <c r="GG300" s="2">
        <v>1801.5</v>
      </c>
      <c r="GH300" s="2">
        <v>1751</v>
      </c>
      <c r="GI300" s="2">
        <v>1759</v>
      </c>
      <c r="GJ300" s="2">
        <v>1762.5</v>
      </c>
      <c r="GK300" s="2">
        <v>1801</v>
      </c>
      <c r="GL300" s="2">
        <v>1824</v>
      </c>
      <c r="GM300" s="2">
        <v>1709.5</v>
      </c>
      <c r="GN300" s="2">
        <v>1689.5</v>
      </c>
      <c r="GO300" s="2">
        <v>1662</v>
      </c>
      <c r="GP300" s="2">
        <v>1675</v>
      </c>
      <c r="GQ300" s="2">
        <v>1676</v>
      </c>
      <c r="GR300" s="2">
        <v>1623.5</v>
      </c>
      <c r="GS300" s="2">
        <v>1667.5</v>
      </c>
      <c r="GT300" s="2">
        <v>1639</v>
      </c>
      <c r="GU300" s="2">
        <v>1590</v>
      </c>
      <c r="GV300" s="2">
        <v>1652</v>
      </c>
      <c r="GW300" s="2">
        <v>1695</v>
      </c>
      <c r="GX300" s="2">
        <v>1683.5</v>
      </c>
      <c r="GY300" s="2">
        <v>1760</v>
      </c>
      <c r="GZ300" s="2">
        <v>1757.5</v>
      </c>
      <c r="HA300" s="2">
        <v>1567</v>
      </c>
      <c r="HB300" s="2">
        <v>1583.5</v>
      </c>
      <c r="HC300" s="2">
        <v>1607.5</v>
      </c>
      <c r="HD300" s="2">
        <v>1614</v>
      </c>
      <c r="HE300" s="2">
        <v>1630</v>
      </c>
      <c r="HF300" s="2">
        <v>1658</v>
      </c>
      <c r="HG300" s="2">
        <v>1666.5</v>
      </c>
      <c r="HH300" s="2">
        <v>1673</v>
      </c>
      <c r="HI300" s="2">
        <v>1658.5</v>
      </c>
      <c r="HJ300" s="2">
        <v>1658</v>
      </c>
      <c r="HK300" s="2">
        <v>1632</v>
      </c>
      <c r="HL300" s="2">
        <v>1613.5</v>
      </c>
      <c r="HM300" s="2">
        <v>1674.5</v>
      </c>
      <c r="HN300" s="2">
        <v>1620</v>
      </c>
      <c r="HO300" s="2">
        <v>1609</v>
      </c>
      <c r="HP300" s="2">
        <v>1571</v>
      </c>
      <c r="HQ300" s="2">
        <v>1589.5</v>
      </c>
      <c r="HR300" s="2">
        <v>1598.5</v>
      </c>
      <c r="HS300" s="2">
        <v>1528.5</v>
      </c>
      <c r="HT300" s="2">
        <v>1511.5</v>
      </c>
      <c r="HU300" s="2">
        <v>1519</v>
      </c>
      <c r="HV300" s="2">
        <v>1539</v>
      </c>
      <c r="HW300" s="2">
        <v>1542.5</v>
      </c>
      <c r="HX300" s="2">
        <v>1599</v>
      </c>
      <c r="HY300" s="2">
        <v>1593.5</v>
      </c>
      <c r="HZ300" s="2">
        <v>1606</v>
      </c>
      <c r="IA300" s="2">
        <v>1651</v>
      </c>
      <c r="IB300" s="2">
        <v>1668.5</v>
      </c>
      <c r="IC300" s="2">
        <v>1678</v>
      </c>
      <c r="ID300" s="2">
        <v>1670.5</v>
      </c>
      <c r="IE300" s="2">
        <v>1701.5</v>
      </c>
      <c r="IF300" s="2">
        <v>1732</v>
      </c>
      <c r="IG300" s="2">
        <v>1701</v>
      </c>
      <c r="IH300" s="2">
        <v>1678</v>
      </c>
      <c r="II300" s="2">
        <v>1681</v>
      </c>
      <c r="IJ300" s="2">
        <v>1643.5</v>
      </c>
      <c r="IK300" s="2">
        <v>1620.5</v>
      </c>
      <c r="IL300" s="2">
        <v>1659.5</v>
      </c>
      <c r="IM300" s="2">
        <v>1870.5</v>
      </c>
      <c r="IN300" s="2">
        <v>1871</v>
      </c>
      <c r="IO300" s="2">
        <v>1871.5</v>
      </c>
      <c r="IP300" s="2">
        <v>1848.5</v>
      </c>
      <c r="IQ300" s="2">
        <v>1886</v>
      </c>
      <c r="IR300" s="2">
        <v>1867</v>
      </c>
      <c r="IS300" s="2">
        <v>1841</v>
      </c>
      <c r="IT300" s="2">
        <v>1855</v>
      </c>
    </row>
    <row r="301" spans="1:254">
      <c r="A301" s="62" t="s">
        <v>514</v>
      </c>
      <c r="B301" s="1" t="inlineStr">
        <is>
          <t>三菱化工機</t>
        </is>
      </c>
      <c r="C301" s="1">
        <v>3265</v>
      </c>
      <c r="E301" s="2">
        <v>3315</v>
      </c>
      <c r="F301" s="2">
        <v>3280</v>
      </c>
      <c r="G301" s="2">
        <v>3180</v>
      </c>
      <c r="H301" s="2">
        <v>3105</v>
      </c>
      <c r="I301" s="2">
        <v>3345</v>
      </c>
      <c r="J301" s="2">
        <v>3150</v>
      </c>
      <c r="K301" s="2">
        <v>3235</v>
      </c>
      <c r="L301" s="2">
        <v>3395</v>
      </c>
      <c r="M301" s="2">
        <v>3405</v>
      </c>
      <c r="N301" s="2">
        <v>3425</v>
      </c>
      <c r="O301" s="2">
        <v>3420</v>
      </c>
      <c r="P301" s="2">
        <v>3380</v>
      </c>
      <c r="Q301" s="2">
        <v>3275</v>
      </c>
      <c r="R301" s="2">
        <v>3300</v>
      </c>
      <c r="S301" s="2">
        <v>3460</v>
      </c>
      <c r="T301" s="2">
        <v>3490</v>
      </c>
      <c r="U301" s="2">
        <v>3430</v>
      </c>
      <c r="V301" s="2">
        <v>3610</v>
      </c>
      <c r="W301" s="2">
        <v>3620</v>
      </c>
      <c r="X301" s="2">
        <v>3630</v>
      </c>
      <c r="Y301" s="2">
        <v>3855</v>
      </c>
      <c r="Z301" s="2">
        <v>4010</v>
      </c>
      <c r="AA301" s="2">
        <v>4015</v>
      </c>
      <c r="AB301" s="2">
        <v>3825</v>
      </c>
      <c r="AC301" s="2">
        <v>3795</v>
      </c>
      <c r="AD301" s="2">
        <v>3785</v>
      </c>
      <c r="AE301" s="2">
        <v>3795</v>
      </c>
      <c r="AF301" s="2">
        <v>3865</v>
      </c>
      <c r="AG301" s="2">
        <v>3895</v>
      </c>
      <c r="AH301" s="2">
        <v>3975</v>
      </c>
      <c r="AI301" s="2">
        <v>3945</v>
      </c>
      <c r="AJ301" s="2">
        <v>4180</v>
      </c>
      <c r="AK301" s="2">
        <v>4145</v>
      </c>
      <c r="AL301" s="2">
        <v>4090</v>
      </c>
      <c r="AM301" s="2">
        <v>4120</v>
      </c>
      <c r="AN301" s="2">
        <v>4100</v>
      </c>
      <c r="AO301" s="2">
        <v>3910</v>
      </c>
      <c r="AP301" s="2">
        <v>3840</v>
      </c>
      <c r="AQ301" s="2">
        <v>3740</v>
      </c>
      <c r="AR301" s="2">
        <v>3645</v>
      </c>
      <c r="AS301" s="2">
        <v>3720</v>
      </c>
      <c r="AT301" s="2">
        <v>3665</v>
      </c>
      <c r="AU301" s="2">
        <v>3590</v>
      </c>
      <c r="AV301" s="2">
        <v>3635</v>
      </c>
      <c r="AW301" s="2">
        <v>3720</v>
      </c>
      <c r="AX301" s="2">
        <v>3680</v>
      </c>
      <c r="AY301" s="2">
        <v>3450</v>
      </c>
      <c r="AZ301" s="2">
        <v>3590</v>
      </c>
      <c r="BA301" s="2">
        <v>3690</v>
      </c>
      <c r="BB301" s="2">
        <v>3705</v>
      </c>
      <c r="BC301" s="2">
        <v>3800</v>
      </c>
      <c r="BD301" s="2">
        <v>3855</v>
      </c>
      <c r="BE301" s="2">
        <v>3525</v>
      </c>
      <c r="BF301" s="2">
        <v>3560</v>
      </c>
      <c r="BG301" s="2">
        <v>3560</v>
      </c>
      <c r="BH301" s="2">
        <v>3610</v>
      </c>
      <c r="BI301" s="2">
        <v>3880</v>
      </c>
      <c r="BJ301" s="2">
        <v>3845</v>
      </c>
      <c r="BK301" s="2">
        <v>3675</v>
      </c>
      <c r="BL301" s="2">
        <v>3385</v>
      </c>
      <c r="BM301" s="2">
        <v>3345</v>
      </c>
      <c r="BN301" s="2">
        <v>3350</v>
      </c>
      <c r="BO301" s="2">
        <v>3320</v>
      </c>
      <c r="BP301" s="2">
        <v>3295</v>
      </c>
      <c r="BQ301" s="2">
        <v>3345</v>
      </c>
      <c r="BR301" s="2">
        <v>3310</v>
      </c>
      <c r="BS301" s="2">
        <v>3225</v>
      </c>
      <c r="BT301" s="2">
        <v>3280</v>
      </c>
      <c r="BU301" s="2">
        <v>3320</v>
      </c>
      <c r="BV301" s="2">
        <v>3235</v>
      </c>
      <c r="BW301" s="2">
        <v>3185</v>
      </c>
      <c r="BX301" s="2">
        <v>3065</v>
      </c>
      <c r="BY301" s="2">
        <v>3065</v>
      </c>
      <c r="BZ301" s="2">
        <v>3065</v>
      </c>
      <c r="CA301" s="2">
        <v>3060</v>
      </c>
      <c r="CB301" s="2">
        <v>3075</v>
      </c>
      <c r="CC301" s="2">
        <v>3150</v>
      </c>
      <c r="CD301" s="2">
        <v>3140</v>
      </c>
      <c r="CE301" s="2">
        <v>3175</v>
      </c>
      <c r="CF301" s="2">
        <v>3255</v>
      </c>
      <c r="CG301" s="2">
        <v>3235</v>
      </c>
      <c r="CH301" s="2">
        <v>3240</v>
      </c>
      <c r="CI301" s="2">
        <v>3120</v>
      </c>
      <c r="CJ301" s="2">
        <v>3105</v>
      </c>
      <c r="CK301" s="2">
        <v>3080</v>
      </c>
      <c r="CL301" s="2">
        <v>3190</v>
      </c>
      <c r="CM301" s="2">
        <v>3120</v>
      </c>
      <c r="CN301" s="2">
        <v>2999</v>
      </c>
      <c r="CO301" s="2">
        <v>3020</v>
      </c>
      <c r="CP301" s="2">
        <v>3150</v>
      </c>
      <c r="CQ301" s="2">
        <v>3240</v>
      </c>
      <c r="CR301" s="2">
        <v>3245</v>
      </c>
      <c r="CS301" s="2">
        <v>3200</v>
      </c>
      <c r="CT301" s="2">
        <v>3120</v>
      </c>
      <c r="CU301" s="2">
        <v>3390</v>
      </c>
      <c r="CV301" s="2">
        <v>3465</v>
      </c>
      <c r="CW301" s="2">
        <v>3335</v>
      </c>
      <c r="CX301" s="2">
        <v>3310</v>
      </c>
      <c r="CY301" s="2">
        <v>3240</v>
      </c>
      <c r="CZ301" s="2">
        <v>3305</v>
      </c>
      <c r="DA301" s="2">
        <v>3360</v>
      </c>
      <c r="DB301" s="2">
        <v>3360</v>
      </c>
      <c r="DC301" s="2">
        <v>3110</v>
      </c>
      <c r="DD301" s="2">
        <v>3320</v>
      </c>
      <c r="DE301" s="2">
        <v>3380</v>
      </c>
      <c r="DF301" s="2">
        <v>3345</v>
      </c>
      <c r="DG301" s="2">
        <v>3850</v>
      </c>
      <c r="DH301" s="2">
        <v>3775</v>
      </c>
      <c r="DI301" s="2">
        <v>3830</v>
      </c>
      <c r="DJ301" s="2">
        <v>3850</v>
      </c>
      <c r="DK301" s="2">
        <v>3810</v>
      </c>
      <c r="DL301" s="2">
        <v>3970</v>
      </c>
      <c r="DM301" s="2">
        <v>3975</v>
      </c>
      <c r="DN301" s="2">
        <v>3870</v>
      </c>
      <c r="DO301" s="2">
        <v>3700</v>
      </c>
      <c r="DP301" s="2">
        <v>3560</v>
      </c>
      <c r="DQ301" s="2">
        <v>3615</v>
      </c>
      <c r="DR301" s="2">
        <v>3570</v>
      </c>
      <c r="DS301" s="2">
        <v>3650</v>
      </c>
      <c r="DT301" s="2">
        <v>3580</v>
      </c>
      <c r="DU301" s="2">
        <v>3600</v>
      </c>
      <c r="DV301" s="2">
        <v>3520</v>
      </c>
      <c r="DW301" s="2">
        <v>3465</v>
      </c>
      <c r="DX301" s="2">
        <v>3475</v>
      </c>
      <c r="DY301" s="2">
        <v>3445</v>
      </c>
      <c r="DZ301" s="2">
        <v>3450</v>
      </c>
      <c r="EA301" s="2">
        <v>3295</v>
      </c>
      <c r="EB301" s="2">
        <v>3315</v>
      </c>
      <c r="EC301" s="2">
        <v>3325</v>
      </c>
      <c r="ED301" s="2">
        <v>3350</v>
      </c>
      <c r="EE301" s="2">
        <v>3405</v>
      </c>
      <c r="EF301" s="2">
        <v>3520</v>
      </c>
      <c r="EG301" s="2">
        <v>3455</v>
      </c>
      <c r="EH301" s="2">
        <v>3440</v>
      </c>
      <c r="EI301" s="2">
        <v>3580</v>
      </c>
      <c r="EJ301" s="2">
        <v>3640</v>
      </c>
      <c r="EK301" s="2">
        <v>3650</v>
      </c>
      <c r="EL301" s="2">
        <v>3560</v>
      </c>
      <c r="EM301" s="2">
        <v>3490</v>
      </c>
      <c r="EN301" s="2">
        <v>3380</v>
      </c>
      <c r="EO301" s="2">
        <v>3330</v>
      </c>
      <c r="EP301" s="2">
        <v>3380</v>
      </c>
      <c r="EQ301" s="2">
        <v>3390</v>
      </c>
      <c r="ER301" s="2">
        <v>3335</v>
      </c>
      <c r="ES301" s="2">
        <v>3285</v>
      </c>
      <c r="ET301" s="2">
        <v>3290</v>
      </c>
      <c r="EU301" s="2">
        <v>3340</v>
      </c>
      <c r="EV301" s="2">
        <v>3380</v>
      </c>
      <c r="EW301" s="2">
        <v>3370</v>
      </c>
      <c r="EX301" s="2">
        <v>3370</v>
      </c>
      <c r="EY301" s="2">
        <v>3350</v>
      </c>
      <c r="EZ301" s="2">
        <v>3385</v>
      </c>
      <c r="FA301" s="2">
        <v>3265</v>
      </c>
      <c r="FB301" s="2">
        <v>3225</v>
      </c>
      <c r="FC301" s="2">
        <v>3360</v>
      </c>
      <c r="FD301" s="2">
        <v>3510</v>
      </c>
      <c r="FE301" s="2">
        <v>3515</v>
      </c>
      <c r="FF301" s="2">
        <v>3415</v>
      </c>
      <c r="FG301" s="2">
        <v>3450</v>
      </c>
      <c r="FH301" s="2">
        <v>3450</v>
      </c>
      <c r="FI301" s="2">
        <v>3560</v>
      </c>
      <c r="FJ301" s="2">
        <v>3565</v>
      </c>
      <c r="FK301" s="2">
        <v>3275</v>
      </c>
      <c r="FL301" s="2">
        <v>3235</v>
      </c>
      <c r="FM301" s="2">
        <v>3210</v>
      </c>
      <c r="FN301" s="2">
        <v>3245</v>
      </c>
      <c r="FO301" s="2">
        <v>3400</v>
      </c>
      <c r="FP301" s="2">
        <v>3390</v>
      </c>
      <c r="FQ301" s="2">
        <v>3225</v>
      </c>
      <c r="FR301" s="2">
        <v>3130</v>
      </c>
      <c r="FS301" s="2">
        <v>3150</v>
      </c>
      <c r="FT301" s="2">
        <v>3105</v>
      </c>
      <c r="FU301" s="2">
        <v>3245</v>
      </c>
      <c r="FV301" s="2">
        <v>3165</v>
      </c>
      <c r="FW301" s="2">
        <v>3310</v>
      </c>
      <c r="FX301" s="2">
        <v>3315</v>
      </c>
      <c r="FY301" s="2">
        <v>3260</v>
      </c>
      <c r="FZ301" s="2">
        <v>3355</v>
      </c>
      <c r="GA301" s="2">
        <v>3345</v>
      </c>
      <c r="GB301" s="2">
        <v>3420</v>
      </c>
      <c r="GC301" s="2">
        <v>3430</v>
      </c>
      <c r="GD301" s="2">
        <v>3330</v>
      </c>
      <c r="GE301" s="2">
        <v>3420</v>
      </c>
      <c r="GF301" s="2">
        <v>3430</v>
      </c>
      <c r="GG301" s="2">
        <v>3750</v>
      </c>
      <c r="GH301" s="2">
        <v>3295</v>
      </c>
      <c r="GI301" s="2">
        <v>3230</v>
      </c>
      <c r="GJ301" s="2">
        <v>3320</v>
      </c>
      <c r="GK301" s="2">
        <v>3435</v>
      </c>
      <c r="GL301" s="2">
        <v>3495</v>
      </c>
      <c r="GM301" s="2">
        <v>3355</v>
      </c>
      <c r="GN301" s="2">
        <v>3180</v>
      </c>
      <c r="GO301" s="2">
        <v>3095</v>
      </c>
      <c r="GP301" s="2">
        <v>3135</v>
      </c>
      <c r="GQ301" s="2">
        <v>3085</v>
      </c>
      <c r="GR301" s="2">
        <v>2997</v>
      </c>
      <c r="GS301" s="2">
        <v>2927</v>
      </c>
      <c r="GT301" s="2">
        <v>2867</v>
      </c>
      <c r="GU301" s="2">
        <v>2780</v>
      </c>
      <c r="GV301" s="2">
        <v>2881</v>
      </c>
      <c r="GW301" s="2">
        <v>2923</v>
      </c>
      <c r="GX301" s="2">
        <v>2878</v>
      </c>
      <c r="GY301" s="2">
        <v>2899</v>
      </c>
      <c r="GZ301" s="2">
        <v>2772</v>
      </c>
      <c r="HA301" s="2">
        <v>2709</v>
      </c>
      <c r="HB301" s="2">
        <v>2772</v>
      </c>
      <c r="HC301" s="2">
        <v>2734</v>
      </c>
      <c r="HD301" s="2">
        <v>2717</v>
      </c>
      <c r="HE301" s="2">
        <v>2726</v>
      </c>
      <c r="HF301" s="2">
        <v>2755</v>
      </c>
      <c r="HG301" s="2">
        <v>2721</v>
      </c>
      <c r="HH301" s="2">
        <v>2715</v>
      </c>
      <c r="HI301" s="2">
        <v>2730</v>
      </c>
      <c r="HJ301" s="2">
        <v>2751</v>
      </c>
      <c r="HK301" s="2">
        <v>2732</v>
      </c>
      <c r="HL301" s="2">
        <v>2828</v>
      </c>
      <c r="HM301" s="2">
        <v>2854</v>
      </c>
      <c r="HN301" s="2">
        <v>2848</v>
      </c>
      <c r="HO301" s="2">
        <v>2892</v>
      </c>
      <c r="HP301" s="2">
        <v>2896</v>
      </c>
      <c r="HQ301" s="2">
        <v>2968</v>
      </c>
      <c r="HR301" s="2">
        <v>2922</v>
      </c>
      <c r="HS301" s="2">
        <v>2905</v>
      </c>
      <c r="HT301" s="2">
        <v>2715</v>
      </c>
      <c r="HU301" s="2">
        <v>2709</v>
      </c>
      <c r="HV301" s="2">
        <v>2754</v>
      </c>
      <c r="HW301" s="2">
        <v>2731</v>
      </c>
      <c r="HX301" s="2">
        <v>2740</v>
      </c>
      <c r="HY301" s="2">
        <v>2616</v>
      </c>
      <c r="HZ301" s="2">
        <v>2650</v>
      </c>
      <c r="IA301" s="2">
        <v>2642</v>
      </c>
      <c r="IB301" s="2">
        <v>2580</v>
      </c>
      <c r="IC301" s="2">
        <v>2551</v>
      </c>
      <c r="ID301" s="2">
        <v>2548</v>
      </c>
      <c r="IE301" s="2">
        <v>2578</v>
      </c>
      <c r="IF301" s="2">
        <v>2591</v>
      </c>
      <c r="IG301" s="2">
        <v>2499</v>
      </c>
      <c r="IH301" s="2">
        <v>2466</v>
      </c>
      <c r="II301" s="2">
        <v>2389</v>
      </c>
      <c r="IJ301" s="2">
        <v>2381</v>
      </c>
      <c r="IK301" s="2">
        <v>2437</v>
      </c>
      <c r="IL301" s="2">
        <v>2379</v>
      </c>
      <c r="IM301" s="2">
        <v>2334</v>
      </c>
      <c r="IN301" s="2">
        <v>2319</v>
      </c>
      <c r="IO301" s="2">
        <v>2262</v>
      </c>
      <c r="IP301" s="2">
        <v>2213</v>
      </c>
      <c r="IQ301" s="2">
        <v>2225</v>
      </c>
      <c r="IR301" s="2">
        <v>2253</v>
      </c>
      <c r="IS301" s="2">
        <v>2205</v>
      </c>
      <c r="IT301" s="2">
        <v>2159</v>
      </c>
    </row>
    <row r="302" spans="1:254">
      <c r="A302" s="62" t="s">
        <v>515</v>
      </c>
      <c r="B302" s="1" t="inlineStr">
        <is>
          <t>ＨＯＹＡ</t>
        </is>
      </c>
      <c r="C302" s="1">
        <v>25735</v>
      </c>
      <c r="E302" s="2">
        <v>25600</v>
      </c>
      <c r="F302" s="2">
        <v>26925</v>
      </c>
      <c r="G302" s="2">
        <v>25925</v>
      </c>
      <c r="H302" s="2">
        <v>25275</v>
      </c>
      <c r="I302" s="2">
        <v>25330</v>
      </c>
      <c r="J302" s="2">
        <v>24375</v>
      </c>
      <c r="K302" s="2">
        <v>24035</v>
      </c>
      <c r="L302" s="2">
        <v>24625</v>
      </c>
      <c r="M302" s="2">
        <v>24880</v>
      </c>
      <c r="N302" s="2">
        <v>24690</v>
      </c>
      <c r="O302" s="2">
        <v>25155</v>
      </c>
      <c r="P302" s="2">
        <v>25585</v>
      </c>
      <c r="Q302" s="2">
        <v>25630</v>
      </c>
      <c r="R302" s="2">
        <v>25215</v>
      </c>
      <c r="S302" s="2">
        <v>25295</v>
      </c>
      <c r="T302" s="2">
        <v>25925</v>
      </c>
      <c r="U302" s="2">
        <v>25965</v>
      </c>
      <c r="V302" s="2">
        <v>25515</v>
      </c>
      <c r="W302" s="2">
        <v>25370</v>
      </c>
      <c r="X302" s="2">
        <v>24820</v>
      </c>
      <c r="Y302" s="2">
        <v>25405</v>
      </c>
      <c r="Z302" s="2">
        <v>26055</v>
      </c>
      <c r="AA302" s="2">
        <v>26100</v>
      </c>
      <c r="AB302" s="2">
        <v>26190</v>
      </c>
      <c r="AC302" s="2">
        <v>25925</v>
      </c>
      <c r="AD302" s="2">
        <v>26265</v>
      </c>
      <c r="AE302" s="2">
        <v>26255</v>
      </c>
      <c r="AF302" s="2">
        <v>25805</v>
      </c>
      <c r="AG302" s="2">
        <v>26710</v>
      </c>
      <c r="AH302" s="2">
        <v>26850</v>
      </c>
      <c r="AI302" s="2">
        <v>26510</v>
      </c>
      <c r="AJ302" s="2">
        <v>27230</v>
      </c>
      <c r="AK302" s="2">
        <v>27355</v>
      </c>
      <c r="AL302" s="2">
        <v>28880</v>
      </c>
      <c r="AM302" s="2">
        <v>28720</v>
      </c>
      <c r="AN302" s="2">
        <v>27685</v>
      </c>
      <c r="AO302" s="2">
        <v>27255</v>
      </c>
      <c r="AP302" s="2">
        <v>26975</v>
      </c>
      <c r="AQ302" s="2">
        <v>26545</v>
      </c>
      <c r="AR302" s="2">
        <v>25920</v>
      </c>
      <c r="AS302" s="2">
        <v>25750</v>
      </c>
      <c r="AT302" s="2">
        <v>25895</v>
      </c>
      <c r="AU302" s="2">
        <v>25800</v>
      </c>
      <c r="AV302" s="2">
        <v>26395</v>
      </c>
      <c r="AW302" s="2">
        <v>27495</v>
      </c>
      <c r="AX302" s="2">
        <v>27575</v>
      </c>
      <c r="AY302" s="2">
        <v>26385</v>
      </c>
      <c r="AZ302" s="2">
        <v>27150</v>
      </c>
      <c r="BA302" s="2">
        <v>27510</v>
      </c>
      <c r="BB302" s="2">
        <v>27400</v>
      </c>
      <c r="BC302" s="2">
        <v>27835</v>
      </c>
      <c r="BD302" s="2">
        <v>26570</v>
      </c>
      <c r="BE302" s="2">
        <v>26455</v>
      </c>
      <c r="BF302" s="2">
        <v>26885</v>
      </c>
      <c r="BG302" s="2">
        <v>27130</v>
      </c>
      <c r="BH302" s="2">
        <v>26970</v>
      </c>
      <c r="BI302" s="2">
        <v>27700</v>
      </c>
      <c r="BJ302" s="2">
        <v>28050</v>
      </c>
      <c r="BK302" s="2">
        <v>28465</v>
      </c>
      <c r="BL302" s="2">
        <v>28135</v>
      </c>
      <c r="BM302" s="2">
        <v>27825</v>
      </c>
      <c r="BN302" s="2">
        <v>27870</v>
      </c>
      <c r="BO302" s="2">
        <v>27585</v>
      </c>
      <c r="BP302" s="2">
        <v>27940</v>
      </c>
      <c r="BQ302" s="2">
        <v>28345</v>
      </c>
      <c r="BR302" s="2">
        <v>29200</v>
      </c>
      <c r="BS302" s="2">
        <v>29700</v>
      </c>
      <c r="BT302" s="2">
        <v>29380</v>
      </c>
      <c r="BU302" s="2">
        <v>29260</v>
      </c>
      <c r="BV302" s="2">
        <v>28670</v>
      </c>
      <c r="BW302" s="2">
        <v>28700</v>
      </c>
      <c r="BX302" s="2">
        <v>29185</v>
      </c>
      <c r="BY302" s="2">
        <v>29555</v>
      </c>
      <c r="BZ302" s="2">
        <v>29795</v>
      </c>
      <c r="CA302" s="2">
        <v>29840</v>
      </c>
      <c r="CB302" s="2">
        <v>30030</v>
      </c>
      <c r="CC302" s="2">
        <v>30400</v>
      </c>
      <c r="CD302" s="2">
        <v>29770</v>
      </c>
      <c r="CE302" s="2">
        <v>29390</v>
      </c>
      <c r="CF302" s="2">
        <v>30030</v>
      </c>
      <c r="CG302" s="2">
        <v>29360</v>
      </c>
      <c r="CH302" s="2">
        <v>29400</v>
      </c>
      <c r="CI302" s="2">
        <v>28440</v>
      </c>
      <c r="CJ302" s="2">
        <v>28495</v>
      </c>
      <c r="CK302" s="2">
        <v>27945</v>
      </c>
      <c r="CL302" s="2">
        <v>28185</v>
      </c>
      <c r="CM302" s="2">
        <v>27620</v>
      </c>
      <c r="CN302" s="2">
        <v>27215</v>
      </c>
      <c r="CO302" s="2">
        <v>27025</v>
      </c>
      <c r="CP302" s="2">
        <v>27780</v>
      </c>
      <c r="CQ302" s="2">
        <v>28280</v>
      </c>
      <c r="CR302" s="2">
        <v>28720</v>
      </c>
      <c r="CS302" s="2">
        <v>28540</v>
      </c>
      <c r="CT302" s="2">
        <v>27490</v>
      </c>
      <c r="CU302" s="2">
        <v>27885</v>
      </c>
      <c r="CV302" s="2">
        <v>28450</v>
      </c>
      <c r="CW302" s="2">
        <v>28200</v>
      </c>
      <c r="CX302" s="2">
        <v>27710</v>
      </c>
      <c r="CY302" s="2">
        <v>27955</v>
      </c>
      <c r="CZ302" s="2">
        <v>27845</v>
      </c>
      <c r="DA302" s="2">
        <v>28205</v>
      </c>
      <c r="DB302" s="2">
        <v>27565</v>
      </c>
      <c r="DC302" s="2">
        <v>26980</v>
      </c>
      <c r="DD302" s="2">
        <v>28510</v>
      </c>
      <c r="DE302" s="2">
        <v>28665</v>
      </c>
      <c r="DF302" s="2">
        <v>27990</v>
      </c>
      <c r="DG302" s="2">
        <v>28530</v>
      </c>
      <c r="DH302" s="2">
        <v>28460</v>
      </c>
      <c r="DI302" s="2">
        <v>28705</v>
      </c>
      <c r="DJ302" s="2">
        <v>29590</v>
      </c>
      <c r="DK302" s="2">
        <v>29575</v>
      </c>
      <c r="DL302" s="2">
        <v>29175</v>
      </c>
      <c r="DM302" s="2">
        <v>27950</v>
      </c>
      <c r="DN302" s="2">
        <v>27700</v>
      </c>
      <c r="DO302" s="2">
        <v>27765</v>
      </c>
      <c r="DP302" s="2">
        <v>27520</v>
      </c>
      <c r="DQ302" s="2">
        <v>28390</v>
      </c>
      <c r="DR302" s="2">
        <v>28475</v>
      </c>
      <c r="DS302" s="2">
        <v>28680</v>
      </c>
      <c r="DT302" s="2">
        <v>28180</v>
      </c>
      <c r="DU302" s="2">
        <v>28000</v>
      </c>
      <c r="DV302" s="2">
        <v>26785</v>
      </c>
      <c r="DW302" s="2">
        <v>27380</v>
      </c>
      <c r="DX302" s="2">
        <v>27425</v>
      </c>
      <c r="DY302" s="2">
        <v>27595</v>
      </c>
      <c r="DZ302" s="2">
        <v>27070</v>
      </c>
      <c r="EA302" s="2">
        <v>27180</v>
      </c>
      <c r="EB302" s="2">
        <v>25645</v>
      </c>
      <c r="EC302" s="2">
        <v>26120</v>
      </c>
      <c r="ED302" s="2">
        <v>25200</v>
      </c>
      <c r="EE302" s="2">
        <v>25025</v>
      </c>
      <c r="EF302" s="2">
        <v>25440</v>
      </c>
      <c r="EG302" s="2">
        <v>25620</v>
      </c>
      <c r="EH302" s="2">
        <v>25300</v>
      </c>
      <c r="EI302" s="2">
        <v>25140</v>
      </c>
      <c r="EJ302" s="2">
        <v>25355</v>
      </c>
      <c r="EK302" s="2">
        <v>25595</v>
      </c>
      <c r="EL302" s="2">
        <v>25785</v>
      </c>
      <c r="EM302" s="2">
        <v>26055</v>
      </c>
      <c r="EN302" s="2">
        <v>25645</v>
      </c>
      <c r="EO302" s="2">
        <v>25025</v>
      </c>
      <c r="EP302" s="2">
        <v>25465</v>
      </c>
      <c r="EQ302" s="2">
        <v>25425</v>
      </c>
      <c r="ER302" s="2">
        <v>24775</v>
      </c>
      <c r="ES302" s="2">
        <v>24220</v>
      </c>
      <c r="ET302" s="2">
        <v>23740</v>
      </c>
      <c r="EU302" s="2">
        <v>23665</v>
      </c>
      <c r="EV302" s="2">
        <v>23770</v>
      </c>
      <c r="EW302" s="2">
        <v>23765</v>
      </c>
      <c r="EX302" s="2">
        <v>24000</v>
      </c>
      <c r="EY302" s="2">
        <v>24165</v>
      </c>
      <c r="EZ302" s="2">
        <v>24310</v>
      </c>
      <c r="FA302" s="2">
        <v>24310</v>
      </c>
      <c r="FB302" s="2">
        <v>23770</v>
      </c>
      <c r="FC302" s="2">
        <v>23795</v>
      </c>
      <c r="FD302" s="2">
        <v>24055</v>
      </c>
      <c r="FE302" s="2">
        <v>24160</v>
      </c>
      <c r="FF302" s="2">
        <v>24025</v>
      </c>
      <c r="FG302" s="2">
        <v>23870</v>
      </c>
      <c r="FH302" s="2">
        <v>23885</v>
      </c>
      <c r="FI302" s="2">
        <v>23845</v>
      </c>
      <c r="FJ302" s="2">
        <v>24385</v>
      </c>
      <c r="FK302" s="2">
        <v>23930</v>
      </c>
      <c r="FL302" s="2">
        <v>23935</v>
      </c>
      <c r="FM302" s="2">
        <v>23680</v>
      </c>
      <c r="FN302" s="2">
        <v>23660</v>
      </c>
      <c r="FO302" s="2">
        <v>23375</v>
      </c>
      <c r="FP302" s="2">
        <v>23480</v>
      </c>
      <c r="FQ302" s="2">
        <v>23850</v>
      </c>
      <c r="FR302" s="2">
        <v>23980</v>
      </c>
      <c r="FS302" s="2">
        <v>23615</v>
      </c>
      <c r="FT302" s="2">
        <v>23325</v>
      </c>
      <c r="FU302" s="2">
        <v>23875</v>
      </c>
      <c r="FV302" s="2">
        <v>23220</v>
      </c>
      <c r="FW302" s="2">
        <v>23600</v>
      </c>
      <c r="FX302" s="2">
        <v>24140</v>
      </c>
      <c r="FY302" s="2">
        <v>24260</v>
      </c>
      <c r="FZ302" s="2">
        <v>24655</v>
      </c>
      <c r="GA302" s="2">
        <v>25135</v>
      </c>
      <c r="GB302" s="2">
        <v>25430</v>
      </c>
      <c r="GC302" s="2">
        <v>25685</v>
      </c>
      <c r="GD302" s="2">
        <v>25650</v>
      </c>
      <c r="GE302" s="2">
        <v>25930</v>
      </c>
      <c r="GF302" s="2">
        <v>25335</v>
      </c>
      <c r="GG302" s="2">
        <v>25385</v>
      </c>
      <c r="GH302" s="2">
        <v>25735</v>
      </c>
      <c r="GI302" s="2">
        <v>24275</v>
      </c>
      <c r="GJ302" s="2">
        <v>24010</v>
      </c>
      <c r="GK302" s="2">
        <v>24365</v>
      </c>
      <c r="GL302" s="2">
        <v>24440</v>
      </c>
      <c r="GM302" s="2">
        <v>23360</v>
      </c>
      <c r="GN302" s="2">
        <v>23025</v>
      </c>
      <c r="GO302" s="2">
        <v>23200</v>
      </c>
      <c r="GP302" s="2">
        <v>23135</v>
      </c>
      <c r="GQ302" s="2">
        <v>22700</v>
      </c>
      <c r="GR302" s="2">
        <v>22615</v>
      </c>
      <c r="GS302" s="2">
        <v>22235</v>
      </c>
      <c r="GT302" s="2">
        <v>21685</v>
      </c>
      <c r="GU302" s="2">
        <v>21480</v>
      </c>
      <c r="GV302" s="2">
        <v>22180</v>
      </c>
      <c r="GW302" s="2">
        <v>22570</v>
      </c>
      <c r="GX302" s="2">
        <v>22770</v>
      </c>
      <c r="GY302" s="2">
        <v>22995</v>
      </c>
      <c r="GZ302" s="2">
        <v>22785</v>
      </c>
      <c r="HA302" s="2">
        <v>21585</v>
      </c>
      <c r="HB302" s="2">
        <v>21365</v>
      </c>
      <c r="HC302" s="2">
        <v>20645</v>
      </c>
      <c r="HD302" s="2">
        <v>20655</v>
      </c>
      <c r="HE302" s="2">
        <v>20630</v>
      </c>
      <c r="HF302" s="2">
        <v>20595</v>
      </c>
      <c r="HG302" s="2">
        <v>21150</v>
      </c>
      <c r="HH302" s="2">
        <v>21120</v>
      </c>
      <c r="HI302" s="2">
        <v>21185</v>
      </c>
      <c r="HJ302" s="2">
        <v>21225</v>
      </c>
      <c r="HK302" s="2">
        <v>21265</v>
      </c>
      <c r="HL302" s="2">
        <v>21755</v>
      </c>
      <c r="HM302" s="2">
        <v>21910</v>
      </c>
      <c r="HN302" s="2">
        <v>21325</v>
      </c>
      <c r="HO302" s="2">
        <v>20965</v>
      </c>
      <c r="HP302" s="2">
        <v>20760</v>
      </c>
      <c r="HQ302" s="2">
        <v>20965</v>
      </c>
      <c r="HR302" s="2">
        <v>20860</v>
      </c>
      <c r="HS302" s="2">
        <v>20670</v>
      </c>
      <c r="HT302" s="2">
        <v>19945</v>
      </c>
      <c r="HU302" s="2">
        <v>19585</v>
      </c>
      <c r="HV302" s="2">
        <v>19655</v>
      </c>
      <c r="HW302" s="2">
        <v>19265</v>
      </c>
      <c r="HX302" s="2">
        <v>19440</v>
      </c>
      <c r="HY302" s="2">
        <v>19360</v>
      </c>
      <c r="HZ302" s="2">
        <v>19225</v>
      </c>
      <c r="IA302" s="2">
        <v>19275</v>
      </c>
      <c r="IB302" s="2">
        <v>19380</v>
      </c>
      <c r="IC302" s="2">
        <v>19375</v>
      </c>
      <c r="ID302" s="2">
        <v>19620</v>
      </c>
      <c r="IE302" s="2">
        <v>19555</v>
      </c>
      <c r="IF302" s="2">
        <v>19780</v>
      </c>
      <c r="IG302" s="2">
        <v>19720</v>
      </c>
      <c r="IH302" s="2">
        <v>19525</v>
      </c>
      <c r="II302" s="2">
        <v>19750</v>
      </c>
      <c r="IJ302" s="2">
        <v>20220</v>
      </c>
      <c r="IK302" s="2">
        <v>19970</v>
      </c>
      <c r="IL302" s="2">
        <v>19575</v>
      </c>
      <c r="IM302" s="2">
        <v>18725</v>
      </c>
      <c r="IN302" s="2">
        <v>18750</v>
      </c>
      <c r="IO302" s="2">
        <v>18570</v>
      </c>
      <c r="IP302" s="2">
        <v>18130</v>
      </c>
      <c r="IQ302" s="2">
        <v>19285</v>
      </c>
      <c r="IR302" s="2">
        <v>19220</v>
      </c>
      <c r="IS302" s="2">
        <v>19085</v>
      </c>
      <c r="IT302" s="2">
        <v>19400</v>
      </c>
    </row>
    <row r="303" spans="1:254">
      <c r="A303" s="62" t="s">
        <v>869</v>
      </c>
      <c r="B303" s="1" t="inlineStr">
        <is>
          <t>ＮＦ日経２２５</t>
        </is>
      </c>
      <c r="C303" s="1">
        <v>68210</v>
      </c>
      <c r="E303" s="2">
        <v>68120</v>
      </c>
      <c r="F303" s="2">
        <v>68590</v>
      </c>
      <c r="G303" s="2">
        <v>66460</v>
      </c>
      <c r="H303" s="2">
        <v>66110</v>
      </c>
      <c r="I303" s="2">
        <v>67710</v>
      </c>
      <c r="J303" s="2">
        <v>65120</v>
      </c>
      <c r="K303" s="2">
        <v>65360</v>
      </c>
      <c r="L303" s="2">
        <v>65690</v>
      </c>
      <c r="M303" s="2">
        <v>67540</v>
      </c>
      <c r="N303" s="2">
        <v>67900</v>
      </c>
      <c r="O303" s="2">
        <v>69320</v>
      </c>
      <c r="P303" s="2">
        <v>69920</v>
      </c>
      <c r="Q303" s="2">
        <v>68450</v>
      </c>
      <c r="R303" s="2">
        <v>68010</v>
      </c>
      <c r="S303" s="2">
        <v>70100</v>
      </c>
      <c r="T303" s="2">
        <v>71190</v>
      </c>
      <c r="U303" s="2">
        <v>70160</v>
      </c>
      <c r="V303" s="2">
        <v>71490</v>
      </c>
      <c r="W303" s="2">
        <v>71770</v>
      </c>
      <c r="X303" s="2">
        <v>70850</v>
      </c>
      <c r="Y303" s="2">
        <v>70880</v>
      </c>
      <c r="Z303" s="2">
        <v>72500</v>
      </c>
      <c r="AA303" s="2">
        <v>73660</v>
      </c>
      <c r="AB303" s="2">
        <v>73140</v>
      </c>
      <c r="AC303" s="2">
        <v>73180</v>
      </c>
      <c r="AD303" s="2">
        <v>75310</v>
      </c>
      <c r="AE303" s="2">
        <v>73960</v>
      </c>
      <c r="AF303" s="2">
        <v>72950</v>
      </c>
      <c r="AG303" s="2">
        <v>74610</v>
      </c>
      <c r="AH303" s="2">
        <v>75920</v>
      </c>
      <c r="AI303" s="2">
        <v>73460</v>
      </c>
      <c r="AJ303" s="2">
        <v>76090</v>
      </c>
      <c r="AK303" s="2">
        <v>76330</v>
      </c>
      <c r="AL303" s="2">
        <v>75500</v>
      </c>
      <c r="AM303" s="2">
        <v>74690</v>
      </c>
      <c r="AN303" s="2">
        <v>73360</v>
      </c>
      <c r="AO303" s="2">
        <v>73210</v>
      </c>
      <c r="AP303" s="2">
        <v>72880</v>
      </c>
      <c r="AQ303" s="2">
        <v>70150</v>
      </c>
      <c r="AR303" s="2">
        <v>67390</v>
      </c>
      <c r="AS303" s="2">
        <v>68120</v>
      </c>
      <c r="AT303" s="2">
        <v>68490</v>
      </c>
      <c r="AU303" s="2">
        <v>67760</v>
      </c>
      <c r="AV303" s="2">
        <v>70100</v>
      </c>
      <c r="AW303" s="2">
        <v>71040</v>
      </c>
      <c r="AX303" s="2">
        <v>71950</v>
      </c>
      <c r="AY303" s="2">
        <v>70300</v>
      </c>
      <c r="AZ303" s="2">
        <v>70310</v>
      </c>
      <c r="BA303" s="2">
        <v>69580</v>
      </c>
      <c r="BB303" s="2">
        <v>68180</v>
      </c>
      <c r="BC303" s="2">
        <v>69540</v>
      </c>
      <c r="BD303" s="2">
        <v>68410</v>
      </c>
      <c r="BE303" s="2">
        <v>68410</v>
      </c>
      <c r="BF303" s="2">
        <v>66360</v>
      </c>
      <c r="BG303" s="2">
        <v>64900</v>
      </c>
      <c r="BH303" s="2">
        <v>63270</v>
      </c>
      <c r="BI303" s="2">
        <v>64320</v>
      </c>
      <c r="BJ303" s="2">
        <v>64640</v>
      </c>
      <c r="BK303" s="2">
        <v>66150</v>
      </c>
      <c r="BL303" s="2">
        <v>66740</v>
      </c>
      <c r="BM303" s="2">
        <v>66260</v>
      </c>
      <c r="BN303" s="2">
        <v>66130</v>
      </c>
      <c r="BO303" s="2">
        <v>66400</v>
      </c>
      <c r="BP303" s="2">
        <v>65630</v>
      </c>
      <c r="BQ303" s="2">
        <v>66110</v>
      </c>
      <c r="BR303" s="2">
        <v>62470</v>
      </c>
      <c r="BS303" s="2">
        <v>62240</v>
      </c>
      <c r="BT303" s="2">
        <v>63230</v>
      </c>
      <c r="BU303" s="2">
        <v>63690</v>
      </c>
      <c r="BV303" s="2">
        <v>62480</v>
      </c>
      <c r="BW303" s="2">
        <v>62950</v>
      </c>
      <c r="BX303" s="2">
        <v>62440</v>
      </c>
      <c r="BY303" s="2">
        <v>62350</v>
      </c>
      <c r="BZ303" s="2">
        <v>61900</v>
      </c>
      <c r="CA303" s="2">
        <v>62130</v>
      </c>
      <c r="CB303" s="2">
        <v>62430</v>
      </c>
      <c r="CC303" s="2">
        <v>61360</v>
      </c>
      <c r="CD303" s="2">
        <v>60640</v>
      </c>
      <c r="CE303" s="2">
        <v>59370</v>
      </c>
      <c r="CF303" s="2">
        <v>59640</v>
      </c>
      <c r="CG303" s="2">
        <v>59000</v>
      </c>
      <c r="CH303" s="2">
        <v>59030</v>
      </c>
      <c r="CI303" s="2">
        <v>56390</v>
      </c>
      <c r="CJ303" s="2">
        <v>56530</v>
      </c>
      <c r="CK303" s="2">
        <v>55890</v>
      </c>
      <c r="CL303" s="2">
        <v>56760</v>
      </c>
      <c r="CM303" s="2">
        <v>56240</v>
      </c>
      <c r="CN303" s="2">
        <v>54590</v>
      </c>
      <c r="CO303" s="2">
        <v>55000</v>
      </c>
      <c r="CP303" s="2">
        <v>55810</v>
      </c>
      <c r="CQ303" s="2">
        <v>56280</v>
      </c>
      <c r="CR303" s="2">
        <v>56140</v>
      </c>
      <c r="CS303" s="2">
        <v>54840</v>
      </c>
      <c r="CT303" s="2">
        <v>53740</v>
      </c>
      <c r="CU303" s="2">
        <v>56020</v>
      </c>
      <c r="CV303" s="2">
        <v>57450</v>
      </c>
      <c r="CW303" s="2">
        <v>56510</v>
      </c>
      <c r="CX303" s="2">
        <v>56090</v>
      </c>
      <c r="CY303" s="2">
        <v>56180</v>
      </c>
      <c r="CZ303" s="2">
        <v>56870</v>
      </c>
      <c r="DA303" s="2">
        <v>57920</v>
      </c>
      <c r="DB303" s="2">
        <v>56830</v>
      </c>
      <c r="DC303" s="2">
        <v>55020</v>
      </c>
      <c r="DD303" s="2">
        <v>57880</v>
      </c>
      <c r="DE303" s="2">
        <v>58840</v>
      </c>
      <c r="DF303" s="2">
        <v>57890</v>
      </c>
      <c r="DG303" s="2">
        <v>60130</v>
      </c>
      <c r="DH303" s="2">
        <v>60670</v>
      </c>
      <c r="DI303" s="2">
        <v>61240</v>
      </c>
      <c r="DJ303" s="2">
        <v>61670</v>
      </c>
      <c r="DK303" s="2">
        <v>61180</v>
      </c>
      <c r="DL303" s="2">
        <v>59630</v>
      </c>
      <c r="DM303" s="2">
        <v>59310</v>
      </c>
      <c r="DN303" s="2">
        <v>59930</v>
      </c>
      <c r="DO303" s="2">
        <v>59610</v>
      </c>
      <c r="DP303" s="2">
        <v>59100</v>
      </c>
      <c r="DQ303" s="2">
        <v>59690</v>
      </c>
      <c r="DR303" s="2">
        <v>59570</v>
      </c>
      <c r="DS303" s="2">
        <v>60280</v>
      </c>
      <c r="DT303" s="2">
        <v>60210</v>
      </c>
      <c r="DU303" s="2">
        <v>59610</v>
      </c>
      <c r="DV303" s="2">
        <v>56390</v>
      </c>
      <c r="DW303" s="2">
        <v>56590</v>
      </c>
      <c r="DX303" s="2">
        <v>56580</v>
      </c>
      <c r="DY303" s="2">
        <v>56910</v>
      </c>
      <c r="DZ303" s="2">
        <v>56350</v>
      </c>
      <c r="EA303" s="2">
        <v>55650</v>
      </c>
      <c r="EB303" s="2">
        <v>56140</v>
      </c>
      <c r="EC303" s="2">
        <v>55580</v>
      </c>
      <c r="ED303" s="2">
        <v>55400</v>
      </c>
      <c r="EE303" s="2">
        <v>55200</v>
      </c>
      <c r="EF303" s="2">
        <v>56140</v>
      </c>
      <c r="EG303" s="2">
        <v>56000</v>
      </c>
      <c r="EH303" s="2">
        <v>54890</v>
      </c>
      <c r="EI303" s="2">
        <v>55510</v>
      </c>
      <c r="EJ303" s="2">
        <v>55690</v>
      </c>
      <c r="EK303" s="2">
        <v>56220</v>
      </c>
      <c r="EL303" s="2">
        <v>56250</v>
      </c>
      <c r="EM303" s="2">
        <v>56600</v>
      </c>
      <c r="EN303" s="2">
        <v>55950</v>
      </c>
      <c r="EO303" s="2">
        <v>53980</v>
      </c>
      <c r="EP303" s="2">
        <v>53860</v>
      </c>
      <c r="EQ303" s="2">
        <v>54430</v>
      </c>
      <c r="ER303" s="2">
        <v>54560</v>
      </c>
      <c r="ES303" s="2">
        <v>54050</v>
      </c>
      <c r="ET303" s="2">
        <v>52500</v>
      </c>
      <c r="EU303" s="2">
        <v>52700</v>
      </c>
      <c r="EV303" s="2">
        <v>52860</v>
      </c>
      <c r="EW303" s="2">
        <v>52400</v>
      </c>
      <c r="EX303" s="2">
        <v>52540</v>
      </c>
      <c r="EY303" s="2">
        <v>52440</v>
      </c>
      <c r="EZ303" s="2">
        <v>52490</v>
      </c>
      <c r="FA303" s="2">
        <v>51650</v>
      </c>
      <c r="FB303" s="2">
        <v>51030</v>
      </c>
      <c r="FC303" s="2">
        <v>51450</v>
      </c>
      <c r="FD303" s="2">
        <v>51910</v>
      </c>
      <c r="FE303" s="2">
        <v>52260</v>
      </c>
      <c r="FF303" s="2">
        <v>53050</v>
      </c>
      <c r="FG303" s="2">
        <v>52740</v>
      </c>
      <c r="FH303" s="2">
        <v>53030</v>
      </c>
      <c r="FI303" s="2">
        <v>52690</v>
      </c>
      <c r="FJ303" s="2">
        <v>52630</v>
      </c>
      <c r="FK303" s="2">
        <v>52470</v>
      </c>
      <c r="FL303" s="2">
        <v>52920</v>
      </c>
      <c r="FM303" s="2">
        <v>52040</v>
      </c>
      <c r="FN303" s="2">
        <v>51500</v>
      </c>
      <c r="FO303" s="2">
        <v>52240</v>
      </c>
      <c r="FP303" s="2">
        <v>52140</v>
      </c>
      <c r="FQ303" s="2">
        <v>52220</v>
      </c>
      <c r="FR303" s="2">
        <v>51630</v>
      </c>
      <c r="FS303" s="2">
        <v>51360</v>
      </c>
      <c r="FT303" s="2">
        <v>50870</v>
      </c>
      <c r="FU303" s="2">
        <v>52490</v>
      </c>
      <c r="FV303" s="2">
        <v>50960</v>
      </c>
      <c r="FW303" s="2">
        <v>51830</v>
      </c>
      <c r="FX303" s="2">
        <v>52310</v>
      </c>
      <c r="FY303" s="2">
        <v>52650</v>
      </c>
      <c r="FZ303" s="2">
        <v>53270</v>
      </c>
      <c r="GA303" s="2">
        <v>53000</v>
      </c>
      <c r="GB303" s="2">
        <v>53470</v>
      </c>
      <c r="GC303" s="2">
        <v>52900</v>
      </c>
      <c r="GD303" s="2">
        <v>52330</v>
      </c>
      <c r="GE303" s="2">
        <v>53210</v>
      </c>
      <c r="GF303" s="2">
        <v>52560</v>
      </c>
      <c r="GG303" s="2">
        <v>54630</v>
      </c>
      <c r="GH303" s="2">
        <v>54390</v>
      </c>
      <c r="GI303" s="2">
        <v>53630</v>
      </c>
      <c r="GJ303" s="2">
        <v>53430</v>
      </c>
      <c r="GK303" s="2">
        <v>52380</v>
      </c>
      <c r="GL303" s="2">
        <v>52460</v>
      </c>
      <c r="GM303" s="2">
        <v>51300</v>
      </c>
      <c r="GN303" s="2">
        <v>50620</v>
      </c>
      <c r="GO303" s="2">
        <v>51340</v>
      </c>
      <c r="GP303" s="2">
        <v>51840</v>
      </c>
      <c r="GQ303" s="2">
        <v>51010</v>
      </c>
      <c r="GR303" s="2">
        <v>49950</v>
      </c>
      <c r="GS303" s="2">
        <v>50140</v>
      </c>
      <c r="GT303" s="2">
        <v>49590</v>
      </c>
      <c r="GU303" s="2">
        <v>49690</v>
      </c>
      <c r="GV303" s="2">
        <v>50480</v>
      </c>
      <c r="GW303" s="2">
        <v>50440</v>
      </c>
      <c r="GX303" s="2">
        <v>49990</v>
      </c>
      <c r="GY303" s="2">
        <v>50360</v>
      </c>
      <c r="GZ303" s="2">
        <v>49980</v>
      </c>
      <c r="HA303" s="2">
        <v>47500</v>
      </c>
      <c r="HB303" s="2">
        <v>46830</v>
      </c>
      <c r="HC303" s="2">
        <v>46580</v>
      </c>
      <c r="HD303" s="2">
        <v>46830</v>
      </c>
      <c r="HE303" s="2">
        <v>46910</v>
      </c>
      <c r="HF303" s="2">
        <v>47170</v>
      </c>
      <c r="HG303" s="2">
        <v>47230</v>
      </c>
      <c r="HH303" s="2">
        <v>47090</v>
      </c>
      <c r="HI303" s="2">
        <v>47170</v>
      </c>
      <c r="HJ303" s="2">
        <v>47300</v>
      </c>
      <c r="HK303" s="2">
        <v>46910</v>
      </c>
      <c r="HL303" s="2">
        <v>46430</v>
      </c>
      <c r="HM303" s="2">
        <v>46460</v>
      </c>
      <c r="HN303" s="2">
        <v>46310</v>
      </c>
      <c r="HO303" s="2">
        <v>45770</v>
      </c>
      <c r="HP303" s="2">
        <v>45190</v>
      </c>
      <c r="HQ303" s="2">
        <v>45550</v>
      </c>
      <c r="HR303" s="2">
        <v>45210</v>
      </c>
      <c r="HS303" s="2">
        <v>44560</v>
      </c>
      <c r="HT303" s="2">
        <v>43930</v>
      </c>
      <c r="HU303" s="2">
        <v>43600</v>
      </c>
      <c r="HV303" s="2">
        <v>43790</v>
      </c>
      <c r="HW303" s="2">
        <v>43780</v>
      </c>
      <c r="HX303" s="2">
        <v>44140</v>
      </c>
      <c r="HY303" s="2">
        <v>44160</v>
      </c>
      <c r="HZ303" s="2">
        <v>43930</v>
      </c>
      <c r="IA303" s="2">
        <v>44000</v>
      </c>
      <c r="IB303" s="2">
        <v>44520</v>
      </c>
      <c r="IC303" s="2">
        <v>44040</v>
      </c>
      <c r="ID303" s="2">
        <v>44240</v>
      </c>
      <c r="IE303" s="2">
        <v>44540</v>
      </c>
      <c r="IF303" s="2">
        <v>45220</v>
      </c>
      <c r="IG303" s="2">
        <v>45180</v>
      </c>
      <c r="IH303" s="2">
        <v>44730</v>
      </c>
      <c r="II303" s="2">
        <v>44530</v>
      </c>
      <c r="IJ303" s="2">
        <v>44790</v>
      </c>
      <c r="IK303" s="2">
        <v>44310</v>
      </c>
      <c r="IL303" s="2">
        <v>43310</v>
      </c>
      <c r="IM303" s="2">
        <v>42410</v>
      </c>
      <c r="IN303" s="2">
        <v>42080</v>
      </c>
      <c r="IO303" s="2">
        <v>41880</v>
      </c>
      <c r="IP303" s="2">
        <v>41560</v>
      </c>
      <c r="IQ303" s="2">
        <v>42260</v>
      </c>
      <c r="IR303" s="2">
        <v>42410</v>
      </c>
      <c r="IS303" s="2">
        <v>42000</v>
      </c>
      <c r="IT303" s="2">
        <v>42070</v>
      </c>
    </row>
    <row r="304" spans="1:254">
      <c r="A304" s="62" t="s">
        <v>871</v>
      </c>
      <c r="B304" s="1" t="inlineStr">
        <is>
          <t>きんでん</t>
        </is>
      </c>
      <c r="C304" s="1">
        <v>7171</v>
      </c>
      <c r="E304" s="2">
        <v>7489</v>
      </c>
      <c r="F304" s="2">
        <v>7350</v>
      </c>
      <c r="G304" s="2">
        <v>7179</v>
      </c>
      <c r="H304" s="2">
        <v>7089</v>
      </c>
      <c r="I304" s="2">
        <v>7583</v>
      </c>
      <c r="J304" s="2">
        <v>7390</v>
      </c>
      <c r="K304" s="2">
        <v>7655</v>
      </c>
      <c r="L304" s="2">
        <v>7862</v>
      </c>
      <c r="M304" s="2">
        <v>7838</v>
      </c>
      <c r="N304" s="2">
        <v>7520</v>
      </c>
      <c r="O304" s="2">
        <v>7512</v>
      </c>
      <c r="P304" s="2">
        <v>7434</v>
      </c>
      <c r="Q304" s="2">
        <v>7260</v>
      </c>
      <c r="R304" s="2">
        <v>7347</v>
      </c>
      <c r="S304" s="2">
        <v>7579</v>
      </c>
      <c r="T304" s="2">
        <v>7564</v>
      </c>
      <c r="U304" s="2">
        <v>7450</v>
      </c>
      <c r="V304" s="2">
        <v>7675</v>
      </c>
      <c r="W304" s="2">
        <v>7880</v>
      </c>
      <c r="X304" s="2">
        <v>7883</v>
      </c>
      <c r="Y304" s="2">
        <v>8130</v>
      </c>
      <c r="Z304" s="2">
        <v>8246</v>
      </c>
      <c r="AA304" s="2">
        <v>8107</v>
      </c>
      <c r="AB304" s="2">
        <v>7980</v>
      </c>
      <c r="AC304" s="2">
        <v>7930</v>
      </c>
      <c r="AD304" s="2">
        <v>8077</v>
      </c>
      <c r="AE304" s="2">
        <v>8094</v>
      </c>
      <c r="AF304" s="2">
        <v>8189</v>
      </c>
      <c r="AG304" s="2">
        <v>8263</v>
      </c>
      <c r="AH304" s="2">
        <v>8500</v>
      </c>
      <c r="AI304" s="2">
        <v>8412</v>
      </c>
      <c r="AJ304" s="2">
        <v>8572</v>
      </c>
      <c r="AK304" s="2">
        <v>8382</v>
      </c>
      <c r="AL304" s="2">
        <v>8317</v>
      </c>
      <c r="AM304" s="2">
        <v>8060</v>
      </c>
      <c r="AN304" s="2">
        <v>7829</v>
      </c>
      <c r="AO304" s="2">
        <v>7375</v>
      </c>
      <c r="AP304" s="2">
        <v>7342</v>
      </c>
      <c r="AQ304" s="2">
        <v>6982</v>
      </c>
      <c r="AR304" s="2">
        <v>6844</v>
      </c>
      <c r="AS304" s="2">
        <v>7214</v>
      </c>
      <c r="AT304" s="2">
        <v>7090</v>
      </c>
      <c r="AU304" s="2">
        <v>6816</v>
      </c>
      <c r="AV304" s="2">
        <v>6672</v>
      </c>
      <c r="AW304" s="2">
        <v>6608</v>
      </c>
      <c r="AX304" s="2">
        <v>6804</v>
      </c>
      <c r="AY304" s="2">
        <v>6817</v>
      </c>
      <c r="AZ304" s="2">
        <v>7211</v>
      </c>
      <c r="BA304" s="2">
        <v>7261</v>
      </c>
      <c r="BB304" s="2">
        <v>7305</v>
      </c>
      <c r="BC304" s="2">
        <v>7342</v>
      </c>
      <c r="BD304" s="2">
        <v>7384</v>
      </c>
      <c r="BE304" s="2">
        <v>7244</v>
      </c>
      <c r="BF304" s="2">
        <v>6930</v>
      </c>
      <c r="BG304" s="2">
        <v>6948</v>
      </c>
      <c r="BH304" s="2">
        <v>7050</v>
      </c>
      <c r="BI304" s="2">
        <v>7050</v>
      </c>
      <c r="BJ304" s="2">
        <v>7440</v>
      </c>
      <c r="BK304" s="2">
        <v>7815</v>
      </c>
      <c r="BL304" s="2">
        <v>8005</v>
      </c>
      <c r="BM304" s="2">
        <v>8207</v>
      </c>
      <c r="BN304" s="2">
        <v>8422</v>
      </c>
      <c r="BO304" s="2">
        <v>8386</v>
      </c>
      <c r="BP304" s="2">
        <v>8422</v>
      </c>
      <c r="BQ304" s="2">
        <v>8525</v>
      </c>
      <c r="BR304" s="2">
        <v>8324</v>
      </c>
      <c r="BS304" s="2">
        <v>8382</v>
      </c>
      <c r="BT304" s="2">
        <v>7932</v>
      </c>
      <c r="BU304" s="2">
        <v>7094</v>
      </c>
      <c r="BV304" s="2">
        <v>7241</v>
      </c>
      <c r="BW304" s="2">
        <v>7189</v>
      </c>
      <c r="BX304" s="2">
        <v>7042</v>
      </c>
      <c r="BY304" s="2">
        <v>7124</v>
      </c>
      <c r="BZ304" s="2">
        <v>7196</v>
      </c>
      <c r="CA304" s="2">
        <v>7150</v>
      </c>
      <c r="CB304" s="2">
        <v>7148</v>
      </c>
      <c r="CC304" s="2">
        <v>7369</v>
      </c>
      <c r="CD304" s="2">
        <v>7498</v>
      </c>
      <c r="CE304" s="2">
        <v>7449</v>
      </c>
      <c r="CF304" s="2">
        <v>7500</v>
      </c>
      <c r="CG304" s="2">
        <v>7520</v>
      </c>
      <c r="CH304" s="2">
        <v>7426</v>
      </c>
      <c r="CI304" s="2">
        <v>7170</v>
      </c>
      <c r="CJ304" s="2">
        <v>7219</v>
      </c>
      <c r="CK304" s="2">
        <v>7297</v>
      </c>
      <c r="CL304" s="2">
        <v>7461</v>
      </c>
      <c r="CM304" s="2">
        <v>7342</v>
      </c>
      <c r="CN304" s="2">
        <v>7119</v>
      </c>
      <c r="CO304" s="2">
        <v>7160</v>
      </c>
      <c r="CP304" s="2">
        <v>7320</v>
      </c>
      <c r="CQ304" s="2">
        <v>7467</v>
      </c>
      <c r="CR304" s="2">
        <v>7465</v>
      </c>
      <c r="CS304" s="2">
        <v>7212</v>
      </c>
      <c r="CT304" s="2">
        <v>7030</v>
      </c>
      <c r="CU304" s="2">
        <v>7503</v>
      </c>
      <c r="CV304" s="2">
        <v>7656</v>
      </c>
      <c r="CW304" s="2">
        <v>7578</v>
      </c>
      <c r="CX304" s="2">
        <v>7496</v>
      </c>
      <c r="CY304" s="2">
        <v>7615</v>
      </c>
      <c r="CZ304" s="2">
        <v>7603</v>
      </c>
      <c r="DA304" s="2">
        <v>7790</v>
      </c>
      <c r="DB304" s="2">
        <v>7676</v>
      </c>
      <c r="DC304" s="2">
        <v>7509</v>
      </c>
      <c r="DD304" s="2">
        <v>8009</v>
      </c>
      <c r="DE304" s="2">
        <v>8407</v>
      </c>
      <c r="DF304" s="2">
        <v>8280</v>
      </c>
      <c r="DG304" s="2">
        <v>8580</v>
      </c>
      <c r="DH304" s="2">
        <v>8415</v>
      </c>
      <c r="DI304" s="2">
        <v>8537</v>
      </c>
      <c r="DJ304" s="2">
        <v>8515</v>
      </c>
      <c r="DK304" s="2">
        <v>8285</v>
      </c>
      <c r="DL304" s="2">
        <v>8253</v>
      </c>
      <c r="DM304" s="2">
        <v>8107</v>
      </c>
      <c r="DN304" s="2">
        <v>8083</v>
      </c>
      <c r="DO304" s="2">
        <v>8156</v>
      </c>
      <c r="DP304" s="2">
        <v>8048</v>
      </c>
      <c r="DQ304" s="2">
        <v>8029</v>
      </c>
      <c r="DR304" s="2">
        <v>8228</v>
      </c>
      <c r="DS304" s="2">
        <v>8357</v>
      </c>
      <c r="DT304" s="2">
        <v>7967</v>
      </c>
      <c r="DU304" s="2">
        <v>7896</v>
      </c>
      <c r="DV304" s="2">
        <v>7342</v>
      </c>
      <c r="DW304" s="2">
        <v>7172</v>
      </c>
      <c r="DX304" s="2">
        <v>6997</v>
      </c>
      <c r="DY304" s="2">
        <v>6943</v>
      </c>
      <c r="DZ304" s="2">
        <v>6996</v>
      </c>
      <c r="EA304" s="2">
        <v>7040</v>
      </c>
      <c r="EB304" s="2">
        <v>7663</v>
      </c>
      <c r="EC304" s="2">
        <v>7509</v>
      </c>
      <c r="ED304" s="2">
        <v>7542</v>
      </c>
      <c r="EE304" s="2">
        <v>7650</v>
      </c>
      <c r="EF304" s="2">
        <v>7680</v>
      </c>
      <c r="EG304" s="2">
        <v>7634</v>
      </c>
      <c r="EH304" s="2">
        <v>7608</v>
      </c>
      <c r="EI304" s="2">
        <v>7575</v>
      </c>
      <c r="EJ304" s="2">
        <v>7568</v>
      </c>
      <c r="EK304" s="2">
        <v>7552</v>
      </c>
      <c r="EL304" s="2">
        <v>7499</v>
      </c>
      <c r="EM304" s="2">
        <v>7475</v>
      </c>
      <c r="EN304" s="2">
        <v>7476</v>
      </c>
      <c r="EO304" s="2">
        <v>7259</v>
      </c>
      <c r="EP304" s="2">
        <v>7259</v>
      </c>
      <c r="EQ304" s="2">
        <v>7209</v>
      </c>
      <c r="ER304" s="2">
        <v>7224</v>
      </c>
      <c r="ES304" s="2">
        <v>7024</v>
      </c>
      <c r="ET304" s="2">
        <v>6911</v>
      </c>
      <c r="EU304" s="2">
        <v>6942</v>
      </c>
      <c r="EV304" s="2">
        <v>6907</v>
      </c>
      <c r="EW304" s="2">
        <v>6910</v>
      </c>
      <c r="EX304" s="2">
        <v>6985</v>
      </c>
      <c r="EY304" s="2">
        <v>6927</v>
      </c>
      <c r="EZ304" s="2">
        <v>6940</v>
      </c>
      <c r="FA304" s="2">
        <v>6893</v>
      </c>
      <c r="FB304" s="2">
        <v>6674</v>
      </c>
      <c r="FC304" s="2">
        <v>6744</v>
      </c>
      <c r="FD304" s="2">
        <v>6945</v>
      </c>
      <c r="FE304" s="2">
        <v>6927</v>
      </c>
      <c r="FF304" s="2">
        <v>6903</v>
      </c>
      <c r="FG304" s="2">
        <v>6951</v>
      </c>
      <c r="FH304" s="2">
        <v>6747</v>
      </c>
      <c r="FI304" s="2">
        <v>6616</v>
      </c>
      <c r="FJ304" s="2">
        <v>6577</v>
      </c>
      <c r="FK304" s="2">
        <v>6522</v>
      </c>
      <c r="FL304" s="2">
        <v>6528</v>
      </c>
      <c r="FM304" s="2">
        <v>6533</v>
      </c>
      <c r="FN304" s="2">
        <v>6421</v>
      </c>
      <c r="FO304" s="2">
        <v>6583</v>
      </c>
      <c r="FP304" s="2">
        <v>6524</v>
      </c>
      <c r="FQ304" s="2">
        <v>6531</v>
      </c>
      <c r="FR304" s="2">
        <v>6391</v>
      </c>
      <c r="FS304" s="2">
        <v>6416</v>
      </c>
      <c r="FT304" s="2">
        <v>6372</v>
      </c>
      <c r="FU304" s="2">
        <v>6376</v>
      </c>
      <c r="FV304" s="2">
        <v>6256</v>
      </c>
      <c r="FW304" s="2">
        <v>6300</v>
      </c>
      <c r="FX304" s="2">
        <v>6323</v>
      </c>
      <c r="FY304" s="2">
        <v>6310</v>
      </c>
      <c r="FZ304" s="2">
        <v>6445</v>
      </c>
      <c r="GA304" s="2">
        <v>6265</v>
      </c>
      <c r="GB304" s="2">
        <v>6288</v>
      </c>
      <c r="GC304" s="2">
        <v>6245</v>
      </c>
      <c r="GD304" s="2">
        <v>6267</v>
      </c>
      <c r="GE304" s="2">
        <v>6362</v>
      </c>
      <c r="GF304" s="2">
        <v>6222</v>
      </c>
      <c r="GG304" s="2">
        <v>6396</v>
      </c>
      <c r="GH304" s="2">
        <v>6194</v>
      </c>
      <c r="GI304" s="2">
        <v>6280</v>
      </c>
      <c r="GJ304" s="2">
        <v>6158</v>
      </c>
      <c r="GK304" s="2">
        <v>5384</v>
      </c>
      <c r="GL304" s="2">
        <v>5390</v>
      </c>
      <c r="GM304" s="2">
        <v>5310</v>
      </c>
      <c r="GN304" s="2">
        <v>5280</v>
      </c>
      <c r="GO304" s="2">
        <v>5218</v>
      </c>
      <c r="GP304" s="2">
        <v>5193</v>
      </c>
      <c r="GQ304" s="2">
        <v>5187</v>
      </c>
      <c r="GR304" s="2">
        <v>5190</v>
      </c>
      <c r="GS304" s="2">
        <v>5188</v>
      </c>
      <c r="GT304" s="2">
        <v>5144</v>
      </c>
      <c r="GU304" s="2">
        <v>5136</v>
      </c>
      <c r="GV304" s="2">
        <v>5122</v>
      </c>
      <c r="GW304" s="2">
        <v>5186</v>
      </c>
      <c r="GX304" s="2">
        <v>5282</v>
      </c>
      <c r="GY304" s="2">
        <v>5235</v>
      </c>
      <c r="GZ304" s="2">
        <v>5279</v>
      </c>
      <c r="HA304" s="2">
        <v>5051</v>
      </c>
      <c r="HB304" s="2">
        <v>5038</v>
      </c>
      <c r="HC304" s="2">
        <v>5081</v>
      </c>
      <c r="HD304" s="2">
        <v>5119</v>
      </c>
      <c r="HE304" s="2">
        <v>5249</v>
      </c>
      <c r="HF304" s="2">
        <v>5269</v>
      </c>
      <c r="HG304" s="2">
        <v>5184</v>
      </c>
      <c r="HH304" s="2">
        <v>5181</v>
      </c>
      <c r="HI304" s="2">
        <v>5290</v>
      </c>
      <c r="HJ304" s="2">
        <v>5297</v>
      </c>
      <c r="HK304" s="2">
        <v>5217</v>
      </c>
      <c r="HL304" s="2">
        <v>5292</v>
      </c>
      <c r="HM304" s="2">
        <v>5350</v>
      </c>
      <c r="HN304" s="2">
        <v>5390</v>
      </c>
      <c r="HO304" s="2">
        <v>5400</v>
      </c>
      <c r="HP304" s="2">
        <v>5336</v>
      </c>
      <c r="HQ304" s="2">
        <v>5287</v>
      </c>
      <c r="HR304" s="2">
        <v>5270</v>
      </c>
      <c r="HS304" s="2">
        <v>5330</v>
      </c>
      <c r="HT304" s="2">
        <v>5312</v>
      </c>
      <c r="HU304" s="2">
        <v>5311</v>
      </c>
      <c r="HV304" s="2">
        <v>5348</v>
      </c>
      <c r="HW304" s="2">
        <v>5342</v>
      </c>
      <c r="HX304" s="2">
        <v>5287</v>
      </c>
      <c r="HY304" s="2">
        <v>5261</v>
      </c>
      <c r="HZ304" s="2">
        <v>5239</v>
      </c>
      <c r="IA304" s="2">
        <v>5306</v>
      </c>
      <c r="IB304" s="2">
        <v>5393</v>
      </c>
      <c r="IC304" s="2">
        <v>5364</v>
      </c>
      <c r="ID304" s="2">
        <v>5279</v>
      </c>
      <c r="IE304" s="2">
        <v>5308</v>
      </c>
      <c r="IF304" s="2">
        <v>5293</v>
      </c>
      <c r="IG304" s="2">
        <v>5352</v>
      </c>
      <c r="IH304" s="2">
        <v>5360</v>
      </c>
      <c r="II304" s="2">
        <v>5357</v>
      </c>
      <c r="IJ304" s="2">
        <v>5370</v>
      </c>
      <c r="IK304" s="2">
        <v>5418</v>
      </c>
      <c r="IL304" s="2">
        <v>5312</v>
      </c>
      <c r="IM304" s="2">
        <v>5239</v>
      </c>
      <c r="IN304" s="2">
        <v>5138</v>
      </c>
      <c r="IO304" s="2">
        <v>4946</v>
      </c>
      <c r="IP304" s="2">
        <v>4936</v>
      </c>
      <c r="IQ304" s="2">
        <v>4910</v>
      </c>
      <c r="IR304" s="2">
        <v>4809</v>
      </c>
      <c r="IS304" s="2">
        <v>4735</v>
      </c>
      <c r="IT304" s="2">
        <v>4710</v>
      </c>
    </row>
    <row r="305" spans="1:254">
      <c r="A305" s="62" t="s">
        <v>1032</v>
      </c>
      <c r="B305" s="1" t="inlineStr">
        <is>
          <t>パンパシフィックＨＤ</t>
        </is>
      </c>
      <c r="C305" s="1">
        <v>921.7</v>
      </c>
      <c r="E305" s="2">
        <v>904.8</v>
      </c>
      <c r="F305" s="2">
        <v>888.7</v>
      </c>
      <c r="G305" s="2">
        <v>899.9</v>
      </c>
      <c r="H305" s="2">
        <v>906.9</v>
      </c>
      <c r="I305" s="2">
        <v>928.9</v>
      </c>
      <c r="J305" s="2">
        <v>973</v>
      </c>
      <c r="K305" s="2">
        <v>984.5</v>
      </c>
      <c r="L305" s="2">
        <v>927.8</v>
      </c>
      <c r="M305" s="2">
        <v>894</v>
      </c>
      <c r="N305" s="2">
        <v>871</v>
      </c>
      <c r="O305" s="2">
        <v>862</v>
      </c>
      <c r="P305" s="2">
        <v>869.4</v>
      </c>
      <c r="Q305" s="2">
        <v>895.9</v>
      </c>
      <c r="R305" s="2">
        <v>903.9</v>
      </c>
      <c r="S305" s="2">
        <v>892.2</v>
      </c>
      <c r="T305" s="2">
        <v>874.5</v>
      </c>
      <c r="U305" s="2">
        <v>890.6</v>
      </c>
      <c r="V305" s="2">
        <v>873.5</v>
      </c>
      <c r="W305" s="2">
        <v>867.6</v>
      </c>
      <c r="X305" s="2">
        <v>877.8</v>
      </c>
      <c r="Y305" s="2">
        <v>882.6</v>
      </c>
      <c r="Z305" s="2">
        <v>869.8</v>
      </c>
      <c r="AA305" s="2">
        <v>852.7</v>
      </c>
      <c r="AB305" s="2">
        <v>847.6</v>
      </c>
      <c r="AC305" s="2">
        <v>829.5</v>
      </c>
      <c r="AD305" s="2">
        <v>818.1</v>
      </c>
      <c r="AE305" s="2">
        <v>854</v>
      </c>
      <c r="AF305" s="2">
        <v>846.4</v>
      </c>
      <c r="AG305" s="2">
        <v>828</v>
      </c>
      <c r="AH305" s="2">
        <v>831</v>
      </c>
      <c r="AI305" s="2">
        <v>832</v>
      </c>
      <c r="AJ305" s="2">
        <v>824.4</v>
      </c>
      <c r="AK305" s="2">
        <v>822.3</v>
      </c>
      <c r="AL305" s="2">
        <v>828.7</v>
      </c>
      <c r="AM305" s="2">
        <v>845.4</v>
      </c>
      <c r="AN305" s="2">
        <v>852.4</v>
      </c>
      <c r="AO305" s="2">
        <v>836.3</v>
      </c>
      <c r="AP305" s="2">
        <v>858.6</v>
      </c>
      <c r="AQ305" s="2">
        <v>869.7</v>
      </c>
      <c r="AR305" s="2">
        <v>893.5</v>
      </c>
      <c r="AS305" s="2">
        <v>851.8</v>
      </c>
      <c r="AT305" s="2">
        <v>854.6</v>
      </c>
      <c r="AU305" s="2">
        <v>856</v>
      </c>
      <c r="AV305" s="2">
        <v>843.7</v>
      </c>
      <c r="AW305" s="2">
        <v>844.4</v>
      </c>
      <c r="AX305" s="2">
        <v>829.4</v>
      </c>
      <c r="AY305" s="2">
        <v>833.5</v>
      </c>
      <c r="AZ305" s="2">
        <v>882.6</v>
      </c>
      <c r="BA305" s="2">
        <v>907.4</v>
      </c>
      <c r="BB305" s="2">
        <v>861.9</v>
      </c>
      <c r="BC305" s="2">
        <v>819.4</v>
      </c>
      <c r="BD305" s="2">
        <v>826.2</v>
      </c>
      <c r="BE305" s="2">
        <v>865</v>
      </c>
      <c r="BF305" s="2">
        <v>878.4</v>
      </c>
      <c r="BG305" s="2">
        <v>873.2</v>
      </c>
      <c r="BH305" s="2">
        <v>895.5</v>
      </c>
      <c r="BI305" s="2">
        <v>889.8</v>
      </c>
      <c r="BJ305" s="2">
        <v>888.5</v>
      </c>
      <c r="BK305" s="2">
        <v>871.3</v>
      </c>
      <c r="BL305" s="2">
        <v>875.2</v>
      </c>
      <c r="BM305" s="2">
        <v>895.3</v>
      </c>
      <c r="BN305" s="2">
        <v>903.5</v>
      </c>
      <c r="BO305" s="2">
        <v>915.5</v>
      </c>
      <c r="BP305" s="2">
        <v>897.8</v>
      </c>
      <c r="BQ305" s="2">
        <v>892.2</v>
      </c>
      <c r="BR305" s="2">
        <v>899.9</v>
      </c>
      <c r="BS305" s="2">
        <v>890.3</v>
      </c>
      <c r="BT305" s="2">
        <v>910.5</v>
      </c>
      <c r="BU305" s="2">
        <v>920.6</v>
      </c>
      <c r="BV305" s="2">
        <v>921.6</v>
      </c>
      <c r="BW305" s="2">
        <v>945.7</v>
      </c>
      <c r="BX305" s="2">
        <v>956.5</v>
      </c>
      <c r="BY305" s="2">
        <v>962.3</v>
      </c>
      <c r="BZ305" s="2">
        <v>959.3</v>
      </c>
      <c r="CA305" s="2">
        <v>963.1</v>
      </c>
      <c r="CB305" s="2">
        <v>972.2</v>
      </c>
      <c r="CC305" s="2">
        <v>971.9</v>
      </c>
      <c r="CD305" s="2">
        <v>964.5</v>
      </c>
      <c r="CE305" s="2">
        <v>969</v>
      </c>
      <c r="CF305" s="2">
        <v>952.6</v>
      </c>
      <c r="CG305" s="2">
        <v>984</v>
      </c>
      <c r="CH305" s="2">
        <v>999.9</v>
      </c>
      <c r="CI305" s="2">
        <v>1006</v>
      </c>
      <c r="CJ305" s="2">
        <v>1001.5</v>
      </c>
      <c r="CK305" s="2">
        <v>962</v>
      </c>
      <c r="CL305" s="2">
        <v>979</v>
      </c>
      <c r="CM305" s="2">
        <v>984.6</v>
      </c>
      <c r="CN305" s="2">
        <v>1009</v>
      </c>
      <c r="CO305" s="2">
        <v>1001</v>
      </c>
      <c r="CP305" s="2">
        <v>999.8</v>
      </c>
      <c r="CQ305" s="2">
        <v>987.9</v>
      </c>
      <c r="CR305" s="2">
        <v>991.2</v>
      </c>
      <c r="CS305" s="2">
        <v>984</v>
      </c>
      <c r="CT305" s="2">
        <v>988.9</v>
      </c>
      <c r="CU305" s="2">
        <v>1006.5</v>
      </c>
      <c r="CV305" s="2">
        <v>1023.5</v>
      </c>
      <c r="CW305" s="2">
        <v>1038</v>
      </c>
      <c r="CX305" s="2">
        <v>1023.5</v>
      </c>
      <c r="CY305" s="2">
        <v>1022</v>
      </c>
      <c r="CZ305" s="2">
        <v>1025.5</v>
      </c>
      <c r="DA305" s="2">
        <v>1067</v>
      </c>
      <c r="DB305" s="2">
        <v>1051</v>
      </c>
      <c r="DC305" s="2">
        <v>1051.5</v>
      </c>
      <c r="DD305" s="2">
        <v>1063.5</v>
      </c>
      <c r="DE305" s="2">
        <v>1037.5</v>
      </c>
      <c r="DF305" s="2">
        <v>1023.5</v>
      </c>
      <c r="DG305" s="2">
        <v>1020</v>
      </c>
      <c r="DH305" s="2">
        <v>1052</v>
      </c>
      <c r="DI305" s="2">
        <v>1048.5</v>
      </c>
      <c r="DJ305" s="2">
        <v>1035.5</v>
      </c>
      <c r="DK305" s="2">
        <v>1041</v>
      </c>
      <c r="DL305" s="2">
        <v>1034</v>
      </c>
      <c r="DM305" s="2">
        <v>1007</v>
      </c>
      <c r="DN305" s="2">
        <v>988.3</v>
      </c>
      <c r="DO305" s="2">
        <v>967.4</v>
      </c>
      <c r="DP305" s="2">
        <v>975.6</v>
      </c>
      <c r="DQ305" s="2">
        <v>969.2</v>
      </c>
      <c r="DR305" s="2">
        <v>1006</v>
      </c>
      <c r="DS305" s="2">
        <v>983</v>
      </c>
      <c r="DT305" s="2">
        <v>989.5</v>
      </c>
      <c r="DU305" s="2">
        <v>979.9</v>
      </c>
      <c r="DV305" s="2">
        <v>966.2</v>
      </c>
      <c r="DW305" s="2">
        <v>966.7</v>
      </c>
      <c r="DX305" s="2">
        <v>942.8</v>
      </c>
      <c r="DY305" s="2">
        <v>935.6</v>
      </c>
      <c r="DZ305" s="2">
        <v>924.3</v>
      </c>
      <c r="EA305" s="2">
        <v>915.9</v>
      </c>
      <c r="EB305" s="2">
        <v>909</v>
      </c>
      <c r="EC305" s="2">
        <v>930.6</v>
      </c>
      <c r="ED305" s="2">
        <v>934.7</v>
      </c>
      <c r="EE305" s="2">
        <v>939</v>
      </c>
      <c r="EF305" s="2">
        <v>934.5</v>
      </c>
      <c r="EG305" s="2">
        <v>953.7</v>
      </c>
      <c r="EH305" s="2">
        <v>984.7</v>
      </c>
      <c r="EI305" s="2">
        <v>982.5</v>
      </c>
      <c r="EJ305" s="2">
        <v>935</v>
      </c>
      <c r="EK305" s="2">
        <v>900</v>
      </c>
      <c r="EL305" s="2">
        <v>909.3</v>
      </c>
      <c r="EM305" s="2">
        <v>907.6</v>
      </c>
      <c r="EN305" s="2">
        <v>926.8</v>
      </c>
      <c r="EO305" s="2">
        <v>931.3</v>
      </c>
      <c r="EP305" s="2">
        <v>925</v>
      </c>
      <c r="EQ305" s="2">
        <v>925.9</v>
      </c>
      <c r="ER305" s="2">
        <v>931.4</v>
      </c>
      <c r="ES305" s="2">
        <v>936</v>
      </c>
      <c r="ET305" s="2">
        <v>948.9</v>
      </c>
      <c r="EU305" s="2">
        <v>947.7</v>
      </c>
      <c r="EV305" s="2">
        <v>951.9</v>
      </c>
      <c r="EW305" s="2">
        <v>959.7</v>
      </c>
      <c r="EX305" s="2">
        <v>957.8</v>
      </c>
      <c r="EY305" s="2">
        <v>963</v>
      </c>
      <c r="EZ305" s="2">
        <v>975</v>
      </c>
      <c r="FA305" s="2">
        <v>976.4</v>
      </c>
      <c r="FB305" s="2">
        <v>978.5</v>
      </c>
      <c r="FC305" s="2">
        <v>946.3</v>
      </c>
      <c r="FD305" s="2">
        <v>965</v>
      </c>
      <c r="FE305" s="2">
        <v>977</v>
      </c>
      <c r="FF305" s="2">
        <v>972.4</v>
      </c>
      <c r="FG305" s="2">
        <v>952.7</v>
      </c>
      <c r="FH305" s="2">
        <v>960.5</v>
      </c>
      <c r="FI305" s="2">
        <v>955.5</v>
      </c>
      <c r="FJ305" s="2">
        <v>961</v>
      </c>
      <c r="FK305" s="2">
        <v>941</v>
      </c>
      <c r="FL305" s="2">
        <v>952.5</v>
      </c>
      <c r="FM305" s="2">
        <v>940</v>
      </c>
      <c r="FN305" s="2">
        <v>940.3</v>
      </c>
      <c r="FO305" s="2">
        <v>955.7</v>
      </c>
      <c r="FP305" s="2">
        <v>967.8</v>
      </c>
      <c r="FQ305" s="2">
        <v>967.3</v>
      </c>
      <c r="FR305" s="2">
        <v>949</v>
      </c>
      <c r="FS305" s="2">
        <v>925.9</v>
      </c>
      <c r="FT305" s="2">
        <v>921.6</v>
      </c>
      <c r="FU305" s="2">
        <v>932.7</v>
      </c>
      <c r="FV305" s="2">
        <v>925</v>
      </c>
      <c r="FW305" s="2">
        <v>932</v>
      </c>
      <c r="FX305" s="2">
        <v>910</v>
      </c>
      <c r="FY305" s="2">
        <v>961.3</v>
      </c>
      <c r="FZ305" s="2">
        <v>969.7</v>
      </c>
      <c r="GA305" s="2">
        <v>1012.5</v>
      </c>
      <c r="GB305" s="2">
        <v>1009</v>
      </c>
      <c r="GC305" s="2">
        <v>1012</v>
      </c>
      <c r="GD305" s="2">
        <v>1009.5</v>
      </c>
      <c r="GE305" s="2">
        <v>1007</v>
      </c>
      <c r="GF305" s="2">
        <v>998</v>
      </c>
      <c r="GG305" s="2">
        <v>949</v>
      </c>
      <c r="GH305" s="2">
        <v>927.8</v>
      </c>
      <c r="GI305" s="2">
        <v>923.5</v>
      </c>
      <c r="GJ305" s="2">
        <v>937.9</v>
      </c>
      <c r="GK305" s="2">
        <v>958.6</v>
      </c>
      <c r="GL305" s="2">
        <v>976.3</v>
      </c>
      <c r="GM305" s="2">
        <v>971.3</v>
      </c>
      <c r="GN305" s="2">
        <v>972.3</v>
      </c>
      <c r="GO305" s="2">
        <v>951.3</v>
      </c>
      <c r="GP305" s="2">
        <v>944.6</v>
      </c>
      <c r="GQ305" s="2">
        <v>940.4</v>
      </c>
      <c r="GR305" s="2">
        <v>938.2</v>
      </c>
      <c r="GS305" s="2">
        <v>954.2</v>
      </c>
      <c r="GT305" s="2">
        <v>968.5</v>
      </c>
      <c r="GU305" s="2">
        <v>983</v>
      </c>
      <c r="GV305" s="2">
        <v>949</v>
      </c>
      <c r="GW305" s="2">
        <v>959.8</v>
      </c>
      <c r="GX305" s="2">
        <v>969</v>
      </c>
      <c r="GY305" s="2">
        <v>952.8</v>
      </c>
      <c r="GZ305" s="2">
        <v>965.9</v>
      </c>
      <c r="HA305" s="2">
        <v>938</v>
      </c>
      <c r="HB305" s="2">
        <v>963.8</v>
      </c>
      <c r="HC305" s="2">
        <v>974.6</v>
      </c>
      <c r="HD305" s="2">
        <v>998.7</v>
      </c>
      <c r="HE305" s="2">
        <v>1020</v>
      </c>
      <c r="HF305" s="2">
        <v>1016</v>
      </c>
      <c r="HG305" s="2">
        <v>991.8</v>
      </c>
      <c r="HH305" s="2">
        <v>989.2</v>
      </c>
      <c r="HI305" s="2">
        <v>992.2</v>
      </c>
      <c r="HJ305" s="2">
        <v>1010.8</v>
      </c>
      <c r="HK305" s="2">
        <v>1013.6</v>
      </c>
      <c r="HL305" s="2">
        <v>1019</v>
      </c>
      <c r="HM305" s="2">
        <v>1043.8</v>
      </c>
      <c r="HN305" s="2">
        <v>1056</v>
      </c>
      <c r="HO305" s="2">
        <v>1057.2</v>
      </c>
      <c r="HP305" s="2">
        <v>1074.8</v>
      </c>
      <c r="HQ305" s="2">
        <v>1098.8</v>
      </c>
      <c r="HR305" s="2">
        <v>1108.5999999999999</v>
      </c>
      <c r="HS305" s="2">
        <v>1102.5999999999999</v>
      </c>
      <c r="HT305" s="2">
        <v>1103.5999999999999</v>
      </c>
      <c r="HU305" s="2">
        <v>1079.4000000000001</v>
      </c>
      <c r="HV305" s="2">
        <v>1079.2</v>
      </c>
      <c r="HW305" s="2">
        <v>1085.2</v>
      </c>
      <c r="HX305" s="2">
        <v>1081.8</v>
      </c>
      <c r="HY305" s="2">
        <v>1104.5999999999999</v>
      </c>
      <c r="HZ305" s="2">
        <v>1094</v>
      </c>
      <c r="IA305" s="2">
        <v>1100.4000000000001</v>
      </c>
      <c r="IB305" s="2">
        <v>1106</v>
      </c>
      <c r="IC305" s="2">
        <v>1108.2</v>
      </c>
      <c r="ID305" s="2">
        <v>1104.2</v>
      </c>
      <c r="IE305" s="2">
        <v>1103.4000000000001</v>
      </c>
      <c r="IF305" s="2">
        <v>1139.4000000000001</v>
      </c>
      <c r="IG305" s="2">
        <v>1077.8</v>
      </c>
      <c r="IH305" s="2">
        <v>1051</v>
      </c>
      <c r="II305" s="2">
        <v>1065.8</v>
      </c>
      <c r="IJ305" s="2">
        <v>1087.2</v>
      </c>
      <c r="IK305" s="2">
        <v>1088.5999999999999</v>
      </c>
      <c r="IL305" s="2">
        <v>1079</v>
      </c>
      <c r="IM305" s="2">
        <v>1078.4000000000001</v>
      </c>
      <c r="IN305" s="2">
        <v>1063.2</v>
      </c>
      <c r="IO305" s="2">
        <v>1046</v>
      </c>
      <c r="IP305" s="2">
        <v>1038</v>
      </c>
      <c r="IQ305" s="2">
        <v>1026.2</v>
      </c>
      <c r="IR305" s="2">
        <v>1017.6</v>
      </c>
      <c r="IS305" s="2">
        <v>1000.6</v>
      </c>
      <c r="IT305" s="2">
        <v>990</v>
      </c>
    </row>
    <row r="306" spans="1:254">
      <c r="A306" s="64"/>
    </row>
    <row r="307" spans="1:254">
      <c r="A307" s="64"/>
    </row>
    <row r="308" spans="1:254">
      <c r="A308" s="64"/>
    </row>
    <row r="309" spans="1:254">
      <c r="A309" s="64"/>
    </row>
    <row r="310" spans="1:254">
      <c r="A310" s="64"/>
    </row>
    <row r="311" spans="1:254">
      <c r="A311" s="64"/>
    </row>
    <row r="312" spans="1:254">
      <c r="A312" s="64"/>
    </row>
    <row r="313" spans="1:254">
      <c r="A313" s="64"/>
    </row>
    <row r="314" spans="1:254">
      <c r="A314" s="64"/>
    </row>
    <row r="315" spans="1:254">
      <c r="A315" s="64"/>
    </row>
    <row r="316" spans="1:254">
      <c r="A316" s="64"/>
    </row>
    <row r="317" spans="1:254">
      <c r="A317" s="64"/>
    </row>
    <row r="318" spans="1:254">
      <c r="A318" s="64"/>
    </row>
    <row r="319" spans="1:254">
      <c r="A319" s="64"/>
    </row>
    <row r="320" spans="1:254">
      <c r="A320" s="64"/>
    </row>
    <row r="321" spans="1:1">
      <c r="A321" s="64"/>
    </row>
    <row r="322" spans="1:1">
      <c r="A322" s="64"/>
    </row>
    <row r="323" spans="1:1">
      <c r="A323" s="64"/>
    </row>
    <row r="324" spans="1:1">
      <c r="A324" s="64"/>
    </row>
    <row r="325" spans="1:1">
      <c r="A325" s="64"/>
    </row>
    <row r="326" spans="1:1">
      <c r="A326" s="64"/>
    </row>
    <row r="327" spans="1:1">
      <c r="A327" s="64"/>
    </row>
    <row r="328" spans="1:1">
      <c r="A328" s="64"/>
    </row>
    <row r="329" spans="1:1">
      <c r="A329" s="64"/>
    </row>
    <row r="330" spans="1:1">
      <c r="A330" s="64"/>
    </row>
    <row r="331" spans="1:1">
      <c r="A331" s="64"/>
    </row>
    <row r="332" spans="1:1">
      <c r="A332" s="64"/>
    </row>
    <row r="333" spans="1:1">
      <c r="A333" s="64"/>
    </row>
    <row r="334" spans="1:1">
      <c r="A334" s="64"/>
    </row>
    <row r="335" spans="1:1">
      <c r="A335" s="64"/>
    </row>
    <row r="336" spans="1:1">
      <c r="A336" s="64"/>
    </row>
    <row r="337" spans="1:1">
      <c r="A337" s="64"/>
    </row>
    <row r="338" spans="1:1">
      <c r="A338" s="64"/>
    </row>
    <row r="339" spans="1:1">
      <c r="A339" s="64"/>
    </row>
    <row r="340" spans="1:1">
      <c r="A340" s="64"/>
    </row>
    <row r="341" spans="1:1">
      <c r="A341" s="64"/>
    </row>
    <row r="342" spans="1:1">
      <c r="A342" s="64"/>
    </row>
    <row r="343" spans="1:1">
      <c r="A343" s="64"/>
    </row>
    <row r="344" spans="1:1">
      <c r="A344" s="64"/>
    </row>
    <row r="345" spans="1:1">
      <c r="A345" s="64"/>
    </row>
    <row r="346" spans="1:1">
      <c r="A346" s="64"/>
    </row>
    <row r="347" spans="1:1">
      <c r="A347" s="64"/>
    </row>
    <row r="348" spans="1:1">
      <c r="A348" s="64"/>
    </row>
    <row r="349" spans="1:1">
      <c r="A349" s="64"/>
    </row>
    <row r="350" spans="1:1">
      <c r="A350" s="64"/>
    </row>
    <row r="351" spans="1:1">
      <c r="A351" s="64"/>
    </row>
    <row r="352" spans="1:1">
      <c r="A352" s="64"/>
    </row>
    <row r="353" spans="1:1">
      <c r="A353" s="64"/>
    </row>
    <row r="354" spans="1:1">
      <c r="A354" s="64"/>
    </row>
    <row r="355" spans="1:1">
      <c r="A355" s="64"/>
    </row>
    <row r="356" spans="1:1">
      <c r="A356" s="64"/>
    </row>
    <row r="357" spans="1:1">
      <c r="A357" s="64"/>
    </row>
    <row r="358" spans="1:1">
      <c r="A358" s="64"/>
    </row>
    <row r="359" spans="1:1">
      <c r="A359" s="64"/>
    </row>
    <row r="360" spans="1:1">
      <c r="A360" s="64"/>
    </row>
    <row r="361" spans="1:1">
      <c r="A361" s="64"/>
    </row>
    <row r="362" spans="1:1">
      <c r="A362" s="64"/>
    </row>
    <row r="363" spans="1:1">
      <c r="A363" s="64"/>
    </row>
    <row r="364" spans="1:1">
      <c r="A364" s="64"/>
    </row>
    <row r="365" spans="1:1">
      <c r="A365" s="64"/>
    </row>
    <row r="366" spans="1:1">
      <c r="A366" s="64"/>
    </row>
    <row r="367" spans="1:1">
      <c r="A367" s="64"/>
    </row>
    <row r="368" spans="1:1">
      <c r="A368" s="64"/>
    </row>
    <row r="369" spans="1:1">
      <c r="A369" s="64"/>
    </row>
    <row r="370" spans="1:1">
      <c r="A370" s="64"/>
    </row>
    <row r="371" spans="1:1">
      <c r="A371" s="64"/>
    </row>
    <row r="372" spans="1:1">
      <c r="A372" s="64"/>
    </row>
    <row r="373" spans="1:1">
      <c r="A373" s="64"/>
    </row>
    <row r="374" spans="1:1">
      <c r="A374" s="64"/>
    </row>
    <row r="375" spans="1:1">
      <c r="A375" s="64"/>
    </row>
    <row r="376" spans="1:1">
      <c r="A376" s="64"/>
    </row>
    <row r="377" spans="1:1">
      <c r="A377" s="64"/>
    </row>
    <row r="378" spans="1:1">
      <c r="A378" s="64"/>
    </row>
    <row r="379" spans="1:1">
      <c r="A379" s="64"/>
    </row>
    <row r="380" spans="1:1">
      <c r="A380" s="64"/>
    </row>
    <row r="381" spans="1:1">
      <c r="A381" s="64"/>
    </row>
    <row r="382" spans="1:1">
      <c r="A382" s="64"/>
    </row>
    <row r="383" spans="1:1">
      <c r="A383" s="64"/>
    </row>
    <row r="384" spans="1:1">
      <c r="A384" s="64"/>
    </row>
    <row r="385" spans="1:1">
      <c r="A385" s="64"/>
    </row>
    <row r="386" spans="1:1">
      <c r="A386" s="64"/>
    </row>
    <row r="387" spans="1:1">
      <c r="A387" s="64"/>
    </row>
    <row r="388" spans="1:1">
      <c r="A388" s="64"/>
    </row>
    <row r="389" spans="1:1">
      <c r="A389" s="64"/>
    </row>
    <row r="390" spans="1:1">
      <c r="A390" s="64"/>
    </row>
    <row r="391" spans="1:1">
      <c r="A391" s="64"/>
    </row>
    <row r="392" spans="1:1">
      <c r="A392" s="64"/>
    </row>
    <row r="393" spans="1:1">
      <c r="A393" s="64"/>
    </row>
    <row r="394" spans="1:1">
      <c r="A394" s="64"/>
    </row>
    <row r="395" spans="1:1">
      <c r="A395" s="64"/>
    </row>
    <row r="396" spans="1:1">
      <c r="A396" s="64"/>
    </row>
    <row r="397" spans="1:1">
      <c r="A397" s="64"/>
    </row>
    <row r="398" spans="1:1">
      <c r="A398" s="64"/>
    </row>
    <row r="399" spans="1:1">
      <c r="A399" s="64"/>
    </row>
    <row r="400" spans="1:1">
      <c r="A400" s="64"/>
    </row>
    <row r="401" spans="1:1">
      <c r="A401" s="64"/>
    </row>
    <row r="402" spans="1:1">
      <c r="A402" s="64"/>
    </row>
    <row r="403" spans="1:1">
      <c r="A403" s="64"/>
    </row>
    <row r="404" spans="1:1">
      <c r="A404" s="64"/>
    </row>
    <row r="405" spans="1:1">
      <c r="A405" s="64"/>
    </row>
    <row r="406" spans="1:1">
      <c r="A406" s="64"/>
    </row>
    <row r="407" spans="1:1">
      <c r="A407" s="64"/>
    </row>
    <row r="408" spans="1:1">
      <c r="A408" s="64"/>
    </row>
    <row r="409" spans="1:1">
      <c r="A409" s="64"/>
    </row>
    <row r="410" spans="1:1">
      <c r="A410" s="64"/>
    </row>
    <row r="411" spans="1:1">
      <c r="A411" s="64"/>
    </row>
    <row r="412" spans="1:1">
      <c r="A412" s="64"/>
    </row>
    <row r="413" spans="1:1">
      <c r="A413" s="64"/>
    </row>
    <row r="414" spans="1:1">
      <c r="A414" s="64"/>
    </row>
    <row r="415" spans="1:1">
      <c r="A415" s="64"/>
    </row>
    <row r="416" spans="1:1">
      <c r="A416" s="64"/>
    </row>
    <row r="417" spans="1:1">
      <c r="A417" s="64"/>
    </row>
    <row r="418" spans="1:1">
      <c r="A418" s="64"/>
    </row>
    <row r="419" spans="1:1">
      <c r="A419" s="64"/>
    </row>
    <row r="420" spans="1:1">
      <c r="A420" s="64"/>
    </row>
    <row r="421" spans="1:1">
      <c r="A421" s="64"/>
    </row>
    <row r="422" spans="1:1">
      <c r="A422" s="64"/>
    </row>
    <row r="423" spans="1:1">
      <c r="A423" s="64"/>
    </row>
    <row r="424" spans="1:1">
      <c r="A424" s="64"/>
    </row>
    <row r="425" spans="1:1">
      <c r="A425" s="64"/>
    </row>
    <row r="426" spans="1:1">
      <c r="A426" s="64"/>
    </row>
    <row r="427" spans="1:1">
      <c r="A427" s="64"/>
    </row>
    <row r="428" spans="1:1">
      <c r="A428" s="64"/>
    </row>
    <row r="429" spans="1:1">
      <c r="A429" s="64"/>
    </row>
    <row r="430" spans="1:1">
      <c r="A430" s="64"/>
    </row>
    <row r="431" spans="1:1">
      <c r="A431" s="64"/>
    </row>
    <row r="432" spans="1:1">
      <c r="A432" s="64"/>
    </row>
    <row r="433" spans="1:1">
      <c r="A433" s="64"/>
    </row>
    <row r="434" spans="1:1">
      <c r="A434" s="64"/>
    </row>
    <row r="435" spans="1:1">
      <c r="A435" s="64"/>
    </row>
    <row r="436" spans="1:1">
      <c r="A436" s="64"/>
    </row>
    <row r="437" spans="1:1">
      <c r="A437" s="64"/>
    </row>
    <row r="438" spans="1:1">
      <c r="A438" s="64"/>
    </row>
    <row r="439" spans="1:1">
      <c r="A439" s="64"/>
    </row>
    <row r="440" spans="1:1">
      <c r="A440" s="64"/>
    </row>
    <row r="441" spans="1:1">
      <c r="A441" s="64"/>
    </row>
    <row r="442" spans="1:1">
      <c r="A442" s="64"/>
    </row>
    <row r="443" spans="1:1">
      <c r="A443" s="64"/>
    </row>
    <row r="444" spans="1:1">
      <c r="A444" s="64"/>
    </row>
    <row r="445" spans="1:1">
      <c r="A445" s="64"/>
    </row>
    <row r="446" spans="1:1">
      <c r="A446" s="64"/>
    </row>
    <row r="447" spans="1:1">
      <c r="A447" s="64"/>
    </row>
    <row r="448" spans="1:1">
      <c r="A448" s="64"/>
    </row>
    <row r="449" spans="1:1">
      <c r="A449" s="64"/>
    </row>
    <row r="450" spans="1:1">
      <c r="A450" s="64"/>
    </row>
    <row r="451" spans="1:1">
      <c r="A451" s="64"/>
    </row>
    <row r="452" spans="1:1">
      <c r="A452" s="64"/>
    </row>
    <row r="453" spans="1:1">
      <c r="A453" s="64"/>
    </row>
    <row r="454" spans="1:1">
      <c r="A454" s="64"/>
    </row>
    <row r="455" spans="1:1">
      <c r="A455" s="64"/>
    </row>
    <row r="456" spans="1:1">
      <c r="A456" s="64"/>
    </row>
    <row r="457" spans="1:1">
      <c r="A457" s="64"/>
    </row>
    <row r="458" spans="1:1">
      <c r="A458" s="64"/>
    </row>
    <row r="459" spans="1:1">
      <c r="A459" s="64"/>
    </row>
    <row r="460" spans="1:1">
      <c r="A460" s="64"/>
    </row>
    <row r="461" spans="1:1">
      <c r="A461" s="64"/>
    </row>
    <row r="462" spans="1:1">
      <c r="A462" s="64"/>
    </row>
    <row r="463" spans="1:1">
      <c r="A463" s="64"/>
    </row>
    <row r="464" spans="1:1">
      <c r="A464" s="64"/>
    </row>
    <row r="465" spans="1:1">
      <c r="A465" s="64"/>
    </row>
    <row r="466" spans="1:1">
      <c r="A466" s="64"/>
    </row>
    <row r="467" spans="1:1">
      <c r="A467" s="64"/>
    </row>
    <row r="468" spans="1:1">
      <c r="A468" s="64"/>
    </row>
    <row r="469" spans="1:1">
      <c r="A469" s="64"/>
    </row>
    <row r="470" spans="1:1">
      <c r="A470" s="64"/>
    </row>
    <row r="471" spans="1:1">
      <c r="A471" s="64"/>
    </row>
    <row r="472" spans="1:1">
      <c r="A472" s="64"/>
    </row>
    <row r="473" spans="1:1">
      <c r="A473" s="64"/>
    </row>
    <row r="474" spans="1:1">
      <c r="A474" s="64"/>
    </row>
    <row r="475" spans="1:1">
      <c r="A475" s="64"/>
    </row>
    <row r="476" spans="1:1">
      <c r="A476" s="64"/>
    </row>
    <row r="477" spans="1:1">
      <c r="A477" s="64"/>
    </row>
    <row r="478" spans="1:1">
      <c r="A478" s="64"/>
    </row>
    <row r="479" spans="1:1">
      <c r="A479" s="64"/>
    </row>
    <row r="480" spans="1:1">
      <c r="A480" s="64"/>
    </row>
    <row r="481" spans="1:1">
      <c r="A481" s="64"/>
    </row>
    <row r="482" spans="1:1">
      <c r="A482" s="64"/>
    </row>
    <row r="483" spans="1:1">
      <c r="A483" s="64"/>
    </row>
    <row r="484" spans="1:1">
      <c r="A484" s="64"/>
    </row>
    <row r="485" spans="1:1">
      <c r="A485" s="64"/>
    </row>
    <row r="486" spans="1:1">
      <c r="A486" s="64"/>
    </row>
    <row r="487" spans="1:1">
      <c r="A487" s="64"/>
    </row>
    <row r="488" spans="1:1">
      <c r="A488" s="64"/>
    </row>
    <row r="489" spans="1:1">
      <c r="A489" s="64"/>
    </row>
    <row r="490" spans="1:1">
      <c r="A490" s="64"/>
    </row>
    <row r="491" spans="1:1">
      <c r="A491" s="64"/>
    </row>
    <row r="492" spans="1:1">
      <c r="A492" s="64"/>
    </row>
    <row r="493" spans="1:1">
      <c r="A493" s="64"/>
    </row>
    <row r="494" spans="1:1">
      <c r="A494" s="64"/>
    </row>
    <row r="495" spans="1:1">
      <c r="A495" s="64"/>
    </row>
    <row r="496" spans="1:1">
      <c r="A496" s="64"/>
    </row>
    <row r="497" spans="1:1">
      <c r="A497" s="64"/>
    </row>
    <row r="498" spans="1:1">
      <c r="A498" s="64"/>
    </row>
    <row r="499" spans="1:1">
      <c r="A499" s="64"/>
    </row>
    <row r="500" spans="1:1">
      <c r="A500" s="64"/>
    </row>
    <row r="501" spans="1:1">
      <c r="A501" s="64"/>
    </row>
    <row r="502" spans="1:1">
      <c r="A502" s="64"/>
    </row>
    <row r="503" spans="1:1">
      <c r="A503" s="64"/>
    </row>
    <row r="504" spans="1:1">
      <c r="A504" s="64"/>
    </row>
    <row r="505" spans="1:1">
      <c r="A505" s="64"/>
    </row>
  </sheetData>
  <mergeCells count="1">
    <mergeCell ref="A1:BL1"/>
  </mergeCells>
  <phoneticPr fontId="16"/>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499984740745262"/>
  </sheetPr>
  <dimension ref="A1:IT505"/>
  <sheetViews>
    <sheetView showGridLines="0" workbookViewId="0">
      <pane xSplit="4" ySplit="4" topLeftCell="E5" activePane="bottomRight" state="frozen"/>
      <selection activeCell="C162" sqref="C162"/>
      <selection pane="topRight" activeCell="C162" sqref="C162"/>
      <selection pane="bottomLeft" activeCell="C162" sqref="C162"/>
      <selection pane="bottomRight" activeCell="AU23" sqref="AU23"/>
    </sheetView>
  </sheetViews>
  <sheetFormatPr defaultColWidth="9" defaultRowHeight="13.2"/>
  <cols>
    <col min="1" max="1" width="9" style="1" customWidth="1"/>
    <col min="2" max="2" width="18" style="1" customWidth="1"/>
    <col min="3" max="4" width="10" style="1" customWidth="1"/>
    <col min="5" max="64" width="7" style="1" customWidth="1"/>
    <col min="65" max="65" width="9" style="1" customWidth="1"/>
    <col min="66" max="104" width="9" style="1"/>
    <col min="105" max="254" width="7" style="1" customWidth="1"/>
    <col min="255" max="16384" width="9" style="1"/>
  </cols>
  <sheetData>
    <row r="1" spans="1:254" ht="30" customHeight="1">
      <c r="A1" s="855" t="s">
        <v>0</v>
      </c>
      <c r="B1" s="830"/>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row>
    <row r="2" spans="1:254" ht="18" customHeight="1">
      <c r="A2" s="180" t="s">
        <v>1</v>
      </c>
      <c r="B2" s="180" t="s">
        <v>2</v>
      </c>
      <c r="C2" s="180" t="s">
        <v>3</v>
      </c>
      <c r="D2" s="180" t="s">
        <v>4</v>
      </c>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c r="AS2" s="181"/>
      <c r="AT2" s="181"/>
      <c r="AU2" s="181"/>
      <c r="AV2" s="181"/>
      <c r="AW2" s="181"/>
      <c r="AX2" s="181"/>
      <c r="AY2" s="181"/>
      <c r="AZ2" s="181"/>
      <c r="BA2" s="181"/>
      <c r="BB2" s="181"/>
      <c r="BC2" s="181"/>
      <c r="BD2" s="181"/>
      <c r="BE2" s="181"/>
      <c r="BF2" s="181"/>
      <c r="BG2" s="181"/>
      <c r="BH2" s="181"/>
      <c r="BI2" s="181"/>
      <c r="BJ2" s="181"/>
      <c r="BK2" s="181"/>
      <c r="BL2" s="181"/>
    </row>
    <row r="3" spans="1:254" ht="14.1" customHeight="1">
      <c r="A3" s="174" t="s">
        <v>5</v>
      </c>
      <c r="B3" s="175"/>
      <c r="C3" s="202" t="s">
        <v>6</v>
      </c>
      <c r="D3" s="175"/>
      <c r="E3" s="176">
        <v>46240</v>
      </c>
      <c r="F3" s="176">
        <v>46239</v>
      </c>
      <c r="G3" s="176">
        <v>46238</v>
      </c>
      <c r="H3" s="176">
        <v>46237</v>
      </c>
      <c r="I3" s="176">
        <v>46234</v>
      </c>
      <c r="J3" s="176">
        <v>46233</v>
      </c>
      <c r="K3" s="176">
        <v>46232</v>
      </c>
      <c r="L3" s="176">
        <v>46231</v>
      </c>
      <c r="M3" s="176">
        <v>46230</v>
      </c>
      <c r="N3" s="176">
        <v>46227</v>
      </c>
      <c r="O3" s="176">
        <v>46226</v>
      </c>
      <c r="P3" s="176">
        <v>46225</v>
      </c>
      <c r="Q3" s="176">
        <v>46224</v>
      </c>
      <c r="R3" s="176">
        <v>46220</v>
      </c>
      <c r="S3" s="176">
        <v>46219</v>
      </c>
      <c r="T3" s="176">
        <v>46218</v>
      </c>
      <c r="U3" s="176">
        <v>46217</v>
      </c>
      <c r="V3" s="176">
        <v>46216</v>
      </c>
      <c r="W3" s="176">
        <v>46213</v>
      </c>
      <c r="X3" s="176">
        <v>46212</v>
      </c>
      <c r="Y3" s="176">
        <v>46211</v>
      </c>
      <c r="Z3" s="176">
        <v>46210</v>
      </c>
      <c r="AA3" s="176">
        <v>46209</v>
      </c>
      <c r="AB3" s="176">
        <v>46206</v>
      </c>
      <c r="AC3" s="176">
        <v>46205</v>
      </c>
      <c r="AD3" s="176">
        <v>46204</v>
      </c>
      <c r="AE3" s="176">
        <v>46203</v>
      </c>
      <c r="AF3" s="176">
        <v>46202</v>
      </c>
      <c r="AG3" s="176">
        <v>46199</v>
      </c>
      <c r="AH3" s="176">
        <v>46198</v>
      </c>
      <c r="AI3" s="176">
        <v>46197</v>
      </c>
      <c r="AJ3" s="176">
        <v>46196</v>
      </c>
      <c r="AK3" s="176">
        <v>46195</v>
      </c>
      <c r="AL3" s="176">
        <v>46192</v>
      </c>
      <c r="AM3" s="176">
        <v>46191</v>
      </c>
      <c r="AN3" s="176">
        <v>46190</v>
      </c>
      <c r="AO3" s="176">
        <v>46189</v>
      </c>
      <c r="AP3" s="176">
        <v>46188</v>
      </c>
      <c r="AQ3" s="176">
        <v>46185</v>
      </c>
      <c r="AR3" s="176">
        <v>46184</v>
      </c>
      <c r="AS3" s="176">
        <v>46183</v>
      </c>
      <c r="AT3" s="176">
        <v>46182</v>
      </c>
      <c r="AU3" s="176">
        <v>46181</v>
      </c>
      <c r="AV3" s="176">
        <v>46178</v>
      </c>
      <c r="AW3" s="176">
        <v>46177</v>
      </c>
      <c r="AX3" s="176">
        <v>46176</v>
      </c>
      <c r="AY3" s="176">
        <v>46175</v>
      </c>
      <c r="AZ3" s="176">
        <v>46174</v>
      </c>
      <c r="BA3" s="176">
        <v>46171</v>
      </c>
      <c r="BB3" s="176">
        <v>46170</v>
      </c>
      <c r="BC3" s="176">
        <v>46169</v>
      </c>
      <c r="BD3" s="176">
        <v>46168</v>
      </c>
      <c r="BE3" s="176">
        <v>46167</v>
      </c>
      <c r="BF3" s="176">
        <v>46164</v>
      </c>
      <c r="BG3" s="176">
        <v>46163</v>
      </c>
      <c r="BH3" s="176">
        <v>46162</v>
      </c>
      <c r="BI3" s="176">
        <v>46161</v>
      </c>
      <c r="BJ3" s="176">
        <v>46160</v>
      </c>
      <c r="BK3" s="176">
        <v>46157</v>
      </c>
      <c r="BL3" s="176">
        <v>46156</v>
      </c>
      <c r="BM3" s="732">
        <v>46155</v>
      </c>
      <c r="BN3" s="732">
        <v>46154</v>
      </c>
      <c r="BO3" s="732">
        <v>46153</v>
      </c>
      <c r="BP3" s="732">
        <v>46150</v>
      </c>
      <c r="BQ3" s="732">
        <v>46149</v>
      </c>
      <c r="BR3" s="732">
        <v>46143</v>
      </c>
      <c r="BS3" s="732">
        <v>46142</v>
      </c>
      <c r="BT3" s="732">
        <v>46140</v>
      </c>
      <c r="BU3" s="732">
        <v>46139</v>
      </c>
      <c r="BV3" s="732">
        <v>46136</v>
      </c>
      <c r="BW3" s="732">
        <v>46135</v>
      </c>
      <c r="BX3" s="732">
        <v>46134</v>
      </c>
      <c r="BY3" s="732">
        <v>46133</v>
      </c>
      <c r="BZ3" s="732">
        <v>46132</v>
      </c>
      <c r="CA3" s="732">
        <v>46129</v>
      </c>
      <c r="CB3" s="732">
        <v>46128</v>
      </c>
      <c r="CC3" s="732">
        <v>46127</v>
      </c>
      <c r="CD3" s="732">
        <v>46126</v>
      </c>
      <c r="CE3" s="732">
        <v>46125</v>
      </c>
      <c r="CF3" s="732">
        <v>46122</v>
      </c>
      <c r="CG3" s="732">
        <v>46121</v>
      </c>
      <c r="CH3" s="732">
        <v>46120</v>
      </c>
      <c r="CI3" s="732">
        <v>46119</v>
      </c>
      <c r="CJ3" s="732">
        <v>46118</v>
      </c>
      <c r="CK3" s="732">
        <v>46115</v>
      </c>
      <c r="CL3" s="732">
        <v>46114</v>
      </c>
      <c r="CM3" s="732">
        <v>46113</v>
      </c>
      <c r="CN3" s="732">
        <v>46112</v>
      </c>
      <c r="CO3" s="732">
        <v>46111</v>
      </c>
      <c r="CP3" s="732">
        <v>46108</v>
      </c>
      <c r="CQ3" s="732">
        <v>46107</v>
      </c>
      <c r="CR3" s="732">
        <v>46106</v>
      </c>
      <c r="CS3" s="732">
        <v>46105</v>
      </c>
      <c r="CT3" s="732">
        <v>46104</v>
      </c>
      <c r="CU3" s="732">
        <v>46100</v>
      </c>
      <c r="CV3" s="732">
        <v>46099</v>
      </c>
      <c r="CW3" s="732">
        <v>46098</v>
      </c>
      <c r="CX3" s="732">
        <v>46097</v>
      </c>
      <c r="CY3" s="732">
        <v>46094</v>
      </c>
      <c r="CZ3" s="732">
        <v>46093</v>
      </c>
      <c r="DA3" s="732">
        <v>46092</v>
      </c>
      <c r="DB3" s="732">
        <v>46091</v>
      </c>
      <c r="DC3" s="732">
        <v>46090</v>
      </c>
      <c r="DD3" s="732">
        <v>46087</v>
      </c>
      <c r="DE3" s="732">
        <v>46086</v>
      </c>
      <c r="DF3" s="732">
        <v>46085</v>
      </c>
      <c r="DG3" s="732">
        <v>46084</v>
      </c>
      <c r="DH3" s="732">
        <v>46083</v>
      </c>
      <c r="DI3" s="732">
        <v>46080</v>
      </c>
      <c r="DJ3" s="732">
        <v>46079</v>
      </c>
      <c r="DK3" s="732">
        <v>46078</v>
      </c>
      <c r="DL3" s="732">
        <v>46077</v>
      </c>
      <c r="DM3" s="732">
        <v>46073</v>
      </c>
      <c r="DN3" s="732">
        <v>46072</v>
      </c>
      <c r="DO3" s="732">
        <v>46071</v>
      </c>
      <c r="DP3" s="732">
        <v>46070</v>
      </c>
      <c r="DQ3" s="732">
        <v>46069</v>
      </c>
      <c r="DR3" s="732">
        <v>46066</v>
      </c>
      <c r="DS3" s="732">
        <v>46065</v>
      </c>
      <c r="DT3" s="732">
        <v>46063</v>
      </c>
      <c r="DU3" s="732">
        <v>46062</v>
      </c>
      <c r="DV3" s="732">
        <v>46059</v>
      </c>
      <c r="DW3" s="732">
        <v>46058</v>
      </c>
      <c r="DX3" s="732">
        <v>46057</v>
      </c>
      <c r="DY3" s="732">
        <v>46056</v>
      </c>
      <c r="DZ3" s="732">
        <v>46055</v>
      </c>
      <c r="EA3" s="732">
        <v>46052</v>
      </c>
      <c r="EB3" s="732">
        <v>46051</v>
      </c>
      <c r="EC3" s="732">
        <v>46050</v>
      </c>
      <c r="ED3" s="732">
        <v>46049</v>
      </c>
      <c r="EE3" s="732">
        <v>46048</v>
      </c>
      <c r="EF3" s="732">
        <v>46045</v>
      </c>
      <c r="EG3" s="732">
        <v>46044</v>
      </c>
      <c r="EH3" s="732">
        <v>46043</v>
      </c>
      <c r="EI3" s="732">
        <v>46042</v>
      </c>
      <c r="EJ3" s="732">
        <v>46041</v>
      </c>
      <c r="EK3" s="732">
        <v>46038</v>
      </c>
      <c r="EL3" s="732">
        <v>46037</v>
      </c>
      <c r="EM3" s="732">
        <v>46036</v>
      </c>
      <c r="EN3" s="732">
        <v>46035</v>
      </c>
      <c r="EO3" s="732">
        <v>46031</v>
      </c>
      <c r="EP3" s="732">
        <v>46030</v>
      </c>
      <c r="EQ3" s="732">
        <v>46029</v>
      </c>
      <c r="ER3" s="732">
        <v>46028</v>
      </c>
      <c r="ES3" s="732">
        <v>46027</v>
      </c>
      <c r="ET3" s="732">
        <v>46021</v>
      </c>
      <c r="EU3" s="732">
        <v>46020</v>
      </c>
      <c r="EV3" s="732">
        <v>46017</v>
      </c>
      <c r="EW3" s="732">
        <v>46016</v>
      </c>
      <c r="EX3" s="732">
        <v>46015</v>
      </c>
      <c r="EY3" s="732">
        <v>46014</v>
      </c>
      <c r="EZ3" s="732">
        <v>46013</v>
      </c>
      <c r="FA3" s="732">
        <v>46010</v>
      </c>
      <c r="FB3" s="732">
        <v>46009</v>
      </c>
      <c r="FC3" s="732">
        <v>46008</v>
      </c>
      <c r="FD3" s="732">
        <v>46007</v>
      </c>
      <c r="FE3" s="732">
        <v>46006</v>
      </c>
      <c r="FF3" s="732">
        <v>46003</v>
      </c>
      <c r="FG3" s="732">
        <v>46002</v>
      </c>
      <c r="FH3" s="732">
        <v>46001</v>
      </c>
      <c r="FI3" s="732">
        <v>46000</v>
      </c>
      <c r="FJ3" s="732">
        <v>45999</v>
      </c>
      <c r="FK3" s="732">
        <v>45996</v>
      </c>
      <c r="FL3" s="732">
        <v>45995</v>
      </c>
      <c r="FM3" s="732">
        <v>45994</v>
      </c>
      <c r="FN3" s="732">
        <v>45993</v>
      </c>
      <c r="FO3" s="732">
        <v>45992</v>
      </c>
      <c r="FP3" s="732">
        <v>45989</v>
      </c>
      <c r="FQ3" s="732">
        <v>45988</v>
      </c>
      <c r="FR3" s="732">
        <v>45987</v>
      </c>
      <c r="FS3" s="732">
        <v>45986</v>
      </c>
      <c r="FT3" s="732">
        <v>45982</v>
      </c>
      <c r="FU3" s="732">
        <v>45981</v>
      </c>
      <c r="FV3" s="732">
        <v>45980</v>
      </c>
      <c r="FW3" s="732">
        <v>45979</v>
      </c>
      <c r="FX3" s="732">
        <v>45978</v>
      </c>
      <c r="FY3" s="732">
        <v>45975</v>
      </c>
      <c r="FZ3" s="732">
        <v>45974</v>
      </c>
      <c r="GA3" s="732">
        <v>45973</v>
      </c>
      <c r="GB3" s="732">
        <v>45972</v>
      </c>
      <c r="GC3" s="732">
        <v>45971</v>
      </c>
      <c r="GD3" s="732">
        <v>45968</v>
      </c>
      <c r="GE3" s="732">
        <v>45967</v>
      </c>
      <c r="GF3" s="732">
        <v>45966</v>
      </c>
      <c r="GG3" s="732">
        <v>45965</v>
      </c>
      <c r="GH3" s="732">
        <v>45961</v>
      </c>
      <c r="GI3" s="732">
        <v>45960</v>
      </c>
      <c r="GJ3" s="732">
        <v>45959</v>
      </c>
      <c r="GK3" s="732">
        <v>45958</v>
      </c>
      <c r="GL3" s="732">
        <v>45957</v>
      </c>
      <c r="GM3" s="732">
        <v>45954</v>
      </c>
      <c r="GN3" s="732">
        <v>45953</v>
      </c>
      <c r="GO3" s="732">
        <v>45952</v>
      </c>
      <c r="GP3" s="732">
        <v>45951</v>
      </c>
      <c r="GQ3" s="732">
        <v>45950</v>
      </c>
      <c r="GR3" s="732">
        <v>45947</v>
      </c>
      <c r="GS3" s="732">
        <v>45946</v>
      </c>
      <c r="GT3" s="732">
        <v>45945</v>
      </c>
      <c r="GU3" s="732">
        <v>45944</v>
      </c>
      <c r="GV3" s="732">
        <v>45940</v>
      </c>
      <c r="GW3" s="732">
        <v>45939</v>
      </c>
      <c r="GX3" s="732">
        <v>45938</v>
      </c>
      <c r="GY3" s="732">
        <v>45937</v>
      </c>
      <c r="GZ3" s="732">
        <v>45936</v>
      </c>
      <c r="HA3" s="732">
        <v>45933</v>
      </c>
      <c r="HB3" s="732">
        <v>45932</v>
      </c>
      <c r="HC3" s="732">
        <v>45931</v>
      </c>
      <c r="HD3" s="732">
        <v>45930</v>
      </c>
      <c r="HE3" s="732">
        <v>45929</v>
      </c>
      <c r="HF3" s="732">
        <v>45926</v>
      </c>
      <c r="HG3" s="732">
        <v>45925</v>
      </c>
      <c r="HH3" s="732">
        <v>45924</v>
      </c>
      <c r="HI3" s="732">
        <v>45922</v>
      </c>
      <c r="HJ3" s="732">
        <v>45919</v>
      </c>
      <c r="HK3" s="732">
        <v>45918</v>
      </c>
      <c r="HL3" s="732">
        <v>45917</v>
      </c>
      <c r="HM3" s="732">
        <v>45916</v>
      </c>
      <c r="HN3" s="732">
        <v>45912</v>
      </c>
      <c r="HO3" s="732">
        <v>45911</v>
      </c>
      <c r="HP3" s="732">
        <v>45910</v>
      </c>
      <c r="HQ3" s="732">
        <v>45909</v>
      </c>
      <c r="HR3" s="732">
        <v>45908</v>
      </c>
      <c r="HS3" s="732">
        <v>45905</v>
      </c>
      <c r="HT3" s="732">
        <v>45904</v>
      </c>
      <c r="HU3" s="732">
        <v>45903</v>
      </c>
      <c r="HV3" s="732">
        <v>45902</v>
      </c>
      <c r="HW3" s="732">
        <v>45901</v>
      </c>
      <c r="HX3" s="732">
        <v>45898</v>
      </c>
      <c r="HY3" s="732">
        <v>45897</v>
      </c>
      <c r="HZ3" s="732">
        <v>45896</v>
      </c>
      <c r="IA3" s="732">
        <v>45895</v>
      </c>
      <c r="IB3" s="732">
        <v>45894</v>
      </c>
      <c r="IC3" s="732">
        <v>45891</v>
      </c>
      <c r="ID3" s="732">
        <v>45890</v>
      </c>
      <c r="IE3" s="732">
        <v>45889</v>
      </c>
      <c r="IF3" s="732">
        <v>45888</v>
      </c>
      <c r="IG3" s="732">
        <v>45887</v>
      </c>
      <c r="IH3" s="732">
        <v>45884</v>
      </c>
      <c r="II3" s="732">
        <v>45883</v>
      </c>
      <c r="IJ3" s="732">
        <v>45882</v>
      </c>
      <c r="IK3" s="732">
        <v>45881</v>
      </c>
      <c r="IL3" s="732">
        <v>45877</v>
      </c>
      <c r="IM3" s="732">
        <v>45876</v>
      </c>
      <c r="IN3" s="732">
        <v>45875</v>
      </c>
      <c r="IO3" s="732">
        <v>45874</v>
      </c>
      <c r="IP3" s="732">
        <v>45873</v>
      </c>
      <c r="IQ3" s="732">
        <v>45870</v>
      </c>
      <c r="IR3" s="732">
        <v>45869</v>
      </c>
      <c r="IS3" s="732">
        <v>45868</v>
      </c>
      <c r="IT3" s="732">
        <v>45867</v>
      </c>
    </row>
    <row r="4" spans="1:254" ht="18" customHeight="1">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row>
    <row r="5" spans="1:254" ht="15.9" customHeight="1">
      <c r="A5" s="24" t="inlineStr">
        <is>
          <t>TOPX</t>
        </is>
      </c>
      <c r="B5" s="41">
        <v>4059.18</v>
      </c>
      <c r="C5" s="42">
        <v>4045.34</v>
      </c>
      <c r="D5" s="43">
        <v>3156.54</v>
      </c>
      <c r="E5" s="20">
        <v>888.8</v>
      </c>
      <c r="F5" s="20">
        <v>874.7</v>
      </c>
      <c r="G5" s="20">
        <v>881.3</v>
      </c>
      <c r="H5" s="20">
        <v>887.4</v>
      </c>
      <c r="I5" s="20">
        <v>897.3</v>
      </c>
      <c r="J5" s="20">
        <v>927.9</v>
      </c>
      <c r="K5" s="20">
        <v>925</v>
      </c>
      <c r="L5" s="20">
        <v>896.7</v>
      </c>
      <c r="M5" s="20">
        <v>862.1</v>
      </c>
      <c r="N5" s="20">
        <v>843.8</v>
      </c>
      <c r="O5" s="20">
        <v>846.2</v>
      </c>
      <c r="P5" s="20">
        <v>853.5</v>
      </c>
      <c r="Q5" s="20">
        <v>877</v>
      </c>
      <c r="R5" s="20">
        <v>881.3</v>
      </c>
      <c r="S5" s="20">
        <v>864.1</v>
      </c>
      <c r="T5" s="20">
        <v>853</v>
      </c>
      <c r="U5" s="20">
        <v>873</v>
      </c>
      <c r="V5" s="20">
        <v>846.5</v>
      </c>
      <c r="W5" s="20">
        <v>848.9</v>
      </c>
      <c r="X5" s="20">
        <v>860.3</v>
      </c>
      <c r="Y5" s="20">
        <v>856.2</v>
      </c>
      <c r="Z5" s="20">
        <v>838.1</v>
      </c>
      <c r="AA5" s="20">
        <v>816.8</v>
      </c>
      <c r="AB5" s="20">
        <v>815.1</v>
      </c>
      <c r="AC5" s="20">
        <v>808.2</v>
      </c>
      <c r="AD5" s="20">
        <v>793.6</v>
      </c>
      <c r="AE5" s="20">
        <v>821</v>
      </c>
      <c r="AF5" s="20">
        <v>820.1</v>
      </c>
      <c r="AG5" s="20">
        <v>815.4</v>
      </c>
      <c r="AH5" s="20">
        <v>813.5</v>
      </c>
      <c r="AI5" s="20">
        <v>815.1</v>
      </c>
      <c r="AJ5" s="20">
        <v>806.1</v>
      </c>
      <c r="AK5" s="20">
        <v>809.8</v>
      </c>
      <c r="AL5" s="20">
        <v>811</v>
      </c>
      <c r="AM5" s="20">
        <v>825.3</v>
      </c>
      <c r="AN5" s="20">
        <v>833.8</v>
      </c>
      <c r="AO5" s="20">
        <v>822.5</v>
      </c>
      <c r="AP5" s="21">
        <v>837.2</v>
      </c>
      <c r="AQ5" s="21">
        <v>851.6</v>
      </c>
      <c r="AR5" s="21">
        <v>860.6</v>
      </c>
      <c r="AS5" s="21">
        <v>836.4</v>
      </c>
      <c r="AT5" s="21">
        <v>833.2</v>
      </c>
      <c r="AU5" s="21">
        <v>829</v>
      </c>
      <c r="AV5" s="21">
        <v>822.2</v>
      </c>
      <c r="AW5" s="21">
        <v>820.2</v>
      </c>
      <c r="AX5" s="21">
        <v>807.3</v>
      </c>
      <c r="AY5" s="21">
        <v>794.7</v>
      </c>
      <c r="AZ5" s="21">
        <v>819.7</v>
      </c>
      <c r="BA5" s="21">
        <v>856.4</v>
      </c>
      <c r="BB5" s="21">
        <v>836.8</v>
      </c>
      <c r="BC5" s="21">
        <v>801</v>
      </c>
      <c r="BD5" s="21">
        <v>801.6</v>
      </c>
      <c r="BE5" s="21">
        <v>818.4</v>
      </c>
      <c r="BF5" s="21">
        <v>854.9</v>
      </c>
      <c r="BG5" s="21">
        <v>859.6</v>
      </c>
      <c r="BH5" s="21">
        <v>865.3</v>
      </c>
      <c r="BI5" s="21">
        <v>866</v>
      </c>
      <c r="BJ5" s="21">
        <v>868.9</v>
      </c>
      <c r="BK5" s="21">
        <v>842.1</v>
      </c>
      <c r="BL5" s="21">
        <v>841</v>
      </c>
      <c r="BM5" s="2">
        <v>878.5</v>
      </c>
      <c r="BN5" s="2">
        <v>887.5</v>
      </c>
      <c r="BO5" s="2">
        <v>881.7</v>
      </c>
      <c r="BP5" s="2">
        <v>882.1</v>
      </c>
      <c r="BQ5" s="2">
        <v>869.3</v>
      </c>
      <c r="BR5" s="2">
        <v>879</v>
      </c>
      <c r="BS5" s="2">
        <v>872.7</v>
      </c>
      <c r="BT5" s="2">
        <v>898.1</v>
      </c>
      <c r="BU5" s="2">
        <v>906.1</v>
      </c>
      <c r="BV5" s="2">
        <v>910.1</v>
      </c>
      <c r="BW5" s="2">
        <v>914.5</v>
      </c>
      <c r="BX5" s="2">
        <v>941.5</v>
      </c>
      <c r="BY5" s="2">
        <v>942</v>
      </c>
      <c r="BZ5" s="2">
        <v>946.3</v>
      </c>
      <c r="CA5" s="2">
        <v>940</v>
      </c>
      <c r="CB5" s="2">
        <v>954.1</v>
      </c>
      <c r="CC5" s="2">
        <v>954.7</v>
      </c>
      <c r="CD5" s="2">
        <v>947</v>
      </c>
      <c r="CE5" s="2">
        <v>938</v>
      </c>
      <c r="CF5" s="2">
        <v>931.1</v>
      </c>
      <c r="CG5" s="2">
        <v>953.7</v>
      </c>
      <c r="CH5" s="2">
        <v>969.2</v>
      </c>
      <c r="CI5" s="2">
        <v>977.8</v>
      </c>
      <c r="CJ5" s="2">
        <v>955.3</v>
      </c>
      <c r="CK5" s="2">
        <v>944.2</v>
      </c>
      <c r="CL5" s="2">
        <v>934.6</v>
      </c>
      <c r="CM5" s="2">
        <v>956.2</v>
      </c>
      <c r="CN5" s="2">
        <v>968.2</v>
      </c>
      <c r="CO5" s="2">
        <v>958.1</v>
      </c>
      <c r="CP5" s="2">
        <v>976.3</v>
      </c>
      <c r="CQ5" s="2">
        <v>967.5</v>
      </c>
      <c r="CR5" s="2">
        <v>970.5</v>
      </c>
      <c r="CS5" s="2">
        <v>967</v>
      </c>
      <c r="CT5" s="2">
        <v>964.9</v>
      </c>
      <c r="CU5" s="2">
        <v>980.1</v>
      </c>
      <c r="CV5" s="2">
        <v>981</v>
      </c>
      <c r="CW5" s="2">
        <v>1012</v>
      </c>
      <c r="CX5" s="2">
        <v>1002.5</v>
      </c>
      <c r="CY5" s="2">
        <v>977</v>
      </c>
      <c r="CZ5" s="2">
        <v>999.4</v>
      </c>
      <c r="DA5" s="2">
        <v>1039</v>
      </c>
      <c r="DB5" s="2">
        <v>1032</v>
      </c>
      <c r="DC5" s="2">
        <v>1006.5</v>
      </c>
      <c r="DD5" s="2">
        <v>1014.5</v>
      </c>
      <c r="DE5" s="2">
        <v>1019.5</v>
      </c>
      <c r="DF5" s="2">
        <v>976.1</v>
      </c>
      <c r="DG5" s="2">
        <v>963.7</v>
      </c>
      <c r="DH5" s="2">
        <v>1022.5</v>
      </c>
      <c r="DI5" s="2">
        <v>1025</v>
      </c>
      <c r="DJ5" s="2">
        <v>1017.5</v>
      </c>
      <c r="DK5" s="2">
        <v>1003.5</v>
      </c>
      <c r="DL5" s="2">
        <v>1008.5</v>
      </c>
      <c r="DM5" s="2">
        <v>980.8</v>
      </c>
      <c r="DN5" s="2">
        <v>954</v>
      </c>
      <c r="DO5" s="2">
        <v>950.8</v>
      </c>
      <c r="DP5" s="2">
        <v>951.3</v>
      </c>
      <c r="DQ5" s="2">
        <v>937</v>
      </c>
      <c r="DR5" s="2">
        <v>963</v>
      </c>
      <c r="DS5" s="2">
        <v>946</v>
      </c>
      <c r="DT5" s="2">
        <v>966</v>
      </c>
      <c r="DU5" s="2">
        <v>963.4</v>
      </c>
      <c r="DV5" s="2">
        <v>954</v>
      </c>
      <c r="DW5" s="2">
        <v>934.5</v>
      </c>
      <c r="DX5" s="2">
        <v>924.6</v>
      </c>
      <c r="DY5" s="2">
        <v>922.9</v>
      </c>
      <c r="DZ5" s="2">
        <v>907.9</v>
      </c>
      <c r="EA5" s="2">
        <v>898.6</v>
      </c>
      <c r="EB5" s="2">
        <v>897.7</v>
      </c>
      <c r="EC5" s="2">
        <v>916.1</v>
      </c>
      <c r="ED5" s="2">
        <v>920.6</v>
      </c>
      <c r="EE5" s="2">
        <v>918</v>
      </c>
      <c r="EF5" s="2">
        <v>920.2</v>
      </c>
      <c r="EG5" s="2">
        <v>923.7</v>
      </c>
      <c r="EH5" s="2">
        <v>952.7</v>
      </c>
      <c r="EI5" s="2">
        <v>934.8</v>
      </c>
      <c r="EJ5" s="2">
        <v>893</v>
      </c>
      <c r="EK5" s="2">
        <v>882.5</v>
      </c>
      <c r="EL5" s="2">
        <v>884.6</v>
      </c>
      <c r="EM5" s="2">
        <v>893.2</v>
      </c>
      <c r="EN5" s="2">
        <v>906.6</v>
      </c>
      <c r="EO5" s="2">
        <v>912.8</v>
      </c>
      <c r="EP5" s="2">
        <v>908</v>
      </c>
      <c r="EQ5" s="2">
        <v>910</v>
      </c>
      <c r="ER5" s="2">
        <v>908.9</v>
      </c>
      <c r="ES5" s="2">
        <v>917.3</v>
      </c>
      <c r="ET5" s="2">
        <v>930.4</v>
      </c>
      <c r="EU5" s="2">
        <v>934.5</v>
      </c>
      <c r="EV5" s="2">
        <v>941.9</v>
      </c>
      <c r="EW5" s="2">
        <v>942</v>
      </c>
      <c r="EX5" s="2">
        <v>946.5</v>
      </c>
      <c r="EY5" s="2">
        <v>951.5</v>
      </c>
      <c r="EZ5" s="2">
        <v>942.5</v>
      </c>
      <c r="FA5" s="2">
        <v>961.2</v>
      </c>
      <c r="FB5" s="2">
        <v>938</v>
      </c>
      <c r="FC5" s="2">
        <v>931.6</v>
      </c>
      <c r="FD5" s="2">
        <v>945.7</v>
      </c>
      <c r="FE5" s="2">
        <v>966.1</v>
      </c>
      <c r="FF5" s="2">
        <v>950</v>
      </c>
      <c r="FG5" s="2">
        <v>945</v>
      </c>
      <c r="FH5" s="2">
        <v>944.5</v>
      </c>
      <c r="FI5" s="2">
        <v>935.6</v>
      </c>
      <c r="FJ5" s="2">
        <v>938.2</v>
      </c>
      <c r="FK5" s="2">
        <v>929</v>
      </c>
      <c r="FL5" s="2">
        <v>930</v>
      </c>
      <c r="FM5" s="2">
        <v>925</v>
      </c>
      <c r="FN5" s="2">
        <v>926</v>
      </c>
      <c r="FO5" s="2">
        <v>934.3</v>
      </c>
      <c r="FP5" s="2">
        <v>943.8</v>
      </c>
      <c r="FQ5" s="2">
        <v>937.7</v>
      </c>
      <c r="FR5" s="2">
        <v>914</v>
      </c>
      <c r="FS5" s="2">
        <v>904.6</v>
      </c>
      <c r="FT5" s="2">
        <v>902</v>
      </c>
      <c r="FU5" s="2">
        <v>908.8</v>
      </c>
      <c r="FV5" s="2">
        <v>903.7</v>
      </c>
      <c r="FW5" s="2">
        <v>903.6</v>
      </c>
      <c r="FX5" s="2">
        <v>860.8</v>
      </c>
      <c r="FY5" s="2">
        <v>941.6</v>
      </c>
      <c r="FZ5" s="2">
        <v>925.4</v>
      </c>
      <c r="GA5" s="2">
        <v>985.8</v>
      </c>
      <c r="GB5" s="2">
        <v>988.6</v>
      </c>
      <c r="GC5" s="2">
        <v>998.7</v>
      </c>
      <c r="GD5" s="2">
        <v>987.1</v>
      </c>
      <c r="GE5" s="2">
        <v>974.3</v>
      </c>
      <c r="GF5" s="2">
        <v>949.6</v>
      </c>
      <c r="GG5" s="2">
        <v>904.1</v>
      </c>
      <c r="GH5" s="2">
        <v>914</v>
      </c>
      <c r="GI5" s="2">
        <v>901</v>
      </c>
      <c r="GJ5" s="2">
        <v>923.3</v>
      </c>
      <c r="GK5" s="2">
        <v>942.4</v>
      </c>
      <c r="GL5" s="2">
        <v>958.5</v>
      </c>
      <c r="GM5" s="2">
        <v>953.5</v>
      </c>
      <c r="GN5" s="2">
        <v>946</v>
      </c>
      <c r="GO5" s="2">
        <v>934.3</v>
      </c>
      <c r="GP5" s="2">
        <v>936</v>
      </c>
      <c r="GQ5" s="2">
        <v>928</v>
      </c>
      <c r="GR5" s="2">
        <v>921</v>
      </c>
      <c r="GS5" s="2">
        <v>931.9</v>
      </c>
      <c r="GT5" s="2">
        <v>942</v>
      </c>
      <c r="GU5" s="2">
        <v>934.5</v>
      </c>
      <c r="GV5" s="2">
        <v>931.3</v>
      </c>
      <c r="GW5" s="2">
        <v>937.7</v>
      </c>
      <c r="GX5" s="2">
        <v>951.7</v>
      </c>
      <c r="GY5" s="2">
        <v>939</v>
      </c>
      <c r="GZ5" s="2">
        <v>947.1</v>
      </c>
      <c r="HA5" s="2">
        <v>922.6</v>
      </c>
      <c r="HB5" s="2">
        <v>932.9</v>
      </c>
      <c r="HC5" s="2">
        <v>945</v>
      </c>
      <c r="HD5" s="2">
        <v>975</v>
      </c>
      <c r="HE5" s="2">
        <v>977.3</v>
      </c>
      <c r="HF5" s="2">
        <v>979.4</v>
      </c>
      <c r="HG5" s="2">
        <v>983.8</v>
      </c>
      <c r="HH5" s="2">
        <v>971</v>
      </c>
      <c r="HI5" s="2">
        <v>982.6</v>
      </c>
      <c r="HJ5" s="2">
        <v>985</v>
      </c>
      <c r="HK5" s="2">
        <v>1000.2</v>
      </c>
      <c r="HL5" s="2">
        <v>1005.8</v>
      </c>
      <c r="HM5" s="2">
        <v>1023.6</v>
      </c>
      <c r="HN5" s="2">
        <v>1039</v>
      </c>
      <c r="HO5" s="2">
        <v>1043.2</v>
      </c>
      <c r="HP5" s="2">
        <v>1058.4000000000001</v>
      </c>
      <c r="HQ5" s="2">
        <v>1065.2</v>
      </c>
      <c r="HR5" s="2">
        <v>1088.8</v>
      </c>
      <c r="HS5" s="2">
        <v>1077.8</v>
      </c>
      <c r="HT5" s="2">
        <v>1080</v>
      </c>
      <c r="HU5" s="2">
        <v>1065</v>
      </c>
      <c r="HV5" s="2">
        <v>1058.2</v>
      </c>
      <c r="HW5" s="2">
        <v>1062</v>
      </c>
      <c r="HX5" s="2">
        <v>1061.5999999999999</v>
      </c>
      <c r="HY5" s="2">
        <v>1088</v>
      </c>
      <c r="HZ5" s="2">
        <v>1081</v>
      </c>
      <c r="IA5" s="2">
        <v>1086</v>
      </c>
      <c r="IB5" s="2">
        <v>1088</v>
      </c>
      <c r="IC5" s="2">
        <v>1087</v>
      </c>
      <c r="ID5" s="2">
        <v>1082</v>
      </c>
      <c r="IE5" s="2">
        <v>1063.4000000000001</v>
      </c>
      <c r="IF5" s="2">
        <v>1062</v>
      </c>
      <c r="IG5" s="2">
        <v>1056.4000000000001</v>
      </c>
      <c r="IH5" s="2">
        <v>1032.2</v>
      </c>
      <c r="II5" s="2">
        <v>1047.4000000000001</v>
      </c>
      <c r="IJ5" s="2">
        <v>1060.5999999999999</v>
      </c>
      <c r="IK5" s="2">
        <v>1066.8</v>
      </c>
      <c r="IL5" s="2">
        <v>1066.4000000000001</v>
      </c>
      <c r="IM5" s="2">
        <v>1062.2</v>
      </c>
      <c r="IN5" s="2">
        <v>1038</v>
      </c>
      <c r="IO5" s="2">
        <v>1030</v>
      </c>
      <c r="IP5" s="2">
        <v>1019.8</v>
      </c>
      <c r="IQ5" s="2">
        <v>1006.8</v>
      </c>
      <c r="IR5" s="2">
        <v>992.6</v>
      </c>
      <c r="IS5" s="2">
        <v>986.6</v>
      </c>
      <c r="IT5" s="2">
        <v>962.6</v>
      </c>
    </row>
    <row r="6" spans="1:254" ht="15.9" customHeight="1">
      <c r="A6" s="65" t="s">
        <v>7</v>
      </c>
      <c r="B6" s="41" t="s">
        <v>8</v>
      </c>
      <c r="C6" s="45">
        <v>30450</v>
      </c>
      <c r="D6" s="16">
        <v>-1270</v>
      </c>
      <c r="E6" s="20">
        <v>31720</v>
      </c>
      <c r="F6" s="20">
        <v>33370</v>
      </c>
      <c r="G6" s="20">
        <v>30440</v>
      </c>
      <c r="H6" s="20">
        <v>29610</v>
      </c>
      <c r="I6" s="20">
        <v>30110</v>
      </c>
      <c r="J6" s="20">
        <v>24950</v>
      </c>
      <c r="K6" s="20">
        <v>24780</v>
      </c>
      <c r="L6" s="20">
        <v>27720</v>
      </c>
      <c r="M6" s="20">
        <v>30240</v>
      </c>
      <c r="N6" s="20">
        <v>31380</v>
      </c>
      <c r="O6" s="20">
        <v>33320</v>
      </c>
      <c r="P6" s="20">
        <v>33390</v>
      </c>
      <c r="Q6" s="20">
        <v>29335</v>
      </c>
      <c r="R6" s="20">
        <v>28595</v>
      </c>
      <c r="S6" s="20">
        <v>31770</v>
      </c>
      <c r="T6" s="20">
        <v>33750</v>
      </c>
      <c r="U6" s="20">
        <v>33260</v>
      </c>
      <c r="V6" s="20">
        <v>34460</v>
      </c>
      <c r="W6" s="20">
        <v>36120</v>
      </c>
      <c r="X6" s="20">
        <v>34280</v>
      </c>
      <c r="Y6" s="20">
        <v>33700</v>
      </c>
      <c r="Z6" s="20">
        <v>35270</v>
      </c>
      <c r="AA6" s="20">
        <v>37160</v>
      </c>
      <c r="AB6" s="20">
        <v>36190</v>
      </c>
      <c r="AC6" s="20">
        <v>38080</v>
      </c>
      <c r="AD6" s="20">
        <v>42180</v>
      </c>
      <c r="AE6" s="20">
        <v>41700</v>
      </c>
      <c r="AF6" s="20">
        <v>40360</v>
      </c>
      <c r="AG6" s="20">
        <v>41950</v>
      </c>
      <c r="AH6" s="20">
        <v>45440</v>
      </c>
      <c r="AI6" s="20">
        <v>45110</v>
      </c>
      <c r="AJ6" s="20">
        <v>45730</v>
      </c>
      <c r="AK6" s="20">
        <v>49650</v>
      </c>
      <c r="AL6" s="20">
        <v>47110</v>
      </c>
      <c r="AM6" s="20">
        <v>46990</v>
      </c>
      <c r="AN6" s="20">
        <v>46090</v>
      </c>
      <c r="AO6" s="20">
        <v>44990</v>
      </c>
      <c r="AP6" s="21">
        <v>44610</v>
      </c>
      <c r="AQ6" s="21">
        <v>40530</v>
      </c>
      <c r="AR6" s="21">
        <v>35040</v>
      </c>
      <c r="AS6" s="21">
        <v>36240</v>
      </c>
      <c r="AT6" s="21">
        <v>38740</v>
      </c>
      <c r="AU6" s="21">
        <v>40040</v>
      </c>
      <c r="AV6" s="21">
        <v>42530</v>
      </c>
      <c r="AW6" s="21">
        <v>45100</v>
      </c>
      <c r="AX6" s="21">
        <v>47220</v>
      </c>
      <c r="AY6" s="21">
        <v>48260</v>
      </c>
      <c r="AZ6" s="21">
        <v>51940</v>
      </c>
      <c r="BA6" s="21">
        <v>48810</v>
      </c>
      <c r="BB6" s="21">
        <v>47830</v>
      </c>
      <c r="BC6" s="21">
        <v>51630</v>
      </c>
      <c r="BD6" s="21">
        <v>52070</v>
      </c>
      <c r="BE6" s="21">
        <v>50080</v>
      </c>
      <c r="BF6" s="21">
        <v>47080</v>
      </c>
      <c r="BG6" s="21">
        <v>44570</v>
      </c>
      <c r="BH6" s="21">
        <v>43020</v>
      </c>
      <c r="BI6" s="21">
        <v>43900</v>
      </c>
      <c r="BJ6" s="21">
        <v>45210</v>
      </c>
      <c r="BK6" s="21">
        <v>45280</v>
      </c>
      <c r="BL6" s="21">
        <v>47900</v>
      </c>
      <c r="BM6" s="2">
        <v>49810</v>
      </c>
      <c r="BN6" s="2">
        <v>49640</v>
      </c>
      <c r="BO6" s="2">
        <v>50300</v>
      </c>
      <c r="BP6" s="2">
        <v>47320</v>
      </c>
      <c r="BQ6" s="2">
        <v>45500</v>
      </c>
      <c r="BR6" s="2">
        <v>41050</v>
      </c>
      <c r="BS6" s="2">
        <v>40560</v>
      </c>
      <c r="BT6" s="2">
        <v>39380</v>
      </c>
      <c r="BU6" s="2">
        <v>37120</v>
      </c>
      <c r="BV6" s="2">
        <v>37620</v>
      </c>
      <c r="BW6" s="2">
        <v>36400</v>
      </c>
      <c r="BX6" s="2">
        <v>36230</v>
      </c>
      <c r="BY6" s="2">
        <v>35770</v>
      </c>
      <c r="BZ6" s="2">
        <v>35400</v>
      </c>
      <c r="CA6" s="2">
        <v>36390</v>
      </c>
      <c r="CB6" s="2">
        <v>35730</v>
      </c>
      <c r="CC6" s="2">
        <v>35380</v>
      </c>
      <c r="CD6" s="2">
        <v>37950</v>
      </c>
      <c r="CE6" s="2">
        <v>35470</v>
      </c>
      <c r="CF6" s="2">
        <v>34800</v>
      </c>
      <c r="CG6" s="2">
        <v>33740</v>
      </c>
      <c r="CH6" s="2">
        <v>33470</v>
      </c>
      <c r="CI6" s="2">
        <v>30850</v>
      </c>
      <c r="CJ6" s="2">
        <v>31300</v>
      </c>
      <c r="CK6" s="2">
        <v>30800</v>
      </c>
      <c r="CL6" s="2">
        <v>29250</v>
      </c>
      <c r="CM6" s="2">
        <v>29685</v>
      </c>
      <c r="CN6" s="2">
        <v>27390</v>
      </c>
      <c r="CO6" s="2">
        <v>28990</v>
      </c>
      <c r="CP6" s="2">
        <v>29350</v>
      </c>
      <c r="CQ6" s="2">
        <v>30550</v>
      </c>
      <c r="CR6" s="2">
        <v>31010</v>
      </c>
      <c r="CS6" s="2">
        <v>28910</v>
      </c>
      <c r="CT6" s="2">
        <v>27880</v>
      </c>
      <c r="CU6" s="2">
        <v>30270</v>
      </c>
      <c r="CV6" s="2">
        <v>30700</v>
      </c>
      <c r="CW6" s="2">
        <v>30110</v>
      </c>
      <c r="CX6" s="2">
        <v>30310</v>
      </c>
      <c r="CY6" s="2">
        <v>30110</v>
      </c>
      <c r="CZ6" s="2">
        <v>30890</v>
      </c>
      <c r="DA6" s="2">
        <v>31730</v>
      </c>
      <c r="DB6" s="2">
        <v>30590</v>
      </c>
      <c r="DC6" s="2">
        <v>27870</v>
      </c>
      <c r="DD6" s="2">
        <v>31740</v>
      </c>
      <c r="DE6" s="2">
        <v>33180</v>
      </c>
      <c r="DF6" s="2">
        <v>31850</v>
      </c>
      <c r="DG6" s="2">
        <v>35910</v>
      </c>
      <c r="DH6" s="2">
        <v>35900</v>
      </c>
      <c r="DI6" s="2">
        <v>35080</v>
      </c>
      <c r="DJ6" s="2">
        <v>35570</v>
      </c>
      <c r="DK6" s="2">
        <v>32520</v>
      </c>
      <c r="DL6" s="2">
        <v>31430</v>
      </c>
      <c r="DM6" s="2">
        <v>29715</v>
      </c>
      <c r="DN6" s="2">
        <v>28810</v>
      </c>
      <c r="DO6" s="2">
        <v>27035</v>
      </c>
      <c r="DP6" s="2">
        <v>27290</v>
      </c>
      <c r="DQ6" s="2">
        <v>27895</v>
      </c>
      <c r="DR6" s="2">
        <v>25435</v>
      </c>
      <c r="DS6" s="2">
        <v>24720</v>
      </c>
      <c r="DT6" s="2">
        <v>23025</v>
      </c>
      <c r="DU6" s="2">
        <v>21920</v>
      </c>
      <c r="DV6" s="2">
        <v>20505</v>
      </c>
      <c r="DW6" s="2">
        <v>20460</v>
      </c>
      <c r="DX6" s="2">
        <v>21020</v>
      </c>
      <c r="DY6" s="2">
        <v>20110</v>
      </c>
      <c r="DZ6" s="2">
        <v>19510</v>
      </c>
      <c r="EA6" s="2">
        <v>20075</v>
      </c>
      <c r="EB6" s="2">
        <v>20905</v>
      </c>
      <c r="EC6" s="2">
        <v>21195</v>
      </c>
      <c r="ED6" s="2">
        <v>21400</v>
      </c>
      <c r="EE6" s="2">
        <v>21465</v>
      </c>
      <c r="EF6" s="2">
        <v>21520</v>
      </c>
      <c r="EG6" s="2">
        <v>21575</v>
      </c>
      <c r="EH6" s="2">
        <v>21405</v>
      </c>
      <c r="EI6" s="2">
        <v>21305</v>
      </c>
      <c r="EJ6" s="2">
        <v>21880</v>
      </c>
      <c r="EK6" s="2">
        <v>21550</v>
      </c>
      <c r="EL6" s="2">
        <v>21250</v>
      </c>
      <c r="EM6" s="2">
        <v>20460</v>
      </c>
      <c r="EN6" s="2">
        <v>20250</v>
      </c>
      <c r="EO6" s="2">
        <v>19480</v>
      </c>
      <c r="EP6" s="2">
        <v>19240</v>
      </c>
      <c r="EQ6" s="2">
        <v>19265</v>
      </c>
      <c r="ER6" s="2">
        <v>18530</v>
      </c>
      <c r="ES6" s="2">
        <v>17995</v>
      </c>
      <c r="ET6" s="2">
        <v>17225</v>
      </c>
      <c r="EU6" s="2">
        <v>17535</v>
      </c>
      <c r="EV6" s="2">
        <v>17270</v>
      </c>
      <c r="EW6" s="2">
        <v>17810</v>
      </c>
      <c r="EX6" s="2">
        <v>17990</v>
      </c>
      <c r="EY6" s="2">
        <v>17895</v>
      </c>
      <c r="EZ6" s="2">
        <v>17675</v>
      </c>
      <c r="FA6" s="2">
        <v>16775</v>
      </c>
      <c r="FB6" s="2">
        <v>16805</v>
      </c>
      <c r="FC6" s="2">
        <v>16440</v>
      </c>
      <c r="FD6" s="2">
        <v>16330</v>
      </c>
      <c r="FE6" s="2">
        <v>17140</v>
      </c>
      <c r="FF6" s="2">
        <v>17735</v>
      </c>
      <c r="FG6" s="2">
        <v>17525</v>
      </c>
      <c r="FH6" s="2">
        <v>18315</v>
      </c>
      <c r="FI6" s="2">
        <v>17610</v>
      </c>
      <c r="FJ6" s="2">
        <v>17905</v>
      </c>
      <c r="FK6" s="2">
        <v>17335</v>
      </c>
      <c r="FL6" s="2">
        <v>17375</v>
      </c>
      <c r="FM6" s="2">
        <v>17420</v>
      </c>
      <c r="FN6" s="2">
        <v>16620</v>
      </c>
      <c r="FO6" s="2">
        <v>16485</v>
      </c>
      <c r="FP6" s="2">
        <v>17810</v>
      </c>
      <c r="FQ6" s="2">
        <v>18120</v>
      </c>
      <c r="FR6" s="2">
        <v>17610</v>
      </c>
      <c r="FS6" s="2">
        <v>16760</v>
      </c>
      <c r="FT6" s="2">
        <v>17875</v>
      </c>
      <c r="FU6" s="2">
        <v>20125</v>
      </c>
      <c r="FV6" s="2">
        <v>18445</v>
      </c>
      <c r="FW6" s="2">
        <v>19425</v>
      </c>
      <c r="FX6" s="2">
        <v>20200</v>
      </c>
      <c r="FY6" s="2">
        <v>18200</v>
      </c>
      <c r="FZ6" s="2">
        <v>18025</v>
      </c>
      <c r="GA6" s="2">
        <v>16735</v>
      </c>
      <c r="GB6" s="2">
        <v>15395</v>
      </c>
      <c r="GC6" s="2">
        <v>15355</v>
      </c>
      <c r="GD6" s="2">
        <v>15370</v>
      </c>
      <c r="GE6" s="2">
        <v>15565</v>
      </c>
      <c r="GF6" s="2">
        <v>14275</v>
      </c>
      <c r="GG6" s="2">
        <v>15870</v>
      </c>
      <c r="GH6" s="2">
        <v>15330</v>
      </c>
      <c r="GI6" s="2">
        <v>15135</v>
      </c>
      <c r="GJ6" s="2">
        <v>14740</v>
      </c>
      <c r="GK6" s="2">
        <v>14275</v>
      </c>
      <c r="GL6" s="2">
        <v>14240</v>
      </c>
      <c r="GM6" s="2">
        <v>13650</v>
      </c>
      <c r="GN6" s="2">
        <v>13370</v>
      </c>
      <c r="GO6" s="2">
        <v>13030</v>
      </c>
      <c r="GP6" s="2">
        <v>13675</v>
      </c>
      <c r="GQ6" s="2">
        <v>13505</v>
      </c>
      <c r="GR6" s="2">
        <v>13375</v>
      </c>
      <c r="GS6" s="2">
        <v>13560</v>
      </c>
      <c r="GT6" s="2">
        <v>13300</v>
      </c>
      <c r="GU6" s="2">
        <v>13195</v>
      </c>
      <c r="GV6" s="2">
        <v>13615</v>
      </c>
      <c r="GW6" s="2">
        <v>13805</v>
      </c>
      <c r="GX6" s="2">
        <v>12740</v>
      </c>
      <c r="GY6" s="2">
        <v>13030</v>
      </c>
      <c r="GZ6" s="2">
        <v>13010</v>
      </c>
      <c r="HA6" s="2">
        <v>12265</v>
      </c>
      <c r="HB6" s="2">
        <v>11860</v>
      </c>
      <c r="HC6" s="2">
        <v>11165</v>
      </c>
      <c r="HD6" s="2">
        <v>11335</v>
      </c>
      <c r="HE6" s="2">
        <v>11420</v>
      </c>
      <c r="HF6" s="2">
        <v>11330</v>
      </c>
      <c r="HG6" s="2">
        <v>11045</v>
      </c>
      <c r="HH6" s="2">
        <v>10695</v>
      </c>
      <c r="HI6" s="2">
        <v>10535</v>
      </c>
      <c r="HJ6" s="2">
        <v>10590</v>
      </c>
      <c r="HK6" s="2">
        <v>10295</v>
      </c>
      <c r="HL6" s="2">
        <v>10075</v>
      </c>
      <c r="HM6" s="2">
        <v>10160</v>
      </c>
      <c r="HN6" s="2">
        <v>10325</v>
      </c>
      <c r="HO6" s="2">
        <v>10300</v>
      </c>
      <c r="HP6" s="2">
        <v>9936</v>
      </c>
      <c r="HQ6" s="2">
        <v>9961</v>
      </c>
      <c r="HR6" s="2">
        <v>10455</v>
      </c>
      <c r="HS6" s="2">
        <v>10360</v>
      </c>
      <c r="HT6" s="2">
        <v>10550</v>
      </c>
      <c r="HU6" s="2">
        <v>10580</v>
      </c>
      <c r="HV6" s="2">
        <v>10140</v>
      </c>
      <c r="HW6" s="2">
        <v>10135</v>
      </c>
      <c r="HX6" s="2">
        <v>10280</v>
      </c>
      <c r="HY6" s="2">
        <v>9975</v>
      </c>
      <c r="HZ6" s="2">
        <v>9756</v>
      </c>
      <c r="IA6" s="2">
        <v>9628</v>
      </c>
      <c r="IB6" s="2">
        <v>9569</v>
      </c>
      <c r="IC6" s="2">
        <v>9075</v>
      </c>
      <c r="ID6" s="2">
        <v>8911</v>
      </c>
      <c r="IE6" s="2">
        <v>8391</v>
      </c>
      <c r="IF6" s="2">
        <v>8822</v>
      </c>
      <c r="IG6" s="2">
        <v>8364</v>
      </c>
      <c r="IH6" s="2">
        <v>7686</v>
      </c>
      <c r="II6" s="2">
        <v>7676</v>
      </c>
      <c r="IJ6" s="2">
        <v>7530</v>
      </c>
      <c r="IK6" s="2">
        <v>6959</v>
      </c>
      <c r="IL6" s="2">
        <v>6616</v>
      </c>
      <c r="IM6" s="2">
        <v>6761</v>
      </c>
      <c r="IN6" s="2">
        <v>6710</v>
      </c>
      <c r="IO6" s="2">
        <v>6615</v>
      </c>
      <c r="IP6" s="2">
        <v>6410</v>
      </c>
      <c r="IQ6" s="2">
        <v>6430</v>
      </c>
      <c r="IR6" s="2">
        <v>6008</v>
      </c>
      <c r="IS6" s="2">
        <v>5934</v>
      </c>
      <c r="IT6" s="2">
        <v>5818</v>
      </c>
    </row>
    <row r="7" spans="1:254" ht="15.9" customHeight="1">
      <c r="A7" s="65" t="s">
        <v>9</v>
      </c>
      <c r="B7" s="41" t="s">
        <v>10</v>
      </c>
      <c r="C7" s="45">
        <v>1752</v>
      </c>
      <c r="D7" s="16">
        <v>20</v>
      </c>
      <c r="E7" s="20">
        <v>1732</v>
      </c>
      <c r="F7" s="20">
        <v>1689</v>
      </c>
      <c r="G7" s="20">
        <v>1678</v>
      </c>
      <c r="H7" s="20">
        <v>1694</v>
      </c>
      <c r="I7" s="20">
        <v>1750</v>
      </c>
      <c r="J7" s="20">
        <v>1737</v>
      </c>
      <c r="K7" s="20">
        <v>1761</v>
      </c>
      <c r="L7" s="20">
        <v>1736</v>
      </c>
      <c r="M7" s="20">
        <v>1690</v>
      </c>
      <c r="N7" s="20">
        <v>1680</v>
      </c>
      <c r="O7" s="20">
        <v>1703</v>
      </c>
      <c r="P7" s="20">
        <v>1700</v>
      </c>
      <c r="Q7" s="20">
        <v>1692</v>
      </c>
      <c r="R7" s="20">
        <v>1579</v>
      </c>
      <c r="S7" s="20">
        <v>1732</v>
      </c>
      <c r="T7" s="20">
        <v>1753</v>
      </c>
      <c r="U7" s="20">
        <v>1701</v>
      </c>
      <c r="V7" s="20">
        <v>1718</v>
      </c>
      <c r="W7" s="20">
        <v>1707</v>
      </c>
      <c r="X7" s="20">
        <v>1711</v>
      </c>
      <c r="Y7" s="20">
        <v>1744</v>
      </c>
      <c r="Z7" s="20">
        <v>1731</v>
      </c>
      <c r="AA7" s="20">
        <v>1740</v>
      </c>
      <c r="AB7" s="20">
        <v>1719</v>
      </c>
      <c r="AC7" s="20">
        <v>1701</v>
      </c>
      <c r="AD7" s="20">
        <v>1676</v>
      </c>
      <c r="AE7" s="20">
        <v>1682</v>
      </c>
      <c r="AF7" s="20">
        <v>1674</v>
      </c>
      <c r="AG7" s="20">
        <v>1661</v>
      </c>
      <c r="AH7" s="20">
        <v>1677</v>
      </c>
      <c r="AI7" s="20">
        <v>1706</v>
      </c>
      <c r="AJ7" s="20">
        <v>1739</v>
      </c>
      <c r="AK7" s="20">
        <v>1763</v>
      </c>
      <c r="AL7" s="20">
        <v>1731</v>
      </c>
      <c r="AM7" s="20">
        <v>1759</v>
      </c>
      <c r="AN7" s="20">
        <v>1749</v>
      </c>
      <c r="AO7" s="20">
        <v>1722</v>
      </c>
      <c r="AP7" s="21">
        <v>1713</v>
      </c>
      <c r="AQ7" s="21">
        <v>1703</v>
      </c>
      <c r="AR7" s="21">
        <v>1645</v>
      </c>
      <c r="AS7" s="21">
        <v>1664</v>
      </c>
      <c r="AT7" s="21">
        <v>1668</v>
      </c>
      <c r="AU7" s="21">
        <v>1683</v>
      </c>
      <c r="AV7" s="21">
        <v>1686</v>
      </c>
      <c r="AW7" s="21">
        <v>1696</v>
      </c>
      <c r="AX7" s="21">
        <v>1681</v>
      </c>
      <c r="AY7" s="21">
        <v>1663</v>
      </c>
      <c r="AZ7" s="21">
        <v>1686</v>
      </c>
      <c r="BA7" s="21">
        <v>1696</v>
      </c>
      <c r="BB7" s="21">
        <v>1688</v>
      </c>
      <c r="BC7" s="21">
        <v>1697</v>
      </c>
      <c r="BD7" s="21">
        <v>1708</v>
      </c>
      <c r="BE7" s="21">
        <v>1700</v>
      </c>
      <c r="BF7" s="21">
        <v>1725</v>
      </c>
      <c r="BG7" s="21">
        <v>1709</v>
      </c>
      <c r="BH7" s="21">
        <v>1694</v>
      </c>
      <c r="BI7" s="21">
        <v>1740</v>
      </c>
      <c r="BJ7" s="21">
        <v>1782</v>
      </c>
      <c r="BK7" s="21">
        <v>1816</v>
      </c>
      <c r="BL7" s="21">
        <v>1717</v>
      </c>
      <c r="BM7" s="2">
        <v>1661</v>
      </c>
      <c r="BN7" s="2">
        <v>1660</v>
      </c>
      <c r="BO7" s="2">
        <v>1642</v>
      </c>
      <c r="BP7" s="2">
        <v>1653</v>
      </c>
      <c r="BQ7" s="2">
        <v>1664</v>
      </c>
      <c r="BR7" s="2">
        <v>1659</v>
      </c>
      <c r="BS7" s="2">
        <v>1662</v>
      </c>
      <c r="BT7" s="2">
        <v>1651</v>
      </c>
      <c r="BU7" s="2">
        <v>1605</v>
      </c>
      <c r="BV7" s="2">
        <v>1616</v>
      </c>
      <c r="BW7" s="2">
        <v>1736</v>
      </c>
      <c r="BX7" s="2">
        <v>1786</v>
      </c>
      <c r="BY7" s="2">
        <v>1783</v>
      </c>
      <c r="BZ7" s="2">
        <v>1758</v>
      </c>
      <c r="CA7" s="2">
        <v>1748</v>
      </c>
      <c r="CB7" s="2">
        <v>1741</v>
      </c>
      <c r="CC7" s="2">
        <v>1707</v>
      </c>
      <c r="CD7" s="2">
        <v>1714</v>
      </c>
      <c r="CE7" s="2">
        <v>1700</v>
      </c>
      <c r="CF7" s="2">
        <v>1736</v>
      </c>
      <c r="CG7" s="2">
        <v>1777</v>
      </c>
      <c r="CH7" s="2">
        <v>1805</v>
      </c>
      <c r="CI7" s="2">
        <v>1781</v>
      </c>
      <c r="CJ7" s="2">
        <v>1865</v>
      </c>
      <c r="CK7" s="2">
        <v>1870</v>
      </c>
      <c r="CL7" s="2">
        <v>1600</v>
      </c>
      <c r="CM7" s="2">
        <v>1599</v>
      </c>
      <c r="CN7" s="2">
        <v>1612</v>
      </c>
      <c r="CO7" s="2">
        <v>1600</v>
      </c>
      <c r="CP7" s="2">
        <v>1640</v>
      </c>
      <c r="CQ7" s="2">
        <v>1608</v>
      </c>
      <c r="CR7" s="2">
        <v>1601</v>
      </c>
      <c r="CS7" s="2">
        <v>1577</v>
      </c>
      <c r="CT7" s="2">
        <v>1558</v>
      </c>
      <c r="CU7" s="2">
        <v>1608</v>
      </c>
      <c r="CV7" s="2">
        <v>1625</v>
      </c>
      <c r="CW7" s="2">
        <v>1620</v>
      </c>
      <c r="CX7" s="2">
        <v>1603</v>
      </c>
      <c r="CY7" s="2">
        <v>1610</v>
      </c>
      <c r="CZ7" s="2">
        <v>1607</v>
      </c>
      <c r="DA7" s="2">
        <v>1632</v>
      </c>
      <c r="DB7" s="2">
        <v>1568</v>
      </c>
      <c r="DC7" s="2">
        <v>1504</v>
      </c>
      <c r="DD7" s="2">
        <v>1539</v>
      </c>
      <c r="DE7" s="2">
        <v>1561</v>
      </c>
      <c r="DF7" s="2">
        <v>1507</v>
      </c>
      <c r="DG7" s="2">
        <v>1609</v>
      </c>
      <c r="DH7" s="2">
        <v>1588</v>
      </c>
      <c r="DI7" s="2">
        <v>1574</v>
      </c>
      <c r="DJ7" s="2">
        <v>1571</v>
      </c>
      <c r="DK7" s="2">
        <v>1543</v>
      </c>
      <c r="DL7" s="2">
        <v>1565</v>
      </c>
      <c r="DM7" s="2">
        <v>1575</v>
      </c>
      <c r="DN7" s="2">
        <v>1575</v>
      </c>
      <c r="DO7" s="2">
        <v>1567</v>
      </c>
      <c r="DP7" s="2">
        <v>1555</v>
      </c>
      <c r="DQ7" s="2">
        <v>1569</v>
      </c>
      <c r="DR7" s="2">
        <v>1543</v>
      </c>
      <c r="DS7" s="2">
        <v>1613</v>
      </c>
      <c r="DT7" s="2">
        <v>1616</v>
      </c>
      <c r="DU7" s="2">
        <v>1593</v>
      </c>
      <c r="DV7" s="2">
        <v>1550</v>
      </c>
      <c r="DW7" s="2">
        <v>1560</v>
      </c>
      <c r="DX7" s="2">
        <v>1542</v>
      </c>
      <c r="DY7" s="2">
        <v>1513</v>
      </c>
      <c r="DZ7" s="2">
        <v>1505</v>
      </c>
      <c r="EA7" s="2">
        <v>1496</v>
      </c>
      <c r="EB7" s="2">
        <v>1468</v>
      </c>
      <c r="EC7" s="2">
        <v>1480</v>
      </c>
      <c r="ED7" s="2">
        <v>1511</v>
      </c>
      <c r="EE7" s="2">
        <v>1527</v>
      </c>
      <c r="EF7" s="2">
        <v>1490</v>
      </c>
      <c r="EG7" s="2">
        <v>1614</v>
      </c>
      <c r="EH7" s="2">
        <v>1610</v>
      </c>
      <c r="EI7" s="2">
        <v>1615</v>
      </c>
      <c r="EJ7" s="2">
        <v>1610</v>
      </c>
      <c r="EK7" s="2">
        <v>1602</v>
      </c>
      <c r="EL7" s="2">
        <v>1597</v>
      </c>
      <c r="EM7" s="2">
        <v>1578</v>
      </c>
      <c r="EN7" s="2">
        <v>1553</v>
      </c>
      <c r="EO7" s="2">
        <v>1520</v>
      </c>
      <c r="EP7" s="2">
        <v>1498</v>
      </c>
      <c r="EQ7" s="2">
        <v>1490</v>
      </c>
      <c r="ER7" s="2">
        <v>1481</v>
      </c>
      <c r="ES7" s="2">
        <v>1468</v>
      </c>
      <c r="ET7" s="2">
        <v>1474</v>
      </c>
      <c r="EU7" s="2">
        <v>1475</v>
      </c>
      <c r="EV7" s="2">
        <v>1477</v>
      </c>
      <c r="EW7" s="2">
        <v>1475</v>
      </c>
      <c r="EX7" s="2">
        <v>1460</v>
      </c>
      <c r="EY7" s="2">
        <v>1436</v>
      </c>
      <c r="EZ7" s="2">
        <v>1413</v>
      </c>
      <c r="FA7" s="2">
        <v>1412</v>
      </c>
      <c r="FB7" s="2">
        <v>1420</v>
      </c>
      <c r="FC7" s="2">
        <v>1410</v>
      </c>
      <c r="FD7" s="2">
        <v>1415</v>
      </c>
      <c r="FE7" s="2">
        <v>1428</v>
      </c>
      <c r="FF7" s="2">
        <v>1431</v>
      </c>
      <c r="FG7" s="2">
        <v>1424</v>
      </c>
      <c r="FH7" s="2">
        <v>1434</v>
      </c>
      <c r="FI7" s="2">
        <v>1418</v>
      </c>
      <c r="FJ7" s="2">
        <v>1407</v>
      </c>
      <c r="FK7" s="2">
        <v>1406</v>
      </c>
      <c r="FL7" s="2">
        <v>1425</v>
      </c>
      <c r="FM7" s="2">
        <v>1415</v>
      </c>
      <c r="FN7" s="2">
        <v>1424</v>
      </c>
      <c r="FO7" s="2">
        <v>1425</v>
      </c>
      <c r="FP7" s="2">
        <v>1431</v>
      </c>
      <c r="FQ7" s="2">
        <v>1420</v>
      </c>
      <c r="FR7" s="2">
        <v>1421</v>
      </c>
      <c r="FS7" s="2">
        <v>1414</v>
      </c>
      <c r="FT7" s="2">
        <v>1416</v>
      </c>
      <c r="FU7" s="2">
        <v>1392</v>
      </c>
      <c r="FV7" s="2">
        <v>1384</v>
      </c>
      <c r="FW7" s="2">
        <v>1400</v>
      </c>
      <c r="FX7" s="2">
        <v>1400</v>
      </c>
      <c r="FY7" s="2">
        <v>1398</v>
      </c>
      <c r="FZ7" s="2">
        <v>1408</v>
      </c>
      <c r="GA7" s="2">
        <v>1382</v>
      </c>
      <c r="GB7" s="2">
        <v>1373</v>
      </c>
      <c r="GC7" s="2">
        <v>1373</v>
      </c>
      <c r="GD7" s="2">
        <v>1353</v>
      </c>
      <c r="GE7" s="2">
        <v>1352</v>
      </c>
      <c r="GF7" s="2">
        <v>1345</v>
      </c>
      <c r="GG7" s="2">
        <v>1348</v>
      </c>
      <c r="GH7" s="2">
        <v>1342</v>
      </c>
      <c r="GI7" s="2">
        <v>1330</v>
      </c>
      <c r="GJ7" s="2">
        <v>1328</v>
      </c>
      <c r="GK7" s="2">
        <v>1355</v>
      </c>
      <c r="GL7" s="2">
        <v>1373</v>
      </c>
      <c r="GM7" s="2">
        <v>1371</v>
      </c>
      <c r="GN7" s="2">
        <v>1373</v>
      </c>
      <c r="GO7" s="2">
        <v>1392</v>
      </c>
      <c r="GP7" s="2">
        <v>1383</v>
      </c>
      <c r="GQ7" s="2">
        <v>1353</v>
      </c>
      <c r="GR7" s="2">
        <v>1359</v>
      </c>
      <c r="GS7" s="2">
        <v>1469</v>
      </c>
      <c r="GT7" s="2">
        <v>1450</v>
      </c>
      <c r="GU7" s="2">
        <v>1424</v>
      </c>
      <c r="GV7" s="2">
        <v>1441</v>
      </c>
      <c r="GW7" s="2">
        <v>1491</v>
      </c>
      <c r="GX7" s="2">
        <v>1486</v>
      </c>
      <c r="GY7" s="2">
        <v>1473</v>
      </c>
      <c r="GZ7" s="2">
        <v>1457</v>
      </c>
      <c r="HA7" s="2">
        <v>1453</v>
      </c>
      <c r="HB7" s="2">
        <v>1453</v>
      </c>
      <c r="HC7" s="2">
        <v>1441</v>
      </c>
      <c r="HD7" s="2">
        <v>1451</v>
      </c>
      <c r="HE7" s="2">
        <v>1480</v>
      </c>
      <c r="HF7" s="2">
        <v>1501</v>
      </c>
      <c r="HG7" s="2">
        <v>1507</v>
      </c>
      <c r="HH7" s="2">
        <v>1508</v>
      </c>
      <c r="HI7" s="2">
        <v>1520</v>
      </c>
      <c r="HJ7" s="2">
        <v>1531</v>
      </c>
      <c r="HK7" s="2">
        <v>1550</v>
      </c>
      <c r="HL7" s="2">
        <v>1568</v>
      </c>
      <c r="HM7" s="2">
        <v>1591</v>
      </c>
      <c r="HN7" s="2">
        <v>1595</v>
      </c>
      <c r="HO7" s="2">
        <v>1602</v>
      </c>
      <c r="HP7" s="2">
        <v>1616</v>
      </c>
      <c r="HQ7" s="2">
        <v>1620</v>
      </c>
      <c r="HR7" s="2">
        <v>1649</v>
      </c>
      <c r="HS7" s="2">
        <v>1643</v>
      </c>
      <c r="HT7" s="2">
        <v>1644</v>
      </c>
      <c r="HU7" s="2">
        <v>1658</v>
      </c>
      <c r="HV7" s="2">
        <v>1644</v>
      </c>
      <c r="HW7" s="2">
        <v>1635</v>
      </c>
      <c r="HX7" s="2">
        <v>1657</v>
      </c>
      <c r="HY7" s="2">
        <v>1650</v>
      </c>
      <c r="HZ7" s="2">
        <v>1641</v>
      </c>
      <c r="IA7" s="2">
        <v>1648</v>
      </c>
      <c r="IB7" s="2">
        <v>1640</v>
      </c>
      <c r="IC7" s="2">
        <v>1642</v>
      </c>
      <c r="ID7" s="2">
        <v>1630</v>
      </c>
      <c r="IE7" s="2">
        <v>1624</v>
      </c>
      <c r="IF7" s="2">
        <v>1602</v>
      </c>
      <c r="IG7" s="2">
        <v>1588</v>
      </c>
      <c r="IH7" s="2">
        <v>1560</v>
      </c>
      <c r="II7" s="2">
        <v>1587</v>
      </c>
      <c r="IJ7" s="2">
        <v>1615</v>
      </c>
      <c r="IK7" s="2">
        <v>1605</v>
      </c>
      <c r="IL7" s="2">
        <v>1612</v>
      </c>
      <c r="IM7" s="2">
        <v>1606</v>
      </c>
      <c r="IN7" s="2">
        <v>1622</v>
      </c>
      <c r="IO7" s="2">
        <v>1591</v>
      </c>
      <c r="IP7" s="2">
        <v>1580</v>
      </c>
      <c r="IQ7" s="2">
        <v>1588</v>
      </c>
      <c r="IR7" s="2">
        <v>1557</v>
      </c>
      <c r="IS7" s="2">
        <v>1561</v>
      </c>
      <c r="IT7" s="2">
        <v>1552</v>
      </c>
    </row>
    <row r="8" spans="1:254" ht="15.9" customHeight="1">
      <c r="A8" s="65" t="s">
        <v>11</v>
      </c>
      <c r="B8" s="41" t="s">
        <v>12</v>
      </c>
      <c r="C8" s="45">
        <v>9063</v>
      </c>
      <c r="D8" s="16">
        <v>263</v>
      </c>
      <c r="E8" s="22">
        <v>8800</v>
      </c>
      <c r="F8" s="22">
        <v>8233</v>
      </c>
      <c r="G8" s="22">
        <v>7811</v>
      </c>
      <c r="H8" s="22">
        <v>7705</v>
      </c>
      <c r="I8" s="22">
        <v>7782</v>
      </c>
      <c r="J8" s="22">
        <v>7134</v>
      </c>
      <c r="K8" s="22">
        <v>6969</v>
      </c>
      <c r="L8" s="22">
        <v>7300</v>
      </c>
      <c r="M8" s="22">
        <v>7506</v>
      </c>
      <c r="N8" s="22">
        <v>7405</v>
      </c>
      <c r="O8" s="22">
        <v>7754</v>
      </c>
      <c r="P8" s="22">
        <v>7455</v>
      </c>
      <c r="Q8" s="22">
        <v>6923</v>
      </c>
      <c r="R8" s="22">
        <v>6578</v>
      </c>
      <c r="S8" s="22">
        <v>7143</v>
      </c>
      <c r="T8" s="22">
        <v>7261</v>
      </c>
      <c r="U8" s="22">
        <v>6922</v>
      </c>
      <c r="V8" s="22">
        <v>7023</v>
      </c>
      <c r="W8" s="22">
        <v>7224</v>
      </c>
      <c r="X8" s="22">
        <v>7103</v>
      </c>
      <c r="Y8" s="22">
        <v>7294</v>
      </c>
      <c r="Z8" s="22">
        <v>7396</v>
      </c>
      <c r="AA8" s="22">
        <v>7856</v>
      </c>
      <c r="AB8" s="22">
        <v>7581</v>
      </c>
      <c r="AC8" s="22">
        <v>7401</v>
      </c>
      <c r="AD8" s="22">
        <v>7303</v>
      </c>
      <c r="AE8" s="22">
        <v>7432</v>
      </c>
      <c r="AF8" s="22">
        <v>7227</v>
      </c>
      <c r="AG8" s="22">
        <v>7498</v>
      </c>
      <c r="AH8" s="22">
        <v>7637</v>
      </c>
      <c r="AI8" s="22">
        <v>7844</v>
      </c>
      <c r="AJ8" s="22">
        <v>8214</v>
      </c>
      <c r="AK8" s="22">
        <v>8486</v>
      </c>
      <c r="AL8" s="22">
        <v>8580</v>
      </c>
      <c r="AM8" s="22">
        <v>9001</v>
      </c>
      <c r="AN8" s="22">
        <v>8779</v>
      </c>
      <c r="AO8" s="22">
        <v>8863</v>
      </c>
      <c r="AP8" s="21">
        <v>8851</v>
      </c>
      <c r="AQ8" s="21">
        <v>8215</v>
      </c>
      <c r="AR8" s="21">
        <v>7477</v>
      </c>
      <c r="AS8" s="21">
        <v>7597</v>
      </c>
      <c r="AT8" s="21">
        <v>7560</v>
      </c>
      <c r="AU8" s="21">
        <v>7881</v>
      </c>
      <c r="AV8" s="21">
        <v>8509</v>
      </c>
      <c r="AW8" s="21">
        <v>8617</v>
      </c>
      <c r="AX8" s="21">
        <v>9000</v>
      </c>
      <c r="AY8" s="21">
        <v>8413</v>
      </c>
      <c r="AZ8" s="21">
        <v>8921</v>
      </c>
      <c r="BA8" s="21">
        <v>8810</v>
      </c>
      <c r="BB8" s="21">
        <v>8691</v>
      </c>
      <c r="BC8" s="21">
        <v>9580</v>
      </c>
      <c r="BD8" s="21">
        <v>9669</v>
      </c>
      <c r="BE8" s="21">
        <v>9681</v>
      </c>
      <c r="BF8" s="21">
        <v>9363</v>
      </c>
      <c r="BG8" s="21">
        <v>9003</v>
      </c>
      <c r="BH8" s="21">
        <v>8872</v>
      </c>
      <c r="BI8" s="21">
        <v>9088</v>
      </c>
      <c r="BJ8" s="21">
        <v>9538</v>
      </c>
      <c r="BK8" s="21">
        <v>10110</v>
      </c>
      <c r="BL8" s="21">
        <v>10560</v>
      </c>
      <c r="BM8" s="2">
        <v>10620</v>
      </c>
      <c r="BN8" s="2">
        <v>10565</v>
      </c>
      <c r="BO8" s="2">
        <v>9532</v>
      </c>
      <c r="BP8" s="2">
        <v>10030</v>
      </c>
      <c r="BQ8" s="2">
        <v>9845</v>
      </c>
      <c r="BR8" s="2">
        <v>9259</v>
      </c>
      <c r="BS8" s="2">
        <v>9306</v>
      </c>
      <c r="BT8" s="2">
        <v>9631</v>
      </c>
      <c r="BU8" s="2">
        <v>9305</v>
      </c>
      <c r="BV8" s="2">
        <v>9663</v>
      </c>
      <c r="BW8" s="2">
        <v>9558</v>
      </c>
      <c r="BX8" s="2">
        <v>9826</v>
      </c>
      <c r="BY8" s="2">
        <v>10030</v>
      </c>
      <c r="BZ8" s="2">
        <v>10005</v>
      </c>
      <c r="CA8" s="2">
        <v>10150</v>
      </c>
      <c r="CB8" s="2">
        <v>10530</v>
      </c>
      <c r="CC8" s="2">
        <v>10440</v>
      </c>
      <c r="CD8" s="2">
        <v>10130</v>
      </c>
      <c r="CE8" s="2">
        <v>9755</v>
      </c>
      <c r="CF8" s="2">
        <v>9820</v>
      </c>
      <c r="CG8" s="2">
        <v>9795</v>
      </c>
      <c r="CH8" s="2">
        <v>9988</v>
      </c>
      <c r="CI8" s="2">
        <v>9350</v>
      </c>
      <c r="CJ8" s="2">
        <v>9414</v>
      </c>
      <c r="CK8" s="2">
        <v>9427</v>
      </c>
      <c r="CL8" s="2">
        <v>9162</v>
      </c>
      <c r="CM8" s="2">
        <v>9380</v>
      </c>
      <c r="CN8" s="2">
        <v>8668</v>
      </c>
      <c r="CO8" s="2">
        <v>9036</v>
      </c>
      <c r="CP8" s="2">
        <v>8995</v>
      </c>
      <c r="CQ8" s="2">
        <v>9150</v>
      </c>
      <c r="CR8" s="2">
        <v>9082</v>
      </c>
      <c r="CS8" s="2">
        <v>8532</v>
      </c>
      <c r="CT8" s="2">
        <v>8315</v>
      </c>
      <c r="CU8" s="2">
        <v>9137</v>
      </c>
      <c r="CV8" s="2">
        <v>9682</v>
      </c>
      <c r="CW8" s="2">
        <v>9482</v>
      </c>
      <c r="CX8" s="2">
        <v>9388</v>
      </c>
      <c r="CY8" s="2">
        <v>9752</v>
      </c>
      <c r="CZ8" s="2">
        <v>9990</v>
      </c>
      <c r="DA8" s="2">
        <v>10410</v>
      </c>
      <c r="DB8" s="2">
        <v>9800</v>
      </c>
      <c r="DC8" s="2">
        <v>9038</v>
      </c>
      <c r="DD8" s="2">
        <v>9896</v>
      </c>
      <c r="DE8" s="2">
        <v>10470</v>
      </c>
      <c r="DF8" s="2">
        <v>10410</v>
      </c>
      <c r="DG8" s="2">
        <v>11995</v>
      </c>
      <c r="DH8" s="2">
        <v>12435</v>
      </c>
      <c r="DI8" s="2">
        <v>11350</v>
      </c>
      <c r="DJ8" s="2">
        <v>11180</v>
      </c>
      <c r="DK8" s="2">
        <v>10920</v>
      </c>
      <c r="DL8" s="2">
        <v>10310</v>
      </c>
      <c r="DM8" s="2">
        <v>9732</v>
      </c>
      <c r="DN8" s="2">
        <v>9750</v>
      </c>
      <c r="DO8" s="2">
        <v>9200</v>
      </c>
      <c r="DP8" s="2">
        <v>9290</v>
      </c>
      <c r="DQ8" s="2">
        <v>9657</v>
      </c>
      <c r="DR8" s="2">
        <v>9876</v>
      </c>
      <c r="DS8" s="2">
        <v>10280</v>
      </c>
      <c r="DT8" s="2">
        <v>9594</v>
      </c>
      <c r="DU8" s="2">
        <v>8800</v>
      </c>
      <c r="DV8" s="2">
        <v>8185</v>
      </c>
      <c r="DW8" s="2">
        <v>8576</v>
      </c>
      <c r="DX8" s="2">
        <v>8916</v>
      </c>
      <c r="DY8" s="2">
        <v>8457</v>
      </c>
      <c r="DZ8" s="2">
        <v>8214</v>
      </c>
      <c r="EA8" s="2">
        <v>9002</v>
      </c>
      <c r="EB8" s="2">
        <v>9120</v>
      </c>
      <c r="EC8" s="2">
        <v>8688</v>
      </c>
      <c r="ED8" s="2">
        <v>8441</v>
      </c>
      <c r="EE8" s="2">
        <v>8485</v>
      </c>
      <c r="EF8" s="2">
        <v>8300</v>
      </c>
      <c r="EG8" s="2">
        <v>7924</v>
      </c>
      <c r="EH8" s="2">
        <v>7884</v>
      </c>
      <c r="EI8" s="2">
        <v>7762</v>
      </c>
      <c r="EJ8" s="2">
        <v>7589</v>
      </c>
      <c r="EK8" s="2">
        <v>7603</v>
      </c>
      <c r="EL8" s="2">
        <v>7781</v>
      </c>
      <c r="EM8" s="2">
        <v>7537</v>
      </c>
      <c r="EN8" s="2">
        <v>7391</v>
      </c>
      <c r="EO8" s="2">
        <v>7047</v>
      </c>
      <c r="EP8" s="2">
        <v>7018</v>
      </c>
      <c r="EQ8" s="2">
        <v>7123</v>
      </c>
      <c r="ER8" s="2">
        <v>6947</v>
      </c>
      <c r="ES8" s="2">
        <v>6552</v>
      </c>
      <c r="ET8" s="2">
        <v>6294</v>
      </c>
      <c r="EU8" s="2">
        <v>6515</v>
      </c>
      <c r="EV8" s="2">
        <v>6322</v>
      </c>
      <c r="EW8" s="2">
        <v>6292</v>
      </c>
      <c r="EX8" s="2">
        <v>6122</v>
      </c>
      <c r="EY8" s="2">
        <v>6005</v>
      </c>
      <c r="EZ8" s="2">
        <v>5897</v>
      </c>
      <c r="FA8" s="2">
        <v>5741</v>
      </c>
      <c r="FB8" s="2">
        <v>5747</v>
      </c>
      <c r="FC8" s="2">
        <v>5706</v>
      </c>
      <c r="FD8" s="2">
        <v>5561</v>
      </c>
      <c r="FE8" s="2">
        <v>5664</v>
      </c>
      <c r="FF8" s="2">
        <v>5620</v>
      </c>
      <c r="FG8" s="2">
        <v>5390</v>
      </c>
      <c r="FH8" s="2">
        <v>5361</v>
      </c>
      <c r="FI8" s="2">
        <v>5332</v>
      </c>
      <c r="FJ8" s="2">
        <v>5392</v>
      </c>
      <c r="FK8" s="2">
        <v>5200</v>
      </c>
      <c r="FL8" s="2">
        <v>5263</v>
      </c>
      <c r="FM8" s="2">
        <v>5030</v>
      </c>
      <c r="FN8" s="2">
        <v>5071</v>
      </c>
      <c r="FO8" s="2">
        <v>5077</v>
      </c>
      <c r="FP8" s="2">
        <v>4993</v>
      </c>
      <c r="FQ8" s="2">
        <v>4982</v>
      </c>
      <c r="FR8" s="2">
        <v>4794</v>
      </c>
      <c r="FS8" s="2">
        <v>4793</v>
      </c>
      <c r="FT8" s="2">
        <v>4692</v>
      </c>
      <c r="FU8" s="2">
        <v>4899</v>
      </c>
      <c r="FV8" s="2">
        <v>4750</v>
      </c>
      <c r="FW8" s="2">
        <v>4792</v>
      </c>
      <c r="FX8" s="2">
        <v>5072</v>
      </c>
      <c r="FY8" s="2">
        <v>5044</v>
      </c>
      <c r="FZ8" s="2">
        <v>5079</v>
      </c>
      <c r="GA8" s="2">
        <v>4936</v>
      </c>
      <c r="GB8" s="2">
        <v>4952</v>
      </c>
      <c r="GC8" s="2">
        <v>4960</v>
      </c>
      <c r="GD8" s="2">
        <v>4822</v>
      </c>
      <c r="GE8" s="2">
        <v>4865</v>
      </c>
      <c r="GF8" s="2">
        <v>4627</v>
      </c>
      <c r="GG8" s="2">
        <v>4930</v>
      </c>
      <c r="GH8" s="2">
        <v>5024</v>
      </c>
      <c r="GI8" s="2">
        <v>5004</v>
      </c>
      <c r="GJ8" s="2">
        <v>4903</v>
      </c>
      <c r="GK8" s="2">
        <v>4907</v>
      </c>
      <c r="GL8" s="2">
        <v>5133</v>
      </c>
      <c r="GM8" s="2">
        <v>5058</v>
      </c>
      <c r="GN8" s="2">
        <v>4932</v>
      </c>
      <c r="GO8" s="2">
        <v>4914</v>
      </c>
      <c r="GP8" s="2">
        <v>5278</v>
      </c>
      <c r="GQ8" s="2">
        <v>5244</v>
      </c>
      <c r="GR8" s="2">
        <v>5278</v>
      </c>
      <c r="GS8" s="2">
        <v>5292</v>
      </c>
      <c r="GT8" s="2">
        <v>5207</v>
      </c>
      <c r="GU8" s="2">
        <v>5061</v>
      </c>
      <c r="GV8" s="2">
        <v>4993</v>
      </c>
      <c r="GW8" s="2">
        <v>5148</v>
      </c>
      <c r="GX8" s="2">
        <v>4853</v>
      </c>
      <c r="GY8" s="2">
        <v>4860</v>
      </c>
      <c r="GZ8" s="2">
        <v>4905</v>
      </c>
      <c r="HA8" s="2">
        <v>4836</v>
      </c>
      <c r="HB8" s="2">
        <v>4830</v>
      </c>
      <c r="HC8" s="2">
        <v>4659</v>
      </c>
      <c r="HD8" s="2">
        <v>4714</v>
      </c>
      <c r="HE8" s="2">
        <v>4605</v>
      </c>
      <c r="HF8" s="2">
        <v>4656</v>
      </c>
      <c r="HG8" s="2">
        <v>4510</v>
      </c>
      <c r="HH8" s="2">
        <v>4241</v>
      </c>
      <c r="HI8" s="2">
        <v>4191</v>
      </c>
      <c r="HJ8" s="2">
        <v>4130</v>
      </c>
      <c r="HK8" s="2">
        <v>4302</v>
      </c>
      <c r="HL8" s="2">
        <v>4327</v>
      </c>
      <c r="HM8" s="2">
        <v>4334</v>
      </c>
      <c r="HN8" s="2">
        <v>4292</v>
      </c>
      <c r="HO8" s="2">
        <v>4191</v>
      </c>
      <c r="HP8" s="2">
        <v>4155</v>
      </c>
      <c r="HQ8" s="2">
        <v>4184</v>
      </c>
      <c r="HR8" s="2">
        <v>4222</v>
      </c>
      <c r="HS8" s="2">
        <v>4151</v>
      </c>
      <c r="HT8" s="2">
        <v>4152</v>
      </c>
      <c r="HU8" s="2">
        <v>4160</v>
      </c>
      <c r="HV8" s="2">
        <v>4021</v>
      </c>
      <c r="HW8" s="2">
        <v>3958</v>
      </c>
      <c r="HX8" s="2">
        <v>3997</v>
      </c>
      <c r="HY8" s="2">
        <v>3961</v>
      </c>
      <c r="HZ8" s="2">
        <v>3916</v>
      </c>
      <c r="IA8" s="2">
        <v>3894</v>
      </c>
      <c r="IB8" s="2">
        <v>3876</v>
      </c>
      <c r="IC8" s="2">
        <v>3735</v>
      </c>
      <c r="ID8" s="2">
        <v>3734</v>
      </c>
      <c r="IE8" s="2">
        <v>3715</v>
      </c>
      <c r="IF8" s="2">
        <v>3741</v>
      </c>
      <c r="IG8" s="2">
        <v>3750</v>
      </c>
      <c r="IH8" s="2">
        <v>3563</v>
      </c>
      <c r="II8" s="2">
        <v>3565</v>
      </c>
      <c r="IJ8" s="2">
        <v>3616</v>
      </c>
      <c r="IK8" s="2">
        <v>3612</v>
      </c>
      <c r="IL8" s="2">
        <v>3608</v>
      </c>
      <c r="IM8" s="2">
        <v>3523</v>
      </c>
      <c r="IN8" s="2">
        <v>3492</v>
      </c>
      <c r="IO8" s="2">
        <v>3410</v>
      </c>
      <c r="IP8" s="2">
        <v>3357</v>
      </c>
      <c r="IQ8" s="2">
        <v>3375</v>
      </c>
      <c r="IR8" s="2">
        <v>3309</v>
      </c>
      <c r="IS8" s="2">
        <v>3421</v>
      </c>
      <c r="IT8" s="2">
        <v>3420</v>
      </c>
    </row>
    <row r="9" spans="1:254" ht="15.9" customHeight="1">
      <c r="A9" s="65" t="s">
        <v>13</v>
      </c>
      <c r="B9" s="41" t="s">
        <v>14</v>
      </c>
      <c r="C9" s="45">
        <v>0</v>
      </c>
      <c r="D9" s="16">
        <v>-4345</v>
      </c>
      <c r="E9" s="21">
        <v>4345</v>
      </c>
      <c r="F9" s="21">
        <v>4230</v>
      </c>
      <c r="G9" s="21">
        <v>4105</v>
      </c>
      <c r="H9" s="21">
        <v>3970</v>
      </c>
      <c r="I9" s="21">
        <v>4030</v>
      </c>
      <c r="J9" s="21">
        <v>3894</v>
      </c>
      <c r="K9" s="21">
        <v>3825</v>
      </c>
      <c r="L9" s="21">
        <v>4012</v>
      </c>
      <c r="M9" s="21">
        <v>4114</v>
      </c>
      <c r="N9" s="21">
        <v>4139</v>
      </c>
      <c r="O9" s="21">
        <v>4247</v>
      </c>
      <c r="P9" s="21">
        <v>4189</v>
      </c>
      <c r="Q9" s="21">
        <v>3999</v>
      </c>
      <c r="R9" s="21">
        <v>3854</v>
      </c>
      <c r="S9" s="21">
        <v>4152</v>
      </c>
      <c r="T9" s="21">
        <v>4186</v>
      </c>
      <c r="U9" s="21">
        <v>3958</v>
      </c>
      <c r="V9" s="21">
        <v>3987</v>
      </c>
      <c r="W9" s="21">
        <v>3974</v>
      </c>
      <c r="X9" s="21">
        <v>3927</v>
      </c>
      <c r="Y9" s="21">
        <v>4242</v>
      </c>
      <c r="Z9" s="21">
        <v>4339</v>
      </c>
      <c r="AA9" s="21">
        <v>4531</v>
      </c>
      <c r="AB9" s="21">
        <v>4403</v>
      </c>
      <c r="AC9" s="21">
        <v>4369</v>
      </c>
      <c r="AD9" s="21">
        <v>4289</v>
      </c>
      <c r="AE9" s="21">
        <v>4235</v>
      </c>
      <c r="AF9" s="21">
        <v>4160</v>
      </c>
      <c r="AG9" s="21">
        <v>4291</v>
      </c>
      <c r="AH9" s="21">
        <v>4403</v>
      </c>
      <c r="AI9" s="21">
        <v>4505</v>
      </c>
      <c r="AJ9" s="21">
        <v>4581</v>
      </c>
      <c r="AK9" s="21">
        <v>4830</v>
      </c>
      <c r="AL9" s="21">
        <v>4794</v>
      </c>
      <c r="AM9" s="21">
        <v>4837</v>
      </c>
      <c r="AN9" s="21">
        <v>4842</v>
      </c>
      <c r="AO9" s="21">
        <v>4898</v>
      </c>
      <c r="AP9" s="21">
        <v>4883</v>
      </c>
      <c r="AQ9" s="21">
        <v>4510</v>
      </c>
      <c r="AR9" s="21">
        <v>4276</v>
      </c>
      <c r="AS9" s="21">
        <v>4448</v>
      </c>
      <c r="AT9" s="21">
        <v>4487</v>
      </c>
      <c r="AU9" s="21">
        <v>4537</v>
      </c>
      <c r="AV9" s="21">
        <v>4850</v>
      </c>
      <c r="AW9" s="21">
        <v>4950</v>
      </c>
      <c r="AX9" s="21">
        <v>5087</v>
      </c>
      <c r="AY9" s="21">
        <v>4920</v>
      </c>
      <c r="AZ9" s="21">
        <v>5042</v>
      </c>
      <c r="BA9" s="21">
        <v>5048</v>
      </c>
      <c r="BB9" s="21">
        <v>5036</v>
      </c>
      <c r="BC9" s="21">
        <v>5260</v>
      </c>
      <c r="BD9" s="21">
        <v>5242</v>
      </c>
      <c r="BE9" s="21">
        <v>5132</v>
      </c>
      <c r="BF9" s="21">
        <v>5036</v>
      </c>
      <c r="BG9" s="21">
        <v>4782</v>
      </c>
      <c r="BH9" s="21">
        <v>4691</v>
      </c>
      <c r="BI9" s="21">
        <v>4903</v>
      </c>
      <c r="BJ9" s="21">
        <v>5035</v>
      </c>
      <c r="BK9" s="21">
        <v>5321</v>
      </c>
      <c r="BL9" s="21">
        <v>5285</v>
      </c>
      <c r="BM9" s="2">
        <v>5833</v>
      </c>
      <c r="BN9" s="2">
        <v>5560</v>
      </c>
      <c r="BO9" s="2">
        <v>5511</v>
      </c>
      <c r="BP9" s="2">
        <v>5284</v>
      </c>
      <c r="BQ9" s="2">
        <v>5243</v>
      </c>
      <c r="BR9" s="2">
        <v>5010</v>
      </c>
      <c r="BS9" s="2">
        <v>4990</v>
      </c>
      <c r="BT9" s="2">
        <v>5145</v>
      </c>
      <c r="BU9" s="2">
        <v>5076</v>
      </c>
      <c r="BV9" s="2">
        <v>5229</v>
      </c>
      <c r="BW9" s="2">
        <v>5209</v>
      </c>
      <c r="BX9" s="2">
        <v>5358</v>
      </c>
      <c r="BY9" s="2">
        <v>5500</v>
      </c>
      <c r="BZ9" s="2">
        <v>5473</v>
      </c>
      <c r="CA9" s="2">
        <v>5523</v>
      </c>
      <c r="CB9" s="2">
        <v>5678</v>
      </c>
      <c r="CC9" s="2">
        <v>5557</v>
      </c>
      <c r="CD9" s="2">
        <v>5586</v>
      </c>
      <c r="CE9" s="2">
        <v>5390</v>
      </c>
      <c r="CF9" s="2">
        <v>5505</v>
      </c>
      <c r="CG9" s="2">
        <v>5510</v>
      </c>
      <c r="CH9" s="2">
        <v>5415</v>
      </c>
      <c r="CI9" s="2">
        <v>5144</v>
      </c>
      <c r="CJ9" s="2">
        <v>5147</v>
      </c>
      <c r="CK9" s="2">
        <v>5127</v>
      </c>
      <c r="CL9" s="2">
        <v>4988</v>
      </c>
      <c r="CM9" s="2">
        <v>5017</v>
      </c>
      <c r="CN9" s="2">
        <v>4725</v>
      </c>
      <c r="CO9" s="2">
        <v>4825</v>
      </c>
      <c r="CP9" s="2">
        <v>4951</v>
      </c>
      <c r="CQ9" s="2">
        <v>5090</v>
      </c>
      <c r="CR9" s="2">
        <v>5158</v>
      </c>
      <c r="CS9" s="2">
        <v>4818</v>
      </c>
      <c r="CT9" s="2">
        <v>4683</v>
      </c>
      <c r="CU9" s="2">
        <v>5201</v>
      </c>
      <c r="CV9" s="2">
        <v>5256</v>
      </c>
      <c r="CW9" s="2">
        <v>4890</v>
      </c>
      <c r="CX9" s="2">
        <v>4840</v>
      </c>
      <c r="CY9" s="2">
        <v>4919</v>
      </c>
      <c r="CZ9" s="2">
        <v>5034</v>
      </c>
      <c r="DA9" s="2">
        <v>5254</v>
      </c>
      <c r="DB9" s="2">
        <v>5069</v>
      </c>
      <c r="DC9" s="2">
        <v>4662</v>
      </c>
      <c r="DD9" s="2">
        <v>4998</v>
      </c>
      <c r="DE9" s="2">
        <v>5186</v>
      </c>
      <c r="DF9" s="2">
        <v>5020</v>
      </c>
      <c r="DG9" s="2">
        <v>5601</v>
      </c>
      <c r="DH9" s="2">
        <v>5852</v>
      </c>
      <c r="DI9" s="2">
        <v>5566</v>
      </c>
      <c r="DJ9" s="2">
        <v>5514</v>
      </c>
      <c r="DK9" s="2">
        <v>5452</v>
      </c>
      <c r="DL9" s="2">
        <v>5252</v>
      </c>
      <c r="DM9" s="2">
        <v>5170</v>
      </c>
      <c r="DN9" s="2">
        <v>5197</v>
      </c>
      <c r="DO9" s="2">
        <v>4970</v>
      </c>
      <c r="DP9" s="2">
        <v>5038</v>
      </c>
      <c r="DQ9" s="2">
        <v>5223</v>
      </c>
      <c r="DR9" s="2">
        <v>5182</v>
      </c>
      <c r="DS9" s="2">
        <v>5003</v>
      </c>
      <c r="DT9" s="2">
        <v>4825</v>
      </c>
      <c r="DU9" s="2">
        <v>4605</v>
      </c>
      <c r="DV9" s="2">
        <v>4363</v>
      </c>
      <c r="DW9" s="2">
        <v>4450</v>
      </c>
      <c r="DX9" s="2">
        <v>4504</v>
      </c>
      <c r="DY9" s="2">
        <v>4294</v>
      </c>
      <c r="DZ9" s="2">
        <v>4178</v>
      </c>
      <c r="EA9" s="2">
        <v>4354</v>
      </c>
      <c r="EB9" s="2">
        <v>4426</v>
      </c>
      <c r="EC9" s="2">
        <v>4391</v>
      </c>
      <c r="ED9" s="2">
        <v>4377</v>
      </c>
      <c r="EE9" s="2">
        <v>4417</v>
      </c>
      <c r="EF9" s="2">
        <v>4415</v>
      </c>
      <c r="EG9" s="2">
        <v>4300</v>
      </c>
      <c r="EH9" s="2">
        <v>4220</v>
      </c>
      <c r="EI9" s="2">
        <v>4247</v>
      </c>
      <c r="EJ9" s="2">
        <v>4266</v>
      </c>
      <c r="EK9" s="2">
        <v>4291</v>
      </c>
      <c r="EL9" s="2">
        <v>4350</v>
      </c>
      <c r="EM9" s="2">
        <v>4203</v>
      </c>
      <c r="EN9" s="2">
        <v>4166</v>
      </c>
      <c r="EO9" s="2">
        <v>3931</v>
      </c>
      <c r="EP9" s="2">
        <v>3936</v>
      </c>
      <c r="EQ9" s="2">
        <v>3951</v>
      </c>
      <c r="ER9" s="2">
        <v>3800</v>
      </c>
      <c r="ES9" s="2">
        <v>3690</v>
      </c>
      <c r="ET9" s="2">
        <v>3610</v>
      </c>
      <c r="EU9" s="2">
        <v>3701</v>
      </c>
      <c r="EV9" s="2">
        <v>3637</v>
      </c>
      <c r="EW9" s="2">
        <v>3627</v>
      </c>
      <c r="EX9" s="2">
        <v>3546</v>
      </c>
      <c r="EY9" s="2">
        <v>3479</v>
      </c>
      <c r="EZ9" s="2">
        <v>3436</v>
      </c>
      <c r="FA9" s="2">
        <v>3308</v>
      </c>
      <c r="FB9" s="2">
        <v>3287</v>
      </c>
      <c r="FC9" s="2">
        <v>3284</v>
      </c>
      <c r="FD9" s="2">
        <v>3271</v>
      </c>
      <c r="FE9" s="2">
        <v>3370</v>
      </c>
      <c r="FF9" s="2">
        <v>3327</v>
      </c>
      <c r="FG9" s="2">
        <v>3287</v>
      </c>
      <c r="FH9" s="2">
        <v>3275</v>
      </c>
      <c r="FI9" s="2">
        <v>3205</v>
      </c>
      <c r="FJ9" s="2">
        <v>3215</v>
      </c>
      <c r="FK9" s="2">
        <v>3157</v>
      </c>
      <c r="FL9" s="2">
        <v>3137</v>
      </c>
      <c r="FM9" s="2">
        <v>3074</v>
      </c>
      <c r="FN9" s="2">
        <v>3104</v>
      </c>
      <c r="FO9" s="2">
        <v>3113</v>
      </c>
      <c r="FP9" s="2">
        <v>3072</v>
      </c>
      <c r="FQ9" s="2">
        <v>3045</v>
      </c>
      <c r="FR9" s="2">
        <v>3096</v>
      </c>
      <c r="FS9" s="2">
        <v>3000</v>
      </c>
      <c r="FT9" s="2">
        <v>2954.5</v>
      </c>
      <c r="FU9" s="2">
        <v>3025</v>
      </c>
      <c r="FV9" s="2">
        <v>2953</v>
      </c>
      <c r="FW9" s="2">
        <v>2998</v>
      </c>
      <c r="FX9" s="2">
        <v>3075</v>
      </c>
      <c r="FY9" s="2">
        <v>3040</v>
      </c>
      <c r="FZ9" s="2">
        <v>3022</v>
      </c>
      <c r="GA9" s="2">
        <v>2973</v>
      </c>
      <c r="GB9" s="2">
        <v>2922</v>
      </c>
      <c r="GC9" s="2">
        <v>2878.5</v>
      </c>
      <c r="GD9" s="2">
        <v>2826.5</v>
      </c>
      <c r="GE9" s="2">
        <v>2861</v>
      </c>
      <c r="GF9" s="2">
        <v>2775.5</v>
      </c>
      <c r="GG9" s="2">
        <v>2917</v>
      </c>
      <c r="GH9" s="2">
        <v>2942</v>
      </c>
      <c r="GI9" s="2">
        <v>2931</v>
      </c>
      <c r="GJ9" s="2">
        <v>2910.5</v>
      </c>
      <c r="GK9" s="2">
        <v>2894</v>
      </c>
      <c r="GL9" s="2">
        <v>3001</v>
      </c>
      <c r="GM9" s="2">
        <v>2927</v>
      </c>
      <c r="GN9" s="2">
        <v>2854</v>
      </c>
      <c r="GO9" s="2">
        <v>2838</v>
      </c>
      <c r="GP9" s="2">
        <v>2897</v>
      </c>
      <c r="GQ9" s="2">
        <v>2913</v>
      </c>
      <c r="GR9" s="2">
        <v>2884</v>
      </c>
      <c r="GS9" s="2">
        <v>2914</v>
      </c>
      <c r="GT9" s="2">
        <v>2847.5</v>
      </c>
      <c r="GU9" s="2">
        <v>2815.5</v>
      </c>
      <c r="GV9" s="2">
        <v>2862.5</v>
      </c>
      <c r="GW9" s="2">
        <v>2962</v>
      </c>
      <c r="GX9" s="2">
        <v>2838</v>
      </c>
      <c r="GY9" s="2">
        <v>2823</v>
      </c>
      <c r="GZ9" s="2">
        <v>2822</v>
      </c>
      <c r="HA9" s="2">
        <v>2761.5</v>
      </c>
      <c r="HB9" s="2">
        <v>2738</v>
      </c>
      <c r="HC9" s="2">
        <v>2684.5</v>
      </c>
      <c r="HD9" s="2">
        <v>2737</v>
      </c>
      <c r="HE9" s="2">
        <v>2705.5</v>
      </c>
      <c r="HF9" s="2">
        <v>2762</v>
      </c>
      <c r="HG9" s="2">
        <v>2702</v>
      </c>
      <c r="HH9" s="2">
        <v>2612</v>
      </c>
      <c r="HI9" s="2">
        <v>2598</v>
      </c>
      <c r="HJ9" s="2">
        <v>2572</v>
      </c>
      <c r="HK9" s="2">
        <v>2595</v>
      </c>
      <c r="HL9" s="2">
        <v>2607</v>
      </c>
      <c r="HM9" s="2">
        <v>2592</v>
      </c>
      <c r="HN9" s="2">
        <v>2582</v>
      </c>
      <c r="HO9" s="2">
        <v>2557.5</v>
      </c>
      <c r="HP9" s="2">
        <v>2553</v>
      </c>
      <c r="HQ9" s="2">
        <v>2580</v>
      </c>
      <c r="HR9" s="2">
        <v>2586</v>
      </c>
      <c r="HS9" s="2">
        <v>2584</v>
      </c>
      <c r="HT9" s="2">
        <v>2586.5</v>
      </c>
      <c r="HU9" s="2">
        <v>2563</v>
      </c>
      <c r="HV9" s="2">
        <v>2536</v>
      </c>
      <c r="HW9" s="2">
        <v>2519</v>
      </c>
      <c r="HX9" s="2">
        <v>2528</v>
      </c>
      <c r="HY9" s="2">
        <v>2537</v>
      </c>
      <c r="HZ9" s="2">
        <v>2525</v>
      </c>
      <c r="IA9" s="2">
        <v>2516</v>
      </c>
      <c r="IB9" s="2">
        <v>2537</v>
      </c>
      <c r="IC9" s="2">
        <v>2517.5</v>
      </c>
      <c r="ID9" s="2">
        <v>2510</v>
      </c>
      <c r="IE9" s="2">
        <v>2513.5</v>
      </c>
      <c r="IF9" s="2">
        <v>2547</v>
      </c>
      <c r="IG9" s="2">
        <v>2510</v>
      </c>
      <c r="IH9" s="2">
        <v>2446.5</v>
      </c>
      <c r="II9" s="2">
        <v>2458</v>
      </c>
      <c r="IJ9" s="2">
        <v>2475.5</v>
      </c>
      <c r="IK9" s="2">
        <v>2440</v>
      </c>
      <c r="IL9" s="2">
        <v>2337.5</v>
      </c>
      <c r="IM9" s="2">
        <v>2381</v>
      </c>
      <c r="IN9" s="2">
        <v>2373</v>
      </c>
      <c r="IO9" s="2">
        <v>2338</v>
      </c>
      <c r="IP9" s="2">
        <v>2292.5</v>
      </c>
      <c r="IQ9" s="2">
        <v>2332</v>
      </c>
      <c r="IR9" s="2">
        <v>2228</v>
      </c>
      <c r="IS9" s="2">
        <v>2296</v>
      </c>
      <c r="IT9" s="2">
        <v>2291.5</v>
      </c>
    </row>
    <row r="10" spans="1:254" ht="15.9" customHeight="1">
      <c r="A10" s="65" t="s">
        <v>15</v>
      </c>
      <c r="B10" s="41" t="s">
        <v>16</v>
      </c>
      <c r="C10" s="45">
        <v>9011</v>
      </c>
      <c r="D10" s="16">
        <v>409</v>
      </c>
      <c r="E10" s="21">
        <v>8602</v>
      </c>
      <c r="F10" s="21">
        <v>8330</v>
      </c>
      <c r="G10" s="21">
        <v>8093</v>
      </c>
      <c r="H10" s="21">
        <v>7907</v>
      </c>
      <c r="I10" s="21">
        <v>8010</v>
      </c>
      <c r="J10" s="21">
        <v>7818</v>
      </c>
      <c r="K10" s="21">
        <v>7685</v>
      </c>
      <c r="L10" s="21">
        <v>7977</v>
      </c>
      <c r="M10" s="21">
        <v>8229</v>
      </c>
      <c r="N10" s="21">
        <v>8180</v>
      </c>
      <c r="O10" s="21">
        <v>8466</v>
      </c>
      <c r="P10" s="21">
        <v>8428</v>
      </c>
      <c r="Q10" s="21">
        <v>7906</v>
      </c>
      <c r="R10" s="21">
        <v>7725</v>
      </c>
      <c r="S10" s="21">
        <v>8260</v>
      </c>
      <c r="T10" s="21">
        <v>8354</v>
      </c>
      <c r="U10" s="21">
        <v>8116</v>
      </c>
      <c r="V10" s="21">
        <v>8171</v>
      </c>
      <c r="W10" s="21">
        <v>8347</v>
      </c>
      <c r="X10" s="21">
        <v>8220</v>
      </c>
      <c r="Y10" s="21">
        <v>8403</v>
      </c>
      <c r="Z10" s="21">
        <v>8547</v>
      </c>
      <c r="AA10" s="21">
        <v>8821</v>
      </c>
      <c r="AB10" s="21">
        <v>8667</v>
      </c>
      <c r="AC10" s="21">
        <v>8596</v>
      </c>
      <c r="AD10" s="21">
        <v>8530</v>
      </c>
      <c r="AE10" s="21">
        <v>8526</v>
      </c>
      <c r="AF10" s="21">
        <v>8510</v>
      </c>
      <c r="AG10" s="21">
        <v>8602</v>
      </c>
      <c r="AH10" s="21">
        <v>8728</v>
      </c>
      <c r="AI10" s="21">
        <v>8774</v>
      </c>
      <c r="AJ10" s="21">
        <v>9172</v>
      </c>
      <c r="AK10" s="21">
        <v>9477</v>
      </c>
      <c r="AL10" s="21">
        <v>9369</v>
      </c>
      <c r="AM10" s="21">
        <v>9702</v>
      </c>
      <c r="AN10" s="21">
        <v>9615</v>
      </c>
      <c r="AO10" s="21">
        <v>9685</v>
      </c>
      <c r="AP10" s="21">
        <v>9652</v>
      </c>
      <c r="AQ10" s="21">
        <v>9139</v>
      </c>
      <c r="AR10" s="21">
        <v>8656</v>
      </c>
      <c r="AS10" s="21">
        <v>8910</v>
      </c>
      <c r="AT10" s="21">
        <v>8955</v>
      </c>
      <c r="AU10" s="21">
        <v>9165</v>
      </c>
      <c r="AV10" s="21">
        <v>9800</v>
      </c>
      <c r="AW10" s="21">
        <v>9710</v>
      </c>
      <c r="AX10" s="21">
        <v>10230</v>
      </c>
      <c r="AY10" s="21">
        <v>9886</v>
      </c>
      <c r="AZ10" s="21">
        <v>10290</v>
      </c>
      <c r="BA10" s="21">
        <v>10270</v>
      </c>
      <c r="BB10" s="21">
        <v>10285</v>
      </c>
      <c r="BC10" s="21">
        <v>10605</v>
      </c>
      <c r="BD10" s="21">
        <v>10705</v>
      </c>
      <c r="BE10" s="21">
        <v>10720</v>
      </c>
      <c r="BF10" s="21">
        <v>10240</v>
      </c>
      <c r="BG10" s="21">
        <v>10020</v>
      </c>
      <c r="BH10" s="21">
        <v>9897</v>
      </c>
      <c r="BI10" s="21">
        <v>10300</v>
      </c>
      <c r="BJ10" s="21">
        <v>11120</v>
      </c>
      <c r="BK10" s="21">
        <v>11390</v>
      </c>
      <c r="BL10" s="21">
        <v>9914</v>
      </c>
      <c r="BM10" s="2">
        <v>10200</v>
      </c>
      <c r="BN10" s="2">
        <v>10260</v>
      </c>
      <c r="BO10" s="2">
        <v>10270</v>
      </c>
      <c r="BP10" s="2">
        <v>9729</v>
      </c>
      <c r="BQ10" s="2">
        <v>9573</v>
      </c>
      <c r="BR10" s="2">
        <v>9390</v>
      </c>
      <c r="BS10" s="2">
        <v>9356</v>
      </c>
      <c r="BT10" s="2">
        <v>9506</v>
      </c>
      <c r="BU10" s="2">
        <v>9378</v>
      </c>
      <c r="BV10" s="2">
        <v>9524</v>
      </c>
      <c r="BW10" s="2">
        <v>9543</v>
      </c>
      <c r="BX10" s="2">
        <v>9650</v>
      </c>
      <c r="BY10" s="2">
        <v>9838</v>
      </c>
      <c r="BZ10" s="2">
        <v>9724</v>
      </c>
      <c r="CA10" s="2">
        <v>9916</v>
      </c>
      <c r="CB10" s="2">
        <v>10065</v>
      </c>
      <c r="CC10" s="2">
        <v>9920</v>
      </c>
      <c r="CD10" s="2">
        <v>9781</v>
      </c>
      <c r="CE10" s="2">
        <v>9582</v>
      </c>
      <c r="CF10" s="2">
        <v>9718</v>
      </c>
      <c r="CG10" s="2">
        <v>9749</v>
      </c>
      <c r="CH10" s="2">
        <v>9677</v>
      </c>
      <c r="CI10" s="2">
        <v>9100</v>
      </c>
      <c r="CJ10" s="2">
        <v>9073</v>
      </c>
      <c r="CK10" s="2">
        <v>9037</v>
      </c>
      <c r="CL10" s="2">
        <v>8895</v>
      </c>
      <c r="CM10" s="2">
        <v>9044</v>
      </c>
      <c r="CN10" s="2">
        <v>8550</v>
      </c>
      <c r="CO10" s="2">
        <v>8613</v>
      </c>
      <c r="CP10" s="2">
        <v>9196</v>
      </c>
      <c r="CQ10" s="2">
        <v>9338</v>
      </c>
      <c r="CR10" s="2">
        <v>9255</v>
      </c>
      <c r="CS10" s="2">
        <v>8765</v>
      </c>
      <c r="CT10" s="2">
        <v>8392</v>
      </c>
      <c r="CU10" s="2">
        <v>9271</v>
      </c>
      <c r="CV10" s="2">
        <v>9861</v>
      </c>
      <c r="CW10" s="2">
        <v>9559</v>
      </c>
      <c r="CX10" s="2">
        <v>9412</v>
      </c>
      <c r="CY10" s="2">
        <v>9750</v>
      </c>
      <c r="CZ10" s="2">
        <v>9847</v>
      </c>
      <c r="DA10" s="2">
        <v>10205</v>
      </c>
      <c r="DB10" s="2">
        <v>9805</v>
      </c>
      <c r="DC10" s="2">
        <v>9135</v>
      </c>
      <c r="DD10" s="2">
        <v>9703</v>
      </c>
      <c r="DE10" s="2">
        <v>9824</v>
      </c>
      <c r="DF10" s="2">
        <v>9759</v>
      </c>
      <c r="DG10" s="2">
        <v>11000</v>
      </c>
      <c r="DH10" s="2">
        <v>11410</v>
      </c>
      <c r="DI10" s="2">
        <v>10600</v>
      </c>
      <c r="DJ10" s="2">
        <v>10370</v>
      </c>
      <c r="DK10" s="2">
        <v>10400</v>
      </c>
      <c r="DL10" s="2">
        <v>10235</v>
      </c>
      <c r="DM10" s="2">
        <v>9813</v>
      </c>
      <c r="DN10" s="2">
        <v>9605</v>
      </c>
      <c r="DO10" s="2">
        <v>9250</v>
      </c>
      <c r="DP10" s="2">
        <v>9374</v>
      </c>
      <c r="DQ10" s="2">
        <v>9448</v>
      </c>
      <c r="DR10" s="2">
        <v>9403</v>
      </c>
      <c r="DS10" s="2">
        <v>9980</v>
      </c>
      <c r="DT10" s="2">
        <v>9600</v>
      </c>
      <c r="DU10" s="2">
        <v>9180</v>
      </c>
      <c r="DV10" s="2">
        <v>8726</v>
      </c>
      <c r="DW10" s="2">
        <v>9078</v>
      </c>
      <c r="DX10" s="2">
        <v>9331</v>
      </c>
      <c r="DY10" s="2">
        <v>8946</v>
      </c>
      <c r="DZ10" s="2">
        <v>8501</v>
      </c>
      <c r="EA10" s="2">
        <v>8920</v>
      </c>
      <c r="EB10" s="2">
        <v>9150</v>
      </c>
      <c r="EC10" s="2">
        <v>9125</v>
      </c>
      <c r="ED10" s="2">
        <v>9001</v>
      </c>
      <c r="EE10" s="2">
        <v>9120</v>
      </c>
      <c r="EF10" s="2">
        <v>9039</v>
      </c>
      <c r="EG10" s="2">
        <v>8861</v>
      </c>
      <c r="EH10" s="2">
        <v>8668</v>
      </c>
      <c r="EI10" s="2">
        <v>8793</v>
      </c>
      <c r="EJ10" s="2">
        <v>8711</v>
      </c>
      <c r="EK10" s="2">
        <v>8481</v>
      </c>
      <c r="EL10" s="2">
        <v>8707</v>
      </c>
      <c r="EM10" s="2">
        <v>8526</v>
      </c>
      <c r="EN10" s="2">
        <v>8458</v>
      </c>
      <c r="EO10" s="2">
        <v>7920</v>
      </c>
      <c r="EP10" s="2">
        <v>7950</v>
      </c>
      <c r="EQ10" s="2">
        <v>7973</v>
      </c>
      <c r="ER10" s="2">
        <v>7682</v>
      </c>
      <c r="ES10" s="2">
        <v>7456</v>
      </c>
      <c r="ET10" s="2">
        <v>7248</v>
      </c>
      <c r="EU10" s="2">
        <v>7521</v>
      </c>
      <c r="EV10" s="2">
        <v>7367</v>
      </c>
      <c r="EW10" s="2">
        <v>7360</v>
      </c>
      <c r="EX10" s="2">
        <v>7121</v>
      </c>
      <c r="EY10" s="2">
        <v>7000</v>
      </c>
      <c r="EZ10" s="2">
        <v>6857</v>
      </c>
      <c r="FA10" s="2">
        <v>6782</v>
      </c>
      <c r="FB10" s="2">
        <v>6870</v>
      </c>
      <c r="FC10" s="2">
        <v>6637</v>
      </c>
      <c r="FD10" s="2">
        <v>6475</v>
      </c>
      <c r="FE10" s="2">
        <v>6603</v>
      </c>
      <c r="FF10" s="2">
        <v>6520</v>
      </c>
      <c r="FG10" s="2">
        <v>6415</v>
      </c>
      <c r="FH10" s="2">
        <v>6362</v>
      </c>
      <c r="FI10" s="2">
        <v>6075</v>
      </c>
      <c r="FJ10" s="2">
        <v>6083</v>
      </c>
      <c r="FK10" s="2">
        <v>6023</v>
      </c>
      <c r="FL10" s="2">
        <v>6015</v>
      </c>
      <c r="FM10" s="2">
        <v>5950</v>
      </c>
      <c r="FN10" s="2">
        <v>5977</v>
      </c>
      <c r="FO10" s="2">
        <v>5961</v>
      </c>
      <c r="FP10" s="2">
        <v>6033</v>
      </c>
      <c r="FQ10" s="2">
        <v>6011</v>
      </c>
      <c r="FR10" s="2">
        <v>5940</v>
      </c>
      <c r="FS10" s="2">
        <v>5867</v>
      </c>
      <c r="FT10" s="2">
        <v>5790</v>
      </c>
      <c r="FU10" s="2">
        <v>5871</v>
      </c>
      <c r="FV10" s="2">
        <v>5713</v>
      </c>
      <c r="FW10" s="2">
        <v>5772</v>
      </c>
      <c r="FX10" s="2">
        <v>5969</v>
      </c>
      <c r="FY10" s="2">
        <v>5862</v>
      </c>
      <c r="FZ10" s="2">
        <v>5873</v>
      </c>
      <c r="GA10" s="2">
        <v>5600</v>
      </c>
      <c r="GB10" s="2">
        <v>5592</v>
      </c>
      <c r="GC10" s="2">
        <v>5504</v>
      </c>
      <c r="GD10" s="2">
        <v>5376</v>
      </c>
      <c r="GE10" s="2">
        <v>5443</v>
      </c>
      <c r="GF10" s="2">
        <v>5334</v>
      </c>
      <c r="GG10" s="2">
        <v>5500</v>
      </c>
      <c r="GH10" s="2">
        <v>5553</v>
      </c>
      <c r="GI10" s="2">
        <v>5535</v>
      </c>
      <c r="GJ10" s="2">
        <v>5495</v>
      </c>
      <c r="GK10" s="2">
        <v>5472</v>
      </c>
      <c r="GL10" s="2">
        <v>5731</v>
      </c>
      <c r="GM10" s="2">
        <v>5659</v>
      </c>
      <c r="GN10" s="2">
        <v>5513</v>
      </c>
      <c r="GO10" s="2">
        <v>5485</v>
      </c>
      <c r="GP10" s="2">
        <v>5577</v>
      </c>
      <c r="GQ10" s="2">
        <v>5630</v>
      </c>
      <c r="GR10" s="2">
        <v>5590</v>
      </c>
      <c r="GS10" s="2">
        <v>5587</v>
      </c>
      <c r="GT10" s="2">
        <v>5531</v>
      </c>
      <c r="GU10" s="2">
        <v>5450</v>
      </c>
      <c r="GV10" s="2">
        <v>5432</v>
      </c>
      <c r="GW10" s="2">
        <v>5607</v>
      </c>
      <c r="GX10" s="2">
        <v>5520</v>
      </c>
      <c r="GY10" s="2">
        <v>5425</v>
      </c>
      <c r="GZ10" s="2">
        <v>5400</v>
      </c>
      <c r="HA10" s="2">
        <v>5312</v>
      </c>
      <c r="HB10" s="2">
        <v>5323</v>
      </c>
      <c r="HC10" s="2">
        <v>5273</v>
      </c>
      <c r="HD10" s="2">
        <v>5375</v>
      </c>
      <c r="HE10" s="2">
        <v>5391</v>
      </c>
      <c r="HF10" s="2">
        <v>5417</v>
      </c>
      <c r="HG10" s="2">
        <v>5360</v>
      </c>
      <c r="HH10" s="2">
        <v>5263</v>
      </c>
      <c r="HI10" s="2">
        <v>5250</v>
      </c>
      <c r="HJ10" s="2">
        <v>5225</v>
      </c>
      <c r="HK10" s="2">
        <v>5335</v>
      </c>
      <c r="HL10" s="2">
        <v>5381</v>
      </c>
      <c r="HM10" s="2">
        <v>5458</v>
      </c>
      <c r="HN10" s="2">
        <v>5467</v>
      </c>
      <c r="HO10" s="2">
        <v>5380</v>
      </c>
      <c r="HP10" s="2">
        <v>5381</v>
      </c>
      <c r="HQ10" s="2">
        <v>5417</v>
      </c>
      <c r="HR10" s="2">
        <v>5456</v>
      </c>
      <c r="HS10" s="2">
        <v>5387</v>
      </c>
      <c r="HT10" s="2">
        <v>5356</v>
      </c>
      <c r="HU10" s="2">
        <v>5255</v>
      </c>
      <c r="HV10" s="2">
        <v>5216</v>
      </c>
      <c r="HW10" s="2">
        <v>5164</v>
      </c>
      <c r="HX10" s="2">
        <v>5190</v>
      </c>
      <c r="HY10" s="2">
        <v>5178</v>
      </c>
      <c r="HZ10" s="2">
        <v>5132</v>
      </c>
      <c r="IA10" s="2">
        <v>5143</v>
      </c>
      <c r="IB10" s="2">
        <v>5192</v>
      </c>
      <c r="IC10" s="2">
        <v>5175</v>
      </c>
      <c r="ID10" s="2">
        <v>5115</v>
      </c>
      <c r="IE10" s="2">
        <v>5066</v>
      </c>
      <c r="IF10" s="2">
        <v>5041</v>
      </c>
      <c r="IG10" s="2">
        <v>5024</v>
      </c>
      <c r="IH10" s="2">
        <v>4890</v>
      </c>
      <c r="II10" s="2">
        <v>4923</v>
      </c>
      <c r="IJ10" s="2">
        <v>5040</v>
      </c>
      <c r="IK10" s="2">
        <v>4850</v>
      </c>
      <c r="IL10" s="2">
        <v>4911</v>
      </c>
      <c r="IM10" s="2">
        <v>5115</v>
      </c>
      <c r="IN10" s="2">
        <v>5073</v>
      </c>
      <c r="IO10" s="2">
        <v>5003</v>
      </c>
      <c r="IP10" s="2">
        <v>4958</v>
      </c>
      <c r="IQ10" s="2">
        <v>4946</v>
      </c>
      <c r="IR10" s="2">
        <v>4938</v>
      </c>
      <c r="IS10" s="2">
        <v>4937</v>
      </c>
      <c r="IT10" s="2">
        <v>4942</v>
      </c>
    </row>
    <row r="11" spans="1:254" ht="15.9" customHeight="1">
      <c r="A11" s="65" t="s">
        <v>17</v>
      </c>
      <c r="B11" s="41" t="s">
        <v>18</v>
      </c>
      <c r="C11" s="45">
        <v>4705</v>
      </c>
      <c r="D11" s="16">
        <v>86</v>
      </c>
      <c r="E11" s="21">
        <v>4619</v>
      </c>
      <c r="F11" s="21">
        <v>4631</v>
      </c>
      <c r="G11" s="21">
        <v>4560</v>
      </c>
      <c r="H11" s="21">
        <v>4615</v>
      </c>
      <c r="I11" s="21">
        <v>4660</v>
      </c>
      <c r="J11" s="21">
        <v>4795</v>
      </c>
      <c r="K11" s="21">
        <v>4419</v>
      </c>
      <c r="L11" s="21">
        <v>4379</v>
      </c>
      <c r="M11" s="21">
        <v>4298</v>
      </c>
      <c r="N11" s="21">
        <v>4191</v>
      </c>
      <c r="O11" s="21">
        <v>4218</v>
      </c>
      <c r="P11" s="21">
        <v>4271</v>
      </c>
      <c r="Q11" s="21">
        <v>4402</v>
      </c>
      <c r="R11" s="21">
        <v>4346</v>
      </c>
      <c r="S11" s="21">
        <v>4300</v>
      </c>
      <c r="T11" s="21">
        <v>4218</v>
      </c>
      <c r="U11" s="21">
        <v>4359</v>
      </c>
      <c r="V11" s="21">
        <v>4282</v>
      </c>
      <c r="W11" s="21">
        <v>4306</v>
      </c>
      <c r="X11" s="21">
        <v>4260</v>
      </c>
      <c r="Y11" s="21">
        <v>4300</v>
      </c>
      <c r="Z11" s="21">
        <v>4288</v>
      </c>
      <c r="AA11" s="21">
        <v>4216</v>
      </c>
      <c r="AB11" s="21">
        <v>4125</v>
      </c>
      <c r="AC11" s="21">
        <v>4150</v>
      </c>
      <c r="AD11" s="21">
        <v>3912</v>
      </c>
      <c r="AE11" s="21">
        <v>3925</v>
      </c>
      <c r="AF11" s="21">
        <v>3916</v>
      </c>
      <c r="AG11" s="21">
        <v>3682</v>
      </c>
      <c r="AH11" s="21">
        <v>3754</v>
      </c>
      <c r="AI11" s="21">
        <v>3722</v>
      </c>
      <c r="AJ11" s="21">
        <v>3657</v>
      </c>
      <c r="AK11" s="21">
        <v>3709</v>
      </c>
      <c r="AL11" s="21">
        <v>3685</v>
      </c>
      <c r="AM11" s="21">
        <v>3868</v>
      </c>
      <c r="AN11" s="21">
        <v>3796</v>
      </c>
      <c r="AO11" s="21">
        <v>3773</v>
      </c>
      <c r="AP11" s="21">
        <v>3818</v>
      </c>
      <c r="AQ11" s="21">
        <v>3862</v>
      </c>
      <c r="AR11" s="21">
        <v>3970</v>
      </c>
      <c r="AS11" s="21">
        <v>3921</v>
      </c>
      <c r="AT11" s="21">
        <v>4004</v>
      </c>
      <c r="AU11" s="21">
        <v>4060</v>
      </c>
      <c r="AV11" s="21">
        <v>4208</v>
      </c>
      <c r="AW11" s="21">
        <v>4178</v>
      </c>
      <c r="AX11" s="21">
        <v>4187</v>
      </c>
      <c r="AY11" s="21">
        <v>4282</v>
      </c>
      <c r="AZ11" s="21">
        <v>4284</v>
      </c>
      <c r="BA11" s="21">
        <v>4076</v>
      </c>
      <c r="BB11" s="21">
        <v>4058</v>
      </c>
      <c r="BC11" s="21">
        <v>4002</v>
      </c>
      <c r="BD11" s="21">
        <v>4064</v>
      </c>
      <c r="BE11" s="21">
        <v>4036</v>
      </c>
      <c r="BF11" s="21">
        <v>4065</v>
      </c>
      <c r="BG11" s="21">
        <v>4118</v>
      </c>
      <c r="BH11" s="21">
        <v>4055</v>
      </c>
      <c r="BI11" s="21">
        <v>4236</v>
      </c>
      <c r="BJ11" s="21">
        <v>4093</v>
      </c>
      <c r="BK11" s="21">
        <v>3961</v>
      </c>
      <c r="BL11" s="21">
        <v>3988</v>
      </c>
      <c r="BM11" s="2">
        <v>4169</v>
      </c>
      <c r="BN11" s="2">
        <v>4058</v>
      </c>
      <c r="BO11" s="2">
        <v>4073</v>
      </c>
      <c r="BP11" s="2">
        <v>4095</v>
      </c>
      <c r="BQ11" s="2">
        <v>3989</v>
      </c>
      <c r="BR11" s="2">
        <v>3960</v>
      </c>
      <c r="BS11" s="2">
        <v>4027</v>
      </c>
      <c r="BT11" s="2">
        <v>4425</v>
      </c>
      <c r="BU11" s="2">
        <v>4577</v>
      </c>
      <c r="BV11" s="2">
        <v>4452</v>
      </c>
      <c r="BW11" s="2">
        <v>4258</v>
      </c>
      <c r="BX11" s="2">
        <v>4411</v>
      </c>
      <c r="BY11" s="2">
        <v>4385</v>
      </c>
      <c r="BZ11" s="2">
        <v>4276</v>
      </c>
      <c r="CA11" s="2">
        <v>4328</v>
      </c>
      <c r="CB11" s="2">
        <v>4300</v>
      </c>
      <c r="CC11" s="2">
        <v>4156</v>
      </c>
      <c r="CD11" s="2">
        <v>4043</v>
      </c>
      <c r="CE11" s="2">
        <v>3792</v>
      </c>
      <c r="CF11" s="2">
        <v>3860</v>
      </c>
      <c r="CG11" s="2">
        <v>4021</v>
      </c>
      <c r="CH11" s="2">
        <v>4120</v>
      </c>
      <c r="CI11" s="2">
        <v>4007</v>
      </c>
      <c r="CJ11" s="2">
        <v>3974</v>
      </c>
      <c r="CK11" s="2">
        <v>4021</v>
      </c>
      <c r="CL11" s="2">
        <v>3965</v>
      </c>
      <c r="CM11" s="2">
        <v>3937</v>
      </c>
      <c r="CN11" s="2">
        <v>3805</v>
      </c>
      <c r="CO11" s="2">
        <v>3697</v>
      </c>
      <c r="CP11" s="2">
        <v>3941</v>
      </c>
      <c r="CQ11" s="2">
        <v>3882</v>
      </c>
      <c r="CR11" s="2">
        <v>3952</v>
      </c>
      <c r="CS11" s="2">
        <v>3934</v>
      </c>
      <c r="CT11" s="2">
        <v>3887</v>
      </c>
      <c r="CU11" s="2">
        <v>4103</v>
      </c>
      <c r="CV11" s="2">
        <v>4118</v>
      </c>
      <c r="CW11" s="2">
        <v>4185</v>
      </c>
      <c r="CX11" s="2">
        <v>4201</v>
      </c>
      <c r="CY11" s="2">
        <v>4130</v>
      </c>
      <c r="CZ11" s="2">
        <v>4180</v>
      </c>
      <c r="DA11" s="2">
        <v>4290</v>
      </c>
      <c r="DB11" s="2">
        <v>4330</v>
      </c>
      <c r="DC11" s="2">
        <v>4231</v>
      </c>
      <c r="DD11" s="2">
        <v>4270</v>
      </c>
      <c r="DE11" s="2">
        <v>4187</v>
      </c>
      <c r="DF11" s="2">
        <v>4010</v>
      </c>
      <c r="DG11" s="2">
        <v>4132</v>
      </c>
      <c r="DH11" s="2">
        <v>4266</v>
      </c>
      <c r="DI11" s="2">
        <v>4186</v>
      </c>
      <c r="DJ11" s="2">
        <v>3847</v>
      </c>
      <c r="DK11" s="2">
        <v>3703</v>
      </c>
      <c r="DL11" s="2">
        <v>3606</v>
      </c>
      <c r="DM11" s="2">
        <v>3916</v>
      </c>
      <c r="DN11" s="2">
        <v>4004</v>
      </c>
      <c r="DO11" s="2">
        <v>3964</v>
      </c>
      <c r="DP11" s="2">
        <v>4002</v>
      </c>
      <c r="DQ11" s="2">
        <v>4033</v>
      </c>
      <c r="DR11" s="2">
        <v>4095</v>
      </c>
      <c r="DS11" s="2">
        <v>4485</v>
      </c>
      <c r="DT11" s="2">
        <v>4698</v>
      </c>
      <c r="DU11" s="2">
        <v>4442</v>
      </c>
      <c r="DV11" s="2">
        <v>4282</v>
      </c>
      <c r="DW11" s="2">
        <v>4331</v>
      </c>
      <c r="DX11" s="2">
        <v>4705</v>
      </c>
      <c r="DY11" s="2">
        <v>5288</v>
      </c>
      <c r="DZ11" s="2">
        <v>5208</v>
      </c>
      <c r="EA11" s="2">
        <v>5210</v>
      </c>
      <c r="EB11" s="2">
        <v>5492</v>
      </c>
      <c r="EC11" s="2">
        <v>5630</v>
      </c>
      <c r="ED11" s="2">
        <v>5592</v>
      </c>
      <c r="EE11" s="2">
        <v>5595</v>
      </c>
      <c r="EF11" s="2">
        <v>5741</v>
      </c>
      <c r="EG11" s="2">
        <v>5688</v>
      </c>
      <c r="EH11" s="2">
        <v>5768</v>
      </c>
      <c r="EI11" s="2">
        <v>5869</v>
      </c>
      <c r="EJ11" s="2">
        <v>5820</v>
      </c>
      <c r="EK11" s="2">
        <v>5808</v>
      </c>
      <c r="EL11" s="2">
        <v>5840</v>
      </c>
      <c r="EM11" s="2">
        <v>5818</v>
      </c>
      <c r="EN11" s="2">
        <v>5722</v>
      </c>
      <c r="EO11" s="2">
        <v>5542</v>
      </c>
      <c r="EP11" s="2">
        <v>5565</v>
      </c>
      <c r="EQ11" s="2">
        <v>5559</v>
      </c>
      <c r="ER11" s="2">
        <v>5557</v>
      </c>
      <c r="ES11" s="2">
        <v>5330</v>
      </c>
      <c r="ET11" s="2">
        <v>5289</v>
      </c>
      <c r="EU11" s="2">
        <v>5266</v>
      </c>
      <c r="EV11" s="2">
        <v>5340</v>
      </c>
      <c r="EW11" s="2">
        <v>5349</v>
      </c>
      <c r="EX11" s="2">
        <v>5380</v>
      </c>
      <c r="EY11" s="2">
        <v>5362</v>
      </c>
      <c r="EZ11" s="2">
        <v>5348</v>
      </c>
      <c r="FA11" s="2">
        <v>5361</v>
      </c>
      <c r="FB11" s="2">
        <v>5296</v>
      </c>
      <c r="FC11" s="2">
        <v>5437</v>
      </c>
      <c r="FD11" s="2">
        <v>5341</v>
      </c>
      <c r="FE11" s="2">
        <v>5420</v>
      </c>
      <c r="FF11" s="2">
        <v>5492</v>
      </c>
      <c r="FG11" s="2">
        <v>5459</v>
      </c>
      <c r="FH11" s="2">
        <v>5472</v>
      </c>
      <c r="FI11" s="2">
        <v>5592</v>
      </c>
      <c r="FJ11" s="2">
        <v>5656</v>
      </c>
      <c r="FK11" s="2">
        <v>5615</v>
      </c>
      <c r="FL11" s="2">
        <v>5687</v>
      </c>
      <c r="FM11" s="2">
        <v>5761</v>
      </c>
      <c r="FN11" s="2">
        <v>5686</v>
      </c>
      <c r="FO11" s="2">
        <v>5697</v>
      </c>
      <c r="FP11" s="2">
        <v>5860</v>
      </c>
      <c r="FQ11" s="2">
        <v>5928</v>
      </c>
      <c r="FR11" s="2">
        <v>6004</v>
      </c>
      <c r="FS11" s="2">
        <v>5976</v>
      </c>
      <c r="FT11" s="2">
        <v>5847</v>
      </c>
      <c r="FU11" s="2">
        <v>5892</v>
      </c>
      <c r="FV11" s="2">
        <v>5611</v>
      </c>
      <c r="FW11" s="2">
        <v>5571</v>
      </c>
      <c r="FX11" s="2">
        <v>5855</v>
      </c>
      <c r="FY11" s="2">
        <v>5854</v>
      </c>
      <c r="FZ11" s="2">
        <v>5880</v>
      </c>
      <c r="GA11" s="2">
        <v>5712</v>
      </c>
      <c r="GB11" s="2">
        <v>5681</v>
      </c>
      <c r="GC11" s="2">
        <v>5528</v>
      </c>
      <c r="GD11" s="2">
        <v>5447</v>
      </c>
      <c r="GE11" s="2">
        <v>5590</v>
      </c>
      <c r="GF11" s="2">
        <v>5374</v>
      </c>
      <c r="GG11" s="2">
        <v>5530</v>
      </c>
      <c r="GH11" s="2">
        <v>5546</v>
      </c>
      <c r="GI11" s="2">
        <v>5685</v>
      </c>
      <c r="GJ11" s="2">
        <v>5036</v>
      </c>
      <c r="GK11" s="2">
        <v>5061</v>
      </c>
      <c r="GL11" s="2">
        <v>5093</v>
      </c>
      <c r="GM11" s="2">
        <v>5016</v>
      </c>
      <c r="GN11" s="2">
        <v>4903</v>
      </c>
      <c r="GO11" s="2">
        <v>4922</v>
      </c>
      <c r="GP11" s="2">
        <v>4875</v>
      </c>
      <c r="GQ11" s="2">
        <v>4826</v>
      </c>
      <c r="GR11" s="2">
        <v>4720</v>
      </c>
      <c r="GS11" s="2">
        <v>4800</v>
      </c>
      <c r="GT11" s="2">
        <v>4596</v>
      </c>
      <c r="GU11" s="2">
        <v>4578</v>
      </c>
      <c r="GV11" s="2">
        <v>4757</v>
      </c>
      <c r="GW11" s="2">
        <v>4928</v>
      </c>
      <c r="GX11" s="2">
        <v>4919</v>
      </c>
      <c r="GY11" s="2">
        <v>4867</v>
      </c>
      <c r="GZ11" s="2">
        <v>4867</v>
      </c>
      <c r="HA11" s="2">
        <v>4481</v>
      </c>
      <c r="HB11" s="2">
        <v>4462</v>
      </c>
      <c r="HC11" s="2">
        <v>4572</v>
      </c>
      <c r="HD11" s="2">
        <v>4613</v>
      </c>
      <c r="HE11" s="2">
        <v>4556</v>
      </c>
      <c r="HF11" s="2">
        <v>4696</v>
      </c>
      <c r="HG11" s="2">
        <v>4711</v>
      </c>
      <c r="HH11" s="2">
        <v>4517</v>
      </c>
      <c r="HI11" s="2">
        <v>4665</v>
      </c>
      <c r="HJ11" s="2">
        <v>4639</v>
      </c>
      <c r="HK11" s="2">
        <v>4539</v>
      </c>
      <c r="HL11" s="2">
        <v>4531</v>
      </c>
      <c r="HM11" s="2">
        <v>4588</v>
      </c>
      <c r="HN11" s="2">
        <v>4552</v>
      </c>
      <c r="HO11" s="2">
        <v>4514</v>
      </c>
      <c r="HP11" s="2">
        <v>4425</v>
      </c>
      <c r="HQ11" s="2">
        <v>4376</v>
      </c>
      <c r="HR11" s="2">
        <v>4424</v>
      </c>
      <c r="HS11" s="2">
        <v>4375</v>
      </c>
      <c r="HT11" s="2">
        <v>4359</v>
      </c>
      <c r="HU11" s="2">
        <v>4307</v>
      </c>
      <c r="HV11" s="2">
        <v>4370</v>
      </c>
      <c r="HW11" s="2">
        <v>4406</v>
      </c>
      <c r="HX11" s="2">
        <v>4500</v>
      </c>
      <c r="HY11" s="2">
        <v>4464</v>
      </c>
      <c r="HZ11" s="2">
        <v>4542</v>
      </c>
      <c r="IA11" s="2">
        <v>4523</v>
      </c>
      <c r="IB11" s="2">
        <v>4555</v>
      </c>
      <c r="IC11" s="2">
        <v>4547</v>
      </c>
      <c r="ID11" s="2">
        <v>4532</v>
      </c>
      <c r="IE11" s="2">
        <v>4572</v>
      </c>
      <c r="IF11" s="2">
        <v>4600</v>
      </c>
      <c r="IG11" s="2">
        <v>4582</v>
      </c>
      <c r="IH11" s="2">
        <v>4522</v>
      </c>
      <c r="II11" s="2">
        <v>4520</v>
      </c>
      <c r="IJ11" s="2">
        <v>4594</v>
      </c>
      <c r="IK11" s="2">
        <v>4563</v>
      </c>
      <c r="IL11" s="2">
        <v>4615</v>
      </c>
      <c r="IM11" s="2">
        <v>4610</v>
      </c>
      <c r="IN11" s="2">
        <v>4432</v>
      </c>
      <c r="IO11" s="2">
        <v>4414</v>
      </c>
      <c r="IP11" s="2">
        <v>4388</v>
      </c>
      <c r="IQ11" s="2">
        <v>4345</v>
      </c>
      <c r="IR11" s="2">
        <v>4285</v>
      </c>
      <c r="IS11" s="2">
        <v>4294</v>
      </c>
      <c r="IT11" s="2">
        <v>3965</v>
      </c>
    </row>
    <row r="12" spans="1:254" ht="15.9" customHeight="1">
      <c r="A12" s="65" t="s">
        <v>19</v>
      </c>
      <c r="B12" s="41" t="s">
        <v>20</v>
      </c>
      <c r="C12" s="45">
        <v>3492</v>
      </c>
      <c r="D12" s="16">
        <v>115</v>
      </c>
      <c r="E12" s="21">
        <v>3377</v>
      </c>
      <c r="F12" s="21">
        <v>3385</v>
      </c>
      <c r="G12" s="21">
        <v>3466</v>
      </c>
      <c r="H12" s="21">
        <v>3430</v>
      </c>
      <c r="I12" s="21">
        <v>3588</v>
      </c>
      <c r="J12" s="21">
        <v>3589</v>
      </c>
      <c r="K12" s="21">
        <v>3555</v>
      </c>
      <c r="L12" s="21">
        <v>3534</v>
      </c>
      <c r="M12" s="21">
        <v>3650</v>
      </c>
      <c r="N12" s="21">
        <v>3691</v>
      </c>
      <c r="O12" s="21">
        <v>3610</v>
      </c>
      <c r="P12" s="21">
        <v>3563</v>
      </c>
      <c r="Q12" s="21">
        <v>3495</v>
      </c>
      <c r="R12" s="21">
        <v>3375</v>
      </c>
      <c r="S12" s="21">
        <v>3414</v>
      </c>
      <c r="T12" s="21">
        <v>3424</v>
      </c>
      <c r="U12" s="21">
        <v>3452</v>
      </c>
      <c r="V12" s="21">
        <v>3359</v>
      </c>
      <c r="W12" s="21">
        <v>3345</v>
      </c>
      <c r="X12" s="21">
        <v>3391</v>
      </c>
      <c r="Y12" s="21">
        <v>3324</v>
      </c>
      <c r="Z12" s="21">
        <v>3261</v>
      </c>
      <c r="AA12" s="21">
        <v>3240</v>
      </c>
      <c r="AB12" s="21">
        <v>3215</v>
      </c>
      <c r="AC12" s="21">
        <v>3192</v>
      </c>
      <c r="AD12" s="21">
        <v>3194</v>
      </c>
      <c r="AE12" s="21">
        <v>3230</v>
      </c>
      <c r="AF12" s="21">
        <v>3278</v>
      </c>
      <c r="AG12" s="21">
        <v>3296</v>
      </c>
      <c r="AH12" s="21">
        <v>3258</v>
      </c>
      <c r="AI12" s="21">
        <v>3386</v>
      </c>
      <c r="AJ12" s="21">
        <v>3420</v>
      </c>
      <c r="AK12" s="21">
        <v>3442</v>
      </c>
      <c r="AL12" s="21">
        <v>3371</v>
      </c>
      <c r="AM12" s="21">
        <v>3402</v>
      </c>
      <c r="AN12" s="21">
        <v>3293</v>
      </c>
      <c r="AO12" s="21">
        <v>3361</v>
      </c>
      <c r="AP12" s="21">
        <v>3468</v>
      </c>
      <c r="AQ12" s="21">
        <v>3518</v>
      </c>
      <c r="AR12" s="21">
        <v>3561</v>
      </c>
      <c r="AS12" s="21">
        <v>3450</v>
      </c>
      <c r="AT12" s="21">
        <v>3587</v>
      </c>
      <c r="AU12" s="21">
        <v>3604</v>
      </c>
      <c r="AV12" s="21">
        <v>3639</v>
      </c>
      <c r="AW12" s="21">
        <v>3585</v>
      </c>
      <c r="AX12" s="21">
        <v>3649</v>
      </c>
      <c r="AY12" s="21">
        <v>3428</v>
      </c>
      <c r="AZ12" s="21">
        <v>3390</v>
      </c>
      <c r="BA12" s="21">
        <v>3578</v>
      </c>
      <c r="BB12" s="21">
        <v>3588</v>
      </c>
      <c r="BC12" s="21">
        <v>3643</v>
      </c>
      <c r="BD12" s="21">
        <v>3611</v>
      </c>
      <c r="BE12" s="21">
        <v>3640</v>
      </c>
      <c r="BF12" s="21">
        <v>3778</v>
      </c>
      <c r="BG12" s="21">
        <v>3859</v>
      </c>
      <c r="BH12" s="21">
        <v>3952</v>
      </c>
      <c r="BI12" s="21">
        <v>3948</v>
      </c>
      <c r="BJ12" s="21">
        <v>3913</v>
      </c>
      <c r="BK12" s="21">
        <v>3788</v>
      </c>
      <c r="BL12" s="21">
        <v>3811</v>
      </c>
      <c r="BM12" s="2">
        <v>3921</v>
      </c>
      <c r="BN12" s="2">
        <v>3900</v>
      </c>
      <c r="BO12" s="2">
        <v>3776</v>
      </c>
      <c r="BP12" s="2">
        <v>3719</v>
      </c>
      <c r="BQ12" s="2">
        <v>3821</v>
      </c>
      <c r="BR12" s="2">
        <v>4043</v>
      </c>
      <c r="BS12" s="2">
        <v>4063</v>
      </c>
      <c r="BT12" s="2">
        <v>3985</v>
      </c>
      <c r="BU12" s="2">
        <v>3882</v>
      </c>
      <c r="BV12" s="2">
        <v>3969</v>
      </c>
      <c r="BW12" s="2">
        <v>3840</v>
      </c>
      <c r="BX12" s="2">
        <v>3805</v>
      </c>
      <c r="BY12" s="2">
        <v>3785</v>
      </c>
      <c r="BZ12" s="2">
        <v>3831</v>
      </c>
      <c r="CA12" s="2">
        <v>3908</v>
      </c>
      <c r="CB12" s="2">
        <v>3948</v>
      </c>
      <c r="CC12" s="2">
        <v>3990</v>
      </c>
      <c r="CD12" s="2">
        <v>4094</v>
      </c>
      <c r="CE12" s="2">
        <v>4237</v>
      </c>
      <c r="CF12" s="2">
        <v>4122</v>
      </c>
      <c r="CG12" s="2">
        <v>4182</v>
      </c>
      <c r="CH12" s="2">
        <v>4055</v>
      </c>
      <c r="CI12" s="2">
        <v>4480</v>
      </c>
      <c r="CJ12" s="2">
        <v>4512</v>
      </c>
      <c r="CK12" s="2">
        <v>4550</v>
      </c>
      <c r="CL12" s="2">
        <v>4313</v>
      </c>
      <c r="CM12" s="2">
        <v>4521</v>
      </c>
      <c r="CN12" s="2">
        <v>4678</v>
      </c>
      <c r="CO12" s="2">
        <v>4801</v>
      </c>
      <c r="CP12" s="2">
        <v>4652</v>
      </c>
      <c r="CQ12" s="2">
        <v>4576</v>
      </c>
      <c r="CR12" s="2">
        <v>4369</v>
      </c>
      <c r="CS12" s="2">
        <v>4405</v>
      </c>
      <c r="CT12" s="2">
        <v>4391</v>
      </c>
      <c r="CU12" s="2">
        <v>4700</v>
      </c>
      <c r="CV12" s="2">
        <v>4527</v>
      </c>
      <c r="CW12" s="2">
        <v>4352</v>
      </c>
      <c r="CX12" s="2">
        <v>4343</v>
      </c>
      <c r="CY12" s="2">
        <v>4253</v>
      </c>
      <c r="CZ12" s="2">
        <v>4165</v>
      </c>
      <c r="DA12" s="2">
        <v>4042</v>
      </c>
      <c r="DB12" s="2">
        <v>3935</v>
      </c>
      <c r="DC12" s="2">
        <v>4031</v>
      </c>
      <c r="DD12" s="2">
        <v>4007</v>
      </c>
      <c r="DE12" s="2">
        <v>3939</v>
      </c>
      <c r="DF12" s="2">
        <v>3737</v>
      </c>
      <c r="DG12" s="2">
        <v>3915</v>
      </c>
      <c r="DH12" s="2">
        <v>3923</v>
      </c>
      <c r="DI12" s="2">
        <v>3684</v>
      </c>
      <c r="DJ12" s="2">
        <v>3654</v>
      </c>
      <c r="DK12" s="2">
        <v>3591</v>
      </c>
      <c r="DL12" s="2">
        <v>3621</v>
      </c>
      <c r="DM12" s="2">
        <v>3665</v>
      </c>
      <c r="DN12" s="2">
        <v>3622</v>
      </c>
      <c r="DO12" s="2">
        <v>3561</v>
      </c>
      <c r="DP12" s="2">
        <v>3558</v>
      </c>
      <c r="DQ12" s="2">
        <v>3505</v>
      </c>
      <c r="DR12" s="2">
        <v>3444</v>
      </c>
      <c r="DS12" s="2">
        <v>3854</v>
      </c>
      <c r="DT12" s="2">
        <v>3808</v>
      </c>
      <c r="DU12" s="2">
        <v>3667</v>
      </c>
      <c r="DV12" s="2">
        <v>3511</v>
      </c>
      <c r="DW12" s="2">
        <v>3524</v>
      </c>
      <c r="DX12" s="2">
        <v>3460</v>
      </c>
      <c r="DY12" s="2">
        <v>3398</v>
      </c>
      <c r="DZ12" s="2">
        <v>3320</v>
      </c>
      <c r="EA12" s="2">
        <v>3395</v>
      </c>
      <c r="EB12" s="2">
        <v>3286</v>
      </c>
      <c r="EC12" s="2">
        <v>3283</v>
      </c>
      <c r="ED12" s="2">
        <v>3185</v>
      </c>
      <c r="EE12" s="2">
        <v>3165</v>
      </c>
      <c r="EF12" s="2">
        <v>3218</v>
      </c>
      <c r="EG12" s="2">
        <v>3216</v>
      </c>
      <c r="EH12" s="2">
        <v>3114</v>
      </c>
      <c r="EI12" s="2">
        <v>3155</v>
      </c>
      <c r="EJ12" s="2">
        <v>3163</v>
      </c>
      <c r="EK12" s="2">
        <v>3184</v>
      </c>
      <c r="EL12" s="2">
        <v>3216</v>
      </c>
      <c r="EM12" s="2">
        <v>3175</v>
      </c>
      <c r="EN12" s="2">
        <v>3125</v>
      </c>
      <c r="EO12" s="2">
        <v>3069</v>
      </c>
      <c r="EP12" s="2">
        <v>3025</v>
      </c>
      <c r="EQ12" s="2">
        <v>3020</v>
      </c>
      <c r="ER12" s="2">
        <v>3153</v>
      </c>
      <c r="ES12" s="2">
        <v>3115</v>
      </c>
      <c r="ET12" s="2">
        <v>3091</v>
      </c>
      <c r="EU12" s="2">
        <v>3084</v>
      </c>
      <c r="EV12" s="2">
        <v>3140</v>
      </c>
      <c r="EW12" s="2">
        <v>3148</v>
      </c>
      <c r="EX12" s="2">
        <v>3150</v>
      </c>
      <c r="EY12" s="2">
        <v>3199</v>
      </c>
      <c r="EZ12" s="2">
        <v>3178</v>
      </c>
      <c r="FA12" s="2">
        <v>3107</v>
      </c>
      <c r="FB12" s="2">
        <v>3108</v>
      </c>
      <c r="FC12" s="2">
        <v>3052</v>
      </c>
      <c r="FD12" s="2">
        <v>3121</v>
      </c>
      <c r="FE12" s="2">
        <v>3197</v>
      </c>
      <c r="FF12" s="2">
        <v>3177</v>
      </c>
      <c r="FG12" s="2">
        <v>3206</v>
      </c>
      <c r="FH12" s="2">
        <v>3188</v>
      </c>
      <c r="FI12" s="2">
        <v>3175</v>
      </c>
      <c r="FJ12" s="2">
        <v>3180</v>
      </c>
      <c r="FK12" s="2">
        <v>3173</v>
      </c>
      <c r="FL12" s="2">
        <v>3166</v>
      </c>
      <c r="FM12" s="2">
        <v>3133</v>
      </c>
      <c r="FN12" s="2">
        <v>3172</v>
      </c>
      <c r="FO12" s="2">
        <v>3182</v>
      </c>
      <c r="FP12" s="2">
        <v>3321</v>
      </c>
      <c r="FQ12" s="2">
        <v>3309</v>
      </c>
      <c r="FR12" s="2">
        <v>3217</v>
      </c>
      <c r="FS12" s="2">
        <v>3168</v>
      </c>
      <c r="FT12" s="2">
        <v>3062</v>
      </c>
      <c r="FU12" s="2">
        <v>3105</v>
      </c>
      <c r="FV12" s="2">
        <v>3057</v>
      </c>
      <c r="FW12" s="2">
        <v>3080</v>
      </c>
      <c r="FX12" s="2">
        <v>3150</v>
      </c>
      <c r="FY12" s="2">
        <v>3105</v>
      </c>
      <c r="FZ12" s="2">
        <v>2987</v>
      </c>
      <c r="GA12" s="2">
        <v>2986.5</v>
      </c>
      <c r="GB12" s="2">
        <v>2955.5</v>
      </c>
      <c r="GC12" s="2">
        <v>2951</v>
      </c>
      <c r="GD12" s="2">
        <v>2872</v>
      </c>
      <c r="GE12" s="2">
        <v>2848</v>
      </c>
      <c r="GF12" s="2">
        <v>2758</v>
      </c>
      <c r="GG12" s="2">
        <v>2836.5</v>
      </c>
      <c r="GH12" s="2">
        <v>2813.5</v>
      </c>
      <c r="GI12" s="2">
        <v>2807.5</v>
      </c>
      <c r="GJ12" s="2">
        <v>2787</v>
      </c>
      <c r="GK12" s="2">
        <v>2819</v>
      </c>
      <c r="GL12" s="2">
        <v>2828</v>
      </c>
      <c r="GM12" s="2">
        <v>2806</v>
      </c>
      <c r="GN12" s="2">
        <v>2737.5</v>
      </c>
      <c r="GO12" s="2">
        <v>2679</v>
      </c>
      <c r="GP12" s="2">
        <v>2687.5</v>
      </c>
      <c r="GQ12" s="2">
        <v>2666.5</v>
      </c>
      <c r="GR12" s="2">
        <v>2650</v>
      </c>
      <c r="GS12" s="2">
        <v>2666.5</v>
      </c>
      <c r="GT12" s="2">
        <v>2636.5</v>
      </c>
      <c r="GU12" s="2">
        <v>2607</v>
      </c>
      <c r="GV12" s="2">
        <v>2675</v>
      </c>
      <c r="GW12" s="2">
        <v>2721</v>
      </c>
      <c r="GX12" s="2">
        <v>2730.5</v>
      </c>
      <c r="GY12" s="2">
        <v>2704</v>
      </c>
      <c r="GZ12" s="2">
        <v>2644</v>
      </c>
      <c r="HA12" s="2">
        <v>2585</v>
      </c>
      <c r="HB12" s="2">
        <v>2633.5</v>
      </c>
      <c r="HC12" s="2">
        <v>2626</v>
      </c>
      <c r="HD12" s="2">
        <v>2618.5</v>
      </c>
      <c r="HE12" s="2">
        <v>2738</v>
      </c>
      <c r="HF12" s="2">
        <v>2756</v>
      </c>
      <c r="HG12" s="2">
        <v>2725.5</v>
      </c>
      <c r="HH12" s="2">
        <v>2644.5</v>
      </c>
      <c r="HI12" s="2">
        <v>2592</v>
      </c>
      <c r="HJ12" s="2">
        <v>2600</v>
      </c>
      <c r="HK12" s="2">
        <v>2627</v>
      </c>
      <c r="HL12" s="2">
        <v>2640</v>
      </c>
      <c r="HM12" s="2">
        <v>2635.5</v>
      </c>
      <c r="HN12" s="2">
        <v>2639</v>
      </c>
      <c r="HO12" s="2">
        <v>2633.5</v>
      </c>
      <c r="HP12" s="2">
        <v>2581</v>
      </c>
      <c r="HQ12" s="2">
        <v>2552</v>
      </c>
      <c r="HR12" s="2">
        <v>2563</v>
      </c>
      <c r="HS12" s="2">
        <v>2576</v>
      </c>
      <c r="HT12" s="2">
        <v>2537.5</v>
      </c>
      <c r="HU12" s="2">
        <v>2563</v>
      </c>
      <c r="HV12" s="2">
        <v>2556.5</v>
      </c>
      <c r="HW12" s="2">
        <v>2520.5</v>
      </c>
      <c r="HX12" s="2">
        <v>2508</v>
      </c>
      <c r="HY12" s="2">
        <v>2471.5</v>
      </c>
      <c r="HZ12" s="2">
        <v>2406</v>
      </c>
      <c r="IA12" s="2">
        <v>2421.5</v>
      </c>
      <c r="IB12" s="2">
        <v>2438</v>
      </c>
      <c r="IC12" s="2">
        <v>2405</v>
      </c>
      <c r="ID12" s="2">
        <v>2369</v>
      </c>
      <c r="IE12" s="2">
        <v>2352</v>
      </c>
      <c r="IF12" s="2">
        <v>2312</v>
      </c>
      <c r="IG12" s="2">
        <v>2327</v>
      </c>
      <c r="IH12" s="2">
        <v>2311.5</v>
      </c>
      <c r="II12" s="2">
        <v>2300</v>
      </c>
      <c r="IJ12" s="2">
        <v>2336</v>
      </c>
      <c r="IK12" s="2">
        <v>2332</v>
      </c>
      <c r="IL12" s="2">
        <v>2176</v>
      </c>
      <c r="IM12" s="2">
        <v>2150.5</v>
      </c>
      <c r="IN12" s="2">
        <v>2121.5</v>
      </c>
      <c r="IO12" s="2">
        <v>2099</v>
      </c>
      <c r="IP12" s="2">
        <v>2059</v>
      </c>
      <c r="IQ12" s="2">
        <v>2134</v>
      </c>
      <c r="IR12" s="2">
        <v>2129.5</v>
      </c>
      <c r="IS12" s="2">
        <v>2116.5</v>
      </c>
      <c r="IT12" s="2">
        <v>2081</v>
      </c>
    </row>
    <row r="13" spans="1:254" ht="15.9" customHeight="1">
      <c r="A13" s="65" t="s">
        <v>21</v>
      </c>
      <c r="B13" s="41" t="s">
        <v>22</v>
      </c>
      <c r="C13" s="45">
        <v>2873</v>
      </c>
      <c r="D13" s="16">
        <v>-43</v>
      </c>
      <c r="E13" s="21">
        <v>2916</v>
      </c>
      <c r="F13" s="21">
        <v>2811</v>
      </c>
      <c r="G13" s="21">
        <v>2738</v>
      </c>
      <c r="H13" s="21">
        <v>2633</v>
      </c>
      <c r="I13" s="21">
        <v>2626</v>
      </c>
      <c r="J13" s="21">
        <v>2554</v>
      </c>
      <c r="K13" s="21">
        <v>2530</v>
      </c>
      <c r="L13" s="21">
        <v>2601</v>
      </c>
      <c r="M13" s="21">
        <v>2628</v>
      </c>
      <c r="N13" s="21">
        <v>2636</v>
      </c>
      <c r="O13" s="21">
        <v>2693</v>
      </c>
      <c r="P13" s="21">
        <v>2692</v>
      </c>
      <c r="Q13" s="21">
        <v>2644</v>
      </c>
      <c r="R13" s="21">
        <v>2591</v>
      </c>
      <c r="S13" s="21">
        <v>2715</v>
      </c>
      <c r="T13" s="21">
        <v>2726</v>
      </c>
      <c r="U13" s="21">
        <v>2645</v>
      </c>
      <c r="V13" s="21">
        <v>2659</v>
      </c>
      <c r="W13" s="21">
        <v>2662</v>
      </c>
      <c r="X13" s="21">
        <v>2617</v>
      </c>
      <c r="Y13" s="21">
        <v>2620</v>
      </c>
      <c r="Z13" s="21">
        <v>2681</v>
      </c>
      <c r="AA13" s="21">
        <v>2733</v>
      </c>
      <c r="AB13" s="21">
        <v>2708</v>
      </c>
      <c r="AC13" s="21">
        <v>2701</v>
      </c>
      <c r="AD13" s="21">
        <v>2717</v>
      </c>
      <c r="AE13" s="21">
        <v>2719</v>
      </c>
      <c r="AF13" s="21">
        <v>2745</v>
      </c>
      <c r="AG13" s="21">
        <v>2790</v>
      </c>
      <c r="AH13" s="21">
        <v>2817</v>
      </c>
      <c r="AI13" s="21">
        <v>2858</v>
      </c>
      <c r="AJ13" s="21">
        <v>2910</v>
      </c>
      <c r="AK13" s="21">
        <v>2996</v>
      </c>
      <c r="AL13" s="21">
        <v>2960</v>
      </c>
      <c r="AM13" s="21">
        <v>2960</v>
      </c>
      <c r="AN13" s="21">
        <v>2945</v>
      </c>
      <c r="AO13" s="21">
        <v>2999</v>
      </c>
      <c r="AP13" s="21">
        <v>3075</v>
      </c>
      <c r="AQ13" s="21">
        <v>3015</v>
      </c>
      <c r="AR13" s="21">
        <v>2893</v>
      </c>
      <c r="AS13" s="21">
        <v>3040</v>
      </c>
      <c r="AT13" s="21">
        <v>3030</v>
      </c>
      <c r="AU13" s="21">
        <v>3090</v>
      </c>
      <c r="AV13" s="21">
        <v>3115</v>
      </c>
      <c r="AW13" s="21">
        <v>3145</v>
      </c>
      <c r="AX13" s="21">
        <v>3215</v>
      </c>
      <c r="AY13" s="21">
        <v>3045</v>
      </c>
      <c r="AZ13" s="21">
        <v>3065</v>
      </c>
      <c r="BA13" s="21">
        <v>3150</v>
      </c>
      <c r="BB13" s="21">
        <v>3040</v>
      </c>
      <c r="BC13" s="21">
        <v>3195</v>
      </c>
      <c r="BD13" s="21">
        <v>3205</v>
      </c>
      <c r="BE13" s="21">
        <v>3145</v>
      </c>
      <c r="BF13" s="21">
        <v>3035</v>
      </c>
      <c r="BG13" s="21">
        <v>3030</v>
      </c>
      <c r="BH13" s="21">
        <v>3000</v>
      </c>
      <c r="BI13" s="21">
        <v>3035</v>
      </c>
      <c r="BJ13" s="21">
        <v>3010</v>
      </c>
      <c r="BK13" s="21">
        <v>3025</v>
      </c>
      <c r="BL13" s="21">
        <v>2907</v>
      </c>
      <c r="BM13" s="2">
        <v>2911</v>
      </c>
      <c r="BN13" s="2">
        <v>2901</v>
      </c>
      <c r="BO13" s="2">
        <v>2869</v>
      </c>
      <c r="BP13" s="2">
        <v>2820</v>
      </c>
      <c r="BQ13" s="2">
        <v>2856</v>
      </c>
      <c r="BR13" s="2">
        <v>2703</v>
      </c>
      <c r="BS13" s="2">
        <v>2788</v>
      </c>
      <c r="BT13" s="2">
        <v>2838</v>
      </c>
      <c r="BU13" s="2">
        <v>2838</v>
      </c>
      <c r="BV13" s="2">
        <v>2831</v>
      </c>
      <c r="BW13" s="2">
        <v>2809</v>
      </c>
      <c r="BX13" s="2">
        <v>2898</v>
      </c>
      <c r="BY13" s="2">
        <v>2954</v>
      </c>
      <c r="BZ13" s="2">
        <v>2934</v>
      </c>
      <c r="CA13" s="2">
        <v>2979</v>
      </c>
      <c r="CB13" s="2">
        <v>3015</v>
      </c>
      <c r="CC13" s="2">
        <v>3000</v>
      </c>
      <c r="CD13" s="2">
        <v>3020</v>
      </c>
      <c r="CE13" s="2">
        <v>2959</v>
      </c>
      <c r="CF13" s="2">
        <v>2964</v>
      </c>
      <c r="CG13" s="2">
        <v>2923</v>
      </c>
      <c r="CH13" s="2">
        <v>2936</v>
      </c>
      <c r="CI13" s="2">
        <v>2860</v>
      </c>
      <c r="CJ13" s="2">
        <v>2867</v>
      </c>
      <c r="CK13" s="2">
        <v>2801</v>
      </c>
      <c r="CL13" s="2">
        <v>2756</v>
      </c>
      <c r="CM13" s="2">
        <v>2831</v>
      </c>
      <c r="CN13" s="2">
        <v>2633</v>
      </c>
      <c r="CO13" s="2">
        <v>2571</v>
      </c>
      <c r="CP13" s="2">
        <v>2671</v>
      </c>
      <c r="CQ13" s="2">
        <v>2677</v>
      </c>
      <c r="CR13" s="2">
        <v>2701</v>
      </c>
      <c r="CS13" s="2">
        <v>2597</v>
      </c>
      <c r="CT13" s="2">
        <v>2511</v>
      </c>
      <c r="CU13" s="2">
        <v>2726</v>
      </c>
      <c r="CV13" s="2">
        <v>2839</v>
      </c>
      <c r="CW13" s="2">
        <v>2803</v>
      </c>
      <c r="CX13" s="2">
        <v>2782</v>
      </c>
      <c r="CY13" s="2">
        <v>2840</v>
      </c>
      <c r="CZ13" s="2">
        <v>2861</v>
      </c>
      <c r="DA13" s="2">
        <v>2940</v>
      </c>
      <c r="DB13" s="2">
        <v>2857</v>
      </c>
      <c r="DC13" s="2">
        <v>2755</v>
      </c>
      <c r="DD13" s="2">
        <v>2872</v>
      </c>
      <c r="DE13" s="2">
        <v>2914</v>
      </c>
      <c r="DF13" s="2">
        <v>2806</v>
      </c>
      <c r="DG13" s="2">
        <v>3030</v>
      </c>
      <c r="DH13" s="2">
        <v>3045</v>
      </c>
      <c r="DI13" s="2">
        <v>2998</v>
      </c>
      <c r="DJ13" s="2">
        <v>3050</v>
      </c>
      <c r="DK13" s="2">
        <v>3000</v>
      </c>
      <c r="DL13" s="2">
        <v>2968</v>
      </c>
      <c r="DM13" s="2">
        <v>2916</v>
      </c>
      <c r="DN13" s="2">
        <v>2971</v>
      </c>
      <c r="DO13" s="2">
        <v>2965</v>
      </c>
      <c r="DP13" s="2">
        <v>2966</v>
      </c>
      <c r="DQ13" s="2">
        <v>2944</v>
      </c>
      <c r="DR13" s="2">
        <v>2863</v>
      </c>
      <c r="DS13" s="2">
        <v>3080</v>
      </c>
      <c r="DT13" s="2">
        <v>3005</v>
      </c>
      <c r="DU13" s="2">
        <v>2971</v>
      </c>
      <c r="DV13" s="2">
        <v>2818</v>
      </c>
      <c r="DW13" s="2">
        <v>2843</v>
      </c>
      <c r="DX13" s="2">
        <v>2793</v>
      </c>
      <c r="DY13" s="2">
        <v>2756</v>
      </c>
      <c r="DZ13" s="2">
        <v>2720</v>
      </c>
      <c r="EA13" s="2">
        <v>2711</v>
      </c>
      <c r="EB13" s="2">
        <v>2756</v>
      </c>
      <c r="EC13" s="2">
        <v>2786</v>
      </c>
      <c r="ED13" s="2">
        <v>2808</v>
      </c>
      <c r="EE13" s="2">
        <v>2785</v>
      </c>
      <c r="EF13" s="2">
        <v>2775</v>
      </c>
      <c r="EG13" s="2">
        <v>2755</v>
      </c>
      <c r="EH13" s="2">
        <v>2710</v>
      </c>
      <c r="EI13" s="2">
        <v>2730</v>
      </c>
      <c r="EJ13" s="2">
        <v>2728</v>
      </c>
      <c r="EK13" s="2">
        <v>2725</v>
      </c>
      <c r="EL13" s="2">
        <v>2724</v>
      </c>
      <c r="EM13" s="2">
        <v>2700</v>
      </c>
      <c r="EN13" s="2">
        <v>2679</v>
      </c>
      <c r="EO13" s="2">
        <v>2602</v>
      </c>
      <c r="EP13" s="2">
        <v>2622</v>
      </c>
      <c r="EQ13" s="2">
        <v>2604</v>
      </c>
      <c r="ER13" s="2">
        <v>2594</v>
      </c>
      <c r="ES13" s="2">
        <v>2544</v>
      </c>
      <c r="ET13" s="2">
        <v>2522</v>
      </c>
      <c r="EU13" s="2">
        <v>2510</v>
      </c>
      <c r="EV13" s="2">
        <v>2481</v>
      </c>
      <c r="EW13" s="2">
        <v>2472</v>
      </c>
      <c r="EX13" s="2">
        <v>2486</v>
      </c>
      <c r="EY13" s="2">
        <v>2460</v>
      </c>
      <c r="EZ13" s="2">
        <v>2472</v>
      </c>
      <c r="FA13" s="2">
        <v>2437</v>
      </c>
      <c r="FB13" s="2">
        <v>2443</v>
      </c>
      <c r="FC13" s="2">
        <v>2420</v>
      </c>
      <c r="FD13" s="2">
        <v>2424</v>
      </c>
      <c r="FE13" s="2">
        <v>2434</v>
      </c>
      <c r="FF13" s="2">
        <v>2456</v>
      </c>
      <c r="FG13" s="2">
        <v>2447</v>
      </c>
      <c r="FH13" s="2">
        <v>2480</v>
      </c>
      <c r="FI13" s="2">
        <v>2453</v>
      </c>
      <c r="FJ13" s="2">
        <v>2442</v>
      </c>
      <c r="FK13" s="2">
        <v>2402</v>
      </c>
      <c r="FL13" s="2">
        <v>2395</v>
      </c>
      <c r="FM13" s="2">
        <v>2381</v>
      </c>
      <c r="FN13" s="2">
        <v>2422</v>
      </c>
      <c r="FO13" s="2">
        <v>2428</v>
      </c>
      <c r="FP13" s="2">
        <v>2425</v>
      </c>
      <c r="FQ13" s="2">
        <v>2408</v>
      </c>
      <c r="FR13" s="2">
        <v>2374</v>
      </c>
      <c r="FS13" s="2">
        <v>2344</v>
      </c>
      <c r="FT13" s="2">
        <v>2288</v>
      </c>
      <c r="FU13" s="2">
        <v>2283</v>
      </c>
      <c r="FV13" s="2">
        <v>2241</v>
      </c>
      <c r="FW13" s="2">
        <v>2280</v>
      </c>
      <c r="FX13" s="2">
        <v>2291</v>
      </c>
      <c r="FY13" s="2">
        <v>2236</v>
      </c>
      <c r="FZ13" s="2">
        <v>2268</v>
      </c>
      <c r="GA13" s="2">
        <v>2226</v>
      </c>
      <c r="GB13" s="2">
        <v>2215</v>
      </c>
      <c r="GC13" s="2">
        <v>2198</v>
      </c>
      <c r="GD13" s="2">
        <v>2140</v>
      </c>
      <c r="GE13" s="2">
        <v>2128</v>
      </c>
      <c r="GF13" s="2">
        <v>2090</v>
      </c>
      <c r="GG13" s="2">
        <v>2171</v>
      </c>
      <c r="GH13" s="2">
        <v>2119</v>
      </c>
      <c r="GI13" s="2">
        <v>2098</v>
      </c>
      <c r="GJ13" s="2">
        <v>2093</v>
      </c>
      <c r="GK13" s="2">
        <v>2093</v>
      </c>
      <c r="GL13" s="2">
        <v>2170</v>
      </c>
      <c r="GM13" s="2">
        <v>2130</v>
      </c>
      <c r="GN13" s="2">
        <v>2088</v>
      </c>
      <c r="GO13" s="2">
        <v>2070</v>
      </c>
      <c r="GP13" s="2">
        <v>2081</v>
      </c>
      <c r="GQ13" s="2">
        <v>2077</v>
      </c>
      <c r="GR13" s="2">
        <v>2067</v>
      </c>
      <c r="GS13" s="2">
        <v>2078</v>
      </c>
      <c r="GT13" s="2">
        <v>2039</v>
      </c>
      <c r="GU13" s="2">
        <v>2019</v>
      </c>
      <c r="GV13" s="2">
        <v>2075</v>
      </c>
      <c r="GW13" s="2">
        <v>2136</v>
      </c>
      <c r="GX13" s="2">
        <v>2111</v>
      </c>
      <c r="GY13" s="2">
        <v>2112</v>
      </c>
      <c r="GZ13" s="2">
        <v>2130</v>
      </c>
      <c r="HA13" s="2">
        <v>2117</v>
      </c>
      <c r="HB13" s="2">
        <v>2048</v>
      </c>
      <c r="HC13" s="2">
        <v>2034</v>
      </c>
      <c r="HD13" s="2">
        <v>2071</v>
      </c>
      <c r="HE13" s="2">
        <v>2097</v>
      </c>
      <c r="HF13" s="2">
        <v>2132</v>
      </c>
      <c r="HG13" s="2">
        <v>2126</v>
      </c>
      <c r="HH13" s="2">
        <v>2094</v>
      </c>
      <c r="HI13" s="2">
        <v>2105</v>
      </c>
      <c r="HJ13" s="2">
        <v>2085</v>
      </c>
      <c r="HK13" s="2">
        <v>2106</v>
      </c>
      <c r="HL13" s="2">
        <v>2112</v>
      </c>
      <c r="HM13" s="2">
        <v>2152</v>
      </c>
      <c r="HN13" s="2">
        <v>2167</v>
      </c>
      <c r="HO13" s="2">
        <v>2111</v>
      </c>
      <c r="HP13" s="2">
        <v>2102</v>
      </c>
      <c r="HQ13" s="2">
        <v>2135</v>
      </c>
      <c r="HR13" s="2">
        <v>2146</v>
      </c>
      <c r="HS13" s="2">
        <v>2142</v>
      </c>
      <c r="HT13" s="2">
        <v>2080</v>
      </c>
      <c r="HU13" s="2">
        <v>2059</v>
      </c>
      <c r="HV13" s="2">
        <v>2043</v>
      </c>
      <c r="HW13" s="2">
        <v>2039</v>
      </c>
      <c r="HX13" s="2">
        <v>2036</v>
      </c>
      <c r="HY13" s="2">
        <v>2016</v>
      </c>
      <c r="HZ13" s="2">
        <v>1970</v>
      </c>
      <c r="IA13" s="2">
        <v>1947</v>
      </c>
      <c r="IB13" s="2">
        <v>1982</v>
      </c>
      <c r="IC13" s="2">
        <v>1952</v>
      </c>
      <c r="ID13" s="2">
        <v>1892</v>
      </c>
      <c r="IE13" s="2">
        <v>1870</v>
      </c>
      <c r="IF13" s="2">
        <v>1863</v>
      </c>
      <c r="IG13" s="2">
        <v>1857</v>
      </c>
      <c r="IH13" s="2">
        <v>1834</v>
      </c>
      <c r="II13" s="2">
        <v>1819</v>
      </c>
      <c r="IJ13" s="2">
        <v>1819</v>
      </c>
      <c r="IK13" s="2">
        <v>1811</v>
      </c>
      <c r="IL13" s="2">
        <v>1785</v>
      </c>
      <c r="IM13" s="2">
        <v>1792</v>
      </c>
      <c r="IN13" s="2">
        <v>1802</v>
      </c>
      <c r="IO13" s="2">
        <v>1775</v>
      </c>
      <c r="IP13" s="2">
        <v>1728</v>
      </c>
      <c r="IQ13" s="2">
        <v>1735</v>
      </c>
      <c r="IR13" s="2">
        <v>1717</v>
      </c>
      <c r="IS13" s="2">
        <v>1707</v>
      </c>
      <c r="IT13" s="2">
        <v>1693</v>
      </c>
    </row>
    <row r="14" spans="1:254" ht="15.9" customHeight="1">
      <c r="A14" s="65" t="s">
        <v>23</v>
      </c>
      <c r="B14" s="41" t="s">
        <v>24</v>
      </c>
      <c r="C14" s="45">
        <v>4966</v>
      </c>
      <c r="D14" s="16">
        <v>166</v>
      </c>
      <c r="E14" s="21">
        <v>4800</v>
      </c>
      <c r="F14" s="21">
        <v>4788</v>
      </c>
      <c r="G14" s="21">
        <v>4826</v>
      </c>
      <c r="H14" s="21">
        <v>4985</v>
      </c>
      <c r="I14" s="21">
        <v>5137</v>
      </c>
      <c r="J14" s="21">
        <v>5109</v>
      </c>
      <c r="K14" s="21">
        <v>5120</v>
      </c>
      <c r="L14" s="21">
        <v>5228</v>
      </c>
      <c r="M14" s="21">
        <v>5376</v>
      </c>
      <c r="N14" s="21">
        <v>5320</v>
      </c>
      <c r="O14" s="21">
        <v>5261</v>
      </c>
      <c r="P14" s="21">
        <v>5198</v>
      </c>
      <c r="Q14" s="21">
        <v>5019</v>
      </c>
      <c r="R14" s="21">
        <v>4901</v>
      </c>
      <c r="S14" s="21">
        <v>5000</v>
      </c>
      <c r="T14" s="21">
        <v>4999</v>
      </c>
      <c r="U14" s="21">
        <v>4837</v>
      </c>
      <c r="V14" s="21">
        <v>4810</v>
      </c>
      <c r="W14" s="21">
        <v>4833</v>
      </c>
      <c r="X14" s="21">
        <v>4873</v>
      </c>
      <c r="Y14" s="21">
        <v>4961</v>
      </c>
      <c r="Z14" s="21">
        <v>5033</v>
      </c>
      <c r="AA14" s="21">
        <v>4915</v>
      </c>
      <c r="AB14" s="21">
        <v>4837</v>
      </c>
      <c r="AC14" s="21">
        <v>4772</v>
      </c>
      <c r="AD14" s="21">
        <v>4630</v>
      </c>
      <c r="AE14" s="21">
        <v>4664</v>
      </c>
      <c r="AF14" s="21">
        <v>4677</v>
      </c>
      <c r="AG14" s="21">
        <v>4612</v>
      </c>
      <c r="AH14" s="21">
        <v>4570</v>
      </c>
      <c r="AI14" s="21">
        <v>4647</v>
      </c>
      <c r="AJ14" s="21">
        <v>4789</v>
      </c>
      <c r="AK14" s="21">
        <v>4830</v>
      </c>
      <c r="AL14" s="21">
        <v>4805</v>
      </c>
      <c r="AM14" s="21">
        <v>4909</v>
      </c>
      <c r="AN14" s="21">
        <v>4886</v>
      </c>
      <c r="AO14" s="21">
        <v>4900</v>
      </c>
      <c r="AP14" s="21">
        <v>4994</v>
      </c>
      <c r="AQ14" s="21">
        <v>4848</v>
      </c>
      <c r="AR14" s="21">
        <v>4713</v>
      </c>
      <c r="AS14" s="21">
        <v>4747</v>
      </c>
      <c r="AT14" s="21">
        <v>4862</v>
      </c>
      <c r="AU14" s="21">
        <v>4820</v>
      </c>
      <c r="AV14" s="21">
        <v>4983</v>
      </c>
      <c r="AW14" s="21">
        <v>4947</v>
      </c>
      <c r="AX14" s="21">
        <v>4873</v>
      </c>
      <c r="AY14" s="21">
        <v>4823</v>
      </c>
      <c r="AZ14" s="21">
        <v>4833</v>
      </c>
      <c r="BA14" s="21">
        <v>5135</v>
      </c>
      <c r="BB14" s="21">
        <v>5150</v>
      </c>
      <c r="BC14" s="21">
        <v>5220</v>
      </c>
      <c r="BD14" s="21">
        <v>5221</v>
      </c>
      <c r="BE14" s="21">
        <v>5216</v>
      </c>
      <c r="BF14" s="21">
        <v>5235</v>
      </c>
      <c r="BG14" s="21">
        <v>5322</v>
      </c>
      <c r="BH14" s="21">
        <v>5287</v>
      </c>
      <c r="BI14" s="21">
        <v>5525</v>
      </c>
      <c r="BJ14" s="21">
        <v>5596</v>
      </c>
      <c r="BK14" s="21">
        <v>5792</v>
      </c>
      <c r="BL14" s="21">
        <v>5800</v>
      </c>
      <c r="BM14" s="2">
        <v>5551</v>
      </c>
      <c r="BN14" s="2">
        <v>5433</v>
      </c>
      <c r="BO14" s="2">
        <v>5351</v>
      </c>
      <c r="BP14" s="2">
        <v>5366</v>
      </c>
      <c r="BQ14" s="2">
        <v>5375</v>
      </c>
      <c r="BR14" s="2">
        <v>5744</v>
      </c>
      <c r="BS14" s="2">
        <v>5956</v>
      </c>
      <c r="BT14" s="2">
        <v>5966</v>
      </c>
      <c r="BU14" s="2">
        <v>5822</v>
      </c>
      <c r="BV14" s="2">
        <v>5916</v>
      </c>
      <c r="BW14" s="2">
        <v>5792</v>
      </c>
      <c r="BX14" s="2">
        <v>5832</v>
      </c>
      <c r="BY14" s="2">
        <v>5852</v>
      </c>
      <c r="BZ14" s="2">
        <v>5872</v>
      </c>
      <c r="CA14" s="2">
        <v>5838</v>
      </c>
      <c r="CB14" s="2">
        <v>5899</v>
      </c>
      <c r="CC14" s="2">
        <v>5882</v>
      </c>
      <c r="CD14" s="2">
        <v>5902</v>
      </c>
      <c r="CE14" s="2">
        <v>5861</v>
      </c>
      <c r="CF14" s="2">
        <v>5892</v>
      </c>
      <c r="CG14" s="2">
        <v>6061</v>
      </c>
      <c r="CH14" s="2">
        <v>6042</v>
      </c>
      <c r="CI14" s="2">
        <v>5851</v>
      </c>
      <c r="CJ14" s="2">
        <v>5890</v>
      </c>
      <c r="CK14" s="2">
        <v>5888</v>
      </c>
      <c r="CL14" s="2">
        <v>5851</v>
      </c>
      <c r="CM14" s="2">
        <v>5789</v>
      </c>
      <c r="CN14" s="2">
        <v>5556</v>
      </c>
      <c r="CO14" s="2">
        <v>5382</v>
      </c>
      <c r="CP14" s="2">
        <v>5582</v>
      </c>
      <c r="CQ14" s="2">
        <v>5570</v>
      </c>
      <c r="CR14" s="2">
        <v>5523</v>
      </c>
      <c r="CS14" s="2">
        <v>5229</v>
      </c>
      <c r="CT14" s="2">
        <v>5115</v>
      </c>
      <c r="CU14" s="2">
        <v>5495</v>
      </c>
      <c r="CV14" s="2">
        <v>5676</v>
      </c>
      <c r="CW14" s="2">
        <v>5654</v>
      </c>
      <c r="CX14" s="2">
        <v>5530</v>
      </c>
      <c r="CY14" s="2">
        <v>5270</v>
      </c>
      <c r="CZ14" s="2">
        <v>5257</v>
      </c>
      <c r="DA14" s="2">
        <v>5414</v>
      </c>
      <c r="DB14" s="2">
        <v>5327</v>
      </c>
      <c r="DC14" s="2">
        <v>4952</v>
      </c>
      <c r="DD14" s="2">
        <v>5242</v>
      </c>
      <c r="DE14" s="2">
        <v>5336</v>
      </c>
      <c r="DF14" s="2">
        <v>5178</v>
      </c>
      <c r="DG14" s="2">
        <v>5736</v>
      </c>
      <c r="DH14" s="2">
        <v>5755</v>
      </c>
      <c r="DI14" s="2">
        <v>5865</v>
      </c>
      <c r="DJ14" s="2">
        <v>5947</v>
      </c>
      <c r="DK14" s="2">
        <v>5744</v>
      </c>
      <c r="DL14" s="2">
        <v>5668</v>
      </c>
      <c r="DM14" s="2">
        <v>5710</v>
      </c>
      <c r="DN14" s="2">
        <v>5702</v>
      </c>
      <c r="DO14" s="2">
        <v>5764</v>
      </c>
      <c r="DP14" s="2">
        <v>5704</v>
      </c>
      <c r="DQ14" s="2">
        <v>5795</v>
      </c>
      <c r="DR14" s="2">
        <v>5913</v>
      </c>
      <c r="DS14" s="2">
        <v>6065</v>
      </c>
      <c r="DT14" s="2">
        <v>5936</v>
      </c>
      <c r="DU14" s="2">
        <v>5820</v>
      </c>
      <c r="DV14" s="2">
        <v>5320</v>
      </c>
      <c r="DW14" s="2">
        <v>5223</v>
      </c>
      <c r="DX14" s="2">
        <v>5274</v>
      </c>
      <c r="DY14" s="2">
        <v>5138</v>
      </c>
      <c r="DZ14" s="2">
        <v>4963</v>
      </c>
      <c r="EA14" s="2">
        <v>5012</v>
      </c>
      <c r="EB14" s="2">
        <v>4989</v>
      </c>
      <c r="EC14" s="2">
        <v>4971</v>
      </c>
      <c r="ED14" s="2">
        <v>4922</v>
      </c>
      <c r="EE14" s="2">
        <v>4915</v>
      </c>
      <c r="EF14" s="2">
        <v>5121</v>
      </c>
      <c r="EG14" s="2">
        <v>5073</v>
      </c>
      <c r="EH14" s="2">
        <v>5010</v>
      </c>
      <c r="EI14" s="2">
        <v>5087</v>
      </c>
      <c r="EJ14" s="2">
        <v>5059</v>
      </c>
      <c r="EK14" s="2">
        <v>5110</v>
      </c>
      <c r="EL14" s="2">
        <v>5043</v>
      </c>
      <c r="EM14" s="2">
        <v>4951</v>
      </c>
      <c r="EN14" s="2">
        <v>4782</v>
      </c>
      <c r="EO14" s="2">
        <v>4582</v>
      </c>
      <c r="EP14" s="2">
        <v>4590</v>
      </c>
      <c r="EQ14" s="2">
        <v>4495</v>
      </c>
      <c r="ER14" s="2">
        <v>4510</v>
      </c>
      <c r="ES14" s="2">
        <v>4408</v>
      </c>
      <c r="ET14" s="2">
        <v>4324</v>
      </c>
      <c r="EU14" s="2">
        <v>4314</v>
      </c>
      <c r="EV14" s="2">
        <v>4316</v>
      </c>
      <c r="EW14" s="2">
        <v>4310</v>
      </c>
      <c r="EX14" s="2">
        <v>4320</v>
      </c>
      <c r="EY14" s="2">
        <v>4339</v>
      </c>
      <c r="EZ14" s="2">
        <v>4356</v>
      </c>
      <c r="FA14" s="2">
        <v>4275</v>
      </c>
      <c r="FB14" s="2">
        <v>4211</v>
      </c>
      <c r="FC14" s="2">
        <v>4300</v>
      </c>
      <c r="FD14" s="2">
        <v>4372</v>
      </c>
      <c r="FE14" s="2">
        <v>4516</v>
      </c>
      <c r="FF14" s="2">
        <v>4474</v>
      </c>
      <c r="FG14" s="2">
        <v>4396</v>
      </c>
      <c r="FH14" s="2">
        <v>4380</v>
      </c>
      <c r="FI14" s="2">
        <v>4316</v>
      </c>
      <c r="FJ14" s="2">
        <v>4253</v>
      </c>
      <c r="FK14" s="2">
        <v>4201</v>
      </c>
      <c r="FL14" s="2">
        <v>4131</v>
      </c>
      <c r="FM14" s="2">
        <v>4068</v>
      </c>
      <c r="FN14" s="2">
        <v>4042</v>
      </c>
      <c r="FO14" s="2">
        <v>4032</v>
      </c>
      <c r="FP14" s="2">
        <v>4041</v>
      </c>
      <c r="FQ14" s="2">
        <v>4051</v>
      </c>
      <c r="FR14" s="2">
        <v>3976</v>
      </c>
      <c r="FS14" s="2">
        <v>3866</v>
      </c>
      <c r="FT14" s="2">
        <v>3740</v>
      </c>
      <c r="FU14" s="2">
        <v>3790</v>
      </c>
      <c r="FV14" s="2">
        <v>3737</v>
      </c>
      <c r="FW14" s="2">
        <v>3785</v>
      </c>
      <c r="FX14" s="2">
        <v>3950</v>
      </c>
      <c r="FY14" s="2">
        <v>3960</v>
      </c>
      <c r="FZ14" s="2">
        <v>4009</v>
      </c>
      <c r="GA14" s="2">
        <v>3903</v>
      </c>
      <c r="GB14" s="2">
        <v>3892</v>
      </c>
      <c r="GC14" s="2">
        <v>3921</v>
      </c>
      <c r="GD14" s="2">
        <v>3875</v>
      </c>
      <c r="GE14" s="2">
        <v>3862</v>
      </c>
      <c r="GF14" s="2">
        <v>3702</v>
      </c>
      <c r="GG14" s="2">
        <v>3798</v>
      </c>
      <c r="GH14" s="2">
        <v>3746</v>
      </c>
      <c r="GI14" s="2">
        <v>3705</v>
      </c>
      <c r="GJ14" s="2">
        <v>3690</v>
      </c>
      <c r="GK14" s="2">
        <v>3765</v>
      </c>
      <c r="GL14" s="2">
        <v>3811</v>
      </c>
      <c r="GM14" s="2">
        <v>3752</v>
      </c>
      <c r="GN14" s="2">
        <v>3712</v>
      </c>
      <c r="GO14" s="2">
        <v>3656</v>
      </c>
      <c r="GP14" s="2">
        <v>3655</v>
      </c>
      <c r="GQ14" s="2">
        <v>3614</v>
      </c>
      <c r="GR14" s="2">
        <v>3570</v>
      </c>
      <c r="GS14" s="2">
        <v>3572</v>
      </c>
      <c r="GT14" s="2">
        <v>3625</v>
      </c>
      <c r="GU14" s="2">
        <v>3610</v>
      </c>
      <c r="GV14" s="2">
        <v>3781</v>
      </c>
      <c r="GW14" s="2">
        <v>3819</v>
      </c>
      <c r="GX14" s="2">
        <v>3819</v>
      </c>
      <c r="GY14" s="2">
        <v>3834</v>
      </c>
      <c r="GZ14" s="2">
        <v>3825</v>
      </c>
      <c r="HA14" s="2">
        <v>3724</v>
      </c>
      <c r="HB14" s="2">
        <v>3642</v>
      </c>
      <c r="HC14" s="2">
        <v>3611</v>
      </c>
      <c r="HD14" s="2">
        <v>3603</v>
      </c>
      <c r="HE14" s="2">
        <v>3614</v>
      </c>
      <c r="HF14" s="2">
        <v>3713</v>
      </c>
      <c r="HG14" s="2">
        <v>3656</v>
      </c>
      <c r="HH14" s="2">
        <v>3622</v>
      </c>
      <c r="HI14" s="2">
        <v>3623</v>
      </c>
      <c r="HJ14" s="2">
        <v>3600</v>
      </c>
      <c r="HK14" s="2">
        <v>3532</v>
      </c>
      <c r="HL14" s="2">
        <v>3528</v>
      </c>
      <c r="HM14" s="2">
        <v>3578</v>
      </c>
      <c r="HN14" s="2">
        <v>3507</v>
      </c>
      <c r="HO14" s="2">
        <v>3467</v>
      </c>
      <c r="HP14" s="2">
        <v>3495</v>
      </c>
      <c r="HQ14" s="2">
        <v>3500</v>
      </c>
      <c r="HR14" s="2">
        <v>3497</v>
      </c>
      <c r="HS14" s="2">
        <v>3443</v>
      </c>
      <c r="HT14" s="2">
        <v>3400</v>
      </c>
      <c r="HU14" s="2">
        <v>3396</v>
      </c>
      <c r="HV14" s="2">
        <v>3373</v>
      </c>
      <c r="HW14" s="2">
        <v>3329</v>
      </c>
      <c r="HX14" s="2">
        <v>3344</v>
      </c>
      <c r="HY14" s="2">
        <v>3312</v>
      </c>
      <c r="HZ14" s="2">
        <v>3315</v>
      </c>
      <c r="IA14" s="2">
        <v>3268</v>
      </c>
      <c r="IB14" s="2">
        <v>3302</v>
      </c>
      <c r="IC14" s="2">
        <v>3262</v>
      </c>
      <c r="ID14" s="2">
        <v>3264</v>
      </c>
      <c r="IE14" s="2">
        <v>3271</v>
      </c>
      <c r="IF14" s="2">
        <v>3254</v>
      </c>
      <c r="IG14" s="2">
        <v>3230</v>
      </c>
      <c r="IH14" s="2">
        <v>3192</v>
      </c>
      <c r="II14" s="2">
        <v>3185</v>
      </c>
      <c r="IJ14" s="2">
        <v>3277</v>
      </c>
      <c r="IK14" s="2">
        <v>3262</v>
      </c>
      <c r="IL14" s="2">
        <v>3193</v>
      </c>
      <c r="IM14" s="2">
        <v>3126</v>
      </c>
      <c r="IN14" s="2">
        <v>3064</v>
      </c>
      <c r="IO14" s="2">
        <v>3037</v>
      </c>
      <c r="IP14" s="2">
        <v>2970</v>
      </c>
      <c r="IQ14" s="2">
        <v>3022</v>
      </c>
      <c r="IR14" s="2">
        <v>3092</v>
      </c>
      <c r="IS14" s="2">
        <v>3024</v>
      </c>
      <c r="IT14" s="2">
        <v>3017</v>
      </c>
    </row>
    <row r="15" spans="1:254" ht="15.9" customHeight="1">
      <c r="A15" s="65" t="s">
        <v>25</v>
      </c>
      <c r="B15" s="41" t="s">
        <v>26</v>
      </c>
      <c r="C15" s="45">
        <v>4036</v>
      </c>
      <c r="D15" s="16">
        <v>274</v>
      </c>
      <c r="E15" s="21">
        <v>3762</v>
      </c>
      <c r="F15" s="21">
        <v>3731</v>
      </c>
      <c r="G15" s="21">
        <v>3785</v>
      </c>
      <c r="H15" s="21">
        <v>3802</v>
      </c>
      <c r="I15" s="21">
        <v>3950</v>
      </c>
      <c r="J15" s="21">
        <v>3932</v>
      </c>
      <c r="K15" s="21">
        <v>3942</v>
      </c>
      <c r="L15" s="21">
        <v>3939</v>
      </c>
      <c r="M15" s="21">
        <v>3950</v>
      </c>
      <c r="N15" s="21">
        <v>3933</v>
      </c>
      <c r="O15" s="21">
        <v>3906</v>
      </c>
      <c r="P15" s="21">
        <v>3894</v>
      </c>
      <c r="Q15" s="21">
        <v>3872</v>
      </c>
      <c r="R15" s="21">
        <v>3753</v>
      </c>
      <c r="S15" s="21">
        <v>3810</v>
      </c>
      <c r="T15" s="21">
        <v>3843</v>
      </c>
      <c r="U15" s="21">
        <v>3859</v>
      </c>
      <c r="V15" s="21">
        <v>3843</v>
      </c>
      <c r="W15" s="21">
        <v>3850</v>
      </c>
      <c r="X15" s="21">
        <v>3832</v>
      </c>
      <c r="Y15" s="21">
        <v>3817</v>
      </c>
      <c r="Z15" s="21">
        <v>3878</v>
      </c>
      <c r="AA15" s="21">
        <v>3901</v>
      </c>
      <c r="AB15" s="21">
        <v>3851</v>
      </c>
      <c r="AC15" s="21">
        <v>3840</v>
      </c>
      <c r="AD15" s="21">
        <v>3758</v>
      </c>
      <c r="AE15" s="21">
        <v>3755</v>
      </c>
      <c r="AF15" s="21">
        <v>3705</v>
      </c>
      <c r="AG15" s="21">
        <v>3698</v>
      </c>
      <c r="AH15" s="21">
        <v>3646</v>
      </c>
      <c r="AI15" s="21">
        <v>3677</v>
      </c>
      <c r="AJ15" s="21">
        <v>3682</v>
      </c>
      <c r="AK15" s="21">
        <v>3678</v>
      </c>
      <c r="AL15" s="21">
        <v>3687</v>
      </c>
      <c r="AM15" s="21">
        <v>3641</v>
      </c>
      <c r="AN15" s="21">
        <v>3617</v>
      </c>
      <c r="AO15" s="21">
        <v>3622</v>
      </c>
      <c r="AP15" s="21">
        <v>3600</v>
      </c>
      <c r="AQ15" s="21">
        <v>3503</v>
      </c>
      <c r="AR15" s="21">
        <v>3451</v>
      </c>
      <c r="AS15" s="21">
        <v>3452</v>
      </c>
      <c r="AT15" s="21">
        <v>3509</v>
      </c>
      <c r="AU15" s="21">
        <v>3533</v>
      </c>
      <c r="AV15" s="21">
        <v>3595</v>
      </c>
      <c r="AW15" s="21">
        <v>3636</v>
      </c>
      <c r="AX15" s="21">
        <v>3701</v>
      </c>
      <c r="AY15" s="21">
        <v>3634</v>
      </c>
      <c r="AZ15" s="21">
        <v>3580</v>
      </c>
      <c r="BA15" s="21">
        <v>3676</v>
      </c>
      <c r="BB15" s="21">
        <v>3635</v>
      </c>
      <c r="BC15" s="21">
        <v>3630</v>
      </c>
      <c r="BD15" s="21">
        <v>3583</v>
      </c>
      <c r="BE15" s="21">
        <v>3676</v>
      </c>
      <c r="BF15" s="21">
        <v>3675</v>
      </c>
      <c r="BG15" s="21">
        <v>3689</v>
      </c>
      <c r="BH15" s="21">
        <v>3705</v>
      </c>
      <c r="BI15" s="21">
        <v>3732</v>
      </c>
      <c r="BJ15" s="21">
        <v>3733</v>
      </c>
      <c r="BK15" s="21">
        <v>3778</v>
      </c>
      <c r="BL15" s="21">
        <v>3737</v>
      </c>
      <c r="BM15" s="2">
        <v>3760</v>
      </c>
      <c r="BN15" s="2">
        <v>3952</v>
      </c>
      <c r="BO15" s="2">
        <v>3925</v>
      </c>
      <c r="BP15" s="2">
        <v>3868</v>
      </c>
      <c r="BQ15" s="2">
        <v>3853</v>
      </c>
      <c r="BR15" s="2">
        <v>3938</v>
      </c>
      <c r="BS15" s="2">
        <v>3919</v>
      </c>
      <c r="BT15" s="2">
        <v>3895</v>
      </c>
      <c r="BU15" s="2">
        <v>3831</v>
      </c>
      <c r="BV15" s="2">
        <v>3906</v>
      </c>
      <c r="BW15" s="2">
        <v>3863</v>
      </c>
      <c r="BX15" s="2">
        <v>4067</v>
      </c>
      <c r="BY15" s="2">
        <v>4185</v>
      </c>
      <c r="BZ15" s="2">
        <v>4228</v>
      </c>
      <c r="CA15" s="2">
        <v>4342</v>
      </c>
      <c r="CB15" s="2">
        <v>4356</v>
      </c>
      <c r="CC15" s="2">
        <v>4330</v>
      </c>
      <c r="CD15" s="2">
        <v>4303</v>
      </c>
      <c r="CE15" s="2">
        <v>4350</v>
      </c>
      <c r="CF15" s="2">
        <v>4419</v>
      </c>
      <c r="CG15" s="2">
        <v>4477</v>
      </c>
      <c r="CH15" s="2">
        <v>4445</v>
      </c>
      <c r="CI15" s="2">
        <v>4491</v>
      </c>
      <c r="CJ15" s="2">
        <v>4461</v>
      </c>
      <c r="CK15" s="2">
        <v>4458</v>
      </c>
      <c r="CL15" s="2">
        <v>4442</v>
      </c>
      <c r="CM15" s="2">
        <v>4478</v>
      </c>
      <c r="CN15" s="2">
        <v>4432</v>
      </c>
      <c r="CO15" s="2">
        <v>4400</v>
      </c>
      <c r="CP15" s="2">
        <v>4543</v>
      </c>
      <c r="CQ15" s="2">
        <v>4494</v>
      </c>
      <c r="CR15" s="2">
        <v>4494</v>
      </c>
      <c r="CS15" s="2">
        <v>4476</v>
      </c>
      <c r="CT15" s="2">
        <v>4341</v>
      </c>
      <c r="CU15" s="2">
        <v>4563</v>
      </c>
      <c r="CV15" s="2">
        <v>4598</v>
      </c>
      <c r="CW15" s="2">
        <v>4424</v>
      </c>
      <c r="CX15" s="2">
        <v>4439</v>
      </c>
      <c r="CY15" s="2">
        <v>4415</v>
      </c>
      <c r="CZ15" s="2">
        <v>4405</v>
      </c>
      <c r="DA15" s="2">
        <v>4487</v>
      </c>
      <c r="DB15" s="2">
        <v>4408</v>
      </c>
      <c r="DC15" s="2">
        <v>4258</v>
      </c>
      <c r="DD15" s="2">
        <v>4477</v>
      </c>
      <c r="DE15" s="2">
        <v>4426</v>
      </c>
      <c r="DF15" s="2">
        <v>4344</v>
      </c>
      <c r="DG15" s="2">
        <v>4652</v>
      </c>
      <c r="DH15" s="2">
        <v>4890</v>
      </c>
      <c r="DI15" s="2">
        <v>4670</v>
      </c>
      <c r="DJ15" s="2">
        <v>4664</v>
      </c>
      <c r="DK15" s="2">
        <v>4619</v>
      </c>
      <c r="DL15" s="2">
        <v>4641</v>
      </c>
      <c r="DM15" s="2">
        <v>4782</v>
      </c>
      <c r="DN15" s="2">
        <v>4759</v>
      </c>
      <c r="DO15" s="2">
        <v>4692</v>
      </c>
      <c r="DP15" s="2">
        <v>4653</v>
      </c>
      <c r="DQ15" s="2">
        <v>4573</v>
      </c>
      <c r="DR15" s="2">
        <v>4565</v>
      </c>
      <c r="DS15" s="2">
        <v>4641</v>
      </c>
      <c r="DT15" s="2">
        <v>4539</v>
      </c>
      <c r="DU15" s="2">
        <v>4521</v>
      </c>
      <c r="DV15" s="2">
        <v>4700</v>
      </c>
      <c r="DW15" s="2">
        <v>4741</v>
      </c>
      <c r="DX15" s="2">
        <v>4647</v>
      </c>
      <c r="DY15" s="2">
        <v>4512</v>
      </c>
      <c r="DZ15" s="2">
        <v>4479</v>
      </c>
      <c r="EA15" s="2">
        <v>4557</v>
      </c>
      <c r="EB15" s="2">
        <v>4355</v>
      </c>
      <c r="EC15" s="2">
        <v>4421</v>
      </c>
      <c r="ED15" s="2">
        <v>4435</v>
      </c>
      <c r="EE15" s="2">
        <v>4485</v>
      </c>
      <c r="EF15" s="2">
        <v>4541</v>
      </c>
      <c r="EG15" s="2">
        <v>4502</v>
      </c>
      <c r="EH15" s="2">
        <v>4402</v>
      </c>
      <c r="EI15" s="2">
        <v>4427</v>
      </c>
      <c r="EJ15" s="2">
        <v>4435</v>
      </c>
      <c r="EK15" s="2">
        <v>4487</v>
      </c>
      <c r="EL15" s="2">
        <v>4510</v>
      </c>
      <c r="EM15" s="2">
        <v>4455</v>
      </c>
      <c r="EN15" s="2">
        <v>4359</v>
      </c>
      <c r="EO15" s="2">
        <v>4291</v>
      </c>
      <c r="EP15" s="2">
        <v>4259</v>
      </c>
      <c r="EQ15" s="2">
        <v>4276</v>
      </c>
      <c r="ER15" s="2">
        <v>4277</v>
      </c>
      <c r="ES15" s="2">
        <v>4205</v>
      </c>
      <c r="ET15" s="2">
        <v>4145</v>
      </c>
      <c r="EU15" s="2">
        <v>4130</v>
      </c>
      <c r="EV15" s="2">
        <v>4161</v>
      </c>
      <c r="EW15" s="2">
        <v>4174</v>
      </c>
      <c r="EX15" s="2">
        <v>4180</v>
      </c>
      <c r="EY15" s="2">
        <v>4176</v>
      </c>
      <c r="EZ15" s="2">
        <v>4177</v>
      </c>
      <c r="FA15" s="2">
        <v>4139</v>
      </c>
      <c r="FB15" s="2">
        <v>4123</v>
      </c>
      <c r="FC15" s="2">
        <v>4086</v>
      </c>
      <c r="FD15" s="2">
        <v>4172</v>
      </c>
      <c r="FE15" s="2">
        <v>4125</v>
      </c>
      <c r="FF15" s="2">
        <v>4079</v>
      </c>
      <c r="FG15" s="2">
        <v>4090</v>
      </c>
      <c r="FH15" s="2">
        <v>4150</v>
      </c>
      <c r="FI15" s="2">
        <v>4073</v>
      </c>
      <c r="FJ15" s="2">
        <v>4058</v>
      </c>
      <c r="FK15" s="2">
        <v>4060</v>
      </c>
      <c r="FL15" s="2">
        <v>4033</v>
      </c>
      <c r="FM15" s="2">
        <v>4000</v>
      </c>
      <c r="FN15" s="2">
        <v>4019</v>
      </c>
      <c r="FO15" s="2">
        <v>4014</v>
      </c>
      <c r="FP15" s="2">
        <v>4012</v>
      </c>
      <c r="FQ15" s="2">
        <v>4026</v>
      </c>
      <c r="FR15" s="2">
        <v>4001</v>
      </c>
      <c r="FS15" s="2">
        <v>3956</v>
      </c>
      <c r="FT15" s="2">
        <v>3920</v>
      </c>
      <c r="FU15" s="2">
        <v>3947</v>
      </c>
      <c r="FV15" s="2">
        <v>3842</v>
      </c>
      <c r="FW15" s="2">
        <v>3879</v>
      </c>
      <c r="FX15" s="2">
        <v>3841</v>
      </c>
      <c r="FY15" s="2">
        <v>3753</v>
      </c>
      <c r="FZ15" s="2">
        <v>3720</v>
      </c>
      <c r="GA15" s="2">
        <v>3632</v>
      </c>
      <c r="GB15" s="2">
        <v>3542</v>
      </c>
      <c r="GC15" s="2">
        <v>3539</v>
      </c>
      <c r="GD15" s="2">
        <v>3482</v>
      </c>
      <c r="GE15" s="2">
        <v>3468</v>
      </c>
      <c r="GF15" s="2">
        <v>3404</v>
      </c>
      <c r="GG15" s="2">
        <v>3516</v>
      </c>
      <c r="GH15" s="2">
        <v>3504</v>
      </c>
      <c r="GI15" s="2">
        <v>3477</v>
      </c>
      <c r="GJ15" s="2">
        <v>3471</v>
      </c>
      <c r="GK15" s="2">
        <v>3527</v>
      </c>
      <c r="GL15" s="2">
        <v>3593</v>
      </c>
      <c r="GM15" s="2">
        <v>3591</v>
      </c>
      <c r="GN15" s="2">
        <v>3582</v>
      </c>
      <c r="GO15" s="2">
        <v>3478</v>
      </c>
      <c r="GP15" s="2">
        <v>3489</v>
      </c>
      <c r="GQ15" s="2">
        <v>3457</v>
      </c>
      <c r="GR15" s="2">
        <v>3444</v>
      </c>
      <c r="GS15" s="2">
        <v>3468</v>
      </c>
      <c r="GT15" s="2">
        <v>3440</v>
      </c>
      <c r="GU15" s="2">
        <v>3410</v>
      </c>
      <c r="GV15" s="2">
        <v>3486</v>
      </c>
      <c r="GW15" s="2">
        <v>3545</v>
      </c>
      <c r="GX15" s="2">
        <v>3556</v>
      </c>
      <c r="GY15" s="2">
        <v>3530</v>
      </c>
      <c r="GZ15" s="2">
        <v>3503</v>
      </c>
      <c r="HA15" s="2">
        <v>3439</v>
      </c>
      <c r="HB15" s="2">
        <v>3465</v>
      </c>
      <c r="HC15" s="2">
        <v>3466</v>
      </c>
      <c r="HD15" s="2">
        <v>3500</v>
      </c>
      <c r="HE15" s="2">
        <v>3550</v>
      </c>
      <c r="HF15" s="2">
        <v>3657</v>
      </c>
      <c r="HG15" s="2">
        <v>3665.5</v>
      </c>
      <c r="HH15" s="2">
        <v>3632.5</v>
      </c>
      <c r="HI15" s="2">
        <v>3593.5</v>
      </c>
      <c r="HJ15" s="2">
        <v>3596.5</v>
      </c>
      <c r="HK15" s="2">
        <v>3625</v>
      </c>
      <c r="HL15" s="2">
        <v>3641</v>
      </c>
      <c r="HM15" s="2">
        <v>3619</v>
      </c>
      <c r="HN15" s="2">
        <v>3585.5</v>
      </c>
      <c r="HO15" s="2">
        <v>3585.5</v>
      </c>
      <c r="HP15" s="2">
        <v>3575.5</v>
      </c>
      <c r="HQ15" s="2">
        <v>3586.5</v>
      </c>
      <c r="HR15" s="2">
        <v>3582.5</v>
      </c>
      <c r="HS15" s="2">
        <v>3586.5</v>
      </c>
      <c r="HT15" s="2">
        <v>3592.5</v>
      </c>
      <c r="HU15" s="2">
        <v>3588.5</v>
      </c>
      <c r="HV15" s="2">
        <v>3600</v>
      </c>
      <c r="HW15" s="2">
        <v>3541.5</v>
      </c>
      <c r="HX15" s="2">
        <v>3565.5</v>
      </c>
      <c r="HY15" s="2">
        <v>3571</v>
      </c>
      <c r="HZ15" s="2">
        <v>3506.5</v>
      </c>
      <c r="IA15" s="2">
        <v>3524</v>
      </c>
      <c r="IB15" s="2">
        <v>3561.5</v>
      </c>
      <c r="IC15" s="2">
        <v>3550</v>
      </c>
      <c r="ID15" s="2">
        <v>3520</v>
      </c>
      <c r="IE15" s="2">
        <v>3513.5</v>
      </c>
      <c r="IF15" s="2">
        <v>3503.5</v>
      </c>
      <c r="IG15" s="2">
        <v>3515</v>
      </c>
      <c r="IH15" s="2">
        <v>3468</v>
      </c>
      <c r="II15" s="2">
        <v>3486</v>
      </c>
      <c r="IJ15" s="2">
        <v>3485</v>
      </c>
      <c r="IK15" s="2">
        <v>3441</v>
      </c>
      <c r="IL15" s="2">
        <v>3333</v>
      </c>
      <c r="IM15" s="2">
        <v>3393.5</v>
      </c>
      <c r="IN15" s="2">
        <v>3360</v>
      </c>
      <c r="IO15" s="2">
        <v>3315.5</v>
      </c>
      <c r="IP15" s="2">
        <v>3293.5</v>
      </c>
      <c r="IQ15" s="2">
        <v>3342</v>
      </c>
      <c r="IR15" s="2">
        <v>3327.5</v>
      </c>
      <c r="IS15" s="2">
        <v>3300</v>
      </c>
      <c r="IT15" s="2">
        <v>3275</v>
      </c>
    </row>
    <row r="16" spans="1:254" ht="15.9" customHeight="1">
      <c r="A16" s="65" t="s">
        <v>27</v>
      </c>
      <c r="B16" s="41" t="s">
        <v>28</v>
      </c>
      <c r="C16" s="45">
        <v>4785</v>
      </c>
      <c r="D16" s="16">
        <v>154</v>
      </c>
      <c r="E16" s="21">
        <v>4631</v>
      </c>
      <c r="F16" s="21">
        <v>4641</v>
      </c>
      <c r="G16" s="21">
        <v>4596</v>
      </c>
      <c r="H16" s="21">
        <v>4581</v>
      </c>
      <c r="I16" s="21">
        <v>4731</v>
      </c>
      <c r="J16" s="21">
        <v>4736</v>
      </c>
      <c r="K16" s="21">
        <v>4750</v>
      </c>
      <c r="L16" s="21">
        <v>4710</v>
      </c>
      <c r="M16" s="21">
        <v>4841</v>
      </c>
      <c r="N16" s="21">
        <v>4883</v>
      </c>
      <c r="O16" s="21">
        <v>4840</v>
      </c>
      <c r="P16" s="21">
        <v>4772</v>
      </c>
      <c r="Q16" s="21">
        <v>4513</v>
      </c>
      <c r="R16" s="21">
        <v>4374</v>
      </c>
      <c r="S16" s="21">
        <v>4500</v>
      </c>
      <c r="T16" s="21">
        <v>4530</v>
      </c>
      <c r="U16" s="21">
        <v>4435</v>
      </c>
      <c r="V16" s="21">
        <v>4404</v>
      </c>
      <c r="W16" s="21">
        <v>4361</v>
      </c>
      <c r="X16" s="21">
        <v>4380</v>
      </c>
      <c r="Y16" s="21">
        <v>4464</v>
      </c>
      <c r="Z16" s="21">
        <v>4495</v>
      </c>
      <c r="AA16" s="21">
        <v>4446</v>
      </c>
      <c r="AB16" s="21">
        <v>4455</v>
      </c>
      <c r="AC16" s="21">
        <v>4368</v>
      </c>
      <c r="AD16" s="21">
        <v>4286</v>
      </c>
      <c r="AE16" s="21">
        <v>4338</v>
      </c>
      <c r="AF16" s="21">
        <v>4393</v>
      </c>
      <c r="AG16" s="21">
        <v>4363</v>
      </c>
      <c r="AH16" s="21">
        <v>4385</v>
      </c>
      <c r="AI16" s="21">
        <v>4508</v>
      </c>
      <c r="AJ16" s="21">
        <v>4565</v>
      </c>
      <c r="AK16" s="21">
        <v>4498</v>
      </c>
      <c r="AL16" s="21">
        <v>4450</v>
      </c>
      <c r="AM16" s="21">
        <v>4570</v>
      </c>
      <c r="AN16" s="21">
        <v>4595</v>
      </c>
      <c r="AO16" s="21">
        <v>4588</v>
      </c>
      <c r="AP16" s="21">
        <v>4728</v>
      </c>
      <c r="AQ16" s="21">
        <v>4610</v>
      </c>
      <c r="AR16" s="21">
        <v>4522</v>
      </c>
      <c r="AS16" s="21">
        <v>4575</v>
      </c>
      <c r="AT16" s="21">
        <v>4768</v>
      </c>
      <c r="AU16" s="21">
        <v>4760</v>
      </c>
      <c r="AV16" s="21">
        <v>4855</v>
      </c>
      <c r="AW16" s="21">
        <v>4871</v>
      </c>
      <c r="AX16" s="21">
        <v>4931</v>
      </c>
      <c r="AY16" s="21">
        <v>4864</v>
      </c>
      <c r="AZ16" s="21">
        <v>4862</v>
      </c>
      <c r="BA16" s="21">
        <v>4966</v>
      </c>
      <c r="BB16" s="21">
        <v>5003</v>
      </c>
      <c r="BC16" s="21">
        <v>5093</v>
      </c>
      <c r="BD16" s="21">
        <v>5144</v>
      </c>
      <c r="BE16" s="21">
        <v>5283</v>
      </c>
      <c r="BF16" s="21">
        <v>5290</v>
      </c>
      <c r="BG16" s="21">
        <v>5345</v>
      </c>
      <c r="BH16" s="21">
        <v>5362</v>
      </c>
      <c r="BI16" s="21">
        <v>5492</v>
      </c>
      <c r="BJ16" s="21">
        <v>5500</v>
      </c>
      <c r="BK16" s="21">
        <v>5780</v>
      </c>
      <c r="BL16" s="21">
        <v>5774</v>
      </c>
      <c r="BM16" s="2">
        <v>5625</v>
      </c>
      <c r="BN16" s="2">
        <v>5301</v>
      </c>
      <c r="BO16" s="2">
        <v>5175</v>
      </c>
      <c r="BP16" s="2">
        <v>5169</v>
      </c>
      <c r="BQ16" s="2">
        <v>5108</v>
      </c>
      <c r="BR16" s="2">
        <v>4842</v>
      </c>
      <c r="BS16" s="2">
        <v>4867</v>
      </c>
      <c r="BT16" s="2">
        <v>4835</v>
      </c>
      <c r="BU16" s="2">
        <v>4738</v>
      </c>
      <c r="BV16" s="2">
        <v>4824</v>
      </c>
      <c r="BW16" s="2">
        <v>4693</v>
      </c>
      <c r="BX16" s="2">
        <v>4744</v>
      </c>
      <c r="BY16" s="2">
        <v>4844</v>
      </c>
      <c r="BZ16" s="2">
        <v>4891</v>
      </c>
      <c r="CA16" s="2">
        <v>4938</v>
      </c>
      <c r="CB16" s="2">
        <v>5002</v>
      </c>
      <c r="CC16" s="2">
        <v>4977</v>
      </c>
      <c r="CD16" s="2">
        <v>5182</v>
      </c>
      <c r="CE16" s="2">
        <v>5255</v>
      </c>
      <c r="CF16" s="2">
        <v>5307</v>
      </c>
      <c r="CG16" s="2">
        <v>5382</v>
      </c>
      <c r="CH16" s="2">
        <v>5411</v>
      </c>
      <c r="CI16" s="2">
        <v>5361</v>
      </c>
      <c r="CJ16" s="2">
        <v>5398</v>
      </c>
      <c r="CK16" s="2">
        <v>5400</v>
      </c>
      <c r="CL16" s="2">
        <v>5385</v>
      </c>
      <c r="CM16" s="2">
        <v>5424</v>
      </c>
      <c r="CN16" s="2">
        <v>5317</v>
      </c>
      <c r="CO16" s="2">
        <v>5497</v>
      </c>
      <c r="CP16" s="2">
        <v>5602</v>
      </c>
      <c r="CQ16" s="2">
        <v>5589</v>
      </c>
      <c r="CR16" s="2">
        <v>5518</v>
      </c>
      <c r="CS16" s="2">
        <v>5318</v>
      </c>
      <c r="CT16" s="2">
        <v>5145</v>
      </c>
      <c r="CU16" s="2">
        <v>5397</v>
      </c>
      <c r="CV16" s="2">
        <v>5450</v>
      </c>
      <c r="CW16" s="2">
        <v>5255</v>
      </c>
      <c r="CX16" s="2">
        <v>5104</v>
      </c>
      <c r="CY16" s="2">
        <v>4995</v>
      </c>
      <c r="CZ16" s="2">
        <v>5046</v>
      </c>
      <c r="DA16" s="2">
        <v>5184</v>
      </c>
      <c r="DB16" s="2">
        <v>4961</v>
      </c>
      <c r="DC16" s="2">
        <v>4731</v>
      </c>
      <c r="DD16" s="2">
        <v>4967</v>
      </c>
      <c r="DE16" s="2">
        <v>5040</v>
      </c>
      <c r="DF16" s="2">
        <v>4924</v>
      </c>
      <c r="DG16" s="2">
        <v>5300</v>
      </c>
      <c r="DH16" s="2">
        <v>5103</v>
      </c>
      <c r="DI16" s="2">
        <v>5105</v>
      </c>
      <c r="DJ16" s="2">
        <v>5156</v>
      </c>
      <c r="DK16" s="2">
        <v>5067</v>
      </c>
      <c r="DL16" s="2">
        <v>5022</v>
      </c>
      <c r="DM16" s="2">
        <v>4945</v>
      </c>
      <c r="DN16" s="2">
        <v>4911</v>
      </c>
      <c r="DO16" s="2">
        <v>4871</v>
      </c>
      <c r="DP16" s="2">
        <v>4865</v>
      </c>
      <c r="DQ16" s="2">
        <v>4901</v>
      </c>
      <c r="DR16" s="2">
        <v>5058</v>
      </c>
      <c r="DS16" s="2">
        <v>5050</v>
      </c>
      <c r="DT16" s="2">
        <v>4950</v>
      </c>
      <c r="DU16" s="2">
        <v>4837</v>
      </c>
      <c r="DV16" s="2">
        <v>4535</v>
      </c>
      <c r="DW16" s="2">
        <v>4290</v>
      </c>
      <c r="DX16" s="2">
        <v>4220</v>
      </c>
      <c r="DY16" s="2">
        <v>4123</v>
      </c>
      <c r="DZ16" s="2">
        <v>4077</v>
      </c>
      <c r="EA16" s="2">
        <v>4028</v>
      </c>
      <c r="EB16" s="2">
        <v>4007</v>
      </c>
      <c r="EC16" s="2">
        <v>3976</v>
      </c>
      <c r="ED16" s="2">
        <v>3933</v>
      </c>
      <c r="EE16" s="2">
        <v>3910</v>
      </c>
      <c r="EF16" s="2">
        <v>4031</v>
      </c>
      <c r="EG16" s="2">
        <v>4066</v>
      </c>
      <c r="EH16" s="2">
        <v>4011</v>
      </c>
      <c r="EI16" s="2">
        <v>4075</v>
      </c>
      <c r="EJ16" s="2">
        <v>4015</v>
      </c>
      <c r="EK16" s="2">
        <v>4035</v>
      </c>
      <c r="EL16" s="2">
        <v>4044</v>
      </c>
      <c r="EM16" s="2">
        <v>3984</v>
      </c>
      <c r="EN16" s="2">
        <v>3851</v>
      </c>
      <c r="EO16" s="2">
        <v>3738</v>
      </c>
      <c r="EP16" s="2">
        <v>3731</v>
      </c>
      <c r="EQ16" s="2">
        <v>3735</v>
      </c>
      <c r="ER16" s="2">
        <v>3675</v>
      </c>
      <c r="ES16" s="2">
        <v>3610</v>
      </c>
      <c r="ET16" s="2">
        <v>3545</v>
      </c>
      <c r="EU16" s="2">
        <v>3536</v>
      </c>
      <c r="EV16" s="2">
        <v>3509</v>
      </c>
      <c r="EW16" s="2">
        <v>3507</v>
      </c>
      <c r="EX16" s="2">
        <v>3512</v>
      </c>
      <c r="EY16" s="2">
        <v>3564</v>
      </c>
      <c r="EZ16" s="2">
        <v>3605</v>
      </c>
      <c r="FA16" s="2">
        <v>3585</v>
      </c>
      <c r="FB16" s="2">
        <v>3569</v>
      </c>
      <c r="FC16" s="2">
        <v>3550</v>
      </c>
      <c r="FD16" s="2">
        <v>3615</v>
      </c>
      <c r="FE16" s="2">
        <v>3742</v>
      </c>
      <c r="FF16" s="2">
        <v>3753</v>
      </c>
      <c r="FG16" s="2">
        <v>3721</v>
      </c>
      <c r="FH16" s="2">
        <v>3742</v>
      </c>
      <c r="FI16" s="2">
        <v>3797</v>
      </c>
      <c r="FJ16" s="2">
        <v>3749</v>
      </c>
      <c r="FK16" s="2">
        <v>3744</v>
      </c>
      <c r="FL16" s="2">
        <v>3683</v>
      </c>
      <c r="FM16" s="2">
        <v>3663</v>
      </c>
      <c r="FN16" s="2">
        <v>3668</v>
      </c>
      <c r="FO16" s="2">
        <v>3647</v>
      </c>
      <c r="FP16" s="2">
        <v>3642</v>
      </c>
      <c r="FQ16" s="2">
        <v>3674</v>
      </c>
      <c r="FR16" s="2">
        <v>3666</v>
      </c>
      <c r="FS16" s="2">
        <v>3620</v>
      </c>
      <c r="FT16" s="2">
        <v>3543</v>
      </c>
      <c r="FU16" s="2">
        <v>3618</v>
      </c>
      <c r="FV16" s="2">
        <v>3552</v>
      </c>
      <c r="FW16" s="2">
        <v>3593</v>
      </c>
      <c r="FX16" s="2">
        <v>3667</v>
      </c>
      <c r="FY16" s="2">
        <v>3689</v>
      </c>
      <c r="FZ16" s="2">
        <v>3706</v>
      </c>
      <c r="GA16" s="2">
        <v>3657</v>
      </c>
      <c r="GB16" s="2">
        <v>3616</v>
      </c>
      <c r="GC16" s="2">
        <v>3630</v>
      </c>
      <c r="GD16" s="2">
        <v>3585</v>
      </c>
      <c r="GE16" s="2">
        <v>3575</v>
      </c>
      <c r="GF16" s="2">
        <v>3482</v>
      </c>
      <c r="GG16" s="2">
        <v>3568</v>
      </c>
      <c r="GH16" s="2">
        <v>3680</v>
      </c>
      <c r="GI16" s="2">
        <v>3651</v>
      </c>
      <c r="GJ16" s="2">
        <v>3640</v>
      </c>
      <c r="GK16" s="2">
        <v>3679</v>
      </c>
      <c r="GL16" s="2">
        <v>3728</v>
      </c>
      <c r="GM16" s="2">
        <v>3682</v>
      </c>
      <c r="GN16" s="2">
        <v>3653</v>
      </c>
      <c r="GO16" s="2">
        <v>3618</v>
      </c>
      <c r="GP16" s="2">
        <v>3627</v>
      </c>
      <c r="GQ16" s="2">
        <v>3605</v>
      </c>
      <c r="GR16" s="2">
        <v>3540</v>
      </c>
      <c r="GS16" s="2">
        <v>3558</v>
      </c>
      <c r="GT16" s="2">
        <v>3560</v>
      </c>
      <c r="GU16" s="2">
        <v>3495</v>
      </c>
      <c r="GV16" s="2">
        <v>3551</v>
      </c>
      <c r="GW16" s="2">
        <v>3583</v>
      </c>
      <c r="GX16" s="2">
        <v>3583</v>
      </c>
      <c r="GY16" s="2">
        <v>3528</v>
      </c>
      <c r="GZ16" s="2">
        <v>3526</v>
      </c>
      <c r="HA16" s="2">
        <v>3470</v>
      </c>
      <c r="HB16" s="2">
        <v>3448</v>
      </c>
      <c r="HC16" s="2">
        <v>3427</v>
      </c>
      <c r="HD16" s="2">
        <v>3467</v>
      </c>
      <c r="HE16" s="2">
        <v>3502</v>
      </c>
      <c r="HF16" s="2">
        <v>3561</v>
      </c>
      <c r="HG16" s="2">
        <v>3549</v>
      </c>
      <c r="HH16" s="2">
        <v>3531</v>
      </c>
      <c r="HI16" s="2">
        <v>3578</v>
      </c>
      <c r="HJ16" s="2">
        <v>3563</v>
      </c>
      <c r="HK16" s="2">
        <v>3444</v>
      </c>
      <c r="HL16" s="2">
        <v>3425</v>
      </c>
      <c r="HM16" s="2">
        <v>3440</v>
      </c>
      <c r="HN16" s="2">
        <v>3439</v>
      </c>
      <c r="HO16" s="2">
        <v>3425</v>
      </c>
      <c r="HP16" s="2">
        <v>3430</v>
      </c>
      <c r="HQ16" s="2">
        <v>3457</v>
      </c>
      <c r="HR16" s="2">
        <v>3441</v>
      </c>
      <c r="HS16" s="2">
        <v>3415</v>
      </c>
      <c r="HT16" s="2">
        <v>3342</v>
      </c>
      <c r="HU16" s="2">
        <v>3359</v>
      </c>
      <c r="HV16" s="2">
        <v>3368</v>
      </c>
      <c r="HW16" s="2">
        <v>3329</v>
      </c>
      <c r="HX16" s="2">
        <v>3320</v>
      </c>
      <c r="HY16" s="2">
        <v>3203</v>
      </c>
      <c r="HZ16" s="2">
        <v>3238</v>
      </c>
      <c r="IA16" s="2">
        <v>3233</v>
      </c>
      <c r="IB16" s="2">
        <v>3255</v>
      </c>
      <c r="IC16" s="2">
        <v>3220</v>
      </c>
      <c r="ID16" s="2">
        <v>3183</v>
      </c>
      <c r="IE16" s="2">
        <v>3192</v>
      </c>
      <c r="IF16" s="2">
        <v>3190</v>
      </c>
      <c r="IG16" s="2">
        <v>3176</v>
      </c>
      <c r="IH16" s="2">
        <v>3130</v>
      </c>
      <c r="II16" s="2">
        <v>3098</v>
      </c>
      <c r="IJ16" s="2">
        <v>3168</v>
      </c>
      <c r="IK16" s="2">
        <v>3139</v>
      </c>
      <c r="IL16" s="2">
        <v>3088</v>
      </c>
      <c r="IM16" s="2">
        <v>3063</v>
      </c>
      <c r="IN16" s="2">
        <v>3006</v>
      </c>
      <c r="IO16" s="2">
        <v>2965</v>
      </c>
      <c r="IP16" s="2">
        <v>2968.5</v>
      </c>
      <c r="IQ16" s="2">
        <v>2999</v>
      </c>
      <c r="IR16" s="2">
        <v>2962.5</v>
      </c>
      <c r="IS16" s="2">
        <v>2950.5</v>
      </c>
      <c r="IT16" s="2">
        <v>2928</v>
      </c>
    </row>
    <row r="17" spans="1:254" ht="15.9" customHeight="1">
      <c r="A17" s="65" t="s">
        <v>29</v>
      </c>
      <c r="B17" s="41" t="s">
        <v>30</v>
      </c>
      <c r="C17" s="45">
        <v>5493</v>
      </c>
      <c r="D17" s="16">
        <v>-182</v>
      </c>
      <c r="E17" s="21">
        <v>5675</v>
      </c>
      <c r="F17" s="21">
        <v>5702</v>
      </c>
      <c r="G17" s="21">
        <v>5508</v>
      </c>
      <c r="H17" s="21">
        <v>5367</v>
      </c>
      <c r="I17" s="21">
        <v>5585</v>
      </c>
      <c r="J17" s="21">
        <v>5090</v>
      </c>
      <c r="K17" s="21">
        <v>5050</v>
      </c>
      <c r="L17" s="21">
        <v>5486</v>
      </c>
      <c r="M17" s="21">
        <v>5935</v>
      </c>
      <c r="N17" s="21">
        <v>5996</v>
      </c>
      <c r="O17" s="21">
        <v>6152</v>
      </c>
      <c r="P17" s="21">
        <v>6188</v>
      </c>
      <c r="Q17" s="21">
        <v>5876</v>
      </c>
      <c r="R17" s="21">
        <v>5814</v>
      </c>
      <c r="S17" s="21">
        <v>6413</v>
      </c>
      <c r="T17" s="21">
        <v>6607</v>
      </c>
      <c r="U17" s="21">
        <v>6417</v>
      </c>
      <c r="V17" s="21">
        <v>6623</v>
      </c>
      <c r="W17" s="21">
        <v>7023</v>
      </c>
      <c r="X17" s="21">
        <v>6966</v>
      </c>
      <c r="Y17" s="21">
        <v>6742</v>
      </c>
      <c r="Z17" s="21">
        <v>7110</v>
      </c>
      <c r="AA17" s="21">
        <v>7217</v>
      </c>
      <c r="AB17" s="21">
        <v>7052</v>
      </c>
      <c r="AC17" s="21">
        <v>7236</v>
      </c>
      <c r="AD17" s="21">
        <v>7593</v>
      </c>
      <c r="AE17" s="21">
        <v>7432</v>
      </c>
      <c r="AF17" s="21">
        <v>7175</v>
      </c>
      <c r="AG17" s="21">
        <v>7450</v>
      </c>
      <c r="AH17" s="21">
        <v>7586</v>
      </c>
      <c r="AI17" s="21">
        <v>7284</v>
      </c>
      <c r="AJ17" s="21">
        <v>7410</v>
      </c>
      <c r="AK17" s="21">
        <v>7372</v>
      </c>
      <c r="AL17" s="21">
        <v>7329</v>
      </c>
      <c r="AM17" s="21">
        <v>6978</v>
      </c>
      <c r="AN17" s="21">
        <v>6706</v>
      </c>
      <c r="AO17" s="21">
        <v>6619</v>
      </c>
      <c r="AP17" s="21">
        <v>6383</v>
      </c>
      <c r="AQ17" s="21">
        <v>6106</v>
      </c>
      <c r="AR17" s="21">
        <v>5551</v>
      </c>
      <c r="AS17" s="21">
        <v>5913</v>
      </c>
      <c r="AT17" s="21">
        <v>5982</v>
      </c>
      <c r="AU17" s="21">
        <v>5966</v>
      </c>
      <c r="AV17" s="21">
        <v>6386</v>
      </c>
      <c r="AW17" s="21">
        <v>6184</v>
      </c>
      <c r="AX17" s="21">
        <v>6265</v>
      </c>
      <c r="AY17" s="21">
        <v>6063</v>
      </c>
      <c r="AZ17" s="21">
        <v>6248</v>
      </c>
      <c r="BA17" s="21">
        <v>6103</v>
      </c>
      <c r="BB17" s="21">
        <v>5862</v>
      </c>
      <c r="BC17" s="21">
        <v>6069</v>
      </c>
      <c r="BD17" s="21">
        <v>6162</v>
      </c>
      <c r="BE17" s="21">
        <v>5906</v>
      </c>
      <c r="BF17" s="21">
        <v>5755</v>
      </c>
      <c r="BG17" s="21">
        <v>5543</v>
      </c>
      <c r="BH17" s="21">
        <v>5292</v>
      </c>
      <c r="BI17" s="21">
        <v>5470</v>
      </c>
      <c r="BJ17" s="21">
        <v>5570</v>
      </c>
      <c r="BK17" s="21">
        <v>5613</v>
      </c>
      <c r="BL17" s="21">
        <v>5707</v>
      </c>
      <c r="BM17" s="2">
        <v>5521</v>
      </c>
      <c r="BN17" s="2">
        <v>5534</v>
      </c>
      <c r="BO17" s="2">
        <v>5444</v>
      </c>
      <c r="BP17" s="2">
        <v>5218</v>
      </c>
      <c r="BQ17" s="2">
        <v>5245</v>
      </c>
      <c r="BR17" s="2">
        <v>4887</v>
      </c>
      <c r="BS17" s="2">
        <v>4563</v>
      </c>
      <c r="BT17" s="2">
        <v>4613</v>
      </c>
      <c r="BU17" s="2">
        <v>4422</v>
      </c>
      <c r="BV17" s="2">
        <v>4386</v>
      </c>
      <c r="BW17" s="2">
        <v>4322</v>
      </c>
      <c r="BX17" s="2">
        <v>4426</v>
      </c>
      <c r="BY17" s="2">
        <v>4530</v>
      </c>
      <c r="BZ17" s="2">
        <v>4510</v>
      </c>
      <c r="CA17" s="2">
        <v>4473</v>
      </c>
      <c r="CB17" s="2">
        <v>4423</v>
      </c>
      <c r="CC17" s="2">
        <v>4420</v>
      </c>
      <c r="CD17" s="2">
        <v>4422</v>
      </c>
      <c r="CE17" s="2">
        <v>4381</v>
      </c>
      <c r="CF17" s="2">
        <v>4411</v>
      </c>
      <c r="CG17" s="2">
        <v>4350</v>
      </c>
      <c r="CH17" s="2">
        <v>4280</v>
      </c>
      <c r="CI17" s="2">
        <v>4100</v>
      </c>
      <c r="CJ17" s="2">
        <v>4120</v>
      </c>
      <c r="CK17" s="2">
        <v>4091</v>
      </c>
      <c r="CL17" s="2">
        <v>4056</v>
      </c>
      <c r="CM17" s="2">
        <v>4084</v>
      </c>
      <c r="CN17" s="2">
        <v>3906</v>
      </c>
      <c r="CO17" s="2">
        <v>3846</v>
      </c>
      <c r="CP17" s="2">
        <v>4071</v>
      </c>
      <c r="CQ17" s="2">
        <v>4106</v>
      </c>
      <c r="CR17" s="2">
        <v>4041</v>
      </c>
      <c r="CS17" s="2">
        <v>3875</v>
      </c>
      <c r="CT17" s="2">
        <v>3722</v>
      </c>
      <c r="CU17" s="2">
        <v>3956</v>
      </c>
      <c r="CV17" s="2">
        <v>4068</v>
      </c>
      <c r="CW17" s="2">
        <v>4035</v>
      </c>
      <c r="CX17" s="2">
        <v>3958</v>
      </c>
      <c r="CY17" s="2">
        <v>3957</v>
      </c>
      <c r="CZ17" s="2">
        <v>4028</v>
      </c>
      <c r="DA17" s="2">
        <v>4118</v>
      </c>
      <c r="DB17" s="2">
        <v>3982</v>
      </c>
      <c r="DC17" s="2">
        <v>3792</v>
      </c>
      <c r="DD17" s="2">
        <v>4108</v>
      </c>
      <c r="DE17" s="2">
        <v>4159</v>
      </c>
      <c r="DF17" s="2">
        <v>4037</v>
      </c>
      <c r="DG17" s="2">
        <v>4381</v>
      </c>
      <c r="DH17" s="2">
        <v>4380</v>
      </c>
      <c r="DI17" s="2">
        <v>4434</v>
      </c>
      <c r="DJ17" s="2">
        <v>4429</v>
      </c>
      <c r="DK17" s="2">
        <v>4417</v>
      </c>
      <c r="DL17" s="2">
        <v>4285</v>
      </c>
      <c r="DM17" s="2">
        <v>4287</v>
      </c>
      <c r="DN17" s="2">
        <v>4254</v>
      </c>
      <c r="DO17" s="2">
        <v>4188</v>
      </c>
      <c r="DP17" s="2">
        <v>4155</v>
      </c>
      <c r="DQ17" s="2">
        <v>4120</v>
      </c>
      <c r="DR17" s="2">
        <v>4036</v>
      </c>
      <c r="DS17" s="2">
        <v>4122</v>
      </c>
      <c r="DT17" s="2">
        <v>4053</v>
      </c>
      <c r="DU17" s="2">
        <v>4087</v>
      </c>
      <c r="DV17" s="2">
        <v>3906</v>
      </c>
      <c r="DW17" s="2">
        <v>3918</v>
      </c>
      <c r="DX17" s="2">
        <v>3822</v>
      </c>
      <c r="DY17" s="2">
        <v>3734</v>
      </c>
      <c r="DZ17" s="2">
        <v>3601</v>
      </c>
      <c r="EA17" s="2">
        <v>3625</v>
      </c>
      <c r="EB17" s="2">
        <v>3719</v>
      </c>
      <c r="EC17" s="2">
        <v>3714</v>
      </c>
      <c r="ED17" s="2">
        <v>3712</v>
      </c>
      <c r="EE17" s="2">
        <v>3686</v>
      </c>
      <c r="EF17" s="2">
        <v>3748</v>
      </c>
      <c r="EG17" s="2">
        <v>3692</v>
      </c>
      <c r="EH17" s="2">
        <v>3556</v>
      </c>
      <c r="EI17" s="2">
        <v>3670</v>
      </c>
      <c r="EJ17" s="2">
        <v>3687</v>
      </c>
      <c r="EK17" s="2">
        <v>3702</v>
      </c>
      <c r="EL17" s="2">
        <v>3671</v>
      </c>
      <c r="EM17" s="2">
        <v>3669</v>
      </c>
      <c r="EN17" s="2">
        <v>3593</v>
      </c>
      <c r="EO17" s="2">
        <v>3447</v>
      </c>
      <c r="EP17" s="2">
        <v>3484</v>
      </c>
      <c r="EQ17" s="2">
        <v>3400</v>
      </c>
      <c r="ER17" s="2">
        <v>3404</v>
      </c>
      <c r="ES17" s="2">
        <v>3387</v>
      </c>
      <c r="ET17" s="2">
        <v>3323</v>
      </c>
      <c r="EU17" s="2">
        <v>3354</v>
      </c>
      <c r="EV17" s="2">
        <v>3333</v>
      </c>
      <c r="EW17" s="2">
        <v>3350</v>
      </c>
      <c r="EX17" s="2">
        <v>3373</v>
      </c>
      <c r="EY17" s="2">
        <v>3348</v>
      </c>
      <c r="EZ17" s="2">
        <v>3341</v>
      </c>
      <c r="FA17" s="2">
        <v>3285</v>
      </c>
      <c r="FB17" s="2">
        <v>3255</v>
      </c>
      <c r="FC17" s="2">
        <v>3267</v>
      </c>
      <c r="FD17" s="2">
        <v>3287</v>
      </c>
      <c r="FE17" s="2">
        <v>3368</v>
      </c>
      <c r="FF17" s="2">
        <v>3390</v>
      </c>
      <c r="FG17" s="2">
        <v>3379</v>
      </c>
      <c r="FH17" s="2">
        <v>3399</v>
      </c>
      <c r="FI17" s="2">
        <v>3352</v>
      </c>
      <c r="FJ17" s="2">
        <v>3275</v>
      </c>
      <c r="FK17" s="2">
        <v>3254</v>
      </c>
      <c r="FL17" s="2">
        <v>3285</v>
      </c>
      <c r="FM17" s="2">
        <v>3217</v>
      </c>
      <c r="FN17" s="2">
        <v>3180</v>
      </c>
      <c r="FO17" s="2">
        <v>3046</v>
      </c>
      <c r="FP17" s="2">
        <v>3032</v>
      </c>
      <c r="FQ17" s="2">
        <v>3020</v>
      </c>
      <c r="FR17" s="2">
        <v>2941</v>
      </c>
      <c r="FS17" s="2">
        <v>2937.5</v>
      </c>
      <c r="FT17" s="2">
        <v>2938.5</v>
      </c>
      <c r="FU17" s="2">
        <v>2984</v>
      </c>
      <c r="FV17" s="2">
        <v>2901</v>
      </c>
      <c r="FW17" s="2">
        <v>2985.5</v>
      </c>
      <c r="FX17" s="2">
        <v>3003</v>
      </c>
      <c r="FY17" s="2">
        <v>3041</v>
      </c>
      <c r="FZ17" s="2">
        <v>3057</v>
      </c>
      <c r="GA17" s="2">
        <v>2993.5</v>
      </c>
      <c r="GB17" s="2">
        <v>2955.5</v>
      </c>
      <c r="GC17" s="2">
        <v>2872.5</v>
      </c>
      <c r="GD17" s="2">
        <v>2888</v>
      </c>
      <c r="GE17" s="2">
        <v>2780</v>
      </c>
      <c r="GF17" s="2">
        <v>2695.5</v>
      </c>
      <c r="GG17" s="2">
        <v>2624</v>
      </c>
      <c r="GH17" s="2">
        <v>2588</v>
      </c>
      <c r="GI17" s="2">
        <v>2540.5</v>
      </c>
      <c r="GJ17" s="2">
        <v>2546.5</v>
      </c>
      <c r="GK17" s="2">
        <v>2568</v>
      </c>
      <c r="GL17" s="2">
        <v>2595.5</v>
      </c>
      <c r="GM17" s="2">
        <v>2549.5</v>
      </c>
      <c r="GN17" s="2">
        <v>2525</v>
      </c>
      <c r="GO17" s="2">
        <v>2518</v>
      </c>
      <c r="GP17" s="2">
        <v>2506</v>
      </c>
      <c r="GQ17" s="2">
        <v>2472</v>
      </c>
      <c r="GR17" s="2">
        <v>2455</v>
      </c>
      <c r="GS17" s="2">
        <v>2484</v>
      </c>
      <c r="GT17" s="2">
        <v>2447</v>
      </c>
      <c r="GU17" s="2">
        <v>2428.5</v>
      </c>
      <c r="GV17" s="2">
        <v>2514.5</v>
      </c>
      <c r="GW17" s="2">
        <v>2568.5</v>
      </c>
      <c r="GX17" s="2">
        <v>2531.5</v>
      </c>
      <c r="GY17" s="2">
        <v>2550</v>
      </c>
      <c r="GZ17" s="2">
        <v>2531</v>
      </c>
      <c r="HA17" s="2">
        <v>2456.5</v>
      </c>
      <c r="HB17" s="2">
        <v>2432</v>
      </c>
      <c r="HC17" s="2">
        <v>2432.5</v>
      </c>
      <c r="HD17" s="2">
        <v>2462</v>
      </c>
      <c r="HE17" s="2">
        <v>2457</v>
      </c>
      <c r="HF17" s="2">
        <v>2500</v>
      </c>
      <c r="HG17" s="2">
        <v>2467.5</v>
      </c>
      <c r="HH17" s="2">
        <v>2425</v>
      </c>
      <c r="HI17" s="2">
        <v>2438</v>
      </c>
      <c r="HJ17" s="2">
        <v>2438.5</v>
      </c>
      <c r="HK17" s="2">
        <v>2448</v>
      </c>
      <c r="HL17" s="2">
        <v>2467.5</v>
      </c>
      <c r="HM17" s="2">
        <v>2457.5</v>
      </c>
      <c r="HN17" s="2">
        <v>2453</v>
      </c>
      <c r="HO17" s="2">
        <v>2443.5</v>
      </c>
      <c r="HP17" s="2">
        <v>2430.5</v>
      </c>
      <c r="HQ17" s="2">
        <v>2420</v>
      </c>
      <c r="HR17" s="2">
        <v>2400</v>
      </c>
      <c r="HS17" s="2">
        <v>2380.5</v>
      </c>
      <c r="HT17" s="2">
        <v>2338.5</v>
      </c>
      <c r="HU17" s="2">
        <v>2323.5</v>
      </c>
      <c r="HV17" s="2">
        <v>2322</v>
      </c>
      <c r="HW17" s="2">
        <v>2319.5</v>
      </c>
      <c r="HX17" s="2">
        <v>2315</v>
      </c>
      <c r="HY17" s="2">
        <v>2283.5</v>
      </c>
      <c r="HZ17" s="2">
        <v>2280.5</v>
      </c>
      <c r="IA17" s="2">
        <v>2277</v>
      </c>
      <c r="IB17" s="2">
        <v>2290.5</v>
      </c>
      <c r="IC17" s="2">
        <v>2262</v>
      </c>
      <c r="ID17" s="2">
        <v>2238</v>
      </c>
      <c r="IE17" s="2">
        <v>2239.5</v>
      </c>
      <c r="IF17" s="2">
        <v>2241.5</v>
      </c>
      <c r="IG17" s="2">
        <v>2236.5</v>
      </c>
      <c r="IH17" s="2">
        <v>2233.5</v>
      </c>
      <c r="II17" s="2">
        <v>2210</v>
      </c>
      <c r="IJ17" s="2">
        <v>2215</v>
      </c>
      <c r="IK17" s="2">
        <v>2174.5</v>
      </c>
      <c r="IL17" s="2">
        <v>2128</v>
      </c>
      <c r="IM17" s="2">
        <v>2103</v>
      </c>
      <c r="IN17" s="2">
        <v>2073.5</v>
      </c>
      <c r="IO17" s="2">
        <v>2022.5</v>
      </c>
      <c r="IP17" s="2">
        <v>1983.5</v>
      </c>
      <c r="IQ17" s="2">
        <v>2038</v>
      </c>
      <c r="IR17" s="2">
        <v>1895</v>
      </c>
      <c r="IS17" s="2">
        <v>1895.5</v>
      </c>
      <c r="IT17" s="2">
        <v>1880</v>
      </c>
    </row>
    <row r="18" spans="1:254" ht="15.9" customHeight="1">
      <c r="A18" s="65" t="s">
        <v>31</v>
      </c>
      <c r="B18" s="41" t="s">
        <v>32</v>
      </c>
      <c r="C18" s="45">
        <v>1720</v>
      </c>
      <c r="D18" s="16">
        <v>98</v>
      </c>
      <c r="E18" s="21">
        <v>1622</v>
      </c>
      <c r="F18" s="21">
        <v>1671</v>
      </c>
      <c r="G18" s="21">
        <v>1691</v>
      </c>
      <c r="H18" s="21">
        <v>1665</v>
      </c>
      <c r="I18" s="21">
        <v>1753</v>
      </c>
      <c r="J18" s="21">
        <v>1736</v>
      </c>
      <c r="K18" s="21">
        <v>1725</v>
      </c>
      <c r="L18" s="21">
        <v>1711</v>
      </c>
      <c r="M18" s="21">
        <v>1709</v>
      </c>
      <c r="N18" s="21">
        <v>1755</v>
      </c>
      <c r="O18" s="21">
        <v>1733</v>
      </c>
      <c r="P18" s="21">
        <v>1717</v>
      </c>
      <c r="Q18" s="21">
        <v>1701</v>
      </c>
      <c r="R18" s="21">
        <v>1653</v>
      </c>
      <c r="S18" s="21">
        <v>1681</v>
      </c>
      <c r="T18" s="21">
        <v>1691</v>
      </c>
      <c r="U18" s="21">
        <v>1701</v>
      </c>
      <c r="V18" s="21">
        <v>1661</v>
      </c>
      <c r="W18" s="21">
        <v>1655</v>
      </c>
      <c r="X18" s="21">
        <v>1671</v>
      </c>
      <c r="Y18" s="21">
        <v>1662</v>
      </c>
      <c r="Z18" s="21">
        <v>1640</v>
      </c>
      <c r="AA18" s="21">
        <v>1611</v>
      </c>
      <c r="AB18" s="21">
        <v>1601</v>
      </c>
      <c r="AC18" s="21">
        <v>1590</v>
      </c>
      <c r="AD18" s="21">
        <v>1561</v>
      </c>
      <c r="AE18" s="21">
        <v>1592</v>
      </c>
      <c r="AF18" s="21">
        <v>1594</v>
      </c>
      <c r="AG18" s="21">
        <v>1579</v>
      </c>
      <c r="AH18" s="21">
        <v>1567</v>
      </c>
      <c r="AI18" s="21">
        <v>1607</v>
      </c>
      <c r="AJ18" s="21">
        <v>1600</v>
      </c>
      <c r="AK18" s="21">
        <v>1616</v>
      </c>
      <c r="AL18" s="21">
        <v>1595</v>
      </c>
      <c r="AM18" s="21">
        <v>1633</v>
      </c>
      <c r="AN18" s="21">
        <v>1621</v>
      </c>
      <c r="AO18" s="21">
        <v>1628</v>
      </c>
      <c r="AP18" s="21">
        <v>1635</v>
      </c>
      <c r="AQ18" s="21">
        <v>1627</v>
      </c>
      <c r="AR18" s="21">
        <v>1646</v>
      </c>
      <c r="AS18" s="21">
        <v>1631</v>
      </c>
      <c r="AT18" s="21">
        <v>1727</v>
      </c>
      <c r="AU18" s="21">
        <v>1702</v>
      </c>
      <c r="AV18" s="21">
        <v>1718</v>
      </c>
      <c r="AW18" s="21">
        <v>1708</v>
      </c>
      <c r="AX18" s="21">
        <v>1741</v>
      </c>
      <c r="AY18" s="21">
        <v>1744</v>
      </c>
      <c r="AZ18" s="21">
        <v>1704</v>
      </c>
      <c r="BA18" s="21">
        <v>1789</v>
      </c>
      <c r="BB18" s="21">
        <v>1832</v>
      </c>
      <c r="BC18" s="21">
        <v>1839</v>
      </c>
      <c r="BD18" s="21">
        <v>1788</v>
      </c>
      <c r="BE18" s="21">
        <v>1808</v>
      </c>
      <c r="BF18" s="21">
        <v>1867</v>
      </c>
      <c r="BG18" s="21">
        <v>1878</v>
      </c>
      <c r="BH18" s="21">
        <v>1982</v>
      </c>
      <c r="BI18" s="21">
        <v>1933</v>
      </c>
      <c r="BJ18" s="21">
        <v>1924</v>
      </c>
      <c r="BK18" s="21">
        <v>1919</v>
      </c>
      <c r="BL18" s="21">
        <v>1933</v>
      </c>
      <c r="BM18" s="2">
        <v>1972</v>
      </c>
      <c r="BN18" s="2">
        <v>2169</v>
      </c>
      <c r="BO18" s="2">
        <v>2130</v>
      </c>
      <c r="BP18" s="2">
        <v>2084</v>
      </c>
      <c r="BQ18" s="2">
        <v>2050</v>
      </c>
      <c r="BR18" s="2">
        <v>2196</v>
      </c>
      <c r="BS18" s="2">
        <v>2235</v>
      </c>
      <c r="BT18" s="2">
        <v>2191</v>
      </c>
      <c r="BU18" s="2">
        <v>2151</v>
      </c>
      <c r="BV18" s="2">
        <v>2246</v>
      </c>
      <c r="BW18" s="2">
        <v>2182</v>
      </c>
      <c r="BX18" s="2">
        <v>2126</v>
      </c>
      <c r="BY18" s="2">
        <v>2095</v>
      </c>
      <c r="BZ18" s="2">
        <v>2130</v>
      </c>
      <c r="CA18" s="2">
        <v>2336</v>
      </c>
      <c r="CB18" s="2">
        <v>2374</v>
      </c>
      <c r="CC18" s="2">
        <v>2396</v>
      </c>
      <c r="CD18" s="2">
        <v>2365</v>
      </c>
      <c r="CE18" s="2">
        <v>2474</v>
      </c>
      <c r="CF18" s="2">
        <v>2378</v>
      </c>
      <c r="CG18" s="2">
        <v>2444</v>
      </c>
      <c r="CH18" s="2">
        <v>2414</v>
      </c>
      <c r="CI18" s="2">
        <v>2508</v>
      </c>
      <c r="CJ18" s="2">
        <v>2512</v>
      </c>
      <c r="CK18" s="2">
        <v>2485</v>
      </c>
      <c r="CL18" s="2">
        <v>2405</v>
      </c>
      <c r="CM18" s="2">
        <v>2461</v>
      </c>
      <c r="CN18" s="2">
        <v>2572</v>
      </c>
      <c r="CO18" s="2">
        <v>2602</v>
      </c>
      <c r="CP18" s="2">
        <v>2574</v>
      </c>
      <c r="CQ18" s="2">
        <v>2469</v>
      </c>
      <c r="CR18" s="2">
        <v>2448</v>
      </c>
      <c r="CS18" s="2">
        <v>2475</v>
      </c>
      <c r="CT18" s="2">
        <v>2444</v>
      </c>
      <c r="CU18" s="2">
        <v>2591</v>
      </c>
      <c r="CV18" s="2">
        <v>2664</v>
      </c>
      <c r="CW18" s="2">
        <v>2530</v>
      </c>
      <c r="CX18" s="2">
        <v>2537</v>
      </c>
      <c r="CY18" s="2">
        <v>2481</v>
      </c>
      <c r="CZ18" s="2">
        <v>2425</v>
      </c>
      <c r="DA18" s="2">
        <v>2348</v>
      </c>
      <c r="DB18" s="2">
        <v>2245</v>
      </c>
      <c r="DC18" s="2">
        <v>2321</v>
      </c>
      <c r="DD18" s="2">
        <v>2387</v>
      </c>
      <c r="DE18" s="2">
        <v>2372</v>
      </c>
      <c r="DF18" s="2">
        <v>2280</v>
      </c>
      <c r="DG18" s="2">
        <v>2559</v>
      </c>
      <c r="DH18" s="2">
        <v>2543</v>
      </c>
      <c r="DI18" s="2">
        <v>2214</v>
      </c>
      <c r="DJ18" s="2">
        <v>2222</v>
      </c>
      <c r="DK18" s="2">
        <v>2235</v>
      </c>
      <c r="DL18" s="2">
        <v>2282</v>
      </c>
      <c r="DM18" s="2">
        <v>2304</v>
      </c>
      <c r="DN18" s="2">
        <v>2258</v>
      </c>
      <c r="DO18" s="2">
        <v>2190</v>
      </c>
      <c r="DP18" s="2">
        <v>2185</v>
      </c>
      <c r="DQ18" s="2">
        <v>2213</v>
      </c>
      <c r="DR18" s="2">
        <v>2208</v>
      </c>
      <c r="DS18" s="2">
        <v>2163</v>
      </c>
      <c r="DT18" s="2">
        <v>2062</v>
      </c>
      <c r="DU18" s="2">
        <v>2025</v>
      </c>
      <c r="DV18" s="2">
        <v>1970</v>
      </c>
      <c r="DW18" s="2">
        <v>1980</v>
      </c>
      <c r="DX18" s="2">
        <v>1943</v>
      </c>
      <c r="DY18" s="2">
        <v>1888</v>
      </c>
      <c r="DZ18" s="2">
        <v>1865</v>
      </c>
      <c r="EA18" s="2">
        <v>1872</v>
      </c>
      <c r="EB18" s="2">
        <v>1828</v>
      </c>
      <c r="EC18" s="2">
        <v>1874</v>
      </c>
      <c r="ED18" s="2">
        <v>1847</v>
      </c>
      <c r="EE18" s="2">
        <v>1853</v>
      </c>
      <c r="EF18" s="2">
        <v>1861</v>
      </c>
      <c r="EG18" s="2">
        <v>1878</v>
      </c>
      <c r="EH18" s="2">
        <v>1822</v>
      </c>
      <c r="EI18" s="2">
        <v>1858</v>
      </c>
      <c r="EJ18" s="2">
        <v>1866</v>
      </c>
      <c r="EK18" s="2">
        <v>1849</v>
      </c>
      <c r="EL18" s="2">
        <v>2008</v>
      </c>
      <c r="EM18" s="2">
        <v>1937</v>
      </c>
      <c r="EN18" s="2">
        <v>1861</v>
      </c>
      <c r="EO18" s="2">
        <v>1698</v>
      </c>
      <c r="EP18" s="2">
        <v>1655</v>
      </c>
      <c r="EQ18" s="2">
        <v>1587</v>
      </c>
      <c r="ER18" s="2">
        <v>1594</v>
      </c>
      <c r="ES18" s="2">
        <v>1570</v>
      </c>
      <c r="ET18" s="2">
        <v>1542</v>
      </c>
      <c r="EU18" s="2">
        <v>1523</v>
      </c>
      <c r="EV18" s="2">
        <v>1525</v>
      </c>
      <c r="EW18" s="2">
        <v>1539</v>
      </c>
      <c r="EX18" s="2">
        <v>1524</v>
      </c>
      <c r="EY18" s="2">
        <v>1512</v>
      </c>
      <c r="EZ18" s="2">
        <v>1515</v>
      </c>
      <c r="FA18" s="2">
        <v>1520</v>
      </c>
      <c r="FB18" s="2">
        <v>1356</v>
      </c>
      <c r="FC18" s="2">
        <v>1336</v>
      </c>
      <c r="FD18" s="2">
        <v>1382</v>
      </c>
      <c r="FE18" s="2">
        <v>1407</v>
      </c>
      <c r="FF18" s="2">
        <v>1401</v>
      </c>
      <c r="FG18" s="2">
        <v>1412</v>
      </c>
      <c r="FH18" s="2">
        <v>1431</v>
      </c>
      <c r="FI18" s="2">
        <v>1414</v>
      </c>
      <c r="FJ18" s="2">
        <v>1418</v>
      </c>
      <c r="FK18" s="2">
        <v>1425</v>
      </c>
      <c r="FL18" s="2">
        <v>1404</v>
      </c>
      <c r="FM18" s="2">
        <v>1384</v>
      </c>
      <c r="FN18" s="2">
        <v>1384</v>
      </c>
      <c r="FO18" s="2">
        <v>1386</v>
      </c>
      <c r="FP18" s="2">
        <v>1426</v>
      </c>
      <c r="FQ18" s="2">
        <v>1428</v>
      </c>
      <c r="FR18" s="2">
        <v>1395</v>
      </c>
      <c r="FS18" s="2">
        <v>1369</v>
      </c>
      <c r="FT18" s="2">
        <v>1338</v>
      </c>
      <c r="FU18" s="2">
        <v>1364</v>
      </c>
      <c r="FV18" s="2">
        <v>1326</v>
      </c>
      <c r="FW18" s="2">
        <v>1342</v>
      </c>
      <c r="FX18" s="2">
        <v>1351</v>
      </c>
      <c r="FY18" s="2">
        <v>1324</v>
      </c>
      <c r="FZ18" s="2">
        <v>1332</v>
      </c>
      <c r="GA18" s="2">
        <v>1295</v>
      </c>
      <c r="GB18" s="2">
        <v>1319</v>
      </c>
      <c r="GC18" s="2">
        <v>1308</v>
      </c>
      <c r="GD18" s="2">
        <v>1288</v>
      </c>
      <c r="GE18" s="2">
        <v>1286</v>
      </c>
      <c r="GF18" s="2">
        <v>1243</v>
      </c>
      <c r="GG18" s="2">
        <v>1287</v>
      </c>
      <c r="GH18" s="2">
        <v>1273</v>
      </c>
      <c r="GI18" s="2">
        <v>1268</v>
      </c>
      <c r="GJ18" s="2">
        <v>1265</v>
      </c>
      <c r="GK18" s="2">
        <v>1289</v>
      </c>
      <c r="GL18" s="2">
        <v>1324</v>
      </c>
      <c r="GM18" s="2">
        <v>1306</v>
      </c>
      <c r="GN18" s="2">
        <v>1273</v>
      </c>
      <c r="GO18" s="2">
        <v>1251</v>
      </c>
      <c r="GP18" s="2">
        <v>1256</v>
      </c>
      <c r="GQ18" s="2">
        <v>1238</v>
      </c>
      <c r="GR18" s="2">
        <v>1224</v>
      </c>
      <c r="GS18" s="2">
        <v>1230</v>
      </c>
      <c r="GT18" s="2">
        <v>1210</v>
      </c>
      <c r="GU18" s="2">
        <v>1195</v>
      </c>
      <c r="GV18" s="2">
        <v>1254</v>
      </c>
      <c r="GW18" s="2">
        <v>1315</v>
      </c>
      <c r="GX18" s="2">
        <v>1319</v>
      </c>
      <c r="GY18" s="2">
        <v>1307</v>
      </c>
      <c r="GZ18" s="2">
        <v>1283</v>
      </c>
      <c r="HA18" s="2">
        <v>1241</v>
      </c>
      <c r="HB18" s="2">
        <v>1264</v>
      </c>
      <c r="HC18" s="2">
        <v>1270</v>
      </c>
      <c r="HD18" s="2">
        <v>1276</v>
      </c>
      <c r="HE18" s="2">
        <v>1296</v>
      </c>
      <c r="HF18" s="2">
        <v>1333</v>
      </c>
      <c r="HG18" s="2">
        <v>1326</v>
      </c>
      <c r="HH18" s="2">
        <v>1311</v>
      </c>
      <c r="HI18" s="2">
        <v>1269</v>
      </c>
      <c r="HJ18" s="2">
        <v>1267</v>
      </c>
      <c r="HK18" s="2">
        <v>1259</v>
      </c>
      <c r="HL18" s="2">
        <v>1248</v>
      </c>
      <c r="HM18" s="2">
        <v>1238</v>
      </c>
      <c r="HN18" s="2">
        <v>1231</v>
      </c>
      <c r="HO18" s="2">
        <v>1237</v>
      </c>
      <c r="HP18" s="2">
        <v>1220</v>
      </c>
      <c r="HQ18" s="2">
        <v>1212</v>
      </c>
      <c r="HR18" s="2">
        <v>1222</v>
      </c>
      <c r="HS18" s="2">
        <v>1233</v>
      </c>
      <c r="HT18" s="2">
        <v>1227</v>
      </c>
      <c r="HU18" s="2">
        <v>1231</v>
      </c>
      <c r="HV18" s="2">
        <v>1219</v>
      </c>
      <c r="HW18" s="2">
        <v>1210</v>
      </c>
      <c r="HX18" s="2">
        <v>1213</v>
      </c>
      <c r="HY18" s="2">
        <v>1195</v>
      </c>
      <c r="HZ18" s="2">
        <v>1182</v>
      </c>
      <c r="IA18" s="2">
        <v>1178</v>
      </c>
      <c r="IB18" s="2">
        <v>1186</v>
      </c>
      <c r="IC18" s="2">
        <v>1172</v>
      </c>
      <c r="ID18" s="2">
        <v>1155</v>
      </c>
      <c r="IE18" s="2">
        <v>1148</v>
      </c>
      <c r="IF18" s="2">
        <v>1144</v>
      </c>
      <c r="IG18" s="2">
        <v>1147</v>
      </c>
      <c r="IH18" s="2">
        <v>1160</v>
      </c>
      <c r="II18" s="2">
        <v>1145</v>
      </c>
      <c r="IJ18" s="2">
        <v>1155</v>
      </c>
      <c r="IK18" s="2">
        <v>1153</v>
      </c>
      <c r="IL18" s="2">
        <v>1129</v>
      </c>
      <c r="IM18" s="2">
        <v>1076</v>
      </c>
      <c r="IN18" s="2">
        <v>1078</v>
      </c>
      <c r="IO18" s="2">
        <v>1073</v>
      </c>
      <c r="IP18" s="2">
        <v>1073</v>
      </c>
      <c r="IQ18" s="2">
        <v>1093</v>
      </c>
      <c r="IR18" s="2">
        <v>1083</v>
      </c>
      <c r="IS18" s="2">
        <v>1076</v>
      </c>
      <c r="IT18" s="2">
        <v>1066</v>
      </c>
    </row>
    <row r="19" spans="1:254" ht="15.9" customHeight="1">
      <c r="A19" s="65" t="s">
        <v>33</v>
      </c>
      <c r="B19" s="41" t="s">
        <v>34</v>
      </c>
      <c r="C19" s="45">
        <v>8407</v>
      </c>
      <c r="D19" s="16">
        <v>-10</v>
      </c>
      <c r="E19" s="21">
        <v>8417</v>
      </c>
      <c r="F19" s="21">
        <v>8137</v>
      </c>
      <c r="G19" s="21">
        <v>7968</v>
      </c>
      <c r="H19" s="21">
        <v>7857</v>
      </c>
      <c r="I19" s="21">
        <v>8003</v>
      </c>
      <c r="J19" s="21">
        <v>7761</v>
      </c>
      <c r="K19" s="21">
        <v>7866</v>
      </c>
      <c r="L19" s="21">
        <v>8166</v>
      </c>
      <c r="M19" s="21">
        <v>8516</v>
      </c>
      <c r="N19" s="21">
        <v>8613</v>
      </c>
      <c r="O19" s="21">
        <v>8531</v>
      </c>
      <c r="P19" s="21">
        <v>8341</v>
      </c>
      <c r="Q19" s="21">
        <v>7924</v>
      </c>
      <c r="R19" s="21">
        <v>7790</v>
      </c>
      <c r="S19" s="21">
        <v>8410</v>
      </c>
      <c r="T19" s="21">
        <v>8411</v>
      </c>
      <c r="U19" s="21">
        <v>8286</v>
      </c>
      <c r="V19" s="21">
        <v>8357</v>
      </c>
      <c r="W19" s="21">
        <v>8229</v>
      </c>
      <c r="X19" s="21">
        <v>8108</v>
      </c>
      <c r="Y19" s="21">
        <v>8151</v>
      </c>
      <c r="Z19" s="21">
        <v>8227</v>
      </c>
      <c r="AA19" s="21">
        <v>8046</v>
      </c>
      <c r="AB19" s="21">
        <v>7907</v>
      </c>
      <c r="AC19" s="21">
        <v>7931</v>
      </c>
      <c r="AD19" s="21">
        <v>7750</v>
      </c>
      <c r="AE19" s="21">
        <v>7662</v>
      </c>
      <c r="AF19" s="21">
        <v>7639</v>
      </c>
      <c r="AG19" s="21">
        <v>7679</v>
      </c>
      <c r="AH19" s="21">
        <v>7698</v>
      </c>
      <c r="AI19" s="21">
        <v>7637</v>
      </c>
      <c r="AJ19" s="21">
        <v>7820</v>
      </c>
      <c r="AK19" s="21">
        <v>7808</v>
      </c>
      <c r="AL19" s="21">
        <v>7848</v>
      </c>
      <c r="AM19" s="21">
        <v>8094</v>
      </c>
      <c r="AN19" s="21">
        <v>7902</v>
      </c>
      <c r="AO19" s="21">
        <v>7702</v>
      </c>
      <c r="AP19" s="21">
        <v>7717</v>
      </c>
      <c r="AQ19" s="21">
        <v>7510</v>
      </c>
      <c r="AR19" s="21">
        <v>7322</v>
      </c>
      <c r="AS19" s="21">
        <v>7555</v>
      </c>
      <c r="AT19" s="21">
        <v>7610</v>
      </c>
      <c r="AU19" s="21">
        <v>7437</v>
      </c>
      <c r="AV19" s="21">
        <v>7698</v>
      </c>
      <c r="AW19" s="21">
        <v>7472</v>
      </c>
      <c r="AX19" s="21">
        <v>7389</v>
      </c>
      <c r="AY19" s="21">
        <v>7064</v>
      </c>
      <c r="AZ19" s="21">
        <v>7065</v>
      </c>
      <c r="BA19" s="21">
        <v>7045</v>
      </c>
      <c r="BB19" s="21">
        <v>6996</v>
      </c>
      <c r="BC19" s="21">
        <v>7178</v>
      </c>
      <c r="BD19" s="21">
        <v>7213</v>
      </c>
      <c r="BE19" s="21">
        <v>7194</v>
      </c>
      <c r="BF19" s="21">
        <v>7302</v>
      </c>
      <c r="BG19" s="21">
        <v>7138</v>
      </c>
      <c r="BH19" s="21">
        <v>6844</v>
      </c>
      <c r="BI19" s="21">
        <v>6685</v>
      </c>
      <c r="BJ19" s="21">
        <v>6379</v>
      </c>
      <c r="BK19" s="21">
        <v>6827</v>
      </c>
      <c r="BL19" s="21">
        <v>6971</v>
      </c>
      <c r="BM19" s="2">
        <v>6920</v>
      </c>
      <c r="BN19" s="2">
        <v>6833</v>
      </c>
      <c r="BO19" s="2">
        <v>6774</v>
      </c>
      <c r="BP19" s="2">
        <v>6624</v>
      </c>
      <c r="BQ19" s="2">
        <v>6791</v>
      </c>
      <c r="BR19" s="2">
        <v>6584</v>
      </c>
      <c r="BS19" s="2">
        <v>6609</v>
      </c>
      <c r="BT19" s="2">
        <v>6598</v>
      </c>
      <c r="BU19" s="2">
        <v>6350</v>
      </c>
      <c r="BV19" s="2">
        <v>6389</v>
      </c>
      <c r="BW19" s="2">
        <v>6467</v>
      </c>
      <c r="BX19" s="2">
        <v>6552</v>
      </c>
      <c r="BY19" s="2">
        <v>6625</v>
      </c>
      <c r="BZ19" s="2">
        <v>6775</v>
      </c>
      <c r="CA19" s="2">
        <v>6700</v>
      </c>
      <c r="CB19" s="2">
        <v>6872</v>
      </c>
      <c r="CC19" s="2">
        <v>6904</v>
      </c>
      <c r="CD19" s="2">
        <v>6728</v>
      </c>
      <c r="CE19" s="2">
        <v>6701</v>
      </c>
      <c r="CF19" s="2">
        <v>6711</v>
      </c>
      <c r="CG19" s="2">
        <v>6706</v>
      </c>
      <c r="CH19" s="2">
        <v>6729</v>
      </c>
      <c r="CI19" s="2">
        <v>6499</v>
      </c>
      <c r="CJ19" s="2">
        <v>6439</v>
      </c>
      <c r="CK19" s="2">
        <v>6391</v>
      </c>
      <c r="CL19" s="2">
        <v>6392</v>
      </c>
      <c r="CM19" s="2">
        <v>6345</v>
      </c>
      <c r="CN19" s="2">
        <v>5996</v>
      </c>
      <c r="CO19" s="2">
        <v>5981</v>
      </c>
      <c r="CP19" s="2">
        <v>6272</v>
      </c>
      <c r="CQ19" s="2">
        <v>6297</v>
      </c>
      <c r="CR19" s="2">
        <v>6351</v>
      </c>
      <c r="CS19" s="2">
        <v>6052</v>
      </c>
      <c r="CT19" s="2">
        <v>5834</v>
      </c>
      <c r="CU19" s="2">
        <v>6102</v>
      </c>
      <c r="CV19" s="2">
        <v>6208</v>
      </c>
      <c r="CW19" s="2">
        <v>6076</v>
      </c>
      <c r="CX19" s="2">
        <v>6011</v>
      </c>
      <c r="CY19" s="2">
        <v>5950</v>
      </c>
      <c r="CZ19" s="2">
        <v>6039</v>
      </c>
      <c r="DA19" s="2">
        <v>6334</v>
      </c>
      <c r="DB19" s="2">
        <v>6290</v>
      </c>
      <c r="DC19" s="2">
        <v>5995</v>
      </c>
      <c r="DD19" s="2">
        <v>6324</v>
      </c>
      <c r="DE19" s="2">
        <v>6444</v>
      </c>
      <c r="DF19" s="2">
        <v>6024</v>
      </c>
      <c r="DG19" s="2">
        <v>6488</v>
      </c>
      <c r="DH19" s="2">
        <v>6657</v>
      </c>
      <c r="DI19" s="2">
        <v>6912</v>
      </c>
      <c r="DJ19" s="2">
        <v>6788</v>
      </c>
      <c r="DK19" s="2">
        <v>6576</v>
      </c>
      <c r="DL19" s="2">
        <v>6909</v>
      </c>
      <c r="DM19" s="2">
        <v>7104</v>
      </c>
      <c r="DN19" s="2">
        <v>7090</v>
      </c>
      <c r="DO19" s="2">
        <v>6984</v>
      </c>
      <c r="DP19" s="2">
        <v>7000</v>
      </c>
      <c r="DQ19" s="2">
        <v>7273</v>
      </c>
      <c r="DR19" s="2">
        <v>7681</v>
      </c>
      <c r="DS19" s="2">
        <v>7712</v>
      </c>
      <c r="DT19" s="2">
        <v>7635</v>
      </c>
      <c r="DU19" s="2">
        <v>7416</v>
      </c>
      <c r="DV19" s="2">
        <v>7043</v>
      </c>
      <c r="DW19" s="2">
        <v>7097</v>
      </c>
      <c r="DX19" s="2">
        <v>6898</v>
      </c>
      <c r="DY19" s="2">
        <v>6761</v>
      </c>
      <c r="DZ19" s="2">
        <v>6560</v>
      </c>
      <c r="EA19" s="2">
        <v>6628</v>
      </c>
      <c r="EB19" s="2">
        <v>6571</v>
      </c>
      <c r="EC19" s="2">
        <v>6546</v>
      </c>
      <c r="ED19" s="2">
        <v>6441</v>
      </c>
      <c r="EE19" s="2">
        <v>6523</v>
      </c>
      <c r="EF19" s="2">
        <v>6641</v>
      </c>
      <c r="EG19" s="2">
        <v>6588</v>
      </c>
      <c r="EH19" s="2">
        <v>6547</v>
      </c>
      <c r="EI19" s="2">
        <v>6786</v>
      </c>
      <c r="EJ19" s="2">
        <v>6735</v>
      </c>
      <c r="EK19" s="2">
        <v>6767</v>
      </c>
      <c r="EL19" s="2">
        <v>6644</v>
      </c>
      <c r="EM19" s="2">
        <v>6548</v>
      </c>
      <c r="EN19" s="2">
        <v>6439</v>
      </c>
      <c r="EO19" s="2">
        <v>6122</v>
      </c>
      <c r="EP19" s="2">
        <v>6033</v>
      </c>
      <c r="EQ19" s="2">
        <v>6103</v>
      </c>
      <c r="ER19" s="2">
        <v>6001</v>
      </c>
      <c r="ES19" s="2">
        <v>5775</v>
      </c>
      <c r="ET19" s="2">
        <v>5667</v>
      </c>
      <c r="EU19" s="2">
        <v>5632</v>
      </c>
      <c r="EV19" s="2">
        <v>5634</v>
      </c>
      <c r="EW19" s="2">
        <v>5676</v>
      </c>
      <c r="EX19" s="2">
        <v>5686</v>
      </c>
      <c r="EY19" s="2">
        <v>5722</v>
      </c>
      <c r="EZ19" s="2">
        <v>5705</v>
      </c>
      <c r="FA19" s="2">
        <v>5608</v>
      </c>
      <c r="FB19" s="2">
        <v>5600</v>
      </c>
      <c r="FC19" s="2">
        <v>5613</v>
      </c>
      <c r="FD19" s="2">
        <v>5640</v>
      </c>
      <c r="FE19" s="2">
        <v>5747</v>
      </c>
      <c r="FF19" s="2">
        <v>5635</v>
      </c>
      <c r="FG19" s="2">
        <v>5571</v>
      </c>
      <c r="FH19" s="2">
        <v>5571</v>
      </c>
      <c r="FI19" s="2">
        <v>5641</v>
      </c>
      <c r="FJ19" s="2">
        <v>5612</v>
      </c>
      <c r="FK19" s="2">
        <v>5564</v>
      </c>
      <c r="FL19" s="2">
        <v>5536</v>
      </c>
      <c r="FM19" s="2">
        <v>5546</v>
      </c>
      <c r="FN19" s="2">
        <v>5551</v>
      </c>
      <c r="FO19" s="2">
        <v>5470</v>
      </c>
      <c r="FP19" s="2">
        <v>5442</v>
      </c>
      <c r="FQ19" s="2">
        <v>5445</v>
      </c>
      <c r="FR19" s="2">
        <v>5313</v>
      </c>
      <c r="FS19" s="2">
        <v>5169</v>
      </c>
      <c r="FT19" s="2">
        <v>5053</v>
      </c>
      <c r="FU19" s="2">
        <v>5120</v>
      </c>
      <c r="FV19" s="2">
        <v>4995</v>
      </c>
      <c r="FW19" s="2">
        <v>5046</v>
      </c>
      <c r="FX19" s="2">
        <v>5270</v>
      </c>
      <c r="FY19" s="2">
        <v>5211</v>
      </c>
      <c r="FZ19" s="2">
        <v>5235</v>
      </c>
      <c r="GA19" s="2">
        <v>5106</v>
      </c>
      <c r="GB19" s="2">
        <v>5021</v>
      </c>
      <c r="GC19" s="2">
        <v>5035</v>
      </c>
      <c r="GD19" s="2">
        <v>4997</v>
      </c>
      <c r="GE19" s="2">
        <v>5035</v>
      </c>
      <c r="GF19" s="2">
        <v>4847</v>
      </c>
      <c r="GG19" s="2">
        <v>5068</v>
      </c>
      <c r="GH19" s="2">
        <v>5072</v>
      </c>
      <c r="GI19" s="2">
        <v>5037</v>
      </c>
      <c r="GJ19" s="2">
        <v>4971</v>
      </c>
      <c r="GK19" s="2">
        <v>4938</v>
      </c>
      <c r="GL19" s="2">
        <v>4932</v>
      </c>
      <c r="GM19" s="2">
        <v>4852</v>
      </c>
      <c r="GN19" s="2">
        <v>4843</v>
      </c>
      <c r="GO19" s="2">
        <v>4853</v>
      </c>
      <c r="GP19" s="2">
        <v>4875</v>
      </c>
      <c r="GQ19" s="2">
        <v>4658</v>
      </c>
      <c r="GR19" s="2">
        <v>4569</v>
      </c>
      <c r="GS19" s="2">
        <v>4727</v>
      </c>
      <c r="GT19" s="2">
        <v>4637</v>
      </c>
      <c r="GU19" s="2">
        <v>4587</v>
      </c>
      <c r="GV19" s="2">
        <v>4729</v>
      </c>
      <c r="GW19" s="2">
        <v>4825</v>
      </c>
      <c r="GX19" s="2">
        <v>4780</v>
      </c>
      <c r="GY19" s="2">
        <v>4754</v>
      </c>
      <c r="GZ19" s="2">
        <v>4676</v>
      </c>
      <c r="HA19" s="2">
        <v>4723</v>
      </c>
      <c r="HB19" s="2">
        <v>4730</v>
      </c>
      <c r="HC19" s="2">
        <v>4791</v>
      </c>
      <c r="HD19" s="2">
        <v>4895</v>
      </c>
      <c r="HE19" s="2">
        <v>4920</v>
      </c>
      <c r="HF19" s="2">
        <v>5043</v>
      </c>
      <c r="HG19" s="2">
        <v>5037</v>
      </c>
      <c r="HH19" s="2">
        <v>4963</v>
      </c>
      <c r="HI19" s="2">
        <v>4864</v>
      </c>
      <c r="HJ19" s="2">
        <v>4773</v>
      </c>
      <c r="HK19" s="2">
        <v>4752</v>
      </c>
      <c r="HL19" s="2">
        <v>4743</v>
      </c>
      <c r="HM19" s="2">
        <v>4804</v>
      </c>
      <c r="HN19" s="2">
        <v>4828</v>
      </c>
      <c r="HO19" s="2">
        <v>4808</v>
      </c>
      <c r="HP19" s="2">
        <v>4826</v>
      </c>
      <c r="HQ19" s="2">
        <v>4790</v>
      </c>
      <c r="HR19" s="2">
        <v>4795</v>
      </c>
      <c r="HS19" s="2">
        <v>4816</v>
      </c>
      <c r="HT19" s="2">
        <v>4674</v>
      </c>
      <c r="HU19" s="2">
        <v>4656</v>
      </c>
      <c r="HV19" s="2">
        <v>4769</v>
      </c>
      <c r="HW19" s="2">
        <v>4768</v>
      </c>
      <c r="HX19" s="2">
        <v>4866</v>
      </c>
      <c r="HY19" s="2">
        <v>4826</v>
      </c>
      <c r="HZ19" s="2">
        <v>4819</v>
      </c>
      <c r="IA19" s="2">
        <v>4807</v>
      </c>
      <c r="IB19" s="2">
        <v>4811</v>
      </c>
      <c r="IC19" s="2">
        <v>4794</v>
      </c>
      <c r="ID19" s="2">
        <v>4773</v>
      </c>
      <c r="IE19" s="2">
        <v>4720</v>
      </c>
      <c r="IF19" s="2">
        <v>4751</v>
      </c>
      <c r="IG19" s="2">
        <v>4850</v>
      </c>
      <c r="IH19" s="2">
        <v>4780</v>
      </c>
      <c r="II19" s="2">
        <v>4668</v>
      </c>
      <c r="IJ19" s="2">
        <v>4650</v>
      </c>
      <c r="IK19" s="2">
        <v>4630</v>
      </c>
      <c r="IL19" s="2">
        <v>4521</v>
      </c>
      <c r="IM19" s="2">
        <v>4449</v>
      </c>
      <c r="IN19" s="2">
        <v>4422</v>
      </c>
      <c r="IO19" s="2">
        <v>4301</v>
      </c>
      <c r="IP19" s="2">
        <v>4220</v>
      </c>
      <c r="IQ19" s="2">
        <v>4381</v>
      </c>
      <c r="IR19" s="2">
        <v>4388</v>
      </c>
      <c r="IS19" s="2">
        <v>4337</v>
      </c>
      <c r="IT19" s="2">
        <v>4357</v>
      </c>
    </row>
    <row r="20" spans="1:254" ht="15.9" customHeight="1">
      <c r="A20" s="65" t="s">
        <v>35</v>
      </c>
      <c r="B20" s="41" t="s">
        <v>36</v>
      </c>
      <c r="C20" s="45">
        <v>2540</v>
      </c>
      <c r="D20" s="16">
        <v>103</v>
      </c>
      <c r="E20" s="21">
        <v>2437</v>
      </c>
      <c r="F20" s="21">
        <v>2485</v>
      </c>
      <c r="G20" s="21">
        <v>2415</v>
      </c>
      <c r="H20" s="21">
        <v>2398</v>
      </c>
      <c r="I20" s="21">
        <v>2380</v>
      </c>
      <c r="J20" s="21">
        <v>2322</v>
      </c>
      <c r="K20" s="21">
        <v>2313</v>
      </c>
      <c r="L20" s="21">
        <v>2301</v>
      </c>
      <c r="M20" s="21">
        <v>2339</v>
      </c>
      <c r="N20" s="21">
        <v>2298</v>
      </c>
      <c r="O20" s="21">
        <v>2296</v>
      </c>
      <c r="P20" s="21">
        <v>2300</v>
      </c>
      <c r="Q20" s="21">
        <v>2255</v>
      </c>
      <c r="R20" s="21">
        <v>2222</v>
      </c>
      <c r="S20" s="21">
        <v>2285</v>
      </c>
      <c r="T20" s="21">
        <v>2266</v>
      </c>
      <c r="U20" s="21">
        <v>2218</v>
      </c>
      <c r="V20" s="21">
        <v>2214</v>
      </c>
      <c r="W20" s="21">
        <v>2221</v>
      </c>
      <c r="X20" s="21">
        <v>2203</v>
      </c>
      <c r="Y20" s="21">
        <v>2218</v>
      </c>
      <c r="Z20" s="21">
        <v>2271</v>
      </c>
      <c r="AA20" s="21">
        <v>2325</v>
      </c>
      <c r="AB20" s="21">
        <v>2245</v>
      </c>
      <c r="AC20" s="21">
        <v>2232</v>
      </c>
      <c r="AD20" s="21">
        <v>2181</v>
      </c>
      <c r="AE20" s="21">
        <v>2143</v>
      </c>
      <c r="AF20" s="21">
        <v>2128</v>
      </c>
      <c r="AG20" s="21">
        <v>2138</v>
      </c>
      <c r="AH20" s="21">
        <v>2158</v>
      </c>
      <c r="AI20" s="21">
        <v>2190</v>
      </c>
      <c r="AJ20" s="21">
        <v>2215</v>
      </c>
      <c r="AK20" s="21">
        <v>2246</v>
      </c>
      <c r="AL20" s="21">
        <v>2245</v>
      </c>
      <c r="AM20" s="21">
        <v>2268</v>
      </c>
      <c r="AN20" s="21">
        <v>2257</v>
      </c>
      <c r="AO20" s="21">
        <v>2262</v>
      </c>
      <c r="AP20" s="21">
        <v>2249</v>
      </c>
      <c r="AQ20" s="21">
        <v>2118</v>
      </c>
      <c r="AR20" s="21">
        <v>2061</v>
      </c>
      <c r="AS20" s="21">
        <v>2115</v>
      </c>
      <c r="AT20" s="21">
        <v>2150</v>
      </c>
      <c r="AU20" s="21">
        <v>2164</v>
      </c>
      <c r="AV20" s="21">
        <v>2234</v>
      </c>
      <c r="AW20" s="21">
        <v>2250</v>
      </c>
      <c r="AX20" s="21">
        <v>2250</v>
      </c>
      <c r="AY20" s="21">
        <v>2182</v>
      </c>
      <c r="AZ20" s="21">
        <v>2220</v>
      </c>
      <c r="BA20" s="21">
        <v>2275</v>
      </c>
      <c r="BB20" s="21">
        <v>2212</v>
      </c>
      <c r="BC20" s="21">
        <v>2272</v>
      </c>
      <c r="BD20" s="21">
        <v>2202</v>
      </c>
      <c r="BE20" s="21">
        <v>2205</v>
      </c>
      <c r="BF20" s="21">
        <v>2140</v>
      </c>
      <c r="BG20" s="21">
        <v>2120</v>
      </c>
      <c r="BH20" s="21">
        <v>2116</v>
      </c>
      <c r="BI20" s="21">
        <v>2180</v>
      </c>
      <c r="BJ20" s="21">
        <v>2245</v>
      </c>
      <c r="BK20" s="21">
        <v>2363</v>
      </c>
      <c r="BL20" s="21">
        <v>2373</v>
      </c>
      <c r="BM20" s="2">
        <v>2370</v>
      </c>
      <c r="BN20" s="2">
        <v>2215</v>
      </c>
      <c r="BO20" s="2">
        <v>2623</v>
      </c>
      <c r="BP20" s="2">
        <v>2563</v>
      </c>
      <c r="BQ20" s="2">
        <v>2605</v>
      </c>
      <c r="BR20" s="2">
        <v>2522</v>
      </c>
      <c r="BS20" s="2">
        <v>2491</v>
      </c>
      <c r="BT20" s="2">
        <v>2429</v>
      </c>
      <c r="BU20" s="2">
        <v>2356</v>
      </c>
      <c r="BV20" s="2">
        <v>2430</v>
      </c>
      <c r="BW20" s="2">
        <v>2440</v>
      </c>
      <c r="BX20" s="2">
        <v>2477</v>
      </c>
      <c r="BY20" s="2">
        <v>2530</v>
      </c>
      <c r="BZ20" s="2">
        <v>2515</v>
      </c>
      <c r="CA20" s="2">
        <v>2582</v>
      </c>
      <c r="CB20" s="2">
        <v>2660</v>
      </c>
      <c r="CC20" s="2">
        <v>2626</v>
      </c>
      <c r="CD20" s="2">
        <v>2619</v>
      </c>
      <c r="CE20" s="2">
        <v>2585</v>
      </c>
      <c r="CF20" s="2">
        <v>2644</v>
      </c>
      <c r="CG20" s="2">
        <v>2692</v>
      </c>
      <c r="CH20" s="2">
        <v>2745</v>
      </c>
      <c r="CI20" s="2">
        <v>2642</v>
      </c>
      <c r="CJ20" s="2">
        <v>2688</v>
      </c>
      <c r="CK20" s="2">
        <v>2665</v>
      </c>
      <c r="CL20" s="2">
        <v>2641</v>
      </c>
      <c r="CM20" s="2">
        <v>2686</v>
      </c>
      <c r="CN20" s="2">
        <v>2617</v>
      </c>
      <c r="CO20" s="2">
        <v>2655</v>
      </c>
      <c r="CP20" s="2">
        <v>2733</v>
      </c>
      <c r="CQ20" s="2">
        <v>2727</v>
      </c>
      <c r="CR20" s="2">
        <v>2801</v>
      </c>
      <c r="CS20" s="2">
        <v>2702</v>
      </c>
      <c r="CT20" s="2">
        <v>2654</v>
      </c>
      <c r="CU20" s="2">
        <v>2904</v>
      </c>
      <c r="CV20" s="2">
        <v>3100</v>
      </c>
      <c r="CW20" s="2">
        <v>3050</v>
      </c>
      <c r="CX20" s="2">
        <v>3015</v>
      </c>
      <c r="CY20" s="2">
        <v>3015</v>
      </c>
      <c r="CZ20" s="2">
        <v>3075</v>
      </c>
      <c r="DA20" s="2">
        <v>3180</v>
      </c>
      <c r="DB20" s="2">
        <v>3040</v>
      </c>
      <c r="DC20" s="2">
        <v>2822</v>
      </c>
      <c r="DD20" s="2">
        <v>3090</v>
      </c>
      <c r="DE20" s="2">
        <v>3130</v>
      </c>
      <c r="DF20" s="2">
        <v>3035</v>
      </c>
      <c r="DG20" s="2">
        <v>3455</v>
      </c>
      <c r="DH20" s="2">
        <v>3720</v>
      </c>
      <c r="DI20" s="2">
        <v>3405</v>
      </c>
      <c r="DJ20" s="2">
        <v>3275</v>
      </c>
      <c r="DK20" s="2">
        <v>3220</v>
      </c>
      <c r="DL20" s="2">
        <v>3085</v>
      </c>
      <c r="DM20" s="2">
        <v>3040</v>
      </c>
      <c r="DN20" s="2">
        <v>3060</v>
      </c>
      <c r="DO20" s="2">
        <v>2957</v>
      </c>
      <c r="DP20" s="2">
        <v>2979</v>
      </c>
      <c r="DQ20" s="2">
        <v>3020</v>
      </c>
      <c r="DR20" s="2">
        <v>2983</v>
      </c>
      <c r="DS20" s="2">
        <v>3030</v>
      </c>
      <c r="DT20" s="2">
        <v>2896</v>
      </c>
      <c r="DU20" s="2">
        <v>2875</v>
      </c>
      <c r="DV20" s="2">
        <v>2863</v>
      </c>
      <c r="DW20" s="2">
        <v>2975</v>
      </c>
      <c r="DX20" s="2">
        <v>3020</v>
      </c>
      <c r="DY20" s="2">
        <v>2936</v>
      </c>
      <c r="DZ20" s="2">
        <v>2912</v>
      </c>
      <c r="EA20" s="2">
        <v>2896</v>
      </c>
      <c r="EB20" s="2">
        <v>2935</v>
      </c>
      <c r="EC20" s="2">
        <v>2854</v>
      </c>
      <c r="ED20" s="2">
        <v>2835</v>
      </c>
      <c r="EE20" s="2">
        <v>2881</v>
      </c>
      <c r="EF20" s="2">
        <v>2878</v>
      </c>
      <c r="EG20" s="2">
        <v>2841</v>
      </c>
      <c r="EH20" s="2">
        <v>2794</v>
      </c>
      <c r="EI20" s="2">
        <v>2856</v>
      </c>
      <c r="EJ20" s="2">
        <v>2866</v>
      </c>
      <c r="EK20" s="2">
        <v>2850</v>
      </c>
      <c r="EL20" s="2">
        <v>2931</v>
      </c>
      <c r="EM20" s="2">
        <v>2901</v>
      </c>
      <c r="EN20" s="2">
        <v>2693</v>
      </c>
      <c r="EO20" s="2">
        <v>2585</v>
      </c>
      <c r="EP20" s="2">
        <v>2532</v>
      </c>
      <c r="EQ20" s="2">
        <v>2435</v>
      </c>
      <c r="ER20" s="2">
        <v>2339</v>
      </c>
      <c r="ES20" s="2">
        <v>2291</v>
      </c>
      <c r="ET20" s="2">
        <v>2209</v>
      </c>
      <c r="EU20" s="2">
        <v>2213</v>
      </c>
      <c r="EV20" s="2">
        <v>2201</v>
      </c>
      <c r="EW20" s="2">
        <v>2177</v>
      </c>
      <c r="EX20" s="2">
        <v>2147</v>
      </c>
      <c r="EY20" s="2">
        <v>2086</v>
      </c>
      <c r="EZ20" s="2">
        <v>2081</v>
      </c>
      <c r="FA20" s="2">
        <v>2058</v>
      </c>
      <c r="FB20" s="2">
        <v>2045</v>
      </c>
      <c r="FC20" s="2">
        <v>2055</v>
      </c>
      <c r="FD20" s="2">
        <v>2124</v>
      </c>
      <c r="FE20" s="2">
        <v>2181</v>
      </c>
      <c r="FF20" s="2">
        <v>2237</v>
      </c>
      <c r="FG20" s="2">
        <v>2222</v>
      </c>
      <c r="FH20" s="2">
        <v>2289</v>
      </c>
      <c r="FI20" s="2">
        <v>2256</v>
      </c>
      <c r="FJ20" s="2">
        <v>2276</v>
      </c>
      <c r="FK20" s="2">
        <v>2303</v>
      </c>
      <c r="FL20" s="2">
        <v>2280</v>
      </c>
      <c r="FM20" s="2">
        <v>2289</v>
      </c>
      <c r="FN20" s="2">
        <v>2281</v>
      </c>
      <c r="FO20" s="2">
        <v>2361</v>
      </c>
      <c r="FP20" s="2">
        <v>2380</v>
      </c>
      <c r="FQ20" s="2">
        <v>2335</v>
      </c>
      <c r="FR20" s="2">
        <v>2268</v>
      </c>
      <c r="FS20" s="2">
        <v>2231</v>
      </c>
      <c r="FT20" s="2">
        <v>2259</v>
      </c>
      <c r="FU20" s="2">
        <v>2220</v>
      </c>
      <c r="FV20" s="2">
        <v>2153</v>
      </c>
      <c r="FW20" s="2">
        <v>2178</v>
      </c>
      <c r="FX20" s="2">
        <v>2238</v>
      </c>
      <c r="FY20" s="2">
        <v>2218</v>
      </c>
      <c r="FZ20" s="2">
        <v>2176</v>
      </c>
      <c r="GA20" s="2">
        <v>2098</v>
      </c>
      <c r="GB20" s="2">
        <v>2091</v>
      </c>
      <c r="GC20" s="2">
        <v>2108</v>
      </c>
      <c r="GD20" s="2">
        <v>2061</v>
      </c>
      <c r="GE20" s="2">
        <v>2152</v>
      </c>
      <c r="GF20" s="2">
        <v>2121</v>
      </c>
      <c r="GG20" s="2">
        <v>2117</v>
      </c>
      <c r="GH20" s="2">
        <v>2016</v>
      </c>
      <c r="GI20" s="2">
        <v>1980</v>
      </c>
      <c r="GJ20" s="2">
        <v>1981</v>
      </c>
      <c r="GK20" s="2">
        <v>1983</v>
      </c>
      <c r="GL20" s="2">
        <v>2042</v>
      </c>
      <c r="GM20" s="2">
        <v>2035</v>
      </c>
      <c r="GN20" s="2">
        <v>2015</v>
      </c>
      <c r="GO20" s="2">
        <v>1976</v>
      </c>
      <c r="GP20" s="2">
        <v>1985</v>
      </c>
      <c r="GQ20" s="2">
        <v>1979</v>
      </c>
      <c r="GR20" s="2">
        <v>1974</v>
      </c>
      <c r="GS20" s="2">
        <v>1995</v>
      </c>
      <c r="GT20" s="2">
        <v>1988</v>
      </c>
      <c r="GU20" s="2">
        <v>1918</v>
      </c>
      <c r="GV20" s="2">
        <v>1930</v>
      </c>
      <c r="GW20" s="2">
        <v>2012</v>
      </c>
      <c r="GX20" s="2">
        <v>1976</v>
      </c>
      <c r="GY20" s="2">
        <v>1930</v>
      </c>
      <c r="GZ20" s="2">
        <v>1922</v>
      </c>
      <c r="HA20" s="2">
        <v>1900</v>
      </c>
      <c r="HB20" s="2">
        <v>1894</v>
      </c>
      <c r="HC20" s="2">
        <v>1884</v>
      </c>
      <c r="HD20" s="2">
        <v>1984</v>
      </c>
      <c r="HE20" s="2">
        <v>1988</v>
      </c>
      <c r="HF20" s="2">
        <v>2047</v>
      </c>
      <c r="HG20" s="2">
        <v>2042</v>
      </c>
      <c r="HH20" s="2">
        <v>2020</v>
      </c>
      <c r="HI20" s="2">
        <v>2024</v>
      </c>
      <c r="HJ20" s="2">
        <v>2003</v>
      </c>
      <c r="HK20" s="2">
        <v>2012</v>
      </c>
      <c r="HL20" s="2">
        <v>2025</v>
      </c>
      <c r="HM20" s="2">
        <v>2038</v>
      </c>
      <c r="HN20" s="2">
        <v>2031</v>
      </c>
      <c r="HO20" s="2">
        <v>2021</v>
      </c>
      <c r="HP20" s="2">
        <v>2028</v>
      </c>
      <c r="HQ20" s="2">
        <v>2040</v>
      </c>
      <c r="HR20" s="2">
        <v>2095</v>
      </c>
      <c r="HS20" s="2">
        <v>2048</v>
      </c>
      <c r="HT20" s="2">
        <v>2007</v>
      </c>
      <c r="HU20" s="2">
        <v>2015</v>
      </c>
      <c r="HV20" s="2">
        <v>2038</v>
      </c>
      <c r="HW20" s="2">
        <v>2047</v>
      </c>
      <c r="HX20" s="2">
        <v>2002</v>
      </c>
      <c r="HY20" s="2">
        <v>2000</v>
      </c>
      <c r="HZ20" s="2">
        <v>2015</v>
      </c>
      <c r="IA20" s="2">
        <v>2013</v>
      </c>
      <c r="IB20" s="2">
        <v>1992</v>
      </c>
      <c r="IC20" s="2">
        <v>1984</v>
      </c>
      <c r="ID20" s="2">
        <v>1944</v>
      </c>
      <c r="IE20" s="2">
        <v>1856</v>
      </c>
      <c r="IF20" s="2">
        <v>1815</v>
      </c>
      <c r="IG20" s="2">
        <v>1851</v>
      </c>
      <c r="IH20" s="2">
        <v>1825</v>
      </c>
      <c r="II20" s="2">
        <v>1825</v>
      </c>
      <c r="IJ20" s="2">
        <v>1840</v>
      </c>
      <c r="IK20" s="2">
        <v>1841</v>
      </c>
      <c r="IL20" s="2">
        <v>1820</v>
      </c>
      <c r="IM20" s="2">
        <v>1853</v>
      </c>
      <c r="IN20" s="2">
        <v>1900</v>
      </c>
      <c r="IO20" s="2">
        <v>1889</v>
      </c>
      <c r="IP20" s="2">
        <v>1841</v>
      </c>
      <c r="IQ20" s="2">
        <v>1842</v>
      </c>
      <c r="IR20" s="2">
        <v>1841</v>
      </c>
      <c r="IS20" s="2">
        <v>1853</v>
      </c>
      <c r="IT20" s="2">
        <v>1820</v>
      </c>
    </row>
    <row r="21" spans="1:254" ht="15.9" customHeight="1">
      <c r="A21" s="65" t="s">
        <v>37</v>
      </c>
      <c r="B21" s="41" t="s">
        <v>38</v>
      </c>
      <c r="C21" s="45">
        <v>6367</v>
      </c>
      <c r="D21" s="16">
        <v>-96</v>
      </c>
      <c r="E21" s="21">
        <v>6463</v>
      </c>
      <c r="F21" s="21">
        <v>6344</v>
      </c>
      <c r="G21" s="21">
        <v>6095</v>
      </c>
      <c r="H21" s="21">
        <v>6100</v>
      </c>
      <c r="I21" s="21">
        <v>6920</v>
      </c>
      <c r="J21" s="21">
        <v>6562</v>
      </c>
      <c r="K21" s="21">
        <v>6577</v>
      </c>
      <c r="L21" s="21">
        <v>6918</v>
      </c>
      <c r="M21" s="21">
        <v>7352</v>
      </c>
      <c r="N21" s="21">
        <v>7345</v>
      </c>
      <c r="O21" s="21">
        <v>7524</v>
      </c>
      <c r="P21" s="21">
        <v>7565</v>
      </c>
      <c r="Q21" s="21">
        <v>7365</v>
      </c>
      <c r="R21" s="21">
        <v>7229</v>
      </c>
      <c r="S21" s="21">
        <v>7751</v>
      </c>
      <c r="T21" s="21">
        <v>7765</v>
      </c>
      <c r="U21" s="21">
        <v>7686</v>
      </c>
      <c r="V21" s="21">
        <v>7775</v>
      </c>
      <c r="W21" s="21">
        <v>8040</v>
      </c>
      <c r="X21" s="21">
        <v>8040</v>
      </c>
      <c r="Y21" s="21">
        <v>8042</v>
      </c>
      <c r="Z21" s="21">
        <v>8325</v>
      </c>
      <c r="AA21" s="21">
        <v>8458</v>
      </c>
      <c r="AB21" s="21">
        <v>8202</v>
      </c>
      <c r="AC21" s="21">
        <v>8330</v>
      </c>
      <c r="AD21" s="21">
        <v>8236</v>
      </c>
      <c r="AE21" s="21">
        <v>8387</v>
      </c>
      <c r="AF21" s="21">
        <v>8260</v>
      </c>
      <c r="AG21" s="21">
        <v>8473</v>
      </c>
      <c r="AH21" s="21">
        <v>8693</v>
      </c>
      <c r="AI21" s="21">
        <v>8590</v>
      </c>
      <c r="AJ21" s="21">
        <v>8838</v>
      </c>
      <c r="AK21" s="21">
        <v>8663</v>
      </c>
      <c r="AL21" s="21">
        <v>8330</v>
      </c>
      <c r="AM21" s="21">
        <v>8177</v>
      </c>
      <c r="AN21" s="21">
        <v>7938</v>
      </c>
      <c r="AO21" s="21">
        <v>8105</v>
      </c>
      <c r="AP21" s="21">
        <v>7887</v>
      </c>
      <c r="AQ21" s="21">
        <v>7590</v>
      </c>
      <c r="AR21" s="21">
        <v>7120</v>
      </c>
      <c r="AS21" s="21">
        <v>7397</v>
      </c>
      <c r="AT21" s="21">
        <v>7410</v>
      </c>
      <c r="AU21" s="21">
        <v>7463</v>
      </c>
      <c r="AV21" s="21">
        <v>7803</v>
      </c>
      <c r="AW21" s="21">
        <v>7898</v>
      </c>
      <c r="AX21" s="21">
        <v>7445</v>
      </c>
      <c r="AY21" s="21">
        <v>7110</v>
      </c>
      <c r="AZ21" s="21">
        <v>7431</v>
      </c>
      <c r="BA21" s="21">
        <v>7430</v>
      </c>
      <c r="BB21" s="21">
        <v>7231</v>
      </c>
      <c r="BC21" s="21">
        <v>7172</v>
      </c>
      <c r="BD21" s="21">
        <v>6864</v>
      </c>
      <c r="BE21" s="21">
        <v>6815</v>
      </c>
      <c r="BF21" s="21">
        <v>6637</v>
      </c>
      <c r="BG21" s="21">
        <v>6523</v>
      </c>
      <c r="BH21" s="21">
        <v>6308</v>
      </c>
      <c r="BI21" s="21">
        <v>6663</v>
      </c>
      <c r="BJ21" s="21">
        <v>6855</v>
      </c>
      <c r="BK21" s="21">
        <v>7044</v>
      </c>
      <c r="BL21" s="21">
        <v>6933</v>
      </c>
      <c r="BM21" s="2">
        <v>6810</v>
      </c>
      <c r="BN21" s="2">
        <v>6857</v>
      </c>
      <c r="BO21" s="2">
        <v>7104</v>
      </c>
      <c r="BP21" s="2">
        <v>6741</v>
      </c>
      <c r="BQ21" s="2">
        <v>6614</v>
      </c>
      <c r="BR21" s="2">
        <v>6015</v>
      </c>
      <c r="BS21" s="2">
        <v>5377</v>
      </c>
      <c r="BT21" s="2">
        <v>5364</v>
      </c>
      <c r="BU21" s="2">
        <v>5352</v>
      </c>
      <c r="BV21" s="2">
        <v>5265</v>
      </c>
      <c r="BW21" s="2">
        <v>5182</v>
      </c>
      <c r="BX21" s="2">
        <v>5218</v>
      </c>
      <c r="BY21" s="2">
        <v>5384</v>
      </c>
      <c r="BZ21" s="2">
        <v>5532</v>
      </c>
      <c r="CA21" s="2">
        <v>5507</v>
      </c>
      <c r="CB21" s="2">
        <v>5432</v>
      </c>
      <c r="CC21" s="2">
        <v>5464</v>
      </c>
      <c r="CD21" s="2">
        <v>5385</v>
      </c>
      <c r="CE21" s="2">
        <v>5226</v>
      </c>
      <c r="CF21" s="2">
        <v>5686</v>
      </c>
      <c r="CG21" s="2">
        <v>5670</v>
      </c>
      <c r="CH21" s="2">
        <v>5507</v>
      </c>
      <c r="CI21" s="2">
        <v>5349</v>
      </c>
      <c r="CJ21" s="2">
        <v>5193</v>
      </c>
      <c r="CK21" s="2">
        <v>5176</v>
      </c>
      <c r="CL21" s="2">
        <v>5148</v>
      </c>
      <c r="CM21" s="2">
        <v>5202</v>
      </c>
      <c r="CN21" s="2">
        <v>5053</v>
      </c>
      <c r="CO21" s="2">
        <v>5159</v>
      </c>
      <c r="CP21" s="2">
        <v>5385</v>
      </c>
      <c r="CQ21" s="2">
        <v>5525</v>
      </c>
      <c r="CR21" s="2">
        <v>5842</v>
      </c>
      <c r="CS21" s="2">
        <v>5615</v>
      </c>
      <c r="CT21" s="2">
        <v>5463</v>
      </c>
      <c r="CU21" s="2">
        <v>5660</v>
      </c>
      <c r="CV21" s="2">
        <v>5714</v>
      </c>
      <c r="CW21" s="2">
        <v>5742</v>
      </c>
      <c r="CX21" s="2">
        <v>5703</v>
      </c>
      <c r="CY21" s="2">
        <v>5710</v>
      </c>
      <c r="CZ21" s="2">
        <v>5655</v>
      </c>
      <c r="DA21" s="2">
        <v>5776</v>
      </c>
      <c r="DB21" s="2">
        <v>5681</v>
      </c>
      <c r="DC21" s="2">
        <v>5325</v>
      </c>
      <c r="DD21" s="2">
        <v>5653</v>
      </c>
      <c r="DE21" s="2">
        <v>5618</v>
      </c>
      <c r="DF21" s="2">
        <v>5512</v>
      </c>
      <c r="DG21" s="2">
        <v>5889</v>
      </c>
      <c r="DH21" s="2">
        <v>5920</v>
      </c>
      <c r="DI21" s="2">
        <v>6002</v>
      </c>
      <c r="DJ21" s="2">
        <v>6011</v>
      </c>
      <c r="DK21" s="2">
        <v>6252</v>
      </c>
      <c r="DL21" s="2">
        <v>6205</v>
      </c>
      <c r="DM21" s="2">
        <v>6033</v>
      </c>
      <c r="DN21" s="2">
        <v>6051</v>
      </c>
      <c r="DO21" s="2">
        <v>6191</v>
      </c>
      <c r="DP21" s="2">
        <v>5778</v>
      </c>
      <c r="DQ21" s="2">
        <v>5733</v>
      </c>
      <c r="DR21" s="2">
        <v>5587</v>
      </c>
      <c r="DS21" s="2">
        <v>5651</v>
      </c>
      <c r="DT21" s="2">
        <v>5640</v>
      </c>
      <c r="DU21" s="2">
        <v>5684</v>
      </c>
      <c r="DV21" s="2">
        <v>5401</v>
      </c>
      <c r="DW21" s="2">
        <v>5351</v>
      </c>
      <c r="DX21" s="2">
        <v>5216</v>
      </c>
      <c r="DY21" s="2">
        <v>4970</v>
      </c>
      <c r="DZ21" s="2">
        <v>4947</v>
      </c>
      <c r="EA21" s="2">
        <v>4861</v>
      </c>
      <c r="EB21" s="2">
        <v>4894</v>
      </c>
      <c r="EC21" s="2">
        <v>4999</v>
      </c>
      <c r="ED21" s="2">
        <v>5084</v>
      </c>
      <c r="EE21" s="2">
        <v>5055</v>
      </c>
      <c r="EF21" s="2">
        <v>5084</v>
      </c>
      <c r="EG21" s="2">
        <v>4937</v>
      </c>
      <c r="EH21" s="2">
        <v>4661</v>
      </c>
      <c r="EI21" s="2">
        <v>4766</v>
      </c>
      <c r="EJ21" s="2">
        <v>4654</v>
      </c>
      <c r="EK21" s="2">
        <v>4619</v>
      </c>
      <c r="EL21" s="2">
        <v>4593</v>
      </c>
      <c r="EM21" s="2">
        <v>4561</v>
      </c>
      <c r="EN21" s="2">
        <v>4473</v>
      </c>
      <c r="EO21" s="2">
        <v>4433</v>
      </c>
      <c r="EP21" s="2">
        <v>4390</v>
      </c>
      <c r="EQ21" s="2">
        <v>4425</v>
      </c>
      <c r="ER21" s="2">
        <v>4398</v>
      </c>
      <c r="ES21" s="2">
        <v>4362</v>
      </c>
      <c r="ET21" s="2">
        <v>4334</v>
      </c>
      <c r="EU21" s="2">
        <v>4378</v>
      </c>
      <c r="EV21" s="2">
        <v>4326</v>
      </c>
      <c r="EW21" s="2">
        <v>4285</v>
      </c>
      <c r="EX21" s="2">
        <v>4230</v>
      </c>
      <c r="EY21" s="2">
        <v>4212</v>
      </c>
      <c r="EZ21" s="2">
        <v>4220</v>
      </c>
      <c r="FA21" s="2">
        <v>4193</v>
      </c>
      <c r="FB21" s="2">
        <v>4182</v>
      </c>
      <c r="FC21" s="2">
        <v>4167</v>
      </c>
      <c r="FD21" s="2">
        <v>4200</v>
      </c>
      <c r="FE21" s="2">
        <v>4260</v>
      </c>
      <c r="FF21" s="2">
        <v>4251</v>
      </c>
      <c r="FG21" s="2">
        <v>4228</v>
      </c>
      <c r="FH21" s="2">
        <v>4091</v>
      </c>
      <c r="FI21" s="2">
        <v>4095</v>
      </c>
      <c r="FJ21" s="2">
        <v>4082</v>
      </c>
      <c r="FK21" s="2">
        <v>4076</v>
      </c>
      <c r="FL21" s="2">
        <v>4072</v>
      </c>
      <c r="FM21" s="2">
        <v>4030</v>
      </c>
      <c r="FN21" s="2">
        <v>4057</v>
      </c>
      <c r="FO21" s="2">
        <v>4067</v>
      </c>
      <c r="FP21" s="2">
        <v>4060</v>
      </c>
      <c r="FQ21" s="2">
        <v>4088</v>
      </c>
      <c r="FR21" s="2">
        <v>3975</v>
      </c>
      <c r="FS21" s="2">
        <v>3953</v>
      </c>
      <c r="FT21" s="2">
        <v>3807</v>
      </c>
      <c r="FU21" s="2">
        <v>3780</v>
      </c>
      <c r="FV21" s="2">
        <v>3793</v>
      </c>
      <c r="FW21" s="2">
        <v>3776</v>
      </c>
      <c r="FX21" s="2">
        <v>3840</v>
      </c>
      <c r="FY21" s="2">
        <v>3853</v>
      </c>
      <c r="FZ21" s="2">
        <v>3861</v>
      </c>
      <c r="GA21" s="2">
        <v>3881</v>
      </c>
      <c r="GB21" s="2">
        <v>3856</v>
      </c>
      <c r="GC21" s="2">
        <v>3873</v>
      </c>
      <c r="GD21" s="2">
        <v>3800</v>
      </c>
      <c r="GE21" s="2">
        <v>3801</v>
      </c>
      <c r="GF21" s="2">
        <v>3801</v>
      </c>
      <c r="GG21" s="2">
        <v>3780</v>
      </c>
      <c r="GH21" s="2">
        <v>3895</v>
      </c>
      <c r="GI21" s="2">
        <v>3863</v>
      </c>
      <c r="GJ21" s="2">
        <v>3885</v>
      </c>
      <c r="GK21" s="2">
        <v>3926</v>
      </c>
      <c r="GL21" s="2">
        <v>4043</v>
      </c>
      <c r="GM21" s="2">
        <v>4009</v>
      </c>
      <c r="GN21" s="2">
        <v>3995</v>
      </c>
      <c r="GO21" s="2">
        <v>3962</v>
      </c>
      <c r="GP21" s="2">
        <v>3943</v>
      </c>
      <c r="GQ21" s="2">
        <v>3950</v>
      </c>
      <c r="GR21" s="2">
        <v>3890</v>
      </c>
      <c r="GS21" s="2">
        <v>3831</v>
      </c>
      <c r="GT21" s="2">
        <v>3812</v>
      </c>
      <c r="GU21" s="2">
        <v>3766</v>
      </c>
      <c r="GV21" s="2">
        <v>3898</v>
      </c>
      <c r="GW21" s="2">
        <v>3941</v>
      </c>
      <c r="GX21" s="2">
        <v>3965</v>
      </c>
      <c r="GY21" s="2">
        <v>3992</v>
      </c>
      <c r="GZ21" s="2">
        <v>4010</v>
      </c>
      <c r="HA21" s="2">
        <v>3838</v>
      </c>
      <c r="HB21" s="2">
        <v>3826</v>
      </c>
      <c r="HC21" s="2">
        <v>3815</v>
      </c>
      <c r="HD21" s="2">
        <v>3862</v>
      </c>
      <c r="HE21" s="2">
        <v>3865</v>
      </c>
      <c r="HF21" s="2">
        <v>3922</v>
      </c>
      <c r="HG21" s="2">
        <v>3964</v>
      </c>
      <c r="HH21" s="2">
        <v>3930</v>
      </c>
      <c r="HI21" s="2">
        <v>3990</v>
      </c>
      <c r="HJ21" s="2">
        <v>4006</v>
      </c>
      <c r="HK21" s="2">
        <v>4002</v>
      </c>
      <c r="HL21" s="2">
        <v>3974</v>
      </c>
      <c r="HM21" s="2">
        <v>4016</v>
      </c>
      <c r="HN21" s="2">
        <v>4043</v>
      </c>
      <c r="HO21" s="2">
        <v>4021</v>
      </c>
      <c r="HP21" s="2">
        <v>4030</v>
      </c>
      <c r="HQ21" s="2">
        <v>4104</v>
      </c>
      <c r="HR21" s="2">
        <v>4069</v>
      </c>
      <c r="HS21" s="2">
        <v>4003</v>
      </c>
      <c r="HT21" s="2">
        <v>3930</v>
      </c>
      <c r="HU21" s="2">
        <v>3853</v>
      </c>
      <c r="HV21" s="2">
        <v>3849</v>
      </c>
      <c r="HW21" s="2">
        <v>3825</v>
      </c>
      <c r="HX21" s="2">
        <v>3813</v>
      </c>
      <c r="HY21" s="2">
        <v>3807</v>
      </c>
      <c r="HZ21" s="2">
        <v>3821</v>
      </c>
      <c r="IA21" s="2">
        <v>3926</v>
      </c>
      <c r="IB21" s="2">
        <v>3945</v>
      </c>
      <c r="IC21" s="2">
        <v>3763</v>
      </c>
      <c r="ID21" s="2">
        <v>3853</v>
      </c>
      <c r="IE21" s="2">
        <v>3835</v>
      </c>
      <c r="IF21" s="2">
        <v>3790</v>
      </c>
      <c r="IG21" s="2">
        <v>3818</v>
      </c>
      <c r="IH21" s="2">
        <v>3801</v>
      </c>
      <c r="II21" s="2">
        <v>3829</v>
      </c>
      <c r="IJ21" s="2">
        <v>3935</v>
      </c>
      <c r="IK21" s="2">
        <v>3912</v>
      </c>
      <c r="IL21" s="2">
        <v>3826</v>
      </c>
      <c r="IM21" s="2">
        <v>3846</v>
      </c>
      <c r="IN21" s="2">
        <v>3780</v>
      </c>
      <c r="IO21" s="2">
        <v>3739</v>
      </c>
      <c r="IP21" s="2">
        <v>3663</v>
      </c>
      <c r="IQ21" s="2">
        <v>3707</v>
      </c>
      <c r="IR21" s="2">
        <v>3865</v>
      </c>
      <c r="IS21" s="2">
        <v>3855</v>
      </c>
      <c r="IT21" s="2">
        <v>3886</v>
      </c>
    </row>
    <row r="22" spans="1:254" ht="15.9" customHeight="1">
      <c r="A22" s="65" t="s">
        <v>39</v>
      </c>
      <c r="B22" s="41" t="s">
        <v>40</v>
      </c>
      <c r="C22" s="45">
        <v>4824</v>
      </c>
      <c r="D22" s="16">
        <v>53</v>
      </c>
      <c r="E22" s="21">
        <v>4771</v>
      </c>
      <c r="F22" s="21">
        <v>4731</v>
      </c>
      <c r="G22" s="21">
        <v>4742</v>
      </c>
      <c r="H22" s="21">
        <v>4702</v>
      </c>
      <c r="I22" s="21">
        <v>4897</v>
      </c>
      <c r="J22" s="21">
        <v>4922</v>
      </c>
      <c r="K22" s="21">
        <v>4935</v>
      </c>
      <c r="L22" s="21">
        <v>5000</v>
      </c>
      <c r="M22" s="21">
        <v>4913</v>
      </c>
      <c r="N22" s="21">
        <v>4781</v>
      </c>
      <c r="O22" s="21">
        <v>4788</v>
      </c>
      <c r="P22" s="21">
        <v>4715</v>
      </c>
      <c r="Q22" s="21">
        <v>4569</v>
      </c>
      <c r="R22" s="21">
        <v>4473</v>
      </c>
      <c r="S22" s="21">
        <v>4528</v>
      </c>
      <c r="T22" s="21">
        <v>4526</v>
      </c>
      <c r="U22" s="21">
        <v>4442</v>
      </c>
      <c r="V22" s="21">
        <v>4395</v>
      </c>
      <c r="W22" s="21">
        <v>4413</v>
      </c>
      <c r="X22" s="21">
        <v>4447</v>
      </c>
      <c r="Y22" s="21">
        <v>4495</v>
      </c>
      <c r="Z22" s="21">
        <v>4502</v>
      </c>
      <c r="AA22" s="21">
        <v>4438</v>
      </c>
      <c r="AB22" s="21">
        <v>4401</v>
      </c>
      <c r="AC22" s="21">
        <v>4281</v>
      </c>
      <c r="AD22" s="21">
        <v>4228</v>
      </c>
      <c r="AE22" s="21">
        <v>4225</v>
      </c>
      <c r="AF22" s="21">
        <v>4204</v>
      </c>
      <c r="AG22" s="21">
        <v>4210</v>
      </c>
      <c r="AH22" s="21">
        <v>4222</v>
      </c>
      <c r="AI22" s="21">
        <v>4437</v>
      </c>
      <c r="AJ22" s="21">
        <v>4606</v>
      </c>
      <c r="AK22" s="21">
        <v>4501</v>
      </c>
      <c r="AL22" s="21">
        <v>4510</v>
      </c>
      <c r="AM22" s="21">
        <v>4534</v>
      </c>
      <c r="AN22" s="21">
        <v>4554</v>
      </c>
      <c r="AO22" s="21">
        <v>4556</v>
      </c>
      <c r="AP22" s="21">
        <v>4597</v>
      </c>
      <c r="AQ22" s="21">
        <v>4596</v>
      </c>
      <c r="AR22" s="21">
        <v>4516</v>
      </c>
      <c r="AS22" s="21">
        <v>4569</v>
      </c>
      <c r="AT22" s="21">
        <v>4413</v>
      </c>
      <c r="AU22" s="21">
        <v>4339</v>
      </c>
      <c r="AV22" s="21">
        <v>4299</v>
      </c>
      <c r="AW22" s="21">
        <v>4224</v>
      </c>
      <c r="AX22" s="21">
        <v>4294</v>
      </c>
      <c r="AY22" s="21">
        <v>4169</v>
      </c>
      <c r="AZ22" s="21">
        <v>4254</v>
      </c>
      <c r="BA22" s="21">
        <v>4209</v>
      </c>
      <c r="BB22" s="21">
        <v>4219</v>
      </c>
      <c r="BC22" s="21">
        <v>4197</v>
      </c>
      <c r="BD22" s="21">
        <v>4156</v>
      </c>
      <c r="BE22" s="21">
        <v>4153</v>
      </c>
      <c r="BF22" s="21">
        <v>4182</v>
      </c>
      <c r="BG22" s="21">
        <v>4286</v>
      </c>
      <c r="BH22" s="21">
        <v>4356</v>
      </c>
      <c r="BI22" s="21">
        <v>4403</v>
      </c>
      <c r="BJ22" s="21">
        <v>4401</v>
      </c>
      <c r="BK22" s="21">
        <v>4356</v>
      </c>
      <c r="BL22" s="21">
        <v>4360</v>
      </c>
      <c r="BM22" s="2">
        <v>4294</v>
      </c>
      <c r="BN22" s="2">
        <v>4150</v>
      </c>
      <c r="BO22" s="2">
        <v>3958</v>
      </c>
      <c r="BP22" s="2">
        <v>3941</v>
      </c>
      <c r="BQ22" s="2">
        <v>3970</v>
      </c>
      <c r="BR22" s="2">
        <v>3961</v>
      </c>
      <c r="BS22" s="2">
        <v>3960</v>
      </c>
      <c r="BT22" s="2">
        <v>3939</v>
      </c>
      <c r="BU22" s="2">
        <v>3886</v>
      </c>
      <c r="BV22" s="2">
        <v>3946</v>
      </c>
      <c r="BW22" s="2">
        <v>3916</v>
      </c>
      <c r="BX22" s="2">
        <v>3996</v>
      </c>
      <c r="BY22" s="2">
        <v>4014</v>
      </c>
      <c r="BZ22" s="2">
        <v>4026</v>
      </c>
      <c r="CA22" s="2">
        <v>4052</v>
      </c>
      <c r="CB22" s="2">
        <v>4082</v>
      </c>
      <c r="CC22" s="2">
        <v>4033</v>
      </c>
      <c r="CD22" s="2">
        <v>4024</v>
      </c>
      <c r="CE22" s="2">
        <v>4035</v>
      </c>
      <c r="CF22" s="2">
        <v>4069</v>
      </c>
      <c r="CG22" s="2">
        <v>4090</v>
      </c>
      <c r="CH22" s="2">
        <v>4154</v>
      </c>
      <c r="CI22" s="2">
        <v>4081</v>
      </c>
      <c r="CJ22" s="2">
        <v>4106</v>
      </c>
      <c r="CK22" s="2">
        <v>4094</v>
      </c>
      <c r="CL22" s="2">
        <v>4087</v>
      </c>
      <c r="CM22" s="2">
        <v>4120</v>
      </c>
      <c r="CN22" s="2">
        <v>4010</v>
      </c>
      <c r="CO22" s="2">
        <v>3961</v>
      </c>
      <c r="CP22" s="2">
        <v>4161</v>
      </c>
      <c r="CQ22" s="2">
        <v>4096</v>
      </c>
      <c r="CR22" s="2">
        <v>4130</v>
      </c>
      <c r="CS22" s="2">
        <v>3978</v>
      </c>
      <c r="CT22" s="2">
        <v>3874</v>
      </c>
      <c r="CU22" s="2">
        <v>4028</v>
      </c>
      <c r="CV22" s="2">
        <v>4083</v>
      </c>
      <c r="CW22" s="2">
        <v>4005</v>
      </c>
      <c r="CX22" s="2">
        <v>3958</v>
      </c>
      <c r="CY22" s="2">
        <v>3965</v>
      </c>
      <c r="CZ22" s="2">
        <v>3969</v>
      </c>
      <c r="DA22" s="2">
        <v>4085</v>
      </c>
      <c r="DB22" s="2">
        <v>4064</v>
      </c>
      <c r="DC22" s="2">
        <v>3908</v>
      </c>
      <c r="DD22" s="2">
        <v>4055</v>
      </c>
      <c r="DE22" s="2">
        <v>4121</v>
      </c>
      <c r="DF22" s="2">
        <v>3978</v>
      </c>
      <c r="DG22" s="2">
        <v>4181</v>
      </c>
      <c r="DH22" s="2">
        <v>4215</v>
      </c>
      <c r="DI22" s="2">
        <v>4334</v>
      </c>
      <c r="DJ22" s="2">
        <v>4274</v>
      </c>
      <c r="DK22" s="2">
        <v>4187</v>
      </c>
      <c r="DL22" s="2">
        <v>4222</v>
      </c>
      <c r="DM22" s="2">
        <v>4231</v>
      </c>
      <c r="DN22" s="2">
        <v>4266</v>
      </c>
      <c r="DO22" s="2">
        <v>4293</v>
      </c>
      <c r="DP22" s="2">
        <v>4185</v>
      </c>
      <c r="DQ22" s="2">
        <v>4185</v>
      </c>
      <c r="DR22" s="2">
        <v>4182</v>
      </c>
      <c r="DS22" s="2">
        <v>4143</v>
      </c>
      <c r="DT22" s="2">
        <v>4153</v>
      </c>
      <c r="DU22" s="2">
        <v>4151</v>
      </c>
      <c r="DV22" s="2">
        <v>4129</v>
      </c>
      <c r="DW22" s="2">
        <v>4099</v>
      </c>
      <c r="DX22" s="2">
        <v>3988</v>
      </c>
      <c r="DY22" s="2">
        <v>3995</v>
      </c>
      <c r="DZ22" s="2">
        <v>3905</v>
      </c>
      <c r="EA22" s="2">
        <v>3901</v>
      </c>
      <c r="EB22" s="2">
        <v>3805</v>
      </c>
      <c r="EC22" s="2">
        <v>3828</v>
      </c>
      <c r="ED22" s="2">
        <v>3851</v>
      </c>
      <c r="EE22" s="2">
        <v>3879</v>
      </c>
      <c r="EF22" s="2">
        <v>3950</v>
      </c>
      <c r="EG22" s="2">
        <v>3932</v>
      </c>
      <c r="EH22" s="2">
        <v>3921</v>
      </c>
      <c r="EI22" s="2">
        <v>4018</v>
      </c>
      <c r="EJ22" s="2">
        <v>3992</v>
      </c>
      <c r="EK22" s="2">
        <v>4003</v>
      </c>
      <c r="EL22" s="2">
        <v>3965</v>
      </c>
      <c r="EM22" s="2">
        <v>3879</v>
      </c>
      <c r="EN22" s="2">
        <v>3881</v>
      </c>
      <c r="EO22" s="2">
        <v>3831</v>
      </c>
      <c r="EP22" s="2">
        <v>3794</v>
      </c>
      <c r="EQ22" s="2">
        <v>3778</v>
      </c>
      <c r="ER22" s="2">
        <v>3798</v>
      </c>
      <c r="ES22" s="2">
        <v>3698</v>
      </c>
      <c r="ET22" s="2">
        <v>3682</v>
      </c>
      <c r="EU22" s="2">
        <v>3621</v>
      </c>
      <c r="EV22" s="2">
        <v>3605</v>
      </c>
      <c r="EW22" s="2">
        <v>3632</v>
      </c>
      <c r="EX22" s="2">
        <v>3646</v>
      </c>
      <c r="EY22" s="2">
        <v>3715</v>
      </c>
      <c r="EZ22" s="2">
        <v>3708</v>
      </c>
      <c r="FA22" s="2">
        <v>3743</v>
      </c>
      <c r="FB22" s="2">
        <v>3700</v>
      </c>
      <c r="FC22" s="2">
        <v>3655</v>
      </c>
      <c r="FD22" s="2">
        <v>3680</v>
      </c>
      <c r="FE22" s="2">
        <v>3712</v>
      </c>
      <c r="FF22" s="2">
        <v>3630</v>
      </c>
      <c r="FG22" s="2">
        <v>3581</v>
      </c>
      <c r="FH22" s="2">
        <v>3525</v>
      </c>
      <c r="FI22" s="2">
        <v>3568</v>
      </c>
      <c r="FJ22" s="2">
        <v>3511</v>
      </c>
      <c r="FK22" s="2">
        <v>3507</v>
      </c>
      <c r="FL22" s="2">
        <v>3476</v>
      </c>
      <c r="FM22" s="2">
        <v>3472</v>
      </c>
      <c r="FN22" s="2">
        <v>3500</v>
      </c>
      <c r="FO22" s="2">
        <v>3434</v>
      </c>
      <c r="FP22" s="2">
        <v>3437</v>
      </c>
      <c r="FQ22" s="2">
        <v>3413</v>
      </c>
      <c r="FR22" s="2">
        <v>3366</v>
      </c>
      <c r="FS22" s="2">
        <v>3340</v>
      </c>
      <c r="FT22" s="2">
        <v>3292</v>
      </c>
      <c r="FU22" s="2">
        <v>3328</v>
      </c>
      <c r="FV22" s="2">
        <v>3265</v>
      </c>
      <c r="FW22" s="2">
        <v>3288</v>
      </c>
      <c r="FX22" s="2">
        <v>3345</v>
      </c>
      <c r="FY22" s="2">
        <v>3276</v>
      </c>
      <c r="FZ22" s="2">
        <v>3285</v>
      </c>
      <c r="GA22" s="2">
        <v>3226</v>
      </c>
      <c r="GB22" s="2">
        <v>3211</v>
      </c>
      <c r="GC22" s="2">
        <v>3211</v>
      </c>
      <c r="GD22" s="2">
        <v>3161</v>
      </c>
      <c r="GE22" s="2">
        <v>3121</v>
      </c>
      <c r="GF22" s="2">
        <v>3108</v>
      </c>
      <c r="GG22" s="2">
        <v>3138</v>
      </c>
      <c r="GH22" s="2">
        <v>3183</v>
      </c>
      <c r="GI22" s="2">
        <v>3167</v>
      </c>
      <c r="GJ22" s="2">
        <v>3183</v>
      </c>
      <c r="GK22" s="2">
        <v>3242</v>
      </c>
      <c r="GL22" s="2">
        <v>3271</v>
      </c>
      <c r="GM22" s="2">
        <v>3238</v>
      </c>
      <c r="GN22" s="2">
        <v>3268</v>
      </c>
      <c r="GO22" s="2">
        <v>3291</v>
      </c>
      <c r="GP22" s="2">
        <v>3315</v>
      </c>
      <c r="GQ22" s="2">
        <v>3311</v>
      </c>
      <c r="GR22" s="2">
        <v>3252</v>
      </c>
      <c r="GS22" s="2">
        <v>3343</v>
      </c>
      <c r="GT22" s="2">
        <v>3350</v>
      </c>
      <c r="GU22" s="2">
        <v>3288</v>
      </c>
      <c r="GV22" s="2">
        <v>3315</v>
      </c>
      <c r="GW22" s="2">
        <v>3336</v>
      </c>
      <c r="GX22" s="2">
        <v>3347</v>
      </c>
      <c r="GY22" s="2">
        <v>3305</v>
      </c>
      <c r="GZ22" s="2">
        <v>3283</v>
      </c>
      <c r="HA22" s="2">
        <v>3274</v>
      </c>
      <c r="HB22" s="2">
        <v>3279</v>
      </c>
      <c r="HC22" s="2">
        <v>3289</v>
      </c>
      <c r="HD22" s="2">
        <v>3287</v>
      </c>
      <c r="HE22" s="2">
        <v>3287</v>
      </c>
      <c r="HF22" s="2">
        <v>3365</v>
      </c>
      <c r="HG22" s="2">
        <v>3353</v>
      </c>
      <c r="HH22" s="2">
        <v>3373</v>
      </c>
      <c r="HI22" s="2">
        <v>3408</v>
      </c>
      <c r="HJ22" s="2">
        <v>3409</v>
      </c>
      <c r="HK22" s="2">
        <v>3433</v>
      </c>
      <c r="HL22" s="2">
        <v>3461</v>
      </c>
      <c r="HM22" s="2">
        <v>3528</v>
      </c>
      <c r="HN22" s="2">
        <v>3492</v>
      </c>
      <c r="HO22" s="2">
        <v>3470</v>
      </c>
      <c r="HP22" s="2">
        <v>3479</v>
      </c>
      <c r="HQ22" s="2">
        <v>3495</v>
      </c>
      <c r="HR22" s="2">
        <v>3493</v>
      </c>
      <c r="HS22" s="2">
        <v>3475</v>
      </c>
      <c r="HT22" s="2">
        <v>3420</v>
      </c>
      <c r="HU22" s="2">
        <v>3398</v>
      </c>
      <c r="HV22" s="2">
        <v>3465</v>
      </c>
      <c r="HW22" s="2">
        <v>3451</v>
      </c>
      <c r="HX22" s="2">
        <v>3462</v>
      </c>
      <c r="HY22" s="2">
        <v>3458</v>
      </c>
      <c r="HZ22" s="2">
        <v>3458</v>
      </c>
      <c r="IA22" s="2">
        <v>3520</v>
      </c>
      <c r="IB22" s="2">
        <v>3588</v>
      </c>
      <c r="IC22" s="2">
        <v>3556</v>
      </c>
      <c r="ID22" s="2">
        <v>3556</v>
      </c>
      <c r="IE22" s="2">
        <v>3542</v>
      </c>
      <c r="IF22" s="2">
        <v>3566</v>
      </c>
      <c r="IG22" s="2">
        <v>3550</v>
      </c>
      <c r="IH22" s="2">
        <v>3518</v>
      </c>
      <c r="II22" s="2">
        <v>3418</v>
      </c>
      <c r="IJ22" s="2">
        <v>3440</v>
      </c>
      <c r="IK22" s="2">
        <v>3371</v>
      </c>
      <c r="IL22" s="2">
        <v>3348</v>
      </c>
      <c r="IM22" s="2">
        <v>3301</v>
      </c>
      <c r="IN22" s="2">
        <v>3253</v>
      </c>
      <c r="IO22" s="2">
        <v>3213</v>
      </c>
      <c r="IP22" s="2">
        <v>3171</v>
      </c>
      <c r="IQ22" s="2">
        <v>3238</v>
      </c>
      <c r="IR22" s="2">
        <v>3192</v>
      </c>
      <c r="IS22" s="2">
        <v>3143</v>
      </c>
      <c r="IT22" s="2">
        <v>3130</v>
      </c>
    </row>
    <row r="23" spans="1:254" ht="15.9" customHeight="1">
      <c r="A23" s="65" t="s">
        <v>41</v>
      </c>
      <c r="B23" s="41" t="s">
        <v>42</v>
      </c>
      <c r="C23" s="45">
        <v>4924</v>
      </c>
      <c r="D23" s="16">
        <v>-11</v>
      </c>
      <c r="E23" s="21">
        <v>4935</v>
      </c>
      <c r="F23" s="21">
        <v>4973</v>
      </c>
      <c r="G23" s="21">
        <v>4939</v>
      </c>
      <c r="H23" s="21">
        <v>4868</v>
      </c>
      <c r="I23" s="21">
        <v>5026</v>
      </c>
      <c r="J23" s="21">
        <v>4933</v>
      </c>
      <c r="K23" s="21">
        <v>4954</v>
      </c>
      <c r="L23" s="21">
        <v>5032</v>
      </c>
      <c r="M23" s="21">
        <v>5107</v>
      </c>
      <c r="N23" s="21">
        <v>4949</v>
      </c>
      <c r="O23" s="21">
        <v>5024</v>
      </c>
      <c r="P23" s="21">
        <v>4967</v>
      </c>
      <c r="Q23" s="21">
        <v>4845</v>
      </c>
      <c r="R23" s="21">
        <v>4726</v>
      </c>
      <c r="S23" s="21">
        <v>4929</v>
      </c>
      <c r="T23" s="21">
        <v>4993</v>
      </c>
      <c r="U23" s="21">
        <v>4867</v>
      </c>
      <c r="V23" s="21">
        <v>4878</v>
      </c>
      <c r="W23" s="21">
        <v>4906</v>
      </c>
      <c r="X23" s="21">
        <v>4865</v>
      </c>
      <c r="Y23" s="21">
        <v>4901</v>
      </c>
      <c r="Z23" s="21">
        <v>4947</v>
      </c>
      <c r="AA23" s="21">
        <v>4910</v>
      </c>
      <c r="AB23" s="21">
        <v>4853</v>
      </c>
      <c r="AC23" s="21">
        <v>4807</v>
      </c>
      <c r="AD23" s="21">
        <v>4778</v>
      </c>
      <c r="AE23" s="21">
        <v>4703</v>
      </c>
      <c r="AF23" s="21">
        <v>4615</v>
      </c>
      <c r="AG23" s="21">
        <v>4640</v>
      </c>
      <c r="AH23" s="21">
        <v>4628</v>
      </c>
      <c r="AI23" s="21">
        <v>4565</v>
      </c>
      <c r="AJ23" s="21">
        <v>4902</v>
      </c>
      <c r="AK23" s="21">
        <v>4801</v>
      </c>
      <c r="AL23" s="21">
        <v>4878</v>
      </c>
      <c r="AM23" s="21">
        <v>4811</v>
      </c>
      <c r="AN23" s="21">
        <v>4718</v>
      </c>
      <c r="AO23" s="21">
        <v>4761</v>
      </c>
      <c r="AP23" s="21">
        <v>4789</v>
      </c>
      <c r="AQ23" s="21">
        <v>4648</v>
      </c>
      <c r="AR23" s="21">
        <v>4598</v>
      </c>
      <c r="AS23" s="21">
        <v>4654</v>
      </c>
      <c r="AT23" s="21">
        <v>4513</v>
      </c>
      <c r="AU23" s="21">
        <v>4351</v>
      </c>
      <c r="AV23" s="21">
        <v>4356</v>
      </c>
      <c r="AW23" s="21">
        <v>4091</v>
      </c>
      <c r="AX23" s="21">
        <v>4130</v>
      </c>
      <c r="AY23" s="21">
        <v>4110</v>
      </c>
      <c r="AZ23" s="21">
        <v>4173</v>
      </c>
      <c r="BA23" s="21">
        <v>4022</v>
      </c>
      <c r="BB23" s="21">
        <v>4054</v>
      </c>
      <c r="BC23" s="21">
        <v>4079</v>
      </c>
      <c r="BD23" s="21">
        <v>4076</v>
      </c>
      <c r="BE23" s="21">
        <v>4030</v>
      </c>
      <c r="BF23" s="21">
        <v>4069</v>
      </c>
      <c r="BG23" s="21">
        <v>4056</v>
      </c>
      <c r="BH23" s="21">
        <v>4077</v>
      </c>
      <c r="BI23" s="21">
        <v>4114</v>
      </c>
      <c r="BJ23" s="21">
        <v>3900</v>
      </c>
      <c r="BK23" s="21">
        <v>3754</v>
      </c>
      <c r="BL23" s="21">
        <v>3943</v>
      </c>
      <c r="BM23" s="2">
        <v>3936</v>
      </c>
      <c r="BN23" s="2">
        <v>3945</v>
      </c>
      <c r="BO23" s="2">
        <v>3861</v>
      </c>
      <c r="BP23" s="2">
        <v>3838</v>
      </c>
      <c r="BQ23" s="2">
        <v>3821</v>
      </c>
      <c r="BR23" s="2">
        <v>3727</v>
      </c>
      <c r="BS23" s="2">
        <v>3707</v>
      </c>
      <c r="BT23" s="2">
        <v>3671</v>
      </c>
      <c r="BU23" s="2">
        <v>3606</v>
      </c>
      <c r="BV23" s="2">
        <v>3679</v>
      </c>
      <c r="BW23" s="2">
        <v>3657</v>
      </c>
      <c r="BX23" s="2">
        <v>3728</v>
      </c>
      <c r="BY23" s="2">
        <v>3820</v>
      </c>
      <c r="BZ23" s="2">
        <v>3914</v>
      </c>
      <c r="CA23" s="2">
        <v>4000</v>
      </c>
      <c r="CB23" s="2">
        <v>4020</v>
      </c>
      <c r="CC23" s="2">
        <v>4012</v>
      </c>
      <c r="CD23" s="2">
        <v>4026</v>
      </c>
      <c r="CE23" s="2">
        <v>3980</v>
      </c>
      <c r="CF23" s="2">
        <v>4013</v>
      </c>
      <c r="CG23" s="2">
        <v>4031</v>
      </c>
      <c r="CH23" s="2">
        <v>4082</v>
      </c>
      <c r="CI23" s="2">
        <v>3897</v>
      </c>
      <c r="CJ23" s="2">
        <v>3826</v>
      </c>
      <c r="CK23" s="2">
        <v>4108</v>
      </c>
      <c r="CL23" s="2">
        <v>4095</v>
      </c>
      <c r="CM23" s="2">
        <v>4053</v>
      </c>
      <c r="CN23" s="2">
        <v>3894</v>
      </c>
      <c r="CO23" s="2">
        <v>3795</v>
      </c>
      <c r="CP23" s="2">
        <v>3947</v>
      </c>
      <c r="CQ23" s="2">
        <v>3874</v>
      </c>
      <c r="CR23" s="2">
        <v>3841</v>
      </c>
      <c r="CS23" s="2">
        <v>3675</v>
      </c>
      <c r="CT23" s="2">
        <v>3571</v>
      </c>
      <c r="CU23" s="2">
        <v>3726</v>
      </c>
      <c r="CV23" s="2">
        <v>3787</v>
      </c>
      <c r="CW23" s="2">
        <v>3703</v>
      </c>
      <c r="CX23" s="2">
        <v>3667</v>
      </c>
      <c r="CY23" s="2">
        <v>3686</v>
      </c>
      <c r="CZ23" s="2">
        <v>3707</v>
      </c>
      <c r="DA23" s="2">
        <v>3869</v>
      </c>
      <c r="DB23" s="2">
        <v>3831</v>
      </c>
      <c r="DC23" s="2">
        <v>3719</v>
      </c>
      <c r="DD23" s="2">
        <v>3884</v>
      </c>
      <c r="DE23" s="2">
        <v>3894</v>
      </c>
      <c r="DF23" s="2">
        <v>3742</v>
      </c>
      <c r="DG23" s="2">
        <v>3962</v>
      </c>
      <c r="DH23" s="2">
        <v>3959</v>
      </c>
      <c r="DI23" s="2">
        <v>4147</v>
      </c>
      <c r="DJ23" s="2">
        <v>4122</v>
      </c>
      <c r="DK23" s="2">
        <v>3959</v>
      </c>
      <c r="DL23" s="2">
        <v>3936</v>
      </c>
      <c r="DM23" s="2">
        <v>3976</v>
      </c>
      <c r="DN23" s="2">
        <v>3948</v>
      </c>
      <c r="DO23" s="2">
        <v>4008</v>
      </c>
      <c r="DP23" s="2">
        <v>3982</v>
      </c>
      <c r="DQ23" s="2">
        <v>3937</v>
      </c>
      <c r="DR23" s="2">
        <v>4110</v>
      </c>
      <c r="DS23" s="2">
        <v>4151</v>
      </c>
      <c r="DT23" s="2">
        <v>4155</v>
      </c>
      <c r="DU23" s="2">
        <v>4141</v>
      </c>
      <c r="DV23" s="2">
        <v>3959</v>
      </c>
      <c r="DW23" s="2">
        <v>3994</v>
      </c>
      <c r="DX23" s="2">
        <v>3889</v>
      </c>
      <c r="DY23" s="2">
        <v>3857</v>
      </c>
      <c r="DZ23" s="2">
        <v>3773</v>
      </c>
      <c r="EA23" s="2">
        <v>3798</v>
      </c>
      <c r="EB23" s="2">
        <v>3701</v>
      </c>
      <c r="EC23" s="2">
        <v>3675</v>
      </c>
      <c r="ED23" s="2">
        <v>3634</v>
      </c>
      <c r="EE23" s="2">
        <v>3714</v>
      </c>
      <c r="EF23" s="2">
        <v>3753</v>
      </c>
      <c r="EG23" s="2">
        <v>3735</v>
      </c>
      <c r="EH23" s="2">
        <v>3785</v>
      </c>
      <c r="EI23" s="2">
        <v>3956</v>
      </c>
      <c r="EJ23" s="2">
        <v>3901</v>
      </c>
      <c r="EK23" s="2">
        <v>3932</v>
      </c>
      <c r="EL23" s="2">
        <v>3885</v>
      </c>
      <c r="EM23" s="2">
        <v>3852</v>
      </c>
      <c r="EN23" s="2">
        <v>3907</v>
      </c>
      <c r="EO23" s="2">
        <v>3798</v>
      </c>
      <c r="EP23" s="2">
        <v>3780</v>
      </c>
      <c r="EQ23" s="2">
        <v>3704</v>
      </c>
      <c r="ER23" s="2">
        <v>3716</v>
      </c>
      <c r="ES23" s="2">
        <v>3598</v>
      </c>
      <c r="ET23" s="2">
        <v>3615</v>
      </c>
      <c r="EU23" s="2">
        <v>3629</v>
      </c>
      <c r="EV23" s="2">
        <v>3618</v>
      </c>
      <c r="EW23" s="2">
        <v>3622</v>
      </c>
      <c r="EX23" s="2">
        <v>3657</v>
      </c>
      <c r="EY23" s="2">
        <v>3651</v>
      </c>
      <c r="EZ23" s="2">
        <v>3653</v>
      </c>
      <c r="FA23" s="2">
        <v>3542</v>
      </c>
      <c r="FB23" s="2">
        <v>3512</v>
      </c>
      <c r="FC23" s="2">
        <v>3461</v>
      </c>
      <c r="FD23" s="2">
        <v>3473</v>
      </c>
      <c r="FE23" s="2">
        <v>3510</v>
      </c>
      <c r="FF23" s="2">
        <v>3455</v>
      </c>
      <c r="FG23" s="2">
        <v>3425</v>
      </c>
      <c r="FH23" s="2">
        <v>3416</v>
      </c>
      <c r="FI23" s="2">
        <v>3471</v>
      </c>
      <c r="FJ23" s="2">
        <v>3440</v>
      </c>
      <c r="FK23" s="2">
        <v>3407</v>
      </c>
      <c r="FL23" s="2">
        <v>3418</v>
      </c>
      <c r="FM23" s="2">
        <v>3444</v>
      </c>
      <c r="FN23" s="2">
        <v>3444</v>
      </c>
      <c r="FO23" s="2">
        <v>3402</v>
      </c>
      <c r="FP23" s="2">
        <v>3364</v>
      </c>
      <c r="FQ23" s="2">
        <v>3367</v>
      </c>
      <c r="FR23" s="2">
        <v>3281</v>
      </c>
      <c r="FS23" s="2">
        <v>3278</v>
      </c>
      <c r="FT23" s="2">
        <v>3310</v>
      </c>
      <c r="FU23" s="2">
        <v>3306</v>
      </c>
      <c r="FV23" s="2">
        <v>3218</v>
      </c>
      <c r="FW23" s="2">
        <v>3198</v>
      </c>
      <c r="FX23" s="2">
        <v>3187</v>
      </c>
      <c r="FY23" s="2">
        <v>3204</v>
      </c>
      <c r="FZ23" s="2">
        <v>3330</v>
      </c>
      <c r="GA23" s="2">
        <v>3251</v>
      </c>
      <c r="GB23" s="2">
        <v>3218</v>
      </c>
      <c r="GC23" s="2">
        <v>3226</v>
      </c>
      <c r="GD23" s="2">
        <v>3195</v>
      </c>
      <c r="GE23" s="2">
        <v>3231</v>
      </c>
      <c r="GF23" s="2">
        <v>3186</v>
      </c>
      <c r="GG23" s="2">
        <v>3212</v>
      </c>
      <c r="GH23" s="2">
        <v>3300</v>
      </c>
      <c r="GI23" s="2">
        <v>3293</v>
      </c>
      <c r="GJ23" s="2">
        <v>3301</v>
      </c>
      <c r="GK23" s="2">
        <v>3372</v>
      </c>
      <c r="GL23" s="2">
        <v>3400</v>
      </c>
      <c r="GM23" s="2">
        <v>3372</v>
      </c>
      <c r="GN23" s="2">
        <v>3367</v>
      </c>
      <c r="GO23" s="2">
        <v>3437</v>
      </c>
      <c r="GP23" s="2">
        <v>3416</v>
      </c>
      <c r="GQ23" s="2">
        <v>3385</v>
      </c>
      <c r="GR23" s="2">
        <v>3320</v>
      </c>
      <c r="GS23" s="2">
        <v>3445</v>
      </c>
      <c r="GT23" s="2">
        <v>3474</v>
      </c>
      <c r="GU23" s="2">
        <v>3429</v>
      </c>
      <c r="GV23" s="2">
        <v>3504</v>
      </c>
      <c r="GW23" s="2">
        <v>3561</v>
      </c>
      <c r="GX23" s="2">
        <v>3558</v>
      </c>
      <c r="GY23" s="2">
        <v>3532</v>
      </c>
      <c r="GZ23" s="2">
        <v>3463</v>
      </c>
      <c r="HA23" s="2">
        <v>3460</v>
      </c>
      <c r="HB23" s="2">
        <v>3488</v>
      </c>
      <c r="HC23" s="2">
        <v>3514</v>
      </c>
      <c r="HD23" s="2">
        <v>3532</v>
      </c>
      <c r="HE23" s="2">
        <v>3527</v>
      </c>
      <c r="HF23" s="2">
        <v>3599</v>
      </c>
      <c r="HG23" s="2">
        <v>3584</v>
      </c>
      <c r="HH23" s="2">
        <v>3541</v>
      </c>
      <c r="HI23" s="2">
        <v>3626</v>
      </c>
      <c r="HJ23" s="2">
        <v>3651</v>
      </c>
      <c r="HK23" s="2">
        <v>3700</v>
      </c>
      <c r="HL23" s="2">
        <v>3711</v>
      </c>
      <c r="HM23" s="2">
        <v>3909</v>
      </c>
      <c r="HN23" s="2">
        <v>3930</v>
      </c>
      <c r="HO23" s="2">
        <v>3907</v>
      </c>
      <c r="HP23" s="2">
        <v>3941</v>
      </c>
      <c r="HQ23" s="2">
        <v>3941</v>
      </c>
      <c r="HR23" s="2">
        <v>3930</v>
      </c>
      <c r="HS23" s="2">
        <v>3901</v>
      </c>
      <c r="HT23" s="2">
        <v>3884</v>
      </c>
      <c r="HU23" s="2">
        <v>3806</v>
      </c>
      <c r="HV23" s="2">
        <v>3901</v>
      </c>
      <c r="HW23" s="2">
        <v>3854</v>
      </c>
      <c r="HX23" s="2">
        <v>3856</v>
      </c>
      <c r="HY23" s="2">
        <v>3885</v>
      </c>
      <c r="HZ23" s="2">
        <v>3884</v>
      </c>
      <c r="IA23" s="2">
        <v>3918</v>
      </c>
      <c r="IB23" s="2">
        <v>3905</v>
      </c>
      <c r="IC23" s="2">
        <v>3906</v>
      </c>
      <c r="ID23" s="2">
        <v>3885</v>
      </c>
      <c r="IE23" s="2">
        <v>3866</v>
      </c>
      <c r="IF23" s="2">
        <v>3861</v>
      </c>
      <c r="IG23" s="2">
        <v>3906</v>
      </c>
      <c r="IH23" s="2">
        <v>3951</v>
      </c>
      <c r="II23" s="2">
        <v>3904</v>
      </c>
      <c r="IJ23" s="2">
        <v>3866</v>
      </c>
      <c r="IK23" s="2">
        <v>3818</v>
      </c>
      <c r="IL23" s="2">
        <v>3750</v>
      </c>
      <c r="IM23" s="2">
        <v>3870</v>
      </c>
      <c r="IN23" s="2">
        <v>3793</v>
      </c>
      <c r="IO23" s="2">
        <v>3725</v>
      </c>
      <c r="IP23" s="2">
        <v>3615</v>
      </c>
      <c r="IQ23" s="2">
        <v>3703</v>
      </c>
      <c r="IR23" s="2">
        <v>3648</v>
      </c>
      <c r="IS23" s="2">
        <v>3578</v>
      </c>
      <c r="IT23" s="2">
        <v>3578</v>
      </c>
    </row>
    <row r="24" spans="1:254" ht="15.9" customHeight="1">
      <c r="A24" s="65" t="s">
        <v>43</v>
      </c>
      <c r="B24" s="41" t="s">
        <v>44</v>
      </c>
      <c r="C24" s="45">
        <v>1293.5</v>
      </c>
      <c r="D24" s="16">
        <v>65.5</v>
      </c>
      <c r="E24" s="21">
        <v>1228</v>
      </c>
      <c r="F24" s="21">
        <v>1231</v>
      </c>
      <c r="G24" s="21">
        <v>1245.5</v>
      </c>
      <c r="H24" s="21">
        <v>1254.5</v>
      </c>
      <c r="I24" s="21">
        <v>1298.5</v>
      </c>
      <c r="J24" s="21">
        <v>1301.5</v>
      </c>
      <c r="K24" s="21">
        <v>1306.5</v>
      </c>
      <c r="L24" s="21">
        <v>1292</v>
      </c>
      <c r="M24" s="21">
        <v>1308</v>
      </c>
      <c r="N24" s="21">
        <v>1326.5</v>
      </c>
      <c r="O24" s="21">
        <v>1312</v>
      </c>
      <c r="P24" s="21">
        <v>1281</v>
      </c>
      <c r="Q24" s="21">
        <v>1272.5</v>
      </c>
      <c r="R24" s="21">
        <v>1235</v>
      </c>
      <c r="S24" s="21">
        <v>1259.5</v>
      </c>
      <c r="T24" s="21">
        <v>1269.5</v>
      </c>
      <c r="U24" s="21">
        <v>1247</v>
      </c>
      <c r="V24" s="21">
        <v>1241.5</v>
      </c>
      <c r="W24" s="21">
        <v>1232</v>
      </c>
      <c r="X24" s="21">
        <v>1228.5</v>
      </c>
      <c r="Y24" s="21">
        <v>1231</v>
      </c>
      <c r="Z24" s="21">
        <v>1228.5</v>
      </c>
      <c r="AA24" s="21">
        <v>1216</v>
      </c>
      <c r="AB24" s="21">
        <v>1207</v>
      </c>
      <c r="AC24" s="21">
        <v>1186.5</v>
      </c>
      <c r="AD24" s="21">
        <v>1175.5</v>
      </c>
      <c r="AE24" s="21">
        <v>1189</v>
      </c>
      <c r="AF24" s="21">
        <v>1204</v>
      </c>
      <c r="AG24" s="21">
        <v>1209</v>
      </c>
      <c r="AH24" s="21">
        <v>1203.5</v>
      </c>
      <c r="AI24" s="21">
        <v>1229.5</v>
      </c>
      <c r="AJ24" s="21">
        <v>1244.5</v>
      </c>
      <c r="AK24" s="21">
        <v>1237.5</v>
      </c>
      <c r="AL24" s="21">
        <v>1216.5</v>
      </c>
      <c r="AM24" s="21">
        <v>1243.5</v>
      </c>
      <c r="AN24" s="21">
        <v>1251</v>
      </c>
      <c r="AO24" s="21">
        <v>1287.5</v>
      </c>
      <c r="AP24" s="21">
        <v>1318.5</v>
      </c>
      <c r="AQ24" s="21">
        <v>1301</v>
      </c>
      <c r="AR24" s="21">
        <v>1333</v>
      </c>
      <c r="AS24" s="21">
        <v>1320.5</v>
      </c>
      <c r="AT24" s="21">
        <v>1338.5</v>
      </c>
      <c r="AU24" s="21">
        <v>1336.5</v>
      </c>
      <c r="AV24" s="21">
        <v>1373</v>
      </c>
      <c r="AW24" s="21">
        <v>1386</v>
      </c>
      <c r="AX24" s="21">
        <v>1360.5</v>
      </c>
      <c r="AY24" s="21">
        <v>1318</v>
      </c>
      <c r="AZ24" s="21">
        <v>1333</v>
      </c>
      <c r="BA24" s="21">
        <v>1296</v>
      </c>
      <c r="BB24" s="21">
        <v>1300</v>
      </c>
      <c r="BC24" s="21">
        <v>1305.5</v>
      </c>
      <c r="BD24" s="21">
        <v>1285</v>
      </c>
      <c r="BE24" s="21">
        <v>1302.5</v>
      </c>
      <c r="BF24" s="21">
        <v>1320.5</v>
      </c>
      <c r="BG24" s="21">
        <v>1336.5</v>
      </c>
      <c r="BH24" s="21">
        <v>1370.5</v>
      </c>
      <c r="BI24" s="21">
        <v>1352.5</v>
      </c>
      <c r="BJ24" s="21">
        <v>1365.5</v>
      </c>
      <c r="BK24" s="21">
        <v>1404.5</v>
      </c>
      <c r="BL24" s="21">
        <v>1366</v>
      </c>
      <c r="BM24" s="2">
        <v>1319</v>
      </c>
      <c r="BN24" s="2">
        <v>1370.5</v>
      </c>
      <c r="BO24" s="2">
        <v>1323</v>
      </c>
      <c r="BP24" s="2">
        <v>1326.5</v>
      </c>
      <c r="BQ24" s="2">
        <v>1339.5</v>
      </c>
      <c r="BR24" s="2">
        <v>1325.5</v>
      </c>
      <c r="BS24" s="2">
        <v>1335.5</v>
      </c>
      <c r="BT24" s="2">
        <v>1326.5</v>
      </c>
      <c r="BU24" s="2">
        <v>1300</v>
      </c>
      <c r="BV24" s="2">
        <v>1335.5</v>
      </c>
      <c r="BW24" s="2">
        <v>1324</v>
      </c>
      <c r="BX24" s="2">
        <v>1385</v>
      </c>
      <c r="BY24" s="2">
        <v>1411.5</v>
      </c>
      <c r="BZ24" s="2">
        <v>1443</v>
      </c>
      <c r="CA24" s="2">
        <v>1487.5</v>
      </c>
      <c r="CB24" s="2">
        <v>1505</v>
      </c>
      <c r="CC24" s="2">
        <v>1498</v>
      </c>
      <c r="CD24" s="2">
        <v>1495</v>
      </c>
      <c r="CE24" s="2">
        <v>1538</v>
      </c>
      <c r="CF24" s="2">
        <v>1537</v>
      </c>
      <c r="CG24" s="2">
        <v>1522</v>
      </c>
      <c r="CH24" s="2">
        <v>1561.5</v>
      </c>
      <c r="CI24" s="2">
        <v>1633.5</v>
      </c>
      <c r="CJ24" s="2">
        <v>1592</v>
      </c>
      <c r="CK24" s="2">
        <v>1567</v>
      </c>
      <c r="CL24" s="2">
        <v>1552</v>
      </c>
      <c r="CM24" s="2">
        <v>1548.5</v>
      </c>
      <c r="CN24" s="2">
        <v>1529</v>
      </c>
      <c r="CO24" s="2">
        <v>1494.5</v>
      </c>
      <c r="CP24" s="2">
        <v>1517</v>
      </c>
      <c r="CQ24" s="2">
        <v>1504</v>
      </c>
      <c r="CR24" s="2">
        <v>1476.5</v>
      </c>
      <c r="CS24" s="2">
        <v>1439.5</v>
      </c>
      <c r="CT24" s="2">
        <v>1393</v>
      </c>
      <c r="CU24" s="2">
        <v>1475</v>
      </c>
      <c r="CV24" s="2">
        <v>1487</v>
      </c>
      <c r="CW24" s="2">
        <v>1438</v>
      </c>
      <c r="CX24" s="2">
        <v>1439.5</v>
      </c>
      <c r="CY24" s="2">
        <v>1422.5</v>
      </c>
      <c r="CZ24" s="2">
        <v>1418.5</v>
      </c>
      <c r="DA24" s="2">
        <v>1434</v>
      </c>
      <c r="DB24" s="2">
        <v>1392</v>
      </c>
      <c r="DC24" s="2">
        <v>1377</v>
      </c>
      <c r="DD24" s="2">
        <v>1419.5</v>
      </c>
      <c r="DE24" s="2">
        <v>1398.5</v>
      </c>
      <c r="DF24" s="2">
        <v>1363</v>
      </c>
      <c r="DG24" s="2">
        <v>1447.5</v>
      </c>
      <c r="DH24" s="2">
        <v>1491.5</v>
      </c>
      <c r="DI24" s="2">
        <v>1419</v>
      </c>
      <c r="DJ24" s="2">
        <v>1399</v>
      </c>
      <c r="DK24" s="2">
        <v>1375</v>
      </c>
      <c r="DL24" s="2">
        <v>1385</v>
      </c>
      <c r="DM24" s="2">
        <v>1402</v>
      </c>
      <c r="DN24" s="2">
        <v>1402</v>
      </c>
      <c r="DO24" s="2">
        <v>1371</v>
      </c>
      <c r="DP24" s="2">
        <v>1364.5</v>
      </c>
      <c r="DQ24" s="2">
        <v>1366</v>
      </c>
      <c r="DR24" s="2">
        <v>1384</v>
      </c>
      <c r="DS24" s="2">
        <v>1422.5</v>
      </c>
      <c r="DT24" s="2">
        <v>1434</v>
      </c>
      <c r="DU24" s="2">
        <v>1420.5</v>
      </c>
      <c r="DV24" s="2">
        <v>1378</v>
      </c>
      <c r="DW24" s="2">
        <v>1387</v>
      </c>
      <c r="DX24" s="2">
        <v>1344.5</v>
      </c>
      <c r="DY24" s="2">
        <v>1310</v>
      </c>
      <c r="DZ24" s="2">
        <v>1290</v>
      </c>
      <c r="EA24" s="2">
        <v>1289.5</v>
      </c>
      <c r="EB24" s="2">
        <v>1238.5</v>
      </c>
      <c r="EC24" s="2">
        <v>1255</v>
      </c>
      <c r="ED24" s="2">
        <v>1251</v>
      </c>
      <c r="EE24" s="2">
        <v>1270</v>
      </c>
      <c r="EF24" s="2">
        <v>1289</v>
      </c>
      <c r="EG24" s="2">
        <v>1276</v>
      </c>
      <c r="EH24" s="2">
        <v>1251</v>
      </c>
      <c r="EI24" s="2">
        <v>1263.5</v>
      </c>
      <c r="EJ24" s="2">
        <v>1262.5</v>
      </c>
      <c r="EK24" s="2">
        <v>1275</v>
      </c>
      <c r="EL24" s="2">
        <v>1262.5</v>
      </c>
      <c r="EM24" s="2">
        <v>1251.5</v>
      </c>
      <c r="EN24" s="2">
        <v>1229</v>
      </c>
      <c r="EO24" s="2">
        <v>1199.5</v>
      </c>
      <c r="EP24" s="2">
        <v>1179</v>
      </c>
      <c r="EQ24" s="2">
        <v>1182.5</v>
      </c>
      <c r="ER24" s="2">
        <v>1187</v>
      </c>
      <c r="ES24" s="2">
        <v>1174</v>
      </c>
      <c r="ET24" s="2">
        <v>1176</v>
      </c>
      <c r="EU24" s="2">
        <v>1172</v>
      </c>
      <c r="EV24" s="2">
        <v>1172</v>
      </c>
      <c r="EW24" s="2">
        <v>1169.5</v>
      </c>
      <c r="EX24" s="2">
        <v>1170.5</v>
      </c>
      <c r="EY24" s="2">
        <v>1167</v>
      </c>
      <c r="EZ24" s="2">
        <v>1168</v>
      </c>
      <c r="FA24" s="2">
        <v>1159.5</v>
      </c>
      <c r="FB24" s="2">
        <v>1164.5</v>
      </c>
      <c r="FC24" s="2">
        <v>1145.5</v>
      </c>
      <c r="FD24" s="2">
        <v>1168.5</v>
      </c>
      <c r="FE24" s="2">
        <v>1177.5</v>
      </c>
      <c r="FF24" s="2">
        <v>1163.5</v>
      </c>
      <c r="FG24" s="2">
        <v>1158.5</v>
      </c>
      <c r="FH24" s="2">
        <v>1164.5</v>
      </c>
      <c r="FI24" s="2">
        <v>1154.5</v>
      </c>
      <c r="FJ24" s="2">
        <v>1154</v>
      </c>
      <c r="FK24" s="2">
        <v>1150.5</v>
      </c>
      <c r="FL24" s="2">
        <v>1143</v>
      </c>
      <c r="FM24" s="2">
        <v>1136</v>
      </c>
      <c r="FN24" s="2">
        <v>1137.5</v>
      </c>
      <c r="FO24" s="2">
        <v>1141.5</v>
      </c>
      <c r="FP24" s="2">
        <v>1149.5</v>
      </c>
      <c r="FQ24" s="2">
        <v>1144</v>
      </c>
      <c r="FR24" s="2">
        <v>1133</v>
      </c>
      <c r="FS24" s="2">
        <v>1139.5</v>
      </c>
      <c r="FT24" s="2">
        <v>1127.5</v>
      </c>
      <c r="FU24" s="2">
        <v>1129.5</v>
      </c>
      <c r="FV24" s="2">
        <v>1115.5</v>
      </c>
      <c r="FW24" s="2">
        <v>1117.5</v>
      </c>
      <c r="FX24" s="2">
        <v>1126.5</v>
      </c>
      <c r="FY24" s="2">
        <v>1096</v>
      </c>
      <c r="FZ24" s="2">
        <v>1094.5</v>
      </c>
      <c r="GA24" s="2">
        <v>1102.5</v>
      </c>
      <c r="GB24" s="2">
        <v>1093</v>
      </c>
      <c r="GC24" s="2">
        <v>1076</v>
      </c>
      <c r="GD24" s="2">
        <v>1050.5</v>
      </c>
      <c r="GE24" s="2">
        <v>1055.5</v>
      </c>
      <c r="GF24" s="2">
        <v>1045.5</v>
      </c>
      <c r="GG24" s="2">
        <v>1058</v>
      </c>
      <c r="GH24" s="2">
        <v>1064.5</v>
      </c>
      <c r="GI24" s="2">
        <v>1069</v>
      </c>
      <c r="GJ24" s="2">
        <v>1063</v>
      </c>
      <c r="GK24" s="2">
        <v>1067.5</v>
      </c>
      <c r="GL24" s="2">
        <v>1065</v>
      </c>
      <c r="GM24" s="2">
        <v>1047.5</v>
      </c>
      <c r="GN24" s="2">
        <v>1032</v>
      </c>
      <c r="GO24" s="2">
        <v>1013.5</v>
      </c>
      <c r="GP24" s="2">
        <v>1014</v>
      </c>
      <c r="GQ24" s="2">
        <v>1007</v>
      </c>
      <c r="GR24" s="2">
        <v>987.5</v>
      </c>
      <c r="GS24" s="2">
        <v>1000.5</v>
      </c>
      <c r="GT24" s="2">
        <v>996.3</v>
      </c>
      <c r="GU24" s="2">
        <v>987.5</v>
      </c>
      <c r="GV24" s="2">
        <v>1004.5</v>
      </c>
      <c r="GW24" s="2">
        <v>1017.5</v>
      </c>
      <c r="GX24" s="2">
        <v>1021</v>
      </c>
      <c r="GY24" s="2">
        <v>1018</v>
      </c>
      <c r="GZ24" s="2">
        <v>1019.5</v>
      </c>
      <c r="HA24" s="2">
        <v>996</v>
      </c>
      <c r="HB24" s="2">
        <v>1000.5</v>
      </c>
      <c r="HC24" s="2">
        <v>998.5</v>
      </c>
      <c r="HD24" s="2">
        <v>1003</v>
      </c>
      <c r="HE24" s="2">
        <v>1029.5</v>
      </c>
      <c r="HF24" s="2">
        <v>1042</v>
      </c>
      <c r="HG24" s="2">
        <v>1048</v>
      </c>
      <c r="HH24" s="2">
        <v>1034</v>
      </c>
      <c r="HI24" s="2">
        <v>1019.5</v>
      </c>
      <c r="HJ24" s="2">
        <v>1018.5</v>
      </c>
      <c r="HK24" s="2">
        <v>1017</v>
      </c>
      <c r="HL24" s="2">
        <v>1015</v>
      </c>
      <c r="HM24" s="2">
        <v>1000.5</v>
      </c>
      <c r="HN24" s="2">
        <v>992.5</v>
      </c>
      <c r="HO24" s="2">
        <v>993.8</v>
      </c>
      <c r="HP24" s="2">
        <v>990.6</v>
      </c>
      <c r="HQ24" s="2">
        <v>994.5</v>
      </c>
      <c r="HR24" s="2">
        <v>1004</v>
      </c>
      <c r="HS24" s="2">
        <v>1004</v>
      </c>
      <c r="HT24" s="2">
        <v>998.1</v>
      </c>
      <c r="HU24" s="2">
        <v>1001</v>
      </c>
      <c r="HV24" s="2">
        <v>999</v>
      </c>
      <c r="HW24" s="2">
        <v>986</v>
      </c>
      <c r="HX24" s="2">
        <v>984</v>
      </c>
      <c r="HY24" s="2">
        <v>985.7</v>
      </c>
      <c r="HZ24" s="2">
        <v>974</v>
      </c>
      <c r="IA24" s="2">
        <v>987</v>
      </c>
      <c r="IB24" s="2">
        <v>999.1</v>
      </c>
      <c r="IC24" s="2">
        <v>986.1</v>
      </c>
      <c r="ID24" s="2">
        <v>976</v>
      </c>
      <c r="IE24" s="2">
        <v>979.2</v>
      </c>
      <c r="IF24" s="2">
        <v>966.3</v>
      </c>
      <c r="IG24" s="2">
        <v>967.1</v>
      </c>
      <c r="IH24" s="2">
        <v>946.1</v>
      </c>
      <c r="II24" s="2">
        <v>951.3</v>
      </c>
      <c r="IJ24" s="2">
        <v>957.2</v>
      </c>
      <c r="IK24" s="2">
        <v>959.9</v>
      </c>
      <c r="IL24" s="2">
        <v>974.2</v>
      </c>
      <c r="IM24" s="2">
        <v>971</v>
      </c>
      <c r="IN24" s="2">
        <v>963.5</v>
      </c>
      <c r="IO24" s="2">
        <v>954.7</v>
      </c>
      <c r="IP24" s="2">
        <v>948</v>
      </c>
      <c r="IQ24" s="2">
        <v>966.8</v>
      </c>
      <c r="IR24" s="2">
        <v>964</v>
      </c>
      <c r="IS24" s="2">
        <v>956.5</v>
      </c>
      <c r="IT24" s="2">
        <v>950.1</v>
      </c>
    </row>
    <row r="25" spans="1:254" ht="15.9" customHeight="1">
      <c r="A25" s="65" t="s">
        <v>45</v>
      </c>
      <c r="B25" s="41" t="s">
        <v>46</v>
      </c>
      <c r="C25" s="45">
        <v>1754</v>
      </c>
      <c r="D25" s="16">
        <v>47</v>
      </c>
      <c r="E25" s="21">
        <v>1707</v>
      </c>
      <c r="F25" s="21">
        <v>1657.5</v>
      </c>
      <c r="G25" s="21">
        <v>1637.5</v>
      </c>
      <c r="H25" s="21">
        <v>1603.5</v>
      </c>
      <c r="I25" s="21">
        <v>1539.5</v>
      </c>
      <c r="J25" s="21">
        <v>1579</v>
      </c>
      <c r="K25" s="21">
        <v>1574</v>
      </c>
      <c r="L25" s="21">
        <v>1566</v>
      </c>
      <c r="M25" s="21">
        <v>1598.5</v>
      </c>
      <c r="N25" s="21">
        <v>1592</v>
      </c>
      <c r="O25" s="21">
        <v>1608.5</v>
      </c>
      <c r="P25" s="21">
        <v>1580.5</v>
      </c>
      <c r="Q25" s="21">
        <v>1522.5</v>
      </c>
      <c r="R25" s="21">
        <v>1489</v>
      </c>
      <c r="S25" s="21">
        <v>1562.5</v>
      </c>
      <c r="T25" s="21">
        <v>1575.5</v>
      </c>
      <c r="U25" s="21">
        <v>1553.5</v>
      </c>
      <c r="V25" s="21">
        <v>1548.5</v>
      </c>
      <c r="W25" s="21">
        <v>1547</v>
      </c>
      <c r="X25" s="21">
        <v>1551</v>
      </c>
      <c r="Y25" s="21">
        <v>1564.5</v>
      </c>
      <c r="Z25" s="21">
        <v>1600</v>
      </c>
      <c r="AA25" s="21">
        <v>1578.5</v>
      </c>
      <c r="AB25" s="21">
        <v>1570</v>
      </c>
      <c r="AC25" s="21">
        <v>1575</v>
      </c>
      <c r="AD25" s="21">
        <v>1535</v>
      </c>
      <c r="AE25" s="21">
        <v>1540.5</v>
      </c>
      <c r="AF25" s="21">
        <v>1532.5</v>
      </c>
      <c r="AG25" s="21">
        <v>1526</v>
      </c>
      <c r="AH25" s="21">
        <v>1532.5</v>
      </c>
      <c r="AI25" s="21">
        <v>1552</v>
      </c>
      <c r="AJ25" s="21">
        <v>1595</v>
      </c>
      <c r="AK25" s="21">
        <v>1590</v>
      </c>
      <c r="AL25" s="21">
        <v>1583</v>
      </c>
      <c r="AM25" s="21">
        <v>1623.25</v>
      </c>
      <c r="AN25" s="21">
        <v>1619.5</v>
      </c>
      <c r="AO25" s="21">
        <v>1617.5</v>
      </c>
      <c r="AP25" s="21">
        <v>1597</v>
      </c>
      <c r="AQ25" s="21">
        <v>1550</v>
      </c>
      <c r="AR25" s="21">
        <v>1529.75</v>
      </c>
      <c r="AS25" s="21">
        <v>1579.75</v>
      </c>
      <c r="AT25" s="21">
        <v>1631.5</v>
      </c>
      <c r="AU25" s="21">
        <v>1634.75</v>
      </c>
      <c r="AV25" s="21">
        <v>1693.75</v>
      </c>
      <c r="AW25" s="21">
        <v>1679</v>
      </c>
      <c r="AX25" s="21">
        <v>1710.5</v>
      </c>
      <c r="AY25" s="21">
        <v>1686.5</v>
      </c>
      <c r="AZ25" s="21">
        <v>1728.5</v>
      </c>
      <c r="BA25" s="21">
        <v>1774.75</v>
      </c>
      <c r="BB25" s="21">
        <v>1749.25</v>
      </c>
      <c r="BC25" s="21">
        <v>1794.75</v>
      </c>
      <c r="BD25" s="21">
        <v>1811.25</v>
      </c>
      <c r="BE25" s="21">
        <v>1774.5</v>
      </c>
      <c r="BF25" s="21">
        <v>1758</v>
      </c>
      <c r="BG25" s="21">
        <v>1752.5</v>
      </c>
      <c r="BH25" s="21">
        <v>1734</v>
      </c>
      <c r="BI25" s="21">
        <v>1803.25</v>
      </c>
      <c r="BJ25" s="21">
        <v>1805</v>
      </c>
      <c r="BK25" s="21">
        <v>1857</v>
      </c>
      <c r="BL25" s="21">
        <v>1843.75</v>
      </c>
      <c r="BM25" s="2">
        <v>1868.75</v>
      </c>
      <c r="BN25" s="2">
        <v>1809.25</v>
      </c>
      <c r="BO25" s="2">
        <v>1795</v>
      </c>
      <c r="BP25" s="2">
        <v>1787.25</v>
      </c>
      <c r="BQ25" s="2">
        <v>1702</v>
      </c>
      <c r="BR25" s="2">
        <v>1422.75</v>
      </c>
      <c r="BS25" s="2">
        <v>1420.25</v>
      </c>
      <c r="BT25" s="2">
        <v>1400</v>
      </c>
      <c r="BU25" s="2">
        <v>1416.25</v>
      </c>
      <c r="BV25" s="2">
        <v>1445.25</v>
      </c>
      <c r="BW25" s="2">
        <v>1427.75</v>
      </c>
      <c r="BX25" s="2">
        <v>1445.75</v>
      </c>
      <c r="BY25" s="2">
        <v>1490.25</v>
      </c>
      <c r="BZ25" s="2">
        <v>1497.75</v>
      </c>
      <c r="CA25" s="2">
        <v>1488.5</v>
      </c>
      <c r="CB25" s="2">
        <v>1517.75</v>
      </c>
      <c r="CC25" s="2">
        <v>1510.75</v>
      </c>
      <c r="CD25" s="2">
        <v>1516.25</v>
      </c>
      <c r="CE25" s="2">
        <v>1499</v>
      </c>
      <c r="CF25" s="2">
        <v>1521</v>
      </c>
      <c r="CG25" s="2">
        <v>1552</v>
      </c>
      <c r="CH25" s="2">
        <v>1554</v>
      </c>
      <c r="CI25" s="2">
        <v>1490.25</v>
      </c>
      <c r="CJ25" s="2">
        <v>1486</v>
      </c>
      <c r="CK25" s="2">
        <v>1499.5</v>
      </c>
      <c r="CL25" s="2">
        <v>1496.5</v>
      </c>
      <c r="CM25" s="2">
        <v>1491.75</v>
      </c>
      <c r="CN25" s="2">
        <v>1427.25</v>
      </c>
      <c r="CO25" s="2">
        <v>1408.25</v>
      </c>
      <c r="CP25" s="2">
        <v>1461.25</v>
      </c>
      <c r="CQ25" s="2">
        <v>1454.75</v>
      </c>
      <c r="CR25" s="2">
        <v>1447.5</v>
      </c>
      <c r="CS25" s="2">
        <v>1387</v>
      </c>
      <c r="CT25" s="2">
        <v>1350</v>
      </c>
      <c r="CU25" s="2">
        <v>1423.75</v>
      </c>
      <c r="CV25" s="2">
        <v>1457</v>
      </c>
      <c r="CW25" s="2">
        <v>1421.75</v>
      </c>
      <c r="CX25" s="2">
        <v>1395</v>
      </c>
      <c r="CY25" s="2">
        <v>1374.25</v>
      </c>
      <c r="CZ25" s="2">
        <v>1379.25</v>
      </c>
      <c r="DA25" s="2">
        <v>1434.25</v>
      </c>
      <c r="DB25" s="2">
        <v>1417.5</v>
      </c>
      <c r="DC25" s="2">
        <v>1354.25</v>
      </c>
      <c r="DD25" s="2">
        <v>1440</v>
      </c>
      <c r="DE25" s="2">
        <v>1472.75</v>
      </c>
      <c r="DF25" s="2">
        <v>1443.5</v>
      </c>
      <c r="DG25" s="2">
        <v>1581.75</v>
      </c>
      <c r="DH25" s="2">
        <v>1595.5</v>
      </c>
      <c r="DI25" s="2">
        <v>1598</v>
      </c>
      <c r="DJ25" s="2">
        <v>1600</v>
      </c>
      <c r="DK25" s="2">
        <v>1557</v>
      </c>
      <c r="DL25" s="2">
        <v>1567.75</v>
      </c>
      <c r="DM25" s="2">
        <v>1595.5</v>
      </c>
      <c r="DN25" s="2">
        <v>1632.5</v>
      </c>
      <c r="DO25" s="2">
        <v>1621.25</v>
      </c>
      <c r="DP25" s="2">
        <v>1631.5</v>
      </c>
      <c r="DQ25" s="2">
        <v>1620.75</v>
      </c>
      <c r="DR25" s="2">
        <v>1654.25</v>
      </c>
      <c r="DS25" s="2">
        <v>1639</v>
      </c>
      <c r="DT25" s="2">
        <v>1582</v>
      </c>
      <c r="DU25" s="2">
        <v>1553.75</v>
      </c>
      <c r="DV25" s="2">
        <v>1469.75</v>
      </c>
      <c r="DW25" s="2">
        <v>1477</v>
      </c>
      <c r="DX25" s="2">
        <v>1528.75</v>
      </c>
      <c r="DY25" s="2">
        <v>1553.75</v>
      </c>
      <c r="DZ25" s="2">
        <v>1514.25</v>
      </c>
      <c r="EA25" s="2">
        <v>1551</v>
      </c>
      <c r="EB25" s="2">
        <v>1545</v>
      </c>
      <c r="EC25" s="2">
        <v>1539</v>
      </c>
      <c r="ED25" s="2">
        <v>1512.5</v>
      </c>
      <c r="EE25" s="2">
        <v>1508</v>
      </c>
      <c r="EF25" s="2">
        <v>1571.5</v>
      </c>
      <c r="EG25" s="2">
        <v>1564.5</v>
      </c>
      <c r="EH25" s="2">
        <v>1535</v>
      </c>
      <c r="EI25" s="2">
        <v>1552</v>
      </c>
      <c r="EJ25" s="2">
        <v>1537</v>
      </c>
      <c r="EK25" s="2">
        <v>1537.5</v>
      </c>
      <c r="EL25" s="2">
        <v>1493.75</v>
      </c>
      <c r="EM25" s="2">
        <v>1475.75</v>
      </c>
      <c r="EN25" s="2">
        <v>1454</v>
      </c>
      <c r="EO25" s="2">
        <v>1410.25</v>
      </c>
      <c r="EP25" s="2">
        <v>1408</v>
      </c>
      <c r="EQ25" s="2">
        <v>1406.25</v>
      </c>
      <c r="ER25" s="2">
        <v>1407.5</v>
      </c>
      <c r="ES25" s="2">
        <v>1382.5</v>
      </c>
      <c r="ET25" s="2">
        <v>1353</v>
      </c>
      <c r="EU25" s="2">
        <v>1360</v>
      </c>
      <c r="EV25" s="2">
        <v>1350.25</v>
      </c>
      <c r="EW25" s="2">
        <v>1361</v>
      </c>
      <c r="EX25" s="2">
        <v>1352.75</v>
      </c>
      <c r="EY25" s="2">
        <v>1357.25</v>
      </c>
      <c r="EZ25" s="2">
        <v>1349</v>
      </c>
      <c r="FA25" s="2">
        <v>1331.5</v>
      </c>
      <c r="FB25" s="2">
        <v>1320.25</v>
      </c>
      <c r="FC25" s="2">
        <v>1311.5</v>
      </c>
      <c r="FD25" s="2">
        <v>1323.5</v>
      </c>
      <c r="FE25" s="2">
        <v>1340.75</v>
      </c>
      <c r="FF25" s="2">
        <v>1333.75</v>
      </c>
      <c r="FG25" s="2">
        <v>1300.25</v>
      </c>
      <c r="FH25" s="2">
        <v>1269.75</v>
      </c>
      <c r="FI25" s="2">
        <v>1260</v>
      </c>
      <c r="FJ25" s="2">
        <v>1239.75</v>
      </c>
      <c r="FK25" s="2">
        <v>1225</v>
      </c>
      <c r="FL25" s="2">
        <v>1220.25</v>
      </c>
      <c r="FM25" s="2">
        <v>1201</v>
      </c>
      <c r="FN25" s="2">
        <v>1210.5</v>
      </c>
      <c r="FO25" s="2">
        <v>1201.5</v>
      </c>
      <c r="FP25" s="2">
        <v>1196.5</v>
      </c>
      <c r="FQ25" s="2">
        <v>1200.75</v>
      </c>
      <c r="FR25" s="2">
        <v>1188.25</v>
      </c>
      <c r="FS25" s="2">
        <v>1179</v>
      </c>
      <c r="FT25" s="2">
        <v>1160.25</v>
      </c>
      <c r="FU25" s="2">
        <v>1181.75</v>
      </c>
      <c r="FV25" s="2">
        <v>1158.5</v>
      </c>
      <c r="FW25" s="2">
        <v>1172.25</v>
      </c>
      <c r="FX25" s="2">
        <v>1207</v>
      </c>
      <c r="FY25" s="2">
        <v>1203.25</v>
      </c>
      <c r="FZ25" s="2">
        <v>1205</v>
      </c>
      <c r="GA25" s="2">
        <v>1174.75</v>
      </c>
      <c r="GB25" s="2">
        <v>1170.75</v>
      </c>
      <c r="GC25" s="2">
        <v>1179</v>
      </c>
      <c r="GD25" s="2">
        <v>1157.5</v>
      </c>
      <c r="GE25" s="2">
        <v>1136</v>
      </c>
      <c r="GF25" s="2">
        <v>1095.75</v>
      </c>
      <c r="GG25" s="2">
        <v>1097.5</v>
      </c>
      <c r="GH25" s="2">
        <v>1118.75</v>
      </c>
      <c r="GI25" s="2">
        <v>1140</v>
      </c>
      <c r="GJ25" s="2">
        <v>1146.5</v>
      </c>
      <c r="GK25" s="2">
        <v>1159</v>
      </c>
      <c r="GL25" s="2">
        <v>1174.5</v>
      </c>
      <c r="GM25" s="2">
        <v>1147.5</v>
      </c>
      <c r="GN25" s="2">
        <v>1135.75</v>
      </c>
      <c r="GO25" s="2">
        <v>1126.75</v>
      </c>
      <c r="GP25" s="2">
        <v>1129.75</v>
      </c>
      <c r="GQ25" s="2">
        <v>1119.75</v>
      </c>
      <c r="GR25" s="2">
        <v>1102.75</v>
      </c>
      <c r="GS25" s="2">
        <v>1111</v>
      </c>
      <c r="GT25" s="2">
        <v>1104.75</v>
      </c>
      <c r="GU25" s="2">
        <v>1090.25</v>
      </c>
      <c r="GV25" s="2">
        <v>1102.5</v>
      </c>
      <c r="GW25" s="2">
        <v>1117.25</v>
      </c>
      <c r="GX25" s="2">
        <v>1113.5</v>
      </c>
      <c r="GY25" s="2">
        <v>1103</v>
      </c>
      <c r="GZ25" s="2">
        <v>1098</v>
      </c>
      <c r="HA25" s="2">
        <v>1062.5</v>
      </c>
      <c r="HB25" s="2">
        <v>1053.5</v>
      </c>
      <c r="HC25" s="2">
        <v>1041.75</v>
      </c>
      <c r="HD25" s="2">
        <v>1059.25</v>
      </c>
      <c r="HE25" s="2">
        <v>1067</v>
      </c>
      <c r="HF25" s="2">
        <v>1090.75</v>
      </c>
      <c r="HG25" s="2">
        <v>1084.5</v>
      </c>
      <c r="HH25" s="2">
        <v>1083.25</v>
      </c>
      <c r="HI25" s="2">
        <v>1091.25</v>
      </c>
      <c r="HJ25" s="2">
        <v>1087</v>
      </c>
      <c r="HK25" s="2">
        <v>1070.25</v>
      </c>
      <c r="HL25" s="2">
        <v>1072.25</v>
      </c>
      <c r="HM25" s="2">
        <v>1088</v>
      </c>
      <c r="HN25" s="2">
        <v>1080.25</v>
      </c>
      <c r="HO25" s="2">
        <v>1072.75</v>
      </c>
      <c r="HP25" s="2">
        <v>1072.25</v>
      </c>
      <c r="HQ25" s="2">
        <v>1079.5</v>
      </c>
      <c r="HR25" s="2">
        <v>1081.5</v>
      </c>
      <c r="HS25" s="2">
        <v>1073.75</v>
      </c>
      <c r="HT25" s="2">
        <v>1051</v>
      </c>
      <c r="HU25" s="2">
        <v>1047</v>
      </c>
      <c r="HV25" s="2">
        <v>1032</v>
      </c>
      <c r="HW25" s="2">
        <v>1021.25</v>
      </c>
      <c r="HX25" s="2">
        <v>1028</v>
      </c>
      <c r="HY25" s="2">
        <v>1011.5</v>
      </c>
      <c r="HZ25" s="2">
        <v>1012.75</v>
      </c>
      <c r="IA25" s="2">
        <v>1009</v>
      </c>
      <c r="IB25" s="2">
        <v>1018.25</v>
      </c>
      <c r="IC25" s="2">
        <v>1005.5</v>
      </c>
      <c r="ID25" s="2">
        <v>1000.25</v>
      </c>
      <c r="IE25" s="2">
        <v>1005</v>
      </c>
      <c r="IF25" s="2">
        <v>1009.25</v>
      </c>
      <c r="IG25" s="2">
        <v>1000.75</v>
      </c>
      <c r="IH25" s="2">
        <v>997.75</v>
      </c>
      <c r="II25" s="2">
        <v>990</v>
      </c>
      <c r="IJ25" s="2">
        <v>1016.5</v>
      </c>
      <c r="IK25" s="2">
        <v>1011.25</v>
      </c>
      <c r="IL25" s="2">
        <v>997.75</v>
      </c>
      <c r="IM25" s="2">
        <v>987</v>
      </c>
      <c r="IN25" s="2">
        <v>973.75</v>
      </c>
      <c r="IO25" s="2">
        <v>966.75</v>
      </c>
      <c r="IP25" s="2">
        <v>948.25</v>
      </c>
      <c r="IQ25" s="2">
        <v>964.75</v>
      </c>
      <c r="IR25" s="2">
        <v>956.25</v>
      </c>
      <c r="IS25" s="2">
        <v>953.5</v>
      </c>
      <c r="IT25" s="2">
        <v>949.5</v>
      </c>
    </row>
    <row r="26" spans="1:254" ht="15.9" customHeight="1">
      <c r="A26" s="65" t="s">
        <v>47</v>
      </c>
      <c r="B26" s="41" t="s">
        <v>48</v>
      </c>
      <c r="C26" s="45">
        <v>6266</v>
      </c>
      <c r="D26" s="16">
        <v>-206</v>
      </c>
      <c r="E26" s="21">
        <v>6472</v>
      </c>
      <c r="F26" s="21">
        <v>6384</v>
      </c>
      <c r="G26" s="21">
        <v>6272</v>
      </c>
      <c r="H26" s="21">
        <v>6157</v>
      </c>
      <c r="I26" s="21">
        <v>6300</v>
      </c>
      <c r="J26" s="21">
        <v>6274</v>
      </c>
      <c r="K26" s="21">
        <v>6358</v>
      </c>
      <c r="L26" s="21">
        <v>6361</v>
      </c>
      <c r="M26" s="21">
        <v>6550</v>
      </c>
      <c r="N26" s="21">
        <v>6513</v>
      </c>
      <c r="O26" s="21">
        <v>6583</v>
      </c>
      <c r="P26" s="21">
        <v>6492</v>
      </c>
      <c r="Q26" s="21">
        <v>6212</v>
      </c>
      <c r="R26" s="21">
        <v>6115</v>
      </c>
      <c r="S26" s="21">
        <v>6511</v>
      </c>
      <c r="T26" s="21">
        <v>6509</v>
      </c>
      <c r="U26" s="21">
        <v>6321</v>
      </c>
      <c r="V26" s="21">
        <v>6364</v>
      </c>
      <c r="W26" s="21">
        <v>6419</v>
      </c>
      <c r="X26" s="21">
        <v>6311</v>
      </c>
      <c r="Y26" s="21">
        <v>6326</v>
      </c>
      <c r="Z26" s="21">
        <v>6417</v>
      </c>
      <c r="AA26" s="21">
        <v>6332</v>
      </c>
      <c r="AB26" s="21">
        <v>6209</v>
      </c>
      <c r="AC26" s="21">
        <v>6187</v>
      </c>
      <c r="AD26" s="21">
        <v>6145</v>
      </c>
      <c r="AE26" s="21">
        <v>6128</v>
      </c>
      <c r="AF26" s="21">
        <v>6077</v>
      </c>
      <c r="AG26" s="21">
        <v>6109</v>
      </c>
      <c r="AH26" s="21">
        <v>6091</v>
      </c>
      <c r="AI26" s="21">
        <v>6144</v>
      </c>
      <c r="AJ26" s="21">
        <v>6333</v>
      </c>
      <c r="AK26" s="21">
        <v>6280</v>
      </c>
      <c r="AL26" s="21">
        <v>6306</v>
      </c>
      <c r="AM26" s="21">
        <v>6375</v>
      </c>
      <c r="AN26" s="21">
        <v>6280</v>
      </c>
      <c r="AO26" s="21">
        <v>6168</v>
      </c>
      <c r="AP26" s="21">
        <v>6142</v>
      </c>
      <c r="AQ26" s="21">
        <v>6056</v>
      </c>
      <c r="AR26" s="21">
        <v>5961</v>
      </c>
      <c r="AS26" s="21">
        <v>6145</v>
      </c>
      <c r="AT26" s="21">
        <v>6171</v>
      </c>
      <c r="AU26" s="21">
        <v>6014</v>
      </c>
      <c r="AV26" s="21">
        <v>6113</v>
      </c>
      <c r="AW26" s="21">
        <v>6211</v>
      </c>
      <c r="AX26" s="21">
        <v>6215</v>
      </c>
      <c r="AY26" s="21">
        <v>6047</v>
      </c>
      <c r="AZ26" s="21">
        <v>6145</v>
      </c>
      <c r="BA26" s="21">
        <v>6087</v>
      </c>
      <c r="BB26" s="21">
        <v>6042</v>
      </c>
      <c r="BC26" s="21">
        <v>6156</v>
      </c>
      <c r="BD26" s="21">
        <v>6270</v>
      </c>
      <c r="BE26" s="21">
        <v>6187</v>
      </c>
      <c r="BF26" s="21">
        <v>6156</v>
      </c>
      <c r="BG26" s="21">
        <v>6210</v>
      </c>
      <c r="BH26" s="21">
        <v>5960</v>
      </c>
      <c r="BI26" s="21">
        <v>5797</v>
      </c>
      <c r="BJ26" s="21">
        <v>5716</v>
      </c>
      <c r="BK26" s="21">
        <v>5724</v>
      </c>
      <c r="BL26" s="21">
        <v>5782</v>
      </c>
      <c r="BM26" s="2">
        <v>5875</v>
      </c>
      <c r="BN26" s="2">
        <v>5801</v>
      </c>
      <c r="BO26" s="2">
        <v>5338</v>
      </c>
      <c r="BP26" s="2">
        <v>5247</v>
      </c>
      <c r="BQ26" s="2">
        <v>5181</v>
      </c>
      <c r="BR26" s="2">
        <v>5164</v>
      </c>
      <c r="BS26" s="2">
        <v>5112</v>
      </c>
      <c r="BT26" s="2">
        <v>5261</v>
      </c>
      <c r="BU26" s="2">
        <v>4768</v>
      </c>
      <c r="BV26" s="2">
        <v>4805</v>
      </c>
      <c r="BW26" s="2">
        <v>4811</v>
      </c>
      <c r="BX26" s="2">
        <v>4881</v>
      </c>
      <c r="BY26" s="2">
        <v>4947</v>
      </c>
      <c r="BZ26" s="2">
        <v>5005</v>
      </c>
      <c r="CA26" s="2">
        <v>4978</v>
      </c>
      <c r="CB26" s="2">
        <v>5052</v>
      </c>
      <c r="CC26" s="2">
        <v>5015</v>
      </c>
      <c r="CD26" s="2">
        <v>4891</v>
      </c>
      <c r="CE26" s="2">
        <v>4801</v>
      </c>
      <c r="CF26" s="2">
        <v>4866</v>
      </c>
      <c r="CG26" s="2">
        <v>4830</v>
      </c>
      <c r="CH26" s="2">
        <v>4863</v>
      </c>
      <c r="CI26" s="2">
        <v>4686</v>
      </c>
      <c r="CJ26" s="2">
        <v>4673</v>
      </c>
      <c r="CK26" s="2">
        <v>4673</v>
      </c>
      <c r="CL26" s="2">
        <v>4677</v>
      </c>
      <c r="CM26" s="2">
        <v>4691</v>
      </c>
      <c r="CN26" s="2">
        <v>4573</v>
      </c>
      <c r="CO26" s="2">
        <v>4528</v>
      </c>
      <c r="CP26" s="2">
        <v>4738</v>
      </c>
      <c r="CQ26" s="2">
        <v>4714</v>
      </c>
      <c r="CR26" s="2">
        <v>4771</v>
      </c>
      <c r="CS26" s="2">
        <v>4623</v>
      </c>
      <c r="CT26" s="2">
        <v>4539</v>
      </c>
      <c r="CU26" s="2">
        <v>4704</v>
      </c>
      <c r="CV26" s="2">
        <v>4838</v>
      </c>
      <c r="CW26" s="2">
        <v>4751</v>
      </c>
      <c r="CX26" s="2">
        <v>4729</v>
      </c>
      <c r="CY26" s="2">
        <v>4700</v>
      </c>
      <c r="CZ26" s="2">
        <v>4776</v>
      </c>
      <c r="DA26" s="2">
        <v>4896</v>
      </c>
      <c r="DB26" s="2">
        <v>4893</v>
      </c>
      <c r="DC26" s="2">
        <v>4764</v>
      </c>
      <c r="DD26" s="2">
        <v>4890</v>
      </c>
      <c r="DE26" s="2">
        <v>4903</v>
      </c>
      <c r="DF26" s="2">
        <v>4805</v>
      </c>
      <c r="DG26" s="2">
        <v>5122</v>
      </c>
      <c r="DH26" s="2">
        <v>5312</v>
      </c>
      <c r="DI26" s="2">
        <v>5482</v>
      </c>
      <c r="DJ26" s="2">
        <v>5498</v>
      </c>
      <c r="DK26" s="2">
        <v>5407</v>
      </c>
      <c r="DL26" s="2">
        <v>5325</v>
      </c>
      <c r="DM26" s="2">
        <v>5409</v>
      </c>
      <c r="DN26" s="2">
        <v>5470</v>
      </c>
      <c r="DO26" s="2">
        <v>5361</v>
      </c>
      <c r="DP26" s="2">
        <v>5231</v>
      </c>
      <c r="DQ26" s="2">
        <v>5331</v>
      </c>
      <c r="DR26" s="2">
        <v>5443</v>
      </c>
      <c r="DS26" s="2">
        <v>5419</v>
      </c>
      <c r="DT26" s="2">
        <v>5144</v>
      </c>
      <c r="DU26" s="2">
        <v>4990</v>
      </c>
      <c r="DV26" s="2">
        <v>4866</v>
      </c>
      <c r="DW26" s="2">
        <v>4843</v>
      </c>
      <c r="DX26" s="2">
        <v>4748</v>
      </c>
      <c r="DY26" s="2">
        <v>4707</v>
      </c>
      <c r="DZ26" s="2">
        <v>4621</v>
      </c>
      <c r="EA26" s="2">
        <v>4654</v>
      </c>
      <c r="EB26" s="2">
        <v>4553</v>
      </c>
      <c r="EC26" s="2">
        <v>4595</v>
      </c>
      <c r="ED26" s="2">
        <v>4575</v>
      </c>
      <c r="EE26" s="2">
        <v>4635</v>
      </c>
      <c r="EF26" s="2">
        <v>4733</v>
      </c>
      <c r="EG26" s="2">
        <v>4686</v>
      </c>
      <c r="EH26" s="2">
        <v>4728</v>
      </c>
      <c r="EI26" s="2">
        <v>4805</v>
      </c>
      <c r="EJ26" s="2">
        <v>4794</v>
      </c>
      <c r="EK26" s="2">
        <v>4785</v>
      </c>
      <c r="EL26" s="2">
        <v>4762</v>
      </c>
      <c r="EM26" s="2">
        <v>4758</v>
      </c>
      <c r="EN26" s="2">
        <v>4707</v>
      </c>
      <c r="EO26" s="2">
        <v>4660</v>
      </c>
      <c r="EP26" s="2">
        <v>4657</v>
      </c>
      <c r="EQ26" s="2">
        <v>4666</v>
      </c>
      <c r="ER26" s="2">
        <v>4701</v>
      </c>
      <c r="ES26" s="2">
        <v>4570</v>
      </c>
      <c r="ET26" s="2">
        <v>4553</v>
      </c>
      <c r="EU26" s="2">
        <v>4580</v>
      </c>
      <c r="EV26" s="2">
        <v>4541</v>
      </c>
      <c r="EW26" s="2">
        <v>4532</v>
      </c>
      <c r="EX26" s="2">
        <v>4551</v>
      </c>
      <c r="EY26" s="2">
        <v>4550</v>
      </c>
      <c r="EZ26" s="2">
        <v>4455</v>
      </c>
      <c r="FA26" s="2">
        <v>4450</v>
      </c>
      <c r="FB26" s="2">
        <v>4428</v>
      </c>
      <c r="FC26" s="2">
        <v>4400</v>
      </c>
      <c r="FD26" s="2">
        <v>4435</v>
      </c>
      <c r="FE26" s="2">
        <v>4454</v>
      </c>
      <c r="FF26" s="2">
        <v>4381</v>
      </c>
      <c r="FG26" s="2">
        <v>4340</v>
      </c>
      <c r="FH26" s="2">
        <v>4352</v>
      </c>
      <c r="FI26" s="2">
        <v>4317</v>
      </c>
      <c r="FJ26" s="2">
        <v>4246</v>
      </c>
      <c r="FK26" s="2">
        <v>4241</v>
      </c>
      <c r="FL26" s="2">
        <v>4254</v>
      </c>
      <c r="FM26" s="2">
        <v>4210</v>
      </c>
      <c r="FN26" s="2">
        <v>4224</v>
      </c>
      <c r="FO26" s="2">
        <v>4171</v>
      </c>
      <c r="FP26" s="2">
        <v>4145</v>
      </c>
      <c r="FQ26" s="2">
        <v>4173</v>
      </c>
      <c r="FR26" s="2">
        <v>4115</v>
      </c>
      <c r="FS26" s="2">
        <v>4052</v>
      </c>
      <c r="FT26" s="2">
        <v>3970</v>
      </c>
      <c r="FU26" s="2">
        <v>3972</v>
      </c>
      <c r="FV26" s="2">
        <v>3920</v>
      </c>
      <c r="FW26" s="2">
        <v>3929</v>
      </c>
      <c r="FX26" s="2">
        <v>3950</v>
      </c>
      <c r="FY26" s="2">
        <v>4020</v>
      </c>
      <c r="FZ26" s="2">
        <v>4052</v>
      </c>
      <c r="GA26" s="2">
        <v>3910</v>
      </c>
      <c r="GB26" s="2">
        <v>3846</v>
      </c>
      <c r="GC26" s="2">
        <v>3836</v>
      </c>
      <c r="GD26" s="2">
        <v>3805</v>
      </c>
      <c r="GE26" s="2">
        <v>3797</v>
      </c>
      <c r="GF26" s="2">
        <v>3701</v>
      </c>
      <c r="GG26" s="2">
        <v>3705</v>
      </c>
      <c r="GH26" s="2">
        <v>3730</v>
      </c>
      <c r="GI26" s="2">
        <v>3672</v>
      </c>
      <c r="GJ26" s="2">
        <v>3690</v>
      </c>
      <c r="GK26" s="2">
        <v>3744</v>
      </c>
      <c r="GL26" s="2">
        <v>3784</v>
      </c>
      <c r="GM26" s="2">
        <v>3775</v>
      </c>
      <c r="GN26" s="2">
        <v>3786</v>
      </c>
      <c r="GO26" s="2">
        <v>3845</v>
      </c>
      <c r="GP26" s="2">
        <v>3765</v>
      </c>
      <c r="GQ26" s="2">
        <v>3714</v>
      </c>
      <c r="GR26" s="2">
        <v>3701</v>
      </c>
      <c r="GS26" s="2">
        <v>3765</v>
      </c>
      <c r="GT26" s="2">
        <v>3725</v>
      </c>
      <c r="GU26" s="2">
        <v>3673</v>
      </c>
      <c r="GV26" s="2">
        <v>3771</v>
      </c>
      <c r="GW26" s="2">
        <v>3822</v>
      </c>
      <c r="GX26" s="2">
        <v>3818</v>
      </c>
      <c r="GY26" s="2">
        <v>3841</v>
      </c>
      <c r="GZ26" s="2">
        <v>3816</v>
      </c>
      <c r="HA26" s="2">
        <v>3723</v>
      </c>
      <c r="HB26" s="2">
        <v>3708</v>
      </c>
      <c r="HC26" s="2">
        <v>3755</v>
      </c>
      <c r="HD26" s="2">
        <v>3850</v>
      </c>
      <c r="HE26" s="2">
        <v>3847</v>
      </c>
      <c r="HF26" s="2">
        <v>3939</v>
      </c>
      <c r="HG26" s="2">
        <v>3948</v>
      </c>
      <c r="HH26" s="2">
        <v>3937</v>
      </c>
      <c r="HI26" s="2">
        <v>3962</v>
      </c>
      <c r="HJ26" s="2">
        <v>3946</v>
      </c>
      <c r="HK26" s="2">
        <v>3895</v>
      </c>
      <c r="HL26" s="2">
        <v>3914</v>
      </c>
      <c r="HM26" s="2">
        <v>3958</v>
      </c>
      <c r="HN26" s="2">
        <v>3941</v>
      </c>
      <c r="HO26" s="2">
        <v>3910</v>
      </c>
      <c r="HP26" s="2">
        <v>3861</v>
      </c>
      <c r="HQ26" s="2">
        <v>3869</v>
      </c>
      <c r="HR26" s="2">
        <v>3873</v>
      </c>
      <c r="HS26" s="2">
        <v>3857</v>
      </c>
      <c r="HT26" s="2">
        <v>3818</v>
      </c>
      <c r="HU26" s="2">
        <v>3810</v>
      </c>
      <c r="HV26" s="2">
        <v>3836</v>
      </c>
      <c r="HW26" s="2">
        <v>3799</v>
      </c>
      <c r="HX26" s="2">
        <v>3805</v>
      </c>
      <c r="HY26" s="2">
        <v>3783</v>
      </c>
      <c r="HZ26" s="2">
        <v>3792</v>
      </c>
      <c r="IA26" s="2">
        <v>3786</v>
      </c>
      <c r="IB26" s="2">
        <v>3828</v>
      </c>
      <c r="IC26" s="2">
        <v>3757</v>
      </c>
      <c r="ID26" s="2">
        <v>3738</v>
      </c>
      <c r="IE26" s="2">
        <v>3765</v>
      </c>
      <c r="IF26" s="2">
        <v>3827</v>
      </c>
      <c r="IG26" s="2">
        <v>3790</v>
      </c>
      <c r="IH26" s="2">
        <v>3785</v>
      </c>
      <c r="II26" s="2">
        <v>3732</v>
      </c>
      <c r="IJ26" s="2">
        <v>3713</v>
      </c>
      <c r="IK26" s="2">
        <v>3685</v>
      </c>
      <c r="IL26" s="2">
        <v>3658</v>
      </c>
      <c r="IM26" s="2">
        <v>3490</v>
      </c>
      <c r="IN26" s="2">
        <v>3449</v>
      </c>
      <c r="IO26" s="2">
        <v>3406</v>
      </c>
      <c r="IP26" s="2">
        <v>3381</v>
      </c>
      <c r="IQ26" s="2">
        <v>3403</v>
      </c>
      <c r="IR26" s="2">
        <v>3355</v>
      </c>
      <c r="IS26" s="2">
        <v>3341</v>
      </c>
      <c r="IT26" s="2">
        <v>3322</v>
      </c>
    </row>
    <row r="27" spans="1:254" ht="15.9" customHeight="1">
      <c r="A27" s="65" t="s">
        <v>49</v>
      </c>
      <c r="B27" s="41" t="s">
        <v>50</v>
      </c>
      <c r="C27" s="45">
        <v>1684</v>
      </c>
      <c r="D27" s="16">
        <v>795.2</v>
      </c>
      <c r="E27" s="21">
        <v>888.8</v>
      </c>
      <c r="F27" s="21">
        <v>874.7</v>
      </c>
      <c r="G27" s="21">
        <v>881.3</v>
      </c>
      <c r="H27" s="21">
        <v>887.4</v>
      </c>
      <c r="I27" s="21">
        <v>897.3</v>
      </c>
      <c r="J27" s="21">
        <v>927.9</v>
      </c>
      <c r="K27" s="21">
        <v>925</v>
      </c>
      <c r="L27" s="21">
        <v>896.7</v>
      </c>
      <c r="M27" s="21">
        <v>862.1</v>
      </c>
      <c r="N27" s="21">
        <v>843.8</v>
      </c>
      <c r="O27" s="21">
        <v>846.2</v>
      </c>
      <c r="P27" s="21">
        <v>853.5</v>
      </c>
      <c r="Q27" s="21">
        <v>877</v>
      </c>
      <c r="R27" s="21">
        <v>881.3</v>
      </c>
      <c r="S27" s="21">
        <v>864.1</v>
      </c>
      <c r="T27" s="21">
        <v>853</v>
      </c>
      <c r="U27" s="21">
        <v>873</v>
      </c>
      <c r="V27" s="21">
        <v>846.5</v>
      </c>
      <c r="W27" s="21">
        <v>848.9</v>
      </c>
      <c r="X27" s="21">
        <v>860.3</v>
      </c>
      <c r="Y27" s="21">
        <v>856.2</v>
      </c>
      <c r="Z27" s="21">
        <v>838.1</v>
      </c>
      <c r="AA27" s="21">
        <v>816.8</v>
      </c>
      <c r="AB27" s="21">
        <v>815.1</v>
      </c>
      <c r="AC27" s="21">
        <v>808.2</v>
      </c>
      <c r="AD27" s="21">
        <v>793.6</v>
      </c>
      <c r="AE27" s="21">
        <v>821</v>
      </c>
      <c r="AF27" s="21">
        <v>820.1</v>
      </c>
      <c r="AG27" s="21">
        <v>815.4</v>
      </c>
      <c r="AH27" s="21">
        <v>813.5</v>
      </c>
      <c r="AI27" s="21">
        <v>815.1</v>
      </c>
      <c r="AJ27" s="21">
        <v>806.1</v>
      </c>
      <c r="AK27" s="21">
        <v>809.8</v>
      </c>
      <c r="AL27" s="21">
        <v>811</v>
      </c>
      <c r="AM27" s="21">
        <v>825.3</v>
      </c>
      <c r="AN27" s="21">
        <v>833.8</v>
      </c>
      <c r="AO27" s="21">
        <v>822.5</v>
      </c>
      <c r="AP27" s="21">
        <v>837.2</v>
      </c>
      <c r="AQ27" s="21">
        <v>851.6</v>
      </c>
      <c r="AR27" s="21">
        <v>860.6</v>
      </c>
      <c r="AS27" s="21">
        <v>836.4</v>
      </c>
      <c r="AT27" s="21">
        <v>833.2</v>
      </c>
      <c r="AU27" s="21">
        <v>829</v>
      </c>
      <c r="AV27" s="21">
        <v>822.2</v>
      </c>
      <c r="AW27" s="21">
        <v>820.2</v>
      </c>
      <c r="AX27" s="21">
        <v>807.3</v>
      </c>
      <c r="AY27" s="21">
        <v>794.7</v>
      </c>
      <c r="AZ27" s="21">
        <v>819.7</v>
      </c>
      <c r="BA27" s="21">
        <v>856.4</v>
      </c>
      <c r="BB27" s="21">
        <v>836.8</v>
      </c>
      <c r="BC27" s="21">
        <v>801</v>
      </c>
      <c r="BD27" s="21">
        <v>801.6</v>
      </c>
      <c r="BE27" s="21">
        <v>818.4</v>
      </c>
      <c r="BF27" s="21">
        <v>854.9</v>
      </c>
      <c r="BG27" s="21">
        <v>859.6</v>
      </c>
      <c r="BH27" s="21">
        <v>865.3</v>
      </c>
      <c r="BI27" s="21">
        <v>866</v>
      </c>
      <c r="BJ27" s="21">
        <v>868.9</v>
      </c>
      <c r="BK27" s="21">
        <v>842.1</v>
      </c>
      <c r="BL27" s="21">
        <v>841</v>
      </c>
      <c r="BM27" s="2">
        <v>878.5</v>
      </c>
      <c r="BN27" s="2">
        <v>887.5</v>
      </c>
      <c r="BO27" s="2">
        <v>881.7</v>
      </c>
      <c r="BP27" s="2">
        <v>882.1</v>
      </c>
      <c r="BQ27" s="2">
        <v>869.3</v>
      </c>
      <c r="BR27" s="2">
        <v>879</v>
      </c>
      <c r="BS27" s="2">
        <v>872.7</v>
      </c>
      <c r="BT27" s="2">
        <v>898.1</v>
      </c>
      <c r="BU27" s="2">
        <v>906.1</v>
      </c>
      <c r="BV27" s="2">
        <v>910.1</v>
      </c>
      <c r="BW27" s="2">
        <v>914.5</v>
      </c>
      <c r="BX27" s="2">
        <v>941.5</v>
      </c>
      <c r="BY27" s="2">
        <v>942</v>
      </c>
      <c r="BZ27" s="2">
        <v>946.3</v>
      </c>
      <c r="CA27" s="2">
        <v>940</v>
      </c>
      <c r="CB27" s="2">
        <v>954.1</v>
      </c>
      <c r="CC27" s="2">
        <v>954.7</v>
      </c>
      <c r="CD27" s="2">
        <v>947</v>
      </c>
      <c r="CE27" s="2">
        <v>938</v>
      </c>
      <c r="CF27" s="2">
        <v>931.1</v>
      </c>
      <c r="CG27" s="2">
        <v>953.7</v>
      </c>
      <c r="CH27" s="2">
        <v>969.2</v>
      </c>
      <c r="CI27" s="2">
        <v>977.8</v>
      </c>
      <c r="CJ27" s="2">
        <v>955.3</v>
      </c>
      <c r="CK27" s="2">
        <v>944.2</v>
      </c>
      <c r="CL27" s="2">
        <v>934.6</v>
      </c>
      <c r="CM27" s="2">
        <v>956.2</v>
      </c>
      <c r="CN27" s="2">
        <v>968.2</v>
      </c>
      <c r="CO27" s="2">
        <v>958.1</v>
      </c>
      <c r="CP27" s="2">
        <v>976.3</v>
      </c>
      <c r="CQ27" s="2">
        <v>967.5</v>
      </c>
      <c r="CR27" s="2">
        <v>970.5</v>
      </c>
      <c r="CS27" s="2">
        <v>967</v>
      </c>
      <c r="CT27" s="2">
        <v>964.9</v>
      </c>
      <c r="CU27" s="2">
        <v>980.1</v>
      </c>
      <c r="CV27" s="2">
        <v>981</v>
      </c>
      <c r="CW27" s="2">
        <v>1012</v>
      </c>
      <c r="CX27" s="2">
        <v>1002.5</v>
      </c>
      <c r="CY27" s="2">
        <v>977</v>
      </c>
      <c r="CZ27" s="2">
        <v>999.4</v>
      </c>
      <c r="DA27" s="2">
        <v>1585</v>
      </c>
      <c r="DB27" s="2">
        <v>1559</v>
      </c>
      <c r="DC27" s="2">
        <v>1524</v>
      </c>
      <c r="DD27" s="2">
        <v>1622</v>
      </c>
      <c r="DE27" s="2">
        <v>1647</v>
      </c>
      <c r="DF27" s="2">
        <v>1604.5</v>
      </c>
      <c r="DG27" s="2">
        <v>1676</v>
      </c>
      <c r="DH27" s="2">
        <v>1687.5</v>
      </c>
      <c r="DI27" s="2">
        <v>1689.5</v>
      </c>
      <c r="DJ27" s="2">
        <v>1681</v>
      </c>
      <c r="DK27" s="2">
        <v>1676</v>
      </c>
      <c r="DL27" s="2">
        <v>1650</v>
      </c>
      <c r="DM27" s="2">
        <v>1633.5</v>
      </c>
      <c r="DN27" s="2">
        <v>1674</v>
      </c>
      <c r="DO27" s="2">
        <v>1679</v>
      </c>
      <c r="DP27" s="2">
        <v>1672.5</v>
      </c>
      <c r="DQ27" s="2">
        <v>1670.5</v>
      </c>
      <c r="DR27" s="2">
        <v>1657.5</v>
      </c>
      <c r="DS27" s="2">
        <v>1675</v>
      </c>
      <c r="DT27" s="2">
        <v>1630</v>
      </c>
      <c r="DU27" s="2">
        <v>1604.5</v>
      </c>
      <c r="DV27" s="2">
        <v>1547.5</v>
      </c>
      <c r="DW27" s="2">
        <v>1567</v>
      </c>
      <c r="DX27" s="2">
        <v>1470.5</v>
      </c>
      <c r="DY27" s="2">
        <v>1489.5</v>
      </c>
      <c r="DZ27" s="2">
        <v>1478</v>
      </c>
      <c r="EA27" s="2">
        <v>1467.5</v>
      </c>
      <c r="EB27" s="2">
        <v>1447.5</v>
      </c>
      <c r="EC27" s="2">
        <v>1443.5</v>
      </c>
      <c r="ED27" s="2">
        <v>1441.5</v>
      </c>
      <c r="EE27" s="2">
        <v>1451</v>
      </c>
      <c r="EF27" s="2">
        <v>1455</v>
      </c>
      <c r="EG27" s="2">
        <v>1435.5</v>
      </c>
      <c r="EH27" s="2">
        <v>1402</v>
      </c>
      <c r="EI27" s="2">
        <v>1421</v>
      </c>
      <c r="EJ27" s="2">
        <v>1429</v>
      </c>
      <c r="EK27" s="2">
        <v>1424.5</v>
      </c>
      <c r="EL27" s="2">
        <v>1399.5</v>
      </c>
      <c r="EM27" s="2">
        <v>1373.5</v>
      </c>
      <c r="EN27" s="2">
        <v>1356</v>
      </c>
      <c r="EO27" s="2">
        <v>1347</v>
      </c>
      <c r="EP27" s="2">
        <v>1341</v>
      </c>
      <c r="EQ27" s="2">
        <v>1350</v>
      </c>
      <c r="ER27" s="2">
        <v>1346.5</v>
      </c>
      <c r="ES27" s="2">
        <v>1340.5</v>
      </c>
      <c r="ET27" s="2">
        <v>1353.5</v>
      </c>
      <c r="EU27" s="2">
        <v>1350.5</v>
      </c>
      <c r="EV27" s="2">
        <v>1337.5</v>
      </c>
      <c r="EW27" s="2">
        <v>1333</v>
      </c>
      <c r="EX27" s="2">
        <v>1333.5</v>
      </c>
      <c r="EY27" s="2">
        <v>1324.5</v>
      </c>
      <c r="EZ27" s="2">
        <v>1317</v>
      </c>
      <c r="FA27" s="2">
        <v>1305</v>
      </c>
      <c r="FB27" s="2">
        <v>1292.5</v>
      </c>
      <c r="FC27" s="2">
        <v>1290.5</v>
      </c>
      <c r="FD27" s="2">
        <v>1304</v>
      </c>
      <c r="FE27" s="2">
        <v>1303</v>
      </c>
      <c r="FF27" s="2">
        <v>1301</v>
      </c>
      <c r="FG27" s="2">
        <v>1294.5</v>
      </c>
      <c r="FH27" s="2">
        <v>1302</v>
      </c>
      <c r="FI27" s="2">
        <v>1288.5</v>
      </c>
      <c r="FJ27" s="2">
        <v>1292</v>
      </c>
      <c r="FK27" s="2">
        <v>1283.5</v>
      </c>
      <c r="FL27" s="2">
        <v>1291</v>
      </c>
      <c r="FM27" s="2">
        <v>1278.5</v>
      </c>
      <c r="FN27" s="2">
        <v>1279.5</v>
      </c>
      <c r="FO27" s="2">
        <v>1285.5</v>
      </c>
      <c r="FP27" s="2">
        <v>1300.5</v>
      </c>
      <c r="FQ27" s="2">
        <v>1298</v>
      </c>
      <c r="FR27" s="2">
        <v>1285</v>
      </c>
      <c r="FS27" s="2">
        <v>1264.5</v>
      </c>
      <c r="FT27" s="2">
        <v>1245</v>
      </c>
      <c r="FU27" s="2">
        <v>1254.5</v>
      </c>
      <c r="FV27" s="2">
        <v>1260</v>
      </c>
      <c r="FW27" s="2">
        <v>1248.5</v>
      </c>
      <c r="FX27" s="2">
        <v>1268.5</v>
      </c>
      <c r="FY27" s="2">
        <v>1272</v>
      </c>
      <c r="FZ27" s="2">
        <v>1270</v>
      </c>
      <c r="GA27" s="2">
        <v>1267.5</v>
      </c>
      <c r="GB27" s="2">
        <v>1250.5</v>
      </c>
      <c r="GC27" s="2">
        <v>1233.5</v>
      </c>
      <c r="GD27" s="2">
        <v>1218</v>
      </c>
      <c r="GE27" s="2">
        <v>1202.5</v>
      </c>
      <c r="GF27" s="2">
        <v>1206.5</v>
      </c>
      <c r="GG27" s="2">
        <v>1335.5</v>
      </c>
      <c r="GH27" s="2">
        <v>1344</v>
      </c>
      <c r="GI27" s="2">
        <v>1322</v>
      </c>
      <c r="GJ27" s="2">
        <v>1338</v>
      </c>
      <c r="GK27" s="2">
        <v>1347.5</v>
      </c>
      <c r="GL27" s="2">
        <v>1376.5</v>
      </c>
      <c r="GM27" s="2">
        <v>1367.5</v>
      </c>
      <c r="GN27" s="2">
        <v>1348.5</v>
      </c>
      <c r="GO27" s="2">
        <v>1330</v>
      </c>
      <c r="GP27" s="2">
        <v>1323</v>
      </c>
      <c r="GQ27" s="2">
        <v>1305</v>
      </c>
      <c r="GR27" s="2">
        <v>1295.5</v>
      </c>
      <c r="GS27" s="2">
        <v>1310.5</v>
      </c>
      <c r="GT27" s="2">
        <v>1299</v>
      </c>
      <c r="GU27" s="2">
        <v>1275.5</v>
      </c>
      <c r="GV27" s="2">
        <v>1304.5</v>
      </c>
      <c r="GW27" s="2">
        <v>1326.5</v>
      </c>
      <c r="GX27" s="2">
        <v>1319.5</v>
      </c>
      <c r="GY27" s="2">
        <v>1302.5</v>
      </c>
      <c r="GZ27" s="2">
        <v>1295</v>
      </c>
      <c r="HA27" s="2">
        <v>1255</v>
      </c>
      <c r="HB27" s="2">
        <v>1237.5</v>
      </c>
      <c r="HC27" s="2">
        <v>1237.5</v>
      </c>
      <c r="HD27" s="2">
        <v>1258.5</v>
      </c>
      <c r="HE27" s="2">
        <v>1272.5</v>
      </c>
      <c r="HF27" s="2">
        <v>1290.5</v>
      </c>
      <c r="HG27" s="2">
        <v>1291</v>
      </c>
      <c r="HH27" s="2">
        <v>1284.5</v>
      </c>
      <c r="HI27" s="2">
        <v>1271.5</v>
      </c>
      <c r="HJ27" s="2">
        <v>1277</v>
      </c>
      <c r="HK27" s="2">
        <v>1288.5</v>
      </c>
      <c r="HL27" s="2">
        <v>1287</v>
      </c>
      <c r="HM27" s="2">
        <v>1298.5</v>
      </c>
      <c r="HN27" s="2">
        <v>1300</v>
      </c>
      <c r="HO27" s="2">
        <v>1293</v>
      </c>
      <c r="HP27" s="2">
        <v>1301</v>
      </c>
      <c r="HQ27" s="2">
        <v>1319</v>
      </c>
      <c r="HR27" s="2">
        <v>1302</v>
      </c>
      <c r="HS27" s="2">
        <v>1281</v>
      </c>
      <c r="HT27" s="2">
        <v>1280</v>
      </c>
      <c r="HU27" s="2">
        <v>1273</v>
      </c>
      <c r="HV27" s="2">
        <v>1274.5</v>
      </c>
      <c r="HW27" s="2">
        <v>1261.5</v>
      </c>
      <c r="HX27" s="2">
        <v>1256.5</v>
      </c>
      <c r="HY27" s="2">
        <v>1260</v>
      </c>
      <c r="HZ27" s="2">
        <v>1270.5</v>
      </c>
      <c r="IA27" s="2">
        <v>1264.5</v>
      </c>
      <c r="IB27" s="2">
        <v>1279.5</v>
      </c>
      <c r="IC27" s="2">
        <v>1276.5</v>
      </c>
      <c r="ID27" s="2">
        <v>1269</v>
      </c>
      <c r="IE27" s="2">
        <v>1285</v>
      </c>
      <c r="IF27" s="2">
        <v>1283.5</v>
      </c>
      <c r="IG27" s="2">
        <v>1284.5</v>
      </c>
      <c r="IH27" s="2">
        <v>1263.5</v>
      </c>
      <c r="II27" s="2">
        <v>1262.5</v>
      </c>
      <c r="IJ27" s="2">
        <v>1271</v>
      </c>
      <c r="IK27" s="2">
        <v>1261.5</v>
      </c>
      <c r="IL27" s="2">
        <v>1262</v>
      </c>
      <c r="IM27" s="2">
        <v>1276.5</v>
      </c>
      <c r="IN27" s="2">
        <v>1283</v>
      </c>
      <c r="IO27" s="2">
        <v>1241</v>
      </c>
      <c r="IP27" s="2">
        <v>1283</v>
      </c>
      <c r="IQ27" s="2">
        <v>1285</v>
      </c>
      <c r="IR27" s="2">
        <v>1279.5</v>
      </c>
      <c r="IS27" s="2">
        <v>1272.5</v>
      </c>
      <c r="IT27" s="2">
        <v>1274.5</v>
      </c>
    </row>
    <row r="28" spans="1:254" ht="15.9" customHeight="1">
      <c r="A28" s="65" t="s">
        <v>51</v>
      </c>
      <c r="B28" s="41" t="s">
        <v>52</v>
      </c>
      <c r="C28" s="45">
        <v>3338</v>
      </c>
      <c r="D28" s="16">
        <v>-89</v>
      </c>
      <c r="E28" s="21">
        <v>3427</v>
      </c>
      <c r="F28" s="21">
        <v>3681</v>
      </c>
      <c r="G28" s="21">
        <v>3437</v>
      </c>
      <c r="H28" s="21">
        <v>3253</v>
      </c>
      <c r="I28" s="21">
        <v>3210</v>
      </c>
      <c r="J28" s="21">
        <v>2760</v>
      </c>
      <c r="K28" s="21">
        <v>2784.5</v>
      </c>
      <c r="L28" s="21">
        <v>3099</v>
      </c>
      <c r="M28" s="21">
        <v>3682</v>
      </c>
      <c r="N28" s="21">
        <v>3552</v>
      </c>
      <c r="O28" s="21">
        <v>3724</v>
      </c>
      <c r="P28" s="21">
        <v>3752</v>
      </c>
      <c r="Q28" s="21">
        <v>3621</v>
      </c>
      <c r="R28" s="21">
        <v>3914</v>
      </c>
      <c r="S28" s="21">
        <v>4504</v>
      </c>
      <c r="T28" s="21">
        <v>5006</v>
      </c>
      <c r="U28" s="21">
        <v>4822</v>
      </c>
      <c r="V28" s="21">
        <v>5133</v>
      </c>
      <c r="W28" s="21">
        <v>4790</v>
      </c>
      <c r="X28" s="21">
        <v>4468</v>
      </c>
      <c r="Y28" s="21">
        <v>4336</v>
      </c>
      <c r="Z28" s="21">
        <v>4537</v>
      </c>
      <c r="AA28" s="21">
        <v>4920</v>
      </c>
      <c r="AB28" s="21">
        <v>4119</v>
      </c>
      <c r="AC28" s="21">
        <v>4389</v>
      </c>
      <c r="AD28" s="21">
        <v>4112</v>
      </c>
      <c r="AE28" s="21">
        <v>3756</v>
      </c>
      <c r="AF28" s="21">
        <v>3628</v>
      </c>
      <c r="AG28" s="21">
        <v>3649</v>
      </c>
      <c r="AH28" s="21">
        <v>3723</v>
      </c>
      <c r="AI28" s="21">
        <v>3572</v>
      </c>
      <c r="AJ28" s="21">
        <v>3817</v>
      </c>
      <c r="AK28" s="21">
        <v>4188</v>
      </c>
      <c r="AL28" s="21">
        <v>4193</v>
      </c>
      <c r="AM28" s="21">
        <v>4090</v>
      </c>
      <c r="AN28" s="21">
        <v>3978</v>
      </c>
      <c r="AO28" s="21">
        <v>4108</v>
      </c>
      <c r="AP28" s="21">
        <v>3820</v>
      </c>
      <c r="AQ28" s="21">
        <v>3562</v>
      </c>
      <c r="AR28" s="21">
        <v>2954</v>
      </c>
      <c r="AS28" s="21">
        <v>3102</v>
      </c>
      <c r="AT28" s="21">
        <v>3311</v>
      </c>
      <c r="AU28" s="21">
        <v>3461</v>
      </c>
      <c r="AV28" s="21">
        <v>3865</v>
      </c>
      <c r="AW28" s="21">
        <v>4190</v>
      </c>
      <c r="AX28" s="21">
        <v>4178</v>
      </c>
      <c r="AY28" s="21">
        <v>4015</v>
      </c>
      <c r="AZ28" s="21">
        <v>3906</v>
      </c>
      <c r="BA28" s="21">
        <v>3704</v>
      </c>
      <c r="BB28" s="21">
        <v>3137</v>
      </c>
      <c r="BC28" s="21">
        <v>3220</v>
      </c>
      <c r="BD28" s="21">
        <v>3336</v>
      </c>
      <c r="BE28" s="21">
        <v>3317</v>
      </c>
      <c r="BF28" s="21">
        <v>3173</v>
      </c>
      <c r="BG28" s="21">
        <v>2956.5</v>
      </c>
      <c r="BH28" s="21">
        <v>2941</v>
      </c>
      <c r="BI28" s="21">
        <v>2922</v>
      </c>
      <c r="BJ28" s="21">
        <v>2889</v>
      </c>
      <c r="BK28" s="21">
        <v>3033</v>
      </c>
      <c r="BL28" s="21">
        <v>3337</v>
      </c>
      <c r="BM28" s="2">
        <v>3060</v>
      </c>
      <c r="BN28" s="2">
        <v>3535</v>
      </c>
      <c r="BO28" s="2">
        <v>3420</v>
      </c>
      <c r="BP28" s="2">
        <v>2985</v>
      </c>
      <c r="BQ28" s="2">
        <v>3033</v>
      </c>
      <c r="BR28" s="2">
        <v>2367</v>
      </c>
      <c r="BS28" s="2">
        <v>2452.5</v>
      </c>
      <c r="BT28" s="2">
        <v>2305.5</v>
      </c>
      <c r="BU28" s="2">
        <v>2239.5</v>
      </c>
      <c r="BV28" s="2">
        <v>2153.5</v>
      </c>
      <c r="BW28" s="2">
        <v>2110</v>
      </c>
      <c r="BX28" s="2">
        <v>2211</v>
      </c>
      <c r="BY28" s="2">
        <v>2134.5</v>
      </c>
      <c r="BZ28" s="2">
        <v>2041</v>
      </c>
      <c r="CA28" s="2">
        <v>2095</v>
      </c>
      <c r="CB28" s="2">
        <v>2238.5</v>
      </c>
      <c r="CC28" s="2">
        <v>2155</v>
      </c>
      <c r="CD28" s="2">
        <v>2151</v>
      </c>
      <c r="CE28" s="2">
        <v>1990</v>
      </c>
      <c r="CF28" s="2">
        <v>1988.5</v>
      </c>
      <c r="CG28" s="2">
        <v>1882</v>
      </c>
      <c r="CH28" s="2">
        <v>1832</v>
      </c>
      <c r="CI28" s="2">
        <v>1760.5</v>
      </c>
      <c r="CJ28" s="2">
        <v>1712.5</v>
      </c>
      <c r="CK28" s="2">
        <v>1733.5</v>
      </c>
      <c r="CL28" s="2">
        <v>1681</v>
      </c>
      <c r="CM28" s="2">
        <v>1699.5</v>
      </c>
      <c r="CN28" s="2">
        <v>1631.5</v>
      </c>
      <c r="CO28" s="2">
        <v>1701</v>
      </c>
      <c r="CP28" s="2">
        <v>1790.5</v>
      </c>
      <c r="CQ28" s="2">
        <v>1762</v>
      </c>
      <c r="CR28" s="2">
        <v>1720.5</v>
      </c>
      <c r="CS28" s="2">
        <v>1600</v>
      </c>
      <c r="CT28" s="2">
        <v>1545</v>
      </c>
      <c r="CU28" s="2">
        <v>1659</v>
      </c>
      <c r="CV28" s="2">
        <v>1607</v>
      </c>
      <c r="CW28" s="2">
        <v>1615</v>
      </c>
      <c r="CX28" s="2">
        <v>1564</v>
      </c>
      <c r="CY28" s="2">
        <v>1514</v>
      </c>
      <c r="CZ28" s="2">
        <v>1600.5</v>
      </c>
      <c r="DA28" s="2">
        <v>1651</v>
      </c>
      <c r="DB28" s="2">
        <v>1585.5</v>
      </c>
      <c r="DC28" s="2">
        <v>1500</v>
      </c>
      <c r="DD28" s="2">
        <v>1659.5</v>
      </c>
      <c r="DE28" s="2">
        <v>1658</v>
      </c>
      <c r="DF28" s="2">
        <v>1553</v>
      </c>
      <c r="DG28" s="2">
        <v>1723.5</v>
      </c>
      <c r="DH28" s="2">
        <v>1740</v>
      </c>
      <c r="DI28" s="2">
        <v>1699.5</v>
      </c>
      <c r="DJ28" s="2">
        <v>1698.5</v>
      </c>
      <c r="DK28" s="2">
        <v>1631.5</v>
      </c>
      <c r="DL28" s="2">
        <v>1591</v>
      </c>
      <c r="DM28" s="2">
        <v>1601</v>
      </c>
      <c r="DN28" s="2">
        <v>1560</v>
      </c>
      <c r="DO28" s="2">
        <v>1525</v>
      </c>
      <c r="DP28" s="2">
        <v>1505</v>
      </c>
      <c r="DQ28" s="2">
        <v>1460.5</v>
      </c>
      <c r="DR28" s="2">
        <v>1505</v>
      </c>
      <c r="DS28" s="2">
        <v>1574.5</v>
      </c>
      <c r="DT28" s="2">
        <v>1695.5</v>
      </c>
      <c r="DU28" s="2">
        <v>1666</v>
      </c>
      <c r="DV28" s="2">
        <v>1600</v>
      </c>
      <c r="DW28" s="2">
        <v>1579</v>
      </c>
      <c r="DX28" s="2">
        <v>1576.5</v>
      </c>
      <c r="DY28" s="2">
        <v>1584</v>
      </c>
      <c r="DZ28" s="2">
        <v>1556</v>
      </c>
      <c r="EA28" s="2">
        <v>1547</v>
      </c>
      <c r="EB28" s="2">
        <v>1485.5</v>
      </c>
      <c r="EC28" s="2">
        <v>1453.5</v>
      </c>
      <c r="ED28" s="2">
        <v>1521</v>
      </c>
      <c r="EE28" s="2">
        <v>1564.5</v>
      </c>
      <c r="EF28" s="2">
        <v>1641</v>
      </c>
      <c r="EG28" s="2">
        <v>1601.5</v>
      </c>
      <c r="EH28" s="2">
        <v>1537</v>
      </c>
      <c r="EI28" s="2">
        <v>1593.5</v>
      </c>
      <c r="EJ28" s="2">
        <v>1562.5</v>
      </c>
      <c r="EK28" s="2">
        <v>1595</v>
      </c>
      <c r="EL28" s="2">
        <v>1585</v>
      </c>
      <c r="EM28" s="2">
        <v>1552</v>
      </c>
      <c r="EN28" s="2">
        <v>1506</v>
      </c>
      <c r="EO28" s="2">
        <v>1476.5</v>
      </c>
      <c r="EP28" s="2">
        <v>1515.5</v>
      </c>
      <c r="EQ28" s="2">
        <v>1542.5</v>
      </c>
      <c r="ER28" s="2">
        <v>1474.5</v>
      </c>
      <c r="ES28" s="2">
        <v>1434</v>
      </c>
      <c r="ET28" s="2">
        <v>1408.5</v>
      </c>
      <c r="EU28" s="2">
        <v>1417</v>
      </c>
      <c r="EV28" s="2">
        <v>1422.5</v>
      </c>
      <c r="EW28" s="2">
        <v>1380.5</v>
      </c>
      <c r="EX28" s="2">
        <v>1360</v>
      </c>
      <c r="EY28" s="2">
        <v>1360</v>
      </c>
      <c r="EZ28" s="2">
        <v>1280</v>
      </c>
      <c r="FA28" s="2">
        <v>1251</v>
      </c>
      <c r="FB28" s="2">
        <v>1227</v>
      </c>
      <c r="FC28" s="2">
        <v>1260</v>
      </c>
      <c r="FD28" s="2">
        <v>1277</v>
      </c>
      <c r="FE28" s="2">
        <v>1287</v>
      </c>
      <c r="FF28" s="2">
        <v>1305.5</v>
      </c>
      <c r="FG28" s="2">
        <v>1347</v>
      </c>
      <c r="FH28" s="2">
        <v>1384.5</v>
      </c>
      <c r="FI28" s="2">
        <v>1378.5</v>
      </c>
      <c r="FJ28" s="2">
        <v>1363</v>
      </c>
      <c r="FK28" s="2">
        <v>1333</v>
      </c>
      <c r="FL28" s="2">
        <v>1299</v>
      </c>
      <c r="FM28" s="2">
        <v>1277</v>
      </c>
      <c r="FN28" s="2">
        <v>1250</v>
      </c>
      <c r="FO28" s="2">
        <v>1238.5</v>
      </c>
      <c r="FP28" s="2">
        <v>1227.5</v>
      </c>
      <c r="FQ28" s="2">
        <v>1224.5</v>
      </c>
      <c r="FR28" s="2">
        <v>1186.5</v>
      </c>
      <c r="FS28" s="2">
        <v>1170</v>
      </c>
      <c r="FT28" s="2">
        <v>1131</v>
      </c>
      <c r="FU28" s="2">
        <v>1171</v>
      </c>
      <c r="FV28" s="2">
        <v>1160</v>
      </c>
      <c r="FW28" s="2">
        <v>1237.5</v>
      </c>
      <c r="FX28" s="2">
        <v>1248</v>
      </c>
      <c r="FY28" s="2">
        <v>1222</v>
      </c>
      <c r="FZ28" s="2">
        <v>1156</v>
      </c>
      <c r="GA28" s="2">
        <v>1173</v>
      </c>
      <c r="GB28" s="2">
        <v>1451</v>
      </c>
      <c r="GC28" s="2">
        <v>1443</v>
      </c>
      <c r="GD28" s="2">
        <v>1415</v>
      </c>
      <c r="GE28" s="2">
        <v>1471</v>
      </c>
      <c r="GF28" s="2">
        <v>1443</v>
      </c>
      <c r="GG28" s="2">
        <v>1601.5</v>
      </c>
      <c r="GH28" s="2">
        <v>1540.5</v>
      </c>
      <c r="GI28" s="2">
        <v>1571.5</v>
      </c>
      <c r="GJ28" s="2">
        <v>1557</v>
      </c>
      <c r="GK28" s="2">
        <v>1580</v>
      </c>
      <c r="GL28" s="2">
        <v>1643</v>
      </c>
      <c r="GM28" s="2">
        <v>1645.5</v>
      </c>
      <c r="GN28" s="2">
        <v>1630.5</v>
      </c>
      <c r="GO28" s="2">
        <v>1692</v>
      </c>
      <c r="GP28" s="2">
        <v>1730</v>
      </c>
      <c r="GQ28" s="2">
        <v>1675</v>
      </c>
      <c r="GR28" s="2">
        <v>1646.5</v>
      </c>
      <c r="GS28" s="2">
        <v>1660.5</v>
      </c>
      <c r="GT28" s="2">
        <v>1615</v>
      </c>
      <c r="GU28" s="2">
        <v>1617</v>
      </c>
      <c r="GV28" s="2">
        <v>1657.5</v>
      </c>
      <c r="GW28" s="2">
        <v>1685</v>
      </c>
      <c r="GX28" s="2">
        <v>1600</v>
      </c>
      <c r="GY28" s="2">
        <v>1648</v>
      </c>
      <c r="GZ28" s="2">
        <v>1707</v>
      </c>
      <c r="HA28" s="2">
        <v>1653.5</v>
      </c>
      <c r="HB28" s="2">
        <v>1579</v>
      </c>
      <c r="HC28" s="2">
        <v>1510</v>
      </c>
      <c r="HD28" s="2">
        <v>1486</v>
      </c>
      <c r="HE28" s="2">
        <v>1501</v>
      </c>
      <c r="HF28" s="2">
        <v>1425</v>
      </c>
      <c r="HG28" s="2">
        <v>1524.5</v>
      </c>
      <c r="HH28" s="2">
        <v>1514.5</v>
      </c>
      <c r="HI28" s="2">
        <v>1461</v>
      </c>
      <c r="HJ28" s="2">
        <v>1439</v>
      </c>
      <c r="HK28" s="2">
        <v>1385.5</v>
      </c>
      <c r="HL28" s="2">
        <v>1405</v>
      </c>
      <c r="HM28" s="2">
        <v>1384.5</v>
      </c>
      <c r="HN28" s="2">
        <v>1281.5</v>
      </c>
      <c r="HO28" s="2">
        <v>1250</v>
      </c>
      <c r="HP28" s="2">
        <v>1232.5</v>
      </c>
      <c r="HQ28" s="2">
        <v>1245.5</v>
      </c>
      <c r="HR28" s="2">
        <v>1267.5</v>
      </c>
      <c r="HS28" s="2">
        <v>1233.5</v>
      </c>
      <c r="HT28" s="2">
        <v>1203</v>
      </c>
      <c r="HU28" s="2">
        <v>1205.5</v>
      </c>
      <c r="HV28" s="2">
        <v>1222.5</v>
      </c>
      <c r="HW28" s="2">
        <v>1194.5</v>
      </c>
      <c r="HX28" s="2">
        <v>1237</v>
      </c>
      <c r="HY28" s="2">
        <v>1230</v>
      </c>
      <c r="HZ28" s="2">
        <v>1227</v>
      </c>
      <c r="IA28" s="2">
        <v>1246</v>
      </c>
      <c r="IB28" s="2">
        <v>1246</v>
      </c>
      <c r="IC28" s="2">
        <v>1214</v>
      </c>
      <c r="ID28" s="2">
        <v>1175</v>
      </c>
      <c r="IE28" s="2">
        <v>1186</v>
      </c>
      <c r="IF28" s="2">
        <v>1228.5</v>
      </c>
      <c r="IG28" s="2">
        <v>1221</v>
      </c>
      <c r="IH28" s="2">
        <v>1185</v>
      </c>
      <c r="II28" s="2">
        <v>1193</v>
      </c>
      <c r="IJ28" s="2">
        <v>1192.5</v>
      </c>
      <c r="IK28" s="2">
        <v>1194</v>
      </c>
      <c r="IL28" s="2">
        <v>1164</v>
      </c>
      <c r="IM28" s="2">
        <v>1166</v>
      </c>
      <c r="IN28" s="2">
        <v>1146</v>
      </c>
      <c r="IO28" s="2">
        <v>1168.5</v>
      </c>
      <c r="IP28" s="2">
        <v>1126</v>
      </c>
      <c r="IQ28" s="2">
        <v>1141</v>
      </c>
      <c r="IR28" s="2">
        <v>1185.5</v>
      </c>
      <c r="IS28" s="2">
        <v>1149.5</v>
      </c>
      <c r="IT28" s="2">
        <v>1180</v>
      </c>
    </row>
    <row r="29" spans="1:254" ht="15.9" customHeight="1">
      <c r="A29" s="65" t="s">
        <v>53</v>
      </c>
      <c r="B29" s="41" t="s">
        <v>54</v>
      </c>
      <c r="C29" s="45">
        <v>1325</v>
      </c>
      <c r="D29" s="16">
        <v>54</v>
      </c>
      <c r="E29" s="21">
        <v>1271</v>
      </c>
      <c r="F29" s="21">
        <v>1273.5</v>
      </c>
      <c r="G29" s="21">
        <v>1276.5</v>
      </c>
      <c r="H29" s="21">
        <v>1266.5</v>
      </c>
      <c r="I29" s="21">
        <v>1307</v>
      </c>
      <c r="J29" s="21">
        <v>1301.5</v>
      </c>
      <c r="K29" s="21">
        <v>1296</v>
      </c>
      <c r="L29" s="21">
        <v>1288</v>
      </c>
      <c r="M29" s="21">
        <v>1311.5</v>
      </c>
      <c r="N29" s="21">
        <v>1320</v>
      </c>
      <c r="O29" s="21">
        <v>1316.5</v>
      </c>
      <c r="P29" s="21">
        <v>1286.5</v>
      </c>
      <c r="Q29" s="21">
        <v>1273.5</v>
      </c>
      <c r="R29" s="21">
        <v>1229</v>
      </c>
      <c r="S29" s="21">
        <v>1265</v>
      </c>
      <c r="T29" s="21">
        <v>1271</v>
      </c>
      <c r="U29" s="21">
        <v>1249.5</v>
      </c>
      <c r="V29" s="21">
        <v>1244</v>
      </c>
      <c r="W29" s="21">
        <v>1240.5</v>
      </c>
      <c r="X29" s="21">
        <v>1246</v>
      </c>
      <c r="Y29" s="21">
        <v>1241.5</v>
      </c>
      <c r="Z29" s="21">
        <v>1245</v>
      </c>
      <c r="AA29" s="21">
        <v>1225</v>
      </c>
      <c r="AB29" s="21">
        <v>1216.5</v>
      </c>
      <c r="AC29" s="21">
        <v>1203</v>
      </c>
      <c r="AD29" s="21">
        <v>1191.5</v>
      </c>
      <c r="AE29" s="21">
        <v>1179.5</v>
      </c>
      <c r="AF29" s="21">
        <v>1182</v>
      </c>
      <c r="AG29" s="21">
        <v>1190</v>
      </c>
      <c r="AH29" s="21">
        <v>1188</v>
      </c>
      <c r="AI29" s="21">
        <v>1199.5</v>
      </c>
      <c r="AJ29" s="21">
        <v>1238.5</v>
      </c>
      <c r="AK29" s="21">
        <v>1249</v>
      </c>
      <c r="AL29" s="21">
        <v>1192.5</v>
      </c>
      <c r="AM29" s="21">
        <v>1220</v>
      </c>
      <c r="AN29" s="21">
        <v>1228.5</v>
      </c>
      <c r="AO29" s="21">
        <v>1219</v>
      </c>
      <c r="AP29" s="21">
        <v>1228</v>
      </c>
      <c r="AQ29" s="21">
        <v>1217</v>
      </c>
      <c r="AR29" s="21">
        <v>1201</v>
      </c>
      <c r="AS29" s="21">
        <v>1202</v>
      </c>
      <c r="AT29" s="21">
        <v>1220</v>
      </c>
      <c r="AU29" s="21">
        <v>1225.5</v>
      </c>
      <c r="AV29" s="21">
        <v>1271.5</v>
      </c>
      <c r="AW29" s="21">
        <v>1283</v>
      </c>
      <c r="AX29" s="21">
        <v>1305.5</v>
      </c>
      <c r="AY29" s="21">
        <v>1242.5</v>
      </c>
      <c r="AZ29" s="21">
        <v>1249</v>
      </c>
      <c r="BA29" s="21">
        <v>1280.5</v>
      </c>
      <c r="BB29" s="21">
        <v>1279</v>
      </c>
      <c r="BC29" s="21">
        <v>1290</v>
      </c>
      <c r="BD29" s="21">
        <v>1260</v>
      </c>
      <c r="BE29" s="21">
        <v>1277</v>
      </c>
      <c r="BF29" s="21">
        <v>1282.5</v>
      </c>
      <c r="BG29" s="21">
        <v>1295.5</v>
      </c>
      <c r="BH29" s="21">
        <v>1305.5</v>
      </c>
      <c r="BI29" s="21">
        <v>1340.5</v>
      </c>
      <c r="BJ29" s="21">
        <v>1358</v>
      </c>
      <c r="BK29" s="21">
        <v>1350</v>
      </c>
      <c r="BL29" s="21">
        <v>1266</v>
      </c>
      <c r="BM29" s="2">
        <v>1335.5</v>
      </c>
      <c r="BN29" s="2">
        <v>1343.5</v>
      </c>
      <c r="BO29" s="2">
        <v>1280.5</v>
      </c>
      <c r="BP29" s="2">
        <v>1266.5</v>
      </c>
      <c r="BQ29" s="2">
        <v>1311</v>
      </c>
      <c r="BR29" s="2">
        <v>1278.5</v>
      </c>
      <c r="BS29" s="2">
        <v>1276</v>
      </c>
      <c r="BT29" s="2">
        <v>1285</v>
      </c>
      <c r="BU29" s="2">
        <v>1257.5</v>
      </c>
      <c r="BV29" s="2">
        <v>1284.5</v>
      </c>
      <c r="BW29" s="2">
        <v>1287</v>
      </c>
      <c r="BX29" s="2">
        <v>1310</v>
      </c>
      <c r="BY29" s="2">
        <v>1325.5</v>
      </c>
      <c r="BZ29" s="2">
        <v>1328.5</v>
      </c>
      <c r="CA29" s="2">
        <v>1375</v>
      </c>
      <c r="CB29" s="2">
        <v>1406.5</v>
      </c>
      <c r="CC29" s="2">
        <v>1402.5</v>
      </c>
      <c r="CD29" s="2">
        <v>1392.5</v>
      </c>
      <c r="CE29" s="2">
        <v>1426.5</v>
      </c>
      <c r="CF29" s="2">
        <v>1416.5</v>
      </c>
      <c r="CG29" s="2">
        <v>1439</v>
      </c>
      <c r="CH29" s="2">
        <v>1436</v>
      </c>
      <c r="CI29" s="2">
        <v>1463</v>
      </c>
      <c r="CJ29" s="2">
        <v>1449.5</v>
      </c>
      <c r="CK29" s="2">
        <v>1439</v>
      </c>
      <c r="CL29" s="2">
        <v>1436.5</v>
      </c>
      <c r="CM29" s="2">
        <v>1439</v>
      </c>
      <c r="CN29" s="2">
        <v>1394.5</v>
      </c>
      <c r="CO29" s="2">
        <v>1381.5</v>
      </c>
      <c r="CP29" s="2">
        <v>1404</v>
      </c>
      <c r="CQ29" s="2">
        <v>1386</v>
      </c>
      <c r="CR29" s="2">
        <v>1368.5</v>
      </c>
      <c r="CS29" s="2">
        <v>1325</v>
      </c>
      <c r="CT29" s="2">
        <v>1267</v>
      </c>
      <c r="CU29" s="2">
        <v>1367.5</v>
      </c>
      <c r="CV29" s="2">
        <v>1379</v>
      </c>
      <c r="CW29" s="2">
        <v>1332</v>
      </c>
      <c r="CX29" s="2">
        <v>1328</v>
      </c>
      <c r="CY29" s="2">
        <v>1328.5</v>
      </c>
      <c r="CZ29" s="2">
        <v>1333.5</v>
      </c>
      <c r="DA29" s="2">
        <v>1364.5</v>
      </c>
      <c r="DB29" s="2">
        <v>1346</v>
      </c>
      <c r="DC29" s="2">
        <v>1307</v>
      </c>
      <c r="DD29" s="2">
        <v>1373</v>
      </c>
      <c r="DE29" s="2">
        <v>1359</v>
      </c>
      <c r="DF29" s="2">
        <v>1304.5</v>
      </c>
      <c r="DG29" s="2">
        <v>1440</v>
      </c>
      <c r="DH29" s="2">
        <v>1492.5</v>
      </c>
      <c r="DI29" s="2">
        <v>1436.5</v>
      </c>
      <c r="DJ29" s="2">
        <v>1440</v>
      </c>
      <c r="DK29" s="2">
        <v>1403</v>
      </c>
      <c r="DL29" s="2">
        <v>1433</v>
      </c>
      <c r="DM29" s="2">
        <v>1439.5</v>
      </c>
      <c r="DN29" s="2">
        <v>1442.5</v>
      </c>
      <c r="DO29" s="2">
        <v>1400.5</v>
      </c>
      <c r="DP29" s="2">
        <v>1403.5</v>
      </c>
      <c r="DQ29" s="2">
        <v>1399.5</v>
      </c>
      <c r="DR29" s="2">
        <v>1408.5</v>
      </c>
      <c r="DS29" s="2">
        <v>1472.5</v>
      </c>
      <c r="DT29" s="2">
        <v>1435.5</v>
      </c>
      <c r="DU29" s="2">
        <v>1413</v>
      </c>
      <c r="DV29" s="2">
        <v>1359</v>
      </c>
      <c r="DW29" s="2">
        <v>1346.5</v>
      </c>
      <c r="DX29" s="2">
        <v>1330</v>
      </c>
      <c r="DY29" s="2">
        <v>1285</v>
      </c>
      <c r="DZ29" s="2">
        <v>1262.5</v>
      </c>
      <c r="EA29" s="2">
        <v>1272</v>
      </c>
      <c r="EB29" s="2">
        <v>1219</v>
      </c>
      <c r="EC29" s="2">
        <v>1224.5</v>
      </c>
      <c r="ED29" s="2">
        <v>1216</v>
      </c>
      <c r="EE29" s="2">
        <v>1221</v>
      </c>
      <c r="EF29" s="2">
        <v>1242</v>
      </c>
      <c r="EG29" s="2">
        <v>1232.5</v>
      </c>
      <c r="EH29" s="2">
        <v>1209</v>
      </c>
      <c r="EI29" s="2">
        <v>1207</v>
      </c>
      <c r="EJ29" s="2">
        <v>1204</v>
      </c>
      <c r="EK29" s="2">
        <v>1222.5</v>
      </c>
      <c r="EL29" s="2">
        <v>1228</v>
      </c>
      <c r="EM29" s="2">
        <v>1221.5</v>
      </c>
      <c r="EN29" s="2">
        <v>1198.5</v>
      </c>
      <c r="EO29" s="2">
        <v>1160</v>
      </c>
      <c r="EP29" s="2">
        <v>1141</v>
      </c>
      <c r="EQ29" s="2">
        <v>1137</v>
      </c>
      <c r="ER29" s="2">
        <v>1138.5</v>
      </c>
      <c r="ES29" s="2">
        <v>1113</v>
      </c>
      <c r="ET29" s="2">
        <v>1105.5</v>
      </c>
      <c r="EU29" s="2">
        <v>1099</v>
      </c>
      <c r="EV29" s="2">
        <v>1097</v>
      </c>
      <c r="EW29" s="2">
        <v>1096.5</v>
      </c>
      <c r="EX29" s="2">
        <v>1095</v>
      </c>
      <c r="EY29" s="2">
        <v>1093</v>
      </c>
      <c r="EZ29" s="2">
        <v>1093.5</v>
      </c>
      <c r="FA29" s="2">
        <v>1073</v>
      </c>
      <c r="FB29" s="2">
        <v>1070.5</v>
      </c>
      <c r="FC29" s="2">
        <v>1052</v>
      </c>
      <c r="FD29" s="2">
        <v>1086.5</v>
      </c>
      <c r="FE29" s="2">
        <v>1104</v>
      </c>
      <c r="FF29" s="2">
        <v>1080</v>
      </c>
      <c r="FG29" s="2">
        <v>1077</v>
      </c>
      <c r="FH29" s="2">
        <v>1086</v>
      </c>
      <c r="FI29" s="2">
        <v>1078</v>
      </c>
      <c r="FJ29" s="2">
        <v>1062</v>
      </c>
      <c r="FK29" s="2">
        <v>1060.5</v>
      </c>
      <c r="FL29" s="2">
        <v>1049</v>
      </c>
      <c r="FM29" s="2">
        <v>1041</v>
      </c>
      <c r="FN29" s="2">
        <v>1031</v>
      </c>
      <c r="FO29" s="2">
        <v>1016.5</v>
      </c>
      <c r="FP29" s="2">
        <v>1022.5</v>
      </c>
      <c r="FQ29" s="2">
        <v>1025</v>
      </c>
      <c r="FR29" s="2">
        <v>1026</v>
      </c>
      <c r="FS29" s="2">
        <v>1008.5</v>
      </c>
      <c r="FT29" s="2">
        <v>1008.5</v>
      </c>
      <c r="FU29" s="2">
        <v>1020</v>
      </c>
      <c r="FV29" s="2">
        <v>997.8</v>
      </c>
      <c r="FW29" s="2">
        <v>997</v>
      </c>
      <c r="FX29" s="2">
        <v>1035</v>
      </c>
      <c r="FY29" s="2">
        <v>1017</v>
      </c>
      <c r="FZ29" s="2">
        <v>980</v>
      </c>
      <c r="GA29" s="2">
        <v>961.5</v>
      </c>
      <c r="GB29" s="2">
        <v>997.3</v>
      </c>
      <c r="GC29" s="2">
        <v>989.2</v>
      </c>
      <c r="GD29" s="2">
        <v>963.8</v>
      </c>
      <c r="GE29" s="2">
        <v>962.3</v>
      </c>
      <c r="GF29" s="2">
        <v>936.3</v>
      </c>
      <c r="GG29" s="2">
        <v>969.3</v>
      </c>
      <c r="GH29" s="2">
        <v>963</v>
      </c>
      <c r="GI29" s="2">
        <v>951</v>
      </c>
      <c r="GJ29" s="2">
        <v>944.4</v>
      </c>
      <c r="GK29" s="2">
        <v>948</v>
      </c>
      <c r="GL29" s="2">
        <v>959.3</v>
      </c>
      <c r="GM29" s="2">
        <v>952.3</v>
      </c>
      <c r="GN29" s="2">
        <v>928.8</v>
      </c>
      <c r="GO29" s="2">
        <v>924</v>
      </c>
      <c r="GP29" s="2">
        <v>930.2</v>
      </c>
      <c r="GQ29" s="2">
        <v>921.4</v>
      </c>
      <c r="GR29" s="2">
        <v>912.1</v>
      </c>
      <c r="GS29" s="2">
        <v>927.1</v>
      </c>
      <c r="GT29" s="2">
        <v>911.7</v>
      </c>
      <c r="GU29" s="2">
        <v>906.2</v>
      </c>
      <c r="GV29" s="2">
        <v>927.9</v>
      </c>
      <c r="GW29" s="2">
        <v>948</v>
      </c>
      <c r="GX29" s="2">
        <v>941.4</v>
      </c>
      <c r="GY29" s="2">
        <v>930.3</v>
      </c>
      <c r="GZ29" s="2">
        <v>925.1</v>
      </c>
      <c r="HA29" s="2">
        <v>914.5</v>
      </c>
      <c r="HB29" s="2">
        <v>911.1</v>
      </c>
      <c r="HC29" s="2">
        <v>913.1</v>
      </c>
      <c r="HD29" s="2">
        <v>923.9</v>
      </c>
      <c r="HE29" s="2">
        <v>940.1</v>
      </c>
      <c r="HF29" s="2">
        <v>966</v>
      </c>
      <c r="HG29" s="2">
        <v>958.7</v>
      </c>
      <c r="HH29" s="2">
        <v>940.4</v>
      </c>
      <c r="HI29" s="2">
        <v>922.8</v>
      </c>
      <c r="HJ29" s="2">
        <v>917.8</v>
      </c>
      <c r="HK29" s="2">
        <v>911.8</v>
      </c>
      <c r="HL29" s="2">
        <v>915.3</v>
      </c>
      <c r="HM29" s="2">
        <v>901.2</v>
      </c>
      <c r="HN29" s="2">
        <v>901.6</v>
      </c>
      <c r="HO29" s="2">
        <v>886.4</v>
      </c>
      <c r="HP29" s="2">
        <v>877.5</v>
      </c>
      <c r="HQ29" s="2">
        <v>888</v>
      </c>
      <c r="HR29" s="2">
        <v>885.8</v>
      </c>
      <c r="HS29" s="2">
        <v>887</v>
      </c>
      <c r="HT29" s="2">
        <v>885.8</v>
      </c>
      <c r="HU29" s="2">
        <v>887.1</v>
      </c>
      <c r="HV29" s="2">
        <v>888</v>
      </c>
      <c r="HW29" s="2">
        <v>878.5</v>
      </c>
      <c r="HX29" s="2">
        <v>874.5</v>
      </c>
      <c r="HY29" s="2">
        <v>862.5</v>
      </c>
      <c r="HZ29" s="2">
        <v>843.4</v>
      </c>
      <c r="IA29" s="2">
        <v>858.3</v>
      </c>
      <c r="IB29" s="2">
        <v>869.2</v>
      </c>
      <c r="IC29" s="2">
        <v>869.1</v>
      </c>
      <c r="ID29" s="2">
        <v>863</v>
      </c>
      <c r="IE29" s="2">
        <v>861.1</v>
      </c>
      <c r="IF29" s="2">
        <v>864.5</v>
      </c>
      <c r="IG29" s="2">
        <v>866.1</v>
      </c>
      <c r="IH29" s="2">
        <v>845.6</v>
      </c>
      <c r="II29" s="2">
        <v>844.5</v>
      </c>
      <c r="IJ29" s="2">
        <v>829.1</v>
      </c>
      <c r="IK29" s="2">
        <v>829.5</v>
      </c>
      <c r="IL29" s="2">
        <v>804.1</v>
      </c>
      <c r="IM29" s="2">
        <v>802.4</v>
      </c>
      <c r="IN29" s="2">
        <v>786.2</v>
      </c>
      <c r="IO29" s="2">
        <v>776</v>
      </c>
      <c r="IP29" s="2">
        <v>768.9</v>
      </c>
      <c r="IQ29" s="2">
        <v>788</v>
      </c>
      <c r="IR29" s="2">
        <v>787</v>
      </c>
      <c r="IS29" s="2">
        <v>779.2</v>
      </c>
      <c r="IT29" s="2">
        <v>773.3</v>
      </c>
    </row>
    <row r="30" spans="1:254" ht="15.9" customHeight="1">
      <c r="A30" s="65" t="s">
        <v>55</v>
      </c>
      <c r="B30" s="41" t="s">
        <v>56</v>
      </c>
      <c r="C30" s="45">
        <v>4080</v>
      </c>
      <c r="D30" s="16">
        <v>-310</v>
      </c>
      <c r="E30" s="21">
        <v>4390</v>
      </c>
      <c r="F30" s="21">
        <v>4240</v>
      </c>
      <c r="G30" s="21">
        <v>3945</v>
      </c>
      <c r="H30" s="21">
        <v>3780</v>
      </c>
      <c r="I30" s="21">
        <v>3755</v>
      </c>
      <c r="J30" s="21">
        <v>3380</v>
      </c>
      <c r="K30" s="21">
        <v>3390</v>
      </c>
      <c r="L30" s="21">
        <v>3680</v>
      </c>
      <c r="M30" s="21">
        <v>4045</v>
      </c>
      <c r="N30" s="21">
        <v>4075</v>
      </c>
      <c r="O30" s="21">
        <v>4185</v>
      </c>
      <c r="P30" s="21">
        <v>4090</v>
      </c>
      <c r="Q30" s="21">
        <v>3820</v>
      </c>
      <c r="R30" s="21">
        <v>3700</v>
      </c>
      <c r="S30" s="21">
        <v>4155</v>
      </c>
      <c r="T30" s="21">
        <v>4280</v>
      </c>
      <c r="U30" s="21">
        <v>4155</v>
      </c>
      <c r="V30" s="21">
        <v>4330</v>
      </c>
      <c r="W30" s="21">
        <v>4510</v>
      </c>
      <c r="X30" s="21">
        <v>4235</v>
      </c>
      <c r="Y30" s="21">
        <v>4190</v>
      </c>
      <c r="Z30" s="21">
        <v>4360</v>
      </c>
      <c r="AA30" s="21">
        <v>4630</v>
      </c>
      <c r="AB30" s="21">
        <v>4530</v>
      </c>
      <c r="AC30" s="21">
        <v>4665</v>
      </c>
      <c r="AD30" s="21">
        <v>5060</v>
      </c>
      <c r="AE30" s="21">
        <v>4810</v>
      </c>
      <c r="AF30" s="21">
        <v>4435</v>
      </c>
      <c r="AG30" s="21">
        <v>4535</v>
      </c>
      <c r="AH30" s="21">
        <v>4810</v>
      </c>
      <c r="AI30" s="21">
        <v>4675</v>
      </c>
      <c r="AJ30" s="21">
        <v>5010</v>
      </c>
      <c r="AK30" s="21">
        <v>4840</v>
      </c>
      <c r="AL30" s="21">
        <v>4715</v>
      </c>
      <c r="AM30" s="21">
        <v>4940</v>
      </c>
      <c r="AN30" s="21">
        <v>4495</v>
      </c>
      <c r="AO30" s="21">
        <v>4485</v>
      </c>
      <c r="AP30" s="21">
        <v>4525</v>
      </c>
      <c r="AQ30" s="21">
        <v>4090</v>
      </c>
      <c r="AR30" s="21">
        <v>3695</v>
      </c>
      <c r="AS30" s="21">
        <v>3915</v>
      </c>
      <c r="AT30" s="21">
        <v>3980</v>
      </c>
      <c r="AU30" s="21">
        <v>3905</v>
      </c>
      <c r="AV30" s="21">
        <v>4180</v>
      </c>
      <c r="AW30" s="21">
        <v>4290</v>
      </c>
      <c r="AX30" s="21">
        <v>4245</v>
      </c>
      <c r="AY30" s="21">
        <v>4200</v>
      </c>
      <c r="AZ30" s="21">
        <v>4535</v>
      </c>
      <c r="BA30" s="21">
        <v>4575</v>
      </c>
      <c r="BB30" s="21">
        <v>4485</v>
      </c>
      <c r="BC30" s="21">
        <v>4625</v>
      </c>
      <c r="BD30" s="21">
        <v>4915</v>
      </c>
      <c r="BE30" s="21">
        <v>5090</v>
      </c>
      <c r="BF30" s="21">
        <v>4710</v>
      </c>
      <c r="BG30" s="21">
        <v>4475</v>
      </c>
      <c r="BH30" s="21">
        <v>4375</v>
      </c>
      <c r="BI30" s="21">
        <v>4595</v>
      </c>
      <c r="BJ30" s="21">
        <v>4710</v>
      </c>
      <c r="BK30" s="21">
        <v>4750</v>
      </c>
      <c r="BL30" s="21">
        <v>4265</v>
      </c>
      <c r="BM30" s="2">
        <v>4260</v>
      </c>
      <c r="BN30" s="2">
        <v>4415</v>
      </c>
      <c r="BO30" s="2">
        <v>4510</v>
      </c>
      <c r="BP30" s="2">
        <v>4005</v>
      </c>
      <c r="BQ30" s="2">
        <v>3900</v>
      </c>
      <c r="BR30" s="2">
        <v>3620</v>
      </c>
      <c r="BS30" s="2">
        <v>3655</v>
      </c>
      <c r="BT30" s="2">
        <v>3665</v>
      </c>
      <c r="BU30" s="2">
        <v>3620</v>
      </c>
      <c r="BV30" s="2">
        <v>3630</v>
      </c>
      <c r="BW30" s="2">
        <v>3600</v>
      </c>
      <c r="BX30" s="2">
        <v>3660</v>
      </c>
      <c r="BY30" s="2">
        <v>3795</v>
      </c>
      <c r="BZ30" s="2">
        <v>3785</v>
      </c>
      <c r="CA30" s="2">
        <v>3660</v>
      </c>
      <c r="CB30" s="2">
        <v>3655</v>
      </c>
      <c r="CC30" s="2">
        <v>3565</v>
      </c>
      <c r="CD30" s="2">
        <v>3590</v>
      </c>
      <c r="CE30" s="2">
        <v>3500</v>
      </c>
      <c r="CF30" s="2">
        <v>3455</v>
      </c>
      <c r="CG30" s="2">
        <v>3335</v>
      </c>
      <c r="CH30" s="2">
        <v>3280</v>
      </c>
      <c r="CI30" s="2">
        <v>3150</v>
      </c>
      <c r="CJ30" s="2">
        <v>3140</v>
      </c>
      <c r="CK30" s="2">
        <v>3120</v>
      </c>
      <c r="CL30" s="2">
        <v>3210</v>
      </c>
      <c r="CM30" s="2">
        <v>3165</v>
      </c>
      <c r="CN30" s="2">
        <v>3010</v>
      </c>
      <c r="CO30" s="2">
        <v>3035</v>
      </c>
      <c r="CP30" s="2">
        <v>3135</v>
      </c>
      <c r="CQ30" s="2">
        <v>3110</v>
      </c>
      <c r="CR30" s="2">
        <v>2791</v>
      </c>
      <c r="CS30" s="2">
        <v>2652</v>
      </c>
      <c r="CT30" s="2">
        <v>2606</v>
      </c>
      <c r="CU30" s="2">
        <v>2834</v>
      </c>
      <c r="CV30" s="2">
        <v>2943</v>
      </c>
      <c r="CW30" s="2">
        <v>2891</v>
      </c>
      <c r="CX30" s="2">
        <v>2833</v>
      </c>
      <c r="CY30" s="2">
        <v>2853</v>
      </c>
      <c r="CZ30" s="2">
        <v>2898</v>
      </c>
      <c r="DA30" s="2">
        <v>3025</v>
      </c>
      <c r="DB30" s="2">
        <v>2907</v>
      </c>
      <c r="DC30" s="2">
        <v>2764</v>
      </c>
      <c r="DD30" s="2">
        <v>3015</v>
      </c>
      <c r="DE30" s="2">
        <v>3045</v>
      </c>
      <c r="DF30" s="2">
        <v>2880</v>
      </c>
      <c r="DG30" s="2">
        <v>3260</v>
      </c>
      <c r="DH30" s="2">
        <v>3355</v>
      </c>
      <c r="DI30" s="2">
        <v>3435</v>
      </c>
      <c r="DJ30" s="2">
        <v>3355</v>
      </c>
      <c r="DK30" s="2">
        <v>3325</v>
      </c>
      <c r="DL30" s="2">
        <v>3300</v>
      </c>
      <c r="DM30" s="2">
        <v>3205</v>
      </c>
      <c r="DN30" s="2">
        <v>3150</v>
      </c>
      <c r="DO30" s="2">
        <v>3120</v>
      </c>
      <c r="DP30" s="2">
        <v>3075</v>
      </c>
      <c r="DQ30" s="2">
        <v>3275</v>
      </c>
      <c r="DR30" s="2">
        <v>3555</v>
      </c>
      <c r="DS30" s="2">
        <v>3540</v>
      </c>
      <c r="DT30" s="2">
        <v>3445</v>
      </c>
      <c r="DU30" s="2">
        <v>3390</v>
      </c>
      <c r="DV30" s="2">
        <v>3210</v>
      </c>
      <c r="DW30" s="2">
        <v>3245</v>
      </c>
      <c r="DX30" s="2">
        <v>3360</v>
      </c>
      <c r="DY30" s="2">
        <v>3350</v>
      </c>
      <c r="DZ30" s="2">
        <v>3300</v>
      </c>
      <c r="EA30" s="2">
        <v>3435</v>
      </c>
      <c r="EB30" s="2">
        <v>3520</v>
      </c>
      <c r="EC30" s="2">
        <v>3510</v>
      </c>
      <c r="ED30" s="2">
        <v>3410</v>
      </c>
      <c r="EE30" s="2">
        <v>3410</v>
      </c>
      <c r="EF30" s="2">
        <v>3550</v>
      </c>
      <c r="EG30" s="2">
        <v>3530</v>
      </c>
      <c r="EH30" s="2">
        <v>3310</v>
      </c>
      <c r="EI30" s="2">
        <v>3425</v>
      </c>
      <c r="EJ30" s="2">
        <v>3475</v>
      </c>
      <c r="EK30" s="2">
        <v>3445</v>
      </c>
      <c r="EL30" s="2">
        <v>3240</v>
      </c>
      <c r="EM30" s="2">
        <v>3055</v>
      </c>
      <c r="EN30" s="2">
        <v>2994</v>
      </c>
      <c r="EO30" s="2">
        <v>2933</v>
      </c>
      <c r="EP30" s="2">
        <v>2979</v>
      </c>
      <c r="EQ30" s="2">
        <v>2964</v>
      </c>
      <c r="ER30" s="2">
        <v>2961</v>
      </c>
      <c r="ES30" s="2">
        <v>2945</v>
      </c>
      <c r="ET30" s="2">
        <v>2941</v>
      </c>
      <c r="EU30" s="2">
        <v>3025</v>
      </c>
      <c r="EV30" s="2">
        <v>3080</v>
      </c>
      <c r="EW30" s="2">
        <v>2956</v>
      </c>
      <c r="EX30" s="2">
        <v>2813</v>
      </c>
      <c r="EY30" s="2">
        <v>2767</v>
      </c>
      <c r="EZ30" s="2">
        <v>2748</v>
      </c>
      <c r="FA30" s="2">
        <v>2604</v>
      </c>
      <c r="FB30" s="2">
        <v>2518</v>
      </c>
      <c r="FC30" s="2">
        <v>2539</v>
      </c>
      <c r="FD30" s="2">
        <v>2564</v>
      </c>
      <c r="FE30" s="2">
        <v>2556</v>
      </c>
      <c r="FF30" s="2">
        <v>2659</v>
      </c>
      <c r="FG30" s="2">
        <v>2662</v>
      </c>
      <c r="FH30" s="2">
        <v>2741</v>
      </c>
      <c r="FI30" s="2">
        <v>2858</v>
      </c>
      <c r="FJ30" s="2">
        <v>2935</v>
      </c>
      <c r="FK30" s="2">
        <v>2921</v>
      </c>
      <c r="FL30" s="2">
        <v>2923</v>
      </c>
      <c r="FM30" s="2">
        <v>2913</v>
      </c>
      <c r="FN30" s="2">
        <v>2901</v>
      </c>
      <c r="FO30" s="2">
        <v>2984</v>
      </c>
      <c r="FP30" s="2">
        <v>3065</v>
      </c>
      <c r="FQ30" s="2">
        <v>3025</v>
      </c>
      <c r="FR30" s="2">
        <v>2960</v>
      </c>
      <c r="FS30" s="2">
        <v>2920</v>
      </c>
      <c r="FT30" s="2">
        <v>2955</v>
      </c>
      <c r="FU30" s="2">
        <v>3140</v>
      </c>
      <c r="FV30" s="2">
        <v>2980</v>
      </c>
      <c r="FW30" s="2">
        <v>3125</v>
      </c>
      <c r="FX30" s="2">
        <v>3400</v>
      </c>
      <c r="FY30" s="2">
        <v>3520</v>
      </c>
      <c r="FZ30" s="2">
        <v>3705</v>
      </c>
      <c r="GA30" s="2">
        <v>3700</v>
      </c>
      <c r="GB30" s="2">
        <v>3800</v>
      </c>
      <c r="GC30" s="2">
        <v>3785</v>
      </c>
      <c r="GD30" s="2">
        <v>3670</v>
      </c>
      <c r="GE30" s="2">
        <v>3770</v>
      </c>
      <c r="GF30" s="2">
        <v>3645</v>
      </c>
      <c r="GG30" s="2">
        <v>3915</v>
      </c>
      <c r="GH30" s="2">
        <v>3845</v>
      </c>
      <c r="GI30" s="2">
        <v>3860</v>
      </c>
      <c r="GJ30" s="2">
        <v>3855</v>
      </c>
      <c r="GK30" s="2">
        <v>3815</v>
      </c>
      <c r="GL30" s="2">
        <v>3830</v>
      </c>
      <c r="GM30" s="2">
        <v>3780</v>
      </c>
      <c r="GN30" s="2">
        <v>3665</v>
      </c>
      <c r="GO30" s="2">
        <v>3640</v>
      </c>
      <c r="GP30" s="2">
        <v>3660</v>
      </c>
      <c r="GQ30" s="2">
        <v>3695</v>
      </c>
      <c r="GR30" s="2">
        <v>3600</v>
      </c>
      <c r="GS30" s="2">
        <v>3485</v>
      </c>
      <c r="GT30" s="2">
        <v>3235</v>
      </c>
      <c r="GU30" s="2">
        <v>3210</v>
      </c>
      <c r="GV30" s="2">
        <v>3370</v>
      </c>
      <c r="GW30" s="2">
        <v>3495</v>
      </c>
      <c r="GX30" s="2">
        <v>3430</v>
      </c>
      <c r="GY30" s="2">
        <v>3500</v>
      </c>
      <c r="GZ30" s="2">
        <v>3430</v>
      </c>
      <c r="HA30" s="2">
        <v>3345</v>
      </c>
      <c r="HB30" s="2">
        <v>3300</v>
      </c>
      <c r="HC30" s="2">
        <v>3185</v>
      </c>
      <c r="HD30" s="2">
        <v>3290</v>
      </c>
      <c r="HE30" s="2">
        <v>3215</v>
      </c>
      <c r="HF30" s="2">
        <v>3220</v>
      </c>
      <c r="HG30" s="2">
        <v>3375</v>
      </c>
      <c r="HH30" s="2">
        <v>3260</v>
      </c>
      <c r="HI30" s="2">
        <v>3285</v>
      </c>
      <c r="HJ30" s="2">
        <v>3230</v>
      </c>
      <c r="HK30" s="2">
        <v>3330</v>
      </c>
      <c r="HL30" s="2">
        <v>3305</v>
      </c>
      <c r="HM30" s="2">
        <v>3285</v>
      </c>
      <c r="HN30" s="2">
        <v>3280</v>
      </c>
      <c r="HO30" s="2">
        <v>3240</v>
      </c>
      <c r="HP30" s="2">
        <v>3255</v>
      </c>
      <c r="HQ30" s="2">
        <v>3255</v>
      </c>
      <c r="HR30" s="2">
        <v>3290</v>
      </c>
      <c r="HS30" s="2">
        <v>3205</v>
      </c>
      <c r="HT30" s="2">
        <v>3095</v>
      </c>
      <c r="HU30" s="2">
        <v>3110</v>
      </c>
      <c r="HV30" s="2">
        <v>3050</v>
      </c>
      <c r="HW30" s="2">
        <v>3060</v>
      </c>
      <c r="HX30" s="2">
        <v>3180</v>
      </c>
      <c r="HY30" s="2">
        <v>3045</v>
      </c>
      <c r="HZ30" s="2">
        <v>2970</v>
      </c>
      <c r="IA30" s="2">
        <v>2887</v>
      </c>
      <c r="IB30" s="2">
        <v>2902</v>
      </c>
      <c r="IC30" s="2">
        <v>2885</v>
      </c>
      <c r="ID30" s="2">
        <v>2875</v>
      </c>
      <c r="IE30" s="2">
        <v>3005</v>
      </c>
      <c r="IF30" s="2">
        <v>3150</v>
      </c>
      <c r="IG30" s="2">
        <v>3170</v>
      </c>
      <c r="IH30" s="2">
        <v>2895</v>
      </c>
      <c r="II30" s="2">
        <v>2833</v>
      </c>
      <c r="IJ30" s="2">
        <v>2729</v>
      </c>
      <c r="IK30" s="2">
        <v>2705</v>
      </c>
      <c r="IL30" s="2">
        <v>2662</v>
      </c>
      <c r="IM30" s="2">
        <v>2704</v>
      </c>
      <c r="IN30" s="2">
        <v>2633</v>
      </c>
      <c r="IO30" s="2">
        <v>2655</v>
      </c>
      <c r="IP30" s="2">
        <v>2552</v>
      </c>
      <c r="IQ30" s="2">
        <v>2643</v>
      </c>
      <c r="IR30" s="2">
        <v>2744</v>
      </c>
      <c r="IS30" s="2">
        <v>2726</v>
      </c>
      <c r="IT30" s="2">
        <v>2562</v>
      </c>
    </row>
    <row r="31" spans="1:254" ht="15.9" customHeight="1">
      <c r="A31" s="65" t="s">
        <v>57</v>
      </c>
      <c r="B31" s="41" t="s">
        <v>58</v>
      </c>
      <c r="C31" s="45">
        <v>1672</v>
      </c>
      <c r="D31" s="16">
        <v>26</v>
      </c>
      <c r="E31" s="21">
        <v>1646</v>
      </c>
      <c r="F31" s="21">
        <v>1621</v>
      </c>
      <c r="G31" s="21">
        <v>1612</v>
      </c>
      <c r="H31" s="21">
        <v>1573.5</v>
      </c>
      <c r="I31" s="21">
        <v>1645.5</v>
      </c>
      <c r="J31" s="21">
        <v>1659</v>
      </c>
      <c r="K31" s="21">
        <v>1661.5</v>
      </c>
      <c r="L31" s="21">
        <v>1692.25</v>
      </c>
      <c r="M31" s="21">
        <v>1694</v>
      </c>
      <c r="N31" s="21">
        <v>1685</v>
      </c>
      <c r="O31" s="21">
        <v>1686</v>
      </c>
      <c r="P31" s="21">
        <v>1677</v>
      </c>
      <c r="Q31" s="21">
        <v>1616.25</v>
      </c>
      <c r="R31" s="21">
        <v>1590.5</v>
      </c>
      <c r="S31" s="21">
        <v>1668.75</v>
      </c>
      <c r="T31" s="21">
        <v>1665.5</v>
      </c>
      <c r="U31" s="21">
        <v>1635.5</v>
      </c>
      <c r="V31" s="21">
        <v>1643</v>
      </c>
      <c r="W31" s="21">
        <v>1626.25</v>
      </c>
      <c r="X31" s="21">
        <v>1632.75</v>
      </c>
      <c r="Y31" s="21">
        <v>1631.25</v>
      </c>
      <c r="Z31" s="21">
        <v>1632.75</v>
      </c>
      <c r="AA31" s="21">
        <v>1588</v>
      </c>
      <c r="AB31" s="21">
        <v>1570.75</v>
      </c>
      <c r="AC31" s="21">
        <v>1538.25</v>
      </c>
      <c r="AD31" s="21">
        <v>1517.75</v>
      </c>
      <c r="AE31" s="21">
        <v>1507.5</v>
      </c>
      <c r="AF31" s="21">
        <v>1485.75</v>
      </c>
      <c r="AG31" s="21">
        <v>1485</v>
      </c>
      <c r="AH31" s="21">
        <v>1477</v>
      </c>
      <c r="AI31" s="21">
        <v>1470.75</v>
      </c>
      <c r="AJ31" s="21">
        <v>1512</v>
      </c>
      <c r="AK31" s="21">
        <v>1497.5</v>
      </c>
      <c r="AL31" s="21">
        <v>1507.5</v>
      </c>
      <c r="AM31" s="21">
        <v>1516.5</v>
      </c>
      <c r="AN31" s="21">
        <v>1500.5</v>
      </c>
      <c r="AO31" s="21">
        <v>1477.75</v>
      </c>
      <c r="AP31" s="21">
        <v>1500.5</v>
      </c>
      <c r="AQ31" s="21">
        <v>1478.75</v>
      </c>
      <c r="AR31" s="21">
        <v>1458</v>
      </c>
      <c r="AS31" s="21">
        <v>1471.75</v>
      </c>
      <c r="AT31" s="21">
        <v>1462.5</v>
      </c>
      <c r="AU31" s="21">
        <v>1428.75</v>
      </c>
      <c r="AV31" s="21">
        <v>1451.25</v>
      </c>
      <c r="AW31" s="21">
        <v>1407</v>
      </c>
      <c r="AX31" s="21">
        <v>1394</v>
      </c>
      <c r="AY31" s="21">
        <v>1345</v>
      </c>
      <c r="AZ31" s="21">
        <v>1363.75</v>
      </c>
      <c r="BA31" s="21">
        <v>1368.5</v>
      </c>
      <c r="BB31" s="21">
        <v>1374.75</v>
      </c>
      <c r="BC31" s="21">
        <v>1394</v>
      </c>
      <c r="BD31" s="21">
        <v>1402.5</v>
      </c>
      <c r="BE31" s="21">
        <v>1393</v>
      </c>
      <c r="BF31" s="21">
        <v>1399</v>
      </c>
      <c r="BG31" s="21">
        <v>1423</v>
      </c>
      <c r="BH31" s="21">
        <v>1394</v>
      </c>
      <c r="BI31" s="21">
        <v>1389.25</v>
      </c>
      <c r="BJ31" s="21">
        <v>1363.75</v>
      </c>
      <c r="BK31" s="21">
        <v>1383.25</v>
      </c>
      <c r="BL31" s="21">
        <v>1405.75</v>
      </c>
      <c r="BM31" s="2">
        <v>1382.25</v>
      </c>
      <c r="BN31" s="2">
        <v>1381.5</v>
      </c>
      <c r="BO31" s="2">
        <v>1345.25</v>
      </c>
      <c r="BP31" s="2">
        <v>1331.5</v>
      </c>
      <c r="BQ31" s="2">
        <v>1348.5</v>
      </c>
      <c r="BR31" s="2">
        <v>1300.75</v>
      </c>
      <c r="BS31" s="2">
        <v>1284.75</v>
      </c>
      <c r="BT31" s="2">
        <v>1281</v>
      </c>
      <c r="BU31" s="2">
        <v>1254.5</v>
      </c>
      <c r="BV31" s="2">
        <v>1272</v>
      </c>
      <c r="BW31" s="2">
        <v>1272.75</v>
      </c>
      <c r="BX31" s="2">
        <v>1283.75</v>
      </c>
      <c r="BY31" s="2">
        <v>1294</v>
      </c>
      <c r="BZ31" s="2">
        <v>1326.75</v>
      </c>
      <c r="CA31" s="2">
        <v>1341.25</v>
      </c>
      <c r="CB31" s="2">
        <v>1364.25</v>
      </c>
      <c r="CC31" s="2">
        <v>1352</v>
      </c>
      <c r="CD31" s="2">
        <v>1335.75</v>
      </c>
      <c r="CE31" s="2">
        <v>1326.25</v>
      </c>
      <c r="CF31" s="2">
        <v>1327.5</v>
      </c>
      <c r="CG31" s="2">
        <v>1319.75</v>
      </c>
      <c r="CH31" s="2">
        <v>1324.5</v>
      </c>
      <c r="CI31" s="2">
        <v>1285</v>
      </c>
      <c r="CJ31" s="2">
        <v>1280.5</v>
      </c>
      <c r="CK31" s="2">
        <v>1271.5</v>
      </c>
      <c r="CL31" s="2">
        <v>1270</v>
      </c>
      <c r="CM31" s="2">
        <v>1271.75</v>
      </c>
      <c r="CN31" s="2">
        <v>1217.25</v>
      </c>
      <c r="CO31" s="2">
        <v>1204.25</v>
      </c>
      <c r="CP31" s="2">
        <v>1260</v>
      </c>
      <c r="CQ31" s="2">
        <v>1260.5</v>
      </c>
      <c r="CR31" s="2">
        <v>1272</v>
      </c>
      <c r="CS31" s="2">
        <v>1226</v>
      </c>
      <c r="CT31" s="2">
        <v>1202</v>
      </c>
      <c r="CU31" s="2">
        <v>1253.5</v>
      </c>
      <c r="CV31" s="2">
        <v>1255.75</v>
      </c>
      <c r="CW31" s="2">
        <v>1228.25</v>
      </c>
      <c r="CX31" s="2">
        <v>1219.5</v>
      </c>
      <c r="CY31" s="2">
        <v>1221</v>
      </c>
      <c r="CZ31" s="2">
        <v>1220.5</v>
      </c>
      <c r="DA31" s="2">
        <v>1273</v>
      </c>
      <c r="DB31" s="2">
        <v>1265.5</v>
      </c>
      <c r="DC31" s="2">
        <v>1211.75</v>
      </c>
      <c r="DD31" s="2">
        <v>1262.5</v>
      </c>
      <c r="DE31" s="2">
        <v>1285</v>
      </c>
      <c r="DF31" s="2">
        <v>1228</v>
      </c>
      <c r="DG31" s="2">
        <v>1302.75</v>
      </c>
      <c r="DH31" s="2">
        <v>1302.25</v>
      </c>
      <c r="DI31" s="2">
        <v>1350</v>
      </c>
      <c r="DJ31" s="2">
        <v>1352.75</v>
      </c>
      <c r="DK31" s="2">
        <v>1308.25</v>
      </c>
      <c r="DL31" s="2">
        <v>1338.25</v>
      </c>
      <c r="DM31" s="2">
        <v>1367.75</v>
      </c>
      <c r="DN31" s="2">
        <v>1389.25</v>
      </c>
      <c r="DO31" s="2">
        <v>1385.25</v>
      </c>
      <c r="DP31" s="2">
        <v>1371.75</v>
      </c>
      <c r="DQ31" s="2">
        <v>1379</v>
      </c>
      <c r="DR31" s="2">
        <v>1426.25</v>
      </c>
      <c r="DS31" s="2">
        <v>1417.5</v>
      </c>
      <c r="DT31" s="2">
        <v>1384</v>
      </c>
      <c r="DU31" s="2">
        <v>1372.75</v>
      </c>
      <c r="DV31" s="2">
        <v>1317</v>
      </c>
      <c r="DW31" s="2">
        <v>1329</v>
      </c>
      <c r="DX31" s="2">
        <v>1294.5</v>
      </c>
      <c r="DY31" s="2">
        <v>1271.75</v>
      </c>
      <c r="DZ31" s="2">
        <v>1244.5</v>
      </c>
      <c r="EA31" s="2">
        <v>1259.5</v>
      </c>
      <c r="EB31" s="2">
        <v>1237.75</v>
      </c>
      <c r="EC31" s="2">
        <v>1241.5</v>
      </c>
      <c r="ED31" s="2">
        <v>1231.25</v>
      </c>
      <c r="EE31" s="2">
        <v>1231.5</v>
      </c>
      <c r="EF31" s="2">
        <v>1240</v>
      </c>
      <c r="EG31" s="2">
        <v>1243.25</v>
      </c>
      <c r="EH31" s="2">
        <v>1239.75</v>
      </c>
      <c r="EI31" s="2">
        <v>1271.75</v>
      </c>
      <c r="EJ31" s="2">
        <v>1272.75</v>
      </c>
      <c r="EK31" s="2">
        <v>1283.25</v>
      </c>
      <c r="EL31" s="2">
        <v>1271.25</v>
      </c>
      <c r="EM31" s="2">
        <v>1255.75</v>
      </c>
      <c r="EN31" s="2">
        <v>1250.25</v>
      </c>
      <c r="EO31" s="2">
        <v>1232.5</v>
      </c>
      <c r="EP31" s="2">
        <v>1217.25</v>
      </c>
      <c r="EQ31" s="2">
        <v>1231</v>
      </c>
      <c r="ER31" s="2">
        <v>1231.75</v>
      </c>
      <c r="ES31" s="2">
        <v>1203</v>
      </c>
      <c r="ET31" s="2">
        <v>1192.75</v>
      </c>
      <c r="EU31" s="2">
        <v>1184.25</v>
      </c>
      <c r="EV31" s="2">
        <v>1183</v>
      </c>
      <c r="EW31" s="2">
        <v>1178.5</v>
      </c>
      <c r="EX31" s="2">
        <v>1182</v>
      </c>
      <c r="EY31" s="2">
        <v>1180.75</v>
      </c>
      <c r="EZ31" s="2">
        <v>1176.75</v>
      </c>
      <c r="FA31" s="2">
        <v>1164.25</v>
      </c>
      <c r="FB31" s="2">
        <v>1150.25</v>
      </c>
      <c r="FC31" s="2">
        <v>1143.5</v>
      </c>
      <c r="FD31" s="2">
        <v>1157.25</v>
      </c>
      <c r="FE31" s="2">
        <v>1173.5</v>
      </c>
      <c r="FF31" s="2">
        <v>1152.5</v>
      </c>
      <c r="FG31" s="2">
        <v>1139</v>
      </c>
      <c r="FH31" s="2">
        <v>1146.75</v>
      </c>
      <c r="FI31" s="2">
        <v>1142.5</v>
      </c>
      <c r="FJ31" s="2">
        <v>1129.5</v>
      </c>
      <c r="FK31" s="2">
        <v>1120.25</v>
      </c>
      <c r="FL31" s="2">
        <v>1110.25</v>
      </c>
      <c r="FM31" s="2">
        <v>1114.5</v>
      </c>
      <c r="FN31" s="2">
        <v>1116.75</v>
      </c>
      <c r="FO31" s="2">
        <v>1123.5</v>
      </c>
      <c r="FP31" s="2">
        <v>1120.5</v>
      </c>
      <c r="FQ31" s="2">
        <v>1124.5</v>
      </c>
      <c r="FR31" s="2">
        <v>1117.5</v>
      </c>
      <c r="FS31" s="2">
        <v>1096.5</v>
      </c>
      <c r="FT31" s="2">
        <v>1068.25</v>
      </c>
      <c r="FU31" s="2">
        <v>1077</v>
      </c>
      <c r="FV31" s="2">
        <v>1056.75</v>
      </c>
      <c r="FW31" s="2">
        <v>1056.5</v>
      </c>
      <c r="FX31" s="2">
        <v>1075</v>
      </c>
      <c r="FY31" s="2">
        <v>1087.5</v>
      </c>
      <c r="FZ31" s="2">
        <v>1073</v>
      </c>
      <c r="GA31" s="2">
        <v>1086.25</v>
      </c>
      <c r="GB31" s="2">
        <v>1072.25</v>
      </c>
      <c r="GC31" s="2">
        <v>1061.75</v>
      </c>
      <c r="GD31" s="2">
        <v>1047</v>
      </c>
      <c r="GE31" s="2">
        <v>1060.75</v>
      </c>
      <c r="GF31" s="2">
        <v>1035.25</v>
      </c>
      <c r="GG31" s="2">
        <v>1039.25</v>
      </c>
      <c r="GH31" s="2">
        <v>1052.25</v>
      </c>
      <c r="GI31" s="2">
        <v>1040.25</v>
      </c>
      <c r="GJ31" s="2">
        <v>1035</v>
      </c>
      <c r="GK31" s="2">
        <v>1047</v>
      </c>
      <c r="GL31" s="2">
        <v>1040.5</v>
      </c>
      <c r="GM31" s="2">
        <v>1029.25</v>
      </c>
      <c r="GN31" s="2">
        <v>1028.5</v>
      </c>
      <c r="GO31" s="2">
        <v>1032.25</v>
      </c>
      <c r="GP31" s="2">
        <v>1041</v>
      </c>
      <c r="GQ31" s="2">
        <v>1018.5</v>
      </c>
      <c r="GR31" s="2">
        <v>1009.5</v>
      </c>
      <c r="GS31" s="2">
        <v>1030.25</v>
      </c>
      <c r="GT31" s="2">
        <v>1015.5</v>
      </c>
      <c r="GU31" s="2">
        <v>1003</v>
      </c>
      <c r="GV31" s="2">
        <v>1026.75</v>
      </c>
      <c r="GW31" s="2">
        <v>1044.5</v>
      </c>
      <c r="GX31" s="2">
        <v>1050.75</v>
      </c>
      <c r="GY31" s="2">
        <v>1043.75</v>
      </c>
      <c r="GZ31" s="2">
        <v>1019.5</v>
      </c>
      <c r="HA31" s="2">
        <v>1030.5</v>
      </c>
      <c r="HB31" s="2">
        <v>1031.5</v>
      </c>
      <c r="HC31" s="2">
        <v>1036</v>
      </c>
      <c r="HD31" s="2">
        <v>1051.75</v>
      </c>
      <c r="HE31" s="2">
        <v>1058.75</v>
      </c>
      <c r="HF31" s="2">
        <v>1080.5</v>
      </c>
      <c r="HG31" s="2">
        <v>1072</v>
      </c>
      <c r="HH31" s="2">
        <v>1070.75</v>
      </c>
      <c r="HI31" s="2">
        <v>1067.25</v>
      </c>
      <c r="HJ31" s="2">
        <v>1063.25</v>
      </c>
      <c r="HK31" s="2">
        <v>1055.25</v>
      </c>
      <c r="HL31" s="2">
        <v>1046.25</v>
      </c>
      <c r="HM31" s="2">
        <v>1059.25</v>
      </c>
      <c r="HN31" s="2">
        <v>1065</v>
      </c>
      <c r="HO31" s="2">
        <v>1060.5</v>
      </c>
      <c r="HP31" s="2">
        <v>1055</v>
      </c>
      <c r="HQ31" s="2">
        <v>1057.5</v>
      </c>
      <c r="HR31" s="2">
        <v>1048.25</v>
      </c>
      <c r="HS31" s="2">
        <v>1057</v>
      </c>
      <c r="HT31" s="2">
        <v>1037.75</v>
      </c>
      <c r="HU31" s="2">
        <v>1032.75</v>
      </c>
      <c r="HV31" s="2">
        <v>1053.25</v>
      </c>
      <c r="HW31" s="2">
        <v>1045.75</v>
      </c>
      <c r="HX31" s="2">
        <v>1042.5</v>
      </c>
      <c r="HY31" s="2">
        <v>1047</v>
      </c>
      <c r="HZ31" s="2">
        <v>1054</v>
      </c>
      <c r="IA31" s="2">
        <v>1063</v>
      </c>
      <c r="IB31" s="2">
        <v>1072</v>
      </c>
      <c r="IC31" s="2">
        <v>1062.75</v>
      </c>
      <c r="ID31" s="2">
        <v>1051.5</v>
      </c>
      <c r="IE31" s="2">
        <v>1047.25</v>
      </c>
      <c r="IF31" s="2">
        <v>1047.5</v>
      </c>
      <c r="IG31" s="2">
        <v>1054</v>
      </c>
      <c r="IH31" s="2">
        <v>1049</v>
      </c>
      <c r="II31" s="2">
        <v>1028.75</v>
      </c>
      <c r="IJ31" s="2">
        <v>1029.75</v>
      </c>
      <c r="IK31" s="2">
        <v>1018</v>
      </c>
      <c r="IL31" s="2">
        <v>1007.75</v>
      </c>
      <c r="IM31" s="2">
        <v>990.75</v>
      </c>
      <c r="IN31" s="2">
        <v>978</v>
      </c>
      <c r="IO31" s="2">
        <v>968.25</v>
      </c>
      <c r="IP31" s="2">
        <v>958</v>
      </c>
      <c r="IQ31" s="2">
        <v>979.5</v>
      </c>
      <c r="IR31" s="2">
        <v>980.5</v>
      </c>
      <c r="IS31" s="2">
        <v>997</v>
      </c>
      <c r="IT31" s="2">
        <v>984.25</v>
      </c>
    </row>
    <row r="32" spans="1:254" ht="15.9" customHeight="1">
      <c r="A32" s="65" t="s">
        <v>59</v>
      </c>
      <c r="B32" s="41" t="s">
        <v>60</v>
      </c>
      <c r="C32" s="45">
        <v>1368</v>
      </c>
      <c r="D32" s="16">
        <v>117</v>
      </c>
      <c r="E32" s="21">
        <v>1251</v>
      </c>
      <c r="F32" s="21">
        <v>1263</v>
      </c>
      <c r="G32" s="21">
        <v>1318</v>
      </c>
      <c r="H32" s="21">
        <v>1290</v>
      </c>
      <c r="I32" s="21">
        <v>1376</v>
      </c>
      <c r="J32" s="21">
        <v>1422</v>
      </c>
      <c r="K32" s="21">
        <v>1451</v>
      </c>
      <c r="L32" s="21">
        <v>1473</v>
      </c>
      <c r="M32" s="21">
        <v>1490</v>
      </c>
      <c r="N32" s="21">
        <v>1496</v>
      </c>
      <c r="O32" s="21">
        <v>1512</v>
      </c>
      <c r="P32" s="21">
        <v>1490</v>
      </c>
      <c r="Q32" s="21">
        <v>1464</v>
      </c>
      <c r="R32" s="21">
        <v>1442</v>
      </c>
      <c r="S32" s="21">
        <v>1402</v>
      </c>
      <c r="T32" s="21">
        <v>1344</v>
      </c>
      <c r="U32" s="21">
        <v>1345</v>
      </c>
      <c r="V32" s="21">
        <v>1319</v>
      </c>
      <c r="W32" s="21">
        <v>1298</v>
      </c>
      <c r="X32" s="21">
        <v>1316</v>
      </c>
      <c r="Y32" s="21">
        <v>1334</v>
      </c>
      <c r="Z32" s="21">
        <v>1325</v>
      </c>
      <c r="AA32" s="21">
        <v>1307</v>
      </c>
      <c r="AB32" s="21">
        <v>1306</v>
      </c>
      <c r="AC32" s="21">
        <v>1307</v>
      </c>
      <c r="AD32" s="21">
        <v>1273</v>
      </c>
      <c r="AE32" s="21">
        <v>1264</v>
      </c>
      <c r="AF32" s="21">
        <v>1254</v>
      </c>
      <c r="AG32" s="21">
        <v>1238</v>
      </c>
      <c r="AH32" s="21">
        <v>1201</v>
      </c>
      <c r="AI32" s="21">
        <v>1191</v>
      </c>
      <c r="AJ32" s="21">
        <v>1184</v>
      </c>
      <c r="AK32" s="21">
        <v>1191</v>
      </c>
      <c r="AL32" s="21">
        <v>1163</v>
      </c>
      <c r="AM32" s="21">
        <v>1190</v>
      </c>
      <c r="AN32" s="21">
        <v>1241</v>
      </c>
      <c r="AO32" s="21">
        <v>1219</v>
      </c>
      <c r="AP32" s="21">
        <v>1223</v>
      </c>
      <c r="AQ32" s="21">
        <v>1204</v>
      </c>
      <c r="AR32" s="21">
        <v>1189</v>
      </c>
      <c r="AS32" s="21">
        <v>1207</v>
      </c>
      <c r="AT32" s="21">
        <v>1221</v>
      </c>
      <c r="AU32" s="21">
        <v>1214</v>
      </c>
      <c r="AV32" s="21">
        <v>1173</v>
      </c>
      <c r="AW32" s="21">
        <v>1145</v>
      </c>
      <c r="AX32" s="21">
        <v>1172</v>
      </c>
      <c r="AY32" s="21">
        <v>1194</v>
      </c>
      <c r="AZ32" s="21">
        <v>1206</v>
      </c>
      <c r="BA32" s="21">
        <v>1259</v>
      </c>
      <c r="BB32" s="21">
        <v>1339</v>
      </c>
      <c r="BC32" s="21">
        <v>1318</v>
      </c>
      <c r="BD32" s="21">
        <v>1338</v>
      </c>
      <c r="BE32" s="21">
        <v>1359</v>
      </c>
      <c r="BF32" s="21">
        <v>1353</v>
      </c>
      <c r="BG32" s="21">
        <v>1368</v>
      </c>
      <c r="BH32" s="21">
        <v>1348</v>
      </c>
      <c r="BI32" s="21">
        <v>1428</v>
      </c>
      <c r="BJ32" s="21">
        <v>1414</v>
      </c>
      <c r="BK32" s="21">
        <v>1421</v>
      </c>
      <c r="BL32" s="21">
        <v>1456</v>
      </c>
      <c r="BM32" s="2">
        <v>1463</v>
      </c>
      <c r="BN32" s="2">
        <v>1445</v>
      </c>
      <c r="BO32" s="2">
        <v>1422</v>
      </c>
      <c r="BP32" s="2">
        <v>1399</v>
      </c>
      <c r="BQ32" s="2">
        <v>1372</v>
      </c>
      <c r="BR32" s="2">
        <v>1300</v>
      </c>
      <c r="BS32" s="2">
        <v>1247</v>
      </c>
      <c r="BT32" s="2">
        <v>1251</v>
      </c>
      <c r="BU32" s="2">
        <v>1288</v>
      </c>
      <c r="BV32" s="2">
        <v>1416</v>
      </c>
      <c r="BW32" s="2">
        <v>1332</v>
      </c>
      <c r="BX32" s="2">
        <v>1481</v>
      </c>
      <c r="BY32" s="2">
        <v>1457</v>
      </c>
      <c r="BZ32" s="2">
        <v>1437</v>
      </c>
      <c r="CA32" s="2">
        <v>1405</v>
      </c>
      <c r="CB32" s="2">
        <v>1372</v>
      </c>
      <c r="CC32" s="2">
        <v>1332</v>
      </c>
      <c r="CD32" s="2">
        <v>1311</v>
      </c>
      <c r="CE32" s="2">
        <v>1315</v>
      </c>
      <c r="CF32" s="2">
        <v>1307</v>
      </c>
      <c r="CG32" s="2">
        <v>1299</v>
      </c>
      <c r="CH32" s="2">
        <v>1298</v>
      </c>
      <c r="CI32" s="2">
        <v>1290</v>
      </c>
      <c r="CJ32" s="2">
        <v>1280</v>
      </c>
      <c r="CK32" s="2">
        <v>1279</v>
      </c>
      <c r="CL32" s="2">
        <v>1269</v>
      </c>
      <c r="CM32" s="2">
        <v>1272</v>
      </c>
      <c r="CN32" s="2">
        <v>1256</v>
      </c>
      <c r="CO32" s="2">
        <v>1211</v>
      </c>
      <c r="CP32" s="2">
        <v>1245</v>
      </c>
      <c r="CQ32" s="2">
        <v>1217</v>
      </c>
      <c r="CR32" s="2">
        <v>1211</v>
      </c>
      <c r="CS32" s="2">
        <v>1182</v>
      </c>
      <c r="CT32" s="2">
        <v>1163</v>
      </c>
      <c r="CU32" s="2">
        <v>1205</v>
      </c>
      <c r="CV32" s="2">
        <v>1279</v>
      </c>
      <c r="CW32" s="2">
        <v>1268</v>
      </c>
      <c r="CX32" s="2">
        <v>1254</v>
      </c>
      <c r="CY32" s="2">
        <v>1271</v>
      </c>
      <c r="CZ32" s="2">
        <v>1267</v>
      </c>
      <c r="DA32" s="2">
        <v>1284</v>
      </c>
      <c r="DB32" s="2">
        <v>1255</v>
      </c>
      <c r="DC32" s="2">
        <v>1224</v>
      </c>
      <c r="DD32" s="2">
        <v>1249</v>
      </c>
      <c r="DE32" s="2">
        <v>1267</v>
      </c>
      <c r="DF32" s="2">
        <v>1256</v>
      </c>
      <c r="DG32" s="2">
        <v>1314</v>
      </c>
      <c r="DH32" s="2">
        <v>1287</v>
      </c>
      <c r="DI32" s="2">
        <v>1272</v>
      </c>
      <c r="DJ32" s="2">
        <v>1275</v>
      </c>
      <c r="DK32" s="2">
        <v>1263</v>
      </c>
      <c r="DL32" s="2">
        <v>1241</v>
      </c>
      <c r="DM32" s="2">
        <v>1229</v>
      </c>
      <c r="DN32" s="2">
        <v>1203</v>
      </c>
      <c r="DO32" s="2">
        <v>1192</v>
      </c>
      <c r="DP32" s="2">
        <v>1179</v>
      </c>
      <c r="DQ32" s="2">
        <v>1181</v>
      </c>
      <c r="DR32" s="2">
        <v>1172</v>
      </c>
      <c r="DS32" s="2">
        <v>1160</v>
      </c>
      <c r="DT32" s="2">
        <v>1142</v>
      </c>
      <c r="DU32" s="2">
        <v>1116</v>
      </c>
      <c r="DV32" s="2">
        <v>1127</v>
      </c>
      <c r="DW32" s="2">
        <v>1181</v>
      </c>
      <c r="DX32" s="2">
        <v>1177</v>
      </c>
      <c r="DY32" s="2">
        <v>1171</v>
      </c>
      <c r="DZ32" s="2">
        <v>1182</v>
      </c>
      <c r="EA32" s="2">
        <v>1162</v>
      </c>
      <c r="EB32" s="2">
        <v>1142</v>
      </c>
      <c r="EC32" s="2">
        <v>1152</v>
      </c>
      <c r="ED32" s="2">
        <v>1159</v>
      </c>
      <c r="EE32" s="2">
        <v>1176</v>
      </c>
      <c r="EF32" s="2">
        <v>1187</v>
      </c>
      <c r="EG32" s="2">
        <v>1174</v>
      </c>
      <c r="EH32" s="2">
        <v>1161</v>
      </c>
      <c r="EI32" s="2">
        <v>1174</v>
      </c>
      <c r="EJ32" s="2">
        <v>1165</v>
      </c>
      <c r="EK32" s="2">
        <v>1164</v>
      </c>
      <c r="EL32" s="2">
        <v>1180</v>
      </c>
      <c r="EM32" s="2">
        <v>1182</v>
      </c>
      <c r="EN32" s="2">
        <v>1190</v>
      </c>
      <c r="EO32" s="2">
        <v>1185</v>
      </c>
      <c r="EP32" s="2">
        <v>1174</v>
      </c>
      <c r="EQ32" s="2">
        <v>1175</v>
      </c>
      <c r="ER32" s="2">
        <v>1175</v>
      </c>
      <c r="ES32" s="2">
        <v>1166</v>
      </c>
      <c r="ET32" s="2">
        <v>1157</v>
      </c>
      <c r="EU32" s="2">
        <v>1154</v>
      </c>
      <c r="EV32" s="2">
        <v>1153</v>
      </c>
      <c r="EW32" s="2">
        <v>1138</v>
      </c>
      <c r="EX32" s="2">
        <v>1136</v>
      </c>
      <c r="EY32" s="2">
        <v>1133</v>
      </c>
      <c r="EZ32" s="2">
        <v>1116</v>
      </c>
      <c r="FA32" s="2">
        <v>1110</v>
      </c>
      <c r="FB32" s="2">
        <v>1113</v>
      </c>
      <c r="FC32" s="2">
        <v>1104</v>
      </c>
      <c r="FD32" s="2">
        <v>1103</v>
      </c>
      <c r="FE32" s="2">
        <v>1091</v>
      </c>
      <c r="FF32" s="2">
        <v>1094</v>
      </c>
      <c r="FG32" s="2">
        <v>1097</v>
      </c>
      <c r="FH32" s="2">
        <v>1108</v>
      </c>
      <c r="FI32" s="2">
        <v>1097</v>
      </c>
      <c r="FJ32" s="2">
        <v>1097</v>
      </c>
      <c r="FK32" s="2">
        <v>1087</v>
      </c>
      <c r="FL32" s="2">
        <v>1091</v>
      </c>
      <c r="FM32" s="2">
        <v>1083</v>
      </c>
      <c r="FN32" s="2">
        <v>1092</v>
      </c>
      <c r="FO32" s="2">
        <v>1102</v>
      </c>
      <c r="FP32" s="2">
        <v>1092</v>
      </c>
      <c r="FQ32" s="2">
        <v>1082</v>
      </c>
      <c r="FR32" s="2">
        <v>1072</v>
      </c>
      <c r="FS32" s="2">
        <v>1055</v>
      </c>
      <c r="FT32" s="2">
        <v>1048</v>
      </c>
      <c r="FU32" s="2">
        <v>1047</v>
      </c>
      <c r="FV32" s="2">
        <v>1045</v>
      </c>
      <c r="FW32" s="2">
        <v>1045</v>
      </c>
      <c r="FX32" s="2">
        <v>1068</v>
      </c>
      <c r="FY32" s="2">
        <v>1099</v>
      </c>
      <c r="FZ32" s="2">
        <v>1093</v>
      </c>
      <c r="GA32" s="2">
        <v>1081</v>
      </c>
      <c r="GB32" s="2">
        <v>1066</v>
      </c>
      <c r="GC32" s="2">
        <v>1067</v>
      </c>
      <c r="GD32" s="2">
        <v>1040</v>
      </c>
      <c r="GE32" s="2">
        <v>1045</v>
      </c>
      <c r="GF32" s="2">
        <v>1121</v>
      </c>
      <c r="GG32" s="2">
        <v>1145</v>
      </c>
      <c r="GH32" s="2">
        <v>1142</v>
      </c>
      <c r="GI32" s="2">
        <v>1150</v>
      </c>
      <c r="GJ32" s="2">
        <v>1152</v>
      </c>
      <c r="GK32" s="2">
        <v>1185</v>
      </c>
      <c r="GL32" s="2">
        <v>1209</v>
      </c>
      <c r="GM32" s="2">
        <v>1193</v>
      </c>
      <c r="GN32" s="2">
        <v>1182</v>
      </c>
      <c r="GO32" s="2">
        <v>1169</v>
      </c>
      <c r="GP32" s="2">
        <v>1163</v>
      </c>
      <c r="GQ32" s="2">
        <v>1154</v>
      </c>
      <c r="GR32" s="2">
        <v>1142</v>
      </c>
      <c r="GS32" s="2">
        <v>1143</v>
      </c>
      <c r="GT32" s="2">
        <v>1134</v>
      </c>
      <c r="GU32" s="2">
        <v>1120</v>
      </c>
      <c r="GV32" s="2">
        <v>1153</v>
      </c>
      <c r="GW32" s="2">
        <v>1176</v>
      </c>
      <c r="GX32" s="2">
        <v>1198</v>
      </c>
      <c r="GY32" s="2">
        <v>1221</v>
      </c>
      <c r="GZ32" s="2">
        <v>1219</v>
      </c>
      <c r="HA32" s="2">
        <v>1196</v>
      </c>
      <c r="HB32" s="2">
        <v>1187</v>
      </c>
      <c r="HC32" s="2">
        <v>1197</v>
      </c>
      <c r="HD32" s="2">
        <v>1203</v>
      </c>
      <c r="HE32" s="2">
        <v>1237</v>
      </c>
      <c r="HF32" s="2">
        <v>1252</v>
      </c>
      <c r="HG32" s="2">
        <v>1246</v>
      </c>
      <c r="HH32" s="2">
        <v>1241</v>
      </c>
      <c r="HI32" s="2">
        <v>1239</v>
      </c>
      <c r="HJ32" s="2">
        <v>1242</v>
      </c>
      <c r="HK32" s="2">
        <v>1236</v>
      </c>
      <c r="HL32" s="2">
        <v>1234</v>
      </c>
      <c r="HM32" s="2">
        <v>1243</v>
      </c>
      <c r="HN32" s="2">
        <v>1241</v>
      </c>
      <c r="HO32" s="2">
        <v>1239</v>
      </c>
      <c r="HP32" s="2">
        <v>1260</v>
      </c>
      <c r="HQ32" s="2">
        <v>1257</v>
      </c>
      <c r="HR32" s="2">
        <v>1247</v>
      </c>
      <c r="HS32" s="2">
        <v>1224</v>
      </c>
      <c r="HT32" s="2">
        <v>1212</v>
      </c>
      <c r="HU32" s="2">
        <v>1200</v>
      </c>
      <c r="HV32" s="2">
        <v>1190</v>
      </c>
      <c r="HW32" s="2">
        <v>1185</v>
      </c>
      <c r="HX32" s="2">
        <v>1185</v>
      </c>
      <c r="HY32" s="2">
        <v>1196</v>
      </c>
      <c r="HZ32" s="2">
        <v>1191</v>
      </c>
      <c r="IA32" s="2">
        <v>1180</v>
      </c>
      <c r="IB32" s="2">
        <v>1183</v>
      </c>
      <c r="IC32" s="2">
        <v>1170</v>
      </c>
      <c r="ID32" s="2">
        <v>1167</v>
      </c>
      <c r="IE32" s="2">
        <v>1168</v>
      </c>
      <c r="IF32" s="2">
        <v>1148</v>
      </c>
      <c r="IG32" s="2">
        <v>1148</v>
      </c>
      <c r="IH32" s="2">
        <v>1139</v>
      </c>
      <c r="II32" s="2">
        <v>1122</v>
      </c>
      <c r="IJ32" s="2">
        <v>1113</v>
      </c>
      <c r="IK32" s="2">
        <v>1116</v>
      </c>
      <c r="IL32" s="2">
        <v>1116</v>
      </c>
      <c r="IM32" s="2">
        <v>1102</v>
      </c>
      <c r="IN32" s="2">
        <v>1101</v>
      </c>
      <c r="IO32" s="2">
        <v>1125</v>
      </c>
      <c r="IP32" s="2">
        <v>1112</v>
      </c>
      <c r="IQ32" s="2">
        <v>1116</v>
      </c>
      <c r="IR32" s="2">
        <v>1113</v>
      </c>
      <c r="IS32" s="2">
        <v>1105</v>
      </c>
      <c r="IT32" s="2">
        <v>1124</v>
      </c>
    </row>
    <row r="33" spans="1:254" ht="15.9" customHeight="1">
      <c r="A33" s="65" t="s">
        <v>61</v>
      </c>
      <c r="B33" s="41" t="s">
        <v>62</v>
      </c>
      <c r="C33" s="45">
        <v>1804</v>
      </c>
      <c r="D33" s="16">
        <v>14</v>
      </c>
      <c r="E33" s="21">
        <v>1790</v>
      </c>
      <c r="F33" s="21">
        <v>1782</v>
      </c>
      <c r="G33" s="21">
        <v>1760.5</v>
      </c>
      <c r="H33" s="21">
        <v>1741.5</v>
      </c>
      <c r="I33" s="21">
        <v>1764</v>
      </c>
      <c r="J33" s="21">
        <v>1777.5</v>
      </c>
      <c r="K33" s="21">
        <v>1809.5</v>
      </c>
      <c r="L33" s="21">
        <v>1813</v>
      </c>
      <c r="M33" s="21">
        <v>1856.5</v>
      </c>
      <c r="N33" s="21">
        <v>1842</v>
      </c>
      <c r="O33" s="21">
        <v>1849</v>
      </c>
      <c r="P33" s="21">
        <v>1834</v>
      </c>
      <c r="Q33" s="21">
        <v>1788.5</v>
      </c>
      <c r="R33" s="21">
        <v>1744</v>
      </c>
      <c r="S33" s="21">
        <v>1859</v>
      </c>
      <c r="T33" s="21">
        <v>1826.5</v>
      </c>
      <c r="U33" s="21">
        <v>1765.5</v>
      </c>
      <c r="V33" s="21">
        <v>1776</v>
      </c>
      <c r="W33" s="21">
        <v>1738.5</v>
      </c>
      <c r="X33" s="21">
        <v>1717</v>
      </c>
      <c r="Y33" s="21">
        <v>1751.5</v>
      </c>
      <c r="Z33" s="21">
        <v>1727</v>
      </c>
      <c r="AA33" s="21">
        <v>1685.5</v>
      </c>
      <c r="AB33" s="21">
        <v>1654</v>
      </c>
      <c r="AC33" s="21">
        <v>1620</v>
      </c>
      <c r="AD33" s="21">
        <v>1600</v>
      </c>
      <c r="AE33" s="21">
        <v>1591.5</v>
      </c>
      <c r="AF33" s="21">
        <v>1581.5</v>
      </c>
      <c r="AG33" s="21">
        <v>1589</v>
      </c>
      <c r="AH33" s="21">
        <v>1572.5</v>
      </c>
      <c r="AI33" s="21">
        <v>1569.5</v>
      </c>
      <c r="AJ33" s="21">
        <v>1587.5</v>
      </c>
      <c r="AK33" s="21">
        <v>1581</v>
      </c>
      <c r="AL33" s="21">
        <v>1588</v>
      </c>
      <c r="AM33" s="21">
        <v>1608.5</v>
      </c>
      <c r="AN33" s="21">
        <v>1593</v>
      </c>
      <c r="AO33" s="21">
        <v>1568</v>
      </c>
      <c r="AP33" s="21">
        <v>1591.5</v>
      </c>
      <c r="AQ33" s="21">
        <v>1546.5</v>
      </c>
      <c r="AR33" s="21">
        <v>1518</v>
      </c>
      <c r="AS33" s="21">
        <v>1548.5</v>
      </c>
      <c r="AT33" s="21">
        <v>1552.5</v>
      </c>
      <c r="AU33" s="21">
        <v>1516.5</v>
      </c>
      <c r="AV33" s="21">
        <v>1542</v>
      </c>
      <c r="AW33" s="21">
        <v>1522.5</v>
      </c>
      <c r="AX33" s="21">
        <v>1495</v>
      </c>
      <c r="AY33" s="21">
        <v>1478</v>
      </c>
      <c r="AZ33" s="21">
        <v>1472</v>
      </c>
      <c r="BA33" s="21">
        <v>1476.5</v>
      </c>
      <c r="BB33" s="21">
        <v>1446</v>
      </c>
      <c r="BC33" s="21">
        <v>1442.5</v>
      </c>
      <c r="BD33" s="21">
        <v>1479.5</v>
      </c>
      <c r="BE33" s="21">
        <v>1471</v>
      </c>
      <c r="BF33" s="21">
        <v>1482</v>
      </c>
      <c r="BG33" s="21">
        <v>1494</v>
      </c>
      <c r="BH33" s="21">
        <v>1468</v>
      </c>
      <c r="BI33" s="21">
        <v>1479.5</v>
      </c>
      <c r="BJ33" s="21">
        <v>1460.5</v>
      </c>
      <c r="BK33" s="21">
        <v>1474</v>
      </c>
      <c r="BL33" s="21">
        <v>1478</v>
      </c>
      <c r="BM33" s="2">
        <v>1464</v>
      </c>
      <c r="BN33" s="2">
        <v>1453</v>
      </c>
      <c r="BO33" s="2">
        <v>1439</v>
      </c>
      <c r="BP33" s="2">
        <v>1437</v>
      </c>
      <c r="BQ33" s="2">
        <v>1452.5</v>
      </c>
      <c r="BR33" s="2">
        <v>1423.5</v>
      </c>
      <c r="BS33" s="2">
        <v>1425</v>
      </c>
      <c r="BT33" s="2">
        <v>1412.5</v>
      </c>
      <c r="BU33" s="2">
        <v>1480</v>
      </c>
      <c r="BV33" s="2">
        <v>1490</v>
      </c>
      <c r="BW33" s="2">
        <v>1491</v>
      </c>
      <c r="BX33" s="2">
        <v>1498.5</v>
      </c>
      <c r="BY33" s="2">
        <v>1519</v>
      </c>
      <c r="BZ33" s="2">
        <v>1517</v>
      </c>
      <c r="CA33" s="2">
        <v>1526</v>
      </c>
      <c r="CB33" s="2">
        <v>1559</v>
      </c>
      <c r="CC33" s="2">
        <v>1565.5</v>
      </c>
      <c r="CD33" s="2">
        <v>1545.5</v>
      </c>
      <c r="CE33" s="2">
        <v>1524</v>
      </c>
      <c r="CF33" s="2">
        <v>1540</v>
      </c>
      <c r="CG33" s="2">
        <v>1531</v>
      </c>
      <c r="CH33" s="2">
        <v>1552.5</v>
      </c>
      <c r="CI33" s="2">
        <v>1496</v>
      </c>
      <c r="CJ33" s="2">
        <v>1510.5</v>
      </c>
      <c r="CK33" s="2">
        <v>1509</v>
      </c>
      <c r="CL33" s="2">
        <v>1501.5</v>
      </c>
      <c r="CM33" s="2">
        <v>1500</v>
      </c>
      <c r="CN33" s="2">
        <v>1460</v>
      </c>
      <c r="CO33" s="2">
        <v>1476.5</v>
      </c>
      <c r="CP33" s="2">
        <v>1554.5</v>
      </c>
      <c r="CQ33" s="2">
        <v>1552</v>
      </c>
      <c r="CR33" s="2">
        <v>1530</v>
      </c>
      <c r="CS33" s="2">
        <v>1477.5</v>
      </c>
      <c r="CT33" s="2">
        <v>1450</v>
      </c>
      <c r="CU33" s="2">
        <v>1466.5</v>
      </c>
      <c r="CV33" s="2">
        <v>1482.5</v>
      </c>
      <c r="CW33" s="2">
        <v>1453.5</v>
      </c>
      <c r="CX33" s="2">
        <v>1427.5</v>
      </c>
      <c r="CY33" s="2">
        <v>1420</v>
      </c>
      <c r="CZ33" s="2">
        <v>1437.5</v>
      </c>
      <c r="DA33" s="2">
        <v>1491</v>
      </c>
      <c r="DB33" s="2">
        <v>1456</v>
      </c>
      <c r="DC33" s="2">
        <v>1400.5</v>
      </c>
      <c r="DD33" s="2">
        <v>1481</v>
      </c>
      <c r="DE33" s="2">
        <v>1500</v>
      </c>
      <c r="DF33" s="2">
        <v>1440</v>
      </c>
      <c r="DG33" s="2">
        <v>1537</v>
      </c>
      <c r="DH33" s="2">
        <v>1548</v>
      </c>
      <c r="DI33" s="2">
        <v>1617.5</v>
      </c>
      <c r="DJ33" s="2">
        <v>1616</v>
      </c>
      <c r="DK33" s="2">
        <v>1572.5</v>
      </c>
      <c r="DL33" s="2">
        <v>1559</v>
      </c>
      <c r="DM33" s="2">
        <v>1577</v>
      </c>
      <c r="DN33" s="2">
        <v>1595.5</v>
      </c>
      <c r="DO33" s="2">
        <v>1589</v>
      </c>
      <c r="DP33" s="2">
        <v>1586</v>
      </c>
      <c r="DQ33" s="2">
        <v>1601.5</v>
      </c>
      <c r="DR33" s="2">
        <v>1647.5</v>
      </c>
      <c r="DS33" s="2">
        <v>1656</v>
      </c>
      <c r="DT33" s="2">
        <v>1639</v>
      </c>
      <c r="DU33" s="2">
        <v>1626.5</v>
      </c>
      <c r="DV33" s="2">
        <v>1545</v>
      </c>
      <c r="DW33" s="2">
        <v>1533</v>
      </c>
      <c r="DX33" s="2">
        <v>1487.5</v>
      </c>
      <c r="DY33" s="2">
        <v>1477.5</v>
      </c>
      <c r="DZ33" s="2">
        <v>1437.5</v>
      </c>
      <c r="EA33" s="2">
        <v>1488</v>
      </c>
      <c r="EB33" s="2">
        <v>1473.5</v>
      </c>
      <c r="EC33" s="2">
        <v>1473</v>
      </c>
      <c r="ED33" s="2">
        <v>1455</v>
      </c>
      <c r="EE33" s="2">
        <v>1468.5</v>
      </c>
      <c r="EF33" s="2">
        <v>1502</v>
      </c>
      <c r="EG33" s="2">
        <v>1495</v>
      </c>
      <c r="EH33" s="2">
        <v>1467</v>
      </c>
      <c r="EI33" s="2">
        <v>1519</v>
      </c>
      <c r="EJ33" s="2">
        <v>1525</v>
      </c>
      <c r="EK33" s="2">
        <v>1547.5</v>
      </c>
      <c r="EL33" s="2">
        <v>1536.5</v>
      </c>
      <c r="EM33" s="2">
        <v>1513</v>
      </c>
      <c r="EN33" s="2">
        <v>1509</v>
      </c>
      <c r="EO33" s="2">
        <v>1459</v>
      </c>
      <c r="EP33" s="2">
        <v>1457.5</v>
      </c>
      <c r="EQ33" s="2">
        <v>1462</v>
      </c>
      <c r="ER33" s="2">
        <v>1416.5</v>
      </c>
      <c r="ES33" s="2">
        <v>1377</v>
      </c>
      <c r="ET33" s="2">
        <v>1368</v>
      </c>
      <c r="EU33" s="2">
        <v>1375</v>
      </c>
      <c r="EV33" s="2">
        <v>1375</v>
      </c>
      <c r="EW33" s="2">
        <v>1373</v>
      </c>
      <c r="EX33" s="2">
        <v>1371.5</v>
      </c>
      <c r="EY33" s="2">
        <v>1369</v>
      </c>
      <c r="EZ33" s="2">
        <v>1353</v>
      </c>
      <c r="FA33" s="2">
        <v>1343</v>
      </c>
      <c r="FB33" s="2">
        <v>1333</v>
      </c>
      <c r="FC33" s="2">
        <v>1311.5</v>
      </c>
      <c r="FD33" s="2">
        <v>1342.5</v>
      </c>
      <c r="FE33" s="2">
        <v>1371</v>
      </c>
      <c r="FF33" s="2">
        <v>1361.5</v>
      </c>
      <c r="FG33" s="2">
        <v>1348</v>
      </c>
      <c r="FH33" s="2">
        <v>1331.5</v>
      </c>
      <c r="FI33" s="2">
        <v>1321.5</v>
      </c>
      <c r="FJ33" s="2">
        <v>1298</v>
      </c>
      <c r="FK33" s="2">
        <v>1300</v>
      </c>
      <c r="FL33" s="2">
        <v>1317.5</v>
      </c>
      <c r="FM33" s="2">
        <v>1305.5</v>
      </c>
      <c r="FN33" s="2">
        <v>1294.5</v>
      </c>
      <c r="FO33" s="2">
        <v>1277.5</v>
      </c>
      <c r="FP33" s="2">
        <v>1289</v>
      </c>
      <c r="FQ33" s="2">
        <v>1292.5</v>
      </c>
      <c r="FR33" s="2">
        <v>1267.5</v>
      </c>
      <c r="FS33" s="2">
        <v>1245</v>
      </c>
      <c r="FT33" s="2">
        <v>1226.5</v>
      </c>
      <c r="FU33" s="2">
        <v>1240</v>
      </c>
      <c r="FV33" s="2">
        <v>1217.5</v>
      </c>
      <c r="FW33" s="2">
        <v>1227</v>
      </c>
      <c r="FX33" s="2">
        <v>1281</v>
      </c>
      <c r="FY33" s="2">
        <v>1278</v>
      </c>
      <c r="FZ33" s="2">
        <v>1283</v>
      </c>
      <c r="GA33" s="2">
        <v>1259.5</v>
      </c>
      <c r="GB33" s="2">
        <v>1255</v>
      </c>
      <c r="GC33" s="2">
        <v>1244</v>
      </c>
      <c r="GD33" s="2">
        <v>1222</v>
      </c>
      <c r="GE33" s="2">
        <v>1220</v>
      </c>
      <c r="GF33" s="2">
        <v>1183.5</v>
      </c>
      <c r="GG33" s="2">
        <v>1231.5</v>
      </c>
      <c r="GH33" s="2">
        <v>1180.5</v>
      </c>
      <c r="GI33" s="2">
        <v>1169</v>
      </c>
      <c r="GJ33" s="2">
        <v>1171</v>
      </c>
      <c r="GK33" s="2">
        <v>1175.5</v>
      </c>
      <c r="GL33" s="2">
        <v>1170</v>
      </c>
      <c r="GM33" s="2">
        <v>1154</v>
      </c>
      <c r="GN33" s="2">
        <v>1163</v>
      </c>
      <c r="GO33" s="2">
        <v>1166</v>
      </c>
      <c r="GP33" s="2">
        <v>1167</v>
      </c>
      <c r="GQ33" s="2">
        <v>1150</v>
      </c>
      <c r="GR33" s="2">
        <v>1134.5</v>
      </c>
      <c r="GS33" s="2">
        <v>1152</v>
      </c>
      <c r="GT33" s="2">
        <v>1130</v>
      </c>
      <c r="GU33" s="2">
        <v>1117.5</v>
      </c>
      <c r="GV33" s="2">
        <v>1165</v>
      </c>
      <c r="GW33" s="2">
        <v>1181</v>
      </c>
      <c r="GX33" s="2">
        <v>1185.5</v>
      </c>
      <c r="GY33" s="2">
        <v>1198</v>
      </c>
      <c r="GZ33" s="2">
        <v>1198.5</v>
      </c>
      <c r="HA33" s="2">
        <v>1169.5</v>
      </c>
      <c r="HB33" s="2">
        <v>1163</v>
      </c>
      <c r="HC33" s="2">
        <v>1171.5</v>
      </c>
      <c r="HD33" s="2">
        <v>1179</v>
      </c>
      <c r="HE33" s="2">
        <v>1188</v>
      </c>
      <c r="HF33" s="2">
        <v>1214</v>
      </c>
      <c r="HG33" s="2">
        <v>1206.5</v>
      </c>
      <c r="HH33" s="2">
        <v>1202.5</v>
      </c>
      <c r="HI33" s="2">
        <v>1203</v>
      </c>
      <c r="HJ33" s="2">
        <v>1192.5</v>
      </c>
      <c r="HK33" s="2">
        <v>1195.5</v>
      </c>
      <c r="HL33" s="2">
        <v>1196</v>
      </c>
      <c r="HM33" s="2">
        <v>1213</v>
      </c>
      <c r="HN33" s="2">
        <v>1203.5</v>
      </c>
      <c r="HO33" s="2">
        <v>1200</v>
      </c>
      <c r="HP33" s="2">
        <v>1193</v>
      </c>
      <c r="HQ33" s="2">
        <v>1194</v>
      </c>
      <c r="HR33" s="2">
        <v>1188.5</v>
      </c>
      <c r="HS33" s="2">
        <v>1160</v>
      </c>
      <c r="HT33" s="2">
        <v>1144</v>
      </c>
      <c r="HU33" s="2">
        <v>1137</v>
      </c>
      <c r="HV33" s="2">
        <v>1140.5</v>
      </c>
      <c r="HW33" s="2">
        <v>1138</v>
      </c>
      <c r="HX33" s="2">
        <v>1150</v>
      </c>
      <c r="HY33" s="2">
        <v>1139</v>
      </c>
      <c r="HZ33" s="2">
        <v>1137.5</v>
      </c>
      <c r="IA33" s="2">
        <v>1146</v>
      </c>
      <c r="IB33" s="2">
        <v>1161.5</v>
      </c>
      <c r="IC33" s="2">
        <v>1142</v>
      </c>
      <c r="ID33" s="2">
        <v>1127</v>
      </c>
      <c r="IE33" s="2">
        <v>1134.5</v>
      </c>
      <c r="IF33" s="2">
        <v>1133.5</v>
      </c>
      <c r="IG33" s="2">
        <v>1136.5</v>
      </c>
      <c r="IH33" s="2">
        <v>1118</v>
      </c>
      <c r="II33" s="2">
        <v>1111</v>
      </c>
      <c r="IJ33" s="2">
        <v>1120.5</v>
      </c>
      <c r="IK33" s="2">
        <v>1110</v>
      </c>
      <c r="IL33" s="2">
        <v>1085</v>
      </c>
      <c r="IM33" s="2">
        <v>1074</v>
      </c>
      <c r="IN33" s="2">
        <v>1063.5</v>
      </c>
      <c r="IO33" s="2">
        <v>1045.5</v>
      </c>
      <c r="IP33" s="2">
        <v>1036</v>
      </c>
      <c r="IQ33" s="2">
        <v>1041</v>
      </c>
      <c r="IR33" s="2">
        <v>1043</v>
      </c>
      <c r="IS33" s="2">
        <v>1026.5</v>
      </c>
      <c r="IT33" s="2">
        <v>1037.5</v>
      </c>
    </row>
    <row r="34" spans="1:254" ht="15.9" customHeight="1">
      <c r="A34" s="65" t="s">
        <v>63</v>
      </c>
      <c r="B34" s="41" t="s">
        <v>64</v>
      </c>
      <c r="C34" s="45">
        <v>4190</v>
      </c>
      <c r="D34" s="16">
        <v>184</v>
      </c>
      <c r="E34" s="21">
        <v>4006</v>
      </c>
      <c r="F34" s="21">
        <v>4026</v>
      </c>
      <c r="G34" s="21">
        <v>3925</v>
      </c>
      <c r="H34" s="21">
        <v>3915</v>
      </c>
      <c r="I34" s="21">
        <v>4070</v>
      </c>
      <c r="J34" s="21">
        <v>4150</v>
      </c>
      <c r="K34" s="21">
        <v>4160</v>
      </c>
      <c r="L34" s="21">
        <v>4136</v>
      </c>
      <c r="M34" s="21">
        <v>4102</v>
      </c>
      <c r="N34" s="21">
        <v>4116</v>
      </c>
      <c r="O34" s="21">
        <v>4122</v>
      </c>
      <c r="P34" s="21">
        <v>4145</v>
      </c>
      <c r="Q34" s="21">
        <v>3935</v>
      </c>
      <c r="R34" s="21">
        <v>3875</v>
      </c>
      <c r="S34" s="21">
        <v>3900</v>
      </c>
      <c r="T34" s="21">
        <v>3952</v>
      </c>
      <c r="U34" s="21">
        <v>3882</v>
      </c>
      <c r="V34" s="21">
        <v>3822</v>
      </c>
      <c r="W34" s="21">
        <v>3883</v>
      </c>
      <c r="X34" s="21">
        <v>3938</v>
      </c>
      <c r="Y34" s="21">
        <v>3998</v>
      </c>
      <c r="Z34" s="21">
        <v>4061</v>
      </c>
      <c r="AA34" s="21">
        <v>4074</v>
      </c>
      <c r="AB34" s="21">
        <v>4001</v>
      </c>
      <c r="AC34" s="21">
        <v>3898</v>
      </c>
      <c r="AD34" s="21">
        <v>3866</v>
      </c>
      <c r="AE34" s="21">
        <v>3971</v>
      </c>
      <c r="AF34" s="21">
        <v>4018</v>
      </c>
      <c r="AG34" s="21">
        <v>4080</v>
      </c>
      <c r="AH34" s="21">
        <v>4089</v>
      </c>
      <c r="AI34" s="21">
        <v>4067</v>
      </c>
      <c r="AJ34" s="21">
        <v>4124</v>
      </c>
      <c r="AK34" s="21">
        <v>4190</v>
      </c>
      <c r="AL34" s="21">
        <v>4280</v>
      </c>
      <c r="AM34" s="21">
        <v>4344</v>
      </c>
      <c r="AN34" s="21">
        <v>4302</v>
      </c>
      <c r="AO34" s="21">
        <v>4370</v>
      </c>
      <c r="AP34" s="21">
        <v>4301</v>
      </c>
      <c r="AQ34" s="21">
        <v>4097</v>
      </c>
      <c r="AR34" s="21">
        <v>4000</v>
      </c>
      <c r="AS34" s="21">
        <v>4115</v>
      </c>
      <c r="AT34" s="21">
        <v>4167</v>
      </c>
      <c r="AU34" s="21">
        <v>4204</v>
      </c>
      <c r="AV34" s="21">
        <v>4322</v>
      </c>
      <c r="AW34" s="21">
        <v>4361</v>
      </c>
      <c r="AX34" s="21">
        <v>4381</v>
      </c>
      <c r="AY34" s="21">
        <v>4291</v>
      </c>
      <c r="AZ34" s="21">
        <v>4417</v>
      </c>
      <c r="BA34" s="21">
        <v>4475</v>
      </c>
      <c r="BB34" s="21">
        <v>4213</v>
      </c>
      <c r="BC34" s="21">
        <v>4171</v>
      </c>
      <c r="BD34" s="21">
        <v>4099</v>
      </c>
      <c r="BE34" s="21">
        <v>4048</v>
      </c>
      <c r="BF34" s="21">
        <v>4113</v>
      </c>
      <c r="BG34" s="21">
        <v>4028</v>
      </c>
      <c r="BH34" s="21">
        <v>3918</v>
      </c>
      <c r="BI34" s="21">
        <v>3883</v>
      </c>
      <c r="BJ34" s="21">
        <v>3803</v>
      </c>
      <c r="BK34" s="21">
        <v>3959</v>
      </c>
      <c r="BL34" s="21">
        <v>4059</v>
      </c>
      <c r="BM34" s="2">
        <v>4053</v>
      </c>
      <c r="BN34" s="2">
        <v>3627</v>
      </c>
      <c r="BO34" s="2">
        <v>3541</v>
      </c>
      <c r="BP34" s="2">
        <v>3600</v>
      </c>
      <c r="BQ34" s="2">
        <v>3608</v>
      </c>
      <c r="BR34" s="2">
        <v>3518</v>
      </c>
      <c r="BS34" s="2">
        <v>3523</v>
      </c>
      <c r="BT34" s="2">
        <v>3601</v>
      </c>
      <c r="BU34" s="2">
        <v>3537</v>
      </c>
      <c r="BV34" s="2">
        <v>3519</v>
      </c>
      <c r="BW34" s="2">
        <v>3486</v>
      </c>
      <c r="BX34" s="2">
        <v>3601</v>
      </c>
      <c r="BY34" s="2">
        <v>3657</v>
      </c>
      <c r="BZ34" s="2">
        <v>3661</v>
      </c>
      <c r="CA34" s="2">
        <v>3646</v>
      </c>
      <c r="CB34" s="2">
        <v>3665</v>
      </c>
      <c r="CC34" s="2">
        <v>3664</v>
      </c>
      <c r="CD34" s="2">
        <v>3691</v>
      </c>
      <c r="CE34" s="2">
        <v>3672</v>
      </c>
      <c r="CF34" s="2">
        <v>3669</v>
      </c>
      <c r="CG34" s="2">
        <v>3689</v>
      </c>
      <c r="CH34" s="2">
        <v>3617</v>
      </c>
      <c r="CI34" s="2">
        <v>3536</v>
      </c>
      <c r="CJ34" s="2">
        <v>3506</v>
      </c>
      <c r="CK34" s="2">
        <v>3525</v>
      </c>
      <c r="CL34" s="2">
        <v>3498</v>
      </c>
      <c r="CM34" s="2">
        <v>3542</v>
      </c>
      <c r="CN34" s="2">
        <v>3399</v>
      </c>
      <c r="CO34" s="2">
        <v>3300</v>
      </c>
      <c r="CP34" s="2">
        <v>3510</v>
      </c>
      <c r="CQ34" s="2">
        <v>3497</v>
      </c>
      <c r="CR34" s="2">
        <v>3537</v>
      </c>
      <c r="CS34" s="2">
        <v>3394</v>
      </c>
      <c r="CT34" s="2">
        <v>3265</v>
      </c>
      <c r="CU34" s="2">
        <v>3439</v>
      </c>
      <c r="CV34" s="2">
        <v>3685</v>
      </c>
      <c r="CW34" s="2">
        <v>3676</v>
      </c>
      <c r="CX34" s="2">
        <v>3637</v>
      </c>
      <c r="CY34" s="2">
        <v>3694</v>
      </c>
      <c r="CZ34" s="2">
        <v>3732</v>
      </c>
      <c r="DA34" s="2">
        <v>3866</v>
      </c>
      <c r="DB34" s="2">
        <v>3842</v>
      </c>
      <c r="DC34" s="2">
        <v>3737</v>
      </c>
      <c r="DD34" s="2">
        <v>4043</v>
      </c>
      <c r="DE34" s="2">
        <v>3982</v>
      </c>
      <c r="DF34" s="2">
        <v>3874</v>
      </c>
      <c r="DG34" s="2">
        <v>4167</v>
      </c>
      <c r="DH34" s="2">
        <v>4372</v>
      </c>
      <c r="DI34" s="2">
        <v>4420</v>
      </c>
      <c r="DJ34" s="2">
        <v>4455</v>
      </c>
      <c r="DK34" s="2">
        <v>4542</v>
      </c>
      <c r="DL34" s="2">
        <v>4463</v>
      </c>
      <c r="DM34" s="2">
        <v>4585</v>
      </c>
      <c r="DN34" s="2">
        <v>4674</v>
      </c>
      <c r="DO34" s="2">
        <v>4681</v>
      </c>
      <c r="DP34" s="2">
        <v>4703</v>
      </c>
      <c r="DQ34" s="2">
        <v>4700</v>
      </c>
      <c r="DR34" s="2">
        <v>4663</v>
      </c>
      <c r="DS34" s="2">
        <v>4642</v>
      </c>
      <c r="DT34" s="2">
        <v>4408</v>
      </c>
      <c r="DU34" s="2">
        <v>4498</v>
      </c>
      <c r="DV34" s="2">
        <v>4292</v>
      </c>
      <c r="DW34" s="2">
        <v>4336</v>
      </c>
      <c r="DX34" s="2">
        <v>4288</v>
      </c>
      <c r="DY34" s="2">
        <v>4210</v>
      </c>
      <c r="DZ34" s="2">
        <v>4170</v>
      </c>
      <c r="EA34" s="2">
        <v>4214</v>
      </c>
      <c r="EB34" s="2">
        <v>4125</v>
      </c>
      <c r="EC34" s="2">
        <v>4145</v>
      </c>
      <c r="ED34" s="2">
        <v>4183</v>
      </c>
      <c r="EE34" s="2">
        <v>4203</v>
      </c>
      <c r="EF34" s="2">
        <v>4279</v>
      </c>
      <c r="EG34" s="2">
        <v>4220</v>
      </c>
      <c r="EH34" s="2">
        <v>4161</v>
      </c>
      <c r="EI34" s="2">
        <v>4260</v>
      </c>
      <c r="EJ34" s="2">
        <v>4243</v>
      </c>
      <c r="EK34" s="2">
        <v>4230</v>
      </c>
      <c r="EL34" s="2">
        <v>4157</v>
      </c>
      <c r="EM34" s="2">
        <v>4115</v>
      </c>
      <c r="EN34" s="2">
        <v>4074</v>
      </c>
      <c r="EO34" s="2">
        <v>3946</v>
      </c>
      <c r="EP34" s="2">
        <v>3930</v>
      </c>
      <c r="EQ34" s="2">
        <v>3930</v>
      </c>
      <c r="ER34" s="2">
        <v>3967</v>
      </c>
      <c r="ES34" s="2">
        <v>3890</v>
      </c>
      <c r="ET34" s="2">
        <v>3883</v>
      </c>
      <c r="EU34" s="2">
        <v>3922</v>
      </c>
      <c r="EV34" s="2">
        <v>3933</v>
      </c>
      <c r="EW34" s="2">
        <v>3900</v>
      </c>
      <c r="EX34" s="2">
        <v>3879</v>
      </c>
      <c r="EY34" s="2">
        <v>3806</v>
      </c>
      <c r="EZ34" s="2">
        <v>3811</v>
      </c>
      <c r="FA34" s="2">
        <v>3798</v>
      </c>
      <c r="FB34" s="2">
        <v>3732</v>
      </c>
      <c r="FC34" s="2">
        <v>3689</v>
      </c>
      <c r="FD34" s="2">
        <v>3814</v>
      </c>
      <c r="FE34" s="2">
        <v>3847</v>
      </c>
      <c r="FF34" s="2">
        <v>3751</v>
      </c>
      <c r="FG34" s="2">
        <v>3726</v>
      </c>
      <c r="FH34" s="2">
        <v>3717</v>
      </c>
      <c r="FI34" s="2">
        <v>3698</v>
      </c>
      <c r="FJ34" s="2">
        <v>3674</v>
      </c>
      <c r="FK34" s="2">
        <v>3698</v>
      </c>
      <c r="FL34" s="2">
        <v>3696</v>
      </c>
      <c r="FM34" s="2">
        <v>3713</v>
      </c>
      <c r="FN34" s="2">
        <v>3706</v>
      </c>
      <c r="FO34" s="2">
        <v>3740</v>
      </c>
      <c r="FP34" s="2">
        <v>3788</v>
      </c>
      <c r="FQ34" s="2">
        <v>3723</v>
      </c>
      <c r="FR34" s="2">
        <v>3669</v>
      </c>
      <c r="FS34" s="2">
        <v>3603</v>
      </c>
      <c r="FT34" s="2">
        <v>3671</v>
      </c>
      <c r="FU34" s="2">
        <v>3680</v>
      </c>
      <c r="FV34" s="2">
        <v>3628</v>
      </c>
      <c r="FW34" s="2">
        <v>3651</v>
      </c>
      <c r="FX34" s="2">
        <v>3730</v>
      </c>
      <c r="FY34" s="2">
        <v>3736</v>
      </c>
      <c r="FZ34" s="2">
        <v>3741</v>
      </c>
      <c r="GA34" s="2">
        <v>3715</v>
      </c>
      <c r="GB34" s="2">
        <v>3751</v>
      </c>
      <c r="GC34" s="2">
        <v>4053</v>
      </c>
      <c r="GD34" s="2">
        <v>4000</v>
      </c>
      <c r="GE34" s="2">
        <v>4073</v>
      </c>
      <c r="GF34" s="2">
        <v>4027</v>
      </c>
      <c r="GG34" s="2">
        <v>4142</v>
      </c>
      <c r="GH34" s="2">
        <v>4170</v>
      </c>
      <c r="GI34" s="2">
        <v>4184</v>
      </c>
      <c r="GJ34" s="2">
        <v>4164</v>
      </c>
      <c r="GK34" s="2">
        <v>4140</v>
      </c>
      <c r="GL34" s="2">
        <v>4236</v>
      </c>
      <c r="GM34" s="2">
        <v>4199</v>
      </c>
      <c r="GN34" s="2">
        <v>4056</v>
      </c>
      <c r="GO34" s="2">
        <v>3900</v>
      </c>
      <c r="GP34" s="2">
        <v>3740</v>
      </c>
      <c r="GQ34" s="2">
        <v>3727</v>
      </c>
      <c r="GR34" s="2">
        <v>3688</v>
      </c>
      <c r="GS34" s="2">
        <v>3732</v>
      </c>
      <c r="GT34" s="2">
        <v>3705</v>
      </c>
      <c r="GU34" s="2">
        <v>3664</v>
      </c>
      <c r="GV34" s="2">
        <v>3842</v>
      </c>
      <c r="GW34" s="2">
        <v>3868</v>
      </c>
      <c r="GX34" s="2">
        <v>3860</v>
      </c>
      <c r="GY34" s="2">
        <v>3842</v>
      </c>
      <c r="GZ34" s="2">
        <v>3815</v>
      </c>
      <c r="HA34" s="2">
        <v>3670</v>
      </c>
      <c r="HB34" s="2">
        <v>3675</v>
      </c>
      <c r="HC34" s="2">
        <v>3733</v>
      </c>
      <c r="HD34" s="2">
        <v>3818</v>
      </c>
      <c r="HE34" s="2">
        <v>3882</v>
      </c>
      <c r="HF34" s="2">
        <v>3940</v>
      </c>
      <c r="HG34" s="2">
        <v>3897</v>
      </c>
      <c r="HH34" s="2">
        <v>3868</v>
      </c>
      <c r="HI34" s="2">
        <v>3884</v>
      </c>
      <c r="HJ34" s="2">
        <v>3957</v>
      </c>
      <c r="HK34" s="2">
        <v>3988</v>
      </c>
      <c r="HL34" s="2">
        <v>4008</v>
      </c>
      <c r="HM34" s="2">
        <v>4078</v>
      </c>
      <c r="HN34" s="2">
        <v>4099</v>
      </c>
      <c r="HO34" s="2">
        <v>4068</v>
      </c>
      <c r="HP34" s="2">
        <v>4096</v>
      </c>
      <c r="HQ34" s="2">
        <v>4205</v>
      </c>
      <c r="HR34" s="2">
        <v>4160</v>
      </c>
      <c r="HS34" s="2">
        <v>4100</v>
      </c>
      <c r="HT34" s="2">
        <v>4056</v>
      </c>
      <c r="HU34" s="2">
        <v>4062</v>
      </c>
      <c r="HV34" s="2">
        <v>4068</v>
      </c>
      <c r="HW34" s="2">
        <v>4002</v>
      </c>
      <c r="HX34" s="2">
        <v>4000</v>
      </c>
      <c r="HY34" s="2">
        <v>3970</v>
      </c>
      <c r="HZ34" s="2">
        <v>3911</v>
      </c>
      <c r="IA34" s="2">
        <v>3855</v>
      </c>
      <c r="IB34" s="2">
        <v>3881</v>
      </c>
      <c r="IC34" s="2">
        <v>3873</v>
      </c>
      <c r="ID34" s="2">
        <v>3851</v>
      </c>
      <c r="IE34" s="2">
        <v>3874</v>
      </c>
      <c r="IF34" s="2">
        <v>3892</v>
      </c>
      <c r="IG34" s="2">
        <v>3916</v>
      </c>
      <c r="IH34" s="2">
        <v>3841</v>
      </c>
      <c r="II34" s="2">
        <v>3833</v>
      </c>
      <c r="IJ34" s="2">
        <v>3846</v>
      </c>
      <c r="IK34" s="2">
        <v>3825</v>
      </c>
      <c r="IL34" s="2">
        <v>3785</v>
      </c>
      <c r="IM34" s="2">
        <v>3715</v>
      </c>
      <c r="IN34" s="2">
        <v>3724</v>
      </c>
      <c r="IO34" s="2">
        <v>3701</v>
      </c>
      <c r="IP34" s="2">
        <v>3667</v>
      </c>
      <c r="IQ34" s="2">
        <v>3696</v>
      </c>
      <c r="IR34" s="2">
        <v>3690</v>
      </c>
      <c r="IS34" s="2">
        <v>3632</v>
      </c>
      <c r="IT34" s="2">
        <v>3660</v>
      </c>
    </row>
    <row r="35" spans="1:254" ht="15.9" customHeight="1">
      <c r="A35" s="65" t="s">
        <v>65</v>
      </c>
      <c r="B35" s="41" t="s">
        <v>66</v>
      </c>
      <c r="C35" s="45">
        <v>2317</v>
      </c>
      <c r="D35" s="16">
        <v>36.5</v>
      </c>
      <c r="E35" s="21">
        <v>2280.5</v>
      </c>
      <c r="F35" s="21">
        <v>2183.5</v>
      </c>
      <c r="G35" s="21">
        <v>2191.5</v>
      </c>
      <c r="H35" s="21">
        <v>2166.5</v>
      </c>
      <c r="I35" s="21">
        <v>2158</v>
      </c>
      <c r="J35" s="21">
        <v>2153</v>
      </c>
      <c r="K35" s="21">
        <v>2174.5</v>
      </c>
      <c r="L35" s="21">
        <v>2259.5</v>
      </c>
      <c r="M35" s="21">
        <v>2344</v>
      </c>
      <c r="N35" s="21">
        <v>2318</v>
      </c>
      <c r="O35" s="21">
        <v>2306</v>
      </c>
      <c r="P35" s="21">
        <v>2287.5</v>
      </c>
      <c r="Q35" s="21">
        <v>2219</v>
      </c>
      <c r="R35" s="21">
        <v>2197</v>
      </c>
      <c r="S35" s="21">
        <v>2346.5</v>
      </c>
      <c r="T35" s="21">
        <v>2358.5</v>
      </c>
      <c r="U35" s="21">
        <v>2324.5</v>
      </c>
      <c r="V35" s="21">
        <v>2340</v>
      </c>
      <c r="W35" s="21">
        <v>2316.5</v>
      </c>
      <c r="X35" s="21">
        <v>2332</v>
      </c>
      <c r="Y35" s="21">
        <v>2316.5</v>
      </c>
      <c r="Z35" s="21">
        <v>2314.5</v>
      </c>
      <c r="AA35" s="21">
        <v>2231.5</v>
      </c>
      <c r="AB35" s="21">
        <v>2185</v>
      </c>
      <c r="AC35" s="21">
        <v>2145</v>
      </c>
      <c r="AD35" s="21">
        <v>2085</v>
      </c>
      <c r="AE35" s="21">
        <v>2106</v>
      </c>
      <c r="AF35" s="21">
        <v>2074</v>
      </c>
      <c r="AG35" s="21">
        <v>2078.5</v>
      </c>
      <c r="AH35" s="21">
        <v>2098</v>
      </c>
      <c r="AI35" s="21">
        <v>2108.5</v>
      </c>
      <c r="AJ35" s="21">
        <v>2162</v>
      </c>
      <c r="AK35" s="21">
        <v>2150</v>
      </c>
      <c r="AL35" s="21">
        <v>2193</v>
      </c>
      <c r="AM35" s="21">
        <v>2206</v>
      </c>
      <c r="AN35" s="21">
        <v>2160.5</v>
      </c>
      <c r="AO35" s="21">
        <v>2108.5</v>
      </c>
      <c r="AP35" s="21">
        <v>2201</v>
      </c>
      <c r="AQ35" s="21">
        <v>2135.5</v>
      </c>
      <c r="AR35" s="21">
        <v>2089.5</v>
      </c>
      <c r="AS35" s="21">
        <v>2124</v>
      </c>
      <c r="AT35" s="21">
        <v>2096</v>
      </c>
      <c r="AU35" s="21">
        <v>2043.5</v>
      </c>
      <c r="AV35" s="21">
        <v>2117</v>
      </c>
      <c r="AW35" s="21">
        <v>2049</v>
      </c>
      <c r="AX35" s="21">
        <v>2033.5</v>
      </c>
      <c r="AY35" s="21">
        <v>1958</v>
      </c>
      <c r="AZ35" s="21">
        <v>1988</v>
      </c>
      <c r="BA35" s="21">
        <v>2032</v>
      </c>
      <c r="BB35" s="21">
        <v>2003</v>
      </c>
      <c r="BC35" s="21">
        <v>2023</v>
      </c>
      <c r="BD35" s="21">
        <v>2084.5</v>
      </c>
      <c r="BE35" s="21">
        <v>2096.5</v>
      </c>
      <c r="BF35" s="21">
        <v>2099.5</v>
      </c>
      <c r="BG35" s="21">
        <v>2068</v>
      </c>
      <c r="BH35" s="21">
        <v>2016</v>
      </c>
      <c r="BI35" s="21">
        <v>2033</v>
      </c>
      <c r="BJ35" s="21">
        <v>2016.5</v>
      </c>
      <c r="BK35" s="21">
        <v>2006</v>
      </c>
      <c r="BL35" s="21">
        <v>2032.5</v>
      </c>
      <c r="BM35" s="2">
        <v>2022.5</v>
      </c>
      <c r="BN35" s="2">
        <v>1996.5</v>
      </c>
      <c r="BO35" s="2">
        <v>1933.5</v>
      </c>
      <c r="BP35" s="2">
        <v>1916.5</v>
      </c>
      <c r="BQ35" s="2">
        <v>1980</v>
      </c>
      <c r="BR35" s="2">
        <v>1892.5</v>
      </c>
      <c r="BS35" s="2">
        <v>1885</v>
      </c>
      <c r="BT35" s="2">
        <v>1851</v>
      </c>
      <c r="BU35" s="2">
        <v>1786</v>
      </c>
      <c r="BV35" s="2">
        <v>1810</v>
      </c>
      <c r="BW35" s="2">
        <v>1796</v>
      </c>
      <c r="BX35" s="2">
        <v>1854</v>
      </c>
      <c r="BY35" s="2">
        <v>1905</v>
      </c>
      <c r="BZ35" s="2">
        <v>1948.5</v>
      </c>
      <c r="CA35" s="2">
        <v>1926</v>
      </c>
      <c r="CB35" s="2">
        <v>1909.5</v>
      </c>
      <c r="CC35" s="2">
        <v>1904.5</v>
      </c>
      <c r="CD35" s="2">
        <v>1857.5</v>
      </c>
      <c r="CE35" s="2">
        <v>1871</v>
      </c>
      <c r="CF35" s="2">
        <v>1883</v>
      </c>
      <c r="CG35" s="2">
        <v>1877</v>
      </c>
      <c r="CH35" s="2">
        <v>1916.5</v>
      </c>
      <c r="CI35" s="2">
        <v>1856</v>
      </c>
      <c r="CJ35" s="2">
        <v>1828.5</v>
      </c>
      <c r="CK35" s="2">
        <v>1812</v>
      </c>
      <c r="CL35" s="2">
        <v>1802.5</v>
      </c>
      <c r="CM35" s="2">
        <v>1802.5</v>
      </c>
      <c r="CN35" s="2">
        <v>1703.5</v>
      </c>
      <c r="CO35" s="2">
        <v>1691.5</v>
      </c>
      <c r="CP35" s="2">
        <v>1794.5</v>
      </c>
      <c r="CQ35" s="2">
        <v>1798.5</v>
      </c>
      <c r="CR35" s="2">
        <v>1808.5</v>
      </c>
      <c r="CS35" s="2">
        <v>1748</v>
      </c>
      <c r="CT35" s="2">
        <v>1652.5</v>
      </c>
      <c r="CU35" s="2">
        <v>1761</v>
      </c>
      <c r="CV35" s="2">
        <v>1757.5</v>
      </c>
      <c r="CW35" s="2">
        <v>1728</v>
      </c>
      <c r="CX35" s="2">
        <v>1717</v>
      </c>
      <c r="CY35" s="2">
        <v>1687.5</v>
      </c>
      <c r="CZ35" s="2">
        <v>1699</v>
      </c>
      <c r="DA35" s="2">
        <v>1792.5</v>
      </c>
      <c r="DB35" s="2">
        <v>1765.5</v>
      </c>
      <c r="DC35" s="2">
        <v>1667</v>
      </c>
      <c r="DD35" s="2">
        <v>1733.5</v>
      </c>
      <c r="DE35" s="2">
        <v>1746</v>
      </c>
      <c r="DF35" s="2">
        <v>1642.5</v>
      </c>
      <c r="DG35" s="2">
        <v>1773</v>
      </c>
      <c r="DH35" s="2">
        <v>1782.5</v>
      </c>
      <c r="DI35" s="2">
        <v>1875</v>
      </c>
      <c r="DJ35" s="2">
        <v>1865</v>
      </c>
      <c r="DK35" s="2">
        <v>1830</v>
      </c>
      <c r="DL35" s="2">
        <v>1910</v>
      </c>
      <c r="DM35" s="2">
        <v>1961.5</v>
      </c>
      <c r="DN35" s="2">
        <v>1956</v>
      </c>
      <c r="DO35" s="2">
        <v>1926.5</v>
      </c>
      <c r="DP35" s="2">
        <v>1894</v>
      </c>
      <c r="DQ35" s="2">
        <v>1970.5</v>
      </c>
      <c r="DR35" s="2">
        <v>2142</v>
      </c>
      <c r="DS35" s="2">
        <v>2128</v>
      </c>
      <c r="DT35" s="2">
        <v>2123</v>
      </c>
      <c r="DU35" s="2">
        <v>2074.5</v>
      </c>
      <c r="DV35" s="2">
        <v>1914</v>
      </c>
      <c r="DW35" s="2">
        <v>1942.5</v>
      </c>
      <c r="DX35" s="2">
        <v>1839</v>
      </c>
      <c r="DY35" s="2">
        <v>1792</v>
      </c>
      <c r="DZ35" s="2">
        <v>1738.5</v>
      </c>
      <c r="EA35" s="2">
        <v>1766</v>
      </c>
      <c r="EB35" s="2">
        <v>1734.5</v>
      </c>
      <c r="EC35" s="2">
        <v>1738</v>
      </c>
      <c r="ED35" s="2">
        <v>1753</v>
      </c>
      <c r="EE35" s="2">
        <v>1770.5</v>
      </c>
      <c r="EF35" s="2">
        <v>1787</v>
      </c>
      <c r="EG35" s="2">
        <v>1745</v>
      </c>
      <c r="EH35" s="2">
        <v>1706.5</v>
      </c>
      <c r="EI35" s="2">
        <v>1771.5</v>
      </c>
      <c r="EJ35" s="2">
        <v>1758.5</v>
      </c>
      <c r="EK35" s="2">
        <v>1775</v>
      </c>
      <c r="EL35" s="2">
        <v>1725</v>
      </c>
      <c r="EM35" s="2">
        <v>1676.5</v>
      </c>
      <c r="EN35" s="2">
        <v>1667.5</v>
      </c>
      <c r="EO35" s="2">
        <v>1610.5</v>
      </c>
      <c r="EP35" s="2">
        <v>1572</v>
      </c>
      <c r="EQ35" s="2">
        <v>1604.5</v>
      </c>
      <c r="ER35" s="2">
        <v>1576.5</v>
      </c>
      <c r="ES35" s="2">
        <v>1514.5</v>
      </c>
      <c r="ET35" s="2">
        <v>1483.5</v>
      </c>
      <c r="EU35" s="2">
        <v>1486</v>
      </c>
      <c r="EV35" s="2">
        <v>1498</v>
      </c>
      <c r="EW35" s="2">
        <v>1515.5</v>
      </c>
      <c r="EX35" s="2">
        <v>1521.5</v>
      </c>
      <c r="EY35" s="2">
        <v>1542</v>
      </c>
      <c r="EZ35" s="2">
        <v>1539</v>
      </c>
      <c r="FA35" s="2">
        <v>1525.5</v>
      </c>
      <c r="FB35" s="2">
        <v>1517.5</v>
      </c>
      <c r="FC35" s="2">
        <v>1507</v>
      </c>
      <c r="FD35" s="2">
        <v>1538</v>
      </c>
      <c r="FE35" s="2">
        <v>1534</v>
      </c>
      <c r="FF35" s="2">
        <v>1520.5</v>
      </c>
      <c r="FG35" s="2">
        <v>1511.5</v>
      </c>
      <c r="FH35" s="2">
        <v>1509.5</v>
      </c>
      <c r="FI35" s="2">
        <v>1540</v>
      </c>
      <c r="FJ35" s="2">
        <v>1540.5</v>
      </c>
      <c r="FK35" s="2">
        <v>1521.5</v>
      </c>
      <c r="FL35" s="2">
        <v>1546.5</v>
      </c>
      <c r="FM35" s="2">
        <v>1544</v>
      </c>
      <c r="FN35" s="2">
        <v>1575</v>
      </c>
      <c r="FO35" s="2">
        <v>1575.5</v>
      </c>
      <c r="FP35" s="2">
        <v>1576.5</v>
      </c>
      <c r="FQ35" s="2">
        <v>1583</v>
      </c>
      <c r="FR35" s="2">
        <v>1581</v>
      </c>
      <c r="FS35" s="2">
        <v>1538</v>
      </c>
      <c r="FT35" s="2">
        <v>1528</v>
      </c>
      <c r="FU35" s="2">
        <v>1534</v>
      </c>
      <c r="FV35" s="2">
        <v>1500.5</v>
      </c>
      <c r="FW35" s="2">
        <v>1511.5</v>
      </c>
      <c r="FX35" s="2">
        <v>1551</v>
      </c>
      <c r="FY35" s="2">
        <v>1553</v>
      </c>
      <c r="FZ35" s="2">
        <v>1556.5</v>
      </c>
      <c r="GA35" s="2">
        <v>1512.5</v>
      </c>
      <c r="GB35" s="2">
        <v>1507.5</v>
      </c>
      <c r="GC35" s="2">
        <v>1504</v>
      </c>
      <c r="GD35" s="2">
        <v>1491</v>
      </c>
      <c r="GE35" s="2">
        <v>1487</v>
      </c>
      <c r="GF35" s="2">
        <v>1433.5</v>
      </c>
      <c r="GG35" s="2">
        <v>1477</v>
      </c>
      <c r="GH35" s="2">
        <v>1478</v>
      </c>
      <c r="GI35" s="2">
        <v>1449</v>
      </c>
      <c r="GJ35" s="2">
        <v>1440.5</v>
      </c>
      <c r="GK35" s="2">
        <v>1451</v>
      </c>
      <c r="GL35" s="2">
        <v>1455</v>
      </c>
      <c r="GM35" s="2">
        <v>1437</v>
      </c>
      <c r="GN35" s="2">
        <v>1445.5</v>
      </c>
      <c r="GO35" s="2">
        <v>1463</v>
      </c>
      <c r="GP35" s="2">
        <v>1478.5</v>
      </c>
      <c r="GQ35" s="2">
        <v>1427.5</v>
      </c>
      <c r="GR35" s="2">
        <v>1401.5</v>
      </c>
      <c r="GS35" s="2">
        <v>1446.5</v>
      </c>
      <c r="GT35" s="2">
        <v>1415</v>
      </c>
      <c r="GU35" s="2">
        <v>1420.5</v>
      </c>
      <c r="GV35" s="2">
        <v>1478</v>
      </c>
      <c r="GW35" s="2">
        <v>1498</v>
      </c>
      <c r="GX35" s="2">
        <v>1465.5</v>
      </c>
      <c r="GY35" s="2">
        <v>1448</v>
      </c>
      <c r="GZ35" s="2">
        <v>1408</v>
      </c>
      <c r="HA35" s="2">
        <v>1472</v>
      </c>
      <c r="HB35" s="2">
        <v>1451</v>
      </c>
      <c r="HC35" s="2">
        <v>1473</v>
      </c>
      <c r="HD35" s="2">
        <v>1489</v>
      </c>
      <c r="HE35" s="2">
        <v>1530.5</v>
      </c>
      <c r="HF35" s="2">
        <v>1537.5</v>
      </c>
      <c r="HG35" s="2">
        <v>1550</v>
      </c>
      <c r="HH35" s="2">
        <v>1522</v>
      </c>
      <c r="HI35" s="2">
        <v>1496</v>
      </c>
      <c r="HJ35" s="2">
        <v>1470</v>
      </c>
      <c r="HK35" s="2">
        <v>1462</v>
      </c>
      <c r="HL35" s="2">
        <v>1453</v>
      </c>
      <c r="HM35" s="2">
        <v>1491.5</v>
      </c>
      <c r="HN35" s="2">
        <v>1490.5</v>
      </c>
      <c r="HO35" s="2">
        <v>1481.5</v>
      </c>
      <c r="HP35" s="2">
        <v>1475.5</v>
      </c>
      <c r="HQ35" s="2">
        <v>1463.5</v>
      </c>
      <c r="HR35" s="2">
        <v>1459</v>
      </c>
      <c r="HS35" s="2">
        <v>1469</v>
      </c>
      <c r="HT35" s="2">
        <v>1439.5</v>
      </c>
      <c r="HU35" s="2">
        <v>1428</v>
      </c>
      <c r="HV35" s="2">
        <v>1471</v>
      </c>
      <c r="HW35" s="2">
        <v>1464</v>
      </c>
      <c r="HX35" s="2">
        <v>1480.5</v>
      </c>
      <c r="HY35" s="2">
        <v>1463</v>
      </c>
      <c r="HZ35" s="2">
        <v>1467</v>
      </c>
      <c r="IA35" s="2">
        <v>1498</v>
      </c>
      <c r="IB35" s="2">
        <v>1504</v>
      </c>
      <c r="IC35" s="2">
        <v>1502.5</v>
      </c>
      <c r="ID35" s="2">
        <v>1484.5</v>
      </c>
      <c r="IE35" s="2">
        <v>1486</v>
      </c>
      <c r="IF35" s="2">
        <v>1489</v>
      </c>
      <c r="IG35" s="2">
        <v>1542</v>
      </c>
      <c r="IH35" s="2">
        <v>1478.5</v>
      </c>
      <c r="II35" s="2">
        <v>1436.5</v>
      </c>
      <c r="IJ35" s="2">
        <v>1440.5</v>
      </c>
      <c r="IK35" s="2">
        <v>1430</v>
      </c>
      <c r="IL35" s="2">
        <v>1413</v>
      </c>
      <c r="IM35" s="2">
        <v>1378</v>
      </c>
      <c r="IN35" s="2">
        <v>1359.5</v>
      </c>
      <c r="IO35" s="2">
        <v>1328.5</v>
      </c>
      <c r="IP35" s="2">
        <v>1320</v>
      </c>
      <c r="IQ35" s="2">
        <v>1355</v>
      </c>
      <c r="IR35" s="2">
        <v>1370.5</v>
      </c>
      <c r="IS35" s="2">
        <v>1356</v>
      </c>
      <c r="IT35" s="2">
        <v>1365.5</v>
      </c>
    </row>
    <row r="36" spans="1:254" ht="15.9" customHeight="1">
      <c r="A36" s="65" t="s">
        <v>67</v>
      </c>
      <c r="B36" s="41" t="s">
        <v>68</v>
      </c>
      <c r="C36" s="45">
        <v>1779</v>
      </c>
      <c r="D36" s="16">
        <v>33</v>
      </c>
      <c r="E36" s="21">
        <v>1746</v>
      </c>
      <c r="F36" s="21">
        <v>1719</v>
      </c>
      <c r="G36" s="21">
        <v>1705</v>
      </c>
      <c r="H36" s="21">
        <v>1689</v>
      </c>
      <c r="I36" s="21">
        <v>1711.5</v>
      </c>
      <c r="J36" s="21">
        <v>1868.5</v>
      </c>
      <c r="K36" s="21">
        <v>1900.5</v>
      </c>
      <c r="L36" s="21">
        <v>1888</v>
      </c>
      <c r="M36" s="21">
        <v>1830</v>
      </c>
      <c r="N36" s="21">
        <v>1807</v>
      </c>
      <c r="O36" s="21">
        <v>1840.5</v>
      </c>
      <c r="P36" s="21">
        <v>1817</v>
      </c>
      <c r="Q36" s="21">
        <v>1856</v>
      </c>
      <c r="R36" s="21">
        <v>1863</v>
      </c>
      <c r="S36" s="21">
        <v>1876</v>
      </c>
      <c r="T36" s="21">
        <v>1870</v>
      </c>
      <c r="U36" s="21">
        <v>1843.5</v>
      </c>
      <c r="V36" s="21">
        <v>1828</v>
      </c>
      <c r="W36" s="21">
        <v>1834</v>
      </c>
      <c r="X36" s="21">
        <v>1858</v>
      </c>
      <c r="Y36" s="21">
        <v>1866</v>
      </c>
      <c r="Z36" s="21">
        <v>1876</v>
      </c>
      <c r="AA36" s="21">
        <v>1864</v>
      </c>
      <c r="AB36" s="21">
        <v>1832.5</v>
      </c>
      <c r="AC36" s="21">
        <v>1796</v>
      </c>
      <c r="AD36" s="21">
        <v>1784.5</v>
      </c>
      <c r="AE36" s="21">
        <v>1790.5</v>
      </c>
      <c r="AF36" s="21">
        <v>1765.5</v>
      </c>
      <c r="AG36" s="21">
        <v>1754.5</v>
      </c>
      <c r="AH36" s="21">
        <v>1739.5</v>
      </c>
      <c r="AI36" s="21">
        <v>1695</v>
      </c>
      <c r="AJ36" s="21">
        <v>1706.5</v>
      </c>
      <c r="AK36" s="21">
        <v>1723</v>
      </c>
      <c r="AL36" s="21">
        <v>1718.5</v>
      </c>
      <c r="AM36" s="21">
        <v>1703.5</v>
      </c>
      <c r="AN36" s="21">
        <v>1717</v>
      </c>
      <c r="AO36" s="21">
        <v>1727.5</v>
      </c>
      <c r="AP36" s="21">
        <v>1726.5</v>
      </c>
      <c r="AQ36" s="21">
        <v>1721</v>
      </c>
      <c r="AR36" s="21">
        <v>1704</v>
      </c>
      <c r="AS36" s="21">
        <v>1711.5</v>
      </c>
      <c r="AT36" s="21">
        <v>1712.5</v>
      </c>
      <c r="AU36" s="21">
        <v>1701</v>
      </c>
      <c r="AV36" s="21">
        <v>1693.5</v>
      </c>
      <c r="AW36" s="21">
        <v>1690.5</v>
      </c>
      <c r="AX36" s="21">
        <v>1677.5</v>
      </c>
      <c r="AY36" s="21">
        <v>1652</v>
      </c>
      <c r="AZ36" s="21">
        <v>1667.5</v>
      </c>
      <c r="BA36" s="21">
        <v>1686.5</v>
      </c>
      <c r="BB36" s="21">
        <v>1670.5</v>
      </c>
      <c r="BC36" s="21">
        <v>1648</v>
      </c>
      <c r="BD36" s="21">
        <v>1649</v>
      </c>
      <c r="BE36" s="21">
        <v>1644</v>
      </c>
      <c r="BF36" s="21">
        <v>1630</v>
      </c>
      <c r="BG36" s="21">
        <v>1635</v>
      </c>
      <c r="BH36" s="21">
        <v>1616.5</v>
      </c>
      <c r="BI36" s="21">
        <v>1646</v>
      </c>
      <c r="BJ36" s="21">
        <v>1633.5</v>
      </c>
      <c r="BK36" s="21">
        <v>1655</v>
      </c>
      <c r="BL36" s="21">
        <v>1651</v>
      </c>
      <c r="BM36" s="2">
        <v>1673</v>
      </c>
      <c r="BN36" s="2">
        <v>1669.5</v>
      </c>
      <c r="BO36" s="2">
        <v>1662.5</v>
      </c>
      <c r="BP36" s="2">
        <v>1669.5</v>
      </c>
      <c r="BQ36" s="2">
        <v>1639</v>
      </c>
      <c r="BR36" s="2">
        <v>1605</v>
      </c>
      <c r="BS36" s="2">
        <v>1571.5</v>
      </c>
      <c r="BT36" s="2">
        <v>1604</v>
      </c>
      <c r="BU36" s="2">
        <v>1595.5</v>
      </c>
      <c r="BV36" s="2">
        <v>1608</v>
      </c>
      <c r="BW36" s="2">
        <v>1585</v>
      </c>
      <c r="BX36" s="2">
        <v>1615</v>
      </c>
      <c r="BY36" s="2">
        <v>1636</v>
      </c>
      <c r="BZ36" s="2">
        <v>1628</v>
      </c>
      <c r="CA36" s="2">
        <v>1615</v>
      </c>
      <c r="CB36" s="2">
        <v>1616.5</v>
      </c>
      <c r="CC36" s="2">
        <v>1610</v>
      </c>
      <c r="CD36" s="2">
        <v>1598</v>
      </c>
      <c r="CE36" s="2">
        <v>1589</v>
      </c>
      <c r="CF36" s="2">
        <v>1655</v>
      </c>
      <c r="CG36" s="2">
        <v>1658</v>
      </c>
      <c r="CH36" s="2">
        <v>1650.5</v>
      </c>
      <c r="CI36" s="2">
        <v>1635</v>
      </c>
      <c r="CJ36" s="2">
        <v>1635</v>
      </c>
      <c r="CK36" s="2">
        <v>1630</v>
      </c>
      <c r="CL36" s="2">
        <v>1620</v>
      </c>
      <c r="CM36" s="2">
        <v>1632.5</v>
      </c>
      <c r="CN36" s="2">
        <v>1613</v>
      </c>
      <c r="CO36" s="2">
        <v>1600.5</v>
      </c>
      <c r="CP36" s="2">
        <v>1689</v>
      </c>
      <c r="CQ36" s="2">
        <v>1685.5</v>
      </c>
      <c r="CR36" s="2">
        <v>1681</v>
      </c>
      <c r="CS36" s="2">
        <v>1640</v>
      </c>
      <c r="CT36" s="2">
        <v>1628</v>
      </c>
      <c r="CU36" s="2">
        <v>1655.5</v>
      </c>
      <c r="CV36" s="2">
        <v>1700.5</v>
      </c>
      <c r="CW36" s="2">
        <v>1692.5</v>
      </c>
      <c r="CX36" s="2">
        <v>1675</v>
      </c>
      <c r="CY36" s="2">
        <v>1710</v>
      </c>
      <c r="CZ36" s="2">
        <v>1725</v>
      </c>
      <c r="DA36" s="2">
        <v>1750.5</v>
      </c>
      <c r="DB36" s="2">
        <v>1729</v>
      </c>
      <c r="DC36" s="2">
        <v>1698.5</v>
      </c>
      <c r="DD36" s="2">
        <v>1717</v>
      </c>
      <c r="DE36" s="2">
        <v>1740</v>
      </c>
      <c r="DF36" s="2">
        <v>1710.5</v>
      </c>
      <c r="DG36" s="2">
        <v>1770</v>
      </c>
      <c r="DH36" s="2">
        <v>1794</v>
      </c>
      <c r="DI36" s="2">
        <v>1802</v>
      </c>
      <c r="DJ36" s="2">
        <v>1800</v>
      </c>
      <c r="DK36" s="2">
        <v>1798</v>
      </c>
      <c r="DL36" s="2">
        <v>1805.5</v>
      </c>
      <c r="DM36" s="2">
        <v>1825</v>
      </c>
      <c r="DN36" s="2">
        <v>1844.5</v>
      </c>
      <c r="DO36" s="2">
        <v>1847.5</v>
      </c>
      <c r="DP36" s="2">
        <v>1837</v>
      </c>
      <c r="DQ36" s="2">
        <v>1856</v>
      </c>
      <c r="DR36" s="2">
        <v>1878.5</v>
      </c>
      <c r="DS36" s="2">
        <v>1893.5</v>
      </c>
      <c r="DT36" s="2">
        <v>1878</v>
      </c>
      <c r="DU36" s="2">
        <v>1874</v>
      </c>
      <c r="DV36" s="2">
        <v>1860</v>
      </c>
      <c r="DW36" s="2">
        <v>1847</v>
      </c>
      <c r="DX36" s="2">
        <v>1791.5</v>
      </c>
      <c r="DY36" s="2">
        <v>1781</v>
      </c>
      <c r="DZ36" s="2">
        <v>1772</v>
      </c>
      <c r="EA36" s="2">
        <v>1741</v>
      </c>
      <c r="EB36" s="2">
        <v>1755</v>
      </c>
      <c r="EC36" s="2">
        <v>1778</v>
      </c>
      <c r="ED36" s="2">
        <v>1813.5</v>
      </c>
      <c r="EE36" s="2">
        <v>1835</v>
      </c>
      <c r="EF36" s="2">
        <v>1864</v>
      </c>
      <c r="EG36" s="2">
        <v>1856.5</v>
      </c>
      <c r="EH36" s="2">
        <v>1878.5</v>
      </c>
      <c r="EI36" s="2">
        <v>1911</v>
      </c>
      <c r="EJ36" s="2">
        <v>1902</v>
      </c>
      <c r="EK36" s="2">
        <v>1921</v>
      </c>
      <c r="EL36" s="2">
        <v>1913</v>
      </c>
      <c r="EM36" s="2">
        <v>1914</v>
      </c>
      <c r="EN36" s="2">
        <v>1904.5</v>
      </c>
      <c r="EO36" s="2">
        <v>1903.5</v>
      </c>
      <c r="EP36" s="2">
        <v>1897.5</v>
      </c>
      <c r="EQ36" s="2">
        <v>1915</v>
      </c>
      <c r="ER36" s="2">
        <v>1910</v>
      </c>
      <c r="ES36" s="2">
        <v>1895</v>
      </c>
      <c r="ET36" s="2">
        <v>1894.5</v>
      </c>
      <c r="EU36" s="2">
        <v>1896</v>
      </c>
      <c r="EV36" s="2">
        <v>1893.5</v>
      </c>
      <c r="EW36" s="2">
        <v>1894</v>
      </c>
      <c r="EX36" s="2">
        <v>1874</v>
      </c>
      <c r="EY36" s="2">
        <v>1859.5</v>
      </c>
      <c r="EZ36" s="2">
        <v>1866</v>
      </c>
      <c r="FA36" s="2">
        <v>1860.5</v>
      </c>
      <c r="FB36" s="2">
        <v>1841.5</v>
      </c>
      <c r="FC36" s="2">
        <v>1836</v>
      </c>
      <c r="FD36" s="2">
        <v>1851</v>
      </c>
      <c r="FE36" s="2">
        <v>1859.5</v>
      </c>
      <c r="FF36" s="2">
        <v>1834.5</v>
      </c>
      <c r="FG36" s="2">
        <v>1824</v>
      </c>
      <c r="FH36" s="2">
        <v>1839</v>
      </c>
      <c r="FI36" s="2">
        <v>1835</v>
      </c>
      <c r="FJ36" s="2">
        <v>1827.5</v>
      </c>
      <c r="FK36" s="2">
        <v>1810</v>
      </c>
      <c r="FL36" s="2">
        <v>1800</v>
      </c>
      <c r="FM36" s="2">
        <v>1802.5</v>
      </c>
      <c r="FN36" s="2">
        <v>1825.5</v>
      </c>
      <c r="FO36" s="2">
        <v>1832</v>
      </c>
      <c r="FP36" s="2">
        <v>1841</v>
      </c>
      <c r="FQ36" s="2">
        <v>1824.5</v>
      </c>
      <c r="FR36" s="2">
        <v>1790</v>
      </c>
      <c r="FS36" s="2">
        <v>1777.5</v>
      </c>
      <c r="FT36" s="2">
        <v>1745</v>
      </c>
      <c r="FU36" s="2">
        <v>1745.5</v>
      </c>
      <c r="FV36" s="2">
        <v>1738.5</v>
      </c>
      <c r="FW36" s="2">
        <v>1740.5</v>
      </c>
      <c r="FX36" s="2">
        <v>1756</v>
      </c>
      <c r="FY36" s="2">
        <v>1761.5</v>
      </c>
      <c r="FZ36" s="2">
        <v>1770</v>
      </c>
      <c r="GA36" s="2">
        <v>1756.5</v>
      </c>
      <c r="GB36" s="2">
        <v>1766</v>
      </c>
      <c r="GC36" s="2">
        <v>1769.5</v>
      </c>
      <c r="GD36" s="2">
        <v>1748</v>
      </c>
      <c r="GE36" s="2">
        <v>1732.5</v>
      </c>
      <c r="GF36" s="2">
        <v>1718</v>
      </c>
      <c r="GG36" s="2">
        <v>1686</v>
      </c>
      <c r="GH36" s="2">
        <v>1710</v>
      </c>
      <c r="GI36" s="2">
        <v>1769.5</v>
      </c>
      <c r="GJ36" s="2">
        <v>1777</v>
      </c>
      <c r="GK36" s="2">
        <v>1815.5</v>
      </c>
      <c r="GL36" s="2">
        <v>1836</v>
      </c>
      <c r="GM36" s="2">
        <v>1815.5</v>
      </c>
      <c r="GN36" s="2">
        <v>1804.5</v>
      </c>
      <c r="GO36" s="2">
        <v>1804</v>
      </c>
      <c r="GP36" s="2">
        <v>1790.5</v>
      </c>
      <c r="GQ36" s="2">
        <v>1741</v>
      </c>
      <c r="GR36" s="2">
        <v>1728.5</v>
      </c>
      <c r="GS36" s="2">
        <v>1730</v>
      </c>
      <c r="GT36" s="2">
        <v>1733.5</v>
      </c>
      <c r="GU36" s="2">
        <v>1714.5</v>
      </c>
      <c r="GV36" s="2">
        <v>1742</v>
      </c>
      <c r="GW36" s="2">
        <v>1761.5</v>
      </c>
      <c r="GX36" s="2">
        <v>1768.5</v>
      </c>
      <c r="GY36" s="2">
        <v>1780.5</v>
      </c>
      <c r="GZ36" s="2">
        <v>1774</v>
      </c>
      <c r="HA36" s="2">
        <v>1756</v>
      </c>
      <c r="HB36" s="2">
        <v>1751</v>
      </c>
      <c r="HC36" s="2">
        <v>1769</v>
      </c>
      <c r="HD36" s="2">
        <v>1808</v>
      </c>
      <c r="HE36" s="2">
        <v>1845</v>
      </c>
      <c r="HF36" s="2">
        <v>1907.5</v>
      </c>
      <c r="HG36" s="2">
        <v>1916.5</v>
      </c>
      <c r="HH36" s="2">
        <v>1898.5</v>
      </c>
      <c r="HI36" s="2">
        <v>1907</v>
      </c>
      <c r="HJ36" s="2">
        <v>1910.5</v>
      </c>
      <c r="HK36" s="2">
        <v>1922.5</v>
      </c>
      <c r="HL36" s="2">
        <v>1915</v>
      </c>
      <c r="HM36" s="2">
        <v>1937.5</v>
      </c>
      <c r="HN36" s="2">
        <v>1950</v>
      </c>
      <c r="HO36" s="2">
        <v>1955</v>
      </c>
      <c r="HP36" s="2">
        <v>1964</v>
      </c>
      <c r="HQ36" s="2">
        <v>1968.5</v>
      </c>
      <c r="HR36" s="2">
        <v>1967.5</v>
      </c>
      <c r="HS36" s="2">
        <v>1954</v>
      </c>
      <c r="HT36" s="2">
        <v>1943</v>
      </c>
      <c r="HU36" s="2">
        <v>1937</v>
      </c>
      <c r="HV36" s="2">
        <v>1925.5</v>
      </c>
      <c r="HW36" s="2">
        <v>1911</v>
      </c>
      <c r="HX36" s="2">
        <v>1903.5</v>
      </c>
      <c r="HY36" s="2">
        <v>1901</v>
      </c>
      <c r="HZ36" s="2">
        <v>1891</v>
      </c>
      <c r="IA36" s="2">
        <v>1895</v>
      </c>
      <c r="IB36" s="2">
        <v>1942</v>
      </c>
      <c r="IC36" s="2">
        <v>1924.5</v>
      </c>
      <c r="ID36" s="2">
        <v>1923.5</v>
      </c>
      <c r="IE36" s="2">
        <v>1932</v>
      </c>
      <c r="IF36" s="2">
        <v>1904.5</v>
      </c>
      <c r="IG36" s="2">
        <v>1895</v>
      </c>
      <c r="IH36" s="2">
        <v>1887</v>
      </c>
      <c r="II36" s="2">
        <v>1889.5</v>
      </c>
      <c r="IJ36" s="2">
        <v>1877</v>
      </c>
      <c r="IK36" s="2">
        <v>1870</v>
      </c>
      <c r="IL36" s="2">
        <v>1839.5</v>
      </c>
      <c r="IM36" s="2">
        <v>1834</v>
      </c>
      <c r="IN36" s="2">
        <v>1796.5</v>
      </c>
      <c r="IO36" s="2">
        <v>1776</v>
      </c>
      <c r="IP36" s="2">
        <v>1760</v>
      </c>
      <c r="IQ36" s="2">
        <v>1740</v>
      </c>
      <c r="IR36" s="2">
        <v>1742</v>
      </c>
      <c r="IS36" s="2">
        <v>1762</v>
      </c>
      <c r="IT36" s="2">
        <v>1747.5</v>
      </c>
    </row>
    <row r="37" spans="1:254" ht="15.9" customHeight="1">
      <c r="A37" s="65" t="s">
        <v>69</v>
      </c>
      <c r="B37" s="41" t="s">
        <v>70</v>
      </c>
      <c r="C37" s="45">
        <v>1583.5</v>
      </c>
      <c r="D37" s="16">
        <v>42</v>
      </c>
      <c r="E37" s="21">
        <v>1541.5</v>
      </c>
      <c r="F37" s="21">
        <v>1528</v>
      </c>
      <c r="G37" s="21">
        <v>1524</v>
      </c>
      <c r="H37" s="21">
        <v>1519.5</v>
      </c>
      <c r="I37" s="21">
        <v>1551.5</v>
      </c>
      <c r="J37" s="21">
        <v>1552.5</v>
      </c>
      <c r="K37" s="21">
        <v>1556</v>
      </c>
      <c r="L37" s="21">
        <v>1563</v>
      </c>
      <c r="M37" s="21">
        <v>1562</v>
      </c>
      <c r="N37" s="21">
        <v>1547</v>
      </c>
      <c r="O37" s="21">
        <v>1558.5</v>
      </c>
      <c r="P37" s="21">
        <v>1556.5</v>
      </c>
      <c r="Q37" s="21">
        <v>1535.5</v>
      </c>
      <c r="R37" s="21">
        <v>1515.5</v>
      </c>
      <c r="S37" s="21">
        <v>1534</v>
      </c>
      <c r="T37" s="21">
        <v>1535</v>
      </c>
      <c r="U37" s="21">
        <v>1521</v>
      </c>
      <c r="V37" s="21">
        <v>1535</v>
      </c>
      <c r="W37" s="21">
        <v>1508</v>
      </c>
      <c r="X37" s="21">
        <v>1505</v>
      </c>
      <c r="Y37" s="21">
        <v>1515.5</v>
      </c>
      <c r="Z37" s="21">
        <v>1521.5</v>
      </c>
      <c r="AA37" s="21">
        <v>1502</v>
      </c>
      <c r="AB37" s="21">
        <v>1481</v>
      </c>
      <c r="AC37" s="21">
        <v>1474.5</v>
      </c>
      <c r="AD37" s="21">
        <v>1462</v>
      </c>
      <c r="AE37" s="21">
        <v>1463.5</v>
      </c>
      <c r="AF37" s="21">
        <v>1461.5</v>
      </c>
      <c r="AG37" s="21">
        <v>1458</v>
      </c>
      <c r="AH37" s="21">
        <v>1444</v>
      </c>
      <c r="AI37" s="21">
        <v>1443</v>
      </c>
      <c r="AJ37" s="21">
        <v>1443</v>
      </c>
      <c r="AK37" s="21">
        <v>1446.5</v>
      </c>
      <c r="AL37" s="21">
        <v>1466.5</v>
      </c>
      <c r="AM37" s="21">
        <v>1473.5</v>
      </c>
      <c r="AN37" s="21">
        <v>1491.5</v>
      </c>
      <c r="AO37" s="21">
        <v>1485</v>
      </c>
      <c r="AP37" s="21">
        <v>1508</v>
      </c>
      <c r="AQ37" s="21">
        <v>1493</v>
      </c>
      <c r="AR37" s="21">
        <v>1488</v>
      </c>
      <c r="AS37" s="21">
        <v>1486</v>
      </c>
      <c r="AT37" s="21">
        <v>1458.5</v>
      </c>
      <c r="AU37" s="21">
        <v>1442</v>
      </c>
      <c r="AV37" s="21">
        <v>1441</v>
      </c>
      <c r="AW37" s="21">
        <v>1427.5</v>
      </c>
      <c r="AX37" s="21">
        <v>1447</v>
      </c>
      <c r="AY37" s="21">
        <v>1413.5</v>
      </c>
      <c r="AZ37" s="21">
        <v>1441.5</v>
      </c>
      <c r="BA37" s="21">
        <v>1496</v>
      </c>
      <c r="BB37" s="21">
        <v>1506</v>
      </c>
      <c r="BC37" s="21">
        <v>1526.5</v>
      </c>
      <c r="BD37" s="21">
        <v>1542</v>
      </c>
      <c r="BE37" s="21">
        <v>1541</v>
      </c>
      <c r="BF37" s="21">
        <v>1550</v>
      </c>
      <c r="BG37" s="21">
        <v>1584</v>
      </c>
      <c r="BH37" s="21">
        <v>1562</v>
      </c>
      <c r="BI37" s="21">
        <v>1563</v>
      </c>
      <c r="BJ37" s="21">
        <v>1560</v>
      </c>
      <c r="BK37" s="21">
        <v>1545.5</v>
      </c>
      <c r="BL37" s="21">
        <v>1547.5</v>
      </c>
      <c r="BM37" s="2">
        <v>1554.5</v>
      </c>
      <c r="BN37" s="2">
        <v>1545.5</v>
      </c>
      <c r="BO37" s="2">
        <v>1515</v>
      </c>
      <c r="BP37" s="2">
        <v>1499.5</v>
      </c>
      <c r="BQ37" s="2">
        <v>1551.5</v>
      </c>
      <c r="BR37" s="2">
        <v>1532.5</v>
      </c>
      <c r="BS37" s="2">
        <v>1531</v>
      </c>
      <c r="BT37" s="2">
        <v>1531.5</v>
      </c>
      <c r="BU37" s="2">
        <v>1521.5</v>
      </c>
      <c r="BV37" s="2">
        <v>1544.5</v>
      </c>
      <c r="BW37" s="2">
        <v>1538</v>
      </c>
      <c r="BX37" s="2">
        <v>1536.5</v>
      </c>
      <c r="BY37" s="2">
        <v>1537</v>
      </c>
      <c r="BZ37" s="2">
        <v>1558.5</v>
      </c>
      <c r="CA37" s="2">
        <v>1564.5</v>
      </c>
      <c r="CB37" s="2">
        <v>1609.5</v>
      </c>
      <c r="CC37" s="2">
        <v>1606</v>
      </c>
      <c r="CD37" s="2">
        <v>1586</v>
      </c>
      <c r="CE37" s="2">
        <v>1516</v>
      </c>
      <c r="CF37" s="2">
        <v>1523</v>
      </c>
      <c r="CG37" s="2">
        <v>1500</v>
      </c>
      <c r="CH37" s="2">
        <v>1637.5</v>
      </c>
      <c r="CI37" s="2">
        <v>1610.5</v>
      </c>
      <c r="CJ37" s="2">
        <v>1605</v>
      </c>
      <c r="CK37" s="2">
        <v>1601.5</v>
      </c>
      <c r="CL37" s="2">
        <v>1588</v>
      </c>
      <c r="CM37" s="2">
        <v>1575.5</v>
      </c>
      <c r="CN37" s="2">
        <v>1556.5</v>
      </c>
      <c r="CO37" s="2">
        <v>1511.5</v>
      </c>
      <c r="CP37" s="2">
        <v>1571.5</v>
      </c>
      <c r="CQ37" s="2">
        <v>1568</v>
      </c>
      <c r="CR37" s="2">
        <v>1591</v>
      </c>
      <c r="CS37" s="2">
        <v>1553.5</v>
      </c>
      <c r="CT37" s="2">
        <v>1528.5</v>
      </c>
      <c r="CU37" s="2">
        <v>1574</v>
      </c>
      <c r="CV37" s="2">
        <v>1585</v>
      </c>
      <c r="CW37" s="2">
        <v>1567</v>
      </c>
      <c r="CX37" s="2">
        <v>1559</v>
      </c>
      <c r="CY37" s="2">
        <v>1545</v>
      </c>
      <c r="CZ37" s="2">
        <v>1560</v>
      </c>
      <c r="DA37" s="2">
        <v>1609.5</v>
      </c>
      <c r="DB37" s="2">
        <v>1592.5</v>
      </c>
      <c r="DC37" s="2">
        <v>1549</v>
      </c>
      <c r="DD37" s="2">
        <v>1622</v>
      </c>
      <c r="DE37" s="2">
        <v>1622.5</v>
      </c>
      <c r="DF37" s="2">
        <v>1584</v>
      </c>
      <c r="DG37" s="2">
        <v>1636</v>
      </c>
      <c r="DH37" s="2">
        <v>1667.5</v>
      </c>
      <c r="DI37" s="2">
        <v>1737</v>
      </c>
      <c r="DJ37" s="2">
        <v>1714</v>
      </c>
      <c r="DK37" s="2">
        <v>1746</v>
      </c>
      <c r="DL37" s="2">
        <v>1755.5</v>
      </c>
      <c r="DM37" s="2">
        <v>1776</v>
      </c>
      <c r="DN37" s="2">
        <v>1825.5</v>
      </c>
      <c r="DO37" s="2">
        <v>1783.5</v>
      </c>
      <c r="DP37" s="2">
        <v>1763</v>
      </c>
      <c r="DQ37" s="2">
        <v>1756.5</v>
      </c>
      <c r="DR37" s="2">
        <v>1767</v>
      </c>
      <c r="DS37" s="2">
        <v>1791</v>
      </c>
      <c r="DT37" s="2">
        <v>1783</v>
      </c>
      <c r="DU37" s="2">
        <v>1767</v>
      </c>
      <c r="DV37" s="2">
        <v>1751</v>
      </c>
      <c r="DW37" s="2">
        <v>1741</v>
      </c>
      <c r="DX37" s="2">
        <v>1698</v>
      </c>
      <c r="DY37" s="2">
        <v>1675.5</v>
      </c>
      <c r="DZ37" s="2">
        <v>1670.5</v>
      </c>
      <c r="EA37" s="2">
        <v>1670</v>
      </c>
      <c r="EB37" s="2">
        <v>1632.5</v>
      </c>
      <c r="EC37" s="2">
        <v>1642</v>
      </c>
      <c r="ED37" s="2">
        <v>1651</v>
      </c>
      <c r="EE37" s="2">
        <v>1675</v>
      </c>
      <c r="EF37" s="2">
        <v>1687</v>
      </c>
      <c r="EG37" s="2">
        <v>1686</v>
      </c>
      <c r="EH37" s="2">
        <v>1676</v>
      </c>
      <c r="EI37" s="2">
        <v>1730</v>
      </c>
      <c r="EJ37" s="2">
        <v>1741</v>
      </c>
      <c r="EK37" s="2">
        <v>1745</v>
      </c>
      <c r="EL37" s="2">
        <v>1730</v>
      </c>
      <c r="EM37" s="2">
        <v>1701.5</v>
      </c>
      <c r="EN37" s="2">
        <v>1724</v>
      </c>
      <c r="EO37" s="2">
        <v>1696.5</v>
      </c>
      <c r="EP37" s="2">
        <v>1740</v>
      </c>
      <c r="EQ37" s="2">
        <v>1742</v>
      </c>
      <c r="ER37" s="2">
        <v>1736</v>
      </c>
      <c r="ES37" s="2">
        <v>1725.5</v>
      </c>
      <c r="ET37" s="2">
        <v>1730</v>
      </c>
      <c r="EU37" s="2">
        <v>1730</v>
      </c>
      <c r="EV37" s="2">
        <v>1745</v>
      </c>
      <c r="EW37" s="2">
        <v>1722</v>
      </c>
      <c r="EX37" s="2">
        <v>1724</v>
      </c>
      <c r="EY37" s="2">
        <v>1703</v>
      </c>
      <c r="EZ37" s="2">
        <v>1695.5</v>
      </c>
      <c r="FA37" s="2">
        <v>1655</v>
      </c>
      <c r="FB37" s="2">
        <v>1555.5</v>
      </c>
      <c r="FC37" s="2">
        <v>1536.5</v>
      </c>
      <c r="FD37" s="2">
        <v>1544</v>
      </c>
      <c r="FE37" s="2">
        <v>1568</v>
      </c>
      <c r="FF37" s="2">
        <v>1552.5</v>
      </c>
      <c r="FG37" s="2">
        <v>1555</v>
      </c>
      <c r="FH37" s="2">
        <v>1550</v>
      </c>
      <c r="FI37" s="2">
        <v>1546</v>
      </c>
      <c r="FJ37" s="2">
        <v>1536</v>
      </c>
      <c r="FK37" s="2">
        <v>1531</v>
      </c>
      <c r="FL37" s="2">
        <v>1543</v>
      </c>
      <c r="FM37" s="2">
        <v>1551.5</v>
      </c>
      <c r="FN37" s="2">
        <v>1540</v>
      </c>
      <c r="FO37" s="2">
        <v>1548</v>
      </c>
      <c r="FP37" s="2">
        <v>1558.5</v>
      </c>
      <c r="FQ37" s="2">
        <v>1558</v>
      </c>
      <c r="FR37" s="2">
        <v>1548.5</v>
      </c>
      <c r="FS37" s="2">
        <v>1540</v>
      </c>
      <c r="FT37" s="2">
        <v>1520</v>
      </c>
      <c r="FU37" s="2">
        <v>1515</v>
      </c>
      <c r="FV37" s="2">
        <v>1491</v>
      </c>
      <c r="FW37" s="2">
        <v>1488</v>
      </c>
      <c r="FX37" s="2">
        <v>1502.5</v>
      </c>
      <c r="FY37" s="2">
        <v>1521.5</v>
      </c>
      <c r="FZ37" s="2">
        <v>1527</v>
      </c>
      <c r="GA37" s="2">
        <v>1525.5</v>
      </c>
      <c r="GB37" s="2">
        <v>1509.5</v>
      </c>
      <c r="GC37" s="2">
        <v>1504.5</v>
      </c>
      <c r="GD37" s="2">
        <v>1497</v>
      </c>
      <c r="GE37" s="2">
        <v>1490.5</v>
      </c>
      <c r="GF37" s="2">
        <v>1468.5</v>
      </c>
      <c r="GG37" s="2">
        <v>1497</v>
      </c>
      <c r="GH37" s="2">
        <v>1505</v>
      </c>
      <c r="GI37" s="2">
        <v>1491.5</v>
      </c>
      <c r="GJ37" s="2">
        <v>1494</v>
      </c>
      <c r="GK37" s="2">
        <v>1501</v>
      </c>
      <c r="GL37" s="2">
        <v>1494.5</v>
      </c>
      <c r="GM37" s="2">
        <v>1483</v>
      </c>
      <c r="GN37" s="2">
        <v>1472.5</v>
      </c>
      <c r="GO37" s="2">
        <v>1470</v>
      </c>
      <c r="GP37" s="2">
        <v>1466</v>
      </c>
      <c r="GQ37" s="2">
        <v>1446</v>
      </c>
      <c r="GR37" s="2">
        <v>1430.5</v>
      </c>
      <c r="GS37" s="2">
        <v>1442.5</v>
      </c>
      <c r="GT37" s="2">
        <v>1434.5</v>
      </c>
      <c r="GU37" s="2">
        <v>1416</v>
      </c>
      <c r="GV37" s="2">
        <v>1449</v>
      </c>
      <c r="GW37" s="2">
        <v>1469</v>
      </c>
      <c r="GX37" s="2">
        <v>1479</v>
      </c>
      <c r="GY37" s="2">
        <v>1469</v>
      </c>
      <c r="GZ37" s="2">
        <v>1469</v>
      </c>
      <c r="HA37" s="2">
        <v>1436.5</v>
      </c>
      <c r="HB37" s="2">
        <v>1431</v>
      </c>
      <c r="HC37" s="2">
        <v>1457</v>
      </c>
      <c r="HD37" s="2">
        <v>1492.5</v>
      </c>
      <c r="HE37" s="2">
        <v>1511</v>
      </c>
      <c r="HF37" s="2">
        <v>1522</v>
      </c>
      <c r="HG37" s="2">
        <v>1521.5</v>
      </c>
      <c r="HH37" s="2">
        <v>1506.5</v>
      </c>
      <c r="HI37" s="2">
        <v>1504.5</v>
      </c>
      <c r="HJ37" s="2">
        <v>1505.5</v>
      </c>
      <c r="HK37" s="2">
        <v>1509.5</v>
      </c>
      <c r="HL37" s="2">
        <v>1509.5</v>
      </c>
      <c r="HM37" s="2">
        <v>1528</v>
      </c>
      <c r="HN37" s="2">
        <v>1538</v>
      </c>
      <c r="HO37" s="2">
        <v>1535</v>
      </c>
      <c r="HP37" s="2">
        <v>1531.5</v>
      </c>
      <c r="HQ37" s="2">
        <v>1530.5</v>
      </c>
      <c r="HR37" s="2">
        <v>1520</v>
      </c>
      <c r="HS37" s="2">
        <v>1503</v>
      </c>
      <c r="HT37" s="2">
        <v>1478.5</v>
      </c>
      <c r="HU37" s="2">
        <v>1460</v>
      </c>
      <c r="HV37" s="2">
        <v>1445.5</v>
      </c>
      <c r="HW37" s="2">
        <v>1458</v>
      </c>
      <c r="HX37" s="2">
        <v>1476.5</v>
      </c>
      <c r="HY37" s="2">
        <v>1488</v>
      </c>
      <c r="HZ37" s="2">
        <v>1513</v>
      </c>
      <c r="IA37" s="2">
        <v>1525.5</v>
      </c>
      <c r="IB37" s="2">
        <v>1504.5</v>
      </c>
      <c r="IC37" s="2">
        <v>1480</v>
      </c>
      <c r="ID37" s="2">
        <v>1480</v>
      </c>
      <c r="IE37" s="2">
        <v>1485</v>
      </c>
      <c r="IF37" s="2">
        <v>1463</v>
      </c>
      <c r="IG37" s="2">
        <v>1468</v>
      </c>
      <c r="IH37" s="2">
        <v>1460</v>
      </c>
      <c r="II37" s="2">
        <v>1447</v>
      </c>
      <c r="IJ37" s="2">
        <v>1451</v>
      </c>
      <c r="IK37" s="2">
        <v>1438.5</v>
      </c>
      <c r="IL37" s="2">
        <v>1425.5</v>
      </c>
      <c r="IM37" s="2">
        <v>1409.5</v>
      </c>
      <c r="IN37" s="2">
        <v>1399.5</v>
      </c>
      <c r="IO37" s="2">
        <v>1394</v>
      </c>
      <c r="IP37" s="2">
        <v>1375</v>
      </c>
      <c r="IQ37" s="2">
        <v>1350.5</v>
      </c>
      <c r="IR37" s="2">
        <v>1348</v>
      </c>
      <c r="IS37" s="2">
        <v>1342</v>
      </c>
      <c r="IT37" s="2">
        <v>1343</v>
      </c>
    </row>
    <row r="38" spans="1:254" ht="15.9" customHeight="1">
      <c r="A38" s="65" t="s">
        <v>71</v>
      </c>
      <c r="B38" s="41" t="s">
        <v>72</v>
      </c>
      <c r="C38" s="45">
        <v>2018</v>
      </c>
      <c r="D38" s="16">
        <v>76</v>
      </c>
      <c r="E38" s="21">
        <v>1942</v>
      </c>
      <c r="F38" s="21">
        <v>1919.5</v>
      </c>
      <c r="G38" s="21">
        <v>2045</v>
      </c>
      <c r="H38" s="21">
        <v>2001.5</v>
      </c>
      <c r="I38" s="21">
        <v>2061</v>
      </c>
      <c r="J38" s="21">
        <v>2043</v>
      </c>
      <c r="K38" s="21">
        <v>2026.5</v>
      </c>
      <c r="L38" s="21">
        <v>1984</v>
      </c>
      <c r="M38" s="21">
        <v>1997.5</v>
      </c>
      <c r="N38" s="21">
        <v>1965</v>
      </c>
      <c r="O38" s="21">
        <v>1977</v>
      </c>
      <c r="P38" s="21">
        <v>1963.5</v>
      </c>
      <c r="Q38" s="21">
        <v>1945</v>
      </c>
      <c r="R38" s="21">
        <v>1912</v>
      </c>
      <c r="S38" s="21">
        <v>1921</v>
      </c>
      <c r="T38" s="21">
        <v>1914.5</v>
      </c>
      <c r="U38" s="21">
        <v>1876</v>
      </c>
      <c r="V38" s="21">
        <v>1836.5</v>
      </c>
      <c r="W38" s="21">
        <v>1860</v>
      </c>
      <c r="X38" s="21">
        <v>1868.5</v>
      </c>
      <c r="Y38" s="21">
        <v>1880.5</v>
      </c>
      <c r="Z38" s="21">
        <v>1906</v>
      </c>
      <c r="AA38" s="21">
        <v>1906</v>
      </c>
      <c r="AB38" s="21">
        <v>1875</v>
      </c>
      <c r="AC38" s="21">
        <v>1789</v>
      </c>
      <c r="AD38" s="21">
        <v>1841</v>
      </c>
      <c r="AE38" s="21">
        <v>1855.5</v>
      </c>
      <c r="AF38" s="21">
        <v>1858</v>
      </c>
      <c r="AG38" s="21">
        <v>1865.5</v>
      </c>
      <c r="AH38" s="21">
        <v>1868</v>
      </c>
      <c r="AI38" s="21">
        <v>1873.5</v>
      </c>
      <c r="AJ38" s="21">
        <v>1891.5</v>
      </c>
      <c r="AK38" s="21">
        <v>1942.5</v>
      </c>
      <c r="AL38" s="21">
        <v>1965</v>
      </c>
      <c r="AM38" s="21">
        <v>1950.5</v>
      </c>
      <c r="AN38" s="21">
        <v>1973</v>
      </c>
      <c r="AO38" s="21">
        <v>1981.5</v>
      </c>
      <c r="AP38" s="21">
        <v>1953</v>
      </c>
      <c r="AQ38" s="21">
        <v>1918.5</v>
      </c>
      <c r="AR38" s="21">
        <v>1860</v>
      </c>
      <c r="AS38" s="21">
        <v>1888</v>
      </c>
      <c r="AT38" s="21">
        <v>1892</v>
      </c>
      <c r="AU38" s="21">
        <v>1884</v>
      </c>
      <c r="AV38" s="21">
        <v>1932.5</v>
      </c>
      <c r="AW38" s="21">
        <v>1933</v>
      </c>
      <c r="AX38" s="21">
        <v>1953</v>
      </c>
      <c r="AY38" s="21">
        <v>1929</v>
      </c>
      <c r="AZ38" s="21">
        <v>1935</v>
      </c>
      <c r="BA38" s="21">
        <v>1952.5</v>
      </c>
      <c r="BB38" s="21">
        <v>1933</v>
      </c>
      <c r="BC38" s="21">
        <v>1965.5</v>
      </c>
      <c r="BD38" s="21">
        <v>1954</v>
      </c>
      <c r="BE38" s="21">
        <v>1934</v>
      </c>
      <c r="BF38" s="21">
        <v>1930</v>
      </c>
      <c r="BG38" s="21">
        <v>1900.5</v>
      </c>
      <c r="BH38" s="21">
        <v>1857</v>
      </c>
      <c r="BI38" s="21">
        <v>1885</v>
      </c>
      <c r="BJ38" s="21">
        <v>1873.5</v>
      </c>
      <c r="BK38" s="21">
        <v>1939.5</v>
      </c>
      <c r="BL38" s="21">
        <v>1961.5</v>
      </c>
      <c r="BM38" s="2">
        <v>1960.5</v>
      </c>
      <c r="BN38" s="2">
        <v>1955</v>
      </c>
      <c r="BO38" s="2">
        <v>1912</v>
      </c>
      <c r="BP38" s="2">
        <v>1914</v>
      </c>
      <c r="BQ38" s="2">
        <v>1974</v>
      </c>
      <c r="BR38" s="2">
        <v>1895</v>
      </c>
      <c r="BS38" s="2">
        <v>1877</v>
      </c>
      <c r="BT38" s="2">
        <v>1870</v>
      </c>
      <c r="BU38" s="2">
        <v>1840</v>
      </c>
      <c r="BV38" s="2">
        <v>1843</v>
      </c>
      <c r="BW38" s="2">
        <v>1839</v>
      </c>
      <c r="BX38" s="2">
        <v>1870.5</v>
      </c>
      <c r="BY38" s="2">
        <v>1904</v>
      </c>
      <c r="BZ38" s="2">
        <v>1927.5</v>
      </c>
      <c r="CA38" s="2">
        <v>1919</v>
      </c>
      <c r="CB38" s="2">
        <v>1941</v>
      </c>
      <c r="CC38" s="2">
        <v>1933.5</v>
      </c>
      <c r="CD38" s="2">
        <v>1944</v>
      </c>
      <c r="CE38" s="2">
        <v>1931</v>
      </c>
      <c r="CF38" s="2">
        <v>1950.5</v>
      </c>
      <c r="CG38" s="2">
        <v>1947</v>
      </c>
      <c r="CH38" s="2">
        <v>1955</v>
      </c>
      <c r="CI38" s="2">
        <v>1923.5</v>
      </c>
      <c r="CJ38" s="2">
        <v>1928.5</v>
      </c>
      <c r="CK38" s="2">
        <v>1940.5</v>
      </c>
      <c r="CL38" s="2">
        <v>1924</v>
      </c>
      <c r="CM38" s="2">
        <v>1915</v>
      </c>
      <c r="CN38" s="2">
        <v>1869.5</v>
      </c>
      <c r="CO38" s="2">
        <v>1859</v>
      </c>
      <c r="CP38" s="2">
        <v>1936</v>
      </c>
      <c r="CQ38" s="2">
        <v>1911</v>
      </c>
      <c r="CR38" s="2">
        <v>1951</v>
      </c>
      <c r="CS38" s="2">
        <v>1959.5</v>
      </c>
      <c r="CT38" s="2">
        <v>1935.5</v>
      </c>
      <c r="CU38" s="2">
        <v>1993.5</v>
      </c>
      <c r="CV38" s="2">
        <v>2018</v>
      </c>
      <c r="CW38" s="2">
        <v>2006</v>
      </c>
      <c r="CX38" s="2">
        <v>1978</v>
      </c>
      <c r="CY38" s="2">
        <v>2024.5</v>
      </c>
      <c r="CZ38" s="2">
        <v>2043</v>
      </c>
      <c r="DA38" s="2">
        <v>2079.5</v>
      </c>
      <c r="DB38" s="2">
        <v>2038</v>
      </c>
      <c r="DC38" s="2">
        <v>1968.5</v>
      </c>
      <c r="DD38" s="2">
        <v>2050</v>
      </c>
      <c r="DE38" s="2">
        <v>2081.5</v>
      </c>
      <c r="DF38" s="2">
        <v>2030.5</v>
      </c>
      <c r="DG38" s="2">
        <v>2168</v>
      </c>
      <c r="DH38" s="2">
        <v>2199.5</v>
      </c>
      <c r="DI38" s="2">
        <v>2190.5</v>
      </c>
      <c r="DJ38" s="2">
        <v>2203</v>
      </c>
      <c r="DK38" s="2">
        <v>2176</v>
      </c>
      <c r="DL38" s="2">
        <v>2184</v>
      </c>
      <c r="DM38" s="2">
        <v>2244</v>
      </c>
      <c r="DN38" s="2">
        <v>2254.5</v>
      </c>
      <c r="DO38" s="2">
        <v>2222</v>
      </c>
      <c r="DP38" s="2">
        <v>2236.5</v>
      </c>
      <c r="DQ38" s="2">
        <v>2250</v>
      </c>
      <c r="DR38" s="2">
        <v>2226.5</v>
      </c>
      <c r="DS38" s="2">
        <v>2284</v>
      </c>
      <c r="DT38" s="2">
        <v>2264</v>
      </c>
      <c r="DU38" s="2">
        <v>2250.5</v>
      </c>
      <c r="DV38" s="2">
        <v>2278</v>
      </c>
      <c r="DW38" s="2">
        <v>2288.5</v>
      </c>
      <c r="DX38" s="2">
        <v>2282</v>
      </c>
      <c r="DY38" s="2">
        <v>2238</v>
      </c>
      <c r="DZ38" s="2">
        <v>2176.5</v>
      </c>
      <c r="EA38" s="2">
        <v>2197</v>
      </c>
      <c r="EB38" s="2">
        <v>2167</v>
      </c>
      <c r="EC38" s="2">
        <v>2219.5</v>
      </c>
      <c r="ED38" s="2">
        <v>2243.5</v>
      </c>
      <c r="EE38" s="2">
        <v>2278</v>
      </c>
      <c r="EF38" s="2">
        <v>2298</v>
      </c>
      <c r="EG38" s="2">
        <v>2282.5</v>
      </c>
      <c r="EH38" s="2">
        <v>2222</v>
      </c>
      <c r="EI38" s="2">
        <v>2252</v>
      </c>
      <c r="EJ38" s="2">
        <v>2239.5</v>
      </c>
      <c r="EK38" s="2">
        <v>2268.5</v>
      </c>
      <c r="EL38" s="2">
        <v>2244</v>
      </c>
      <c r="EM38" s="2">
        <v>2208</v>
      </c>
      <c r="EN38" s="2">
        <v>2168.5</v>
      </c>
      <c r="EO38" s="2">
        <v>2136</v>
      </c>
      <c r="EP38" s="2">
        <v>2094</v>
      </c>
      <c r="EQ38" s="2">
        <v>2093</v>
      </c>
      <c r="ER38" s="2">
        <v>2099.5</v>
      </c>
      <c r="ES38" s="2">
        <v>2081</v>
      </c>
      <c r="ET38" s="2">
        <v>2056.5</v>
      </c>
      <c r="EU38" s="2">
        <v>2059</v>
      </c>
      <c r="EV38" s="2">
        <v>2045.5</v>
      </c>
      <c r="EW38" s="2">
        <v>2025.5</v>
      </c>
      <c r="EX38" s="2">
        <v>2022.5</v>
      </c>
      <c r="EY38" s="2">
        <v>2013.5</v>
      </c>
      <c r="EZ38" s="2">
        <v>2018</v>
      </c>
      <c r="FA38" s="2">
        <v>2003.5</v>
      </c>
      <c r="FB38" s="2">
        <v>1963.5</v>
      </c>
      <c r="FC38" s="2">
        <v>1955.5</v>
      </c>
      <c r="FD38" s="2">
        <v>1969</v>
      </c>
      <c r="FE38" s="2">
        <v>1994.5</v>
      </c>
      <c r="FF38" s="2">
        <v>1986</v>
      </c>
      <c r="FG38" s="2">
        <v>1970</v>
      </c>
      <c r="FH38" s="2">
        <v>1965</v>
      </c>
      <c r="FI38" s="2">
        <v>1939</v>
      </c>
      <c r="FJ38" s="2">
        <v>1932.5</v>
      </c>
      <c r="FK38" s="2">
        <v>1924</v>
      </c>
      <c r="FL38" s="2">
        <v>1890</v>
      </c>
      <c r="FM38" s="2">
        <v>1887.5</v>
      </c>
      <c r="FN38" s="2">
        <v>1898</v>
      </c>
      <c r="FO38" s="2">
        <v>1915.5</v>
      </c>
      <c r="FP38" s="2">
        <v>1925</v>
      </c>
      <c r="FQ38" s="2">
        <v>1921</v>
      </c>
      <c r="FR38" s="2">
        <v>1914</v>
      </c>
      <c r="FS38" s="2">
        <v>1899.5</v>
      </c>
      <c r="FT38" s="2">
        <v>1889</v>
      </c>
      <c r="FU38" s="2">
        <v>1879</v>
      </c>
      <c r="FV38" s="2">
        <v>1847</v>
      </c>
      <c r="FW38" s="2">
        <v>1861</v>
      </c>
      <c r="FX38" s="2">
        <v>1884.5</v>
      </c>
      <c r="FY38" s="2">
        <v>1840</v>
      </c>
      <c r="FZ38" s="2">
        <v>1864</v>
      </c>
      <c r="GA38" s="2">
        <v>1829.5</v>
      </c>
      <c r="GB38" s="2">
        <v>1794.5</v>
      </c>
      <c r="GC38" s="2">
        <v>1787.5</v>
      </c>
      <c r="GD38" s="2">
        <v>1798.5</v>
      </c>
      <c r="GE38" s="2">
        <v>1785.5</v>
      </c>
      <c r="GF38" s="2">
        <v>1756</v>
      </c>
      <c r="GG38" s="2">
        <v>1793</v>
      </c>
      <c r="GH38" s="2">
        <v>1800</v>
      </c>
      <c r="GI38" s="2">
        <v>1782</v>
      </c>
      <c r="GJ38" s="2">
        <v>1781</v>
      </c>
      <c r="GK38" s="2">
        <v>1787.5</v>
      </c>
      <c r="GL38" s="2">
        <v>1791</v>
      </c>
      <c r="GM38" s="2">
        <v>1770</v>
      </c>
      <c r="GN38" s="2">
        <v>1757</v>
      </c>
      <c r="GO38" s="2">
        <v>1750</v>
      </c>
      <c r="GP38" s="2">
        <v>1750.5</v>
      </c>
      <c r="GQ38" s="2">
        <v>1739.5</v>
      </c>
      <c r="GR38" s="2">
        <v>1719.5</v>
      </c>
      <c r="GS38" s="2">
        <v>1726.5</v>
      </c>
      <c r="GT38" s="2">
        <v>1718</v>
      </c>
      <c r="GU38" s="2">
        <v>1698</v>
      </c>
      <c r="GV38" s="2">
        <v>1712.5</v>
      </c>
      <c r="GW38" s="2">
        <v>1762</v>
      </c>
      <c r="GX38" s="2">
        <v>1763.5</v>
      </c>
      <c r="GY38" s="2">
        <v>1751.5</v>
      </c>
      <c r="GZ38" s="2">
        <v>1748</v>
      </c>
      <c r="HA38" s="2">
        <v>1737</v>
      </c>
      <c r="HB38" s="2">
        <v>1720.5</v>
      </c>
      <c r="HC38" s="2">
        <v>1719</v>
      </c>
      <c r="HD38" s="2">
        <v>1726</v>
      </c>
      <c r="HE38" s="2">
        <v>1764.5</v>
      </c>
      <c r="HF38" s="2">
        <v>1809.5</v>
      </c>
      <c r="HG38" s="2">
        <v>1809</v>
      </c>
      <c r="HH38" s="2">
        <v>1798.5</v>
      </c>
      <c r="HI38" s="2">
        <v>1797.5</v>
      </c>
      <c r="HJ38" s="2">
        <v>1799</v>
      </c>
      <c r="HK38" s="2">
        <v>1808.5</v>
      </c>
      <c r="HL38" s="2">
        <v>1826</v>
      </c>
      <c r="HM38" s="2">
        <v>1853</v>
      </c>
      <c r="HN38" s="2">
        <v>1846.5</v>
      </c>
      <c r="HO38" s="2">
        <v>1840.5</v>
      </c>
      <c r="HP38" s="2">
        <v>1850</v>
      </c>
      <c r="HQ38" s="2">
        <v>1868.5</v>
      </c>
      <c r="HR38" s="2">
        <v>1888.5</v>
      </c>
      <c r="HS38" s="2">
        <v>1870.5</v>
      </c>
      <c r="HT38" s="2">
        <v>1841</v>
      </c>
      <c r="HU38" s="2">
        <v>1833</v>
      </c>
      <c r="HV38" s="2">
        <v>1831.5</v>
      </c>
      <c r="HW38" s="2">
        <v>1808.5</v>
      </c>
      <c r="HX38" s="2">
        <v>1811.5</v>
      </c>
      <c r="HY38" s="2">
        <v>1800.5</v>
      </c>
      <c r="HZ38" s="2">
        <v>1805</v>
      </c>
      <c r="IA38" s="2">
        <v>1797</v>
      </c>
      <c r="IB38" s="2">
        <v>1811.5</v>
      </c>
      <c r="IC38" s="2">
        <v>1797</v>
      </c>
      <c r="ID38" s="2">
        <v>1782.5</v>
      </c>
      <c r="IE38" s="2">
        <v>1787.5</v>
      </c>
      <c r="IF38" s="2">
        <v>1772.5</v>
      </c>
      <c r="IG38" s="2">
        <v>1772</v>
      </c>
      <c r="IH38" s="2">
        <v>1750.5</v>
      </c>
      <c r="II38" s="2">
        <v>1751</v>
      </c>
      <c r="IJ38" s="2">
        <v>1761</v>
      </c>
      <c r="IK38" s="2">
        <v>1750</v>
      </c>
      <c r="IL38" s="2">
        <v>1705</v>
      </c>
      <c r="IM38" s="2">
        <v>1654</v>
      </c>
      <c r="IN38" s="2">
        <v>1665.5</v>
      </c>
      <c r="IO38" s="2">
        <v>1649.5</v>
      </c>
      <c r="IP38" s="2">
        <v>1631.5</v>
      </c>
      <c r="IQ38" s="2">
        <v>1661</v>
      </c>
      <c r="IR38" s="2">
        <v>1657</v>
      </c>
      <c r="IS38" s="2">
        <v>1650.5</v>
      </c>
      <c r="IT38" s="2">
        <v>1646</v>
      </c>
    </row>
    <row r="39" spans="1:254" ht="15.9" customHeight="1">
      <c r="A39" s="65" t="s">
        <v>73</v>
      </c>
      <c r="B39" s="41" t="s">
        <v>74</v>
      </c>
      <c r="C39" s="45">
        <v>1425</v>
      </c>
      <c r="D39" s="16">
        <v>21</v>
      </c>
      <c r="E39" s="21">
        <v>1404</v>
      </c>
      <c r="F39" s="21">
        <v>1405</v>
      </c>
      <c r="G39" s="21">
        <v>1407</v>
      </c>
      <c r="H39" s="21">
        <v>1404</v>
      </c>
      <c r="I39" s="21">
        <v>1458.5</v>
      </c>
      <c r="J39" s="21">
        <v>1476.5</v>
      </c>
      <c r="K39" s="21">
        <v>1484</v>
      </c>
      <c r="L39" s="21">
        <v>1453</v>
      </c>
      <c r="M39" s="21">
        <v>1444</v>
      </c>
      <c r="N39" s="21">
        <v>1423.5</v>
      </c>
      <c r="O39" s="21">
        <v>1432.5</v>
      </c>
      <c r="P39" s="21">
        <v>1425.5</v>
      </c>
      <c r="Q39" s="21">
        <v>1400</v>
      </c>
      <c r="R39" s="21">
        <v>1380</v>
      </c>
      <c r="S39" s="21">
        <v>1407</v>
      </c>
      <c r="T39" s="21">
        <v>1406.5</v>
      </c>
      <c r="U39" s="21">
        <v>1385.5</v>
      </c>
      <c r="V39" s="21">
        <v>1369.5</v>
      </c>
      <c r="W39" s="21">
        <v>1360.5</v>
      </c>
      <c r="X39" s="21">
        <v>1362.5</v>
      </c>
      <c r="Y39" s="21">
        <v>1378.5</v>
      </c>
      <c r="Z39" s="21">
        <v>1379</v>
      </c>
      <c r="AA39" s="21">
        <v>1345</v>
      </c>
      <c r="AB39" s="21">
        <v>1346</v>
      </c>
      <c r="AC39" s="21">
        <v>1318.5</v>
      </c>
      <c r="AD39" s="21">
        <v>1301.5</v>
      </c>
      <c r="AE39" s="21">
        <v>1314</v>
      </c>
      <c r="AF39" s="21">
        <v>1310</v>
      </c>
      <c r="AG39" s="21">
        <v>1301</v>
      </c>
      <c r="AH39" s="21">
        <v>1293</v>
      </c>
      <c r="AI39" s="21">
        <v>1290</v>
      </c>
      <c r="AJ39" s="21">
        <v>1289</v>
      </c>
      <c r="AK39" s="21">
        <v>1289</v>
      </c>
      <c r="AL39" s="21">
        <v>1300.5</v>
      </c>
      <c r="AM39" s="21">
        <v>1305</v>
      </c>
      <c r="AN39" s="21">
        <v>1318.5</v>
      </c>
      <c r="AO39" s="21">
        <v>1310</v>
      </c>
      <c r="AP39" s="21">
        <v>1326.5</v>
      </c>
      <c r="AQ39" s="21">
        <v>1307</v>
      </c>
      <c r="AR39" s="21">
        <v>1303</v>
      </c>
      <c r="AS39" s="21">
        <v>1313.5</v>
      </c>
      <c r="AT39" s="21">
        <v>1301.5</v>
      </c>
      <c r="AU39" s="21">
        <v>1267</v>
      </c>
      <c r="AV39" s="21">
        <v>1272</v>
      </c>
      <c r="AW39" s="21">
        <v>1254</v>
      </c>
      <c r="AX39" s="21">
        <v>1249</v>
      </c>
      <c r="AY39" s="21">
        <v>1239.5</v>
      </c>
      <c r="AZ39" s="21">
        <v>1263.5</v>
      </c>
      <c r="BA39" s="21">
        <v>1301.5</v>
      </c>
      <c r="BB39" s="21">
        <v>1300.5</v>
      </c>
      <c r="BC39" s="21">
        <v>1308</v>
      </c>
      <c r="BD39" s="21">
        <v>1312</v>
      </c>
      <c r="BE39" s="21">
        <v>1305.5</v>
      </c>
      <c r="BF39" s="21">
        <v>1311</v>
      </c>
      <c r="BG39" s="21">
        <v>1333</v>
      </c>
      <c r="BH39" s="21">
        <v>1333</v>
      </c>
      <c r="BI39" s="21">
        <v>1337</v>
      </c>
      <c r="BJ39" s="21">
        <v>1321.5</v>
      </c>
      <c r="BK39" s="21">
        <v>1410.5</v>
      </c>
      <c r="BL39" s="21">
        <v>1418</v>
      </c>
      <c r="BM39" s="2">
        <v>1430.5</v>
      </c>
      <c r="BN39" s="2">
        <v>1424</v>
      </c>
      <c r="BO39" s="2">
        <v>1401</v>
      </c>
      <c r="BP39" s="2">
        <v>1397.5</v>
      </c>
      <c r="BQ39" s="2">
        <v>1393</v>
      </c>
      <c r="BR39" s="2">
        <v>1400</v>
      </c>
      <c r="BS39" s="2">
        <v>1412</v>
      </c>
      <c r="BT39" s="2">
        <v>1421.5</v>
      </c>
      <c r="BU39" s="2">
        <v>1398</v>
      </c>
      <c r="BV39" s="2">
        <v>1400.5</v>
      </c>
      <c r="BW39" s="2">
        <v>1399</v>
      </c>
      <c r="BX39" s="2">
        <v>1411</v>
      </c>
      <c r="BY39" s="2">
        <v>1432</v>
      </c>
      <c r="BZ39" s="2">
        <v>1446</v>
      </c>
      <c r="CA39" s="2">
        <v>1460</v>
      </c>
      <c r="CB39" s="2">
        <v>1466</v>
      </c>
      <c r="CC39" s="2">
        <v>1462</v>
      </c>
      <c r="CD39" s="2">
        <v>1459.5</v>
      </c>
      <c r="CE39" s="2">
        <v>1456</v>
      </c>
      <c r="CF39" s="2">
        <v>1467</v>
      </c>
      <c r="CG39" s="2">
        <v>1480</v>
      </c>
      <c r="CH39" s="2">
        <v>1499</v>
      </c>
      <c r="CI39" s="2">
        <v>1474.5</v>
      </c>
      <c r="CJ39" s="2">
        <v>1468</v>
      </c>
      <c r="CK39" s="2">
        <v>1460</v>
      </c>
      <c r="CL39" s="2">
        <v>1451</v>
      </c>
      <c r="CM39" s="2">
        <v>1416</v>
      </c>
      <c r="CN39" s="2">
        <v>1393.5</v>
      </c>
      <c r="CO39" s="2">
        <v>1378</v>
      </c>
      <c r="CP39" s="2">
        <v>1438</v>
      </c>
      <c r="CQ39" s="2">
        <v>1427</v>
      </c>
      <c r="CR39" s="2">
        <v>1440</v>
      </c>
      <c r="CS39" s="2">
        <v>1408.5</v>
      </c>
      <c r="CT39" s="2">
        <v>1394</v>
      </c>
      <c r="CU39" s="2">
        <v>1427</v>
      </c>
      <c r="CV39" s="2">
        <v>1435</v>
      </c>
      <c r="CW39" s="2">
        <v>1418.5</v>
      </c>
      <c r="CX39" s="2">
        <v>1407</v>
      </c>
      <c r="CY39" s="2">
        <v>1400</v>
      </c>
      <c r="CZ39" s="2">
        <v>1414.5</v>
      </c>
      <c r="DA39" s="2">
        <v>1456</v>
      </c>
      <c r="DB39" s="2">
        <v>1427</v>
      </c>
      <c r="DC39" s="2">
        <v>1388.5</v>
      </c>
      <c r="DD39" s="2">
        <v>1427.5</v>
      </c>
      <c r="DE39" s="2">
        <v>1448</v>
      </c>
      <c r="DF39" s="2">
        <v>1394</v>
      </c>
      <c r="DG39" s="2">
        <v>1468.5</v>
      </c>
      <c r="DH39" s="2">
        <v>1463</v>
      </c>
      <c r="DI39" s="2">
        <v>1496</v>
      </c>
      <c r="DJ39" s="2">
        <v>1494</v>
      </c>
      <c r="DK39" s="2">
        <v>1476.5</v>
      </c>
      <c r="DL39" s="2">
        <v>1471.5</v>
      </c>
      <c r="DM39" s="2">
        <v>1487.5</v>
      </c>
      <c r="DN39" s="2">
        <v>1512.5</v>
      </c>
      <c r="DO39" s="2">
        <v>1488.5</v>
      </c>
      <c r="DP39" s="2">
        <v>1476</v>
      </c>
      <c r="DQ39" s="2">
        <v>1482.5</v>
      </c>
      <c r="DR39" s="2">
        <v>1467</v>
      </c>
      <c r="DS39" s="2">
        <v>1466.5</v>
      </c>
      <c r="DT39" s="2">
        <v>1447.5</v>
      </c>
      <c r="DU39" s="2">
        <v>1435</v>
      </c>
      <c r="DV39" s="2">
        <v>1394</v>
      </c>
      <c r="DW39" s="2">
        <v>1396</v>
      </c>
      <c r="DX39" s="2">
        <v>1371</v>
      </c>
      <c r="DY39" s="2">
        <v>1356</v>
      </c>
      <c r="DZ39" s="2">
        <v>1344</v>
      </c>
      <c r="EA39" s="2">
        <v>1335.5</v>
      </c>
      <c r="EB39" s="2">
        <v>1307</v>
      </c>
      <c r="EC39" s="2">
        <v>1316</v>
      </c>
      <c r="ED39" s="2">
        <v>1311</v>
      </c>
      <c r="EE39" s="2">
        <v>1325</v>
      </c>
      <c r="EF39" s="2">
        <v>1346.5</v>
      </c>
      <c r="EG39" s="2">
        <v>1340.5</v>
      </c>
      <c r="EH39" s="2">
        <v>1335</v>
      </c>
      <c r="EI39" s="2">
        <v>1351.5</v>
      </c>
      <c r="EJ39" s="2">
        <v>1365</v>
      </c>
      <c r="EK39" s="2">
        <v>1364.5</v>
      </c>
      <c r="EL39" s="2">
        <v>1370.5</v>
      </c>
      <c r="EM39" s="2">
        <v>1368</v>
      </c>
      <c r="EN39" s="2">
        <v>1359</v>
      </c>
      <c r="EO39" s="2">
        <v>1347</v>
      </c>
      <c r="EP39" s="2">
        <v>1343.5</v>
      </c>
      <c r="EQ39" s="2">
        <v>1341</v>
      </c>
      <c r="ER39" s="2">
        <v>1319</v>
      </c>
      <c r="ES39" s="2">
        <v>1303.5</v>
      </c>
      <c r="ET39" s="2">
        <v>1311</v>
      </c>
      <c r="EU39" s="2">
        <v>1311</v>
      </c>
      <c r="EV39" s="2">
        <v>1306.5</v>
      </c>
      <c r="EW39" s="2">
        <v>1296</v>
      </c>
      <c r="EX39" s="2">
        <v>1302.5</v>
      </c>
      <c r="EY39" s="2">
        <v>1294</v>
      </c>
      <c r="EZ39" s="2">
        <v>1291</v>
      </c>
      <c r="FA39" s="2">
        <v>1286.5</v>
      </c>
      <c r="FB39" s="2">
        <v>1274.5</v>
      </c>
      <c r="FC39" s="2">
        <v>1270.5</v>
      </c>
      <c r="FD39" s="2">
        <v>1285</v>
      </c>
      <c r="FE39" s="2">
        <v>1292</v>
      </c>
      <c r="FF39" s="2">
        <v>1261.5</v>
      </c>
      <c r="FG39" s="2">
        <v>1260.5</v>
      </c>
      <c r="FH39" s="2">
        <v>1261</v>
      </c>
      <c r="FI39" s="2">
        <v>1255.5</v>
      </c>
      <c r="FJ39" s="2">
        <v>1243.5</v>
      </c>
      <c r="FK39" s="2">
        <v>1237.5</v>
      </c>
      <c r="FL39" s="2">
        <v>1235</v>
      </c>
      <c r="FM39" s="2">
        <v>1231.5</v>
      </c>
      <c r="FN39" s="2">
        <v>1241.5</v>
      </c>
      <c r="FO39" s="2">
        <v>1239</v>
      </c>
      <c r="FP39" s="2">
        <v>1236</v>
      </c>
      <c r="FQ39" s="2">
        <v>1236</v>
      </c>
      <c r="FR39" s="2">
        <v>1227</v>
      </c>
      <c r="FS39" s="2">
        <v>1217.5</v>
      </c>
      <c r="FT39" s="2">
        <v>1208</v>
      </c>
      <c r="FU39" s="2">
        <v>1199.5</v>
      </c>
      <c r="FV39" s="2">
        <v>1191.5</v>
      </c>
      <c r="FW39" s="2">
        <v>1195.5</v>
      </c>
      <c r="FX39" s="2">
        <v>1208</v>
      </c>
      <c r="FY39" s="2">
        <v>1251.5</v>
      </c>
      <c r="FZ39" s="2">
        <v>1258.5</v>
      </c>
      <c r="GA39" s="2">
        <v>1248.5</v>
      </c>
      <c r="GB39" s="2">
        <v>1232.5</v>
      </c>
      <c r="GC39" s="2">
        <v>1218</v>
      </c>
      <c r="GD39" s="2">
        <v>1213.5</v>
      </c>
      <c r="GE39" s="2">
        <v>1206</v>
      </c>
      <c r="GF39" s="2">
        <v>1192</v>
      </c>
      <c r="GG39" s="2">
        <v>1193</v>
      </c>
      <c r="GH39" s="2">
        <v>1200</v>
      </c>
      <c r="GI39" s="2">
        <v>1181.5</v>
      </c>
      <c r="GJ39" s="2">
        <v>1183.5</v>
      </c>
      <c r="GK39" s="2">
        <v>1193.5</v>
      </c>
      <c r="GL39" s="2">
        <v>1208.5</v>
      </c>
      <c r="GM39" s="2">
        <v>1205</v>
      </c>
      <c r="GN39" s="2">
        <v>1215.5</v>
      </c>
      <c r="GO39" s="2">
        <v>1208.5</v>
      </c>
      <c r="GP39" s="2">
        <v>1205.5</v>
      </c>
      <c r="GQ39" s="2">
        <v>1194.5</v>
      </c>
      <c r="GR39" s="2">
        <v>1183.5</v>
      </c>
      <c r="GS39" s="2">
        <v>1195.5</v>
      </c>
      <c r="GT39" s="2">
        <v>1188.5</v>
      </c>
      <c r="GU39" s="2">
        <v>1170</v>
      </c>
      <c r="GV39" s="2">
        <v>1185.5</v>
      </c>
      <c r="GW39" s="2">
        <v>1200.5</v>
      </c>
      <c r="GX39" s="2">
        <v>1210</v>
      </c>
      <c r="GY39" s="2">
        <v>1203</v>
      </c>
      <c r="GZ39" s="2">
        <v>1198</v>
      </c>
      <c r="HA39" s="2">
        <v>1176</v>
      </c>
      <c r="HB39" s="2">
        <v>1169</v>
      </c>
      <c r="HC39" s="2">
        <v>1190.5</v>
      </c>
      <c r="HD39" s="2">
        <v>1212.5</v>
      </c>
      <c r="HE39" s="2">
        <v>1221</v>
      </c>
      <c r="HF39" s="2">
        <v>1243.5</v>
      </c>
      <c r="HG39" s="2">
        <v>1236</v>
      </c>
      <c r="HH39" s="2">
        <v>1230</v>
      </c>
      <c r="HI39" s="2">
        <v>1232.5</v>
      </c>
      <c r="HJ39" s="2">
        <v>1232</v>
      </c>
      <c r="HK39" s="2">
        <v>1231.5</v>
      </c>
      <c r="HL39" s="2">
        <v>1230</v>
      </c>
      <c r="HM39" s="2">
        <v>1242.5</v>
      </c>
      <c r="HN39" s="2">
        <v>1240</v>
      </c>
      <c r="HO39" s="2">
        <v>1237</v>
      </c>
      <c r="HP39" s="2">
        <v>1223.5</v>
      </c>
      <c r="HQ39" s="2">
        <v>1220</v>
      </c>
      <c r="HR39" s="2">
        <v>1222.5</v>
      </c>
      <c r="HS39" s="2">
        <v>1216</v>
      </c>
      <c r="HT39" s="2">
        <v>1211</v>
      </c>
      <c r="HU39" s="2">
        <v>1206</v>
      </c>
      <c r="HV39" s="2">
        <v>1203.5</v>
      </c>
      <c r="HW39" s="2">
        <v>1198</v>
      </c>
      <c r="HX39" s="2">
        <v>1202.5</v>
      </c>
      <c r="HY39" s="2">
        <v>1205</v>
      </c>
      <c r="HZ39" s="2">
        <v>1202</v>
      </c>
      <c r="IA39" s="2">
        <v>1199</v>
      </c>
      <c r="IB39" s="2">
        <v>1216.5</v>
      </c>
      <c r="IC39" s="2">
        <v>1212.5</v>
      </c>
      <c r="ID39" s="2">
        <v>1208.5</v>
      </c>
      <c r="IE39" s="2">
        <v>1216</v>
      </c>
      <c r="IF39" s="2">
        <v>1200</v>
      </c>
      <c r="IG39" s="2">
        <v>1198.5</v>
      </c>
      <c r="IH39" s="2">
        <v>1196</v>
      </c>
      <c r="II39" s="2">
        <v>1186</v>
      </c>
      <c r="IJ39" s="2">
        <v>1180</v>
      </c>
      <c r="IK39" s="2">
        <v>1180</v>
      </c>
      <c r="IL39" s="2">
        <v>1164</v>
      </c>
      <c r="IM39" s="2">
        <v>1147.5</v>
      </c>
      <c r="IN39" s="2">
        <v>1134.5</v>
      </c>
      <c r="IO39" s="2">
        <v>1125</v>
      </c>
      <c r="IP39" s="2">
        <v>1110</v>
      </c>
      <c r="IQ39" s="2">
        <v>1117.5</v>
      </c>
      <c r="IR39" s="2">
        <v>1107</v>
      </c>
      <c r="IS39" s="2">
        <v>1101.5</v>
      </c>
      <c r="IT39" s="2">
        <v>1095.5</v>
      </c>
    </row>
    <row r="40" spans="1:254" ht="15.9" customHeight="1">
      <c r="A40" s="65" t="s">
        <v>75</v>
      </c>
      <c r="B40" s="41" t="s">
        <v>76</v>
      </c>
      <c r="C40" s="45">
        <v>1545</v>
      </c>
      <c r="D40" s="16">
        <v>-6</v>
      </c>
      <c r="E40" s="21">
        <v>1551</v>
      </c>
      <c r="F40" s="21">
        <v>1531.5</v>
      </c>
      <c r="G40" s="21">
        <v>1493.5</v>
      </c>
      <c r="H40" s="21">
        <v>1455.5</v>
      </c>
      <c r="I40" s="21">
        <v>1483</v>
      </c>
      <c r="J40" s="21">
        <v>1459</v>
      </c>
      <c r="K40" s="21">
        <v>1545</v>
      </c>
      <c r="L40" s="21">
        <v>1555</v>
      </c>
      <c r="M40" s="21">
        <v>1597</v>
      </c>
      <c r="N40" s="21">
        <v>1591.5</v>
      </c>
      <c r="O40" s="21">
        <v>1591</v>
      </c>
      <c r="P40" s="21">
        <v>1579.5</v>
      </c>
      <c r="Q40" s="21">
        <v>1515.5</v>
      </c>
      <c r="R40" s="21">
        <v>1496.5</v>
      </c>
      <c r="S40" s="21">
        <v>1591</v>
      </c>
      <c r="T40" s="21">
        <v>1581.5</v>
      </c>
      <c r="U40" s="21">
        <v>1538.5</v>
      </c>
      <c r="V40" s="21">
        <v>1542.5</v>
      </c>
      <c r="W40" s="21">
        <v>1523</v>
      </c>
      <c r="X40" s="21">
        <v>1500.5</v>
      </c>
      <c r="Y40" s="21">
        <v>1516</v>
      </c>
      <c r="Z40" s="21">
        <v>1504</v>
      </c>
      <c r="AA40" s="21">
        <v>1467</v>
      </c>
      <c r="AB40" s="21">
        <v>1452</v>
      </c>
      <c r="AC40" s="21">
        <v>1436</v>
      </c>
      <c r="AD40" s="21">
        <v>1420</v>
      </c>
      <c r="AE40" s="21">
        <v>1402</v>
      </c>
      <c r="AF40" s="21">
        <v>1396</v>
      </c>
      <c r="AG40" s="21">
        <v>1415.5</v>
      </c>
      <c r="AH40" s="21">
        <v>1400.5</v>
      </c>
      <c r="AI40" s="21">
        <v>1396</v>
      </c>
      <c r="AJ40" s="21">
        <v>1401</v>
      </c>
      <c r="AK40" s="21">
        <v>1403</v>
      </c>
      <c r="AL40" s="21">
        <v>1397.5</v>
      </c>
      <c r="AM40" s="21">
        <v>1417</v>
      </c>
      <c r="AN40" s="21">
        <v>1428.5</v>
      </c>
      <c r="AO40" s="21">
        <v>1371.5</v>
      </c>
      <c r="AP40" s="21">
        <v>1399.5</v>
      </c>
      <c r="AQ40" s="21">
        <v>1351</v>
      </c>
      <c r="AR40" s="21">
        <v>1333.5</v>
      </c>
      <c r="AS40" s="21">
        <v>1377</v>
      </c>
      <c r="AT40" s="21">
        <v>1365</v>
      </c>
      <c r="AU40" s="21">
        <v>1328.5</v>
      </c>
      <c r="AV40" s="21">
        <v>1360.5</v>
      </c>
      <c r="AW40" s="21">
        <v>1336.5</v>
      </c>
      <c r="AX40" s="21">
        <v>1321.5</v>
      </c>
      <c r="AY40" s="21">
        <v>1285</v>
      </c>
      <c r="AZ40" s="21">
        <v>1281</v>
      </c>
      <c r="BA40" s="21">
        <v>1260.5</v>
      </c>
      <c r="BB40" s="21">
        <v>1237</v>
      </c>
      <c r="BC40" s="21">
        <v>1247.5</v>
      </c>
      <c r="BD40" s="21">
        <v>1262</v>
      </c>
      <c r="BE40" s="21">
        <v>1264.5</v>
      </c>
      <c r="BF40" s="21">
        <v>1287</v>
      </c>
      <c r="BG40" s="21">
        <v>1263.5</v>
      </c>
      <c r="BH40" s="21">
        <v>1239.5</v>
      </c>
      <c r="BI40" s="21">
        <v>1256</v>
      </c>
      <c r="BJ40" s="21">
        <v>1248</v>
      </c>
      <c r="BK40" s="21">
        <v>1256.5</v>
      </c>
      <c r="BL40" s="21">
        <v>1259</v>
      </c>
      <c r="BM40" s="2">
        <v>1242.5</v>
      </c>
      <c r="BN40" s="2">
        <v>1219</v>
      </c>
      <c r="BO40" s="2">
        <v>1210.5</v>
      </c>
      <c r="BP40" s="2">
        <v>1213.5</v>
      </c>
      <c r="BQ40" s="2">
        <v>1224.5</v>
      </c>
      <c r="BR40" s="2">
        <v>1214</v>
      </c>
      <c r="BS40" s="2">
        <v>1236</v>
      </c>
      <c r="BT40" s="2">
        <v>1248</v>
      </c>
      <c r="BU40" s="2">
        <v>1227</v>
      </c>
      <c r="BV40" s="2">
        <v>1306</v>
      </c>
      <c r="BW40" s="2">
        <v>1315.5</v>
      </c>
      <c r="BX40" s="2">
        <v>1325</v>
      </c>
      <c r="BY40" s="2">
        <v>1334.5</v>
      </c>
      <c r="BZ40" s="2">
        <v>1333.5</v>
      </c>
      <c r="CA40" s="2">
        <v>1329.5</v>
      </c>
      <c r="CB40" s="2">
        <v>1382</v>
      </c>
      <c r="CC40" s="2">
        <v>1351</v>
      </c>
      <c r="CD40" s="2">
        <v>1316.5</v>
      </c>
      <c r="CE40" s="2">
        <v>1295</v>
      </c>
      <c r="CF40" s="2">
        <v>1305</v>
      </c>
      <c r="CG40" s="2">
        <v>1304.5</v>
      </c>
      <c r="CH40" s="2">
        <v>1317</v>
      </c>
      <c r="CI40" s="2">
        <v>1265</v>
      </c>
      <c r="CJ40" s="2">
        <v>1255.5</v>
      </c>
      <c r="CK40" s="2">
        <v>1260</v>
      </c>
      <c r="CL40" s="2">
        <v>1245</v>
      </c>
      <c r="CM40" s="2">
        <v>1235.5</v>
      </c>
      <c r="CN40" s="2">
        <v>1190</v>
      </c>
      <c r="CO40" s="2">
        <v>1182.5</v>
      </c>
      <c r="CP40" s="2">
        <v>1235</v>
      </c>
      <c r="CQ40" s="2">
        <v>1246.5</v>
      </c>
      <c r="CR40" s="2">
        <v>1257.5</v>
      </c>
      <c r="CS40" s="2">
        <v>1216.5</v>
      </c>
      <c r="CT40" s="2">
        <v>1197</v>
      </c>
      <c r="CU40" s="2">
        <v>1207</v>
      </c>
      <c r="CV40" s="2">
        <v>1216.5</v>
      </c>
      <c r="CW40" s="2">
        <v>1181.5</v>
      </c>
      <c r="CX40" s="2">
        <v>1172</v>
      </c>
      <c r="CY40" s="2">
        <v>1173</v>
      </c>
      <c r="CZ40" s="2">
        <v>1193.5</v>
      </c>
      <c r="DA40" s="2">
        <v>1232</v>
      </c>
      <c r="DB40" s="2">
        <v>1192.5</v>
      </c>
      <c r="DC40" s="2">
        <v>1145</v>
      </c>
      <c r="DD40" s="2">
        <v>1208.5</v>
      </c>
      <c r="DE40" s="2">
        <v>1228.5</v>
      </c>
      <c r="DF40" s="2">
        <v>1204</v>
      </c>
      <c r="DG40" s="2">
        <v>1282</v>
      </c>
      <c r="DH40" s="2">
        <v>1336.5</v>
      </c>
      <c r="DI40" s="2">
        <v>1418</v>
      </c>
      <c r="DJ40" s="2">
        <v>1409</v>
      </c>
      <c r="DK40" s="2">
        <v>1385.5</v>
      </c>
      <c r="DL40" s="2">
        <v>1368</v>
      </c>
      <c r="DM40" s="2">
        <v>1390.5</v>
      </c>
      <c r="DN40" s="2">
        <v>1444</v>
      </c>
      <c r="DO40" s="2">
        <v>1446.5</v>
      </c>
      <c r="DP40" s="2">
        <v>1433</v>
      </c>
      <c r="DQ40" s="2">
        <v>1422.5</v>
      </c>
      <c r="DR40" s="2">
        <v>1435</v>
      </c>
      <c r="DS40" s="2">
        <v>1433</v>
      </c>
      <c r="DT40" s="2">
        <v>1435</v>
      </c>
      <c r="DU40" s="2">
        <v>1409.5</v>
      </c>
      <c r="DV40" s="2">
        <v>1341</v>
      </c>
      <c r="DW40" s="2">
        <v>1337.5</v>
      </c>
      <c r="DX40" s="2">
        <v>1335.5</v>
      </c>
      <c r="DY40" s="2">
        <v>1335.5</v>
      </c>
      <c r="DZ40" s="2">
        <v>1304</v>
      </c>
      <c r="EA40" s="2">
        <v>1406.5</v>
      </c>
      <c r="EB40" s="2">
        <v>1397</v>
      </c>
      <c r="EC40" s="2">
        <v>1371</v>
      </c>
      <c r="ED40" s="2">
        <v>1371</v>
      </c>
      <c r="EE40" s="2">
        <v>1385</v>
      </c>
      <c r="EF40" s="2">
        <v>1411</v>
      </c>
      <c r="EG40" s="2">
        <v>1405</v>
      </c>
      <c r="EH40" s="2">
        <v>1377</v>
      </c>
      <c r="EI40" s="2">
        <v>1436</v>
      </c>
      <c r="EJ40" s="2">
        <v>1450</v>
      </c>
      <c r="EK40" s="2">
        <v>1471</v>
      </c>
      <c r="EL40" s="2">
        <v>1477.5</v>
      </c>
      <c r="EM40" s="2">
        <v>1452.5</v>
      </c>
      <c r="EN40" s="2">
        <v>1459</v>
      </c>
      <c r="EO40" s="2">
        <v>1398</v>
      </c>
      <c r="EP40" s="2">
        <v>1381</v>
      </c>
      <c r="EQ40" s="2">
        <v>1385.5</v>
      </c>
      <c r="ER40" s="2">
        <v>1363</v>
      </c>
      <c r="ES40" s="2">
        <v>1319.5</v>
      </c>
      <c r="ET40" s="2">
        <v>1301</v>
      </c>
      <c r="EU40" s="2">
        <v>1306</v>
      </c>
      <c r="EV40" s="2">
        <v>1299.5</v>
      </c>
      <c r="EW40" s="2">
        <v>1292</v>
      </c>
      <c r="EX40" s="2">
        <v>1287.5</v>
      </c>
      <c r="EY40" s="2">
        <v>1287.5</v>
      </c>
      <c r="EZ40" s="2">
        <v>1284</v>
      </c>
      <c r="FA40" s="2">
        <v>1253</v>
      </c>
      <c r="FB40" s="2">
        <v>1252</v>
      </c>
      <c r="FC40" s="2">
        <v>1239</v>
      </c>
      <c r="FD40" s="2">
        <v>1250.5</v>
      </c>
      <c r="FE40" s="2">
        <v>1280.5</v>
      </c>
      <c r="FF40" s="2">
        <v>1289</v>
      </c>
      <c r="FG40" s="2">
        <v>1264</v>
      </c>
      <c r="FH40" s="2">
        <v>1225.5</v>
      </c>
      <c r="FI40" s="2">
        <v>1200.5</v>
      </c>
      <c r="FJ40" s="2">
        <v>1197</v>
      </c>
      <c r="FK40" s="2">
        <v>1192</v>
      </c>
      <c r="FL40" s="2">
        <v>1195.5</v>
      </c>
      <c r="FM40" s="2">
        <v>1185</v>
      </c>
      <c r="FN40" s="2">
        <v>1174.5</v>
      </c>
      <c r="FO40" s="2">
        <v>1161.5</v>
      </c>
      <c r="FP40" s="2">
        <v>1170</v>
      </c>
      <c r="FQ40" s="2">
        <v>1165.5</v>
      </c>
      <c r="FR40" s="2">
        <v>1137.5</v>
      </c>
      <c r="FS40" s="2">
        <v>1106</v>
      </c>
      <c r="FT40" s="2">
        <v>1090</v>
      </c>
      <c r="FU40" s="2">
        <v>1099.5</v>
      </c>
      <c r="FV40" s="2">
        <v>1060.5</v>
      </c>
      <c r="FW40" s="2">
        <v>1075</v>
      </c>
      <c r="FX40" s="2">
        <v>1090</v>
      </c>
      <c r="FY40" s="2">
        <v>1124</v>
      </c>
      <c r="FZ40" s="2">
        <v>1142.5</v>
      </c>
      <c r="GA40" s="2">
        <v>1106.5</v>
      </c>
      <c r="GB40" s="2">
        <v>1093.5</v>
      </c>
      <c r="GC40" s="2">
        <v>1086.5</v>
      </c>
      <c r="GD40" s="2">
        <v>1070.5</v>
      </c>
      <c r="GE40" s="2">
        <v>1064.5</v>
      </c>
      <c r="GF40" s="2">
        <v>1032</v>
      </c>
      <c r="GG40" s="2">
        <v>1075</v>
      </c>
      <c r="GH40" s="2">
        <v>1089</v>
      </c>
      <c r="GI40" s="2">
        <v>1060.5</v>
      </c>
      <c r="GJ40" s="2">
        <v>1082</v>
      </c>
      <c r="GK40" s="2">
        <v>1088.5</v>
      </c>
      <c r="GL40" s="2">
        <v>1068</v>
      </c>
      <c r="GM40" s="2">
        <v>1042</v>
      </c>
      <c r="GN40" s="2">
        <v>1054.5</v>
      </c>
      <c r="GO40" s="2">
        <v>1066</v>
      </c>
      <c r="GP40" s="2">
        <v>1066</v>
      </c>
      <c r="GQ40" s="2">
        <v>1053</v>
      </c>
      <c r="GR40" s="2">
        <v>1044</v>
      </c>
      <c r="GS40" s="2">
        <v>1066</v>
      </c>
      <c r="GT40" s="2">
        <v>1051</v>
      </c>
      <c r="GU40" s="2">
        <v>1029</v>
      </c>
      <c r="GV40" s="2">
        <v>1060</v>
      </c>
      <c r="GW40" s="2">
        <v>1093.5</v>
      </c>
      <c r="GX40" s="2">
        <v>1088.5</v>
      </c>
      <c r="GY40" s="2">
        <v>1082</v>
      </c>
      <c r="GZ40" s="2">
        <v>1076</v>
      </c>
      <c r="HA40" s="2">
        <v>1034.5</v>
      </c>
      <c r="HB40" s="2">
        <v>1040</v>
      </c>
      <c r="HC40" s="2">
        <v>1044.5</v>
      </c>
      <c r="HD40" s="2">
        <v>1064</v>
      </c>
      <c r="HE40" s="2">
        <v>1073.5</v>
      </c>
      <c r="HF40" s="2">
        <v>1106.5</v>
      </c>
      <c r="HG40" s="2">
        <v>1095</v>
      </c>
      <c r="HH40" s="2">
        <v>1085.5</v>
      </c>
      <c r="HI40" s="2">
        <v>1089.5</v>
      </c>
      <c r="HJ40" s="2">
        <v>1077</v>
      </c>
      <c r="HK40" s="2">
        <v>1088.5</v>
      </c>
      <c r="HL40" s="2">
        <v>1087</v>
      </c>
      <c r="HM40" s="2">
        <v>1101.5</v>
      </c>
      <c r="HN40" s="2">
        <v>1092.5</v>
      </c>
      <c r="HO40" s="2">
        <v>1085</v>
      </c>
      <c r="HP40" s="2">
        <v>1076.5</v>
      </c>
      <c r="HQ40" s="2">
        <v>1074</v>
      </c>
      <c r="HR40" s="2">
        <v>1069</v>
      </c>
      <c r="HS40" s="2">
        <v>1054.5</v>
      </c>
      <c r="HT40" s="2">
        <v>1038</v>
      </c>
      <c r="HU40" s="2">
        <v>1028.5</v>
      </c>
      <c r="HV40" s="2">
        <v>1046.5</v>
      </c>
      <c r="HW40" s="2">
        <v>1044.5</v>
      </c>
      <c r="HX40" s="2">
        <v>1055</v>
      </c>
      <c r="HY40" s="2">
        <v>1053.5</v>
      </c>
      <c r="HZ40" s="2">
        <v>1057</v>
      </c>
      <c r="IA40" s="2">
        <v>1058.5</v>
      </c>
      <c r="IB40" s="2">
        <v>1078</v>
      </c>
      <c r="IC40" s="2">
        <v>1051.5</v>
      </c>
      <c r="ID40" s="2">
        <v>1046</v>
      </c>
      <c r="IE40" s="2">
        <v>1055</v>
      </c>
      <c r="IF40" s="2">
        <v>1077</v>
      </c>
      <c r="IG40" s="2">
        <v>1083.5</v>
      </c>
      <c r="IH40" s="2">
        <v>1063.5</v>
      </c>
      <c r="II40" s="2">
        <v>1050.5</v>
      </c>
      <c r="IJ40" s="2">
        <v>1058</v>
      </c>
      <c r="IK40" s="2">
        <v>1034.5</v>
      </c>
      <c r="IL40" s="2">
        <v>1016.5</v>
      </c>
      <c r="IM40" s="2">
        <v>1003</v>
      </c>
      <c r="IN40" s="2">
        <v>994.6</v>
      </c>
      <c r="IO40" s="2">
        <v>981</v>
      </c>
      <c r="IP40" s="2">
        <v>969</v>
      </c>
      <c r="IQ40" s="2">
        <v>995.4</v>
      </c>
      <c r="IR40" s="2">
        <v>990.5</v>
      </c>
      <c r="IS40" s="2">
        <v>978</v>
      </c>
      <c r="IT40" s="2">
        <v>990.9</v>
      </c>
    </row>
    <row r="41" spans="1:254" ht="15.9" customHeight="1">
      <c r="A41" s="65" t="s">
        <v>77</v>
      </c>
      <c r="B41" s="41" t="s">
        <v>78</v>
      </c>
      <c r="C41" s="45">
        <v>872</v>
      </c>
      <c r="D41" s="16">
        <v>14.200000000000045</v>
      </c>
      <c r="E41" s="21">
        <v>857.8</v>
      </c>
      <c r="F41" s="21">
        <v>842.5</v>
      </c>
      <c r="G41" s="21">
        <v>864.3</v>
      </c>
      <c r="H41" s="21">
        <v>851</v>
      </c>
      <c r="I41" s="21">
        <v>873.6</v>
      </c>
      <c r="J41" s="21">
        <v>879.1</v>
      </c>
      <c r="K41" s="21">
        <v>877.5</v>
      </c>
      <c r="L41" s="21">
        <v>873.1</v>
      </c>
      <c r="M41" s="21">
        <v>869.9</v>
      </c>
      <c r="N41" s="21">
        <v>853</v>
      </c>
      <c r="O41" s="21">
        <v>861</v>
      </c>
      <c r="P41" s="21">
        <v>848.8</v>
      </c>
      <c r="Q41" s="21">
        <v>844</v>
      </c>
      <c r="R41" s="21">
        <v>836.2</v>
      </c>
      <c r="S41" s="21">
        <v>828</v>
      </c>
      <c r="T41" s="21">
        <v>821</v>
      </c>
      <c r="U41" s="21">
        <v>814.2</v>
      </c>
      <c r="V41" s="21">
        <v>814.5</v>
      </c>
      <c r="W41" s="21">
        <v>815</v>
      </c>
      <c r="X41" s="21">
        <v>820.2</v>
      </c>
      <c r="Y41" s="21">
        <v>825</v>
      </c>
      <c r="Z41" s="21">
        <v>821.5</v>
      </c>
      <c r="AA41" s="21">
        <v>816</v>
      </c>
      <c r="AB41" s="21">
        <v>813.8</v>
      </c>
      <c r="AC41" s="21">
        <v>802.5</v>
      </c>
      <c r="AD41" s="21">
        <v>790.5</v>
      </c>
      <c r="AE41" s="21">
        <v>795.4</v>
      </c>
      <c r="AF41" s="21">
        <v>790.7</v>
      </c>
      <c r="AG41" s="21">
        <v>782.4</v>
      </c>
      <c r="AH41" s="21">
        <v>778.1</v>
      </c>
      <c r="AI41" s="21">
        <v>771.3</v>
      </c>
      <c r="AJ41" s="21">
        <v>785</v>
      </c>
      <c r="AK41" s="21">
        <v>789.6</v>
      </c>
      <c r="AL41" s="21">
        <v>787.6</v>
      </c>
      <c r="AM41" s="21">
        <v>797.6</v>
      </c>
      <c r="AN41" s="21">
        <v>796.8</v>
      </c>
      <c r="AO41" s="21">
        <v>787.2</v>
      </c>
      <c r="AP41" s="21">
        <v>797.3</v>
      </c>
      <c r="AQ41" s="21">
        <v>783.7</v>
      </c>
      <c r="AR41" s="21">
        <v>776.7</v>
      </c>
      <c r="AS41" s="21">
        <v>770.2</v>
      </c>
      <c r="AT41" s="21">
        <v>780.9</v>
      </c>
      <c r="AU41" s="21">
        <v>770.5</v>
      </c>
      <c r="AV41" s="21">
        <v>768.8</v>
      </c>
      <c r="AW41" s="21">
        <v>774</v>
      </c>
      <c r="AX41" s="21">
        <v>766.6</v>
      </c>
      <c r="AY41" s="21">
        <v>754.5</v>
      </c>
      <c r="AZ41" s="21">
        <v>767.1</v>
      </c>
      <c r="BA41" s="21">
        <v>779.6</v>
      </c>
      <c r="BB41" s="21">
        <v>785.5</v>
      </c>
      <c r="BC41" s="21">
        <v>768.6</v>
      </c>
      <c r="BD41" s="21">
        <v>767.8</v>
      </c>
      <c r="BE41" s="21">
        <v>771</v>
      </c>
      <c r="BF41" s="21">
        <v>777.1</v>
      </c>
      <c r="BG41" s="21">
        <v>793.2</v>
      </c>
      <c r="BH41" s="21">
        <v>799</v>
      </c>
      <c r="BI41" s="21">
        <v>809.1</v>
      </c>
      <c r="BJ41" s="21">
        <v>810</v>
      </c>
      <c r="BK41" s="21">
        <v>805.7</v>
      </c>
      <c r="BL41" s="21">
        <v>833.7</v>
      </c>
      <c r="BM41" s="2">
        <v>830.9</v>
      </c>
      <c r="BN41" s="2">
        <v>820</v>
      </c>
      <c r="BO41" s="2">
        <v>817.6</v>
      </c>
      <c r="BP41" s="2">
        <v>826.9</v>
      </c>
      <c r="BQ41" s="2">
        <v>821.5</v>
      </c>
      <c r="BR41" s="2">
        <v>818.2</v>
      </c>
      <c r="BS41" s="2">
        <v>813.3</v>
      </c>
      <c r="BT41" s="2">
        <v>815.2</v>
      </c>
      <c r="BU41" s="2">
        <v>815.2</v>
      </c>
      <c r="BV41" s="2">
        <v>818.8</v>
      </c>
      <c r="BW41" s="2">
        <v>815</v>
      </c>
      <c r="BX41" s="2">
        <v>833.6</v>
      </c>
      <c r="BY41" s="2">
        <v>835.7</v>
      </c>
      <c r="BZ41" s="2">
        <v>839.5</v>
      </c>
      <c r="CA41" s="2">
        <v>842.1</v>
      </c>
      <c r="CB41" s="2">
        <v>848</v>
      </c>
      <c r="CC41" s="2">
        <v>844.2</v>
      </c>
      <c r="CD41" s="2">
        <v>850</v>
      </c>
      <c r="CE41" s="2">
        <v>847.7</v>
      </c>
      <c r="CF41" s="2">
        <v>848.4</v>
      </c>
      <c r="CG41" s="2">
        <v>855</v>
      </c>
      <c r="CH41" s="2">
        <v>850.1</v>
      </c>
      <c r="CI41" s="2">
        <v>846.6</v>
      </c>
      <c r="CJ41" s="2">
        <v>849.6</v>
      </c>
      <c r="CK41" s="2">
        <v>844.3</v>
      </c>
      <c r="CL41" s="2">
        <v>844.3</v>
      </c>
      <c r="CM41" s="2">
        <v>843</v>
      </c>
      <c r="CN41" s="2">
        <v>836.3</v>
      </c>
      <c r="CO41" s="2">
        <v>824</v>
      </c>
      <c r="CP41" s="2">
        <v>861.1</v>
      </c>
      <c r="CQ41" s="2">
        <v>851.3</v>
      </c>
      <c r="CR41" s="2">
        <v>871.7</v>
      </c>
      <c r="CS41" s="2">
        <v>862.9</v>
      </c>
      <c r="CT41" s="2">
        <v>850</v>
      </c>
      <c r="CU41" s="2">
        <v>875.3</v>
      </c>
      <c r="CV41" s="2">
        <v>908</v>
      </c>
      <c r="CW41" s="2">
        <v>903</v>
      </c>
      <c r="CX41" s="2">
        <v>898.1</v>
      </c>
      <c r="CY41" s="2">
        <v>905.6</v>
      </c>
      <c r="CZ41" s="2">
        <v>906.8</v>
      </c>
      <c r="DA41" s="2">
        <v>923.3</v>
      </c>
      <c r="DB41" s="2">
        <v>919.5</v>
      </c>
      <c r="DC41" s="2">
        <v>890.2</v>
      </c>
      <c r="DD41" s="2">
        <v>913.5</v>
      </c>
      <c r="DE41" s="2">
        <v>929.4</v>
      </c>
      <c r="DF41" s="2">
        <v>911.8</v>
      </c>
      <c r="DG41" s="2">
        <v>947</v>
      </c>
      <c r="DH41" s="2">
        <v>962</v>
      </c>
      <c r="DI41" s="2">
        <v>976.4</v>
      </c>
      <c r="DJ41" s="2">
        <v>979.2</v>
      </c>
      <c r="DK41" s="2">
        <v>975.5</v>
      </c>
      <c r="DL41" s="2">
        <v>965.2</v>
      </c>
      <c r="DM41" s="2">
        <v>967.2</v>
      </c>
      <c r="DN41" s="2">
        <v>959.1</v>
      </c>
      <c r="DO41" s="2">
        <v>974.1</v>
      </c>
      <c r="DP41" s="2">
        <v>961</v>
      </c>
      <c r="DQ41" s="2">
        <v>961.6</v>
      </c>
      <c r="DR41" s="2">
        <v>962.4</v>
      </c>
      <c r="DS41" s="2">
        <v>959.1</v>
      </c>
      <c r="DT41" s="2">
        <v>947.4</v>
      </c>
      <c r="DU41" s="2">
        <v>921</v>
      </c>
      <c r="DV41" s="2">
        <v>911</v>
      </c>
      <c r="DW41" s="2">
        <v>953.3</v>
      </c>
      <c r="DX41" s="2">
        <v>935.7</v>
      </c>
      <c r="DY41" s="2">
        <v>914.8</v>
      </c>
      <c r="DZ41" s="2">
        <v>911.2</v>
      </c>
      <c r="EA41" s="2">
        <v>906</v>
      </c>
      <c r="EB41" s="2">
        <v>894.9</v>
      </c>
      <c r="EC41" s="2">
        <v>905.1</v>
      </c>
      <c r="ED41" s="2">
        <v>904.5</v>
      </c>
      <c r="EE41" s="2">
        <v>905</v>
      </c>
      <c r="EF41" s="2">
        <v>916</v>
      </c>
      <c r="EG41" s="2">
        <v>913.8</v>
      </c>
      <c r="EH41" s="2">
        <v>909</v>
      </c>
      <c r="EI41" s="2">
        <v>916.6</v>
      </c>
      <c r="EJ41" s="2">
        <v>916.3</v>
      </c>
      <c r="EK41" s="2">
        <v>915.1</v>
      </c>
      <c r="EL41" s="2">
        <v>913.3</v>
      </c>
      <c r="EM41" s="2">
        <v>907</v>
      </c>
      <c r="EN41" s="2">
        <v>896</v>
      </c>
      <c r="EO41" s="2">
        <v>893.7</v>
      </c>
      <c r="EP41" s="2">
        <v>891</v>
      </c>
      <c r="EQ41" s="2">
        <v>886.4</v>
      </c>
      <c r="ER41" s="2">
        <v>884.5</v>
      </c>
      <c r="ES41" s="2">
        <v>864.1</v>
      </c>
      <c r="ET41" s="2">
        <v>858.2</v>
      </c>
      <c r="EU41" s="2">
        <v>857.5</v>
      </c>
      <c r="EV41" s="2">
        <v>856.5</v>
      </c>
      <c r="EW41" s="2">
        <v>853</v>
      </c>
      <c r="EX41" s="2">
        <v>850.8</v>
      </c>
      <c r="EY41" s="2">
        <v>846.8</v>
      </c>
      <c r="EZ41" s="2">
        <v>846.5</v>
      </c>
      <c r="FA41" s="2">
        <v>842.3</v>
      </c>
      <c r="FB41" s="2">
        <v>838</v>
      </c>
      <c r="FC41" s="2">
        <v>834.2</v>
      </c>
      <c r="FD41" s="2">
        <v>823.8</v>
      </c>
      <c r="FE41" s="2">
        <v>823.4</v>
      </c>
      <c r="FF41" s="2">
        <v>814.9</v>
      </c>
      <c r="FG41" s="2">
        <v>815.4</v>
      </c>
      <c r="FH41" s="2">
        <v>805</v>
      </c>
      <c r="FI41" s="2">
        <v>803.5</v>
      </c>
      <c r="FJ41" s="2">
        <v>809</v>
      </c>
      <c r="FK41" s="2">
        <v>799</v>
      </c>
      <c r="FL41" s="2">
        <v>799</v>
      </c>
      <c r="FM41" s="2">
        <v>802.4</v>
      </c>
      <c r="FN41" s="2">
        <v>804.9</v>
      </c>
      <c r="FO41" s="2">
        <v>813.1</v>
      </c>
      <c r="FP41" s="2">
        <v>819.3</v>
      </c>
      <c r="FQ41" s="2">
        <v>818</v>
      </c>
      <c r="FR41" s="2">
        <v>805.6</v>
      </c>
      <c r="FS41" s="2">
        <v>797</v>
      </c>
      <c r="FT41" s="2">
        <v>784</v>
      </c>
      <c r="FU41" s="2">
        <v>784.2</v>
      </c>
      <c r="FV41" s="2">
        <v>782.2</v>
      </c>
      <c r="FW41" s="2">
        <v>770.5</v>
      </c>
      <c r="FX41" s="2">
        <v>775</v>
      </c>
      <c r="FY41" s="2">
        <v>788</v>
      </c>
      <c r="FZ41" s="2">
        <v>786.7</v>
      </c>
      <c r="GA41" s="2">
        <v>775</v>
      </c>
      <c r="GB41" s="2">
        <v>767</v>
      </c>
      <c r="GC41" s="2">
        <v>765</v>
      </c>
      <c r="GD41" s="2">
        <v>753.2</v>
      </c>
      <c r="GE41" s="2">
        <v>775.3</v>
      </c>
      <c r="GF41" s="2">
        <v>762.3</v>
      </c>
      <c r="GG41" s="2">
        <v>769</v>
      </c>
      <c r="GH41" s="2">
        <v>774.9</v>
      </c>
      <c r="GI41" s="2">
        <v>774.2</v>
      </c>
      <c r="GJ41" s="2">
        <v>782.9</v>
      </c>
      <c r="GK41" s="2">
        <v>803.4</v>
      </c>
      <c r="GL41" s="2">
        <v>817.6</v>
      </c>
      <c r="GM41" s="2">
        <v>814.2</v>
      </c>
      <c r="GN41" s="2">
        <v>801.5</v>
      </c>
      <c r="GO41" s="2">
        <v>790.2</v>
      </c>
      <c r="GP41" s="2">
        <v>790.6</v>
      </c>
      <c r="GQ41" s="2">
        <v>792.7</v>
      </c>
      <c r="GR41" s="2">
        <v>780.5</v>
      </c>
      <c r="GS41" s="2">
        <v>779.7</v>
      </c>
      <c r="GT41" s="2">
        <v>778</v>
      </c>
      <c r="GU41" s="2">
        <v>761.3</v>
      </c>
      <c r="GV41" s="2">
        <v>775.7</v>
      </c>
      <c r="GW41" s="2">
        <v>786</v>
      </c>
      <c r="GX41" s="2">
        <v>798.3</v>
      </c>
      <c r="GY41" s="2">
        <v>791</v>
      </c>
      <c r="GZ41" s="2">
        <v>797.5</v>
      </c>
      <c r="HA41" s="2">
        <v>788</v>
      </c>
      <c r="HB41" s="2">
        <v>784.2</v>
      </c>
      <c r="HC41" s="2">
        <v>791.3</v>
      </c>
      <c r="HD41" s="2">
        <v>802.7</v>
      </c>
      <c r="HE41" s="2">
        <v>814.1</v>
      </c>
      <c r="HF41" s="2">
        <v>827</v>
      </c>
      <c r="HG41" s="2">
        <v>824.3</v>
      </c>
      <c r="HH41" s="2">
        <v>824</v>
      </c>
      <c r="HI41" s="2">
        <v>814.6</v>
      </c>
      <c r="HJ41" s="2">
        <v>821</v>
      </c>
      <c r="HK41" s="2">
        <v>831.1</v>
      </c>
      <c r="HL41" s="2">
        <v>831</v>
      </c>
      <c r="HM41" s="2">
        <v>830.7</v>
      </c>
      <c r="HN41" s="2">
        <v>827.3</v>
      </c>
      <c r="HO41" s="2">
        <v>827.2</v>
      </c>
      <c r="HP41" s="2">
        <v>832</v>
      </c>
      <c r="HQ41" s="2">
        <v>834.3</v>
      </c>
      <c r="HR41" s="2">
        <v>835.2</v>
      </c>
      <c r="HS41" s="2">
        <v>830.6</v>
      </c>
      <c r="HT41" s="2">
        <v>824.4</v>
      </c>
      <c r="HU41" s="2">
        <v>823</v>
      </c>
      <c r="HV41" s="2">
        <v>812.7</v>
      </c>
      <c r="HW41" s="2">
        <v>805.1</v>
      </c>
      <c r="HX41" s="2">
        <v>798.6</v>
      </c>
      <c r="HY41" s="2">
        <v>797.2</v>
      </c>
      <c r="HZ41" s="2">
        <v>791</v>
      </c>
      <c r="IA41" s="2">
        <v>795.1</v>
      </c>
      <c r="IB41" s="2">
        <v>797.4</v>
      </c>
      <c r="IC41" s="2">
        <v>792</v>
      </c>
      <c r="ID41" s="2">
        <v>791.5</v>
      </c>
      <c r="IE41" s="2">
        <v>778.3</v>
      </c>
      <c r="IF41" s="2">
        <v>776</v>
      </c>
      <c r="IG41" s="2">
        <v>774.9</v>
      </c>
      <c r="IH41" s="2">
        <v>765.2</v>
      </c>
      <c r="II41" s="2">
        <v>761.6</v>
      </c>
      <c r="IJ41" s="2">
        <v>764.5</v>
      </c>
      <c r="IK41" s="2">
        <v>768.6</v>
      </c>
      <c r="IL41" s="2">
        <v>762.8</v>
      </c>
      <c r="IM41" s="2">
        <v>752.6</v>
      </c>
      <c r="IN41" s="2">
        <v>744.3</v>
      </c>
      <c r="IO41" s="2">
        <v>730</v>
      </c>
      <c r="IP41" s="2">
        <v>722.1</v>
      </c>
      <c r="IQ41" s="2">
        <v>738.5</v>
      </c>
      <c r="IR41" s="2">
        <v>737.3</v>
      </c>
      <c r="IS41" s="2">
        <v>707.2</v>
      </c>
      <c r="IT41" s="2">
        <v>744.8</v>
      </c>
    </row>
    <row r="42" spans="1:254" ht="15.9" customHeight="1">
      <c r="A42" s="65" t="s">
        <v>79</v>
      </c>
      <c r="B42" s="41" t="s">
        <v>80</v>
      </c>
      <c r="C42" s="45">
        <v>3601</v>
      </c>
      <c r="D42" s="16">
        <v>105</v>
      </c>
      <c r="E42" s="21">
        <v>3496</v>
      </c>
      <c r="F42" s="21">
        <v>3463</v>
      </c>
      <c r="G42" s="21">
        <v>3480</v>
      </c>
      <c r="H42" s="21">
        <v>3517</v>
      </c>
      <c r="I42" s="21">
        <v>3580</v>
      </c>
      <c r="J42" s="21">
        <v>3722</v>
      </c>
      <c r="K42" s="21">
        <v>3704</v>
      </c>
      <c r="L42" s="21">
        <v>3660</v>
      </c>
      <c r="M42" s="21">
        <v>3557</v>
      </c>
      <c r="N42" s="21">
        <v>3528</v>
      </c>
      <c r="O42" s="21">
        <v>3545</v>
      </c>
      <c r="P42" s="21">
        <v>3566</v>
      </c>
      <c r="Q42" s="21">
        <v>3619</v>
      </c>
      <c r="R42" s="21">
        <v>3613</v>
      </c>
      <c r="S42" s="21">
        <v>3582</v>
      </c>
      <c r="T42" s="21">
        <v>3571</v>
      </c>
      <c r="U42" s="21">
        <v>3570</v>
      </c>
      <c r="V42" s="21">
        <v>3531</v>
      </c>
      <c r="W42" s="21">
        <v>3543</v>
      </c>
      <c r="X42" s="21">
        <v>3563</v>
      </c>
      <c r="Y42" s="21">
        <v>3621</v>
      </c>
      <c r="Z42" s="21">
        <v>3630</v>
      </c>
      <c r="AA42" s="21">
        <v>3589</v>
      </c>
      <c r="AB42" s="21">
        <v>3591</v>
      </c>
      <c r="AC42" s="21">
        <v>3554</v>
      </c>
      <c r="AD42" s="21">
        <v>3550</v>
      </c>
      <c r="AE42" s="21">
        <v>3536</v>
      </c>
      <c r="AF42" s="21">
        <v>3575</v>
      </c>
      <c r="AG42" s="21">
        <v>3553</v>
      </c>
      <c r="AH42" s="21">
        <v>3533</v>
      </c>
      <c r="AI42" s="21">
        <v>3464</v>
      </c>
      <c r="AJ42" s="21">
        <v>3470</v>
      </c>
      <c r="AK42" s="21">
        <v>3423</v>
      </c>
      <c r="AL42" s="21">
        <v>3421</v>
      </c>
      <c r="AM42" s="21">
        <v>3420</v>
      </c>
      <c r="AN42" s="21">
        <v>3428</v>
      </c>
      <c r="AO42" s="21">
        <v>3392</v>
      </c>
      <c r="AP42" s="21">
        <v>3461</v>
      </c>
      <c r="AQ42" s="21">
        <v>3483</v>
      </c>
      <c r="AR42" s="21">
        <v>3500</v>
      </c>
      <c r="AS42" s="21">
        <v>3522</v>
      </c>
      <c r="AT42" s="21">
        <v>3504</v>
      </c>
      <c r="AU42" s="21">
        <v>3455</v>
      </c>
      <c r="AV42" s="21">
        <v>3450</v>
      </c>
      <c r="AW42" s="21">
        <v>3377</v>
      </c>
      <c r="AX42" s="21">
        <v>3326</v>
      </c>
      <c r="AY42" s="21">
        <v>3251</v>
      </c>
      <c r="AZ42" s="21">
        <v>3290</v>
      </c>
      <c r="BA42" s="21">
        <v>3393</v>
      </c>
      <c r="BB42" s="21">
        <v>3405</v>
      </c>
      <c r="BC42" s="21">
        <v>3403</v>
      </c>
      <c r="BD42" s="21">
        <v>3397</v>
      </c>
      <c r="BE42" s="21">
        <v>3420</v>
      </c>
      <c r="BF42" s="21">
        <v>3475</v>
      </c>
      <c r="BG42" s="21">
        <v>3528</v>
      </c>
      <c r="BH42" s="21">
        <v>3522</v>
      </c>
      <c r="BI42" s="21">
        <v>3510</v>
      </c>
      <c r="BJ42" s="21">
        <v>3427</v>
      </c>
      <c r="BK42" s="21">
        <v>3394</v>
      </c>
      <c r="BL42" s="21">
        <v>3322</v>
      </c>
      <c r="BM42" s="2">
        <v>3322</v>
      </c>
      <c r="BN42" s="2">
        <v>3211</v>
      </c>
      <c r="BO42" s="2">
        <v>3553</v>
      </c>
      <c r="BP42" s="2">
        <v>3574</v>
      </c>
      <c r="BQ42" s="2">
        <v>3647</v>
      </c>
      <c r="BR42" s="2">
        <v>3553</v>
      </c>
      <c r="BS42" s="2">
        <v>3507</v>
      </c>
      <c r="BT42" s="2">
        <v>3536</v>
      </c>
      <c r="BU42" s="2">
        <v>3492</v>
      </c>
      <c r="BV42" s="2">
        <v>3481</v>
      </c>
      <c r="BW42" s="2">
        <v>3478</v>
      </c>
      <c r="BX42" s="2">
        <v>3479</v>
      </c>
      <c r="BY42" s="2">
        <v>3486</v>
      </c>
      <c r="BZ42" s="2">
        <v>3518</v>
      </c>
      <c r="CA42" s="2">
        <v>3492</v>
      </c>
      <c r="CB42" s="2">
        <v>3523</v>
      </c>
      <c r="CC42" s="2">
        <v>3568</v>
      </c>
      <c r="CD42" s="2">
        <v>3557</v>
      </c>
      <c r="CE42" s="2">
        <v>3697</v>
      </c>
      <c r="CF42" s="2">
        <v>3720</v>
      </c>
      <c r="CG42" s="2">
        <v>3731</v>
      </c>
      <c r="CH42" s="2">
        <v>3703</v>
      </c>
      <c r="CI42" s="2">
        <v>3658</v>
      </c>
      <c r="CJ42" s="2">
        <v>3655</v>
      </c>
      <c r="CK42" s="2">
        <v>3648</v>
      </c>
      <c r="CL42" s="2">
        <v>3656</v>
      </c>
      <c r="CM42" s="2">
        <v>3694</v>
      </c>
      <c r="CN42" s="2">
        <v>3623</v>
      </c>
      <c r="CO42" s="2">
        <v>3587</v>
      </c>
      <c r="CP42" s="2">
        <v>3734</v>
      </c>
      <c r="CQ42" s="2">
        <v>3693</v>
      </c>
      <c r="CR42" s="2">
        <v>3731</v>
      </c>
      <c r="CS42" s="2">
        <v>3658</v>
      </c>
      <c r="CT42" s="2">
        <v>3601</v>
      </c>
      <c r="CU42" s="2">
        <v>3656</v>
      </c>
      <c r="CV42" s="2">
        <v>3745</v>
      </c>
      <c r="CW42" s="2">
        <v>3743</v>
      </c>
      <c r="CX42" s="2">
        <v>3743</v>
      </c>
      <c r="CY42" s="2">
        <v>3770</v>
      </c>
      <c r="CZ42" s="2">
        <v>3783</v>
      </c>
      <c r="DA42" s="2">
        <v>3855</v>
      </c>
      <c r="DB42" s="2">
        <v>3834</v>
      </c>
      <c r="DC42" s="2">
        <v>3728</v>
      </c>
      <c r="DD42" s="2">
        <v>3860</v>
      </c>
      <c r="DE42" s="2">
        <v>3950</v>
      </c>
      <c r="DF42" s="2">
        <v>3888</v>
      </c>
      <c r="DG42" s="2">
        <v>4032</v>
      </c>
      <c r="DH42" s="2">
        <v>4093</v>
      </c>
      <c r="DI42" s="2">
        <v>4010</v>
      </c>
      <c r="DJ42" s="2">
        <v>4000</v>
      </c>
      <c r="DK42" s="2">
        <v>3981</v>
      </c>
      <c r="DL42" s="2">
        <v>3998</v>
      </c>
      <c r="DM42" s="2">
        <v>4003</v>
      </c>
      <c r="DN42" s="2">
        <v>3989</v>
      </c>
      <c r="DO42" s="2">
        <v>4041</v>
      </c>
      <c r="DP42" s="2">
        <v>3966</v>
      </c>
      <c r="DQ42" s="2">
        <v>3967</v>
      </c>
      <c r="DR42" s="2">
        <v>4021</v>
      </c>
      <c r="DS42" s="2">
        <v>4132</v>
      </c>
      <c r="DT42" s="2">
        <v>4289</v>
      </c>
      <c r="DU42" s="2">
        <v>4263</v>
      </c>
      <c r="DV42" s="2">
        <v>4178</v>
      </c>
      <c r="DW42" s="2">
        <v>4173</v>
      </c>
      <c r="DX42" s="2">
        <v>4115</v>
      </c>
      <c r="DY42" s="2">
        <v>4089</v>
      </c>
      <c r="DZ42" s="2">
        <v>4082</v>
      </c>
      <c r="EA42" s="2">
        <v>4009</v>
      </c>
      <c r="EB42" s="2">
        <v>3946</v>
      </c>
      <c r="EC42" s="2">
        <v>4003</v>
      </c>
      <c r="ED42" s="2">
        <v>4027</v>
      </c>
      <c r="EE42" s="2">
        <v>4050</v>
      </c>
      <c r="EF42" s="2">
        <v>4096</v>
      </c>
      <c r="EG42" s="2">
        <v>4046</v>
      </c>
      <c r="EH42" s="2">
        <v>4000</v>
      </c>
      <c r="EI42" s="2">
        <v>4045</v>
      </c>
      <c r="EJ42" s="2">
        <v>4081</v>
      </c>
      <c r="EK42" s="2">
        <v>4055</v>
      </c>
      <c r="EL42" s="2">
        <v>4051</v>
      </c>
      <c r="EM42" s="2">
        <v>4068</v>
      </c>
      <c r="EN42" s="2">
        <v>4032</v>
      </c>
      <c r="EO42" s="2">
        <v>4004</v>
      </c>
      <c r="EP42" s="2">
        <v>3990</v>
      </c>
      <c r="EQ42" s="2">
        <v>3980</v>
      </c>
      <c r="ER42" s="2">
        <v>3999</v>
      </c>
      <c r="ES42" s="2">
        <v>3960</v>
      </c>
      <c r="ET42" s="2">
        <v>3960</v>
      </c>
      <c r="EU42" s="2">
        <v>3953</v>
      </c>
      <c r="EV42" s="2">
        <v>3955</v>
      </c>
      <c r="EW42" s="2">
        <v>3954</v>
      </c>
      <c r="EX42" s="2">
        <v>3954</v>
      </c>
      <c r="EY42" s="2">
        <v>3976</v>
      </c>
      <c r="EZ42" s="2">
        <v>3981</v>
      </c>
      <c r="FA42" s="2">
        <v>3974</v>
      </c>
      <c r="FB42" s="2">
        <v>3961</v>
      </c>
      <c r="FC42" s="2">
        <v>3936</v>
      </c>
      <c r="FD42" s="2">
        <v>3945</v>
      </c>
      <c r="FE42" s="2">
        <v>4024</v>
      </c>
      <c r="FF42" s="2">
        <v>3957</v>
      </c>
      <c r="FG42" s="2">
        <v>3913</v>
      </c>
      <c r="FH42" s="2">
        <v>3898</v>
      </c>
      <c r="FI42" s="2">
        <v>3865</v>
      </c>
      <c r="FJ42" s="2">
        <v>3860</v>
      </c>
      <c r="FK42" s="2">
        <v>3834</v>
      </c>
      <c r="FL42" s="2">
        <v>3890</v>
      </c>
      <c r="FM42" s="2">
        <v>3886</v>
      </c>
      <c r="FN42" s="2">
        <v>3914</v>
      </c>
      <c r="FO42" s="2">
        <v>3923</v>
      </c>
      <c r="FP42" s="2">
        <v>3958</v>
      </c>
      <c r="FQ42" s="2">
        <v>3944</v>
      </c>
      <c r="FR42" s="2">
        <v>3865</v>
      </c>
      <c r="FS42" s="2">
        <v>3845</v>
      </c>
      <c r="FT42" s="2">
        <v>3856</v>
      </c>
      <c r="FU42" s="2">
        <v>3793</v>
      </c>
      <c r="FV42" s="2">
        <v>3737</v>
      </c>
      <c r="FW42" s="2">
        <v>3710</v>
      </c>
      <c r="FX42" s="2">
        <v>3734</v>
      </c>
      <c r="FY42" s="2">
        <v>3766</v>
      </c>
      <c r="FZ42" s="2">
        <v>3782</v>
      </c>
      <c r="GA42" s="2">
        <v>3758</v>
      </c>
      <c r="GB42" s="2">
        <v>3837</v>
      </c>
      <c r="GC42" s="2">
        <v>3794</v>
      </c>
      <c r="GD42" s="2">
        <v>3721</v>
      </c>
      <c r="GE42" s="2">
        <v>3421</v>
      </c>
      <c r="GF42" s="2">
        <v>3365</v>
      </c>
      <c r="GG42" s="2">
        <v>3380</v>
      </c>
      <c r="GH42" s="2">
        <v>3468</v>
      </c>
      <c r="GI42" s="2">
        <v>3408</v>
      </c>
      <c r="GJ42" s="2">
        <v>3402</v>
      </c>
      <c r="GK42" s="2">
        <v>3415</v>
      </c>
      <c r="GL42" s="2">
        <v>3461</v>
      </c>
      <c r="GM42" s="2">
        <v>3438</v>
      </c>
      <c r="GN42" s="2">
        <v>3435</v>
      </c>
      <c r="GO42" s="2">
        <v>3439</v>
      </c>
      <c r="GP42" s="2">
        <v>3400</v>
      </c>
      <c r="GQ42" s="2">
        <v>3431</v>
      </c>
      <c r="GR42" s="2">
        <v>3394</v>
      </c>
      <c r="GS42" s="2">
        <v>3385</v>
      </c>
      <c r="GT42" s="2">
        <v>3410</v>
      </c>
      <c r="GU42" s="2">
        <v>3365</v>
      </c>
      <c r="GV42" s="2">
        <v>3413</v>
      </c>
      <c r="GW42" s="2">
        <v>3463</v>
      </c>
      <c r="GX42" s="2">
        <v>3472</v>
      </c>
      <c r="GY42" s="2">
        <v>3461</v>
      </c>
      <c r="GZ42" s="2">
        <v>3462</v>
      </c>
      <c r="HA42" s="2">
        <v>3445</v>
      </c>
      <c r="HB42" s="2">
        <v>3442</v>
      </c>
      <c r="HC42" s="2">
        <v>3466</v>
      </c>
      <c r="HD42" s="2">
        <v>3493</v>
      </c>
      <c r="HE42" s="2">
        <v>3515</v>
      </c>
      <c r="HF42" s="2">
        <v>3566</v>
      </c>
      <c r="HG42" s="2">
        <v>3566</v>
      </c>
      <c r="HH42" s="2">
        <v>3581</v>
      </c>
      <c r="HI42" s="2">
        <v>3612</v>
      </c>
      <c r="HJ42" s="2">
        <v>3657</v>
      </c>
      <c r="HK42" s="2">
        <v>3656</v>
      </c>
      <c r="HL42" s="2">
        <v>3655</v>
      </c>
      <c r="HM42" s="2">
        <v>3673</v>
      </c>
      <c r="HN42" s="2">
        <v>3690</v>
      </c>
      <c r="HO42" s="2">
        <v>3707</v>
      </c>
      <c r="HP42" s="2">
        <v>3690</v>
      </c>
      <c r="HQ42" s="2">
        <v>3708</v>
      </c>
      <c r="HR42" s="2">
        <v>3722</v>
      </c>
      <c r="HS42" s="2">
        <v>3699</v>
      </c>
      <c r="HT42" s="2">
        <v>3688</v>
      </c>
      <c r="HU42" s="2">
        <v>3665</v>
      </c>
      <c r="HV42" s="2">
        <v>3667</v>
      </c>
      <c r="HW42" s="2">
        <v>3649</v>
      </c>
      <c r="HX42" s="2">
        <v>3651</v>
      </c>
      <c r="HY42" s="2">
        <v>3639</v>
      </c>
      <c r="HZ42" s="2">
        <v>3672</v>
      </c>
      <c r="IA42" s="2">
        <v>3700</v>
      </c>
      <c r="IB42" s="2">
        <v>3761</v>
      </c>
      <c r="IC42" s="2">
        <v>3793</v>
      </c>
      <c r="ID42" s="2">
        <v>3904</v>
      </c>
      <c r="IE42" s="2">
        <v>3989</v>
      </c>
      <c r="IF42" s="2">
        <v>3954</v>
      </c>
      <c r="IG42" s="2">
        <v>3937</v>
      </c>
      <c r="IH42" s="2">
        <v>3891</v>
      </c>
      <c r="II42" s="2">
        <v>3940</v>
      </c>
      <c r="IJ42" s="2">
        <v>3960</v>
      </c>
      <c r="IK42" s="2">
        <v>3958</v>
      </c>
      <c r="IL42" s="2">
        <v>3845</v>
      </c>
      <c r="IM42" s="2">
        <v>3830</v>
      </c>
      <c r="IN42" s="2">
        <v>3766</v>
      </c>
      <c r="IO42" s="2">
        <v>3770</v>
      </c>
      <c r="IP42" s="2">
        <v>3719</v>
      </c>
      <c r="IQ42" s="2">
        <v>3755</v>
      </c>
      <c r="IR42" s="2">
        <v>3740</v>
      </c>
      <c r="IS42" s="2">
        <v>3718</v>
      </c>
      <c r="IT42" s="2">
        <v>3725</v>
      </c>
    </row>
    <row r="43" spans="1:254" ht="15.9" customHeight="1">
      <c r="A43" s="65" t="s">
        <v>81</v>
      </c>
      <c r="B43" s="41" t="s">
        <v>82</v>
      </c>
      <c r="C43" s="45">
        <v>1899</v>
      </c>
      <c r="D43" s="16">
        <v>7.5</v>
      </c>
      <c r="E43" s="21">
        <v>1891.5</v>
      </c>
      <c r="F43" s="21">
        <v>1880</v>
      </c>
      <c r="G43" s="21">
        <v>1868.5</v>
      </c>
      <c r="H43" s="21">
        <v>1835.5</v>
      </c>
      <c r="I43" s="21">
        <v>1892.5</v>
      </c>
      <c r="J43" s="21">
        <v>1872</v>
      </c>
      <c r="K43" s="21">
        <v>1894.5</v>
      </c>
      <c r="L43" s="21">
        <v>1894.5</v>
      </c>
      <c r="M43" s="21">
        <v>1921.5</v>
      </c>
      <c r="N43" s="21">
        <v>1881</v>
      </c>
      <c r="O43" s="21">
        <v>1877.5</v>
      </c>
      <c r="P43" s="21">
        <v>1860</v>
      </c>
      <c r="Q43" s="21">
        <v>1804</v>
      </c>
      <c r="R43" s="21">
        <v>1775.5</v>
      </c>
      <c r="S43" s="21">
        <v>1835.5</v>
      </c>
      <c r="T43" s="21">
        <v>1861.5</v>
      </c>
      <c r="U43" s="21">
        <v>1810.5</v>
      </c>
      <c r="V43" s="21">
        <v>1828</v>
      </c>
      <c r="W43" s="21">
        <v>1845</v>
      </c>
      <c r="X43" s="21">
        <v>1838</v>
      </c>
      <c r="Y43" s="21">
        <v>1850.5</v>
      </c>
      <c r="Z43" s="21">
        <v>1853.5</v>
      </c>
      <c r="AA43" s="21">
        <v>1840</v>
      </c>
      <c r="AB43" s="21">
        <v>1819</v>
      </c>
      <c r="AC43" s="21">
        <v>1804</v>
      </c>
      <c r="AD43" s="21">
        <v>1767</v>
      </c>
      <c r="AE43" s="21">
        <v>1743</v>
      </c>
      <c r="AF43" s="21">
        <v>1715</v>
      </c>
      <c r="AG43" s="21">
        <v>1708.5</v>
      </c>
      <c r="AH43" s="21">
        <v>1688</v>
      </c>
      <c r="AI43" s="21">
        <v>1722.5</v>
      </c>
      <c r="AJ43" s="21">
        <v>1803.5</v>
      </c>
      <c r="AK43" s="21">
        <v>1790</v>
      </c>
      <c r="AL43" s="21">
        <v>1800</v>
      </c>
      <c r="AM43" s="21">
        <v>1786.5</v>
      </c>
      <c r="AN43" s="21">
        <v>1788.5</v>
      </c>
      <c r="AO43" s="21">
        <v>1756.5</v>
      </c>
      <c r="AP43" s="21">
        <v>1758.5</v>
      </c>
      <c r="AQ43" s="21">
        <v>1734.5</v>
      </c>
      <c r="AR43" s="21">
        <v>1704</v>
      </c>
      <c r="AS43" s="21">
        <v>1726</v>
      </c>
      <c r="AT43" s="21">
        <v>1677.5</v>
      </c>
      <c r="AU43" s="21">
        <v>1623</v>
      </c>
      <c r="AV43" s="21">
        <v>1657</v>
      </c>
      <c r="AW43" s="21">
        <v>1606</v>
      </c>
      <c r="AX43" s="21">
        <v>1626.5</v>
      </c>
      <c r="AY43" s="21">
        <v>1587</v>
      </c>
      <c r="AZ43" s="21">
        <v>1619.5</v>
      </c>
      <c r="BA43" s="21">
        <v>1605</v>
      </c>
      <c r="BB43" s="21">
        <v>1615</v>
      </c>
      <c r="BC43" s="21">
        <v>1648.5</v>
      </c>
      <c r="BD43" s="21">
        <v>1659.5</v>
      </c>
      <c r="BE43" s="21">
        <v>1640</v>
      </c>
      <c r="BF43" s="21">
        <v>1625.5</v>
      </c>
      <c r="BG43" s="21">
        <v>1632</v>
      </c>
      <c r="BH43" s="21">
        <v>1619</v>
      </c>
      <c r="BI43" s="21">
        <v>1594.5</v>
      </c>
      <c r="BJ43" s="21">
        <v>1594</v>
      </c>
      <c r="BK43" s="21">
        <v>1474</v>
      </c>
      <c r="BL43" s="21">
        <v>1479.5</v>
      </c>
      <c r="BM43" s="2">
        <v>1476</v>
      </c>
      <c r="BN43" s="2">
        <v>1471.5</v>
      </c>
      <c r="BO43" s="2">
        <v>1421.5</v>
      </c>
      <c r="BP43" s="2">
        <v>1416</v>
      </c>
      <c r="BQ43" s="2">
        <v>1433</v>
      </c>
      <c r="BR43" s="2">
        <v>1408.5</v>
      </c>
      <c r="BS43" s="2">
        <v>1411</v>
      </c>
      <c r="BT43" s="2">
        <v>1395</v>
      </c>
      <c r="BU43" s="2">
        <v>1371</v>
      </c>
      <c r="BV43" s="2">
        <v>1396.5</v>
      </c>
      <c r="BW43" s="2">
        <v>1391</v>
      </c>
      <c r="BX43" s="2">
        <v>1424</v>
      </c>
      <c r="BY43" s="2">
        <v>1439</v>
      </c>
      <c r="BZ43" s="2">
        <v>1446.5</v>
      </c>
      <c r="CA43" s="2">
        <v>1454</v>
      </c>
      <c r="CB43" s="2">
        <v>1490</v>
      </c>
      <c r="CC43" s="2">
        <v>1481</v>
      </c>
      <c r="CD43" s="2">
        <v>1476</v>
      </c>
      <c r="CE43" s="2">
        <v>1463</v>
      </c>
      <c r="CF43" s="2">
        <v>1482</v>
      </c>
      <c r="CG43" s="2">
        <v>1490.5</v>
      </c>
      <c r="CH43" s="2">
        <v>1505</v>
      </c>
      <c r="CI43" s="2">
        <v>1463</v>
      </c>
      <c r="CJ43" s="2">
        <v>1441</v>
      </c>
      <c r="CK43" s="2">
        <v>1463</v>
      </c>
      <c r="CL43" s="2">
        <v>1463.5</v>
      </c>
      <c r="CM43" s="2">
        <v>1473</v>
      </c>
      <c r="CN43" s="2">
        <v>1401.5</v>
      </c>
      <c r="CO43" s="2">
        <v>1367.5</v>
      </c>
      <c r="CP43" s="2">
        <v>1437</v>
      </c>
      <c r="CQ43" s="2">
        <v>1413</v>
      </c>
      <c r="CR43" s="2">
        <v>1432.5</v>
      </c>
      <c r="CS43" s="2">
        <v>1386</v>
      </c>
      <c r="CT43" s="2">
        <v>1343.5</v>
      </c>
      <c r="CU43" s="2">
        <v>1400</v>
      </c>
      <c r="CV43" s="2">
        <v>1443.5</v>
      </c>
      <c r="CW43" s="2">
        <v>1419.5</v>
      </c>
      <c r="CX43" s="2">
        <v>1409</v>
      </c>
      <c r="CY43" s="2">
        <v>1402</v>
      </c>
      <c r="CZ43" s="2">
        <v>1407</v>
      </c>
      <c r="DA43" s="2">
        <v>1472.5</v>
      </c>
      <c r="DB43" s="2">
        <v>1472.5</v>
      </c>
      <c r="DC43" s="2">
        <v>1430</v>
      </c>
      <c r="DD43" s="2">
        <v>1504.5</v>
      </c>
      <c r="DE43" s="2">
        <v>1508.5</v>
      </c>
      <c r="DF43" s="2">
        <v>1434.5</v>
      </c>
      <c r="DG43" s="2">
        <v>1512.5</v>
      </c>
      <c r="DH43" s="2">
        <v>1519</v>
      </c>
      <c r="DI43" s="2">
        <v>1588.5</v>
      </c>
      <c r="DJ43" s="2">
        <v>1561.5</v>
      </c>
      <c r="DK43" s="2">
        <v>1498</v>
      </c>
      <c r="DL43" s="2">
        <v>1495.5</v>
      </c>
      <c r="DM43" s="2">
        <v>1536.5</v>
      </c>
      <c r="DN43" s="2">
        <v>1573</v>
      </c>
      <c r="DO43" s="2">
        <v>1551.5</v>
      </c>
      <c r="DP43" s="2">
        <v>1502.5</v>
      </c>
      <c r="DQ43" s="2">
        <v>1468.5</v>
      </c>
      <c r="DR43" s="2">
        <v>1456</v>
      </c>
      <c r="DS43" s="2">
        <v>1460</v>
      </c>
      <c r="DT43" s="2">
        <v>1471.5</v>
      </c>
      <c r="DU43" s="2">
        <v>1451</v>
      </c>
      <c r="DV43" s="2">
        <v>1409</v>
      </c>
      <c r="DW43" s="2">
        <v>1413</v>
      </c>
      <c r="DX43" s="2">
        <v>1384</v>
      </c>
      <c r="DY43" s="2">
        <v>1372.5</v>
      </c>
      <c r="DZ43" s="2">
        <v>1344.5</v>
      </c>
      <c r="EA43" s="2">
        <v>1345</v>
      </c>
      <c r="EB43" s="2">
        <v>1306</v>
      </c>
      <c r="EC43" s="2">
        <v>1302.5</v>
      </c>
      <c r="ED43" s="2">
        <v>1301</v>
      </c>
      <c r="EE43" s="2">
        <v>1320</v>
      </c>
      <c r="EF43" s="2">
        <v>1337</v>
      </c>
      <c r="EG43" s="2">
        <v>1336</v>
      </c>
      <c r="EH43" s="2">
        <v>1344.5</v>
      </c>
      <c r="EI43" s="2">
        <v>1397</v>
      </c>
      <c r="EJ43" s="2">
        <v>1383.5</v>
      </c>
      <c r="EK43" s="2">
        <v>1400.5</v>
      </c>
      <c r="EL43" s="2">
        <v>1399</v>
      </c>
      <c r="EM43" s="2">
        <v>1374</v>
      </c>
      <c r="EN43" s="2">
        <v>1374.5</v>
      </c>
      <c r="EO43" s="2">
        <v>1362.5</v>
      </c>
      <c r="EP43" s="2">
        <v>1353.5</v>
      </c>
      <c r="EQ43" s="2">
        <v>1352</v>
      </c>
      <c r="ER43" s="2">
        <v>1354</v>
      </c>
      <c r="ES43" s="2">
        <v>1310.5</v>
      </c>
      <c r="ET43" s="2">
        <v>1301.5</v>
      </c>
      <c r="EU43" s="2">
        <v>1291</v>
      </c>
      <c r="EV43" s="2">
        <v>1286.5</v>
      </c>
      <c r="EW43" s="2">
        <v>1295</v>
      </c>
      <c r="EX43" s="2">
        <v>1293.5</v>
      </c>
      <c r="EY43" s="2">
        <v>1301.5</v>
      </c>
      <c r="EZ43" s="2">
        <v>1298</v>
      </c>
      <c r="FA43" s="2">
        <v>1302.5</v>
      </c>
      <c r="FB43" s="2">
        <v>1295</v>
      </c>
      <c r="FC43" s="2">
        <v>1274</v>
      </c>
      <c r="FD43" s="2">
        <v>1275</v>
      </c>
      <c r="FE43" s="2">
        <v>1276.5</v>
      </c>
      <c r="FF43" s="2">
        <v>1257.5</v>
      </c>
      <c r="FG43" s="2">
        <v>1233</v>
      </c>
      <c r="FH43" s="2">
        <v>1213</v>
      </c>
      <c r="FI43" s="2">
        <v>1230.5</v>
      </c>
      <c r="FJ43" s="2">
        <v>1211.5</v>
      </c>
      <c r="FK43" s="2">
        <v>1199.5</v>
      </c>
      <c r="FL43" s="2">
        <v>1217</v>
      </c>
      <c r="FM43" s="2">
        <v>1214</v>
      </c>
      <c r="FN43" s="2">
        <v>1213</v>
      </c>
      <c r="FO43" s="2">
        <v>1201.5</v>
      </c>
      <c r="FP43" s="2">
        <v>1218</v>
      </c>
      <c r="FQ43" s="2">
        <v>1219</v>
      </c>
      <c r="FR43" s="2">
        <v>1187</v>
      </c>
      <c r="FS43" s="2">
        <v>1181</v>
      </c>
      <c r="FT43" s="2">
        <v>1205.5</v>
      </c>
      <c r="FU43" s="2">
        <v>1221</v>
      </c>
      <c r="FV43" s="2">
        <v>1193</v>
      </c>
      <c r="FW43" s="2">
        <v>1220.5</v>
      </c>
      <c r="FX43" s="2">
        <v>1221.5</v>
      </c>
      <c r="FY43" s="2">
        <v>1126.5</v>
      </c>
      <c r="FZ43" s="2">
        <v>1133</v>
      </c>
      <c r="GA43" s="2">
        <v>1094</v>
      </c>
      <c r="GB43" s="2">
        <v>1084</v>
      </c>
      <c r="GC43" s="2">
        <v>1083</v>
      </c>
      <c r="GD43" s="2">
        <v>1075</v>
      </c>
      <c r="GE43" s="2">
        <v>1074</v>
      </c>
      <c r="GF43" s="2">
        <v>1052</v>
      </c>
      <c r="GG43" s="2">
        <v>1065.5</v>
      </c>
      <c r="GH43" s="2">
        <v>1080</v>
      </c>
      <c r="GI43" s="2">
        <v>1077</v>
      </c>
      <c r="GJ43" s="2">
        <v>1073</v>
      </c>
      <c r="GK43" s="2">
        <v>1091</v>
      </c>
      <c r="GL43" s="2">
        <v>1101</v>
      </c>
      <c r="GM43" s="2">
        <v>1093</v>
      </c>
      <c r="GN43" s="2">
        <v>1089.5</v>
      </c>
      <c r="GO43" s="2">
        <v>1096.5</v>
      </c>
      <c r="GP43" s="2">
        <v>1101.5</v>
      </c>
      <c r="GQ43" s="2">
        <v>1091.5</v>
      </c>
      <c r="GR43" s="2">
        <v>1075</v>
      </c>
      <c r="GS43" s="2">
        <v>1108</v>
      </c>
      <c r="GT43" s="2">
        <v>1101.5</v>
      </c>
      <c r="GU43" s="2">
        <v>1091</v>
      </c>
      <c r="GV43" s="2">
        <v>1121.5</v>
      </c>
      <c r="GW43" s="2">
        <v>1137</v>
      </c>
      <c r="GX43" s="2">
        <v>1136</v>
      </c>
      <c r="GY43" s="2">
        <v>1129</v>
      </c>
      <c r="GZ43" s="2">
        <v>1107</v>
      </c>
      <c r="HA43" s="2">
        <v>1103.5</v>
      </c>
      <c r="HB43" s="2">
        <v>1103</v>
      </c>
      <c r="HC43" s="2">
        <v>1120</v>
      </c>
      <c r="HD43" s="2">
        <v>1146.5</v>
      </c>
      <c r="HE43" s="2">
        <v>1152.5</v>
      </c>
      <c r="HF43" s="2">
        <v>1184.5</v>
      </c>
      <c r="HG43" s="2">
        <v>1181.5</v>
      </c>
      <c r="HH43" s="2">
        <v>1173.5</v>
      </c>
      <c r="HI43" s="2">
        <v>1180.5</v>
      </c>
      <c r="HJ43" s="2">
        <v>1179.5</v>
      </c>
      <c r="HK43" s="2">
        <v>1191.5</v>
      </c>
      <c r="HL43" s="2">
        <v>1188.5</v>
      </c>
      <c r="HM43" s="2">
        <v>1224</v>
      </c>
      <c r="HN43" s="2">
        <v>1230.5</v>
      </c>
      <c r="HO43" s="2">
        <v>1221.5</v>
      </c>
      <c r="HP43" s="2">
        <v>1242.5</v>
      </c>
      <c r="HQ43" s="2">
        <v>1246</v>
      </c>
      <c r="HR43" s="2">
        <v>1225</v>
      </c>
      <c r="HS43" s="2">
        <v>1220.5</v>
      </c>
      <c r="HT43" s="2">
        <v>1208.5</v>
      </c>
      <c r="HU43" s="2">
        <v>1202</v>
      </c>
      <c r="HV43" s="2">
        <v>1232</v>
      </c>
      <c r="HW43" s="2">
        <v>1219.5</v>
      </c>
      <c r="HX43" s="2">
        <v>1225.5</v>
      </c>
      <c r="HY43" s="2">
        <v>1236</v>
      </c>
      <c r="HZ43" s="2">
        <v>1233.5</v>
      </c>
      <c r="IA43" s="2">
        <v>1255.5</v>
      </c>
      <c r="IB43" s="2">
        <v>1267</v>
      </c>
      <c r="IC43" s="2">
        <v>1257</v>
      </c>
      <c r="ID43" s="2">
        <v>1235.5</v>
      </c>
      <c r="IE43" s="2">
        <v>1233.5</v>
      </c>
      <c r="IF43" s="2">
        <v>1232</v>
      </c>
      <c r="IG43" s="2">
        <v>1240.5</v>
      </c>
      <c r="IH43" s="2">
        <v>1214</v>
      </c>
      <c r="II43" s="2">
        <v>1201</v>
      </c>
      <c r="IJ43" s="2">
        <v>1209</v>
      </c>
      <c r="IK43" s="2">
        <v>1180.5</v>
      </c>
      <c r="IL43" s="2">
        <v>1188</v>
      </c>
      <c r="IM43" s="2">
        <v>1216</v>
      </c>
      <c r="IN43" s="2">
        <v>1186.5</v>
      </c>
      <c r="IO43" s="2">
        <v>1179</v>
      </c>
      <c r="IP43" s="2">
        <v>1161</v>
      </c>
      <c r="IQ43" s="2">
        <v>1201</v>
      </c>
      <c r="IR43" s="2">
        <v>1184.5</v>
      </c>
      <c r="IS43" s="2">
        <v>1168.5</v>
      </c>
      <c r="IT43" s="2">
        <v>1158.5</v>
      </c>
    </row>
    <row r="44" spans="1:254" ht="15.9" customHeight="1">
      <c r="A44" s="65" t="s">
        <v>83</v>
      </c>
      <c r="B44" s="41" t="s">
        <v>84</v>
      </c>
      <c r="C44" s="45">
        <v>1309.5</v>
      </c>
      <c r="D44" s="16">
        <v>154.5</v>
      </c>
      <c r="E44" s="21">
        <v>1155</v>
      </c>
      <c r="F44" s="21">
        <v>1150.5</v>
      </c>
      <c r="G44" s="21">
        <v>1127</v>
      </c>
      <c r="H44" s="21">
        <v>1105</v>
      </c>
      <c r="I44" s="21">
        <v>1135.5</v>
      </c>
      <c r="J44" s="21">
        <v>1138.5</v>
      </c>
      <c r="K44" s="21">
        <v>1140.5</v>
      </c>
      <c r="L44" s="21">
        <v>1141</v>
      </c>
      <c r="M44" s="21">
        <v>1160</v>
      </c>
      <c r="N44" s="21">
        <v>1153.5</v>
      </c>
      <c r="O44" s="21">
        <v>1170</v>
      </c>
      <c r="P44" s="21">
        <v>1163.5</v>
      </c>
      <c r="Q44" s="21">
        <v>1153</v>
      </c>
      <c r="R44" s="21">
        <v>1127.5</v>
      </c>
      <c r="S44" s="21">
        <v>1161</v>
      </c>
      <c r="T44" s="21">
        <v>1156.5</v>
      </c>
      <c r="U44" s="21">
        <v>1124</v>
      </c>
      <c r="V44" s="21">
        <v>1128.5</v>
      </c>
      <c r="W44" s="21">
        <v>1137</v>
      </c>
      <c r="X44" s="21">
        <v>1139.5</v>
      </c>
      <c r="Y44" s="21">
        <v>1146</v>
      </c>
      <c r="Z44" s="21">
        <v>1140</v>
      </c>
      <c r="AA44" s="21">
        <v>1166.5</v>
      </c>
      <c r="AB44" s="21">
        <v>1139</v>
      </c>
      <c r="AC44" s="21">
        <v>1121</v>
      </c>
      <c r="AD44" s="21">
        <v>1113</v>
      </c>
      <c r="AE44" s="21">
        <v>1116</v>
      </c>
      <c r="AF44" s="21">
        <v>1124.5</v>
      </c>
      <c r="AG44" s="21">
        <v>1128.5</v>
      </c>
      <c r="AH44" s="21">
        <v>1152.5</v>
      </c>
      <c r="AI44" s="21">
        <v>1126</v>
      </c>
      <c r="AJ44" s="21">
        <v>1136.5</v>
      </c>
      <c r="AK44" s="21">
        <v>1145</v>
      </c>
      <c r="AL44" s="21">
        <v>1154.5</v>
      </c>
      <c r="AM44" s="21">
        <v>1180</v>
      </c>
      <c r="AN44" s="21">
        <v>1170</v>
      </c>
      <c r="AO44" s="21">
        <v>1172</v>
      </c>
      <c r="AP44" s="21">
        <v>1188.5</v>
      </c>
      <c r="AQ44" s="21">
        <v>1126</v>
      </c>
      <c r="AR44" s="21">
        <v>1097.5</v>
      </c>
      <c r="AS44" s="21">
        <v>1091.5</v>
      </c>
      <c r="AT44" s="21">
        <v>1082.5</v>
      </c>
      <c r="AU44" s="21">
        <v>1081.5</v>
      </c>
      <c r="AV44" s="21">
        <v>1092</v>
      </c>
      <c r="AW44" s="21">
        <v>1100</v>
      </c>
      <c r="AX44" s="21">
        <v>1152</v>
      </c>
      <c r="AY44" s="21">
        <v>1107.5</v>
      </c>
      <c r="AZ44" s="21">
        <v>1128.5</v>
      </c>
      <c r="BA44" s="21">
        <v>1138</v>
      </c>
      <c r="BB44" s="21">
        <v>1116.5</v>
      </c>
      <c r="BC44" s="21">
        <v>1140.5</v>
      </c>
      <c r="BD44" s="21">
        <v>1144</v>
      </c>
      <c r="BE44" s="21">
        <v>1099</v>
      </c>
      <c r="BF44" s="21">
        <v>1079.5</v>
      </c>
      <c r="BG44" s="21">
        <v>1084</v>
      </c>
      <c r="BH44" s="21">
        <v>1056</v>
      </c>
      <c r="BI44" s="21">
        <v>1071.5</v>
      </c>
      <c r="BJ44" s="21">
        <v>1074.5</v>
      </c>
      <c r="BK44" s="21">
        <v>1142</v>
      </c>
      <c r="BL44" s="21">
        <v>1158</v>
      </c>
      <c r="BM44" s="2">
        <v>1102</v>
      </c>
      <c r="BN44" s="2">
        <v>1129.5</v>
      </c>
      <c r="BO44" s="2">
        <v>1119</v>
      </c>
      <c r="BP44" s="2">
        <v>1110.5</v>
      </c>
      <c r="BQ44" s="2">
        <v>1118.5</v>
      </c>
      <c r="BR44" s="2">
        <v>1104</v>
      </c>
      <c r="BS44" s="2">
        <v>1101.5</v>
      </c>
      <c r="BT44" s="2">
        <v>1123</v>
      </c>
      <c r="BU44" s="2">
        <v>1094</v>
      </c>
      <c r="BV44" s="2">
        <v>1105</v>
      </c>
      <c r="BW44" s="2">
        <v>1100.5</v>
      </c>
      <c r="BX44" s="2">
        <v>1121</v>
      </c>
      <c r="BY44" s="2">
        <v>1145</v>
      </c>
      <c r="BZ44" s="2">
        <v>1145.5</v>
      </c>
      <c r="CA44" s="2">
        <v>1153</v>
      </c>
      <c r="CB44" s="2">
        <v>1143</v>
      </c>
      <c r="CC44" s="2">
        <v>1143.5</v>
      </c>
      <c r="CD44" s="2">
        <v>1145</v>
      </c>
      <c r="CE44" s="2">
        <v>1150</v>
      </c>
      <c r="CF44" s="2">
        <v>1161</v>
      </c>
      <c r="CG44" s="2">
        <v>1170.5</v>
      </c>
      <c r="CH44" s="2">
        <v>1161.5</v>
      </c>
      <c r="CI44" s="2">
        <v>1115</v>
      </c>
      <c r="CJ44" s="2">
        <v>1125</v>
      </c>
      <c r="CK44" s="2">
        <v>1119</v>
      </c>
      <c r="CL44" s="2">
        <v>1121.5</v>
      </c>
      <c r="CM44" s="2">
        <v>1130.5</v>
      </c>
      <c r="CN44" s="2">
        <v>1082.5</v>
      </c>
      <c r="CO44" s="2">
        <v>1051</v>
      </c>
      <c r="CP44" s="2">
        <v>1101.5</v>
      </c>
      <c r="CQ44" s="2">
        <v>1106</v>
      </c>
      <c r="CR44" s="2">
        <v>1104.5</v>
      </c>
      <c r="CS44" s="2">
        <v>1064</v>
      </c>
      <c r="CT44" s="2">
        <v>1037</v>
      </c>
      <c r="CU44" s="2">
        <v>1093</v>
      </c>
      <c r="CV44" s="2">
        <v>1106</v>
      </c>
      <c r="CW44" s="2">
        <v>1097</v>
      </c>
      <c r="CX44" s="2">
        <v>1100</v>
      </c>
      <c r="CY44" s="2">
        <v>1128.5</v>
      </c>
      <c r="CZ44" s="2">
        <v>1145</v>
      </c>
      <c r="DA44" s="2">
        <v>1182.5</v>
      </c>
      <c r="DB44" s="2">
        <v>1167</v>
      </c>
      <c r="DC44" s="2">
        <v>1127.5</v>
      </c>
      <c r="DD44" s="2">
        <v>1186.5</v>
      </c>
      <c r="DE44" s="2">
        <v>1205</v>
      </c>
      <c r="DF44" s="2">
        <v>1185</v>
      </c>
      <c r="DG44" s="2">
        <v>1264.5</v>
      </c>
      <c r="DH44" s="2">
        <v>1301</v>
      </c>
      <c r="DI44" s="2">
        <v>1312</v>
      </c>
      <c r="DJ44" s="2">
        <v>1324.5</v>
      </c>
      <c r="DK44" s="2">
        <v>1300</v>
      </c>
      <c r="DL44" s="2">
        <v>1277.5</v>
      </c>
      <c r="DM44" s="2">
        <v>1270.5</v>
      </c>
      <c r="DN44" s="2">
        <v>1284</v>
      </c>
      <c r="DO44" s="2">
        <v>1278</v>
      </c>
      <c r="DP44" s="2">
        <v>1227</v>
      </c>
      <c r="DQ44" s="2">
        <v>1211.5</v>
      </c>
      <c r="DR44" s="2">
        <v>1191</v>
      </c>
      <c r="DS44" s="2">
        <v>1189.5</v>
      </c>
      <c r="DT44" s="2">
        <v>1170.5</v>
      </c>
      <c r="DU44" s="2">
        <v>1252.5</v>
      </c>
      <c r="DV44" s="2">
        <v>1213</v>
      </c>
      <c r="DW44" s="2">
        <v>1236</v>
      </c>
      <c r="DX44" s="2">
        <v>1192.5</v>
      </c>
      <c r="DY44" s="2">
        <v>1149</v>
      </c>
      <c r="DZ44" s="2">
        <v>1133</v>
      </c>
      <c r="EA44" s="2">
        <v>1122</v>
      </c>
      <c r="EB44" s="2">
        <v>1111.5</v>
      </c>
      <c r="EC44" s="2">
        <v>1108</v>
      </c>
      <c r="ED44" s="2">
        <v>1120</v>
      </c>
      <c r="EE44" s="2">
        <v>1133</v>
      </c>
      <c r="EF44" s="2">
        <v>1137</v>
      </c>
      <c r="EG44" s="2">
        <v>1127.5</v>
      </c>
      <c r="EH44" s="2">
        <v>1101.5</v>
      </c>
      <c r="EI44" s="2">
        <v>1089</v>
      </c>
      <c r="EJ44" s="2">
        <v>1120.5</v>
      </c>
      <c r="EK44" s="2">
        <v>1123</v>
      </c>
      <c r="EL44" s="2">
        <v>1118</v>
      </c>
      <c r="EM44" s="2">
        <v>1125</v>
      </c>
      <c r="EN44" s="2">
        <v>1109</v>
      </c>
      <c r="EO44" s="2">
        <v>1074.5</v>
      </c>
      <c r="EP44" s="2">
        <v>1065.5</v>
      </c>
      <c r="EQ44" s="2">
        <v>1063</v>
      </c>
      <c r="ER44" s="2">
        <v>1049.5</v>
      </c>
      <c r="ES44" s="2">
        <v>1026.5</v>
      </c>
      <c r="ET44" s="2">
        <v>1020</v>
      </c>
      <c r="EU44" s="2">
        <v>1022</v>
      </c>
      <c r="EV44" s="2">
        <v>1018</v>
      </c>
      <c r="EW44" s="2">
        <v>1014</v>
      </c>
      <c r="EX44" s="2">
        <v>1026.5</v>
      </c>
      <c r="EY44" s="2">
        <v>1021</v>
      </c>
      <c r="EZ44" s="2">
        <v>1017</v>
      </c>
      <c r="FA44" s="2">
        <v>1014.5</v>
      </c>
      <c r="FB44" s="2">
        <v>1010.5</v>
      </c>
      <c r="FC44" s="2">
        <v>1008</v>
      </c>
      <c r="FD44" s="2">
        <v>1028.5</v>
      </c>
      <c r="FE44" s="2">
        <v>1022</v>
      </c>
      <c r="FF44" s="2">
        <v>1002.5</v>
      </c>
      <c r="FG44" s="2">
        <v>987.1</v>
      </c>
      <c r="FH44" s="2">
        <v>991</v>
      </c>
      <c r="FI44" s="2">
        <v>981.5</v>
      </c>
      <c r="FJ44" s="2">
        <v>975.6</v>
      </c>
      <c r="FK44" s="2">
        <v>971</v>
      </c>
      <c r="FL44" s="2">
        <v>998.8</v>
      </c>
      <c r="FM44" s="2">
        <v>997</v>
      </c>
      <c r="FN44" s="2">
        <v>999.2</v>
      </c>
      <c r="FO44" s="2">
        <v>1004</v>
      </c>
      <c r="FP44" s="2">
        <v>1000.5</v>
      </c>
      <c r="FQ44" s="2">
        <v>1003.5</v>
      </c>
      <c r="FR44" s="2">
        <v>997</v>
      </c>
      <c r="FS44" s="2">
        <v>990.1</v>
      </c>
      <c r="FT44" s="2">
        <v>989.4</v>
      </c>
      <c r="FU44" s="2">
        <v>990</v>
      </c>
      <c r="FV44" s="2">
        <v>984.1</v>
      </c>
      <c r="FW44" s="2">
        <v>976.8</v>
      </c>
      <c r="FX44" s="2">
        <v>1001</v>
      </c>
      <c r="FY44" s="2">
        <v>938.2</v>
      </c>
      <c r="FZ44" s="2">
        <v>945</v>
      </c>
      <c r="GA44" s="2">
        <v>945.3</v>
      </c>
      <c r="GB44" s="2">
        <v>942.4</v>
      </c>
      <c r="GC44" s="2">
        <v>931.2</v>
      </c>
      <c r="GD44" s="2">
        <v>923</v>
      </c>
      <c r="GE44" s="2">
        <v>922.9</v>
      </c>
      <c r="GF44" s="2">
        <v>913.7</v>
      </c>
      <c r="GG44" s="2">
        <v>936.6</v>
      </c>
      <c r="GH44" s="2">
        <v>938.3</v>
      </c>
      <c r="GI44" s="2">
        <v>943.2</v>
      </c>
      <c r="GJ44" s="2">
        <v>947.7</v>
      </c>
      <c r="GK44" s="2">
        <v>967.1</v>
      </c>
      <c r="GL44" s="2">
        <v>979.7</v>
      </c>
      <c r="GM44" s="2">
        <v>973.6</v>
      </c>
      <c r="GN44" s="2">
        <v>962.3</v>
      </c>
      <c r="GO44" s="2">
        <v>938</v>
      </c>
      <c r="GP44" s="2">
        <v>932</v>
      </c>
      <c r="GQ44" s="2">
        <v>927</v>
      </c>
      <c r="GR44" s="2">
        <v>921.4</v>
      </c>
      <c r="GS44" s="2">
        <v>923.2</v>
      </c>
      <c r="GT44" s="2">
        <v>924</v>
      </c>
      <c r="GU44" s="2">
        <v>918.6</v>
      </c>
      <c r="GV44" s="2">
        <v>942</v>
      </c>
      <c r="GW44" s="2">
        <v>961.9</v>
      </c>
      <c r="GX44" s="2">
        <v>978.2</v>
      </c>
      <c r="GY44" s="2">
        <v>974</v>
      </c>
      <c r="GZ44" s="2">
        <v>968.9</v>
      </c>
      <c r="HA44" s="2">
        <v>940</v>
      </c>
      <c r="HB44" s="2">
        <v>927.1</v>
      </c>
      <c r="HC44" s="2">
        <v>934.9</v>
      </c>
      <c r="HD44" s="2">
        <v>944.4</v>
      </c>
      <c r="HE44" s="2">
        <v>955.1</v>
      </c>
      <c r="HF44" s="2">
        <v>959.9</v>
      </c>
      <c r="HG44" s="2">
        <v>957.3</v>
      </c>
      <c r="HH44" s="2">
        <v>950.1</v>
      </c>
      <c r="HI44" s="2">
        <v>969.8</v>
      </c>
      <c r="HJ44" s="2">
        <v>964.6</v>
      </c>
      <c r="HK44" s="2">
        <v>965.6</v>
      </c>
      <c r="HL44" s="2">
        <v>966</v>
      </c>
      <c r="HM44" s="2">
        <v>977.1</v>
      </c>
      <c r="HN44" s="2">
        <v>982</v>
      </c>
      <c r="HO44" s="2">
        <v>977.3</v>
      </c>
      <c r="HP44" s="2">
        <v>979.4</v>
      </c>
      <c r="HQ44" s="2">
        <v>989.6</v>
      </c>
      <c r="HR44" s="2">
        <v>990.1</v>
      </c>
      <c r="HS44" s="2">
        <v>977</v>
      </c>
      <c r="HT44" s="2">
        <v>970.8</v>
      </c>
      <c r="HU44" s="2">
        <v>972.5</v>
      </c>
      <c r="HV44" s="2">
        <v>979</v>
      </c>
      <c r="HW44" s="2">
        <v>976.5</v>
      </c>
      <c r="HX44" s="2">
        <v>989.4</v>
      </c>
      <c r="HY44" s="2">
        <v>985.1</v>
      </c>
      <c r="HZ44" s="2">
        <v>996.8</v>
      </c>
      <c r="IA44" s="2">
        <v>980.4</v>
      </c>
      <c r="IB44" s="2">
        <v>980.2</v>
      </c>
      <c r="IC44" s="2">
        <v>967.1</v>
      </c>
      <c r="ID44" s="2">
        <v>976.5</v>
      </c>
      <c r="IE44" s="2">
        <v>980</v>
      </c>
      <c r="IF44" s="2">
        <v>984.1</v>
      </c>
      <c r="IG44" s="2">
        <v>974.2</v>
      </c>
      <c r="IH44" s="2">
        <v>958.3</v>
      </c>
      <c r="II44" s="2">
        <v>960</v>
      </c>
      <c r="IJ44" s="2">
        <v>967</v>
      </c>
      <c r="IK44" s="2">
        <v>955</v>
      </c>
      <c r="IL44" s="2">
        <v>947</v>
      </c>
      <c r="IM44" s="2">
        <v>1042.5</v>
      </c>
      <c r="IN44" s="2">
        <v>1036.5</v>
      </c>
      <c r="IO44" s="2">
        <v>1035.5</v>
      </c>
      <c r="IP44" s="2">
        <v>1020</v>
      </c>
      <c r="IQ44" s="2">
        <v>1035.5</v>
      </c>
      <c r="IR44" s="2">
        <v>1031.5</v>
      </c>
      <c r="IS44" s="2">
        <v>1020</v>
      </c>
      <c r="IT44" s="2">
        <v>1003.5</v>
      </c>
    </row>
    <row r="45" spans="1:254" ht="15.9" customHeight="1">
      <c r="A45" s="65" t="s">
        <v>85</v>
      </c>
      <c r="B45" s="41" t="s">
        <v>86</v>
      </c>
      <c r="C45" s="45">
        <v>3554</v>
      </c>
      <c r="D45" s="16">
        <v>16</v>
      </c>
      <c r="E45" s="21">
        <v>3538</v>
      </c>
      <c r="F45" s="21">
        <v>3449</v>
      </c>
      <c r="G45" s="21">
        <v>3444</v>
      </c>
      <c r="H45" s="21">
        <v>3426</v>
      </c>
      <c r="I45" s="21">
        <v>3523</v>
      </c>
      <c r="J45" s="21">
        <v>3514</v>
      </c>
      <c r="K45" s="21">
        <v>3560</v>
      </c>
      <c r="L45" s="21">
        <v>3630</v>
      </c>
      <c r="M45" s="21">
        <v>3760</v>
      </c>
      <c r="N45" s="21">
        <v>3676</v>
      </c>
      <c r="O45" s="21">
        <v>3625</v>
      </c>
      <c r="P45" s="21">
        <v>3573</v>
      </c>
      <c r="Q45" s="21">
        <v>3473</v>
      </c>
      <c r="R45" s="21">
        <v>3411</v>
      </c>
      <c r="S45" s="21">
        <v>3625</v>
      </c>
      <c r="T45" s="21">
        <v>3642</v>
      </c>
      <c r="U45" s="21">
        <v>3501</v>
      </c>
      <c r="V45" s="21">
        <v>3486</v>
      </c>
      <c r="W45" s="21">
        <v>3410</v>
      </c>
      <c r="X45" s="21">
        <v>3381</v>
      </c>
      <c r="Y45" s="21">
        <v>3401</v>
      </c>
      <c r="Z45" s="21">
        <v>3426</v>
      </c>
      <c r="AA45" s="21">
        <v>3294</v>
      </c>
      <c r="AB45" s="21">
        <v>3298</v>
      </c>
      <c r="AC45" s="21">
        <v>3255</v>
      </c>
      <c r="AD45" s="21">
        <v>3215</v>
      </c>
      <c r="AE45" s="21">
        <v>3207</v>
      </c>
      <c r="AF45" s="21">
        <v>3180</v>
      </c>
      <c r="AG45" s="21">
        <v>3220</v>
      </c>
      <c r="AH45" s="21">
        <v>3211</v>
      </c>
      <c r="AI45" s="21">
        <v>3201</v>
      </c>
      <c r="AJ45" s="21">
        <v>3265</v>
      </c>
      <c r="AK45" s="21">
        <v>3239</v>
      </c>
      <c r="AL45" s="21">
        <v>3258</v>
      </c>
      <c r="AM45" s="21">
        <v>3317</v>
      </c>
      <c r="AN45" s="21">
        <v>3260</v>
      </c>
      <c r="AO45" s="21">
        <v>3186</v>
      </c>
      <c r="AP45" s="21">
        <v>3225</v>
      </c>
      <c r="AQ45" s="21">
        <v>3129</v>
      </c>
      <c r="AR45" s="21">
        <v>3080</v>
      </c>
      <c r="AS45" s="21">
        <v>3171</v>
      </c>
      <c r="AT45" s="21">
        <v>3168</v>
      </c>
      <c r="AU45" s="21">
        <v>3135</v>
      </c>
      <c r="AV45" s="21">
        <v>3202</v>
      </c>
      <c r="AW45" s="21">
        <v>3081</v>
      </c>
      <c r="AX45" s="21">
        <v>3052</v>
      </c>
      <c r="AY45" s="21">
        <v>2972.5</v>
      </c>
      <c r="AZ45" s="21">
        <v>2976.5</v>
      </c>
      <c r="BA45" s="21">
        <v>2984</v>
      </c>
      <c r="BB45" s="21">
        <v>2964</v>
      </c>
      <c r="BC45" s="21">
        <v>3017</v>
      </c>
      <c r="BD45" s="21">
        <v>3011</v>
      </c>
      <c r="BE45" s="21">
        <v>3043</v>
      </c>
      <c r="BF45" s="21">
        <v>3073</v>
      </c>
      <c r="BG45" s="21">
        <v>3067</v>
      </c>
      <c r="BH45" s="21">
        <v>3024</v>
      </c>
      <c r="BI45" s="21">
        <v>3026</v>
      </c>
      <c r="BJ45" s="21">
        <v>2973</v>
      </c>
      <c r="BK45" s="21">
        <v>2877.5</v>
      </c>
      <c r="BL45" s="21">
        <v>2875</v>
      </c>
      <c r="BM45" s="2">
        <v>2863</v>
      </c>
      <c r="BN45" s="2">
        <v>2846</v>
      </c>
      <c r="BO45" s="2">
        <v>2801.5</v>
      </c>
      <c r="BP45" s="2">
        <v>2788</v>
      </c>
      <c r="BQ45" s="2">
        <v>2817.5</v>
      </c>
      <c r="BR45" s="2">
        <v>2754</v>
      </c>
      <c r="BS45" s="2">
        <v>2785</v>
      </c>
      <c r="BT45" s="2">
        <v>2796.5</v>
      </c>
      <c r="BU45" s="2">
        <v>2715</v>
      </c>
      <c r="BV45" s="2">
        <v>2740</v>
      </c>
      <c r="BW45" s="2">
        <v>2728</v>
      </c>
      <c r="BX45" s="2">
        <v>2772</v>
      </c>
      <c r="BY45" s="2">
        <v>2830.5</v>
      </c>
      <c r="BZ45" s="2">
        <v>2866</v>
      </c>
      <c r="CA45" s="2">
        <v>2847</v>
      </c>
      <c r="CB45" s="2">
        <v>2932</v>
      </c>
      <c r="CC45" s="2">
        <v>2865</v>
      </c>
      <c r="CD45" s="2">
        <v>2825</v>
      </c>
      <c r="CE45" s="2">
        <v>2829</v>
      </c>
      <c r="CF45" s="2">
        <v>2842</v>
      </c>
      <c r="CG45" s="2">
        <v>2830.5</v>
      </c>
      <c r="CH45" s="2">
        <v>2865</v>
      </c>
      <c r="CI45" s="2">
        <v>2787.5</v>
      </c>
      <c r="CJ45" s="2">
        <v>2770</v>
      </c>
      <c r="CK45" s="2">
        <v>2753</v>
      </c>
      <c r="CL45" s="2">
        <v>2732</v>
      </c>
      <c r="CM45" s="2">
        <v>2691</v>
      </c>
      <c r="CN45" s="2">
        <v>2573</v>
      </c>
      <c r="CO45" s="2">
        <v>2572</v>
      </c>
      <c r="CP45" s="2">
        <v>2676.5</v>
      </c>
      <c r="CQ45" s="2">
        <v>2678.5</v>
      </c>
      <c r="CR45" s="2">
        <v>2694</v>
      </c>
      <c r="CS45" s="2">
        <v>2596.5</v>
      </c>
      <c r="CT45" s="2">
        <v>2521</v>
      </c>
      <c r="CU45" s="2">
        <v>2670</v>
      </c>
      <c r="CV45" s="2">
        <v>2683.5</v>
      </c>
      <c r="CW45" s="2">
        <v>2636.5</v>
      </c>
      <c r="CX45" s="2">
        <v>2601.5</v>
      </c>
      <c r="CY45" s="2">
        <v>2591</v>
      </c>
      <c r="CZ45" s="2">
        <v>2606</v>
      </c>
      <c r="DA45" s="2">
        <v>2684.5</v>
      </c>
      <c r="DB45" s="2">
        <v>2692.5</v>
      </c>
      <c r="DC45" s="2">
        <v>2572</v>
      </c>
      <c r="DD45" s="2">
        <v>2693.5</v>
      </c>
      <c r="DE45" s="2">
        <v>2712</v>
      </c>
      <c r="DF45" s="2">
        <v>2598.5</v>
      </c>
      <c r="DG45" s="2">
        <v>2772</v>
      </c>
      <c r="DH45" s="2">
        <v>2787</v>
      </c>
      <c r="DI45" s="2">
        <v>2913</v>
      </c>
      <c r="DJ45" s="2">
        <v>2877</v>
      </c>
      <c r="DK45" s="2">
        <v>2809</v>
      </c>
      <c r="DL45" s="2">
        <v>2881</v>
      </c>
      <c r="DM45" s="2">
        <v>2926</v>
      </c>
      <c r="DN45" s="2">
        <v>2955</v>
      </c>
      <c r="DO45" s="2">
        <v>2925.5</v>
      </c>
      <c r="DP45" s="2">
        <v>2876.5</v>
      </c>
      <c r="DQ45" s="2">
        <v>2906</v>
      </c>
      <c r="DR45" s="2">
        <v>2993</v>
      </c>
      <c r="DS45" s="2">
        <v>3008</v>
      </c>
      <c r="DT45" s="2">
        <v>2993.5</v>
      </c>
      <c r="DU45" s="2">
        <v>2952.5</v>
      </c>
      <c r="DV45" s="2">
        <v>2803</v>
      </c>
      <c r="DW45" s="2">
        <v>2854</v>
      </c>
      <c r="DX45" s="2">
        <v>2862.5</v>
      </c>
      <c r="DY45" s="2">
        <v>2810</v>
      </c>
      <c r="DZ45" s="2">
        <v>2744</v>
      </c>
      <c r="EA45" s="2">
        <v>2757</v>
      </c>
      <c r="EB45" s="2">
        <v>2726</v>
      </c>
      <c r="EC45" s="2">
        <v>2728</v>
      </c>
      <c r="ED45" s="2">
        <v>2712</v>
      </c>
      <c r="EE45" s="2">
        <v>2730</v>
      </c>
      <c r="EF45" s="2">
        <v>2815.5</v>
      </c>
      <c r="EG45" s="2">
        <v>2817.5</v>
      </c>
      <c r="EH45" s="2">
        <v>2828</v>
      </c>
      <c r="EI45" s="2">
        <v>2921</v>
      </c>
      <c r="EJ45" s="2">
        <v>2924</v>
      </c>
      <c r="EK45" s="2">
        <v>2965</v>
      </c>
      <c r="EL45" s="2">
        <v>2867.5</v>
      </c>
      <c r="EM45" s="2">
        <v>2784</v>
      </c>
      <c r="EN45" s="2">
        <v>2720</v>
      </c>
      <c r="EO45" s="2">
        <v>2614</v>
      </c>
      <c r="EP45" s="2">
        <v>2578</v>
      </c>
      <c r="EQ45" s="2">
        <v>2598.5</v>
      </c>
      <c r="ER45" s="2">
        <v>2589</v>
      </c>
      <c r="ES45" s="2">
        <v>2516.5</v>
      </c>
      <c r="ET45" s="2">
        <v>2482</v>
      </c>
      <c r="EU45" s="2">
        <v>2473.5</v>
      </c>
      <c r="EV45" s="2">
        <v>2478</v>
      </c>
      <c r="EW45" s="2">
        <v>2470.5</v>
      </c>
      <c r="EX45" s="2">
        <v>2476.5</v>
      </c>
      <c r="EY45" s="2">
        <v>2491.5</v>
      </c>
      <c r="EZ45" s="2">
        <v>2483</v>
      </c>
      <c r="FA45" s="2">
        <v>2417.5</v>
      </c>
      <c r="FB45" s="2">
        <v>2425.5</v>
      </c>
      <c r="FC45" s="2">
        <v>2422.5</v>
      </c>
      <c r="FD45" s="2">
        <v>2477</v>
      </c>
      <c r="FE45" s="2">
        <v>2512.5</v>
      </c>
      <c r="FF45" s="2">
        <v>2457.5</v>
      </c>
      <c r="FG45" s="2">
        <v>2438.5</v>
      </c>
      <c r="FH45" s="2">
        <v>2441</v>
      </c>
      <c r="FI45" s="2">
        <v>2482.5</v>
      </c>
      <c r="FJ45" s="2">
        <v>2493</v>
      </c>
      <c r="FK45" s="2">
        <v>2483</v>
      </c>
      <c r="FL45" s="2">
        <v>2455</v>
      </c>
      <c r="FM45" s="2">
        <v>2468</v>
      </c>
      <c r="FN45" s="2">
        <v>2477.5</v>
      </c>
      <c r="FO45" s="2">
        <v>2446.5</v>
      </c>
      <c r="FP45" s="2">
        <v>2402</v>
      </c>
      <c r="FQ45" s="2">
        <v>2412.5</v>
      </c>
      <c r="FR45" s="2">
        <v>2379.5</v>
      </c>
      <c r="FS45" s="2">
        <v>2360</v>
      </c>
      <c r="FT45" s="2">
        <v>2336</v>
      </c>
      <c r="FU45" s="2">
        <v>2380.5</v>
      </c>
      <c r="FV45" s="2">
        <v>2321.5</v>
      </c>
      <c r="FW45" s="2">
        <v>2345</v>
      </c>
      <c r="FX45" s="2">
        <v>2405.5</v>
      </c>
      <c r="FY45" s="2">
        <v>2420</v>
      </c>
      <c r="FZ45" s="2">
        <v>2429</v>
      </c>
      <c r="GA45" s="2">
        <v>2345.5</v>
      </c>
      <c r="GB45" s="2">
        <v>2318.5</v>
      </c>
      <c r="GC45" s="2">
        <v>2320.5</v>
      </c>
      <c r="GD45" s="2">
        <v>2290</v>
      </c>
      <c r="GE45" s="2">
        <v>2306.5</v>
      </c>
      <c r="GF45" s="2">
        <v>2238</v>
      </c>
      <c r="GG45" s="2">
        <v>2303</v>
      </c>
      <c r="GH45" s="2">
        <v>2301.5</v>
      </c>
      <c r="GI45" s="2">
        <v>2293.5</v>
      </c>
      <c r="GJ45" s="2">
        <v>2256</v>
      </c>
      <c r="GK45" s="2">
        <v>2258.5</v>
      </c>
      <c r="GL45" s="2">
        <v>2257.5</v>
      </c>
      <c r="GM45" s="2">
        <v>2234</v>
      </c>
      <c r="GN45" s="2">
        <v>2250.5</v>
      </c>
      <c r="GO45" s="2">
        <v>2278</v>
      </c>
      <c r="GP45" s="2">
        <v>2296</v>
      </c>
      <c r="GQ45" s="2">
        <v>2255.5</v>
      </c>
      <c r="GR45" s="2">
        <v>2230.5</v>
      </c>
      <c r="GS45" s="2">
        <v>2285.5</v>
      </c>
      <c r="GT45" s="2">
        <v>2258</v>
      </c>
      <c r="GU45" s="2">
        <v>2233</v>
      </c>
      <c r="GV45" s="2">
        <v>2279</v>
      </c>
      <c r="GW45" s="2">
        <v>2336</v>
      </c>
      <c r="GX45" s="2">
        <v>2307</v>
      </c>
      <c r="GY45" s="2">
        <v>2289</v>
      </c>
      <c r="GZ45" s="2">
        <v>2235.5</v>
      </c>
      <c r="HA45" s="2">
        <v>2261</v>
      </c>
      <c r="HB45" s="2">
        <v>2273.5</v>
      </c>
      <c r="HC45" s="2">
        <v>2311</v>
      </c>
      <c r="HD45" s="2">
        <v>2319</v>
      </c>
      <c r="HE45" s="2">
        <v>2323</v>
      </c>
      <c r="HF45" s="2">
        <v>2367</v>
      </c>
      <c r="HG45" s="2">
        <v>2355.5</v>
      </c>
      <c r="HH45" s="2">
        <v>2349</v>
      </c>
      <c r="HI45" s="2">
        <v>2341</v>
      </c>
      <c r="HJ45" s="2">
        <v>2292.5</v>
      </c>
      <c r="HK45" s="2">
        <v>2273</v>
      </c>
      <c r="HL45" s="2">
        <v>2261</v>
      </c>
      <c r="HM45" s="2">
        <v>2273</v>
      </c>
      <c r="HN45" s="2">
        <v>2283.5</v>
      </c>
      <c r="HO45" s="2">
        <v>2274.5</v>
      </c>
      <c r="HP45" s="2">
        <v>2284.5</v>
      </c>
      <c r="HQ45" s="2">
        <v>2251</v>
      </c>
      <c r="HR45" s="2">
        <v>2247</v>
      </c>
      <c r="HS45" s="2">
        <v>2255</v>
      </c>
      <c r="HT45" s="2">
        <v>2212</v>
      </c>
      <c r="HU45" s="2">
        <v>2192</v>
      </c>
      <c r="HV45" s="2">
        <v>2239</v>
      </c>
      <c r="HW45" s="2">
        <v>2236.5</v>
      </c>
      <c r="HX45" s="2">
        <v>2241.5</v>
      </c>
      <c r="HY45" s="2">
        <v>2230.5</v>
      </c>
      <c r="HZ45" s="2">
        <v>2247</v>
      </c>
      <c r="IA45" s="2">
        <v>2263.5</v>
      </c>
      <c r="IB45" s="2">
        <v>2278</v>
      </c>
      <c r="IC45" s="2">
        <v>2263</v>
      </c>
      <c r="ID45" s="2">
        <v>2244</v>
      </c>
      <c r="IE45" s="2">
        <v>2228.5</v>
      </c>
      <c r="IF45" s="2">
        <v>2248</v>
      </c>
      <c r="IG45" s="2">
        <v>2313.5</v>
      </c>
      <c r="IH45" s="2">
        <v>2269</v>
      </c>
      <c r="II45" s="2">
        <v>2201</v>
      </c>
      <c r="IJ45" s="2">
        <v>2198</v>
      </c>
      <c r="IK45" s="2">
        <v>2158.5</v>
      </c>
      <c r="IL45" s="2">
        <v>2116</v>
      </c>
      <c r="IM45" s="2">
        <v>2075.5</v>
      </c>
      <c r="IN45" s="2">
        <v>2060</v>
      </c>
      <c r="IO45" s="2">
        <v>2030</v>
      </c>
      <c r="IP45" s="2">
        <v>2021</v>
      </c>
      <c r="IQ45" s="2">
        <v>2071</v>
      </c>
      <c r="IR45" s="2">
        <v>2077</v>
      </c>
      <c r="IS45" s="2">
        <v>2064</v>
      </c>
      <c r="IT45" s="2">
        <v>2067</v>
      </c>
    </row>
    <row r="46" spans="1:254" ht="15.9" customHeight="1">
      <c r="A46" s="65" t="s">
        <v>87</v>
      </c>
      <c r="B46" s="41" t="s">
        <v>88</v>
      </c>
      <c r="C46" s="45">
        <v>681.6</v>
      </c>
      <c r="D46" s="16">
        <v>18.100000000000023</v>
      </c>
      <c r="E46" s="21">
        <v>663.5</v>
      </c>
      <c r="F46" s="21">
        <v>655.9</v>
      </c>
      <c r="G46" s="21">
        <v>642.5</v>
      </c>
      <c r="H46" s="21">
        <v>628.20000000000005</v>
      </c>
      <c r="I46" s="21">
        <v>642.70000000000005</v>
      </c>
      <c r="J46" s="21">
        <v>648.70000000000005</v>
      </c>
      <c r="K46" s="21">
        <v>645.6</v>
      </c>
      <c r="L46" s="21">
        <v>641</v>
      </c>
      <c r="M46" s="21">
        <v>622.9</v>
      </c>
      <c r="N46" s="21">
        <v>601.20000000000005</v>
      </c>
      <c r="O46" s="21">
        <v>598.29999999999995</v>
      </c>
      <c r="P46" s="21">
        <v>590.9</v>
      </c>
      <c r="Q46" s="21">
        <v>586.29999999999995</v>
      </c>
      <c r="R46" s="21">
        <v>579.4</v>
      </c>
      <c r="S46" s="21">
        <v>571.1</v>
      </c>
      <c r="T46" s="21">
        <v>569.5</v>
      </c>
      <c r="U46" s="21">
        <v>559.29999999999995</v>
      </c>
      <c r="V46" s="21">
        <v>553.1</v>
      </c>
      <c r="W46" s="21">
        <v>549.9</v>
      </c>
      <c r="X46" s="21">
        <v>552.1</v>
      </c>
      <c r="Y46" s="21">
        <v>554.20000000000005</v>
      </c>
      <c r="Z46" s="21">
        <v>555.6</v>
      </c>
      <c r="AA46" s="21">
        <v>552.29999999999995</v>
      </c>
      <c r="AB46" s="21">
        <v>546.9</v>
      </c>
      <c r="AC46" s="21">
        <v>530.5</v>
      </c>
      <c r="AD46" s="21">
        <v>531</v>
      </c>
      <c r="AE46" s="21">
        <v>536.1</v>
      </c>
      <c r="AF46" s="21">
        <v>541.6</v>
      </c>
      <c r="AG46" s="21">
        <v>539.5</v>
      </c>
      <c r="AH46" s="21">
        <v>545.29999999999995</v>
      </c>
      <c r="AI46" s="21">
        <v>544.6</v>
      </c>
      <c r="AJ46" s="21">
        <v>550.1</v>
      </c>
      <c r="AK46" s="21">
        <v>558</v>
      </c>
      <c r="AL46" s="21">
        <v>558</v>
      </c>
      <c r="AM46" s="21">
        <v>558.29999999999995</v>
      </c>
      <c r="AN46" s="21">
        <v>556.6</v>
      </c>
      <c r="AO46" s="21">
        <v>564.5</v>
      </c>
      <c r="AP46" s="21">
        <v>556.4</v>
      </c>
      <c r="AQ46" s="21">
        <v>540.1</v>
      </c>
      <c r="AR46" s="21">
        <v>531.1</v>
      </c>
      <c r="AS46" s="21">
        <v>535.4</v>
      </c>
      <c r="AT46" s="21">
        <v>538.20000000000005</v>
      </c>
      <c r="AU46" s="21">
        <v>533.29999999999995</v>
      </c>
      <c r="AV46" s="21">
        <v>543.5</v>
      </c>
      <c r="AW46" s="21">
        <v>537.9</v>
      </c>
      <c r="AX46" s="21">
        <v>538.1</v>
      </c>
      <c r="AY46" s="21">
        <v>536.4</v>
      </c>
      <c r="AZ46" s="21">
        <v>541.70000000000005</v>
      </c>
      <c r="BA46" s="21">
        <v>565</v>
      </c>
      <c r="BB46" s="21">
        <v>559.6</v>
      </c>
      <c r="BC46" s="21">
        <v>556.4</v>
      </c>
      <c r="BD46" s="21">
        <v>554.5</v>
      </c>
      <c r="BE46" s="21">
        <v>550.4</v>
      </c>
      <c r="BF46" s="21">
        <v>547.29999999999995</v>
      </c>
      <c r="BG46" s="21">
        <v>542.5</v>
      </c>
      <c r="BH46" s="21">
        <v>539</v>
      </c>
      <c r="BI46" s="21">
        <v>547.29999999999995</v>
      </c>
      <c r="BJ46" s="21">
        <v>548.79999999999995</v>
      </c>
      <c r="BK46" s="21">
        <v>550.20000000000005</v>
      </c>
      <c r="BL46" s="21">
        <v>553.4</v>
      </c>
      <c r="BM46" s="2">
        <v>555.20000000000005</v>
      </c>
      <c r="BN46" s="2">
        <v>553.4</v>
      </c>
      <c r="BO46" s="2">
        <v>559.79999999999995</v>
      </c>
      <c r="BP46" s="2">
        <v>568.1</v>
      </c>
      <c r="BQ46" s="2">
        <v>577.70000000000005</v>
      </c>
      <c r="BR46" s="2">
        <v>566.29999999999995</v>
      </c>
      <c r="BS46" s="2">
        <v>570.70000000000005</v>
      </c>
      <c r="BT46" s="2">
        <v>571.1</v>
      </c>
      <c r="BU46" s="2">
        <v>568.6</v>
      </c>
      <c r="BV46" s="2">
        <v>571.29999999999995</v>
      </c>
      <c r="BW46" s="2">
        <v>577.6</v>
      </c>
      <c r="BX46" s="2">
        <v>586.79999999999995</v>
      </c>
      <c r="BY46" s="2">
        <v>592.20000000000005</v>
      </c>
      <c r="BZ46" s="2">
        <v>595.5</v>
      </c>
      <c r="CA46" s="2">
        <v>590.6</v>
      </c>
      <c r="CB46" s="2">
        <v>594.79999999999995</v>
      </c>
      <c r="CC46" s="2">
        <v>595.1</v>
      </c>
      <c r="CD46" s="2">
        <v>592</v>
      </c>
      <c r="CE46" s="2">
        <v>592.79999999999995</v>
      </c>
      <c r="CF46" s="2">
        <v>597.29999999999995</v>
      </c>
      <c r="CG46" s="2">
        <v>597.79999999999995</v>
      </c>
      <c r="CH46" s="2">
        <v>591.9</v>
      </c>
      <c r="CI46" s="2">
        <v>585.4</v>
      </c>
      <c r="CJ46" s="2">
        <v>581.6</v>
      </c>
      <c r="CK46" s="2">
        <v>584.5</v>
      </c>
      <c r="CL46" s="2">
        <v>581.5</v>
      </c>
      <c r="CM46" s="2">
        <v>581.9</v>
      </c>
      <c r="CN46" s="2">
        <v>572.29999999999995</v>
      </c>
      <c r="CO46" s="2">
        <v>571.5</v>
      </c>
      <c r="CP46" s="2">
        <v>594.1</v>
      </c>
      <c r="CQ46" s="2">
        <v>590.29999999999995</v>
      </c>
      <c r="CR46" s="2">
        <v>593.70000000000005</v>
      </c>
      <c r="CS46" s="2">
        <v>586</v>
      </c>
      <c r="CT46" s="2">
        <v>578.6</v>
      </c>
      <c r="CU46" s="2">
        <v>592.70000000000005</v>
      </c>
      <c r="CV46" s="2">
        <v>598.1</v>
      </c>
      <c r="CW46" s="2">
        <v>588.4</v>
      </c>
      <c r="CX46" s="2">
        <v>582.70000000000005</v>
      </c>
      <c r="CY46" s="2">
        <v>590.20000000000005</v>
      </c>
      <c r="CZ46" s="2">
        <v>597.6</v>
      </c>
      <c r="DA46" s="2">
        <v>607.70000000000005</v>
      </c>
      <c r="DB46" s="2">
        <v>592</v>
      </c>
      <c r="DC46" s="2">
        <v>578</v>
      </c>
      <c r="DD46" s="2">
        <v>594.6</v>
      </c>
      <c r="DE46" s="2">
        <v>599.9</v>
      </c>
      <c r="DF46" s="2">
        <v>597</v>
      </c>
      <c r="DG46" s="2">
        <v>617.1</v>
      </c>
      <c r="DH46" s="2">
        <v>623.29999999999995</v>
      </c>
      <c r="DI46" s="2">
        <v>623.6</v>
      </c>
      <c r="DJ46" s="2">
        <v>624.5</v>
      </c>
      <c r="DK46" s="2">
        <v>624</v>
      </c>
      <c r="DL46" s="2">
        <v>659.2</v>
      </c>
      <c r="DM46" s="2">
        <v>672.1</v>
      </c>
      <c r="DN46" s="2">
        <v>682.6</v>
      </c>
      <c r="DO46" s="2">
        <v>676.6</v>
      </c>
      <c r="DP46" s="2">
        <v>671.2</v>
      </c>
      <c r="DQ46" s="2">
        <v>658</v>
      </c>
      <c r="DR46" s="2">
        <v>635</v>
      </c>
      <c r="DS46" s="2">
        <v>685.2</v>
      </c>
      <c r="DT46" s="2">
        <v>673</v>
      </c>
      <c r="DU46" s="2">
        <v>671.3</v>
      </c>
      <c r="DV46" s="2">
        <v>636</v>
      </c>
      <c r="DW46" s="2">
        <v>625.5</v>
      </c>
      <c r="DX46" s="2">
        <v>659.5</v>
      </c>
      <c r="DY46" s="2">
        <v>655.8</v>
      </c>
      <c r="DZ46" s="2">
        <v>643.29999999999995</v>
      </c>
      <c r="EA46" s="2">
        <v>638.5</v>
      </c>
      <c r="EB46" s="2">
        <v>632.1</v>
      </c>
      <c r="EC46" s="2">
        <v>636</v>
      </c>
      <c r="ED46" s="2">
        <v>645.4</v>
      </c>
      <c r="EE46" s="2">
        <v>655.4</v>
      </c>
      <c r="EF46" s="2">
        <v>669.1</v>
      </c>
      <c r="EG46" s="2">
        <v>672.3</v>
      </c>
      <c r="EH46" s="2">
        <v>659.6</v>
      </c>
      <c r="EI46" s="2">
        <v>663.1</v>
      </c>
      <c r="EJ46" s="2">
        <v>654.1</v>
      </c>
      <c r="EK46" s="2">
        <v>663.1</v>
      </c>
      <c r="EL46" s="2">
        <v>651</v>
      </c>
      <c r="EM46" s="2">
        <v>658.6</v>
      </c>
      <c r="EN46" s="2">
        <v>649.6</v>
      </c>
      <c r="EO46" s="2">
        <v>635.5</v>
      </c>
      <c r="EP46" s="2">
        <v>632.5</v>
      </c>
      <c r="EQ46" s="2">
        <v>641.6</v>
      </c>
      <c r="ER46" s="2">
        <v>645</v>
      </c>
      <c r="ES46" s="2">
        <v>646.5</v>
      </c>
      <c r="ET46" s="2">
        <v>640.29999999999995</v>
      </c>
      <c r="EU46" s="2">
        <v>639.5</v>
      </c>
      <c r="EV46" s="2">
        <v>632.79999999999995</v>
      </c>
      <c r="EW46" s="2">
        <v>624</v>
      </c>
      <c r="EX46" s="2">
        <v>619</v>
      </c>
      <c r="EY46" s="2">
        <v>608.5</v>
      </c>
      <c r="EZ46" s="2">
        <v>606.5</v>
      </c>
      <c r="FA46" s="2">
        <v>606.20000000000005</v>
      </c>
      <c r="FB46" s="2">
        <v>594.20000000000005</v>
      </c>
      <c r="FC46" s="2">
        <v>593.1</v>
      </c>
      <c r="FD46" s="2">
        <v>591.6</v>
      </c>
      <c r="FE46" s="2">
        <v>600.5</v>
      </c>
      <c r="FF46" s="2">
        <v>617.4</v>
      </c>
      <c r="FG46" s="2">
        <v>611</v>
      </c>
      <c r="FH46" s="2">
        <v>613</v>
      </c>
      <c r="FI46" s="2">
        <v>617.9</v>
      </c>
      <c r="FJ46" s="2">
        <v>615.29999999999995</v>
      </c>
      <c r="FK46" s="2">
        <v>618.1</v>
      </c>
      <c r="FL46" s="2">
        <v>609.1</v>
      </c>
      <c r="FM46" s="2">
        <v>614.29999999999995</v>
      </c>
      <c r="FN46" s="2">
        <v>622.1</v>
      </c>
      <c r="FO46" s="2">
        <v>621</v>
      </c>
      <c r="FP46" s="2">
        <v>620.79999999999995</v>
      </c>
      <c r="FQ46" s="2">
        <v>616.1</v>
      </c>
      <c r="FR46" s="2">
        <v>610.20000000000005</v>
      </c>
      <c r="FS46" s="2">
        <v>620</v>
      </c>
      <c r="FT46" s="2">
        <v>611</v>
      </c>
      <c r="FU46" s="2">
        <v>609.6</v>
      </c>
      <c r="FV46" s="2">
        <v>603.29999999999995</v>
      </c>
      <c r="FW46" s="2">
        <v>610</v>
      </c>
      <c r="FX46" s="2">
        <v>618.6</v>
      </c>
      <c r="FY46" s="2">
        <v>604.29999999999995</v>
      </c>
      <c r="FZ46" s="2">
        <v>613.29999999999995</v>
      </c>
      <c r="GA46" s="2">
        <v>606</v>
      </c>
      <c r="GB46" s="2">
        <v>601.6</v>
      </c>
      <c r="GC46" s="2">
        <v>605.9</v>
      </c>
      <c r="GD46" s="2">
        <v>592</v>
      </c>
      <c r="GE46" s="2">
        <v>580.20000000000005</v>
      </c>
      <c r="GF46" s="2">
        <v>610.1</v>
      </c>
      <c r="GG46" s="2">
        <v>624.20000000000005</v>
      </c>
      <c r="GH46" s="2">
        <v>634.29999999999995</v>
      </c>
      <c r="GI46" s="2">
        <v>633</v>
      </c>
      <c r="GJ46" s="2">
        <v>631.79999999999995</v>
      </c>
      <c r="GK46" s="2">
        <v>634.1</v>
      </c>
      <c r="GL46" s="2">
        <v>627.29999999999995</v>
      </c>
      <c r="GM46" s="2">
        <v>617.4</v>
      </c>
      <c r="GN46" s="2">
        <v>614.1</v>
      </c>
      <c r="GO46" s="2">
        <v>608.6</v>
      </c>
      <c r="GP46" s="2">
        <v>610.20000000000005</v>
      </c>
      <c r="GQ46" s="2">
        <v>602.20000000000005</v>
      </c>
      <c r="GR46" s="2">
        <v>596</v>
      </c>
      <c r="GS46" s="2">
        <v>599.70000000000005</v>
      </c>
      <c r="GT46" s="2">
        <v>606</v>
      </c>
      <c r="GU46" s="2">
        <v>592.6</v>
      </c>
      <c r="GV46" s="2">
        <v>598</v>
      </c>
      <c r="GW46" s="2">
        <v>607.6</v>
      </c>
      <c r="GX46" s="2">
        <v>612</v>
      </c>
      <c r="GY46" s="2">
        <v>619.79999999999995</v>
      </c>
      <c r="GZ46" s="2">
        <v>607.70000000000005</v>
      </c>
      <c r="HA46" s="2">
        <v>599.6</v>
      </c>
      <c r="HB46" s="2">
        <v>593.4</v>
      </c>
      <c r="HC46" s="2">
        <v>595.29999999999995</v>
      </c>
      <c r="HD46" s="2">
        <v>603</v>
      </c>
      <c r="HE46" s="2">
        <v>615</v>
      </c>
      <c r="HF46" s="2">
        <v>630.4</v>
      </c>
      <c r="HG46" s="2">
        <v>631</v>
      </c>
      <c r="HH46" s="2">
        <v>636.4</v>
      </c>
      <c r="HI46" s="2">
        <v>633.4</v>
      </c>
      <c r="HJ46" s="2">
        <v>640.6</v>
      </c>
      <c r="HK46" s="2">
        <v>642.6</v>
      </c>
      <c r="HL46" s="2">
        <v>649.6</v>
      </c>
      <c r="HM46" s="2">
        <v>661.2</v>
      </c>
      <c r="HN46" s="2">
        <v>660</v>
      </c>
      <c r="HO46" s="2">
        <v>657.2</v>
      </c>
      <c r="HP46" s="2">
        <v>658.8</v>
      </c>
      <c r="HQ46" s="2">
        <v>666</v>
      </c>
      <c r="HR46" s="2">
        <v>679.2</v>
      </c>
      <c r="HS46" s="2">
        <v>667</v>
      </c>
      <c r="HT46" s="2">
        <v>643.20000000000005</v>
      </c>
      <c r="HU46" s="2">
        <v>641.79999999999995</v>
      </c>
      <c r="HV46" s="2">
        <v>631</v>
      </c>
      <c r="HW46" s="2">
        <v>618.79999999999995</v>
      </c>
      <c r="HX46" s="2">
        <v>617.20000000000005</v>
      </c>
      <c r="HY46" s="2">
        <v>620.20000000000005</v>
      </c>
      <c r="HZ46" s="2">
        <v>620.6</v>
      </c>
      <c r="IA46" s="2">
        <v>616.20000000000005</v>
      </c>
      <c r="IB46" s="2">
        <v>622.20000000000005</v>
      </c>
      <c r="IC46" s="2">
        <v>614.6</v>
      </c>
      <c r="ID46" s="2">
        <v>611.20000000000005</v>
      </c>
      <c r="IE46" s="2">
        <v>604.6</v>
      </c>
      <c r="IF46" s="2">
        <v>600.20000000000005</v>
      </c>
      <c r="IG46" s="2">
        <v>599.4</v>
      </c>
      <c r="IH46" s="2">
        <v>590.9</v>
      </c>
      <c r="II46" s="2">
        <v>593.70000000000005</v>
      </c>
      <c r="IJ46" s="2">
        <v>598</v>
      </c>
      <c r="IK46" s="2">
        <v>584.5</v>
      </c>
      <c r="IL46" s="2">
        <v>586.6</v>
      </c>
      <c r="IM46" s="2">
        <v>580.9</v>
      </c>
      <c r="IN46" s="2">
        <v>573.70000000000005</v>
      </c>
      <c r="IO46" s="2">
        <v>569.6</v>
      </c>
      <c r="IP46" s="2">
        <v>564.20000000000005</v>
      </c>
      <c r="IQ46" s="2">
        <v>584.4</v>
      </c>
      <c r="IR46" s="2">
        <v>581.70000000000005</v>
      </c>
      <c r="IS46" s="2">
        <v>576.9</v>
      </c>
      <c r="IT46" s="2">
        <v>576.4</v>
      </c>
    </row>
    <row r="47" spans="1:254" ht="15.9" customHeight="1">
      <c r="A47" s="65" t="s">
        <v>89</v>
      </c>
      <c r="B47" s="41" t="s">
        <v>90</v>
      </c>
      <c r="C47" s="45">
        <v>480.2</v>
      </c>
      <c r="D47" s="16">
        <v>8.6999999999999886</v>
      </c>
      <c r="E47" s="21">
        <v>471.5</v>
      </c>
      <c r="F47" s="21">
        <v>473</v>
      </c>
      <c r="G47" s="21">
        <v>469.2</v>
      </c>
      <c r="H47" s="21">
        <v>470.7</v>
      </c>
      <c r="I47" s="21">
        <v>476.3</v>
      </c>
      <c r="J47" s="21">
        <v>482.8</v>
      </c>
      <c r="K47" s="21">
        <v>489.5</v>
      </c>
      <c r="L47" s="21">
        <v>488</v>
      </c>
      <c r="M47" s="21">
        <v>485</v>
      </c>
      <c r="N47" s="21">
        <v>483.5</v>
      </c>
      <c r="O47" s="21">
        <v>487.1</v>
      </c>
      <c r="P47" s="21">
        <v>486.2</v>
      </c>
      <c r="Q47" s="21">
        <v>485.1</v>
      </c>
      <c r="R47" s="21">
        <v>479.3</v>
      </c>
      <c r="S47" s="21">
        <v>485.2</v>
      </c>
      <c r="T47" s="21">
        <v>485.6</v>
      </c>
      <c r="U47" s="21">
        <v>480.5</v>
      </c>
      <c r="V47" s="21">
        <v>480.5</v>
      </c>
      <c r="W47" s="21">
        <v>480</v>
      </c>
      <c r="X47" s="21">
        <v>480.9</v>
      </c>
      <c r="Y47" s="21">
        <v>482.2</v>
      </c>
      <c r="Z47" s="21">
        <v>481</v>
      </c>
      <c r="AA47" s="21">
        <v>470.3</v>
      </c>
      <c r="AB47" s="21">
        <v>464.1</v>
      </c>
      <c r="AC47" s="21">
        <v>455.8</v>
      </c>
      <c r="AD47" s="21">
        <v>450.4</v>
      </c>
      <c r="AE47" s="21">
        <v>452.5</v>
      </c>
      <c r="AF47" s="21">
        <v>451.9</v>
      </c>
      <c r="AG47" s="21">
        <v>444</v>
      </c>
      <c r="AH47" s="21">
        <v>445.1</v>
      </c>
      <c r="AI47" s="21">
        <v>443.4</v>
      </c>
      <c r="AJ47" s="21">
        <v>446.1</v>
      </c>
      <c r="AK47" s="21">
        <v>444.9</v>
      </c>
      <c r="AL47" s="21">
        <v>444.3</v>
      </c>
      <c r="AM47" s="21">
        <v>444.7</v>
      </c>
      <c r="AN47" s="21">
        <v>449</v>
      </c>
      <c r="AO47" s="21">
        <v>446.3</v>
      </c>
      <c r="AP47" s="21">
        <v>453.2</v>
      </c>
      <c r="AQ47" s="21">
        <v>446.4</v>
      </c>
      <c r="AR47" s="21">
        <v>446.8</v>
      </c>
      <c r="AS47" s="21">
        <v>448.5</v>
      </c>
      <c r="AT47" s="21">
        <v>446</v>
      </c>
      <c r="AU47" s="21">
        <v>440.5</v>
      </c>
      <c r="AV47" s="21">
        <v>445</v>
      </c>
      <c r="AW47" s="21">
        <v>441.8</v>
      </c>
      <c r="AX47" s="21">
        <v>445.9</v>
      </c>
      <c r="AY47" s="21">
        <v>444.3</v>
      </c>
      <c r="AZ47" s="21">
        <v>457.4</v>
      </c>
      <c r="BA47" s="21">
        <v>466.4</v>
      </c>
      <c r="BB47" s="21">
        <v>464.3</v>
      </c>
      <c r="BC47" s="21">
        <v>463.4</v>
      </c>
      <c r="BD47" s="21">
        <v>464.4</v>
      </c>
      <c r="BE47" s="21">
        <v>461.1</v>
      </c>
      <c r="BF47" s="21">
        <v>463.6</v>
      </c>
      <c r="BG47" s="21">
        <v>460.3</v>
      </c>
      <c r="BH47" s="21">
        <v>458.1</v>
      </c>
      <c r="BI47" s="21">
        <v>459.8</v>
      </c>
      <c r="BJ47" s="21">
        <v>455.6</v>
      </c>
      <c r="BK47" s="21">
        <v>457</v>
      </c>
      <c r="BL47" s="21">
        <v>454.3</v>
      </c>
      <c r="BM47" s="2">
        <v>451.3</v>
      </c>
      <c r="BN47" s="2">
        <v>489.3</v>
      </c>
      <c r="BO47" s="2">
        <v>488</v>
      </c>
      <c r="BP47" s="2">
        <v>491.2</v>
      </c>
      <c r="BQ47" s="2">
        <v>490.9</v>
      </c>
      <c r="BR47" s="2">
        <v>490.6</v>
      </c>
      <c r="BS47" s="2">
        <v>496.1</v>
      </c>
      <c r="BT47" s="2">
        <v>495.4</v>
      </c>
      <c r="BU47" s="2">
        <v>495.3</v>
      </c>
      <c r="BV47" s="2">
        <v>496</v>
      </c>
      <c r="BW47" s="2">
        <v>499.1</v>
      </c>
      <c r="BX47" s="2">
        <v>510.8</v>
      </c>
      <c r="BY47" s="2">
        <v>501.5</v>
      </c>
      <c r="BZ47" s="2">
        <v>481.1</v>
      </c>
      <c r="CA47" s="2">
        <v>481.1</v>
      </c>
      <c r="CB47" s="2">
        <v>478.4</v>
      </c>
      <c r="CC47" s="2">
        <v>476.6</v>
      </c>
      <c r="CD47" s="2">
        <v>472.4</v>
      </c>
      <c r="CE47" s="2">
        <v>467.6</v>
      </c>
      <c r="CF47" s="2">
        <v>470</v>
      </c>
      <c r="CG47" s="2">
        <v>471.5</v>
      </c>
      <c r="CH47" s="2">
        <v>479.8</v>
      </c>
      <c r="CI47" s="2">
        <v>471.5</v>
      </c>
      <c r="CJ47" s="2">
        <v>471.8</v>
      </c>
      <c r="CK47" s="2">
        <v>470.8</v>
      </c>
      <c r="CL47" s="2">
        <v>469.9</v>
      </c>
      <c r="CM47" s="2">
        <v>468</v>
      </c>
      <c r="CN47" s="2">
        <v>457.1</v>
      </c>
      <c r="CO47" s="2">
        <v>450.3</v>
      </c>
      <c r="CP47" s="2">
        <v>476.3</v>
      </c>
      <c r="CQ47" s="2">
        <v>474.8</v>
      </c>
      <c r="CR47" s="2">
        <v>478.6</v>
      </c>
      <c r="CS47" s="2">
        <v>467.9</v>
      </c>
      <c r="CT47" s="2">
        <v>463</v>
      </c>
      <c r="CU47" s="2">
        <v>474.1</v>
      </c>
      <c r="CV47" s="2">
        <v>478.9</v>
      </c>
      <c r="CW47" s="2">
        <v>476</v>
      </c>
      <c r="CX47" s="2">
        <v>472.6</v>
      </c>
      <c r="CY47" s="2">
        <v>476.7</v>
      </c>
      <c r="CZ47" s="2">
        <v>478.3</v>
      </c>
      <c r="DA47" s="2">
        <v>490</v>
      </c>
      <c r="DB47" s="2">
        <v>488.8</v>
      </c>
      <c r="DC47" s="2">
        <v>471</v>
      </c>
      <c r="DD47" s="2">
        <v>484.6</v>
      </c>
      <c r="DE47" s="2">
        <v>488.3</v>
      </c>
      <c r="DF47" s="2">
        <v>470.5</v>
      </c>
      <c r="DG47" s="2">
        <v>496.2</v>
      </c>
      <c r="DH47" s="2">
        <v>500.2</v>
      </c>
      <c r="DI47" s="2">
        <v>508.2</v>
      </c>
      <c r="DJ47" s="2">
        <v>508.9</v>
      </c>
      <c r="DK47" s="2">
        <v>503.1</v>
      </c>
      <c r="DL47" s="2">
        <v>501.7</v>
      </c>
      <c r="DM47" s="2">
        <v>506.4</v>
      </c>
      <c r="DN47" s="2">
        <v>515.9</v>
      </c>
      <c r="DO47" s="2">
        <v>510</v>
      </c>
      <c r="DP47" s="2">
        <v>507.1</v>
      </c>
      <c r="DQ47" s="2">
        <v>507.3</v>
      </c>
      <c r="DR47" s="2">
        <v>507.9</v>
      </c>
      <c r="DS47" s="2">
        <v>516.20000000000005</v>
      </c>
      <c r="DT47" s="2">
        <v>514.9</v>
      </c>
      <c r="DU47" s="2">
        <v>510</v>
      </c>
      <c r="DV47" s="2">
        <v>503.5</v>
      </c>
      <c r="DW47" s="2">
        <v>506.9</v>
      </c>
      <c r="DX47" s="2">
        <v>499.2</v>
      </c>
      <c r="DY47" s="2">
        <v>496.1</v>
      </c>
      <c r="DZ47" s="2">
        <v>493.2</v>
      </c>
      <c r="EA47" s="2">
        <v>508.3</v>
      </c>
      <c r="EB47" s="2">
        <v>498.1</v>
      </c>
      <c r="EC47" s="2">
        <v>504.1</v>
      </c>
      <c r="ED47" s="2">
        <v>505.1</v>
      </c>
      <c r="EE47" s="2">
        <v>513.20000000000005</v>
      </c>
      <c r="EF47" s="2">
        <v>523.1</v>
      </c>
      <c r="EG47" s="2">
        <v>519.29999999999995</v>
      </c>
      <c r="EH47" s="2">
        <v>515.5</v>
      </c>
      <c r="EI47" s="2">
        <v>521</v>
      </c>
      <c r="EJ47" s="2">
        <v>530.5</v>
      </c>
      <c r="EK47" s="2">
        <v>528.1</v>
      </c>
      <c r="EL47" s="2">
        <v>524.29999999999995</v>
      </c>
      <c r="EM47" s="2">
        <v>516.5</v>
      </c>
      <c r="EN47" s="2">
        <v>512</v>
      </c>
      <c r="EO47" s="2">
        <v>507.9</v>
      </c>
      <c r="EP47" s="2">
        <v>505.1</v>
      </c>
      <c r="EQ47" s="2">
        <v>506.4</v>
      </c>
      <c r="ER47" s="2">
        <v>499</v>
      </c>
      <c r="ES47" s="2">
        <v>492.2</v>
      </c>
      <c r="ET47" s="2">
        <v>490.1</v>
      </c>
      <c r="EU47" s="2">
        <v>490</v>
      </c>
      <c r="EV47" s="2">
        <v>487.2</v>
      </c>
      <c r="EW47" s="2">
        <v>485.5</v>
      </c>
      <c r="EX47" s="2">
        <v>486.7</v>
      </c>
      <c r="EY47" s="2">
        <v>483</v>
      </c>
      <c r="EZ47" s="2">
        <v>472.4</v>
      </c>
      <c r="FA47" s="2">
        <v>481</v>
      </c>
      <c r="FB47" s="2">
        <v>476.7</v>
      </c>
      <c r="FC47" s="2">
        <v>470.7</v>
      </c>
      <c r="FD47" s="2">
        <v>475.1</v>
      </c>
      <c r="FE47" s="2">
        <v>477.7</v>
      </c>
      <c r="FF47" s="2">
        <v>469</v>
      </c>
      <c r="FG47" s="2">
        <v>465.1</v>
      </c>
      <c r="FH47" s="2">
        <v>474.7</v>
      </c>
      <c r="FI47" s="2">
        <v>469.6</v>
      </c>
      <c r="FJ47" s="2">
        <v>466</v>
      </c>
      <c r="FK47" s="2">
        <v>468.1</v>
      </c>
      <c r="FL47" s="2">
        <v>469.8</v>
      </c>
      <c r="FM47" s="2">
        <v>469.9</v>
      </c>
      <c r="FN47" s="2">
        <v>470.2</v>
      </c>
      <c r="FO47" s="2">
        <v>471.1</v>
      </c>
      <c r="FP47" s="2">
        <v>470</v>
      </c>
      <c r="FQ47" s="2">
        <v>471.2</v>
      </c>
      <c r="FR47" s="2">
        <v>471</v>
      </c>
      <c r="FS47" s="2">
        <v>462.2</v>
      </c>
      <c r="FT47" s="2">
        <v>450.2</v>
      </c>
      <c r="FU47" s="2">
        <v>449.2</v>
      </c>
      <c r="FV47" s="2">
        <v>444.5</v>
      </c>
      <c r="FW47" s="2">
        <v>445.5</v>
      </c>
      <c r="FX47" s="2">
        <v>450</v>
      </c>
      <c r="FY47" s="2">
        <v>454.4</v>
      </c>
      <c r="FZ47" s="2">
        <v>451</v>
      </c>
      <c r="GA47" s="2">
        <v>440.2</v>
      </c>
      <c r="GB47" s="2">
        <v>461</v>
      </c>
      <c r="GC47" s="2">
        <v>455</v>
      </c>
      <c r="GD47" s="2">
        <v>446</v>
      </c>
      <c r="GE47" s="2">
        <v>445.8</v>
      </c>
      <c r="GF47" s="2">
        <v>440.7</v>
      </c>
      <c r="GG47" s="2">
        <v>436.1</v>
      </c>
      <c r="GH47" s="2">
        <v>437.4</v>
      </c>
      <c r="GI47" s="2">
        <v>430.1</v>
      </c>
      <c r="GJ47" s="2">
        <v>431.7</v>
      </c>
      <c r="GK47" s="2">
        <v>435.6</v>
      </c>
      <c r="GL47" s="2">
        <v>447.4</v>
      </c>
      <c r="GM47" s="2">
        <v>446.3</v>
      </c>
      <c r="GN47" s="2">
        <v>452.4</v>
      </c>
      <c r="GO47" s="2">
        <v>449</v>
      </c>
      <c r="GP47" s="2">
        <v>447.4</v>
      </c>
      <c r="GQ47" s="2">
        <v>445.1</v>
      </c>
      <c r="GR47" s="2">
        <v>441.5</v>
      </c>
      <c r="GS47" s="2">
        <v>447</v>
      </c>
      <c r="GT47" s="2">
        <v>448</v>
      </c>
      <c r="GU47" s="2">
        <v>444.4</v>
      </c>
      <c r="GV47" s="2">
        <v>455</v>
      </c>
      <c r="GW47" s="2">
        <v>460.7</v>
      </c>
      <c r="GX47" s="2">
        <v>466.4</v>
      </c>
      <c r="GY47" s="2">
        <v>465</v>
      </c>
      <c r="GZ47" s="2">
        <v>469.9</v>
      </c>
      <c r="HA47" s="2">
        <v>462.2</v>
      </c>
      <c r="HB47" s="2">
        <v>460</v>
      </c>
      <c r="HC47" s="2">
        <v>464</v>
      </c>
      <c r="HD47" s="2">
        <v>473.4</v>
      </c>
      <c r="HE47" s="2">
        <v>473</v>
      </c>
      <c r="HF47" s="2">
        <v>485.1</v>
      </c>
      <c r="HG47" s="2">
        <v>483</v>
      </c>
      <c r="HH47" s="2">
        <v>480.4</v>
      </c>
      <c r="HI47" s="2">
        <v>481.5</v>
      </c>
      <c r="HJ47" s="2">
        <v>481.7</v>
      </c>
      <c r="HK47" s="2">
        <v>482.2</v>
      </c>
      <c r="HL47" s="2">
        <v>482.6</v>
      </c>
      <c r="HM47" s="2">
        <v>488.7</v>
      </c>
      <c r="HN47" s="2">
        <v>488.7</v>
      </c>
      <c r="HO47" s="2">
        <v>486.1</v>
      </c>
      <c r="HP47" s="2">
        <v>481</v>
      </c>
      <c r="HQ47" s="2">
        <v>480.3</v>
      </c>
      <c r="HR47" s="2">
        <v>476.5</v>
      </c>
      <c r="HS47" s="2">
        <v>472.3</v>
      </c>
      <c r="HT47" s="2">
        <v>468.6</v>
      </c>
      <c r="HU47" s="2">
        <v>466</v>
      </c>
      <c r="HV47" s="2">
        <v>464.3</v>
      </c>
      <c r="HW47" s="2">
        <v>460</v>
      </c>
      <c r="HX47" s="2">
        <v>462.5</v>
      </c>
      <c r="HY47" s="2">
        <v>465.7</v>
      </c>
      <c r="HZ47" s="2">
        <v>459.6</v>
      </c>
      <c r="IA47" s="2">
        <v>463.5</v>
      </c>
      <c r="IB47" s="2">
        <v>467</v>
      </c>
      <c r="IC47" s="2">
        <v>473.7</v>
      </c>
      <c r="ID47" s="2">
        <v>468.2</v>
      </c>
      <c r="IE47" s="2">
        <v>466.5</v>
      </c>
      <c r="IF47" s="2">
        <v>465.2</v>
      </c>
      <c r="IG47" s="2">
        <v>461.4</v>
      </c>
      <c r="IH47" s="2">
        <v>461.2</v>
      </c>
      <c r="II47" s="2">
        <v>455</v>
      </c>
      <c r="IJ47" s="2">
        <v>460</v>
      </c>
      <c r="IK47" s="2">
        <v>461.1</v>
      </c>
      <c r="IL47" s="2">
        <v>456.3</v>
      </c>
      <c r="IM47" s="2">
        <v>453.1</v>
      </c>
      <c r="IN47" s="2">
        <v>446</v>
      </c>
      <c r="IO47" s="2">
        <v>438.5</v>
      </c>
      <c r="IP47" s="2">
        <v>433</v>
      </c>
      <c r="IQ47" s="2">
        <v>435.4</v>
      </c>
      <c r="IR47" s="2">
        <v>431.1</v>
      </c>
      <c r="IS47" s="2">
        <v>430.8</v>
      </c>
      <c r="IT47" s="2">
        <v>426.2</v>
      </c>
    </row>
    <row r="48" spans="1:254" ht="15.9" customHeight="1">
      <c r="A48" s="65" t="s">
        <v>91</v>
      </c>
      <c r="B48" s="41" t="s">
        <v>92</v>
      </c>
      <c r="C48" s="45">
        <v>1565</v>
      </c>
      <c r="D48" s="16">
        <v>-6.5</v>
      </c>
      <c r="E48" s="21">
        <v>1571.5</v>
      </c>
      <c r="F48" s="21">
        <v>1492</v>
      </c>
      <c r="G48" s="21">
        <v>1478</v>
      </c>
      <c r="H48" s="21">
        <v>1462</v>
      </c>
      <c r="I48" s="21">
        <v>1486.5</v>
      </c>
      <c r="J48" s="21">
        <v>1501</v>
      </c>
      <c r="K48" s="21">
        <v>1479.5</v>
      </c>
      <c r="L48" s="21">
        <v>1498</v>
      </c>
      <c r="M48" s="21">
        <v>1476</v>
      </c>
      <c r="N48" s="21">
        <v>1440</v>
      </c>
      <c r="O48" s="21">
        <v>1463</v>
      </c>
      <c r="P48" s="21">
        <v>1451</v>
      </c>
      <c r="Q48" s="21">
        <v>1436.5</v>
      </c>
      <c r="R48" s="21">
        <v>1415</v>
      </c>
      <c r="S48" s="21">
        <v>1431</v>
      </c>
      <c r="T48" s="21">
        <v>1422.5</v>
      </c>
      <c r="U48" s="21">
        <v>1399</v>
      </c>
      <c r="V48" s="21">
        <v>1399</v>
      </c>
      <c r="W48" s="21">
        <v>1402</v>
      </c>
      <c r="X48" s="21">
        <v>1400.5</v>
      </c>
      <c r="Y48" s="21">
        <v>1401</v>
      </c>
      <c r="Z48" s="21">
        <v>1413.5</v>
      </c>
      <c r="AA48" s="21">
        <v>1410</v>
      </c>
      <c r="AB48" s="21">
        <v>1401</v>
      </c>
      <c r="AC48" s="21">
        <v>1396</v>
      </c>
      <c r="AD48" s="21">
        <v>1402</v>
      </c>
      <c r="AE48" s="21">
        <v>1397.5</v>
      </c>
      <c r="AF48" s="21">
        <v>1429.5</v>
      </c>
      <c r="AG48" s="21">
        <v>1408</v>
      </c>
      <c r="AH48" s="21">
        <v>1400</v>
      </c>
      <c r="AI48" s="21">
        <v>1393</v>
      </c>
      <c r="AJ48" s="21">
        <v>1390</v>
      </c>
      <c r="AK48" s="21">
        <v>1398.5</v>
      </c>
      <c r="AL48" s="21">
        <v>1417.5</v>
      </c>
      <c r="AM48" s="21">
        <v>1403</v>
      </c>
      <c r="AN48" s="21">
        <v>1400</v>
      </c>
      <c r="AO48" s="21">
        <v>1400</v>
      </c>
      <c r="AP48" s="21">
        <v>1391</v>
      </c>
      <c r="AQ48" s="21">
        <v>1374</v>
      </c>
      <c r="AR48" s="21">
        <v>1351</v>
      </c>
      <c r="AS48" s="21">
        <v>1386</v>
      </c>
      <c r="AT48" s="21">
        <v>1370</v>
      </c>
      <c r="AU48" s="21">
        <v>1351</v>
      </c>
      <c r="AV48" s="21">
        <v>1383.5</v>
      </c>
      <c r="AW48" s="21">
        <v>1360.5</v>
      </c>
      <c r="AX48" s="21">
        <v>1394.5</v>
      </c>
      <c r="AY48" s="21">
        <v>1370</v>
      </c>
      <c r="AZ48" s="21">
        <v>1402.5</v>
      </c>
      <c r="BA48" s="21">
        <v>1422.5</v>
      </c>
      <c r="BB48" s="21">
        <v>1405.5</v>
      </c>
      <c r="BC48" s="21">
        <v>1400.5</v>
      </c>
      <c r="BD48" s="21">
        <v>1404.5</v>
      </c>
      <c r="BE48" s="21">
        <v>1379.5</v>
      </c>
      <c r="BF48" s="21">
        <v>1390.5</v>
      </c>
      <c r="BG48" s="21">
        <v>1397.5</v>
      </c>
      <c r="BH48" s="21">
        <v>1376.5</v>
      </c>
      <c r="BI48" s="21">
        <v>1390.5</v>
      </c>
      <c r="BJ48" s="21">
        <v>1372.5</v>
      </c>
      <c r="BK48" s="21">
        <v>1380</v>
      </c>
      <c r="BL48" s="21">
        <v>1251.5</v>
      </c>
      <c r="BM48" s="2">
        <v>1227.5</v>
      </c>
      <c r="BN48" s="2">
        <v>1214</v>
      </c>
      <c r="BO48" s="2">
        <v>1216.5</v>
      </c>
      <c r="BP48" s="2">
        <v>1223.5</v>
      </c>
      <c r="BQ48" s="2">
        <v>1212.5</v>
      </c>
      <c r="BR48" s="2">
        <v>1204.5</v>
      </c>
      <c r="BS48" s="2">
        <v>1217</v>
      </c>
      <c r="BT48" s="2">
        <v>1252.5</v>
      </c>
      <c r="BU48" s="2">
        <v>1266</v>
      </c>
      <c r="BV48" s="2">
        <v>1263</v>
      </c>
      <c r="BW48" s="2">
        <v>1260.5</v>
      </c>
      <c r="BX48" s="2">
        <v>1290</v>
      </c>
      <c r="BY48" s="2">
        <v>1281.5</v>
      </c>
      <c r="BZ48" s="2">
        <v>1252</v>
      </c>
      <c r="CA48" s="2">
        <v>1245.5</v>
      </c>
      <c r="CB48" s="2">
        <v>1255</v>
      </c>
      <c r="CC48" s="2">
        <v>1253.5</v>
      </c>
      <c r="CD48" s="2">
        <v>1258.5</v>
      </c>
      <c r="CE48" s="2">
        <v>1259</v>
      </c>
      <c r="CF48" s="2">
        <v>1264.5</v>
      </c>
      <c r="CG48" s="2">
        <v>1278.5</v>
      </c>
      <c r="CH48" s="2">
        <v>1265</v>
      </c>
      <c r="CI48" s="2">
        <v>1244</v>
      </c>
      <c r="CJ48" s="2">
        <v>1240</v>
      </c>
      <c r="CK48" s="2">
        <v>1251</v>
      </c>
      <c r="CL48" s="2">
        <v>1249.5</v>
      </c>
      <c r="CM48" s="2">
        <v>1273.5</v>
      </c>
      <c r="CN48" s="2">
        <v>1238.5</v>
      </c>
      <c r="CO48" s="2">
        <v>1211.5</v>
      </c>
      <c r="CP48" s="2">
        <v>1279.5</v>
      </c>
      <c r="CQ48" s="2">
        <v>1267.5</v>
      </c>
      <c r="CR48" s="2">
        <v>1268.5</v>
      </c>
      <c r="CS48" s="2">
        <v>1233</v>
      </c>
      <c r="CT48" s="2">
        <v>1208.5</v>
      </c>
      <c r="CU48" s="2">
        <v>1254</v>
      </c>
      <c r="CV48" s="2">
        <v>1349.5</v>
      </c>
      <c r="CW48" s="2">
        <v>1329.5</v>
      </c>
      <c r="CX48" s="2">
        <v>1330.5</v>
      </c>
      <c r="CY48" s="2">
        <v>1335.5</v>
      </c>
      <c r="CZ48" s="2">
        <v>1343</v>
      </c>
      <c r="DA48" s="2">
        <v>1361</v>
      </c>
      <c r="DB48" s="2">
        <v>1338</v>
      </c>
      <c r="DC48" s="2">
        <v>1294.5</v>
      </c>
      <c r="DD48" s="2">
        <v>1398</v>
      </c>
      <c r="DE48" s="2">
        <v>1429</v>
      </c>
      <c r="DF48" s="2">
        <v>1410.5</v>
      </c>
      <c r="DG48" s="2">
        <v>1486.5</v>
      </c>
      <c r="DH48" s="2">
        <v>1512.5</v>
      </c>
      <c r="DI48" s="2">
        <v>1512.5</v>
      </c>
      <c r="DJ48" s="2">
        <v>1521</v>
      </c>
      <c r="DK48" s="2">
        <v>1503</v>
      </c>
      <c r="DL48" s="2">
        <v>1512.5</v>
      </c>
      <c r="DM48" s="2">
        <v>1503</v>
      </c>
      <c r="DN48" s="2">
        <v>1479.5</v>
      </c>
      <c r="DO48" s="2">
        <v>1475</v>
      </c>
      <c r="DP48" s="2">
        <v>1450.5</v>
      </c>
      <c r="DQ48" s="2">
        <v>1457</v>
      </c>
      <c r="DR48" s="2">
        <v>1473.5</v>
      </c>
      <c r="DS48" s="2">
        <v>1487.5</v>
      </c>
      <c r="DT48" s="2">
        <v>1456.5</v>
      </c>
      <c r="DU48" s="2">
        <v>1429.5</v>
      </c>
      <c r="DV48" s="2">
        <v>1373.5</v>
      </c>
      <c r="DW48" s="2">
        <v>1361</v>
      </c>
      <c r="DX48" s="2">
        <v>1333.5</v>
      </c>
      <c r="DY48" s="2">
        <v>1300.5</v>
      </c>
      <c r="DZ48" s="2">
        <v>1319</v>
      </c>
      <c r="EA48" s="2">
        <v>1303</v>
      </c>
      <c r="EB48" s="2">
        <v>1285</v>
      </c>
      <c r="EC48" s="2">
        <v>1279.5</v>
      </c>
      <c r="ED48" s="2">
        <v>1265.5</v>
      </c>
      <c r="EE48" s="2">
        <v>1275</v>
      </c>
      <c r="EF48" s="2">
        <v>1278</v>
      </c>
      <c r="EG48" s="2">
        <v>1262.5</v>
      </c>
      <c r="EH48" s="2">
        <v>1258</v>
      </c>
      <c r="EI48" s="2">
        <v>1269</v>
      </c>
      <c r="EJ48" s="2">
        <v>1259.5</v>
      </c>
      <c r="EK48" s="2">
        <v>1247</v>
      </c>
      <c r="EL48" s="2">
        <v>1234.5</v>
      </c>
      <c r="EM48" s="2">
        <v>1233</v>
      </c>
      <c r="EN48" s="2">
        <v>1221.5</v>
      </c>
      <c r="EO48" s="2">
        <v>1235</v>
      </c>
      <c r="EP48" s="2">
        <v>1227</v>
      </c>
      <c r="EQ48" s="2">
        <v>1230</v>
      </c>
      <c r="ER48" s="2">
        <v>1236</v>
      </c>
      <c r="ES48" s="2">
        <v>1213</v>
      </c>
      <c r="ET48" s="2">
        <v>1215.5</v>
      </c>
      <c r="EU48" s="2">
        <v>1203</v>
      </c>
      <c r="EV48" s="2">
        <v>1192</v>
      </c>
      <c r="EW48" s="2">
        <v>1174</v>
      </c>
      <c r="EX48" s="2">
        <v>1163.5</v>
      </c>
      <c r="EY48" s="2">
        <v>1169</v>
      </c>
      <c r="EZ48" s="2">
        <v>1162</v>
      </c>
      <c r="FA48" s="2">
        <v>1151.5</v>
      </c>
      <c r="FB48" s="2">
        <v>1146.5</v>
      </c>
      <c r="FC48" s="2">
        <v>1148</v>
      </c>
      <c r="FD48" s="2">
        <v>1163</v>
      </c>
      <c r="FE48" s="2">
        <v>1168</v>
      </c>
      <c r="FF48" s="2">
        <v>1152.5</v>
      </c>
      <c r="FG48" s="2">
        <v>1134</v>
      </c>
      <c r="FH48" s="2">
        <v>1124.5</v>
      </c>
      <c r="FI48" s="2">
        <v>1119.5</v>
      </c>
      <c r="FJ48" s="2">
        <v>1104.5</v>
      </c>
      <c r="FK48" s="2">
        <v>1094.5</v>
      </c>
      <c r="FL48" s="2">
        <v>1098.5</v>
      </c>
      <c r="FM48" s="2">
        <v>1110.5</v>
      </c>
      <c r="FN48" s="2">
        <v>1103.5</v>
      </c>
      <c r="FO48" s="2">
        <v>1105.5</v>
      </c>
      <c r="FP48" s="2">
        <v>1104</v>
      </c>
      <c r="FQ48" s="2">
        <v>1092.5</v>
      </c>
      <c r="FR48" s="2">
        <v>1074</v>
      </c>
      <c r="FS48" s="2">
        <v>1068</v>
      </c>
      <c r="FT48" s="2">
        <v>983.6</v>
      </c>
      <c r="FU48" s="2">
        <v>984</v>
      </c>
      <c r="FV48" s="2">
        <v>983.5</v>
      </c>
      <c r="FW48" s="2">
        <v>993.7</v>
      </c>
      <c r="FX48" s="2">
        <v>990.9</v>
      </c>
      <c r="FY48" s="2">
        <v>1002.5</v>
      </c>
      <c r="FZ48" s="2">
        <v>1003</v>
      </c>
      <c r="GA48" s="2">
        <v>1000</v>
      </c>
      <c r="GB48" s="2">
        <v>988.2</v>
      </c>
      <c r="GC48" s="2">
        <v>993.2</v>
      </c>
      <c r="GD48" s="2">
        <v>970.2</v>
      </c>
      <c r="GE48" s="2">
        <v>936</v>
      </c>
      <c r="GF48" s="2">
        <v>918.1</v>
      </c>
      <c r="GG48" s="2">
        <v>917.3</v>
      </c>
      <c r="GH48" s="2">
        <v>933.7</v>
      </c>
      <c r="GI48" s="2">
        <v>925.1</v>
      </c>
      <c r="GJ48" s="2">
        <v>927.4</v>
      </c>
      <c r="GK48" s="2">
        <v>942</v>
      </c>
      <c r="GL48" s="2">
        <v>954.5</v>
      </c>
      <c r="GM48" s="2">
        <v>949.1</v>
      </c>
      <c r="GN48" s="2">
        <v>938</v>
      </c>
      <c r="GO48" s="2">
        <v>926.5</v>
      </c>
      <c r="GP48" s="2">
        <v>921.1</v>
      </c>
      <c r="GQ48" s="2">
        <v>922.7</v>
      </c>
      <c r="GR48" s="2">
        <v>913.9</v>
      </c>
      <c r="GS48" s="2">
        <v>914.7</v>
      </c>
      <c r="GT48" s="2">
        <v>908</v>
      </c>
      <c r="GU48" s="2">
        <v>896.9</v>
      </c>
      <c r="GV48" s="2">
        <v>920</v>
      </c>
      <c r="GW48" s="2">
        <v>926.9</v>
      </c>
      <c r="GX48" s="2">
        <v>932.5</v>
      </c>
      <c r="GY48" s="2">
        <v>932</v>
      </c>
      <c r="GZ48" s="2">
        <v>933.7</v>
      </c>
      <c r="HA48" s="2">
        <v>920.3</v>
      </c>
      <c r="HB48" s="2">
        <v>913.7</v>
      </c>
      <c r="HC48" s="2">
        <v>924.7</v>
      </c>
      <c r="HD48" s="2">
        <v>929.3</v>
      </c>
      <c r="HE48" s="2">
        <v>941.5</v>
      </c>
      <c r="HF48" s="2">
        <v>948.3</v>
      </c>
      <c r="HG48" s="2">
        <v>950</v>
      </c>
      <c r="HH48" s="2">
        <v>950.5</v>
      </c>
      <c r="HI48" s="2">
        <v>938.4</v>
      </c>
      <c r="HJ48" s="2">
        <v>941.5</v>
      </c>
      <c r="HK48" s="2">
        <v>953.8</v>
      </c>
      <c r="HL48" s="2">
        <v>962.3</v>
      </c>
      <c r="HM48" s="2">
        <v>962.5</v>
      </c>
      <c r="HN48" s="2">
        <v>967.2</v>
      </c>
      <c r="HO48" s="2">
        <v>969.2</v>
      </c>
      <c r="HP48" s="2">
        <v>965.7</v>
      </c>
      <c r="HQ48" s="2">
        <v>957.3</v>
      </c>
      <c r="HR48" s="2">
        <v>953</v>
      </c>
      <c r="HS48" s="2">
        <v>944.2</v>
      </c>
      <c r="HT48" s="2">
        <v>935</v>
      </c>
      <c r="HU48" s="2">
        <v>933.6</v>
      </c>
      <c r="HV48" s="2">
        <v>921.9</v>
      </c>
      <c r="HW48" s="2">
        <v>917.7</v>
      </c>
      <c r="HX48" s="2">
        <v>912.7</v>
      </c>
      <c r="HY48" s="2">
        <v>913.4</v>
      </c>
      <c r="HZ48" s="2">
        <v>917.3</v>
      </c>
      <c r="IA48" s="2">
        <v>914.9</v>
      </c>
      <c r="IB48" s="2">
        <v>914.6</v>
      </c>
      <c r="IC48" s="2">
        <v>915</v>
      </c>
      <c r="ID48" s="2">
        <v>900.6</v>
      </c>
      <c r="IE48" s="2">
        <v>899.4</v>
      </c>
      <c r="IF48" s="2">
        <v>890.3</v>
      </c>
      <c r="IG48" s="2">
        <v>889.2</v>
      </c>
      <c r="IH48" s="2">
        <v>878.9</v>
      </c>
      <c r="II48" s="2">
        <v>875</v>
      </c>
      <c r="IJ48" s="2">
        <v>874.1</v>
      </c>
      <c r="IK48" s="2">
        <v>881</v>
      </c>
      <c r="IL48" s="2">
        <v>873</v>
      </c>
      <c r="IM48" s="2">
        <v>865.2</v>
      </c>
      <c r="IN48" s="2">
        <v>864.1</v>
      </c>
      <c r="IO48" s="2">
        <v>860</v>
      </c>
      <c r="IP48" s="2">
        <v>860.3</v>
      </c>
      <c r="IQ48" s="2">
        <v>874.8</v>
      </c>
      <c r="IR48" s="2">
        <v>871.7</v>
      </c>
      <c r="IS48" s="2">
        <v>865</v>
      </c>
      <c r="IT48" s="2">
        <v>867.8</v>
      </c>
    </row>
    <row r="49" spans="1:254" ht="15.9" customHeight="1">
      <c r="A49" s="65" t="s">
        <v>93</v>
      </c>
      <c r="B49" s="41" t="s">
        <v>94</v>
      </c>
      <c r="C49" s="45">
        <v>3614</v>
      </c>
      <c r="D49" s="16">
        <v>0</v>
      </c>
      <c r="E49" s="21">
        <v>3614</v>
      </c>
      <c r="F49" s="21">
        <v>3516</v>
      </c>
      <c r="G49" s="21">
        <v>3486</v>
      </c>
      <c r="H49" s="21">
        <v>3464</v>
      </c>
      <c r="I49" s="21">
        <v>3258</v>
      </c>
      <c r="J49" s="21">
        <v>3889</v>
      </c>
      <c r="K49" s="21">
        <v>3925</v>
      </c>
      <c r="L49" s="21">
        <v>3875</v>
      </c>
      <c r="M49" s="21">
        <v>3808</v>
      </c>
      <c r="N49" s="21">
        <v>3727</v>
      </c>
      <c r="O49" s="21">
        <v>3754</v>
      </c>
      <c r="P49" s="21">
        <v>3748</v>
      </c>
      <c r="Q49" s="21">
        <v>3769</v>
      </c>
      <c r="R49" s="21">
        <v>3712</v>
      </c>
      <c r="S49" s="21">
        <v>3674</v>
      </c>
      <c r="T49" s="21">
        <v>3689</v>
      </c>
      <c r="U49" s="21">
        <v>3672</v>
      </c>
      <c r="V49" s="21">
        <v>3637</v>
      </c>
      <c r="W49" s="21">
        <v>3656</v>
      </c>
      <c r="X49" s="21">
        <v>3682</v>
      </c>
      <c r="Y49" s="21">
        <v>3682</v>
      </c>
      <c r="Z49" s="21">
        <v>3852</v>
      </c>
      <c r="AA49" s="21">
        <v>3833</v>
      </c>
      <c r="AB49" s="21">
        <v>3803</v>
      </c>
      <c r="AC49" s="21">
        <v>3742</v>
      </c>
      <c r="AD49" s="21">
        <v>3700</v>
      </c>
      <c r="AE49" s="21">
        <v>3768</v>
      </c>
      <c r="AF49" s="21">
        <v>3780</v>
      </c>
      <c r="AG49" s="21">
        <v>3711</v>
      </c>
      <c r="AH49" s="21">
        <v>3687</v>
      </c>
      <c r="AI49" s="21">
        <v>3632</v>
      </c>
      <c r="AJ49" s="21">
        <v>3653</v>
      </c>
      <c r="AK49" s="21">
        <v>3655</v>
      </c>
      <c r="AL49" s="21">
        <v>3672</v>
      </c>
      <c r="AM49" s="21">
        <v>3709</v>
      </c>
      <c r="AN49" s="21">
        <v>3698</v>
      </c>
      <c r="AO49" s="21">
        <v>3642</v>
      </c>
      <c r="AP49" s="21">
        <v>3666</v>
      </c>
      <c r="AQ49" s="21">
        <v>3599</v>
      </c>
      <c r="AR49" s="21">
        <v>3544</v>
      </c>
      <c r="AS49" s="21">
        <v>3577</v>
      </c>
      <c r="AT49" s="21">
        <v>3518</v>
      </c>
      <c r="AU49" s="21">
        <v>3467</v>
      </c>
      <c r="AV49" s="21">
        <v>3502</v>
      </c>
      <c r="AW49" s="21">
        <v>3429</v>
      </c>
      <c r="AX49" s="21">
        <v>3306</v>
      </c>
      <c r="AY49" s="21">
        <v>3326</v>
      </c>
      <c r="AZ49" s="21">
        <v>3599</v>
      </c>
      <c r="BA49" s="21">
        <v>3512</v>
      </c>
      <c r="BB49" s="21">
        <v>3400</v>
      </c>
      <c r="BC49" s="21">
        <v>3307</v>
      </c>
      <c r="BD49" s="21">
        <v>3307</v>
      </c>
      <c r="BE49" s="21">
        <v>3279</v>
      </c>
      <c r="BF49" s="21">
        <v>3258</v>
      </c>
      <c r="BG49" s="21">
        <v>3297</v>
      </c>
      <c r="BH49" s="21">
        <v>3265</v>
      </c>
      <c r="BI49" s="21">
        <v>3303</v>
      </c>
      <c r="BJ49" s="21">
        <v>3315</v>
      </c>
      <c r="BK49" s="21">
        <v>3430</v>
      </c>
      <c r="BL49" s="21">
        <v>3445</v>
      </c>
      <c r="BM49" s="2">
        <v>3462</v>
      </c>
      <c r="BN49" s="2">
        <v>3508</v>
      </c>
      <c r="BO49" s="2">
        <v>3591</v>
      </c>
      <c r="BP49" s="2">
        <v>3599</v>
      </c>
      <c r="BQ49" s="2">
        <v>3547</v>
      </c>
      <c r="BR49" s="2">
        <v>3529</v>
      </c>
      <c r="BS49" s="2">
        <v>3545</v>
      </c>
      <c r="BT49" s="2">
        <v>3625</v>
      </c>
      <c r="BU49" s="2">
        <v>3578</v>
      </c>
      <c r="BV49" s="2">
        <v>3578</v>
      </c>
      <c r="BW49" s="2">
        <v>3587</v>
      </c>
      <c r="BX49" s="2">
        <v>3624</v>
      </c>
      <c r="BY49" s="2">
        <v>3623</v>
      </c>
      <c r="BZ49" s="2">
        <v>3615</v>
      </c>
      <c r="CA49" s="2">
        <v>3599</v>
      </c>
      <c r="CB49" s="2">
        <v>3632</v>
      </c>
      <c r="CC49" s="2">
        <v>3707</v>
      </c>
      <c r="CD49" s="2">
        <v>3677</v>
      </c>
      <c r="CE49" s="2">
        <v>3644</v>
      </c>
      <c r="CF49" s="2">
        <v>3660</v>
      </c>
      <c r="CG49" s="2">
        <v>3687</v>
      </c>
      <c r="CH49" s="2">
        <v>3657</v>
      </c>
      <c r="CI49" s="2">
        <v>3570</v>
      </c>
      <c r="CJ49" s="2">
        <v>3539</v>
      </c>
      <c r="CK49" s="2">
        <v>3543</v>
      </c>
      <c r="CL49" s="2">
        <v>3560</v>
      </c>
      <c r="CM49" s="2">
        <v>3587</v>
      </c>
      <c r="CN49" s="2">
        <v>3504</v>
      </c>
      <c r="CO49" s="2">
        <v>3492</v>
      </c>
      <c r="CP49" s="2">
        <v>3640</v>
      </c>
      <c r="CQ49" s="2">
        <v>3674</v>
      </c>
      <c r="CR49" s="2">
        <v>3676</v>
      </c>
      <c r="CS49" s="2">
        <v>3569</v>
      </c>
      <c r="CT49" s="2">
        <v>3497</v>
      </c>
      <c r="CU49" s="2">
        <v>3617</v>
      </c>
      <c r="CV49" s="2">
        <v>3685</v>
      </c>
      <c r="CW49" s="2">
        <v>3707</v>
      </c>
      <c r="CX49" s="2">
        <v>3679</v>
      </c>
      <c r="CY49" s="2">
        <v>3694</v>
      </c>
      <c r="CZ49" s="2">
        <v>3705</v>
      </c>
      <c r="DA49" s="2">
        <v>3813</v>
      </c>
      <c r="DB49" s="2">
        <v>3788</v>
      </c>
      <c r="DC49" s="2">
        <v>3665</v>
      </c>
      <c r="DD49" s="2">
        <v>3782</v>
      </c>
      <c r="DE49" s="2">
        <v>3833</v>
      </c>
      <c r="DF49" s="2">
        <v>3791</v>
      </c>
      <c r="DG49" s="2">
        <v>3869</v>
      </c>
      <c r="DH49" s="2">
        <v>4013</v>
      </c>
      <c r="DI49" s="2">
        <v>4054</v>
      </c>
      <c r="DJ49" s="2">
        <v>4060</v>
      </c>
      <c r="DK49" s="2">
        <v>4048</v>
      </c>
      <c r="DL49" s="2">
        <v>3944</v>
      </c>
      <c r="DM49" s="2">
        <v>3955</v>
      </c>
      <c r="DN49" s="2">
        <v>3975</v>
      </c>
      <c r="DO49" s="2">
        <v>4019</v>
      </c>
      <c r="DP49" s="2">
        <v>3892</v>
      </c>
      <c r="DQ49" s="2">
        <v>3866</v>
      </c>
      <c r="DR49" s="2">
        <v>3893</v>
      </c>
      <c r="DS49" s="2">
        <v>3874</v>
      </c>
      <c r="DT49" s="2">
        <v>3792</v>
      </c>
      <c r="DU49" s="2">
        <v>3758</v>
      </c>
      <c r="DV49" s="2">
        <v>3695</v>
      </c>
      <c r="DW49" s="2">
        <v>3626</v>
      </c>
      <c r="DX49" s="2">
        <v>3582</v>
      </c>
      <c r="DY49" s="2">
        <v>3553</v>
      </c>
      <c r="DZ49" s="2">
        <v>3427</v>
      </c>
      <c r="EA49" s="2">
        <v>3426</v>
      </c>
      <c r="EB49" s="2">
        <v>3802</v>
      </c>
      <c r="EC49" s="2">
        <v>3924</v>
      </c>
      <c r="ED49" s="2">
        <v>3980</v>
      </c>
      <c r="EE49" s="2">
        <v>4016</v>
      </c>
      <c r="EF49" s="2">
        <v>4125</v>
      </c>
      <c r="EG49" s="2">
        <v>4101</v>
      </c>
      <c r="EH49" s="2">
        <v>4086</v>
      </c>
      <c r="EI49" s="2">
        <v>4159</v>
      </c>
      <c r="EJ49" s="2">
        <v>4170</v>
      </c>
      <c r="EK49" s="2">
        <v>4182</v>
      </c>
      <c r="EL49" s="2">
        <v>4170</v>
      </c>
      <c r="EM49" s="2">
        <v>4225</v>
      </c>
      <c r="EN49" s="2">
        <v>4166</v>
      </c>
      <c r="EO49" s="2">
        <v>4134</v>
      </c>
      <c r="EP49" s="2">
        <v>4056</v>
      </c>
      <c r="EQ49" s="2">
        <v>4092</v>
      </c>
      <c r="ER49" s="2">
        <v>4155</v>
      </c>
      <c r="ES49" s="2">
        <v>4081</v>
      </c>
      <c r="ET49" s="2">
        <v>4071</v>
      </c>
      <c r="EU49" s="2">
        <v>4061</v>
      </c>
      <c r="EV49" s="2">
        <v>4031</v>
      </c>
      <c r="EW49" s="2">
        <v>4048</v>
      </c>
      <c r="EX49" s="2">
        <v>4051</v>
      </c>
      <c r="EY49" s="2">
        <v>4065</v>
      </c>
      <c r="EZ49" s="2">
        <v>4063</v>
      </c>
      <c r="FA49" s="2">
        <v>4098</v>
      </c>
      <c r="FB49" s="2">
        <v>4038</v>
      </c>
      <c r="FC49" s="2">
        <v>3991</v>
      </c>
      <c r="FD49" s="2">
        <v>3999</v>
      </c>
      <c r="FE49" s="2">
        <v>4027</v>
      </c>
      <c r="FF49" s="2">
        <v>3966</v>
      </c>
      <c r="FG49" s="2">
        <v>3960</v>
      </c>
      <c r="FH49" s="2">
        <v>4016</v>
      </c>
      <c r="FI49" s="2">
        <v>4015</v>
      </c>
      <c r="FJ49" s="2">
        <v>3973</v>
      </c>
      <c r="FK49" s="2">
        <v>3975</v>
      </c>
      <c r="FL49" s="2">
        <v>3987</v>
      </c>
      <c r="FM49" s="2">
        <v>3959</v>
      </c>
      <c r="FN49" s="2">
        <v>3974</v>
      </c>
      <c r="FO49" s="2">
        <v>4015</v>
      </c>
      <c r="FP49" s="2">
        <v>4018</v>
      </c>
      <c r="FQ49" s="2">
        <v>4038</v>
      </c>
      <c r="FR49" s="2">
        <v>3996</v>
      </c>
      <c r="FS49" s="2">
        <v>3880</v>
      </c>
      <c r="FT49" s="2">
        <v>3893</v>
      </c>
      <c r="FU49" s="2">
        <v>3855</v>
      </c>
      <c r="FV49" s="2">
        <v>3810</v>
      </c>
      <c r="FW49" s="2">
        <v>3869</v>
      </c>
      <c r="FX49" s="2">
        <v>3953</v>
      </c>
      <c r="FY49" s="2">
        <v>3999</v>
      </c>
      <c r="FZ49" s="2">
        <v>4061</v>
      </c>
      <c r="GA49" s="2">
        <v>4048</v>
      </c>
      <c r="GB49" s="2">
        <v>4015</v>
      </c>
      <c r="GC49" s="2">
        <v>3983</v>
      </c>
      <c r="GD49" s="2">
        <v>3900</v>
      </c>
      <c r="GE49" s="2">
        <v>3951</v>
      </c>
      <c r="GF49" s="2">
        <v>3920</v>
      </c>
      <c r="GG49" s="2">
        <v>4039</v>
      </c>
      <c r="GH49" s="2">
        <v>4085</v>
      </c>
      <c r="GI49" s="2">
        <v>4161</v>
      </c>
      <c r="GJ49" s="2">
        <v>4194</v>
      </c>
      <c r="GK49" s="2">
        <v>4262</v>
      </c>
      <c r="GL49" s="2">
        <v>4323</v>
      </c>
      <c r="GM49" s="2">
        <v>4274</v>
      </c>
      <c r="GN49" s="2">
        <v>4263</v>
      </c>
      <c r="GO49" s="2">
        <v>4281</v>
      </c>
      <c r="GP49" s="2">
        <v>4200</v>
      </c>
      <c r="GQ49" s="2">
        <v>4100</v>
      </c>
      <c r="GR49" s="2">
        <v>4048</v>
      </c>
      <c r="GS49" s="2">
        <v>4048</v>
      </c>
      <c r="GT49" s="2">
        <v>4082</v>
      </c>
      <c r="GU49" s="2">
        <v>4044</v>
      </c>
      <c r="GV49" s="2">
        <v>4103</v>
      </c>
      <c r="GW49" s="2">
        <v>4198</v>
      </c>
      <c r="GX49" s="2">
        <v>4285</v>
      </c>
      <c r="GY49" s="2">
        <v>4212</v>
      </c>
      <c r="GZ49" s="2">
        <v>4238</v>
      </c>
      <c r="HA49" s="2">
        <v>4108</v>
      </c>
      <c r="HB49" s="2">
        <v>4047</v>
      </c>
      <c r="HC49" s="2">
        <v>4181</v>
      </c>
      <c r="HD49" s="2">
        <v>4225</v>
      </c>
      <c r="HE49" s="2">
        <v>4212</v>
      </c>
      <c r="HF49" s="2">
        <v>4279</v>
      </c>
      <c r="HG49" s="2">
        <v>4308</v>
      </c>
      <c r="HH49" s="2">
        <v>4347</v>
      </c>
      <c r="HI49" s="2">
        <v>4419</v>
      </c>
      <c r="HJ49" s="2">
        <v>4468</v>
      </c>
      <c r="HK49" s="2">
        <v>4442</v>
      </c>
      <c r="HL49" s="2">
        <v>4320</v>
      </c>
      <c r="HM49" s="2">
        <v>4524</v>
      </c>
      <c r="HN49" s="2">
        <v>4719</v>
      </c>
      <c r="HO49" s="2">
        <v>4707</v>
      </c>
      <c r="HP49" s="2">
        <v>4722</v>
      </c>
      <c r="HQ49" s="2">
        <v>4793</v>
      </c>
      <c r="HR49" s="2">
        <v>4793</v>
      </c>
      <c r="HS49" s="2">
        <v>4679</v>
      </c>
      <c r="HT49" s="2">
        <v>4680</v>
      </c>
      <c r="HU49" s="2">
        <v>4674</v>
      </c>
      <c r="HV49" s="2">
        <v>4776</v>
      </c>
      <c r="HW49" s="2">
        <v>4692</v>
      </c>
      <c r="HX49" s="2">
        <v>4754</v>
      </c>
      <c r="HY49" s="2">
        <v>4699</v>
      </c>
      <c r="HZ49" s="2">
        <v>4664</v>
      </c>
      <c r="IA49" s="2">
        <v>4626</v>
      </c>
      <c r="IB49" s="2">
        <v>4672</v>
      </c>
      <c r="IC49" s="2">
        <v>4719</v>
      </c>
      <c r="ID49" s="2">
        <v>4737</v>
      </c>
      <c r="IE49" s="2">
        <v>4802</v>
      </c>
      <c r="IF49" s="2">
        <v>4700</v>
      </c>
      <c r="IG49" s="2">
        <v>4654</v>
      </c>
      <c r="IH49" s="2">
        <v>4641</v>
      </c>
      <c r="II49" s="2">
        <v>4752</v>
      </c>
      <c r="IJ49" s="2">
        <v>4817</v>
      </c>
      <c r="IK49" s="2">
        <v>4734</v>
      </c>
      <c r="IL49" s="2">
        <v>4667</v>
      </c>
      <c r="IM49" s="2">
        <v>4612</v>
      </c>
      <c r="IN49" s="2">
        <v>4501</v>
      </c>
      <c r="IO49" s="2">
        <v>4440</v>
      </c>
      <c r="IP49" s="2">
        <v>4310</v>
      </c>
      <c r="IQ49" s="2">
        <v>4344</v>
      </c>
      <c r="IR49" s="2">
        <v>4077</v>
      </c>
      <c r="IS49" s="2">
        <v>4706</v>
      </c>
      <c r="IT49" s="2">
        <v>4724</v>
      </c>
    </row>
    <row r="50" spans="1:254" ht="15.9" customHeight="1">
      <c r="A50" s="65" t="s">
        <v>95</v>
      </c>
      <c r="B50" s="41" t="s">
        <v>96</v>
      </c>
      <c r="C50" s="45">
        <v>6724</v>
      </c>
      <c r="D50" s="16">
        <v>43</v>
      </c>
      <c r="E50" s="21">
        <v>6681</v>
      </c>
      <c r="F50" s="21">
        <v>6474</v>
      </c>
      <c r="G50" s="21">
        <v>6510</v>
      </c>
      <c r="H50" s="21">
        <v>6420</v>
      </c>
      <c r="I50" s="21">
        <v>6694</v>
      </c>
      <c r="J50" s="21">
        <v>6666</v>
      </c>
      <c r="K50" s="21">
        <v>6731</v>
      </c>
      <c r="L50" s="21">
        <v>6923</v>
      </c>
      <c r="M50" s="21">
        <v>7130</v>
      </c>
      <c r="N50" s="21">
        <v>7055</v>
      </c>
      <c r="O50" s="21">
        <v>6999</v>
      </c>
      <c r="P50" s="21">
        <v>6972</v>
      </c>
      <c r="Q50" s="21">
        <v>6734</v>
      </c>
      <c r="R50" s="21">
        <v>6576</v>
      </c>
      <c r="S50" s="21">
        <v>6999</v>
      </c>
      <c r="T50" s="21">
        <v>6976</v>
      </c>
      <c r="U50" s="21">
        <v>6843</v>
      </c>
      <c r="V50" s="21">
        <v>6883</v>
      </c>
      <c r="W50" s="21">
        <v>6772</v>
      </c>
      <c r="X50" s="21">
        <v>6702</v>
      </c>
      <c r="Y50" s="21">
        <v>6785</v>
      </c>
      <c r="Z50" s="21">
        <v>6812</v>
      </c>
      <c r="AA50" s="21">
        <v>6632</v>
      </c>
      <c r="AB50" s="21">
        <v>6583</v>
      </c>
      <c r="AC50" s="21">
        <v>6469</v>
      </c>
      <c r="AD50" s="21">
        <v>6346</v>
      </c>
      <c r="AE50" s="21">
        <v>6329</v>
      </c>
      <c r="AF50" s="21">
        <v>6287</v>
      </c>
      <c r="AG50" s="21">
        <v>6311</v>
      </c>
      <c r="AH50" s="21">
        <v>6320</v>
      </c>
      <c r="AI50" s="21">
        <v>6338</v>
      </c>
      <c r="AJ50" s="21">
        <v>6458</v>
      </c>
      <c r="AK50" s="21">
        <v>6456</v>
      </c>
      <c r="AL50" s="21">
        <v>6471</v>
      </c>
      <c r="AM50" s="21">
        <v>6573</v>
      </c>
      <c r="AN50" s="21">
        <v>6450</v>
      </c>
      <c r="AO50" s="21">
        <v>6363</v>
      </c>
      <c r="AP50" s="21">
        <v>6495</v>
      </c>
      <c r="AQ50" s="21">
        <v>6309</v>
      </c>
      <c r="AR50" s="21">
        <v>6077</v>
      </c>
      <c r="AS50" s="21">
        <v>6207</v>
      </c>
      <c r="AT50" s="21">
        <v>6137</v>
      </c>
      <c r="AU50" s="21">
        <v>6028</v>
      </c>
      <c r="AV50" s="21">
        <v>6213</v>
      </c>
      <c r="AW50" s="21">
        <v>6005</v>
      </c>
      <c r="AX50" s="21">
        <v>6012</v>
      </c>
      <c r="AY50" s="21">
        <v>5794</v>
      </c>
      <c r="AZ50" s="21">
        <v>5793</v>
      </c>
      <c r="BA50" s="21">
        <v>5819</v>
      </c>
      <c r="BB50" s="21">
        <v>5810</v>
      </c>
      <c r="BC50" s="21">
        <v>5933</v>
      </c>
      <c r="BD50" s="21">
        <v>5982</v>
      </c>
      <c r="BE50" s="21">
        <v>5970</v>
      </c>
      <c r="BF50" s="21">
        <v>5978</v>
      </c>
      <c r="BG50" s="21">
        <v>6031</v>
      </c>
      <c r="BH50" s="21">
        <v>5842</v>
      </c>
      <c r="BI50" s="21">
        <v>5845</v>
      </c>
      <c r="BJ50" s="21">
        <v>5703</v>
      </c>
      <c r="BK50" s="21">
        <v>5630</v>
      </c>
      <c r="BL50" s="21">
        <v>5644</v>
      </c>
      <c r="BM50" s="2">
        <v>5795</v>
      </c>
      <c r="BN50" s="2">
        <v>5676</v>
      </c>
      <c r="BO50" s="2">
        <v>5553</v>
      </c>
      <c r="BP50" s="2">
        <v>5498</v>
      </c>
      <c r="BQ50" s="2">
        <v>5574</v>
      </c>
      <c r="BR50" s="2">
        <v>5431</v>
      </c>
      <c r="BS50" s="2">
        <v>5420</v>
      </c>
      <c r="BT50" s="2">
        <v>5437</v>
      </c>
      <c r="BU50" s="2">
        <v>5268</v>
      </c>
      <c r="BV50" s="2">
        <v>5298</v>
      </c>
      <c r="BW50" s="2">
        <v>5297</v>
      </c>
      <c r="BX50" s="2">
        <v>5388</v>
      </c>
      <c r="BY50" s="2">
        <v>5452</v>
      </c>
      <c r="BZ50" s="2">
        <v>5568</v>
      </c>
      <c r="CA50" s="2">
        <v>5559</v>
      </c>
      <c r="CB50" s="2">
        <v>5660</v>
      </c>
      <c r="CC50" s="2">
        <v>5611</v>
      </c>
      <c r="CD50" s="2">
        <v>5522</v>
      </c>
      <c r="CE50" s="2">
        <v>5520</v>
      </c>
      <c r="CF50" s="2">
        <v>5536</v>
      </c>
      <c r="CG50" s="2">
        <v>5546</v>
      </c>
      <c r="CH50" s="2">
        <v>5598</v>
      </c>
      <c r="CI50" s="2">
        <v>5392</v>
      </c>
      <c r="CJ50" s="2">
        <v>5368</v>
      </c>
      <c r="CK50" s="2">
        <v>5351</v>
      </c>
      <c r="CL50" s="2">
        <v>5342</v>
      </c>
      <c r="CM50" s="2">
        <v>5235</v>
      </c>
      <c r="CN50" s="2">
        <v>4955</v>
      </c>
      <c r="CO50" s="2">
        <v>4927</v>
      </c>
      <c r="CP50" s="2">
        <v>5188</v>
      </c>
      <c r="CQ50" s="2">
        <v>5202</v>
      </c>
      <c r="CR50" s="2">
        <v>5262</v>
      </c>
      <c r="CS50" s="2">
        <v>5047</v>
      </c>
      <c r="CT50" s="2">
        <v>4935</v>
      </c>
      <c r="CU50" s="2">
        <v>5128</v>
      </c>
      <c r="CV50" s="2">
        <v>5162</v>
      </c>
      <c r="CW50" s="2">
        <v>5072</v>
      </c>
      <c r="CX50" s="2">
        <v>5024</v>
      </c>
      <c r="CY50" s="2">
        <v>4986</v>
      </c>
      <c r="CZ50" s="2">
        <v>5062</v>
      </c>
      <c r="DA50" s="2">
        <v>5302</v>
      </c>
      <c r="DB50" s="2">
        <v>5251</v>
      </c>
      <c r="DC50" s="2">
        <v>5028</v>
      </c>
      <c r="DD50" s="2">
        <v>5279</v>
      </c>
      <c r="DE50" s="2">
        <v>5303</v>
      </c>
      <c r="DF50" s="2">
        <v>5098</v>
      </c>
      <c r="DG50" s="2">
        <v>5535</v>
      </c>
      <c r="DH50" s="2">
        <v>5595</v>
      </c>
      <c r="DI50" s="2">
        <v>5835</v>
      </c>
      <c r="DJ50" s="2">
        <v>5825</v>
      </c>
      <c r="DK50" s="2">
        <v>5643</v>
      </c>
      <c r="DL50" s="2">
        <v>5786</v>
      </c>
      <c r="DM50" s="2">
        <v>5939</v>
      </c>
      <c r="DN50" s="2">
        <v>5965</v>
      </c>
      <c r="DO50" s="2">
        <v>5850</v>
      </c>
      <c r="DP50" s="2">
        <v>5716</v>
      </c>
      <c r="DQ50" s="2">
        <v>5849</v>
      </c>
      <c r="DR50" s="2">
        <v>6062</v>
      </c>
      <c r="DS50" s="2">
        <v>6046</v>
      </c>
      <c r="DT50" s="2">
        <v>5993</v>
      </c>
      <c r="DU50" s="2">
        <v>5940</v>
      </c>
      <c r="DV50" s="2">
        <v>5539</v>
      </c>
      <c r="DW50" s="2">
        <v>5589</v>
      </c>
      <c r="DX50" s="2">
        <v>5511</v>
      </c>
      <c r="DY50" s="2">
        <v>5417</v>
      </c>
      <c r="DZ50" s="2">
        <v>5286</v>
      </c>
      <c r="EA50" s="2">
        <v>5415</v>
      </c>
      <c r="EB50" s="2">
        <v>5331</v>
      </c>
      <c r="EC50" s="2">
        <v>5339</v>
      </c>
      <c r="ED50" s="2">
        <v>5353</v>
      </c>
      <c r="EE50" s="2">
        <v>5353</v>
      </c>
      <c r="EF50" s="2">
        <v>5419</v>
      </c>
      <c r="EG50" s="2">
        <v>5408</v>
      </c>
      <c r="EH50" s="2">
        <v>5395</v>
      </c>
      <c r="EI50" s="2">
        <v>5580</v>
      </c>
      <c r="EJ50" s="2">
        <v>5575</v>
      </c>
      <c r="EK50" s="2">
        <v>5626</v>
      </c>
      <c r="EL50" s="2">
        <v>5523</v>
      </c>
      <c r="EM50" s="2">
        <v>5426</v>
      </c>
      <c r="EN50" s="2">
        <v>5329</v>
      </c>
      <c r="EO50" s="2">
        <v>5136</v>
      </c>
      <c r="EP50" s="2">
        <v>5097</v>
      </c>
      <c r="EQ50" s="2">
        <v>5212</v>
      </c>
      <c r="ER50" s="2">
        <v>5236</v>
      </c>
      <c r="ES50" s="2">
        <v>5144</v>
      </c>
      <c r="ET50" s="2">
        <v>5041</v>
      </c>
      <c r="EU50" s="2">
        <v>5073</v>
      </c>
      <c r="EV50" s="2">
        <v>5072</v>
      </c>
      <c r="EW50" s="2">
        <v>5058</v>
      </c>
      <c r="EX50" s="2">
        <v>5088</v>
      </c>
      <c r="EY50" s="2">
        <v>5054</v>
      </c>
      <c r="EZ50" s="2">
        <v>5034</v>
      </c>
      <c r="FA50" s="2">
        <v>4928</v>
      </c>
      <c r="FB50" s="2">
        <v>4892</v>
      </c>
      <c r="FC50" s="2">
        <v>4880</v>
      </c>
      <c r="FD50" s="2">
        <v>4912</v>
      </c>
      <c r="FE50" s="2">
        <v>4992</v>
      </c>
      <c r="FF50" s="2">
        <v>4905</v>
      </c>
      <c r="FG50" s="2">
        <v>4833</v>
      </c>
      <c r="FH50" s="2">
        <v>4821</v>
      </c>
      <c r="FI50" s="2">
        <v>4849</v>
      </c>
      <c r="FJ50" s="2">
        <v>4881</v>
      </c>
      <c r="FK50" s="2">
        <v>4874</v>
      </c>
      <c r="FL50" s="2">
        <v>4793</v>
      </c>
      <c r="FM50" s="2">
        <v>4803</v>
      </c>
      <c r="FN50" s="2">
        <v>4804</v>
      </c>
      <c r="FO50" s="2">
        <v>4740</v>
      </c>
      <c r="FP50" s="2">
        <v>4647</v>
      </c>
      <c r="FQ50" s="2">
        <v>4675</v>
      </c>
      <c r="FR50" s="2">
        <v>4480</v>
      </c>
      <c r="FS50" s="2">
        <v>4411</v>
      </c>
      <c r="FT50" s="2">
        <v>4340</v>
      </c>
      <c r="FU50" s="2">
        <v>4413</v>
      </c>
      <c r="FV50" s="2">
        <v>4353</v>
      </c>
      <c r="FW50" s="2">
        <v>4359</v>
      </c>
      <c r="FX50" s="2">
        <v>4465</v>
      </c>
      <c r="FY50" s="2">
        <v>4274</v>
      </c>
      <c r="FZ50" s="2">
        <v>4310</v>
      </c>
      <c r="GA50" s="2">
        <v>4211</v>
      </c>
      <c r="GB50" s="2">
        <v>4171</v>
      </c>
      <c r="GC50" s="2">
        <v>4185</v>
      </c>
      <c r="GD50" s="2">
        <v>4118</v>
      </c>
      <c r="GE50" s="2">
        <v>4104</v>
      </c>
      <c r="GF50" s="2">
        <v>3994</v>
      </c>
      <c r="GG50" s="2">
        <v>4097</v>
      </c>
      <c r="GH50" s="2">
        <v>4120</v>
      </c>
      <c r="GI50" s="2">
        <v>4111</v>
      </c>
      <c r="GJ50" s="2">
        <v>4075</v>
      </c>
      <c r="GK50" s="2">
        <v>4085</v>
      </c>
      <c r="GL50" s="2">
        <v>4076</v>
      </c>
      <c r="GM50" s="2">
        <v>4027</v>
      </c>
      <c r="GN50" s="2">
        <v>4026</v>
      </c>
      <c r="GO50" s="2">
        <v>4044</v>
      </c>
      <c r="GP50" s="2">
        <v>4067</v>
      </c>
      <c r="GQ50" s="2">
        <v>3932</v>
      </c>
      <c r="GR50" s="2">
        <v>3900</v>
      </c>
      <c r="GS50" s="2">
        <v>3997</v>
      </c>
      <c r="GT50" s="2">
        <v>3915</v>
      </c>
      <c r="GU50" s="2">
        <v>3868</v>
      </c>
      <c r="GV50" s="2">
        <v>3988</v>
      </c>
      <c r="GW50" s="2">
        <v>4082</v>
      </c>
      <c r="GX50" s="2">
        <v>4076</v>
      </c>
      <c r="GY50" s="2">
        <v>4035</v>
      </c>
      <c r="GZ50" s="2">
        <v>3947</v>
      </c>
      <c r="HA50" s="2">
        <v>3997</v>
      </c>
      <c r="HB50" s="2">
        <v>3992</v>
      </c>
      <c r="HC50" s="2">
        <v>4027</v>
      </c>
      <c r="HD50" s="2">
        <v>4085</v>
      </c>
      <c r="HE50" s="2">
        <v>4105</v>
      </c>
      <c r="HF50" s="2">
        <v>4194</v>
      </c>
      <c r="HG50" s="2">
        <v>4190</v>
      </c>
      <c r="HH50" s="2">
        <v>4151</v>
      </c>
      <c r="HI50" s="2">
        <v>4154</v>
      </c>
      <c r="HJ50" s="2">
        <v>4093</v>
      </c>
      <c r="HK50" s="2">
        <v>4045</v>
      </c>
      <c r="HL50" s="2">
        <v>4022</v>
      </c>
      <c r="HM50" s="2">
        <v>4065</v>
      </c>
      <c r="HN50" s="2">
        <v>4083</v>
      </c>
      <c r="HO50" s="2">
        <v>4071</v>
      </c>
      <c r="HP50" s="2">
        <v>4047</v>
      </c>
      <c r="HQ50" s="2">
        <v>4015</v>
      </c>
      <c r="HR50" s="2">
        <v>4020</v>
      </c>
      <c r="HS50" s="2">
        <v>4044</v>
      </c>
      <c r="HT50" s="2">
        <v>3968</v>
      </c>
      <c r="HU50" s="2">
        <v>3925</v>
      </c>
      <c r="HV50" s="2">
        <v>4008</v>
      </c>
      <c r="HW50" s="2">
        <v>3998</v>
      </c>
      <c r="HX50" s="2">
        <v>4031</v>
      </c>
      <c r="HY50" s="2">
        <v>4026</v>
      </c>
      <c r="HZ50" s="2">
        <v>4064</v>
      </c>
      <c r="IA50" s="2">
        <v>4067</v>
      </c>
      <c r="IB50" s="2">
        <v>4110</v>
      </c>
      <c r="IC50" s="2">
        <v>4096</v>
      </c>
      <c r="ID50" s="2">
        <v>4055</v>
      </c>
      <c r="IE50" s="2">
        <v>4065</v>
      </c>
      <c r="IF50" s="2">
        <v>4097</v>
      </c>
      <c r="IG50" s="2">
        <v>4164</v>
      </c>
      <c r="IH50" s="2">
        <v>4127</v>
      </c>
      <c r="II50" s="2">
        <v>3984</v>
      </c>
      <c r="IJ50" s="2">
        <v>3943</v>
      </c>
      <c r="IK50" s="2">
        <v>3883</v>
      </c>
      <c r="IL50" s="2">
        <v>3819</v>
      </c>
      <c r="IM50" s="2">
        <v>3771</v>
      </c>
      <c r="IN50" s="2">
        <v>3752</v>
      </c>
      <c r="IO50" s="2">
        <v>3710</v>
      </c>
      <c r="IP50" s="2">
        <v>3653</v>
      </c>
      <c r="IQ50" s="2">
        <v>3761</v>
      </c>
      <c r="IR50" s="2">
        <v>3822</v>
      </c>
      <c r="IS50" s="2">
        <v>3806</v>
      </c>
      <c r="IT50" s="2">
        <v>3802</v>
      </c>
    </row>
    <row r="51" spans="1:254" ht="15.9" customHeight="1">
      <c r="A51" s="65" t="s">
        <v>97</v>
      </c>
      <c r="B51" s="41" t="s">
        <v>98</v>
      </c>
      <c r="C51" s="45">
        <v>2758</v>
      </c>
      <c r="D51" s="16">
        <v>85</v>
      </c>
      <c r="E51" s="21">
        <v>2673</v>
      </c>
      <c r="F51" s="21">
        <v>2491</v>
      </c>
      <c r="G51" s="21">
        <v>2334</v>
      </c>
      <c r="H51" s="21">
        <v>2314</v>
      </c>
      <c r="I51" s="21">
        <v>2424</v>
      </c>
      <c r="J51" s="21">
        <v>2795</v>
      </c>
      <c r="K51" s="21">
        <v>2722</v>
      </c>
      <c r="L51" s="21">
        <v>2707</v>
      </c>
      <c r="M51" s="21">
        <v>2629</v>
      </c>
      <c r="N51" s="21">
        <v>2590</v>
      </c>
      <c r="O51" s="21">
        <v>2588</v>
      </c>
      <c r="P51" s="21">
        <v>2540</v>
      </c>
      <c r="Q51" s="21">
        <v>2563</v>
      </c>
      <c r="R51" s="21">
        <v>2525</v>
      </c>
      <c r="S51" s="21">
        <v>2547</v>
      </c>
      <c r="T51" s="21">
        <v>2471</v>
      </c>
      <c r="U51" s="21">
        <v>2475</v>
      </c>
      <c r="V51" s="21">
        <v>2511</v>
      </c>
      <c r="W51" s="21">
        <v>2491</v>
      </c>
      <c r="X51" s="21">
        <v>2442</v>
      </c>
      <c r="Y51" s="21">
        <v>2476</v>
      </c>
      <c r="Z51" s="21">
        <v>2390</v>
      </c>
      <c r="AA51" s="21">
        <v>2377</v>
      </c>
      <c r="AB51" s="21">
        <v>2345</v>
      </c>
      <c r="AC51" s="21">
        <v>2284</v>
      </c>
      <c r="AD51" s="21">
        <v>2255</v>
      </c>
      <c r="AE51" s="21">
        <v>2264</v>
      </c>
      <c r="AF51" s="21">
        <v>2342</v>
      </c>
      <c r="AG51" s="21">
        <v>2284</v>
      </c>
      <c r="AH51" s="21">
        <v>2284</v>
      </c>
      <c r="AI51" s="21">
        <v>2301</v>
      </c>
      <c r="AJ51" s="21">
        <v>2330</v>
      </c>
      <c r="AK51" s="21">
        <v>2308</v>
      </c>
      <c r="AL51" s="21">
        <v>2293</v>
      </c>
      <c r="AM51" s="21">
        <v>2221</v>
      </c>
      <c r="AN51" s="21">
        <v>2238</v>
      </c>
      <c r="AO51" s="21">
        <v>2373</v>
      </c>
      <c r="AP51" s="21">
        <v>2363</v>
      </c>
      <c r="AQ51" s="21">
        <v>2320</v>
      </c>
      <c r="AR51" s="21">
        <v>2284</v>
      </c>
      <c r="AS51" s="21">
        <v>2314</v>
      </c>
      <c r="AT51" s="21">
        <v>2287</v>
      </c>
      <c r="AU51" s="21">
        <v>2245</v>
      </c>
      <c r="AV51" s="21">
        <v>2335</v>
      </c>
      <c r="AW51" s="21">
        <v>2280</v>
      </c>
      <c r="AX51" s="21">
        <v>2321</v>
      </c>
      <c r="AY51" s="21">
        <v>2307</v>
      </c>
      <c r="AZ51" s="21">
        <v>2305</v>
      </c>
      <c r="BA51" s="21">
        <v>2557</v>
      </c>
      <c r="BB51" s="21">
        <v>2557</v>
      </c>
      <c r="BC51" s="21">
        <v>2552</v>
      </c>
      <c r="BD51" s="21">
        <v>2478</v>
      </c>
      <c r="BE51" s="21">
        <v>2381</v>
      </c>
      <c r="BF51" s="21">
        <v>2325</v>
      </c>
      <c r="BG51" s="21">
        <v>2308</v>
      </c>
      <c r="BH51" s="21">
        <v>2239</v>
      </c>
      <c r="BI51" s="21">
        <v>2245</v>
      </c>
      <c r="BJ51" s="21">
        <v>2251</v>
      </c>
      <c r="BK51" s="21">
        <v>2318</v>
      </c>
      <c r="BL51" s="21">
        <v>2311</v>
      </c>
      <c r="BM51" s="2">
        <v>2288</v>
      </c>
      <c r="BN51" s="2">
        <v>2469</v>
      </c>
      <c r="BO51" s="2">
        <v>2505</v>
      </c>
      <c r="BP51" s="2">
        <v>2489</v>
      </c>
      <c r="BQ51" s="2">
        <v>2518</v>
      </c>
      <c r="BR51" s="2">
        <v>2429</v>
      </c>
      <c r="BS51" s="2">
        <v>2443</v>
      </c>
      <c r="BT51" s="2">
        <v>2353</v>
      </c>
      <c r="BU51" s="2">
        <v>2306</v>
      </c>
      <c r="BV51" s="2">
        <v>2284</v>
      </c>
      <c r="BW51" s="2">
        <v>2297</v>
      </c>
      <c r="BX51" s="2">
        <v>2348</v>
      </c>
      <c r="BY51" s="2">
        <v>2384</v>
      </c>
      <c r="BZ51" s="2">
        <v>2424</v>
      </c>
      <c r="CA51" s="2">
        <v>2383</v>
      </c>
      <c r="CB51" s="2">
        <v>2405</v>
      </c>
      <c r="CC51" s="2">
        <v>2435</v>
      </c>
      <c r="CD51" s="2">
        <v>2368</v>
      </c>
      <c r="CE51" s="2">
        <v>2364</v>
      </c>
      <c r="CF51" s="2">
        <v>2481</v>
      </c>
      <c r="CG51" s="2">
        <v>2648</v>
      </c>
      <c r="CH51" s="2">
        <v>2694</v>
      </c>
      <c r="CI51" s="2">
        <v>2645</v>
      </c>
      <c r="CJ51" s="2">
        <v>2665</v>
      </c>
      <c r="CK51" s="2">
        <v>2685</v>
      </c>
      <c r="CL51" s="2">
        <v>2668</v>
      </c>
      <c r="CM51" s="2">
        <v>2719</v>
      </c>
      <c r="CN51" s="2">
        <v>2684</v>
      </c>
      <c r="CO51" s="2">
        <v>2652</v>
      </c>
      <c r="CP51" s="2">
        <v>2698</v>
      </c>
      <c r="CQ51" s="2">
        <v>2666</v>
      </c>
      <c r="CR51" s="2">
        <v>2672</v>
      </c>
      <c r="CS51" s="2">
        <v>2633</v>
      </c>
      <c r="CT51" s="2">
        <v>2585</v>
      </c>
      <c r="CU51" s="2">
        <v>2635</v>
      </c>
      <c r="CV51" s="2">
        <v>2641</v>
      </c>
      <c r="CW51" s="2">
        <v>2609</v>
      </c>
      <c r="CX51" s="2">
        <v>2584</v>
      </c>
      <c r="CY51" s="2">
        <v>2577</v>
      </c>
      <c r="CZ51" s="2">
        <v>2611</v>
      </c>
      <c r="DA51" s="2">
        <v>2575</v>
      </c>
      <c r="DB51" s="2">
        <v>2517</v>
      </c>
      <c r="DC51" s="2">
        <v>2434</v>
      </c>
      <c r="DD51" s="2">
        <v>2522</v>
      </c>
      <c r="DE51" s="2">
        <v>2607</v>
      </c>
      <c r="DF51" s="2">
        <v>2490</v>
      </c>
      <c r="DG51" s="2">
        <v>2547</v>
      </c>
      <c r="DH51" s="2">
        <v>2510</v>
      </c>
      <c r="DI51" s="2">
        <v>2565</v>
      </c>
      <c r="DJ51" s="2">
        <v>2567</v>
      </c>
      <c r="DK51" s="2">
        <v>2579</v>
      </c>
      <c r="DL51" s="2">
        <v>2518</v>
      </c>
      <c r="DM51" s="2">
        <v>2525</v>
      </c>
      <c r="DN51" s="2">
        <v>2540</v>
      </c>
      <c r="DO51" s="2">
        <v>2482</v>
      </c>
      <c r="DP51" s="2">
        <v>2458</v>
      </c>
      <c r="DQ51" s="2">
        <v>2458</v>
      </c>
      <c r="DR51" s="2">
        <v>2490</v>
      </c>
      <c r="DS51" s="2">
        <v>2524</v>
      </c>
      <c r="DT51" s="2">
        <v>2490</v>
      </c>
      <c r="DU51" s="2">
        <v>2611</v>
      </c>
      <c r="DV51" s="2">
        <v>2895</v>
      </c>
      <c r="DW51" s="2">
        <v>3520</v>
      </c>
      <c r="DX51" s="2">
        <v>3325</v>
      </c>
      <c r="DY51" s="2">
        <v>3180</v>
      </c>
      <c r="DZ51" s="2">
        <v>3150</v>
      </c>
      <c r="EA51" s="2">
        <v>3080</v>
      </c>
      <c r="EB51" s="2">
        <v>3035</v>
      </c>
      <c r="EC51" s="2">
        <v>3065</v>
      </c>
      <c r="ED51" s="2">
        <v>3055</v>
      </c>
      <c r="EE51" s="2">
        <v>3070</v>
      </c>
      <c r="EF51" s="2">
        <v>3245</v>
      </c>
      <c r="EG51" s="2">
        <v>3260</v>
      </c>
      <c r="EH51" s="2">
        <v>3150</v>
      </c>
      <c r="EI51" s="2">
        <v>3145</v>
      </c>
      <c r="EJ51" s="2">
        <v>3135</v>
      </c>
      <c r="EK51" s="2">
        <v>3110</v>
      </c>
      <c r="EL51" s="2">
        <v>3060</v>
      </c>
      <c r="EM51" s="2">
        <v>3040</v>
      </c>
      <c r="EN51" s="2">
        <v>2998</v>
      </c>
      <c r="EO51" s="2">
        <v>2865</v>
      </c>
      <c r="EP51" s="2">
        <v>2848</v>
      </c>
      <c r="EQ51" s="2">
        <v>2826</v>
      </c>
      <c r="ER51" s="2">
        <v>2822</v>
      </c>
      <c r="ES51" s="2">
        <v>2828</v>
      </c>
      <c r="ET51" s="2">
        <v>2776</v>
      </c>
      <c r="EU51" s="2">
        <v>2793</v>
      </c>
      <c r="EV51" s="2">
        <v>2784</v>
      </c>
      <c r="EW51" s="2">
        <v>2779</v>
      </c>
      <c r="EX51" s="2">
        <v>2738</v>
      </c>
      <c r="EY51" s="2">
        <v>2742</v>
      </c>
      <c r="EZ51" s="2">
        <v>2771</v>
      </c>
      <c r="FA51" s="2">
        <v>2731</v>
      </c>
      <c r="FB51" s="2">
        <v>2690</v>
      </c>
      <c r="FC51" s="2">
        <v>2615</v>
      </c>
      <c r="FD51" s="2">
        <v>2671</v>
      </c>
      <c r="FE51" s="2">
        <v>2702</v>
      </c>
      <c r="FF51" s="2">
        <v>2700</v>
      </c>
      <c r="FG51" s="2">
        <v>2680</v>
      </c>
      <c r="FH51" s="2">
        <v>2690</v>
      </c>
      <c r="FI51" s="2">
        <v>2742</v>
      </c>
      <c r="FJ51" s="2">
        <v>2825</v>
      </c>
      <c r="FK51" s="2">
        <v>2801</v>
      </c>
      <c r="FL51" s="2">
        <v>2812</v>
      </c>
      <c r="FM51" s="2">
        <v>2781</v>
      </c>
      <c r="FN51" s="2">
        <v>2923</v>
      </c>
      <c r="FO51" s="2">
        <v>2876</v>
      </c>
      <c r="FP51" s="2">
        <v>2835</v>
      </c>
      <c r="FQ51" s="2">
        <v>2825</v>
      </c>
      <c r="FR51" s="2">
        <v>2700</v>
      </c>
      <c r="FS51" s="2">
        <v>2646</v>
      </c>
      <c r="FT51" s="2">
        <v>2591</v>
      </c>
      <c r="FU51" s="2">
        <v>2567</v>
      </c>
      <c r="FV51" s="2">
        <v>2555</v>
      </c>
      <c r="FW51" s="2">
        <v>2591</v>
      </c>
      <c r="FX51" s="2">
        <v>2618</v>
      </c>
      <c r="FY51" s="2">
        <v>2615</v>
      </c>
      <c r="FZ51" s="2">
        <v>2626</v>
      </c>
      <c r="GA51" s="2">
        <v>2650</v>
      </c>
      <c r="GB51" s="2">
        <v>2603</v>
      </c>
      <c r="GC51" s="2">
        <v>2611</v>
      </c>
      <c r="GD51" s="2">
        <v>2577</v>
      </c>
      <c r="GE51" s="2">
        <v>2566</v>
      </c>
      <c r="GF51" s="2">
        <v>2504</v>
      </c>
      <c r="GG51" s="2">
        <v>2532</v>
      </c>
      <c r="GH51" s="2">
        <v>2579</v>
      </c>
      <c r="GI51" s="2">
        <v>2589</v>
      </c>
      <c r="GJ51" s="2">
        <v>2583</v>
      </c>
      <c r="GK51" s="2">
        <v>2656</v>
      </c>
      <c r="GL51" s="2">
        <v>2698</v>
      </c>
      <c r="GM51" s="2">
        <v>2659</v>
      </c>
      <c r="GN51" s="2">
        <v>2626</v>
      </c>
      <c r="GO51" s="2">
        <v>2624</v>
      </c>
      <c r="GP51" s="2">
        <v>2624</v>
      </c>
      <c r="GQ51" s="2">
        <v>2608</v>
      </c>
      <c r="GR51" s="2">
        <v>2578</v>
      </c>
      <c r="GS51" s="2">
        <v>2601</v>
      </c>
      <c r="GT51" s="2">
        <v>2577</v>
      </c>
      <c r="GU51" s="2">
        <v>2549</v>
      </c>
      <c r="GV51" s="2">
        <v>2568</v>
      </c>
      <c r="GW51" s="2">
        <v>2583</v>
      </c>
      <c r="GX51" s="2">
        <v>2582</v>
      </c>
      <c r="GY51" s="2">
        <v>2650</v>
      </c>
      <c r="GZ51" s="2">
        <v>2603</v>
      </c>
      <c r="HA51" s="2">
        <v>2528</v>
      </c>
      <c r="HB51" s="2">
        <v>2486</v>
      </c>
      <c r="HC51" s="2">
        <v>2475</v>
      </c>
      <c r="HD51" s="2">
        <v>2529</v>
      </c>
      <c r="HE51" s="2">
        <v>2624</v>
      </c>
      <c r="HF51" s="2">
        <v>2724</v>
      </c>
      <c r="HG51" s="2">
        <v>2769</v>
      </c>
      <c r="HH51" s="2">
        <v>2741</v>
      </c>
      <c r="HI51" s="2">
        <v>2809</v>
      </c>
      <c r="HJ51" s="2">
        <v>2748</v>
      </c>
      <c r="HK51" s="2">
        <v>2747</v>
      </c>
      <c r="HL51" s="2">
        <v>2680</v>
      </c>
      <c r="HM51" s="2">
        <v>2699</v>
      </c>
      <c r="HN51" s="2">
        <v>2681</v>
      </c>
      <c r="HO51" s="2">
        <v>2724</v>
      </c>
      <c r="HP51" s="2">
        <v>2736</v>
      </c>
      <c r="HQ51" s="2">
        <v>2770</v>
      </c>
      <c r="HR51" s="2">
        <v>2724</v>
      </c>
      <c r="HS51" s="2">
        <v>2693</v>
      </c>
      <c r="HT51" s="2">
        <v>2640</v>
      </c>
      <c r="HU51" s="2">
        <v>2660</v>
      </c>
      <c r="HV51" s="2">
        <v>2641</v>
      </c>
      <c r="HW51" s="2">
        <v>2632</v>
      </c>
      <c r="HX51" s="2">
        <v>2603</v>
      </c>
      <c r="HY51" s="2">
        <v>2630</v>
      </c>
      <c r="HZ51" s="2">
        <v>2658</v>
      </c>
      <c r="IA51" s="2">
        <v>2705</v>
      </c>
      <c r="IB51" s="2">
        <v>2720</v>
      </c>
      <c r="IC51" s="2">
        <v>2700</v>
      </c>
      <c r="ID51" s="2">
        <v>2695</v>
      </c>
      <c r="IE51" s="2">
        <v>2612</v>
      </c>
      <c r="IF51" s="2">
        <v>2589</v>
      </c>
      <c r="IG51" s="2">
        <v>2603</v>
      </c>
      <c r="IH51" s="2">
        <v>2510</v>
      </c>
      <c r="II51" s="2">
        <v>2495</v>
      </c>
      <c r="IJ51" s="2">
        <v>2564</v>
      </c>
      <c r="IK51" s="2">
        <v>2586</v>
      </c>
      <c r="IL51" s="2">
        <v>2575</v>
      </c>
      <c r="IM51" s="2">
        <v>2551</v>
      </c>
      <c r="IN51" s="2">
        <v>2527</v>
      </c>
      <c r="IO51" s="2">
        <v>2530</v>
      </c>
      <c r="IP51" s="2">
        <v>2450</v>
      </c>
      <c r="IQ51" s="2">
        <v>2468</v>
      </c>
      <c r="IR51" s="2">
        <v>2450</v>
      </c>
      <c r="IS51" s="2">
        <v>2368</v>
      </c>
      <c r="IT51" s="2">
        <v>2813</v>
      </c>
    </row>
    <row r="52" spans="1:254" ht="15.9" customHeight="1">
      <c r="A52" s="65" t="s">
        <v>99</v>
      </c>
      <c r="B52" s="41" t="s">
        <v>100</v>
      </c>
      <c r="C52" s="45">
        <v>7830</v>
      </c>
      <c r="D52" s="16">
        <v>130</v>
      </c>
      <c r="E52" s="21">
        <v>7700</v>
      </c>
      <c r="F52" s="21">
        <v>7682</v>
      </c>
      <c r="G52" s="21">
        <v>7693</v>
      </c>
      <c r="H52" s="21">
        <v>7709</v>
      </c>
      <c r="I52" s="21">
        <v>8033</v>
      </c>
      <c r="J52" s="21">
        <v>8092</v>
      </c>
      <c r="K52" s="21">
        <v>8196</v>
      </c>
      <c r="L52" s="21">
        <v>8112</v>
      </c>
      <c r="M52" s="21">
        <v>8073</v>
      </c>
      <c r="N52" s="21">
        <v>7944</v>
      </c>
      <c r="O52" s="21">
        <v>7921</v>
      </c>
      <c r="P52" s="21">
        <v>7847</v>
      </c>
      <c r="Q52" s="21">
        <v>7640</v>
      </c>
      <c r="R52" s="21">
        <v>7461</v>
      </c>
      <c r="S52" s="21">
        <v>7600</v>
      </c>
      <c r="T52" s="21">
        <v>7734</v>
      </c>
      <c r="U52" s="21">
        <v>7611</v>
      </c>
      <c r="V52" s="21">
        <v>7450</v>
      </c>
      <c r="W52" s="21">
        <v>7569</v>
      </c>
      <c r="X52" s="21">
        <v>7648</v>
      </c>
      <c r="Y52" s="21">
        <v>7690</v>
      </c>
      <c r="Z52" s="21">
        <v>7716</v>
      </c>
      <c r="AA52" s="21">
        <v>7560</v>
      </c>
      <c r="AB52" s="21">
        <v>7546</v>
      </c>
      <c r="AC52" s="21">
        <v>7222</v>
      </c>
      <c r="AD52" s="21">
        <v>7074</v>
      </c>
      <c r="AE52" s="21">
        <v>7202</v>
      </c>
      <c r="AF52" s="21">
        <v>7077</v>
      </c>
      <c r="AG52" s="21">
        <v>6798</v>
      </c>
      <c r="AH52" s="21">
        <v>6847</v>
      </c>
      <c r="AI52" s="21">
        <v>6970</v>
      </c>
      <c r="AJ52" s="21">
        <v>7288</v>
      </c>
      <c r="AK52" s="21">
        <v>7120</v>
      </c>
      <c r="AL52" s="21">
        <v>7186</v>
      </c>
      <c r="AM52" s="21">
        <v>7260</v>
      </c>
      <c r="AN52" s="21">
        <v>7252</v>
      </c>
      <c r="AO52" s="21">
        <v>7190</v>
      </c>
      <c r="AP52" s="21">
        <v>7210</v>
      </c>
      <c r="AQ52" s="21">
        <v>7310</v>
      </c>
      <c r="AR52" s="21">
        <v>7326</v>
      </c>
      <c r="AS52" s="21">
        <v>7368</v>
      </c>
      <c r="AT52" s="21">
        <v>7219</v>
      </c>
      <c r="AU52" s="21">
        <v>6952</v>
      </c>
      <c r="AV52" s="21">
        <v>6960</v>
      </c>
      <c r="AW52" s="21">
        <v>6891</v>
      </c>
      <c r="AX52" s="21">
        <v>7043</v>
      </c>
      <c r="AY52" s="21">
        <v>6976</v>
      </c>
      <c r="AZ52" s="21">
        <v>7048</v>
      </c>
      <c r="BA52" s="21">
        <v>7075</v>
      </c>
      <c r="BB52" s="21">
        <v>7141</v>
      </c>
      <c r="BC52" s="21">
        <v>7322</v>
      </c>
      <c r="BD52" s="21">
        <v>7335</v>
      </c>
      <c r="BE52" s="21">
        <v>7306</v>
      </c>
      <c r="BF52" s="21">
        <v>7316</v>
      </c>
      <c r="BG52" s="21">
        <v>7623</v>
      </c>
      <c r="BH52" s="21">
        <v>7808</v>
      </c>
      <c r="BI52" s="21">
        <v>7795</v>
      </c>
      <c r="BJ52" s="21">
        <v>7592</v>
      </c>
      <c r="BK52" s="21">
        <v>7512</v>
      </c>
      <c r="BL52" s="21">
        <v>7321</v>
      </c>
      <c r="BM52" s="2">
        <v>7145</v>
      </c>
      <c r="BN52" s="2">
        <v>7125</v>
      </c>
      <c r="BO52" s="2">
        <v>6950</v>
      </c>
      <c r="BP52" s="2">
        <v>7030</v>
      </c>
      <c r="BQ52" s="2">
        <v>7166</v>
      </c>
      <c r="BR52" s="2">
        <v>7048</v>
      </c>
      <c r="BS52" s="2">
        <v>7125</v>
      </c>
      <c r="BT52" s="2">
        <v>7152</v>
      </c>
      <c r="BU52" s="2">
        <v>7081</v>
      </c>
      <c r="BV52" s="2">
        <v>7097</v>
      </c>
      <c r="BW52" s="2">
        <v>6934</v>
      </c>
      <c r="BX52" s="2">
        <v>7106</v>
      </c>
      <c r="BY52" s="2">
        <v>7159</v>
      </c>
      <c r="BZ52" s="2">
        <v>7033</v>
      </c>
      <c r="CA52" s="2">
        <v>6839</v>
      </c>
      <c r="CB52" s="2">
        <v>6894</v>
      </c>
      <c r="CC52" s="2">
        <v>6822</v>
      </c>
      <c r="CD52" s="2">
        <v>6913</v>
      </c>
      <c r="CE52" s="2">
        <v>6996</v>
      </c>
      <c r="CF52" s="2">
        <v>7025</v>
      </c>
      <c r="CG52" s="2">
        <v>7202</v>
      </c>
      <c r="CH52" s="2">
        <v>7370</v>
      </c>
      <c r="CI52" s="2">
        <v>7277</v>
      </c>
      <c r="CJ52" s="2">
        <v>7268</v>
      </c>
      <c r="CK52" s="2">
        <v>7223</v>
      </c>
      <c r="CL52" s="2">
        <v>7237</v>
      </c>
      <c r="CM52" s="2">
        <v>7333</v>
      </c>
      <c r="CN52" s="2">
        <v>7268</v>
      </c>
      <c r="CO52" s="2">
        <v>7150</v>
      </c>
      <c r="CP52" s="2">
        <v>7379</v>
      </c>
      <c r="CQ52" s="2">
        <v>7497</v>
      </c>
      <c r="CR52" s="2">
        <v>7298</v>
      </c>
      <c r="CS52" s="2">
        <v>6857</v>
      </c>
      <c r="CT52" s="2">
        <v>5788</v>
      </c>
      <c r="CU52" s="2">
        <v>5955</v>
      </c>
      <c r="CV52" s="2">
        <v>5978</v>
      </c>
      <c r="CW52" s="2">
        <v>5906</v>
      </c>
      <c r="CX52" s="2">
        <v>5843</v>
      </c>
      <c r="CY52" s="2">
        <v>5790</v>
      </c>
      <c r="CZ52" s="2">
        <v>5804</v>
      </c>
      <c r="DA52" s="2">
        <v>6016</v>
      </c>
      <c r="DB52" s="2">
        <v>6037</v>
      </c>
      <c r="DC52" s="2">
        <v>5781</v>
      </c>
      <c r="DD52" s="2">
        <v>6086</v>
      </c>
      <c r="DE52" s="2">
        <v>6192</v>
      </c>
      <c r="DF52" s="2">
        <v>5944</v>
      </c>
      <c r="DG52" s="2">
        <v>6097</v>
      </c>
      <c r="DH52" s="2">
        <v>6218</v>
      </c>
      <c r="DI52" s="2">
        <v>6457</v>
      </c>
      <c r="DJ52" s="2">
        <v>6459</v>
      </c>
      <c r="DK52" s="2">
        <v>6254</v>
      </c>
      <c r="DL52" s="2">
        <v>6275</v>
      </c>
      <c r="DM52" s="2">
        <v>6293</v>
      </c>
      <c r="DN52" s="2">
        <v>6380</v>
      </c>
      <c r="DO52" s="2">
        <v>6347</v>
      </c>
      <c r="DP52" s="2">
        <v>6205</v>
      </c>
      <c r="DQ52" s="2">
        <v>6252</v>
      </c>
      <c r="DR52" s="2">
        <v>6259</v>
      </c>
      <c r="DS52" s="2">
        <v>6220</v>
      </c>
      <c r="DT52" s="2">
        <v>6144</v>
      </c>
      <c r="DU52" s="2">
        <v>6098</v>
      </c>
      <c r="DV52" s="2">
        <v>5950</v>
      </c>
      <c r="DW52" s="2">
        <v>5918</v>
      </c>
      <c r="DX52" s="2">
        <v>5841</v>
      </c>
      <c r="DY52" s="2">
        <v>5869</v>
      </c>
      <c r="DZ52" s="2">
        <v>5740</v>
      </c>
      <c r="EA52" s="2">
        <v>5664</v>
      </c>
      <c r="EB52" s="2">
        <v>5529</v>
      </c>
      <c r="EC52" s="2">
        <v>5547</v>
      </c>
      <c r="ED52" s="2">
        <v>5593</v>
      </c>
      <c r="EE52" s="2">
        <v>5632</v>
      </c>
      <c r="EF52" s="2">
        <v>5777</v>
      </c>
      <c r="EG52" s="2">
        <v>5793</v>
      </c>
      <c r="EH52" s="2">
        <v>5809</v>
      </c>
      <c r="EI52" s="2">
        <v>5984</v>
      </c>
      <c r="EJ52" s="2">
        <v>5962</v>
      </c>
      <c r="EK52" s="2">
        <v>5996</v>
      </c>
      <c r="EL52" s="2">
        <v>5995</v>
      </c>
      <c r="EM52" s="2">
        <v>5971</v>
      </c>
      <c r="EN52" s="2">
        <v>5965</v>
      </c>
      <c r="EO52" s="2">
        <v>5914</v>
      </c>
      <c r="EP52" s="2">
        <v>5873</v>
      </c>
      <c r="EQ52" s="2">
        <v>5868</v>
      </c>
      <c r="ER52" s="2">
        <v>5955</v>
      </c>
      <c r="ES52" s="2">
        <v>5865</v>
      </c>
      <c r="ET52" s="2">
        <v>5817</v>
      </c>
      <c r="EU52" s="2">
        <v>5785</v>
      </c>
      <c r="EV52" s="2">
        <v>5770</v>
      </c>
      <c r="EW52" s="2">
        <v>5777</v>
      </c>
      <c r="EX52" s="2">
        <v>5797</v>
      </c>
      <c r="EY52" s="2">
        <v>5855</v>
      </c>
      <c r="EZ52" s="2">
        <v>5810</v>
      </c>
      <c r="FA52" s="2">
        <v>5954</v>
      </c>
      <c r="FB52" s="2">
        <v>5825</v>
      </c>
      <c r="FC52" s="2">
        <v>5722</v>
      </c>
      <c r="FD52" s="2">
        <v>5722</v>
      </c>
      <c r="FE52" s="2">
        <v>5752</v>
      </c>
      <c r="FF52" s="2">
        <v>5637</v>
      </c>
      <c r="FG52" s="2">
        <v>5552</v>
      </c>
      <c r="FH52" s="2">
        <v>5515</v>
      </c>
      <c r="FI52" s="2">
        <v>5543</v>
      </c>
      <c r="FJ52" s="2">
        <v>5463</v>
      </c>
      <c r="FK52" s="2">
        <v>5495</v>
      </c>
      <c r="FL52" s="2">
        <v>5487</v>
      </c>
      <c r="FM52" s="2">
        <v>5443</v>
      </c>
      <c r="FN52" s="2">
        <v>5463</v>
      </c>
      <c r="FO52" s="2">
        <v>5451</v>
      </c>
      <c r="FP52" s="2">
        <v>5470</v>
      </c>
      <c r="FQ52" s="2">
        <v>5486</v>
      </c>
      <c r="FR52" s="2">
        <v>5463</v>
      </c>
      <c r="FS52" s="2">
        <v>5420</v>
      </c>
      <c r="FT52" s="2">
        <v>5300</v>
      </c>
      <c r="FU52" s="2">
        <v>5332</v>
      </c>
      <c r="FV52" s="2">
        <v>5783</v>
      </c>
      <c r="FW52" s="2">
        <v>5790</v>
      </c>
      <c r="FX52" s="2">
        <v>5924</v>
      </c>
      <c r="FY52" s="2">
        <v>5857</v>
      </c>
      <c r="FZ52" s="2">
        <v>5890</v>
      </c>
      <c r="GA52" s="2">
        <v>5827</v>
      </c>
      <c r="GB52" s="2">
        <v>5795</v>
      </c>
      <c r="GC52" s="2">
        <v>5818</v>
      </c>
      <c r="GD52" s="2">
        <v>5771</v>
      </c>
      <c r="GE52" s="2">
        <v>5752</v>
      </c>
      <c r="GF52" s="2">
        <v>5635</v>
      </c>
      <c r="GG52" s="2">
        <v>5633</v>
      </c>
      <c r="GH52" s="2">
        <v>5743</v>
      </c>
      <c r="GI52" s="2">
        <v>5759</v>
      </c>
      <c r="GJ52" s="2">
        <v>5766</v>
      </c>
      <c r="GK52" s="2">
        <v>5913</v>
      </c>
      <c r="GL52" s="2">
        <v>5987</v>
      </c>
      <c r="GM52" s="2">
        <v>5941</v>
      </c>
      <c r="GN52" s="2">
        <v>5887</v>
      </c>
      <c r="GO52" s="2">
        <v>5941</v>
      </c>
      <c r="GP52" s="2">
        <v>5980</v>
      </c>
      <c r="GQ52" s="2">
        <v>6053</v>
      </c>
      <c r="GR52" s="2">
        <v>5938</v>
      </c>
      <c r="GS52" s="2">
        <v>6173</v>
      </c>
      <c r="GT52" s="2">
        <v>6182</v>
      </c>
      <c r="GU52" s="2">
        <v>6151</v>
      </c>
      <c r="GV52" s="2">
        <v>6266</v>
      </c>
      <c r="GW52" s="2">
        <v>6307</v>
      </c>
      <c r="GX52" s="2">
        <v>6273</v>
      </c>
      <c r="GY52" s="2">
        <v>6152</v>
      </c>
      <c r="GZ52" s="2">
        <v>6160</v>
      </c>
      <c r="HA52" s="2">
        <v>6120</v>
      </c>
      <c r="HB52" s="2">
        <v>6118</v>
      </c>
      <c r="HC52" s="2">
        <v>6066</v>
      </c>
      <c r="HD52" s="2">
        <v>6071</v>
      </c>
      <c r="HE52" s="2">
        <v>6092</v>
      </c>
      <c r="HF52" s="2">
        <v>6189</v>
      </c>
      <c r="HG52" s="2">
        <v>6140</v>
      </c>
      <c r="HH52" s="2">
        <v>6070</v>
      </c>
      <c r="HI52" s="2">
        <v>6274</v>
      </c>
      <c r="HJ52" s="2">
        <v>6323</v>
      </c>
      <c r="HK52" s="2">
        <v>6345</v>
      </c>
      <c r="HL52" s="2">
        <v>6383</v>
      </c>
      <c r="HM52" s="2">
        <v>6438</v>
      </c>
      <c r="HN52" s="2">
        <v>6451</v>
      </c>
      <c r="HO52" s="2">
        <v>6415</v>
      </c>
      <c r="HP52" s="2">
        <v>6423</v>
      </c>
      <c r="HQ52" s="2">
        <v>6453</v>
      </c>
      <c r="HR52" s="2">
        <v>6452</v>
      </c>
      <c r="HS52" s="2">
        <v>6434</v>
      </c>
      <c r="HT52" s="2">
        <v>6326</v>
      </c>
      <c r="HU52" s="2">
        <v>6277</v>
      </c>
      <c r="HV52" s="2">
        <v>6367</v>
      </c>
      <c r="HW52" s="2">
        <v>6372</v>
      </c>
      <c r="HX52" s="2">
        <v>6361</v>
      </c>
      <c r="HY52" s="2">
        <v>6381</v>
      </c>
      <c r="HZ52" s="2">
        <v>6345</v>
      </c>
      <c r="IA52" s="2">
        <v>6446</v>
      </c>
      <c r="IB52" s="2">
        <v>6514</v>
      </c>
      <c r="IC52" s="2">
        <v>6443</v>
      </c>
      <c r="ID52" s="2">
        <v>6422</v>
      </c>
      <c r="IE52" s="2">
        <v>6416</v>
      </c>
      <c r="IF52" s="2">
        <v>6442</v>
      </c>
      <c r="IG52" s="2">
        <v>6558</v>
      </c>
      <c r="IH52" s="2">
        <v>6462</v>
      </c>
      <c r="II52" s="2">
        <v>6385</v>
      </c>
      <c r="IJ52" s="2">
        <v>6350</v>
      </c>
      <c r="IK52" s="2">
        <v>6270</v>
      </c>
      <c r="IL52" s="2">
        <v>6156</v>
      </c>
      <c r="IM52" s="2">
        <v>6184</v>
      </c>
      <c r="IN52" s="2">
        <v>6070</v>
      </c>
      <c r="IO52" s="2">
        <v>5987</v>
      </c>
      <c r="IP52" s="2">
        <v>5962</v>
      </c>
      <c r="IQ52" s="2">
        <v>6111</v>
      </c>
      <c r="IR52" s="2">
        <v>6022</v>
      </c>
      <c r="IS52" s="2">
        <v>5937</v>
      </c>
      <c r="IT52" s="2">
        <v>5955</v>
      </c>
    </row>
    <row r="53" spans="1:254" ht="15.9" customHeight="1">
      <c r="A53" s="65" t="s">
        <v>101</v>
      </c>
      <c r="B53" s="41" t="s">
        <v>102</v>
      </c>
      <c r="C53" s="45">
        <v>5780</v>
      </c>
      <c r="D53" s="16">
        <v>82</v>
      </c>
      <c r="E53" s="21">
        <v>5698</v>
      </c>
      <c r="F53" s="21">
        <v>5611</v>
      </c>
      <c r="G53" s="21">
        <v>5581</v>
      </c>
      <c r="H53" s="21">
        <v>5882</v>
      </c>
      <c r="I53" s="21">
        <v>5980</v>
      </c>
      <c r="J53" s="21">
        <v>5948</v>
      </c>
      <c r="K53" s="21">
        <v>5951</v>
      </c>
      <c r="L53" s="21">
        <v>6024</v>
      </c>
      <c r="M53" s="21">
        <v>6144</v>
      </c>
      <c r="N53" s="21">
        <v>6132</v>
      </c>
      <c r="O53" s="21">
        <v>6282</v>
      </c>
      <c r="P53" s="21">
        <v>6312</v>
      </c>
      <c r="Q53" s="21">
        <v>6110</v>
      </c>
      <c r="R53" s="21">
        <v>5997</v>
      </c>
      <c r="S53" s="21">
        <v>6406</v>
      </c>
      <c r="T53" s="21">
        <v>6417</v>
      </c>
      <c r="U53" s="21">
        <v>6262</v>
      </c>
      <c r="V53" s="21">
        <v>6293</v>
      </c>
      <c r="W53" s="21">
        <v>6389</v>
      </c>
      <c r="X53" s="21">
        <v>6422</v>
      </c>
      <c r="Y53" s="21">
        <v>6393</v>
      </c>
      <c r="Z53" s="21">
        <v>6475</v>
      </c>
      <c r="AA53" s="21">
        <v>6678</v>
      </c>
      <c r="AB53" s="21">
        <v>6715</v>
      </c>
      <c r="AC53" s="21">
        <v>6740</v>
      </c>
      <c r="AD53" s="21">
        <v>6851</v>
      </c>
      <c r="AE53" s="21">
        <v>6861</v>
      </c>
      <c r="AF53" s="21">
        <v>6851</v>
      </c>
      <c r="AG53" s="21">
        <v>7060</v>
      </c>
      <c r="AH53" s="21">
        <v>7221</v>
      </c>
      <c r="AI53" s="21">
        <v>7090</v>
      </c>
      <c r="AJ53" s="21">
        <v>7250</v>
      </c>
      <c r="AK53" s="21">
        <v>7520</v>
      </c>
      <c r="AL53" s="21">
        <v>7561</v>
      </c>
      <c r="AM53" s="21">
        <v>7373</v>
      </c>
      <c r="AN53" s="21">
        <v>7190</v>
      </c>
      <c r="AO53" s="21">
        <v>7270</v>
      </c>
      <c r="AP53" s="21">
        <v>7156</v>
      </c>
      <c r="AQ53" s="21">
        <v>6986</v>
      </c>
      <c r="AR53" s="21">
        <v>6636</v>
      </c>
      <c r="AS53" s="21">
        <v>6907</v>
      </c>
      <c r="AT53" s="21">
        <v>7072</v>
      </c>
      <c r="AU53" s="21">
        <v>7130</v>
      </c>
      <c r="AV53" s="21">
        <v>7659</v>
      </c>
      <c r="AW53" s="21">
        <v>7659</v>
      </c>
      <c r="AX53" s="21">
        <v>7519</v>
      </c>
      <c r="AY53" s="21">
        <v>6990</v>
      </c>
      <c r="AZ53" s="21">
        <v>6757</v>
      </c>
      <c r="BA53" s="21">
        <v>6840</v>
      </c>
      <c r="BB53" s="21">
        <v>6772</v>
      </c>
      <c r="BC53" s="21">
        <v>7011</v>
      </c>
      <c r="BD53" s="21">
        <v>6749</v>
      </c>
      <c r="BE53" s="21">
        <v>6480</v>
      </c>
      <c r="BF53" s="21">
        <v>6225</v>
      </c>
      <c r="BG53" s="21">
        <v>6067</v>
      </c>
      <c r="BH53" s="21">
        <v>5992</v>
      </c>
      <c r="BI53" s="21">
        <v>6177</v>
      </c>
      <c r="BJ53" s="21">
        <v>5861</v>
      </c>
      <c r="BK53" s="21">
        <v>5923</v>
      </c>
      <c r="BL53" s="21">
        <v>6020</v>
      </c>
      <c r="BM53" s="2">
        <v>5929</v>
      </c>
      <c r="BN53" s="2">
        <v>5623</v>
      </c>
      <c r="BO53" s="2">
        <v>5573</v>
      </c>
      <c r="BP53" s="2">
        <v>5512</v>
      </c>
      <c r="BQ53" s="2">
        <v>5550</v>
      </c>
      <c r="BR53" s="2">
        <v>5470</v>
      </c>
      <c r="BS53" s="2">
        <v>5559</v>
      </c>
      <c r="BT53" s="2">
        <v>5697</v>
      </c>
      <c r="BU53" s="2">
        <v>5577</v>
      </c>
      <c r="BV53" s="2">
        <v>5616</v>
      </c>
      <c r="BW53" s="2">
        <v>5546</v>
      </c>
      <c r="BX53" s="2">
        <v>5662</v>
      </c>
      <c r="BY53" s="2">
        <v>5739</v>
      </c>
      <c r="BZ53" s="2">
        <v>5727</v>
      </c>
      <c r="CA53" s="2">
        <v>5669</v>
      </c>
      <c r="CB53" s="2">
        <v>5642</v>
      </c>
      <c r="CC53" s="2">
        <v>5585</v>
      </c>
      <c r="CD53" s="2">
        <v>5627</v>
      </c>
      <c r="CE53" s="2">
        <v>5682</v>
      </c>
      <c r="CF53" s="2">
        <v>5827</v>
      </c>
      <c r="CG53" s="2">
        <v>5859</v>
      </c>
      <c r="CH53" s="2">
        <v>5781</v>
      </c>
      <c r="CI53" s="2">
        <v>5555</v>
      </c>
      <c r="CJ53" s="2">
        <v>5541</v>
      </c>
      <c r="CK53" s="2">
        <v>5577</v>
      </c>
      <c r="CL53" s="2">
        <v>5625</v>
      </c>
      <c r="CM53" s="2">
        <v>5605</v>
      </c>
      <c r="CN53" s="2">
        <v>5360</v>
      </c>
      <c r="CO53" s="2">
        <v>5290</v>
      </c>
      <c r="CP53" s="2">
        <v>5500</v>
      </c>
      <c r="CQ53" s="2">
        <v>5551</v>
      </c>
      <c r="CR53" s="2">
        <v>5567</v>
      </c>
      <c r="CS53" s="2">
        <v>5431</v>
      </c>
      <c r="CT53" s="2">
        <v>5291</v>
      </c>
      <c r="CU53" s="2">
        <v>5533</v>
      </c>
      <c r="CV53" s="2">
        <v>5662</v>
      </c>
      <c r="CW53" s="2">
        <v>5620</v>
      </c>
      <c r="CX53" s="2">
        <v>5590</v>
      </c>
      <c r="CY53" s="2">
        <v>5786</v>
      </c>
      <c r="CZ53" s="2">
        <v>5872</v>
      </c>
      <c r="DA53" s="2">
        <v>5978</v>
      </c>
      <c r="DB53" s="2">
        <v>5838</v>
      </c>
      <c r="DC53" s="2">
        <v>5593</v>
      </c>
      <c r="DD53" s="2">
        <v>6062</v>
      </c>
      <c r="DE53" s="2">
        <v>6064</v>
      </c>
      <c r="DF53" s="2">
        <v>6117</v>
      </c>
      <c r="DG53" s="2">
        <v>6623</v>
      </c>
      <c r="DH53" s="2">
        <v>6702</v>
      </c>
      <c r="DI53" s="2">
        <v>6694</v>
      </c>
      <c r="DJ53" s="2">
        <v>6630</v>
      </c>
      <c r="DK53" s="2">
        <v>6520</v>
      </c>
      <c r="DL53" s="2">
        <v>6320</v>
      </c>
      <c r="DM53" s="2">
        <v>6254</v>
      </c>
      <c r="DN53" s="2">
        <v>6330</v>
      </c>
      <c r="DO53" s="2">
        <v>6306</v>
      </c>
      <c r="DP53" s="2">
        <v>6310</v>
      </c>
      <c r="DQ53" s="2">
        <v>6302</v>
      </c>
      <c r="DR53" s="2">
        <v>6260</v>
      </c>
      <c r="DS53" s="2">
        <v>6252</v>
      </c>
      <c r="DT53" s="2">
        <v>6147</v>
      </c>
      <c r="DU53" s="2">
        <v>6137</v>
      </c>
      <c r="DV53" s="2">
        <v>5818</v>
      </c>
      <c r="DW53" s="2">
        <v>6032</v>
      </c>
      <c r="DX53" s="2">
        <v>5889</v>
      </c>
      <c r="DY53" s="2">
        <v>5714</v>
      </c>
      <c r="DZ53" s="2">
        <v>5679</v>
      </c>
      <c r="EA53" s="2">
        <v>5643</v>
      </c>
      <c r="EB53" s="2">
        <v>5518</v>
      </c>
      <c r="EC53" s="2">
        <v>5494</v>
      </c>
      <c r="ED53" s="2">
        <v>5470</v>
      </c>
      <c r="EE53" s="2">
        <v>5478</v>
      </c>
      <c r="EF53" s="2">
        <v>5592</v>
      </c>
      <c r="EG53" s="2">
        <v>5515</v>
      </c>
      <c r="EH53" s="2">
        <v>5446</v>
      </c>
      <c r="EI53" s="2">
        <v>5470</v>
      </c>
      <c r="EJ53" s="2">
        <v>5468</v>
      </c>
      <c r="EK53" s="2">
        <v>5500</v>
      </c>
      <c r="EL53" s="2">
        <v>5400</v>
      </c>
      <c r="EM53" s="2">
        <v>5354</v>
      </c>
      <c r="EN53" s="2">
        <v>5333</v>
      </c>
      <c r="EO53" s="2">
        <v>5341</v>
      </c>
      <c r="EP53" s="2">
        <v>5303</v>
      </c>
      <c r="EQ53" s="2">
        <v>5317</v>
      </c>
      <c r="ER53" s="2">
        <v>5270</v>
      </c>
      <c r="ES53" s="2">
        <v>5177</v>
      </c>
      <c r="ET53" s="2">
        <v>5172</v>
      </c>
      <c r="EU53" s="2">
        <v>5158</v>
      </c>
      <c r="EV53" s="2">
        <v>5263</v>
      </c>
      <c r="EW53" s="2">
        <v>5260</v>
      </c>
      <c r="EX53" s="2">
        <v>5276</v>
      </c>
      <c r="EY53" s="2">
        <v>5255</v>
      </c>
      <c r="EZ53" s="2">
        <v>5232</v>
      </c>
      <c r="FA53" s="2">
        <v>5192</v>
      </c>
      <c r="FB53" s="2">
        <v>5176</v>
      </c>
      <c r="FC53" s="2">
        <v>5175</v>
      </c>
      <c r="FD53" s="2">
        <v>5192</v>
      </c>
      <c r="FE53" s="2">
        <v>5198</v>
      </c>
      <c r="FF53" s="2">
        <v>5175</v>
      </c>
      <c r="FG53" s="2">
        <v>5148</v>
      </c>
      <c r="FH53" s="2">
        <v>5193</v>
      </c>
      <c r="FI53" s="2">
        <v>5180</v>
      </c>
      <c r="FJ53" s="2">
        <v>5211</v>
      </c>
      <c r="FK53" s="2">
        <v>5193</v>
      </c>
      <c r="FL53" s="2">
        <v>5250</v>
      </c>
      <c r="FM53" s="2">
        <v>5280</v>
      </c>
      <c r="FN53" s="2">
        <v>5292</v>
      </c>
      <c r="FO53" s="2">
        <v>5307</v>
      </c>
      <c r="FP53" s="2">
        <v>5305</v>
      </c>
      <c r="FQ53" s="2">
        <v>5305</v>
      </c>
      <c r="FR53" s="2">
        <v>5266</v>
      </c>
      <c r="FS53" s="2">
        <v>5222</v>
      </c>
      <c r="FT53" s="2">
        <v>5155</v>
      </c>
      <c r="FU53" s="2">
        <v>5170</v>
      </c>
      <c r="FV53" s="2">
        <v>5149</v>
      </c>
      <c r="FW53" s="2">
        <v>5197</v>
      </c>
      <c r="FX53" s="2">
        <v>5274</v>
      </c>
      <c r="FY53" s="2">
        <v>5281</v>
      </c>
      <c r="FZ53" s="2">
        <v>5311</v>
      </c>
      <c r="GA53" s="2">
        <v>5292</v>
      </c>
      <c r="GB53" s="2">
        <v>5250</v>
      </c>
      <c r="GC53" s="2">
        <v>5164</v>
      </c>
      <c r="GD53" s="2">
        <v>5051</v>
      </c>
      <c r="GE53" s="2">
        <v>5077</v>
      </c>
      <c r="GF53" s="2">
        <v>4769</v>
      </c>
      <c r="GG53" s="2">
        <v>4765</v>
      </c>
      <c r="GH53" s="2">
        <v>4776</v>
      </c>
      <c r="GI53" s="2">
        <v>4761</v>
      </c>
      <c r="GJ53" s="2">
        <v>4788</v>
      </c>
      <c r="GK53" s="2">
        <v>4871</v>
      </c>
      <c r="GL53" s="2">
        <v>4936</v>
      </c>
      <c r="GM53" s="2">
        <v>4859</v>
      </c>
      <c r="GN53" s="2">
        <v>4830</v>
      </c>
      <c r="GO53" s="2">
        <v>4833</v>
      </c>
      <c r="GP53" s="2">
        <v>4815</v>
      </c>
      <c r="GQ53" s="2">
        <v>4815</v>
      </c>
      <c r="GR53" s="2">
        <v>4772</v>
      </c>
      <c r="GS53" s="2">
        <v>4770</v>
      </c>
      <c r="GT53" s="2">
        <v>4753</v>
      </c>
      <c r="GU53" s="2">
        <v>4710</v>
      </c>
      <c r="GV53" s="2">
        <v>4829</v>
      </c>
      <c r="GW53" s="2">
        <v>4897</v>
      </c>
      <c r="GX53" s="2">
        <v>4870</v>
      </c>
      <c r="GY53" s="2">
        <v>4913</v>
      </c>
      <c r="GZ53" s="2">
        <v>4893</v>
      </c>
      <c r="HA53" s="2">
        <v>4774</v>
      </c>
      <c r="HB53" s="2">
        <v>4741</v>
      </c>
      <c r="HC53" s="2">
        <v>4757</v>
      </c>
      <c r="HD53" s="2">
        <v>4806</v>
      </c>
      <c r="HE53" s="2">
        <v>4804</v>
      </c>
      <c r="HF53" s="2">
        <v>4823</v>
      </c>
      <c r="HG53" s="2">
        <v>4775</v>
      </c>
      <c r="HH53" s="2">
        <v>4735</v>
      </c>
      <c r="HI53" s="2">
        <v>4773</v>
      </c>
      <c r="HJ53" s="2">
        <v>4772</v>
      </c>
      <c r="HK53" s="2">
        <v>4712</v>
      </c>
      <c r="HL53" s="2">
        <v>4708</v>
      </c>
      <c r="HM53" s="2">
        <v>4720</v>
      </c>
      <c r="HN53" s="2">
        <v>4721</v>
      </c>
      <c r="HO53" s="2">
        <v>4694</v>
      </c>
      <c r="HP53" s="2">
        <v>4784</v>
      </c>
      <c r="HQ53" s="2">
        <v>4785</v>
      </c>
      <c r="HR53" s="2">
        <v>4750</v>
      </c>
      <c r="HS53" s="2">
        <v>4695</v>
      </c>
      <c r="HT53" s="2">
        <v>4614</v>
      </c>
      <c r="HU53" s="2">
        <v>4634</v>
      </c>
      <c r="HV53" s="2">
        <v>4682</v>
      </c>
      <c r="HW53" s="2">
        <v>4618</v>
      </c>
      <c r="HX53" s="2">
        <v>4633</v>
      </c>
      <c r="HY53" s="2">
        <v>4602</v>
      </c>
      <c r="HZ53" s="2">
        <v>4592</v>
      </c>
      <c r="IA53" s="2">
        <v>4595</v>
      </c>
      <c r="IB53" s="2">
        <v>4658</v>
      </c>
      <c r="IC53" s="2">
        <v>4620</v>
      </c>
      <c r="ID53" s="2">
        <v>4638</v>
      </c>
      <c r="IE53" s="2">
        <v>4628</v>
      </c>
      <c r="IF53" s="2">
        <v>4608</v>
      </c>
      <c r="IG53" s="2">
        <v>4591</v>
      </c>
      <c r="IH53" s="2">
        <v>4461</v>
      </c>
      <c r="II53" s="2">
        <v>4564</v>
      </c>
      <c r="IJ53" s="2">
        <v>4635</v>
      </c>
      <c r="IK53" s="2">
        <v>4621</v>
      </c>
      <c r="IL53" s="2">
        <v>4573</v>
      </c>
      <c r="IM53" s="2">
        <v>4536</v>
      </c>
      <c r="IN53" s="2">
        <v>4560</v>
      </c>
      <c r="IO53" s="2">
        <v>4475</v>
      </c>
      <c r="IP53" s="2">
        <v>4428</v>
      </c>
      <c r="IQ53" s="2">
        <v>4333</v>
      </c>
      <c r="IR53" s="2">
        <v>4523</v>
      </c>
      <c r="IS53" s="2">
        <v>4474</v>
      </c>
      <c r="IT53" s="2">
        <v>4461</v>
      </c>
    </row>
    <row r="54" spans="1:254" ht="15.9" customHeight="1">
      <c r="A54" s="65" t="s">
        <v>103</v>
      </c>
      <c r="B54" s="41" t="s">
        <v>104</v>
      </c>
      <c r="C54" s="45">
        <v>7020</v>
      </c>
      <c r="D54" s="16">
        <v>104</v>
      </c>
      <c r="E54" s="21">
        <v>6916</v>
      </c>
      <c r="F54" s="21">
        <v>6852</v>
      </c>
      <c r="G54" s="21">
        <v>6763</v>
      </c>
      <c r="H54" s="21">
        <v>6740</v>
      </c>
      <c r="I54" s="21">
        <v>7060</v>
      </c>
      <c r="J54" s="21">
        <v>7162</v>
      </c>
      <c r="K54" s="21">
        <v>7234</v>
      </c>
      <c r="L54" s="21">
        <v>7180</v>
      </c>
      <c r="M54" s="21">
        <v>7062</v>
      </c>
      <c r="N54" s="21">
        <v>6938</v>
      </c>
      <c r="O54" s="21">
        <v>6866</v>
      </c>
      <c r="P54" s="21">
        <v>6794</v>
      </c>
      <c r="Q54" s="21">
        <v>6720</v>
      </c>
      <c r="R54" s="21">
        <v>6580</v>
      </c>
      <c r="S54" s="21">
        <v>6597</v>
      </c>
      <c r="T54" s="21">
        <v>6613</v>
      </c>
      <c r="U54" s="21">
        <v>6470</v>
      </c>
      <c r="V54" s="21">
        <v>6468</v>
      </c>
      <c r="W54" s="21">
        <v>6488</v>
      </c>
      <c r="X54" s="21">
        <v>6544</v>
      </c>
      <c r="Y54" s="21">
        <v>6672</v>
      </c>
      <c r="Z54" s="21">
        <v>6642</v>
      </c>
      <c r="AA54" s="21">
        <v>6607</v>
      </c>
      <c r="AB54" s="21">
        <v>6584</v>
      </c>
      <c r="AC54" s="21">
        <v>6326</v>
      </c>
      <c r="AD54" s="21">
        <v>6214</v>
      </c>
      <c r="AE54" s="21">
        <v>6210</v>
      </c>
      <c r="AF54" s="21">
        <v>6107</v>
      </c>
      <c r="AG54" s="21">
        <v>6063</v>
      </c>
      <c r="AH54" s="21">
        <v>6050</v>
      </c>
      <c r="AI54" s="21">
        <v>6098</v>
      </c>
      <c r="AJ54" s="21">
        <v>6320</v>
      </c>
      <c r="AK54" s="21">
        <v>6232</v>
      </c>
      <c r="AL54" s="21">
        <v>6292</v>
      </c>
      <c r="AM54" s="21">
        <v>6250</v>
      </c>
      <c r="AN54" s="21">
        <v>6194</v>
      </c>
      <c r="AO54" s="21">
        <v>6169</v>
      </c>
      <c r="AP54" s="21">
        <v>6150</v>
      </c>
      <c r="AQ54" s="21">
        <v>6040</v>
      </c>
      <c r="AR54" s="21">
        <v>6112</v>
      </c>
      <c r="AS54" s="21">
        <v>6115</v>
      </c>
      <c r="AT54" s="21">
        <v>6037</v>
      </c>
      <c r="AU54" s="21">
        <v>5880</v>
      </c>
      <c r="AV54" s="21">
        <v>5827</v>
      </c>
      <c r="AW54" s="21">
        <v>5736</v>
      </c>
      <c r="AX54" s="21">
        <v>5870</v>
      </c>
      <c r="AY54" s="21">
        <v>5868</v>
      </c>
      <c r="AZ54" s="21">
        <v>5874</v>
      </c>
      <c r="BA54" s="21">
        <v>5777</v>
      </c>
      <c r="BB54" s="21">
        <v>5813</v>
      </c>
      <c r="BC54" s="21">
        <v>5843</v>
      </c>
      <c r="BD54" s="21">
        <v>5531</v>
      </c>
      <c r="BE54" s="21">
        <v>5523</v>
      </c>
      <c r="BF54" s="21">
        <v>5568</v>
      </c>
      <c r="BG54" s="21">
        <v>5562</v>
      </c>
      <c r="BH54" s="21">
        <v>6145</v>
      </c>
      <c r="BI54" s="21">
        <v>6286</v>
      </c>
      <c r="BJ54" s="21">
        <v>6053</v>
      </c>
      <c r="BK54" s="21">
        <v>6007</v>
      </c>
      <c r="BL54" s="21">
        <v>5977</v>
      </c>
      <c r="BM54" s="2">
        <v>5965</v>
      </c>
      <c r="BN54" s="2">
        <v>5789</v>
      </c>
      <c r="BO54" s="2">
        <v>5670</v>
      </c>
      <c r="BP54" s="2">
        <v>5717</v>
      </c>
      <c r="BQ54" s="2">
        <v>5774</v>
      </c>
      <c r="BR54" s="2">
        <v>5615</v>
      </c>
      <c r="BS54" s="2">
        <v>5676</v>
      </c>
      <c r="BT54" s="2">
        <v>5704</v>
      </c>
      <c r="BU54" s="2">
        <v>5620</v>
      </c>
      <c r="BV54" s="2">
        <v>5805</v>
      </c>
      <c r="BW54" s="2">
        <v>5734</v>
      </c>
      <c r="BX54" s="2">
        <v>5820</v>
      </c>
      <c r="BY54" s="2">
        <v>5870</v>
      </c>
      <c r="BZ54" s="2">
        <v>5872</v>
      </c>
      <c r="CA54" s="2">
        <v>5898</v>
      </c>
      <c r="CB54" s="2">
        <v>5950</v>
      </c>
      <c r="CC54" s="2">
        <v>5884</v>
      </c>
      <c r="CD54" s="2">
        <v>5875</v>
      </c>
      <c r="CE54" s="2">
        <v>5878</v>
      </c>
      <c r="CF54" s="2">
        <v>5967</v>
      </c>
      <c r="CG54" s="2">
        <v>5973</v>
      </c>
      <c r="CH54" s="2">
        <v>6163</v>
      </c>
      <c r="CI54" s="2">
        <v>6041</v>
      </c>
      <c r="CJ54" s="2">
        <v>6014</v>
      </c>
      <c r="CK54" s="2">
        <v>6011</v>
      </c>
      <c r="CL54" s="2">
        <v>6037</v>
      </c>
      <c r="CM54" s="2">
        <v>6092</v>
      </c>
      <c r="CN54" s="2">
        <v>6002</v>
      </c>
      <c r="CO54" s="2">
        <v>5813</v>
      </c>
      <c r="CP54" s="2">
        <v>6047</v>
      </c>
      <c r="CQ54" s="2">
        <v>6037</v>
      </c>
      <c r="CR54" s="2">
        <v>5938</v>
      </c>
      <c r="CS54" s="2">
        <v>5722</v>
      </c>
      <c r="CT54" s="2">
        <v>5607</v>
      </c>
      <c r="CU54" s="2">
        <v>5799</v>
      </c>
      <c r="CV54" s="2">
        <v>5927</v>
      </c>
      <c r="CW54" s="2">
        <v>5840</v>
      </c>
      <c r="CX54" s="2">
        <v>5748</v>
      </c>
      <c r="CY54" s="2">
        <v>5692</v>
      </c>
      <c r="CZ54" s="2">
        <v>5705</v>
      </c>
      <c r="DA54" s="2">
        <v>5906</v>
      </c>
      <c r="DB54" s="2">
        <v>5832</v>
      </c>
      <c r="DC54" s="2">
        <v>5604</v>
      </c>
      <c r="DD54" s="2">
        <v>5854</v>
      </c>
      <c r="DE54" s="2">
        <v>5906</v>
      </c>
      <c r="DF54" s="2">
        <v>5637</v>
      </c>
      <c r="DG54" s="2">
        <v>5955</v>
      </c>
      <c r="DH54" s="2">
        <v>6007</v>
      </c>
      <c r="DI54" s="2">
        <v>6204</v>
      </c>
      <c r="DJ54" s="2">
        <v>6020</v>
      </c>
      <c r="DK54" s="2">
        <v>5860</v>
      </c>
      <c r="DL54" s="2">
        <v>5824</v>
      </c>
      <c r="DM54" s="2">
        <v>5818</v>
      </c>
      <c r="DN54" s="2">
        <v>5901</v>
      </c>
      <c r="DO54" s="2">
        <v>5946</v>
      </c>
      <c r="DP54" s="2">
        <v>5850</v>
      </c>
      <c r="DQ54" s="2">
        <v>5840</v>
      </c>
      <c r="DR54" s="2">
        <v>5929</v>
      </c>
      <c r="DS54" s="2">
        <v>5882</v>
      </c>
      <c r="DT54" s="2">
        <v>5916</v>
      </c>
      <c r="DU54" s="2">
        <v>5895</v>
      </c>
      <c r="DV54" s="2">
        <v>5693</v>
      </c>
      <c r="DW54" s="2">
        <v>5645</v>
      </c>
      <c r="DX54" s="2">
        <v>5425</v>
      </c>
      <c r="DY54" s="2">
        <v>5400</v>
      </c>
      <c r="DZ54" s="2">
        <v>5326</v>
      </c>
      <c r="EA54" s="2">
        <v>5258</v>
      </c>
      <c r="EB54" s="2">
        <v>5149</v>
      </c>
      <c r="EC54" s="2">
        <v>5160</v>
      </c>
      <c r="ED54" s="2">
        <v>5285</v>
      </c>
      <c r="EE54" s="2">
        <v>5326</v>
      </c>
      <c r="EF54" s="2">
        <v>5468</v>
      </c>
      <c r="EG54" s="2">
        <v>5486</v>
      </c>
      <c r="EH54" s="2">
        <v>5516</v>
      </c>
      <c r="EI54" s="2">
        <v>5652</v>
      </c>
      <c r="EJ54" s="2">
        <v>5635</v>
      </c>
      <c r="EK54" s="2">
        <v>5671</v>
      </c>
      <c r="EL54" s="2">
        <v>5730</v>
      </c>
      <c r="EM54" s="2">
        <v>5654</v>
      </c>
      <c r="EN54" s="2">
        <v>5690</v>
      </c>
      <c r="EO54" s="2">
        <v>5581</v>
      </c>
      <c r="EP54" s="2">
        <v>5560</v>
      </c>
      <c r="EQ54" s="2">
        <v>5501</v>
      </c>
      <c r="ER54" s="2">
        <v>5513</v>
      </c>
      <c r="ES54" s="2">
        <v>5385</v>
      </c>
      <c r="ET54" s="2">
        <v>5323</v>
      </c>
      <c r="EU54" s="2">
        <v>5286</v>
      </c>
      <c r="EV54" s="2">
        <v>5265</v>
      </c>
      <c r="EW54" s="2">
        <v>5273</v>
      </c>
      <c r="EX54" s="2">
        <v>5277</v>
      </c>
      <c r="EY54" s="2">
        <v>5287</v>
      </c>
      <c r="EZ54" s="2">
        <v>5252</v>
      </c>
      <c r="FA54" s="2">
        <v>5263</v>
      </c>
      <c r="FB54" s="2">
        <v>5253</v>
      </c>
      <c r="FC54" s="2">
        <v>5158</v>
      </c>
      <c r="FD54" s="2">
        <v>5179</v>
      </c>
      <c r="FE54" s="2">
        <v>5219</v>
      </c>
      <c r="FF54" s="2">
        <v>5146</v>
      </c>
      <c r="FG54" s="2">
        <v>5033</v>
      </c>
      <c r="FH54" s="2">
        <v>4994</v>
      </c>
      <c r="FI54" s="2">
        <v>5042</v>
      </c>
      <c r="FJ54" s="2">
        <v>4967</v>
      </c>
      <c r="FK54" s="2">
        <v>4985</v>
      </c>
      <c r="FL54" s="2">
        <v>5050</v>
      </c>
      <c r="FM54" s="2">
        <v>5017</v>
      </c>
      <c r="FN54" s="2">
        <v>5036</v>
      </c>
      <c r="FO54" s="2">
        <v>4945</v>
      </c>
      <c r="FP54" s="2">
        <v>4896</v>
      </c>
      <c r="FQ54" s="2">
        <v>4874</v>
      </c>
      <c r="FR54" s="2">
        <v>4846</v>
      </c>
      <c r="FS54" s="2">
        <v>4847</v>
      </c>
      <c r="FT54" s="2">
        <v>4846</v>
      </c>
      <c r="FU54" s="2">
        <v>4814</v>
      </c>
      <c r="FV54" s="2">
        <v>4477</v>
      </c>
      <c r="FW54" s="2">
        <v>4514</v>
      </c>
      <c r="FX54" s="2">
        <v>4627</v>
      </c>
      <c r="FY54" s="2">
        <v>4628</v>
      </c>
      <c r="FZ54" s="2">
        <v>4639</v>
      </c>
      <c r="GA54" s="2">
        <v>4635</v>
      </c>
      <c r="GB54" s="2">
        <v>4570</v>
      </c>
      <c r="GC54" s="2">
        <v>4607</v>
      </c>
      <c r="GD54" s="2">
        <v>4585</v>
      </c>
      <c r="GE54" s="2">
        <v>4527</v>
      </c>
      <c r="GF54" s="2">
        <v>4490</v>
      </c>
      <c r="GG54" s="2">
        <v>4627</v>
      </c>
      <c r="GH54" s="2">
        <v>4655</v>
      </c>
      <c r="GI54" s="2">
        <v>4590</v>
      </c>
      <c r="GJ54" s="2">
        <v>4551</v>
      </c>
      <c r="GK54" s="2">
        <v>4602</v>
      </c>
      <c r="GL54" s="2">
        <v>4654</v>
      </c>
      <c r="GM54" s="2">
        <v>4613</v>
      </c>
      <c r="GN54" s="2">
        <v>4633</v>
      </c>
      <c r="GO54" s="2">
        <v>4608</v>
      </c>
      <c r="GP54" s="2">
        <v>4587</v>
      </c>
      <c r="GQ54" s="2">
        <v>4601</v>
      </c>
      <c r="GR54" s="2">
        <v>4547</v>
      </c>
      <c r="GS54" s="2">
        <v>4759</v>
      </c>
      <c r="GT54" s="2">
        <v>4811</v>
      </c>
      <c r="GU54" s="2">
        <v>4741</v>
      </c>
      <c r="GV54" s="2">
        <v>4785</v>
      </c>
      <c r="GW54" s="2">
        <v>4775</v>
      </c>
      <c r="GX54" s="2">
        <v>4670</v>
      </c>
      <c r="GY54" s="2">
        <v>4640</v>
      </c>
      <c r="GZ54" s="2">
        <v>4576</v>
      </c>
      <c r="HA54" s="2">
        <v>4450</v>
      </c>
      <c r="HB54" s="2">
        <v>4436</v>
      </c>
      <c r="HC54" s="2">
        <v>4438</v>
      </c>
      <c r="HD54" s="2">
        <v>4493</v>
      </c>
      <c r="HE54" s="2">
        <v>4483</v>
      </c>
      <c r="HF54" s="2">
        <v>4570</v>
      </c>
      <c r="HG54" s="2">
        <v>4563</v>
      </c>
      <c r="HH54" s="2">
        <v>4661</v>
      </c>
      <c r="HI54" s="2">
        <v>4694</v>
      </c>
      <c r="HJ54" s="2">
        <v>4665</v>
      </c>
      <c r="HK54" s="2">
        <v>4702</v>
      </c>
      <c r="HL54" s="2">
        <v>4711</v>
      </c>
      <c r="HM54" s="2">
        <v>4769</v>
      </c>
      <c r="HN54" s="2">
        <v>4751</v>
      </c>
      <c r="HO54" s="2">
        <v>4677</v>
      </c>
      <c r="HP54" s="2">
        <v>4729</v>
      </c>
      <c r="HQ54" s="2">
        <v>4792</v>
      </c>
      <c r="HR54" s="2">
        <v>4748</v>
      </c>
      <c r="HS54" s="2">
        <v>4767</v>
      </c>
      <c r="HT54" s="2">
        <v>4751</v>
      </c>
      <c r="HU54" s="2">
        <v>4726</v>
      </c>
      <c r="HV54" s="2">
        <v>4725</v>
      </c>
      <c r="HW54" s="2">
        <v>4730</v>
      </c>
      <c r="HX54" s="2">
        <v>4726</v>
      </c>
      <c r="HY54" s="2">
        <v>4688</v>
      </c>
      <c r="HZ54" s="2">
        <v>4646</v>
      </c>
      <c r="IA54" s="2">
        <v>4690</v>
      </c>
      <c r="IB54" s="2">
        <v>4696</v>
      </c>
      <c r="IC54" s="2">
        <v>4679</v>
      </c>
      <c r="ID54" s="2">
        <v>4659</v>
      </c>
      <c r="IE54" s="2">
        <v>4691</v>
      </c>
      <c r="IF54" s="2">
        <v>4740</v>
      </c>
      <c r="IG54" s="2">
        <v>4782</v>
      </c>
      <c r="IH54" s="2">
        <v>4672</v>
      </c>
      <c r="II54" s="2">
        <v>4725</v>
      </c>
      <c r="IJ54" s="2">
        <v>4742</v>
      </c>
      <c r="IK54" s="2">
        <v>4709</v>
      </c>
      <c r="IL54" s="2">
        <v>4636</v>
      </c>
      <c r="IM54" s="2">
        <v>4559</v>
      </c>
      <c r="IN54" s="2">
        <v>4448</v>
      </c>
      <c r="IO54" s="2">
        <v>4414</v>
      </c>
      <c r="IP54" s="2">
        <v>4369</v>
      </c>
      <c r="IQ54" s="2">
        <v>4475</v>
      </c>
      <c r="IR54" s="2">
        <v>4405</v>
      </c>
      <c r="IS54" s="2">
        <v>4363</v>
      </c>
      <c r="IT54" s="2">
        <v>4341</v>
      </c>
    </row>
    <row r="55" spans="1:254" ht="15.9" customHeight="1">
      <c r="A55" s="65" t="s">
        <v>105</v>
      </c>
      <c r="B55" s="41" t="s">
        <v>106</v>
      </c>
      <c r="C55" s="45">
        <v>4242</v>
      </c>
      <c r="D55" s="16">
        <v>72</v>
      </c>
      <c r="E55" s="21">
        <v>4170</v>
      </c>
      <c r="F55" s="21">
        <v>3990</v>
      </c>
      <c r="G55" s="21">
        <v>3955</v>
      </c>
      <c r="H55" s="21">
        <v>3956</v>
      </c>
      <c r="I55" s="21">
        <v>3998</v>
      </c>
      <c r="J55" s="21">
        <v>4097</v>
      </c>
      <c r="K55" s="21">
        <v>4119</v>
      </c>
      <c r="L55" s="21">
        <v>4104</v>
      </c>
      <c r="M55" s="21">
        <v>4078</v>
      </c>
      <c r="N55" s="21">
        <v>4021</v>
      </c>
      <c r="O55" s="21">
        <v>4025</v>
      </c>
      <c r="P55" s="21">
        <v>4064</v>
      </c>
      <c r="Q55" s="21">
        <v>4055</v>
      </c>
      <c r="R55" s="21">
        <v>3986</v>
      </c>
      <c r="S55" s="21">
        <v>4001</v>
      </c>
      <c r="T55" s="21">
        <v>3991</v>
      </c>
      <c r="U55" s="21">
        <v>3981</v>
      </c>
      <c r="V55" s="21">
        <v>3981</v>
      </c>
      <c r="W55" s="21">
        <v>4026</v>
      </c>
      <c r="X55" s="21">
        <v>4006</v>
      </c>
      <c r="Y55" s="21">
        <v>4090</v>
      </c>
      <c r="Z55" s="21">
        <v>4128</v>
      </c>
      <c r="AA55" s="21">
        <v>4110</v>
      </c>
      <c r="AB55" s="21">
        <v>4091</v>
      </c>
      <c r="AC55" s="21">
        <v>4060</v>
      </c>
      <c r="AD55" s="21">
        <v>4024</v>
      </c>
      <c r="AE55" s="21">
        <v>4057</v>
      </c>
      <c r="AF55" s="21">
        <v>4091</v>
      </c>
      <c r="AG55" s="21">
        <v>4073</v>
      </c>
      <c r="AH55" s="21">
        <v>4079</v>
      </c>
      <c r="AI55" s="21">
        <v>4038</v>
      </c>
      <c r="AJ55" s="21">
        <v>4083</v>
      </c>
      <c r="AK55" s="21">
        <v>4076</v>
      </c>
      <c r="AL55" s="21">
        <v>3987</v>
      </c>
      <c r="AM55" s="21">
        <v>4050</v>
      </c>
      <c r="AN55" s="21">
        <v>3964</v>
      </c>
      <c r="AO55" s="21">
        <v>3958</v>
      </c>
      <c r="AP55" s="21">
        <v>3945</v>
      </c>
      <c r="AQ55" s="21">
        <v>3861</v>
      </c>
      <c r="AR55" s="21">
        <v>3791</v>
      </c>
      <c r="AS55" s="21">
        <v>3804</v>
      </c>
      <c r="AT55" s="21">
        <v>3787</v>
      </c>
      <c r="AU55" s="21">
        <v>3753</v>
      </c>
      <c r="AV55" s="21">
        <v>3741</v>
      </c>
      <c r="AW55" s="21">
        <v>3786</v>
      </c>
      <c r="AX55" s="21">
        <v>3750</v>
      </c>
      <c r="AY55" s="21">
        <v>3762</v>
      </c>
      <c r="AZ55" s="21">
        <v>3839</v>
      </c>
      <c r="BA55" s="21">
        <v>3870</v>
      </c>
      <c r="BB55" s="21">
        <v>3813</v>
      </c>
      <c r="BC55" s="21">
        <v>3885</v>
      </c>
      <c r="BD55" s="21">
        <v>3885</v>
      </c>
      <c r="BE55" s="21">
        <v>3925</v>
      </c>
      <c r="BF55" s="21">
        <v>3961</v>
      </c>
      <c r="BG55" s="21">
        <v>4088</v>
      </c>
      <c r="BH55" s="21">
        <v>3952</v>
      </c>
      <c r="BI55" s="21">
        <v>3884</v>
      </c>
      <c r="BJ55" s="21">
        <v>3740</v>
      </c>
      <c r="BK55" s="21">
        <v>3512</v>
      </c>
      <c r="BL55" s="21">
        <v>3393</v>
      </c>
      <c r="BM55" s="2">
        <v>3369</v>
      </c>
      <c r="BN55" s="2">
        <v>3357</v>
      </c>
      <c r="BO55" s="2">
        <v>3380</v>
      </c>
      <c r="BP55" s="2">
        <v>3531</v>
      </c>
      <c r="BQ55" s="2">
        <v>3437</v>
      </c>
      <c r="BR55" s="2">
        <v>3305</v>
      </c>
      <c r="BS55" s="2">
        <v>3116</v>
      </c>
      <c r="BT55" s="2">
        <v>3150</v>
      </c>
      <c r="BU55" s="2">
        <v>3132</v>
      </c>
      <c r="BV55" s="2">
        <v>3175</v>
      </c>
      <c r="BW55" s="2">
        <v>3173</v>
      </c>
      <c r="BX55" s="2">
        <v>3288</v>
      </c>
      <c r="BY55" s="2">
        <v>3372</v>
      </c>
      <c r="BZ55" s="2">
        <v>3335</v>
      </c>
      <c r="CA55" s="2">
        <v>3312</v>
      </c>
      <c r="CB55" s="2">
        <v>3409</v>
      </c>
      <c r="CC55" s="2">
        <v>3364</v>
      </c>
      <c r="CD55" s="2">
        <v>3331</v>
      </c>
      <c r="CE55" s="2">
        <v>3403</v>
      </c>
      <c r="CF55" s="2">
        <v>3471</v>
      </c>
      <c r="CG55" s="2">
        <v>3492</v>
      </c>
      <c r="CH55" s="2">
        <v>3518</v>
      </c>
      <c r="CI55" s="2">
        <v>3427</v>
      </c>
      <c r="CJ55" s="2">
        <v>3427</v>
      </c>
      <c r="CK55" s="2">
        <v>3411</v>
      </c>
      <c r="CL55" s="2">
        <v>3521</v>
      </c>
      <c r="CM55" s="2">
        <v>3564</v>
      </c>
      <c r="CN55" s="2">
        <v>3473</v>
      </c>
      <c r="CO55" s="2">
        <v>3448</v>
      </c>
      <c r="CP55" s="2">
        <v>3651</v>
      </c>
      <c r="CQ55" s="2">
        <v>3655</v>
      </c>
      <c r="CR55" s="2">
        <v>3692</v>
      </c>
      <c r="CS55" s="2">
        <v>3586</v>
      </c>
      <c r="CT55" s="2">
        <v>3517</v>
      </c>
      <c r="CU55" s="2">
        <v>3689</v>
      </c>
      <c r="CV55" s="2">
        <v>3877</v>
      </c>
      <c r="CW55" s="2">
        <v>3862</v>
      </c>
      <c r="CX55" s="2">
        <v>3810</v>
      </c>
      <c r="CY55" s="2">
        <v>3788</v>
      </c>
      <c r="CZ55" s="2">
        <v>3796</v>
      </c>
      <c r="DA55" s="2">
        <v>3850</v>
      </c>
      <c r="DB55" s="2">
        <v>3754</v>
      </c>
      <c r="DC55" s="2">
        <v>3620</v>
      </c>
      <c r="DD55" s="2">
        <v>3724</v>
      </c>
      <c r="DE55" s="2">
        <v>3825</v>
      </c>
      <c r="DF55" s="2">
        <v>3704</v>
      </c>
      <c r="DG55" s="2">
        <v>3936</v>
      </c>
      <c r="DH55" s="2">
        <v>3958</v>
      </c>
      <c r="DI55" s="2">
        <v>4009</v>
      </c>
      <c r="DJ55" s="2">
        <v>4020</v>
      </c>
      <c r="DK55" s="2">
        <v>3926</v>
      </c>
      <c r="DL55" s="2">
        <v>3935</v>
      </c>
      <c r="DM55" s="2">
        <v>3911</v>
      </c>
      <c r="DN55" s="2">
        <v>3997</v>
      </c>
      <c r="DO55" s="2">
        <v>3911</v>
      </c>
      <c r="DP55" s="2">
        <v>3856</v>
      </c>
      <c r="DQ55" s="2">
        <v>3860</v>
      </c>
      <c r="DR55" s="2">
        <v>3899</v>
      </c>
      <c r="DS55" s="2">
        <v>3960</v>
      </c>
      <c r="DT55" s="2">
        <v>4080</v>
      </c>
      <c r="DU55" s="2">
        <v>4062</v>
      </c>
      <c r="DV55" s="2">
        <v>3990</v>
      </c>
      <c r="DW55" s="2">
        <v>4026</v>
      </c>
      <c r="DX55" s="2">
        <v>3962</v>
      </c>
      <c r="DY55" s="2">
        <v>3866</v>
      </c>
      <c r="DZ55" s="2">
        <v>3860</v>
      </c>
      <c r="EA55" s="2">
        <v>3822</v>
      </c>
      <c r="EB55" s="2">
        <v>3777</v>
      </c>
      <c r="EC55" s="2">
        <v>3775</v>
      </c>
      <c r="ED55" s="2">
        <v>3824</v>
      </c>
      <c r="EE55" s="2">
        <v>3895</v>
      </c>
      <c r="EF55" s="2">
        <v>3950</v>
      </c>
      <c r="EG55" s="2">
        <v>3929</v>
      </c>
      <c r="EH55" s="2">
        <v>3894</v>
      </c>
      <c r="EI55" s="2">
        <v>3958</v>
      </c>
      <c r="EJ55" s="2">
        <v>3919</v>
      </c>
      <c r="EK55" s="2">
        <v>3926</v>
      </c>
      <c r="EL55" s="2">
        <v>3881</v>
      </c>
      <c r="EM55" s="2">
        <v>3877</v>
      </c>
      <c r="EN55" s="2">
        <v>3865</v>
      </c>
      <c r="EO55" s="2">
        <v>3796</v>
      </c>
      <c r="EP55" s="2">
        <v>3817</v>
      </c>
      <c r="EQ55" s="2">
        <v>3800</v>
      </c>
      <c r="ER55" s="2">
        <v>3848</v>
      </c>
      <c r="ES55" s="2">
        <v>3808</v>
      </c>
      <c r="ET55" s="2">
        <v>3806</v>
      </c>
      <c r="EU55" s="2">
        <v>3793</v>
      </c>
      <c r="EV55" s="2">
        <v>3768</v>
      </c>
      <c r="EW55" s="2">
        <v>3765</v>
      </c>
      <c r="EX55" s="2">
        <v>3780</v>
      </c>
      <c r="EY55" s="2">
        <v>3785</v>
      </c>
      <c r="EZ55" s="2">
        <v>3816</v>
      </c>
      <c r="FA55" s="2">
        <v>3823</v>
      </c>
      <c r="FB55" s="2">
        <v>3792</v>
      </c>
      <c r="FC55" s="2">
        <v>3780</v>
      </c>
      <c r="FD55" s="2">
        <v>3834</v>
      </c>
      <c r="FE55" s="2">
        <v>3863</v>
      </c>
      <c r="FF55" s="2">
        <v>3794</v>
      </c>
      <c r="FG55" s="2">
        <v>3783</v>
      </c>
      <c r="FH55" s="2">
        <v>3769</v>
      </c>
      <c r="FI55" s="2">
        <v>3770</v>
      </c>
      <c r="FJ55" s="2">
        <v>3731</v>
      </c>
      <c r="FK55" s="2">
        <v>3796</v>
      </c>
      <c r="FL55" s="2">
        <v>3785</v>
      </c>
      <c r="FM55" s="2">
        <v>3747</v>
      </c>
      <c r="FN55" s="2">
        <v>3756</v>
      </c>
      <c r="FO55" s="2">
        <v>3725</v>
      </c>
      <c r="FP55" s="2">
        <v>3689</v>
      </c>
      <c r="FQ55" s="2">
        <v>3631</v>
      </c>
      <c r="FR55" s="2">
        <v>3570</v>
      </c>
      <c r="FS55" s="2">
        <v>3503</v>
      </c>
      <c r="FT55" s="2">
        <v>3248</v>
      </c>
      <c r="FU55" s="2">
        <v>3452</v>
      </c>
      <c r="FV55" s="2">
        <v>3430</v>
      </c>
      <c r="FW55" s="2">
        <v>3492</v>
      </c>
      <c r="FX55" s="2">
        <v>3598</v>
      </c>
      <c r="FY55" s="2">
        <v>3611</v>
      </c>
      <c r="FZ55" s="2">
        <v>3722</v>
      </c>
      <c r="GA55" s="2">
        <v>3701</v>
      </c>
      <c r="GB55" s="2">
        <v>3718</v>
      </c>
      <c r="GC55" s="2">
        <v>3663</v>
      </c>
      <c r="GD55" s="2">
        <v>3380</v>
      </c>
      <c r="GE55" s="2">
        <v>3410</v>
      </c>
      <c r="GF55" s="2">
        <v>3365</v>
      </c>
      <c r="GG55" s="2">
        <v>3362</v>
      </c>
      <c r="GH55" s="2">
        <v>3418</v>
      </c>
      <c r="GI55" s="2">
        <v>3396</v>
      </c>
      <c r="GJ55" s="2">
        <v>3466</v>
      </c>
      <c r="GK55" s="2">
        <v>3466</v>
      </c>
      <c r="GL55" s="2">
        <v>3477</v>
      </c>
      <c r="GM55" s="2">
        <v>3420</v>
      </c>
      <c r="GN55" s="2">
        <v>3428</v>
      </c>
      <c r="GO55" s="2">
        <v>3387</v>
      </c>
      <c r="GP55" s="2">
        <v>3366</v>
      </c>
      <c r="GQ55" s="2">
        <v>3353</v>
      </c>
      <c r="GR55" s="2">
        <v>3348</v>
      </c>
      <c r="GS55" s="2">
        <v>3337</v>
      </c>
      <c r="GT55" s="2">
        <v>3324</v>
      </c>
      <c r="GU55" s="2">
        <v>3252</v>
      </c>
      <c r="GV55" s="2">
        <v>3272</v>
      </c>
      <c r="GW55" s="2">
        <v>3286</v>
      </c>
      <c r="GX55" s="2">
        <v>3319</v>
      </c>
      <c r="GY55" s="2">
        <v>3275</v>
      </c>
      <c r="GZ55" s="2">
        <v>3282</v>
      </c>
      <c r="HA55" s="2">
        <v>3247</v>
      </c>
      <c r="HB55" s="2">
        <v>3239</v>
      </c>
      <c r="HC55" s="2">
        <v>3258</v>
      </c>
      <c r="HD55" s="2">
        <v>3373</v>
      </c>
      <c r="HE55" s="2">
        <v>3353</v>
      </c>
      <c r="HF55" s="2">
        <v>3407</v>
      </c>
      <c r="HG55" s="2">
        <v>3395</v>
      </c>
      <c r="HH55" s="2">
        <v>3394</v>
      </c>
      <c r="HI55" s="2">
        <v>3410</v>
      </c>
      <c r="HJ55" s="2">
        <v>3440</v>
      </c>
      <c r="HK55" s="2">
        <v>3519</v>
      </c>
      <c r="HL55" s="2">
        <v>3533</v>
      </c>
      <c r="HM55" s="2">
        <v>3561</v>
      </c>
      <c r="HN55" s="2">
        <v>3572</v>
      </c>
      <c r="HO55" s="2">
        <v>3550</v>
      </c>
      <c r="HP55" s="2">
        <v>3544</v>
      </c>
      <c r="HQ55" s="2">
        <v>3536</v>
      </c>
      <c r="HR55" s="2">
        <v>3549</v>
      </c>
      <c r="HS55" s="2">
        <v>3560</v>
      </c>
      <c r="HT55" s="2">
        <v>3559</v>
      </c>
      <c r="HU55" s="2">
        <v>3558</v>
      </c>
      <c r="HV55" s="2">
        <v>3621</v>
      </c>
      <c r="HW55" s="2">
        <v>3590</v>
      </c>
      <c r="HX55" s="2">
        <v>3558</v>
      </c>
      <c r="HY55" s="2">
        <v>3558</v>
      </c>
      <c r="HZ55" s="2">
        <v>3571</v>
      </c>
      <c r="IA55" s="2">
        <v>3549</v>
      </c>
      <c r="IB55" s="2">
        <v>3523</v>
      </c>
      <c r="IC55" s="2">
        <v>3536</v>
      </c>
      <c r="ID55" s="2">
        <v>3501</v>
      </c>
      <c r="IE55" s="2">
        <v>3477</v>
      </c>
      <c r="IF55" s="2">
        <v>3460</v>
      </c>
      <c r="IG55" s="2">
        <v>3422</v>
      </c>
      <c r="IH55" s="2">
        <v>3403</v>
      </c>
      <c r="II55" s="2">
        <v>3418</v>
      </c>
      <c r="IJ55" s="2">
        <v>3445</v>
      </c>
      <c r="IK55" s="2">
        <v>3430</v>
      </c>
      <c r="IL55" s="2">
        <v>3331</v>
      </c>
      <c r="IM55" s="2">
        <v>3291</v>
      </c>
      <c r="IN55" s="2">
        <v>3234</v>
      </c>
      <c r="IO55" s="2">
        <v>3157</v>
      </c>
      <c r="IP55" s="2">
        <v>3125</v>
      </c>
      <c r="IQ55" s="2">
        <v>3140</v>
      </c>
      <c r="IR55" s="2">
        <v>3102</v>
      </c>
      <c r="IS55" s="2">
        <v>3069</v>
      </c>
      <c r="IT55" s="2">
        <v>3054</v>
      </c>
    </row>
    <row r="56" spans="1:254" ht="15.9" customHeight="1">
      <c r="A56" s="65" t="s">
        <v>107</v>
      </c>
      <c r="B56" s="41" t="s">
        <v>108</v>
      </c>
      <c r="C56" s="45">
        <v>2261</v>
      </c>
      <c r="D56" s="16">
        <v>31</v>
      </c>
      <c r="E56" s="21">
        <v>2230</v>
      </c>
      <c r="F56" s="21">
        <v>2235</v>
      </c>
      <c r="G56" s="21">
        <v>2141</v>
      </c>
      <c r="H56" s="21">
        <v>2061</v>
      </c>
      <c r="I56" s="21">
        <v>2066</v>
      </c>
      <c r="J56" s="21">
        <v>2014</v>
      </c>
      <c r="K56" s="21">
        <v>2007</v>
      </c>
      <c r="L56" s="21">
        <v>2093</v>
      </c>
      <c r="M56" s="21">
        <v>2171</v>
      </c>
      <c r="N56" s="21">
        <v>2180</v>
      </c>
      <c r="O56" s="21">
        <v>2240</v>
      </c>
      <c r="P56" s="21">
        <v>2288</v>
      </c>
      <c r="Q56" s="21">
        <v>2243</v>
      </c>
      <c r="R56" s="21">
        <v>2226</v>
      </c>
      <c r="S56" s="21">
        <v>2309</v>
      </c>
      <c r="T56" s="21">
        <v>2417</v>
      </c>
      <c r="U56" s="21">
        <v>2435</v>
      </c>
      <c r="V56" s="21">
        <v>2452</v>
      </c>
      <c r="W56" s="21">
        <v>2523</v>
      </c>
      <c r="X56" s="21">
        <v>2529</v>
      </c>
      <c r="Y56" s="21">
        <v>2554</v>
      </c>
      <c r="Z56" s="21">
        <v>2551</v>
      </c>
      <c r="AA56" s="21">
        <v>2645</v>
      </c>
      <c r="AB56" s="21">
        <v>2645</v>
      </c>
      <c r="AC56" s="21">
        <v>2565</v>
      </c>
      <c r="AD56" s="21">
        <v>2529</v>
      </c>
      <c r="AE56" s="21">
        <v>2615</v>
      </c>
      <c r="AF56" s="21">
        <v>2469</v>
      </c>
      <c r="AG56" s="21">
        <v>2431</v>
      </c>
      <c r="AH56" s="21">
        <v>2592</v>
      </c>
      <c r="AI56" s="21">
        <v>2741</v>
      </c>
      <c r="AJ56" s="21">
        <v>2859</v>
      </c>
      <c r="AK56" s="21">
        <v>3070</v>
      </c>
      <c r="AL56" s="21">
        <v>3135</v>
      </c>
      <c r="AM56" s="21">
        <v>3275</v>
      </c>
      <c r="AN56" s="21">
        <v>3295</v>
      </c>
      <c r="AO56" s="21">
        <v>3240</v>
      </c>
      <c r="AP56" s="21">
        <v>3195</v>
      </c>
      <c r="AQ56" s="21">
        <v>3345</v>
      </c>
      <c r="AR56" s="21">
        <v>3085</v>
      </c>
      <c r="AS56" s="21">
        <v>3105</v>
      </c>
      <c r="AT56" s="21">
        <v>3245</v>
      </c>
      <c r="AU56" s="21">
        <v>3350</v>
      </c>
      <c r="AV56" s="21">
        <v>3525</v>
      </c>
      <c r="AW56" s="21">
        <v>3290</v>
      </c>
      <c r="AX56" s="21">
        <v>3570</v>
      </c>
      <c r="AY56" s="21">
        <v>3595</v>
      </c>
      <c r="AZ56" s="21">
        <v>3945</v>
      </c>
      <c r="BA56" s="21">
        <v>4435</v>
      </c>
      <c r="BB56" s="21">
        <v>4265</v>
      </c>
      <c r="BC56" s="21">
        <v>4425</v>
      </c>
      <c r="BD56" s="21">
        <v>4325</v>
      </c>
      <c r="BE56" s="21">
        <v>4365</v>
      </c>
      <c r="BF56" s="21">
        <v>4050</v>
      </c>
      <c r="BG56" s="21">
        <v>4090</v>
      </c>
      <c r="BH56" s="21">
        <v>3865</v>
      </c>
      <c r="BI56" s="21">
        <v>4035</v>
      </c>
      <c r="BJ56" s="21">
        <v>3980</v>
      </c>
      <c r="BK56" s="21">
        <v>4085</v>
      </c>
      <c r="BL56" s="21">
        <v>4135</v>
      </c>
      <c r="BM56" s="2">
        <v>3835</v>
      </c>
      <c r="BN56" s="2">
        <v>3750</v>
      </c>
      <c r="BO56" s="2">
        <v>3705</v>
      </c>
      <c r="BP56" s="2">
        <v>3500</v>
      </c>
      <c r="BQ56" s="2">
        <v>3470</v>
      </c>
      <c r="BR56" s="2">
        <v>3490</v>
      </c>
      <c r="BS56" s="2">
        <v>3330</v>
      </c>
      <c r="BT56" s="2">
        <v>3085</v>
      </c>
      <c r="BU56" s="2">
        <v>3060</v>
      </c>
      <c r="BV56" s="2">
        <v>3140</v>
      </c>
      <c r="BW56" s="2">
        <v>3100</v>
      </c>
      <c r="BX56" s="2">
        <v>3170</v>
      </c>
      <c r="BY56" s="2">
        <v>3260</v>
      </c>
      <c r="BZ56" s="2">
        <v>3270</v>
      </c>
      <c r="CA56" s="2">
        <v>3215</v>
      </c>
      <c r="CB56" s="2">
        <v>3170</v>
      </c>
      <c r="CC56" s="2">
        <v>3125</v>
      </c>
      <c r="CD56" s="2">
        <v>3055</v>
      </c>
      <c r="CE56" s="2">
        <v>2980</v>
      </c>
      <c r="CF56" s="2">
        <v>3040</v>
      </c>
      <c r="CG56" s="2">
        <v>3090</v>
      </c>
      <c r="CH56" s="2">
        <v>3080</v>
      </c>
      <c r="CI56" s="2">
        <v>3005</v>
      </c>
      <c r="CJ56" s="2">
        <v>3005</v>
      </c>
      <c r="CK56" s="2">
        <v>3020</v>
      </c>
      <c r="CL56" s="2">
        <v>2951</v>
      </c>
      <c r="CM56" s="2">
        <v>2933</v>
      </c>
      <c r="CN56" s="2">
        <v>2822</v>
      </c>
      <c r="CO56" s="2">
        <v>2872</v>
      </c>
      <c r="CP56" s="2">
        <v>2958</v>
      </c>
      <c r="CQ56" s="2">
        <v>3000</v>
      </c>
      <c r="CR56" s="2">
        <v>2935</v>
      </c>
      <c r="CS56" s="2">
        <v>2800</v>
      </c>
      <c r="CT56" s="2">
        <v>2696</v>
      </c>
      <c r="CU56" s="2">
        <v>2760</v>
      </c>
      <c r="CV56" s="2">
        <v>2816</v>
      </c>
      <c r="CW56" s="2">
        <v>2810</v>
      </c>
      <c r="CX56" s="2">
        <v>2924</v>
      </c>
      <c r="CY56" s="2">
        <v>2824</v>
      </c>
      <c r="CZ56" s="2">
        <v>2840</v>
      </c>
      <c r="DA56" s="2">
        <v>2842</v>
      </c>
      <c r="DB56" s="2">
        <v>2780</v>
      </c>
      <c r="DC56" s="2">
        <v>2637</v>
      </c>
      <c r="DD56" s="2">
        <v>2760</v>
      </c>
      <c r="DE56" s="2">
        <v>2860</v>
      </c>
      <c r="DF56" s="2">
        <v>2684</v>
      </c>
      <c r="DG56" s="2">
        <v>2857</v>
      </c>
      <c r="DH56" s="2">
        <v>2868</v>
      </c>
      <c r="DI56" s="2">
        <v>2804</v>
      </c>
      <c r="DJ56" s="2">
        <v>2767</v>
      </c>
      <c r="DK56" s="2">
        <v>2757</v>
      </c>
      <c r="DL56" s="2">
        <v>2813</v>
      </c>
      <c r="DM56" s="2">
        <v>2765</v>
      </c>
      <c r="DN56" s="2">
        <v>2768</v>
      </c>
      <c r="DO56" s="2">
        <v>2760</v>
      </c>
      <c r="DP56" s="2">
        <v>2716</v>
      </c>
      <c r="DQ56" s="2">
        <v>2785</v>
      </c>
      <c r="DR56" s="2">
        <v>2788</v>
      </c>
      <c r="DS56" s="2">
        <v>2811</v>
      </c>
      <c r="DT56" s="2">
        <v>2756</v>
      </c>
      <c r="DU56" s="2">
        <v>2670</v>
      </c>
      <c r="DV56" s="2">
        <v>2543</v>
      </c>
      <c r="DW56" s="2">
        <v>2545</v>
      </c>
      <c r="DX56" s="2">
        <v>2332</v>
      </c>
      <c r="DY56" s="2">
        <v>2258</v>
      </c>
      <c r="DZ56" s="2">
        <v>2251</v>
      </c>
      <c r="EA56" s="2">
        <v>2210</v>
      </c>
      <c r="EB56" s="2">
        <v>2141</v>
      </c>
      <c r="EC56" s="2">
        <v>2112</v>
      </c>
      <c r="ED56" s="2">
        <v>2126</v>
      </c>
      <c r="EE56" s="2">
        <v>2101</v>
      </c>
      <c r="EF56" s="2">
        <v>2135</v>
      </c>
      <c r="EG56" s="2">
        <v>2114</v>
      </c>
      <c r="EH56" s="2">
        <v>2152</v>
      </c>
      <c r="EI56" s="2">
        <v>2190</v>
      </c>
      <c r="EJ56" s="2">
        <v>2185</v>
      </c>
      <c r="EK56" s="2">
        <v>2170</v>
      </c>
      <c r="EL56" s="2">
        <v>2160</v>
      </c>
      <c r="EM56" s="2">
        <v>2150</v>
      </c>
      <c r="EN56" s="2">
        <v>2113</v>
      </c>
      <c r="EO56" s="2">
        <v>2046</v>
      </c>
      <c r="EP56" s="2">
        <v>2077</v>
      </c>
      <c r="EQ56" s="2">
        <v>2048</v>
      </c>
      <c r="ER56" s="2">
        <v>2075</v>
      </c>
      <c r="ES56" s="2">
        <v>2015</v>
      </c>
      <c r="ET56" s="2">
        <v>1994</v>
      </c>
      <c r="EU56" s="2">
        <v>1993</v>
      </c>
      <c r="EV56" s="2">
        <v>1990</v>
      </c>
      <c r="EW56" s="2">
        <v>2038</v>
      </c>
      <c r="EX56" s="2">
        <v>2104</v>
      </c>
      <c r="EY56" s="2">
        <v>2067</v>
      </c>
      <c r="EZ56" s="2">
        <v>2081</v>
      </c>
      <c r="FA56" s="2">
        <v>2050</v>
      </c>
      <c r="FB56" s="2">
        <v>2042</v>
      </c>
      <c r="FC56" s="2">
        <v>2065</v>
      </c>
      <c r="FD56" s="2">
        <v>2069</v>
      </c>
      <c r="FE56" s="2">
        <v>2123</v>
      </c>
      <c r="FF56" s="2">
        <v>2110</v>
      </c>
      <c r="FG56" s="2">
        <v>2097</v>
      </c>
      <c r="FH56" s="2">
        <v>2084</v>
      </c>
      <c r="FI56" s="2">
        <v>2030</v>
      </c>
      <c r="FJ56" s="2">
        <v>2005</v>
      </c>
      <c r="FK56" s="2">
        <v>1921</v>
      </c>
      <c r="FL56" s="2">
        <v>1857</v>
      </c>
      <c r="FM56" s="2">
        <v>1844</v>
      </c>
      <c r="FN56" s="2">
        <v>1826</v>
      </c>
      <c r="FO56" s="2">
        <v>1902</v>
      </c>
      <c r="FP56" s="2">
        <v>1907</v>
      </c>
      <c r="FQ56" s="2">
        <v>1814</v>
      </c>
      <c r="FR56" s="2">
        <v>1713</v>
      </c>
      <c r="FS56" s="2">
        <v>1721</v>
      </c>
      <c r="FT56" s="2">
        <v>1727</v>
      </c>
      <c r="FU56" s="2">
        <v>1729</v>
      </c>
      <c r="FV56" s="2">
        <v>1687</v>
      </c>
      <c r="FW56" s="2">
        <v>1694</v>
      </c>
      <c r="FX56" s="2">
        <v>1713</v>
      </c>
      <c r="FY56" s="2">
        <v>1691</v>
      </c>
      <c r="FZ56" s="2">
        <v>1673</v>
      </c>
      <c r="GA56" s="2">
        <v>1650</v>
      </c>
      <c r="GB56" s="2">
        <v>1656</v>
      </c>
      <c r="GC56" s="2">
        <v>1686</v>
      </c>
      <c r="GD56" s="2">
        <v>1708</v>
      </c>
      <c r="GE56" s="2">
        <v>1706</v>
      </c>
      <c r="GF56" s="2">
        <v>1447</v>
      </c>
      <c r="GG56" s="2">
        <v>1517</v>
      </c>
      <c r="GH56" s="2">
        <v>1505</v>
      </c>
      <c r="GI56" s="2">
        <v>1460</v>
      </c>
      <c r="GJ56" s="2">
        <v>1464</v>
      </c>
      <c r="GK56" s="2">
        <v>1481</v>
      </c>
      <c r="GL56" s="2">
        <v>1500</v>
      </c>
      <c r="GM56" s="2">
        <v>1481</v>
      </c>
      <c r="GN56" s="2">
        <v>1456</v>
      </c>
      <c r="GO56" s="2">
        <v>1444</v>
      </c>
      <c r="GP56" s="2">
        <v>1442</v>
      </c>
      <c r="GQ56" s="2">
        <v>1427</v>
      </c>
      <c r="GR56" s="2">
        <v>1408</v>
      </c>
      <c r="GS56" s="2">
        <v>1432</v>
      </c>
      <c r="GT56" s="2">
        <v>1385</v>
      </c>
      <c r="GU56" s="2">
        <v>1372</v>
      </c>
      <c r="GV56" s="2">
        <v>1441</v>
      </c>
      <c r="GW56" s="2">
        <v>1512</v>
      </c>
      <c r="GX56" s="2">
        <v>1511</v>
      </c>
      <c r="GY56" s="2">
        <v>1492</v>
      </c>
      <c r="GZ56" s="2">
        <v>1447</v>
      </c>
      <c r="HA56" s="2">
        <v>1385</v>
      </c>
      <c r="HB56" s="2">
        <v>1298</v>
      </c>
      <c r="HC56" s="2">
        <v>1335</v>
      </c>
      <c r="HD56" s="2">
        <v>1366</v>
      </c>
      <c r="HE56" s="2">
        <v>1363</v>
      </c>
      <c r="HF56" s="2">
        <v>1395</v>
      </c>
      <c r="HG56" s="2">
        <v>1380</v>
      </c>
      <c r="HH56" s="2">
        <v>1394</v>
      </c>
      <c r="HI56" s="2">
        <v>1403</v>
      </c>
      <c r="HJ56" s="2">
        <v>1366</v>
      </c>
      <c r="HK56" s="2">
        <v>1411</v>
      </c>
      <c r="HL56" s="2">
        <v>1411</v>
      </c>
      <c r="HM56" s="2">
        <v>1349</v>
      </c>
      <c r="HN56" s="2">
        <v>1342</v>
      </c>
      <c r="HO56" s="2">
        <v>1342</v>
      </c>
      <c r="HP56" s="2">
        <v>1318</v>
      </c>
      <c r="HQ56" s="2">
        <v>1345</v>
      </c>
      <c r="HR56" s="2">
        <v>1345</v>
      </c>
      <c r="HS56" s="2">
        <v>1329</v>
      </c>
      <c r="HT56" s="2">
        <v>1345</v>
      </c>
      <c r="HU56" s="2">
        <v>1365</v>
      </c>
      <c r="HV56" s="2">
        <v>1404</v>
      </c>
      <c r="HW56" s="2">
        <v>1395</v>
      </c>
      <c r="HX56" s="2">
        <v>1381</v>
      </c>
      <c r="HY56" s="2">
        <v>1396</v>
      </c>
      <c r="HZ56" s="2">
        <v>1416</v>
      </c>
      <c r="IA56" s="2">
        <v>1404</v>
      </c>
      <c r="IB56" s="2">
        <v>1403</v>
      </c>
      <c r="IC56" s="2">
        <v>1421</v>
      </c>
      <c r="ID56" s="2">
        <v>1405</v>
      </c>
      <c r="IE56" s="2">
        <v>1412</v>
      </c>
      <c r="IF56" s="2">
        <v>1425</v>
      </c>
      <c r="IG56" s="2">
        <v>1398</v>
      </c>
      <c r="IH56" s="2">
        <v>1397</v>
      </c>
      <c r="II56" s="2">
        <v>1397</v>
      </c>
      <c r="IJ56" s="2">
        <v>1405</v>
      </c>
      <c r="IK56" s="2">
        <v>1403</v>
      </c>
      <c r="IL56" s="2">
        <v>1404</v>
      </c>
      <c r="IM56" s="2">
        <v>1415</v>
      </c>
      <c r="IN56" s="2">
        <v>1375</v>
      </c>
      <c r="IO56" s="2">
        <v>1448</v>
      </c>
      <c r="IP56" s="2">
        <v>1430</v>
      </c>
      <c r="IQ56" s="2">
        <v>1453</v>
      </c>
      <c r="IR56" s="2">
        <v>1428</v>
      </c>
      <c r="IS56" s="2">
        <v>1406</v>
      </c>
      <c r="IT56" s="2">
        <v>1396</v>
      </c>
    </row>
    <row r="57" spans="1:254" ht="15.9" customHeight="1">
      <c r="A57" s="65" t="s">
        <v>109</v>
      </c>
      <c r="B57" s="41" t="s">
        <v>110</v>
      </c>
      <c r="C57" s="45">
        <v>1459</v>
      </c>
      <c r="D57" s="16">
        <v>43</v>
      </c>
      <c r="E57" s="21">
        <v>1416</v>
      </c>
      <c r="F57" s="21">
        <v>1405</v>
      </c>
      <c r="G57" s="21">
        <v>1365</v>
      </c>
      <c r="H57" s="21">
        <v>1350</v>
      </c>
      <c r="I57" s="21">
        <v>1344</v>
      </c>
      <c r="J57" s="21">
        <v>1296</v>
      </c>
      <c r="K57" s="21">
        <v>1298</v>
      </c>
      <c r="L57" s="21">
        <v>1362</v>
      </c>
      <c r="M57" s="21">
        <v>1400</v>
      </c>
      <c r="N57" s="21">
        <v>1420</v>
      </c>
      <c r="O57" s="21">
        <v>1426</v>
      </c>
      <c r="P57" s="21">
        <v>1421</v>
      </c>
      <c r="Q57" s="21">
        <v>1386</v>
      </c>
      <c r="R57" s="21">
        <v>1372</v>
      </c>
      <c r="S57" s="21">
        <v>1456</v>
      </c>
      <c r="T57" s="21">
        <v>1522</v>
      </c>
      <c r="U57" s="21">
        <v>1532</v>
      </c>
      <c r="V57" s="21">
        <v>1542</v>
      </c>
      <c r="W57" s="21">
        <v>1573</v>
      </c>
      <c r="X57" s="21">
        <v>1557</v>
      </c>
      <c r="Y57" s="21">
        <v>1584</v>
      </c>
      <c r="Z57" s="21">
        <v>1651</v>
      </c>
      <c r="AA57" s="21">
        <v>1641</v>
      </c>
      <c r="AB57" s="21">
        <v>1576</v>
      </c>
      <c r="AC57" s="21">
        <v>1500</v>
      </c>
      <c r="AD57" s="21">
        <v>1500</v>
      </c>
      <c r="AE57" s="21">
        <v>1485</v>
      </c>
      <c r="AF57" s="21">
        <v>1515</v>
      </c>
      <c r="AG57" s="21">
        <v>1558</v>
      </c>
      <c r="AH57" s="21">
        <v>1530</v>
      </c>
      <c r="AI57" s="21">
        <v>1547</v>
      </c>
      <c r="AJ57" s="21">
        <v>1594</v>
      </c>
      <c r="AK57" s="21">
        <v>1610</v>
      </c>
      <c r="AL57" s="21">
        <v>1592</v>
      </c>
      <c r="AM57" s="21">
        <v>1635</v>
      </c>
      <c r="AN57" s="21">
        <v>1570</v>
      </c>
      <c r="AO57" s="21">
        <v>1480</v>
      </c>
      <c r="AP57" s="21">
        <v>1530</v>
      </c>
      <c r="AQ57" s="21">
        <v>1500</v>
      </c>
      <c r="AR57" s="21">
        <v>1543</v>
      </c>
      <c r="AS57" s="21">
        <v>1625</v>
      </c>
      <c r="AT57" s="21">
        <v>1759</v>
      </c>
      <c r="AU57" s="21">
        <v>1700</v>
      </c>
      <c r="AV57" s="21">
        <v>1688</v>
      </c>
      <c r="AW57" s="21">
        <v>1683</v>
      </c>
      <c r="AX57" s="21">
        <v>1820</v>
      </c>
      <c r="AY57" s="21">
        <v>1802</v>
      </c>
      <c r="AZ57" s="21">
        <v>1602</v>
      </c>
      <c r="BA57" s="21">
        <v>1704</v>
      </c>
      <c r="BB57" s="21">
        <v>1450</v>
      </c>
      <c r="BC57" s="21">
        <v>1340</v>
      </c>
      <c r="BD57" s="21">
        <v>1350</v>
      </c>
      <c r="BE57" s="21">
        <v>1349</v>
      </c>
      <c r="BF57" s="21">
        <v>1327</v>
      </c>
      <c r="BG57" s="21">
        <v>1297</v>
      </c>
      <c r="BH57" s="21">
        <v>1262</v>
      </c>
      <c r="BI57" s="21">
        <v>1298</v>
      </c>
      <c r="BJ57" s="21">
        <v>1272</v>
      </c>
      <c r="BK57" s="21">
        <v>1319</v>
      </c>
      <c r="BL57" s="21">
        <v>1380</v>
      </c>
      <c r="BM57" s="2">
        <v>1406</v>
      </c>
      <c r="BN57" s="2">
        <v>1450</v>
      </c>
      <c r="BO57" s="2">
        <v>1491</v>
      </c>
      <c r="BP57" s="2">
        <v>1441</v>
      </c>
      <c r="BQ57" s="2">
        <v>1530</v>
      </c>
      <c r="BR57" s="2">
        <v>1503</v>
      </c>
      <c r="BS57" s="2">
        <v>1482</v>
      </c>
      <c r="BT57" s="2">
        <v>1496</v>
      </c>
      <c r="BU57" s="2">
        <v>1459</v>
      </c>
      <c r="BV57" s="2">
        <v>1457</v>
      </c>
      <c r="BW57" s="2">
        <v>1468</v>
      </c>
      <c r="BX57" s="2">
        <v>1417</v>
      </c>
      <c r="BY57" s="2">
        <v>1334</v>
      </c>
      <c r="BZ57" s="2">
        <v>1357</v>
      </c>
      <c r="CA57" s="2">
        <v>1339</v>
      </c>
      <c r="CB57" s="2">
        <v>1336</v>
      </c>
      <c r="CC57" s="2">
        <v>1389</v>
      </c>
      <c r="CD57" s="2">
        <v>1445</v>
      </c>
      <c r="CE57" s="2">
        <v>1446</v>
      </c>
      <c r="CF57" s="2">
        <v>1468</v>
      </c>
      <c r="CG57" s="2">
        <v>1484</v>
      </c>
      <c r="CH57" s="2">
        <v>1548</v>
      </c>
      <c r="CI57" s="2">
        <v>1485</v>
      </c>
      <c r="CJ57" s="2">
        <v>1478</v>
      </c>
      <c r="CK57" s="2">
        <v>1504</v>
      </c>
      <c r="CL57" s="2">
        <v>1489</v>
      </c>
      <c r="CM57" s="2">
        <v>1450</v>
      </c>
      <c r="CN57" s="2">
        <v>1405</v>
      </c>
      <c r="CO57" s="2">
        <v>1423</v>
      </c>
      <c r="CP57" s="2">
        <v>1514</v>
      </c>
      <c r="CQ57" s="2">
        <v>1520</v>
      </c>
      <c r="CR57" s="2">
        <v>1542</v>
      </c>
      <c r="CS57" s="2">
        <v>1490</v>
      </c>
      <c r="CT57" s="2">
        <v>1457</v>
      </c>
      <c r="CU57" s="2">
        <v>1588</v>
      </c>
      <c r="CV57" s="2">
        <v>1645</v>
      </c>
      <c r="CW57" s="2">
        <v>1632</v>
      </c>
      <c r="CX57" s="2">
        <v>1657</v>
      </c>
      <c r="CY57" s="2">
        <v>1706</v>
      </c>
      <c r="CZ57" s="2">
        <v>1735</v>
      </c>
      <c r="DA57" s="2">
        <v>1735</v>
      </c>
      <c r="DB57" s="2">
        <v>1710</v>
      </c>
      <c r="DC57" s="2">
        <v>1584</v>
      </c>
      <c r="DD57" s="2">
        <v>1684</v>
      </c>
      <c r="DE57" s="2">
        <v>1722</v>
      </c>
      <c r="DF57" s="2">
        <v>1556</v>
      </c>
      <c r="DG57" s="2">
        <v>1789</v>
      </c>
      <c r="DH57" s="2">
        <v>1852</v>
      </c>
      <c r="DI57" s="2">
        <v>1800</v>
      </c>
      <c r="DJ57" s="2">
        <v>1755</v>
      </c>
      <c r="DK57" s="2">
        <v>1780</v>
      </c>
      <c r="DL57" s="2">
        <v>1798</v>
      </c>
      <c r="DM57" s="2">
        <v>1895</v>
      </c>
      <c r="DN57" s="2">
        <v>1772</v>
      </c>
      <c r="DO57" s="2">
        <v>1743</v>
      </c>
      <c r="DP57" s="2">
        <v>1683</v>
      </c>
      <c r="DQ57" s="2">
        <v>1676</v>
      </c>
      <c r="DR57" s="2">
        <v>1654</v>
      </c>
      <c r="DS57" s="2">
        <v>1635</v>
      </c>
      <c r="DT57" s="2">
        <v>1469</v>
      </c>
      <c r="DU57" s="2">
        <v>1461</v>
      </c>
      <c r="DV57" s="2">
        <v>1372</v>
      </c>
      <c r="DW57" s="2">
        <v>1389</v>
      </c>
      <c r="DX57" s="2">
        <v>1385</v>
      </c>
      <c r="DY57" s="2">
        <v>1372</v>
      </c>
      <c r="DZ57" s="2">
        <v>1349</v>
      </c>
      <c r="EA57" s="2">
        <v>1343</v>
      </c>
      <c r="EB57" s="2">
        <v>1332</v>
      </c>
      <c r="EC57" s="2">
        <v>1348</v>
      </c>
      <c r="ED57" s="2">
        <v>1350</v>
      </c>
      <c r="EE57" s="2">
        <v>1358</v>
      </c>
      <c r="EF57" s="2">
        <v>1420</v>
      </c>
      <c r="EG57" s="2">
        <v>1398</v>
      </c>
      <c r="EH57" s="2">
        <v>1361</v>
      </c>
      <c r="EI57" s="2">
        <v>1391</v>
      </c>
      <c r="EJ57" s="2">
        <v>1428</v>
      </c>
      <c r="EK57" s="2">
        <v>1378</v>
      </c>
      <c r="EL57" s="2">
        <v>1372</v>
      </c>
      <c r="EM57" s="2">
        <v>1386</v>
      </c>
      <c r="EN57" s="2">
        <v>1369</v>
      </c>
      <c r="EO57" s="2">
        <v>1330</v>
      </c>
      <c r="EP57" s="2">
        <v>1310</v>
      </c>
      <c r="EQ57" s="2">
        <v>1257</v>
      </c>
      <c r="ER57" s="2">
        <v>1230</v>
      </c>
      <c r="ES57" s="2">
        <v>1204</v>
      </c>
      <c r="ET57" s="2">
        <v>1186</v>
      </c>
      <c r="EU57" s="2">
        <v>1151</v>
      </c>
      <c r="EV57" s="2">
        <v>1142</v>
      </c>
      <c r="EW57" s="2">
        <v>1150</v>
      </c>
      <c r="EX57" s="2">
        <v>1145</v>
      </c>
      <c r="EY57" s="2">
        <v>1134</v>
      </c>
      <c r="EZ57" s="2">
        <v>1127</v>
      </c>
      <c r="FA57" s="2">
        <v>1119</v>
      </c>
      <c r="FB57" s="2">
        <v>1126</v>
      </c>
      <c r="FC57" s="2">
        <v>1146</v>
      </c>
      <c r="FD57" s="2">
        <v>1166</v>
      </c>
      <c r="FE57" s="2">
        <v>1185</v>
      </c>
      <c r="FF57" s="2">
        <v>1191</v>
      </c>
      <c r="FG57" s="2">
        <v>1191</v>
      </c>
      <c r="FH57" s="2">
        <v>1222</v>
      </c>
      <c r="FI57" s="2">
        <v>1231</v>
      </c>
      <c r="FJ57" s="2">
        <v>1208</v>
      </c>
      <c r="FK57" s="2">
        <v>1180</v>
      </c>
      <c r="FL57" s="2">
        <v>1126</v>
      </c>
      <c r="FM57" s="2">
        <v>1106</v>
      </c>
      <c r="FN57" s="2">
        <v>1101</v>
      </c>
      <c r="FO57" s="2">
        <v>1123</v>
      </c>
      <c r="FP57" s="2">
        <v>1115</v>
      </c>
      <c r="FQ57" s="2">
        <v>1088</v>
      </c>
      <c r="FR57" s="2">
        <v>1091</v>
      </c>
      <c r="FS57" s="2">
        <v>1084</v>
      </c>
      <c r="FT57" s="2">
        <v>1060</v>
      </c>
      <c r="FU57" s="2">
        <v>1065</v>
      </c>
      <c r="FV57" s="2">
        <v>1083</v>
      </c>
      <c r="FW57" s="2">
        <v>1135</v>
      </c>
      <c r="FX57" s="2">
        <v>1110</v>
      </c>
      <c r="FY57" s="2">
        <v>1103</v>
      </c>
      <c r="FZ57" s="2">
        <v>1395</v>
      </c>
      <c r="GA57" s="2">
        <v>1365</v>
      </c>
      <c r="GB57" s="2">
        <v>1346</v>
      </c>
      <c r="GC57" s="2">
        <v>1353</v>
      </c>
      <c r="GD57" s="2">
        <v>1351</v>
      </c>
      <c r="GE57" s="2">
        <v>1372</v>
      </c>
      <c r="GF57" s="2">
        <v>1329</v>
      </c>
      <c r="GG57" s="2">
        <v>1401</v>
      </c>
      <c r="GH57" s="2">
        <v>1419</v>
      </c>
      <c r="GI57" s="2">
        <v>1440</v>
      </c>
      <c r="GJ57" s="2">
        <v>1426</v>
      </c>
      <c r="GK57" s="2">
        <v>1493</v>
      </c>
      <c r="GL57" s="2">
        <v>1492</v>
      </c>
      <c r="GM57" s="2">
        <v>1451</v>
      </c>
      <c r="GN57" s="2">
        <v>1397</v>
      </c>
      <c r="GO57" s="2">
        <v>1335</v>
      </c>
      <c r="GP57" s="2">
        <v>1334</v>
      </c>
      <c r="GQ57" s="2">
        <v>1301</v>
      </c>
      <c r="GR57" s="2">
        <v>1262</v>
      </c>
      <c r="GS57" s="2">
        <v>1276</v>
      </c>
      <c r="GT57" s="2">
        <v>1191</v>
      </c>
      <c r="GU57" s="2">
        <v>1169</v>
      </c>
      <c r="GV57" s="2">
        <v>1224</v>
      </c>
      <c r="GW57" s="2">
        <v>1287</v>
      </c>
      <c r="GX57" s="2">
        <v>1290</v>
      </c>
      <c r="GY57" s="2">
        <v>1258</v>
      </c>
      <c r="GZ57" s="2">
        <v>1260</v>
      </c>
      <c r="HA57" s="2">
        <v>1172</v>
      </c>
      <c r="HB57" s="2">
        <v>1157</v>
      </c>
      <c r="HC57" s="2">
        <v>1162</v>
      </c>
      <c r="HD57" s="2">
        <v>1218</v>
      </c>
      <c r="HE57" s="2">
        <v>1201</v>
      </c>
      <c r="HF57" s="2">
        <v>1215</v>
      </c>
      <c r="HG57" s="2">
        <v>1220</v>
      </c>
      <c r="HH57" s="2">
        <v>1210</v>
      </c>
      <c r="HI57" s="2">
        <v>1350</v>
      </c>
      <c r="HJ57" s="2">
        <v>1287</v>
      </c>
      <c r="HK57" s="2">
        <v>1281</v>
      </c>
      <c r="HL57" s="2">
        <v>1280</v>
      </c>
      <c r="HM57" s="2">
        <v>1316</v>
      </c>
      <c r="HN57" s="2">
        <v>1313</v>
      </c>
      <c r="HO57" s="2">
        <v>1314</v>
      </c>
      <c r="HP57" s="2">
        <v>1345</v>
      </c>
      <c r="HQ57" s="2">
        <v>1340</v>
      </c>
      <c r="HR57" s="2">
        <v>1334</v>
      </c>
      <c r="HS57" s="2">
        <v>1345</v>
      </c>
      <c r="HT57" s="2">
        <v>1364</v>
      </c>
      <c r="HU57" s="2">
        <v>1404</v>
      </c>
      <c r="HV57" s="2">
        <v>1463</v>
      </c>
      <c r="HW57" s="2">
        <v>1395</v>
      </c>
      <c r="HX57" s="2">
        <v>1406</v>
      </c>
      <c r="HY57" s="2">
        <v>1380</v>
      </c>
      <c r="HZ57" s="2">
        <v>1406</v>
      </c>
      <c r="IA57" s="2">
        <v>1463</v>
      </c>
      <c r="IB57" s="2">
        <v>1460</v>
      </c>
      <c r="IC57" s="2">
        <v>1202</v>
      </c>
      <c r="ID57" s="2">
        <v>1198</v>
      </c>
      <c r="IE57" s="2">
        <v>1183</v>
      </c>
      <c r="IF57" s="2">
        <v>1215</v>
      </c>
      <c r="IG57" s="2">
        <v>1200</v>
      </c>
      <c r="IH57" s="2">
        <v>1175</v>
      </c>
      <c r="II57" s="2">
        <v>1161</v>
      </c>
      <c r="IJ57" s="2">
        <v>1200</v>
      </c>
      <c r="IK57" s="2">
        <v>1133</v>
      </c>
      <c r="IL57" s="2">
        <v>1088</v>
      </c>
      <c r="IM57" s="2">
        <v>1086</v>
      </c>
      <c r="IN57" s="2">
        <v>1087</v>
      </c>
      <c r="IO57" s="2">
        <v>1042</v>
      </c>
      <c r="IP57" s="2">
        <v>1006</v>
      </c>
      <c r="IQ57" s="2">
        <v>1030</v>
      </c>
      <c r="IR57" s="2">
        <v>1039</v>
      </c>
      <c r="IS57" s="2">
        <v>1027</v>
      </c>
      <c r="IT57" s="2">
        <v>991</v>
      </c>
    </row>
    <row r="58" spans="1:254" ht="15.9" customHeight="1">
      <c r="A58" s="65" t="s">
        <v>111</v>
      </c>
      <c r="B58" s="41" t="s">
        <v>112</v>
      </c>
      <c r="C58" s="45">
        <v>4025</v>
      </c>
      <c r="D58" s="16">
        <v>22</v>
      </c>
      <c r="E58" s="21">
        <v>4003</v>
      </c>
      <c r="F58" s="21">
        <v>3934</v>
      </c>
      <c r="G58" s="21">
        <v>3851</v>
      </c>
      <c r="H58" s="21">
        <v>3856</v>
      </c>
      <c r="I58" s="21">
        <v>3981</v>
      </c>
      <c r="J58" s="21">
        <v>4136</v>
      </c>
      <c r="K58" s="21">
        <v>4157</v>
      </c>
      <c r="L58" s="21">
        <v>4131</v>
      </c>
      <c r="M58" s="21">
        <v>4063</v>
      </c>
      <c r="N58" s="21">
        <v>3975</v>
      </c>
      <c r="O58" s="21">
        <v>4003</v>
      </c>
      <c r="P58" s="21">
        <v>4038</v>
      </c>
      <c r="Q58" s="21">
        <v>4062</v>
      </c>
      <c r="R58" s="21">
        <v>3989</v>
      </c>
      <c r="S58" s="21">
        <v>4105</v>
      </c>
      <c r="T58" s="21">
        <v>4164</v>
      </c>
      <c r="U58" s="21">
        <v>4132</v>
      </c>
      <c r="V58" s="21">
        <v>4097</v>
      </c>
      <c r="W58" s="21">
        <v>4080</v>
      </c>
      <c r="X58" s="21">
        <v>4007</v>
      </c>
      <c r="Y58" s="21">
        <v>4065</v>
      </c>
      <c r="Z58" s="21">
        <v>4074</v>
      </c>
      <c r="AA58" s="21">
        <v>3985</v>
      </c>
      <c r="AB58" s="21">
        <v>3966</v>
      </c>
      <c r="AC58" s="21">
        <v>3967</v>
      </c>
      <c r="AD58" s="21">
        <v>3864</v>
      </c>
      <c r="AE58" s="21">
        <v>3821</v>
      </c>
      <c r="AF58" s="21">
        <v>3806</v>
      </c>
      <c r="AG58" s="21">
        <v>3835</v>
      </c>
      <c r="AH58" s="21">
        <v>3826</v>
      </c>
      <c r="AI58" s="21">
        <v>3796</v>
      </c>
      <c r="AJ58" s="21">
        <v>3871</v>
      </c>
      <c r="AK58" s="21">
        <v>3976</v>
      </c>
      <c r="AL58" s="21">
        <v>3914</v>
      </c>
      <c r="AM58" s="21">
        <v>3960</v>
      </c>
      <c r="AN58" s="21">
        <v>3999</v>
      </c>
      <c r="AO58" s="21">
        <v>3952</v>
      </c>
      <c r="AP58" s="21">
        <v>4026</v>
      </c>
      <c r="AQ58" s="21">
        <v>4014</v>
      </c>
      <c r="AR58" s="21">
        <v>4037</v>
      </c>
      <c r="AS58" s="21">
        <v>4092</v>
      </c>
      <c r="AT58" s="21">
        <v>4092</v>
      </c>
      <c r="AU58" s="21">
        <v>4089</v>
      </c>
      <c r="AV58" s="21">
        <v>4033</v>
      </c>
      <c r="AW58" s="21">
        <v>3787</v>
      </c>
      <c r="AX58" s="21">
        <v>3793</v>
      </c>
      <c r="AY58" s="21">
        <v>3792</v>
      </c>
      <c r="AZ58" s="21">
        <v>3770</v>
      </c>
      <c r="BA58" s="21">
        <v>3703</v>
      </c>
      <c r="BB58" s="21">
        <v>3721</v>
      </c>
      <c r="BC58" s="21">
        <v>3639</v>
      </c>
      <c r="BD58" s="21">
        <v>3657</v>
      </c>
      <c r="BE58" s="21">
        <v>3686</v>
      </c>
      <c r="BF58" s="21">
        <v>3799</v>
      </c>
      <c r="BG58" s="21">
        <v>3758</v>
      </c>
      <c r="BH58" s="21">
        <v>3767</v>
      </c>
      <c r="BI58" s="21">
        <v>3721</v>
      </c>
      <c r="BJ58" s="21">
        <v>3615</v>
      </c>
      <c r="BK58" s="21">
        <v>3753</v>
      </c>
      <c r="BL58" s="21">
        <v>3728</v>
      </c>
      <c r="BM58" s="2">
        <v>3635</v>
      </c>
      <c r="BN58" s="2">
        <v>3861</v>
      </c>
      <c r="BO58" s="2">
        <v>3862</v>
      </c>
      <c r="BP58" s="2">
        <v>3874</v>
      </c>
      <c r="BQ58" s="2">
        <v>3850</v>
      </c>
      <c r="BR58" s="2">
        <v>3826</v>
      </c>
      <c r="BS58" s="2">
        <v>3728</v>
      </c>
      <c r="BT58" s="2">
        <v>3868</v>
      </c>
      <c r="BU58" s="2">
        <v>3925</v>
      </c>
      <c r="BV58" s="2">
        <v>3932</v>
      </c>
      <c r="BW58" s="2">
        <v>3901</v>
      </c>
      <c r="BX58" s="2">
        <v>3867</v>
      </c>
      <c r="BY58" s="2">
        <v>3931</v>
      </c>
      <c r="BZ58" s="2">
        <v>3831</v>
      </c>
      <c r="CA58" s="2">
        <v>3761</v>
      </c>
      <c r="CB58" s="2">
        <v>3718</v>
      </c>
      <c r="CC58" s="2">
        <v>4148</v>
      </c>
      <c r="CD58" s="2">
        <v>4171</v>
      </c>
      <c r="CE58" s="2">
        <v>4170</v>
      </c>
      <c r="CF58" s="2">
        <v>4244</v>
      </c>
      <c r="CG58" s="2">
        <v>4268</v>
      </c>
      <c r="CH58" s="2">
        <v>4267</v>
      </c>
      <c r="CI58" s="2">
        <v>4267</v>
      </c>
      <c r="CJ58" s="2">
        <v>4196</v>
      </c>
      <c r="CK58" s="2">
        <v>4101</v>
      </c>
      <c r="CL58" s="2">
        <v>4050</v>
      </c>
      <c r="CM58" s="2">
        <v>4019</v>
      </c>
      <c r="CN58" s="2">
        <v>3995</v>
      </c>
      <c r="CO58" s="2">
        <v>4009</v>
      </c>
      <c r="CP58" s="2">
        <v>4076</v>
      </c>
      <c r="CQ58" s="2">
        <v>3986</v>
      </c>
      <c r="CR58" s="2">
        <v>3977</v>
      </c>
      <c r="CS58" s="2">
        <v>3800</v>
      </c>
      <c r="CT58" s="2">
        <v>3814</v>
      </c>
      <c r="CU58" s="2">
        <v>3828</v>
      </c>
      <c r="CV58" s="2">
        <v>3777</v>
      </c>
      <c r="CW58" s="2">
        <v>3742</v>
      </c>
      <c r="CX58" s="2">
        <v>3722</v>
      </c>
      <c r="CY58" s="2">
        <v>3575</v>
      </c>
      <c r="CZ58" s="2">
        <v>3637</v>
      </c>
      <c r="DA58" s="2">
        <v>3665</v>
      </c>
      <c r="DB58" s="2">
        <v>3644</v>
      </c>
      <c r="DC58" s="2">
        <v>3680</v>
      </c>
      <c r="DD58" s="2">
        <v>3649</v>
      </c>
      <c r="DE58" s="2">
        <v>3672</v>
      </c>
      <c r="DF58" s="2">
        <v>3580</v>
      </c>
      <c r="DG58" s="2">
        <v>3560</v>
      </c>
      <c r="DH58" s="2">
        <v>3570</v>
      </c>
      <c r="DI58" s="2">
        <v>3508</v>
      </c>
      <c r="DJ58" s="2">
        <v>3431</v>
      </c>
      <c r="DK58" s="2">
        <v>3337</v>
      </c>
      <c r="DL58" s="2">
        <v>3365</v>
      </c>
      <c r="DM58" s="2">
        <v>3328</v>
      </c>
      <c r="DN58" s="2">
        <v>3331</v>
      </c>
      <c r="DO58" s="2">
        <v>3423</v>
      </c>
      <c r="DP58" s="2">
        <v>3517</v>
      </c>
      <c r="DQ58" s="2">
        <v>3519</v>
      </c>
      <c r="DR58" s="2">
        <v>3485</v>
      </c>
      <c r="DS58" s="2">
        <v>3538</v>
      </c>
      <c r="DT58" s="2">
        <v>3587</v>
      </c>
      <c r="DU58" s="2">
        <v>3499</v>
      </c>
      <c r="DV58" s="2">
        <v>3406</v>
      </c>
      <c r="DW58" s="2">
        <v>3565</v>
      </c>
      <c r="DX58" s="2">
        <v>3475</v>
      </c>
      <c r="DY58" s="2">
        <v>3903</v>
      </c>
      <c r="DZ58" s="2">
        <v>3908</v>
      </c>
      <c r="EA58" s="2">
        <v>3773</v>
      </c>
      <c r="EB58" s="2">
        <v>3720</v>
      </c>
      <c r="EC58" s="2">
        <v>3757</v>
      </c>
      <c r="ED58" s="2">
        <v>3854</v>
      </c>
      <c r="EE58" s="2">
        <v>3890</v>
      </c>
      <c r="EF58" s="2">
        <v>3944</v>
      </c>
      <c r="EG58" s="2">
        <v>3937</v>
      </c>
      <c r="EH58" s="2">
        <v>3913</v>
      </c>
      <c r="EI58" s="2">
        <v>3925</v>
      </c>
      <c r="EJ58" s="2">
        <v>3940</v>
      </c>
      <c r="EK58" s="2">
        <v>3894</v>
      </c>
      <c r="EL58" s="2">
        <v>3923</v>
      </c>
      <c r="EM58" s="2">
        <v>3873</v>
      </c>
      <c r="EN58" s="2">
        <v>3908</v>
      </c>
      <c r="EO58" s="2">
        <v>3937</v>
      </c>
      <c r="EP58" s="2">
        <v>3879</v>
      </c>
      <c r="EQ58" s="2">
        <v>3818</v>
      </c>
      <c r="ER58" s="2">
        <v>3822</v>
      </c>
      <c r="ES58" s="2">
        <v>3710</v>
      </c>
      <c r="ET58" s="2">
        <v>3690</v>
      </c>
      <c r="EU58" s="2">
        <v>3699</v>
      </c>
      <c r="EV58" s="2">
        <v>3681</v>
      </c>
      <c r="EW58" s="2">
        <v>3585</v>
      </c>
      <c r="EX58" s="2">
        <v>3494</v>
      </c>
      <c r="EY58" s="2">
        <v>3540</v>
      </c>
      <c r="EZ58" s="2">
        <v>3566</v>
      </c>
      <c r="FA58" s="2">
        <v>3611</v>
      </c>
      <c r="FB58" s="2">
        <v>3603</v>
      </c>
      <c r="FC58" s="2">
        <v>3626</v>
      </c>
      <c r="FD58" s="2">
        <v>3665</v>
      </c>
      <c r="FE58" s="2">
        <v>3517</v>
      </c>
      <c r="FF58" s="2">
        <v>3426</v>
      </c>
      <c r="FG58" s="2">
        <v>3397</v>
      </c>
      <c r="FH58" s="2">
        <v>3433</v>
      </c>
      <c r="FI58" s="2">
        <v>3434</v>
      </c>
      <c r="FJ58" s="2">
        <v>3448</v>
      </c>
      <c r="FK58" s="2">
        <v>3398</v>
      </c>
      <c r="FL58" s="2">
        <v>3402</v>
      </c>
      <c r="FM58" s="2">
        <v>3389</v>
      </c>
      <c r="FN58" s="2">
        <v>3393</v>
      </c>
      <c r="FO58" s="2">
        <v>3465</v>
      </c>
      <c r="FP58" s="2">
        <v>3468</v>
      </c>
      <c r="FQ58" s="2">
        <v>3523</v>
      </c>
      <c r="FR58" s="2">
        <v>3490</v>
      </c>
      <c r="FS58" s="2">
        <v>3456</v>
      </c>
      <c r="FT58" s="2">
        <v>3427</v>
      </c>
      <c r="FU58" s="2">
        <v>3403</v>
      </c>
      <c r="FV58" s="2">
        <v>3390</v>
      </c>
      <c r="FW58" s="2">
        <v>3365</v>
      </c>
      <c r="FX58" s="2">
        <v>3364</v>
      </c>
      <c r="FY58" s="2">
        <v>3402</v>
      </c>
      <c r="FZ58" s="2">
        <v>3407</v>
      </c>
      <c r="GA58" s="2">
        <v>3345</v>
      </c>
      <c r="GB58" s="2">
        <v>3364</v>
      </c>
      <c r="GC58" s="2">
        <v>3441</v>
      </c>
      <c r="GD58" s="2">
        <v>3386</v>
      </c>
      <c r="GE58" s="2">
        <v>3334</v>
      </c>
      <c r="GF58" s="2">
        <v>3257</v>
      </c>
      <c r="GG58" s="2">
        <v>3331</v>
      </c>
      <c r="GH58" s="2">
        <v>3405</v>
      </c>
      <c r="GI58" s="2">
        <v>3321</v>
      </c>
      <c r="GJ58" s="2">
        <v>3368</v>
      </c>
      <c r="GK58" s="2">
        <v>3429</v>
      </c>
      <c r="GL58" s="2">
        <v>3392</v>
      </c>
      <c r="GM58" s="2">
        <v>3370</v>
      </c>
      <c r="GN58" s="2">
        <v>3361</v>
      </c>
      <c r="GO58" s="2">
        <v>3321</v>
      </c>
      <c r="GP58" s="2">
        <v>3242</v>
      </c>
      <c r="GQ58" s="2">
        <v>3181</v>
      </c>
      <c r="GR58" s="2">
        <v>3121</v>
      </c>
      <c r="GS58" s="2">
        <v>3170</v>
      </c>
      <c r="GT58" s="2">
        <v>3186</v>
      </c>
      <c r="GU58" s="2">
        <v>3184</v>
      </c>
      <c r="GV58" s="2">
        <v>3280</v>
      </c>
      <c r="GW58" s="2">
        <v>3392</v>
      </c>
      <c r="GX58" s="2">
        <v>3300</v>
      </c>
      <c r="GY58" s="2">
        <v>3334</v>
      </c>
      <c r="GZ58" s="2">
        <v>3294</v>
      </c>
      <c r="HA58" s="2">
        <v>3262</v>
      </c>
      <c r="HB58" s="2">
        <v>3272</v>
      </c>
      <c r="HC58" s="2">
        <v>3388</v>
      </c>
      <c r="HD58" s="2">
        <v>3457</v>
      </c>
      <c r="HE58" s="2">
        <v>3451</v>
      </c>
      <c r="HF58" s="2">
        <v>3493</v>
      </c>
      <c r="HG58" s="2">
        <v>3438</v>
      </c>
      <c r="HH58" s="2">
        <v>3417</v>
      </c>
      <c r="HI58" s="2">
        <v>3422</v>
      </c>
      <c r="HJ58" s="2">
        <v>3459</v>
      </c>
      <c r="HK58" s="2">
        <v>3441</v>
      </c>
      <c r="HL58" s="2">
        <v>3410</v>
      </c>
      <c r="HM58" s="2">
        <v>3479</v>
      </c>
      <c r="HN58" s="2">
        <v>3555</v>
      </c>
      <c r="HO58" s="2">
        <v>3621</v>
      </c>
      <c r="HP58" s="2">
        <v>3495</v>
      </c>
      <c r="HQ58" s="2">
        <v>3405</v>
      </c>
      <c r="HR58" s="2">
        <v>3344</v>
      </c>
      <c r="HS58" s="2">
        <v>3356</v>
      </c>
      <c r="HT58" s="2">
        <v>3344</v>
      </c>
      <c r="HU58" s="2">
        <v>3328</v>
      </c>
      <c r="HV58" s="2">
        <v>3331</v>
      </c>
      <c r="HW58" s="2">
        <v>3273</v>
      </c>
      <c r="HX58" s="2">
        <v>3240</v>
      </c>
      <c r="HY58" s="2">
        <v>3150</v>
      </c>
      <c r="HZ58" s="2">
        <v>3232</v>
      </c>
      <c r="IA58" s="2">
        <v>3281</v>
      </c>
      <c r="IB58" s="2">
        <v>3275</v>
      </c>
      <c r="IC58" s="2">
        <v>3313</v>
      </c>
      <c r="ID58" s="2">
        <v>3297</v>
      </c>
      <c r="IE58" s="2">
        <v>3308</v>
      </c>
      <c r="IF58" s="2">
        <v>3324</v>
      </c>
      <c r="IG58" s="2">
        <v>3282</v>
      </c>
      <c r="IH58" s="2">
        <v>3244</v>
      </c>
      <c r="II58" s="2">
        <v>3266</v>
      </c>
      <c r="IJ58" s="2">
        <v>3311</v>
      </c>
      <c r="IK58" s="2">
        <v>3302</v>
      </c>
      <c r="IL58" s="2">
        <v>3294</v>
      </c>
      <c r="IM58" s="2">
        <v>3318</v>
      </c>
      <c r="IN58" s="2">
        <v>3362</v>
      </c>
      <c r="IO58" s="2">
        <v>3439</v>
      </c>
      <c r="IP58" s="2">
        <v>3448</v>
      </c>
      <c r="IQ58" s="2">
        <v>3514</v>
      </c>
      <c r="IR58" s="2">
        <v>3562</v>
      </c>
      <c r="IS58" s="2">
        <v>3534</v>
      </c>
      <c r="IT58" s="2">
        <v>3569</v>
      </c>
    </row>
    <row r="59" spans="1:254" ht="15.9" customHeight="1">
      <c r="A59" s="65" t="s">
        <v>113</v>
      </c>
      <c r="B59" s="41" t="s">
        <v>114</v>
      </c>
      <c r="C59" s="45">
        <v>2284</v>
      </c>
      <c r="D59" s="16">
        <v>-83</v>
      </c>
      <c r="E59" s="21">
        <v>2367</v>
      </c>
      <c r="F59" s="21">
        <v>2282</v>
      </c>
      <c r="G59" s="21">
        <v>2228</v>
      </c>
      <c r="H59" s="21">
        <v>2182</v>
      </c>
      <c r="I59" s="21">
        <v>2291</v>
      </c>
      <c r="J59" s="21">
        <v>2127</v>
      </c>
      <c r="K59" s="21">
        <v>2172</v>
      </c>
      <c r="L59" s="21">
        <v>2329</v>
      </c>
      <c r="M59" s="21">
        <v>2372</v>
      </c>
      <c r="N59" s="21">
        <v>2350</v>
      </c>
      <c r="O59" s="21">
        <v>2429</v>
      </c>
      <c r="P59" s="21">
        <v>2475</v>
      </c>
      <c r="Q59" s="21">
        <v>2407</v>
      </c>
      <c r="R59" s="21">
        <v>2426</v>
      </c>
      <c r="S59" s="21">
        <v>2576</v>
      </c>
      <c r="T59" s="21">
        <v>2566</v>
      </c>
      <c r="U59" s="21">
        <v>2452</v>
      </c>
      <c r="V59" s="21">
        <v>2542</v>
      </c>
      <c r="W59" s="21">
        <v>2645</v>
      </c>
      <c r="X59" s="21">
        <v>2617</v>
      </c>
      <c r="Y59" s="21">
        <v>2640</v>
      </c>
      <c r="Z59" s="21">
        <v>2787</v>
      </c>
      <c r="AA59" s="21">
        <v>2796</v>
      </c>
      <c r="AB59" s="21">
        <v>2712</v>
      </c>
      <c r="AC59" s="21">
        <v>2764</v>
      </c>
      <c r="AD59" s="21">
        <v>2853</v>
      </c>
      <c r="AE59" s="21">
        <v>2958</v>
      </c>
      <c r="AF59" s="21">
        <v>3030</v>
      </c>
      <c r="AG59" s="21">
        <v>3080</v>
      </c>
      <c r="AH59" s="21">
        <v>3065</v>
      </c>
      <c r="AI59" s="21">
        <v>2979</v>
      </c>
      <c r="AJ59" s="21">
        <v>3025</v>
      </c>
      <c r="AK59" s="21">
        <v>3020</v>
      </c>
      <c r="AL59" s="21">
        <v>3005</v>
      </c>
      <c r="AM59" s="21">
        <v>2719</v>
      </c>
      <c r="AN59" s="21">
        <v>2639</v>
      </c>
      <c r="AO59" s="21">
        <v>2556</v>
      </c>
      <c r="AP59" s="21">
        <v>2578</v>
      </c>
      <c r="AQ59" s="21">
        <v>2453</v>
      </c>
      <c r="AR59" s="21">
        <v>2383</v>
      </c>
      <c r="AS59" s="21">
        <v>2450</v>
      </c>
      <c r="AT59" s="21">
        <v>2343</v>
      </c>
      <c r="AU59" s="21">
        <v>2254</v>
      </c>
      <c r="AV59" s="21">
        <v>2287</v>
      </c>
      <c r="AW59" s="21">
        <v>2180</v>
      </c>
      <c r="AX59" s="21">
        <v>2116</v>
      </c>
      <c r="AY59" s="21">
        <v>2114</v>
      </c>
      <c r="AZ59" s="21">
        <v>2201</v>
      </c>
      <c r="BA59" s="21">
        <v>2235</v>
      </c>
      <c r="BB59" s="21">
        <v>2196</v>
      </c>
      <c r="BC59" s="21">
        <v>2227</v>
      </c>
      <c r="BD59" s="21">
        <v>2229</v>
      </c>
      <c r="BE59" s="21">
        <v>2198</v>
      </c>
      <c r="BF59" s="21">
        <v>2170</v>
      </c>
      <c r="BG59" s="21">
        <v>2171</v>
      </c>
      <c r="BH59" s="21">
        <v>2221</v>
      </c>
      <c r="BI59" s="21">
        <v>2387</v>
      </c>
      <c r="BJ59" s="21">
        <v>2388</v>
      </c>
      <c r="BK59" s="21">
        <v>2529</v>
      </c>
      <c r="BL59" s="21">
        <v>2486</v>
      </c>
      <c r="BM59" s="2">
        <v>2592</v>
      </c>
      <c r="BN59" s="2">
        <v>2636</v>
      </c>
      <c r="BO59" s="2">
        <v>2531</v>
      </c>
      <c r="BP59" s="2">
        <v>2474</v>
      </c>
      <c r="BQ59" s="2">
        <v>2498</v>
      </c>
      <c r="BR59" s="2">
        <v>2352</v>
      </c>
      <c r="BS59" s="2">
        <v>2350</v>
      </c>
      <c r="BT59" s="2">
        <v>2264</v>
      </c>
      <c r="BU59" s="2">
        <v>2280</v>
      </c>
      <c r="BV59" s="2">
        <v>2266.6666</v>
      </c>
      <c r="BW59" s="2">
        <v>2216.6666</v>
      </c>
      <c r="BX59" s="2">
        <v>2320</v>
      </c>
      <c r="BY59" s="2">
        <v>2350</v>
      </c>
      <c r="BZ59" s="2">
        <v>2326.6666</v>
      </c>
      <c r="CA59" s="2">
        <v>2356.6666</v>
      </c>
      <c r="CB59" s="2">
        <v>2360</v>
      </c>
      <c r="CC59" s="2">
        <v>2436.6666</v>
      </c>
      <c r="CD59" s="2">
        <v>2636.6666</v>
      </c>
      <c r="CE59" s="2">
        <v>2700</v>
      </c>
      <c r="CF59" s="2">
        <v>2680</v>
      </c>
      <c r="CG59" s="2">
        <v>2583.3332999999998</v>
      </c>
      <c r="CH59" s="2">
        <v>2530</v>
      </c>
      <c r="CI59" s="2">
        <v>2456.6666</v>
      </c>
      <c r="CJ59" s="2">
        <v>2423.3332999999998</v>
      </c>
      <c r="CK59" s="2">
        <v>2403.3332999999998</v>
      </c>
      <c r="CL59" s="2">
        <v>2366.6666</v>
      </c>
      <c r="CM59" s="2">
        <v>2303.3332999999998</v>
      </c>
      <c r="CN59" s="2">
        <v>2180</v>
      </c>
      <c r="CO59" s="2">
        <v>2176.6666</v>
      </c>
      <c r="CP59" s="2">
        <v>2276.6666</v>
      </c>
      <c r="CQ59" s="2">
        <v>2293.3332999999998</v>
      </c>
      <c r="CR59" s="2">
        <v>2300</v>
      </c>
      <c r="CS59" s="2">
        <v>2196.6666</v>
      </c>
      <c r="CT59" s="2">
        <v>2133.3332999999998</v>
      </c>
      <c r="CU59" s="2">
        <v>2253.3332999999998</v>
      </c>
      <c r="CV59" s="2">
        <v>2233.3332999999998</v>
      </c>
      <c r="CW59" s="2">
        <v>2193.3332999999998</v>
      </c>
      <c r="CX59" s="2">
        <v>2173.3332999999998</v>
      </c>
      <c r="CY59" s="2">
        <v>2163.3332999999998</v>
      </c>
      <c r="CZ59" s="2">
        <v>2193.3332999999998</v>
      </c>
      <c r="DA59" s="2">
        <v>2313.3332999999998</v>
      </c>
      <c r="DB59" s="2">
        <v>2253.3332999999998</v>
      </c>
      <c r="DC59" s="2">
        <v>2160</v>
      </c>
      <c r="DD59" s="2">
        <v>2330</v>
      </c>
      <c r="DE59" s="2">
        <v>2400</v>
      </c>
      <c r="DF59" s="2">
        <v>2260</v>
      </c>
      <c r="DG59" s="2">
        <v>2496.6666</v>
      </c>
      <c r="DH59" s="2">
        <v>2503.3332999999998</v>
      </c>
      <c r="DI59" s="2">
        <v>2550</v>
      </c>
      <c r="DJ59" s="2">
        <v>2530</v>
      </c>
      <c r="DK59" s="2">
        <v>2513.3332999999998</v>
      </c>
      <c r="DL59" s="2">
        <v>2483.3332999999998</v>
      </c>
      <c r="DM59" s="2">
        <v>2456.6666</v>
      </c>
      <c r="DN59" s="2">
        <v>2440</v>
      </c>
      <c r="DO59" s="2">
        <v>2433.3332999999998</v>
      </c>
      <c r="DP59" s="2">
        <v>2406.6666</v>
      </c>
      <c r="DQ59" s="2">
        <v>2370</v>
      </c>
      <c r="DR59" s="2">
        <v>2380</v>
      </c>
      <c r="DS59" s="2">
        <v>2560</v>
      </c>
      <c r="DT59" s="2">
        <v>2523.3332999999998</v>
      </c>
      <c r="DU59" s="2">
        <v>2506.6666</v>
      </c>
      <c r="DV59" s="2">
        <v>2390</v>
      </c>
      <c r="DW59" s="2">
        <v>2333.3332999999998</v>
      </c>
      <c r="DX59" s="2">
        <v>2320</v>
      </c>
      <c r="DY59" s="2">
        <v>2253.3332999999998</v>
      </c>
      <c r="DZ59" s="2">
        <v>2230</v>
      </c>
      <c r="EA59" s="2">
        <v>2176.6666</v>
      </c>
      <c r="EB59" s="2">
        <v>2156.6666</v>
      </c>
      <c r="EC59" s="2">
        <v>2186.6666</v>
      </c>
      <c r="ED59" s="2">
        <v>2156.6666</v>
      </c>
      <c r="EE59" s="2">
        <v>2126.6666</v>
      </c>
      <c r="EF59" s="2">
        <v>2136.6666</v>
      </c>
      <c r="EG59" s="2">
        <v>2120</v>
      </c>
      <c r="EH59" s="2">
        <v>2083.3332999999998</v>
      </c>
      <c r="EI59" s="2">
        <v>2106.6666</v>
      </c>
      <c r="EJ59" s="2">
        <v>2130</v>
      </c>
      <c r="EK59" s="2">
        <v>2083.3332999999998</v>
      </c>
      <c r="EL59" s="2">
        <v>2073.3332999999998</v>
      </c>
      <c r="EM59" s="2">
        <v>2066.6666</v>
      </c>
      <c r="EN59" s="2">
        <v>2060</v>
      </c>
      <c r="EO59" s="2">
        <v>1950</v>
      </c>
      <c r="EP59" s="2">
        <v>1990</v>
      </c>
      <c r="EQ59" s="2">
        <v>1976.6666</v>
      </c>
      <c r="ER59" s="2">
        <v>1996.6666</v>
      </c>
      <c r="ES59" s="2">
        <v>1943.3333</v>
      </c>
      <c r="ET59" s="2">
        <v>1913.3333</v>
      </c>
      <c r="EU59" s="2">
        <v>1930</v>
      </c>
      <c r="EV59" s="2">
        <v>1930</v>
      </c>
      <c r="EW59" s="2">
        <v>1936.6666</v>
      </c>
      <c r="EX59" s="2">
        <v>1920</v>
      </c>
      <c r="EY59" s="2">
        <v>1893.3333</v>
      </c>
      <c r="EZ59" s="2">
        <v>1920</v>
      </c>
      <c r="FA59" s="2">
        <v>1873.3333</v>
      </c>
      <c r="FB59" s="2">
        <v>1840</v>
      </c>
      <c r="FC59" s="2">
        <v>1856.6666</v>
      </c>
      <c r="FD59" s="2">
        <v>1870</v>
      </c>
      <c r="FE59" s="2">
        <v>1816.6666</v>
      </c>
      <c r="FF59" s="2">
        <v>1820</v>
      </c>
      <c r="FG59" s="2">
        <v>1776.6666</v>
      </c>
      <c r="FH59" s="2">
        <v>1803.3333</v>
      </c>
      <c r="FI59" s="2">
        <v>1806.6666</v>
      </c>
      <c r="FJ59" s="2">
        <v>1790</v>
      </c>
      <c r="FK59" s="2">
        <v>1770</v>
      </c>
      <c r="FL59" s="2">
        <v>1740</v>
      </c>
      <c r="FM59" s="2">
        <v>1696.6666</v>
      </c>
      <c r="FN59" s="2">
        <v>1753.3333</v>
      </c>
      <c r="FO59" s="2">
        <v>1763.3333</v>
      </c>
      <c r="FP59" s="2">
        <v>1820</v>
      </c>
      <c r="FQ59" s="2">
        <v>1820</v>
      </c>
      <c r="FR59" s="2">
        <v>1800</v>
      </c>
      <c r="FS59" s="2">
        <v>1793.3333</v>
      </c>
      <c r="FT59" s="2">
        <v>1780</v>
      </c>
      <c r="FU59" s="2">
        <v>1786.6666</v>
      </c>
      <c r="FV59" s="2">
        <v>1706.6666</v>
      </c>
      <c r="FW59" s="2">
        <v>1756.6666</v>
      </c>
      <c r="FX59" s="2">
        <v>1756.6666</v>
      </c>
      <c r="FY59" s="2">
        <v>1743.3333</v>
      </c>
      <c r="FZ59" s="2">
        <v>1846.6666</v>
      </c>
      <c r="GA59" s="2">
        <v>1800</v>
      </c>
      <c r="GB59" s="2">
        <v>1833.3333</v>
      </c>
      <c r="GC59" s="2">
        <v>1843.3333</v>
      </c>
      <c r="GD59" s="2">
        <v>1790</v>
      </c>
      <c r="GE59" s="2">
        <v>1793.3333</v>
      </c>
      <c r="GF59" s="2">
        <v>1690</v>
      </c>
      <c r="GG59" s="2">
        <v>1776.6666</v>
      </c>
      <c r="GH59" s="2">
        <v>1770</v>
      </c>
      <c r="GI59" s="2">
        <v>1760</v>
      </c>
      <c r="GJ59" s="2">
        <v>1726.6666</v>
      </c>
      <c r="GK59" s="2">
        <v>1670</v>
      </c>
      <c r="GL59" s="2">
        <v>1733.3333</v>
      </c>
      <c r="GM59" s="2">
        <v>1710</v>
      </c>
      <c r="GN59" s="2">
        <v>1666.6666</v>
      </c>
      <c r="GO59" s="2">
        <v>1655</v>
      </c>
      <c r="GP59" s="2">
        <v>1653.3333</v>
      </c>
      <c r="GQ59" s="2">
        <v>1651.6666</v>
      </c>
      <c r="GR59" s="2">
        <v>1628.3333</v>
      </c>
      <c r="GS59" s="2">
        <v>1660</v>
      </c>
      <c r="GT59" s="2">
        <v>1621.6666</v>
      </c>
      <c r="GU59" s="2">
        <v>1590</v>
      </c>
      <c r="GV59" s="2">
        <v>1625</v>
      </c>
      <c r="GW59" s="2">
        <v>1673.3333</v>
      </c>
      <c r="GX59" s="2">
        <v>1666.6666</v>
      </c>
      <c r="GY59" s="2">
        <v>1640</v>
      </c>
      <c r="GZ59" s="2">
        <v>1615</v>
      </c>
      <c r="HA59" s="2">
        <v>1566.6666</v>
      </c>
      <c r="HB59" s="2">
        <v>1588.3333</v>
      </c>
      <c r="HC59" s="2">
        <v>1608.3333</v>
      </c>
      <c r="HD59" s="2">
        <v>1615</v>
      </c>
      <c r="HE59" s="2">
        <v>1635</v>
      </c>
      <c r="HF59" s="2">
        <v>1673.3333</v>
      </c>
      <c r="HG59" s="2">
        <v>1661.6666</v>
      </c>
      <c r="HH59" s="2">
        <v>1666.6666</v>
      </c>
      <c r="HI59" s="2">
        <v>1696.6666</v>
      </c>
      <c r="HJ59" s="2">
        <v>1693.3333</v>
      </c>
      <c r="HK59" s="2">
        <v>1670</v>
      </c>
      <c r="HL59" s="2">
        <v>1693.3333</v>
      </c>
      <c r="HM59" s="2">
        <v>1770</v>
      </c>
      <c r="HN59" s="2">
        <v>1773.3333</v>
      </c>
      <c r="HO59" s="2">
        <v>1773.3333</v>
      </c>
      <c r="HP59" s="2">
        <v>1750</v>
      </c>
      <c r="HQ59" s="2">
        <v>1746.6666</v>
      </c>
      <c r="HR59" s="2">
        <v>1713.3333</v>
      </c>
      <c r="HS59" s="2">
        <v>1706.6666</v>
      </c>
      <c r="HT59" s="2">
        <v>1706.6666</v>
      </c>
      <c r="HU59" s="2">
        <v>1676.6666</v>
      </c>
      <c r="HV59" s="2">
        <v>1683.3333</v>
      </c>
      <c r="HW59" s="2">
        <v>1653.3333</v>
      </c>
      <c r="HX59" s="2">
        <v>1663.3333</v>
      </c>
      <c r="HY59" s="2">
        <v>1663.3333</v>
      </c>
      <c r="HZ59" s="2">
        <v>1641.6666</v>
      </c>
      <c r="IA59" s="2">
        <v>1631.6666</v>
      </c>
      <c r="IB59" s="2">
        <v>1616.6666</v>
      </c>
      <c r="IC59" s="2">
        <v>1593.3333</v>
      </c>
      <c r="ID59" s="2">
        <v>1566.6666</v>
      </c>
      <c r="IE59" s="2">
        <v>1543.3333</v>
      </c>
      <c r="IF59" s="2">
        <v>1573.3333</v>
      </c>
      <c r="IG59" s="2">
        <v>1540</v>
      </c>
      <c r="IH59" s="2">
        <v>1525</v>
      </c>
      <c r="II59" s="2">
        <v>1540</v>
      </c>
      <c r="IJ59" s="2">
        <v>1541.6666</v>
      </c>
      <c r="IK59" s="2">
        <v>1560</v>
      </c>
      <c r="IL59" s="2">
        <v>1621.6666</v>
      </c>
      <c r="IM59" s="2">
        <v>1630</v>
      </c>
      <c r="IN59" s="2">
        <v>1585</v>
      </c>
      <c r="IO59" s="2">
        <v>1551.6666</v>
      </c>
      <c r="IP59" s="2">
        <v>1488.3333</v>
      </c>
      <c r="IQ59" s="2">
        <v>1488.3333</v>
      </c>
      <c r="IR59" s="2">
        <v>1455</v>
      </c>
      <c r="IS59" s="2">
        <v>1446.6666</v>
      </c>
      <c r="IT59" s="2">
        <v>1433.3333</v>
      </c>
    </row>
    <row r="60" spans="1:254" ht="15.9" customHeight="1">
      <c r="A60" s="65" t="s">
        <v>115</v>
      </c>
      <c r="B60" s="41" t="s">
        <v>116</v>
      </c>
      <c r="C60" s="45">
        <v>3610</v>
      </c>
      <c r="D60" s="16">
        <v>-101</v>
      </c>
      <c r="E60" s="21">
        <v>3711</v>
      </c>
      <c r="F60" s="21">
        <v>3618</v>
      </c>
      <c r="G60" s="21">
        <v>3542</v>
      </c>
      <c r="H60" s="21">
        <v>3485</v>
      </c>
      <c r="I60" s="21">
        <v>3538</v>
      </c>
      <c r="J60" s="21">
        <v>3559</v>
      </c>
      <c r="K60" s="21">
        <v>3602</v>
      </c>
      <c r="L60" s="21">
        <v>3555</v>
      </c>
      <c r="M60" s="21">
        <v>3515</v>
      </c>
      <c r="N60" s="21">
        <v>3424</v>
      </c>
      <c r="O60" s="21">
        <v>3439</v>
      </c>
      <c r="P60" s="21">
        <v>3454</v>
      </c>
      <c r="Q60" s="21">
        <v>3416</v>
      </c>
      <c r="R60" s="21">
        <v>3365</v>
      </c>
      <c r="S60" s="21">
        <v>3416</v>
      </c>
      <c r="T60" s="21">
        <v>3377</v>
      </c>
      <c r="U60" s="21">
        <v>3336</v>
      </c>
      <c r="V60" s="21">
        <v>3326</v>
      </c>
      <c r="W60" s="21">
        <v>3373</v>
      </c>
      <c r="X60" s="21">
        <v>3390</v>
      </c>
      <c r="Y60" s="21">
        <v>3394</v>
      </c>
      <c r="Z60" s="21">
        <v>3447</v>
      </c>
      <c r="AA60" s="21">
        <v>3498</v>
      </c>
      <c r="AB60" s="21">
        <v>3469</v>
      </c>
      <c r="AC60" s="21">
        <v>3419</v>
      </c>
      <c r="AD60" s="21">
        <v>3408</v>
      </c>
      <c r="AE60" s="21">
        <v>3449</v>
      </c>
      <c r="AF60" s="21">
        <v>3412</v>
      </c>
      <c r="AG60" s="21">
        <v>3409</v>
      </c>
      <c r="AH60" s="21">
        <v>3347</v>
      </c>
      <c r="AI60" s="21">
        <v>3318</v>
      </c>
      <c r="AJ60" s="21">
        <v>3320</v>
      </c>
      <c r="AK60" s="21">
        <v>3316</v>
      </c>
      <c r="AL60" s="21">
        <v>3311</v>
      </c>
      <c r="AM60" s="21">
        <v>3309</v>
      </c>
      <c r="AN60" s="21">
        <v>3325</v>
      </c>
      <c r="AO60" s="21">
        <v>3394</v>
      </c>
      <c r="AP60" s="21">
        <v>3412</v>
      </c>
      <c r="AQ60" s="21">
        <v>3411</v>
      </c>
      <c r="AR60" s="21">
        <v>3392</v>
      </c>
      <c r="AS60" s="21">
        <v>3408</v>
      </c>
      <c r="AT60" s="21">
        <v>3403</v>
      </c>
      <c r="AU60" s="21">
        <v>3461</v>
      </c>
      <c r="AV60" s="21">
        <v>3458</v>
      </c>
      <c r="AW60" s="21">
        <v>3451</v>
      </c>
      <c r="AX60" s="21">
        <v>3534</v>
      </c>
      <c r="AY60" s="21">
        <v>3500</v>
      </c>
      <c r="AZ60" s="21">
        <v>3375</v>
      </c>
      <c r="BA60" s="21">
        <v>3396</v>
      </c>
      <c r="BB60" s="21">
        <v>3346</v>
      </c>
      <c r="BC60" s="21">
        <v>3328</v>
      </c>
      <c r="BD60" s="21">
        <v>3340</v>
      </c>
      <c r="BE60" s="21">
        <v>3329</v>
      </c>
      <c r="BF60" s="21">
        <v>3481</v>
      </c>
      <c r="BG60" s="21">
        <v>3523</v>
      </c>
      <c r="BH60" s="21">
        <v>3477</v>
      </c>
      <c r="BI60" s="21">
        <v>3489</v>
      </c>
      <c r="BJ60" s="21">
        <v>3451</v>
      </c>
      <c r="BK60" s="21">
        <v>3381</v>
      </c>
      <c r="BL60" s="21">
        <v>3401</v>
      </c>
      <c r="BM60" s="2">
        <v>3386</v>
      </c>
      <c r="BN60" s="2">
        <v>3363</v>
      </c>
      <c r="BO60" s="2">
        <v>3372</v>
      </c>
      <c r="BP60" s="2">
        <v>3303</v>
      </c>
      <c r="BQ60" s="2">
        <v>3211</v>
      </c>
      <c r="BR60" s="2">
        <v>3136</v>
      </c>
      <c r="BS60" s="2">
        <v>3149</v>
      </c>
      <c r="BT60" s="2">
        <v>3181</v>
      </c>
      <c r="BU60" s="2">
        <v>3122</v>
      </c>
      <c r="BV60" s="2">
        <v>3091</v>
      </c>
      <c r="BW60" s="2">
        <v>3064</v>
      </c>
      <c r="BX60" s="2">
        <v>3060</v>
      </c>
      <c r="BY60" s="2">
        <v>3083</v>
      </c>
      <c r="BZ60" s="2">
        <v>3109</v>
      </c>
      <c r="CA60" s="2">
        <v>3163</v>
      </c>
      <c r="CB60" s="2">
        <v>3165</v>
      </c>
      <c r="CC60" s="2">
        <v>3150</v>
      </c>
      <c r="CD60" s="2">
        <v>3127</v>
      </c>
      <c r="CE60" s="2">
        <v>3071</v>
      </c>
      <c r="CF60" s="2">
        <v>3098</v>
      </c>
      <c r="CG60" s="2">
        <v>3189</v>
      </c>
      <c r="CH60" s="2">
        <v>3196</v>
      </c>
      <c r="CI60" s="2">
        <v>3190</v>
      </c>
      <c r="CJ60" s="2">
        <v>3169</v>
      </c>
      <c r="CK60" s="2">
        <v>3145</v>
      </c>
      <c r="CL60" s="2">
        <v>3124</v>
      </c>
      <c r="CM60" s="2">
        <v>3127</v>
      </c>
      <c r="CN60" s="2">
        <v>3017</v>
      </c>
      <c r="CO60" s="2">
        <v>2895.5</v>
      </c>
      <c r="CP60" s="2">
        <v>3028</v>
      </c>
      <c r="CQ60" s="2">
        <v>2980</v>
      </c>
      <c r="CR60" s="2">
        <v>2984</v>
      </c>
      <c r="CS60" s="2">
        <v>2921.5</v>
      </c>
      <c r="CT60" s="2">
        <v>2840</v>
      </c>
      <c r="CU60" s="2">
        <v>2962.5</v>
      </c>
      <c r="CV60" s="2">
        <v>2972</v>
      </c>
      <c r="CW60" s="2">
        <v>2926</v>
      </c>
      <c r="CX60" s="2">
        <v>2888.5</v>
      </c>
      <c r="CY60" s="2">
        <v>2880</v>
      </c>
      <c r="CZ60" s="2">
        <v>2936</v>
      </c>
      <c r="DA60" s="2">
        <v>3033</v>
      </c>
      <c r="DB60" s="2">
        <v>3020</v>
      </c>
      <c r="DC60" s="2">
        <v>2845.5</v>
      </c>
      <c r="DD60" s="2">
        <v>2946.5</v>
      </c>
      <c r="DE60" s="2">
        <v>2983.5</v>
      </c>
      <c r="DF60" s="2">
        <v>2866</v>
      </c>
      <c r="DG60" s="2">
        <v>3056</v>
      </c>
      <c r="DH60" s="2">
        <v>3121</v>
      </c>
      <c r="DI60" s="2">
        <v>3166</v>
      </c>
      <c r="DJ60" s="2">
        <v>3103</v>
      </c>
      <c r="DK60" s="2">
        <v>3006</v>
      </c>
      <c r="DL60" s="2">
        <v>2968.5</v>
      </c>
      <c r="DM60" s="2">
        <v>3013</v>
      </c>
      <c r="DN60" s="2">
        <v>3058</v>
      </c>
      <c r="DO60" s="2">
        <v>3075</v>
      </c>
      <c r="DP60" s="2">
        <v>3035</v>
      </c>
      <c r="DQ60" s="2">
        <v>3046</v>
      </c>
      <c r="DR60" s="2">
        <v>3104</v>
      </c>
      <c r="DS60" s="2">
        <v>3191</v>
      </c>
      <c r="DT60" s="2">
        <v>3065</v>
      </c>
      <c r="DU60" s="2">
        <v>3042</v>
      </c>
      <c r="DV60" s="2">
        <v>3131</v>
      </c>
      <c r="DW60" s="2">
        <v>3160</v>
      </c>
      <c r="DX60" s="2">
        <v>3102</v>
      </c>
      <c r="DY60" s="2">
        <v>3029</v>
      </c>
      <c r="DZ60" s="2">
        <v>3016</v>
      </c>
      <c r="EA60" s="2">
        <v>2993.5</v>
      </c>
      <c r="EB60" s="2">
        <v>2944</v>
      </c>
      <c r="EC60" s="2">
        <v>2975</v>
      </c>
      <c r="ED60" s="2">
        <v>3009</v>
      </c>
      <c r="EE60" s="2">
        <v>3033</v>
      </c>
      <c r="EF60" s="2">
        <v>3088</v>
      </c>
      <c r="EG60" s="2">
        <v>3065</v>
      </c>
      <c r="EH60" s="2">
        <v>3045</v>
      </c>
      <c r="EI60" s="2">
        <v>3044</v>
      </c>
      <c r="EJ60" s="2">
        <v>3115</v>
      </c>
      <c r="EK60" s="2">
        <v>3135</v>
      </c>
      <c r="EL60" s="2">
        <v>3145</v>
      </c>
      <c r="EM60" s="2">
        <v>3095</v>
      </c>
      <c r="EN60" s="2">
        <v>3095</v>
      </c>
      <c r="EO60" s="2">
        <v>3090</v>
      </c>
      <c r="EP60" s="2">
        <v>3085</v>
      </c>
      <c r="EQ60" s="2">
        <v>3062</v>
      </c>
      <c r="ER60" s="2">
        <v>3119</v>
      </c>
      <c r="ES60" s="2">
        <v>3080</v>
      </c>
      <c r="ET60" s="2">
        <v>3071</v>
      </c>
      <c r="EU60" s="2">
        <v>3071</v>
      </c>
      <c r="EV60" s="2">
        <v>3068</v>
      </c>
      <c r="EW60" s="2">
        <v>3060</v>
      </c>
      <c r="EX60" s="2">
        <v>3062</v>
      </c>
      <c r="EY60" s="2">
        <v>3038</v>
      </c>
      <c r="EZ60" s="2">
        <v>3043</v>
      </c>
      <c r="FA60" s="2">
        <v>3026</v>
      </c>
      <c r="FB60" s="2">
        <v>3010</v>
      </c>
      <c r="FC60" s="2">
        <v>2975</v>
      </c>
      <c r="FD60" s="2">
        <v>2936</v>
      </c>
      <c r="FE60" s="2">
        <v>2974</v>
      </c>
      <c r="FF60" s="2">
        <v>2956.5</v>
      </c>
      <c r="FG60" s="2">
        <v>2930</v>
      </c>
      <c r="FH60" s="2">
        <v>2905.5</v>
      </c>
      <c r="FI60" s="2">
        <v>2880.5</v>
      </c>
      <c r="FJ60" s="2">
        <v>2894.5</v>
      </c>
      <c r="FK60" s="2">
        <v>2892</v>
      </c>
      <c r="FL60" s="2">
        <v>2907.5</v>
      </c>
      <c r="FM60" s="2">
        <v>2926.5</v>
      </c>
      <c r="FN60" s="2">
        <v>2955.5</v>
      </c>
      <c r="FO60" s="2">
        <v>3002</v>
      </c>
      <c r="FP60" s="2">
        <v>3025</v>
      </c>
      <c r="FQ60" s="2">
        <v>3013</v>
      </c>
      <c r="FR60" s="2">
        <v>2982.5</v>
      </c>
      <c r="FS60" s="2">
        <v>2942</v>
      </c>
      <c r="FT60" s="2">
        <v>2930</v>
      </c>
      <c r="FU60" s="2">
        <v>2914</v>
      </c>
      <c r="FV60" s="2">
        <v>2867.5</v>
      </c>
      <c r="FW60" s="2">
        <v>2856</v>
      </c>
      <c r="FX60" s="2">
        <v>2859</v>
      </c>
      <c r="FY60" s="2">
        <v>2869</v>
      </c>
      <c r="FZ60" s="2">
        <v>2882.5</v>
      </c>
      <c r="GA60" s="2">
        <v>2842</v>
      </c>
      <c r="GB60" s="2">
        <v>2822.5</v>
      </c>
      <c r="GC60" s="2">
        <v>2791.5</v>
      </c>
      <c r="GD60" s="2">
        <v>2630</v>
      </c>
      <c r="GE60" s="2">
        <v>2896</v>
      </c>
      <c r="GF60" s="2">
        <v>2802</v>
      </c>
      <c r="GG60" s="2">
        <v>2883</v>
      </c>
      <c r="GH60" s="2">
        <v>2861.5</v>
      </c>
      <c r="GI60" s="2">
        <v>2821</v>
      </c>
      <c r="GJ60" s="2">
        <v>2821</v>
      </c>
      <c r="GK60" s="2">
        <v>2849</v>
      </c>
      <c r="GL60" s="2">
        <v>2915</v>
      </c>
      <c r="GM60" s="2">
        <v>2880</v>
      </c>
      <c r="GN60" s="2">
        <v>2852.5</v>
      </c>
      <c r="GO60" s="2">
        <v>2852.5</v>
      </c>
      <c r="GP60" s="2">
        <v>2848</v>
      </c>
      <c r="GQ60" s="2">
        <v>2830</v>
      </c>
      <c r="GR60" s="2">
        <v>2796</v>
      </c>
      <c r="GS60" s="2">
        <v>2813</v>
      </c>
      <c r="GT60" s="2">
        <v>2782</v>
      </c>
      <c r="GU60" s="2">
        <v>2743.5</v>
      </c>
      <c r="GV60" s="2">
        <v>2840</v>
      </c>
      <c r="GW60" s="2">
        <v>2869.5</v>
      </c>
      <c r="GX60" s="2">
        <v>2874</v>
      </c>
      <c r="GY60" s="2">
        <v>2891.5</v>
      </c>
      <c r="GZ60" s="2">
        <v>2899</v>
      </c>
      <c r="HA60" s="2">
        <v>2860.5</v>
      </c>
      <c r="HB60" s="2">
        <v>2856</v>
      </c>
      <c r="HC60" s="2">
        <v>2874.5</v>
      </c>
      <c r="HD60" s="2">
        <v>2937.5</v>
      </c>
      <c r="HE60" s="2">
        <v>2948.5</v>
      </c>
      <c r="HF60" s="2">
        <v>3014</v>
      </c>
      <c r="HG60" s="2">
        <v>3010</v>
      </c>
      <c r="HH60" s="2">
        <v>2980</v>
      </c>
      <c r="HI60" s="2">
        <v>2977</v>
      </c>
      <c r="HJ60" s="2">
        <v>2950</v>
      </c>
      <c r="HK60" s="2">
        <v>2975</v>
      </c>
      <c r="HL60" s="2">
        <v>3010</v>
      </c>
      <c r="HM60" s="2">
        <v>3087</v>
      </c>
      <c r="HN60" s="2">
        <v>3130</v>
      </c>
      <c r="HO60" s="2">
        <v>3114</v>
      </c>
      <c r="HP60" s="2">
        <v>3113</v>
      </c>
      <c r="HQ60" s="2">
        <v>3127</v>
      </c>
      <c r="HR60" s="2">
        <v>3106</v>
      </c>
      <c r="HS60" s="2">
        <v>3103</v>
      </c>
      <c r="HT60" s="2">
        <v>3107</v>
      </c>
      <c r="HU60" s="2">
        <v>3091</v>
      </c>
      <c r="HV60" s="2">
        <v>3105</v>
      </c>
      <c r="HW60" s="2">
        <v>3094</v>
      </c>
      <c r="HX60" s="2">
        <v>3122</v>
      </c>
      <c r="HY60" s="2">
        <v>3141</v>
      </c>
      <c r="HZ60" s="2">
        <v>3127</v>
      </c>
      <c r="IA60" s="2">
        <v>3176</v>
      </c>
      <c r="IB60" s="2">
        <v>3265</v>
      </c>
      <c r="IC60" s="2">
        <v>3195</v>
      </c>
      <c r="ID60" s="2">
        <v>3146</v>
      </c>
      <c r="IE60" s="2">
        <v>3160</v>
      </c>
      <c r="IF60" s="2">
        <v>3100</v>
      </c>
      <c r="IG60" s="2">
        <v>3073</v>
      </c>
      <c r="IH60" s="2">
        <v>3047</v>
      </c>
      <c r="II60" s="2">
        <v>3057</v>
      </c>
      <c r="IJ60" s="2">
        <v>3069</v>
      </c>
      <c r="IK60" s="2">
        <v>3058</v>
      </c>
      <c r="IL60" s="2">
        <v>3038</v>
      </c>
      <c r="IM60" s="2">
        <v>3015</v>
      </c>
      <c r="IN60" s="2">
        <v>2939</v>
      </c>
      <c r="IO60" s="2">
        <v>2835</v>
      </c>
      <c r="IP60" s="2">
        <v>2773.5</v>
      </c>
      <c r="IQ60" s="2">
        <v>2798.5</v>
      </c>
      <c r="IR60" s="2">
        <v>2763.5</v>
      </c>
      <c r="IS60" s="2">
        <v>2720.5</v>
      </c>
      <c r="IT60" s="2">
        <v>2700.5</v>
      </c>
    </row>
    <row r="61" spans="1:254" ht="15.9" customHeight="1">
      <c r="A61" s="65" t="s">
        <v>117</v>
      </c>
      <c r="B61" s="41" t="s">
        <v>118</v>
      </c>
      <c r="C61" s="45">
        <v>1849.5</v>
      </c>
      <c r="D61" s="16">
        <v>13.5</v>
      </c>
      <c r="E61" s="21">
        <v>1836</v>
      </c>
      <c r="F61" s="21">
        <v>1826.5</v>
      </c>
      <c r="G61" s="21">
        <v>1808.5</v>
      </c>
      <c r="H61" s="21">
        <v>1787.5</v>
      </c>
      <c r="I61" s="21">
        <v>1755</v>
      </c>
      <c r="J61" s="21">
        <v>1768</v>
      </c>
      <c r="K61" s="21">
        <v>1772.5</v>
      </c>
      <c r="L61" s="21">
        <v>1780.5</v>
      </c>
      <c r="M61" s="21">
        <v>1775</v>
      </c>
      <c r="N61" s="21">
        <v>1743</v>
      </c>
      <c r="O61" s="21">
        <v>1761.5</v>
      </c>
      <c r="P61" s="21">
        <v>1757</v>
      </c>
      <c r="Q61" s="21">
        <v>1729</v>
      </c>
      <c r="R61" s="21">
        <v>1702</v>
      </c>
      <c r="S61" s="21">
        <v>1734.5</v>
      </c>
      <c r="T61" s="21">
        <v>1739.5</v>
      </c>
      <c r="U61" s="21">
        <v>1709</v>
      </c>
      <c r="V61" s="21">
        <v>1702.5</v>
      </c>
      <c r="W61" s="21">
        <v>1723.5</v>
      </c>
      <c r="X61" s="21">
        <v>1735</v>
      </c>
      <c r="Y61" s="21">
        <v>1737</v>
      </c>
      <c r="Z61" s="21">
        <v>1755</v>
      </c>
      <c r="AA61" s="21">
        <v>1768</v>
      </c>
      <c r="AB61" s="21">
        <v>1745</v>
      </c>
      <c r="AC61" s="21">
        <v>1740.5</v>
      </c>
      <c r="AD61" s="21">
        <v>1734.5</v>
      </c>
      <c r="AE61" s="21">
        <v>1736</v>
      </c>
      <c r="AF61" s="21">
        <v>1731.5</v>
      </c>
      <c r="AG61" s="21">
        <v>1764</v>
      </c>
      <c r="AH61" s="21">
        <v>1777.5</v>
      </c>
      <c r="AI61" s="21">
        <v>1727</v>
      </c>
      <c r="AJ61" s="21">
        <v>1740.5</v>
      </c>
      <c r="AK61" s="21">
        <v>1759</v>
      </c>
      <c r="AL61" s="21">
        <v>1755</v>
      </c>
      <c r="AM61" s="21">
        <v>1763</v>
      </c>
      <c r="AN61" s="21">
        <v>1749</v>
      </c>
      <c r="AO61" s="21">
        <v>1745.5</v>
      </c>
      <c r="AP61" s="21">
        <v>1750</v>
      </c>
      <c r="AQ61" s="21">
        <v>1722</v>
      </c>
      <c r="AR61" s="21">
        <v>1683</v>
      </c>
      <c r="AS61" s="21">
        <v>1688.5</v>
      </c>
      <c r="AT61" s="21">
        <v>1701</v>
      </c>
      <c r="AU61" s="21">
        <v>1700</v>
      </c>
      <c r="AV61" s="21">
        <v>1728</v>
      </c>
      <c r="AW61" s="21">
        <v>1729.5</v>
      </c>
      <c r="AX61" s="21">
        <v>1738</v>
      </c>
      <c r="AY61" s="21">
        <v>1705.5</v>
      </c>
      <c r="AZ61" s="21">
        <v>1727.5</v>
      </c>
      <c r="BA61" s="21">
        <v>1748</v>
      </c>
      <c r="BB61" s="21">
        <v>1725</v>
      </c>
      <c r="BC61" s="21">
        <v>1722</v>
      </c>
      <c r="BD61" s="21">
        <v>1731.5</v>
      </c>
      <c r="BE61" s="21">
        <v>1720</v>
      </c>
      <c r="BF61" s="21">
        <v>1705</v>
      </c>
      <c r="BG61" s="21">
        <v>1698.5</v>
      </c>
      <c r="BH61" s="21">
        <v>1681</v>
      </c>
      <c r="BI61" s="21">
        <v>1717</v>
      </c>
      <c r="BJ61" s="21">
        <v>1734.5</v>
      </c>
      <c r="BK61" s="21">
        <v>1733</v>
      </c>
      <c r="BL61" s="21">
        <v>1747</v>
      </c>
      <c r="BM61" s="2">
        <v>1723.5</v>
      </c>
      <c r="BN61" s="2">
        <v>1718</v>
      </c>
      <c r="BO61" s="2">
        <v>1715</v>
      </c>
      <c r="BP61" s="2">
        <v>1707</v>
      </c>
      <c r="BQ61" s="2">
        <v>1724.5</v>
      </c>
      <c r="BR61" s="2">
        <v>1690</v>
      </c>
      <c r="BS61" s="2">
        <v>1666</v>
      </c>
      <c r="BT61" s="2">
        <v>1663.5</v>
      </c>
      <c r="BU61" s="2">
        <v>1708</v>
      </c>
      <c r="BV61" s="2">
        <v>1743.5</v>
      </c>
      <c r="BW61" s="2">
        <v>1751</v>
      </c>
      <c r="BX61" s="2">
        <v>1748.5</v>
      </c>
      <c r="BY61" s="2">
        <v>1790</v>
      </c>
      <c r="BZ61" s="2">
        <v>1783.5</v>
      </c>
      <c r="CA61" s="2">
        <v>1796</v>
      </c>
      <c r="CB61" s="2">
        <v>1783</v>
      </c>
      <c r="CC61" s="2">
        <v>1782.5</v>
      </c>
      <c r="CD61" s="2">
        <v>1772.5</v>
      </c>
      <c r="CE61" s="2">
        <v>1770.5</v>
      </c>
      <c r="CF61" s="2">
        <v>1780.5</v>
      </c>
      <c r="CG61" s="2">
        <v>1778</v>
      </c>
      <c r="CH61" s="2">
        <v>1786</v>
      </c>
      <c r="CI61" s="2">
        <v>1741.5</v>
      </c>
      <c r="CJ61" s="2">
        <v>1735.5</v>
      </c>
      <c r="CK61" s="2">
        <v>1729</v>
      </c>
      <c r="CL61" s="2">
        <v>1730</v>
      </c>
      <c r="CM61" s="2">
        <v>1721</v>
      </c>
      <c r="CN61" s="2">
        <v>1701</v>
      </c>
      <c r="CO61" s="2">
        <v>1681.5</v>
      </c>
      <c r="CP61" s="2">
        <v>1716</v>
      </c>
      <c r="CQ61" s="2">
        <v>1710</v>
      </c>
      <c r="CR61" s="2">
        <v>1724</v>
      </c>
      <c r="CS61" s="2">
        <v>1683.5</v>
      </c>
      <c r="CT61" s="2">
        <v>1634.5</v>
      </c>
      <c r="CU61" s="2">
        <v>1701.5</v>
      </c>
      <c r="CV61" s="2">
        <v>1753.5</v>
      </c>
      <c r="CW61" s="2">
        <v>1732.5</v>
      </c>
      <c r="CX61" s="2">
        <v>1720</v>
      </c>
      <c r="CY61" s="2">
        <v>1706.5</v>
      </c>
      <c r="CZ61" s="2">
        <v>1736</v>
      </c>
      <c r="DA61" s="2">
        <v>1785</v>
      </c>
      <c r="DB61" s="2">
        <v>1770.5</v>
      </c>
      <c r="DC61" s="2">
        <v>1726.5</v>
      </c>
      <c r="DD61" s="2">
        <v>1793</v>
      </c>
      <c r="DE61" s="2">
        <v>1825.5</v>
      </c>
      <c r="DF61" s="2">
        <v>1768</v>
      </c>
      <c r="DG61" s="2">
        <v>1864</v>
      </c>
      <c r="DH61" s="2">
        <v>1870</v>
      </c>
      <c r="DI61" s="2">
        <v>1853.5</v>
      </c>
      <c r="DJ61" s="2">
        <v>1856.5</v>
      </c>
      <c r="DK61" s="2">
        <v>1840</v>
      </c>
      <c r="DL61" s="2">
        <v>1808.5</v>
      </c>
      <c r="DM61" s="2">
        <v>1822.5</v>
      </c>
      <c r="DN61" s="2">
        <v>1813.5</v>
      </c>
      <c r="DO61" s="2">
        <v>1792.5</v>
      </c>
      <c r="DP61" s="2">
        <v>1772</v>
      </c>
      <c r="DQ61" s="2">
        <v>1773</v>
      </c>
      <c r="DR61" s="2">
        <v>1768</v>
      </c>
      <c r="DS61" s="2">
        <v>1765.5</v>
      </c>
      <c r="DT61" s="2">
        <v>1872</v>
      </c>
      <c r="DU61" s="2">
        <v>1852.5</v>
      </c>
      <c r="DV61" s="2">
        <v>1817.5</v>
      </c>
      <c r="DW61" s="2">
        <v>1829.5</v>
      </c>
      <c r="DX61" s="2">
        <v>1804.5</v>
      </c>
      <c r="DY61" s="2">
        <v>1763</v>
      </c>
      <c r="DZ61" s="2">
        <v>1758</v>
      </c>
      <c r="EA61" s="2">
        <v>1739.5</v>
      </c>
      <c r="EB61" s="2">
        <v>1714</v>
      </c>
      <c r="EC61" s="2">
        <v>1726</v>
      </c>
      <c r="ED61" s="2">
        <v>1735.5</v>
      </c>
      <c r="EE61" s="2">
        <v>1740</v>
      </c>
      <c r="EF61" s="2">
        <v>1772</v>
      </c>
      <c r="EG61" s="2">
        <v>1749</v>
      </c>
      <c r="EH61" s="2">
        <v>1718</v>
      </c>
      <c r="EI61" s="2">
        <v>1745</v>
      </c>
      <c r="EJ61" s="2">
        <v>1740</v>
      </c>
      <c r="EK61" s="2">
        <v>1735</v>
      </c>
      <c r="EL61" s="2">
        <v>1736</v>
      </c>
      <c r="EM61" s="2">
        <v>1725</v>
      </c>
      <c r="EN61" s="2">
        <v>1703.5</v>
      </c>
      <c r="EO61" s="2">
        <v>1690</v>
      </c>
      <c r="EP61" s="2">
        <v>1676</v>
      </c>
      <c r="EQ61" s="2">
        <v>1665</v>
      </c>
      <c r="ER61" s="2">
        <v>1651.5</v>
      </c>
      <c r="ES61" s="2">
        <v>1639.5</v>
      </c>
      <c r="ET61" s="2">
        <v>1633.5</v>
      </c>
      <c r="EU61" s="2">
        <v>1619</v>
      </c>
      <c r="EV61" s="2">
        <v>1652.5</v>
      </c>
      <c r="EW61" s="2">
        <v>1649.5</v>
      </c>
      <c r="EX61" s="2">
        <v>1646.5</v>
      </c>
      <c r="EY61" s="2">
        <v>1641</v>
      </c>
      <c r="EZ61" s="2">
        <v>1630</v>
      </c>
      <c r="FA61" s="2">
        <v>1622.5</v>
      </c>
      <c r="FB61" s="2">
        <v>1609</v>
      </c>
      <c r="FC61" s="2">
        <v>1598</v>
      </c>
      <c r="FD61" s="2">
        <v>1602</v>
      </c>
      <c r="FE61" s="2">
        <v>1616</v>
      </c>
      <c r="FF61" s="2">
        <v>1606.5</v>
      </c>
      <c r="FG61" s="2">
        <v>1600</v>
      </c>
      <c r="FH61" s="2">
        <v>1607.5</v>
      </c>
      <c r="FI61" s="2">
        <v>1598.5</v>
      </c>
      <c r="FJ61" s="2">
        <v>1599.5</v>
      </c>
      <c r="FK61" s="2">
        <v>1586</v>
      </c>
      <c r="FL61" s="2">
        <v>1590.5</v>
      </c>
      <c r="FM61" s="2">
        <v>1588.5</v>
      </c>
      <c r="FN61" s="2">
        <v>1606</v>
      </c>
      <c r="FO61" s="2">
        <v>1619.5</v>
      </c>
      <c r="FP61" s="2">
        <v>1618.5</v>
      </c>
      <c r="FQ61" s="2">
        <v>1607.5</v>
      </c>
      <c r="FR61" s="2">
        <v>1585</v>
      </c>
      <c r="FS61" s="2">
        <v>1575.5</v>
      </c>
      <c r="FT61" s="2">
        <v>1543.5</v>
      </c>
      <c r="FU61" s="2">
        <v>1536.5</v>
      </c>
      <c r="FV61" s="2">
        <v>1523.5</v>
      </c>
      <c r="FW61" s="2">
        <v>1536</v>
      </c>
      <c r="FX61" s="2">
        <v>1554.5</v>
      </c>
      <c r="FY61" s="2">
        <v>1560</v>
      </c>
      <c r="FZ61" s="2">
        <v>1570</v>
      </c>
      <c r="GA61" s="2">
        <v>1553</v>
      </c>
      <c r="GB61" s="2">
        <v>1542.5</v>
      </c>
      <c r="GC61" s="2">
        <v>1539.5</v>
      </c>
      <c r="GD61" s="2">
        <v>1514</v>
      </c>
      <c r="GE61" s="2">
        <v>1512.5</v>
      </c>
      <c r="GF61" s="2">
        <v>1487</v>
      </c>
      <c r="GG61" s="2">
        <v>1508.5</v>
      </c>
      <c r="GH61" s="2">
        <v>1520</v>
      </c>
      <c r="GI61" s="2">
        <v>1536</v>
      </c>
      <c r="GJ61" s="2">
        <v>1538</v>
      </c>
      <c r="GK61" s="2">
        <v>1542</v>
      </c>
      <c r="GL61" s="2">
        <v>1546.5</v>
      </c>
      <c r="GM61" s="2">
        <v>1540</v>
      </c>
      <c r="GN61" s="2">
        <v>1519</v>
      </c>
      <c r="GO61" s="2">
        <v>1515</v>
      </c>
      <c r="GP61" s="2">
        <v>1515.5</v>
      </c>
      <c r="GQ61" s="2">
        <v>1517</v>
      </c>
      <c r="GR61" s="2">
        <v>1521</v>
      </c>
      <c r="GS61" s="2">
        <v>1516</v>
      </c>
      <c r="GT61" s="2">
        <v>1487.5</v>
      </c>
      <c r="GU61" s="2">
        <v>1461</v>
      </c>
      <c r="GV61" s="2">
        <v>1490</v>
      </c>
      <c r="GW61" s="2">
        <v>1520.5</v>
      </c>
      <c r="GX61" s="2">
        <v>1521.5</v>
      </c>
      <c r="GY61" s="2">
        <v>1505</v>
      </c>
      <c r="GZ61" s="2">
        <v>1504.5</v>
      </c>
      <c r="HA61" s="2">
        <v>1487</v>
      </c>
      <c r="HB61" s="2">
        <v>1468.5</v>
      </c>
      <c r="HC61" s="2">
        <v>1475.5</v>
      </c>
      <c r="HD61" s="2">
        <v>1503</v>
      </c>
      <c r="HE61" s="2">
        <v>1528</v>
      </c>
      <c r="HF61" s="2">
        <v>1544</v>
      </c>
      <c r="HG61" s="2">
        <v>1540.5</v>
      </c>
      <c r="HH61" s="2">
        <v>1534</v>
      </c>
      <c r="HI61" s="2">
        <v>1531</v>
      </c>
      <c r="HJ61" s="2">
        <v>1534</v>
      </c>
      <c r="HK61" s="2">
        <v>1541</v>
      </c>
      <c r="HL61" s="2">
        <v>1547</v>
      </c>
      <c r="HM61" s="2">
        <v>1557</v>
      </c>
      <c r="HN61" s="2">
        <v>1558</v>
      </c>
      <c r="HO61" s="2">
        <v>1548.5</v>
      </c>
      <c r="HP61" s="2">
        <v>1545.5</v>
      </c>
      <c r="HQ61" s="2">
        <v>1550</v>
      </c>
      <c r="HR61" s="2">
        <v>1558</v>
      </c>
      <c r="HS61" s="2">
        <v>1551</v>
      </c>
      <c r="HT61" s="2">
        <v>1543</v>
      </c>
      <c r="HU61" s="2">
        <v>1537.5</v>
      </c>
      <c r="HV61" s="2">
        <v>1535</v>
      </c>
      <c r="HW61" s="2">
        <v>1530.5</v>
      </c>
      <c r="HX61" s="2">
        <v>1526</v>
      </c>
      <c r="HY61" s="2">
        <v>1529.5</v>
      </c>
      <c r="HZ61" s="2">
        <v>1528</v>
      </c>
      <c r="IA61" s="2">
        <v>1521</v>
      </c>
      <c r="IB61" s="2">
        <v>1526.5</v>
      </c>
      <c r="IC61" s="2">
        <v>1509.5</v>
      </c>
      <c r="ID61" s="2">
        <v>1505</v>
      </c>
      <c r="IE61" s="2">
        <v>1509</v>
      </c>
      <c r="IF61" s="2">
        <v>1499</v>
      </c>
      <c r="IG61" s="2">
        <v>1483</v>
      </c>
      <c r="IH61" s="2">
        <v>1477</v>
      </c>
      <c r="II61" s="2">
        <v>1471</v>
      </c>
      <c r="IJ61" s="2">
        <v>1477</v>
      </c>
      <c r="IK61" s="2">
        <v>1483</v>
      </c>
      <c r="IL61" s="2">
        <v>1468</v>
      </c>
      <c r="IM61" s="2">
        <v>1462</v>
      </c>
      <c r="IN61" s="2">
        <v>1459</v>
      </c>
      <c r="IO61" s="2">
        <v>1450</v>
      </c>
      <c r="IP61" s="2">
        <v>1433.5</v>
      </c>
      <c r="IQ61" s="2">
        <v>1461</v>
      </c>
      <c r="IR61" s="2">
        <v>1443</v>
      </c>
      <c r="IS61" s="2">
        <v>1457</v>
      </c>
      <c r="IT61" s="2">
        <v>1472</v>
      </c>
    </row>
    <row r="62" spans="1:254" ht="15.9" customHeight="1">
      <c r="A62" s="65" t="s">
        <v>119</v>
      </c>
      <c r="B62" s="41" t="s">
        <v>120</v>
      </c>
      <c r="C62" s="45">
        <v>3465</v>
      </c>
      <c r="D62" s="16">
        <v>85</v>
      </c>
      <c r="E62" s="21">
        <v>3380</v>
      </c>
      <c r="F62" s="21">
        <v>3160</v>
      </c>
      <c r="G62" s="21">
        <v>3025</v>
      </c>
      <c r="H62" s="21">
        <v>2964</v>
      </c>
      <c r="I62" s="21">
        <v>3015</v>
      </c>
      <c r="J62" s="21">
        <v>2965</v>
      </c>
      <c r="K62" s="21">
        <v>2947</v>
      </c>
      <c r="L62" s="21">
        <v>3005</v>
      </c>
      <c r="M62" s="21">
        <v>3075</v>
      </c>
      <c r="N62" s="21">
        <v>3060</v>
      </c>
      <c r="O62" s="21">
        <v>3100</v>
      </c>
      <c r="P62" s="21">
        <v>3035</v>
      </c>
      <c r="Q62" s="21">
        <v>2946</v>
      </c>
      <c r="R62" s="21">
        <v>2863</v>
      </c>
      <c r="S62" s="21">
        <v>3045</v>
      </c>
      <c r="T62" s="21">
        <v>3030</v>
      </c>
      <c r="U62" s="21">
        <v>2949</v>
      </c>
      <c r="V62" s="21">
        <v>2938</v>
      </c>
      <c r="W62" s="21">
        <v>2930</v>
      </c>
      <c r="X62" s="21">
        <v>2924</v>
      </c>
      <c r="Y62" s="21">
        <v>2967</v>
      </c>
      <c r="Z62" s="21">
        <v>3000</v>
      </c>
      <c r="AA62" s="21">
        <v>3055</v>
      </c>
      <c r="AB62" s="21">
        <v>2951</v>
      </c>
      <c r="AC62" s="21">
        <v>2921</v>
      </c>
      <c r="AD62" s="21">
        <v>2907</v>
      </c>
      <c r="AE62" s="21">
        <v>2907</v>
      </c>
      <c r="AF62" s="21">
        <v>2880</v>
      </c>
      <c r="AG62" s="21">
        <v>2838</v>
      </c>
      <c r="AH62" s="21">
        <v>2860</v>
      </c>
      <c r="AI62" s="21">
        <v>3060</v>
      </c>
      <c r="AJ62" s="21">
        <v>3100</v>
      </c>
      <c r="AK62" s="21">
        <v>3190</v>
      </c>
      <c r="AL62" s="21">
        <v>3150</v>
      </c>
      <c r="AM62" s="21">
        <v>3175</v>
      </c>
      <c r="AN62" s="21">
        <v>3190</v>
      </c>
      <c r="AO62" s="21">
        <v>3155</v>
      </c>
      <c r="AP62" s="21">
        <v>3135</v>
      </c>
      <c r="AQ62" s="21">
        <v>2947</v>
      </c>
      <c r="AR62" s="21">
        <v>2865</v>
      </c>
      <c r="AS62" s="21">
        <v>2982</v>
      </c>
      <c r="AT62" s="21">
        <v>3025</v>
      </c>
      <c r="AU62" s="21">
        <v>3010</v>
      </c>
      <c r="AV62" s="21">
        <v>3150</v>
      </c>
      <c r="AW62" s="21">
        <v>3130</v>
      </c>
      <c r="AX62" s="21">
        <v>3230</v>
      </c>
      <c r="AY62" s="21">
        <v>3085</v>
      </c>
      <c r="AZ62" s="21">
        <v>3210</v>
      </c>
      <c r="BA62" s="21">
        <v>3260</v>
      </c>
      <c r="BB62" s="21">
        <v>3185</v>
      </c>
      <c r="BC62" s="21">
        <v>3305</v>
      </c>
      <c r="BD62" s="21">
        <v>3390</v>
      </c>
      <c r="BE62" s="21">
        <v>3445</v>
      </c>
      <c r="BF62" s="21">
        <v>3430</v>
      </c>
      <c r="BG62" s="21">
        <v>3420</v>
      </c>
      <c r="BH62" s="21">
        <v>3420</v>
      </c>
      <c r="BI62" s="21">
        <v>3660</v>
      </c>
      <c r="BJ62" s="21">
        <v>3695</v>
      </c>
      <c r="BK62" s="21">
        <v>3840</v>
      </c>
      <c r="BL62" s="21">
        <v>3860</v>
      </c>
      <c r="BM62" s="2">
        <v>3835</v>
      </c>
      <c r="BN62" s="2">
        <v>3855</v>
      </c>
      <c r="BO62" s="2">
        <v>3845</v>
      </c>
      <c r="BP62" s="2">
        <v>3880</v>
      </c>
      <c r="BQ62" s="2">
        <v>3690</v>
      </c>
      <c r="BR62" s="2">
        <v>3485</v>
      </c>
      <c r="BS62" s="2">
        <v>3470</v>
      </c>
      <c r="BT62" s="2">
        <v>3610</v>
      </c>
      <c r="BU62" s="2">
        <v>3555</v>
      </c>
      <c r="BV62" s="2">
        <v>3625</v>
      </c>
      <c r="BW62" s="2">
        <v>3640</v>
      </c>
      <c r="BX62" s="2">
        <v>3755</v>
      </c>
      <c r="BY62" s="2">
        <v>3925</v>
      </c>
      <c r="BZ62" s="2">
        <v>3720</v>
      </c>
      <c r="CA62" s="2">
        <v>3775</v>
      </c>
      <c r="CB62" s="2">
        <v>3735</v>
      </c>
      <c r="CC62" s="2">
        <v>3730</v>
      </c>
      <c r="CD62" s="2">
        <v>3710</v>
      </c>
      <c r="CE62" s="2">
        <v>3650</v>
      </c>
      <c r="CF62" s="2">
        <v>3670</v>
      </c>
      <c r="CG62" s="2">
        <v>3690</v>
      </c>
      <c r="CH62" s="2">
        <v>3715</v>
      </c>
      <c r="CI62" s="2">
        <v>3550</v>
      </c>
      <c r="CJ62" s="2">
        <v>3540</v>
      </c>
      <c r="CK62" s="2">
        <v>3535</v>
      </c>
      <c r="CL62" s="2">
        <v>3455</v>
      </c>
      <c r="CM62" s="2">
        <v>3440</v>
      </c>
      <c r="CN62" s="2">
        <v>3315</v>
      </c>
      <c r="CO62" s="2">
        <v>3315</v>
      </c>
      <c r="CP62" s="2">
        <v>3465</v>
      </c>
      <c r="CQ62" s="2">
        <v>3470</v>
      </c>
      <c r="CR62" s="2">
        <v>3545</v>
      </c>
      <c r="CS62" s="2">
        <v>3355</v>
      </c>
      <c r="CT62" s="2">
        <v>3265</v>
      </c>
      <c r="CU62" s="2">
        <v>3600</v>
      </c>
      <c r="CV62" s="2">
        <v>3790</v>
      </c>
      <c r="CW62" s="2">
        <v>3665</v>
      </c>
      <c r="CX62" s="2">
        <v>3605</v>
      </c>
      <c r="CY62" s="2">
        <v>3770</v>
      </c>
      <c r="CZ62" s="2">
        <v>3860</v>
      </c>
      <c r="DA62" s="2">
        <v>4000</v>
      </c>
      <c r="DB62" s="2">
        <v>3860</v>
      </c>
      <c r="DC62" s="2">
        <v>3685</v>
      </c>
      <c r="DD62" s="2">
        <v>3865</v>
      </c>
      <c r="DE62" s="2">
        <v>3970</v>
      </c>
      <c r="DF62" s="2">
        <v>3920</v>
      </c>
      <c r="DG62" s="2">
        <v>4365</v>
      </c>
      <c r="DH62" s="2">
        <v>4490</v>
      </c>
      <c r="DI62" s="2">
        <v>4345</v>
      </c>
      <c r="DJ62" s="2">
        <v>4320</v>
      </c>
      <c r="DK62" s="2">
        <v>4220</v>
      </c>
      <c r="DL62" s="2">
        <v>4235</v>
      </c>
      <c r="DM62" s="2">
        <v>4090</v>
      </c>
      <c r="DN62" s="2">
        <v>4025</v>
      </c>
      <c r="DO62" s="2">
        <v>3900</v>
      </c>
      <c r="DP62" s="2">
        <v>3865</v>
      </c>
      <c r="DQ62" s="2">
        <v>3855</v>
      </c>
      <c r="DR62" s="2">
        <v>3840</v>
      </c>
      <c r="DS62" s="2">
        <v>3985</v>
      </c>
      <c r="DT62" s="2">
        <v>3965</v>
      </c>
      <c r="DU62" s="2">
        <v>3815</v>
      </c>
      <c r="DV62" s="2">
        <v>3635</v>
      </c>
      <c r="DW62" s="2">
        <v>3835</v>
      </c>
      <c r="DX62" s="2">
        <v>3610</v>
      </c>
      <c r="DY62" s="2">
        <v>3470</v>
      </c>
      <c r="DZ62" s="2">
        <v>3420</v>
      </c>
      <c r="EA62" s="2">
        <v>3600</v>
      </c>
      <c r="EB62" s="2">
        <v>3725</v>
      </c>
      <c r="EC62" s="2">
        <v>3705</v>
      </c>
      <c r="ED62" s="2">
        <v>3640</v>
      </c>
      <c r="EE62" s="2">
        <v>3710</v>
      </c>
      <c r="EF62" s="2">
        <v>3670</v>
      </c>
      <c r="EG62" s="2">
        <v>3605</v>
      </c>
      <c r="EH62" s="2">
        <v>3540</v>
      </c>
      <c r="EI62" s="2">
        <v>3535</v>
      </c>
      <c r="EJ62" s="2">
        <v>3535</v>
      </c>
      <c r="EK62" s="2">
        <v>3515</v>
      </c>
      <c r="EL62" s="2">
        <v>3525</v>
      </c>
      <c r="EM62" s="2">
        <v>3520</v>
      </c>
      <c r="EN62" s="2">
        <v>3430</v>
      </c>
      <c r="EO62" s="2">
        <v>3325</v>
      </c>
      <c r="EP62" s="2">
        <v>3355</v>
      </c>
      <c r="EQ62" s="2">
        <v>3350</v>
      </c>
      <c r="ER62" s="2">
        <v>3265</v>
      </c>
      <c r="ES62" s="2">
        <v>3195</v>
      </c>
      <c r="ET62" s="2">
        <v>3150</v>
      </c>
      <c r="EU62" s="2">
        <v>3295</v>
      </c>
      <c r="EV62" s="2">
        <v>3240</v>
      </c>
      <c r="EW62" s="2">
        <v>3225</v>
      </c>
      <c r="EX62" s="2">
        <v>3205</v>
      </c>
      <c r="EY62" s="2">
        <v>3165</v>
      </c>
      <c r="EZ62" s="2">
        <v>3160</v>
      </c>
      <c r="FA62" s="2">
        <v>3095</v>
      </c>
      <c r="FB62" s="2">
        <v>3035</v>
      </c>
      <c r="FC62" s="2">
        <v>3055</v>
      </c>
      <c r="FD62" s="2">
        <v>3025</v>
      </c>
      <c r="FE62" s="2">
        <v>3105</v>
      </c>
      <c r="FF62" s="2">
        <v>3070</v>
      </c>
      <c r="FG62" s="2">
        <v>3020</v>
      </c>
      <c r="FH62" s="2">
        <v>3000</v>
      </c>
      <c r="FI62" s="2">
        <v>2990</v>
      </c>
      <c r="FJ62" s="2">
        <v>2950</v>
      </c>
      <c r="FK62" s="2">
        <v>3000</v>
      </c>
      <c r="FL62" s="2">
        <v>2942</v>
      </c>
      <c r="FM62" s="2">
        <v>2917</v>
      </c>
      <c r="FN62" s="2">
        <v>2960</v>
      </c>
      <c r="FO62" s="2">
        <v>2915</v>
      </c>
      <c r="FP62" s="2">
        <v>2948</v>
      </c>
      <c r="FQ62" s="2">
        <v>2899</v>
      </c>
      <c r="FR62" s="2">
        <v>2834</v>
      </c>
      <c r="FS62" s="2">
        <v>2800</v>
      </c>
      <c r="FT62" s="2">
        <v>2745</v>
      </c>
      <c r="FU62" s="2">
        <v>2752</v>
      </c>
      <c r="FV62" s="2">
        <v>2727</v>
      </c>
      <c r="FW62" s="2">
        <v>2743</v>
      </c>
      <c r="FX62" s="2">
        <v>2844</v>
      </c>
      <c r="FY62" s="2">
        <v>2774</v>
      </c>
      <c r="FZ62" s="2">
        <v>2800</v>
      </c>
      <c r="GA62" s="2">
        <v>2698</v>
      </c>
      <c r="GB62" s="2">
        <v>2661</v>
      </c>
      <c r="GC62" s="2">
        <v>2639</v>
      </c>
      <c r="GD62" s="2">
        <v>2606</v>
      </c>
      <c r="GE62" s="2">
        <v>2524</v>
      </c>
      <c r="GF62" s="2">
        <v>2527</v>
      </c>
      <c r="GG62" s="2">
        <v>2457</v>
      </c>
      <c r="GH62" s="2">
        <v>2425</v>
      </c>
      <c r="GI62" s="2">
        <v>2440</v>
      </c>
      <c r="GJ62" s="2">
        <v>2206</v>
      </c>
      <c r="GK62" s="2">
        <v>2217</v>
      </c>
      <c r="GL62" s="2">
        <v>2294</v>
      </c>
      <c r="GM62" s="2">
        <v>2263</v>
      </c>
      <c r="GN62" s="2">
        <v>2229</v>
      </c>
      <c r="GO62" s="2">
        <v>2232</v>
      </c>
      <c r="GP62" s="2">
        <v>2271</v>
      </c>
      <c r="GQ62" s="2">
        <v>2313</v>
      </c>
      <c r="GR62" s="2">
        <v>2295</v>
      </c>
      <c r="GS62" s="2">
        <v>2272</v>
      </c>
      <c r="GT62" s="2">
        <v>2215</v>
      </c>
      <c r="GU62" s="2">
        <v>2180</v>
      </c>
      <c r="GV62" s="2">
        <v>2204</v>
      </c>
      <c r="GW62" s="2">
        <v>2242</v>
      </c>
      <c r="GX62" s="2">
        <v>2207</v>
      </c>
      <c r="GY62" s="2">
        <v>2178</v>
      </c>
      <c r="GZ62" s="2">
        <v>2167</v>
      </c>
      <c r="HA62" s="2">
        <v>2128</v>
      </c>
      <c r="HB62" s="2">
        <v>2090</v>
      </c>
      <c r="HC62" s="2">
        <v>2072</v>
      </c>
      <c r="HD62" s="2">
        <v>2126</v>
      </c>
      <c r="HE62" s="2">
        <v>2131</v>
      </c>
      <c r="HF62" s="2">
        <v>2158</v>
      </c>
      <c r="HG62" s="2">
        <v>2161</v>
      </c>
      <c r="HH62" s="2">
        <v>2155</v>
      </c>
      <c r="HI62" s="2">
        <v>2148</v>
      </c>
      <c r="HJ62" s="2">
        <v>2133</v>
      </c>
      <c r="HK62" s="2">
        <v>2123</v>
      </c>
      <c r="HL62" s="2">
        <v>2156</v>
      </c>
      <c r="HM62" s="2">
        <v>2189</v>
      </c>
      <c r="HN62" s="2">
        <v>2171</v>
      </c>
      <c r="HO62" s="2">
        <v>2142</v>
      </c>
      <c r="HP62" s="2">
        <v>2158</v>
      </c>
      <c r="HQ62" s="2">
        <v>2190</v>
      </c>
      <c r="HR62" s="2">
        <v>2153</v>
      </c>
      <c r="HS62" s="2">
        <v>2123</v>
      </c>
      <c r="HT62" s="2">
        <v>2117</v>
      </c>
      <c r="HU62" s="2">
        <v>2085</v>
      </c>
      <c r="HV62" s="2">
        <v>2072</v>
      </c>
      <c r="HW62" s="2">
        <v>2040</v>
      </c>
      <c r="HX62" s="2">
        <v>2029</v>
      </c>
      <c r="HY62" s="2">
        <v>2036</v>
      </c>
      <c r="HZ62" s="2">
        <v>2038</v>
      </c>
      <c r="IA62" s="2">
        <v>2007</v>
      </c>
      <c r="IB62" s="2">
        <v>2015</v>
      </c>
      <c r="IC62" s="2">
        <v>1998</v>
      </c>
      <c r="ID62" s="2">
        <v>1996</v>
      </c>
      <c r="IE62" s="2">
        <v>1991</v>
      </c>
      <c r="IF62" s="2">
        <v>1981</v>
      </c>
      <c r="IG62" s="2">
        <v>1936</v>
      </c>
      <c r="IH62" s="2">
        <v>1914</v>
      </c>
      <c r="II62" s="2">
        <v>1927</v>
      </c>
      <c r="IJ62" s="2">
        <v>1918</v>
      </c>
      <c r="IK62" s="2">
        <v>1911</v>
      </c>
      <c r="IL62" s="2">
        <v>1889</v>
      </c>
      <c r="IM62" s="2">
        <v>1878</v>
      </c>
      <c r="IN62" s="2">
        <v>1864</v>
      </c>
      <c r="IO62" s="2">
        <v>1835</v>
      </c>
      <c r="IP62" s="2">
        <v>1814</v>
      </c>
      <c r="IQ62" s="2">
        <v>1785</v>
      </c>
      <c r="IR62" s="2">
        <v>1786</v>
      </c>
      <c r="IS62" s="2">
        <v>1946</v>
      </c>
      <c r="IT62" s="2">
        <v>1940</v>
      </c>
    </row>
    <row r="63" spans="1:254" ht="15.9" customHeight="1">
      <c r="A63" s="65" t="s">
        <v>121</v>
      </c>
      <c r="B63" s="41" t="s">
        <v>122</v>
      </c>
      <c r="C63" s="45">
        <v>1090</v>
      </c>
      <c r="D63" s="16">
        <v>21</v>
      </c>
      <c r="E63" s="21">
        <v>1069</v>
      </c>
      <c r="F63" s="21">
        <v>1067</v>
      </c>
      <c r="G63" s="21">
        <v>1074</v>
      </c>
      <c r="H63" s="21">
        <v>1078</v>
      </c>
      <c r="I63" s="21">
        <v>1096</v>
      </c>
      <c r="J63" s="21">
        <v>1115</v>
      </c>
      <c r="K63" s="21">
        <v>1116</v>
      </c>
      <c r="L63" s="21">
        <v>1107</v>
      </c>
      <c r="M63" s="21">
        <v>1103</v>
      </c>
      <c r="N63" s="21">
        <v>1086</v>
      </c>
      <c r="O63" s="21">
        <v>1091</v>
      </c>
      <c r="P63" s="21">
        <v>1092</v>
      </c>
      <c r="Q63" s="21">
        <v>1107</v>
      </c>
      <c r="R63" s="21">
        <v>1099</v>
      </c>
      <c r="S63" s="21">
        <v>1094</v>
      </c>
      <c r="T63" s="21">
        <v>1093</v>
      </c>
      <c r="U63" s="21">
        <v>1085</v>
      </c>
      <c r="V63" s="21">
        <v>1078</v>
      </c>
      <c r="W63" s="21">
        <v>1085</v>
      </c>
      <c r="X63" s="21">
        <v>1093</v>
      </c>
      <c r="Y63" s="21">
        <v>1107</v>
      </c>
      <c r="Z63" s="21">
        <v>1103</v>
      </c>
      <c r="AA63" s="21">
        <v>1080</v>
      </c>
      <c r="AB63" s="21">
        <v>1068</v>
      </c>
      <c r="AC63" s="21">
        <v>1063</v>
      </c>
      <c r="AD63" s="21">
        <v>1042</v>
      </c>
      <c r="AE63" s="21">
        <v>1052</v>
      </c>
      <c r="AF63" s="21">
        <v>1060</v>
      </c>
      <c r="AG63" s="21">
        <v>1059</v>
      </c>
      <c r="AH63" s="21">
        <v>1035</v>
      </c>
      <c r="AI63" s="21">
        <v>1025</v>
      </c>
      <c r="AJ63" s="21">
        <v>1018</v>
      </c>
      <c r="AK63" s="21">
        <v>1024</v>
      </c>
      <c r="AL63" s="21">
        <v>1035</v>
      </c>
      <c r="AM63" s="21">
        <v>1038</v>
      </c>
      <c r="AN63" s="21">
        <v>1050</v>
      </c>
      <c r="AO63" s="21">
        <v>1044</v>
      </c>
      <c r="AP63" s="21">
        <v>1061</v>
      </c>
      <c r="AQ63" s="21">
        <v>1052</v>
      </c>
      <c r="AR63" s="21">
        <v>1048</v>
      </c>
      <c r="AS63" s="21">
        <v>1036</v>
      </c>
      <c r="AT63" s="21">
        <v>1028</v>
      </c>
      <c r="AU63" s="21">
        <v>1020</v>
      </c>
      <c r="AV63" s="21">
        <v>1018</v>
      </c>
      <c r="AW63" s="21">
        <v>999</v>
      </c>
      <c r="AX63" s="21">
        <v>1006</v>
      </c>
      <c r="AY63" s="21">
        <v>1013</v>
      </c>
      <c r="AZ63" s="21">
        <v>1028</v>
      </c>
      <c r="BA63" s="21">
        <v>1058</v>
      </c>
      <c r="BB63" s="21">
        <v>1040</v>
      </c>
      <c r="BC63" s="21">
        <v>1029</v>
      </c>
      <c r="BD63" s="21">
        <v>1028</v>
      </c>
      <c r="BE63" s="21">
        <v>1029</v>
      </c>
      <c r="BF63" s="21">
        <v>1041</v>
      </c>
      <c r="BG63" s="21">
        <v>1044</v>
      </c>
      <c r="BH63" s="21">
        <v>1035</v>
      </c>
      <c r="BI63" s="21">
        <v>1021</v>
      </c>
      <c r="BJ63" s="21">
        <v>990</v>
      </c>
      <c r="BK63" s="21">
        <v>960</v>
      </c>
      <c r="BL63" s="21">
        <v>954</v>
      </c>
      <c r="BM63" s="2">
        <v>957</v>
      </c>
      <c r="BN63" s="2">
        <v>954</v>
      </c>
      <c r="BO63" s="2">
        <v>959</v>
      </c>
      <c r="BP63" s="2">
        <v>962</v>
      </c>
      <c r="BQ63" s="2">
        <v>951</v>
      </c>
      <c r="BR63" s="2">
        <v>984</v>
      </c>
      <c r="BS63" s="2">
        <v>986</v>
      </c>
      <c r="BT63" s="2">
        <v>990</v>
      </c>
      <c r="BU63" s="2">
        <v>987</v>
      </c>
      <c r="BV63" s="2">
        <v>991</v>
      </c>
      <c r="BW63" s="2">
        <v>997</v>
      </c>
      <c r="BX63" s="2">
        <v>1006</v>
      </c>
      <c r="BY63" s="2">
        <v>1020</v>
      </c>
      <c r="BZ63" s="2">
        <v>1020</v>
      </c>
      <c r="CA63" s="2">
        <v>1015</v>
      </c>
      <c r="CB63" s="2">
        <v>1015</v>
      </c>
      <c r="CC63" s="2">
        <v>1013</v>
      </c>
      <c r="CD63" s="2">
        <v>1004</v>
      </c>
      <c r="CE63" s="2">
        <v>1001</v>
      </c>
      <c r="CF63" s="2">
        <v>1008</v>
      </c>
      <c r="CG63" s="2">
        <v>1024</v>
      </c>
      <c r="CH63" s="2">
        <v>1033</v>
      </c>
      <c r="CI63" s="2">
        <v>1023</v>
      </c>
      <c r="CJ63" s="2">
        <v>1013</v>
      </c>
      <c r="CK63" s="2">
        <v>1015</v>
      </c>
      <c r="CL63" s="2">
        <v>1003</v>
      </c>
      <c r="CM63" s="2">
        <v>999</v>
      </c>
      <c r="CN63" s="2">
        <v>984</v>
      </c>
      <c r="CO63" s="2">
        <v>974</v>
      </c>
      <c r="CP63" s="2">
        <v>1010</v>
      </c>
      <c r="CQ63" s="2">
        <v>1003</v>
      </c>
      <c r="CR63" s="2">
        <v>1009</v>
      </c>
      <c r="CS63" s="2">
        <v>997</v>
      </c>
      <c r="CT63" s="2">
        <v>987</v>
      </c>
      <c r="CU63" s="2">
        <v>1015</v>
      </c>
      <c r="CV63" s="2">
        <v>1044</v>
      </c>
      <c r="CW63" s="2">
        <v>1040</v>
      </c>
      <c r="CX63" s="2">
        <v>1031</v>
      </c>
      <c r="CY63" s="2">
        <v>1031</v>
      </c>
      <c r="CZ63" s="2">
        <v>1044</v>
      </c>
      <c r="DA63" s="2">
        <v>1066</v>
      </c>
      <c r="DB63" s="2">
        <v>1064</v>
      </c>
      <c r="DC63" s="2">
        <v>1049</v>
      </c>
      <c r="DD63" s="2">
        <v>1070</v>
      </c>
      <c r="DE63" s="2">
        <v>1075</v>
      </c>
      <c r="DF63" s="2">
        <v>1045</v>
      </c>
      <c r="DG63" s="2">
        <v>1090</v>
      </c>
      <c r="DH63" s="2">
        <v>1110</v>
      </c>
      <c r="DI63" s="2">
        <v>1111</v>
      </c>
      <c r="DJ63" s="2">
        <v>1108</v>
      </c>
      <c r="DK63" s="2">
        <v>1104</v>
      </c>
      <c r="DL63" s="2">
        <v>1108</v>
      </c>
      <c r="DM63" s="2">
        <v>1106</v>
      </c>
      <c r="DN63" s="2">
        <v>1102</v>
      </c>
      <c r="DO63" s="2">
        <v>1117</v>
      </c>
      <c r="DP63" s="2">
        <v>1107</v>
      </c>
      <c r="DQ63" s="2">
        <v>1093</v>
      </c>
      <c r="DR63" s="2">
        <v>1062</v>
      </c>
      <c r="DS63" s="2">
        <v>1110</v>
      </c>
      <c r="DT63" s="2">
        <v>1100</v>
      </c>
      <c r="DU63" s="2">
        <v>1086</v>
      </c>
      <c r="DV63" s="2">
        <v>1081</v>
      </c>
      <c r="DW63" s="2">
        <v>1084</v>
      </c>
      <c r="DX63" s="2">
        <v>1075</v>
      </c>
      <c r="DY63" s="2">
        <v>1074</v>
      </c>
      <c r="DZ63" s="2">
        <v>1070</v>
      </c>
      <c r="EA63" s="2">
        <v>1061</v>
      </c>
      <c r="EB63" s="2">
        <v>1050</v>
      </c>
      <c r="EC63" s="2">
        <v>1054</v>
      </c>
      <c r="ED63" s="2">
        <v>1068</v>
      </c>
      <c r="EE63" s="2">
        <v>1079</v>
      </c>
      <c r="EF63" s="2">
        <v>1086</v>
      </c>
      <c r="EG63" s="2">
        <v>1081</v>
      </c>
      <c r="EH63" s="2">
        <v>1079</v>
      </c>
      <c r="EI63" s="2">
        <v>1092</v>
      </c>
      <c r="EJ63" s="2">
        <v>1088</v>
      </c>
      <c r="EK63" s="2">
        <v>1096</v>
      </c>
      <c r="EL63" s="2">
        <v>1093</v>
      </c>
      <c r="EM63" s="2">
        <v>1085</v>
      </c>
      <c r="EN63" s="2">
        <v>1082</v>
      </c>
      <c r="EO63" s="2">
        <v>1085</v>
      </c>
      <c r="EP63" s="2">
        <v>1077</v>
      </c>
      <c r="EQ63" s="2">
        <v>1075</v>
      </c>
      <c r="ER63" s="2">
        <v>1071</v>
      </c>
      <c r="ES63" s="2">
        <v>1064</v>
      </c>
      <c r="ET63" s="2">
        <v>1068</v>
      </c>
      <c r="EU63" s="2">
        <v>1062</v>
      </c>
      <c r="EV63" s="2">
        <v>1056</v>
      </c>
      <c r="EW63" s="2">
        <v>1054</v>
      </c>
      <c r="EX63" s="2">
        <v>1054</v>
      </c>
      <c r="EY63" s="2">
        <v>1036</v>
      </c>
      <c r="EZ63" s="2">
        <v>1033</v>
      </c>
      <c r="FA63" s="2">
        <v>1042</v>
      </c>
      <c r="FB63" s="2">
        <v>1038</v>
      </c>
      <c r="FC63" s="2">
        <v>1034</v>
      </c>
      <c r="FD63" s="2">
        <v>1038</v>
      </c>
      <c r="FE63" s="2">
        <v>1029</v>
      </c>
      <c r="FF63" s="2">
        <v>1023</v>
      </c>
      <c r="FG63" s="2">
        <v>1021</v>
      </c>
      <c r="FH63" s="2">
        <v>1033</v>
      </c>
      <c r="FI63" s="2">
        <v>1029</v>
      </c>
      <c r="FJ63" s="2">
        <v>1030</v>
      </c>
      <c r="FK63" s="2">
        <v>1025</v>
      </c>
      <c r="FL63" s="2">
        <v>1026</v>
      </c>
      <c r="FM63" s="2">
        <v>1030</v>
      </c>
      <c r="FN63" s="2">
        <v>1040</v>
      </c>
      <c r="FO63" s="2">
        <v>1046</v>
      </c>
      <c r="FP63" s="2">
        <v>1051</v>
      </c>
      <c r="FQ63" s="2">
        <v>1050</v>
      </c>
      <c r="FR63" s="2">
        <v>1053</v>
      </c>
      <c r="FS63" s="2">
        <v>1056</v>
      </c>
      <c r="FT63" s="2">
        <v>1045</v>
      </c>
      <c r="FU63" s="2">
        <v>1045</v>
      </c>
      <c r="FV63" s="2">
        <v>1042</v>
      </c>
      <c r="FW63" s="2">
        <v>1041</v>
      </c>
      <c r="FX63" s="2">
        <v>1029</v>
      </c>
      <c r="FY63" s="2">
        <v>1055</v>
      </c>
      <c r="FZ63" s="2">
        <v>1110</v>
      </c>
      <c r="GA63" s="2">
        <v>1102</v>
      </c>
      <c r="GB63" s="2">
        <v>1087</v>
      </c>
      <c r="GC63" s="2">
        <v>1085</v>
      </c>
      <c r="GD63" s="2">
        <v>1070</v>
      </c>
      <c r="GE63" s="2">
        <v>1064</v>
      </c>
      <c r="GF63" s="2">
        <v>1074</v>
      </c>
      <c r="GG63" s="2">
        <v>1079</v>
      </c>
      <c r="GH63" s="2">
        <v>1080</v>
      </c>
      <c r="GI63" s="2">
        <v>1077</v>
      </c>
      <c r="GJ63" s="2">
        <v>1084</v>
      </c>
      <c r="GK63" s="2">
        <v>1108</v>
      </c>
      <c r="GL63" s="2">
        <v>1131</v>
      </c>
      <c r="GM63" s="2">
        <v>1129</v>
      </c>
      <c r="GN63" s="2">
        <v>1131</v>
      </c>
      <c r="GO63" s="2">
        <v>1123</v>
      </c>
      <c r="GP63" s="2">
        <v>1121</v>
      </c>
      <c r="GQ63" s="2">
        <v>1122</v>
      </c>
      <c r="GR63" s="2">
        <v>1111</v>
      </c>
      <c r="GS63" s="2">
        <v>1106</v>
      </c>
      <c r="GT63" s="2">
        <v>1102</v>
      </c>
      <c r="GU63" s="2">
        <v>1086</v>
      </c>
      <c r="GV63" s="2">
        <v>1097</v>
      </c>
      <c r="GW63" s="2">
        <v>1099</v>
      </c>
      <c r="GX63" s="2">
        <v>1114</v>
      </c>
      <c r="GY63" s="2">
        <v>1110</v>
      </c>
      <c r="GZ63" s="2">
        <v>1105</v>
      </c>
      <c r="HA63" s="2">
        <v>1099</v>
      </c>
      <c r="HB63" s="2">
        <v>1092</v>
      </c>
      <c r="HC63" s="2">
        <v>1095</v>
      </c>
      <c r="HD63" s="2">
        <v>1153</v>
      </c>
      <c r="HE63" s="2">
        <v>1155</v>
      </c>
      <c r="HF63" s="2">
        <v>1164</v>
      </c>
      <c r="HG63" s="2">
        <v>1181</v>
      </c>
      <c r="HH63" s="2">
        <v>1170</v>
      </c>
      <c r="HI63" s="2">
        <v>1178</v>
      </c>
      <c r="HJ63" s="2">
        <v>1180</v>
      </c>
      <c r="HK63" s="2">
        <v>1181</v>
      </c>
      <c r="HL63" s="2">
        <v>1176</v>
      </c>
      <c r="HM63" s="2">
        <v>1160</v>
      </c>
      <c r="HN63" s="2">
        <v>1162</v>
      </c>
      <c r="HO63" s="2">
        <v>1165</v>
      </c>
      <c r="HP63" s="2">
        <v>1167</v>
      </c>
      <c r="HQ63" s="2">
        <v>1168</v>
      </c>
      <c r="HR63" s="2">
        <v>1156</v>
      </c>
      <c r="HS63" s="2">
        <v>1148</v>
      </c>
      <c r="HT63" s="2">
        <v>1132</v>
      </c>
      <c r="HU63" s="2">
        <v>1125</v>
      </c>
      <c r="HV63" s="2">
        <v>1116</v>
      </c>
      <c r="HW63" s="2">
        <v>1110</v>
      </c>
      <c r="HX63" s="2">
        <v>1111</v>
      </c>
      <c r="HY63" s="2">
        <v>1112</v>
      </c>
      <c r="HZ63" s="2">
        <v>1114</v>
      </c>
      <c r="IA63" s="2">
        <v>1126</v>
      </c>
      <c r="IB63" s="2">
        <v>1135</v>
      </c>
      <c r="IC63" s="2">
        <v>1141</v>
      </c>
      <c r="ID63" s="2">
        <v>1140</v>
      </c>
      <c r="IE63" s="2">
        <v>1145</v>
      </c>
      <c r="IF63" s="2">
        <v>1136</v>
      </c>
      <c r="IG63" s="2">
        <v>1121</v>
      </c>
      <c r="IH63" s="2">
        <v>1126</v>
      </c>
      <c r="II63" s="2">
        <v>1137</v>
      </c>
      <c r="IJ63" s="2">
        <v>1125</v>
      </c>
      <c r="IK63" s="2">
        <v>1118</v>
      </c>
      <c r="IL63" s="2">
        <v>1123</v>
      </c>
      <c r="IM63" s="2">
        <v>1150</v>
      </c>
      <c r="IN63" s="2">
        <v>1132</v>
      </c>
      <c r="IO63" s="2">
        <v>1131</v>
      </c>
      <c r="IP63" s="2">
        <v>1124</v>
      </c>
      <c r="IQ63" s="2">
        <v>1121</v>
      </c>
      <c r="IR63" s="2">
        <v>1114</v>
      </c>
      <c r="IS63" s="2">
        <v>1095</v>
      </c>
      <c r="IT63" s="2">
        <v>1084</v>
      </c>
    </row>
    <row r="64" spans="1:254" ht="15.9" customHeight="1">
      <c r="A64" s="65" t="s">
        <v>123</v>
      </c>
      <c r="B64" s="41" t="s">
        <v>124</v>
      </c>
      <c r="C64" s="45">
        <v>3737</v>
      </c>
      <c r="D64" s="16">
        <v>20</v>
      </c>
      <c r="E64" s="21">
        <v>3717</v>
      </c>
      <c r="F64" s="21">
        <v>3702</v>
      </c>
      <c r="G64" s="21">
        <v>3751</v>
      </c>
      <c r="H64" s="21">
        <v>3730</v>
      </c>
      <c r="I64" s="21">
        <v>3817</v>
      </c>
      <c r="J64" s="21">
        <v>3904</v>
      </c>
      <c r="K64" s="21">
        <v>3926</v>
      </c>
      <c r="L64" s="21">
        <v>3906</v>
      </c>
      <c r="M64" s="21">
        <v>3810</v>
      </c>
      <c r="N64" s="21">
        <v>3777</v>
      </c>
      <c r="O64" s="21">
        <v>3792</v>
      </c>
      <c r="P64" s="21">
        <v>3843</v>
      </c>
      <c r="Q64" s="21">
        <v>3871</v>
      </c>
      <c r="R64" s="21">
        <v>3814</v>
      </c>
      <c r="S64" s="21">
        <v>3851</v>
      </c>
      <c r="T64" s="21">
        <v>3848</v>
      </c>
      <c r="U64" s="21">
        <v>3824</v>
      </c>
      <c r="V64" s="21">
        <v>3810</v>
      </c>
      <c r="W64" s="21">
        <v>3775</v>
      </c>
      <c r="X64" s="21">
        <v>3765</v>
      </c>
      <c r="Y64" s="21">
        <v>3786</v>
      </c>
      <c r="Z64" s="21">
        <v>3775</v>
      </c>
      <c r="AA64" s="21">
        <v>3756</v>
      </c>
      <c r="AB64" s="21">
        <v>3745</v>
      </c>
      <c r="AC64" s="21">
        <v>3711</v>
      </c>
      <c r="AD64" s="21">
        <v>3696</v>
      </c>
      <c r="AE64" s="21">
        <v>3698</v>
      </c>
      <c r="AF64" s="21">
        <v>3700</v>
      </c>
      <c r="AG64" s="21">
        <v>3701</v>
      </c>
      <c r="AH64" s="21">
        <v>3697</v>
      </c>
      <c r="AI64" s="21">
        <v>3723</v>
      </c>
      <c r="AJ64" s="21">
        <v>3710</v>
      </c>
      <c r="AK64" s="21">
        <v>3709</v>
      </c>
      <c r="AL64" s="21">
        <v>3712</v>
      </c>
      <c r="AM64" s="21">
        <v>3713</v>
      </c>
      <c r="AN64" s="21">
        <v>3703</v>
      </c>
      <c r="AO64" s="21">
        <v>3687</v>
      </c>
      <c r="AP64" s="21">
        <v>3716</v>
      </c>
      <c r="AQ64" s="21">
        <v>3715</v>
      </c>
      <c r="AR64" s="21">
        <v>3727</v>
      </c>
      <c r="AS64" s="21">
        <v>3700</v>
      </c>
      <c r="AT64" s="21">
        <v>3673</v>
      </c>
      <c r="AU64" s="21">
        <v>3661</v>
      </c>
      <c r="AV64" s="21">
        <v>3670</v>
      </c>
      <c r="AW64" s="21">
        <v>3705</v>
      </c>
      <c r="AX64" s="21">
        <v>3672</v>
      </c>
      <c r="AY64" s="21">
        <v>3677</v>
      </c>
      <c r="AZ64" s="21">
        <v>3718</v>
      </c>
      <c r="BA64" s="21">
        <v>3784</v>
      </c>
      <c r="BB64" s="21">
        <v>3736</v>
      </c>
      <c r="BC64" s="21">
        <v>3723</v>
      </c>
      <c r="BD64" s="21">
        <v>3728</v>
      </c>
      <c r="BE64" s="21">
        <v>3720</v>
      </c>
      <c r="BF64" s="21">
        <v>3796</v>
      </c>
      <c r="BG64" s="21">
        <v>3895</v>
      </c>
      <c r="BH64" s="21">
        <v>3898</v>
      </c>
      <c r="BI64" s="21">
        <v>3821</v>
      </c>
      <c r="BJ64" s="21">
        <v>3780</v>
      </c>
      <c r="BK64" s="21">
        <v>3750</v>
      </c>
      <c r="BL64" s="21">
        <v>3668</v>
      </c>
      <c r="BM64" s="2">
        <v>3536</v>
      </c>
      <c r="BN64" s="2">
        <v>3513</v>
      </c>
      <c r="BO64" s="2">
        <v>3557</v>
      </c>
      <c r="BP64" s="2">
        <v>3569</v>
      </c>
      <c r="BQ64" s="2">
        <v>3591</v>
      </c>
      <c r="BR64" s="2">
        <v>3615</v>
      </c>
      <c r="BS64" s="2">
        <v>3628</v>
      </c>
      <c r="BT64" s="2">
        <v>3630</v>
      </c>
      <c r="BU64" s="2">
        <v>3679</v>
      </c>
      <c r="BV64" s="2">
        <v>3659</v>
      </c>
      <c r="BW64" s="2">
        <v>3667</v>
      </c>
      <c r="BX64" s="2">
        <v>3664</v>
      </c>
      <c r="BY64" s="2">
        <v>3715</v>
      </c>
      <c r="BZ64" s="2">
        <v>3742</v>
      </c>
      <c r="CA64" s="2">
        <v>3748</v>
      </c>
      <c r="CB64" s="2">
        <v>3753</v>
      </c>
      <c r="CC64" s="2">
        <v>3750</v>
      </c>
      <c r="CD64" s="2">
        <v>3735</v>
      </c>
      <c r="CE64" s="2">
        <v>3752</v>
      </c>
      <c r="CF64" s="2">
        <v>3778</v>
      </c>
      <c r="CG64" s="2">
        <v>3814</v>
      </c>
      <c r="CH64" s="2">
        <v>3829</v>
      </c>
      <c r="CI64" s="2">
        <v>3800</v>
      </c>
      <c r="CJ64" s="2">
        <v>3831</v>
      </c>
      <c r="CK64" s="2">
        <v>3834</v>
      </c>
      <c r="CL64" s="2">
        <v>3808</v>
      </c>
      <c r="CM64" s="2">
        <v>3794</v>
      </c>
      <c r="CN64" s="2">
        <v>3714</v>
      </c>
      <c r="CO64" s="2">
        <v>3674</v>
      </c>
      <c r="CP64" s="2">
        <v>3842</v>
      </c>
      <c r="CQ64" s="2">
        <v>3808</v>
      </c>
      <c r="CR64" s="2">
        <v>3806</v>
      </c>
      <c r="CS64" s="2">
        <v>3760</v>
      </c>
      <c r="CT64" s="2">
        <v>3712</v>
      </c>
      <c r="CU64" s="2">
        <v>3763</v>
      </c>
      <c r="CV64" s="2">
        <v>3819</v>
      </c>
      <c r="CW64" s="2">
        <v>3813</v>
      </c>
      <c r="CX64" s="2">
        <v>3818</v>
      </c>
      <c r="CY64" s="2">
        <v>3824</v>
      </c>
      <c r="CZ64" s="2">
        <v>3826</v>
      </c>
      <c r="DA64" s="2">
        <v>3971</v>
      </c>
      <c r="DB64" s="2">
        <v>3925</v>
      </c>
      <c r="DC64" s="2">
        <v>3829</v>
      </c>
      <c r="DD64" s="2">
        <v>3838</v>
      </c>
      <c r="DE64" s="2">
        <v>3929</v>
      </c>
      <c r="DF64" s="2">
        <v>3890</v>
      </c>
      <c r="DG64" s="2">
        <v>4000</v>
      </c>
      <c r="DH64" s="2">
        <v>4149</v>
      </c>
      <c r="DI64" s="2">
        <v>4109</v>
      </c>
      <c r="DJ64" s="2">
        <v>4089</v>
      </c>
      <c r="DK64" s="2">
        <v>4069</v>
      </c>
      <c r="DL64" s="2">
        <v>4055</v>
      </c>
      <c r="DM64" s="2">
        <v>4036</v>
      </c>
      <c r="DN64" s="2">
        <v>4028</v>
      </c>
      <c r="DO64" s="2">
        <v>4021</v>
      </c>
      <c r="DP64" s="2">
        <v>3972</v>
      </c>
      <c r="DQ64" s="2">
        <v>4022</v>
      </c>
      <c r="DR64" s="2">
        <v>3988</v>
      </c>
      <c r="DS64" s="2">
        <v>4040</v>
      </c>
      <c r="DT64" s="2">
        <v>4066</v>
      </c>
      <c r="DU64" s="2">
        <v>4082</v>
      </c>
      <c r="DV64" s="2">
        <v>4101</v>
      </c>
      <c r="DW64" s="2">
        <v>4138</v>
      </c>
      <c r="DX64" s="2">
        <v>4090</v>
      </c>
      <c r="DY64" s="2">
        <v>4070</v>
      </c>
      <c r="DZ64" s="2">
        <v>4060</v>
      </c>
      <c r="EA64" s="2">
        <v>4012</v>
      </c>
      <c r="EB64" s="2">
        <v>3936</v>
      </c>
      <c r="EC64" s="2">
        <v>3977</v>
      </c>
      <c r="ED64" s="2">
        <v>4015</v>
      </c>
      <c r="EE64" s="2">
        <v>4112</v>
      </c>
      <c r="EF64" s="2">
        <v>4114</v>
      </c>
      <c r="EG64" s="2">
        <v>4099</v>
      </c>
      <c r="EH64" s="2">
        <v>4059</v>
      </c>
      <c r="EI64" s="2">
        <v>4070</v>
      </c>
      <c r="EJ64" s="2">
        <v>4083</v>
      </c>
      <c r="EK64" s="2">
        <v>4110</v>
      </c>
      <c r="EL64" s="2">
        <v>4131</v>
      </c>
      <c r="EM64" s="2">
        <v>4166</v>
      </c>
      <c r="EN64" s="2">
        <v>4156</v>
      </c>
      <c r="EO64" s="2">
        <v>4155</v>
      </c>
      <c r="EP64" s="2">
        <v>4174</v>
      </c>
      <c r="EQ64" s="2">
        <v>4105</v>
      </c>
      <c r="ER64" s="2">
        <v>4053</v>
      </c>
      <c r="ES64" s="2">
        <v>4068</v>
      </c>
      <c r="ET64" s="2">
        <v>4071</v>
      </c>
      <c r="EU64" s="2">
        <v>4090</v>
      </c>
      <c r="EV64" s="2">
        <v>4130</v>
      </c>
      <c r="EW64" s="2">
        <v>4110</v>
      </c>
      <c r="EX64" s="2">
        <v>4087</v>
      </c>
      <c r="EY64" s="2">
        <v>4050</v>
      </c>
      <c r="EZ64" s="2">
        <v>4009</v>
      </c>
      <c r="FA64" s="2">
        <v>4027</v>
      </c>
      <c r="FB64" s="2">
        <v>3978</v>
      </c>
      <c r="FC64" s="2">
        <v>3949</v>
      </c>
      <c r="FD64" s="2">
        <v>3866</v>
      </c>
      <c r="FE64" s="2">
        <v>3805</v>
      </c>
      <c r="FF64" s="2">
        <v>3770</v>
      </c>
      <c r="FG64" s="2">
        <v>3780</v>
      </c>
      <c r="FH64" s="2">
        <v>3810</v>
      </c>
      <c r="FI64" s="2">
        <v>3761</v>
      </c>
      <c r="FJ64" s="2">
        <v>3810</v>
      </c>
      <c r="FK64" s="2">
        <v>3820</v>
      </c>
      <c r="FL64" s="2">
        <v>3755</v>
      </c>
      <c r="FM64" s="2">
        <v>3771</v>
      </c>
      <c r="FN64" s="2">
        <v>3810</v>
      </c>
      <c r="FO64" s="2">
        <v>3847</v>
      </c>
      <c r="FP64" s="2">
        <v>3907</v>
      </c>
      <c r="FQ64" s="2">
        <v>3863</v>
      </c>
      <c r="FR64" s="2">
        <v>3862</v>
      </c>
      <c r="FS64" s="2">
        <v>3830</v>
      </c>
      <c r="FT64" s="2">
        <v>3798</v>
      </c>
      <c r="FU64" s="2">
        <v>3763</v>
      </c>
      <c r="FV64" s="2">
        <v>3742</v>
      </c>
      <c r="FW64" s="2">
        <v>3815</v>
      </c>
      <c r="FX64" s="2">
        <v>3728</v>
      </c>
      <c r="FY64" s="2">
        <v>3896</v>
      </c>
      <c r="FZ64" s="2">
        <v>3893</v>
      </c>
      <c r="GA64" s="2">
        <v>3853</v>
      </c>
      <c r="GB64" s="2">
        <v>3914</v>
      </c>
      <c r="GC64" s="2">
        <v>3556</v>
      </c>
      <c r="GD64" s="2">
        <v>3543</v>
      </c>
      <c r="GE64" s="2">
        <v>3542</v>
      </c>
      <c r="GF64" s="2">
        <v>3525</v>
      </c>
      <c r="GG64" s="2">
        <v>3558</v>
      </c>
      <c r="GH64" s="2">
        <v>3545</v>
      </c>
      <c r="GI64" s="2">
        <v>3509</v>
      </c>
      <c r="GJ64" s="2">
        <v>3500</v>
      </c>
      <c r="GK64" s="2">
        <v>3583</v>
      </c>
      <c r="GL64" s="2">
        <v>3643</v>
      </c>
      <c r="GM64" s="2">
        <v>3617</v>
      </c>
      <c r="GN64" s="2">
        <v>3630</v>
      </c>
      <c r="GO64" s="2">
        <v>3632</v>
      </c>
      <c r="GP64" s="2">
        <v>3615</v>
      </c>
      <c r="GQ64" s="2">
        <v>3566</v>
      </c>
      <c r="GR64" s="2">
        <v>3521</v>
      </c>
      <c r="GS64" s="2">
        <v>3517</v>
      </c>
      <c r="GT64" s="2">
        <v>3488</v>
      </c>
      <c r="GU64" s="2">
        <v>3444</v>
      </c>
      <c r="GV64" s="2">
        <v>3519</v>
      </c>
      <c r="GW64" s="2">
        <v>3564</v>
      </c>
      <c r="GX64" s="2">
        <v>3587</v>
      </c>
      <c r="GY64" s="2">
        <v>3571</v>
      </c>
      <c r="GZ64" s="2">
        <v>3562</v>
      </c>
      <c r="HA64" s="2">
        <v>3538</v>
      </c>
      <c r="HB64" s="2">
        <v>3503</v>
      </c>
      <c r="HC64" s="2">
        <v>3544</v>
      </c>
      <c r="HD64" s="2">
        <v>3589</v>
      </c>
      <c r="HE64" s="2">
        <v>3627</v>
      </c>
      <c r="HF64" s="2">
        <v>3644</v>
      </c>
      <c r="HG64" s="2">
        <v>3642</v>
      </c>
      <c r="HH64" s="2">
        <v>3717</v>
      </c>
      <c r="HI64" s="2">
        <v>3710</v>
      </c>
      <c r="HJ64" s="2">
        <v>3731</v>
      </c>
      <c r="HK64" s="2">
        <v>3756</v>
      </c>
      <c r="HL64" s="2">
        <v>3712</v>
      </c>
      <c r="HM64" s="2">
        <v>3735</v>
      </c>
      <c r="HN64" s="2">
        <v>3731</v>
      </c>
      <c r="HO64" s="2">
        <v>3750</v>
      </c>
      <c r="HP64" s="2">
        <v>3768</v>
      </c>
      <c r="HQ64" s="2">
        <v>3792</v>
      </c>
      <c r="HR64" s="2">
        <v>3785</v>
      </c>
      <c r="HS64" s="2">
        <v>3731</v>
      </c>
      <c r="HT64" s="2">
        <v>3720</v>
      </c>
      <c r="HU64" s="2">
        <v>3723</v>
      </c>
      <c r="HV64" s="2">
        <v>3670</v>
      </c>
      <c r="HW64" s="2">
        <v>3576</v>
      </c>
      <c r="HX64" s="2">
        <v>3541</v>
      </c>
      <c r="HY64" s="2">
        <v>3587</v>
      </c>
      <c r="HZ64" s="2">
        <v>3580</v>
      </c>
      <c r="IA64" s="2">
        <v>3631</v>
      </c>
      <c r="IB64" s="2">
        <v>3644</v>
      </c>
      <c r="IC64" s="2">
        <v>3626</v>
      </c>
      <c r="ID64" s="2">
        <v>3613</v>
      </c>
      <c r="IE64" s="2">
        <v>3604</v>
      </c>
      <c r="IF64" s="2">
        <v>3553</v>
      </c>
      <c r="IG64" s="2">
        <v>3536</v>
      </c>
      <c r="IH64" s="2">
        <v>3525</v>
      </c>
      <c r="II64" s="2">
        <v>3557</v>
      </c>
      <c r="IJ64" s="2">
        <v>3567</v>
      </c>
      <c r="IK64" s="2">
        <v>3583</v>
      </c>
      <c r="IL64" s="2">
        <v>3577</v>
      </c>
      <c r="IM64" s="2">
        <v>3560</v>
      </c>
      <c r="IN64" s="2">
        <v>3418</v>
      </c>
      <c r="IO64" s="2">
        <v>3467</v>
      </c>
      <c r="IP64" s="2">
        <v>3671</v>
      </c>
      <c r="IQ64" s="2">
        <v>3696</v>
      </c>
      <c r="IR64" s="2">
        <v>3695</v>
      </c>
      <c r="IS64" s="2">
        <v>3657</v>
      </c>
      <c r="IT64" s="2">
        <v>3632</v>
      </c>
    </row>
    <row r="65" spans="1:254" ht="15.9" customHeight="1">
      <c r="A65" s="65" t="s">
        <v>125</v>
      </c>
      <c r="B65" s="41" t="s">
        <v>126</v>
      </c>
      <c r="C65" s="45">
        <v>5321</v>
      </c>
      <c r="D65" s="16">
        <v>-221</v>
      </c>
      <c r="E65" s="21">
        <v>5542</v>
      </c>
      <c r="F65" s="21">
        <v>5605</v>
      </c>
      <c r="G65" s="21">
        <v>5118</v>
      </c>
      <c r="H65" s="21">
        <v>5060</v>
      </c>
      <c r="I65" s="21">
        <v>5228</v>
      </c>
      <c r="J65" s="21">
        <v>4500</v>
      </c>
      <c r="K65" s="21">
        <v>4580</v>
      </c>
      <c r="L65" s="21">
        <v>4982</v>
      </c>
      <c r="M65" s="21">
        <v>5219</v>
      </c>
      <c r="N65" s="21">
        <v>5411</v>
      </c>
      <c r="O65" s="21">
        <v>5687</v>
      </c>
      <c r="P65" s="21">
        <v>5690</v>
      </c>
      <c r="Q65" s="21">
        <v>5364</v>
      </c>
      <c r="R65" s="21">
        <v>5191</v>
      </c>
      <c r="S65" s="21">
        <v>5858</v>
      </c>
      <c r="T65" s="21">
        <v>6311</v>
      </c>
      <c r="U65" s="21">
        <v>6018</v>
      </c>
      <c r="V65" s="21">
        <v>6231</v>
      </c>
      <c r="W65" s="21">
        <v>6004</v>
      </c>
      <c r="X65" s="21">
        <v>5724</v>
      </c>
      <c r="Y65" s="21">
        <v>5567</v>
      </c>
      <c r="Z65" s="21">
        <v>5691</v>
      </c>
      <c r="AA65" s="21">
        <v>5866</v>
      </c>
      <c r="AB65" s="21">
        <v>5831</v>
      </c>
      <c r="AC65" s="21">
        <v>5741</v>
      </c>
      <c r="AD65" s="21">
        <v>5975</v>
      </c>
      <c r="AE65" s="21">
        <v>5711</v>
      </c>
      <c r="AF65" s="21">
        <v>5828</v>
      </c>
      <c r="AG65" s="21">
        <v>6114</v>
      </c>
      <c r="AH65" s="21">
        <v>6401</v>
      </c>
      <c r="AI65" s="21">
        <v>6356</v>
      </c>
      <c r="AJ65" s="21">
        <v>6500</v>
      </c>
      <c r="AK65" s="21">
        <v>7104</v>
      </c>
      <c r="AL65" s="21">
        <v>7087</v>
      </c>
      <c r="AM65" s="21">
        <v>7051</v>
      </c>
      <c r="AN65" s="21">
        <v>6730</v>
      </c>
      <c r="AO65" s="21">
        <v>6854</v>
      </c>
      <c r="AP65" s="21">
        <v>7010</v>
      </c>
      <c r="AQ65" s="21">
        <v>6373</v>
      </c>
      <c r="AR65" s="21">
        <v>5977</v>
      </c>
      <c r="AS65" s="21">
        <v>6315</v>
      </c>
      <c r="AT65" s="21">
        <v>6691</v>
      </c>
      <c r="AU65" s="21">
        <v>6641</v>
      </c>
      <c r="AV65" s="21">
        <v>7105</v>
      </c>
      <c r="AW65" s="21">
        <v>7363</v>
      </c>
      <c r="AX65" s="21">
        <v>8180</v>
      </c>
      <c r="AY65" s="21">
        <v>8261</v>
      </c>
      <c r="AZ65" s="21">
        <v>7482</v>
      </c>
      <c r="BA65" s="21">
        <v>7321</v>
      </c>
      <c r="BB65" s="21">
        <v>6861</v>
      </c>
      <c r="BC65" s="21">
        <v>7262</v>
      </c>
      <c r="BD65" s="21">
        <v>7008</v>
      </c>
      <c r="BE65" s="21">
        <v>6642</v>
      </c>
      <c r="BF65" s="21">
        <v>6614</v>
      </c>
      <c r="BG65" s="21">
        <v>5700</v>
      </c>
      <c r="BH65" s="21">
        <v>4880</v>
      </c>
      <c r="BI65" s="21">
        <v>5278</v>
      </c>
      <c r="BJ65" s="21">
        <v>5430</v>
      </c>
      <c r="BK65" s="21">
        <v>5686</v>
      </c>
      <c r="BL65" s="21">
        <v>5714</v>
      </c>
      <c r="BM65" s="2">
        <v>5781</v>
      </c>
      <c r="BN65" s="2">
        <v>5812</v>
      </c>
      <c r="BO65" s="2">
        <v>5700</v>
      </c>
      <c r="BP65" s="2">
        <v>6008</v>
      </c>
      <c r="BQ65" s="2">
        <v>5887</v>
      </c>
      <c r="BR65" s="2">
        <v>5249</v>
      </c>
      <c r="BS65" s="2">
        <v>4956</v>
      </c>
      <c r="BT65" s="2">
        <v>5227</v>
      </c>
      <c r="BU65" s="2">
        <v>5800</v>
      </c>
      <c r="BV65" s="2">
        <v>5743</v>
      </c>
      <c r="BW65" s="2">
        <v>5664</v>
      </c>
      <c r="BX65" s="2">
        <v>5114</v>
      </c>
      <c r="BY65" s="2">
        <v>4892</v>
      </c>
      <c r="BZ65" s="2">
        <v>4556</v>
      </c>
      <c r="CA65" s="2">
        <v>4493</v>
      </c>
      <c r="CB65" s="2">
        <v>4437</v>
      </c>
      <c r="CC65" s="2">
        <v>4346</v>
      </c>
      <c r="CD65" s="2">
        <v>3903</v>
      </c>
      <c r="CE65" s="2">
        <v>3648</v>
      </c>
      <c r="CF65" s="2">
        <v>3711</v>
      </c>
      <c r="CG65" s="2">
        <v>3640</v>
      </c>
      <c r="CH65" s="2">
        <v>3721</v>
      </c>
      <c r="CI65" s="2">
        <v>3540</v>
      </c>
      <c r="CJ65" s="2">
        <v>3615</v>
      </c>
      <c r="CK65" s="2">
        <v>3555</v>
      </c>
      <c r="CL65" s="2">
        <v>3575</v>
      </c>
      <c r="CM65" s="2">
        <v>3705</v>
      </c>
      <c r="CN65" s="2">
        <v>3482</v>
      </c>
      <c r="CO65" s="2">
        <v>3562</v>
      </c>
      <c r="CP65" s="2">
        <v>3768</v>
      </c>
      <c r="CQ65" s="2">
        <v>3781</v>
      </c>
      <c r="CR65" s="2">
        <v>3635</v>
      </c>
      <c r="CS65" s="2">
        <v>3447</v>
      </c>
      <c r="CT65" s="2">
        <v>3365</v>
      </c>
      <c r="CU65" s="2">
        <v>3539</v>
      </c>
      <c r="CV65" s="2">
        <v>3657</v>
      </c>
      <c r="CW65" s="2">
        <v>3538</v>
      </c>
      <c r="CX65" s="2">
        <v>3544</v>
      </c>
      <c r="CY65" s="2">
        <v>3529</v>
      </c>
      <c r="CZ65" s="2">
        <v>3675</v>
      </c>
      <c r="DA65" s="2">
        <v>3787</v>
      </c>
      <c r="DB65" s="2">
        <v>3531</v>
      </c>
      <c r="DC65" s="2">
        <v>3436</v>
      </c>
      <c r="DD65" s="2">
        <v>3780</v>
      </c>
      <c r="DE65" s="2">
        <v>3816</v>
      </c>
      <c r="DF65" s="2">
        <v>3605</v>
      </c>
      <c r="DG65" s="2">
        <v>3975</v>
      </c>
      <c r="DH65" s="2">
        <v>3962</v>
      </c>
      <c r="DI65" s="2">
        <v>4030</v>
      </c>
      <c r="DJ65" s="2">
        <v>4122</v>
      </c>
      <c r="DK65" s="2">
        <v>4037</v>
      </c>
      <c r="DL65" s="2">
        <v>4074</v>
      </c>
      <c r="DM65" s="2">
        <v>4257</v>
      </c>
      <c r="DN65" s="2">
        <v>4291</v>
      </c>
      <c r="DO65" s="2">
        <v>4317</v>
      </c>
      <c r="DP65" s="2">
        <v>4373</v>
      </c>
      <c r="DQ65" s="2">
        <v>4378</v>
      </c>
      <c r="DR65" s="2">
        <v>4382</v>
      </c>
      <c r="DS65" s="2">
        <v>4715</v>
      </c>
      <c r="DT65" s="2">
        <v>4468</v>
      </c>
      <c r="DU65" s="2">
        <v>4223</v>
      </c>
      <c r="DV65" s="2">
        <v>3790</v>
      </c>
      <c r="DW65" s="2">
        <v>3895</v>
      </c>
      <c r="DX65" s="2">
        <v>4159</v>
      </c>
      <c r="DY65" s="2">
        <v>4166</v>
      </c>
      <c r="DZ65" s="2">
        <v>4068</v>
      </c>
      <c r="EA65" s="2">
        <v>4211</v>
      </c>
      <c r="EB65" s="2">
        <v>4049</v>
      </c>
      <c r="EC65" s="2">
        <v>4011</v>
      </c>
      <c r="ED65" s="2">
        <v>4043</v>
      </c>
      <c r="EE65" s="2">
        <v>3995</v>
      </c>
      <c r="EF65" s="2">
        <v>4110</v>
      </c>
      <c r="EG65" s="2">
        <v>3896</v>
      </c>
      <c r="EH65" s="2">
        <v>3730</v>
      </c>
      <c r="EI65" s="2">
        <v>3841</v>
      </c>
      <c r="EJ65" s="2">
        <v>3871</v>
      </c>
      <c r="EK65" s="2">
        <v>4010</v>
      </c>
      <c r="EL65" s="2">
        <v>4014</v>
      </c>
      <c r="EM65" s="2">
        <v>4180</v>
      </c>
      <c r="EN65" s="2">
        <v>4382</v>
      </c>
      <c r="EO65" s="2">
        <v>4205</v>
      </c>
      <c r="EP65" s="2">
        <v>4300</v>
      </c>
      <c r="EQ65" s="2">
        <v>4587</v>
      </c>
      <c r="ER65" s="2">
        <v>4531</v>
      </c>
      <c r="ES65" s="2">
        <v>4511</v>
      </c>
      <c r="ET65" s="2">
        <v>4332</v>
      </c>
      <c r="EU65" s="2">
        <v>4332</v>
      </c>
      <c r="EV65" s="2">
        <v>4385</v>
      </c>
      <c r="EW65" s="2">
        <v>4325</v>
      </c>
      <c r="EX65" s="2">
        <v>4326.25</v>
      </c>
      <c r="EY65" s="2">
        <v>4402.5</v>
      </c>
      <c r="EZ65" s="2">
        <v>4425</v>
      </c>
      <c r="FA65" s="2">
        <v>4091.25</v>
      </c>
      <c r="FB65" s="2">
        <v>3885</v>
      </c>
      <c r="FC65" s="2">
        <v>4047.5</v>
      </c>
      <c r="FD65" s="2">
        <v>4020</v>
      </c>
      <c r="FE65" s="2">
        <v>4133.75</v>
      </c>
      <c r="FF65" s="2">
        <v>4231.25</v>
      </c>
      <c r="FG65" s="2">
        <v>4272.5</v>
      </c>
      <c r="FH65" s="2">
        <v>4567.5</v>
      </c>
      <c r="FI65" s="2">
        <v>4602.5</v>
      </c>
      <c r="FJ65" s="2">
        <v>4595</v>
      </c>
      <c r="FK65" s="2">
        <v>4523.75</v>
      </c>
      <c r="FL65" s="2">
        <v>4226.25</v>
      </c>
      <c r="FM65" s="2">
        <v>3952.5</v>
      </c>
      <c r="FN65" s="2">
        <v>3901.25</v>
      </c>
      <c r="FO65" s="2">
        <v>4025</v>
      </c>
      <c r="FP65" s="2">
        <v>4158.75</v>
      </c>
      <c r="FQ65" s="2">
        <v>4145</v>
      </c>
      <c r="FR65" s="2">
        <v>3885</v>
      </c>
      <c r="FS65" s="2">
        <v>3795</v>
      </c>
      <c r="FT65" s="2">
        <v>4255</v>
      </c>
      <c r="FU65" s="2">
        <v>4780</v>
      </c>
      <c r="FV65" s="2">
        <v>4642.5</v>
      </c>
      <c r="FW65" s="2">
        <v>4700</v>
      </c>
      <c r="FX65" s="2">
        <v>4910</v>
      </c>
      <c r="FY65" s="2">
        <v>4817.5</v>
      </c>
      <c r="FZ65" s="2">
        <v>5135</v>
      </c>
      <c r="GA65" s="2">
        <v>5103.75</v>
      </c>
      <c r="GB65" s="2">
        <v>5561.25</v>
      </c>
      <c r="GC65" s="2">
        <v>5388.75</v>
      </c>
      <c r="GD65" s="2">
        <v>5237.5</v>
      </c>
      <c r="GE65" s="2">
        <v>5525</v>
      </c>
      <c r="GF65" s="2">
        <v>5385</v>
      </c>
      <c r="GG65" s="2">
        <v>6275</v>
      </c>
      <c r="GH65" s="2">
        <v>6597.5</v>
      </c>
      <c r="GI65" s="2">
        <v>6501.25</v>
      </c>
      <c r="GJ65" s="2">
        <v>6657.5</v>
      </c>
      <c r="GK65" s="2">
        <v>6251.25</v>
      </c>
      <c r="GL65" s="2">
        <v>6035</v>
      </c>
      <c r="GM65" s="2">
        <v>5792.5</v>
      </c>
      <c r="GN65" s="2">
        <v>5525</v>
      </c>
      <c r="GO65" s="2">
        <v>5520</v>
      </c>
      <c r="GP65" s="2">
        <v>6072.5</v>
      </c>
      <c r="GQ65" s="2">
        <v>5886.25</v>
      </c>
      <c r="GR65" s="2">
        <v>5716.25</v>
      </c>
      <c r="GS65" s="2">
        <v>5562.5</v>
      </c>
      <c r="GT65" s="2">
        <v>5155</v>
      </c>
      <c r="GU65" s="2">
        <v>5161.25</v>
      </c>
      <c r="GV65" s="2">
        <v>5505</v>
      </c>
      <c r="GW65" s="2">
        <v>5375</v>
      </c>
      <c r="GX65" s="2">
        <v>5103.75</v>
      </c>
      <c r="GY65" s="2">
        <v>5202.5</v>
      </c>
      <c r="GZ65" s="2">
        <v>5050</v>
      </c>
      <c r="HA65" s="2">
        <v>4876.25</v>
      </c>
      <c r="HB65" s="2">
        <v>4720</v>
      </c>
      <c r="HC65" s="2">
        <v>4542.5</v>
      </c>
      <c r="HD65" s="2">
        <v>4633.75</v>
      </c>
      <c r="HE65" s="2">
        <v>4638.75</v>
      </c>
      <c r="HF65" s="2">
        <v>4688.75</v>
      </c>
      <c r="HG65" s="2">
        <v>4673.75</v>
      </c>
      <c r="HH65" s="2">
        <v>4543.75</v>
      </c>
      <c r="HI65" s="2">
        <v>4471.25</v>
      </c>
      <c r="HJ65" s="2">
        <v>4468.75</v>
      </c>
      <c r="HK65" s="2">
        <v>4468.75</v>
      </c>
      <c r="HL65" s="2">
        <v>4467.5</v>
      </c>
      <c r="HM65" s="2">
        <v>4475</v>
      </c>
      <c r="HN65" s="2">
        <v>4372.5</v>
      </c>
      <c r="HO65" s="2">
        <v>4200</v>
      </c>
      <c r="HP65" s="2">
        <v>3871.25</v>
      </c>
      <c r="HQ65" s="2">
        <v>3787.5</v>
      </c>
      <c r="HR65" s="2">
        <v>3878.75</v>
      </c>
      <c r="HS65" s="2">
        <v>3830</v>
      </c>
      <c r="HT65" s="2">
        <v>3716.25</v>
      </c>
      <c r="HU65" s="2">
        <v>3626.25</v>
      </c>
      <c r="HV65" s="2">
        <v>3787.5</v>
      </c>
      <c r="HW65" s="2">
        <v>3783.75</v>
      </c>
      <c r="HX65" s="2">
        <v>3936.25</v>
      </c>
      <c r="HY65" s="2">
        <v>3835</v>
      </c>
      <c r="HZ65" s="2">
        <v>3790</v>
      </c>
      <c r="IA65" s="2">
        <v>3746.25</v>
      </c>
      <c r="IB65" s="2">
        <v>3770</v>
      </c>
      <c r="IC65" s="2">
        <v>3637.5</v>
      </c>
      <c r="ID65" s="2">
        <v>3606.25</v>
      </c>
      <c r="IE65" s="2">
        <v>3638.75</v>
      </c>
      <c r="IF65" s="2">
        <v>3951.25</v>
      </c>
      <c r="IG65" s="2">
        <v>4065</v>
      </c>
      <c r="IH65" s="2">
        <v>3902.5</v>
      </c>
      <c r="II65" s="2">
        <v>3726.25</v>
      </c>
      <c r="IJ65" s="2">
        <v>3633.75</v>
      </c>
      <c r="IK65" s="2">
        <v>3605</v>
      </c>
      <c r="IL65" s="2">
        <v>3232.5</v>
      </c>
      <c r="IM65" s="2">
        <v>3116.25</v>
      </c>
      <c r="IN65" s="2">
        <v>2931.25</v>
      </c>
      <c r="IO65" s="2">
        <v>2918.75</v>
      </c>
      <c r="IP65" s="2">
        <v>2818.75</v>
      </c>
      <c r="IQ65" s="2">
        <v>2820</v>
      </c>
      <c r="IR65" s="2">
        <v>2832.5</v>
      </c>
      <c r="IS65" s="2">
        <v>2868.75</v>
      </c>
      <c r="IT65" s="2">
        <v>2877.5</v>
      </c>
    </row>
    <row r="66" spans="1:254" ht="15.9" customHeight="1">
      <c r="A66" s="65" t="s">
        <v>127</v>
      </c>
      <c r="B66" s="41" t="s">
        <v>128</v>
      </c>
      <c r="C66" s="44">
        <v>6024</v>
      </c>
      <c r="D66" s="16">
        <v>-66</v>
      </c>
      <c r="E66" s="21">
        <v>6090</v>
      </c>
      <c r="F66" s="21">
        <v>6004</v>
      </c>
      <c r="G66" s="21">
        <v>5850</v>
      </c>
      <c r="H66" s="21">
        <v>5674</v>
      </c>
      <c r="I66" s="21">
        <v>5800</v>
      </c>
      <c r="J66" s="21">
        <v>5696</v>
      </c>
      <c r="K66" s="21">
        <v>5636</v>
      </c>
      <c r="L66" s="21">
        <v>5846</v>
      </c>
      <c r="M66" s="21">
        <v>6137</v>
      </c>
      <c r="N66" s="21">
        <v>6603</v>
      </c>
      <c r="O66" s="21">
        <v>6943</v>
      </c>
      <c r="P66" s="21">
        <v>7072</v>
      </c>
      <c r="Q66" s="21">
        <v>7086</v>
      </c>
      <c r="R66" s="21">
        <v>6984</v>
      </c>
      <c r="S66" s="21">
        <v>7287</v>
      </c>
      <c r="T66" s="21">
        <v>7482</v>
      </c>
      <c r="U66" s="21">
        <v>7256</v>
      </c>
      <c r="V66" s="21">
        <v>7309</v>
      </c>
      <c r="W66" s="21">
        <v>7216</v>
      </c>
      <c r="X66" s="21">
        <v>6890</v>
      </c>
      <c r="Y66" s="21">
        <v>6920</v>
      </c>
      <c r="Z66" s="21">
        <v>7115</v>
      </c>
      <c r="AA66" s="21">
        <v>7050</v>
      </c>
      <c r="AB66" s="21">
        <v>6789</v>
      </c>
      <c r="AC66" s="21">
        <v>6992</v>
      </c>
      <c r="AD66" s="21">
        <v>6975</v>
      </c>
      <c r="AE66" s="21">
        <v>6932</v>
      </c>
      <c r="AF66" s="21">
        <v>6733</v>
      </c>
      <c r="AG66" s="21">
        <v>6835</v>
      </c>
      <c r="AH66" s="21">
        <v>7074</v>
      </c>
      <c r="AI66" s="21">
        <v>6955</v>
      </c>
      <c r="AJ66" s="21">
        <v>7216</v>
      </c>
      <c r="AK66" s="21">
        <v>7139</v>
      </c>
      <c r="AL66" s="21">
        <v>7294</v>
      </c>
      <c r="AM66" s="21">
        <v>7407</v>
      </c>
      <c r="AN66" s="21">
        <v>7372</v>
      </c>
      <c r="AO66" s="21">
        <v>7435</v>
      </c>
      <c r="AP66" s="21">
        <v>7393</v>
      </c>
      <c r="AQ66" s="21">
        <v>7025</v>
      </c>
      <c r="AR66" s="21">
        <v>6473</v>
      </c>
      <c r="AS66" s="21">
        <v>6570</v>
      </c>
      <c r="AT66" s="21">
        <v>6743</v>
      </c>
      <c r="AU66" s="21">
        <v>6783</v>
      </c>
      <c r="AV66" s="21">
        <v>7233</v>
      </c>
      <c r="AW66" s="21">
        <v>7492</v>
      </c>
      <c r="AX66" s="21">
        <v>7526</v>
      </c>
      <c r="AY66" s="21">
        <v>7194</v>
      </c>
      <c r="AZ66" s="21">
        <v>7660</v>
      </c>
      <c r="BA66" s="21">
        <v>7451</v>
      </c>
      <c r="BB66" s="21">
        <v>7233</v>
      </c>
      <c r="BC66" s="21">
        <v>7219</v>
      </c>
      <c r="BD66" s="21">
        <v>7009</v>
      </c>
      <c r="BE66" s="21">
        <v>6996</v>
      </c>
      <c r="BF66" s="21">
        <v>6834</v>
      </c>
      <c r="BG66" s="21">
        <v>6857</v>
      </c>
      <c r="BH66" s="21">
        <v>6766</v>
      </c>
      <c r="BI66" s="21">
        <v>6928</v>
      </c>
      <c r="BJ66" s="21">
        <v>6945</v>
      </c>
      <c r="BK66" s="21">
        <v>7040</v>
      </c>
      <c r="BL66" s="21">
        <v>7363</v>
      </c>
      <c r="BM66" s="2">
        <v>7334</v>
      </c>
      <c r="BN66" s="2">
        <v>7455</v>
      </c>
      <c r="BO66" s="2">
        <v>7509</v>
      </c>
      <c r="BP66" s="2">
        <v>7451</v>
      </c>
      <c r="BQ66" s="2">
        <v>7509</v>
      </c>
      <c r="BR66" s="2">
        <v>7054</v>
      </c>
      <c r="BS66" s="2">
        <v>7076</v>
      </c>
      <c r="BT66" s="2">
        <v>6940</v>
      </c>
      <c r="BU66" s="2">
        <v>6780</v>
      </c>
      <c r="BV66" s="2">
        <v>6722</v>
      </c>
      <c r="BW66" s="2">
        <v>6584</v>
      </c>
      <c r="BX66" s="2">
        <v>6634</v>
      </c>
      <c r="BY66" s="2">
        <v>6733</v>
      </c>
      <c r="BZ66" s="2">
        <v>6730</v>
      </c>
      <c r="CA66" s="2">
        <v>6772</v>
      </c>
      <c r="CB66" s="2">
        <v>6654</v>
      </c>
      <c r="CC66" s="2">
        <v>6725</v>
      </c>
      <c r="CD66" s="2">
        <v>6573</v>
      </c>
      <c r="CE66" s="2">
        <v>6552</v>
      </c>
      <c r="CF66" s="2">
        <v>6490</v>
      </c>
      <c r="CG66" s="2">
        <v>6422</v>
      </c>
      <c r="CH66" s="2">
        <v>6383</v>
      </c>
      <c r="CI66" s="2">
        <v>6551</v>
      </c>
      <c r="CJ66" s="2">
        <v>6438</v>
      </c>
      <c r="CK66" s="2">
        <v>6390</v>
      </c>
      <c r="CL66" s="2">
        <v>6316</v>
      </c>
      <c r="CM66" s="2">
        <v>6313</v>
      </c>
      <c r="CN66" s="2">
        <v>6157</v>
      </c>
      <c r="CO66" s="2">
        <v>5902</v>
      </c>
      <c r="CP66" s="2">
        <v>6125</v>
      </c>
      <c r="CQ66" s="2">
        <v>6217</v>
      </c>
      <c r="CR66" s="2">
        <v>6217</v>
      </c>
      <c r="CS66" s="2">
        <v>6015</v>
      </c>
      <c r="CT66" s="2">
        <v>5840</v>
      </c>
      <c r="CU66" s="2">
        <v>6373</v>
      </c>
      <c r="CV66" s="2">
        <v>6504</v>
      </c>
      <c r="CW66" s="2">
        <v>6426</v>
      </c>
      <c r="CX66" s="2">
        <v>6451</v>
      </c>
      <c r="CY66" s="2">
        <v>6273</v>
      </c>
      <c r="CZ66" s="2">
        <v>6127</v>
      </c>
      <c r="DA66" s="2">
        <v>6122</v>
      </c>
      <c r="DB66" s="2">
        <v>5985</v>
      </c>
      <c r="DC66" s="2">
        <v>5816</v>
      </c>
      <c r="DD66" s="2">
        <v>6055</v>
      </c>
      <c r="DE66" s="2">
        <v>6010</v>
      </c>
      <c r="DF66" s="2">
        <v>5860</v>
      </c>
      <c r="DG66" s="2">
        <v>6070</v>
      </c>
      <c r="DH66" s="2">
        <v>6073</v>
      </c>
      <c r="DI66" s="2">
        <v>5985</v>
      </c>
      <c r="DJ66" s="2">
        <v>5938</v>
      </c>
      <c r="DK66" s="2">
        <v>5854</v>
      </c>
      <c r="DL66" s="2">
        <v>5632</v>
      </c>
      <c r="DM66" s="2">
        <v>5627</v>
      </c>
      <c r="DN66" s="2">
        <v>5620</v>
      </c>
      <c r="DO66" s="2">
        <v>5458</v>
      </c>
      <c r="DP66" s="2">
        <v>5373</v>
      </c>
      <c r="DQ66" s="2">
        <v>5475</v>
      </c>
      <c r="DR66" s="2">
        <v>5493</v>
      </c>
      <c r="DS66" s="2">
        <v>5383</v>
      </c>
      <c r="DT66" s="2">
        <v>5350</v>
      </c>
      <c r="DU66" s="2">
        <v>5191</v>
      </c>
      <c r="DV66" s="2">
        <v>5083</v>
      </c>
      <c r="DW66" s="2">
        <v>5179</v>
      </c>
      <c r="DX66" s="2">
        <v>5109</v>
      </c>
      <c r="DY66" s="2">
        <v>5102</v>
      </c>
      <c r="DZ66" s="2">
        <v>5063</v>
      </c>
      <c r="EA66" s="2">
        <v>4954</v>
      </c>
      <c r="EB66" s="2">
        <v>4812</v>
      </c>
      <c r="EC66" s="2">
        <v>4852</v>
      </c>
      <c r="ED66" s="2">
        <v>5293</v>
      </c>
      <c r="EE66" s="2">
        <v>5362</v>
      </c>
      <c r="EF66" s="2">
        <v>5595</v>
      </c>
      <c r="EG66" s="2">
        <v>5535</v>
      </c>
      <c r="EH66" s="2">
        <v>5434</v>
      </c>
      <c r="EI66" s="2">
        <v>5545</v>
      </c>
      <c r="EJ66" s="2">
        <v>5545</v>
      </c>
      <c r="EK66" s="2">
        <v>5613</v>
      </c>
      <c r="EL66" s="2">
        <v>5521</v>
      </c>
      <c r="EM66" s="2">
        <v>5425</v>
      </c>
      <c r="EN66" s="2">
        <v>5292</v>
      </c>
      <c r="EO66" s="2">
        <v>5088</v>
      </c>
      <c r="EP66" s="2">
        <v>5014</v>
      </c>
      <c r="EQ66" s="2">
        <v>5170</v>
      </c>
      <c r="ER66" s="2">
        <v>5035</v>
      </c>
      <c r="ES66" s="2">
        <v>4934</v>
      </c>
      <c r="ET66" s="2">
        <v>4830</v>
      </c>
      <c r="EU66" s="2">
        <v>4883</v>
      </c>
      <c r="EV66" s="2">
        <v>4881</v>
      </c>
      <c r="EW66" s="2">
        <v>4899</v>
      </c>
      <c r="EX66" s="2">
        <v>4895</v>
      </c>
      <c r="EY66" s="2">
        <v>4862</v>
      </c>
      <c r="EZ66" s="2">
        <v>4787</v>
      </c>
      <c r="FA66" s="2">
        <v>4784</v>
      </c>
      <c r="FB66" s="2">
        <v>4719</v>
      </c>
      <c r="FC66" s="2">
        <v>4769</v>
      </c>
      <c r="FD66" s="2">
        <v>4761</v>
      </c>
      <c r="FE66" s="2">
        <v>4809</v>
      </c>
      <c r="FF66" s="2">
        <v>4696</v>
      </c>
      <c r="FG66" s="2">
        <v>4610</v>
      </c>
      <c r="FH66" s="2">
        <v>4785</v>
      </c>
      <c r="FI66" s="2">
        <v>4733</v>
      </c>
      <c r="FJ66" s="2">
        <v>4777</v>
      </c>
      <c r="FK66" s="2">
        <v>4764</v>
      </c>
      <c r="FL66" s="2">
        <v>4693</v>
      </c>
      <c r="FM66" s="2">
        <v>4633</v>
      </c>
      <c r="FN66" s="2">
        <v>4656</v>
      </c>
      <c r="FO66" s="2">
        <v>4641</v>
      </c>
      <c r="FP66" s="2">
        <v>4631</v>
      </c>
      <c r="FQ66" s="2">
        <v>4617</v>
      </c>
      <c r="FR66" s="2">
        <v>4530</v>
      </c>
      <c r="FS66" s="2">
        <v>4472</v>
      </c>
      <c r="FT66" s="2">
        <v>4366</v>
      </c>
      <c r="FU66" s="2">
        <v>4421</v>
      </c>
      <c r="FV66" s="2">
        <v>4431</v>
      </c>
      <c r="FW66" s="2">
        <v>4480</v>
      </c>
      <c r="FX66" s="2">
        <v>4608</v>
      </c>
      <c r="FY66" s="2">
        <v>4608</v>
      </c>
      <c r="FZ66" s="2">
        <v>4617</v>
      </c>
      <c r="GA66" s="2">
        <v>4566</v>
      </c>
      <c r="GB66" s="2">
        <v>4551</v>
      </c>
      <c r="GC66" s="2">
        <v>4521</v>
      </c>
      <c r="GD66" s="2">
        <v>4493</v>
      </c>
      <c r="GE66" s="2">
        <v>4506</v>
      </c>
      <c r="GF66" s="2">
        <v>4528</v>
      </c>
      <c r="GG66" s="2">
        <v>4587</v>
      </c>
      <c r="GH66" s="2">
        <v>4606</v>
      </c>
      <c r="GI66" s="2">
        <v>4562</v>
      </c>
      <c r="GJ66" s="2">
        <v>4623</v>
      </c>
      <c r="GK66" s="2">
        <v>4668</v>
      </c>
      <c r="GL66" s="2">
        <v>4725</v>
      </c>
      <c r="GM66" s="2">
        <v>4876</v>
      </c>
      <c r="GN66" s="2">
        <v>4836</v>
      </c>
      <c r="GO66" s="2">
        <v>4911</v>
      </c>
      <c r="GP66" s="2">
        <v>4896</v>
      </c>
      <c r="GQ66" s="2">
        <v>4875</v>
      </c>
      <c r="GR66" s="2">
        <v>4879</v>
      </c>
      <c r="GS66" s="2">
        <v>4957</v>
      </c>
      <c r="GT66" s="2">
        <v>4972</v>
      </c>
      <c r="GU66" s="2">
        <v>4924</v>
      </c>
      <c r="GV66" s="2">
        <v>5009</v>
      </c>
      <c r="GW66" s="2">
        <v>5101</v>
      </c>
      <c r="GX66" s="2">
        <v>5090</v>
      </c>
      <c r="GY66" s="2">
        <v>5185</v>
      </c>
      <c r="GZ66" s="2">
        <v>5115</v>
      </c>
      <c r="HA66" s="2">
        <v>4883</v>
      </c>
      <c r="HB66" s="2">
        <v>4824</v>
      </c>
      <c r="HC66" s="2">
        <v>4712</v>
      </c>
      <c r="HD66" s="2">
        <v>4770</v>
      </c>
      <c r="HE66" s="2">
        <v>4742</v>
      </c>
      <c r="HF66" s="2">
        <v>4748</v>
      </c>
      <c r="HG66" s="2">
        <v>4712</v>
      </c>
      <c r="HH66" s="2">
        <v>4656</v>
      </c>
      <c r="HI66" s="2">
        <v>4611</v>
      </c>
      <c r="HJ66" s="2">
        <v>4590</v>
      </c>
      <c r="HK66" s="2">
        <v>4516</v>
      </c>
      <c r="HL66" s="2">
        <v>4512</v>
      </c>
      <c r="HM66" s="2">
        <v>4412</v>
      </c>
      <c r="HN66" s="2">
        <v>4408</v>
      </c>
      <c r="HO66" s="2">
        <v>4390</v>
      </c>
      <c r="HP66" s="2">
        <v>4378</v>
      </c>
      <c r="HQ66" s="2">
        <v>4415</v>
      </c>
      <c r="HR66" s="2">
        <v>4419</v>
      </c>
      <c r="HS66" s="2">
        <v>4398</v>
      </c>
      <c r="HT66" s="2">
        <v>4408</v>
      </c>
      <c r="HU66" s="2">
        <v>4465</v>
      </c>
      <c r="HV66" s="2">
        <v>4518</v>
      </c>
      <c r="HW66" s="2">
        <v>4502</v>
      </c>
      <c r="HX66" s="2">
        <v>4557</v>
      </c>
      <c r="HY66" s="2">
        <v>4566</v>
      </c>
      <c r="HZ66" s="2">
        <v>4576</v>
      </c>
      <c r="IA66" s="2">
        <v>4581</v>
      </c>
      <c r="IB66" s="2">
        <v>4560</v>
      </c>
      <c r="IC66" s="2">
        <v>4490</v>
      </c>
      <c r="ID66" s="2">
        <v>4584</v>
      </c>
      <c r="IE66" s="2">
        <v>4578</v>
      </c>
      <c r="IF66" s="2">
        <v>4614</v>
      </c>
      <c r="IG66" s="2">
        <v>4621</v>
      </c>
      <c r="IH66" s="2">
        <v>4556</v>
      </c>
      <c r="II66" s="2">
        <v>4537</v>
      </c>
      <c r="IJ66" s="2">
        <v>4432</v>
      </c>
      <c r="IK66" s="2">
        <v>4422</v>
      </c>
      <c r="IL66" s="2">
        <v>4377</v>
      </c>
      <c r="IM66" s="2">
        <v>4358</v>
      </c>
      <c r="IN66" s="2">
        <v>4334</v>
      </c>
      <c r="IO66" s="2">
        <v>4322</v>
      </c>
      <c r="IP66" s="2">
        <v>4280</v>
      </c>
      <c r="IQ66" s="2">
        <v>4355</v>
      </c>
      <c r="IR66" s="2">
        <v>4369</v>
      </c>
      <c r="IS66" s="2">
        <v>4378</v>
      </c>
      <c r="IT66" s="2">
        <v>4378</v>
      </c>
    </row>
    <row r="67" spans="1:254" ht="15.9" customHeight="1">
      <c r="A67" s="65" t="s">
        <v>129</v>
      </c>
      <c r="B67" s="41" t="s">
        <v>130</v>
      </c>
      <c r="C67" s="45">
        <v>1803</v>
      </c>
      <c r="D67" s="16">
        <v>-48.5</v>
      </c>
      <c r="E67" s="21">
        <v>1851.5</v>
      </c>
      <c r="F67" s="21">
        <v>1845</v>
      </c>
      <c r="G67" s="21">
        <v>1826.5</v>
      </c>
      <c r="H67" s="21">
        <v>1844</v>
      </c>
      <c r="I67" s="21">
        <v>1858.5</v>
      </c>
      <c r="J67" s="21">
        <v>1933.5</v>
      </c>
      <c r="K67" s="21">
        <v>1968</v>
      </c>
      <c r="L67" s="21">
        <v>1952</v>
      </c>
      <c r="M67" s="21">
        <v>1951</v>
      </c>
      <c r="N67" s="21">
        <v>1954</v>
      </c>
      <c r="O67" s="21">
        <v>1950.5</v>
      </c>
      <c r="P67" s="21">
        <v>1987</v>
      </c>
      <c r="Q67" s="21">
        <v>2014</v>
      </c>
      <c r="R67" s="21">
        <v>2018</v>
      </c>
      <c r="S67" s="21">
        <v>2088.5</v>
      </c>
      <c r="T67" s="21">
        <v>2095</v>
      </c>
      <c r="U67" s="21">
        <v>2115.5</v>
      </c>
      <c r="V67" s="21">
        <v>2122.5</v>
      </c>
      <c r="W67" s="21">
        <v>2120</v>
      </c>
      <c r="X67" s="21">
        <v>2160.5</v>
      </c>
      <c r="Y67" s="21">
        <v>2145</v>
      </c>
      <c r="Z67" s="21">
        <v>2218.5</v>
      </c>
      <c r="AA67" s="21">
        <v>2211</v>
      </c>
      <c r="AB67" s="21">
        <v>2195</v>
      </c>
      <c r="AC67" s="21">
        <v>2134</v>
      </c>
      <c r="AD67" s="21">
        <v>2100</v>
      </c>
      <c r="AE67" s="21">
        <v>2123.5</v>
      </c>
      <c r="AF67" s="21">
        <v>2133</v>
      </c>
      <c r="AG67" s="21">
        <v>2114.5</v>
      </c>
      <c r="AH67" s="21">
        <v>2042</v>
      </c>
      <c r="AI67" s="21">
        <v>1952.5</v>
      </c>
      <c r="AJ67" s="21">
        <v>1901</v>
      </c>
      <c r="AK67" s="21">
        <v>1855</v>
      </c>
      <c r="AL67" s="21">
        <v>1835</v>
      </c>
      <c r="AM67" s="21">
        <v>1878</v>
      </c>
      <c r="AN67" s="21">
        <v>1863.5</v>
      </c>
      <c r="AO67" s="21">
        <v>1883</v>
      </c>
      <c r="AP67" s="21">
        <v>1899</v>
      </c>
      <c r="AQ67" s="21">
        <v>1882.5</v>
      </c>
      <c r="AR67" s="21">
        <v>1916.5</v>
      </c>
      <c r="AS67" s="21">
        <v>1942</v>
      </c>
      <c r="AT67" s="21">
        <v>1938</v>
      </c>
      <c r="AU67" s="21">
        <v>1936</v>
      </c>
      <c r="AV67" s="21">
        <v>1903</v>
      </c>
      <c r="AW67" s="21">
        <v>1856</v>
      </c>
      <c r="AX67" s="21">
        <v>1829</v>
      </c>
      <c r="AY67" s="21">
        <v>1841</v>
      </c>
      <c r="AZ67" s="21">
        <v>1833.5</v>
      </c>
      <c r="BA67" s="21">
        <v>1887</v>
      </c>
      <c r="BB67" s="21">
        <v>1879</v>
      </c>
      <c r="BC67" s="21">
        <v>1882</v>
      </c>
      <c r="BD67" s="21">
        <v>1901.5</v>
      </c>
      <c r="BE67" s="21">
        <v>1919.5</v>
      </c>
      <c r="BF67" s="21">
        <v>1875</v>
      </c>
      <c r="BG67" s="21">
        <v>1872</v>
      </c>
      <c r="BH67" s="21">
        <v>1890.5</v>
      </c>
      <c r="BI67" s="21">
        <v>1799</v>
      </c>
      <c r="BJ67" s="21">
        <v>1820</v>
      </c>
      <c r="BK67" s="21">
        <v>1829</v>
      </c>
      <c r="BL67" s="21">
        <v>1791</v>
      </c>
      <c r="BM67" s="2">
        <v>1652.5</v>
      </c>
      <c r="BN67" s="2">
        <v>1561.5</v>
      </c>
      <c r="BO67" s="2">
        <v>1602.5</v>
      </c>
      <c r="BP67" s="2">
        <v>1588</v>
      </c>
      <c r="BQ67" s="2">
        <v>1622</v>
      </c>
      <c r="BR67" s="2">
        <v>1611</v>
      </c>
      <c r="BS67" s="2">
        <v>1595.5</v>
      </c>
      <c r="BT67" s="2">
        <v>1631</v>
      </c>
      <c r="BU67" s="2">
        <v>1643</v>
      </c>
      <c r="BV67" s="2">
        <v>1664.5</v>
      </c>
      <c r="BW67" s="2">
        <v>1649</v>
      </c>
      <c r="BX67" s="2">
        <v>1679.5</v>
      </c>
      <c r="BY67" s="2">
        <v>1712.5</v>
      </c>
      <c r="BZ67" s="2">
        <v>1747</v>
      </c>
      <c r="CA67" s="2">
        <v>1772</v>
      </c>
      <c r="CB67" s="2">
        <v>1772.5</v>
      </c>
      <c r="CC67" s="2">
        <v>1790.5</v>
      </c>
      <c r="CD67" s="2">
        <v>1789</v>
      </c>
      <c r="CE67" s="2">
        <v>1803</v>
      </c>
      <c r="CF67" s="2">
        <v>1826.5</v>
      </c>
      <c r="CG67" s="2">
        <v>1892</v>
      </c>
      <c r="CH67" s="2">
        <v>1905</v>
      </c>
      <c r="CI67" s="2">
        <v>1869.5</v>
      </c>
      <c r="CJ67" s="2">
        <v>1831.5</v>
      </c>
      <c r="CK67" s="2">
        <v>1795</v>
      </c>
      <c r="CL67" s="2">
        <v>1817.5</v>
      </c>
      <c r="CM67" s="2">
        <v>1788</v>
      </c>
      <c r="CN67" s="2">
        <v>1753</v>
      </c>
      <c r="CO67" s="2">
        <v>1713.5</v>
      </c>
      <c r="CP67" s="2">
        <v>1756</v>
      </c>
      <c r="CQ67" s="2">
        <v>1734</v>
      </c>
      <c r="CR67" s="2">
        <v>1730.5</v>
      </c>
      <c r="CS67" s="2">
        <v>1672.5</v>
      </c>
      <c r="CT67" s="2">
        <v>1642.5</v>
      </c>
      <c r="CU67" s="2">
        <v>1679</v>
      </c>
      <c r="CV67" s="2">
        <v>1665.5</v>
      </c>
      <c r="CW67" s="2">
        <v>1663.5</v>
      </c>
      <c r="CX67" s="2">
        <v>1632</v>
      </c>
      <c r="CY67" s="2">
        <v>1617</v>
      </c>
      <c r="CZ67" s="2">
        <v>1606.5</v>
      </c>
      <c r="DA67" s="2">
        <v>1658.5</v>
      </c>
      <c r="DB67" s="2">
        <v>1630</v>
      </c>
      <c r="DC67" s="2">
        <v>1576</v>
      </c>
      <c r="DD67" s="2">
        <v>1579.5</v>
      </c>
      <c r="DE67" s="2">
        <v>1621.5</v>
      </c>
      <c r="DF67" s="2">
        <v>1622</v>
      </c>
      <c r="DG67" s="2">
        <v>1677</v>
      </c>
      <c r="DH67" s="2">
        <v>1718</v>
      </c>
      <c r="DI67" s="2">
        <v>1718</v>
      </c>
      <c r="DJ67" s="2">
        <v>1746.5</v>
      </c>
      <c r="DK67" s="2">
        <v>1734</v>
      </c>
      <c r="DL67" s="2">
        <v>1707</v>
      </c>
      <c r="DM67" s="2">
        <v>1712</v>
      </c>
      <c r="DN67" s="2">
        <v>1670</v>
      </c>
      <c r="DO67" s="2">
        <v>1676</v>
      </c>
      <c r="DP67" s="2">
        <v>1701.5</v>
      </c>
      <c r="DQ67" s="2">
        <v>1697.5</v>
      </c>
      <c r="DR67" s="2">
        <v>1714.5</v>
      </c>
      <c r="DS67" s="2">
        <v>1716.5</v>
      </c>
      <c r="DT67" s="2">
        <v>1714.5</v>
      </c>
      <c r="DU67" s="2">
        <v>1736.5</v>
      </c>
      <c r="DV67" s="2">
        <v>1665</v>
      </c>
      <c r="DW67" s="2">
        <v>1763.5</v>
      </c>
      <c r="DX67" s="2">
        <v>1753.5</v>
      </c>
      <c r="DY67" s="2">
        <v>1721.5</v>
      </c>
      <c r="DZ67" s="2">
        <v>1721.5</v>
      </c>
      <c r="EA67" s="2">
        <v>1722</v>
      </c>
      <c r="EB67" s="2">
        <v>1698</v>
      </c>
      <c r="EC67" s="2">
        <v>1717</v>
      </c>
      <c r="ED67" s="2">
        <v>1720</v>
      </c>
      <c r="EE67" s="2">
        <v>1721.5</v>
      </c>
      <c r="EF67" s="2">
        <v>1738</v>
      </c>
      <c r="EG67" s="2">
        <v>1723</v>
      </c>
      <c r="EH67" s="2">
        <v>1702</v>
      </c>
      <c r="EI67" s="2">
        <v>1730</v>
      </c>
      <c r="EJ67" s="2">
        <v>1739</v>
      </c>
      <c r="EK67" s="2">
        <v>1731.5</v>
      </c>
      <c r="EL67" s="2">
        <v>1729</v>
      </c>
      <c r="EM67" s="2">
        <v>1721.5</v>
      </c>
      <c r="EN67" s="2">
        <v>1691</v>
      </c>
      <c r="EO67" s="2">
        <v>1655</v>
      </c>
      <c r="EP67" s="2">
        <v>1660</v>
      </c>
      <c r="EQ67" s="2">
        <v>1637.5</v>
      </c>
      <c r="ER67" s="2">
        <v>1634</v>
      </c>
      <c r="ES67" s="2">
        <v>1626</v>
      </c>
      <c r="ET67" s="2">
        <v>1624.5</v>
      </c>
      <c r="EU67" s="2">
        <v>1621</v>
      </c>
      <c r="EV67" s="2">
        <v>1622.5</v>
      </c>
      <c r="EW67" s="2">
        <v>1613</v>
      </c>
      <c r="EX67" s="2">
        <v>1625</v>
      </c>
      <c r="EY67" s="2">
        <v>1641</v>
      </c>
      <c r="EZ67" s="2">
        <v>1625.5</v>
      </c>
      <c r="FA67" s="2">
        <v>1621.5</v>
      </c>
      <c r="FB67" s="2">
        <v>1600</v>
      </c>
      <c r="FC67" s="2">
        <v>1591</v>
      </c>
      <c r="FD67" s="2">
        <v>1570</v>
      </c>
      <c r="FE67" s="2">
        <v>1561.5</v>
      </c>
      <c r="FF67" s="2">
        <v>1555.5</v>
      </c>
      <c r="FG67" s="2">
        <v>1575</v>
      </c>
      <c r="FH67" s="2">
        <v>1561</v>
      </c>
      <c r="FI67" s="2">
        <v>1561</v>
      </c>
      <c r="FJ67" s="2">
        <v>1565</v>
      </c>
      <c r="FK67" s="2">
        <v>1547</v>
      </c>
      <c r="FL67" s="2">
        <v>1541.5</v>
      </c>
      <c r="FM67" s="2">
        <v>1535</v>
      </c>
      <c r="FN67" s="2">
        <v>1549</v>
      </c>
      <c r="FO67" s="2">
        <v>1556</v>
      </c>
      <c r="FP67" s="2">
        <v>1593</v>
      </c>
      <c r="FQ67" s="2">
        <v>1607.5</v>
      </c>
      <c r="FR67" s="2">
        <v>1601</v>
      </c>
      <c r="FS67" s="2">
        <v>1596</v>
      </c>
      <c r="FT67" s="2">
        <v>1583.5</v>
      </c>
      <c r="FU67" s="2">
        <v>1555.5</v>
      </c>
      <c r="FV67" s="2">
        <v>1570.5</v>
      </c>
      <c r="FW67" s="2">
        <v>1578</v>
      </c>
      <c r="FX67" s="2">
        <v>1575.5</v>
      </c>
      <c r="FY67" s="2">
        <v>1551</v>
      </c>
      <c r="FZ67" s="2">
        <v>1533</v>
      </c>
      <c r="GA67" s="2">
        <v>1517.5</v>
      </c>
      <c r="GB67" s="2">
        <v>1499.5</v>
      </c>
      <c r="GC67" s="2">
        <v>1492.5</v>
      </c>
      <c r="GD67" s="2">
        <v>1514</v>
      </c>
      <c r="GE67" s="2">
        <v>1484.5</v>
      </c>
      <c r="GF67" s="2">
        <v>1499</v>
      </c>
      <c r="GG67" s="2">
        <v>1500</v>
      </c>
      <c r="GH67" s="2">
        <v>1494.5</v>
      </c>
      <c r="GI67" s="2">
        <v>1458.5</v>
      </c>
      <c r="GJ67" s="2">
        <v>1458</v>
      </c>
      <c r="GK67" s="2">
        <v>1514</v>
      </c>
      <c r="GL67" s="2">
        <v>1526</v>
      </c>
      <c r="GM67" s="2">
        <v>1519.5</v>
      </c>
      <c r="GN67" s="2">
        <v>1519</v>
      </c>
      <c r="GO67" s="2">
        <v>1514.5</v>
      </c>
      <c r="GP67" s="2">
        <v>1512</v>
      </c>
      <c r="GQ67" s="2">
        <v>1509.5</v>
      </c>
      <c r="GR67" s="2">
        <v>1503</v>
      </c>
      <c r="GS67" s="2">
        <v>1506</v>
      </c>
      <c r="GT67" s="2">
        <v>1505</v>
      </c>
      <c r="GU67" s="2">
        <v>1510</v>
      </c>
      <c r="GV67" s="2">
        <v>1557</v>
      </c>
      <c r="GW67" s="2">
        <v>1552</v>
      </c>
      <c r="GX67" s="2">
        <v>1570</v>
      </c>
      <c r="GY67" s="2">
        <v>1565.5</v>
      </c>
      <c r="GZ67" s="2">
        <v>1614.5</v>
      </c>
      <c r="HA67" s="2">
        <v>1639</v>
      </c>
      <c r="HB67" s="2">
        <v>1645.5</v>
      </c>
      <c r="HC67" s="2">
        <v>1624.5</v>
      </c>
      <c r="HD67" s="2">
        <v>1631</v>
      </c>
      <c r="HE67" s="2">
        <v>1616.5</v>
      </c>
      <c r="HF67" s="2">
        <v>1621</v>
      </c>
      <c r="HG67" s="2">
        <v>1630.5</v>
      </c>
      <c r="HH67" s="2">
        <v>1612.5</v>
      </c>
      <c r="HI67" s="2">
        <v>1627</v>
      </c>
      <c r="HJ67" s="2">
        <v>1642</v>
      </c>
      <c r="HK67" s="2">
        <v>1645</v>
      </c>
      <c r="HL67" s="2">
        <v>1629</v>
      </c>
      <c r="HM67" s="2">
        <v>1632</v>
      </c>
      <c r="HN67" s="2">
        <v>1615.5</v>
      </c>
      <c r="HO67" s="2">
        <v>1633</v>
      </c>
      <c r="HP67" s="2">
        <v>1643</v>
      </c>
      <c r="HQ67" s="2">
        <v>1630</v>
      </c>
      <c r="HR67" s="2">
        <v>1627</v>
      </c>
      <c r="HS67" s="2">
        <v>1605.5</v>
      </c>
      <c r="HT67" s="2">
        <v>1612.5</v>
      </c>
      <c r="HU67" s="2">
        <v>1599.5</v>
      </c>
      <c r="HV67" s="2">
        <v>1589</v>
      </c>
      <c r="HW67" s="2">
        <v>1553</v>
      </c>
      <c r="HX67" s="2">
        <v>1559</v>
      </c>
      <c r="HY67" s="2">
        <v>1559</v>
      </c>
      <c r="HZ67" s="2">
        <v>1525</v>
      </c>
      <c r="IA67" s="2">
        <v>1518.5</v>
      </c>
      <c r="IB67" s="2">
        <v>1533</v>
      </c>
      <c r="IC67" s="2">
        <v>1567</v>
      </c>
      <c r="ID67" s="2">
        <v>1563</v>
      </c>
      <c r="IE67" s="2">
        <v>1585.5</v>
      </c>
      <c r="IF67" s="2">
        <v>1574</v>
      </c>
      <c r="IG67" s="2">
        <v>1578</v>
      </c>
      <c r="IH67" s="2">
        <v>1548</v>
      </c>
      <c r="II67" s="2">
        <v>1518.5</v>
      </c>
      <c r="IJ67" s="2">
        <v>1488</v>
      </c>
      <c r="IK67" s="2">
        <v>1469</v>
      </c>
      <c r="IL67" s="2">
        <v>1460</v>
      </c>
      <c r="IM67" s="2">
        <v>1647.5</v>
      </c>
      <c r="IN67" s="2">
        <v>1651</v>
      </c>
      <c r="IO67" s="2">
        <v>1648</v>
      </c>
      <c r="IP67" s="2">
        <v>1644</v>
      </c>
      <c r="IQ67" s="2">
        <v>1669.5</v>
      </c>
      <c r="IR67" s="2">
        <v>1663.5</v>
      </c>
      <c r="IS67" s="2">
        <v>1655</v>
      </c>
      <c r="IT67" s="2">
        <v>1645</v>
      </c>
    </row>
    <row r="68" spans="1:254" ht="15.9" customHeight="1">
      <c r="A68" s="65" t="s">
        <v>131</v>
      </c>
      <c r="B68" s="41" t="s">
        <v>132</v>
      </c>
      <c r="C68" s="45">
        <v>5752</v>
      </c>
      <c r="D68" s="16">
        <v>-47</v>
      </c>
      <c r="E68" s="21">
        <v>5799</v>
      </c>
      <c r="F68" s="21">
        <v>5678</v>
      </c>
      <c r="G68" s="21">
        <v>5500</v>
      </c>
      <c r="H68" s="21">
        <v>5357</v>
      </c>
      <c r="I68" s="21">
        <v>5531</v>
      </c>
      <c r="J68" s="21">
        <v>5071</v>
      </c>
      <c r="K68" s="21">
        <v>5050</v>
      </c>
      <c r="L68" s="21">
        <v>5291</v>
      </c>
      <c r="M68" s="21">
        <v>5552</v>
      </c>
      <c r="N68" s="21">
        <v>5586</v>
      </c>
      <c r="O68" s="21">
        <v>5673</v>
      </c>
      <c r="P68" s="21">
        <v>5629</v>
      </c>
      <c r="Q68" s="21">
        <v>5306</v>
      </c>
      <c r="R68" s="21">
        <v>5203</v>
      </c>
      <c r="S68" s="21">
        <v>5650</v>
      </c>
      <c r="T68" s="21">
        <v>5609</v>
      </c>
      <c r="U68" s="21">
        <v>5512</v>
      </c>
      <c r="V68" s="21">
        <v>5598</v>
      </c>
      <c r="W68" s="21">
        <v>5800</v>
      </c>
      <c r="X68" s="21">
        <v>5722</v>
      </c>
      <c r="Y68" s="21">
        <v>5699</v>
      </c>
      <c r="Z68" s="21">
        <v>5896</v>
      </c>
      <c r="AA68" s="21">
        <v>5938</v>
      </c>
      <c r="AB68" s="21">
        <v>5795</v>
      </c>
      <c r="AC68" s="21">
        <v>5845</v>
      </c>
      <c r="AD68" s="21">
        <v>5888</v>
      </c>
      <c r="AE68" s="21">
        <v>5782</v>
      </c>
      <c r="AF68" s="21">
        <v>5724</v>
      </c>
      <c r="AG68" s="21">
        <v>5790</v>
      </c>
      <c r="AH68" s="21">
        <v>5927</v>
      </c>
      <c r="AI68" s="21">
        <v>5882</v>
      </c>
      <c r="AJ68" s="21">
        <v>6087</v>
      </c>
      <c r="AK68" s="21">
        <v>6065</v>
      </c>
      <c r="AL68" s="21">
        <v>6023</v>
      </c>
      <c r="AM68" s="21">
        <v>6040</v>
      </c>
      <c r="AN68" s="21">
        <v>5790</v>
      </c>
      <c r="AO68" s="21">
        <v>5820</v>
      </c>
      <c r="AP68" s="21">
        <v>5676</v>
      </c>
      <c r="AQ68" s="21">
        <v>5455</v>
      </c>
      <c r="AR68" s="21">
        <v>5225</v>
      </c>
      <c r="AS68" s="21">
        <v>5471</v>
      </c>
      <c r="AT68" s="21">
        <v>5685</v>
      </c>
      <c r="AU68" s="21">
        <v>5490</v>
      </c>
      <c r="AV68" s="21">
        <v>5797</v>
      </c>
      <c r="AW68" s="21">
        <v>5908</v>
      </c>
      <c r="AX68" s="21">
        <v>6030</v>
      </c>
      <c r="AY68" s="21">
        <v>5867</v>
      </c>
      <c r="AZ68" s="21">
        <v>6069</v>
      </c>
      <c r="BA68" s="21">
        <v>6290</v>
      </c>
      <c r="BB68" s="21">
        <v>6320</v>
      </c>
      <c r="BC68" s="21">
        <v>6488</v>
      </c>
      <c r="BD68" s="21">
        <v>6497</v>
      </c>
      <c r="BE68" s="21">
        <v>6392</v>
      </c>
      <c r="BF68" s="21">
        <v>6080</v>
      </c>
      <c r="BG68" s="21">
        <v>5957</v>
      </c>
      <c r="BH68" s="21">
        <v>5623</v>
      </c>
      <c r="BI68" s="21">
        <v>6018</v>
      </c>
      <c r="BJ68" s="21">
        <v>6200</v>
      </c>
      <c r="BK68" s="21">
        <v>6296</v>
      </c>
      <c r="BL68" s="21">
        <v>6382</v>
      </c>
      <c r="BM68" s="2">
        <v>6296</v>
      </c>
      <c r="BN68" s="2">
        <v>6373</v>
      </c>
      <c r="BO68" s="2">
        <v>6382</v>
      </c>
      <c r="BP68" s="2">
        <v>6401</v>
      </c>
      <c r="BQ68" s="2">
        <v>6349</v>
      </c>
      <c r="BR68" s="2">
        <v>6061</v>
      </c>
      <c r="BS68" s="2">
        <v>6115</v>
      </c>
      <c r="BT68" s="2">
        <v>5955</v>
      </c>
      <c r="BU68" s="2">
        <v>5943</v>
      </c>
      <c r="BV68" s="2">
        <v>5814</v>
      </c>
      <c r="BW68" s="2">
        <v>5739</v>
      </c>
      <c r="BX68" s="2">
        <v>5845</v>
      </c>
      <c r="BY68" s="2">
        <v>6028</v>
      </c>
      <c r="BZ68" s="2">
        <v>5866</v>
      </c>
      <c r="CA68" s="2">
        <v>5799</v>
      </c>
      <c r="CB68" s="2">
        <v>5878</v>
      </c>
      <c r="CC68" s="2">
        <v>5777</v>
      </c>
      <c r="CD68" s="2">
        <v>5835</v>
      </c>
      <c r="CE68" s="2">
        <v>5704</v>
      </c>
      <c r="CF68" s="2">
        <v>5664</v>
      </c>
      <c r="CG68" s="2">
        <v>5590</v>
      </c>
      <c r="CH68" s="2">
        <v>5546</v>
      </c>
      <c r="CI68" s="2">
        <v>5310</v>
      </c>
      <c r="CJ68" s="2">
        <v>5299</v>
      </c>
      <c r="CK68" s="2">
        <v>5289</v>
      </c>
      <c r="CL68" s="2">
        <v>5156</v>
      </c>
      <c r="CM68" s="2">
        <v>5183</v>
      </c>
      <c r="CN68" s="2">
        <v>4931</v>
      </c>
      <c r="CO68" s="2">
        <v>4957</v>
      </c>
      <c r="CP68" s="2">
        <v>5234</v>
      </c>
      <c r="CQ68" s="2">
        <v>5383</v>
      </c>
      <c r="CR68" s="2">
        <v>5405</v>
      </c>
      <c r="CS68" s="2">
        <v>5178</v>
      </c>
      <c r="CT68" s="2">
        <v>5069</v>
      </c>
      <c r="CU68" s="2">
        <v>5478</v>
      </c>
      <c r="CV68" s="2">
        <v>5502</v>
      </c>
      <c r="CW68" s="2">
        <v>5412</v>
      </c>
      <c r="CX68" s="2">
        <v>5290</v>
      </c>
      <c r="CY68" s="2">
        <v>5337</v>
      </c>
      <c r="CZ68" s="2">
        <v>5405</v>
      </c>
      <c r="DA68" s="2">
        <v>5463</v>
      </c>
      <c r="DB68" s="2">
        <v>5301</v>
      </c>
      <c r="DC68" s="2">
        <v>5077</v>
      </c>
      <c r="DD68" s="2">
        <v>5370</v>
      </c>
      <c r="DE68" s="2">
        <v>5534</v>
      </c>
      <c r="DF68" s="2">
        <v>5324</v>
      </c>
      <c r="DG68" s="2">
        <v>5634</v>
      </c>
      <c r="DH68" s="2">
        <v>5795</v>
      </c>
      <c r="DI68" s="2">
        <v>5851</v>
      </c>
      <c r="DJ68" s="2">
        <v>5850</v>
      </c>
      <c r="DK68" s="2">
        <v>5716</v>
      </c>
      <c r="DL68" s="2">
        <v>5790</v>
      </c>
      <c r="DM68" s="2">
        <v>5615</v>
      </c>
      <c r="DN68" s="2">
        <v>5630</v>
      </c>
      <c r="DO68" s="2">
        <v>5514</v>
      </c>
      <c r="DP68" s="2">
        <v>5368</v>
      </c>
      <c r="DQ68" s="2">
        <v>5519</v>
      </c>
      <c r="DR68" s="2">
        <v>5575</v>
      </c>
      <c r="DS68" s="2">
        <v>5792</v>
      </c>
      <c r="DT68" s="2">
        <v>5750</v>
      </c>
      <c r="DU68" s="2">
        <v>5688</v>
      </c>
      <c r="DV68" s="2">
        <v>5281</v>
      </c>
      <c r="DW68" s="2">
        <v>5256</v>
      </c>
      <c r="DX68" s="2">
        <v>5085</v>
      </c>
      <c r="DY68" s="2">
        <v>4900</v>
      </c>
      <c r="DZ68" s="2">
        <v>4802</v>
      </c>
      <c r="EA68" s="2">
        <v>4781</v>
      </c>
      <c r="EB68" s="2">
        <v>4762</v>
      </c>
      <c r="EC68" s="2">
        <v>4765</v>
      </c>
      <c r="ED68" s="2">
        <v>4764</v>
      </c>
      <c r="EE68" s="2">
        <v>4837</v>
      </c>
      <c r="EF68" s="2">
        <v>4941</v>
      </c>
      <c r="EG68" s="2">
        <v>4951</v>
      </c>
      <c r="EH68" s="2">
        <v>4869</v>
      </c>
      <c r="EI68" s="2">
        <v>4971</v>
      </c>
      <c r="EJ68" s="2">
        <v>4994</v>
      </c>
      <c r="EK68" s="2">
        <v>5045</v>
      </c>
      <c r="EL68" s="2">
        <v>5039</v>
      </c>
      <c r="EM68" s="2">
        <v>5048</v>
      </c>
      <c r="EN68" s="2">
        <v>4933</v>
      </c>
      <c r="EO68" s="2">
        <v>4649</v>
      </c>
      <c r="EP68" s="2">
        <v>4710</v>
      </c>
      <c r="EQ68" s="2">
        <v>4798</v>
      </c>
      <c r="ER68" s="2">
        <v>4808</v>
      </c>
      <c r="ES68" s="2">
        <v>4704</v>
      </c>
      <c r="ET68" s="2">
        <v>4569</v>
      </c>
      <c r="EU68" s="2">
        <v>4587</v>
      </c>
      <c r="EV68" s="2">
        <v>4595</v>
      </c>
      <c r="EW68" s="2">
        <v>4567</v>
      </c>
      <c r="EX68" s="2">
        <v>4608</v>
      </c>
      <c r="EY68" s="2">
        <v>4622</v>
      </c>
      <c r="EZ68" s="2">
        <v>4660</v>
      </c>
      <c r="FA68" s="2">
        <v>4513</v>
      </c>
      <c r="FB68" s="2">
        <v>4471</v>
      </c>
      <c r="FC68" s="2">
        <v>4527</v>
      </c>
      <c r="FD68" s="2">
        <v>4675</v>
      </c>
      <c r="FE68" s="2">
        <v>4747</v>
      </c>
      <c r="FF68" s="2">
        <v>4655</v>
      </c>
      <c r="FG68" s="2">
        <v>4574</v>
      </c>
      <c r="FH68" s="2">
        <v>4605</v>
      </c>
      <c r="FI68" s="2">
        <v>4534</v>
      </c>
      <c r="FJ68" s="2">
        <v>4448</v>
      </c>
      <c r="FK68" s="2">
        <v>4310</v>
      </c>
      <c r="FL68" s="2">
        <v>4340</v>
      </c>
      <c r="FM68" s="2">
        <v>4306</v>
      </c>
      <c r="FN68" s="2">
        <v>4168</v>
      </c>
      <c r="FO68" s="2">
        <v>4145</v>
      </c>
      <c r="FP68" s="2">
        <v>4196</v>
      </c>
      <c r="FQ68" s="2">
        <v>4218</v>
      </c>
      <c r="FR68" s="2">
        <v>4157</v>
      </c>
      <c r="FS68" s="2">
        <v>4148</v>
      </c>
      <c r="FT68" s="2">
        <v>4107</v>
      </c>
      <c r="FU68" s="2">
        <v>4226</v>
      </c>
      <c r="FV68" s="2">
        <v>4002</v>
      </c>
      <c r="FW68" s="2">
        <v>4045</v>
      </c>
      <c r="FX68" s="2">
        <v>4198</v>
      </c>
      <c r="FY68" s="2">
        <v>4180</v>
      </c>
      <c r="FZ68" s="2">
        <v>4303</v>
      </c>
      <c r="GA68" s="2">
        <v>4280</v>
      </c>
      <c r="GB68" s="2">
        <v>4304</v>
      </c>
      <c r="GC68" s="2">
        <v>4281</v>
      </c>
      <c r="GD68" s="2">
        <v>4230</v>
      </c>
      <c r="GE68" s="2">
        <v>4313</v>
      </c>
      <c r="GF68" s="2">
        <v>4115</v>
      </c>
      <c r="GG68" s="2">
        <v>4244</v>
      </c>
      <c r="GH68" s="2">
        <v>4197</v>
      </c>
      <c r="GI68" s="2">
        <v>4168</v>
      </c>
      <c r="GJ68" s="2">
        <v>4147</v>
      </c>
      <c r="GK68" s="2">
        <v>4042</v>
      </c>
      <c r="GL68" s="2">
        <v>4072</v>
      </c>
      <c r="GM68" s="2">
        <v>3970</v>
      </c>
      <c r="GN68" s="2">
        <v>3872</v>
      </c>
      <c r="GO68" s="2">
        <v>3908</v>
      </c>
      <c r="GP68" s="2">
        <v>3917</v>
      </c>
      <c r="GQ68" s="2">
        <v>3896</v>
      </c>
      <c r="GR68" s="2">
        <v>3833</v>
      </c>
      <c r="GS68" s="2">
        <v>3892</v>
      </c>
      <c r="GT68" s="2">
        <v>3806</v>
      </c>
      <c r="GU68" s="2">
        <v>3747</v>
      </c>
      <c r="GV68" s="2">
        <v>3903</v>
      </c>
      <c r="GW68" s="2">
        <v>4049</v>
      </c>
      <c r="GX68" s="2">
        <v>3976</v>
      </c>
      <c r="GY68" s="2">
        <v>3939</v>
      </c>
      <c r="GZ68" s="2">
        <v>3934</v>
      </c>
      <c r="HA68" s="2">
        <v>3680</v>
      </c>
      <c r="HB68" s="2">
        <v>3668</v>
      </c>
      <c r="HC68" s="2">
        <v>3692</v>
      </c>
      <c r="HD68" s="2">
        <v>3767</v>
      </c>
      <c r="HE68" s="2">
        <v>3727</v>
      </c>
      <c r="HF68" s="2">
        <v>3799</v>
      </c>
      <c r="HG68" s="2">
        <v>3807</v>
      </c>
      <c r="HH68" s="2">
        <v>3755</v>
      </c>
      <c r="HI68" s="2">
        <v>3774</v>
      </c>
      <c r="HJ68" s="2">
        <v>3732</v>
      </c>
      <c r="HK68" s="2">
        <v>3728</v>
      </c>
      <c r="HL68" s="2">
        <v>3744</v>
      </c>
      <c r="HM68" s="2">
        <v>3811</v>
      </c>
      <c r="HN68" s="2">
        <v>3849</v>
      </c>
      <c r="HO68" s="2">
        <v>3725</v>
      </c>
      <c r="HP68" s="2">
        <v>3672</v>
      </c>
      <c r="HQ68" s="2">
        <v>3686</v>
      </c>
      <c r="HR68" s="2">
        <v>3631</v>
      </c>
      <c r="HS68" s="2">
        <v>3590</v>
      </c>
      <c r="HT68" s="2">
        <v>3497</v>
      </c>
      <c r="HU68" s="2">
        <v>3454</v>
      </c>
      <c r="HV68" s="2">
        <v>3499</v>
      </c>
      <c r="HW68" s="2">
        <v>3479</v>
      </c>
      <c r="HX68" s="2">
        <v>3548</v>
      </c>
      <c r="HY68" s="2">
        <v>3587</v>
      </c>
      <c r="HZ68" s="2">
        <v>3602</v>
      </c>
      <c r="IA68" s="2">
        <v>3641</v>
      </c>
      <c r="IB68" s="2">
        <v>3693</v>
      </c>
      <c r="IC68" s="2">
        <v>3676</v>
      </c>
      <c r="ID68" s="2">
        <v>3656</v>
      </c>
      <c r="IE68" s="2">
        <v>3642</v>
      </c>
      <c r="IF68" s="2">
        <v>3669</v>
      </c>
      <c r="IG68" s="2">
        <v>3600</v>
      </c>
      <c r="IH68" s="2">
        <v>3602</v>
      </c>
      <c r="II68" s="2">
        <v>3628</v>
      </c>
      <c r="IJ68" s="2">
        <v>3666</v>
      </c>
      <c r="IK68" s="2">
        <v>3586</v>
      </c>
      <c r="IL68" s="2">
        <v>3603</v>
      </c>
      <c r="IM68" s="2">
        <v>3618</v>
      </c>
      <c r="IN68" s="2">
        <v>3495</v>
      </c>
      <c r="IO68" s="2">
        <v>3456</v>
      </c>
      <c r="IP68" s="2">
        <v>3415</v>
      </c>
      <c r="IQ68" s="2">
        <v>3475</v>
      </c>
      <c r="IR68" s="2">
        <v>3265</v>
      </c>
      <c r="IS68" s="2">
        <v>3235</v>
      </c>
      <c r="IT68" s="2">
        <v>3226</v>
      </c>
    </row>
    <row r="69" spans="1:254" ht="15.9" customHeight="1">
      <c r="A69" s="65" t="s">
        <v>133</v>
      </c>
      <c r="B69" s="41" t="s">
        <v>134</v>
      </c>
      <c r="C69" s="45">
        <v>3017</v>
      </c>
      <c r="D69" s="16">
        <v>-39</v>
      </c>
      <c r="E69" s="21">
        <v>3056</v>
      </c>
      <c r="F69" s="21">
        <v>3170</v>
      </c>
      <c r="G69" s="21">
        <v>3353</v>
      </c>
      <c r="H69" s="21">
        <v>3246</v>
      </c>
      <c r="I69" s="21">
        <v>3265</v>
      </c>
      <c r="J69" s="21">
        <v>3100</v>
      </c>
      <c r="K69" s="21">
        <v>3088</v>
      </c>
      <c r="L69" s="21">
        <v>3344</v>
      </c>
      <c r="M69" s="21">
        <v>3494</v>
      </c>
      <c r="N69" s="21">
        <v>3484</v>
      </c>
      <c r="O69" s="21">
        <v>3680</v>
      </c>
      <c r="P69" s="21">
        <v>3679</v>
      </c>
      <c r="Q69" s="21">
        <v>3465</v>
      </c>
      <c r="R69" s="21">
        <v>3402</v>
      </c>
      <c r="S69" s="21">
        <v>3738</v>
      </c>
      <c r="T69" s="21">
        <v>3870</v>
      </c>
      <c r="U69" s="21">
        <v>3788</v>
      </c>
      <c r="V69" s="21">
        <v>3891</v>
      </c>
      <c r="W69" s="21">
        <v>4139</v>
      </c>
      <c r="X69" s="21">
        <v>3982</v>
      </c>
      <c r="Y69" s="21">
        <v>3887</v>
      </c>
      <c r="Z69" s="21">
        <v>4013</v>
      </c>
      <c r="AA69" s="21">
        <v>4176</v>
      </c>
      <c r="AB69" s="21">
        <v>3971</v>
      </c>
      <c r="AC69" s="21">
        <v>4025</v>
      </c>
      <c r="AD69" s="21">
        <v>4185</v>
      </c>
      <c r="AE69" s="21">
        <v>4178</v>
      </c>
      <c r="AF69" s="21">
        <v>4160</v>
      </c>
      <c r="AG69" s="21">
        <v>4354</v>
      </c>
      <c r="AH69" s="21">
        <v>4850</v>
      </c>
      <c r="AI69" s="21">
        <v>4817</v>
      </c>
      <c r="AJ69" s="21">
        <v>4819</v>
      </c>
      <c r="AK69" s="21">
        <v>4872</v>
      </c>
      <c r="AL69" s="21">
        <v>4683</v>
      </c>
      <c r="AM69" s="21">
        <v>4582</v>
      </c>
      <c r="AN69" s="21">
        <v>4361</v>
      </c>
      <c r="AO69" s="21">
        <v>4280</v>
      </c>
      <c r="AP69" s="21">
        <v>4122</v>
      </c>
      <c r="AQ69" s="21">
        <v>3950</v>
      </c>
      <c r="AR69" s="21">
        <v>3567</v>
      </c>
      <c r="AS69" s="21">
        <v>3653</v>
      </c>
      <c r="AT69" s="21">
        <v>3726</v>
      </c>
      <c r="AU69" s="21">
        <v>3886</v>
      </c>
      <c r="AV69" s="21">
        <v>4217</v>
      </c>
      <c r="AW69" s="21">
        <v>4232</v>
      </c>
      <c r="AX69" s="21">
        <v>4448</v>
      </c>
      <c r="AY69" s="21">
        <v>4300</v>
      </c>
      <c r="AZ69" s="21">
        <v>4105</v>
      </c>
      <c r="BA69" s="21">
        <v>3965</v>
      </c>
      <c r="BB69" s="21">
        <v>3913</v>
      </c>
      <c r="BC69" s="21">
        <v>3965</v>
      </c>
      <c r="BD69" s="21">
        <v>4196</v>
      </c>
      <c r="BE69" s="21">
        <v>4126</v>
      </c>
      <c r="BF69" s="21">
        <v>4081</v>
      </c>
      <c r="BG69" s="21">
        <v>3795</v>
      </c>
      <c r="BH69" s="21">
        <v>3512</v>
      </c>
      <c r="BI69" s="21">
        <v>3750</v>
      </c>
      <c r="BJ69" s="21">
        <v>4056</v>
      </c>
      <c r="BK69" s="21">
        <v>3849</v>
      </c>
      <c r="BL69" s="21">
        <v>3149</v>
      </c>
      <c r="BM69" s="2">
        <v>2573.5</v>
      </c>
      <c r="BN69" s="2">
        <v>2656</v>
      </c>
      <c r="BO69" s="2">
        <v>2697</v>
      </c>
      <c r="BP69" s="2">
        <v>2601</v>
      </c>
      <c r="BQ69" s="2">
        <v>2555</v>
      </c>
      <c r="BR69" s="2">
        <v>2435</v>
      </c>
      <c r="BS69" s="2">
        <v>2436.5</v>
      </c>
      <c r="BT69" s="2">
        <v>2452</v>
      </c>
      <c r="BU69" s="2">
        <v>2463</v>
      </c>
      <c r="BV69" s="2">
        <v>2415.5</v>
      </c>
      <c r="BW69" s="2">
        <v>2359.5</v>
      </c>
      <c r="BX69" s="2">
        <v>2443.5</v>
      </c>
      <c r="BY69" s="2">
        <v>2413</v>
      </c>
      <c r="BZ69" s="2">
        <v>2436</v>
      </c>
      <c r="CA69" s="2">
        <v>2392.5</v>
      </c>
      <c r="CB69" s="2">
        <v>2383</v>
      </c>
      <c r="CC69" s="2">
        <v>2355</v>
      </c>
      <c r="CD69" s="2">
        <v>2352.5</v>
      </c>
      <c r="CE69" s="2">
        <v>2302</v>
      </c>
      <c r="CF69" s="2">
        <v>2348</v>
      </c>
      <c r="CG69" s="2">
        <v>2300</v>
      </c>
      <c r="CH69" s="2">
        <v>2277</v>
      </c>
      <c r="CI69" s="2">
        <v>2191.5</v>
      </c>
      <c r="CJ69" s="2">
        <v>2175</v>
      </c>
      <c r="CK69" s="2">
        <v>2159</v>
      </c>
      <c r="CL69" s="2">
        <v>2136.5</v>
      </c>
      <c r="CM69" s="2">
        <v>2175</v>
      </c>
      <c r="CN69" s="2">
        <v>2083</v>
      </c>
      <c r="CO69" s="2">
        <v>2092</v>
      </c>
      <c r="CP69" s="2">
        <v>2212.5</v>
      </c>
      <c r="CQ69" s="2">
        <v>2221.5</v>
      </c>
      <c r="CR69" s="2">
        <v>2220.5</v>
      </c>
      <c r="CS69" s="2">
        <v>2154.5</v>
      </c>
      <c r="CT69" s="2">
        <v>2112</v>
      </c>
      <c r="CU69" s="2">
        <v>2296</v>
      </c>
      <c r="CV69" s="2">
        <v>2335.5</v>
      </c>
      <c r="CW69" s="2">
        <v>2313.5</v>
      </c>
      <c r="CX69" s="2">
        <v>2297.5</v>
      </c>
      <c r="CY69" s="2">
        <v>2304</v>
      </c>
      <c r="CZ69" s="2">
        <v>2361</v>
      </c>
      <c r="DA69" s="2">
        <v>2359.5</v>
      </c>
      <c r="DB69" s="2">
        <v>2290</v>
      </c>
      <c r="DC69" s="2">
        <v>2160</v>
      </c>
      <c r="DD69" s="2">
        <v>2346</v>
      </c>
      <c r="DE69" s="2">
        <v>2380</v>
      </c>
      <c r="DF69" s="2">
        <v>2282</v>
      </c>
      <c r="DG69" s="2">
        <v>2344</v>
      </c>
      <c r="DH69" s="2">
        <v>2490</v>
      </c>
      <c r="DI69" s="2">
        <v>2505</v>
      </c>
      <c r="DJ69" s="2">
        <v>2437</v>
      </c>
      <c r="DK69" s="2">
        <v>2395.5</v>
      </c>
      <c r="DL69" s="2">
        <v>2354.5</v>
      </c>
      <c r="DM69" s="2">
        <v>2349.5</v>
      </c>
      <c r="DN69" s="2">
        <v>2305</v>
      </c>
      <c r="DO69" s="2">
        <v>2301.5</v>
      </c>
      <c r="DP69" s="2">
        <v>2245</v>
      </c>
      <c r="DQ69" s="2">
        <v>2231.5</v>
      </c>
      <c r="DR69" s="2">
        <v>2236.5</v>
      </c>
      <c r="DS69" s="2">
        <v>2372</v>
      </c>
      <c r="DT69" s="2">
        <v>2400</v>
      </c>
      <c r="DU69" s="2">
        <v>2951.5</v>
      </c>
      <c r="DV69" s="2">
        <v>2820</v>
      </c>
      <c r="DW69" s="2">
        <v>2866</v>
      </c>
      <c r="DX69" s="2">
        <v>2856.5</v>
      </c>
      <c r="DY69" s="2">
        <v>2820.5</v>
      </c>
      <c r="DZ69" s="2">
        <v>2705.5</v>
      </c>
      <c r="EA69" s="2">
        <v>2631</v>
      </c>
      <c r="EB69" s="2">
        <v>2629</v>
      </c>
      <c r="EC69" s="2">
        <v>2661.5</v>
      </c>
      <c r="ED69" s="2">
        <v>2725.5</v>
      </c>
      <c r="EE69" s="2">
        <v>2773</v>
      </c>
      <c r="EF69" s="2">
        <v>2840</v>
      </c>
      <c r="EG69" s="2">
        <v>2875</v>
      </c>
      <c r="EH69" s="2">
        <v>2729</v>
      </c>
      <c r="EI69" s="2">
        <v>2765.5</v>
      </c>
      <c r="EJ69" s="2">
        <v>2801</v>
      </c>
      <c r="EK69" s="2">
        <v>2836.5</v>
      </c>
      <c r="EL69" s="2">
        <v>2835</v>
      </c>
      <c r="EM69" s="2">
        <v>2731</v>
      </c>
      <c r="EN69" s="2">
        <v>2710</v>
      </c>
      <c r="EO69" s="2">
        <v>2700.5</v>
      </c>
      <c r="EP69" s="2">
        <v>2724.5</v>
      </c>
      <c r="EQ69" s="2">
        <v>2602</v>
      </c>
      <c r="ER69" s="2">
        <v>2668</v>
      </c>
      <c r="ES69" s="2">
        <v>2653</v>
      </c>
      <c r="ET69" s="2">
        <v>2628.5</v>
      </c>
      <c r="EU69" s="2">
        <v>2655</v>
      </c>
      <c r="EV69" s="2">
        <v>2658</v>
      </c>
      <c r="EW69" s="2">
        <v>2653</v>
      </c>
      <c r="EX69" s="2">
        <v>2727.5</v>
      </c>
      <c r="EY69" s="2">
        <v>2771.5</v>
      </c>
      <c r="EZ69" s="2">
        <v>2785.5</v>
      </c>
      <c r="FA69" s="2">
        <v>2732.5</v>
      </c>
      <c r="FB69" s="2">
        <v>2770</v>
      </c>
      <c r="FC69" s="2">
        <v>2821</v>
      </c>
      <c r="FD69" s="2">
        <v>2891.5</v>
      </c>
      <c r="FE69" s="2">
        <v>2976</v>
      </c>
      <c r="FF69" s="2">
        <v>3011</v>
      </c>
      <c r="FG69" s="2">
        <v>3035</v>
      </c>
      <c r="FH69" s="2">
        <v>3096</v>
      </c>
      <c r="FI69" s="2">
        <v>3031</v>
      </c>
      <c r="FJ69" s="2">
        <v>3007</v>
      </c>
      <c r="FK69" s="2">
        <v>2986</v>
      </c>
      <c r="FL69" s="2">
        <v>3002</v>
      </c>
      <c r="FM69" s="2">
        <v>2995.5</v>
      </c>
      <c r="FN69" s="2">
        <v>2958</v>
      </c>
      <c r="FO69" s="2">
        <v>2877.5</v>
      </c>
      <c r="FP69" s="2">
        <v>2916.5</v>
      </c>
      <c r="FQ69" s="2">
        <v>2911.5</v>
      </c>
      <c r="FR69" s="2">
        <v>2900</v>
      </c>
      <c r="FS69" s="2">
        <v>2918</v>
      </c>
      <c r="FT69" s="2">
        <v>2885.5</v>
      </c>
      <c r="FU69" s="2">
        <v>2932.5</v>
      </c>
      <c r="FV69" s="2">
        <v>2921.5</v>
      </c>
      <c r="FW69" s="2">
        <v>3066</v>
      </c>
      <c r="FX69" s="2">
        <v>3021</v>
      </c>
      <c r="FY69" s="2">
        <v>2853</v>
      </c>
      <c r="FZ69" s="2">
        <v>2700</v>
      </c>
      <c r="GA69" s="2">
        <v>2304.5</v>
      </c>
      <c r="GB69" s="2">
        <v>2338.5</v>
      </c>
      <c r="GC69" s="2">
        <v>2336</v>
      </c>
      <c r="GD69" s="2">
        <v>2272</v>
      </c>
      <c r="GE69" s="2">
        <v>2340.5</v>
      </c>
      <c r="GF69" s="2">
        <v>2220</v>
      </c>
      <c r="GG69" s="2">
        <v>2479.5</v>
      </c>
      <c r="GH69" s="2">
        <v>2412.5</v>
      </c>
      <c r="GI69" s="2">
        <v>2401</v>
      </c>
      <c r="GJ69" s="2">
        <v>2388</v>
      </c>
      <c r="GK69" s="2">
        <v>2408</v>
      </c>
      <c r="GL69" s="2">
        <v>2425.5</v>
      </c>
      <c r="GM69" s="2">
        <v>2350</v>
      </c>
      <c r="GN69" s="2">
        <v>2359</v>
      </c>
      <c r="GO69" s="2">
        <v>2328.5</v>
      </c>
      <c r="GP69" s="2">
        <v>2284</v>
      </c>
      <c r="GQ69" s="2">
        <v>2231</v>
      </c>
      <c r="GR69" s="2">
        <v>2155.5</v>
      </c>
      <c r="GS69" s="2">
        <v>2226.5</v>
      </c>
      <c r="GT69" s="2">
        <v>2153</v>
      </c>
      <c r="GU69" s="2">
        <v>2128.5</v>
      </c>
      <c r="GV69" s="2">
        <v>2240</v>
      </c>
      <c r="GW69" s="2">
        <v>2331</v>
      </c>
      <c r="GX69" s="2">
        <v>2350.5</v>
      </c>
      <c r="GY69" s="2">
        <v>2378</v>
      </c>
      <c r="GZ69" s="2">
        <v>2384.5</v>
      </c>
      <c r="HA69" s="2">
        <v>2295</v>
      </c>
      <c r="HB69" s="2">
        <v>2265</v>
      </c>
      <c r="HC69" s="2">
        <v>2202.5</v>
      </c>
      <c r="HD69" s="2">
        <v>2272.5</v>
      </c>
      <c r="HE69" s="2">
        <v>2269.5</v>
      </c>
      <c r="HF69" s="2">
        <v>2337</v>
      </c>
      <c r="HG69" s="2">
        <v>2254</v>
      </c>
      <c r="HH69" s="2">
        <v>2217.5</v>
      </c>
      <c r="HI69" s="2">
        <v>2199.5</v>
      </c>
      <c r="HJ69" s="2">
        <v>2175.5</v>
      </c>
      <c r="HK69" s="2">
        <v>2085.5</v>
      </c>
      <c r="HL69" s="2">
        <v>2077</v>
      </c>
      <c r="HM69" s="2">
        <v>2101</v>
      </c>
      <c r="HN69" s="2">
        <v>2098</v>
      </c>
      <c r="HO69" s="2">
        <v>2075</v>
      </c>
      <c r="HP69" s="2">
        <v>2049.5</v>
      </c>
      <c r="HQ69" s="2">
        <v>1987.5</v>
      </c>
      <c r="HR69" s="2">
        <v>1969.5</v>
      </c>
      <c r="HS69" s="2">
        <v>1930.5</v>
      </c>
      <c r="HT69" s="2">
        <v>1903</v>
      </c>
      <c r="HU69" s="2">
        <v>1907</v>
      </c>
      <c r="HV69" s="2">
        <v>1947.5</v>
      </c>
      <c r="HW69" s="2">
        <v>1986.5</v>
      </c>
      <c r="HX69" s="2">
        <v>2013.5</v>
      </c>
      <c r="HY69" s="2">
        <v>2029</v>
      </c>
      <c r="HZ69" s="2">
        <v>2039.5</v>
      </c>
      <c r="IA69" s="2">
        <v>2036</v>
      </c>
      <c r="IB69" s="2">
        <v>2025</v>
      </c>
      <c r="IC69" s="2">
        <v>2016</v>
      </c>
      <c r="ID69" s="2">
        <v>1993</v>
      </c>
      <c r="IE69" s="2">
        <v>2028.5</v>
      </c>
      <c r="IF69" s="2">
        <v>2087.5</v>
      </c>
      <c r="IG69" s="2">
        <v>2090</v>
      </c>
      <c r="IH69" s="2">
        <v>2085.5</v>
      </c>
      <c r="II69" s="2">
        <v>2083.5</v>
      </c>
      <c r="IJ69" s="2">
        <v>2134</v>
      </c>
      <c r="IK69" s="2">
        <v>2120.5</v>
      </c>
      <c r="IL69" s="2">
        <v>2101</v>
      </c>
      <c r="IM69" s="2">
        <v>2013.5</v>
      </c>
      <c r="IN69" s="2">
        <v>1963.5</v>
      </c>
      <c r="IO69" s="2">
        <v>2110</v>
      </c>
      <c r="IP69" s="2">
        <v>2042.5</v>
      </c>
      <c r="IQ69" s="2">
        <v>2129</v>
      </c>
      <c r="IR69" s="2">
        <v>2174</v>
      </c>
      <c r="IS69" s="2">
        <v>2148.5</v>
      </c>
      <c r="IT69" s="2">
        <v>2129</v>
      </c>
    </row>
    <row r="70" spans="1:254" ht="15.9" customHeight="1">
      <c r="A70" s="65" t="s">
        <v>135</v>
      </c>
      <c r="B70" s="41" t="s">
        <v>136</v>
      </c>
      <c r="C70" s="45">
        <v>104</v>
      </c>
      <c r="D70" s="16">
        <v>-8</v>
      </c>
      <c r="E70" s="21">
        <v>112</v>
      </c>
      <c r="F70" s="21">
        <v>113</v>
      </c>
      <c r="G70" s="21">
        <v>114</v>
      </c>
      <c r="H70" s="21">
        <v>113</v>
      </c>
      <c r="I70" s="21">
        <v>112</v>
      </c>
      <c r="J70" s="21">
        <v>111</v>
      </c>
      <c r="K70" s="21">
        <v>112</v>
      </c>
      <c r="L70" s="21">
        <v>112</v>
      </c>
      <c r="M70" s="21">
        <v>110</v>
      </c>
      <c r="N70" s="21">
        <v>110</v>
      </c>
      <c r="O70" s="21">
        <v>111</v>
      </c>
      <c r="P70" s="21">
        <v>112</v>
      </c>
      <c r="Q70" s="21">
        <v>113</v>
      </c>
      <c r="R70" s="21">
        <v>112</v>
      </c>
      <c r="S70" s="21">
        <v>115</v>
      </c>
      <c r="T70" s="21">
        <v>115</v>
      </c>
      <c r="U70" s="21">
        <v>115</v>
      </c>
      <c r="V70" s="21">
        <v>113</v>
      </c>
      <c r="W70" s="21">
        <v>109</v>
      </c>
      <c r="X70" s="21">
        <v>109</v>
      </c>
      <c r="Y70" s="21">
        <v>110</v>
      </c>
      <c r="Z70" s="21">
        <v>111</v>
      </c>
      <c r="AA70" s="21">
        <v>109</v>
      </c>
      <c r="AB70" s="21">
        <v>107</v>
      </c>
      <c r="AC70" s="21">
        <v>105</v>
      </c>
      <c r="AD70" s="21">
        <v>104</v>
      </c>
      <c r="AE70" s="21">
        <v>106</v>
      </c>
      <c r="AF70" s="21">
        <v>107</v>
      </c>
      <c r="AG70" s="21">
        <v>106</v>
      </c>
      <c r="AH70" s="21">
        <v>106</v>
      </c>
      <c r="AI70" s="21">
        <v>106</v>
      </c>
      <c r="AJ70" s="21">
        <v>106</v>
      </c>
      <c r="AK70" s="21">
        <v>112</v>
      </c>
      <c r="AL70" s="21">
        <v>113</v>
      </c>
      <c r="AM70" s="21">
        <v>113</v>
      </c>
      <c r="AN70" s="21">
        <v>113</v>
      </c>
      <c r="AO70" s="21">
        <v>112</v>
      </c>
      <c r="AP70" s="21">
        <v>111</v>
      </c>
      <c r="AQ70" s="21">
        <v>111</v>
      </c>
      <c r="AR70" s="21">
        <v>111</v>
      </c>
      <c r="AS70" s="21">
        <v>112</v>
      </c>
      <c r="AT70" s="21">
        <v>112</v>
      </c>
      <c r="AU70" s="21">
        <v>111</v>
      </c>
      <c r="AV70" s="21">
        <v>114</v>
      </c>
      <c r="AW70" s="21">
        <v>113</v>
      </c>
      <c r="AX70" s="21">
        <v>113</v>
      </c>
      <c r="AY70" s="21">
        <v>111</v>
      </c>
      <c r="AZ70" s="21">
        <v>111</v>
      </c>
      <c r="BA70" s="21">
        <v>113</v>
      </c>
      <c r="BB70" s="21">
        <v>113</v>
      </c>
      <c r="BC70" s="21">
        <v>113</v>
      </c>
      <c r="BD70" s="21">
        <v>117</v>
      </c>
      <c r="BE70" s="21">
        <v>120</v>
      </c>
      <c r="BF70" s="21">
        <v>121</v>
      </c>
      <c r="BG70" s="21">
        <v>120</v>
      </c>
      <c r="BH70" s="21">
        <v>121</v>
      </c>
      <c r="BI70" s="21">
        <v>122</v>
      </c>
      <c r="BJ70" s="21">
        <v>121</v>
      </c>
      <c r="BK70" s="21">
        <v>124</v>
      </c>
      <c r="BL70" s="21">
        <v>124</v>
      </c>
      <c r="BM70" s="2">
        <v>125</v>
      </c>
      <c r="BN70" s="2">
        <v>126</v>
      </c>
      <c r="BO70" s="2">
        <v>126</v>
      </c>
      <c r="BP70" s="2">
        <v>123</v>
      </c>
      <c r="BQ70" s="2">
        <v>124</v>
      </c>
      <c r="BR70" s="2">
        <v>124</v>
      </c>
      <c r="BS70" s="2">
        <v>123</v>
      </c>
      <c r="BT70" s="2">
        <v>123</v>
      </c>
      <c r="BU70" s="2">
        <v>124</v>
      </c>
      <c r="BV70" s="2">
        <v>125</v>
      </c>
      <c r="BW70" s="2">
        <v>124</v>
      </c>
      <c r="BX70" s="2">
        <v>128</v>
      </c>
      <c r="BY70" s="2">
        <v>129</v>
      </c>
      <c r="BZ70" s="2">
        <v>128</v>
      </c>
      <c r="CA70" s="2">
        <v>130</v>
      </c>
      <c r="CB70" s="2">
        <v>131</v>
      </c>
      <c r="CC70" s="2">
        <v>126</v>
      </c>
      <c r="CD70" s="2">
        <v>125</v>
      </c>
      <c r="CE70" s="2">
        <v>124</v>
      </c>
      <c r="CF70" s="2">
        <v>126</v>
      </c>
      <c r="CG70" s="2">
        <v>129</v>
      </c>
      <c r="CH70" s="2">
        <v>129</v>
      </c>
      <c r="CI70" s="2">
        <v>127</v>
      </c>
      <c r="CJ70" s="2">
        <v>127</v>
      </c>
      <c r="CK70" s="2">
        <v>128</v>
      </c>
      <c r="CL70" s="2">
        <v>129</v>
      </c>
      <c r="CM70" s="2">
        <v>129</v>
      </c>
      <c r="CN70" s="2">
        <v>128</v>
      </c>
      <c r="CO70" s="2">
        <v>128</v>
      </c>
      <c r="CP70" s="2">
        <v>130</v>
      </c>
      <c r="CQ70" s="2">
        <v>129</v>
      </c>
      <c r="CR70" s="2">
        <v>130</v>
      </c>
      <c r="CS70" s="2">
        <v>128</v>
      </c>
      <c r="CT70" s="2">
        <v>124</v>
      </c>
      <c r="CU70" s="2">
        <v>128</v>
      </c>
      <c r="CV70" s="2">
        <v>131</v>
      </c>
      <c r="CW70" s="2">
        <v>130</v>
      </c>
      <c r="CX70" s="2">
        <v>128</v>
      </c>
      <c r="CY70" s="2">
        <v>127</v>
      </c>
      <c r="CZ70" s="2">
        <v>130</v>
      </c>
      <c r="DA70" s="2">
        <v>135</v>
      </c>
      <c r="DB70" s="2">
        <v>133</v>
      </c>
      <c r="DC70" s="2">
        <v>129</v>
      </c>
      <c r="DD70" s="2">
        <v>133</v>
      </c>
      <c r="DE70" s="2">
        <v>132</v>
      </c>
      <c r="DF70" s="2">
        <v>126</v>
      </c>
      <c r="DG70" s="2">
        <v>132</v>
      </c>
      <c r="DH70" s="2">
        <v>133</v>
      </c>
      <c r="DI70" s="2">
        <v>134</v>
      </c>
      <c r="DJ70" s="2">
        <v>133</v>
      </c>
      <c r="DK70" s="2">
        <v>133</v>
      </c>
      <c r="DL70" s="2">
        <v>135</v>
      </c>
      <c r="DM70" s="2">
        <v>135</v>
      </c>
      <c r="DN70" s="2">
        <v>138</v>
      </c>
      <c r="DO70" s="2">
        <v>139</v>
      </c>
      <c r="DP70" s="2">
        <v>140</v>
      </c>
      <c r="DQ70" s="2">
        <v>140</v>
      </c>
      <c r="DR70" s="2">
        <v>141</v>
      </c>
      <c r="DS70" s="2">
        <v>143</v>
      </c>
      <c r="DT70" s="2">
        <v>144</v>
      </c>
      <c r="DU70" s="2">
        <v>141</v>
      </c>
      <c r="DV70" s="2">
        <v>134</v>
      </c>
      <c r="DW70" s="2">
        <v>139</v>
      </c>
      <c r="DX70" s="2">
        <v>139</v>
      </c>
      <c r="DY70" s="2">
        <v>140</v>
      </c>
      <c r="DZ70" s="2">
        <v>140</v>
      </c>
      <c r="EA70" s="2">
        <v>140</v>
      </c>
      <c r="EB70" s="2">
        <v>141</v>
      </c>
      <c r="EC70" s="2">
        <v>142</v>
      </c>
      <c r="ED70" s="2">
        <v>143</v>
      </c>
      <c r="EE70" s="2">
        <v>143</v>
      </c>
      <c r="EF70" s="2">
        <v>148</v>
      </c>
      <c r="EG70" s="2">
        <v>145</v>
      </c>
      <c r="EH70" s="2">
        <v>143</v>
      </c>
      <c r="EI70" s="2">
        <v>147</v>
      </c>
      <c r="EJ70" s="2">
        <v>150</v>
      </c>
      <c r="EK70" s="2">
        <v>151</v>
      </c>
      <c r="EL70" s="2">
        <v>146</v>
      </c>
      <c r="EM70" s="2">
        <v>146</v>
      </c>
      <c r="EN70" s="2">
        <v>148</v>
      </c>
      <c r="EO70" s="2">
        <v>150</v>
      </c>
      <c r="EP70" s="2">
        <v>150</v>
      </c>
      <c r="EQ70" s="2">
        <v>148</v>
      </c>
      <c r="ER70" s="2">
        <v>148</v>
      </c>
      <c r="ES70" s="2">
        <v>145</v>
      </c>
      <c r="ET70" s="2">
        <v>144</v>
      </c>
      <c r="EU70" s="2">
        <v>142</v>
      </c>
      <c r="EV70" s="2">
        <v>142</v>
      </c>
      <c r="EW70" s="2">
        <v>140</v>
      </c>
      <c r="EX70" s="2">
        <v>140</v>
      </c>
      <c r="EY70" s="2">
        <v>141</v>
      </c>
      <c r="EZ70" s="2">
        <v>141</v>
      </c>
      <c r="FA70" s="2">
        <v>140</v>
      </c>
      <c r="FB70" s="2">
        <v>138</v>
      </c>
      <c r="FC70" s="2">
        <v>137</v>
      </c>
      <c r="FD70" s="2">
        <v>139</v>
      </c>
      <c r="FE70" s="2">
        <v>140</v>
      </c>
      <c r="FF70" s="2">
        <v>139</v>
      </c>
      <c r="FG70" s="2">
        <v>141</v>
      </c>
      <c r="FH70" s="2">
        <v>140</v>
      </c>
      <c r="FI70" s="2">
        <v>137</v>
      </c>
      <c r="FJ70" s="2">
        <v>137</v>
      </c>
      <c r="FK70" s="2">
        <v>137</v>
      </c>
      <c r="FL70" s="2">
        <v>134</v>
      </c>
      <c r="FM70" s="2">
        <v>133</v>
      </c>
      <c r="FN70" s="2">
        <v>134</v>
      </c>
      <c r="FO70" s="2">
        <v>137</v>
      </c>
      <c r="FP70" s="2">
        <v>143</v>
      </c>
      <c r="FQ70" s="2">
        <v>142</v>
      </c>
      <c r="FR70" s="2">
        <v>138</v>
      </c>
      <c r="FS70" s="2">
        <v>135</v>
      </c>
      <c r="FT70" s="2">
        <v>139</v>
      </c>
      <c r="FU70" s="2">
        <v>138</v>
      </c>
      <c r="FV70" s="2">
        <v>136</v>
      </c>
      <c r="FW70" s="2">
        <v>142</v>
      </c>
      <c r="FX70" s="2">
        <v>148</v>
      </c>
      <c r="FY70" s="2">
        <v>145</v>
      </c>
      <c r="FZ70" s="2">
        <v>142</v>
      </c>
      <c r="GA70" s="2">
        <v>134</v>
      </c>
      <c r="GB70" s="2">
        <v>133</v>
      </c>
      <c r="GC70" s="2">
        <v>137</v>
      </c>
      <c r="GD70" s="2">
        <v>132</v>
      </c>
      <c r="GE70" s="2">
        <v>145</v>
      </c>
      <c r="GF70" s="2">
        <v>145</v>
      </c>
      <c r="GG70" s="2">
        <v>147</v>
      </c>
      <c r="GH70" s="2">
        <v>149</v>
      </c>
      <c r="GI70" s="2">
        <v>144</v>
      </c>
      <c r="GJ70" s="2">
        <v>142</v>
      </c>
      <c r="GK70" s="2">
        <v>144</v>
      </c>
      <c r="GL70" s="2">
        <v>145</v>
      </c>
      <c r="GM70" s="2">
        <v>146</v>
      </c>
      <c r="GN70" s="2">
        <v>150</v>
      </c>
      <c r="GO70" s="2">
        <v>151</v>
      </c>
      <c r="GP70" s="2">
        <v>151</v>
      </c>
      <c r="GQ70" s="2">
        <v>147</v>
      </c>
      <c r="GR70" s="2">
        <v>142</v>
      </c>
      <c r="GS70" s="2">
        <v>144</v>
      </c>
      <c r="GT70" s="2">
        <v>141</v>
      </c>
      <c r="GU70" s="2">
        <v>140</v>
      </c>
      <c r="GV70" s="2">
        <v>144</v>
      </c>
      <c r="GW70" s="2">
        <v>146</v>
      </c>
      <c r="GX70" s="2">
        <v>148</v>
      </c>
      <c r="GY70" s="2">
        <v>148</v>
      </c>
      <c r="GZ70" s="2">
        <v>145</v>
      </c>
      <c r="HA70" s="2">
        <v>142</v>
      </c>
      <c r="HB70" s="2">
        <v>142</v>
      </c>
      <c r="HC70" s="2">
        <v>143</v>
      </c>
      <c r="HD70" s="2">
        <v>146</v>
      </c>
      <c r="HE70" s="2">
        <v>149</v>
      </c>
      <c r="HF70" s="2">
        <v>148</v>
      </c>
      <c r="HG70" s="2">
        <v>148</v>
      </c>
      <c r="HH70" s="2">
        <v>146</v>
      </c>
      <c r="HI70" s="2">
        <v>149</v>
      </c>
      <c r="HJ70" s="2">
        <v>147</v>
      </c>
      <c r="HK70" s="2">
        <v>147</v>
      </c>
      <c r="HL70" s="2">
        <v>143</v>
      </c>
      <c r="HM70" s="2">
        <v>142</v>
      </c>
      <c r="HN70" s="2">
        <v>142</v>
      </c>
      <c r="HO70" s="2">
        <v>142</v>
      </c>
      <c r="HP70" s="2">
        <v>144</v>
      </c>
      <c r="HQ70" s="2">
        <v>144</v>
      </c>
      <c r="HR70" s="2">
        <v>145</v>
      </c>
      <c r="HS70" s="2">
        <v>144</v>
      </c>
      <c r="HT70" s="2">
        <v>146</v>
      </c>
      <c r="HU70" s="2">
        <v>149</v>
      </c>
      <c r="HV70" s="2">
        <v>152</v>
      </c>
      <c r="HW70" s="2">
        <v>153</v>
      </c>
      <c r="HX70" s="2">
        <v>153</v>
      </c>
      <c r="HY70" s="2">
        <v>159</v>
      </c>
      <c r="HZ70" s="2">
        <v>164</v>
      </c>
      <c r="IA70" s="2">
        <v>169</v>
      </c>
      <c r="IB70" s="2">
        <v>169</v>
      </c>
      <c r="IC70" s="2">
        <v>168</v>
      </c>
      <c r="ID70" s="2">
        <v>167</v>
      </c>
      <c r="IE70" s="2">
        <v>167</v>
      </c>
      <c r="IF70" s="2">
        <v>163</v>
      </c>
      <c r="IG70" s="2">
        <v>165</v>
      </c>
      <c r="IH70" s="2">
        <v>164</v>
      </c>
      <c r="II70" s="2">
        <v>160</v>
      </c>
      <c r="IJ70" s="2">
        <v>167</v>
      </c>
      <c r="IK70" s="2">
        <v>167</v>
      </c>
      <c r="IL70" s="2">
        <v>167</v>
      </c>
      <c r="IM70" s="2">
        <v>173</v>
      </c>
      <c r="IN70" s="2">
        <v>167</v>
      </c>
      <c r="IO70" s="2">
        <v>166</v>
      </c>
      <c r="IP70" s="2">
        <v>161</v>
      </c>
      <c r="IQ70" s="2">
        <v>161</v>
      </c>
      <c r="IR70" s="2">
        <v>160</v>
      </c>
      <c r="IS70" s="2">
        <v>159</v>
      </c>
      <c r="IT70" s="2">
        <v>158</v>
      </c>
    </row>
    <row r="71" spans="1:254" ht="15.9" customHeight="1">
      <c r="A71" s="65" t="s">
        <v>137</v>
      </c>
      <c r="B71" s="41" t="s">
        <v>138</v>
      </c>
      <c r="C71" s="45">
        <v>2206</v>
      </c>
      <c r="D71" s="16">
        <v>11</v>
      </c>
      <c r="E71" s="21">
        <v>2195</v>
      </c>
      <c r="F71" s="21">
        <v>2198</v>
      </c>
      <c r="G71" s="21">
        <v>2199</v>
      </c>
      <c r="H71" s="21">
        <v>2208</v>
      </c>
      <c r="I71" s="21">
        <v>2250</v>
      </c>
      <c r="J71" s="21">
        <v>2306</v>
      </c>
      <c r="K71" s="21">
        <v>2303</v>
      </c>
      <c r="L71" s="21">
        <v>2286</v>
      </c>
      <c r="M71" s="21">
        <v>2244</v>
      </c>
      <c r="N71" s="21">
        <v>2215</v>
      </c>
      <c r="O71" s="21">
        <v>2250</v>
      </c>
      <c r="P71" s="21">
        <v>2277</v>
      </c>
      <c r="Q71" s="21">
        <v>2327</v>
      </c>
      <c r="R71" s="21">
        <v>2343</v>
      </c>
      <c r="S71" s="21">
        <v>2362</v>
      </c>
      <c r="T71" s="21">
        <v>2366</v>
      </c>
      <c r="U71" s="21">
        <v>2375</v>
      </c>
      <c r="V71" s="21">
        <v>2403</v>
      </c>
      <c r="W71" s="21">
        <v>2412</v>
      </c>
      <c r="X71" s="21">
        <v>2436</v>
      </c>
      <c r="Y71" s="21">
        <v>2463</v>
      </c>
      <c r="Z71" s="21">
        <v>2339</v>
      </c>
      <c r="AA71" s="21">
        <v>2317</v>
      </c>
      <c r="AB71" s="21">
        <v>2256</v>
      </c>
      <c r="AC71" s="21">
        <v>2208</v>
      </c>
      <c r="AD71" s="21">
        <v>2197</v>
      </c>
      <c r="AE71" s="21">
        <v>2199</v>
      </c>
      <c r="AF71" s="21">
        <v>2154</v>
      </c>
      <c r="AG71" s="21">
        <v>2120</v>
      </c>
      <c r="AH71" s="21">
        <v>2123</v>
      </c>
      <c r="AI71" s="21">
        <v>2156</v>
      </c>
      <c r="AJ71" s="21">
        <v>2150</v>
      </c>
      <c r="AK71" s="21">
        <v>2171</v>
      </c>
      <c r="AL71" s="21">
        <v>2155</v>
      </c>
      <c r="AM71" s="21">
        <v>2172</v>
      </c>
      <c r="AN71" s="21">
        <v>2159</v>
      </c>
      <c r="AO71" s="21">
        <v>2160</v>
      </c>
      <c r="AP71" s="21">
        <v>2198</v>
      </c>
      <c r="AQ71" s="21">
        <v>2210</v>
      </c>
      <c r="AR71" s="21">
        <v>2250</v>
      </c>
      <c r="AS71" s="21">
        <v>2390</v>
      </c>
      <c r="AT71" s="21">
        <v>2383</v>
      </c>
      <c r="AU71" s="21">
        <v>2414</v>
      </c>
      <c r="AV71" s="21">
        <v>2490</v>
      </c>
      <c r="AW71" s="21">
        <v>2460</v>
      </c>
      <c r="AX71" s="21">
        <v>2600</v>
      </c>
      <c r="AY71" s="21">
        <v>2551</v>
      </c>
      <c r="AZ71" s="21">
        <v>2580</v>
      </c>
      <c r="BA71" s="21">
        <v>2551</v>
      </c>
      <c r="BB71" s="21">
        <v>2516</v>
      </c>
      <c r="BC71" s="21">
        <v>2471</v>
      </c>
      <c r="BD71" s="21">
        <v>2464</v>
      </c>
      <c r="BE71" s="21">
        <v>2496</v>
      </c>
      <c r="BF71" s="21">
        <v>2476</v>
      </c>
      <c r="BG71" s="21">
        <v>2446</v>
      </c>
      <c r="BH71" s="21">
        <v>2425</v>
      </c>
      <c r="BI71" s="21">
        <v>2405</v>
      </c>
      <c r="BJ71" s="21">
        <v>2384</v>
      </c>
      <c r="BK71" s="21">
        <v>2325</v>
      </c>
      <c r="BL71" s="21">
        <v>2307</v>
      </c>
      <c r="BM71" s="2">
        <v>2363</v>
      </c>
      <c r="BN71" s="2">
        <v>2368</v>
      </c>
      <c r="BO71" s="2">
        <v>2391</v>
      </c>
      <c r="BP71" s="2">
        <v>2371</v>
      </c>
      <c r="BQ71" s="2">
        <v>2360</v>
      </c>
      <c r="BR71" s="2">
        <v>2334</v>
      </c>
      <c r="BS71" s="2">
        <v>2370</v>
      </c>
      <c r="BT71" s="2">
        <v>2384</v>
      </c>
      <c r="BU71" s="2">
        <v>2382</v>
      </c>
      <c r="BV71" s="2">
        <v>2395</v>
      </c>
      <c r="BW71" s="2">
        <v>2412</v>
      </c>
      <c r="BX71" s="2">
        <v>2427</v>
      </c>
      <c r="BY71" s="2">
        <v>2436</v>
      </c>
      <c r="BZ71" s="2">
        <v>2420</v>
      </c>
      <c r="CA71" s="2">
        <v>2395</v>
      </c>
      <c r="CB71" s="2">
        <v>2381</v>
      </c>
      <c r="CC71" s="2">
        <v>2398</v>
      </c>
      <c r="CD71" s="2">
        <v>2371</v>
      </c>
      <c r="CE71" s="2">
        <v>2320</v>
      </c>
      <c r="CF71" s="2">
        <v>2341</v>
      </c>
      <c r="CG71" s="2">
        <v>2398</v>
      </c>
      <c r="CH71" s="2">
        <v>2420</v>
      </c>
      <c r="CI71" s="2">
        <v>2389</v>
      </c>
      <c r="CJ71" s="2">
        <v>2408</v>
      </c>
      <c r="CK71" s="2">
        <v>2380</v>
      </c>
      <c r="CL71" s="2">
        <v>2372</v>
      </c>
      <c r="CM71" s="2">
        <v>2396</v>
      </c>
      <c r="CN71" s="2">
        <v>2370</v>
      </c>
      <c r="CO71" s="2">
        <v>2335</v>
      </c>
      <c r="CP71" s="2">
        <v>2378</v>
      </c>
      <c r="CQ71" s="2">
        <v>2353</v>
      </c>
      <c r="CR71" s="2">
        <v>2373</v>
      </c>
      <c r="CS71" s="2">
        <v>2357</v>
      </c>
      <c r="CT71" s="2">
        <v>2301</v>
      </c>
      <c r="CU71" s="2">
        <v>2357</v>
      </c>
      <c r="CV71" s="2">
        <v>2372</v>
      </c>
      <c r="CW71" s="2">
        <v>2378</v>
      </c>
      <c r="CX71" s="2">
        <v>2367</v>
      </c>
      <c r="CY71" s="2">
        <v>2354</v>
      </c>
      <c r="CZ71" s="2">
        <v>2371</v>
      </c>
      <c r="DA71" s="2">
        <v>2426</v>
      </c>
      <c r="DB71" s="2">
        <v>2485</v>
      </c>
      <c r="DC71" s="2">
        <v>2385</v>
      </c>
      <c r="DD71" s="2">
        <v>2271</v>
      </c>
      <c r="DE71" s="2">
        <v>2242</v>
      </c>
      <c r="DF71" s="2">
        <v>2151</v>
      </c>
      <c r="DG71" s="2">
        <v>2258</v>
      </c>
      <c r="DH71" s="2">
        <v>2297</v>
      </c>
      <c r="DI71" s="2">
        <v>2328</v>
      </c>
      <c r="DJ71" s="2">
        <v>2320</v>
      </c>
      <c r="DK71" s="2">
        <v>2311</v>
      </c>
      <c r="DL71" s="2">
        <v>2297</v>
      </c>
      <c r="DM71" s="2">
        <v>2319</v>
      </c>
      <c r="DN71" s="2">
        <v>2344</v>
      </c>
      <c r="DO71" s="2">
        <v>2326</v>
      </c>
      <c r="DP71" s="2">
        <v>2307</v>
      </c>
      <c r="DQ71" s="2">
        <v>2287</v>
      </c>
      <c r="DR71" s="2">
        <v>2293</v>
      </c>
      <c r="DS71" s="2">
        <v>2396</v>
      </c>
      <c r="DT71" s="2">
        <v>2360</v>
      </c>
      <c r="DU71" s="2">
        <v>2347</v>
      </c>
      <c r="DV71" s="2">
        <v>2338</v>
      </c>
      <c r="DW71" s="2">
        <v>2315</v>
      </c>
      <c r="DX71" s="2">
        <v>2310</v>
      </c>
      <c r="DY71" s="2">
        <v>2373</v>
      </c>
      <c r="DZ71" s="2">
        <v>2382</v>
      </c>
      <c r="EA71" s="2">
        <v>2444</v>
      </c>
      <c r="EB71" s="2">
        <v>2434</v>
      </c>
      <c r="EC71" s="2">
        <v>2496</v>
      </c>
      <c r="ED71" s="2">
        <v>2478</v>
      </c>
      <c r="EE71" s="2">
        <v>2480</v>
      </c>
      <c r="EF71" s="2">
        <v>2544</v>
      </c>
      <c r="EG71" s="2">
        <v>2494</v>
      </c>
      <c r="EH71" s="2">
        <v>2449</v>
      </c>
      <c r="EI71" s="2">
        <v>2486</v>
      </c>
      <c r="EJ71" s="2">
        <v>2500</v>
      </c>
      <c r="EK71" s="2">
        <v>2522</v>
      </c>
      <c r="EL71" s="2">
        <v>2539</v>
      </c>
      <c r="EM71" s="2">
        <v>2522</v>
      </c>
      <c r="EN71" s="2">
        <v>2547</v>
      </c>
      <c r="EO71" s="2">
        <v>2581</v>
      </c>
      <c r="EP71" s="2">
        <v>2572</v>
      </c>
      <c r="EQ71" s="2">
        <v>2556</v>
      </c>
      <c r="ER71" s="2">
        <v>2528</v>
      </c>
      <c r="ES71" s="2">
        <v>2510</v>
      </c>
      <c r="ET71" s="2">
        <v>2527</v>
      </c>
      <c r="EU71" s="2">
        <v>2525</v>
      </c>
      <c r="EV71" s="2">
        <v>2526</v>
      </c>
      <c r="EW71" s="2">
        <v>2567</v>
      </c>
      <c r="EX71" s="2">
        <v>2581</v>
      </c>
      <c r="EY71" s="2">
        <v>2534</v>
      </c>
      <c r="EZ71" s="2">
        <v>2508</v>
      </c>
      <c r="FA71" s="2">
        <v>2500</v>
      </c>
      <c r="FB71" s="2">
        <v>2475</v>
      </c>
      <c r="FC71" s="2">
        <v>2450</v>
      </c>
      <c r="FD71" s="2">
        <v>2455</v>
      </c>
      <c r="FE71" s="2">
        <v>2406</v>
      </c>
      <c r="FF71" s="2">
        <v>2400</v>
      </c>
      <c r="FG71" s="2">
        <v>2388</v>
      </c>
      <c r="FH71" s="2">
        <v>2417</v>
      </c>
      <c r="FI71" s="2">
        <v>2422</v>
      </c>
      <c r="FJ71" s="2">
        <v>2403</v>
      </c>
      <c r="FK71" s="2">
        <v>2330</v>
      </c>
      <c r="FL71" s="2">
        <v>2425</v>
      </c>
      <c r="FM71" s="2">
        <v>2416</v>
      </c>
      <c r="FN71" s="2">
        <v>2403</v>
      </c>
      <c r="FO71" s="2">
        <v>2422</v>
      </c>
      <c r="FP71" s="2">
        <v>2396</v>
      </c>
      <c r="FQ71" s="2">
        <v>2363</v>
      </c>
      <c r="FR71" s="2">
        <v>2336</v>
      </c>
      <c r="FS71" s="2">
        <v>2322</v>
      </c>
      <c r="FT71" s="2">
        <v>2297</v>
      </c>
      <c r="FU71" s="2">
        <v>2290</v>
      </c>
      <c r="FV71" s="2">
        <v>2270</v>
      </c>
      <c r="FW71" s="2">
        <v>2276</v>
      </c>
      <c r="FX71" s="2">
        <v>2281</v>
      </c>
      <c r="FY71" s="2">
        <v>2343</v>
      </c>
      <c r="FZ71" s="2">
        <v>2347</v>
      </c>
      <c r="GA71" s="2">
        <v>2338</v>
      </c>
      <c r="GB71" s="2">
        <v>2333</v>
      </c>
      <c r="GC71" s="2">
        <v>2336</v>
      </c>
      <c r="GD71" s="2">
        <v>2320</v>
      </c>
      <c r="GE71" s="2">
        <v>2348</v>
      </c>
      <c r="GF71" s="2">
        <v>2333</v>
      </c>
      <c r="GG71" s="2">
        <v>2428</v>
      </c>
      <c r="GH71" s="2">
        <v>2415</v>
      </c>
      <c r="GI71" s="2">
        <v>2391</v>
      </c>
      <c r="GJ71" s="2">
        <v>2397</v>
      </c>
      <c r="GK71" s="2">
        <v>2442</v>
      </c>
      <c r="GL71" s="2">
        <v>2465</v>
      </c>
      <c r="GM71" s="2">
        <v>2486</v>
      </c>
      <c r="GN71" s="2">
        <v>2502</v>
      </c>
      <c r="GO71" s="2">
        <v>2508</v>
      </c>
      <c r="GP71" s="2">
        <v>2481</v>
      </c>
      <c r="GQ71" s="2">
        <v>2475</v>
      </c>
      <c r="GR71" s="2">
        <v>2447</v>
      </c>
      <c r="GS71" s="2">
        <v>2465</v>
      </c>
      <c r="GT71" s="2">
        <v>2440</v>
      </c>
      <c r="GU71" s="2">
        <v>2432</v>
      </c>
      <c r="GV71" s="2">
        <v>2450</v>
      </c>
      <c r="GW71" s="2">
        <v>2462</v>
      </c>
      <c r="GX71" s="2">
        <v>2510</v>
      </c>
      <c r="GY71" s="2">
        <v>2495</v>
      </c>
      <c r="GZ71" s="2">
        <v>2515</v>
      </c>
      <c r="HA71" s="2">
        <v>2480</v>
      </c>
      <c r="HB71" s="2">
        <v>2460</v>
      </c>
      <c r="HC71" s="2">
        <v>2610</v>
      </c>
      <c r="HD71" s="2">
        <v>2687</v>
      </c>
      <c r="HE71" s="2">
        <v>2679</v>
      </c>
      <c r="HF71" s="2">
        <v>2740</v>
      </c>
      <c r="HG71" s="2">
        <v>2787</v>
      </c>
      <c r="HH71" s="2">
        <v>2771</v>
      </c>
      <c r="HI71" s="2">
        <v>2788</v>
      </c>
      <c r="HJ71" s="2">
        <v>2777</v>
      </c>
      <c r="HK71" s="2">
        <v>2811</v>
      </c>
      <c r="HL71" s="2">
        <v>2857</v>
      </c>
      <c r="HM71" s="2">
        <v>2851</v>
      </c>
      <c r="HN71" s="2">
        <v>2877</v>
      </c>
      <c r="HO71" s="2">
        <v>2939</v>
      </c>
      <c r="HP71" s="2">
        <v>2909</v>
      </c>
      <c r="HQ71" s="2">
        <v>2871</v>
      </c>
      <c r="HR71" s="2">
        <v>2881</v>
      </c>
      <c r="HS71" s="2">
        <v>2849</v>
      </c>
      <c r="HT71" s="2">
        <v>2839</v>
      </c>
      <c r="HU71" s="2">
        <v>2841</v>
      </c>
      <c r="HV71" s="2">
        <v>2788</v>
      </c>
      <c r="HW71" s="2">
        <v>2753</v>
      </c>
      <c r="HX71" s="2">
        <v>2781</v>
      </c>
      <c r="HY71" s="2">
        <v>2780</v>
      </c>
      <c r="HZ71" s="2">
        <v>2855</v>
      </c>
      <c r="IA71" s="2">
        <v>2821</v>
      </c>
      <c r="IB71" s="2">
        <v>2798</v>
      </c>
      <c r="IC71" s="2">
        <v>2795</v>
      </c>
      <c r="ID71" s="2">
        <v>2846</v>
      </c>
      <c r="IE71" s="2">
        <v>2891</v>
      </c>
      <c r="IF71" s="2">
        <v>2918</v>
      </c>
      <c r="IG71" s="2">
        <v>2866</v>
      </c>
      <c r="IH71" s="2">
        <v>2845</v>
      </c>
      <c r="II71" s="2">
        <v>2837</v>
      </c>
      <c r="IJ71" s="2">
        <v>2808</v>
      </c>
      <c r="IK71" s="2">
        <v>2843</v>
      </c>
      <c r="IL71" s="2">
        <v>2870</v>
      </c>
      <c r="IM71" s="2">
        <v>2869</v>
      </c>
      <c r="IN71" s="2">
        <v>2828</v>
      </c>
      <c r="IO71" s="2">
        <v>2817</v>
      </c>
      <c r="IP71" s="2">
        <v>2781</v>
      </c>
      <c r="IQ71" s="2">
        <v>2791</v>
      </c>
      <c r="IR71" s="2">
        <v>2772</v>
      </c>
      <c r="IS71" s="2">
        <v>2740</v>
      </c>
      <c r="IT71" s="2">
        <v>2732</v>
      </c>
    </row>
    <row r="72" spans="1:254" ht="15.9" customHeight="1">
      <c r="A72" s="65" t="s">
        <v>139</v>
      </c>
      <c r="B72" s="41" t="s">
        <v>140</v>
      </c>
      <c r="C72" s="45">
        <v>2362</v>
      </c>
      <c r="D72" s="16">
        <v>22</v>
      </c>
      <c r="E72" s="21">
        <v>2340</v>
      </c>
      <c r="F72" s="21">
        <v>2305</v>
      </c>
      <c r="G72" s="21">
        <v>2255</v>
      </c>
      <c r="H72" s="21">
        <v>2277</v>
      </c>
      <c r="I72" s="21">
        <v>2291</v>
      </c>
      <c r="J72" s="21">
        <v>2253</v>
      </c>
      <c r="K72" s="21">
        <v>2211</v>
      </c>
      <c r="L72" s="21">
        <v>2268</v>
      </c>
      <c r="M72" s="21">
        <v>2204</v>
      </c>
      <c r="N72" s="21">
        <v>2169</v>
      </c>
      <c r="O72" s="21">
        <v>2203</v>
      </c>
      <c r="P72" s="21">
        <v>2286</v>
      </c>
      <c r="Q72" s="21">
        <v>2307</v>
      </c>
      <c r="R72" s="21">
        <v>2356</v>
      </c>
      <c r="S72" s="21">
        <v>2381</v>
      </c>
      <c r="T72" s="21">
        <v>2360</v>
      </c>
      <c r="U72" s="21">
        <v>2350</v>
      </c>
      <c r="V72" s="21">
        <v>2351</v>
      </c>
      <c r="W72" s="21">
        <v>2372</v>
      </c>
      <c r="X72" s="21">
        <v>2340</v>
      </c>
      <c r="Y72" s="21">
        <v>2411</v>
      </c>
      <c r="Z72" s="21">
        <v>2406</v>
      </c>
      <c r="AA72" s="21">
        <v>2370</v>
      </c>
      <c r="AB72" s="21">
        <v>2370</v>
      </c>
      <c r="AC72" s="21">
        <v>2362</v>
      </c>
      <c r="AD72" s="21">
        <v>2293</v>
      </c>
      <c r="AE72" s="21">
        <v>2205</v>
      </c>
      <c r="AF72" s="21">
        <v>2057</v>
      </c>
      <c r="AG72" s="21">
        <v>2000</v>
      </c>
      <c r="AH72" s="21">
        <v>1998</v>
      </c>
      <c r="AI72" s="21">
        <v>2062</v>
      </c>
      <c r="AJ72" s="21">
        <v>2086</v>
      </c>
      <c r="AK72" s="21">
        <v>2180</v>
      </c>
      <c r="AL72" s="21">
        <v>2115</v>
      </c>
      <c r="AM72" s="21">
        <v>2120</v>
      </c>
      <c r="AN72" s="21">
        <v>2097</v>
      </c>
      <c r="AO72" s="21">
        <v>2083</v>
      </c>
      <c r="AP72" s="21">
        <v>2080</v>
      </c>
      <c r="AQ72" s="21">
        <v>2105</v>
      </c>
      <c r="AR72" s="21">
        <v>2104</v>
      </c>
      <c r="AS72" s="21">
        <v>2143</v>
      </c>
      <c r="AT72" s="21">
        <v>2173</v>
      </c>
      <c r="AU72" s="21">
        <v>2200</v>
      </c>
      <c r="AV72" s="21">
        <v>2249</v>
      </c>
      <c r="AW72" s="21">
        <v>2212</v>
      </c>
      <c r="AX72" s="21">
        <v>2235</v>
      </c>
      <c r="AY72" s="21">
        <v>2305</v>
      </c>
      <c r="AZ72" s="21">
        <v>2374</v>
      </c>
      <c r="BA72" s="21">
        <v>2406</v>
      </c>
      <c r="BB72" s="21">
        <v>2394</v>
      </c>
      <c r="BC72" s="21">
        <v>2430</v>
      </c>
      <c r="BD72" s="21">
        <v>2475</v>
      </c>
      <c r="BE72" s="21">
        <v>2486</v>
      </c>
      <c r="BF72" s="21">
        <v>2539</v>
      </c>
      <c r="BG72" s="21">
        <v>2554</v>
      </c>
      <c r="BH72" s="21">
        <v>2562</v>
      </c>
      <c r="BI72" s="21">
        <v>2733</v>
      </c>
      <c r="BJ72" s="21">
        <v>2667</v>
      </c>
      <c r="BK72" s="21">
        <v>2623</v>
      </c>
      <c r="BL72" s="21">
        <v>2598</v>
      </c>
      <c r="BM72" s="2">
        <v>2643</v>
      </c>
      <c r="BN72" s="2">
        <v>2657</v>
      </c>
      <c r="BO72" s="2">
        <v>2731</v>
      </c>
      <c r="BP72" s="2">
        <v>2646</v>
      </c>
      <c r="BQ72" s="2">
        <v>2550</v>
      </c>
      <c r="BR72" s="2">
        <v>2470</v>
      </c>
      <c r="BS72" s="2">
        <v>2461</v>
      </c>
      <c r="BT72" s="2">
        <v>2412</v>
      </c>
      <c r="BU72" s="2">
        <v>2410</v>
      </c>
      <c r="BV72" s="2">
        <v>2500</v>
      </c>
      <c r="BW72" s="2">
        <v>2560</v>
      </c>
      <c r="BX72" s="2">
        <v>2580</v>
      </c>
      <c r="BY72" s="2">
        <v>2557</v>
      </c>
      <c r="BZ72" s="2">
        <v>2558</v>
      </c>
      <c r="CA72" s="2">
        <v>2570</v>
      </c>
      <c r="CB72" s="2">
        <v>2635</v>
      </c>
      <c r="CC72" s="2">
        <v>2609</v>
      </c>
      <c r="CD72" s="2">
        <v>2573</v>
      </c>
      <c r="CE72" s="2">
        <v>2480</v>
      </c>
      <c r="CF72" s="2">
        <v>2565</v>
      </c>
      <c r="CG72" s="2">
        <v>2731</v>
      </c>
      <c r="CH72" s="2">
        <v>2899</v>
      </c>
      <c r="CI72" s="2">
        <v>2848</v>
      </c>
      <c r="CJ72" s="2">
        <v>2832</v>
      </c>
      <c r="CK72" s="2">
        <v>2835</v>
      </c>
      <c r="CL72" s="2">
        <v>2856</v>
      </c>
      <c r="CM72" s="2">
        <v>2868</v>
      </c>
      <c r="CN72" s="2">
        <v>2791</v>
      </c>
      <c r="CO72" s="2">
        <v>2753</v>
      </c>
      <c r="CP72" s="2">
        <v>2889</v>
      </c>
      <c r="CQ72" s="2">
        <v>2850</v>
      </c>
      <c r="CR72" s="2">
        <v>2836</v>
      </c>
      <c r="CS72" s="2">
        <v>2792</v>
      </c>
      <c r="CT72" s="2">
        <v>2750</v>
      </c>
      <c r="CU72" s="2">
        <v>2762</v>
      </c>
      <c r="CV72" s="2">
        <v>2780</v>
      </c>
      <c r="CW72" s="2">
        <v>2780</v>
      </c>
      <c r="CX72" s="2">
        <v>2763</v>
      </c>
      <c r="CY72" s="2">
        <v>2716</v>
      </c>
      <c r="CZ72" s="2">
        <v>2739</v>
      </c>
      <c r="DA72" s="2">
        <v>2815</v>
      </c>
      <c r="DB72" s="2">
        <v>2723</v>
      </c>
      <c r="DC72" s="2">
        <v>2726</v>
      </c>
      <c r="DD72" s="2">
        <v>2643</v>
      </c>
      <c r="DE72" s="2">
        <v>2511</v>
      </c>
      <c r="DF72" s="2">
        <v>2402</v>
      </c>
      <c r="DG72" s="2">
        <v>2453</v>
      </c>
      <c r="DH72" s="2">
        <v>2365</v>
      </c>
      <c r="DI72" s="2">
        <v>2438</v>
      </c>
      <c r="DJ72" s="2">
        <v>2327</v>
      </c>
      <c r="DK72" s="2">
        <v>2274</v>
      </c>
      <c r="DL72" s="2">
        <v>2250</v>
      </c>
      <c r="DM72" s="2">
        <v>2290</v>
      </c>
      <c r="DN72" s="2">
        <v>2260</v>
      </c>
      <c r="DO72" s="2">
        <v>2272</v>
      </c>
      <c r="DP72" s="2">
        <v>2330</v>
      </c>
      <c r="DQ72" s="2">
        <v>2395</v>
      </c>
      <c r="DR72" s="2">
        <v>2435</v>
      </c>
      <c r="DS72" s="2">
        <v>2590</v>
      </c>
      <c r="DT72" s="2">
        <v>2529</v>
      </c>
      <c r="DU72" s="2">
        <v>2480</v>
      </c>
      <c r="DV72" s="2">
        <v>2410</v>
      </c>
      <c r="DW72" s="2">
        <v>2500</v>
      </c>
      <c r="DX72" s="2">
        <v>2544</v>
      </c>
      <c r="DY72" s="2">
        <v>2854</v>
      </c>
      <c r="DZ72" s="2">
        <v>2845</v>
      </c>
      <c r="EA72" s="2">
        <v>2889</v>
      </c>
      <c r="EB72" s="2">
        <v>2895</v>
      </c>
      <c r="EC72" s="2">
        <v>2922</v>
      </c>
      <c r="ED72" s="2">
        <v>2970</v>
      </c>
      <c r="EE72" s="2">
        <v>2965</v>
      </c>
      <c r="EF72" s="2">
        <v>3000</v>
      </c>
      <c r="EG72" s="2">
        <v>2985</v>
      </c>
      <c r="EH72" s="2">
        <v>3015</v>
      </c>
      <c r="EI72" s="2">
        <v>3215</v>
      </c>
      <c r="EJ72" s="2">
        <v>3345</v>
      </c>
      <c r="EK72" s="2">
        <v>3355</v>
      </c>
      <c r="EL72" s="2">
        <v>3300</v>
      </c>
      <c r="EM72" s="2">
        <v>3260</v>
      </c>
      <c r="EN72" s="2">
        <v>3235</v>
      </c>
      <c r="EO72" s="2">
        <v>3230</v>
      </c>
      <c r="EP72" s="2">
        <v>3210</v>
      </c>
      <c r="EQ72" s="2">
        <v>3130</v>
      </c>
      <c r="ER72" s="2">
        <v>3115</v>
      </c>
      <c r="ES72" s="2">
        <v>3075</v>
      </c>
      <c r="ET72" s="2">
        <v>3135</v>
      </c>
      <c r="EU72" s="2">
        <v>3160</v>
      </c>
      <c r="EV72" s="2">
        <v>3100</v>
      </c>
      <c r="EW72" s="2">
        <v>3000</v>
      </c>
      <c r="EX72" s="2">
        <v>2954</v>
      </c>
      <c r="EY72" s="2">
        <v>2931</v>
      </c>
      <c r="EZ72" s="2">
        <v>2914</v>
      </c>
      <c r="FA72" s="2">
        <v>2921</v>
      </c>
      <c r="FB72" s="2">
        <v>2965</v>
      </c>
      <c r="FC72" s="2">
        <v>2984</v>
      </c>
      <c r="FD72" s="2">
        <v>3040</v>
      </c>
      <c r="FE72" s="2">
        <v>2991</v>
      </c>
      <c r="FF72" s="2">
        <v>2965</v>
      </c>
      <c r="FG72" s="2">
        <v>2986</v>
      </c>
      <c r="FH72" s="2">
        <v>3010</v>
      </c>
      <c r="FI72" s="2">
        <v>3005</v>
      </c>
      <c r="FJ72" s="2">
        <v>3050</v>
      </c>
      <c r="FK72" s="2">
        <v>3005</v>
      </c>
      <c r="FL72" s="2">
        <v>2880</v>
      </c>
      <c r="FM72" s="2">
        <v>2782</v>
      </c>
      <c r="FN72" s="2">
        <v>2798</v>
      </c>
      <c r="FO72" s="2">
        <v>2932</v>
      </c>
      <c r="FP72" s="2">
        <v>2867</v>
      </c>
      <c r="FQ72" s="2">
        <v>2735</v>
      </c>
      <c r="FR72" s="2">
        <v>2760</v>
      </c>
      <c r="FS72" s="2">
        <v>2752</v>
      </c>
      <c r="FT72" s="2">
        <v>2800</v>
      </c>
      <c r="FU72" s="2">
        <v>2804</v>
      </c>
      <c r="FV72" s="2">
        <v>2750</v>
      </c>
      <c r="FW72" s="2">
        <v>2778</v>
      </c>
      <c r="FX72" s="2">
        <v>2818</v>
      </c>
      <c r="FY72" s="2">
        <v>2877</v>
      </c>
      <c r="FZ72" s="2">
        <v>2861</v>
      </c>
      <c r="GA72" s="2">
        <v>2985</v>
      </c>
      <c r="GB72" s="2">
        <v>2947</v>
      </c>
      <c r="GC72" s="2">
        <v>2889</v>
      </c>
      <c r="GD72" s="2">
        <v>2856</v>
      </c>
      <c r="GE72" s="2">
        <v>2885</v>
      </c>
      <c r="GF72" s="2">
        <v>2831</v>
      </c>
      <c r="GG72" s="2">
        <v>2950</v>
      </c>
      <c r="GH72" s="2">
        <v>2976</v>
      </c>
      <c r="GI72" s="2">
        <v>2862</v>
      </c>
      <c r="GJ72" s="2">
        <v>2873</v>
      </c>
      <c r="GK72" s="2">
        <v>3045</v>
      </c>
      <c r="GL72" s="2">
        <v>3105</v>
      </c>
      <c r="GM72" s="2">
        <v>3100</v>
      </c>
      <c r="GN72" s="2">
        <v>3145</v>
      </c>
      <c r="GO72" s="2">
        <v>3170</v>
      </c>
      <c r="GP72" s="2">
        <v>3140</v>
      </c>
      <c r="GQ72" s="2">
        <v>3060</v>
      </c>
      <c r="GR72" s="2">
        <v>3025</v>
      </c>
      <c r="GS72" s="2">
        <v>3000</v>
      </c>
      <c r="GT72" s="2">
        <v>2907</v>
      </c>
      <c r="GU72" s="2">
        <v>2877</v>
      </c>
      <c r="GV72" s="2">
        <v>2984</v>
      </c>
      <c r="GW72" s="2">
        <v>2986</v>
      </c>
      <c r="GX72" s="2">
        <v>3015</v>
      </c>
      <c r="GY72" s="2">
        <v>3005</v>
      </c>
      <c r="GZ72" s="2">
        <v>3030</v>
      </c>
      <c r="HA72" s="2">
        <v>3025</v>
      </c>
      <c r="HB72" s="2">
        <v>3030</v>
      </c>
      <c r="HC72" s="2">
        <v>3030</v>
      </c>
      <c r="HD72" s="2">
        <v>3140</v>
      </c>
      <c r="HE72" s="2">
        <v>3225</v>
      </c>
      <c r="HF72" s="2">
        <v>3220</v>
      </c>
      <c r="HG72" s="2">
        <v>3220</v>
      </c>
      <c r="HH72" s="2">
        <v>3260</v>
      </c>
      <c r="HI72" s="2">
        <v>3410</v>
      </c>
      <c r="HJ72" s="2">
        <v>3310</v>
      </c>
      <c r="HK72" s="2">
        <v>3360</v>
      </c>
      <c r="HL72" s="2">
        <v>3415</v>
      </c>
      <c r="HM72" s="2">
        <v>3460</v>
      </c>
      <c r="HN72" s="2">
        <v>3570</v>
      </c>
      <c r="HO72" s="2">
        <v>3600</v>
      </c>
      <c r="HP72" s="2">
        <v>3560</v>
      </c>
      <c r="HQ72" s="2">
        <v>3515</v>
      </c>
      <c r="HR72" s="2">
        <v>3650</v>
      </c>
      <c r="HS72" s="2">
        <v>3580</v>
      </c>
      <c r="HT72" s="2">
        <v>3530</v>
      </c>
      <c r="HU72" s="2">
        <v>3435</v>
      </c>
      <c r="HV72" s="2">
        <v>3370</v>
      </c>
      <c r="HW72" s="2">
        <v>3280</v>
      </c>
      <c r="HX72" s="2">
        <v>3265</v>
      </c>
      <c r="HY72" s="2">
        <v>3260</v>
      </c>
      <c r="HZ72" s="2">
        <v>3315</v>
      </c>
      <c r="IA72" s="2">
        <v>3315</v>
      </c>
      <c r="IB72" s="2">
        <v>3275</v>
      </c>
      <c r="IC72" s="2">
        <v>3230</v>
      </c>
      <c r="ID72" s="2">
        <v>3335</v>
      </c>
      <c r="IE72" s="2">
        <v>3390</v>
      </c>
      <c r="IF72" s="2">
        <v>3520</v>
      </c>
      <c r="IG72" s="2">
        <v>3585</v>
      </c>
      <c r="IH72" s="2">
        <v>3610</v>
      </c>
      <c r="II72" s="2">
        <v>3410</v>
      </c>
      <c r="IJ72" s="2">
        <v>3010</v>
      </c>
      <c r="IK72" s="2">
        <v>3020</v>
      </c>
      <c r="IL72" s="2">
        <v>3040</v>
      </c>
      <c r="IM72" s="2">
        <v>3040</v>
      </c>
      <c r="IN72" s="2">
        <v>3000</v>
      </c>
      <c r="IO72" s="2">
        <v>3045</v>
      </c>
      <c r="IP72" s="2">
        <v>2980</v>
      </c>
      <c r="IQ72" s="2">
        <v>3010</v>
      </c>
      <c r="IR72" s="2">
        <v>2976</v>
      </c>
      <c r="IS72" s="2">
        <v>2926</v>
      </c>
      <c r="IT72" s="2">
        <v>2950</v>
      </c>
    </row>
    <row r="73" spans="1:254" ht="15.9" customHeight="1">
      <c r="A73" s="65" t="s">
        <v>141</v>
      </c>
      <c r="B73" s="41" t="s">
        <v>142</v>
      </c>
      <c r="C73" s="45">
        <v>7520</v>
      </c>
      <c r="D73" s="16">
        <v>70</v>
      </c>
      <c r="E73" s="21">
        <v>7450</v>
      </c>
      <c r="F73" s="21">
        <v>7120</v>
      </c>
      <c r="G73" s="21">
        <v>7400</v>
      </c>
      <c r="H73" s="21">
        <v>7350</v>
      </c>
      <c r="I73" s="21">
        <v>7170</v>
      </c>
      <c r="J73" s="21">
        <v>7140</v>
      </c>
      <c r="K73" s="21">
        <v>7110</v>
      </c>
      <c r="L73" s="21">
        <v>7510</v>
      </c>
      <c r="M73" s="21">
        <v>7480</v>
      </c>
      <c r="N73" s="21">
        <v>7600</v>
      </c>
      <c r="O73" s="21">
        <v>7560</v>
      </c>
      <c r="P73" s="21">
        <v>7670</v>
      </c>
      <c r="Q73" s="21">
        <v>7420</v>
      </c>
      <c r="R73" s="21">
        <v>7310</v>
      </c>
      <c r="S73" s="21">
        <v>7710</v>
      </c>
      <c r="T73" s="21">
        <v>7230</v>
      </c>
      <c r="U73" s="21">
        <v>7230</v>
      </c>
      <c r="V73" s="21">
        <v>7230</v>
      </c>
      <c r="W73" s="21">
        <v>7320</v>
      </c>
      <c r="X73" s="21">
        <v>7460</v>
      </c>
      <c r="Y73" s="21">
        <v>7860</v>
      </c>
      <c r="Z73" s="21">
        <v>8060</v>
      </c>
      <c r="AA73" s="21">
        <v>8030</v>
      </c>
      <c r="AB73" s="21">
        <v>7960</v>
      </c>
      <c r="AC73" s="21">
        <v>7530</v>
      </c>
      <c r="AD73" s="21">
        <v>7340</v>
      </c>
      <c r="AE73" s="21">
        <v>7370</v>
      </c>
      <c r="AF73" s="21">
        <v>7200</v>
      </c>
      <c r="AG73" s="21">
        <v>7190</v>
      </c>
      <c r="AH73" s="21">
        <v>7410</v>
      </c>
      <c r="AI73" s="21">
        <v>7270</v>
      </c>
      <c r="AJ73" s="21">
        <v>7320</v>
      </c>
      <c r="AK73" s="21">
        <v>7540</v>
      </c>
      <c r="AL73" s="21">
        <v>7560</v>
      </c>
      <c r="AM73" s="21">
        <v>7370</v>
      </c>
      <c r="AN73" s="21">
        <v>7150</v>
      </c>
      <c r="AO73" s="21">
        <v>7030</v>
      </c>
      <c r="AP73" s="21">
        <v>6940</v>
      </c>
      <c r="AQ73" s="21">
        <v>6970</v>
      </c>
      <c r="AR73" s="21">
        <v>6800</v>
      </c>
      <c r="AS73" s="21">
        <v>6930</v>
      </c>
      <c r="AT73" s="21">
        <v>6710</v>
      </c>
      <c r="AU73" s="21">
        <v>6680</v>
      </c>
      <c r="AV73" s="21">
        <v>6750</v>
      </c>
      <c r="AW73" s="21">
        <v>6650</v>
      </c>
      <c r="AX73" s="21">
        <v>7000</v>
      </c>
      <c r="AY73" s="21">
        <v>6880</v>
      </c>
      <c r="AZ73" s="21">
        <v>7320</v>
      </c>
      <c r="BA73" s="21">
        <v>7310</v>
      </c>
      <c r="BB73" s="21">
        <v>7000</v>
      </c>
      <c r="BC73" s="21">
        <v>6970</v>
      </c>
      <c r="BD73" s="21">
        <v>6660</v>
      </c>
      <c r="BE73" s="21">
        <v>6260</v>
      </c>
      <c r="BF73" s="21">
        <v>6150</v>
      </c>
      <c r="BG73" s="21">
        <v>6300</v>
      </c>
      <c r="BH73" s="21">
        <v>6340</v>
      </c>
      <c r="BI73" s="21">
        <v>6210</v>
      </c>
      <c r="BJ73" s="21">
        <v>6240</v>
      </c>
      <c r="BK73" s="21">
        <v>6620</v>
      </c>
      <c r="BL73" s="21">
        <v>6760</v>
      </c>
      <c r="BM73" s="2">
        <v>6540</v>
      </c>
      <c r="BN73" s="2">
        <v>6080</v>
      </c>
      <c r="BO73" s="2">
        <v>6280</v>
      </c>
      <c r="BP73" s="2">
        <v>6160</v>
      </c>
      <c r="BQ73" s="2">
        <v>6050</v>
      </c>
      <c r="BR73" s="2">
        <v>5800</v>
      </c>
      <c r="BS73" s="2">
        <v>5720</v>
      </c>
      <c r="BT73" s="2">
        <v>5910</v>
      </c>
      <c r="BU73" s="2">
        <v>5960</v>
      </c>
      <c r="BV73" s="2">
        <v>6220</v>
      </c>
      <c r="BW73" s="2">
        <v>6350</v>
      </c>
      <c r="BX73" s="2">
        <v>6450</v>
      </c>
      <c r="BY73" s="2">
        <v>6470</v>
      </c>
      <c r="BZ73" s="2">
        <v>6520</v>
      </c>
      <c r="CA73" s="2">
        <v>6430</v>
      </c>
      <c r="CB73" s="2">
        <v>6330</v>
      </c>
      <c r="CC73" s="2">
        <v>6280</v>
      </c>
      <c r="CD73" s="2">
        <v>6190</v>
      </c>
      <c r="CE73" s="2">
        <v>5900</v>
      </c>
      <c r="CF73" s="2">
        <v>5950</v>
      </c>
      <c r="CG73" s="2">
        <v>6020</v>
      </c>
      <c r="CH73" s="2">
        <v>6110</v>
      </c>
      <c r="CI73" s="2">
        <v>5980</v>
      </c>
      <c r="CJ73" s="2">
        <v>6120</v>
      </c>
      <c r="CK73" s="2">
        <v>6250</v>
      </c>
      <c r="CL73" s="2">
        <v>6260</v>
      </c>
      <c r="CM73" s="2">
        <v>6170</v>
      </c>
      <c r="CN73" s="2">
        <v>6090</v>
      </c>
      <c r="CO73" s="2">
        <v>6040</v>
      </c>
      <c r="CP73" s="2">
        <v>6210</v>
      </c>
      <c r="CQ73" s="2">
        <v>5860</v>
      </c>
      <c r="CR73" s="2">
        <v>5910</v>
      </c>
      <c r="CS73" s="2">
        <v>5810</v>
      </c>
      <c r="CT73" s="2">
        <v>5690</v>
      </c>
      <c r="CU73" s="2">
        <v>6150</v>
      </c>
      <c r="CV73" s="2">
        <v>6120</v>
      </c>
      <c r="CW73" s="2">
        <v>6090</v>
      </c>
      <c r="CX73" s="2">
        <v>6130</v>
      </c>
      <c r="CY73" s="2">
        <v>6160</v>
      </c>
      <c r="CZ73" s="2">
        <v>6210</v>
      </c>
      <c r="DA73" s="2">
        <v>6100</v>
      </c>
      <c r="DB73" s="2">
        <v>5880</v>
      </c>
      <c r="DC73" s="2">
        <v>5700</v>
      </c>
      <c r="DD73" s="2">
        <v>5690</v>
      </c>
      <c r="DE73" s="2">
        <v>5830</v>
      </c>
      <c r="DF73" s="2">
        <v>5440</v>
      </c>
      <c r="DG73" s="2">
        <v>5300</v>
      </c>
      <c r="DH73" s="2">
        <v>5570</v>
      </c>
      <c r="DI73" s="2">
        <v>5470</v>
      </c>
      <c r="DJ73" s="2">
        <v>5170</v>
      </c>
      <c r="DK73" s="2">
        <v>5160</v>
      </c>
      <c r="DL73" s="2">
        <v>5140</v>
      </c>
      <c r="DM73" s="2">
        <v>5250</v>
      </c>
      <c r="DN73" s="2">
        <v>5090</v>
      </c>
      <c r="DO73" s="2">
        <v>5200</v>
      </c>
      <c r="DP73" s="2">
        <v>5070</v>
      </c>
      <c r="DQ73" s="2">
        <v>5120</v>
      </c>
      <c r="DR73" s="2">
        <v>4985</v>
      </c>
      <c r="DS73" s="2">
        <v>4715</v>
      </c>
      <c r="DT73" s="2">
        <v>4240</v>
      </c>
      <c r="DU73" s="2">
        <v>4155</v>
      </c>
      <c r="DV73" s="2">
        <v>4130</v>
      </c>
      <c r="DW73" s="2">
        <v>4205</v>
      </c>
      <c r="DX73" s="2">
        <v>4150</v>
      </c>
      <c r="DY73" s="2">
        <v>4165</v>
      </c>
      <c r="DZ73" s="2">
        <v>4225</v>
      </c>
      <c r="EA73" s="2">
        <v>4205</v>
      </c>
      <c r="EB73" s="2">
        <v>4335</v>
      </c>
      <c r="EC73" s="2">
        <v>4390</v>
      </c>
      <c r="ED73" s="2">
        <v>4340</v>
      </c>
      <c r="EE73" s="2">
        <v>4360</v>
      </c>
      <c r="EF73" s="2">
        <v>4305</v>
      </c>
      <c r="EG73" s="2">
        <v>4120</v>
      </c>
      <c r="EH73" s="2">
        <v>4270</v>
      </c>
      <c r="EI73" s="2">
        <v>4320</v>
      </c>
      <c r="EJ73" s="2">
        <v>4260</v>
      </c>
      <c r="EK73" s="2">
        <v>4290</v>
      </c>
      <c r="EL73" s="2">
        <v>4365</v>
      </c>
      <c r="EM73" s="2">
        <v>4405</v>
      </c>
      <c r="EN73" s="2">
        <v>4570</v>
      </c>
      <c r="EO73" s="2">
        <v>4680</v>
      </c>
      <c r="EP73" s="2">
        <v>4645</v>
      </c>
      <c r="EQ73" s="2">
        <v>4720</v>
      </c>
      <c r="ER73" s="2">
        <v>4905</v>
      </c>
      <c r="ES73" s="2">
        <v>4725</v>
      </c>
      <c r="ET73" s="2">
        <v>4700</v>
      </c>
      <c r="EU73" s="2">
        <v>4650</v>
      </c>
      <c r="EV73" s="2">
        <v>4655</v>
      </c>
      <c r="EW73" s="2">
        <v>4580</v>
      </c>
      <c r="EX73" s="2">
        <v>4675</v>
      </c>
      <c r="EY73" s="2">
        <v>4650</v>
      </c>
      <c r="EZ73" s="2">
        <v>4670</v>
      </c>
      <c r="FA73" s="2">
        <v>4660</v>
      </c>
      <c r="FB73" s="2">
        <v>4650</v>
      </c>
      <c r="FC73" s="2">
        <v>4555</v>
      </c>
      <c r="FD73" s="2">
        <v>4765</v>
      </c>
      <c r="FE73" s="2">
        <v>4800</v>
      </c>
      <c r="FF73" s="2">
        <v>4710</v>
      </c>
      <c r="FG73" s="2">
        <v>4685</v>
      </c>
      <c r="FH73" s="2">
        <v>4810</v>
      </c>
      <c r="FI73" s="2">
        <v>4800</v>
      </c>
      <c r="FJ73" s="2">
        <v>4930</v>
      </c>
      <c r="FK73" s="2">
        <v>4635</v>
      </c>
      <c r="FL73" s="2">
        <v>4590</v>
      </c>
      <c r="FM73" s="2">
        <v>4325</v>
      </c>
      <c r="FN73" s="2">
        <v>4345</v>
      </c>
      <c r="FO73" s="2">
        <v>4270</v>
      </c>
      <c r="FP73" s="2">
        <v>4495</v>
      </c>
      <c r="FQ73" s="2">
        <v>4410</v>
      </c>
      <c r="FR73" s="2">
        <v>4150</v>
      </c>
      <c r="FS73" s="2">
        <v>3955</v>
      </c>
      <c r="FT73" s="2">
        <v>4210</v>
      </c>
      <c r="FU73" s="2">
        <v>4335</v>
      </c>
      <c r="FV73" s="2">
        <v>4645</v>
      </c>
      <c r="FW73" s="2">
        <v>4625</v>
      </c>
      <c r="FX73" s="2">
        <v>4575</v>
      </c>
      <c r="FY73" s="2">
        <v>4775</v>
      </c>
      <c r="FZ73" s="2">
        <v>4675</v>
      </c>
      <c r="GA73" s="2">
        <v>4240</v>
      </c>
      <c r="GB73" s="2">
        <v>3640</v>
      </c>
      <c r="GC73" s="2">
        <v>3670</v>
      </c>
      <c r="GD73" s="2">
        <v>3605</v>
      </c>
      <c r="GE73" s="2">
        <v>3565</v>
      </c>
      <c r="GF73" s="2">
        <v>3500</v>
      </c>
      <c r="GG73" s="2">
        <v>3570</v>
      </c>
      <c r="GH73" s="2">
        <v>3675</v>
      </c>
      <c r="GI73" s="2">
        <v>3655</v>
      </c>
      <c r="GJ73" s="2">
        <v>3670</v>
      </c>
      <c r="GK73" s="2">
        <v>3775</v>
      </c>
      <c r="GL73" s="2">
        <v>3880</v>
      </c>
      <c r="GM73" s="2">
        <v>3865</v>
      </c>
      <c r="GN73" s="2">
        <v>3920</v>
      </c>
      <c r="GO73" s="2">
        <v>3905</v>
      </c>
      <c r="GP73" s="2">
        <v>3855</v>
      </c>
      <c r="GQ73" s="2">
        <v>3895</v>
      </c>
      <c r="GR73" s="2">
        <v>3865</v>
      </c>
      <c r="GS73" s="2">
        <v>3935</v>
      </c>
      <c r="GT73" s="2">
        <v>3980</v>
      </c>
      <c r="GU73" s="2">
        <v>4025</v>
      </c>
      <c r="GV73" s="2">
        <v>4095</v>
      </c>
      <c r="GW73" s="2">
        <v>4110</v>
      </c>
      <c r="GX73" s="2">
        <v>4195</v>
      </c>
      <c r="GY73" s="2">
        <v>4235</v>
      </c>
      <c r="GZ73" s="2">
        <v>4230</v>
      </c>
      <c r="HA73" s="2">
        <v>4260</v>
      </c>
      <c r="HB73" s="2">
        <v>4325</v>
      </c>
      <c r="HC73" s="2">
        <v>4475</v>
      </c>
      <c r="HD73" s="2">
        <v>4635</v>
      </c>
      <c r="HE73" s="2">
        <v>4880</v>
      </c>
      <c r="HF73" s="2">
        <v>4940</v>
      </c>
      <c r="HG73" s="2">
        <v>4835</v>
      </c>
      <c r="HH73" s="2">
        <v>4810</v>
      </c>
      <c r="HI73" s="2">
        <v>4960</v>
      </c>
      <c r="HJ73" s="2">
        <v>5010</v>
      </c>
      <c r="HK73" s="2">
        <v>4725</v>
      </c>
      <c r="HL73" s="2">
        <v>4505</v>
      </c>
      <c r="HM73" s="2">
        <v>4525</v>
      </c>
      <c r="HN73" s="2">
        <v>4500</v>
      </c>
      <c r="HO73" s="2">
        <v>4575</v>
      </c>
      <c r="HP73" s="2">
        <v>4405</v>
      </c>
      <c r="HQ73" s="2">
        <v>4300</v>
      </c>
      <c r="HR73" s="2">
        <v>4270</v>
      </c>
      <c r="HS73" s="2">
        <v>4180</v>
      </c>
      <c r="HT73" s="2">
        <v>4110</v>
      </c>
      <c r="HU73" s="2">
        <v>4095</v>
      </c>
      <c r="HV73" s="2">
        <v>4205</v>
      </c>
      <c r="HW73" s="2">
        <v>4355</v>
      </c>
      <c r="HX73" s="2">
        <v>4550</v>
      </c>
      <c r="HY73" s="2">
        <v>4405</v>
      </c>
      <c r="HZ73" s="2">
        <v>4380</v>
      </c>
      <c r="IA73" s="2">
        <v>4550</v>
      </c>
      <c r="IB73" s="2">
        <v>4465</v>
      </c>
      <c r="IC73" s="2">
        <v>4580</v>
      </c>
      <c r="ID73" s="2">
        <v>4765</v>
      </c>
      <c r="IE73" s="2">
        <v>4625</v>
      </c>
      <c r="IF73" s="2">
        <v>4605</v>
      </c>
      <c r="IG73" s="2">
        <v>4705</v>
      </c>
      <c r="IH73" s="2">
        <v>4775</v>
      </c>
      <c r="II73" s="2">
        <v>4745</v>
      </c>
      <c r="IJ73" s="2">
        <v>4780</v>
      </c>
      <c r="IK73" s="2">
        <v>4740</v>
      </c>
      <c r="IL73" s="2">
        <v>4660</v>
      </c>
      <c r="IM73" s="2">
        <v>4670</v>
      </c>
      <c r="IN73" s="2">
        <v>4510</v>
      </c>
      <c r="IO73" s="2">
        <v>4485</v>
      </c>
      <c r="IP73" s="2">
        <v>4370</v>
      </c>
      <c r="IQ73" s="2">
        <v>4420</v>
      </c>
      <c r="IR73" s="2">
        <v>4765</v>
      </c>
      <c r="IS73" s="2">
        <v>4680</v>
      </c>
      <c r="IT73" s="2">
        <v>4605</v>
      </c>
    </row>
    <row r="74" spans="1:254" ht="15.9" customHeight="1">
      <c r="A74" s="65" t="s">
        <v>143</v>
      </c>
      <c r="B74" s="41" t="s">
        <v>144</v>
      </c>
      <c r="C74" s="45">
        <v>3103</v>
      </c>
      <c r="D74" s="16">
        <v>-32</v>
      </c>
      <c r="E74" s="21">
        <v>3135</v>
      </c>
      <c r="F74" s="21">
        <v>3103</v>
      </c>
      <c r="G74" s="21">
        <v>3078</v>
      </c>
      <c r="H74" s="21">
        <v>3058</v>
      </c>
      <c r="I74" s="21">
        <v>3087</v>
      </c>
      <c r="J74" s="21">
        <v>3098</v>
      </c>
      <c r="K74" s="21">
        <v>3111</v>
      </c>
      <c r="L74" s="21">
        <v>3080</v>
      </c>
      <c r="M74" s="21">
        <v>2991.5</v>
      </c>
      <c r="N74" s="21">
        <v>2883</v>
      </c>
      <c r="O74" s="21">
        <v>2978.5</v>
      </c>
      <c r="P74" s="21">
        <v>2994</v>
      </c>
      <c r="Q74" s="21">
        <v>3025</v>
      </c>
      <c r="R74" s="21">
        <v>2995</v>
      </c>
      <c r="S74" s="21">
        <v>2990</v>
      </c>
      <c r="T74" s="21">
        <v>2998</v>
      </c>
      <c r="U74" s="21">
        <v>3009</v>
      </c>
      <c r="V74" s="21">
        <v>2991</v>
      </c>
      <c r="W74" s="21">
        <v>3002</v>
      </c>
      <c r="X74" s="21">
        <v>3038</v>
      </c>
      <c r="Y74" s="21">
        <v>3090</v>
      </c>
      <c r="Z74" s="21">
        <v>3140</v>
      </c>
      <c r="AA74" s="21">
        <v>3112</v>
      </c>
      <c r="AB74" s="21">
        <v>3107</v>
      </c>
      <c r="AC74" s="21">
        <v>3030</v>
      </c>
      <c r="AD74" s="21">
        <v>2933.5</v>
      </c>
      <c r="AE74" s="21">
        <v>2958.5</v>
      </c>
      <c r="AF74" s="21">
        <v>2984.5</v>
      </c>
      <c r="AG74" s="21">
        <v>2981</v>
      </c>
      <c r="AH74" s="21">
        <v>2986.5</v>
      </c>
      <c r="AI74" s="21">
        <v>2910</v>
      </c>
      <c r="AJ74" s="21">
        <v>2916</v>
      </c>
      <c r="AK74" s="21">
        <v>2900.5</v>
      </c>
      <c r="AL74" s="21">
        <v>2943</v>
      </c>
      <c r="AM74" s="21">
        <v>2979</v>
      </c>
      <c r="AN74" s="21">
        <v>3026</v>
      </c>
      <c r="AO74" s="21">
        <v>2988</v>
      </c>
      <c r="AP74" s="21">
        <v>2920</v>
      </c>
      <c r="AQ74" s="21">
        <v>2810</v>
      </c>
      <c r="AR74" s="21">
        <v>2780.5</v>
      </c>
      <c r="AS74" s="21">
        <v>2788</v>
      </c>
      <c r="AT74" s="21">
        <v>2776.5</v>
      </c>
      <c r="AU74" s="21">
        <v>2783.5</v>
      </c>
      <c r="AV74" s="21">
        <v>2818</v>
      </c>
      <c r="AW74" s="21">
        <v>2795.5</v>
      </c>
      <c r="AX74" s="21">
        <v>2797</v>
      </c>
      <c r="AY74" s="21">
        <v>2844</v>
      </c>
      <c r="AZ74" s="21">
        <v>2902</v>
      </c>
      <c r="BA74" s="21">
        <v>2920.5</v>
      </c>
      <c r="BB74" s="21">
        <v>2871</v>
      </c>
      <c r="BC74" s="21">
        <v>2858.5</v>
      </c>
      <c r="BD74" s="21">
        <v>2845</v>
      </c>
      <c r="BE74" s="21">
        <v>2804.5</v>
      </c>
      <c r="BF74" s="21">
        <v>2770.5</v>
      </c>
      <c r="BG74" s="21">
        <v>2762</v>
      </c>
      <c r="BH74" s="21">
        <v>2700</v>
      </c>
      <c r="BI74" s="21">
        <v>2727</v>
      </c>
      <c r="BJ74" s="21">
        <v>2717</v>
      </c>
      <c r="BK74" s="21">
        <v>2731.5</v>
      </c>
      <c r="BL74" s="21">
        <v>2763</v>
      </c>
      <c r="BM74" s="2">
        <v>2765.5</v>
      </c>
      <c r="BN74" s="2">
        <v>2772</v>
      </c>
      <c r="BO74" s="2">
        <v>2805</v>
      </c>
      <c r="BP74" s="2">
        <v>2828.5</v>
      </c>
      <c r="BQ74" s="2">
        <v>2734.5</v>
      </c>
      <c r="BR74" s="2">
        <v>2623</v>
      </c>
      <c r="BS74" s="2">
        <v>2582</v>
      </c>
      <c r="BT74" s="2">
        <v>2603</v>
      </c>
      <c r="BU74" s="2">
        <v>2666</v>
      </c>
      <c r="BV74" s="2">
        <v>2690</v>
      </c>
      <c r="BW74" s="2">
        <v>2713</v>
      </c>
      <c r="BX74" s="2">
        <v>2814.5</v>
      </c>
      <c r="BY74" s="2">
        <v>2852.5</v>
      </c>
      <c r="BZ74" s="2">
        <v>2845</v>
      </c>
      <c r="CA74" s="2">
        <v>2820</v>
      </c>
      <c r="CB74" s="2">
        <v>2858.5</v>
      </c>
      <c r="CC74" s="2">
        <v>2847.5</v>
      </c>
      <c r="CD74" s="2">
        <v>2845.5</v>
      </c>
      <c r="CE74" s="2">
        <v>2844.5</v>
      </c>
      <c r="CF74" s="2">
        <v>2882</v>
      </c>
      <c r="CG74" s="2">
        <v>2890</v>
      </c>
      <c r="CH74" s="2">
        <v>2957</v>
      </c>
      <c r="CI74" s="2">
        <v>2888</v>
      </c>
      <c r="CJ74" s="2">
        <v>2918</v>
      </c>
      <c r="CK74" s="2">
        <v>2902</v>
      </c>
      <c r="CL74" s="2">
        <v>2893</v>
      </c>
      <c r="CM74" s="2">
        <v>2846.5</v>
      </c>
      <c r="CN74" s="2">
        <v>2804</v>
      </c>
      <c r="CO74" s="2">
        <v>2815</v>
      </c>
      <c r="CP74" s="2">
        <v>2979</v>
      </c>
      <c r="CQ74" s="2">
        <v>2958</v>
      </c>
      <c r="CR74" s="2">
        <v>2965</v>
      </c>
      <c r="CS74" s="2">
        <v>2928</v>
      </c>
      <c r="CT74" s="2">
        <v>2862.5</v>
      </c>
      <c r="CU74" s="2">
        <v>2891.5</v>
      </c>
      <c r="CV74" s="2">
        <v>2977</v>
      </c>
      <c r="CW74" s="2">
        <v>2931</v>
      </c>
      <c r="CX74" s="2">
        <v>2904.5</v>
      </c>
      <c r="CY74" s="2">
        <v>2930.5</v>
      </c>
      <c r="CZ74" s="2">
        <v>2978</v>
      </c>
      <c r="DA74" s="2">
        <v>3001</v>
      </c>
      <c r="DB74" s="2">
        <v>2959</v>
      </c>
      <c r="DC74" s="2">
        <v>2853</v>
      </c>
      <c r="DD74" s="2">
        <v>3022</v>
      </c>
      <c r="DE74" s="2">
        <v>3071</v>
      </c>
      <c r="DF74" s="2">
        <v>3025</v>
      </c>
      <c r="DG74" s="2">
        <v>3106</v>
      </c>
      <c r="DH74" s="2">
        <v>3189</v>
      </c>
      <c r="DI74" s="2">
        <v>3386</v>
      </c>
      <c r="DJ74" s="2">
        <v>3356</v>
      </c>
      <c r="DK74" s="2">
        <v>3321</v>
      </c>
      <c r="DL74" s="2">
        <v>3308</v>
      </c>
      <c r="DM74" s="2">
        <v>3261</v>
      </c>
      <c r="DN74" s="2">
        <v>3375</v>
      </c>
      <c r="DO74" s="2">
        <v>3364</v>
      </c>
      <c r="DP74" s="2">
        <v>3340</v>
      </c>
      <c r="DQ74" s="2">
        <v>3322</v>
      </c>
      <c r="DR74" s="2">
        <v>3287</v>
      </c>
      <c r="DS74" s="2">
        <v>3257</v>
      </c>
      <c r="DT74" s="2">
        <v>3321</v>
      </c>
      <c r="DU74" s="2">
        <v>3297</v>
      </c>
      <c r="DV74" s="2">
        <v>3269</v>
      </c>
      <c r="DW74" s="2">
        <v>3276</v>
      </c>
      <c r="DX74" s="2">
        <v>3173</v>
      </c>
      <c r="DY74" s="2">
        <v>3090</v>
      </c>
      <c r="DZ74" s="2">
        <v>3076</v>
      </c>
      <c r="EA74" s="2">
        <v>2946</v>
      </c>
      <c r="EB74" s="2">
        <v>2919</v>
      </c>
      <c r="EC74" s="2">
        <v>2948</v>
      </c>
      <c r="ED74" s="2">
        <v>3000</v>
      </c>
      <c r="EE74" s="2">
        <v>3015</v>
      </c>
      <c r="EF74" s="2">
        <v>3045</v>
      </c>
      <c r="EG74" s="2">
        <v>3048</v>
      </c>
      <c r="EH74" s="2">
        <v>3023</v>
      </c>
      <c r="EI74" s="2">
        <v>3052</v>
      </c>
      <c r="EJ74" s="2">
        <v>3022</v>
      </c>
      <c r="EK74" s="2">
        <v>3034</v>
      </c>
      <c r="EL74" s="2">
        <v>3029</v>
      </c>
      <c r="EM74" s="2">
        <v>3033</v>
      </c>
      <c r="EN74" s="2">
        <v>3048</v>
      </c>
      <c r="EO74" s="2">
        <v>3077</v>
      </c>
      <c r="EP74" s="2">
        <v>3035</v>
      </c>
      <c r="EQ74" s="2">
        <v>3010</v>
      </c>
      <c r="ER74" s="2">
        <v>3004</v>
      </c>
      <c r="ES74" s="2">
        <v>2976</v>
      </c>
      <c r="ET74" s="2">
        <v>2972</v>
      </c>
      <c r="EU74" s="2">
        <v>2977</v>
      </c>
      <c r="EV74" s="2">
        <v>2980</v>
      </c>
      <c r="EW74" s="2">
        <v>2983</v>
      </c>
      <c r="EX74" s="2">
        <v>2986</v>
      </c>
      <c r="EY74" s="2">
        <v>3000</v>
      </c>
      <c r="EZ74" s="2">
        <v>2992</v>
      </c>
      <c r="FA74" s="2">
        <v>2980</v>
      </c>
      <c r="FB74" s="2">
        <v>2965</v>
      </c>
      <c r="FC74" s="2">
        <v>2953</v>
      </c>
      <c r="FD74" s="2">
        <v>2898.5</v>
      </c>
      <c r="FE74" s="2">
        <v>2880</v>
      </c>
      <c r="FF74" s="2">
        <v>2856</v>
      </c>
      <c r="FG74" s="2">
        <v>2833</v>
      </c>
      <c r="FH74" s="2">
        <v>2838</v>
      </c>
      <c r="FI74" s="2">
        <v>2846</v>
      </c>
      <c r="FJ74" s="2">
        <v>2875</v>
      </c>
      <c r="FK74" s="2">
        <v>2875</v>
      </c>
      <c r="FL74" s="2">
        <v>2882</v>
      </c>
      <c r="FM74" s="2">
        <v>2902.5</v>
      </c>
      <c r="FN74" s="2">
        <v>2915</v>
      </c>
      <c r="FO74" s="2">
        <v>2906</v>
      </c>
      <c r="FP74" s="2">
        <v>2939.5</v>
      </c>
      <c r="FQ74" s="2">
        <v>2937</v>
      </c>
      <c r="FR74" s="2">
        <v>2926</v>
      </c>
      <c r="FS74" s="2">
        <v>2912</v>
      </c>
      <c r="FT74" s="2">
        <v>2909.5</v>
      </c>
      <c r="FU74" s="2">
        <v>2883</v>
      </c>
      <c r="FV74" s="2">
        <v>2880.5</v>
      </c>
      <c r="FW74" s="2">
        <v>2894.5</v>
      </c>
      <c r="FX74" s="2">
        <v>2927</v>
      </c>
      <c r="FY74" s="2">
        <v>3026</v>
      </c>
      <c r="FZ74" s="2">
        <v>3035</v>
      </c>
      <c r="GA74" s="2">
        <v>3007</v>
      </c>
      <c r="GB74" s="2">
        <v>2980</v>
      </c>
      <c r="GC74" s="2">
        <v>2843.5</v>
      </c>
      <c r="GD74" s="2">
        <v>2862.5</v>
      </c>
      <c r="GE74" s="2">
        <v>2863.5</v>
      </c>
      <c r="GF74" s="2">
        <v>2851</v>
      </c>
      <c r="GG74" s="2">
        <v>2860.5</v>
      </c>
      <c r="GH74" s="2">
        <v>2797</v>
      </c>
      <c r="GI74" s="2">
        <v>2752</v>
      </c>
      <c r="GJ74" s="2">
        <v>2778</v>
      </c>
      <c r="GK74" s="2">
        <v>2841</v>
      </c>
      <c r="GL74" s="2">
        <v>2834.5</v>
      </c>
      <c r="GM74" s="2">
        <v>2811</v>
      </c>
      <c r="GN74" s="2">
        <v>2826</v>
      </c>
      <c r="GO74" s="2">
        <v>2841</v>
      </c>
      <c r="GP74" s="2">
        <v>2828</v>
      </c>
      <c r="GQ74" s="2">
        <v>2809.5</v>
      </c>
      <c r="GR74" s="2">
        <v>2790</v>
      </c>
      <c r="GS74" s="2">
        <v>2802</v>
      </c>
      <c r="GT74" s="2">
        <v>2794</v>
      </c>
      <c r="GU74" s="2">
        <v>2768</v>
      </c>
      <c r="GV74" s="2">
        <v>2794</v>
      </c>
      <c r="GW74" s="2">
        <v>2797</v>
      </c>
      <c r="GX74" s="2">
        <v>2817</v>
      </c>
      <c r="GY74" s="2">
        <v>2797</v>
      </c>
      <c r="GZ74" s="2">
        <v>2810.5</v>
      </c>
      <c r="HA74" s="2">
        <v>2778</v>
      </c>
      <c r="HB74" s="2">
        <v>2777</v>
      </c>
      <c r="HC74" s="2">
        <v>2812.5</v>
      </c>
      <c r="HD74" s="2">
        <v>2840</v>
      </c>
      <c r="HE74" s="2">
        <v>2871.5</v>
      </c>
      <c r="HF74" s="2">
        <v>2894</v>
      </c>
      <c r="HG74" s="2">
        <v>2906</v>
      </c>
      <c r="HH74" s="2">
        <v>2879</v>
      </c>
      <c r="HI74" s="2">
        <v>2881</v>
      </c>
      <c r="HJ74" s="2">
        <v>2901</v>
      </c>
      <c r="HK74" s="2">
        <v>2933.5</v>
      </c>
      <c r="HL74" s="2">
        <v>2939</v>
      </c>
      <c r="HM74" s="2">
        <v>2941.5</v>
      </c>
      <c r="HN74" s="2">
        <v>2960</v>
      </c>
      <c r="HO74" s="2">
        <v>2952</v>
      </c>
      <c r="HP74" s="2">
        <v>2958</v>
      </c>
      <c r="HQ74" s="2">
        <v>2965.5</v>
      </c>
      <c r="HR74" s="2">
        <v>2955.5</v>
      </c>
      <c r="HS74" s="2">
        <v>2944.5</v>
      </c>
      <c r="HT74" s="2">
        <v>2957.5</v>
      </c>
      <c r="HU74" s="2">
        <v>2950.5</v>
      </c>
      <c r="HV74" s="2">
        <v>2976</v>
      </c>
      <c r="HW74" s="2">
        <v>2948</v>
      </c>
      <c r="HX74" s="2">
        <v>2952.5</v>
      </c>
      <c r="HY74" s="2">
        <v>2952.5</v>
      </c>
      <c r="HZ74" s="2">
        <v>2907.5</v>
      </c>
      <c r="IA74" s="2">
        <v>2905.5</v>
      </c>
      <c r="IB74" s="2">
        <v>2943</v>
      </c>
      <c r="IC74" s="2">
        <v>2975</v>
      </c>
      <c r="ID74" s="2">
        <v>2974</v>
      </c>
      <c r="IE74" s="2">
        <v>2994</v>
      </c>
      <c r="IF74" s="2">
        <v>2980.5</v>
      </c>
      <c r="IG74" s="2">
        <v>2995</v>
      </c>
      <c r="IH74" s="2">
        <v>2945.5</v>
      </c>
      <c r="II74" s="2">
        <v>2957</v>
      </c>
      <c r="IJ74" s="2">
        <v>2944</v>
      </c>
      <c r="IK74" s="2">
        <v>2907.5</v>
      </c>
      <c r="IL74" s="2">
        <v>2892</v>
      </c>
      <c r="IM74" s="2">
        <v>2828.5</v>
      </c>
      <c r="IN74" s="2">
        <v>2827</v>
      </c>
      <c r="IO74" s="2">
        <v>2802</v>
      </c>
      <c r="IP74" s="2">
        <v>2788.5</v>
      </c>
      <c r="IQ74" s="2">
        <v>2812</v>
      </c>
      <c r="IR74" s="2">
        <v>2791</v>
      </c>
      <c r="IS74" s="2">
        <v>2787</v>
      </c>
      <c r="IT74" s="2">
        <v>2899.5</v>
      </c>
    </row>
    <row r="75" spans="1:254" ht="15.9" customHeight="1">
      <c r="A75" s="65" t="s">
        <v>145</v>
      </c>
      <c r="B75" s="41" t="s">
        <v>146</v>
      </c>
      <c r="C75" s="45">
        <v>1900</v>
      </c>
      <c r="D75" s="16">
        <v>132</v>
      </c>
      <c r="E75" s="21">
        <v>1768</v>
      </c>
      <c r="F75" s="21">
        <v>1758.5</v>
      </c>
      <c r="G75" s="21">
        <v>1766.5</v>
      </c>
      <c r="H75" s="21">
        <v>1771</v>
      </c>
      <c r="I75" s="21">
        <v>1790</v>
      </c>
      <c r="J75" s="21">
        <v>1820</v>
      </c>
      <c r="K75" s="21">
        <v>1824.5</v>
      </c>
      <c r="L75" s="21">
        <v>1807</v>
      </c>
      <c r="M75" s="21">
        <v>1788</v>
      </c>
      <c r="N75" s="21">
        <v>1741</v>
      </c>
      <c r="O75" s="21">
        <v>1750</v>
      </c>
      <c r="P75" s="21">
        <v>1761.5</v>
      </c>
      <c r="Q75" s="21">
        <v>1785</v>
      </c>
      <c r="R75" s="21">
        <v>1790.5</v>
      </c>
      <c r="S75" s="21">
        <v>1777</v>
      </c>
      <c r="T75" s="21">
        <v>1766.5</v>
      </c>
      <c r="U75" s="21">
        <v>1761</v>
      </c>
      <c r="V75" s="21">
        <v>1755.5</v>
      </c>
      <c r="W75" s="21">
        <v>1757.5</v>
      </c>
      <c r="X75" s="21">
        <v>1758.5</v>
      </c>
      <c r="Y75" s="21">
        <v>1741</v>
      </c>
      <c r="Z75" s="21">
        <v>1734</v>
      </c>
      <c r="AA75" s="21">
        <v>1718.5</v>
      </c>
      <c r="AB75" s="21">
        <v>1672</v>
      </c>
      <c r="AC75" s="21">
        <v>1698</v>
      </c>
      <c r="AD75" s="21">
        <v>1677</v>
      </c>
      <c r="AE75" s="21">
        <v>1653</v>
      </c>
      <c r="AF75" s="21">
        <v>1670.5</v>
      </c>
      <c r="AG75" s="21">
        <v>1700</v>
      </c>
      <c r="AH75" s="21">
        <v>1674.3333</v>
      </c>
      <c r="AI75" s="21">
        <v>1653.3333</v>
      </c>
      <c r="AJ75" s="21">
        <v>1641.6666</v>
      </c>
      <c r="AK75" s="21">
        <v>1636</v>
      </c>
      <c r="AL75" s="21">
        <v>1636.3333</v>
      </c>
      <c r="AM75" s="21">
        <v>1642.3333</v>
      </c>
      <c r="AN75" s="21">
        <v>1654.6666</v>
      </c>
      <c r="AO75" s="21">
        <v>1633.3333</v>
      </c>
      <c r="AP75" s="21">
        <v>1641.6666</v>
      </c>
      <c r="AQ75" s="21">
        <v>1627</v>
      </c>
      <c r="AR75" s="21">
        <v>1609</v>
      </c>
      <c r="AS75" s="21">
        <v>1618.6666</v>
      </c>
      <c r="AT75" s="21">
        <v>1613.3333</v>
      </c>
      <c r="AU75" s="21">
        <v>1618.3333</v>
      </c>
      <c r="AV75" s="21">
        <v>1615</v>
      </c>
      <c r="AW75" s="21">
        <v>1601.6666</v>
      </c>
      <c r="AX75" s="21">
        <v>1617</v>
      </c>
      <c r="AY75" s="21">
        <v>1599.3333</v>
      </c>
      <c r="AZ75" s="21">
        <v>1626.3333</v>
      </c>
      <c r="BA75" s="21">
        <v>1627.3333</v>
      </c>
      <c r="BB75" s="21">
        <v>1618.3333</v>
      </c>
      <c r="BC75" s="21">
        <v>1624.6666</v>
      </c>
      <c r="BD75" s="21">
        <v>1628</v>
      </c>
      <c r="BE75" s="21">
        <v>1624.6666</v>
      </c>
      <c r="BF75" s="21">
        <v>1632</v>
      </c>
      <c r="BG75" s="21">
        <v>1630</v>
      </c>
      <c r="BH75" s="21">
        <v>1578</v>
      </c>
      <c r="BI75" s="21">
        <v>1563.3333</v>
      </c>
      <c r="BJ75" s="21">
        <v>1537.3333</v>
      </c>
      <c r="BK75" s="21">
        <v>1526.3333</v>
      </c>
      <c r="BL75" s="21">
        <v>1511.6666</v>
      </c>
      <c r="BM75" s="2">
        <v>1503</v>
      </c>
      <c r="BN75" s="2">
        <v>1509.3333</v>
      </c>
      <c r="BO75" s="2">
        <v>1581</v>
      </c>
      <c r="BP75" s="2">
        <v>1573.3333</v>
      </c>
      <c r="BQ75" s="2">
        <v>1595.3333</v>
      </c>
      <c r="BR75" s="2">
        <v>1576.6666</v>
      </c>
      <c r="BS75" s="2">
        <v>1584.3333</v>
      </c>
      <c r="BT75" s="2">
        <v>1590.3333</v>
      </c>
      <c r="BU75" s="2">
        <v>1584.3333</v>
      </c>
      <c r="BV75" s="2">
        <v>1591.6666</v>
      </c>
      <c r="BW75" s="2">
        <v>1578.6666</v>
      </c>
      <c r="BX75" s="2">
        <v>1593.3333</v>
      </c>
      <c r="BY75" s="2">
        <v>1585.3333</v>
      </c>
      <c r="BZ75" s="2">
        <v>1600</v>
      </c>
      <c r="CA75" s="2">
        <v>1601</v>
      </c>
      <c r="CB75" s="2">
        <v>1610</v>
      </c>
      <c r="CC75" s="2">
        <v>1610.6666</v>
      </c>
      <c r="CD75" s="2">
        <v>1610</v>
      </c>
      <c r="CE75" s="2">
        <v>1618.3333</v>
      </c>
      <c r="CF75" s="2">
        <v>1641.3333</v>
      </c>
      <c r="CG75" s="2">
        <v>1651.6666</v>
      </c>
      <c r="CH75" s="2">
        <v>1643.3333</v>
      </c>
      <c r="CI75" s="2">
        <v>1632.6666</v>
      </c>
      <c r="CJ75" s="2">
        <v>1615.3333</v>
      </c>
      <c r="CK75" s="2">
        <v>1596.6666</v>
      </c>
      <c r="CL75" s="2">
        <v>1620</v>
      </c>
      <c r="CM75" s="2">
        <v>1589</v>
      </c>
      <c r="CN75" s="2">
        <v>1541.3333</v>
      </c>
      <c r="CO75" s="2">
        <v>1538.3333</v>
      </c>
      <c r="CP75" s="2">
        <v>1581.3333</v>
      </c>
      <c r="CQ75" s="2">
        <v>1585.3333</v>
      </c>
      <c r="CR75" s="2">
        <v>1583.3333</v>
      </c>
      <c r="CS75" s="2">
        <v>1550</v>
      </c>
      <c r="CT75" s="2">
        <v>1500.6666</v>
      </c>
      <c r="CU75" s="2">
        <v>1523.3333</v>
      </c>
      <c r="CV75" s="2">
        <v>1518.3333</v>
      </c>
      <c r="CW75" s="2">
        <v>1505</v>
      </c>
      <c r="CX75" s="2">
        <v>1497.6666</v>
      </c>
      <c r="CY75" s="2">
        <v>1498</v>
      </c>
      <c r="CZ75" s="2">
        <v>1500.6666</v>
      </c>
      <c r="DA75" s="2">
        <v>1516</v>
      </c>
      <c r="DB75" s="2">
        <v>1505.6666</v>
      </c>
      <c r="DC75" s="2">
        <v>1477</v>
      </c>
      <c r="DD75" s="2">
        <v>1496.3333</v>
      </c>
      <c r="DE75" s="2">
        <v>1496.6666</v>
      </c>
      <c r="DF75" s="2">
        <v>1484.6666</v>
      </c>
      <c r="DG75" s="2">
        <v>1536.6666</v>
      </c>
      <c r="DH75" s="2">
        <v>1590</v>
      </c>
      <c r="DI75" s="2">
        <v>1612.3333</v>
      </c>
      <c r="DJ75" s="2">
        <v>1620</v>
      </c>
      <c r="DK75" s="2">
        <v>1629</v>
      </c>
      <c r="DL75" s="2">
        <v>1627</v>
      </c>
      <c r="DM75" s="2">
        <v>1606</v>
      </c>
      <c r="DN75" s="2">
        <v>1606.6666</v>
      </c>
      <c r="DO75" s="2">
        <v>1598.3333</v>
      </c>
      <c r="DP75" s="2">
        <v>1597.6666</v>
      </c>
      <c r="DQ75" s="2">
        <v>1587.3333</v>
      </c>
      <c r="DR75" s="2">
        <v>1647</v>
      </c>
      <c r="DS75" s="2">
        <v>1693.3333</v>
      </c>
      <c r="DT75" s="2">
        <v>1683</v>
      </c>
      <c r="DU75" s="2">
        <v>1663.6666</v>
      </c>
      <c r="DV75" s="2">
        <v>1652</v>
      </c>
      <c r="DW75" s="2">
        <v>1656</v>
      </c>
      <c r="DX75" s="2">
        <v>1636.3333</v>
      </c>
      <c r="DY75" s="2">
        <v>1618</v>
      </c>
      <c r="DZ75" s="2">
        <v>1617.3333</v>
      </c>
      <c r="EA75" s="2">
        <v>1605.6666</v>
      </c>
      <c r="EB75" s="2">
        <v>1591.6666</v>
      </c>
      <c r="EC75" s="2">
        <v>1608.6666</v>
      </c>
      <c r="ED75" s="2">
        <v>1606</v>
      </c>
      <c r="EE75" s="2">
        <v>1616.3333</v>
      </c>
      <c r="EF75" s="2">
        <v>1638</v>
      </c>
      <c r="EG75" s="2">
        <v>1621</v>
      </c>
      <c r="EH75" s="2">
        <v>1607</v>
      </c>
      <c r="EI75" s="2">
        <v>1611.6666</v>
      </c>
      <c r="EJ75" s="2">
        <v>1607</v>
      </c>
      <c r="EK75" s="2">
        <v>1615</v>
      </c>
      <c r="EL75" s="2">
        <v>1607</v>
      </c>
      <c r="EM75" s="2">
        <v>1616.6666</v>
      </c>
      <c r="EN75" s="2">
        <v>1600.6666</v>
      </c>
      <c r="EO75" s="2">
        <v>1582.6666</v>
      </c>
      <c r="EP75" s="2">
        <v>1576.6666</v>
      </c>
      <c r="EQ75" s="2">
        <v>1572.3333</v>
      </c>
      <c r="ER75" s="2">
        <v>1561.6666</v>
      </c>
      <c r="ES75" s="2">
        <v>1585.3333</v>
      </c>
      <c r="ET75" s="2">
        <v>1624.3333</v>
      </c>
      <c r="EU75" s="2">
        <v>1608.3333</v>
      </c>
      <c r="EV75" s="2">
        <v>1660.6666</v>
      </c>
      <c r="EW75" s="2">
        <v>1619.3333</v>
      </c>
      <c r="EX75" s="2">
        <v>1614.6666</v>
      </c>
      <c r="EY75" s="2">
        <v>1607.3333</v>
      </c>
      <c r="EZ75" s="2">
        <v>1603</v>
      </c>
      <c r="FA75" s="2">
        <v>1594</v>
      </c>
      <c r="FB75" s="2">
        <v>1589</v>
      </c>
      <c r="FC75" s="2">
        <v>1585</v>
      </c>
      <c r="FD75" s="2">
        <v>1596.6666</v>
      </c>
      <c r="FE75" s="2">
        <v>1596.3333</v>
      </c>
      <c r="FF75" s="2">
        <v>1596.6666</v>
      </c>
      <c r="FG75" s="2">
        <v>1589</v>
      </c>
      <c r="FH75" s="2">
        <v>1589.3333</v>
      </c>
      <c r="FI75" s="2">
        <v>1549.3333</v>
      </c>
      <c r="FJ75" s="2">
        <v>1565</v>
      </c>
      <c r="FK75" s="2">
        <v>1564.3333</v>
      </c>
      <c r="FL75" s="2">
        <v>1560.3333</v>
      </c>
      <c r="FM75" s="2">
        <v>1560.6666</v>
      </c>
      <c r="FN75" s="2">
        <v>1597</v>
      </c>
      <c r="FO75" s="2">
        <v>1597.3333</v>
      </c>
      <c r="FP75" s="2">
        <v>1633.3333</v>
      </c>
      <c r="FQ75" s="2">
        <v>1610.3333</v>
      </c>
      <c r="FR75" s="2">
        <v>1596.6666</v>
      </c>
      <c r="FS75" s="2">
        <v>1580</v>
      </c>
      <c r="FT75" s="2">
        <v>1559.3333</v>
      </c>
      <c r="FU75" s="2">
        <v>1557.6666</v>
      </c>
      <c r="FV75" s="2">
        <v>1554.6666</v>
      </c>
      <c r="FW75" s="2">
        <v>1554.6666</v>
      </c>
      <c r="FX75" s="2">
        <v>1556.3333</v>
      </c>
      <c r="FY75" s="2">
        <v>1581.3333</v>
      </c>
      <c r="FZ75" s="2">
        <v>1582</v>
      </c>
      <c r="GA75" s="2">
        <v>1564</v>
      </c>
      <c r="GB75" s="2">
        <v>1554.6666</v>
      </c>
      <c r="GC75" s="2">
        <v>1548.6666</v>
      </c>
      <c r="GD75" s="2">
        <v>1513.3333</v>
      </c>
      <c r="GE75" s="2">
        <v>1535.6666</v>
      </c>
      <c r="GF75" s="2">
        <v>1527.3333</v>
      </c>
      <c r="GG75" s="2">
        <v>1543.3333</v>
      </c>
      <c r="GH75" s="2">
        <v>1540.6666</v>
      </c>
      <c r="GI75" s="2">
        <v>1532</v>
      </c>
      <c r="GJ75" s="2">
        <v>1533.6666</v>
      </c>
      <c r="GK75" s="2">
        <v>1554</v>
      </c>
      <c r="GL75" s="2">
        <v>1569.6666</v>
      </c>
      <c r="GM75" s="2">
        <v>1558.6666</v>
      </c>
      <c r="GN75" s="2">
        <v>1566.6666</v>
      </c>
      <c r="GO75" s="2">
        <v>1566.6666</v>
      </c>
      <c r="GP75" s="2">
        <v>1568</v>
      </c>
      <c r="GQ75" s="2">
        <v>1570</v>
      </c>
      <c r="GR75" s="2">
        <v>1552</v>
      </c>
      <c r="GS75" s="2">
        <v>1558.6666</v>
      </c>
      <c r="GT75" s="2">
        <v>1539.3333</v>
      </c>
      <c r="GU75" s="2">
        <v>1534.6666</v>
      </c>
      <c r="GV75" s="2">
        <v>1555</v>
      </c>
      <c r="GW75" s="2">
        <v>1564.3333</v>
      </c>
      <c r="GX75" s="2">
        <v>1566.6666</v>
      </c>
      <c r="GY75" s="2">
        <v>1576.6666</v>
      </c>
      <c r="GZ75" s="2">
        <v>1562</v>
      </c>
      <c r="HA75" s="2">
        <v>1549</v>
      </c>
      <c r="HB75" s="2">
        <v>1548.6666</v>
      </c>
      <c r="HC75" s="2">
        <v>1569.6666</v>
      </c>
      <c r="HD75" s="2">
        <v>1577.3333</v>
      </c>
      <c r="HE75" s="2">
        <v>1584</v>
      </c>
      <c r="HF75" s="2">
        <v>1588</v>
      </c>
      <c r="HG75" s="2">
        <v>1578</v>
      </c>
      <c r="HH75" s="2">
        <v>1583.3333</v>
      </c>
      <c r="HI75" s="2">
        <v>1592</v>
      </c>
      <c r="HJ75" s="2">
        <v>1596</v>
      </c>
      <c r="HK75" s="2">
        <v>1539</v>
      </c>
      <c r="HL75" s="2">
        <v>1546</v>
      </c>
      <c r="HM75" s="2">
        <v>1546.6666</v>
      </c>
      <c r="HN75" s="2">
        <v>1540.6666</v>
      </c>
      <c r="HO75" s="2">
        <v>1534.3333</v>
      </c>
      <c r="HP75" s="2">
        <v>1527.3333</v>
      </c>
      <c r="HQ75" s="2">
        <v>1525.3333</v>
      </c>
      <c r="HR75" s="2">
        <v>1523.3333</v>
      </c>
      <c r="HS75" s="2">
        <v>1506.6666</v>
      </c>
      <c r="HT75" s="2">
        <v>1493.3333</v>
      </c>
      <c r="HU75" s="2">
        <v>1515</v>
      </c>
      <c r="HV75" s="2">
        <v>1510</v>
      </c>
      <c r="HW75" s="2">
        <v>1505.3333</v>
      </c>
      <c r="HX75" s="2">
        <v>1505.3333</v>
      </c>
      <c r="HY75" s="2">
        <v>1507.3333</v>
      </c>
      <c r="HZ75" s="2">
        <v>1515</v>
      </c>
      <c r="IA75" s="2">
        <v>1515.3333</v>
      </c>
      <c r="IB75" s="2">
        <v>1515.6666</v>
      </c>
      <c r="IC75" s="2">
        <v>1537</v>
      </c>
      <c r="ID75" s="2">
        <v>1517.3333</v>
      </c>
      <c r="IE75" s="2">
        <v>1510.3333</v>
      </c>
      <c r="IF75" s="2">
        <v>1492.3333</v>
      </c>
      <c r="IG75" s="2">
        <v>1478.3333</v>
      </c>
      <c r="IH75" s="2">
        <v>1501.6666</v>
      </c>
      <c r="II75" s="2">
        <v>1510.3333</v>
      </c>
      <c r="IJ75" s="2">
        <v>1523.6666</v>
      </c>
      <c r="IK75" s="2">
        <v>1522.6666</v>
      </c>
      <c r="IL75" s="2">
        <v>1532.6666</v>
      </c>
      <c r="IM75" s="2">
        <v>1447</v>
      </c>
      <c r="IN75" s="2">
        <v>1463.3333</v>
      </c>
      <c r="IO75" s="2">
        <v>1456.6666</v>
      </c>
      <c r="IP75" s="2">
        <v>1446</v>
      </c>
      <c r="IQ75" s="2">
        <v>1446</v>
      </c>
      <c r="IR75" s="2">
        <v>1451</v>
      </c>
      <c r="IS75" s="2">
        <v>1442</v>
      </c>
      <c r="IT75" s="2">
        <v>1432</v>
      </c>
    </row>
    <row r="76" spans="1:254" ht="15.9" customHeight="1">
      <c r="A76" s="65" t="s">
        <v>147</v>
      </c>
      <c r="B76" s="41" t="s">
        <v>148</v>
      </c>
      <c r="C76" s="45">
        <v>4998</v>
      </c>
      <c r="D76" s="16">
        <v>-156</v>
      </c>
      <c r="E76" s="21">
        <v>5154</v>
      </c>
      <c r="F76" s="21">
        <v>5127</v>
      </c>
      <c r="G76" s="21">
        <v>4836</v>
      </c>
      <c r="H76" s="21">
        <v>4791</v>
      </c>
      <c r="I76" s="21">
        <v>4927</v>
      </c>
      <c r="J76" s="21">
        <v>4721</v>
      </c>
      <c r="K76" s="21">
        <v>4760</v>
      </c>
      <c r="L76" s="21">
        <v>4840</v>
      </c>
      <c r="M76" s="21">
        <v>5025</v>
      </c>
      <c r="N76" s="21">
        <v>4978</v>
      </c>
      <c r="O76" s="21">
        <v>5085</v>
      </c>
      <c r="P76" s="21">
        <v>5248</v>
      </c>
      <c r="Q76" s="21">
        <v>5215</v>
      </c>
      <c r="R76" s="21">
        <v>5114</v>
      </c>
      <c r="S76" s="21">
        <v>5348</v>
      </c>
      <c r="T76" s="21">
        <v>5536</v>
      </c>
      <c r="U76" s="21">
        <v>5515</v>
      </c>
      <c r="V76" s="21">
        <v>5575</v>
      </c>
      <c r="W76" s="21">
        <v>5633</v>
      </c>
      <c r="X76" s="21">
        <v>5715</v>
      </c>
      <c r="Y76" s="21">
        <v>5683</v>
      </c>
      <c r="Z76" s="21">
        <v>5810</v>
      </c>
      <c r="AA76" s="21">
        <v>6046</v>
      </c>
      <c r="AB76" s="21">
        <v>5947</v>
      </c>
      <c r="AC76" s="21">
        <v>6015</v>
      </c>
      <c r="AD76" s="21">
        <v>6003</v>
      </c>
      <c r="AE76" s="21">
        <v>5778</v>
      </c>
      <c r="AF76" s="21">
        <v>5667</v>
      </c>
      <c r="AG76" s="21">
        <v>5657</v>
      </c>
      <c r="AH76" s="21">
        <v>5621</v>
      </c>
      <c r="AI76" s="21">
        <v>5400</v>
      </c>
      <c r="AJ76" s="21">
        <v>5652</v>
      </c>
      <c r="AK76" s="21">
        <v>5719</v>
      </c>
      <c r="AL76" s="21">
        <v>5726</v>
      </c>
      <c r="AM76" s="21">
        <v>5379</v>
      </c>
      <c r="AN76" s="21">
        <v>5084</v>
      </c>
      <c r="AO76" s="21">
        <v>4979</v>
      </c>
      <c r="AP76" s="21">
        <v>5052</v>
      </c>
      <c r="AQ76" s="21">
        <v>5095</v>
      </c>
      <c r="AR76" s="21">
        <v>4845</v>
      </c>
      <c r="AS76" s="21">
        <v>4674</v>
      </c>
      <c r="AT76" s="21">
        <v>4689</v>
      </c>
      <c r="AU76" s="21">
        <v>4674</v>
      </c>
      <c r="AV76" s="21">
        <v>4936</v>
      </c>
      <c r="AW76" s="21">
        <v>5095</v>
      </c>
      <c r="AX76" s="21">
        <v>5147</v>
      </c>
      <c r="AY76" s="21">
        <v>5144</v>
      </c>
      <c r="AZ76" s="21">
        <v>5156</v>
      </c>
      <c r="BA76" s="21">
        <v>5101</v>
      </c>
      <c r="BB76" s="21">
        <v>5110</v>
      </c>
      <c r="BC76" s="21">
        <v>5261</v>
      </c>
      <c r="BD76" s="21">
        <v>5335</v>
      </c>
      <c r="BE76" s="21">
        <v>5195</v>
      </c>
      <c r="BF76" s="21">
        <v>5183</v>
      </c>
      <c r="BG76" s="21">
        <v>5021</v>
      </c>
      <c r="BH76" s="21">
        <v>5006</v>
      </c>
      <c r="BI76" s="21">
        <v>5165</v>
      </c>
      <c r="BJ76" s="21">
        <v>5103</v>
      </c>
      <c r="BK76" s="21">
        <v>5252</v>
      </c>
      <c r="BL76" s="21">
        <v>5521</v>
      </c>
      <c r="BM76" s="2">
        <v>5338</v>
      </c>
      <c r="BN76" s="2">
        <v>5425</v>
      </c>
      <c r="BO76" s="2">
        <v>5088</v>
      </c>
      <c r="BP76" s="2">
        <v>4712</v>
      </c>
      <c r="BQ76" s="2">
        <v>4739</v>
      </c>
      <c r="BR76" s="2">
        <v>4792</v>
      </c>
      <c r="BS76" s="2">
        <v>4906</v>
      </c>
      <c r="BT76" s="2">
        <v>4750</v>
      </c>
      <c r="BU76" s="2">
        <v>4726</v>
      </c>
      <c r="BV76" s="2">
        <v>4699</v>
      </c>
      <c r="BW76" s="2">
        <v>4565</v>
      </c>
      <c r="BX76" s="2">
        <v>4621</v>
      </c>
      <c r="BY76" s="2">
        <v>4600</v>
      </c>
      <c r="BZ76" s="2">
        <v>4582</v>
      </c>
      <c r="CA76" s="2">
        <v>4574</v>
      </c>
      <c r="CB76" s="2">
        <v>4623</v>
      </c>
      <c r="CC76" s="2">
        <v>4636</v>
      </c>
      <c r="CD76" s="2">
        <v>4596</v>
      </c>
      <c r="CE76" s="2">
        <v>4565</v>
      </c>
      <c r="CF76" s="2">
        <v>4652</v>
      </c>
      <c r="CG76" s="2">
        <v>4690</v>
      </c>
      <c r="CH76" s="2">
        <v>4735</v>
      </c>
      <c r="CI76" s="2">
        <v>4573</v>
      </c>
      <c r="CJ76" s="2">
        <v>4596</v>
      </c>
      <c r="CK76" s="2">
        <v>4608</v>
      </c>
      <c r="CL76" s="2">
        <v>4595</v>
      </c>
      <c r="CM76" s="2">
        <v>4493</v>
      </c>
      <c r="CN76" s="2">
        <v>4296</v>
      </c>
      <c r="CO76" s="2">
        <v>4295</v>
      </c>
      <c r="CP76" s="2">
        <v>4433</v>
      </c>
      <c r="CQ76" s="2">
        <v>4442</v>
      </c>
      <c r="CR76" s="2">
        <v>4401</v>
      </c>
      <c r="CS76" s="2">
        <v>4226</v>
      </c>
      <c r="CT76" s="2">
        <v>4147</v>
      </c>
      <c r="CU76" s="2">
        <v>4375</v>
      </c>
      <c r="CV76" s="2">
        <v>4440</v>
      </c>
      <c r="CW76" s="2">
        <v>4476</v>
      </c>
      <c r="CX76" s="2">
        <v>4393</v>
      </c>
      <c r="CY76" s="2">
        <v>4310</v>
      </c>
      <c r="CZ76" s="2">
        <v>4347</v>
      </c>
      <c r="DA76" s="2">
        <v>4406</v>
      </c>
      <c r="DB76" s="2">
        <v>4334</v>
      </c>
      <c r="DC76" s="2">
        <v>4271</v>
      </c>
      <c r="DD76" s="2">
        <v>4482</v>
      </c>
      <c r="DE76" s="2">
        <v>4460</v>
      </c>
      <c r="DF76" s="2">
        <v>4502</v>
      </c>
      <c r="DG76" s="2">
        <v>4685</v>
      </c>
      <c r="DH76" s="2">
        <v>4821</v>
      </c>
      <c r="DI76" s="2">
        <v>4821</v>
      </c>
      <c r="DJ76" s="2">
        <v>4852</v>
      </c>
      <c r="DK76" s="2">
        <v>4745</v>
      </c>
      <c r="DL76" s="2">
        <v>4594</v>
      </c>
      <c r="DM76" s="2">
        <v>4557</v>
      </c>
      <c r="DN76" s="2">
        <v>4556</v>
      </c>
      <c r="DO76" s="2">
        <v>4622</v>
      </c>
      <c r="DP76" s="2">
        <v>4460</v>
      </c>
      <c r="DQ76" s="2">
        <v>4456</v>
      </c>
      <c r="DR76" s="2">
        <v>4351</v>
      </c>
      <c r="DS76" s="2">
        <v>4245</v>
      </c>
      <c r="DT76" s="2">
        <v>4305</v>
      </c>
      <c r="DU76" s="2">
        <v>4118</v>
      </c>
      <c r="DV76" s="2">
        <v>3855</v>
      </c>
      <c r="DW76" s="2">
        <v>3586</v>
      </c>
      <c r="DX76" s="2">
        <v>3496</v>
      </c>
      <c r="DY76" s="2">
        <v>3502</v>
      </c>
      <c r="DZ76" s="2">
        <v>3492</v>
      </c>
      <c r="EA76" s="2">
        <v>3484</v>
      </c>
      <c r="EB76" s="2">
        <v>3383</v>
      </c>
      <c r="EC76" s="2">
        <v>3374</v>
      </c>
      <c r="ED76" s="2">
        <v>3443</v>
      </c>
      <c r="EE76" s="2">
        <v>3477</v>
      </c>
      <c r="EF76" s="2">
        <v>3553</v>
      </c>
      <c r="EG76" s="2">
        <v>3605</v>
      </c>
      <c r="EH76" s="2">
        <v>3585</v>
      </c>
      <c r="EI76" s="2">
        <v>3628</v>
      </c>
      <c r="EJ76" s="2">
        <v>3447</v>
      </c>
      <c r="EK76" s="2">
        <v>3398</v>
      </c>
      <c r="EL76" s="2">
        <v>3411</v>
      </c>
      <c r="EM76" s="2">
        <v>3348</v>
      </c>
      <c r="EN76" s="2">
        <v>3324</v>
      </c>
      <c r="EO76" s="2">
        <v>3272</v>
      </c>
      <c r="EP76" s="2">
        <v>3270</v>
      </c>
      <c r="EQ76" s="2">
        <v>3313</v>
      </c>
      <c r="ER76" s="2">
        <v>3338</v>
      </c>
      <c r="ES76" s="2">
        <v>3313</v>
      </c>
      <c r="ET76" s="2">
        <v>3317</v>
      </c>
      <c r="EU76" s="2">
        <v>3347</v>
      </c>
      <c r="EV76" s="2">
        <v>3358</v>
      </c>
      <c r="EW76" s="2">
        <v>3341</v>
      </c>
      <c r="EX76" s="2">
        <v>3325</v>
      </c>
      <c r="EY76" s="2">
        <v>3292</v>
      </c>
      <c r="EZ76" s="2">
        <v>3287</v>
      </c>
      <c r="FA76" s="2">
        <v>3336</v>
      </c>
      <c r="FB76" s="2">
        <v>3330</v>
      </c>
      <c r="FC76" s="2">
        <v>3326</v>
      </c>
      <c r="FD76" s="2">
        <v>3330</v>
      </c>
      <c r="FE76" s="2">
        <v>3343</v>
      </c>
      <c r="FF76" s="2">
        <v>3335</v>
      </c>
      <c r="FG76" s="2">
        <v>3303</v>
      </c>
      <c r="FH76" s="2">
        <v>3388</v>
      </c>
      <c r="FI76" s="2">
        <v>3527</v>
      </c>
      <c r="FJ76" s="2">
        <v>3527</v>
      </c>
      <c r="FK76" s="2">
        <v>3528</v>
      </c>
      <c r="FL76" s="2">
        <v>3514</v>
      </c>
      <c r="FM76" s="2">
        <v>3498</v>
      </c>
      <c r="FN76" s="2">
        <v>3517</v>
      </c>
      <c r="FO76" s="2">
        <v>3533</v>
      </c>
      <c r="FP76" s="2">
        <v>3601</v>
      </c>
      <c r="FQ76" s="2">
        <v>3583</v>
      </c>
      <c r="FR76" s="2">
        <v>3525</v>
      </c>
      <c r="FS76" s="2">
        <v>3537</v>
      </c>
      <c r="FT76" s="2">
        <v>3573</v>
      </c>
      <c r="FU76" s="2">
        <v>3576</v>
      </c>
      <c r="FV76" s="2">
        <v>3565</v>
      </c>
      <c r="FW76" s="2">
        <v>3650</v>
      </c>
      <c r="FX76" s="2">
        <v>3747</v>
      </c>
      <c r="FY76" s="2">
        <v>3739</v>
      </c>
      <c r="FZ76" s="2">
        <v>3770</v>
      </c>
      <c r="GA76" s="2">
        <v>3692</v>
      </c>
      <c r="GB76" s="2">
        <v>3555</v>
      </c>
      <c r="GC76" s="2">
        <v>3513</v>
      </c>
      <c r="GD76" s="2">
        <v>3623</v>
      </c>
      <c r="GE76" s="2">
        <v>4323</v>
      </c>
      <c r="GF76" s="2">
        <v>4343</v>
      </c>
      <c r="GG76" s="2">
        <v>4318</v>
      </c>
      <c r="GH76" s="2">
        <v>4235</v>
      </c>
      <c r="GI76" s="2">
        <v>4173</v>
      </c>
      <c r="GJ76" s="2">
        <v>4171</v>
      </c>
      <c r="GK76" s="2">
        <v>4211</v>
      </c>
      <c r="GL76" s="2">
        <v>4228</v>
      </c>
      <c r="GM76" s="2">
        <v>4208</v>
      </c>
      <c r="GN76" s="2">
        <v>4238</v>
      </c>
      <c r="GO76" s="2">
        <v>4268</v>
      </c>
      <c r="GP76" s="2">
        <v>4274</v>
      </c>
      <c r="GQ76" s="2">
        <v>4221</v>
      </c>
      <c r="GR76" s="2">
        <v>4142</v>
      </c>
      <c r="GS76" s="2">
        <v>4146</v>
      </c>
      <c r="GT76" s="2">
        <v>4187</v>
      </c>
      <c r="GU76" s="2">
        <v>4098</v>
      </c>
      <c r="GV76" s="2">
        <v>4153</v>
      </c>
      <c r="GW76" s="2">
        <v>4157</v>
      </c>
      <c r="GX76" s="2">
        <v>4193</v>
      </c>
      <c r="GY76" s="2">
        <v>4270</v>
      </c>
      <c r="GZ76" s="2">
        <v>4263</v>
      </c>
      <c r="HA76" s="2">
        <v>4160</v>
      </c>
      <c r="HB76" s="2">
        <v>4157</v>
      </c>
      <c r="HC76" s="2">
        <v>4181</v>
      </c>
      <c r="HD76" s="2">
        <v>4164</v>
      </c>
      <c r="HE76" s="2">
        <v>4170</v>
      </c>
      <c r="HF76" s="2">
        <v>4269</v>
      </c>
      <c r="HG76" s="2">
        <v>4196</v>
      </c>
      <c r="HH76" s="2">
        <v>4197</v>
      </c>
      <c r="HI76" s="2">
        <v>4226</v>
      </c>
      <c r="HJ76" s="2">
        <v>4181</v>
      </c>
      <c r="HK76" s="2">
        <v>4205</v>
      </c>
      <c r="HL76" s="2">
        <v>4264</v>
      </c>
      <c r="HM76" s="2">
        <v>4231</v>
      </c>
      <c r="HN76" s="2">
        <v>4254</v>
      </c>
      <c r="HO76" s="2">
        <v>4227</v>
      </c>
      <c r="HP76" s="2">
        <v>4164</v>
      </c>
      <c r="HQ76" s="2">
        <v>4194</v>
      </c>
      <c r="HR76" s="2">
        <v>4228</v>
      </c>
      <c r="HS76" s="2">
        <v>4182</v>
      </c>
      <c r="HT76" s="2">
        <v>4111</v>
      </c>
      <c r="HU76" s="2">
        <v>4057</v>
      </c>
      <c r="HV76" s="2">
        <v>4024</v>
      </c>
      <c r="HW76" s="2">
        <v>3961</v>
      </c>
      <c r="HX76" s="2">
        <v>3963</v>
      </c>
      <c r="HY76" s="2">
        <v>4047</v>
      </c>
      <c r="HZ76" s="2">
        <v>4000</v>
      </c>
      <c r="IA76" s="2">
        <v>4004</v>
      </c>
      <c r="IB76" s="2">
        <v>3977</v>
      </c>
      <c r="IC76" s="2">
        <v>4007</v>
      </c>
      <c r="ID76" s="2">
        <v>3987</v>
      </c>
      <c r="IE76" s="2">
        <v>4025</v>
      </c>
      <c r="IF76" s="2">
        <v>4029</v>
      </c>
      <c r="IG76" s="2">
        <v>4006</v>
      </c>
      <c r="IH76" s="2">
        <v>3930</v>
      </c>
      <c r="II76" s="2">
        <v>3930</v>
      </c>
      <c r="IJ76" s="2">
        <v>3954</v>
      </c>
      <c r="IK76" s="2">
        <v>3930</v>
      </c>
      <c r="IL76" s="2">
        <v>3987</v>
      </c>
      <c r="IM76" s="2">
        <v>3927</v>
      </c>
      <c r="IN76" s="2">
        <v>3886</v>
      </c>
      <c r="IO76" s="2">
        <v>3840</v>
      </c>
      <c r="IP76" s="2">
        <v>3980</v>
      </c>
      <c r="IQ76" s="2">
        <v>4007</v>
      </c>
      <c r="IR76" s="2">
        <v>3971</v>
      </c>
      <c r="IS76" s="2">
        <v>3922</v>
      </c>
      <c r="IT76" s="2">
        <v>3851</v>
      </c>
    </row>
    <row r="77" spans="1:254" ht="15.9" customHeight="1">
      <c r="A77" s="65" t="s">
        <v>149</v>
      </c>
      <c r="B77" s="41" t="s">
        <v>150</v>
      </c>
      <c r="C77" s="45">
        <v>2970</v>
      </c>
      <c r="D77" s="16">
        <v>52</v>
      </c>
      <c r="E77" s="21">
        <v>2918</v>
      </c>
      <c r="F77" s="21">
        <v>2869.5</v>
      </c>
      <c r="G77" s="21">
        <v>2871</v>
      </c>
      <c r="H77" s="21">
        <v>2885.5</v>
      </c>
      <c r="I77" s="21">
        <v>3021</v>
      </c>
      <c r="J77" s="21">
        <v>3106</v>
      </c>
      <c r="K77" s="21">
        <v>3059</v>
      </c>
      <c r="L77" s="21">
        <v>2934.5</v>
      </c>
      <c r="M77" s="21">
        <v>2915</v>
      </c>
      <c r="N77" s="21">
        <v>2877.5</v>
      </c>
      <c r="O77" s="21">
        <v>2913.5</v>
      </c>
      <c r="P77" s="21">
        <v>2897.5</v>
      </c>
      <c r="Q77" s="21">
        <v>2893.5</v>
      </c>
      <c r="R77" s="21">
        <v>2857</v>
      </c>
      <c r="S77" s="21">
        <v>2858.5</v>
      </c>
      <c r="T77" s="21">
        <v>2837</v>
      </c>
      <c r="U77" s="21">
        <v>2815.5</v>
      </c>
      <c r="V77" s="21">
        <v>2794</v>
      </c>
      <c r="W77" s="21">
        <v>2817.5</v>
      </c>
      <c r="X77" s="21">
        <v>2817</v>
      </c>
      <c r="Y77" s="21">
        <v>2884</v>
      </c>
      <c r="Z77" s="21">
        <v>2925</v>
      </c>
      <c r="AA77" s="21">
        <v>2839</v>
      </c>
      <c r="AB77" s="21">
        <v>2813</v>
      </c>
      <c r="AC77" s="21">
        <v>2750</v>
      </c>
      <c r="AD77" s="21">
        <v>2715</v>
      </c>
      <c r="AE77" s="21">
        <v>2708</v>
      </c>
      <c r="AF77" s="21">
        <v>2745</v>
      </c>
      <c r="AG77" s="21">
        <v>2696.5</v>
      </c>
      <c r="AH77" s="21">
        <v>2689</v>
      </c>
      <c r="AI77" s="21">
        <v>2686</v>
      </c>
      <c r="AJ77" s="21">
        <v>2706</v>
      </c>
      <c r="AK77" s="21">
        <v>2741.5</v>
      </c>
      <c r="AL77" s="21">
        <v>2755</v>
      </c>
      <c r="AM77" s="21">
        <v>2774.5</v>
      </c>
      <c r="AN77" s="21">
        <v>2803.5</v>
      </c>
      <c r="AO77" s="21">
        <v>2826.5</v>
      </c>
      <c r="AP77" s="21">
        <v>2830</v>
      </c>
      <c r="AQ77" s="21">
        <v>2756.5</v>
      </c>
      <c r="AR77" s="21">
        <v>2718.5</v>
      </c>
      <c r="AS77" s="21">
        <v>2787.5</v>
      </c>
      <c r="AT77" s="21">
        <v>2821.5</v>
      </c>
      <c r="AU77" s="21">
        <v>2795.5</v>
      </c>
      <c r="AV77" s="21">
        <v>2837</v>
      </c>
      <c r="AW77" s="21">
        <v>2835</v>
      </c>
      <c r="AX77" s="21">
        <v>2833</v>
      </c>
      <c r="AY77" s="21">
        <v>2805</v>
      </c>
      <c r="AZ77" s="21">
        <v>2891</v>
      </c>
      <c r="BA77" s="21">
        <v>3022</v>
      </c>
      <c r="BB77" s="21">
        <v>3023</v>
      </c>
      <c r="BC77" s="21">
        <v>2998.5</v>
      </c>
      <c r="BD77" s="21">
        <v>2989</v>
      </c>
      <c r="BE77" s="21">
        <v>3006</v>
      </c>
      <c r="BF77" s="21">
        <v>2975.5</v>
      </c>
      <c r="BG77" s="21">
        <v>2961</v>
      </c>
      <c r="BH77" s="21">
        <v>2942</v>
      </c>
      <c r="BI77" s="21">
        <v>2931</v>
      </c>
      <c r="BJ77" s="21">
        <v>2940</v>
      </c>
      <c r="BK77" s="21">
        <v>2987.5</v>
      </c>
      <c r="BL77" s="21">
        <v>2943</v>
      </c>
      <c r="BM77" s="2">
        <v>2879</v>
      </c>
      <c r="BN77" s="2">
        <v>2820</v>
      </c>
      <c r="BO77" s="2">
        <v>2798</v>
      </c>
      <c r="BP77" s="2">
        <v>2874</v>
      </c>
      <c r="BQ77" s="2">
        <v>2978</v>
      </c>
      <c r="BR77" s="2">
        <v>2971</v>
      </c>
      <c r="BS77" s="2">
        <v>2997</v>
      </c>
      <c r="BT77" s="2">
        <v>3079</v>
      </c>
      <c r="BU77" s="2">
        <v>3057</v>
      </c>
      <c r="BV77" s="2">
        <v>3062</v>
      </c>
      <c r="BW77" s="2">
        <v>3111</v>
      </c>
      <c r="BX77" s="2">
        <v>3191</v>
      </c>
      <c r="BY77" s="2">
        <v>3280</v>
      </c>
      <c r="BZ77" s="2">
        <v>3380</v>
      </c>
      <c r="CA77" s="2">
        <v>3343</v>
      </c>
      <c r="CB77" s="2">
        <v>3392</v>
      </c>
      <c r="CC77" s="2">
        <v>3344</v>
      </c>
      <c r="CD77" s="2">
        <v>3288</v>
      </c>
      <c r="CE77" s="2">
        <v>3280</v>
      </c>
      <c r="CF77" s="2">
        <v>3295</v>
      </c>
      <c r="CG77" s="2">
        <v>3318</v>
      </c>
      <c r="CH77" s="2">
        <v>3333</v>
      </c>
      <c r="CI77" s="2">
        <v>3224</v>
      </c>
      <c r="CJ77" s="2">
        <v>3244</v>
      </c>
      <c r="CK77" s="2">
        <v>3255</v>
      </c>
      <c r="CL77" s="2">
        <v>3251</v>
      </c>
      <c r="CM77" s="2">
        <v>3253</v>
      </c>
      <c r="CN77" s="2">
        <v>3162</v>
      </c>
      <c r="CO77" s="2">
        <v>3168</v>
      </c>
      <c r="CP77" s="2">
        <v>3346</v>
      </c>
      <c r="CQ77" s="2">
        <v>3348</v>
      </c>
      <c r="CR77" s="2">
        <v>3328</v>
      </c>
      <c r="CS77" s="2">
        <v>3258</v>
      </c>
      <c r="CT77" s="2">
        <v>3190</v>
      </c>
      <c r="CU77" s="2">
        <v>3316</v>
      </c>
      <c r="CV77" s="2">
        <v>3359</v>
      </c>
      <c r="CW77" s="2">
        <v>3357</v>
      </c>
      <c r="CX77" s="2">
        <v>3328</v>
      </c>
      <c r="CY77" s="2">
        <v>3360</v>
      </c>
      <c r="CZ77" s="2">
        <v>3417</v>
      </c>
      <c r="DA77" s="2">
        <v>3500</v>
      </c>
      <c r="DB77" s="2">
        <v>3432</v>
      </c>
      <c r="DC77" s="2">
        <v>3295</v>
      </c>
      <c r="DD77" s="2">
        <v>3470</v>
      </c>
      <c r="DE77" s="2">
        <v>3481</v>
      </c>
      <c r="DF77" s="2">
        <v>3497</v>
      </c>
      <c r="DG77" s="2">
        <v>3673</v>
      </c>
      <c r="DH77" s="2">
        <v>3652</v>
      </c>
      <c r="DI77" s="2">
        <v>3716</v>
      </c>
      <c r="DJ77" s="2">
        <v>3755</v>
      </c>
      <c r="DK77" s="2">
        <v>3680</v>
      </c>
      <c r="DL77" s="2">
        <v>3621</v>
      </c>
      <c r="DM77" s="2">
        <v>3605</v>
      </c>
      <c r="DN77" s="2">
        <v>3710</v>
      </c>
      <c r="DO77" s="2">
        <v>3719</v>
      </c>
      <c r="DP77" s="2">
        <v>3667</v>
      </c>
      <c r="DQ77" s="2">
        <v>3656</v>
      </c>
      <c r="DR77" s="2">
        <v>3715</v>
      </c>
      <c r="DS77" s="2">
        <v>3630</v>
      </c>
      <c r="DT77" s="2">
        <v>3687</v>
      </c>
      <c r="DU77" s="2">
        <v>3729</v>
      </c>
      <c r="DV77" s="2">
        <v>3637</v>
      </c>
      <c r="DW77" s="2">
        <v>3694</v>
      </c>
      <c r="DX77" s="2">
        <v>3629</v>
      </c>
      <c r="DY77" s="2">
        <v>3573</v>
      </c>
      <c r="DZ77" s="2">
        <v>3516</v>
      </c>
      <c r="EA77" s="2">
        <v>3452</v>
      </c>
      <c r="EB77" s="2">
        <v>3346</v>
      </c>
      <c r="EC77" s="2">
        <v>3341</v>
      </c>
      <c r="ED77" s="2">
        <v>3436</v>
      </c>
      <c r="EE77" s="2">
        <v>3460</v>
      </c>
      <c r="EF77" s="2">
        <v>3587</v>
      </c>
      <c r="EG77" s="2">
        <v>3570</v>
      </c>
      <c r="EH77" s="2">
        <v>3491</v>
      </c>
      <c r="EI77" s="2">
        <v>3528</v>
      </c>
      <c r="EJ77" s="2">
        <v>3565</v>
      </c>
      <c r="EK77" s="2">
        <v>3660</v>
      </c>
      <c r="EL77" s="2">
        <v>3635</v>
      </c>
      <c r="EM77" s="2">
        <v>3562</v>
      </c>
      <c r="EN77" s="2">
        <v>3499</v>
      </c>
      <c r="EO77" s="2">
        <v>3321</v>
      </c>
      <c r="EP77" s="2">
        <v>3286</v>
      </c>
      <c r="EQ77" s="2">
        <v>3326</v>
      </c>
      <c r="ER77" s="2">
        <v>3423</v>
      </c>
      <c r="ES77" s="2">
        <v>3397</v>
      </c>
      <c r="ET77" s="2">
        <v>3353</v>
      </c>
      <c r="EU77" s="2">
        <v>3352</v>
      </c>
      <c r="EV77" s="2">
        <v>3369</v>
      </c>
      <c r="EW77" s="2">
        <v>3358</v>
      </c>
      <c r="EX77" s="2">
        <v>3353</v>
      </c>
      <c r="EY77" s="2">
        <v>3410</v>
      </c>
      <c r="EZ77" s="2">
        <v>3437</v>
      </c>
      <c r="FA77" s="2">
        <v>3388</v>
      </c>
      <c r="FB77" s="2">
        <v>3342</v>
      </c>
      <c r="FC77" s="2">
        <v>3312</v>
      </c>
      <c r="FD77" s="2">
        <v>3329</v>
      </c>
      <c r="FE77" s="2">
        <v>3242</v>
      </c>
      <c r="FF77" s="2">
        <v>3168</v>
      </c>
      <c r="FG77" s="2">
        <v>3099</v>
      </c>
      <c r="FH77" s="2">
        <v>3076</v>
      </c>
      <c r="FI77" s="2">
        <v>3044</v>
      </c>
      <c r="FJ77" s="2">
        <v>3021</v>
      </c>
      <c r="FK77" s="2">
        <v>3016</v>
      </c>
      <c r="FL77" s="2">
        <v>3004</v>
      </c>
      <c r="FM77" s="2">
        <v>2994</v>
      </c>
      <c r="FN77" s="2">
        <v>3042</v>
      </c>
      <c r="FO77" s="2">
        <v>3075</v>
      </c>
      <c r="FP77" s="2">
        <v>3119</v>
      </c>
      <c r="FQ77" s="2">
        <v>3128</v>
      </c>
      <c r="FR77" s="2">
        <v>3090</v>
      </c>
      <c r="FS77" s="2">
        <v>3070</v>
      </c>
      <c r="FT77" s="2">
        <v>3028</v>
      </c>
      <c r="FU77" s="2">
        <v>3044</v>
      </c>
      <c r="FV77" s="2">
        <v>3019</v>
      </c>
      <c r="FW77" s="2">
        <v>3028</v>
      </c>
      <c r="FX77" s="2">
        <v>3114</v>
      </c>
      <c r="FY77" s="2">
        <v>3134</v>
      </c>
      <c r="FZ77" s="2">
        <v>3180</v>
      </c>
      <c r="GA77" s="2">
        <v>3175</v>
      </c>
      <c r="GB77" s="2">
        <v>3129</v>
      </c>
      <c r="GC77" s="2">
        <v>3090</v>
      </c>
      <c r="GD77" s="2">
        <v>3077</v>
      </c>
      <c r="GE77" s="2">
        <v>3054</v>
      </c>
      <c r="GF77" s="2">
        <v>2996</v>
      </c>
      <c r="GG77" s="2">
        <v>3120</v>
      </c>
      <c r="GH77" s="2">
        <v>3121</v>
      </c>
      <c r="GI77" s="2">
        <v>3125</v>
      </c>
      <c r="GJ77" s="2">
        <v>3124</v>
      </c>
      <c r="GK77" s="2">
        <v>3167</v>
      </c>
      <c r="GL77" s="2">
        <v>3165</v>
      </c>
      <c r="GM77" s="2">
        <v>3090</v>
      </c>
      <c r="GN77" s="2">
        <v>3057</v>
      </c>
      <c r="GO77" s="2">
        <v>3074</v>
      </c>
      <c r="GP77" s="2">
        <v>2988</v>
      </c>
      <c r="GQ77" s="2">
        <v>2971</v>
      </c>
      <c r="GR77" s="2">
        <v>2920</v>
      </c>
      <c r="GS77" s="2">
        <v>2937.5</v>
      </c>
      <c r="GT77" s="2">
        <v>2888.5</v>
      </c>
      <c r="GU77" s="2">
        <v>2831.5</v>
      </c>
      <c r="GV77" s="2">
        <v>2891</v>
      </c>
      <c r="GW77" s="2">
        <v>2935</v>
      </c>
      <c r="GX77" s="2">
        <v>3000</v>
      </c>
      <c r="GY77" s="2">
        <v>2997.5</v>
      </c>
      <c r="GZ77" s="2">
        <v>2963.5</v>
      </c>
      <c r="HA77" s="2">
        <v>2794</v>
      </c>
      <c r="HB77" s="2">
        <v>2787</v>
      </c>
      <c r="HC77" s="2">
        <v>2791</v>
      </c>
      <c r="HD77" s="2">
        <v>2821.5</v>
      </c>
      <c r="HE77" s="2">
        <v>2863.5</v>
      </c>
      <c r="HF77" s="2">
        <v>2958</v>
      </c>
      <c r="HG77" s="2">
        <v>2935</v>
      </c>
      <c r="HH77" s="2">
        <v>2921</v>
      </c>
      <c r="HI77" s="2">
        <v>2920</v>
      </c>
      <c r="HJ77" s="2">
        <v>2917.5</v>
      </c>
      <c r="HK77" s="2">
        <v>2928</v>
      </c>
      <c r="HL77" s="2">
        <v>2919</v>
      </c>
      <c r="HM77" s="2">
        <v>2895.5</v>
      </c>
      <c r="HN77" s="2">
        <v>2884.5</v>
      </c>
      <c r="HO77" s="2">
        <v>2858</v>
      </c>
      <c r="HP77" s="2">
        <v>2896.5</v>
      </c>
      <c r="HQ77" s="2">
        <v>2942</v>
      </c>
      <c r="HR77" s="2">
        <v>2945.5</v>
      </c>
      <c r="HS77" s="2">
        <v>2909</v>
      </c>
      <c r="HT77" s="2">
        <v>2866.5</v>
      </c>
      <c r="HU77" s="2">
        <v>2841</v>
      </c>
      <c r="HV77" s="2">
        <v>2843.5</v>
      </c>
      <c r="HW77" s="2">
        <v>2845</v>
      </c>
      <c r="HX77" s="2">
        <v>2866</v>
      </c>
      <c r="HY77" s="2">
        <v>2887</v>
      </c>
      <c r="HZ77" s="2">
        <v>2877</v>
      </c>
      <c r="IA77" s="2">
        <v>2891.5</v>
      </c>
      <c r="IB77" s="2">
        <v>2923</v>
      </c>
      <c r="IC77" s="2">
        <v>2898.5</v>
      </c>
      <c r="ID77" s="2">
        <v>2897</v>
      </c>
      <c r="IE77" s="2">
        <v>2924</v>
      </c>
      <c r="IF77" s="2">
        <v>2911.5</v>
      </c>
      <c r="IG77" s="2">
        <v>2858</v>
      </c>
      <c r="IH77" s="2">
        <v>2841</v>
      </c>
      <c r="II77" s="2">
        <v>2805</v>
      </c>
      <c r="IJ77" s="2">
        <v>2865</v>
      </c>
      <c r="IK77" s="2">
        <v>2791</v>
      </c>
      <c r="IL77" s="2">
        <v>2686.5</v>
      </c>
      <c r="IM77" s="2">
        <v>2655.5</v>
      </c>
      <c r="IN77" s="2">
        <v>2699</v>
      </c>
      <c r="IO77" s="2">
        <v>2654</v>
      </c>
      <c r="IP77" s="2">
        <v>2640.5</v>
      </c>
      <c r="IQ77" s="2">
        <v>2704</v>
      </c>
      <c r="IR77" s="2">
        <v>2694</v>
      </c>
      <c r="IS77" s="2">
        <v>2707.5</v>
      </c>
      <c r="IT77" s="2">
        <v>2729</v>
      </c>
    </row>
    <row r="78" spans="1:254" ht="15.9" customHeight="1">
      <c r="A78" s="65" t="s">
        <v>151</v>
      </c>
      <c r="B78" s="41" t="s">
        <v>152</v>
      </c>
      <c r="C78" s="45">
        <v>6422</v>
      </c>
      <c r="D78" s="16">
        <v>106</v>
      </c>
      <c r="E78" s="21">
        <v>6316</v>
      </c>
      <c r="F78" s="21">
        <v>6327</v>
      </c>
      <c r="G78" s="21">
        <v>6001</v>
      </c>
      <c r="H78" s="21">
        <v>5808</v>
      </c>
      <c r="I78" s="21">
        <v>6959</v>
      </c>
      <c r="J78" s="21">
        <v>6360</v>
      </c>
      <c r="K78" s="21">
        <v>6223</v>
      </c>
      <c r="L78" s="21">
        <v>6321</v>
      </c>
      <c r="M78" s="21">
        <v>6641</v>
      </c>
      <c r="N78" s="21">
        <v>6577</v>
      </c>
      <c r="O78" s="21">
        <v>6861</v>
      </c>
      <c r="P78" s="21">
        <v>6856</v>
      </c>
      <c r="Q78" s="21">
        <v>6473</v>
      </c>
      <c r="R78" s="21">
        <v>6394</v>
      </c>
      <c r="S78" s="21">
        <v>6885</v>
      </c>
      <c r="T78" s="21">
        <v>6792</v>
      </c>
      <c r="U78" s="21">
        <v>6674</v>
      </c>
      <c r="V78" s="21">
        <v>6856</v>
      </c>
      <c r="W78" s="21">
        <v>7037</v>
      </c>
      <c r="X78" s="21">
        <v>6765</v>
      </c>
      <c r="Y78" s="21">
        <v>6700</v>
      </c>
      <c r="Z78" s="21">
        <v>7048</v>
      </c>
      <c r="AA78" s="21">
        <v>7318</v>
      </c>
      <c r="AB78" s="21">
        <v>6994</v>
      </c>
      <c r="AC78" s="21">
        <v>7082</v>
      </c>
      <c r="AD78" s="21">
        <v>7363</v>
      </c>
      <c r="AE78" s="21">
        <v>7170</v>
      </c>
      <c r="AF78" s="21">
        <v>6853</v>
      </c>
      <c r="AG78" s="21">
        <v>6995</v>
      </c>
      <c r="AH78" s="21">
        <v>7279</v>
      </c>
      <c r="AI78" s="21">
        <v>7261</v>
      </c>
      <c r="AJ78" s="21">
        <v>7457</v>
      </c>
      <c r="AK78" s="21">
        <v>7705</v>
      </c>
      <c r="AL78" s="21">
        <v>7364</v>
      </c>
      <c r="AM78" s="21">
        <v>7538</v>
      </c>
      <c r="AN78" s="21">
        <v>7223</v>
      </c>
      <c r="AO78" s="21">
        <v>7275</v>
      </c>
      <c r="AP78" s="21">
        <v>7047</v>
      </c>
      <c r="AQ78" s="21">
        <v>6914</v>
      </c>
      <c r="AR78" s="21">
        <v>6290</v>
      </c>
      <c r="AS78" s="21">
        <v>6674</v>
      </c>
      <c r="AT78" s="21">
        <v>6957</v>
      </c>
      <c r="AU78" s="21">
        <v>6974</v>
      </c>
      <c r="AV78" s="21">
        <v>7441</v>
      </c>
      <c r="AW78" s="21">
        <v>7645</v>
      </c>
      <c r="AX78" s="21">
        <v>7665</v>
      </c>
      <c r="AY78" s="21">
        <v>7453</v>
      </c>
      <c r="AZ78" s="21">
        <v>7921</v>
      </c>
      <c r="BA78" s="21">
        <v>7892</v>
      </c>
      <c r="BB78" s="21">
        <v>7841</v>
      </c>
      <c r="BC78" s="21">
        <v>8154</v>
      </c>
      <c r="BD78" s="21">
        <v>8229</v>
      </c>
      <c r="BE78" s="21">
        <v>8300</v>
      </c>
      <c r="BF78" s="21">
        <v>8013</v>
      </c>
      <c r="BG78" s="21">
        <v>7469</v>
      </c>
      <c r="BH78" s="21">
        <v>7279</v>
      </c>
      <c r="BI78" s="21">
        <v>7620</v>
      </c>
      <c r="BJ78" s="21">
        <v>7933</v>
      </c>
      <c r="BK78" s="21">
        <v>8085</v>
      </c>
      <c r="BL78" s="21">
        <v>8036</v>
      </c>
      <c r="BM78" s="2">
        <v>7501</v>
      </c>
      <c r="BN78" s="2">
        <v>7570</v>
      </c>
      <c r="BO78" s="2">
        <v>7380</v>
      </c>
      <c r="BP78" s="2">
        <v>7093</v>
      </c>
      <c r="BQ78" s="2">
        <v>7076</v>
      </c>
      <c r="BR78" s="2">
        <v>6693</v>
      </c>
      <c r="BS78" s="2">
        <v>6690</v>
      </c>
      <c r="BT78" s="2">
        <v>6937</v>
      </c>
      <c r="BU78" s="2">
        <v>6715</v>
      </c>
      <c r="BV78" s="2">
        <v>6158</v>
      </c>
      <c r="BW78" s="2">
        <v>6227</v>
      </c>
      <c r="BX78" s="2">
        <v>6415</v>
      </c>
      <c r="BY78" s="2">
        <v>6427</v>
      </c>
      <c r="BZ78" s="2">
        <v>6229</v>
      </c>
      <c r="CA78" s="2">
        <v>6210</v>
      </c>
      <c r="CB78" s="2">
        <v>6138</v>
      </c>
      <c r="CC78" s="2">
        <v>6092</v>
      </c>
      <c r="CD78" s="2">
        <v>6201</v>
      </c>
      <c r="CE78" s="2">
        <v>6092</v>
      </c>
      <c r="CF78" s="2">
        <v>5950</v>
      </c>
      <c r="CG78" s="2">
        <v>5862</v>
      </c>
      <c r="CH78" s="2">
        <v>5790</v>
      </c>
      <c r="CI78" s="2">
        <v>5439</v>
      </c>
      <c r="CJ78" s="2">
        <v>5492</v>
      </c>
      <c r="CK78" s="2">
        <v>5453</v>
      </c>
      <c r="CL78" s="2">
        <v>5463</v>
      </c>
      <c r="CM78" s="2">
        <v>5582</v>
      </c>
      <c r="CN78" s="2">
        <v>5256</v>
      </c>
      <c r="CO78" s="2">
        <v>5252</v>
      </c>
      <c r="CP78" s="2">
        <v>5649</v>
      </c>
      <c r="CQ78" s="2">
        <v>5794</v>
      </c>
      <c r="CR78" s="2">
        <v>5876</v>
      </c>
      <c r="CS78" s="2">
        <v>5633</v>
      </c>
      <c r="CT78" s="2">
        <v>5528</v>
      </c>
      <c r="CU78" s="2">
        <v>5903</v>
      </c>
      <c r="CV78" s="2">
        <v>6000</v>
      </c>
      <c r="CW78" s="2">
        <v>5981</v>
      </c>
      <c r="CX78" s="2">
        <v>5920</v>
      </c>
      <c r="CY78" s="2">
        <v>5986</v>
      </c>
      <c r="CZ78" s="2">
        <v>6101</v>
      </c>
      <c r="DA78" s="2">
        <v>6214</v>
      </c>
      <c r="DB78" s="2">
        <v>6040</v>
      </c>
      <c r="DC78" s="2">
        <v>5640</v>
      </c>
      <c r="DD78" s="2">
        <v>6140</v>
      </c>
      <c r="DE78" s="2">
        <v>6193</v>
      </c>
      <c r="DF78" s="2">
        <v>6090</v>
      </c>
      <c r="DG78" s="2">
        <v>6570</v>
      </c>
      <c r="DH78" s="2">
        <v>6748</v>
      </c>
      <c r="DI78" s="2">
        <v>6915</v>
      </c>
      <c r="DJ78" s="2">
        <v>6938</v>
      </c>
      <c r="DK78" s="2">
        <v>6650</v>
      </c>
      <c r="DL78" s="2">
        <v>6425</v>
      </c>
      <c r="DM78" s="2">
        <v>6394</v>
      </c>
      <c r="DN78" s="2">
        <v>6367</v>
      </c>
      <c r="DO78" s="2">
        <v>6352</v>
      </c>
      <c r="DP78" s="2">
        <v>6438</v>
      </c>
      <c r="DQ78" s="2">
        <v>6540</v>
      </c>
      <c r="DR78" s="2">
        <v>6358</v>
      </c>
      <c r="DS78" s="2">
        <v>6712</v>
      </c>
      <c r="DT78" s="2">
        <v>6663</v>
      </c>
      <c r="DU78" s="2">
        <v>6722</v>
      </c>
      <c r="DV78" s="2">
        <v>6254</v>
      </c>
      <c r="DW78" s="2">
        <v>6526</v>
      </c>
      <c r="DX78" s="2">
        <v>6434</v>
      </c>
      <c r="DY78" s="2">
        <v>6201</v>
      </c>
      <c r="DZ78" s="2">
        <v>6027</v>
      </c>
      <c r="EA78" s="2">
        <v>6113</v>
      </c>
      <c r="EB78" s="2">
        <v>6120</v>
      </c>
      <c r="EC78" s="2">
        <v>6092</v>
      </c>
      <c r="ED78" s="2">
        <v>6251</v>
      </c>
      <c r="EE78" s="2">
        <v>6341</v>
      </c>
      <c r="EF78" s="2">
        <v>6506</v>
      </c>
      <c r="EG78" s="2">
        <v>6501</v>
      </c>
      <c r="EH78" s="2">
        <v>6330</v>
      </c>
      <c r="EI78" s="2">
        <v>6512</v>
      </c>
      <c r="EJ78" s="2">
        <v>6440</v>
      </c>
      <c r="EK78" s="2">
        <v>6586</v>
      </c>
      <c r="EL78" s="2">
        <v>6720</v>
      </c>
      <c r="EM78" s="2">
        <v>6758</v>
      </c>
      <c r="EN78" s="2">
        <v>6533</v>
      </c>
      <c r="EO78" s="2">
        <v>6305</v>
      </c>
      <c r="EP78" s="2">
        <v>6260</v>
      </c>
      <c r="EQ78" s="2">
        <v>6397</v>
      </c>
      <c r="ER78" s="2">
        <v>6317</v>
      </c>
      <c r="ES78" s="2">
        <v>6175</v>
      </c>
      <c r="ET78" s="2">
        <v>6015</v>
      </c>
      <c r="EU78" s="2">
        <v>5984</v>
      </c>
      <c r="EV78" s="2">
        <v>5961</v>
      </c>
      <c r="EW78" s="2">
        <v>5926</v>
      </c>
      <c r="EX78" s="2">
        <v>5851</v>
      </c>
      <c r="EY78" s="2">
        <v>5881</v>
      </c>
      <c r="EZ78" s="2">
        <v>5873</v>
      </c>
      <c r="FA78" s="2">
        <v>5637</v>
      </c>
      <c r="FB78" s="2">
        <v>5571</v>
      </c>
      <c r="FC78" s="2">
        <v>5594</v>
      </c>
      <c r="FD78" s="2">
        <v>5708</v>
      </c>
      <c r="FE78" s="2">
        <v>6033</v>
      </c>
      <c r="FF78" s="2">
        <v>6097</v>
      </c>
      <c r="FG78" s="2">
        <v>5921</v>
      </c>
      <c r="FH78" s="2">
        <v>5975</v>
      </c>
      <c r="FI78" s="2">
        <v>5850</v>
      </c>
      <c r="FJ78" s="2">
        <v>5817</v>
      </c>
      <c r="FK78" s="2">
        <v>5816</v>
      </c>
      <c r="FL78" s="2">
        <v>5373</v>
      </c>
      <c r="FM78" s="2">
        <v>5226</v>
      </c>
      <c r="FN78" s="2">
        <v>5242</v>
      </c>
      <c r="FO78" s="2">
        <v>4974</v>
      </c>
      <c r="FP78" s="2">
        <v>4976</v>
      </c>
      <c r="FQ78" s="2">
        <v>4948</v>
      </c>
      <c r="FR78" s="2">
        <v>4814</v>
      </c>
      <c r="FS78" s="2">
        <v>4816</v>
      </c>
      <c r="FT78" s="2">
        <v>4767</v>
      </c>
      <c r="FU78" s="2">
        <v>4839</v>
      </c>
      <c r="FV78" s="2">
        <v>4767</v>
      </c>
      <c r="FW78" s="2">
        <v>4841</v>
      </c>
      <c r="FX78" s="2">
        <v>5038</v>
      </c>
      <c r="FY78" s="2">
        <v>5100</v>
      </c>
      <c r="FZ78" s="2">
        <v>5196</v>
      </c>
      <c r="GA78" s="2">
        <v>5147</v>
      </c>
      <c r="GB78" s="2">
        <v>5155</v>
      </c>
      <c r="GC78" s="2">
        <v>5060</v>
      </c>
      <c r="GD78" s="2">
        <v>4993</v>
      </c>
      <c r="GE78" s="2">
        <v>5050</v>
      </c>
      <c r="GF78" s="2">
        <v>4838</v>
      </c>
      <c r="GG78" s="2">
        <v>5116</v>
      </c>
      <c r="GH78" s="2">
        <v>4790</v>
      </c>
      <c r="GI78" s="2">
        <v>4761</v>
      </c>
      <c r="GJ78" s="2">
        <v>4762</v>
      </c>
      <c r="GK78" s="2">
        <v>4825</v>
      </c>
      <c r="GL78" s="2">
        <v>4946</v>
      </c>
      <c r="GM78" s="2">
        <v>4842</v>
      </c>
      <c r="GN78" s="2">
        <v>4723</v>
      </c>
      <c r="GO78" s="2">
        <v>4740</v>
      </c>
      <c r="GP78" s="2">
        <v>4747</v>
      </c>
      <c r="GQ78" s="2">
        <v>4567</v>
      </c>
      <c r="GR78" s="2">
        <v>4400</v>
      </c>
      <c r="GS78" s="2">
        <v>4493</v>
      </c>
      <c r="GT78" s="2">
        <v>4504</v>
      </c>
      <c r="GU78" s="2">
        <v>4477</v>
      </c>
      <c r="GV78" s="2">
        <v>4700</v>
      </c>
      <c r="GW78" s="2">
        <v>4538</v>
      </c>
      <c r="GX78" s="2">
        <v>4461</v>
      </c>
      <c r="GY78" s="2">
        <v>4444</v>
      </c>
      <c r="GZ78" s="2">
        <v>4506</v>
      </c>
      <c r="HA78" s="2">
        <v>4145</v>
      </c>
      <c r="HB78" s="2">
        <v>4096</v>
      </c>
      <c r="HC78" s="2">
        <v>4132</v>
      </c>
      <c r="HD78" s="2">
        <v>4240</v>
      </c>
      <c r="HE78" s="2">
        <v>4201</v>
      </c>
      <c r="HF78" s="2">
        <v>4265</v>
      </c>
      <c r="HG78" s="2">
        <v>4233</v>
      </c>
      <c r="HH78" s="2">
        <v>4252</v>
      </c>
      <c r="HI78" s="2">
        <v>4210</v>
      </c>
      <c r="HJ78" s="2">
        <v>4142</v>
      </c>
      <c r="HK78" s="2">
        <v>4192</v>
      </c>
      <c r="HL78" s="2">
        <v>4168</v>
      </c>
      <c r="HM78" s="2">
        <v>4229</v>
      </c>
      <c r="HN78" s="2">
        <v>4234</v>
      </c>
      <c r="HO78" s="2">
        <v>4153</v>
      </c>
      <c r="HP78" s="2">
        <v>4111</v>
      </c>
      <c r="HQ78" s="2">
        <v>4129</v>
      </c>
      <c r="HR78" s="2">
        <v>4146</v>
      </c>
      <c r="HS78" s="2">
        <v>4082</v>
      </c>
      <c r="HT78" s="2">
        <v>4073</v>
      </c>
      <c r="HU78" s="2">
        <v>4086</v>
      </c>
      <c r="HV78" s="2">
        <v>4056</v>
      </c>
      <c r="HW78" s="2">
        <v>4087</v>
      </c>
      <c r="HX78" s="2">
        <v>4163</v>
      </c>
      <c r="HY78" s="2">
        <v>4236</v>
      </c>
      <c r="HZ78" s="2">
        <v>4268</v>
      </c>
      <c r="IA78" s="2">
        <v>4353</v>
      </c>
      <c r="IB78" s="2">
        <v>4355</v>
      </c>
      <c r="IC78" s="2">
        <v>4266</v>
      </c>
      <c r="ID78" s="2">
        <v>4335</v>
      </c>
      <c r="IE78" s="2">
        <v>4350</v>
      </c>
      <c r="IF78" s="2">
        <v>4494</v>
      </c>
      <c r="IG78" s="2">
        <v>4510</v>
      </c>
      <c r="IH78" s="2">
        <v>4492</v>
      </c>
      <c r="II78" s="2">
        <v>4510</v>
      </c>
      <c r="IJ78" s="2">
        <v>4536</v>
      </c>
      <c r="IK78" s="2">
        <v>4346</v>
      </c>
      <c r="IL78" s="2">
        <v>4230</v>
      </c>
      <c r="IM78" s="2">
        <v>4330</v>
      </c>
      <c r="IN78" s="2">
        <v>4328</v>
      </c>
      <c r="IO78" s="2">
        <v>4384</v>
      </c>
      <c r="IP78" s="2">
        <v>4230</v>
      </c>
      <c r="IQ78" s="2">
        <v>4260</v>
      </c>
      <c r="IR78" s="2">
        <v>4246</v>
      </c>
      <c r="IS78" s="2">
        <v>4264</v>
      </c>
      <c r="IT78" s="2">
        <v>4310</v>
      </c>
    </row>
    <row r="79" spans="1:254" ht="15.9" customHeight="1">
      <c r="A79" s="65" t="s">
        <v>153</v>
      </c>
      <c r="B79" s="41" t="s">
        <v>154</v>
      </c>
      <c r="C79" s="45">
        <v>3651</v>
      </c>
      <c r="D79" s="16">
        <v>-37</v>
      </c>
      <c r="E79" s="21">
        <v>3688</v>
      </c>
      <c r="F79" s="21">
        <v>3913</v>
      </c>
      <c r="G79" s="21">
        <v>3752</v>
      </c>
      <c r="H79" s="21">
        <v>3620</v>
      </c>
      <c r="I79" s="21">
        <v>3687</v>
      </c>
      <c r="J79" s="21">
        <v>3435</v>
      </c>
      <c r="K79" s="21">
        <v>3429</v>
      </c>
      <c r="L79" s="21">
        <v>3646</v>
      </c>
      <c r="M79" s="21">
        <v>3814</v>
      </c>
      <c r="N79" s="21">
        <v>3835</v>
      </c>
      <c r="O79" s="21">
        <v>3959</v>
      </c>
      <c r="P79" s="21">
        <v>3933</v>
      </c>
      <c r="Q79" s="21">
        <v>3787</v>
      </c>
      <c r="R79" s="21">
        <v>3682</v>
      </c>
      <c r="S79" s="21">
        <v>4071</v>
      </c>
      <c r="T79" s="21">
        <v>4120</v>
      </c>
      <c r="U79" s="21">
        <v>4047</v>
      </c>
      <c r="V79" s="21">
        <v>4153</v>
      </c>
      <c r="W79" s="21">
        <v>4353</v>
      </c>
      <c r="X79" s="21">
        <v>4307</v>
      </c>
      <c r="Y79" s="21">
        <v>4240</v>
      </c>
      <c r="Z79" s="21">
        <v>4322</v>
      </c>
      <c r="AA79" s="21">
        <v>4477</v>
      </c>
      <c r="AB79" s="21">
        <v>4588</v>
      </c>
      <c r="AC79" s="21">
        <v>4665</v>
      </c>
      <c r="AD79" s="21">
        <v>4787</v>
      </c>
      <c r="AE79" s="21">
        <v>4710</v>
      </c>
      <c r="AF79" s="21">
        <v>4628</v>
      </c>
      <c r="AG79" s="21">
        <v>4789</v>
      </c>
      <c r="AH79" s="21">
        <v>5045</v>
      </c>
      <c r="AI79" s="21">
        <v>4842</v>
      </c>
      <c r="AJ79" s="21">
        <v>4928</v>
      </c>
      <c r="AK79" s="21">
        <v>4757</v>
      </c>
      <c r="AL79" s="21">
        <v>4547</v>
      </c>
      <c r="AM79" s="21">
        <v>4584</v>
      </c>
      <c r="AN79" s="21">
        <v>4553</v>
      </c>
      <c r="AO79" s="21">
        <v>4516</v>
      </c>
      <c r="AP79" s="21">
        <v>4392</v>
      </c>
      <c r="AQ79" s="21">
        <v>4211</v>
      </c>
      <c r="AR79" s="21">
        <v>4090</v>
      </c>
      <c r="AS79" s="21">
        <v>4367</v>
      </c>
      <c r="AT79" s="21">
        <v>4479</v>
      </c>
      <c r="AU79" s="21">
        <v>4480</v>
      </c>
      <c r="AV79" s="21">
        <v>4768</v>
      </c>
      <c r="AW79" s="21">
        <v>4791</v>
      </c>
      <c r="AX79" s="21">
        <v>4766</v>
      </c>
      <c r="AY79" s="21">
        <v>4452</v>
      </c>
      <c r="AZ79" s="21">
        <v>4532</v>
      </c>
      <c r="BA79" s="21">
        <v>4433</v>
      </c>
      <c r="BB79" s="21">
        <v>4152</v>
      </c>
      <c r="BC79" s="21">
        <v>4211</v>
      </c>
      <c r="BD79" s="21">
        <v>4156</v>
      </c>
      <c r="BE79" s="21">
        <v>4002</v>
      </c>
      <c r="BF79" s="21">
        <v>3932</v>
      </c>
      <c r="BG79" s="21">
        <v>3731</v>
      </c>
      <c r="BH79" s="21">
        <v>3682</v>
      </c>
      <c r="BI79" s="21">
        <v>3791</v>
      </c>
      <c r="BJ79" s="21">
        <v>3799</v>
      </c>
      <c r="BK79" s="21">
        <v>3904</v>
      </c>
      <c r="BL79" s="21">
        <v>3912</v>
      </c>
      <c r="BM79" s="2">
        <v>3610</v>
      </c>
      <c r="BN79" s="2">
        <v>3487</v>
      </c>
      <c r="BO79" s="2">
        <v>3323</v>
      </c>
      <c r="BP79" s="2">
        <v>3252</v>
      </c>
      <c r="BQ79" s="2">
        <v>3129</v>
      </c>
      <c r="BR79" s="2">
        <v>3071</v>
      </c>
      <c r="BS79" s="2">
        <v>3073</v>
      </c>
      <c r="BT79" s="2">
        <v>3037</v>
      </c>
      <c r="BU79" s="2">
        <v>3062</v>
      </c>
      <c r="BV79" s="2">
        <v>3046</v>
      </c>
      <c r="BW79" s="2">
        <v>2993</v>
      </c>
      <c r="BX79" s="2">
        <v>3063</v>
      </c>
      <c r="BY79" s="2">
        <v>3084</v>
      </c>
      <c r="BZ79" s="2">
        <v>3025</v>
      </c>
      <c r="CA79" s="2">
        <v>2949.5</v>
      </c>
      <c r="CB79" s="2">
        <v>2906</v>
      </c>
      <c r="CC79" s="2">
        <v>2835</v>
      </c>
      <c r="CD79" s="2">
        <v>2849</v>
      </c>
      <c r="CE79" s="2">
        <v>2812</v>
      </c>
      <c r="CF79" s="2">
        <v>2730</v>
      </c>
      <c r="CG79" s="2">
        <v>2723.5</v>
      </c>
      <c r="CH79" s="2">
        <v>2725.5</v>
      </c>
      <c r="CI79" s="2">
        <v>2602</v>
      </c>
      <c r="CJ79" s="2">
        <v>2590.5</v>
      </c>
      <c r="CK79" s="2">
        <v>2575.5</v>
      </c>
      <c r="CL79" s="2">
        <v>2568.5</v>
      </c>
      <c r="CM79" s="2">
        <v>2620</v>
      </c>
      <c r="CN79" s="2">
        <v>2535</v>
      </c>
      <c r="CO79" s="2">
        <v>2536</v>
      </c>
      <c r="CP79" s="2">
        <v>2666</v>
      </c>
      <c r="CQ79" s="2">
        <v>2721</v>
      </c>
      <c r="CR79" s="2">
        <v>2668</v>
      </c>
      <c r="CS79" s="2">
        <v>2588</v>
      </c>
      <c r="CT79" s="2">
        <v>2518</v>
      </c>
      <c r="CU79" s="2">
        <v>2675.5</v>
      </c>
      <c r="CV79" s="2">
        <v>2735</v>
      </c>
      <c r="CW79" s="2">
        <v>2711</v>
      </c>
      <c r="CX79" s="2">
        <v>2676.5</v>
      </c>
      <c r="CY79" s="2">
        <v>2746.5</v>
      </c>
      <c r="CZ79" s="2">
        <v>2792</v>
      </c>
      <c r="DA79" s="2">
        <v>2834</v>
      </c>
      <c r="DB79" s="2">
        <v>2804</v>
      </c>
      <c r="DC79" s="2">
        <v>2651.5</v>
      </c>
      <c r="DD79" s="2">
        <v>2932</v>
      </c>
      <c r="DE79" s="2">
        <v>2965</v>
      </c>
      <c r="DF79" s="2">
        <v>2882.5</v>
      </c>
      <c r="DG79" s="2">
        <v>3094</v>
      </c>
      <c r="DH79" s="2">
        <v>3230</v>
      </c>
      <c r="DI79" s="2">
        <v>3268</v>
      </c>
      <c r="DJ79" s="2">
        <v>3252</v>
      </c>
      <c r="DK79" s="2">
        <v>3260</v>
      </c>
      <c r="DL79" s="2">
        <v>3266</v>
      </c>
      <c r="DM79" s="2">
        <v>3310</v>
      </c>
      <c r="DN79" s="2">
        <v>3359</v>
      </c>
      <c r="DO79" s="2">
        <v>3391</v>
      </c>
      <c r="DP79" s="2">
        <v>3366</v>
      </c>
      <c r="DQ79" s="2">
        <v>3409</v>
      </c>
      <c r="DR79" s="2">
        <v>3419</v>
      </c>
      <c r="DS79" s="2">
        <v>3478</v>
      </c>
      <c r="DT79" s="2">
        <v>3442</v>
      </c>
      <c r="DU79" s="2">
        <v>3380</v>
      </c>
      <c r="DV79" s="2">
        <v>3051</v>
      </c>
      <c r="DW79" s="2">
        <v>3331</v>
      </c>
      <c r="DX79" s="2">
        <v>3260</v>
      </c>
      <c r="DY79" s="2">
        <v>3192</v>
      </c>
      <c r="DZ79" s="2">
        <v>3142</v>
      </c>
      <c r="EA79" s="2">
        <v>3112</v>
      </c>
      <c r="EB79" s="2">
        <v>3097</v>
      </c>
      <c r="EC79" s="2">
        <v>3146</v>
      </c>
      <c r="ED79" s="2">
        <v>3201</v>
      </c>
      <c r="EE79" s="2">
        <v>3197</v>
      </c>
      <c r="EF79" s="2">
        <v>3338</v>
      </c>
      <c r="EG79" s="2">
        <v>3261</v>
      </c>
      <c r="EH79" s="2">
        <v>3181</v>
      </c>
      <c r="EI79" s="2">
        <v>3228</v>
      </c>
      <c r="EJ79" s="2">
        <v>3258</v>
      </c>
      <c r="EK79" s="2">
        <v>3207</v>
      </c>
      <c r="EL79" s="2">
        <v>3124</v>
      </c>
      <c r="EM79" s="2">
        <v>3100</v>
      </c>
      <c r="EN79" s="2">
        <v>3030</v>
      </c>
      <c r="EO79" s="2">
        <v>2997</v>
      </c>
      <c r="EP79" s="2">
        <v>3011</v>
      </c>
      <c r="EQ79" s="2">
        <v>3098</v>
      </c>
      <c r="ER79" s="2">
        <v>3162</v>
      </c>
      <c r="ES79" s="2">
        <v>3171</v>
      </c>
      <c r="ET79" s="2">
        <v>3135</v>
      </c>
      <c r="EU79" s="2">
        <v>3125</v>
      </c>
      <c r="EV79" s="2">
        <v>3122</v>
      </c>
      <c r="EW79" s="2">
        <v>3151</v>
      </c>
      <c r="EX79" s="2">
        <v>3140</v>
      </c>
      <c r="EY79" s="2">
        <v>3129</v>
      </c>
      <c r="EZ79" s="2">
        <v>3135</v>
      </c>
      <c r="FA79" s="2">
        <v>3082</v>
      </c>
      <c r="FB79" s="2">
        <v>3065</v>
      </c>
      <c r="FC79" s="2">
        <v>3103</v>
      </c>
      <c r="FD79" s="2">
        <v>3155</v>
      </c>
      <c r="FE79" s="2">
        <v>3280</v>
      </c>
      <c r="FF79" s="2">
        <v>3304</v>
      </c>
      <c r="FG79" s="2">
        <v>3262</v>
      </c>
      <c r="FH79" s="2">
        <v>3298</v>
      </c>
      <c r="FI79" s="2">
        <v>3251</v>
      </c>
      <c r="FJ79" s="2">
        <v>3274</v>
      </c>
      <c r="FK79" s="2">
        <v>3220</v>
      </c>
      <c r="FL79" s="2">
        <v>3147</v>
      </c>
      <c r="FM79" s="2">
        <v>3121</v>
      </c>
      <c r="FN79" s="2">
        <v>3129</v>
      </c>
      <c r="FO79" s="2">
        <v>3128</v>
      </c>
      <c r="FP79" s="2">
        <v>3066</v>
      </c>
      <c r="FQ79" s="2">
        <v>2997</v>
      </c>
      <c r="FR79" s="2">
        <v>2939</v>
      </c>
      <c r="FS79" s="2">
        <v>2935.5</v>
      </c>
      <c r="FT79" s="2">
        <v>2826.5</v>
      </c>
      <c r="FU79" s="2">
        <v>2876.5</v>
      </c>
      <c r="FV79" s="2">
        <v>2812.5</v>
      </c>
      <c r="FW79" s="2">
        <v>2861</v>
      </c>
      <c r="FX79" s="2">
        <v>2882.5</v>
      </c>
      <c r="FY79" s="2">
        <v>2870</v>
      </c>
      <c r="FZ79" s="2">
        <v>2913</v>
      </c>
      <c r="GA79" s="2">
        <v>2934.5</v>
      </c>
      <c r="GB79" s="2">
        <v>2896.5</v>
      </c>
      <c r="GC79" s="2">
        <v>2915.5</v>
      </c>
      <c r="GD79" s="2">
        <v>2968</v>
      </c>
      <c r="GE79" s="2">
        <v>3102</v>
      </c>
      <c r="GF79" s="2">
        <v>2993</v>
      </c>
      <c r="GG79" s="2">
        <v>3045</v>
      </c>
      <c r="GH79" s="2">
        <v>3015</v>
      </c>
      <c r="GI79" s="2">
        <v>2990</v>
      </c>
      <c r="GJ79" s="2">
        <v>2990</v>
      </c>
      <c r="GK79" s="2">
        <v>3025</v>
      </c>
      <c r="GL79" s="2">
        <v>3050</v>
      </c>
      <c r="GM79" s="2">
        <v>2980</v>
      </c>
      <c r="GN79" s="2">
        <v>2938</v>
      </c>
      <c r="GO79" s="2">
        <v>2967.5</v>
      </c>
      <c r="GP79" s="2">
        <v>2965</v>
      </c>
      <c r="GQ79" s="2">
        <v>2909.5</v>
      </c>
      <c r="GR79" s="2">
        <v>2862</v>
      </c>
      <c r="GS79" s="2">
        <v>2875</v>
      </c>
      <c r="GT79" s="2">
        <v>2833</v>
      </c>
      <c r="GU79" s="2">
        <v>2800.5</v>
      </c>
      <c r="GV79" s="2">
        <v>2918.5</v>
      </c>
      <c r="GW79" s="2">
        <v>2964</v>
      </c>
      <c r="GX79" s="2">
        <v>2939</v>
      </c>
      <c r="GY79" s="2">
        <v>2921.5</v>
      </c>
      <c r="GZ79" s="2">
        <v>2886</v>
      </c>
      <c r="HA79" s="2">
        <v>2758.5</v>
      </c>
      <c r="HB79" s="2">
        <v>2700</v>
      </c>
      <c r="HC79" s="2">
        <v>2714.5</v>
      </c>
      <c r="HD79" s="2">
        <v>2752</v>
      </c>
      <c r="HE79" s="2">
        <v>2765</v>
      </c>
      <c r="HF79" s="2">
        <v>2795</v>
      </c>
      <c r="HG79" s="2">
        <v>2807.5</v>
      </c>
      <c r="HH79" s="2">
        <v>2784.5</v>
      </c>
      <c r="HI79" s="2">
        <v>2755</v>
      </c>
      <c r="HJ79" s="2">
        <v>2695</v>
      </c>
      <c r="HK79" s="2">
        <v>2713</v>
      </c>
      <c r="HL79" s="2">
        <v>2723</v>
      </c>
      <c r="HM79" s="2">
        <v>2756.5</v>
      </c>
      <c r="HN79" s="2">
        <v>2696</v>
      </c>
      <c r="HO79" s="2">
        <v>2664</v>
      </c>
      <c r="HP79" s="2">
        <v>2636.5</v>
      </c>
      <c r="HQ79" s="2">
        <v>2636.5</v>
      </c>
      <c r="HR79" s="2">
        <v>2684</v>
      </c>
      <c r="HS79" s="2">
        <v>2635</v>
      </c>
      <c r="HT79" s="2">
        <v>2593.5</v>
      </c>
      <c r="HU79" s="2">
        <v>2566</v>
      </c>
      <c r="HV79" s="2">
        <v>2510</v>
      </c>
      <c r="HW79" s="2">
        <v>2475</v>
      </c>
      <c r="HX79" s="2">
        <v>2536</v>
      </c>
      <c r="HY79" s="2">
        <v>2517.5</v>
      </c>
      <c r="HZ79" s="2">
        <v>2509.5</v>
      </c>
      <c r="IA79" s="2">
        <v>2500</v>
      </c>
      <c r="IB79" s="2">
        <v>2541.5</v>
      </c>
      <c r="IC79" s="2">
        <v>2477.5</v>
      </c>
      <c r="ID79" s="2">
        <v>2462</v>
      </c>
      <c r="IE79" s="2">
        <v>2490</v>
      </c>
      <c r="IF79" s="2">
        <v>2525.5</v>
      </c>
      <c r="IG79" s="2">
        <v>2505</v>
      </c>
      <c r="IH79" s="2">
        <v>2481</v>
      </c>
      <c r="II79" s="2">
        <v>2522</v>
      </c>
      <c r="IJ79" s="2">
        <v>2564.5</v>
      </c>
      <c r="IK79" s="2">
        <v>2581</v>
      </c>
      <c r="IL79" s="2">
        <v>2522.5</v>
      </c>
      <c r="IM79" s="2">
        <v>2424</v>
      </c>
      <c r="IN79" s="2">
        <v>2387</v>
      </c>
      <c r="IO79" s="2">
        <v>2384.5</v>
      </c>
      <c r="IP79" s="2">
        <v>2330.5</v>
      </c>
      <c r="IQ79" s="2">
        <v>2380</v>
      </c>
      <c r="IR79" s="2">
        <v>2360.5</v>
      </c>
      <c r="IS79" s="2">
        <v>2340</v>
      </c>
      <c r="IT79" s="2">
        <v>2355</v>
      </c>
    </row>
    <row r="80" spans="1:254" ht="15.9" customHeight="1">
      <c r="A80" s="65" t="s">
        <v>155</v>
      </c>
      <c r="B80" s="41" t="s">
        <v>156</v>
      </c>
      <c r="C80" s="45">
        <v>5790</v>
      </c>
      <c r="D80" s="16">
        <v>70</v>
      </c>
      <c r="E80" s="21">
        <v>5720</v>
      </c>
      <c r="F80" s="21">
        <v>5710</v>
      </c>
      <c r="G80" s="21">
        <v>5710</v>
      </c>
      <c r="H80" s="21">
        <v>5680</v>
      </c>
      <c r="I80" s="21">
        <v>5750</v>
      </c>
      <c r="J80" s="21">
        <v>5730</v>
      </c>
      <c r="K80" s="21">
        <v>5710</v>
      </c>
      <c r="L80" s="21">
        <v>5780</v>
      </c>
      <c r="M80" s="21">
        <v>5780</v>
      </c>
      <c r="N80" s="21">
        <v>5690</v>
      </c>
      <c r="O80" s="21">
        <v>5680</v>
      </c>
      <c r="P80" s="21">
        <v>5660</v>
      </c>
      <c r="Q80" s="21">
        <v>5600</v>
      </c>
      <c r="R80" s="21">
        <v>5530</v>
      </c>
      <c r="S80" s="21">
        <v>5650</v>
      </c>
      <c r="T80" s="21">
        <v>5610</v>
      </c>
      <c r="U80" s="21">
        <v>5590</v>
      </c>
      <c r="V80" s="21">
        <v>5560</v>
      </c>
      <c r="W80" s="21">
        <v>5640</v>
      </c>
      <c r="X80" s="21">
        <v>5670</v>
      </c>
      <c r="Y80" s="21">
        <v>5680</v>
      </c>
      <c r="Z80" s="21">
        <v>5770</v>
      </c>
      <c r="AA80" s="21">
        <v>5690</v>
      </c>
      <c r="AB80" s="21">
        <v>5670</v>
      </c>
      <c r="AC80" s="21">
        <v>5650</v>
      </c>
      <c r="AD80" s="21">
        <v>5610</v>
      </c>
      <c r="AE80" s="21">
        <v>5620</v>
      </c>
      <c r="AF80" s="21">
        <v>5640</v>
      </c>
      <c r="AG80" s="21">
        <v>5570</v>
      </c>
      <c r="AH80" s="21">
        <v>5580</v>
      </c>
      <c r="AI80" s="21">
        <v>5620</v>
      </c>
      <c r="AJ80" s="21">
        <v>5600</v>
      </c>
      <c r="AK80" s="21">
        <v>5610</v>
      </c>
      <c r="AL80" s="21">
        <v>5670</v>
      </c>
      <c r="AM80" s="21">
        <v>5740</v>
      </c>
      <c r="AN80" s="21">
        <v>5700</v>
      </c>
      <c r="AO80" s="21">
        <v>5680</v>
      </c>
      <c r="AP80" s="21">
        <v>5730</v>
      </c>
      <c r="AQ80" s="21">
        <v>5600</v>
      </c>
      <c r="AR80" s="21">
        <v>5470</v>
      </c>
      <c r="AS80" s="21">
        <v>5500</v>
      </c>
      <c r="AT80" s="21">
        <v>5510</v>
      </c>
      <c r="AU80" s="21">
        <v>5430</v>
      </c>
      <c r="AV80" s="21">
        <v>5530</v>
      </c>
      <c r="AW80" s="21">
        <v>5460</v>
      </c>
      <c r="AX80" s="21">
        <v>5500</v>
      </c>
      <c r="AY80" s="21">
        <v>5420</v>
      </c>
      <c r="AZ80" s="21">
        <v>5490</v>
      </c>
      <c r="BA80" s="21">
        <v>5510</v>
      </c>
      <c r="BB80" s="21">
        <v>5490</v>
      </c>
      <c r="BC80" s="21">
        <v>5510</v>
      </c>
      <c r="BD80" s="21">
        <v>5530</v>
      </c>
      <c r="BE80" s="21">
        <v>5490</v>
      </c>
      <c r="BF80" s="21">
        <v>5450</v>
      </c>
      <c r="BG80" s="21">
        <v>5560</v>
      </c>
      <c r="BH80" s="21">
        <v>5520</v>
      </c>
      <c r="BI80" s="21">
        <v>5680</v>
      </c>
      <c r="BJ80" s="21">
        <v>5550</v>
      </c>
      <c r="BK80" s="21">
        <v>5870</v>
      </c>
      <c r="BL80" s="21">
        <v>5980</v>
      </c>
      <c r="BM80" s="2">
        <v>6140</v>
      </c>
      <c r="BN80" s="2">
        <v>6200</v>
      </c>
      <c r="BO80" s="2">
        <v>6030</v>
      </c>
      <c r="BP80" s="2">
        <v>6010</v>
      </c>
      <c r="BQ80" s="2">
        <v>6160</v>
      </c>
      <c r="BR80" s="2">
        <v>6100</v>
      </c>
      <c r="BS80" s="2">
        <v>6020</v>
      </c>
      <c r="BT80" s="2">
        <v>6000</v>
      </c>
      <c r="BU80" s="2">
        <v>5880</v>
      </c>
      <c r="BV80" s="2">
        <v>5960</v>
      </c>
      <c r="BW80" s="2">
        <v>5900</v>
      </c>
      <c r="BX80" s="2">
        <v>6010</v>
      </c>
      <c r="BY80" s="2">
        <v>6100</v>
      </c>
      <c r="BZ80" s="2">
        <v>6080</v>
      </c>
      <c r="CA80" s="2">
        <v>6110</v>
      </c>
      <c r="CB80" s="2">
        <v>6190</v>
      </c>
      <c r="CC80" s="2">
        <v>6230</v>
      </c>
      <c r="CD80" s="2">
        <v>6230</v>
      </c>
      <c r="CE80" s="2">
        <v>6190</v>
      </c>
      <c r="CF80" s="2">
        <v>6280</v>
      </c>
      <c r="CG80" s="2">
        <v>6390</v>
      </c>
      <c r="CH80" s="2">
        <v>6470</v>
      </c>
      <c r="CI80" s="2">
        <v>6330</v>
      </c>
      <c r="CJ80" s="2">
        <v>6350</v>
      </c>
      <c r="CK80" s="2">
        <v>6430</v>
      </c>
      <c r="CL80" s="2">
        <v>6410</v>
      </c>
      <c r="CM80" s="2">
        <v>6430</v>
      </c>
      <c r="CN80" s="2">
        <v>6220</v>
      </c>
      <c r="CO80" s="2">
        <v>6120</v>
      </c>
      <c r="CP80" s="2">
        <v>6490</v>
      </c>
      <c r="CQ80" s="2">
        <v>6500</v>
      </c>
      <c r="CR80" s="2">
        <v>6590</v>
      </c>
      <c r="CS80" s="2">
        <v>6410</v>
      </c>
      <c r="CT80" s="2">
        <v>6210</v>
      </c>
      <c r="CU80" s="2">
        <v>6560</v>
      </c>
      <c r="CV80" s="2">
        <v>6610</v>
      </c>
      <c r="CW80" s="2">
        <v>6550</v>
      </c>
      <c r="CX80" s="2">
        <v>6460</v>
      </c>
      <c r="CY80" s="2">
        <v>6470</v>
      </c>
      <c r="CZ80" s="2">
        <v>6570</v>
      </c>
      <c r="DA80" s="2">
        <v>6740</v>
      </c>
      <c r="DB80" s="2">
        <v>6650</v>
      </c>
      <c r="DC80" s="2">
        <v>6380</v>
      </c>
      <c r="DD80" s="2">
        <v>6660</v>
      </c>
      <c r="DE80" s="2">
        <v>6830</v>
      </c>
      <c r="DF80" s="2">
        <v>6600</v>
      </c>
      <c r="DG80" s="2">
        <v>7040</v>
      </c>
      <c r="DH80" s="2">
        <v>6970</v>
      </c>
      <c r="DI80" s="2">
        <v>7080</v>
      </c>
      <c r="DJ80" s="2">
        <v>7030</v>
      </c>
      <c r="DK80" s="2">
        <v>7070</v>
      </c>
      <c r="DL80" s="2">
        <v>6920</v>
      </c>
      <c r="DM80" s="2">
        <v>6910</v>
      </c>
      <c r="DN80" s="2">
        <v>6900</v>
      </c>
      <c r="DO80" s="2">
        <v>6860</v>
      </c>
      <c r="DP80" s="2">
        <v>6860</v>
      </c>
      <c r="DQ80" s="2">
        <v>6830</v>
      </c>
      <c r="DR80" s="2">
        <v>7020</v>
      </c>
      <c r="DS80" s="2">
        <v>7240</v>
      </c>
      <c r="DT80" s="2">
        <v>7100</v>
      </c>
      <c r="DU80" s="2">
        <v>7040</v>
      </c>
      <c r="DV80" s="2">
        <v>6810</v>
      </c>
      <c r="DW80" s="2">
        <v>6660</v>
      </c>
      <c r="DX80" s="2">
        <v>6600</v>
      </c>
      <c r="DY80" s="2">
        <v>6540</v>
      </c>
      <c r="DZ80" s="2">
        <v>6470</v>
      </c>
      <c r="EA80" s="2">
        <v>6370</v>
      </c>
      <c r="EB80" s="2">
        <v>6290</v>
      </c>
      <c r="EC80" s="2">
        <v>6400</v>
      </c>
      <c r="ED80" s="2">
        <v>6380</v>
      </c>
      <c r="EE80" s="2">
        <v>6460</v>
      </c>
      <c r="EF80" s="2">
        <v>6630</v>
      </c>
      <c r="EG80" s="2">
        <v>6590</v>
      </c>
      <c r="EH80" s="2">
        <v>6470</v>
      </c>
      <c r="EI80" s="2">
        <v>6500</v>
      </c>
      <c r="EJ80" s="2">
        <v>6560</v>
      </c>
      <c r="EK80" s="2">
        <v>6580</v>
      </c>
      <c r="EL80" s="2">
        <v>6560</v>
      </c>
      <c r="EM80" s="2">
        <v>6510</v>
      </c>
      <c r="EN80" s="2">
        <v>6510</v>
      </c>
      <c r="EO80" s="2">
        <v>6390</v>
      </c>
      <c r="EP80" s="2">
        <v>6380</v>
      </c>
      <c r="EQ80" s="2">
        <v>6280</v>
      </c>
      <c r="ER80" s="2">
        <v>6320</v>
      </c>
      <c r="ES80" s="2">
        <v>6180</v>
      </c>
      <c r="ET80" s="2">
        <v>6150</v>
      </c>
      <c r="EU80" s="2">
        <v>6130</v>
      </c>
      <c r="EV80" s="2">
        <v>6130</v>
      </c>
      <c r="EW80" s="2">
        <v>6140</v>
      </c>
      <c r="EX80" s="2">
        <v>6160</v>
      </c>
      <c r="EY80" s="2">
        <v>6110</v>
      </c>
      <c r="EZ80" s="2">
        <v>6130</v>
      </c>
      <c r="FA80" s="2">
        <v>6050</v>
      </c>
      <c r="FB80" s="2">
        <v>6010</v>
      </c>
      <c r="FC80" s="2">
        <v>6010</v>
      </c>
      <c r="FD80" s="2">
        <v>6060</v>
      </c>
      <c r="FE80" s="2">
        <v>6060</v>
      </c>
      <c r="FF80" s="2">
        <v>6040</v>
      </c>
      <c r="FG80" s="2">
        <v>5990</v>
      </c>
      <c r="FH80" s="2">
        <v>6030</v>
      </c>
      <c r="FI80" s="2">
        <v>5990</v>
      </c>
      <c r="FJ80" s="2">
        <v>5920</v>
      </c>
      <c r="FK80" s="2">
        <v>5900</v>
      </c>
      <c r="FL80" s="2">
        <v>5860</v>
      </c>
      <c r="FM80" s="2">
        <v>5890</v>
      </c>
      <c r="FN80" s="2">
        <v>5850</v>
      </c>
      <c r="FO80" s="2">
        <v>6000</v>
      </c>
      <c r="FP80" s="2">
        <v>6040</v>
      </c>
      <c r="FQ80" s="2">
        <v>6010</v>
      </c>
      <c r="FR80" s="2">
        <v>6000</v>
      </c>
      <c r="FS80" s="2">
        <v>5880</v>
      </c>
      <c r="FT80" s="2">
        <v>5620</v>
      </c>
      <c r="FU80" s="2">
        <v>5600</v>
      </c>
      <c r="FV80" s="2">
        <v>5430</v>
      </c>
      <c r="FW80" s="2">
        <v>5440</v>
      </c>
      <c r="FX80" s="2">
        <v>5300</v>
      </c>
      <c r="FY80" s="2">
        <v>5150</v>
      </c>
      <c r="FZ80" s="2">
        <v>5090</v>
      </c>
      <c r="GA80" s="2">
        <v>5020</v>
      </c>
      <c r="GB80" s="2">
        <v>4965</v>
      </c>
      <c r="GC80" s="2">
        <v>4995</v>
      </c>
      <c r="GD80" s="2">
        <v>4945</v>
      </c>
      <c r="GE80" s="2">
        <v>4950</v>
      </c>
      <c r="GF80" s="2">
        <v>4795</v>
      </c>
      <c r="GG80" s="2">
        <v>4855</v>
      </c>
      <c r="GH80" s="2">
        <v>4860</v>
      </c>
      <c r="GI80" s="2">
        <v>4855</v>
      </c>
      <c r="GJ80" s="2">
        <v>4855</v>
      </c>
      <c r="GK80" s="2">
        <v>4870</v>
      </c>
      <c r="GL80" s="2">
        <v>5000</v>
      </c>
      <c r="GM80" s="2">
        <v>4955</v>
      </c>
      <c r="GN80" s="2">
        <v>4915</v>
      </c>
      <c r="GO80" s="2">
        <v>4845</v>
      </c>
      <c r="GP80" s="2">
        <v>4835</v>
      </c>
      <c r="GQ80" s="2">
        <v>4865</v>
      </c>
      <c r="GR80" s="2">
        <v>4835</v>
      </c>
      <c r="GS80" s="2">
        <v>4770</v>
      </c>
      <c r="GT80" s="2">
        <v>4620</v>
      </c>
      <c r="GU80" s="2">
        <v>4550</v>
      </c>
      <c r="GV80" s="2">
        <v>4610</v>
      </c>
      <c r="GW80" s="2">
        <v>4685</v>
      </c>
      <c r="GX80" s="2">
        <v>4725</v>
      </c>
      <c r="GY80" s="2">
        <v>4680</v>
      </c>
      <c r="GZ80" s="2">
        <v>4675</v>
      </c>
      <c r="HA80" s="2">
        <v>4605</v>
      </c>
      <c r="HB80" s="2">
        <v>4600</v>
      </c>
      <c r="HC80" s="2">
        <v>4660</v>
      </c>
      <c r="HD80" s="2">
        <v>4725</v>
      </c>
      <c r="HE80" s="2">
        <v>4770</v>
      </c>
      <c r="HF80" s="2">
        <v>4850</v>
      </c>
      <c r="HG80" s="2">
        <v>4825</v>
      </c>
      <c r="HH80" s="2">
        <v>4780</v>
      </c>
      <c r="HI80" s="2">
        <v>4795</v>
      </c>
      <c r="HJ80" s="2">
        <v>4780</v>
      </c>
      <c r="HK80" s="2">
        <v>4770</v>
      </c>
      <c r="HL80" s="2">
        <v>4795</v>
      </c>
      <c r="HM80" s="2">
        <v>4850</v>
      </c>
      <c r="HN80" s="2">
        <v>4870</v>
      </c>
      <c r="HO80" s="2">
        <v>4875</v>
      </c>
      <c r="HP80" s="2">
        <v>4890</v>
      </c>
      <c r="HQ80" s="2">
        <v>4880</v>
      </c>
      <c r="HR80" s="2">
        <v>4900</v>
      </c>
      <c r="HS80" s="2">
        <v>4830</v>
      </c>
      <c r="HT80" s="2">
        <v>4840</v>
      </c>
      <c r="HU80" s="2">
        <v>4810</v>
      </c>
      <c r="HV80" s="2">
        <v>4835</v>
      </c>
      <c r="HW80" s="2">
        <v>4830</v>
      </c>
      <c r="HX80" s="2">
        <v>4825</v>
      </c>
      <c r="HY80" s="2">
        <v>4800</v>
      </c>
      <c r="HZ80" s="2">
        <v>4790</v>
      </c>
      <c r="IA80" s="2">
        <v>4800</v>
      </c>
      <c r="IB80" s="2">
        <v>4820</v>
      </c>
      <c r="IC80" s="2">
        <v>4840</v>
      </c>
      <c r="ID80" s="2">
        <v>4830</v>
      </c>
      <c r="IE80" s="2">
        <v>4840</v>
      </c>
      <c r="IF80" s="2">
        <v>4805</v>
      </c>
      <c r="IG80" s="2">
        <v>4800</v>
      </c>
      <c r="IH80" s="2">
        <v>4775</v>
      </c>
      <c r="II80" s="2">
        <v>4755</v>
      </c>
      <c r="IJ80" s="2">
        <v>4780</v>
      </c>
      <c r="IK80" s="2">
        <v>4800</v>
      </c>
      <c r="IL80" s="2">
        <v>4760</v>
      </c>
      <c r="IM80" s="2">
        <v>4795</v>
      </c>
      <c r="IN80" s="2">
        <v>4590</v>
      </c>
      <c r="IO80" s="2">
        <v>4545</v>
      </c>
      <c r="IP80" s="2">
        <v>4525</v>
      </c>
      <c r="IQ80" s="2">
        <v>4455</v>
      </c>
      <c r="IR80" s="2">
        <v>4445</v>
      </c>
      <c r="IS80" s="2">
        <v>4415</v>
      </c>
      <c r="IT80" s="2">
        <v>4390</v>
      </c>
    </row>
    <row r="81" spans="1:254" ht="15.9" customHeight="1">
      <c r="A81" s="65" t="s">
        <v>157</v>
      </c>
      <c r="B81" s="41" t="s">
        <v>158</v>
      </c>
      <c r="C81" s="45">
        <v>5172</v>
      </c>
      <c r="D81" s="16">
        <v>-38</v>
      </c>
      <c r="E81" s="21">
        <v>5210</v>
      </c>
      <c r="F81" s="21">
        <v>5253</v>
      </c>
      <c r="G81" s="21">
        <v>5653</v>
      </c>
      <c r="H81" s="21">
        <v>5570</v>
      </c>
      <c r="I81" s="21">
        <v>5580</v>
      </c>
      <c r="J81" s="21">
        <v>5481</v>
      </c>
      <c r="K81" s="21">
        <v>5472</v>
      </c>
      <c r="L81" s="21">
        <v>5628</v>
      </c>
      <c r="M81" s="21">
        <v>5881</v>
      </c>
      <c r="N81" s="21">
        <v>5680</v>
      </c>
      <c r="O81" s="21">
        <v>5720</v>
      </c>
      <c r="P81" s="21">
        <v>5678</v>
      </c>
      <c r="Q81" s="21">
        <v>5496</v>
      </c>
      <c r="R81" s="21">
        <v>5326</v>
      </c>
      <c r="S81" s="21">
        <v>5394</v>
      </c>
      <c r="T81" s="21">
        <v>5519</v>
      </c>
      <c r="U81" s="21">
        <v>5387</v>
      </c>
      <c r="V81" s="21">
        <v>5535</v>
      </c>
      <c r="W81" s="21">
        <v>5440</v>
      </c>
      <c r="X81" s="21">
        <v>5401</v>
      </c>
      <c r="Y81" s="21">
        <v>5431</v>
      </c>
      <c r="Z81" s="21">
        <v>5637</v>
      </c>
      <c r="AA81" s="21">
        <v>5806</v>
      </c>
      <c r="AB81" s="21">
        <v>5530</v>
      </c>
      <c r="AC81" s="21">
        <v>5449</v>
      </c>
      <c r="AD81" s="21">
        <v>5646</v>
      </c>
      <c r="AE81" s="21">
        <v>5532</v>
      </c>
      <c r="AF81" s="21">
        <v>5420</v>
      </c>
      <c r="AG81" s="21">
        <v>5443</v>
      </c>
      <c r="AH81" s="21">
        <v>5480</v>
      </c>
      <c r="AI81" s="21">
        <v>5445</v>
      </c>
      <c r="AJ81" s="21">
        <v>5535</v>
      </c>
      <c r="AK81" s="21">
        <v>5412</v>
      </c>
      <c r="AL81" s="21">
        <v>5374</v>
      </c>
      <c r="AM81" s="21">
        <v>5380</v>
      </c>
      <c r="AN81" s="21">
        <v>5150</v>
      </c>
      <c r="AO81" s="21">
        <v>5131</v>
      </c>
      <c r="AP81" s="21">
        <v>5044</v>
      </c>
      <c r="AQ81" s="21">
        <v>4848</v>
      </c>
      <c r="AR81" s="21">
        <v>4584</v>
      </c>
      <c r="AS81" s="21">
        <v>4735</v>
      </c>
      <c r="AT81" s="21">
        <v>4859</v>
      </c>
      <c r="AU81" s="21">
        <v>4890</v>
      </c>
      <c r="AV81" s="21">
        <v>5169</v>
      </c>
      <c r="AW81" s="21">
        <v>5274</v>
      </c>
      <c r="AX81" s="21">
        <v>5195</v>
      </c>
      <c r="AY81" s="21">
        <v>5053</v>
      </c>
      <c r="AZ81" s="21">
        <v>4902</v>
      </c>
      <c r="BA81" s="21">
        <v>4877</v>
      </c>
      <c r="BB81" s="21">
        <v>4832</v>
      </c>
      <c r="BC81" s="21">
        <v>4899</v>
      </c>
      <c r="BD81" s="21">
        <v>4895</v>
      </c>
      <c r="BE81" s="21">
        <v>4895</v>
      </c>
      <c r="BF81" s="21">
        <v>4820</v>
      </c>
      <c r="BG81" s="21">
        <v>4669</v>
      </c>
      <c r="BH81" s="21">
        <v>4607</v>
      </c>
      <c r="BI81" s="21">
        <v>4760</v>
      </c>
      <c r="BJ81" s="21">
        <v>4820</v>
      </c>
      <c r="BK81" s="21">
        <v>4937</v>
      </c>
      <c r="BL81" s="21">
        <v>5093</v>
      </c>
      <c r="BM81" s="2">
        <v>5112</v>
      </c>
      <c r="BN81" s="2">
        <v>5116</v>
      </c>
      <c r="BO81" s="2">
        <v>5175</v>
      </c>
      <c r="BP81" s="2">
        <v>5058</v>
      </c>
      <c r="BQ81" s="2">
        <v>5528</v>
      </c>
      <c r="BR81" s="2">
        <v>5376</v>
      </c>
      <c r="BS81" s="2">
        <v>5376</v>
      </c>
      <c r="BT81" s="2">
        <v>5374</v>
      </c>
      <c r="BU81" s="2">
        <v>5247</v>
      </c>
      <c r="BV81" s="2">
        <v>5214</v>
      </c>
      <c r="BW81" s="2">
        <v>5218</v>
      </c>
      <c r="BX81" s="2">
        <v>5436</v>
      </c>
      <c r="BY81" s="2">
        <v>5509</v>
      </c>
      <c r="BZ81" s="2">
        <v>5415</v>
      </c>
      <c r="CA81" s="2">
        <v>5371</v>
      </c>
      <c r="CB81" s="2">
        <v>5399</v>
      </c>
      <c r="CC81" s="2">
        <v>5375</v>
      </c>
      <c r="CD81" s="2">
        <v>5597</v>
      </c>
      <c r="CE81" s="2">
        <v>5526</v>
      </c>
      <c r="CF81" s="2">
        <v>5609</v>
      </c>
      <c r="CG81" s="2">
        <v>5453</v>
      </c>
      <c r="CH81" s="2">
        <v>5200</v>
      </c>
      <c r="CI81" s="2">
        <v>4937</v>
      </c>
      <c r="CJ81" s="2">
        <v>4928</v>
      </c>
      <c r="CK81" s="2">
        <v>4922</v>
      </c>
      <c r="CL81" s="2">
        <v>4813</v>
      </c>
      <c r="CM81" s="2">
        <v>4943</v>
      </c>
      <c r="CN81" s="2">
        <v>4715</v>
      </c>
      <c r="CO81" s="2">
        <v>4585</v>
      </c>
      <c r="CP81" s="2">
        <v>4957</v>
      </c>
      <c r="CQ81" s="2">
        <v>5107</v>
      </c>
      <c r="CR81" s="2">
        <v>5098</v>
      </c>
      <c r="CS81" s="2">
        <v>4919</v>
      </c>
      <c r="CT81" s="2">
        <v>4820</v>
      </c>
      <c r="CU81" s="2">
        <v>5233</v>
      </c>
      <c r="CV81" s="2">
        <v>5469</v>
      </c>
      <c r="CW81" s="2">
        <v>5432</v>
      </c>
      <c r="CX81" s="2">
        <v>5454</v>
      </c>
      <c r="CY81" s="2">
        <v>5484</v>
      </c>
      <c r="CZ81" s="2">
        <v>5583</v>
      </c>
      <c r="DA81" s="2">
        <v>5679</v>
      </c>
      <c r="DB81" s="2">
        <v>5293</v>
      </c>
      <c r="DC81" s="2">
        <v>5107</v>
      </c>
      <c r="DD81" s="2">
        <v>5600</v>
      </c>
      <c r="DE81" s="2">
        <v>5645</v>
      </c>
      <c r="DF81" s="2">
        <v>5424</v>
      </c>
      <c r="DG81" s="2">
        <v>5843</v>
      </c>
      <c r="DH81" s="2">
        <v>6038</v>
      </c>
      <c r="DI81" s="2">
        <v>6159</v>
      </c>
      <c r="DJ81" s="2">
        <v>6006</v>
      </c>
      <c r="DK81" s="2">
        <v>5824</v>
      </c>
      <c r="DL81" s="2">
        <v>5541</v>
      </c>
      <c r="DM81" s="2">
        <v>5252</v>
      </c>
      <c r="DN81" s="2">
        <v>5211</v>
      </c>
      <c r="DO81" s="2">
        <v>5154</v>
      </c>
      <c r="DP81" s="2">
        <v>5035</v>
      </c>
      <c r="DQ81" s="2">
        <v>5024</v>
      </c>
      <c r="DR81" s="2">
        <v>4953</v>
      </c>
      <c r="DS81" s="2">
        <v>5014</v>
      </c>
      <c r="DT81" s="2">
        <v>4986</v>
      </c>
      <c r="DU81" s="2">
        <v>4969</v>
      </c>
      <c r="DV81" s="2">
        <v>4884</v>
      </c>
      <c r="DW81" s="2">
        <v>4920</v>
      </c>
      <c r="DX81" s="2">
        <v>4877</v>
      </c>
      <c r="DY81" s="2">
        <v>5226</v>
      </c>
      <c r="DZ81" s="2">
        <v>5140</v>
      </c>
      <c r="EA81" s="2">
        <v>5098</v>
      </c>
      <c r="EB81" s="2">
        <v>5078</v>
      </c>
      <c r="EC81" s="2">
        <v>5130</v>
      </c>
      <c r="ED81" s="2">
        <v>5152</v>
      </c>
      <c r="EE81" s="2">
        <v>5137</v>
      </c>
      <c r="EF81" s="2">
        <v>5261</v>
      </c>
      <c r="EG81" s="2">
        <v>5231</v>
      </c>
      <c r="EH81" s="2">
        <v>5126</v>
      </c>
      <c r="EI81" s="2">
        <v>5184</v>
      </c>
      <c r="EJ81" s="2">
        <v>5207</v>
      </c>
      <c r="EK81" s="2">
        <v>5198</v>
      </c>
      <c r="EL81" s="2">
        <v>5285</v>
      </c>
      <c r="EM81" s="2">
        <v>5212</v>
      </c>
      <c r="EN81" s="2">
        <v>5146</v>
      </c>
      <c r="EO81" s="2">
        <v>5025</v>
      </c>
      <c r="EP81" s="2">
        <v>5030</v>
      </c>
      <c r="EQ81" s="2">
        <v>5076</v>
      </c>
      <c r="ER81" s="2">
        <v>5175</v>
      </c>
      <c r="ES81" s="2">
        <v>5099</v>
      </c>
      <c r="ET81" s="2">
        <v>4995</v>
      </c>
      <c r="EU81" s="2">
        <v>5032</v>
      </c>
      <c r="EV81" s="2">
        <v>5054</v>
      </c>
      <c r="EW81" s="2">
        <v>5031</v>
      </c>
      <c r="EX81" s="2">
        <v>5043</v>
      </c>
      <c r="EY81" s="2">
        <v>4983</v>
      </c>
      <c r="EZ81" s="2">
        <v>4941</v>
      </c>
      <c r="FA81" s="2">
        <v>4941</v>
      </c>
      <c r="FB81" s="2">
        <v>4902</v>
      </c>
      <c r="FC81" s="2">
        <v>4988</v>
      </c>
      <c r="FD81" s="2">
        <v>5033</v>
      </c>
      <c r="FE81" s="2">
        <v>5010</v>
      </c>
      <c r="FF81" s="2">
        <v>5000</v>
      </c>
      <c r="FG81" s="2">
        <v>4973</v>
      </c>
      <c r="FH81" s="2">
        <v>5030</v>
      </c>
      <c r="FI81" s="2">
        <v>4943</v>
      </c>
      <c r="FJ81" s="2">
        <v>4898</v>
      </c>
      <c r="FK81" s="2">
        <v>4865</v>
      </c>
      <c r="FL81" s="2">
        <v>4884</v>
      </c>
      <c r="FM81" s="2">
        <v>4901</v>
      </c>
      <c r="FN81" s="2">
        <v>4872</v>
      </c>
      <c r="FO81" s="2">
        <v>4858</v>
      </c>
      <c r="FP81" s="2">
        <v>4924</v>
      </c>
      <c r="FQ81" s="2">
        <v>4966</v>
      </c>
      <c r="FR81" s="2">
        <v>4846</v>
      </c>
      <c r="FS81" s="2">
        <v>4846</v>
      </c>
      <c r="FT81" s="2">
        <v>4654</v>
      </c>
      <c r="FU81" s="2">
        <v>4711</v>
      </c>
      <c r="FV81" s="2">
        <v>4626</v>
      </c>
      <c r="FW81" s="2">
        <v>4650</v>
      </c>
      <c r="FX81" s="2">
        <v>4717</v>
      </c>
      <c r="FY81" s="2">
        <v>4581</v>
      </c>
      <c r="FZ81" s="2">
        <v>4668</v>
      </c>
      <c r="GA81" s="2">
        <v>4594</v>
      </c>
      <c r="GB81" s="2">
        <v>4583</v>
      </c>
      <c r="GC81" s="2">
        <v>4570</v>
      </c>
      <c r="GD81" s="2">
        <v>4527</v>
      </c>
      <c r="GE81" s="2">
        <v>4661</v>
      </c>
      <c r="GF81" s="2">
        <v>4518</v>
      </c>
      <c r="GG81" s="2">
        <v>4596</v>
      </c>
      <c r="GH81" s="2">
        <v>4543</v>
      </c>
      <c r="GI81" s="2">
        <v>4442</v>
      </c>
      <c r="GJ81" s="2">
        <v>4456</v>
      </c>
      <c r="GK81" s="2">
        <v>4515</v>
      </c>
      <c r="GL81" s="2">
        <v>4627</v>
      </c>
      <c r="GM81" s="2">
        <v>4537</v>
      </c>
      <c r="GN81" s="2">
        <v>4508</v>
      </c>
      <c r="GO81" s="2">
        <v>4509</v>
      </c>
      <c r="GP81" s="2">
        <v>4469</v>
      </c>
      <c r="GQ81" s="2">
        <v>4388</v>
      </c>
      <c r="GR81" s="2">
        <v>4324</v>
      </c>
      <c r="GS81" s="2">
        <v>4381</v>
      </c>
      <c r="GT81" s="2">
        <v>4301</v>
      </c>
      <c r="GU81" s="2">
        <v>4237</v>
      </c>
      <c r="GV81" s="2">
        <v>4438</v>
      </c>
      <c r="GW81" s="2">
        <v>4455</v>
      </c>
      <c r="GX81" s="2">
        <v>4437</v>
      </c>
      <c r="GY81" s="2">
        <v>4469</v>
      </c>
      <c r="GZ81" s="2">
        <v>4454</v>
      </c>
      <c r="HA81" s="2">
        <v>4200</v>
      </c>
      <c r="HB81" s="2">
        <v>4206</v>
      </c>
      <c r="HC81" s="2">
        <v>4209</v>
      </c>
      <c r="HD81" s="2">
        <v>4172</v>
      </c>
      <c r="HE81" s="2">
        <v>4205</v>
      </c>
      <c r="HF81" s="2">
        <v>4292</v>
      </c>
      <c r="HG81" s="2">
        <v>4285</v>
      </c>
      <c r="HH81" s="2">
        <v>4285</v>
      </c>
      <c r="HI81" s="2">
        <v>4295</v>
      </c>
      <c r="HJ81" s="2">
        <v>4274</v>
      </c>
      <c r="HK81" s="2">
        <v>4275</v>
      </c>
      <c r="HL81" s="2">
        <v>4305</v>
      </c>
      <c r="HM81" s="2">
        <v>4380</v>
      </c>
      <c r="HN81" s="2">
        <v>4366</v>
      </c>
      <c r="HO81" s="2">
        <v>4340</v>
      </c>
      <c r="HP81" s="2">
        <v>4331</v>
      </c>
      <c r="HQ81" s="2">
        <v>4355</v>
      </c>
      <c r="HR81" s="2">
        <v>4347</v>
      </c>
      <c r="HS81" s="2">
        <v>4266</v>
      </c>
      <c r="HT81" s="2">
        <v>4251</v>
      </c>
      <c r="HU81" s="2">
        <v>4275</v>
      </c>
      <c r="HV81" s="2">
        <v>4359</v>
      </c>
      <c r="HW81" s="2">
        <v>4279</v>
      </c>
      <c r="HX81" s="2">
        <v>4280</v>
      </c>
      <c r="HY81" s="2">
        <v>4250</v>
      </c>
      <c r="HZ81" s="2">
        <v>4247</v>
      </c>
      <c r="IA81" s="2">
        <v>4200</v>
      </c>
      <c r="IB81" s="2">
        <v>4228</v>
      </c>
      <c r="IC81" s="2">
        <v>4178</v>
      </c>
      <c r="ID81" s="2">
        <v>4188</v>
      </c>
      <c r="IE81" s="2">
        <v>4160</v>
      </c>
      <c r="IF81" s="2">
        <v>4230</v>
      </c>
      <c r="IG81" s="2">
        <v>4293</v>
      </c>
      <c r="IH81" s="2">
        <v>4253</v>
      </c>
      <c r="II81" s="2">
        <v>4286</v>
      </c>
      <c r="IJ81" s="2">
        <v>4271</v>
      </c>
      <c r="IK81" s="2">
        <v>4218</v>
      </c>
      <c r="IL81" s="2">
        <v>4185</v>
      </c>
      <c r="IM81" s="2">
        <v>4076</v>
      </c>
      <c r="IN81" s="2">
        <v>3955</v>
      </c>
      <c r="IO81" s="2">
        <v>4001</v>
      </c>
      <c r="IP81" s="2">
        <v>3961</v>
      </c>
      <c r="IQ81" s="2">
        <v>4003</v>
      </c>
      <c r="IR81" s="2">
        <v>3971</v>
      </c>
      <c r="IS81" s="2">
        <v>3914</v>
      </c>
      <c r="IT81" s="2">
        <v>3922</v>
      </c>
    </row>
    <row r="82" spans="1:254" ht="15.9" customHeight="1">
      <c r="A82" s="65" t="s">
        <v>159</v>
      </c>
      <c r="B82" s="41" t="s">
        <v>160</v>
      </c>
      <c r="C82" s="45">
        <v>1577.5</v>
      </c>
      <c r="D82" s="16">
        <v>21</v>
      </c>
      <c r="E82" s="21">
        <v>1556.5</v>
      </c>
      <c r="F82" s="21">
        <v>1479</v>
      </c>
      <c r="G82" s="21">
        <v>1470</v>
      </c>
      <c r="H82" s="21">
        <v>1432</v>
      </c>
      <c r="I82" s="21">
        <v>1460.5</v>
      </c>
      <c r="J82" s="21">
        <v>1451.5</v>
      </c>
      <c r="K82" s="21">
        <v>1459.5</v>
      </c>
      <c r="L82" s="21">
        <v>1509</v>
      </c>
      <c r="M82" s="21">
        <v>1525</v>
      </c>
      <c r="N82" s="21">
        <v>1484</v>
      </c>
      <c r="O82" s="21">
        <v>1486.5</v>
      </c>
      <c r="P82" s="21">
        <v>1478</v>
      </c>
      <c r="Q82" s="21">
        <v>1430</v>
      </c>
      <c r="R82" s="21">
        <v>1408</v>
      </c>
      <c r="S82" s="21">
        <v>1508</v>
      </c>
      <c r="T82" s="21">
        <v>1507</v>
      </c>
      <c r="U82" s="21">
        <v>1496</v>
      </c>
      <c r="V82" s="21">
        <v>1527</v>
      </c>
      <c r="W82" s="21">
        <v>1536.5</v>
      </c>
      <c r="X82" s="21">
        <v>1536</v>
      </c>
      <c r="Y82" s="21">
        <v>1529.5</v>
      </c>
      <c r="Z82" s="21">
        <v>1527</v>
      </c>
      <c r="AA82" s="21">
        <v>1487.5</v>
      </c>
      <c r="AB82" s="21">
        <v>1483</v>
      </c>
      <c r="AC82" s="21">
        <v>1447.5</v>
      </c>
      <c r="AD82" s="21">
        <v>1413</v>
      </c>
      <c r="AE82" s="21">
        <v>1412</v>
      </c>
      <c r="AF82" s="21">
        <v>1395.5</v>
      </c>
      <c r="AG82" s="21">
        <v>1389</v>
      </c>
      <c r="AH82" s="21">
        <v>1380.5</v>
      </c>
      <c r="AI82" s="21">
        <v>1375</v>
      </c>
      <c r="AJ82" s="21">
        <v>1410</v>
      </c>
      <c r="AK82" s="21">
        <v>1388.5</v>
      </c>
      <c r="AL82" s="21">
        <v>1403.5</v>
      </c>
      <c r="AM82" s="21">
        <v>1407.5</v>
      </c>
      <c r="AN82" s="21">
        <v>1388.5</v>
      </c>
      <c r="AO82" s="21">
        <v>1381</v>
      </c>
      <c r="AP82" s="21">
        <v>1413.5</v>
      </c>
      <c r="AQ82" s="21">
        <v>1386</v>
      </c>
      <c r="AR82" s="21">
        <v>1348.5</v>
      </c>
      <c r="AS82" s="21">
        <v>1368.5</v>
      </c>
      <c r="AT82" s="21">
        <v>1365.5</v>
      </c>
      <c r="AU82" s="21">
        <v>1325.5</v>
      </c>
      <c r="AV82" s="21">
        <v>1353.5</v>
      </c>
      <c r="AW82" s="21">
        <v>1285.5</v>
      </c>
      <c r="AX82" s="21">
        <v>1309</v>
      </c>
      <c r="AY82" s="21">
        <v>1255</v>
      </c>
      <c r="AZ82" s="21">
        <v>1296</v>
      </c>
      <c r="BA82" s="21">
        <v>1328</v>
      </c>
      <c r="BB82" s="21">
        <v>1338.5</v>
      </c>
      <c r="BC82" s="21">
        <v>1354</v>
      </c>
      <c r="BD82" s="21">
        <v>1359.5</v>
      </c>
      <c r="BE82" s="21">
        <v>1378.5</v>
      </c>
      <c r="BF82" s="21">
        <v>1389.5</v>
      </c>
      <c r="BG82" s="21">
        <v>1405.5</v>
      </c>
      <c r="BH82" s="21">
        <v>1367</v>
      </c>
      <c r="BI82" s="21">
        <v>1357.5</v>
      </c>
      <c r="BJ82" s="21">
        <v>1350.5</v>
      </c>
      <c r="BK82" s="21">
        <v>1360.5</v>
      </c>
      <c r="BL82" s="21">
        <v>1353</v>
      </c>
      <c r="BM82" s="2">
        <v>1336.5</v>
      </c>
      <c r="BN82" s="2">
        <v>1332.5</v>
      </c>
      <c r="BO82" s="2">
        <v>1300</v>
      </c>
      <c r="BP82" s="2">
        <v>1279</v>
      </c>
      <c r="BQ82" s="2">
        <v>1320</v>
      </c>
      <c r="BR82" s="2">
        <v>1277</v>
      </c>
      <c r="BS82" s="2">
        <v>1269</v>
      </c>
      <c r="BT82" s="2">
        <v>1242</v>
      </c>
      <c r="BU82" s="2">
        <v>1192</v>
      </c>
      <c r="BV82" s="2">
        <v>1210</v>
      </c>
      <c r="BW82" s="2">
        <v>1215.5</v>
      </c>
      <c r="BX82" s="2">
        <v>1237.5</v>
      </c>
      <c r="BY82" s="2">
        <v>1281.5</v>
      </c>
      <c r="BZ82" s="2">
        <v>1317</v>
      </c>
      <c r="CA82" s="2">
        <v>1339</v>
      </c>
      <c r="CB82" s="2">
        <v>1355</v>
      </c>
      <c r="CC82" s="2">
        <v>1350.5</v>
      </c>
      <c r="CD82" s="2">
        <v>1333.5</v>
      </c>
      <c r="CE82" s="2">
        <v>1331.5</v>
      </c>
      <c r="CF82" s="2">
        <v>1352</v>
      </c>
      <c r="CG82" s="2">
        <v>1337.5</v>
      </c>
      <c r="CH82" s="2">
        <v>1346</v>
      </c>
      <c r="CI82" s="2">
        <v>1302.5</v>
      </c>
      <c r="CJ82" s="2">
        <v>1280</v>
      </c>
      <c r="CK82" s="2">
        <v>1277.5</v>
      </c>
      <c r="CL82" s="2">
        <v>1275</v>
      </c>
      <c r="CM82" s="2">
        <v>1263.5</v>
      </c>
      <c r="CN82" s="2">
        <v>1186</v>
      </c>
      <c r="CO82" s="2">
        <v>1175.5</v>
      </c>
      <c r="CP82" s="2">
        <v>1229.5</v>
      </c>
      <c r="CQ82" s="2">
        <v>1220</v>
      </c>
      <c r="CR82" s="2">
        <v>1235.5</v>
      </c>
      <c r="CS82" s="2">
        <v>1183</v>
      </c>
      <c r="CT82" s="2">
        <v>1143</v>
      </c>
      <c r="CU82" s="2">
        <v>1189</v>
      </c>
      <c r="CV82" s="2">
        <v>1205.5</v>
      </c>
      <c r="CW82" s="2">
        <v>1176.5</v>
      </c>
      <c r="CX82" s="2">
        <v>1166.5</v>
      </c>
      <c r="CY82" s="2">
        <v>1159.5</v>
      </c>
      <c r="CZ82" s="2">
        <v>1169.5</v>
      </c>
      <c r="DA82" s="2">
        <v>1212.5</v>
      </c>
      <c r="DB82" s="2">
        <v>1192.5</v>
      </c>
      <c r="DC82" s="2">
        <v>1130</v>
      </c>
      <c r="DD82" s="2">
        <v>1213</v>
      </c>
      <c r="DE82" s="2">
        <v>1234.5</v>
      </c>
      <c r="DF82" s="2">
        <v>1165.5</v>
      </c>
      <c r="DG82" s="2">
        <v>1257.5</v>
      </c>
      <c r="DH82" s="2">
        <v>1250</v>
      </c>
      <c r="DI82" s="2">
        <v>1303.5</v>
      </c>
      <c r="DJ82" s="2">
        <v>1286.5</v>
      </c>
      <c r="DK82" s="2">
        <v>1259</v>
      </c>
      <c r="DL82" s="2">
        <v>1257</v>
      </c>
      <c r="DM82" s="2">
        <v>1308</v>
      </c>
      <c r="DN82" s="2">
        <v>1299.5</v>
      </c>
      <c r="DO82" s="2">
        <v>1282.5</v>
      </c>
      <c r="DP82" s="2">
        <v>1270.5</v>
      </c>
      <c r="DQ82" s="2">
        <v>1269.5</v>
      </c>
      <c r="DR82" s="2">
        <v>1309.5</v>
      </c>
      <c r="DS82" s="2">
        <v>1303</v>
      </c>
      <c r="DT82" s="2">
        <v>1308</v>
      </c>
      <c r="DU82" s="2">
        <v>1291.5</v>
      </c>
      <c r="DV82" s="2">
        <v>1228.5</v>
      </c>
      <c r="DW82" s="2">
        <v>1235</v>
      </c>
      <c r="DX82" s="2">
        <v>1207</v>
      </c>
      <c r="DY82" s="2">
        <v>1158</v>
      </c>
      <c r="DZ82" s="2">
        <v>1147</v>
      </c>
      <c r="EA82" s="2">
        <v>1145</v>
      </c>
      <c r="EB82" s="2">
        <v>1123.5</v>
      </c>
      <c r="EC82" s="2">
        <v>1126.5</v>
      </c>
      <c r="ED82" s="2">
        <v>1107.5</v>
      </c>
      <c r="EE82" s="2">
        <v>1111.5</v>
      </c>
      <c r="EF82" s="2">
        <v>1127.5</v>
      </c>
      <c r="EG82" s="2">
        <v>1119.5</v>
      </c>
      <c r="EH82" s="2">
        <v>1100</v>
      </c>
      <c r="EI82" s="2">
        <v>1136</v>
      </c>
      <c r="EJ82" s="2">
        <v>1140</v>
      </c>
      <c r="EK82" s="2">
        <v>1144</v>
      </c>
      <c r="EL82" s="2">
        <v>1125.5</v>
      </c>
      <c r="EM82" s="2">
        <v>1112.5</v>
      </c>
      <c r="EN82" s="2">
        <v>1125</v>
      </c>
      <c r="EO82" s="2">
        <v>1087</v>
      </c>
      <c r="EP82" s="2">
        <v>1074</v>
      </c>
      <c r="EQ82" s="2">
        <v>1082</v>
      </c>
      <c r="ER82" s="2">
        <v>1077</v>
      </c>
      <c r="ES82" s="2">
        <v>1044.5</v>
      </c>
      <c r="ET82" s="2">
        <v>1035.5</v>
      </c>
      <c r="EU82" s="2">
        <v>1035</v>
      </c>
      <c r="EV82" s="2">
        <v>1035</v>
      </c>
      <c r="EW82" s="2">
        <v>1040.5</v>
      </c>
      <c r="EX82" s="2">
        <v>1043</v>
      </c>
      <c r="EY82" s="2">
        <v>1053</v>
      </c>
      <c r="EZ82" s="2">
        <v>1055</v>
      </c>
      <c r="FA82" s="2">
        <v>1054</v>
      </c>
      <c r="FB82" s="2">
        <v>1046.5</v>
      </c>
      <c r="FC82" s="2">
        <v>1041</v>
      </c>
      <c r="FD82" s="2">
        <v>1051.5</v>
      </c>
      <c r="FE82" s="2">
        <v>1049.5</v>
      </c>
      <c r="FF82" s="2">
        <v>1017</v>
      </c>
      <c r="FG82" s="2">
        <v>1026.5</v>
      </c>
      <c r="FH82" s="2">
        <v>1029</v>
      </c>
      <c r="FI82" s="2">
        <v>1029</v>
      </c>
      <c r="FJ82" s="2">
        <v>1017</v>
      </c>
      <c r="FK82" s="2">
        <v>1018.5</v>
      </c>
      <c r="FL82" s="2">
        <v>1006</v>
      </c>
      <c r="FM82" s="2">
        <v>1009</v>
      </c>
      <c r="FN82" s="2">
        <v>1025</v>
      </c>
      <c r="FO82" s="2">
        <v>1031</v>
      </c>
      <c r="FP82" s="2">
        <v>1003.5</v>
      </c>
      <c r="FQ82" s="2">
        <v>1000</v>
      </c>
      <c r="FR82" s="2">
        <v>967</v>
      </c>
      <c r="FS82" s="2">
        <v>957.6</v>
      </c>
      <c r="FT82" s="2">
        <v>935</v>
      </c>
      <c r="FU82" s="2">
        <v>941.6</v>
      </c>
      <c r="FV82" s="2">
        <v>928.8</v>
      </c>
      <c r="FW82" s="2">
        <v>928.8</v>
      </c>
      <c r="FX82" s="2">
        <v>955.5</v>
      </c>
      <c r="FY82" s="2">
        <v>965</v>
      </c>
      <c r="FZ82" s="2">
        <v>968.5</v>
      </c>
      <c r="GA82" s="2">
        <v>937.1</v>
      </c>
      <c r="GB82" s="2">
        <v>935.2</v>
      </c>
      <c r="GC82" s="2">
        <v>937.4</v>
      </c>
      <c r="GD82" s="2">
        <v>943.2</v>
      </c>
      <c r="GE82" s="2">
        <v>950</v>
      </c>
      <c r="GF82" s="2">
        <v>921</v>
      </c>
      <c r="GG82" s="2">
        <v>951.6</v>
      </c>
      <c r="GH82" s="2">
        <v>946.7</v>
      </c>
      <c r="GI82" s="2">
        <v>925.1</v>
      </c>
      <c r="GJ82" s="2">
        <v>919.8</v>
      </c>
      <c r="GK82" s="2">
        <v>924.1</v>
      </c>
      <c r="GL82" s="2">
        <v>924.9</v>
      </c>
      <c r="GM82" s="2">
        <v>908.3</v>
      </c>
      <c r="GN82" s="2">
        <v>911.6</v>
      </c>
      <c r="GO82" s="2">
        <v>909.1</v>
      </c>
      <c r="GP82" s="2">
        <v>915.3</v>
      </c>
      <c r="GQ82" s="2">
        <v>895.5</v>
      </c>
      <c r="GR82" s="2">
        <v>881.5</v>
      </c>
      <c r="GS82" s="2">
        <v>898</v>
      </c>
      <c r="GT82" s="2">
        <v>881.4</v>
      </c>
      <c r="GU82" s="2">
        <v>871.7</v>
      </c>
      <c r="GV82" s="2">
        <v>916.4</v>
      </c>
      <c r="GW82" s="2">
        <v>934.8</v>
      </c>
      <c r="GX82" s="2">
        <v>927.6</v>
      </c>
      <c r="GY82" s="2">
        <v>915.7</v>
      </c>
      <c r="GZ82" s="2">
        <v>899.5</v>
      </c>
      <c r="HA82" s="2">
        <v>912.5</v>
      </c>
      <c r="HB82" s="2">
        <v>903.8</v>
      </c>
      <c r="HC82" s="2">
        <v>905.3</v>
      </c>
      <c r="HD82" s="2">
        <v>918.3</v>
      </c>
      <c r="HE82" s="2">
        <v>926.7</v>
      </c>
      <c r="HF82" s="2">
        <v>930.9</v>
      </c>
      <c r="HG82" s="2">
        <v>912</v>
      </c>
      <c r="HH82" s="2">
        <v>909</v>
      </c>
      <c r="HI82" s="2">
        <v>904.2</v>
      </c>
      <c r="HJ82" s="2">
        <v>897</v>
      </c>
      <c r="HK82" s="2">
        <v>913.6</v>
      </c>
      <c r="HL82" s="2">
        <v>907.5</v>
      </c>
      <c r="HM82" s="2">
        <v>918.1</v>
      </c>
      <c r="HN82" s="2">
        <v>920.6</v>
      </c>
      <c r="HO82" s="2">
        <v>917.4</v>
      </c>
      <c r="HP82" s="2">
        <v>914.9</v>
      </c>
      <c r="HQ82" s="2">
        <v>903.1</v>
      </c>
      <c r="HR82" s="2">
        <v>893.3</v>
      </c>
      <c r="HS82" s="2">
        <v>901.8</v>
      </c>
      <c r="HT82" s="2">
        <v>899.6</v>
      </c>
      <c r="HU82" s="2">
        <v>891.8</v>
      </c>
      <c r="HV82" s="2">
        <v>908.1</v>
      </c>
      <c r="HW82" s="2">
        <v>901.3</v>
      </c>
      <c r="HX82" s="2">
        <v>906.9</v>
      </c>
      <c r="HY82" s="2">
        <v>900.3</v>
      </c>
      <c r="HZ82" s="2">
        <v>905.7</v>
      </c>
      <c r="IA82" s="2">
        <v>898.3</v>
      </c>
      <c r="IB82" s="2">
        <v>917.6</v>
      </c>
      <c r="IC82" s="2">
        <v>912</v>
      </c>
      <c r="ID82" s="2">
        <v>899</v>
      </c>
      <c r="IE82" s="2">
        <v>890</v>
      </c>
      <c r="IF82" s="2">
        <v>896.1</v>
      </c>
      <c r="IG82" s="2">
        <v>902.7</v>
      </c>
      <c r="IH82" s="2">
        <v>885.8</v>
      </c>
      <c r="II82" s="2">
        <v>871.6</v>
      </c>
      <c r="IJ82" s="2">
        <v>879</v>
      </c>
      <c r="IK82" s="2">
        <v>883.7</v>
      </c>
      <c r="IL82" s="2">
        <v>856</v>
      </c>
      <c r="IM82" s="2">
        <v>824.9</v>
      </c>
      <c r="IN82" s="2">
        <v>800.3</v>
      </c>
      <c r="IO82" s="2">
        <v>806.5</v>
      </c>
      <c r="IP82" s="2">
        <v>793</v>
      </c>
      <c r="IQ82" s="2">
        <v>815.5</v>
      </c>
      <c r="IR82" s="2">
        <v>811.9</v>
      </c>
      <c r="IS82" s="2">
        <v>803.1</v>
      </c>
      <c r="IT82" s="2">
        <v>805.3</v>
      </c>
    </row>
    <row r="83" spans="1:254" ht="15.9" customHeight="1">
      <c r="A83" s="65" t="s">
        <v>161</v>
      </c>
      <c r="B83" s="41" t="s">
        <v>162</v>
      </c>
      <c r="C83" s="45">
        <v>4535</v>
      </c>
      <c r="D83" s="16">
        <v>18</v>
      </c>
      <c r="E83" s="21">
        <v>4517</v>
      </c>
      <c r="F83" s="21">
        <v>4484</v>
      </c>
      <c r="G83" s="21">
        <v>4528</v>
      </c>
      <c r="H83" s="21">
        <v>4554</v>
      </c>
      <c r="I83" s="21">
        <v>4665</v>
      </c>
      <c r="J83" s="21">
        <v>4783</v>
      </c>
      <c r="K83" s="21">
        <v>4789</v>
      </c>
      <c r="L83" s="21">
        <v>4723</v>
      </c>
      <c r="M83" s="21">
        <v>4601</v>
      </c>
      <c r="N83" s="21">
        <v>4520</v>
      </c>
      <c r="O83" s="21">
        <v>4537</v>
      </c>
      <c r="P83" s="21">
        <v>4555</v>
      </c>
      <c r="Q83" s="21">
        <v>4599</v>
      </c>
      <c r="R83" s="21">
        <v>4582</v>
      </c>
      <c r="S83" s="21">
        <v>4582</v>
      </c>
      <c r="T83" s="21">
        <v>4577</v>
      </c>
      <c r="U83" s="21">
        <v>4530</v>
      </c>
      <c r="V83" s="21">
        <v>4481</v>
      </c>
      <c r="W83" s="21">
        <v>4493</v>
      </c>
      <c r="X83" s="21">
        <v>4487</v>
      </c>
      <c r="Y83" s="21">
        <v>4545</v>
      </c>
      <c r="Z83" s="21">
        <v>4546</v>
      </c>
      <c r="AA83" s="21">
        <v>4491</v>
      </c>
      <c r="AB83" s="21">
        <v>4480</v>
      </c>
      <c r="AC83" s="21">
        <v>4400</v>
      </c>
      <c r="AD83" s="21">
        <v>4366</v>
      </c>
      <c r="AE83" s="21">
        <v>4417</v>
      </c>
      <c r="AF83" s="21">
        <v>4407</v>
      </c>
      <c r="AG83" s="21">
        <v>4340</v>
      </c>
      <c r="AH83" s="21">
        <v>4340</v>
      </c>
      <c r="AI83" s="21">
        <v>4287</v>
      </c>
      <c r="AJ83" s="21">
        <v>4275</v>
      </c>
      <c r="AK83" s="21">
        <v>4226</v>
      </c>
      <c r="AL83" s="21">
        <v>4319</v>
      </c>
      <c r="AM83" s="21">
        <v>4319</v>
      </c>
      <c r="AN83" s="21">
        <v>4358</v>
      </c>
      <c r="AO83" s="21">
        <v>4304</v>
      </c>
      <c r="AP83" s="21">
        <v>4349</v>
      </c>
      <c r="AQ83" s="21">
        <v>4285</v>
      </c>
      <c r="AR83" s="21">
        <v>4272</v>
      </c>
      <c r="AS83" s="21">
        <v>4297</v>
      </c>
      <c r="AT83" s="21">
        <v>4221</v>
      </c>
      <c r="AU83" s="21">
        <v>4180</v>
      </c>
      <c r="AV83" s="21">
        <v>4191</v>
      </c>
      <c r="AW83" s="21">
        <v>4208</v>
      </c>
      <c r="AX83" s="21">
        <v>4164</v>
      </c>
      <c r="AY83" s="21">
        <v>4081</v>
      </c>
      <c r="AZ83" s="21">
        <v>4215</v>
      </c>
      <c r="BA83" s="21">
        <v>4334</v>
      </c>
      <c r="BB83" s="21">
        <v>4374</v>
      </c>
      <c r="BC83" s="21">
        <v>4394</v>
      </c>
      <c r="BD83" s="21">
        <v>4396</v>
      </c>
      <c r="BE83" s="21">
        <v>4405</v>
      </c>
      <c r="BF83" s="21">
        <v>4407</v>
      </c>
      <c r="BG83" s="21">
        <v>4453</v>
      </c>
      <c r="BH83" s="21">
        <v>4480</v>
      </c>
      <c r="BI83" s="21">
        <v>4501</v>
      </c>
      <c r="BJ83" s="21">
        <v>4462</v>
      </c>
      <c r="BK83" s="21">
        <v>4509</v>
      </c>
      <c r="BL83" s="21">
        <v>4475</v>
      </c>
      <c r="BM83" s="2">
        <v>4754</v>
      </c>
      <c r="BN83" s="2">
        <v>4749</v>
      </c>
      <c r="BO83" s="2">
        <v>4744</v>
      </c>
      <c r="BP83" s="2">
        <v>4744</v>
      </c>
      <c r="BQ83" s="2">
        <v>4747</v>
      </c>
      <c r="BR83" s="2">
        <v>4746</v>
      </c>
      <c r="BS83" s="2">
        <v>4730</v>
      </c>
      <c r="BT83" s="2">
        <v>4783</v>
      </c>
      <c r="BU83" s="2">
        <v>4740</v>
      </c>
      <c r="BV83" s="2">
        <v>4777</v>
      </c>
      <c r="BW83" s="2">
        <v>4811</v>
      </c>
      <c r="BX83" s="2">
        <v>4818</v>
      </c>
      <c r="BY83" s="2">
        <v>4896</v>
      </c>
      <c r="BZ83" s="2">
        <v>4856</v>
      </c>
      <c r="CA83" s="2">
        <v>4852</v>
      </c>
      <c r="CB83" s="2">
        <v>4905</v>
      </c>
      <c r="CC83" s="2">
        <v>4880</v>
      </c>
      <c r="CD83" s="2">
        <v>4876</v>
      </c>
      <c r="CE83" s="2">
        <v>4904</v>
      </c>
      <c r="CF83" s="2">
        <v>4973</v>
      </c>
      <c r="CG83" s="2">
        <v>4988</v>
      </c>
      <c r="CH83" s="2">
        <v>5009</v>
      </c>
      <c r="CI83" s="2">
        <v>4963</v>
      </c>
      <c r="CJ83" s="2">
        <v>4978</v>
      </c>
      <c r="CK83" s="2">
        <v>4966</v>
      </c>
      <c r="CL83" s="2">
        <v>4984</v>
      </c>
      <c r="CM83" s="2">
        <v>4944</v>
      </c>
      <c r="CN83" s="2">
        <v>4906</v>
      </c>
      <c r="CO83" s="2">
        <v>4838</v>
      </c>
      <c r="CP83" s="2">
        <v>5022</v>
      </c>
      <c r="CQ83" s="2">
        <v>5033</v>
      </c>
      <c r="CR83" s="2">
        <v>5082</v>
      </c>
      <c r="CS83" s="2">
        <v>5062</v>
      </c>
      <c r="CT83" s="2">
        <v>5041</v>
      </c>
      <c r="CU83" s="2">
        <v>5159</v>
      </c>
      <c r="CV83" s="2">
        <v>5202</v>
      </c>
      <c r="CW83" s="2">
        <v>5201</v>
      </c>
      <c r="CX83" s="2">
        <v>5168</v>
      </c>
      <c r="CY83" s="2">
        <v>5150</v>
      </c>
      <c r="CZ83" s="2">
        <v>5187</v>
      </c>
      <c r="DA83" s="2">
        <v>5309</v>
      </c>
      <c r="DB83" s="2">
        <v>5320</v>
      </c>
      <c r="DC83" s="2">
        <v>5101</v>
      </c>
      <c r="DD83" s="2">
        <v>5229</v>
      </c>
      <c r="DE83" s="2">
        <v>5266</v>
      </c>
      <c r="DF83" s="2">
        <v>5339</v>
      </c>
      <c r="DG83" s="2">
        <v>5385</v>
      </c>
      <c r="DH83" s="2">
        <v>5526</v>
      </c>
      <c r="DI83" s="2">
        <v>5580</v>
      </c>
      <c r="DJ83" s="2">
        <v>5584</v>
      </c>
      <c r="DK83" s="2">
        <v>5525</v>
      </c>
      <c r="DL83" s="2">
        <v>5486</v>
      </c>
      <c r="DM83" s="2">
        <v>5468</v>
      </c>
      <c r="DN83" s="2">
        <v>5515</v>
      </c>
      <c r="DO83" s="2">
        <v>5507</v>
      </c>
      <c r="DP83" s="2">
        <v>5440</v>
      </c>
      <c r="DQ83" s="2">
        <v>5411</v>
      </c>
      <c r="DR83" s="2">
        <v>5573</v>
      </c>
      <c r="DS83" s="2">
        <v>5632</v>
      </c>
      <c r="DT83" s="2">
        <v>5509</v>
      </c>
      <c r="DU83" s="2">
        <v>5541</v>
      </c>
      <c r="DV83" s="2">
        <v>5468</v>
      </c>
      <c r="DW83" s="2">
        <v>5434</v>
      </c>
      <c r="DX83" s="2">
        <v>5304</v>
      </c>
      <c r="DY83" s="2">
        <v>5245</v>
      </c>
      <c r="DZ83" s="2">
        <v>5266</v>
      </c>
      <c r="EA83" s="2">
        <v>5186</v>
      </c>
      <c r="EB83" s="2">
        <v>5097</v>
      </c>
      <c r="EC83" s="2">
        <v>5178</v>
      </c>
      <c r="ED83" s="2">
        <v>5229</v>
      </c>
      <c r="EE83" s="2">
        <v>5225</v>
      </c>
      <c r="EF83" s="2">
        <v>5313</v>
      </c>
      <c r="EG83" s="2">
        <v>5328</v>
      </c>
      <c r="EH83" s="2">
        <v>5303</v>
      </c>
      <c r="EI83" s="2">
        <v>5380</v>
      </c>
      <c r="EJ83" s="2">
        <v>5418</v>
      </c>
      <c r="EK83" s="2">
        <v>5379</v>
      </c>
      <c r="EL83" s="2">
        <v>5391</v>
      </c>
      <c r="EM83" s="2">
        <v>5353</v>
      </c>
      <c r="EN83" s="2">
        <v>5296</v>
      </c>
      <c r="EO83" s="2">
        <v>5247</v>
      </c>
      <c r="EP83" s="2">
        <v>5213</v>
      </c>
      <c r="EQ83" s="2">
        <v>5189</v>
      </c>
      <c r="ER83" s="2">
        <v>5231</v>
      </c>
      <c r="ES83" s="2">
        <v>5183</v>
      </c>
      <c r="ET83" s="2">
        <v>5182</v>
      </c>
      <c r="EU83" s="2">
        <v>5166</v>
      </c>
      <c r="EV83" s="2">
        <v>5178</v>
      </c>
      <c r="EW83" s="2">
        <v>5166</v>
      </c>
      <c r="EX83" s="2">
        <v>5145</v>
      </c>
      <c r="EY83" s="2">
        <v>5111</v>
      </c>
      <c r="EZ83" s="2">
        <v>5121</v>
      </c>
      <c r="FA83" s="2">
        <v>5170</v>
      </c>
      <c r="FB83" s="2">
        <v>5199</v>
      </c>
      <c r="FC83" s="2">
        <v>5147</v>
      </c>
      <c r="FD83" s="2">
        <v>5194</v>
      </c>
      <c r="FE83" s="2">
        <v>5147</v>
      </c>
      <c r="FF83" s="2">
        <v>5125</v>
      </c>
      <c r="FG83" s="2">
        <v>5115</v>
      </c>
      <c r="FH83" s="2">
        <v>5135</v>
      </c>
      <c r="FI83" s="2">
        <v>5088</v>
      </c>
      <c r="FJ83" s="2">
        <v>5082</v>
      </c>
      <c r="FK83" s="2">
        <v>5055</v>
      </c>
      <c r="FL83" s="2">
        <v>5124</v>
      </c>
      <c r="FM83" s="2">
        <v>5111</v>
      </c>
      <c r="FN83" s="2">
        <v>5136</v>
      </c>
      <c r="FO83" s="2">
        <v>5140</v>
      </c>
      <c r="FP83" s="2">
        <v>5300</v>
      </c>
      <c r="FQ83" s="2">
        <v>5337</v>
      </c>
      <c r="FR83" s="2">
        <v>5315</v>
      </c>
      <c r="FS83" s="2">
        <v>5262</v>
      </c>
      <c r="FT83" s="2">
        <v>5191</v>
      </c>
      <c r="FU83" s="2">
        <v>5185</v>
      </c>
      <c r="FV83" s="2">
        <v>5207</v>
      </c>
      <c r="FW83" s="2">
        <v>5186</v>
      </c>
      <c r="FX83" s="2">
        <v>5240</v>
      </c>
      <c r="FY83" s="2">
        <v>5199</v>
      </c>
      <c r="FZ83" s="2">
        <v>5336</v>
      </c>
      <c r="GA83" s="2">
        <v>5462</v>
      </c>
      <c r="GB83" s="2">
        <v>5406</v>
      </c>
      <c r="GC83" s="2">
        <v>5384</v>
      </c>
      <c r="GD83" s="2">
        <v>5315</v>
      </c>
      <c r="GE83" s="2">
        <v>5279</v>
      </c>
      <c r="GF83" s="2">
        <v>5212</v>
      </c>
      <c r="GG83" s="2">
        <v>5202</v>
      </c>
      <c r="GH83" s="2">
        <v>5231</v>
      </c>
      <c r="GI83" s="2">
        <v>5177</v>
      </c>
      <c r="GJ83" s="2">
        <v>5209</v>
      </c>
      <c r="GK83" s="2">
        <v>5300</v>
      </c>
      <c r="GL83" s="2">
        <v>5367</v>
      </c>
      <c r="GM83" s="2">
        <v>5318</v>
      </c>
      <c r="GN83" s="2">
        <v>5314</v>
      </c>
      <c r="GO83" s="2">
        <v>5268</v>
      </c>
      <c r="GP83" s="2">
        <v>5203</v>
      </c>
      <c r="GQ83" s="2">
        <v>5142</v>
      </c>
      <c r="GR83" s="2">
        <v>5091</v>
      </c>
      <c r="GS83" s="2">
        <v>5103</v>
      </c>
      <c r="GT83" s="2">
        <v>5081</v>
      </c>
      <c r="GU83" s="2">
        <v>5035</v>
      </c>
      <c r="GV83" s="2">
        <v>5128</v>
      </c>
      <c r="GW83" s="2">
        <v>5189</v>
      </c>
      <c r="GX83" s="2">
        <v>5254</v>
      </c>
      <c r="GY83" s="2">
        <v>5243</v>
      </c>
      <c r="GZ83" s="2">
        <v>5222</v>
      </c>
      <c r="HA83" s="2">
        <v>5129</v>
      </c>
      <c r="HB83" s="2">
        <v>5115</v>
      </c>
      <c r="HC83" s="2">
        <v>5187</v>
      </c>
      <c r="HD83" s="2">
        <v>5290</v>
      </c>
      <c r="HE83" s="2">
        <v>5344</v>
      </c>
      <c r="HF83" s="2">
        <v>5436</v>
      </c>
      <c r="HG83" s="2">
        <v>5405</v>
      </c>
      <c r="HH83" s="2">
        <v>5351</v>
      </c>
      <c r="HI83" s="2">
        <v>5380</v>
      </c>
      <c r="HJ83" s="2">
        <v>5408</v>
      </c>
      <c r="HK83" s="2">
        <v>5429</v>
      </c>
      <c r="HL83" s="2">
        <v>5402</v>
      </c>
      <c r="HM83" s="2">
        <v>5426</v>
      </c>
      <c r="HN83" s="2">
        <v>5451</v>
      </c>
      <c r="HO83" s="2">
        <v>5407</v>
      </c>
      <c r="HP83" s="2">
        <v>5446</v>
      </c>
      <c r="HQ83" s="2">
        <v>5492</v>
      </c>
      <c r="HR83" s="2">
        <v>5385</v>
      </c>
      <c r="HS83" s="2">
        <v>5321</v>
      </c>
      <c r="HT83" s="2">
        <v>5288</v>
      </c>
      <c r="HU83" s="2">
        <v>5267</v>
      </c>
      <c r="HV83" s="2">
        <v>5250</v>
      </c>
      <c r="HW83" s="2">
        <v>5204</v>
      </c>
      <c r="HX83" s="2">
        <v>5227</v>
      </c>
      <c r="HY83" s="2">
        <v>5240</v>
      </c>
      <c r="HZ83" s="2">
        <v>5226</v>
      </c>
      <c r="IA83" s="2">
        <v>5254</v>
      </c>
      <c r="IB83" s="2">
        <v>5304</v>
      </c>
      <c r="IC83" s="2">
        <v>5316</v>
      </c>
      <c r="ID83" s="2">
        <v>5317</v>
      </c>
      <c r="IE83" s="2">
        <v>5355</v>
      </c>
      <c r="IF83" s="2">
        <v>5252</v>
      </c>
      <c r="IG83" s="2">
        <v>5257</v>
      </c>
      <c r="IH83" s="2">
        <v>5263</v>
      </c>
      <c r="II83" s="2">
        <v>5268</v>
      </c>
      <c r="IJ83" s="2">
        <v>5304</v>
      </c>
      <c r="IK83" s="2">
        <v>5253</v>
      </c>
      <c r="IL83" s="2">
        <v>5172</v>
      </c>
      <c r="IM83" s="2">
        <v>5081</v>
      </c>
      <c r="IN83" s="2">
        <v>5043</v>
      </c>
      <c r="IO83" s="2">
        <v>5026</v>
      </c>
      <c r="IP83" s="2">
        <v>4992</v>
      </c>
      <c r="IQ83" s="2">
        <v>5029</v>
      </c>
      <c r="IR83" s="2">
        <v>4960</v>
      </c>
      <c r="IS83" s="2">
        <v>4933</v>
      </c>
      <c r="IT83" s="2">
        <v>4929</v>
      </c>
    </row>
    <row r="84" spans="1:254" ht="15.9" customHeight="1">
      <c r="A84" s="65" t="s">
        <v>163</v>
      </c>
      <c r="B84" s="41" t="s">
        <v>164</v>
      </c>
      <c r="C84" s="45">
        <v>1840.5</v>
      </c>
      <c r="D84" s="16">
        <v>18.5</v>
      </c>
      <c r="E84" s="21">
        <v>1822</v>
      </c>
      <c r="F84" s="21">
        <v>1758</v>
      </c>
      <c r="G84" s="21">
        <v>1766.5</v>
      </c>
      <c r="H84" s="21">
        <v>1745</v>
      </c>
      <c r="I84" s="21">
        <v>1802</v>
      </c>
      <c r="J84" s="21">
        <v>1815.5</v>
      </c>
      <c r="K84" s="21">
        <v>1794.5</v>
      </c>
      <c r="L84" s="21">
        <v>1757</v>
      </c>
      <c r="M84" s="21">
        <v>1750</v>
      </c>
      <c r="N84" s="21">
        <v>1705.5</v>
      </c>
      <c r="O84" s="21">
        <v>1699</v>
      </c>
      <c r="P84" s="21">
        <v>1709.5</v>
      </c>
      <c r="Q84" s="21">
        <v>1711.5</v>
      </c>
      <c r="R84" s="21">
        <v>1684.5</v>
      </c>
      <c r="S84" s="21">
        <v>1673</v>
      </c>
      <c r="T84" s="21">
        <v>1663.5</v>
      </c>
      <c r="U84" s="21">
        <v>1633</v>
      </c>
      <c r="V84" s="21">
        <v>1616.5</v>
      </c>
      <c r="W84" s="21">
        <v>1609</v>
      </c>
      <c r="X84" s="21">
        <v>1615.5</v>
      </c>
      <c r="Y84" s="21">
        <v>1638.5</v>
      </c>
      <c r="Z84" s="21">
        <v>1643</v>
      </c>
      <c r="AA84" s="21">
        <v>1611.5</v>
      </c>
      <c r="AB84" s="21">
        <v>1585</v>
      </c>
      <c r="AC84" s="21">
        <v>1554.5</v>
      </c>
      <c r="AD84" s="21">
        <v>1546</v>
      </c>
      <c r="AE84" s="21">
        <v>1544.5</v>
      </c>
      <c r="AF84" s="21">
        <v>1547</v>
      </c>
      <c r="AG84" s="21">
        <v>1535</v>
      </c>
      <c r="AH84" s="21">
        <v>1546</v>
      </c>
      <c r="AI84" s="21">
        <v>1554.5</v>
      </c>
      <c r="AJ84" s="21">
        <v>1561.5</v>
      </c>
      <c r="AK84" s="21">
        <v>1592</v>
      </c>
      <c r="AL84" s="21">
        <v>1613.5</v>
      </c>
      <c r="AM84" s="21">
        <v>1622</v>
      </c>
      <c r="AN84" s="21">
        <v>1630.5</v>
      </c>
      <c r="AO84" s="21">
        <v>1641.5</v>
      </c>
      <c r="AP84" s="21">
        <v>1624.5</v>
      </c>
      <c r="AQ84" s="21">
        <v>1590</v>
      </c>
      <c r="AR84" s="21">
        <v>1556</v>
      </c>
      <c r="AS84" s="21">
        <v>1557.5</v>
      </c>
      <c r="AT84" s="21">
        <v>1572</v>
      </c>
      <c r="AU84" s="21">
        <v>1573.5</v>
      </c>
      <c r="AV84" s="21">
        <v>1599</v>
      </c>
      <c r="AW84" s="21">
        <v>1587</v>
      </c>
      <c r="AX84" s="21">
        <v>1591.5</v>
      </c>
      <c r="AY84" s="21">
        <v>1596</v>
      </c>
      <c r="AZ84" s="21">
        <v>1614.5</v>
      </c>
      <c r="BA84" s="21">
        <v>1683</v>
      </c>
      <c r="BB84" s="21">
        <v>1663.5</v>
      </c>
      <c r="BC84" s="21">
        <v>1650.5</v>
      </c>
      <c r="BD84" s="21">
        <v>1620.5</v>
      </c>
      <c r="BE84" s="21">
        <v>1626</v>
      </c>
      <c r="BF84" s="21">
        <v>1634.5</v>
      </c>
      <c r="BG84" s="21">
        <v>1645.5</v>
      </c>
      <c r="BH84" s="21">
        <v>1630.5</v>
      </c>
      <c r="BI84" s="21">
        <v>1658</v>
      </c>
      <c r="BJ84" s="21">
        <v>1649</v>
      </c>
      <c r="BK84" s="21">
        <v>1664</v>
      </c>
      <c r="BL84" s="21">
        <v>1688.5</v>
      </c>
      <c r="BM84" s="2">
        <v>1694.5</v>
      </c>
      <c r="BN84" s="2">
        <v>1670.5</v>
      </c>
      <c r="BO84" s="2">
        <v>1676</v>
      </c>
      <c r="BP84" s="2">
        <v>1695</v>
      </c>
      <c r="BQ84" s="2">
        <v>1712.5</v>
      </c>
      <c r="BR84" s="2">
        <v>1701</v>
      </c>
      <c r="BS84" s="2">
        <v>1685.5</v>
      </c>
      <c r="BT84" s="2">
        <v>1675</v>
      </c>
      <c r="BU84" s="2">
        <v>1667</v>
      </c>
      <c r="BV84" s="2">
        <v>1679.5</v>
      </c>
      <c r="BW84" s="2">
        <v>1691</v>
      </c>
      <c r="BX84" s="2">
        <v>1715</v>
      </c>
      <c r="BY84" s="2">
        <v>1747.5</v>
      </c>
      <c r="BZ84" s="2">
        <v>1771.5</v>
      </c>
      <c r="CA84" s="2">
        <v>1795.5</v>
      </c>
      <c r="CB84" s="2">
        <v>1821</v>
      </c>
      <c r="CC84" s="2">
        <v>1818</v>
      </c>
      <c r="CD84" s="2">
        <v>1815.5</v>
      </c>
      <c r="CE84" s="2">
        <v>1835</v>
      </c>
      <c r="CF84" s="2">
        <v>1858.5</v>
      </c>
      <c r="CG84" s="2">
        <v>1862.5</v>
      </c>
      <c r="CH84" s="2">
        <v>1843.5</v>
      </c>
      <c r="CI84" s="2">
        <v>1823</v>
      </c>
      <c r="CJ84" s="2">
        <v>1830.5</v>
      </c>
      <c r="CK84" s="2">
        <v>1845</v>
      </c>
      <c r="CL84" s="2">
        <v>1824.5</v>
      </c>
      <c r="CM84" s="2">
        <v>1837</v>
      </c>
      <c r="CN84" s="2">
        <v>1805</v>
      </c>
      <c r="CO84" s="2">
        <v>1779</v>
      </c>
      <c r="CP84" s="2">
        <v>1870.5</v>
      </c>
      <c r="CQ84" s="2">
        <v>1866</v>
      </c>
      <c r="CR84" s="2">
        <v>1887</v>
      </c>
      <c r="CS84" s="2">
        <v>1881.5</v>
      </c>
      <c r="CT84" s="2">
        <v>1837</v>
      </c>
      <c r="CU84" s="2">
        <v>1885</v>
      </c>
      <c r="CV84" s="2">
        <v>1910</v>
      </c>
      <c r="CW84" s="2">
        <v>1892</v>
      </c>
      <c r="CX84" s="2">
        <v>1882</v>
      </c>
      <c r="CY84" s="2">
        <v>1919.5</v>
      </c>
      <c r="CZ84" s="2">
        <v>1954</v>
      </c>
      <c r="DA84" s="2">
        <v>1982</v>
      </c>
      <c r="DB84" s="2">
        <v>1949.5</v>
      </c>
      <c r="DC84" s="2">
        <v>1898.5</v>
      </c>
      <c r="DD84" s="2">
        <v>1964.5</v>
      </c>
      <c r="DE84" s="2">
        <v>1994.5</v>
      </c>
      <c r="DF84" s="2">
        <v>1941.5</v>
      </c>
      <c r="DG84" s="2">
        <v>2037</v>
      </c>
      <c r="DH84" s="2">
        <v>2111</v>
      </c>
      <c r="DI84" s="2">
        <v>2133</v>
      </c>
      <c r="DJ84" s="2">
        <v>2151.5</v>
      </c>
      <c r="DK84" s="2">
        <v>2120.5</v>
      </c>
      <c r="DL84" s="2">
        <v>2208</v>
      </c>
      <c r="DM84" s="2">
        <v>2219</v>
      </c>
      <c r="DN84" s="2">
        <v>2248</v>
      </c>
      <c r="DO84" s="2">
        <v>2224.5</v>
      </c>
      <c r="DP84" s="2">
        <v>2216</v>
      </c>
      <c r="DQ84" s="2">
        <v>2240</v>
      </c>
      <c r="DR84" s="2">
        <v>2285.5</v>
      </c>
      <c r="DS84" s="2">
        <v>2330.5</v>
      </c>
      <c r="DT84" s="2">
        <v>2269.5</v>
      </c>
      <c r="DU84" s="2">
        <v>2250.5</v>
      </c>
      <c r="DV84" s="2">
        <v>2131</v>
      </c>
      <c r="DW84" s="2">
        <v>2090</v>
      </c>
      <c r="DX84" s="2">
        <v>2129</v>
      </c>
      <c r="DY84" s="2">
        <v>2070</v>
      </c>
      <c r="DZ84" s="2">
        <v>2044.5</v>
      </c>
      <c r="EA84" s="2">
        <v>2065.5</v>
      </c>
      <c r="EB84" s="2">
        <v>2045</v>
      </c>
      <c r="EC84" s="2">
        <v>2069.5</v>
      </c>
      <c r="ED84" s="2">
        <v>2093</v>
      </c>
      <c r="EE84" s="2">
        <v>2096.5</v>
      </c>
      <c r="EF84" s="2">
        <v>2129.5</v>
      </c>
      <c r="EG84" s="2">
        <v>2149</v>
      </c>
      <c r="EH84" s="2">
        <v>2117.5</v>
      </c>
      <c r="EI84" s="2">
        <v>2144.5</v>
      </c>
      <c r="EJ84" s="2">
        <v>2136</v>
      </c>
      <c r="EK84" s="2">
        <v>2144</v>
      </c>
      <c r="EL84" s="2">
        <v>2126</v>
      </c>
      <c r="EM84" s="2">
        <v>2091</v>
      </c>
      <c r="EN84" s="2">
        <v>2061</v>
      </c>
      <c r="EO84" s="2">
        <v>2017.5</v>
      </c>
      <c r="EP84" s="2">
        <v>1994.5</v>
      </c>
      <c r="EQ84" s="2">
        <v>2021</v>
      </c>
      <c r="ER84" s="2">
        <v>2020.5</v>
      </c>
      <c r="ES84" s="2">
        <v>2012</v>
      </c>
      <c r="ET84" s="2">
        <v>1978.5</v>
      </c>
      <c r="EU84" s="2">
        <v>1976.5</v>
      </c>
      <c r="EV84" s="2">
        <v>1957.5</v>
      </c>
      <c r="EW84" s="2">
        <v>1956</v>
      </c>
      <c r="EX84" s="2">
        <v>1945</v>
      </c>
      <c r="EY84" s="2">
        <v>1943</v>
      </c>
      <c r="EZ84" s="2">
        <v>1940.5</v>
      </c>
      <c r="FA84" s="2">
        <v>1924</v>
      </c>
      <c r="FB84" s="2">
        <v>1949</v>
      </c>
      <c r="FC84" s="2">
        <v>1933.5</v>
      </c>
      <c r="FD84" s="2">
        <v>1963.5</v>
      </c>
      <c r="FE84" s="2">
        <v>1972</v>
      </c>
      <c r="FF84" s="2">
        <v>1959</v>
      </c>
      <c r="FG84" s="2">
        <v>1941</v>
      </c>
      <c r="FH84" s="2">
        <v>1919.5</v>
      </c>
      <c r="FI84" s="2">
        <v>1913</v>
      </c>
      <c r="FJ84" s="2">
        <v>1924.5</v>
      </c>
      <c r="FK84" s="2">
        <v>1919.5</v>
      </c>
      <c r="FL84" s="2">
        <v>1855</v>
      </c>
      <c r="FM84" s="2">
        <v>1859</v>
      </c>
      <c r="FN84" s="2">
        <v>1884</v>
      </c>
      <c r="FO84" s="2">
        <v>1892.5</v>
      </c>
      <c r="FP84" s="2">
        <v>1887</v>
      </c>
      <c r="FQ84" s="2">
        <v>1874</v>
      </c>
      <c r="FR84" s="2">
        <v>1861</v>
      </c>
      <c r="FS84" s="2">
        <v>1834.5</v>
      </c>
      <c r="FT84" s="2">
        <v>1795.5</v>
      </c>
      <c r="FU84" s="2">
        <v>1796</v>
      </c>
      <c r="FV84" s="2">
        <v>1771</v>
      </c>
      <c r="FW84" s="2">
        <v>1786</v>
      </c>
      <c r="FX84" s="2">
        <v>1811</v>
      </c>
      <c r="FY84" s="2">
        <v>1793.5</v>
      </c>
      <c r="FZ84" s="2">
        <v>1806.5</v>
      </c>
      <c r="GA84" s="2">
        <v>1785.5</v>
      </c>
      <c r="GB84" s="2">
        <v>1770.5</v>
      </c>
      <c r="GC84" s="2">
        <v>1788</v>
      </c>
      <c r="GD84" s="2">
        <v>1737</v>
      </c>
      <c r="GE84" s="2">
        <v>1725.5</v>
      </c>
      <c r="GF84" s="2">
        <v>1702.5</v>
      </c>
      <c r="GG84" s="2">
        <v>1751.5</v>
      </c>
      <c r="GH84" s="2">
        <v>1753.5</v>
      </c>
      <c r="GI84" s="2">
        <v>1744.5</v>
      </c>
      <c r="GJ84" s="2">
        <v>1751</v>
      </c>
      <c r="GK84" s="2">
        <v>1754</v>
      </c>
      <c r="GL84" s="2">
        <v>1770.5</v>
      </c>
      <c r="GM84" s="2">
        <v>1754</v>
      </c>
      <c r="GN84" s="2">
        <v>1739</v>
      </c>
      <c r="GO84" s="2">
        <v>1730</v>
      </c>
      <c r="GP84" s="2">
        <v>1746</v>
      </c>
      <c r="GQ84" s="2">
        <v>1748</v>
      </c>
      <c r="GR84" s="2">
        <v>1733.5</v>
      </c>
      <c r="GS84" s="2">
        <v>1758.5</v>
      </c>
      <c r="GT84" s="2">
        <v>1771</v>
      </c>
      <c r="GU84" s="2">
        <v>1747.5</v>
      </c>
      <c r="GV84" s="2">
        <v>1775</v>
      </c>
      <c r="GW84" s="2">
        <v>1818</v>
      </c>
      <c r="GX84" s="2">
        <v>1822.5</v>
      </c>
      <c r="GY84" s="2">
        <v>1823.5</v>
      </c>
      <c r="GZ84" s="2">
        <v>1806</v>
      </c>
      <c r="HA84" s="2">
        <v>1772</v>
      </c>
      <c r="HB84" s="2">
        <v>1769</v>
      </c>
      <c r="HC84" s="2">
        <v>1775.5</v>
      </c>
      <c r="HD84" s="2">
        <v>1791.5</v>
      </c>
      <c r="HE84" s="2">
        <v>1831</v>
      </c>
      <c r="HF84" s="2">
        <v>1880</v>
      </c>
      <c r="HG84" s="2">
        <v>1876.5</v>
      </c>
      <c r="HH84" s="2">
        <v>1870</v>
      </c>
      <c r="HI84" s="2">
        <v>1881</v>
      </c>
      <c r="HJ84" s="2">
        <v>1892</v>
      </c>
      <c r="HK84" s="2">
        <v>1911</v>
      </c>
      <c r="HL84" s="2">
        <v>1919.5</v>
      </c>
      <c r="HM84" s="2">
        <v>1924</v>
      </c>
      <c r="HN84" s="2">
        <v>1910.5</v>
      </c>
      <c r="HO84" s="2">
        <v>1911.5</v>
      </c>
      <c r="HP84" s="2">
        <v>1911.5</v>
      </c>
      <c r="HQ84" s="2">
        <v>1923</v>
      </c>
      <c r="HR84" s="2">
        <v>1954.5</v>
      </c>
      <c r="HS84" s="2">
        <v>1933.5</v>
      </c>
      <c r="HT84" s="2">
        <v>1885.5</v>
      </c>
      <c r="HU84" s="2">
        <v>1898</v>
      </c>
      <c r="HV84" s="2">
        <v>1866</v>
      </c>
      <c r="HW84" s="2">
        <v>1834</v>
      </c>
      <c r="HX84" s="2">
        <v>1832.5</v>
      </c>
      <c r="HY84" s="2">
        <v>1815</v>
      </c>
      <c r="HZ84" s="2">
        <v>1818</v>
      </c>
      <c r="IA84" s="2">
        <v>1818.5</v>
      </c>
      <c r="IB84" s="2">
        <v>1841</v>
      </c>
      <c r="IC84" s="2">
        <v>1817.5</v>
      </c>
      <c r="ID84" s="2">
        <v>1810</v>
      </c>
      <c r="IE84" s="2">
        <v>1804</v>
      </c>
      <c r="IF84" s="2">
        <v>1795</v>
      </c>
      <c r="IG84" s="2">
        <v>1783</v>
      </c>
      <c r="IH84" s="2">
        <v>1773.5</v>
      </c>
      <c r="II84" s="2">
        <v>1773.5</v>
      </c>
      <c r="IJ84" s="2">
        <v>1786.5</v>
      </c>
      <c r="IK84" s="2">
        <v>1775</v>
      </c>
      <c r="IL84" s="2">
        <v>1737.5</v>
      </c>
      <c r="IM84" s="2">
        <v>1696.5</v>
      </c>
      <c r="IN84" s="2">
        <v>1696</v>
      </c>
      <c r="IO84" s="2">
        <v>1681.5</v>
      </c>
      <c r="IP84" s="2">
        <v>1666.5</v>
      </c>
      <c r="IQ84" s="2">
        <v>1739.5</v>
      </c>
      <c r="IR84" s="2">
        <v>1742</v>
      </c>
      <c r="IS84" s="2">
        <v>1733.5</v>
      </c>
      <c r="IT84" s="2">
        <v>1736</v>
      </c>
    </row>
    <row r="85" spans="1:254" ht="15.9" customHeight="1">
      <c r="A85" s="65" t="s">
        <v>165</v>
      </c>
      <c r="B85" s="41" t="s">
        <v>166</v>
      </c>
      <c r="C85" s="45">
        <v>3181</v>
      </c>
      <c r="D85" s="16">
        <v>-4</v>
      </c>
      <c r="E85" s="21">
        <v>3185</v>
      </c>
      <c r="F85" s="21">
        <v>3081</v>
      </c>
      <c r="G85" s="21">
        <v>3066</v>
      </c>
      <c r="H85" s="21">
        <v>2978</v>
      </c>
      <c r="I85" s="21">
        <v>3066</v>
      </c>
      <c r="J85" s="21">
        <v>3107</v>
      </c>
      <c r="K85" s="21">
        <v>3134</v>
      </c>
      <c r="L85" s="21">
        <v>3256</v>
      </c>
      <c r="M85" s="21">
        <v>3364</v>
      </c>
      <c r="N85" s="21">
        <v>3383</v>
      </c>
      <c r="O85" s="21">
        <v>3386</v>
      </c>
      <c r="P85" s="21">
        <v>3364</v>
      </c>
      <c r="Q85" s="21">
        <v>3145</v>
      </c>
      <c r="R85" s="21">
        <v>3096</v>
      </c>
      <c r="S85" s="21">
        <v>3254</v>
      </c>
      <c r="T85" s="21">
        <v>3288</v>
      </c>
      <c r="U85" s="21">
        <v>3251</v>
      </c>
      <c r="V85" s="21">
        <v>3281</v>
      </c>
      <c r="W85" s="21">
        <v>3254</v>
      </c>
      <c r="X85" s="21">
        <v>3270</v>
      </c>
      <c r="Y85" s="21">
        <v>3272</v>
      </c>
      <c r="Z85" s="21">
        <v>3303</v>
      </c>
      <c r="AA85" s="21">
        <v>3194</v>
      </c>
      <c r="AB85" s="21">
        <v>3156</v>
      </c>
      <c r="AC85" s="21">
        <v>3114</v>
      </c>
      <c r="AD85" s="21">
        <v>3074</v>
      </c>
      <c r="AE85" s="21">
        <v>3063</v>
      </c>
      <c r="AF85" s="21">
        <v>3031</v>
      </c>
      <c r="AG85" s="21">
        <v>3046</v>
      </c>
      <c r="AH85" s="21">
        <v>3042</v>
      </c>
      <c r="AI85" s="21">
        <v>3072</v>
      </c>
      <c r="AJ85" s="21">
        <v>3210</v>
      </c>
      <c r="AK85" s="21">
        <v>3183</v>
      </c>
      <c r="AL85" s="21">
        <v>3186</v>
      </c>
      <c r="AM85" s="21">
        <v>3215</v>
      </c>
      <c r="AN85" s="21">
        <v>3125</v>
      </c>
      <c r="AO85" s="21">
        <v>3110</v>
      </c>
      <c r="AP85" s="21">
        <v>3198</v>
      </c>
      <c r="AQ85" s="21">
        <v>3152</v>
      </c>
      <c r="AR85" s="21">
        <v>3060</v>
      </c>
      <c r="AS85" s="21">
        <v>3164</v>
      </c>
      <c r="AT85" s="21">
        <v>3109</v>
      </c>
      <c r="AU85" s="21">
        <v>3049</v>
      </c>
      <c r="AV85" s="21">
        <v>3145</v>
      </c>
      <c r="AW85" s="21">
        <v>3104</v>
      </c>
      <c r="AX85" s="21">
        <v>3108</v>
      </c>
      <c r="AY85" s="21">
        <v>2952.5</v>
      </c>
      <c r="AZ85" s="21">
        <v>2988</v>
      </c>
      <c r="BA85" s="21">
        <v>2968</v>
      </c>
      <c r="BB85" s="21">
        <v>2901</v>
      </c>
      <c r="BC85" s="21">
        <v>2968</v>
      </c>
      <c r="BD85" s="21">
        <v>3010</v>
      </c>
      <c r="BE85" s="21">
        <v>3061</v>
      </c>
      <c r="BF85" s="21">
        <v>3104</v>
      </c>
      <c r="BG85" s="21">
        <v>3140</v>
      </c>
      <c r="BH85" s="21">
        <v>3021</v>
      </c>
      <c r="BI85" s="21">
        <v>2991.5</v>
      </c>
      <c r="BJ85" s="21">
        <v>2859</v>
      </c>
      <c r="BK85" s="21">
        <v>2766.5</v>
      </c>
      <c r="BL85" s="21">
        <v>2816</v>
      </c>
      <c r="BM85" s="2">
        <v>2812.5</v>
      </c>
      <c r="BN85" s="2">
        <v>2802</v>
      </c>
      <c r="BO85" s="2">
        <v>2735</v>
      </c>
      <c r="BP85" s="2">
        <v>2700.5</v>
      </c>
      <c r="BQ85" s="2">
        <v>2730.5</v>
      </c>
      <c r="BR85" s="2">
        <v>2620</v>
      </c>
      <c r="BS85" s="2">
        <v>2613.5</v>
      </c>
      <c r="BT85" s="2">
        <v>2546.5</v>
      </c>
      <c r="BU85" s="2">
        <v>2461.5</v>
      </c>
      <c r="BV85" s="2">
        <v>2460.5</v>
      </c>
      <c r="BW85" s="2">
        <v>2513</v>
      </c>
      <c r="BX85" s="2">
        <v>2538.5</v>
      </c>
      <c r="BY85" s="2">
        <v>2600</v>
      </c>
      <c r="BZ85" s="2">
        <v>2697.5</v>
      </c>
      <c r="CA85" s="2">
        <v>2731.5</v>
      </c>
      <c r="CB85" s="2">
        <v>2772.5</v>
      </c>
      <c r="CC85" s="2">
        <v>2753.5</v>
      </c>
      <c r="CD85" s="2">
        <v>2701</v>
      </c>
      <c r="CE85" s="2">
        <v>2685.5</v>
      </c>
      <c r="CF85" s="2">
        <v>2698.5</v>
      </c>
      <c r="CG85" s="2">
        <v>2715</v>
      </c>
      <c r="CH85" s="2">
        <v>2754.5</v>
      </c>
      <c r="CI85" s="2">
        <v>2660</v>
      </c>
      <c r="CJ85" s="2">
        <v>2633.5</v>
      </c>
      <c r="CK85" s="2">
        <v>2607.5</v>
      </c>
      <c r="CL85" s="2">
        <v>2608</v>
      </c>
      <c r="CM85" s="2">
        <v>2640</v>
      </c>
      <c r="CN85" s="2">
        <v>2458.5</v>
      </c>
      <c r="CO85" s="2">
        <v>2452</v>
      </c>
      <c r="CP85" s="2">
        <v>2600</v>
      </c>
      <c r="CQ85" s="2">
        <v>2596</v>
      </c>
      <c r="CR85" s="2">
        <v>2626</v>
      </c>
      <c r="CS85" s="2">
        <v>2525.5</v>
      </c>
      <c r="CT85" s="2">
        <v>2465</v>
      </c>
      <c r="CU85" s="2">
        <v>2587</v>
      </c>
      <c r="CV85" s="2">
        <v>2621.5</v>
      </c>
      <c r="CW85" s="2">
        <v>2570</v>
      </c>
      <c r="CX85" s="2">
        <v>2562</v>
      </c>
      <c r="CY85" s="2">
        <v>2560</v>
      </c>
      <c r="CZ85" s="2">
        <v>2624</v>
      </c>
      <c r="DA85" s="2">
        <v>2744.5</v>
      </c>
      <c r="DB85" s="2">
        <v>2683</v>
      </c>
      <c r="DC85" s="2">
        <v>2602</v>
      </c>
      <c r="DD85" s="2">
        <v>2760</v>
      </c>
      <c r="DE85" s="2">
        <v>2804</v>
      </c>
      <c r="DF85" s="2">
        <v>2674</v>
      </c>
      <c r="DG85" s="2">
        <v>2871.5</v>
      </c>
      <c r="DH85" s="2">
        <v>2856</v>
      </c>
      <c r="DI85" s="2">
        <v>2990.5</v>
      </c>
      <c r="DJ85" s="2">
        <v>2998</v>
      </c>
      <c r="DK85" s="2">
        <v>2948</v>
      </c>
      <c r="DL85" s="2">
        <v>3011</v>
      </c>
      <c r="DM85" s="2">
        <v>2990.5</v>
      </c>
      <c r="DN85" s="2">
        <v>2968</v>
      </c>
      <c r="DO85" s="2">
        <v>2930</v>
      </c>
      <c r="DP85" s="2">
        <v>2955</v>
      </c>
      <c r="DQ85" s="2">
        <v>3040</v>
      </c>
      <c r="DR85" s="2">
        <v>3052</v>
      </c>
      <c r="DS85" s="2">
        <v>3075</v>
      </c>
      <c r="DT85" s="2">
        <v>3047</v>
      </c>
      <c r="DU85" s="2">
        <v>2986.5</v>
      </c>
      <c r="DV85" s="2">
        <v>2858</v>
      </c>
      <c r="DW85" s="2">
        <v>2858.5</v>
      </c>
      <c r="DX85" s="2">
        <v>2747.5</v>
      </c>
      <c r="DY85" s="2">
        <v>2764.5</v>
      </c>
      <c r="DZ85" s="2">
        <v>2648.5</v>
      </c>
      <c r="EA85" s="2">
        <v>2657.5</v>
      </c>
      <c r="EB85" s="2">
        <v>2578.5</v>
      </c>
      <c r="EC85" s="2">
        <v>2475</v>
      </c>
      <c r="ED85" s="2">
        <v>2460</v>
      </c>
      <c r="EE85" s="2">
        <v>2458</v>
      </c>
      <c r="EF85" s="2">
        <v>2528</v>
      </c>
      <c r="EG85" s="2">
        <v>2497.5</v>
      </c>
      <c r="EH85" s="2">
        <v>2456</v>
      </c>
      <c r="EI85" s="2">
        <v>2500.5</v>
      </c>
      <c r="EJ85" s="2">
        <v>2510</v>
      </c>
      <c r="EK85" s="2">
        <v>2516</v>
      </c>
      <c r="EL85" s="2">
        <v>2498</v>
      </c>
      <c r="EM85" s="2">
        <v>2477.5</v>
      </c>
      <c r="EN85" s="2">
        <v>2415</v>
      </c>
      <c r="EO85" s="2">
        <v>2275.5</v>
      </c>
      <c r="EP85" s="2">
        <v>2263</v>
      </c>
      <c r="EQ85" s="2">
        <v>2281</v>
      </c>
      <c r="ER85" s="2">
        <v>2304.5</v>
      </c>
      <c r="ES85" s="2">
        <v>2238</v>
      </c>
      <c r="ET85" s="2">
        <v>2191.5</v>
      </c>
      <c r="EU85" s="2">
        <v>2176</v>
      </c>
      <c r="EV85" s="2">
        <v>2136</v>
      </c>
      <c r="EW85" s="2">
        <v>2113</v>
      </c>
      <c r="EX85" s="2">
        <v>2123.5</v>
      </c>
      <c r="EY85" s="2">
        <v>2094</v>
      </c>
      <c r="EZ85" s="2">
        <v>2062</v>
      </c>
      <c r="FA85" s="2">
        <v>2027</v>
      </c>
      <c r="FB85" s="2">
        <v>2017</v>
      </c>
      <c r="FC85" s="2">
        <v>2023.5</v>
      </c>
      <c r="FD85" s="2">
        <v>2030.5</v>
      </c>
      <c r="FE85" s="2">
        <v>2071.5</v>
      </c>
      <c r="FF85" s="2">
        <v>2070.5</v>
      </c>
      <c r="FG85" s="2">
        <v>2049</v>
      </c>
      <c r="FH85" s="2">
        <v>2040</v>
      </c>
      <c r="FI85" s="2">
        <v>2030.5</v>
      </c>
      <c r="FJ85" s="2">
        <v>1952</v>
      </c>
      <c r="FK85" s="2">
        <v>1941</v>
      </c>
      <c r="FL85" s="2">
        <v>1895</v>
      </c>
      <c r="FM85" s="2">
        <v>1899</v>
      </c>
      <c r="FN85" s="2">
        <v>1927.5</v>
      </c>
      <c r="FO85" s="2">
        <v>1893</v>
      </c>
      <c r="FP85" s="2">
        <v>1862.5</v>
      </c>
      <c r="FQ85" s="2">
        <v>1862</v>
      </c>
      <c r="FR85" s="2">
        <v>1804</v>
      </c>
      <c r="FS85" s="2">
        <v>1776</v>
      </c>
      <c r="FT85" s="2">
        <v>1744</v>
      </c>
      <c r="FU85" s="2">
        <v>1738.5</v>
      </c>
      <c r="FV85" s="2">
        <v>1703</v>
      </c>
      <c r="FW85" s="2">
        <v>1705</v>
      </c>
      <c r="FX85" s="2">
        <v>1706</v>
      </c>
      <c r="FY85" s="2">
        <v>1742</v>
      </c>
      <c r="FZ85" s="2">
        <v>1752</v>
      </c>
      <c r="GA85" s="2">
        <v>1731.5</v>
      </c>
      <c r="GB85" s="2">
        <v>1722</v>
      </c>
      <c r="GC85" s="2">
        <v>1747</v>
      </c>
      <c r="GD85" s="2">
        <v>1746</v>
      </c>
      <c r="GE85" s="2">
        <v>1737</v>
      </c>
      <c r="GF85" s="2">
        <v>1698.5</v>
      </c>
      <c r="GG85" s="2">
        <v>1692.5</v>
      </c>
      <c r="GH85" s="2">
        <v>1712</v>
      </c>
      <c r="GI85" s="2">
        <v>1702</v>
      </c>
      <c r="GJ85" s="2">
        <v>1694</v>
      </c>
      <c r="GK85" s="2">
        <v>1718.5</v>
      </c>
      <c r="GL85" s="2">
        <v>1727</v>
      </c>
      <c r="GM85" s="2">
        <v>1717</v>
      </c>
      <c r="GN85" s="2">
        <v>1716.5</v>
      </c>
      <c r="GO85" s="2">
        <v>1711.5</v>
      </c>
      <c r="GP85" s="2">
        <v>1716.5</v>
      </c>
      <c r="GQ85" s="2">
        <v>1684.5</v>
      </c>
      <c r="GR85" s="2">
        <v>1659</v>
      </c>
      <c r="GS85" s="2">
        <v>1702.5</v>
      </c>
      <c r="GT85" s="2">
        <v>1698.5</v>
      </c>
      <c r="GU85" s="2">
        <v>1676</v>
      </c>
      <c r="GV85" s="2">
        <v>1703</v>
      </c>
      <c r="GW85" s="2">
        <v>1744</v>
      </c>
      <c r="GX85" s="2">
        <v>1767</v>
      </c>
      <c r="GY85" s="2">
        <v>1771</v>
      </c>
      <c r="GZ85" s="2">
        <v>1727.5</v>
      </c>
      <c r="HA85" s="2">
        <v>1748</v>
      </c>
      <c r="HB85" s="2">
        <v>1742.5</v>
      </c>
      <c r="HC85" s="2">
        <v>1768</v>
      </c>
      <c r="HD85" s="2">
        <v>1794</v>
      </c>
      <c r="HE85" s="2">
        <v>1818.5</v>
      </c>
      <c r="HF85" s="2">
        <v>1819.5</v>
      </c>
      <c r="HG85" s="2">
        <v>1810</v>
      </c>
      <c r="HH85" s="2">
        <v>1786</v>
      </c>
      <c r="HI85" s="2">
        <v>1784</v>
      </c>
      <c r="HJ85" s="2">
        <v>1766.5</v>
      </c>
      <c r="HK85" s="2">
        <v>1816.5</v>
      </c>
      <c r="HL85" s="2">
        <v>1833</v>
      </c>
      <c r="HM85" s="2">
        <v>1866.5</v>
      </c>
      <c r="HN85" s="2">
        <v>1886</v>
      </c>
      <c r="HO85" s="2">
        <v>1882.5</v>
      </c>
      <c r="HP85" s="2">
        <v>1877</v>
      </c>
      <c r="HQ85" s="2">
        <v>1869.5</v>
      </c>
      <c r="HR85" s="2">
        <v>1855</v>
      </c>
      <c r="HS85" s="2">
        <v>1865</v>
      </c>
      <c r="HT85" s="2">
        <v>1838.5</v>
      </c>
      <c r="HU85" s="2">
        <v>1836.5</v>
      </c>
      <c r="HV85" s="2">
        <v>1863</v>
      </c>
      <c r="HW85" s="2">
        <v>1844.5</v>
      </c>
      <c r="HX85" s="2">
        <v>1855.5</v>
      </c>
      <c r="HY85" s="2">
        <v>1861.5</v>
      </c>
      <c r="HZ85" s="2">
        <v>1864</v>
      </c>
      <c r="IA85" s="2">
        <v>1855</v>
      </c>
      <c r="IB85" s="2">
        <v>1880</v>
      </c>
      <c r="IC85" s="2">
        <v>1884</v>
      </c>
      <c r="ID85" s="2">
        <v>1841</v>
      </c>
      <c r="IE85" s="2">
        <v>1827</v>
      </c>
      <c r="IF85" s="2">
        <v>1830</v>
      </c>
      <c r="IG85" s="2">
        <v>1833</v>
      </c>
      <c r="IH85" s="2">
        <v>1819</v>
      </c>
      <c r="II85" s="2">
        <v>1774</v>
      </c>
      <c r="IJ85" s="2">
        <v>1757.5</v>
      </c>
      <c r="IK85" s="2">
        <v>1713</v>
      </c>
      <c r="IL85" s="2">
        <v>1738</v>
      </c>
      <c r="IM85" s="2">
        <v>1714.5</v>
      </c>
      <c r="IN85" s="2">
        <v>1712</v>
      </c>
      <c r="IO85" s="2">
        <v>1671.5</v>
      </c>
      <c r="IP85" s="2">
        <v>1663.5</v>
      </c>
      <c r="IQ85" s="2">
        <v>1689.5</v>
      </c>
      <c r="IR85" s="2">
        <v>1676</v>
      </c>
      <c r="IS85" s="2">
        <v>1654.5</v>
      </c>
      <c r="IT85" s="2">
        <v>1657.5</v>
      </c>
    </row>
    <row r="86" spans="1:254" ht="15.9" customHeight="1">
      <c r="A86" s="65" t="s">
        <v>167</v>
      </c>
      <c r="B86" s="41" t="s">
        <v>168</v>
      </c>
      <c r="C86" s="45">
        <v>2244</v>
      </c>
      <c r="D86" s="16">
        <v>-51</v>
      </c>
      <c r="E86" s="21">
        <v>2295</v>
      </c>
      <c r="F86" s="21">
        <v>2302.5</v>
      </c>
      <c r="G86" s="21">
        <v>2244</v>
      </c>
      <c r="H86" s="21">
        <v>2193</v>
      </c>
      <c r="I86" s="21">
        <v>2237</v>
      </c>
      <c r="J86" s="21">
        <v>2200</v>
      </c>
      <c r="K86" s="21">
        <v>2184</v>
      </c>
      <c r="L86" s="21">
        <v>2274.5</v>
      </c>
      <c r="M86" s="21">
        <v>2285</v>
      </c>
      <c r="N86" s="21">
        <v>2273</v>
      </c>
      <c r="O86" s="21">
        <v>2288.5</v>
      </c>
      <c r="P86" s="21">
        <v>2275.5</v>
      </c>
      <c r="Q86" s="21">
        <v>2199</v>
      </c>
      <c r="R86" s="21">
        <v>2149</v>
      </c>
      <c r="S86" s="21">
        <v>2260</v>
      </c>
      <c r="T86" s="21">
        <v>2295</v>
      </c>
      <c r="U86" s="21">
        <v>2261.5</v>
      </c>
      <c r="V86" s="21">
        <v>2296.5</v>
      </c>
      <c r="W86" s="21">
        <v>2315.5</v>
      </c>
      <c r="X86" s="21">
        <v>2313.5</v>
      </c>
      <c r="Y86" s="21">
        <v>2342</v>
      </c>
      <c r="Z86" s="21">
        <v>2474</v>
      </c>
      <c r="AA86" s="21">
        <v>2519</v>
      </c>
      <c r="AB86" s="21">
        <v>2442.5</v>
      </c>
      <c r="AC86" s="21">
        <v>2470.5</v>
      </c>
      <c r="AD86" s="21">
        <v>2468</v>
      </c>
      <c r="AE86" s="21">
        <v>2485</v>
      </c>
      <c r="AF86" s="21">
        <v>2524</v>
      </c>
      <c r="AG86" s="21">
        <v>2494</v>
      </c>
      <c r="AH86" s="21">
        <v>2538.5</v>
      </c>
      <c r="AI86" s="21">
        <v>2530</v>
      </c>
      <c r="AJ86" s="21">
        <v>2609</v>
      </c>
      <c r="AK86" s="21">
        <v>2597.5</v>
      </c>
      <c r="AL86" s="21">
        <v>2679</v>
      </c>
      <c r="AM86" s="21">
        <v>2764</v>
      </c>
      <c r="AN86" s="21">
        <v>2673.5</v>
      </c>
      <c r="AO86" s="21">
        <v>2622.5</v>
      </c>
      <c r="AP86" s="21">
        <v>2659.5</v>
      </c>
      <c r="AQ86" s="21">
        <v>2512</v>
      </c>
      <c r="AR86" s="21">
        <v>2416.5</v>
      </c>
      <c r="AS86" s="21">
        <v>2495</v>
      </c>
      <c r="AT86" s="21">
        <v>2516.5</v>
      </c>
      <c r="AU86" s="21">
        <v>2525.5</v>
      </c>
      <c r="AV86" s="21">
        <v>2589</v>
      </c>
      <c r="AW86" s="21">
        <v>2580.5</v>
      </c>
      <c r="AX86" s="21">
        <v>2615</v>
      </c>
      <c r="AY86" s="21">
        <v>2560</v>
      </c>
      <c r="AZ86" s="21">
        <v>2623.5</v>
      </c>
      <c r="BA86" s="21">
        <v>2636.5</v>
      </c>
      <c r="BB86" s="21">
        <v>2623</v>
      </c>
      <c r="BC86" s="21">
        <v>2712</v>
      </c>
      <c r="BD86" s="21">
        <v>2773.5</v>
      </c>
      <c r="BE86" s="21">
        <v>2767</v>
      </c>
      <c r="BF86" s="21">
        <v>2683</v>
      </c>
      <c r="BG86" s="21">
        <v>2613.5</v>
      </c>
      <c r="BH86" s="21">
        <v>2597.5</v>
      </c>
      <c r="BI86" s="21">
        <v>2591</v>
      </c>
      <c r="BJ86" s="21">
        <v>2512.5</v>
      </c>
      <c r="BK86" s="21">
        <v>2614</v>
      </c>
      <c r="BL86" s="21">
        <v>2380</v>
      </c>
      <c r="BM86" s="2">
        <v>2343.5</v>
      </c>
      <c r="BN86" s="2">
        <v>2406</v>
      </c>
      <c r="BO86" s="2">
        <v>2392.5</v>
      </c>
      <c r="BP86" s="2">
        <v>2436</v>
      </c>
      <c r="BQ86" s="2">
        <v>2399</v>
      </c>
      <c r="BR86" s="2">
        <v>2342</v>
      </c>
      <c r="BS86" s="2">
        <v>2363</v>
      </c>
      <c r="BT86" s="2">
        <v>2368</v>
      </c>
      <c r="BU86" s="2">
        <v>2276</v>
      </c>
      <c r="BV86" s="2">
        <v>2331.5</v>
      </c>
      <c r="BW86" s="2">
        <v>2264</v>
      </c>
      <c r="BX86" s="2">
        <v>2313</v>
      </c>
      <c r="BY86" s="2">
        <v>2376.5</v>
      </c>
      <c r="BZ86" s="2">
        <v>2423.5</v>
      </c>
      <c r="CA86" s="2">
        <v>2506</v>
      </c>
      <c r="CB86" s="2">
        <v>2497</v>
      </c>
      <c r="CC86" s="2">
        <v>2569</v>
      </c>
      <c r="CD86" s="2">
        <v>2604.5</v>
      </c>
      <c r="CE86" s="2">
        <v>2688.5</v>
      </c>
      <c r="CF86" s="2">
        <v>2758</v>
      </c>
      <c r="CG86" s="2">
        <v>2674</v>
      </c>
      <c r="CH86" s="2">
        <v>2627</v>
      </c>
      <c r="CI86" s="2">
        <v>2511</v>
      </c>
      <c r="CJ86" s="2">
        <v>2455.5</v>
      </c>
      <c r="CK86" s="2">
        <v>2444</v>
      </c>
      <c r="CL86" s="2">
        <v>2452</v>
      </c>
      <c r="CM86" s="2">
        <v>2360</v>
      </c>
      <c r="CN86" s="2">
        <v>2231.5</v>
      </c>
      <c r="CO86" s="2">
        <v>2050.5</v>
      </c>
      <c r="CP86" s="2">
        <v>2138.5</v>
      </c>
      <c r="CQ86" s="2">
        <v>2152</v>
      </c>
      <c r="CR86" s="2">
        <v>2152</v>
      </c>
      <c r="CS86" s="2">
        <v>2078</v>
      </c>
      <c r="CT86" s="2">
        <v>1995</v>
      </c>
      <c r="CU86" s="2">
        <v>2125</v>
      </c>
      <c r="CV86" s="2">
        <v>2128</v>
      </c>
      <c r="CW86" s="2">
        <v>2063</v>
      </c>
      <c r="CX86" s="2">
        <v>2040.5</v>
      </c>
      <c r="CY86" s="2">
        <v>2031</v>
      </c>
      <c r="CZ86" s="2">
        <v>2095</v>
      </c>
      <c r="DA86" s="2">
        <v>2182</v>
      </c>
      <c r="DB86" s="2">
        <v>2115.5</v>
      </c>
      <c r="DC86" s="2">
        <v>2002.5</v>
      </c>
      <c r="DD86" s="2">
        <v>2171.5</v>
      </c>
      <c r="DE86" s="2">
        <v>2203</v>
      </c>
      <c r="DF86" s="2">
        <v>2134</v>
      </c>
      <c r="DG86" s="2">
        <v>2383.5</v>
      </c>
      <c r="DH86" s="2">
        <v>2428</v>
      </c>
      <c r="DI86" s="2">
        <v>2364.5</v>
      </c>
      <c r="DJ86" s="2">
        <v>2280.5</v>
      </c>
      <c r="DK86" s="2">
        <v>2304</v>
      </c>
      <c r="DL86" s="2">
        <v>2316</v>
      </c>
      <c r="DM86" s="2">
        <v>2336.5</v>
      </c>
      <c r="DN86" s="2">
        <v>2305.5</v>
      </c>
      <c r="DO86" s="2">
        <v>2287.5</v>
      </c>
      <c r="DP86" s="2">
        <v>2253</v>
      </c>
      <c r="DQ86" s="2">
        <v>2330.5</v>
      </c>
      <c r="DR86" s="2">
        <v>2320.5</v>
      </c>
      <c r="DS86" s="2">
        <v>2353.5</v>
      </c>
      <c r="DT86" s="2">
        <v>2345.5</v>
      </c>
      <c r="DU86" s="2">
        <v>2292.5</v>
      </c>
      <c r="DV86" s="2">
        <v>2145.5</v>
      </c>
      <c r="DW86" s="2">
        <v>2143.5</v>
      </c>
      <c r="DX86" s="2">
        <v>2215.5</v>
      </c>
      <c r="DY86" s="2">
        <v>2177.5</v>
      </c>
      <c r="DZ86" s="2">
        <v>2150</v>
      </c>
      <c r="EA86" s="2">
        <v>2123</v>
      </c>
      <c r="EB86" s="2">
        <v>2043.5</v>
      </c>
      <c r="EC86" s="2">
        <v>1976.5</v>
      </c>
      <c r="ED86" s="2">
        <v>1986</v>
      </c>
      <c r="EE86" s="2">
        <v>2000</v>
      </c>
      <c r="EF86" s="2">
        <v>2022</v>
      </c>
      <c r="EG86" s="2">
        <v>2013</v>
      </c>
      <c r="EH86" s="2">
        <v>1952.5</v>
      </c>
      <c r="EI86" s="2">
        <v>1996.5</v>
      </c>
      <c r="EJ86" s="2">
        <v>2023.5</v>
      </c>
      <c r="EK86" s="2">
        <v>2022.5</v>
      </c>
      <c r="EL86" s="2">
        <v>2117</v>
      </c>
      <c r="EM86" s="2">
        <v>2098</v>
      </c>
      <c r="EN86" s="2">
        <v>2093</v>
      </c>
      <c r="EO86" s="2">
        <v>2020</v>
      </c>
      <c r="EP86" s="2">
        <v>2002.5</v>
      </c>
      <c r="EQ86" s="2">
        <v>2014</v>
      </c>
      <c r="ER86" s="2">
        <v>2005</v>
      </c>
      <c r="ES86" s="2">
        <v>1950.5</v>
      </c>
      <c r="ET86" s="2">
        <v>1895</v>
      </c>
      <c r="EU86" s="2">
        <v>1898.5</v>
      </c>
      <c r="EV86" s="2">
        <v>1903</v>
      </c>
      <c r="EW86" s="2">
        <v>1917</v>
      </c>
      <c r="EX86" s="2">
        <v>1916.5</v>
      </c>
      <c r="EY86" s="2">
        <v>1876</v>
      </c>
      <c r="EZ86" s="2">
        <v>1852</v>
      </c>
      <c r="FA86" s="2">
        <v>1825</v>
      </c>
      <c r="FB86" s="2">
        <v>1800</v>
      </c>
      <c r="FC86" s="2">
        <v>1800</v>
      </c>
      <c r="FD86" s="2">
        <v>1822</v>
      </c>
      <c r="FE86" s="2">
        <v>1831</v>
      </c>
      <c r="FF86" s="2">
        <v>1847</v>
      </c>
      <c r="FG86" s="2">
        <v>1837</v>
      </c>
      <c r="FH86" s="2">
        <v>1861</v>
      </c>
      <c r="FI86" s="2">
        <v>1862</v>
      </c>
      <c r="FJ86" s="2">
        <v>1837.5</v>
      </c>
      <c r="FK86" s="2">
        <v>1856</v>
      </c>
      <c r="FL86" s="2">
        <v>1816.5</v>
      </c>
      <c r="FM86" s="2">
        <v>1817</v>
      </c>
      <c r="FN86" s="2">
        <v>1844.5</v>
      </c>
      <c r="FO86" s="2">
        <v>1863.5</v>
      </c>
      <c r="FP86" s="2">
        <v>1878.5</v>
      </c>
      <c r="FQ86" s="2">
        <v>1876.5</v>
      </c>
      <c r="FR86" s="2">
        <v>1895</v>
      </c>
      <c r="FS86" s="2">
        <v>1880.5</v>
      </c>
      <c r="FT86" s="2">
        <v>1831</v>
      </c>
      <c r="FU86" s="2">
        <v>1831</v>
      </c>
      <c r="FV86" s="2">
        <v>1767</v>
      </c>
      <c r="FW86" s="2">
        <v>1821</v>
      </c>
      <c r="FX86" s="2">
        <v>1782</v>
      </c>
      <c r="FY86" s="2">
        <v>1750.5</v>
      </c>
      <c r="FZ86" s="2">
        <v>1758</v>
      </c>
      <c r="GA86" s="2">
        <v>1755.5</v>
      </c>
      <c r="GB86" s="2">
        <v>1596.5</v>
      </c>
      <c r="GC86" s="2">
        <v>1595</v>
      </c>
      <c r="GD86" s="2">
        <v>1567.5</v>
      </c>
      <c r="GE86" s="2">
        <v>1600</v>
      </c>
      <c r="GF86" s="2">
        <v>1503.5</v>
      </c>
      <c r="GG86" s="2">
        <v>1561.5</v>
      </c>
      <c r="GH86" s="2">
        <v>1545.5</v>
      </c>
      <c r="GI86" s="2">
        <v>1551.5</v>
      </c>
      <c r="GJ86" s="2">
        <v>1549.5</v>
      </c>
      <c r="GK86" s="2">
        <v>1580</v>
      </c>
      <c r="GL86" s="2">
        <v>1634</v>
      </c>
      <c r="GM86" s="2">
        <v>1573.5</v>
      </c>
      <c r="GN86" s="2">
        <v>1558.5</v>
      </c>
      <c r="GO86" s="2">
        <v>1510</v>
      </c>
      <c r="GP86" s="2">
        <v>1491</v>
      </c>
      <c r="GQ86" s="2">
        <v>1496.5</v>
      </c>
      <c r="GR86" s="2">
        <v>1463</v>
      </c>
      <c r="GS86" s="2">
        <v>1491</v>
      </c>
      <c r="GT86" s="2">
        <v>1462</v>
      </c>
      <c r="GU86" s="2">
        <v>1431.5</v>
      </c>
      <c r="GV86" s="2">
        <v>1473</v>
      </c>
      <c r="GW86" s="2">
        <v>1507.5</v>
      </c>
      <c r="GX86" s="2">
        <v>1510</v>
      </c>
      <c r="GY86" s="2">
        <v>1504</v>
      </c>
      <c r="GZ86" s="2">
        <v>1507.5</v>
      </c>
      <c r="HA86" s="2">
        <v>1433</v>
      </c>
      <c r="HB86" s="2">
        <v>1422.5</v>
      </c>
      <c r="HC86" s="2">
        <v>1433.5</v>
      </c>
      <c r="HD86" s="2">
        <v>1489</v>
      </c>
      <c r="HE86" s="2">
        <v>1491.5</v>
      </c>
      <c r="HF86" s="2">
        <v>1507</v>
      </c>
      <c r="HG86" s="2">
        <v>1500.5</v>
      </c>
      <c r="HH86" s="2">
        <v>1486</v>
      </c>
      <c r="HI86" s="2">
        <v>1470</v>
      </c>
      <c r="HJ86" s="2">
        <v>1446</v>
      </c>
      <c r="HK86" s="2">
        <v>1462.5</v>
      </c>
      <c r="HL86" s="2">
        <v>1473.5</v>
      </c>
      <c r="HM86" s="2">
        <v>1483</v>
      </c>
      <c r="HN86" s="2">
        <v>1485</v>
      </c>
      <c r="HO86" s="2">
        <v>1471</v>
      </c>
      <c r="HP86" s="2">
        <v>1461</v>
      </c>
      <c r="HQ86" s="2">
        <v>1465</v>
      </c>
      <c r="HR86" s="2">
        <v>1469</v>
      </c>
      <c r="HS86" s="2">
        <v>1452.5</v>
      </c>
      <c r="HT86" s="2">
        <v>1450.5</v>
      </c>
      <c r="HU86" s="2">
        <v>1411.5</v>
      </c>
      <c r="HV86" s="2">
        <v>1414</v>
      </c>
      <c r="HW86" s="2">
        <v>1397</v>
      </c>
      <c r="HX86" s="2">
        <v>1410.5</v>
      </c>
      <c r="HY86" s="2">
        <v>1407.5</v>
      </c>
      <c r="HZ86" s="2">
        <v>1384</v>
      </c>
      <c r="IA86" s="2">
        <v>1346.5</v>
      </c>
      <c r="IB86" s="2">
        <v>1365.5</v>
      </c>
      <c r="IC86" s="2">
        <v>1347</v>
      </c>
      <c r="ID86" s="2">
        <v>1339.5</v>
      </c>
      <c r="IE86" s="2">
        <v>1344.5</v>
      </c>
      <c r="IF86" s="2">
        <v>1351.5</v>
      </c>
      <c r="IG86" s="2">
        <v>1352.5</v>
      </c>
      <c r="IH86" s="2">
        <v>1327</v>
      </c>
      <c r="II86" s="2">
        <v>1333.5</v>
      </c>
      <c r="IJ86" s="2">
        <v>1360</v>
      </c>
      <c r="IK86" s="2">
        <v>1362.5</v>
      </c>
      <c r="IL86" s="2">
        <v>1340.5</v>
      </c>
      <c r="IM86" s="2">
        <v>1371.5</v>
      </c>
      <c r="IN86" s="2">
        <v>1369</v>
      </c>
      <c r="IO86" s="2">
        <v>1353.5</v>
      </c>
      <c r="IP86" s="2">
        <v>1331.5</v>
      </c>
      <c r="IQ86" s="2">
        <v>1350</v>
      </c>
      <c r="IR86" s="2">
        <v>1347</v>
      </c>
      <c r="IS86" s="2">
        <v>1326</v>
      </c>
      <c r="IT86" s="2">
        <v>1329</v>
      </c>
    </row>
    <row r="87" spans="1:254" ht="15.9" customHeight="1">
      <c r="A87" s="65" t="s">
        <v>169</v>
      </c>
      <c r="B87" s="41" t="s">
        <v>170</v>
      </c>
      <c r="C87" s="45">
        <v>7011</v>
      </c>
      <c r="D87" s="16">
        <v>118</v>
      </c>
      <c r="E87" s="21">
        <v>6893</v>
      </c>
      <c r="F87" s="21">
        <v>6671</v>
      </c>
      <c r="G87" s="21">
        <v>6819</v>
      </c>
      <c r="H87" s="21">
        <v>6870</v>
      </c>
      <c r="I87" s="21">
        <v>7000</v>
      </c>
      <c r="J87" s="21">
        <v>6619</v>
      </c>
      <c r="K87" s="21">
        <v>6630</v>
      </c>
      <c r="L87" s="21">
        <v>6550</v>
      </c>
      <c r="M87" s="21">
        <v>6466</v>
      </c>
      <c r="N87" s="21">
        <v>6362</v>
      </c>
      <c r="O87" s="21">
        <v>6368</v>
      </c>
      <c r="P87" s="21">
        <v>6325</v>
      </c>
      <c r="Q87" s="21">
        <v>6315</v>
      </c>
      <c r="R87" s="21">
        <v>6240</v>
      </c>
      <c r="S87" s="21">
        <v>6115</v>
      </c>
      <c r="T87" s="21">
        <v>6085</v>
      </c>
      <c r="U87" s="21">
        <v>6115</v>
      </c>
      <c r="V87" s="21">
        <v>6049</v>
      </c>
      <c r="W87" s="21">
        <v>6105</v>
      </c>
      <c r="X87" s="21">
        <v>6124</v>
      </c>
      <c r="Y87" s="21">
        <v>6166</v>
      </c>
      <c r="Z87" s="21">
        <v>6105</v>
      </c>
      <c r="AA87" s="21">
        <v>6063</v>
      </c>
      <c r="AB87" s="21">
        <v>6046</v>
      </c>
      <c r="AC87" s="21">
        <v>5996</v>
      </c>
      <c r="AD87" s="21">
        <v>5964</v>
      </c>
      <c r="AE87" s="21">
        <v>5968</v>
      </c>
      <c r="AF87" s="21">
        <v>5941</v>
      </c>
      <c r="AG87" s="21">
        <v>5946</v>
      </c>
      <c r="AH87" s="21">
        <v>5923</v>
      </c>
      <c r="AI87" s="21">
        <v>5918</v>
      </c>
      <c r="AJ87" s="21">
        <v>5893</v>
      </c>
      <c r="AK87" s="21">
        <v>5941</v>
      </c>
      <c r="AL87" s="21">
        <v>6021</v>
      </c>
      <c r="AM87" s="21">
        <v>6046</v>
      </c>
      <c r="AN87" s="21">
        <v>6071</v>
      </c>
      <c r="AO87" s="21">
        <v>6040</v>
      </c>
      <c r="AP87" s="21">
        <v>6063</v>
      </c>
      <c r="AQ87" s="21">
        <v>6177</v>
      </c>
      <c r="AR87" s="21">
        <v>6222</v>
      </c>
      <c r="AS87" s="21">
        <v>6101</v>
      </c>
      <c r="AT87" s="21">
        <v>6070</v>
      </c>
      <c r="AU87" s="21">
        <v>6002</v>
      </c>
      <c r="AV87" s="21">
        <v>5971</v>
      </c>
      <c r="AW87" s="21">
        <v>6025</v>
      </c>
      <c r="AX87" s="21">
        <v>6083</v>
      </c>
      <c r="AY87" s="21">
        <v>6022</v>
      </c>
      <c r="AZ87" s="21">
        <v>6068</v>
      </c>
      <c r="BA87" s="21">
        <v>6088</v>
      </c>
      <c r="BB87" s="21">
        <v>6090</v>
      </c>
      <c r="BC87" s="21">
        <v>6062</v>
      </c>
      <c r="BD87" s="21">
        <v>6100</v>
      </c>
      <c r="BE87" s="21">
        <v>6060</v>
      </c>
      <c r="BF87" s="21">
        <v>6126</v>
      </c>
      <c r="BG87" s="21">
        <v>6233</v>
      </c>
      <c r="BH87" s="21">
        <v>6308</v>
      </c>
      <c r="BI87" s="21">
        <v>6325</v>
      </c>
      <c r="BJ87" s="21">
        <v>6313</v>
      </c>
      <c r="BK87" s="21">
        <v>6236</v>
      </c>
      <c r="BL87" s="21">
        <v>6172</v>
      </c>
      <c r="BM87" s="2">
        <v>6056</v>
      </c>
      <c r="BN87" s="2">
        <v>6044</v>
      </c>
      <c r="BO87" s="2">
        <v>5990</v>
      </c>
      <c r="BP87" s="2">
        <v>5769</v>
      </c>
      <c r="BQ87" s="2">
        <v>5831</v>
      </c>
      <c r="BR87" s="2">
        <v>5795</v>
      </c>
      <c r="BS87" s="2">
        <v>5751</v>
      </c>
      <c r="BT87" s="2">
        <v>5696</v>
      </c>
      <c r="BU87" s="2">
        <v>5735</v>
      </c>
      <c r="BV87" s="2">
        <v>5822</v>
      </c>
      <c r="BW87" s="2">
        <v>5695</v>
      </c>
      <c r="BX87" s="2">
        <v>5646</v>
      </c>
      <c r="BY87" s="2">
        <v>5757</v>
      </c>
      <c r="BZ87" s="2">
        <v>5790</v>
      </c>
      <c r="CA87" s="2">
        <v>5800</v>
      </c>
      <c r="CB87" s="2">
        <v>5826</v>
      </c>
      <c r="CC87" s="2">
        <v>5867</v>
      </c>
      <c r="CD87" s="2">
        <v>5874</v>
      </c>
      <c r="CE87" s="2">
        <v>5935</v>
      </c>
      <c r="CF87" s="2">
        <v>5971</v>
      </c>
      <c r="CG87" s="2">
        <v>6020</v>
      </c>
      <c r="CH87" s="2">
        <v>6081</v>
      </c>
      <c r="CI87" s="2">
        <v>6065</v>
      </c>
      <c r="CJ87" s="2">
        <v>6083</v>
      </c>
      <c r="CK87" s="2">
        <v>6036</v>
      </c>
      <c r="CL87" s="2">
        <v>5990</v>
      </c>
      <c r="CM87" s="2">
        <v>6008</v>
      </c>
      <c r="CN87" s="2">
        <v>5981</v>
      </c>
      <c r="CO87" s="2">
        <v>5865</v>
      </c>
      <c r="CP87" s="2">
        <v>5940</v>
      </c>
      <c r="CQ87" s="2">
        <v>5917</v>
      </c>
      <c r="CR87" s="2">
        <v>5907</v>
      </c>
      <c r="CS87" s="2">
        <v>5752</v>
      </c>
      <c r="CT87" s="2">
        <v>5662</v>
      </c>
      <c r="CU87" s="2">
        <v>5844</v>
      </c>
      <c r="CV87" s="2">
        <v>5893</v>
      </c>
      <c r="CW87" s="2">
        <v>5829</v>
      </c>
      <c r="CX87" s="2">
        <v>5747</v>
      </c>
      <c r="CY87" s="2">
        <v>5660</v>
      </c>
      <c r="CZ87" s="2">
        <v>5638</v>
      </c>
      <c r="DA87" s="2">
        <v>5749</v>
      </c>
      <c r="DB87" s="2">
        <v>5676</v>
      </c>
      <c r="DC87" s="2">
        <v>5551</v>
      </c>
      <c r="DD87" s="2">
        <v>5611</v>
      </c>
      <c r="DE87" s="2">
        <v>5670</v>
      </c>
      <c r="DF87" s="2">
        <v>5630</v>
      </c>
      <c r="DG87" s="2">
        <v>5806</v>
      </c>
      <c r="DH87" s="2">
        <v>5901</v>
      </c>
      <c r="DI87" s="2">
        <v>5987</v>
      </c>
      <c r="DJ87" s="2">
        <v>6005</v>
      </c>
      <c r="DK87" s="2">
        <v>5956</v>
      </c>
      <c r="DL87" s="2">
        <v>5898</v>
      </c>
      <c r="DM87" s="2">
        <v>5893</v>
      </c>
      <c r="DN87" s="2">
        <v>5927</v>
      </c>
      <c r="DO87" s="2">
        <v>5890</v>
      </c>
      <c r="DP87" s="2">
        <v>5864</v>
      </c>
      <c r="DQ87" s="2">
        <v>5968</v>
      </c>
      <c r="DR87" s="2">
        <v>5967</v>
      </c>
      <c r="DS87" s="2">
        <v>6061</v>
      </c>
      <c r="DT87" s="2">
        <v>6043</v>
      </c>
      <c r="DU87" s="2">
        <v>6054</v>
      </c>
      <c r="DV87" s="2">
        <v>5938</v>
      </c>
      <c r="DW87" s="2">
        <v>5911</v>
      </c>
      <c r="DX87" s="2">
        <v>5755</v>
      </c>
      <c r="DY87" s="2">
        <v>5677</v>
      </c>
      <c r="DZ87" s="2">
        <v>5668</v>
      </c>
      <c r="EA87" s="2">
        <v>5534</v>
      </c>
      <c r="EB87" s="2">
        <v>5451</v>
      </c>
      <c r="EC87" s="2">
        <v>5510</v>
      </c>
      <c r="ED87" s="2">
        <v>5546</v>
      </c>
      <c r="EE87" s="2">
        <v>5562</v>
      </c>
      <c r="EF87" s="2">
        <v>5640</v>
      </c>
      <c r="EG87" s="2">
        <v>5669</v>
      </c>
      <c r="EH87" s="2">
        <v>5737</v>
      </c>
      <c r="EI87" s="2">
        <v>5736</v>
      </c>
      <c r="EJ87" s="2">
        <v>5772</v>
      </c>
      <c r="EK87" s="2">
        <v>5761</v>
      </c>
      <c r="EL87" s="2">
        <v>5809</v>
      </c>
      <c r="EM87" s="2">
        <v>5794</v>
      </c>
      <c r="EN87" s="2">
        <v>5761</v>
      </c>
      <c r="EO87" s="2">
        <v>5685</v>
      </c>
      <c r="EP87" s="2">
        <v>5656</v>
      </c>
      <c r="EQ87" s="2">
        <v>5575</v>
      </c>
      <c r="ER87" s="2">
        <v>5569</v>
      </c>
      <c r="ES87" s="2">
        <v>5596</v>
      </c>
      <c r="ET87" s="2">
        <v>5640</v>
      </c>
      <c r="EU87" s="2">
        <v>5613</v>
      </c>
      <c r="EV87" s="2">
        <v>5754</v>
      </c>
      <c r="EW87" s="2">
        <v>5747</v>
      </c>
      <c r="EX87" s="2">
        <v>5764</v>
      </c>
      <c r="EY87" s="2">
        <v>5740</v>
      </c>
      <c r="EZ87" s="2">
        <v>5742</v>
      </c>
      <c r="FA87" s="2">
        <v>5774</v>
      </c>
      <c r="FB87" s="2">
        <v>5757</v>
      </c>
      <c r="FC87" s="2">
        <v>5783</v>
      </c>
      <c r="FD87" s="2">
        <v>5817</v>
      </c>
      <c r="FE87" s="2">
        <v>5796</v>
      </c>
      <c r="FF87" s="2">
        <v>5746</v>
      </c>
      <c r="FG87" s="2">
        <v>5728</v>
      </c>
      <c r="FH87" s="2">
        <v>5778</v>
      </c>
      <c r="FI87" s="2">
        <v>5745</v>
      </c>
      <c r="FJ87" s="2">
        <v>5724</v>
      </c>
      <c r="FK87" s="2">
        <v>5707</v>
      </c>
      <c r="FL87" s="2">
        <v>5731</v>
      </c>
      <c r="FM87" s="2">
        <v>5810</v>
      </c>
      <c r="FN87" s="2">
        <v>5855</v>
      </c>
      <c r="FO87" s="2">
        <v>5834</v>
      </c>
      <c r="FP87" s="2">
        <v>5867</v>
      </c>
      <c r="FQ87" s="2">
        <v>5838</v>
      </c>
      <c r="FR87" s="2">
        <v>5803</v>
      </c>
      <c r="FS87" s="2">
        <v>5656</v>
      </c>
      <c r="FT87" s="2">
        <v>5770</v>
      </c>
      <c r="FU87" s="2">
        <v>5681</v>
      </c>
      <c r="FV87" s="2">
        <v>5613</v>
      </c>
      <c r="FW87" s="2">
        <v>5670</v>
      </c>
      <c r="FX87" s="2">
        <v>5677</v>
      </c>
      <c r="FY87" s="2">
        <v>5633</v>
      </c>
      <c r="FZ87" s="2">
        <v>5651</v>
      </c>
      <c r="GA87" s="2">
        <v>5600</v>
      </c>
      <c r="GB87" s="2">
        <v>5501</v>
      </c>
      <c r="GC87" s="2">
        <v>5530</v>
      </c>
      <c r="GD87" s="2">
        <v>5481</v>
      </c>
      <c r="GE87" s="2">
        <v>5387</v>
      </c>
      <c r="GF87" s="2">
        <v>5260</v>
      </c>
      <c r="GG87" s="2">
        <v>5283</v>
      </c>
      <c r="GH87" s="2">
        <v>5300</v>
      </c>
      <c r="GI87" s="2">
        <v>4886</v>
      </c>
      <c r="GJ87" s="2">
        <v>4893</v>
      </c>
      <c r="GK87" s="2">
        <v>4973</v>
      </c>
      <c r="GL87" s="2">
        <v>4981</v>
      </c>
      <c r="GM87" s="2">
        <v>4971</v>
      </c>
      <c r="GN87" s="2">
        <v>4979</v>
      </c>
      <c r="GO87" s="2">
        <v>4957</v>
      </c>
      <c r="GP87" s="2">
        <v>4974</v>
      </c>
      <c r="GQ87" s="2">
        <v>5004</v>
      </c>
      <c r="GR87" s="2">
        <v>4953</v>
      </c>
      <c r="GS87" s="2">
        <v>4940</v>
      </c>
      <c r="GT87" s="2">
        <v>4903</v>
      </c>
      <c r="GU87" s="2">
        <v>4840</v>
      </c>
      <c r="GV87" s="2">
        <v>4838</v>
      </c>
      <c r="GW87" s="2">
        <v>4847</v>
      </c>
      <c r="GX87" s="2">
        <v>4893</v>
      </c>
      <c r="GY87" s="2">
        <v>4877</v>
      </c>
      <c r="GZ87" s="2">
        <v>4933</v>
      </c>
      <c r="HA87" s="2">
        <v>4842</v>
      </c>
      <c r="HB87" s="2">
        <v>4748</v>
      </c>
      <c r="HC87" s="2">
        <v>4787</v>
      </c>
      <c r="HD87" s="2">
        <v>4811</v>
      </c>
      <c r="HE87" s="2">
        <v>4851</v>
      </c>
      <c r="HF87" s="2">
        <v>4832</v>
      </c>
      <c r="HG87" s="2">
        <v>4801</v>
      </c>
      <c r="HH87" s="2">
        <v>4761</v>
      </c>
      <c r="HI87" s="2">
        <v>4764</v>
      </c>
      <c r="HJ87" s="2">
        <v>4745</v>
      </c>
      <c r="HK87" s="2">
        <v>4734</v>
      </c>
      <c r="HL87" s="2">
        <v>4733</v>
      </c>
      <c r="HM87" s="2">
        <v>4723</v>
      </c>
      <c r="HN87" s="2">
        <v>4739</v>
      </c>
      <c r="HO87" s="2">
        <v>4707</v>
      </c>
      <c r="HP87" s="2">
        <v>4720</v>
      </c>
      <c r="HQ87" s="2">
        <v>4725</v>
      </c>
      <c r="HR87" s="2">
        <v>4738</v>
      </c>
      <c r="HS87" s="2">
        <v>4705</v>
      </c>
      <c r="HT87" s="2">
        <v>4652</v>
      </c>
      <c r="HU87" s="2">
        <v>4660</v>
      </c>
      <c r="HV87" s="2">
        <v>4664</v>
      </c>
      <c r="HW87" s="2">
        <v>4674</v>
      </c>
      <c r="HX87" s="2">
        <v>4663</v>
      </c>
      <c r="HY87" s="2">
        <v>4686</v>
      </c>
      <c r="HZ87" s="2">
        <v>4688</v>
      </c>
      <c r="IA87" s="2">
        <v>4682</v>
      </c>
      <c r="IB87" s="2">
        <v>4728</v>
      </c>
      <c r="IC87" s="2">
        <v>4805</v>
      </c>
      <c r="ID87" s="2">
        <v>4801</v>
      </c>
      <c r="IE87" s="2">
        <v>4800</v>
      </c>
      <c r="IF87" s="2">
        <v>4695</v>
      </c>
      <c r="IG87" s="2">
        <v>4704</v>
      </c>
      <c r="IH87" s="2">
        <v>4728</v>
      </c>
      <c r="II87" s="2">
        <v>4742</v>
      </c>
      <c r="IJ87" s="2">
        <v>4781</v>
      </c>
      <c r="IK87" s="2">
        <v>4758</v>
      </c>
      <c r="IL87" s="2">
        <v>4723</v>
      </c>
      <c r="IM87" s="2">
        <v>4682</v>
      </c>
      <c r="IN87" s="2">
        <v>4637</v>
      </c>
      <c r="IO87" s="2">
        <v>4568</v>
      </c>
      <c r="IP87" s="2">
        <v>4521</v>
      </c>
      <c r="IQ87" s="2">
        <v>4433</v>
      </c>
      <c r="IR87" s="2">
        <v>4290</v>
      </c>
      <c r="IS87" s="2">
        <v>4258</v>
      </c>
      <c r="IT87" s="2">
        <v>4238</v>
      </c>
    </row>
    <row r="88" spans="1:254" ht="15.9" customHeight="1">
      <c r="A88" s="65" t="s">
        <v>171</v>
      </c>
      <c r="B88" s="41" t="s">
        <v>172</v>
      </c>
      <c r="C88" s="45">
        <v>1723.5</v>
      </c>
      <c r="D88" s="16">
        <v>16</v>
      </c>
      <c r="E88" s="21">
        <v>1707.5</v>
      </c>
      <c r="F88" s="21">
        <v>1699</v>
      </c>
      <c r="G88" s="21">
        <v>1703.5</v>
      </c>
      <c r="H88" s="21">
        <v>1704</v>
      </c>
      <c r="I88" s="21">
        <v>1753.5</v>
      </c>
      <c r="J88" s="21">
        <v>1819</v>
      </c>
      <c r="K88" s="21">
        <v>1841</v>
      </c>
      <c r="L88" s="21">
        <v>1793</v>
      </c>
      <c r="M88" s="21">
        <v>1779</v>
      </c>
      <c r="N88" s="21">
        <v>1759</v>
      </c>
      <c r="O88" s="21">
        <v>1770</v>
      </c>
      <c r="P88" s="21">
        <v>1795</v>
      </c>
      <c r="Q88" s="21">
        <v>1815.5</v>
      </c>
      <c r="R88" s="21">
        <v>1783</v>
      </c>
      <c r="S88" s="21">
        <v>1785</v>
      </c>
      <c r="T88" s="21">
        <v>1781.5</v>
      </c>
      <c r="U88" s="21">
        <v>1753</v>
      </c>
      <c r="V88" s="21">
        <v>1755.5</v>
      </c>
      <c r="W88" s="21">
        <v>1744</v>
      </c>
      <c r="X88" s="21">
        <v>1746.5</v>
      </c>
      <c r="Y88" s="21">
        <v>1779.5</v>
      </c>
      <c r="Z88" s="21">
        <v>1755</v>
      </c>
      <c r="AA88" s="21">
        <v>1737.5</v>
      </c>
      <c r="AB88" s="21">
        <v>1726.5</v>
      </c>
      <c r="AC88" s="21">
        <v>1688</v>
      </c>
      <c r="AD88" s="21">
        <v>1657.5</v>
      </c>
      <c r="AE88" s="21">
        <v>1694.5</v>
      </c>
      <c r="AF88" s="21">
        <v>1692</v>
      </c>
      <c r="AG88" s="21">
        <v>1699.5</v>
      </c>
      <c r="AH88" s="21">
        <v>1690.5</v>
      </c>
      <c r="AI88" s="21">
        <v>1687.5</v>
      </c>
      <c r="AJ88" s="21">
        <v>1670</v>
      </c>
      <c r="AK88" s="21">
        <v>1672.5</v>
      </c>
      <c r="AL88" s="21">
        <v>1689</v>
      </c>
      <c r="AM88" s="21">
        <v>1695</v>
      </c>
      <c r="AN88" s="21">
        <v>1702.5</v>
      </c>
      <c r="AO88" s="21">
        <v>1698.5</v>
      </c>
      <c r="AP88" s="21">
        <v>1733</v>
      </c>
      <c r="AQ88" s="21">
        <v>1711</v>
      </c>
      <c r="AR88" s="21">
        <v>1715.5</v>
      </c>
      <c r="AS88" s="21">
        <v>1689.5</v>
      </c>
      <c r="AT88" s="21">
        <v>1669</v>
      </c>
      <c r="AU88" s="21">
        <v>1654</v>
      </c>
      <c r="AV88" s="21">
        <v>1647.5</v>
      </c>
      <c r="AW88" s="21">
        <v>1630</v>
      </c>
      <c r="AX88" s="21">
        <v>1643</v>
      </c>
      <c r="AY88" s="21">
        <v>1620.5</v>
      </c>
      <c r="AZ88" s="21">
        <v>1649</v>
      </c>
      <c r="BA88" s="21">
        <v>1671</v>
      </c>
      <c r="BB88" s="21">
        <v>1655</v>
      </c>
      <c r="BC88" s="21">
        <v>1662.5</v>
      </c>
      <c r="BD88" s="21">
        <v>1667</v>
      </c>
      <c r="BE88" s="21">
        <v>1653</v>
      </c>
      <c r="BF88" s="21">
        <v>1641</v>
      </c>
      <c r="BG88" s="21">
        <v>1732.5</v>
      </c>
      <c r="BH88" s="21">
        <v>1716</v>
      </c>
      <c r="BI88" s="21">
        <v>1730</v>
      </c>
      <c r="BJ88" s="21">
        <v>1712.5</v>
      </c>
      <c r="BK88" s="21">
        <v>1742</v>
      </c>
      <c r="BL88" s="21">
        <v>1744</v>
      </c>
      <c r="BM88" s="2">
        <v>1795</v>
      </c>
      <c r="BN88" s="2">
        <v>1790</v>
      </c>
      <c r="BO88" s="2">
        <v>1782.5</v>
      </c>
      <c r="BP88" s="2">
        <v>1785</v>
      </c>
      <c r="BQ88" s="2">
        <v>1788</v>
      </c>
      <c r="BR88" s="2">
        <v>1763</v>
      </c>
      <c r="BS88" s="2">
        <v>1762.5</v>
      </c>
      <c r="BT88" s="2">
        <v>1777</v>
      </c>
      <c r="BU88" s="2">
        <v>1742.5</v>
      </c>
      <c r="BV88" s="2">
        <v>1810.5</v>
      </c>
      <c r="BW88" s="2">
        <v>1810.5</v>
      </c>
      <c r="BX88" s="2">
        <v>1818</v>
      </c>
      <c r="BY88" s="2">
        <v>1862.5</v>
      </c>
      <c r="BZ88" s="2">
        <v>1890.5</v>
      </c>
      <c r="CA88" s="2">
        <v>1883.5</v>
      </c>
      <c r="CB88" s="2">
        <v>1888</v>
      </c>
      <c r="CC88" s="2">
        <v>1891</v>
      </c>
      <c r="CD88" s="2">
        <v>1882</v>
      </c>
      <c r="CE88" s="2">
        <v>1869</v>
      </c>
      <c r="CF88" s="2">
        <v>1877</v>
      </c>
      <c r="CG88" s="2">
        <v>1895.5</v>
      </c>
      <c r="CH88" s="2">
        <v>1912</v>
      </c>
      <c r="CI88" s="2">
        <v>1881.5</v>
      </c>
      <c r="CJ88" s="2">
        <v>1875.5</v>
      </c>
      <c r="CK88" s="2">
        <v>1866</v>
      </c>
      <c r="CL88" s="2">
        <v>1868.5</v>
      </c>
      <c r="CM88" s="2">
        <v>1852</v>
      </c>
      <c r="CN88" s="2">
        <v>1829.5</v>
      </c>
      <c r="CO88" s="2">
        <v>1806.5</v>
      </c>
      <c r="CP88" s="2">
        <v>1847.5</v>
      </c>
      <c r="CQ88" s="2">
        <v>1844.5</v>
      </c>
      <c r="CR88" s="2">
        <v>1850</v>
      </c>
      <c r="CS88" s="2">
        <v>1820.5</v>
      </c>
      <c r="CT88" s="2">
        <v>1796.5</v>
      </c>
      <c r="CU88" s="2">
        <v>1861.5</v>
      </c>
      <c r="CV88" s="2">
        <v>1894</v>
      </c>
      <c r="CW88" s="2">
        <v>1877</v>
      </c>
      <c r="CX88" s="2">
        <v>1861</v>
      </c>
      <c r="CY88" s="2">
        <v>1870</v>
      </c>
      <c r="CZ88" s="2">
        <v>1892</v>
      </c>
      <c r="DA88" s="2">
        <v>1960</v>
      </c>
      <c r="DB88" s="2">
        <v>1962.5</v>
      </c>
      <c r="DC88" s="2">
        <v>1896</v>
      </c>
      <c r="DD88" s="2">
        <v>1951.5</v>
      </c>
      <c r="DE88" s="2">
        <v>1966.5</v>
      </c>
      <c r="DF88" s="2">
        <v>1929</v>
      </c>
      <c r="DG88" s="2">
        <v>1985.5</v>
      </c>
      <c r="DH88" s="2">
        <v>2015</v>
      </c>
      <c r="DI88" s="2">
        <v>2063</v>
      </c>
      <c r="DJ88" s="2">
        <v>2066.5</v>
      </c>
      <c r="DK88" s="2">
        <v>2037.5</v>
      </c>
      <c r="DL88" s="2">
        <v>2027.5</v>
      </c>
      <c r="DM88" s="2">
        <v>2012.5</v>
      </c>
      <c r="DN88" s="2">
        <v>2005</v>
      </c>
      <c r="DO88" s="2">
        <v>1985.5</v>
      </c>
      <c r="DP88" s="2">
        <v>1971</v>
      </c>
      <c r="DQ88" s="2">
        <v>1992</v>
      </c>
      <c r="DR88" s="2">
        <v>2024</v>
      </c>
      <c r="DS88" s="2">
        <v>1968</v>
      </c>
      <c r="DT88" s="2">
        <v>1964</v>
      </c>
      <c r="DU88" s="2">
        <v>1958.5</v>
      </c>
      <c r="DV88" s="2">
        <v>1881</v>
      </c>
      <c r="DW88" s="2">
        <v>1868.5</v>
      </c>
      <c r="DX88" s="2">
        <v>1816.5</v>
      </c>
      <c r="DY88" s="2">
        <v>1832</v>
      </c>
      <c r="DZ88" s="2">
        <v>1830</v>
      </c>
      <c r="EA88" s="2">
        <v>1794.5</v>
      </c>
      <c r="EB88" s="2">
        <v>1705.5</v>
      </c>
      <c r="EC88" s="2">
        <v>1731</v>
      </c>
      <c r="ED88" s="2">
        <v>1748.5</v>
      </c>
      <c r="EE88" s="2">
        <v>1754</v>
      </c>
      <c r="EF88" s="2">
        <v>1770.5</v>
      </c>
      <c r="EG88" s="2">
        <v>1773.5</v>
      </c>
      <c r="EH88" s="2">
        <v>1767</v>
      </c>
      <c r="EI88" s="2">
        <v>1809.5</v>
      </c>
      <c r="EJ88" s="2">
        <v>1834</v>
      </c>
      <c r="EK88" s="2">
        <v>1807.5</v>
      </c>
      <c r="EL88" s="2">
        <v>1813</v>
      </c>
      <c r="EM88" s="2">
        <v>1802</v>
      </c>
      <c r="EN88" s="2">
        <v>1798</v>
      </c>
      <c r="EO88" s="2">
        <v>1766</v>
      </c>
      <c r="EP88" s="2">
        <v>1762.5</v>
      </c>
      <c r="EQ88" s="2">
        <v>1740</v>
      </c>
      <c r="ER88" s="2">
        <v>1726</v>
      </c>
      <c r="ES88" s="2">
        <v>1715</v>
      </c>
      <c r="ET88" s="2">
        <v>1708</v>
      </c>
      <c r="EU88" s="2">
        <v>1711</v>
      </c>
      <c r="EV88" s="2">
        <v>1740</v>
      </c>
      <c r="EW88" s="2">
        <v>1742.5</v>
      </c>
      <c r="EX88" s="2">
        <v>1734</v>
      </c>
      <c r="EY88" s="2">
        <v>1728</v>
      </c>
      <c r="EZ88" s="2">
        <v>1711</v>
      </c>
      <c r="FA88" s="2">
        <v>1710</v>
      </c>
      <c r="FB88" s="2">
        <v>1698.5</v>
      </c>
      <c r="FC88" s="2">
        <v>1694</v>
      </c>
      <c r="FD88" s="2">
        <v>1712</v>
      </c>
      <c r="FE88" s="2">
        <v>1726</v>
      </c>
      <c r="FF88" s="2">
        <v>1695</v>
      </c>
      <c r="FG88" s="2">
        <v>1685.5</v>
      </c>
      <c r="FH88" s="2">
        <v>1688</v>
      </c>
      <c r="FI88" s="2">
        <v>1677</v>
      </c>
      <c r="FJ88" s="2">
        <v>1680.5</v>
      </c>
      <c r="FK88" s="2">
        <v>1666</v>
      </c>
      <c r="FL88" s="2">
        <v>1664</v>
      </c>
      <c r="FM88" s="2">
        <v>1654.5</v>
      </c>
      <c r="FN88" s="2">
        <v>1643.5</v>
      </c>
      <c r="FO88" s="2">
        <v>1660</v>
      </c>
      <c r="FP88" s="2">
        <v>1710</v>
      </c>
      <c r="FQ88" s="2">
        <v>1712</v>
      </c>
      <c r="FR88" s="2">
        <v>1690</v>
      </c>
      <c r="FS88" s="2">
        <v>1681.5</v>
      </c>
      <c r="FT88" s="2">
        <v>1648</v>
      </c>
      <c r="FU88" s="2">
        <v>1646</v>
      </c>
      <c r="FV88" s="2">
        <v>1639.5</v>
      </c>
      <c r="FW88" s="2">
        <v>1630</v>
      </c>
      <c r="FX88" s="2">
        <v>1656.5</v>
      </c>
      <c r="FY88" s="2">
        <v>1640</v>
      </c>
      <c r="FZ88" s="2">
        <v>1641</v>
      </c>
      <c r="GA88" s="2">
        <v>1641</v>
      </c>
      <c r="GB88" s="2">
        <v>1634.5</v>
      </c>
      <c r="GC88" s="2">
        <v>1626</v>
      </c>
      <c r="GD88" s="2">
        <v>1603.5</v>
      </c>
      <c r="GE88" s="2">
        <v>1586.5</v>
      </c>
      <c r="GF88" s="2">
        <v>1565.5</v>
      </c>
      <c r="GG88" s="2">
        <v>1588</v>
      </c>
      <c r="GH88" s="2">
        <v>1579.5</v>
      </c>
      <c r="GI88" s="2">
        <v>1549</v>
      </c>
      <c r="GJ88" s="2">
        <v>1560.5</v>
      </c>
      <c r="GK88" s="2">
        <v>1561.5</v>
      </c>
      <c r="GL88" s="2">
        <v>1577</v>
      </c>
      <c r="GM88" s="2">
        <v>1575</v>
      </c>
      <c r="GN88" s="2">
        <v>1577.5</v>
      </c>
      <c r="GO88" s="2">
        <v>1560.5</v>
      </c>
      <c r="GP88" s="2">
        <v>1561</v>
      </c>
      <c r="GQ88" s="2">
        <v>1556</v>
      </c>
      <c r="GR88" s="2">
        <v>1541.5</v>
      </c>
      <c r="GS88" s="2">
        <v>1545</v>
      </c>
      <c r="GT88" s="2">
        <v>1541</v>
      </c>
      <c r="GU88" s="2">
        <v>1525.5</v>
      </c>
      <c r="GV88" s="2">
        <v>1550</v>
      </c>
      <c r="GW88" s="2">
        <v>1567.5</v>
      </c>
      <c r="GX88" s="2">
        <v>1588</v>
      </c>
      <c r="GY88" s="2">
        <v>1603</v>
      </c>
      <c r="GZ88" s="2">
        <v>1581</v>
      </c>
      <c r="HA88" s="2">
        <v>1546</v>
      </c>
      <c r="HB88" s="2">
        <v>1539.5</v>
      </c>
      <c r="HC88" s="2">
        <v>1565</v>
      </c>
      <c r="HD88" s="2">
        <v>1611.5</v>
      </c>
      <c r="HE88" s="2">
        <v>1627</v>
      </c>
      <c r="HF88" s="2">
        <v>1628.5</v>
      </c>
      <c r="HG88" s="2">
        <v>1619.5</v>
      </c>
      <c r="HH88" s="2">
        <v>1610.5</v>
      </c>
      <c r="HI88" s="2">
        <v>1631.5</v>
      </c>
      <c r="HJ88" s="2">
        <v>1636.5</v>
      </c>
      <c r="HK88" s="2">
        <v>1635</v>
      </c>
      <c r="HL88" s="2">
        <v>1630</v>
      </c>
      <c r="HM88" s="2">
        <v>1619.5</v>
      </c>
      <c r="HN88" s="2">
        <v>1612</v>
      </c>
      <c r="HO88" s="2">
        <v>1597.5</v>
      </c>
      <c r="HP88" s="2">
        <v>1605</v>
      </c>
      <c r="HQ88" s="2">
        <v>1618</v>
      </c>
      <c r="HR88" s="2">
        <v>1599</v>
      </c>
      <c r="HS88" s="2">
        <v>1588.5</v>
      </c>
      <c r="HT88" s="2">
        <v>1564</v>
      </c>
      <c r="HU88" s="2">
        <v>1570.5</v>
      </c>
      <c r="HV88" s="2">
        <v>1559</v>
      </c>
      <c r="HW88" s="2">
        <v>1559</v>
      </c>
      <c r="HX88" s="2">
        <v>1580</v>
      </c>
      <c r="HY88" s="2">
        <v>1574</v>
      </c>
      <c r="HZ88" s="2">
        <v>1569</v>
      </c>
      <c r="IA88" s="2">
        <v>1569.5</v>
      </c>
      <c r="IB88" s="2">
        <v>1575</v>
      </c>
      <c r="IC88" s="2">
        <v>1576.5</v>
      </c>
      <c r="ID88" s="2">
        <v>1573.5</v>
      </c>
      <c r="IE88" s="2">
        <v>1591.5</v>
      </c>
      <c r="IF88" s="2">
        <v>1567.5</v>
      </c>
      <c r="IG88" s="2">
        <v>1545.5</v>
      </c>
      <c r="IH88" s="2">
        <v>1545.5</v>
      </c>
      <c r="II88" s="2">
        <v>1529</v>
      </c>
      <c r="IJ88" s="2">
        <v>1571</v>
      </c>
      <c r="IK88" s="2">
        <v>1567.5</v>
      </c>
      <c r="IL88" s="2">
        <v>1545</v>
      </c>
      <c r="IM88" s="2">
        <v>1538.5</v>
      </c>
      <c r="IN88" s="2">
        <v>1522.5</v>
      </c>
      <c r="IO88" s="2">
        <v>1514</v>
      </c>
      <c r="IP88" s="2">
        <v>1471</v>
      </c>
      <c r="IQ88" s="2">
        <v>1457.5</v>
      </c>
      <c r="IR88" s="2">
        <v>1426.5</v>
      </c>
      <c r="IS88" s="2">
        <v>1419</v>
      </c>
      <c r="IT88" s="2">
        <v>1415</v>
      </c>
    </row>
    <row r="89" spans="1:254" ht="15.9" customHeight="1">
      <c r="A89" s="65" t="s">
        <v>173</v>
      </c>
      <c r="B89" s="41" t="s">
        <v>174</v>
      </c>
      <c r="C89" s="45">
        <v>2170</v>
      </c>
      <c r="D89" s="16">
        <v>-27</v>
      </c>
      <c r="E89" s="21">
        <v>2197</v>
      </c>
      <c r="F89" s="21">
        <v>2120</v>
      </c>
      <c r="G89" s="21">
        <v>2112</v>
      </c>
      <c r="H89" s="21">
        <v>2060</v>
      </c>
      <c r="I89" s="21">
        <v>2062</v>
      </c>
      <c r="J89" s="21">
        <v>2023</v>
      </c>
      <c r="K89" s="21">
        <v>2002</v>
      </c>
      <c r="L89" s="21">
        <v>2001</v>
      </c>
      <c r="M89" s="21">
        <v>1974</v>
      </c>
      <c r="N89" s="21">
        <v>1904</v>
      </c>
      <c r="O89" s="21">
        <v>1947</v>
      </c>
      <c r="P89" s="21">
        <v>1975</v>
      </c>
      <c r="Q89" s="21">
        <v>2012</v>
      </c>
      <c r="R89" s="21">
        <v>1974</v>
      </c>
      <c r="S89" s="21">
        <v>2059</v>
      </c>
      <c r="T89" s="21">
        <v>2046</v>
      </c>
      <c r="U89" s="21">
        <v>2010</v>
      </c>
      <c r="V89" s="21">
        <v>2033</v>
      </c>
      <c r="W89" s="21">
        <v>2038</v>
      </c>
      <c r="X89" s="21">
        <v>2031</v>
      </c>
      <c r="Y89" s="21">
        <v>2040</v>
      </c>
      <c r="Z89" s="21">
        <v>2077</v>
      </c>
      <c r="AA89" s="21">
        <v>2080</v>
      </c>
      <c r="AB89" s="21">
        <v>2055</v>
      </c>
      <c r="AC89" s="21">
        <v>2024</v>
      </c>
      <c r="AD89" s="21">
        <v>2004</v>
      </c>
      <c r="AE89" s="21">
        <v>2000</v>
      </c>
      <c r="AF89" s="21">
        <v>2010</v>
      </c>
      <c r="AG89" s="21">
        <v>1946</v>
      </c>
      <c r="AH89" s="21">
        <v>1982</v>
      </c>
      <c r="AI89" s="21">
        <v>1969</v>
      </c>
      <c r="AJ89" s="21">
        <v>1998</v>
      </c>
      <c r="AK89" s="21">
        <v>2021</v>
      </c>
      <c r="AL89" s="21">
        <v>2002</v>
      </c>
      <c r="AM89" s="21">
        <v>2072</v>
      </c>
      <c r="AN89" s="21">
        <v>2046</v>
      </c>
      <c r="AO89" s="21">
        <v>1935</v>
      </c>
      <c r="AP89" s="21">
        <v>1925</v>
      </c>
      <c r="AQ89" s="21">
        <v>1979</v>
      </c>
      <c r="AR89" s="21">
        <v>2081</v>
      </c>
      <c r="AS89" s="21">
        <v>2162</v>
      </c>
      <c r="AT89" s="21">
        <v>2160</v>
      </c>
      <c r="AU89" s="21">
        <v>2183</v>
      </c>
      <c r="AV89" s="21">
        <v>2229</v>
      </c>
      <c r="AW89" s="21">
        <v>2105</v>
      </c>
      <c r="AX89" s="21">
        <v>2081</v>
      </c>
      <c r="AY89" s="21">
        <v>2100</v>
      </c>
      <c r="AZ89" s="21">
        <v>2151</v>
      </c>
      <c r="BA89" s="21">
        <v>2268</v>
      </c>
      <c r="BB89" s="21">
        <v>2268</v>
      </c>
      <c r="BC89" s="21">
        <v>2373</v>
      </c>
      <c r="BD89" s="21">
        <v>2360</v>
      </c>
      <c r="BE89" s="21">
        <v>2340</v>
      </c>
      <c r="BF89" s="21">
        <v>2371</v>
      </c>
      <c r="BG89" s="21">
        <v>2425</v>
      </c>
      <c r="BH89" s="21">
        <v>2505</v>
      </c>
      <c r="BI89" s="21">
        <v>2557</v>
      </c>
      <c r="BJ89" s="21">
        <v>2447</v>
      </c>
      <c r="BK89" s="21">
        <v>2384</v>
      </c>
      <c r="BL89" s="21">
        <v>1946</v>
      </c>
      <c r="BM89" s="2">
        <v>1936</v>
      </c>
      <c r="BN89" s="2">
        <v>1863</v>
      </c>
      <c r="BO89" s="2">
        <v>1923</v>
      </c>
      <c r="BP89" s="2">
        <v>1951</v>
      </c>
      <c r="BQ89" s="2">
        <v>1939</v>
      </c>
      <c r="BR89" s="2">
        <v>1947</v>
      </c>
      <c r="BS89" s="2">
        <v>1902</v>
      </c>
      <c r="BT89" s="2">
        <v>1991</v>
      </c>
      <c r="BU89" s="2">
        <v>2040</v>
      </c>
      <c r="BV89" s="2">
        <v>2049</v>
      </c>
      <c r="BW89" s="2">
        <v>2057</v>
      </c>
      <c r="BX89" s="2">
        <v>2149</v>
      </c>
      <c r="BY89" s="2">
        <v>2180</v>
      </c>
      <c r="BZ89" s="2">
        <v>2167</v>
      </c>
      <c r="CA89" s="2">
        <v>2186</v>
      </c>
      <c r="CB89" s="2">
        <v>2185</v>
      </c>
      <c r="CC89" s="2">
        <v>2189</v>
      </c>
      <c r="CD89" s="2">
        <v>2213</v>
      </c>
      <c r="CE89" s="2">
        <v>2155</v>
      </c>
      <c r="CF89" s="2">
        <v>2135</v>
      </c>
      <c r="CG89" s="2">
        <v>2145</v>
      </c>
      <c r="CH89" s="2">
        <v>2080</v>
      </c>
      <c r="CI89" s="2">
        <v>2026</v>
      </c>
      <c r="CJ89" s="2">
        <v>2006</v>
      </c>
      <c r="CK89" s="2">
        <v>2010</v>
      </c>
      <c r="CL89" s="2">
        <v>2010</v>
      </c>
      <c r="CM89" s="2">
        <v>2020</v>
      </c>
      <c r="CN89" s="2">
        <v>1980</v>
      </c>
      <c r="CO89" s="2">
        <v>1935</v>
      </c>
      <c r="CP89" s="2">
        <v>2040</v>
      </c>
      <c r="CQ89" s="2">
        <v>2041</v>
      </c>
      <c r="CR89" s="2">
        <v>2060</v>
      </c>
      <c r="CS89" s="2">
        <v>2001</v>
      </c>
      <c r="CT89" s="2">
        <v>1945</v>
      </c>
      <c r="CU89" s="2">
        <v>2077</v>
      </c>
      <c r="CV89" s="2">
        <v>2145</v>
      </c>
      <c r="CW89" s="2">
        <v>2176</v>
      </c>
      <c r="CX89" s="2">
        <v>2231</v>
      </c>
      <c r="CY89" s="2">
        <v>2170</v>
      </c>
      <c r="CZ89" s="2">
        <v>2165</v>
      </c>
      <c r="DA89" s="2">
        <v>2278</v>
      </c>
      <c r="DB89" s="2">
        <v>2273</v>
      </c>
      <c r="DC89" s="2">
        <v>2150</v>
      </c>
      <c r="DD89" s="2">
        <v>2212</v>
      </c>
      <c r="DE89" s="2">
        <v>2187</v>
      </c>
      <c r="DF89" s="2">
        <v>2057</v>
      </c>
      <c r="DG89" s="2">
        <v>2180</v>
      </c>
      <c r="DH89" s="2">
        <v>2224</v>
      </c>
      <c r="DI89" s="2">
        <v>2244</v>
      </c>
      <c r="DJ89" s="2">
        <v>2210</v>
      </c>
      <c r="DK89" s="2">
        <v>2125</v>
      </c>
      <c r="DL89" s="2">
        <v>2074</v>
      </c>
      <c r="DM89" s="2">
        <v>2250</v>
      </c>
      <c r="DN89" s="2">
        <v>2200</v>
      </c>
      <c r="DO89" s="2">
        <v>2218</v>
      </c>
      <c r="DP89" s="2">
        <v>2293</v>
      </c>
      <c r="DQ89" s="2">
        <v>2369</v>
      </c>
      <c r="DR89" s="2">
        <v>2809</v>
      </c>
      <c r="DS89" s="2">
        <v>2779</v>
      </c>
      <c r="DT89" s="2">
        <v>2820</v>
      </c>
      <c r="DU89" s="2">
        <v>2742</v>
      </c>
      <c r="DV89" s="2">
        <v>2710</v>
      </c>
      <c r="DW89" s="2">
        <v>2555</v>
      </c>
      <c r="DX89" s="2">
        <v>2520</v>
      </c>
      <c r="DY89" s="2">
        <v>2531</v>
      </c>
      <c r="DZ89" s="2">
        <v>2548</v>
      </c>
      <c r="EA89" s="2">
        <v>2542</v>
      </c>
      <c r="EB89" s="2">
        <v>2495</v>
      </c>
      <c r="EC89" s="2">
        <v>2604</v>
      </c>
      <c r="ED89" s="2">
        <v>2698</v>
      </c>
      <c r="EE89" s="2">
        <v>2750</v>
      </c>
      <c r="EF89" s="2">
        <v>2767</v>
      </c>
      <c r="EG89" s="2">
        <v>2719</v>
      </c>
      <c r="EH89" s="2">
        <v>2680</v>
      </c>
      <c r="EI89" s="2">
        <v>2780</v>
      </c>
      <c r="EJ89" s="2">
        <v>2803</v>
      </c>
      <c r="EK89" s="2">
        <v>2772</v>
      </c>
      <c r="EL89" s="2">
        <v>2711</v>
      </c>
      <c r="EM89" s="2">
        <v>2714</v>
      </c>
      <c r="EN89" s="2">
        <v>2655</v>
      </c>
      <c r="EO89" s="2">
        <v>2575</v>
      </c>
      <c r="EP89" s="2">
        <v>2486</v>
      </c>
      <c r="EQ89" s="2">
        <v>2472</v>
      </c>
      <c r="ER89" s="2">
        <v>2450</v>
      </c>
      <c r="ES89" s="2">
        <v>2461</v>
      </c>
      <c r="ET89" s="2">
        <v>2560</v>
      </c>
      <c r="EU89" s="2">
        <v>2628</v>
      </c>
      <c r="EV89" s="2">
        <v>2733</v>
      </c>
      <c r="EW89" s="2">
        <v>2582</v>
      </c>
      <c r="EX89" s="2">
        <v>2502</v>
      </c>
      <c r="EY89" s="2">
        <v>2521</v>
      </c>
      <c r="EZ89" s="2">
        <v>2485</v>
      </c>
      <c r="FA89" s="2">
        <v>2246</v>
      </c>
      <c r="FB89" s="2">
        <v>2192</v>
      </c>
      <c r="FC89" s="2">
        <v>2226</v>
      </c>
      <c r="FD89" s="2">
        <v>2230</v>
      </c>
      <c r="FE89" s="2">
        <v>2260</v>
      </c>
      <c r="FF89" s="2">
        <v>2239</v>
      </c>
      <c r="FG89" s="2">
        <v>2220</v>
      </c>
      <c r="FH89" s="2">
        <v>2287</v>
      </c>
      <c r="FI89" s="2">
        <v>2355</v>
      </c>
      <c r="FJ89" s="2">
        <v>2510</v>
      </c>
      <c r="FK89" s="2">
        <v>2455</v>
      </c>
      <c r="FL89" s="2">
        <v>2490</v>
      </c>
      <c r="FM89" s="2">
        <v>2460</v>
      </c>
      <c r="FN89" s="2">
        <v>2482</v>
      </c>
      <c r="FO89" s="2">
        <v>2561</v>
      </c>
      <c r="FP89" s="2">
        <v>2609</v>
      </c>
      <c r="FQ89" s="2">
        <v>2609</v>
      </c>
      <c r="FR89" s="2">
        <v>2576</v>
      </c>
      <c r="FS89" s="2">
        <v>2604</v>
      </c>
      <c r="FT89" s="2">
        <v>2457</v>
      </c>
      <c r="FU89" s="2">
        <v>2483</v>
      </c>
      <c r="FV89" s="2">
        <v>2543</v>
      </c>
      <c r="FW89" s="2">
        <v>2556</v>
      </c>
      <c r="FX89" s="2">
        <v>2740</v>
      </c>
      <c r="FY89" s="2">
        <v>2808</v>
      </c>
      <c r="FZ89" s="2">
        <v>2750</v>
      </c>
      <c r="GA89" s="2">
        <v>2820</v>
      </c>
      <c r="GB89" s="2">
        <v>2607</v>
      </c>
      <c r="GC89" s="2">
        <v>3125</v>
      </c>
      <c r="GD89" s="2">
        <v>3020</v>
      </c>
      <c r="GE89" s="2">
        <v>3010</v>
      </c>
      <c r="GF89" s="2">
        <v>2982</v>
      </c>
      <c r="GG89" s="2">
        <v>3105</v>
      </c>
      <c r="GH89" s="2">
        <v>3100</v>
      </c>
      <c r="GI89" s="2">
        <v>3085</v>
      </c>
      <c r="GJ89" s="2">
        <v>3255</v>
      </c>
      <c r="GK89" s="2">
        <v>3340</v>
      </c>
      <c r="GL89" s="2">
        <v>3345</v>
      </c>
      <c r="GM89" s="2">
        <v>3245</v>
      </c>
      <c r="GN89" s="2">
        <v>3260</v>
      </c>
      <c r="GO89" s="2">
        <v>3480</v>
      </c>
      <c r="GP89" s="2">
        <v>3320</v>
      </c>
      <c r="GQ89" s="2">
        <v>3235</v>
      </c>
      <c r="GR89" s="2">
        <v>3220</v>
      </c>
      <c r="GS89" s="2">
        <v>3350</v>
      </c>
      <c r="GT89" s="2">
        <v>3340</v>
      </c>
      <c r="GU89" s="2">
        <v>3315</v>
      </c>
      <c r="GV89" s="2">
        <v>3435</v>
      </c>
      <c r="GW89" s="2">
        <v>3510</v>
      </c>
      <c r="GX89" s="2">
        <v>3715</v>
      </c>
      <c r="GY89" s="2">
        <v>4020</v>
      </c>
      <c r="GZ89" s="2">
        <v>4020</v>
      </c>
      <c r="HA89" s="2">
        <v>4035</v>
      </c>
      <c r="HB89" s="2">
        <v>4070</v>
      </c>
      <c r="HC89" s="2">
        <v>4085</v>
      </c>
      <c r="HD89" s="2">
        <v>4280</v>
      </c>
      <c r="HE89" s="2">
        <v>4420</v>
      </c>
      <c r="HF89" s="2">
        <v>4540</v>
      </c>
      <c r="HG89" s="2">
        <v>4490</v>
      </c>
      <c r="HH89" s="2">
        <v>4450</v>
      </c>
      <c r="HI89" s="2">
        <v>4555</v>
      </c>
      <c r="HJ89" s="2">
        <v>4740</v>
      </c>
      <c r="HK89" s="2">
        <v>4970</v>
      </c>
      <c r="HL89" s="2">
        <v>4925</v>
      </c>
      <c r="HM89" s="2">
        <v>5130</v>
      </c>
      <c r="HN89" s="2">
        <v>5220</v>
      </c>
      <c r="HO89" s="2">
        <v>5210</v>
      </c>
      <c r="HP89" s="2">
        <v>5210</v>
      </c>
      <c r="HQ89" s="2">
        <v>5250</v>
      </c>
      <c r="HR89" s="2">
        <v>5480</v>
      </c>
      <c r="HS89" s="2">
        <v>5430</v>
      </c>
      <c r="HT89" s="2">
        <v>5310</v>
      </c>
      <c r="HU89" s="2">
        <v>5310</v>
      </c>
      <c r="HV89" s="2">
        <v>5280</v>
      </c>
      <c r="HW89" s="2">
        <v>4935</v>
      </c>
      <c r="HX89" s="2">
        <v>5040</v>
      </c>
      <c r="HY89" s="2">
        <v>4910</v>
      </c>
      <c r="HZ89" s="2">
        <v>5080</v>
      </c>
      <c r="IA89" s="2">
        <v>5240</v>
      </c>
      <c r="IB89" s="2">
        <v>5100</v>
      </c>
      <c r="IC89" s="2">
        <v>5090</v>
      </c>
      <c r="ID89" s="2">
        <v>5130</v>
      </c>
      <c r="IE89" s="2">
        <v>5260</v>
      </c>
      <c r="IF89" s="2">
        <v>5510</v>
      </c>
      <c r="IG89" s="2">
        <v>5570</v>
      </c>
      <c r="IH89" s="2">
        <v>5540</v>
      </c>
      <c r="II89" s="2">
        <v>5700</v>
      </c>
      <c r="IJ89" s="2">
        <v>5140</v>
      </c>
      <c r="IK89" s="2">
        <v>5150</v>
      </c>
      <c r="IL89" s="2">
        <v>5230</v>
      </c>
      <c r="IM89" s="2">
        <v>5470</v>
      </c>
      <c r="IN89" s="2">
        <v>5150</v>
      </c>
      <c r="IO89" s="2">
        <v>5060</v>
      </c>
      <c r="IP89" s="2">
        <v>4580</v>
      </c>
      <c r="IQ89" s="2">
        <v>4445</v>
      </c>
      <c r="IR89" s="2">
        <v>4320</v>
      </c>
      <c r="IS89" s="2">
        <v>4215</v>
      </c>
      <c r="IT89" s="2">
        <v>4255</v>
      </c>
    </row>
    <row r="90" spans="1:254" ht="15.9" customHeight="1">
      <c r="A90" s="65" t="s">
        <v>175</v>
      </c>
      <c r="B90" s="41" t="s">
        <v>176</v>
      </c>
      <c r="C90" s="45">
        <v>3890</v>
      </c>
      <c r="D90" s="16">
        <v>-179</v>
      </c>
      <c r="E90" s="21">
        <v>4069</v>
      </c>
      <c r="F90" s="21">
        <v>4372</v>
      </c>
      <c r="G90" s="21">
        <v>4030</v>
      </c>
      <c r="H90" s="21">
        <v>3838</v>
      </c>
      <c r="I90" s="21">
        <v>3754</v>
      </c>
      <c r="J90" s="21">
        <v>3320</v>
      </c>
      <c r="K90" s="21">
        <v>3331</v>
      </c>
      <c r="L90" s="21">
        <v>3812</v>
      </c>
      <c r="M90" s="21">
        <v>4251</v>
      </c>
      <c r="N90" s="21">
        <v>4395</v>
      </c>
      <c r="O90" s="21">
        <v>4587</v>
      </c>
      <c r="P90" s="21">
        <v>4496</v>
      </c>
      <c r="Q90" s="21">
        <v>4200</v>
      </c>
      <c r="R90" s="21">
        <v>4200</v>
      </c>
      <c r="S90" s="21">
        <v>4586</v>
      </c>
      <c r="T90" s="21">
        <v>4501</v>
      </c>
      <c r="U90" s="21">
        <v>4275</v>
      </c>
      <c r="V90" s="21">
        <v>4575</v>
      </c>
      <c r="W90" s="21">
        <v>4593</v>
      </c>
      <c r="X90" s="21">
        <v>4471</v>
      </c>
      <c r="Y90" s="21">
        <v>4203</v>
      </c>
      <c r="Z90" s="21">
        <v>4363</v>
      </c>
      <c r="AA90" s="21">
        <v>4622</v>
      </c>
      <c r="AB90" s="21">
        <v>4331</v>
      </c>
      <c r="AC90" s="21">
        <v>4637</v>
      </c>
      <c r="AD90" s="21">
        <v>4967</v>
      </c>
      <c r="AE90" s="21">
        <v>4539</v>
      </c>
      <c r="AF90" s="21">
        <v>4317</v>
      </c>
      <c r="AG90" s="21">
        <v>4484</v>
      </c>
      <c r="AH90" s="21">
        <v>4624</v>
      </c>
      <c r="AI90" s="21">
        <v>4355</v>
      </c>
      <c r="AJ90" s="21">
        <v>4580</v>
      </c>
      <c r="AK90" s="21">
        <v>4900</v>
      </c>
      <c r="AL90" s="21">
        <v>4790</v>
      </c>
      <c r="AM90" s="21">
        <v>4535</v>
      </c>
      <c r="AN90" s="21">
        <v>4305</v>
      </c>
      <c r="AO90" s="21">
        <v>4375</v>
      </c>
      <c r="AP90" s="21">
        <v>4286</v>
      </c>
      <c r="AQ90" s="21">
        <v>4060</v>
      </c>
      <c r="AR90" s="21">
        <v>3659</v>
      </c>
      <c r="AS90" s="21">
        <v>3788</v>
      </c>
      <c r="AT90" s="21">
        <v>3822</v>
      </c>
      <c r="AU90" s="21">
        <v>3807</v>
      </c>
      <c r="AV90" s="21">
        <v>4002</v>
      </c>
      <c r="AW90" s="21">
        <v>4213</v>
      </c>
      <c r="AX90" s="21">
        <v>3959</v>
      </c>
      <c r="AY90" s="21">
        <v>3616</v>
      </c>
      <c r="AZ90" s="21">
        <v>3818</v>
      </c>
      <c r="BA90" s="21">
        <v>3843</v>
      </c>
      <c r="BB90" s="21">
        <v>3742</v>
      </c>
      <c r="BC90" s="21">
        <v>3854</v>
      </c>
      <c r="BD90" s="21">
        <v>3875</v>
      </c>
      <c r="BE90" s="21">
        <v>3982</v>
      </c>
      <c r="BF90" s="21">
        <v>3755</v>
      </c>
      <c r="BG90" s="21">
        <v>3604</v>
      </c>
      <c r="BH90" s="21">
        <v>3421</v>
      </c>
      <c r="BI90" s="21">
        <v>3538</v>
      </c>
      <c r="BJ90" s="21">
        <v>3633</v>
      </c>
      <c r="BK90" s="21">
        <v>3688</v>
      </c>
      <c r="BL90" s="21">
        <v>3995</v>
      </c>
      <c r="BM90" s="2">
        <v>3882</v>
      </c>
      <c r="BN90" s="2">
        <v>3971</v>
      </c>
      <c r="BO90" s="2">
        <v>3952</v>
      </c>
      <c r="BP90" s="2">
        <v>3857</v>
      </c>
      <c r="BQ90" s="2">
        <v>3896</v>
      </c>
      <c r="BR90" s="2">
        <v>3695</v>
      </c>
      <c r="BS90" s="2">
        <v>3643</v>
      </c>
      <c r="BT90" s="2">
        <v>3820</v>
      </c>
      <c r="BU90" s="2">
        <v>3868</v>
      </c>
      <c r="BV90" s="2">
        <v>3556</v>
      </c>
      <c r="BW90" s="2">
        <v>3491</v>
      </c>
      <c r="BX90" s="2">
        <v>3523</v>
      </c>
      <c r="BY90" s="2">
        <v>3582</v>
      </c>
      <c r="BZ90" s="2">
        <v>3624</v>
      </c>
      <c r="CA90" s="2">
        <v>3615</v>
      </c>
      <c r="CB90" s="2">
        <v>3697</v>
      </c>
      <c r="CC90" s="2">
        <v>3759</v>
      </c>
      <c r="CD90" s="2">
        <v>3895</v>
      </c>
      <c r="CE90" s="2">
        <v>3841</v>
      </c>
      <c r="CF90" s="2">
        <v>3666</v>
      </c>
      <c r="CG90" s="2">
        <v>3113</v>
      </c>
      <c r="CH90" s="2">
        <v>3020</v>
      </c>
      <c r="CI90" s="2">
        <v>2827.5</v>
      </c>
      <c r="CJ90" s="2">
        <v>2735</v>
      </c>
      <c r="CK90" s="2">
        <v>2671.5</v>
      </c>
      <c r="CL90" s="2">
        <v>2596.5</v>
      </c>
      <c r="CM90" s="2">
        <v>2690</v>
      </c>
      <c r="CN90" s="2">
        <v>2461.5</v>
      </c>
      <c r="CO90" s="2">
        <v>2502.5</v>
      </c>
      <c r="CP90" s="2">
        <v>2636.5</v>
      </c>
      <c r="CQ90" s="2">
        <v>2744.5</v>
      </c>
      <c r="CR90" s="2">
        <v>2810</v>
      </c>
      <c r="CS90" s="2">
        <v>2663.5</v>
      </c>
      <c r="CT90" s="2">
        <v>2627</v>
      </c>
      <c r="CU90" s="2">
        <v>2758.5</v>
      </c>
      <c r="CV90" s="2">
        <v>2792</v>
      </c>
      <c r="CW90" s="2">
        <v>2791</v>
      </c>
      <c r="CX90" s="2">
        <v>2838.5</v>
      </c>
      <c r="CY90" s="2">
        <v>2810</v>
      </c>
      <c r="CZ90" s="2">
        <v>2821</v>
      </c>
      <c r="DA90" s="2">
        <v>2955.5</v>
      </c>
      <c r="DB90" s="2">
        <v>2826.5</v>
      </c>
      <c r="DC90" s="2">
        <v>2660</v>
      </c>
      <c r="DD90" s="2">
        <v>2956</v>
      </c>
      <c r="DE90" s="2">
        <v>2978</v>
      </c>
      <c r="DF90" s="2">
        <v>2776.5</v>
      </c>
      <c r="DG90" s="2">
        <v>3062</v>
      </c>
      <c r="DH90" s="2">
        <v>3166</v>
      </c>
      <c r="DI90" s="2">
        <v>3214</v>
      </c>
      <c r="DJ90" s="2">
        <v>3353</v>
      </c>
      <c r="DK90" s="2">
        <v>3401</v>
      </c>
      <c r="DL90" s="2">
        <v>3380</v>
      </c>
      <c r="DM90" s="2">
        <v>3393</v>
      </c>
      <c r="DN90" s="2">
        <v>3566</v>
      </c>
      <c r="DO90" s="2">
        <v>3562</v>
      </c>
      <c r="DP90" s="2">
        <v>3463</v>
      </c>
      <c r="DQ90" s="2">
        <v>3395</v>
      </c>
      <c r="DR90" s="2">
        <v>3373</v>
      </c>
      <c r="DS90" s="2">
        <v>3478</v>
      </c>
      <c r="DT90" s="2">
        <v>3435</v>
      </c>
      <c r="DU90" s="2">
        <v>3386</v>
      </c>
      <c r="DV90" s="2">
        <v>3212</v>
      </c>
      <c r="DW90" s="2">
        <v>3137</v>
      </c>
      <c r="DX90" s="2">
        <v>3171</v>
      </c>
      <c r="DY90" s="2">
        <v>3264</v>
      </c>
      <c r="DZ90" s="2">
        <v>3197</v>
      </c>
      <c r="EA90" s="2">
        <v>3270</v>
      </c>
      <c r="EB90" s="2">
        <v>3441</v>
      </c>
      <c r="EC90" s="2">
        <v>3583</v>
      </c>
      <c r="ED90" s="2">
        <v>3471</v>
      </c>
      <c r="EE90" s="2">
        <v>3453</v>
      </c>
      <c r="EF90" s="2">
        <v>3411</v>
      </c>
      <c r="EG90" s="2">
        <v>3454</v>
      </c>
      <c r="EH90" s="2">
        <v>3074</v>
      </c>
      <c r="EI90" s="2">
        <v>3130</v>
      </c>
      <c r="EJ90" s="2">
        <v>3105</v>
      </c>
      <c r="EK90" s="2">
        <v>2941.5</v>
      </c>
      <c r="EL90" s="2">
        <v>2690.5</v>
      </c>
      <c r="EM90" s="2">
        <v>2765</v>
      </c>
      <c r="EN90" s="2">
        <v>2670</v>
      </c>
      <c r="EO90" s="2">
        <v>2482</v>
      </c>
      <c r="EP90" s="2">
        <v>2508</v>
      </c>
      <c r="EQ90" s="2">
        <v>2508.5</v>
      </c>
      <c r="ER90" s="2">
        <v>2436.5</v>
      </c>
      <c r="ES90" s="2">
        <v>2357</v>
      </c>
      <c r="ET90" s="2">
        <v>2239.5</v>
      </c>
      <c r="EU90" s="2">
        <v>2260.5</v>
      </c>
      <c r="EV90" s="2">
        <v>2288</v>
      </c>
      <c r="EW90" s="2">
        <v>2225</v>
      </c>
      <c r="EX90" s="2">
        <v>2139</v>
      </c>
      <c r="EY90" s="2">
        <v>2126.5</v>
      </c>
      <c r="EZ90" s="2">
        <v>2085.5</v>
      </c>
      <c r="FA90" s="2">
        <v>2008</v>
      </c>
      <c r="FB90" s="2">
        <v>1987.5</v>
      </c>
      <c r="FC90" s="2">
        <v>1993</v>
      </c>
      <c r="FD90" s="2">
        <v>2006</v>
      </c>
      <c r="FE90" s="2">
        <v>2053</v>
      </c>
      <c r="FF90" s="2">
        <v>2110.5</v>
      </c>
      <c r="FG90" s="2">
        <v>2140</v>
      </c>
      <c r="FH90" s="2">
        <v>2166.5</v>
      </c>
      <c r="FI90" s="2">
        <v>2173</v>
      </c>
      <c r="FJ90" s="2">
        <v>2144</v>
      </c>
      <c r="FK90" s="2">
        <v>2125</v>
      </c>
      <c r="FL90" s="2">
        <v>2096.5</v>
      </c>
      <c r="FM90" s="2">
        <v>2086</v>
      </c>
      <c r="FN90" s="2">
        <v>2061.5</v>
      </c>
      <c r="FO90" s="2">
        <v>2068.5</v>
      </c>
      <c r="FP90" s="2">
        <v>2087</v>
      </c>
      <c r="FQ90" s="2">
        <v>2082.5</v>
      </c>
      <c r="FR90" s="2">
        <v>1987.5</v>
      </c>
      <c r="FS90" s="2">
        <v>1944</v>
      </c>
      <c r="FT90" s="2">
        <v>1890</v>
      </c>
      <c r="FU90" s="2">
        <v>2031.5</v>
      </c>
      <c r="FV90" s="2">
        <v>1871</v>
      </c>
      <c r="FW90" s="2">
        <v>1940.5</v>
      </c>
      <c r="FX90" s="2">
        <v>1995</v>
      </c>
      <c r="FY90" s="2">
        <v>1995</v>
      </c>
      <c r="FZ90" s="2">
        <v>2066</v>
      </c>
      <c r="GA90" s="2">
        <v>2065</v>
      </c>
      <c r="GB90" s="2">
        <v>2066.5</v>
      </c>
      <c r="GC90" s="2">
        <v>2122</v>
      </c>
      <c r="GD90" s="2">
        <v>2079</v>
      </c>
      <c r="GE90" s="2">
        <v>2108</v>
      </c>
      <c r="GF90" s="2">
        <v>1991</v>
      </c>
      <c r="GG90" s="2">
        <v>2171</v>
      </c>
      <c r="GH90" s="2">
        <v>2084</v>
      </c>
      <c r="GI90" s="2">
        <v>2029</v>
      </c>
      <c r="GJ90" s="2">
        <v>2024</v>
      </c>
      <c r="GK90" s="2">
        <v>2062.5</v>
      </c>
      <c r="GL90" s="2">
        <v>2111.5</v>
      </c>
      <c r="GM90" s="2">
        <v>2030.5</v>
      </c>
      <c r="GN90" s="2">
        <v>1995.5</v>
      </c>
      <c r="GO90" s="2">
        <v>2098</v>
      </c>
      <c r="GP90" s="2">
        <v>2122</v>
      </c>
      <c r="GQ90" s="2">
        <v>2175</v>
      </c>
      <c r="GR90" s="2">
        <v>2144</v>
      </c>
      <c r="GS90" s="2">
        <v>2190.5</v>
      </c>
      <c r="GT90" s="2">
        <v>2254</v>
      </c>
      <c r="GU90" s="2">
        <v>2335.5</v>
      </c>
      <c r="GV90" s="2">
        <v>2391</v>
      </c>
      <c r="GW90" s="2">
        <v>2432.5</v>
      </c>
      <c r="GX90" s="2">
        <v>2300</v>
      </c>
      <c r="GY90" s="2">
        <v>2404.5</v>
      </c>
      <c r="GZ90" s="2">
        <v>2384.5</v>
      </c>
      <c r="HA90" s="2">
        <v>2290.5</v>
      </c>
      <c r="HB90" s="2">
        <v>2240</v>
      </c>
      <c r="HC90" s="2">
        <v>2142</v>
      </c>
      <c r="HD90" s="2">
        <v>2220</v>
      </c>
      <c r="HE90" s="2">
        <v>2156</v>
      </c>
      <c r="HF90" s="2">
        <v>2174</v>
      </c>
      <c r="HG90" s="2">
        <v>2136.5</v>
      </c>
      <c r="HH90" s="2">
        <v>2113.5</v>
      </c>
      <c r="HI90" s="2">
        <v>2045</v>
      </c>
      <c r="HJ90" s="2">
        <v>1967</v>
      </c>
      <c r="HK90" s="2">
        <v>1798.5</v>
      </c>
      <c r="HL90" s="2">
        <v>1786.5</v>
      </c>
      <c r="HM90" s="2">
        <v>1778</v>
      </c>
      <c r="HN90" s="2">
        <v>1757</v>
      </c>
      <c r="HO90" s="2">
        <v>1794</v>
      </c>
      <c r="HP90" s="2">
        <v>1732</v>
      </c>
      <c r="HQ90" s="2">
        <v>1703</v>
      </c>
      <c r="HR90" s="2">
        <v>1690</v>
      </c>
      <c r="HS90" s="2">
        <v>1658.5</v>
      </c>
      <c r="HT90" s="2">
        <v>1628</v>
      </c>
      <c r="HU90" s="2">
        <v>1638.5</v>
      </c>
      <c r="HV90" s="2">
        <v>1690</v>
      </c>
      <c r="HW90" s="2">
        <v>1748.5</v>
      </c>
      <c r="HX90" s="2">
        <v>1831.5</v>
      </c>
      <c r="HY90" s="2">
        <v>1806</v>
      </c>
      <c r="HZ90" s="2">
        <v>1800</v>
      </c>
      <c r="IA90" s="2">
        <v>1793.5</v>
      </c>
      <c r="IB90" s="2">
        <v>1827</v>
      </c>
      <c r="IC90" s="2">
        <v>1808.5</v>
      </c>
      <c r="ID90" s="2">
        <v>1793</v>
      </c>
      <c r="IE90" s="2">
        <v>1815</v>
      </c>
      <c r="IF90" s="2">
        <v>1864</v>
      </c>
      <c r="IG90" s="2">
        <v>1861</v>
      </c>
      <c r="IH90" s="2">
        <v>1884</v>
      </c>
      <c r="II90" s="2">
        <v>1882.5</v>
      </c>
      <c r="IJ90" s="2">
        <v>1903</v>
      </c>
      <c r="IK90" s="2">
        <v>1975</v>
      </c>
      <c r="IL90" s="2">
        <v>1913.5</v>
      </c>
      <c r="IM90" s="2">
        <v>1918.5</v>
      </c>
      <c r="IN90" s="2">
        <v>1919</v>
      </c>
      <c r="IO90" s="2">
        <v>1901</v>
      </c>
      <c r="IP90" s="2">
        <v>1876</v>
      </c>
      <c r="IQ90" s="2">
        <v>1870</v>
      </c>
      <c r="IR90" s="2">
        <v>1961.5</v>
      </c>
      <c r="IS90" s="2">
        <v>1935</v>
      </c>
      <c r="IT90" s="2">
        <v>1946.5</v>
      </c>
    </row>
    <row r="91" spans="1:254" ht="15.9" customHeight="1">
      <c r="A91" s="65" t="s">
        <v>177</v>
      </c>
      <c r="B91" s="41" t="s">
        <v>178</v>
      </c>
      <c r="C91" s="45">
        <v>5475</v>
      </c>
      <c r="D91" s="16">
        <v>51</v>
      </c>
      <c r="E91" s="21">
        <v>5424</v>
      </c>
      <c r="F91" s="21">
        <v>5314</v>
      </c>
      <c r="G91" s="21">
        <v>5312</v>
      </c>
      <c r="H91" s="21">
        <v>5167</v>
      </c>
      <c r="I91" s="21">
        <v>5170</v>
      </c>
      <c r="J91" s="21">
        <v>4990</v>
      </c>
      <c r="K91" s="21">
        <v>4885</v>
      </c>
      <c r="L91" s="21">
        <v>4797</v>
      </c>
      <c r="M91" s="21">
        <v>4910</v>
      </c>
      <c r="N91" s="21">
        <v>4795</v>
      </c>
      <c r="O91" s="21">
        <v>4813</v>
      </c>
      <c r="P91" s="21">
        <v>4762</v>
      </c>
      <c r="Q91" s="21">
        <v>4675</v>
      </c>
      <c r="R91" s="21">
        <v>4616</v>
      </c>
      <c r="S91" s="21">
        <v>4726</v>
      </c>
      <c r="T91" s="21">
        <v>4651</v>
      </c>
      <c r="U91" s="21">
        <v>4714</v>
      </c>
      <c r="V91" s="21">
        <v>4686</v>
      </c>
      <c r="W91" s="21">
        <v>4686</v>
      </c>
      <c r="X91" s="21">
        <v>4703</v>
      </c>
      <c r="Y91" s="21">
        <v>4769</v>
      </c>
      <c r="Z91" s="21">
        <v>4790</v>
      </c>
      <c r="AA91" s="21">
        <v>4682</v>
      </c>
      <c r="AB91" s="21">
        <v>4571</v>
      </c>
      <c r="AC91" s="21">
        <v>4520</v>
      </c>
      <c r="AD91" s="21">
        <v>4476</v>
      </c>
      <c r="AE91" s="21">
        <v>4422</v>
      </c>
      <c r="AF91" s="21">
        <v>4435</v>
      </c>
      <c r="AG91" s="21">
        <v>4478</v>
      </c>
      <c r="AH91" s="21">
        <v>4554</v>
      </c>
      <c r="AI91" s="21">
        <v>4632</v>
      </c>
      <c r="AJ91" s="21">
        <v>4750</v>
      </c>
      <c r="AK91" s="21">
        <v>4702</v>
      </c>
      <c r="AL91" s="21">
        <v>4690</v>
      </c>
      <c r="AM91" s="21">
        <v>4680</v>
      </c>
      <c r="AN91" s="21">
        <v>4670</v>
      </c>
      <c r="AO91" s="21">
        <v>4646</v>
      </c>
      <c r="AP91" s="21">
        <v>4703</v>
      </c>
      <c r="AQ91" s="21">
        <v>4585</v>
      </c>
      <c r="AR91" s="21">
        <v>4579</v>
      </c>
      <c r="AS91" s="21">
        <v>4782</v>
      </c>
      <c r="AT91" s="21">
        <v>4864</v>
      </c>
      <c r="AU91" s="21">
        <v>4968</v>
      </c>
      <c r="AV91" s="21">
        <v>5141</v>
      </c>
      <c r="AW91" s="21">
        <v>5131</v>
      </c>
      <c r="AX91" s="21">
        <v>5129</v>
      </c>
      <c r="AY91" s="21">
        <v>4987</v>
      </c>
      <c r="AZ91" s="21">
        <v>5076</v>
      </c>
      <c r="BA91" s="21">
        <v>5166</v>
      </c>
      <c r="BB91" s="21">
        <v>4962</v>
      </c>
      <c r="BC91" s="21">
        <v>4955</v>
      </c>
      <c r="BD91" s="21">
        <v>5024</v>
      </c>
      <c r="BE91" s="21">
        <v>5000</v>
      </c>
      <c r="BF91" s="21">
        <v>4995</v>
      </c>
      <c r="BG91" s="21">
        <v>4882</v>
      </c>
      <c r="BH91" s="21">
        <v>4814</v>
      </c>
      <c r="BI91" s="21">
        <v>4863</v>
      </c>
      <c r="BJ91" s="21">
        <v>4723</v>
      </c>
      <c r="BK91" s="21">
        <v>4683</v>
      </c>
      <c r="BL91" s="21">
        <v>4646</v>
      </c>
      <c r="BM91" s="2">
        <v>4702</v>
      </c>
      <c r="BN91" s="2">
        <v>4812</v>
      </c>
      <c r="BO91" s="2">
        <v>4795</v>
      </c>
      <c r="BP91" s="2">
        <v>4806</v>
      </c>
      <c r="BQ91" s="2">
        <v>4850</v>
      </c>
      <c r="BR91" s="2">
        <v>4775</v>
      </c>
      <c r="BS91" s="2">
        <v>4828</v>
      </c>
      <c r="BT91" s="2">
        <v>4990</v>
      </c>
      <c r="BU91" s="2">
        <v>5258</v>
      </c>
      <c r="BV91" s="2">
        <v>5095</v>
      </c>
      <c r="BW91" s="2">
        <v>5130</v>
      </c>
      <c r="BX91" s="2">
        <v>5034</v>
      </c>
      <c r="BY91" s="2">
        <v>5097</v>
      </c>
      <c r="BZ91" s="2">
        <v>5117</v>
      </c>
      <c r="CA91" s="2">
        <v>5109</v>
      </c>
      <c r="CB91" s="2">
        <v>5157</v>
      </c>
      <c r="CC91" s="2">
        <v>5025</v>
      </c>
      <c r="CD91" s="2">
        <v>4855</v>
      </c>
      <c r="CE91" s="2">
        <v>4826</v>
      </c>
      <c r="CF91" s="2">
        <v>4770</v>
      </c>
      <c r="CG91" s="2">
        <v>4818</v>
      </c>
      <c r="CH91" s="2">
        <v>4850</v>
      </c>
      <c r="CI91" s="2">
        <v>4712</v>
      </c>
      <c r="CJ91" s="2">
        <v>4719</v>
      </c>
      <c r="CK91" s="2">
        <v>4780</v>
      </c>
      <c r="CL91" s="2">
        <v>4639</v>
      </c>
      <c r="CM91" s="2">
        <v>4642</v>
      </c>
      <c r="CN91" s="2">
        <v>4446</v>
      </c>
      <c r="CO91" s="2">
        <v>4388</v>
      </c>
      <c r="CP91" s="2">
        <v>4672</v>
      </c>
      <c r="CQ91" s="2">
        <v>4719</v>
      </c>
      <c r="CR91" s="2">
        <v>4812</v>
      </c>
      <c r="CS91" s="2">
        <v>4742</v>
      </c>
      <c r="CT91" s="2">
        <v>4636</v>
      </c>
      <c r="CU91" s="2">
        <v>4791</v>
      </c>
      <c r="CV91" s="2">
        <v>4812</v>
      </c>
      <c r="CW91" s="2">
        <v>4776</v>
      </c>
      <c r="CX91" s="2">
        <v>4762</v>
      </c>
      <c r="CY91" s="2">
        <v>4745</v>
      </c>
      <c r="CZ91" s="2">
        <v>4790</v>
      </c>
      <c r="DA91" s="2">
        <v>4834</v>
      </c>
      <c r="DB91" s="2">
        <v>4857</v>
      </c>
      <c r="DC91" s="2">
        <v>4543</v>
      </c>
      <c r="DD91" s="2">
        <v>4751</v>
      </c>
      <c r="DE91" s="2">
        <v>4837</v>
      </c>
      <c r="DF91" s="2">
        <v>4657</v>
      </c>
      <c r="DG91" s="2">
        <v>4787</v>
      </c>
      <c r="DH91" s="2">
        <v>5025</v>
      </c>
      <c r="DI91" s="2">
        <v>5105</v>
      </c>
      <c r="DJ91" s="2">
        <v>5028</v>
      </c>
      <c r="DK91" s="2">
        <v>4865</v>
      </c>
      <c r="DL91" s="2">
        <v>4749</v>
      </c>
      <c r="DM91" s="2">
        <v>4913</v>
      </c>
      <c r="DN91" s="2">
        <v>4980</v>
      </c>
      <c r="DO91" s="2">
        <v>4853</v>
      </c>
      <c r="DP91" s="2">
        <v>4821</v>
      </c>
      <c r="DQ91" s="2">
        <v>5060</v>
      </c>
      <c r="DR91" s="2">
        <v>5209</v>
      </c>
      <c r="DS91" s="2">
        <v>5520</v>
      </c>
      <c r="DT91" s="2">
        <v>5650</v>
      </c>
      <c r="DU91" s="2">
        <v>5628</v>
      </c>
      <c r="DV91" s="2">
        <v>5171</v>
      </c>
      <c r="DW91" s="2">
        <v>5073</v>
      </c>
      <c r="DX91" s="2">
        <v>5042</v>
      </c>
      <c r="DY91" s="2">
        <v>5336</v>
      </c>
      <c r="DZ91" s="2">
        <v>5273</v>
      </c>
      <c r="EA91" s="2">
        <v>5155</v>
      </c>
      <c r="EB91" s="2">
        <v>5058</v>
      </c>
      <c r="EC91" s="2">
        <v>5053</v>
      </c>
      <c r="ED91" s="2">
        <v>5075</v>
      </c>
      <c r="EE91" s="2">
        <v>5081</v>
      </c>
      <c r="EF91" s="2">
        <v>5248</v>
      </c>
      <c r="EG91" s="2">
        <v>5226</v>
      </c>
      <c r="EH91" s="2">
        <v>5093</v>
      </c>
      <c r="EI91" s="2">
        <v>5163</v>
      </c>
      <c r="EJ91" s="2">
        <v>5096</v>
      </c>
      <c r="EK91" s="2">
        <v>5188</v>
      </c>
      <c r="EL91" s="2">
        <v>5351</v>
      </c>
      <c r="EM91" s="2">
        <v>5301</v>
      </c>
      <c r="EN91" s="2">
        <v>5258</v>
      </c>
      <c r="EO91" s="2">
        <v>5033</v>
      </c>
      <c r="EP91" s="2">
        <v>5061</v>
      </c>
      <c r="EQ91" s="2">
        <v>5252</v>
      </c>
      <c r="ER91" s="2">
        <v>5232</v>
      </c>
      <c r="ES91" s="2">
        <v>5030</v>
      </c>
      <c r="ET91" s="2">
        <v>4885</v>
      </c>
      <c r="EU91" s="2">
        <v>4899</v>
      </c>
      <c r="EV91" s="2">
        <v>4934</v>
      </c>
      <c r="EW91" s="2">
        <v>4934</v>
      </c>
      <c r="EX91" s="2">
        <v>4970</v>
      </c>
      <c r="EY91" s="2">
        <v>4967</v>
      </c>
      <c r="EZ91" s="2">
        <v>5000</v>
      </c>
      <c r="FA91" s="2">
        <v>4878</v>
      </c>
      <c r="FB91" s="2">
        <v>4776</v>
      </c>
      <c r="FC91" s="2">
        <v>4838</v>
      </c>
      <c r="FD91" s="2">
        <v>4837</v>
      </c>
      <c r="FE91" s="2">
        <v>4862</v>
      </c>
      <c r="FF91" s="2">
        <v>4913</v>
      </c>
      <c r="FG91" s="2">
        <v>4803</v>
      </c>
      <c r="FH91" s="2">
        <v>4848</v>
      </c>
      <c r="FI91" s="2">
        <v>4867</v>
      </c>
      <c r="FJ91" s="2">
        <v>4821</v>
      </c>
      <c r="FK91" s="2">
        <v>4838</v>
      </c>
      <c r="FL91" s="2">
        <v>4882</v>
      </c>
      <c r="FM91" s="2">
        <v>4847</v>
      </c>
      <c r="FN91" s="2">
        <v>4831</v>
      </c>
      <c r="FO91" s="2">
        <v>4824</v>
      </c>
      <c r="FP91" s="2">
        <v>4934</v>
      </c>
      <c r="FQ91" s="2">
        <v>4911</v>
      </c>
      <c r="FR91" s="2">
        <v>4773</v>
      </c>
      <c r="FS91" s="2">
        <v>4688</v>
      </c>
      <c r="FT91" s="2">
        <v>4694</v>
      </c>
      <c r="FU91" s="2">
        <v>4835</v>
      </c>
      <c r="FV91" s="2">
        <v>4700</v>
      </c>
      <c r="FW91" s="2">
        <v>4770</v>
      </c>
      <c r="FX91" s="2">
        <v>5071</v>
      </c>
      <c r="FY91" s="2">
        <v>5047</v>
      </c>
      <c r="FZ91" s="2">
        <v>5262</v>
      </c>
      <c r="GA91" s="2">
        <v>5069</v>
      </c>
      <c r="GB91" s="2">
        <v>5107</v>
      </c>
      <c r="GC91" s="2">
        <v>5066</v>
      </c>
      <c r="GD91" s="2">
        <v>5072</v>
      </c>
      <c r="GE91" s="2">
        <v>5153</v>
      </c>
      <c r="GF91" s="2">
        <v>4831</v>
      </c>
      <c r="GG91" s="2">
        <v>5151</v>
      </c>
      <c r="GH91" s="2">
        <v>5235</v>
      </c>
      <c r="GI91" s="2">
        <v>4864</v>
      </c>
      <c r="GJ91" s="2">
        <v>4770</v>
      </c>
      <c r="GK91" s="2">
        <v>4645</v>
      </c>
      <c r="GL91" s="2">
        <v>4681</v>
      </c>
      <c r="GM91" s="2">
        <v>4467</v>
      </c>
      <c r="GN91" s="2">
        <v>4380</v>
      </c>
      <c r="GO91" s="2">
        <v>4390</v>
      </c>
      <c r="GP91" s="2">
        <v>4477</v>
      </c>
      <c r="GQ91" s="2">
        <v>4496</v>
      </c>
      <c r="GR91" s="2">
        <v>4490</v>
      </c>
      <c r="GS91" s="2">
        <v>4543</v>
      </c>
      <c r="GT91" s="2">
        <v>4283</v>
      </c>
      <c r="GU91" s="2">
        <v>4222</v>
      </c>
      <c r="GV91" s="2">
        <v>4390</v>
      </c>
      <c r="GW91" s="2">
        <v>4506</v>
      </c>
      <c r="GX91" s="2">
        <v>4444</v>
      </c>
      <c r="GY91" s="2">
        <v>4381</v>
      </c>
      <c r="GZ91" s="2">
        <v>4352</v>
      </c>
      <c r="HA91" s="2">
        <v>4114</v>
      </c>
      <c r="HB91" s="2">
        <v>3837</v>
      </c>
      <c r="HC91" s="2">
        <v>3826</v>
      </c>
      <c r="HD91" s="2">
        <v>3914</v>
      </c>
      <c r="HE91" s="2">
        <v>3895</v>
      </c>
      <c r="HF91" s="2">
        <v>3922</v>
      </c>
      <c r="HG91" s="2">
        <v>4005</v>
      </c>
      <c r="HH91" s="2">
        <v>3868</v>
      </c>
      <c r="HI91" s="2">
        <v>3832</v>
      </c>
      <c r="HJ91" s="2">
        <v>3852</v>
      </c>
      <c r="HK91" s="2">
        <v>3956</v>
      </c>
      <c r="HL91" s="2">
        <v>3940</v>
      </c>
      <c r="HM91" s="2">
        <v>4008</v>
      </c>
      <c r="HN91" s="2">
        <v>4068</v>
      </c>
      <c r="HO91" s="2">
        <v>4004</v>
      </c>
      <c r="HP91" s="2">
        <v>3956</v>
      </c>
      <c r="HQ91" s="2">
        <v>3945</v>
      </c>
      <c r="HR91" s="2">
        <v>3904</v>
      </c>
      <c r="HS91" s="2">
        <v>3835</v>
      </c>
      <c r="HT91" s="2">
        <v>3822</v>
      </c>
      <c r="HU91" s="2">
        <v>3824</v>
      </c>
      <c r="HV91" s="2">
        <v>3946</v>
      </c>
      <c r="HW91" s="2">
        <v>3960</v>
      </c>
      <c r="HX91" s="2">
        <v>4049</v>
      </c>
      <c r="HY91" s="2">
        <v>4016</v>
      </c>
      <c r="HZ91" s="2">
        <v>4020</v>
      </c>
      <c r="IA91" s="2">
        <v>4043</v>
      </c>
      <c r="IB91" s="2">
        <v>4096</v>
      </c>
      <c r="IC91" s="2">
        <v>4121</v>
      </c>
      <c r="ID91" s="2">
        <v>4106</v>
      </c>
      <c r="IE91" s="2">
        <v>4137</v>
      </c>
      <c r="IF91" s="2">
        <v>4258</v>
      </c>
      <c r="IG91" s="2">
        <v>4253</v>
      </c>
      <c r="IH91" s="2">
        <v>4217</v>
      </c>
      <c r="II91" s="2">
        <v>4172</v>
      </c>
      <c r="IJ91" s="2">
        <v>4280</v>
      </c>
      <c r="IK91" s="2">
        <v>4244</v>
      </c>
      <c r="IL91" s="2">
        <v>4216</v>
      </c>
      <c r="IM91" s="2">
        <v>4151</v>
      </c>
      <c r="IN91" s="2">
        <v>4115</v>
      </c>
      <c r="IO91" s="2">
        <v>4126</v>
      </c>
      <c r="IP91" s="2">
        <v>4082</v>
      </c>
      <c r="IQ91" s="2">
        <v>4260</v>
      </c>
      <c r="IR91" s="2">
        <v>4605</v>
      </c>
      <c r="IS91" s="2">
        <v>4487</v>
      </c>
      <c r="IT91" s="2">
        <v>4434</v>
      </c>
    </row>
    <row r="92" spans="1:254" ht="15.9" customHeight="1">
      <c r="A92" s="65" t="s">
        <v>179</v>
      </c>
      <c r="B92" s="41" t="s">
        <v>180</v>
      </c>
      <c r="C92" s="45">
        <v>7662</v>
      </c>
      <c r="D92" s="16">
        <v>-343</v>
      </c>
      <c r="E92" s="21">
        <v>8005</v>
      </c>
      <c r="F92" s="21">
        <v>7933</v>
      </c>
      <c r="G92" s="21">
        <v>7955</v>
      </c>
      <c r="H92" s="21">
        <v>7056</v>
      </c>
      <c r="I92" s="21">
        <v>7013</v>
      </c>
      <c r="J92" s="21">
        <v>6340</v>
      </c>
      <c r="K92" s="21">
        <v>6234</v>
      </c>
      <c r="L92" s="21">
        <v>6692</v>
      </c>
      <c r="M92" s="21">
        <v>7311</v>
      </c>
      <c r="N92" s="21">
        <v>7293</v>
      </c>
      <c r="O92" s="21">
        <v>7511</v>
      </c>
      <c r="P92" s="21">
        <v>7404</v>
      </c>
      <c r="Q92" s="21">
        <v>7110</v>
      </c>
      <c r="R92" s="21">
        <v>6933</v>
      </c>
      <c r="S92" s="21">
        <v>7566</v>
      </c>
      <c r="T92" s="21">
        <v>7696</v>
      </c>
      <c r="U92" s="21">
        <v>7412</v>
      </c>
      <c r="V92" s="21">
        <v>7764</v>
      </c>
      <c r="W92" s="21">
        <v>8020</v>
      </c>
      <c r="X92" s="21">
        <v>7661</v>
      </c>
      <c r="Y92" s="21">
        <v>7511</v>
      </c>
      <c r="Z92" s="21">
        <v>7771</v>
      </c>
      <c r="AA92" s="21">
        <v>8457</v>
      </c>
      <c r="AB92" s="21">
        <v>8081</v>
      </c>
      <c r="AC92" s="21">
        <v>8303</v>
      </c>
      <c r="AD92" s="21">
        <v>8649</v>
      </c>
      <c r="AE92" s="21">
        <v>8021</v>
      </c>
      <c r="AF92" s="21">
        <v>7623</v>
      </c>
      <c r="AG92" s="21">
        <v>7867</v>
      </c>
      <c r="AH92" s="21">
        <v>8343</v>
      </c>
      <c r="AI92" s="21">
        <v>8034</v>
      </c>
      <c r="AJ92" s="21">
        <v>8142</v>
      </c>
      <c r="AK92" s="21">
        <v>8420</v>
      </c>
      <c r="AL92" s="21">
        <v>8379</v>
      </c>
      <c r="AM92" s="21">
        <v>8287</v>
      </c>
      <c r="AN92" s="21">
        <v>8162</v>
      </c>
      <c r="AO92" s="21">
        <v>8135</v>
      </c>
      <c r="AP92" s="21">
        <v>7827</v>
      </c>
      <c r="AQ92" s="21">
        <v>7530</v>
      </c>
      <c r="AR92" s="21">
        <v>6890</v>
      </c>
      <c r="AS92" s="21">
        <v>7180</v>
      </c>
      <c r="AT92" s="21">
        <v>7114</v>
      </c>
      <c r="AU92" s="21">
        <v>6879</v>
      </c>
      <c r="AV92" s="21">
        <v>7462</v>
      </c>
      <c r="AW92" s="21">
        <v>7509</v>
      </c>
      <c r="AX92" s="21">
        <v>7788</v>
      </c>
      <c r="AY92" s="21">
        <v>7637</v>
      </c>
      <c r="AZ92" s="21">
        <v>7738</v>
      </c>
      <c r="BA92" s="21">
        <v>7938</v>
      </c>
      <c r="BB92" s="21">
        <v>7568</v>
      </c>
      <c r="BC92" s="21">
        <v>7760</v>
      </c>
      <c r="BD92" s="21">
        <v>8018</v>
      </c>
      <c r="BE92" s="21">
        <v>7980</v>
      </c>
      <c r="BF92" s="21">
        <v>7652</v>
      </c>
      <c r="BG92" s="21">
        <v>7550</v>
      </c>
      <c r="BH92" s="21">
        <v>7051</v>
      </c>
      <c r="BI92" s="21">
        <v>7385</v>
      </c>
      <c r="BJ92" s="21">
        <v>7735</v>
      </c>
      <c r="BK92" s="21">
        <v>7694</v>
      </c>
      <c r="BL92" s="21">
        <v>7001</v>
      </c>
      <c r="BM92" s="2">
        <v>6712</v>
      </c>
      <c r="BN92" s="2">
        <v>6751</v>
      </c>
      <c r="BO92" s="2">
        <v>6559</v>
      </c>
      <c r="BP92" s="2">
        <v>6227</v>
      </c>
      <c r="BQ92" s="2">
        <v>6188</v>
      </c>
      <c r="BR92" s="2">
        <v>6000</v>
      </c>
      <c r="BS92" s="2">
        <v>5867</v>
      </c>
      <c r="BT92" s="2">
        <v>5970</v>
      </c>
      <c r="BU92" s="2">
        <v>5875</v>
      </c>
      <c r="BV92" s="2">
        <v>5739</v>
      </c>
      <c r="BW92" s="2">
        <v>5659</v>
      </c>
      <c r="BX92" s="2">
        <v>5893</v>
      </c>
      <c r="BY92" s="2">
        <v>5851</v>
      </c>
      <c r="BZ92" s="2">
        <v>5698</v>
      </c>
      <c r="CA92" s="2">
        <v>5625</v>
      </c>
      <c r="CB92" s="2">
        <v>5721</v>
      </c>
      <c r="CC92" s="2">
        <v>5678</v>
      </c>
      <c r="CD92" s="2">
        <v>5618</v>
      </c>
      <c r="CE92" s="2">
        <v>5416</v>
      </c>
      <c r="CF92" s="2">
        <v>5390</v>
      </c>
      <c r="CG92" s="2">
        <v>5235</v>
      </c>
      <c r="CH92" s="2">
        <v>5198</v>
      </c>
      <c r="CI92" s="2">
        <v>4855</v>
      </c>
      <c r="CJ92" s="2">
        <v>4910</v>
      </c>
      <c r="CK92" s="2">
        <v>4875</v>
      </c>
      <c r="CL92" s="2">
        <v>4810</v>
      </c>
      <c r="CM92" s="2">
        <v>4875</v>
      </c>
      <c r="CN92" s="2">
        <v>4587</v>
      </c>
      <c r="CO92" s="2">
        <v>4644</v>
      </c>
      <c r="CP92" s="2">
        <v>4880</v>
      </c>
      <c r="CQ92" s="2">
        <v>5106</v>
      </c>
      <c r="CR92" s="2">
        <v>5069</v>
      </c>
      <c r="CS92" s="2">
        <v>4867</v>
      </c>
      <c r="CT92" s="2">
        <v>4731</v>
      </c>
      <c r="CU92" s="2">
        <v>5060</v>
      </c>
      <c r="CV92" s="2">
        <v>5254</v>
      </c>
      <c r="CW92" s="2">
        <v>5137</v>
      </c>
      <c r="CX92" s="2">
        <v>5114</v>
      </c>
      <c r="CY92" s="2">
        <v>5190</v>
      </c>
      <c r="CZ92" s="2">
        <v>5289</v>
      </c>
      <c r="DA92" s="2">
        <v>5299</v>
      </c>
      <c r="DB92" s="2">
        <v>5170</v>
      </c>
      <c r="DC92" s="2">
        <v>4941</v>
      </c>
      <c r="DD92" s="2">
        <v>5469</v>
      </c>
      <c r="DE92" s="2">
        <v>5568</v>
      </c>
      <c r="DF92" s="2">
        <v>5400</v>
      </c>
      <c r="DG92" s="2">
        <v>5769</v>
      </c>
      <c r="DH92" s="2">
        <v>5815</v>
      </c>
      <c r="DI92" s="2">
        <v>5761</v>
      </c>
      <c r="DJ92" s="2">
        <v>5810</v>
      </c>
      <c r="DK92" s="2">
        <v>5791</v>
      </c>
      <c r="DL92" s="2">
        <v>5601</v>
      </c>
      <c r="DM92" s="2">
        <v>5511</v>
      </c>
      <c r="DN92" s="2">
        <v>5481</v>
      </c>
      <c r="DO92" s="2">
        <v>5213</v>
      </c>
      <c r="DP92" s="2">
        <v>5213</v>
      </c>
      <c r="DQ92" s="2">
        <v>5353</v>
      </c>
      <c r="DR92" s="2">
        <v>5211</v>
      </c>
      <c r="DS92" s="2">
        <v>4863</v>
      </c>
      <c r="DT92" s="2">
        <v>4025</v>
      </c>
      <c r="DU92" s="2">
        <v>3985</v>
      </c>
      <c r="DV92" s="2">
        <v>3764</v>
      </c>
      <c r="DW92" s="2">
        <v>3850</v>
      </c>
      <c r="DX92" s="2">
        <v>3835</v>
      </c>
      <c r="DY92" s="2">
        <v>3755</v>
      </c>
      <c r="DZ92" s="2">
        <v>3706</v>
      </c>
      <c r="EA92" s="2">
        <v>3784</v>
      </c>
      <c r="EB92" s="2">
        <v>3788</v>
      </c>
      <c r="EC92" s="2">
        <v>3884</v>
      </c>
      <c r="ED92" s="2">
        <v>3951</v>
      </c>
      <c r="EE92" s="2">
        <v>3955</v>
      </c>
      <c r="EF92" s="2">
        <v>4020</v>
      </c>
      <c r="EG92" s="2">
        <v>3974</v>
      </c>
      <c r="EH92" s="2">
        <v>3827</v>
      </c>
      <c r="EI92" s="2">
        <v>3904</v>
      </c>
      <c r="EJ92" s="2">
        <v>3931</v>
      </c>
      <c r="EK92" s="2">
        <v>3918</v>
      </c>
      <c r="EL92" s="2">
        <v>3855</v>
      </c>
      <c r="EM92" s="2">
        <v>3851</v>
      </c>
      <c r="EN92" s="2">
        <v>3811</v>
      </c>
      <c r="EO92" s="2">
        <v>3715</v>
      </c>
      <c r="EP92" s="2">
        <v>3735</v>
      </c>
      <c r="EQ92" s="2">
        <v>3705</v>
      </c>
      <c r="ER92" s="2">
        <v>3681</v>
      </c>
      <c r="ES92" s="2">
        <v>3644</v>
      </c>
      <c r="ET92" s="2">
        <v>3641</v>
      </c>
      <c r="EU92" s="2">
        <v>3646</v>
      </c>
      <c r="EV92" s="2">
        <v>3551</v>
      </c>
      <c r="EW92" s="2">
        <v>3537</v>
      </c>
      <c r="EX92" s="2">
        <v>3558</v>
      </c>
      <c r="EY92" s="2">
        <v>3579</v>
      </c>
      <c r="EZ92" s="2">
        <v>3542</v>
      </c>
      <c r="FA92" s="2">
        <v>3466</v>
      </c>
      <c r="FB92" s="2">
        <v>3422</v>
      </c>
      <c r="FC92" s="2">
        <v>3435</v>
      </c>
      <c r="FD92" s="2">
        <v>3435</v>
      </c>
      <c r="FE92" s="2">
        <v>3520</v>
      </c>
      <c r="FF92" s="2">
        <v>3530</v>
      </c>
      <c r="FG92" s="2">
        <v>3498</v>
      </c>
      <c r="FH92" s="2">
        <v>3519</v>
      </c>
      <c r="FI92" s="2">
        <v>3491</v>
      </c>
      <c r="FJ92" s="2">
        <v>3464</v>
      </c>
      <c r="FK92" s="2">
        <v>3407</v>
      </c>
      <c r="FL92" s="2">
        <v>3388</v>
      </c>
      <c r="FM92" s="2">
        <v>3360</v>
      </c>
      <c r="FN92" s="2">
        <v>3369</v>
      </c>
      <c r="FO92" s="2">
        <v>3381</v>
      </c>
      <c r="FP92" s="2">
        <v>3353</v>
      </c>
      <c r="FQ92" s="2">
        <v>3333</v>
      </c>
      <c r="FR92" s="2">
        <v>3245</v>
      </c>
      <c r="FS92" s="2">
        <v>3247</v>
      </c>
      <c r="FT92" s="2">
        <v>3188</v>
      </c>
      <c r="FU92" s="2">
        <v>3250</v>
      </c>
      <c r="FV92" s="2">
        <v>3185</v>
      </c>
      <c r="FW92" s="2">
        <v>3299</v>
      </c>
      <c r="FX92" s="2">
        <v>3195</v>
      </c>
      <c r="FY92" s="2">
        <v>3090</v>
      </c>
      <c r="FZ92" s="2">
        <v>3110</v>
      </c>
      <c r="GA92" s="2">
        <v>3044</v>
      </c>
      <c r="GB92" s="2">
        <v>3041</v>
      </c>
      <c r="GC92" s="2">
        <v>3068</v>
      </c>
      <c r="GD92" s="2">
        <v>2857.5</v>
      </c>
      <c r="GE92" s="2">
        <v>2936</v>
      </c>
      <c r="GF92" s="2">
        <v>2808.5</v>
      </c>
      <c r="GG92" s="2">
        <v>2928</v>
      </c>
      <c r="GH92" s="2">
        <v>2971</v>
      </c>
      <c r="GI92" s="2">
        <v>2897</v>
      </c>
      <c r="GJ92" s="2">
        <v>2873</v>
      </c>
      <c r="GK92" s="2">
        <v>2877</v>
      </c>
      <c r="GL92" s="2">
        <v>2927.5</v>
      </c>
      <c r="GM92" s="2">
        <v>2877.5</v>
      </c>
      <c r="GN92" s="2">
        <v>2866.5</v>
      </c>
      <c r="GO92" s="2">
        <v>2871</v>
      </c>
      <c r="GP92" s="2">
        <v>2816.5</v>
      </c>
      <c r="GQ92" s="2">
        <v>2734</v>
      </c>
      <c r="GR92" s="2">
        <v>2716.5</v>
      </c>
      <c r="GS92" s="2">
        <v>2736</v>
      </c>
      <c r="GT92" s="2">
        <v>2696</v>
      </c>
      <c r="GU92" s="2">
        <v>2673.5</v>
      </c>
      <c r="GV92" s="2">
        <v>2795</v>
      </c>
      <c r="GW92" s="2">
        <v>2860</v>
      </c>
      <c r="GX92" s="2">
        <v>2821.5</v>
      </c>
      <c r="GY92" s="2">
        <v>2822.5</v>
      </c>
      <c r="GZ92" s="2">
        <v>2821</v>
      </c>
      <c r="HA92" s="2">
        <v>2655</v>
      </c>
      <c r="HB92" s="2">
        <v>2630</v>
      </c>
      <c r="HC92" s="2">
        <v>2625</v>
      </c>
      <c r="HD92" s="2">
        <v>2700</v>
      </c>
      <c r="HE92" s="2">
        <v>2702</v>
      </c>
      <c r="HF92" s="2">
        <v>2775.5</v>
      </c>
      <c r="HG92" s="2">
        <v>2780.5</v>
      </c>
      <c r="HH92" s="2">
        <v>2760.5</v>
      </c>
      <c r="HI92" s="2">
        <v>2768</v>
      </c>
      <c r="HJ92" s="2">
        <v>2741</v>
      </c>
      <c r="HK92" s="2">
        <v>2741</v>
      </c>
      <c r="HL92" s="2">
        <v>2748</v>
      </c>
      <c r="HM92" s="2">
        <v>2777</v>
      </c>
      <c r="HN92" s="2">
        <v>2777</v>
      </c>
      <c r="HO92" s="2">
        <v>2746</v>
      </c>
      <c r="HP92" s="2">
        <v>2712.5</v>
      </c>
      <c r="HQ92" s="2">
        <v>2759</v>
      </c>
      <c r="HR92" s="2">
        <v>2745</v>
      </c>
      <c r="HS92" s="2">
        <v>2724</v>
      </c>
      <c r="HT92" s="2">
        <v>2694</v>
      </c>
      <c r="HU92" s="2">
        <v>2695</v>
      </c>
      <c r="HV92" s="2">
        <v>2674.5</v>
      </c>
      <c r="HW92" s="2">
        <v>2694</v>
      </c>
      <c r="HX92" s="2">
        <v>2758.5</v>
      </c>
      <c r="HY92" s="2">
        <v>2784</v>
      </c>
      <c r="HZ92" s="2">
        <v>2786</v>
      </c>
      <c r="IA92" s="2">
        <v>2784.5</v>
      </c>
      <c r="IB92" s="2">
        <v>2744.5</v>
      </c>
      <c r="IC92" s="2">
        <v>2686.5</v>
      </c>
      <c r="ID92" s="2">
        <v>2681.5</v>
      </c>
      <c r="IE92" s="2">
        <v>2728</v>
      </c>
      <c r="IF92" s="2">
        <v>2706.5</v>
      </c>
      <c r="IG92" s="2">
        <v>2695</v>
      </c>
      <c r="IH92" s="2">
        <v>2700.5</v>
      </c>
      <c r="II92" s="2">
        <v>2705.5</v>
      </c>
      <c r="IJ92" s="2">
        <v>2721</v>
      </c>
      <c r="IK92" s="2">
        <v>2756</v>
      </c>
      <c r="IL92" s="2">
        <v>2717</v>
      </c>
      <c r="IM92" s="2">
        <v>2700.5</v>
      </c>
      <c r="IN92" s="2">
        <v>2655</v>
      </c>
      <c r="IO92" s="2">
        <v>2814.5</v>
      </c>
      <c r="IP92" s="2">
        <v>2821.5</v>
      </c>
      <c r="IQ92" s="2">
        <v>2858</v>
      </c>
      <c r="IR92" s="2">
        <v>2823</v>
      </c>
      <c r="IS92" s="2">
        <v>2796</v>
      </c>
      <c r="IT92" s="2">
        <v>2797.5</v>
      </c>
    </row>
    <row r="93" spans="1:254" ht="15.9" customHeight="1">
      <c r="A93" s="65" t="s">
        <v>181</v>
      </c>
      <c r="B93" s="41" t="s">
        <v>182</v>
      </c>
      <c r="C93" s="45">
        <v>716</v>
      </c>
      <c r="D93" s="16">
        <v>-8</v>
      </c>
      <c r="E93" s="21">
        <v>724</v>
      </c>
      <c r="F93" s="21">
        <v>733</v>
      </c>
      <c r="G93" s="21">
        <v>719</v>
      </c>
      <c r="H93" s="21">
        <v>709</v>
      </c>
      <c r="I93" s="21">
        <v>705</v>
      </c>
      <c r="J93" s="21">
        <v>704</v>
      </c>
      <c r="K93" s="21">
        <v>701</v>
      </c>
      <c r="L93" s="21">
        <v>735</v>
      </c>
      <c r="M93" s="21">
        <v>754</v>
      </c>
      <c r="N93" s="21">
        <v>751</v>
      </c>
      <c r="O93" s="21">
        <v>758</v>
      </c>
      <c r="P93" s="21">
        <v>755</v>
      </c>
      <c r="Q93" s="21">
        <v>730</v>
      </c>
      <c r="R93" s="21">
        <v>731</v>
      </c>
      <c r="S93" s="21">
        <v>781</v>
      </c>
      <c r="T93" s="21">
        <v>788</v>
      </c>
      <c r="U93" s="21">
        <v>778</v>
      </c>
      <c r="V93" s="21">
        <v>773</v>
      </c>
      <c r="W93" s="21">
        <v>762</v>
      </c>
      <c r="X93" s="21">
        <v>757</v>
      </c>
      <c r="Y93" s="21">
        <v>785</v>
      </c>
      <c r="Z93" s="21">
        <v>820</v>
      </c>
      <c r="AA93" s="21">
        <v>837</v>
      </c>
      <c r="AB93" s="21">
        <v>826</v>
      </c>
      <c r="AC93" s="21">
        <v>852</v>
      </c>
      <c r="AD93" s="21">
        <v>870</v>
      </c>
      <c r="AE93" s="21">
        <v>904</v>
      </c>
      <c r="AF93" s="21">
        <v>856</v>
      </c>
      <c r="AG93" s="21">
        <v>758</v>
      </c>
      <c r="AH93" s="21">
        <v>755</v>
      </c>
      <c r="AI93" s="21">
        <v>753</v>
      </c>
      <c r="AJ93" s="21">
        <v>768</v>
      </c>
      <c r="AK93" s="21">
        <v>786</v>
      </c>
      <c r="AL93" s="21">
        <v>786</v>
      </c>
      <c r="AM93" s="21">
        <v>815</v>
      </c>
      <c r="AN93" s="21">
        <v>811</v>
      </c>
      <c r="AO93" s="21">
        <v>718</v>
      </c>
      <c r="AP93" s="21">
        <v>737</v>
      </c>
      <c r="AQ93" s="21">
        <v>702</v>
      </c>
      <c r="AR93" s="21">
        <v>660</v>
      </c>
      <c r="AS93" s="21">
        <v>680</v>
      </c>
      <c r="AT93" s="21">
        <v>733</v>
      </c>
      <c r="AU93" s="21">
        <v>722</v>
      </c>
      <c r="AV93" s="21">
        <v>751</v>
      </c>
      <c r="AW93" s="21">
        <v>755</v>
      </c>
      <c r="AX93" s="21">
        <v>763</v>
      </c>
      <c r="AY93" s="21">
        <v>760</v>
      </c>
      <c r="AZ93" s="21">
        <v>785</v>
      </c>
      <c r="BA93" s="21">
        <v>818</v>
      </c>
      <c r="BB93" s="21">
        <v>817</v>
      </c>
      <c r="BC93" s="21">
        <v>850</v>
      </c>
      <c r="BD93" s="21">
        <v>847</v>
      </c>
      <c r="BE93" s="21">
        <v>880</v>
      </c>
      <c r="BF93" s="21">
        <v>877</v>
      </c>
      <c r="BG93" s="21">
        <v>920</v>
      </c>
      <c r="BH93" s="21">
        <v>958</v>
      </c>
      <c r="BI93" s="21">
        <v>925</v>
      </c>
      <c r="BJ93" s="21">
        <v>829</v>
      </c>
      <c r="BK93" s="21">
        <v>746</v>
      </c>
      <c r="BL93" s="21">
        <v>760</v>
      </c>
      <c r="BM93" s="2">
        <v>761</v>
      </c>
      <c r="BN93" s="2">
        <v>758</v>
      </c>
      <c r="BO93" s="2">
        <v>820</v>
      </c>
      <c r="BP93" s="2">
        <v>840</v>
      </c>
      <c r="BQ93" s="2">
        <v>833</v>
      </c>
      <c r="BR93" s="2">
        <v>805</v>
      </c>
      <c r="BS93" s="2">
        <v>850</v>
      </c>
      <c r="BT93" s="2">
        <v>920</v>
      </c>
      <c r="BU93" s="2">
        <v>917</v>
      </c>
      <c r="BV93" s="2">
        <v>955</v>
      </c>
      <c r="BW93" s="2">
        <v>976</v>
      </c>
      <c r="BX93" s="2">
        <v>985</v>
      </c>
      <c r="BY93" s="2">
        <v>983</v>
      </c>
      <c r="BZ93" s="2">
        <v>949</v>
      </c>
      <c r="CA93" s="2">
        <v>938</v>
      </c>
      <c r="CB93" s="2">
        <v>958</v>
      </c>
      <c r="CC93" s="2">
        <v>969</v>
      </c>
      <c r="CD93" s="2">
        <v>972</v>
      </c>
      <c r="CE93" s="2">
        <v>952</v>
      </c>
      <c r="CF93" s="2">
        <v>1010</v>
      </c>
      <c r="CG93" s="2">
        <v>1033</v>
      </c>
      <c r="CH93" s="2">
        <v>1001</v>
      </c>
      <c r="CI93" s="2">
        <v>986</v>
      </c>
      <c r="CJ93" s="2">
        <v>995</v>
      </c>
      <c r="CK93" s="2">
        <v>1004</v>
      </c>
      <c r="CL93" s="2">
        <v>1020</v>
      </c>
      <c r="CM93" s="2">
        <v>1064</v>
      </c>
      <c r="CN93" s="2">
        <v>943</v>
      </c>
      <c r="CO93" s="2">
        <v>910</v>
      </c>
      <c r="CP93" s="2">
        <v>938</v>
      </c>
      <c r="CQ93" s="2">
        <v>968</v>
      </c>
      <c r="CR93" s="2">
        <v>997</v>
      </c>
      <c r="CS93" s="2">
        <v>976</v>
      </c>
      <c r="CT93" s="2">
        <v>1008</v>
      </c>
      <c r="CU93" s="2">
        <v>1055</v>
      </c>
      <c r="CV93" s="2">
        <v>1089</v>
      </c>
      <c r="CW93" s="2">
        <v>1050</v>
      </c>
      <c r="CX93" s="2">
        <v>1113</v>
      </c>
      <c r="CY93" s="2">
        <v>1001</v>
      </c>
      <c r="CZ93" s="2">
        <v>990</v>
      </c>
      <c r="DA93" s="2">
        <v>979</v>
      </c>
      <c r="DB93" s="2">
        <v>965</v>
      </c>
      <c r="DC93" s="2">
        <v>932</v>
      </c>
      <c r="DD93" s="2">
        <v>1000</v>
      </c>
      <c r="DE93" s="2">
        <v>1001</v>
      </c>
      <c r="DF93" s="2">
        <v>942</v>
      </c>
      <c r="DG93" s="2">
        <v>1005</v>
      </c>
      <c r="DH93" s="2">
        <v>1037</v>
      </c>
      <c r="DI93" s="2">
        <v>1071</v>
      </c>
      <c r="DJ93" s="2">
        <v>1026</v>
      </c>
      <c r="DK93" s="2">
        <v>950</v>
      </c>
      <c r="DL93" s="2">
        <v>905</v>
      </c>
      <c r="DM93" s="2">
        <v>985</v>
      </c>
      <c r="DN93" s="2">
        <v>973</v>
      </c>
      <c r="DO93" s="2">
        <v>1080</v>
      </c>
      <c r="DP93" s="2">
        <v>1201</v>
      </c>
      <c r="DQ93" s="2">
        <v>1141</v>
      </c>
      <c r="DR93" s="2">
        <v>1233</v>
      </c>
      <c r="DS93" s="2">
        <v>1311</v>
      </c>
      <c r="DT93" s="2">
        <v>1263</v>
      </c>
      <c r="DU93" s="2">
        <v>1375</v>
      </c>
      <c r="DV93" s="2">
        <v>1195</v>
      </c>
      <c r="DW93" s="2">
        <v>1170</v>
      </c>
      <c r="DX93" s="2">
        <v>1170</v>
      </c>
      <c r="DY93" s="2">
        <v>1201</v>
      </c>
      <c r="DZ93" s="2">
        <v>1129</v>
      </c>
      <c r="EA93" s="2">
        <v>922</v>
      </c>
      <c r="EB93" s="2">
        <v>1080</v>
      </c>
      <c r="EC93" s="2">
        <v>1158</v>
      </c>
      <c r="ED93" s="2">
        <v>1103</v>
      </c>
      <c r="EE93" s="2">
        <v>1140</v>
      </c>
      <c r="EF93" s="2">
        <v>1065</v>
      </c>
      <c r="EG93" s="2">
        <v>1056</v>
      </c>
      <c r="EH93" s="2">
        <v>1010</v>
      </c>
      <c r="EI93" s="2">
        <v>1115</v>
      </c>
      <c r="EJ93" s="2">
        <v>1046</v>
      </c>
      <c r="EK93" s="2">
        <v>818</v>
      </c>
      <c r="EL93" s="2">
        <v>912</v>
      </c>
      <c r="EM93" s="2">
        <v>601</v>
      </c>
      <c r="EN93" s="2">
        <v>501</v>
      </c>
      <c r="EO93" s="2">
        <v>401</v>
      </c>
      <c r="EP93" s="2">
        <v>407</v>
      </c>
      <c r="EQ93" s="2">
        <v>426</v>
      </c>
      <c r="ER93" s="2">
        <v>382</v>
      </c>
      <c r="ES93" s="2">
        <v>370</v>
      </c>
      <c r="ET93" s="2">
        <v>318</v>
      </c>
      <c r="EU93" s="2">
        <v>315</v>
      </c>
      <c r="EV93" s="2">
        <v>320</v>
      </c>
      <c r="EW93" s="2">
        <v>300</v>
      </c>
      <c r="EX93" s="2">
        <v>297</v>
      </c>
      <c r="EY93" s="2">
        <v>280</v>
      </c>
      <c r="EZ93" s="2">
        <v>275</v>
      </c>
      <c r="FA93" s="2">
        <v>271</v>
      </c>
      <c r="FB93" s="2">
        <v>266</v>
      </c>
      <c r="FC93" s="2">
        <v>267</v>
      </c>
      <c r="FD93" s="2">
        <v>290</v>
      </c>
      <c r="FE93" s="2">
        <v>297</v>
      </c>
      <c r="FF93" s="2">
        <v>297</v>
      </c>
      <c r="FG93" s="2">
        <v>296</v>
      </c>
      <c r="FH93" s="2">
        <v>306</v>
      </c>
      <c r="FI93" s="2">
        <v>316</v>
      </c>
      <c r="FJ93" s="2">
        <v>319</v>
      </c>
      <c r="FK93" s="2">
        <v>314</v>
      </c>
      <c r="FL93" s="2">
        <v>312</v>
      </c>
      <c r="FM93" s="2">
        <v>322</v>
      </c>
      <c r="FN93" s="2">
        <v>318</v>
      </c>
      <c r="FO93" s="2">
        <v>365</v>
      </c>
      <c r="FP93" s="2">
        <v>358</v>
      </c>
      <c r="FQ93" s="2">
        <v>306</v>
      </c>
      <c r="FR93" s="2">
        <v>280</v>
      </c>
      <c r="FS93" s="2">
        <v>280</v>
      </c>
      <c r="FT93" s="2">
        <v>306</v>
      </c>
      <c r="FU93" s="2">
        <v>328</v>
      </c>
      <c r="FV93" s="2">
        <v>322</v>
      </c>
      <c r="FW93" s="2">
        <v>333</v>
      </c>
      <c r="FX93" s="2">
        <v>345</v>
      </c>
      <c r="FY93" s="2">
        <v>367</v>
      </c>
      <c r="FZ93" s="2">
        <v>379</v>
      </c>
      <c r="GA93" s="2">
        <v>356</v>
      </c>
      <c r="GB93" s="2">
        <v>357</v>
      </c>
      <c r="GC93" s="2">
        <v>382</v>
      </c>
      <c r="GD93" s="2">
        <v>391</v>
      </c>
      <c r="GE93" s="2">
        <v>401</v>
      </c>
      <c r="GF93" s="2">
        <v>362</v>
      </c>
      <c r="GG93" s="2">
        <v>386</v>
      </c>
      <c r="GH93" s="2">
        <v>412</v>
      </c>
      <c r="GI93" s="2">
        <v>331</v>
      </c>
      <c r="GJ93" s="2">
        <v>318</v>
      </c>
      <c r="GK93" s="2">
        <v>297</v>
      </c>
      <c r="GL93" s="2">
        <v>294</v>
      </c>
      <c r="GM93" s="2">
        <v>282</v>
      </c>
      <c r="GN93" s="2">
        <v>286</v>
      </c>
      <c r="GO93" s="2">
        <v>266</v>
      </c>
      <c r="GP93" s="2">
        <v>256</v>
      </c>
      <c r="GQ93" s="2">
        <v>245</v>
      </c>
      <c r="GR93" s="2">
        <v>240</v>
      </c>
      <c r="GS93" s="2">
        <v>248</v>
      </c>
      <c r="GT93" s="2">
        <v>241</v>
      </c>
      <c r="GU93" s="2">
        <v>248</v>
      </c>
      <c r="GV93" s="2">
        <v>259</v>
      </c>
      <c r="GW93" s="2">
        <v>256</v>
      </c>
      <c r="GX93" s="2">
        <v>266</v>
      </c>
      <c r="GY93" s="2">
        <v>235</v>
      </c>
      <c r="GZ93" s="2">
        <v>227</v>
      </c>
      <c r="HA93" s="2">
        <v>218</v>
      </c>
      <c r="HB93" s="2">
        <v>232</v>
      </c>
      <c r="HC93" s="2">
        <v>231</v>
      </c>
      <c r="HD93" s="2">
        <v>241</v>
      </c>
      <c r="HE93" s="2">
        <v>244</v>
      </c>
      <c r="HF93" s="2">
        <v>255</v>
      </c>
      <c r="HG93" s="2">
        <v>261</v>
      </c>
      <c r="HH93" s="2">
        <v>228</v>
      </c>
      <c r="HI93" s="2">
        <v>228</v>
      </c>
      <c r="HJ93" s="2">
        <v>231</v>
      </c>
      <c r="HK93" s="2">
        <v>238</v>
      </c>
      <c r="HL93" s="2">
        <v>256</v>
      </c>
      <c r="HM93" s="2">
        <v>312</v>
      </c>
      <c r="HN93" s="2">
        <v>318</v>
      </c>
      <c r="HO93" s="2">
        <v>281</v>
      </c>
      <c r="HP93" s="2">
        <v>289</v>
      </c>
      <c r="HQ93" s="2">
        <v>191</v>
      </c>
      <c r="HR93" s="2">
        <v>185</v>
      </c>
      <c r="HS93" s="2">
        <v>186</v>
      </c>
      <c r="HT93" s="2">
        <v>173</v>
      </c>
      <c r="HU93" s="2">
        <v>174</v>
      </c>
      <c r="HV93" s="2">
        <v>176</v>
      </c>
      <c r="HW93" s="2">
        <v>189</v>
      </c>
      <c r="HX93" s="2">
        <v>189</v>
      </c>
      <c r="HY93" s="2">
        <v>188</v>
      </c>
      <c r="HZ93" s="2">
        <v>193</v>
      </c>
      <c r="IA93" s="2">
        <v>195</v>
      </c>
      <c r="IB93" s="2">
        <v>196</v>
      </c>
      <c r="IC93" s="2">
        <v>183</v>
      </c>
      <c r="ID93" s="2">
        <v>177</v>
      </c>
      <c r="IE93" s="2">
        <v>174</v>
      </c>
      <c r="IF93" s="2">
        <v>178</v>
      </c>
      <c r="IG93" s="2">
        <v>174</v>
      </c>
      <c r="IH93" s="2">
        <v>165</v>
      </c>
      <c r="II93" s="2">
        <v>163</v>
      </c>
      <c r="IJ93" s="2">
        <v>160</v>
      </c>
      <c r="IK93" s="2">
        <v>164</v>
      </c>
      <c r="IL93" s="2">
        <v>173</v>
      </c>
      <c r="IM93" s="2">
        <v>172</v>
      </c>
      <c r="IN93" s="2">
        <v>170</v>
      </c>
      <c r="IO93" s="2">
        <v>169</v>
      </c>
      <c r="IP93" s="2">
        <v>166</v>
      </c>
      <c r="IQ93" s="2">
        <v>169</v>
      </c>
      <c r="IR93" s="2">
        <v>170</v>
      </c>
      <c r="IS93" s="2">
        <v>170</v>
      </c>
      <c r="IT93" s="2">
        <v>170</v>
      </c>
    </row>
    <row r="94" spans="1:254" ht="15.9" customHeight="1">
      <c r="A94" s="65" t="s">
        <v>183</v>
      </c>
      <c r="B94" s="41" t="s">
        <v>184</v>
      </c>
      <c r="C94" s="45">
        <v>1661</v>
      </c>
      <c r="D94" s="16">
        <v>26</v>
      </c>
      <c r="E94" s="21">
        <v>1635</v>
      </c>
      <c r="F94" s="21">
        <v>1605</v>
      </c>
      <c r="G94" s="21">
        <v>1558.5</v>
      </c>
      <c r="H94" s="21">
        <v>1618.5</v>
      </c>
      <c r="I94" s="21">
        <v>1710</v>
      </c>
      <c r="J94" s="21">
        <v>1785.5</v>
      </c>
      <c r="K94" s="21">
        <v>1794</v>
      </c>
      <c r="L94" s="21">
        <v>1800</v>
      </c>
      <c r="M94" s="21">
        <v>1844.5</v>
      </c>
      <c r="N94" s="21">
        <v>1837.5</v>
      </c>
      <c r="O94" s="21">
        <v>1846</v>
      </c>
      <c r="P94" s="21">
        <v>1852.5</v>
      </c>
      <c r="Q94" s="21">
        <v>1827</v>
      </c>
      <c r="R94" s="21">
        <v>1804</v>
      </c>
      <c r="S94" s="21">
        <v>1852</v>
      </c>
      <c r="T94" s="21">
        <v>1868</v>
      </c>
      <c r="U94" s="21">
        <v>1813.5</v>
      </c>
      <c r="V94" s="21">
        <v>1815.5</v>
      </c>
      <c r="W94" s="21">
        <v>1831.5</v>
      </c>
      <c r="X94" s="21">
        <v>1831.5</v>
      </c>
      <c r="Y94" s="21">
        <v>1832</v>
      </c>
      <c r="Z94" s="21">
        <v>1867.5</v>
      </c>
      <c r="AA94" s="21">
        <v>1850.5</v>
      </c>
      <c r="AB94" s="21">
        <v>1775</v>
      </c>
      <c r="AC94" s="21">
        <v>1761.5</v>
      </c>
      <c r="AD94" s="21">
        <v>1765</v>
      </c>
      <c r="AE94" s="21">
        <v>1776</v>
      </c>
      <c r="AF94" s="21">
        <v>1782.5</v>
      </c>
      <c r="AG94" s="21">
        <v>1779</v>
      </c>
      <c r="AH94" s="21">
        <v>1788.5</v>
      </c>
      <c r="AI94" s="21">
        <v>1750.5</v>
      </c>
      <c r="AJ94" s="21">
        <v>1778.5</v>
      </c>
      <c r="AK94" s="21">
        <v>1795.5</v>
      </c>
      <c r="AL94" s="21">
        <v>1785</v>
      </c>
      <c r="AM94" s="21">
        <v>1774</v>
      </c>
      <c r="AN94" s="21">
        <v>1750</v>
      </c>
      <c r="AO94" s="21">
        <v>1730</v>
      </c>
      <c r="AP94" s="21">
        <v>1756</v>
      </c>
      <c r="AQ94" s="21">
        <v>1770</v>
      </c>
      <c r="AR94" s="21">
        <v>1707.5</v>
      </c>
      <c r="AS94" s="21">
        <v>1732</v>
      </c>
      <c r="AT94" s="21">
        <v>1710</v>
      </c>
      <c r="AU94" s="21">
        <v>1727</v>
      </c>
      <c r="AV94" s="21">
        <v>1762.5</v>
      </c>
      <c r="AW94" s="21">
        <v>1745</v>
      </c>
      <c r="AX94" s="21">
        <v>1743</v>
      </c>
      <c r="AY94" s="21">
        <v>1700.5</v>
      </c>
      <c r="AZ94" s="21">
        <v>1740.5</v>
      </c>
      <c r="BA94" s="21">
        <v>1765</v>
      </c>
      <c r="BB94" s="21">
        <v>1707</v>
      </c>
      <c r="BC94" s="21">
        <v>1742.5</v>
      </c>
      <c r="BD94" s="21">
        <v>1750</v>
      </c>
      <c r="BE94" s="21">
        <v>1741</v>
      </c>
      <c r="BF94" s="21">
        <v>1695.5</v>
      </c>
      <c r="BG94" s="21">
        <v>1680.5</v>
      </c>
      <c r="BH94" s="21">
        <v>1671.5</v>
      </c>
      <c r="BI94" s="21">
        <v>1678.5</v>
      </c>
      <c r="BJ94" s="21">
        <v>1667</v>
      </c>
      <c r="BK94" s="21">
        <v>1705.5</v>
      </c>
      <c r="BL94" s="21">
        <v>1708</v>
      </c>
      <c r="BM94" s="2">
        <v>1645.5</v>
      </c>
      <c r="BN94" s="2">
        <v>1541</v>
      </c>
      <c r="BO94" s="2">
        <v>1516.5</v>
      </c>
      <c r="BP94" s="2">
        <v>1506.5</v>
      </c>
      <c r="BQ94" s="2">
        <v>1537</v>
      </c>
      <c r="BR94" s="2">
        <v>1503.5</v>
      </c>
      <c r="BS94" s="2">
        <v>1508.5</v>
      </c>
      <c r="BT94" s="2">
        <v>1527</v>
      </c>
      <c r="BU94" s="2">
        <v>1505</v>
      </c>
      <c r="BV94" s="2">
        <v>1508</v>
      </c>
      <c r="BW94" s="2">
        <v>1488</v>
      </c>
      <c r="BX94" s="2">
        <v>1528</v>
      </c>
      <c r="BY94" s="2">
        <v>1558.5</v>
      </c>
      <c r="BZ94" s="2">
        <v>1556.5</v>
      </c>
      <c r="CA94" s="2">
        <v>1591</v>
      </c>
      <c r="CB94" s="2">
        <v>1560</v>
      </c>
      <c r="CC94" s="2">
        <v>1540.5</v>
      </c>
      <c r="CD94" s="2">
        <v>1564</v>
      </c>
      <c r="CE94" s="2">
        <v>1601</v>
      </c>
      <c r="CF94" s="2">
        <v>1634</v>
      </c>
      <c r="CG94" s="2">
        <v>1632.5</v>
      </c>
      <c r="CH94" s="2">
        <v>1621.5</v>
      </c>
      <c r="CI94" s="2">
        <v>1529</v>
      </c>
      <c r="CJ94" s="2">
        <v>1537.5</v>
      </c>
      <c r="CK94" s="2">
        <v>1551</v>
      </c>
      <c r="CL94" s="2">
        <v>1544.5</v>
      </c>
      <c r="CM94" s="2">
        <v>1543</v>
      </c>
      <c r="CN94" s="2">
        <v>1488</v>
      </c>
      <c r="CO94" s="2">
        <v>1450</v>
      </c>
      <c r="CP94" s="2">
        <v>1544</v>
      </c>
      <c r="CQ94" s="2">
        <v>1545</v>
      </c>
      <c r="CR94" s="2">
        <v>1555</v>
      </c>
      <c r="CS94" s="2">
        <v>1504.5</v>
      </c>
      <c r="CT94" s="2">
        <v>1459</v>
      </c>
      <c r="CU94" s="2">
        <v>1545</v>
      </c>
      <c r="CV94" s="2">
        <v>1610</v>
      </c>
      <c r="CW94" s="2">
        <v>1594</v>
      </c>
      <c r="CX94" s="2">
        <v>1572</v>
      </c>
      <c r="CY94" s="2">
        <v>1593.5</v>
      </c>
      <c r="CZ94" s="2">
        <v>1626</v>
      </c>
      <c r="DA94" s="2">
        <v>1700</v>
      </c>
      <c r="DB94" s="2">
        <v>1655</v>
      </c>
      <c r="DC94" s="2">
        <v>1572.5</v>
      </c>
      <c r="DD94" s="2">
        <v>1689</v>
      </c>
      <c r="DE94" s="2">
        <v>1711.5</v>
      </c>
      <c r="DF94" s="2">
        <v>1668</v>
      </c>
      <c r="DG94" s="2">
        <v>1823</v>
      </c>
      <c r="DH94" s="2">
        <v>1816</v>
      </c>
      <c r="DI94" s="2">
        <v>1780.5</v>
      </c>
      <c r="DJ94" s="2">
        <v>1799.5</v>
      </c>
      <c r="DK94" s="2">
        <v>1799</v>
      </c>
      <c r="DL94" s="2">
        <v>1750</v>
      </c>
      <c r="DM94" s="2">
        <v>1740</v>
      </c>
      <c r="DN94" s="2">
        <v>1762.5</v>
      </c>
      <c r="DO94" s="2">
        <v>1729</v>
      </c>
      <c r="DP94" s="2">
        <v>1712</v>
      </c>
      <c r="DQ94" s="2">
        <v>1715.5</v>
      </c>
      <c r="DR94" s="2">
        <v>1727.5</v>
      </c>
      <c r="DS94" s="2">
        <v>1739</v>
      </c>
      <c r="DT94" s="2">
        <v>1726.5</v>
      </c>
      <c r="DU94" s="2">
        <v>1721</v>
      </c>
      <c r="DV94" s="2">
        <v>1638</v>
      </c>
      <c r="DW94" s="2">
        <v>1640</v>
      </c>
      <c r="DX94" s="2">
        <v>1502</v>
      </c>
      <c r="DY94" s="2">
        <v>1490.5</v>
      </c>
      <c r="DZ94" s="2">
        <v>1462.5</v>
      </c>
      <c r="EA94" s="2">
        <v>1472</v>
      </c>
      <c r="EB94" s="2">
        <v>1452</v>
      </c>
      <c r="EC94" s="2">
        <v>1458</v>
      </c>
      <c r="ED94" s="2">
        <v>1473</v>
      </c>
      <c r="EE94" s="2">
        <v>1475.5</v>
      </c>
      <c r="EF94" s="2">
        <v>1501.5</v>
      </c>
      <c r="EG94" s="2">
        <v>1497.5</v>
      </c>
      <c r="EH94" s="2">
        <v>1475</v>
      </c>
      <c r="EI94" s="2">
        <v>1490.5</v>
      </c>
      <c r="EJ94" s="2">
        <v>1471</v>
      </c>
      <c r="EK94" s="2">
        <v>1482</v>
      </c>
      <c r="EL94" s="2">
        <v>1483.5</v>
      </c>
      <c r="EM94" s="2">
        <v>1463.5</v>
      </c>
      <c r="EN94" s="2">
        <v>1450</v>
      </c>
      <c r="EO94" s="2">
        <v>1444</v>
      </c>
      <c r="EP94" s="2">
        <v>1424</v>
      </c>
      <c r="EQ94" s="2">
        <v>1440</v>
      </c>
      <c r="ER94" s="2">
        <v>1434</v>
      </c>
      <c r="ES94" s="2">
        <v>1415</v>
      </c>
      <c r="ET94" s="2">
        <v>1379</v>
      </c>
      <c r="EU94" s="2">
        <v>1378</v>
      </c>
      <c r="EV94" s="2">
        <v>1374</v>
      </c>
      <c r="EW94" s="2">
        <v>1371.5</v>
      </c>
      <c r="EX94" s="2">
        <v>1368</v>
      </c>
      <c r="EY94" s="2">
        <v>1374</v>
      </c>
      <c r="EZ94" s="2">
        <v>1381</v>
      </c>
      <c r="FA94" s="2">
        <v>1380</v>
      </c>
      <c r="FB94" s="2">
        <v>1365.5</v>
      </c>
      <c r="FC94" s="2">
        <v>1376</v>
      </c>
      <c r="FD94" s="2">
        <v>1393</v>
      </c>
      <c r="FE94" s="2">
        <v>1382</v>
      </c>
      <c r="FF94" s="2">
        <v>1374.5</v>
      </c>
      <c r="FG94" s="2">
        <v>1355</v>
      </c>
      <c r="FH94" s="2">
        <v>1381.5</v>
      </c>
      <c r="FI94" s="2">
        <v>1371.5</v>
      </c>
      <c r="FJ94" s="2">
        <v>1333.5</v>
      </c>
      <c r="FK94" s="2">
        <v>1307.5</v>
      </c>
      <c r="FL94" s="2">
        <v>1284.5</v>
      </c>
      <c r="FM94" s="2">
        <v>1273</v>
      </c>
      <c r="FN94" s="2">
        <v>1261.5</v>
      </c>
      <c r="FO94" s="2">
        <v>1247</v>
      </c>
      <c r="FP94" s="2">
        <v>1282</v>
      </c>
      <c r="FQ94" s="2">
        <v>1295</v>
      </c>
      <c r="FR94" s="2">
        <v>1298</v>
      </c>
      <c r="FS94" s="2">
        <v>1280.5</v>
      </c>
      <c r="FT94" s="2">
        <v>1280.5</v>
      </c>
      <c r="FU94" s="2">
        <v>1283</v>
      </c>
      <c r="FV94" s="2">
        <v>1262.5</v>
      </c>
      <c r="FW94" s="2">
        <v>1254</v>
      </c>
      <c r="FX94" s="2">
        <v>1278</v>
      </c>
      <c r="FY94" s="2">
        <v>1270.5</v>
      </c>
      <c r="FZ94" s="2">
        <v>1270</v>
      </c>
      <c r="GA94" s="2">
        <v>1263.5</v>
      </c>
      <c r="GB94" s="2">
        <v>1266</v>
      </c>
      <c r="GC94" s="2">
        <v>1266</v>
      </c>
      <c r="GD94" s="2">
        <v>1248</v>
      </c>
      <c r="GE94" s="2">
        <v>1218.5</v>
      </c>
      <c r="GF94" s="2">
        <v>1157</v>
      </c>
      <c r="GG94" s="2">
        <v>1192</v>
      </c>
      <c r="GH94" s="2">
        <v>1180</v>
      </c>
      <c r="GI94" s="2">
        <v>1170</v>
      </c>
      <c r="GJ94" s="2">
        <v>1175.5</v>
      </c>
      <c r="GK94" s="2">
        <v>1194.5</v>
      </c>
      <c r="GL94" s="2">
        <v>1215.5</v>
      </c>
      <c r="GM94" s="2">
        <v>1212</v>
      </c>
      <c r="GN94" s="2">
        <v>1204.5</v>
      </c>
      <c r="GO94" s="2">
        <v>1201.5</v>
      </c>
      <c r="GP94" s="2">
        <v>1207</v>
      </c>
      <c r="GQ94" s="2">
        <v>1198.5</v>
      </c>
      <c r="GR94" s="2">
        <v>1185.5</v>
      </c>
      <c r="GS94" s="2">
        <v>1177.5</v>
      </c>
      <c r="GT94" s="2">
        <v>1165.5</v>
      </c>
      <c r="GU94" s="2">
        <v>1153.5</v>
      </c>
      <c r="GV94" s="2">
        <v>1185</v>
      </c>
      <c r="GW94" s="2">
        <v>1203</v>
      </c>
      <c r="GX94" s="2">
        <v>1195.5</v>
      </c>
      <c r="GY94" s="2">
        <v>1189</v>
      </c>
      <c r="GZ94" s="2">
        <v>1183.5</v>
      </c>
      <c r="HA94" s="2">
        <v>1153.5</v>
      </c>
      <c r="HB94" s="2">
        <v>1144.5</v>
      </c>
      <c r="HC94" s="2">
        <v>1147</v>
      </c>
      <c r="HD94" s="2">
        <v>1153.5</v>
      </c>
      <c r="HE94" s="2">
        <v>1174</v>
      </c>
      <c r="HF94" s="2">
        <v>1201.5</v>
      </c>
      <c r="HG94" s="2">
        <v>1198.5</v>
      </c>
      <c r="HH94" s="2">
        <v>1190</v>
      </c>
      <c r="HI94" s="2">
        <v>1180</v>
      </c>
      <c r="HJ94" s="2">
        <v>1181.5</v>
      </c>
      <c r="HK94" s="2">
        <v>1185</v>
      </c>
      <c r="HL94" s="2">
        <v>1192.5</v>
      </c>
      <c r="HM94" s="2">
        <v>1191</v>
      </c>
      <c r="HN94" s="2">
        <v>1198.5</v>
      </c>
      <c r="HO94" s="2">
        <v>1196.5</v>
      </c>
      <c r="HP94" s="2">
        <v>1198</v>
      </c>
      <c r="HQ94" s="2">
        <v>1199</v>
      </c>
      <c r="HR94" s="2">
        <v>1215</v>
      </c>
      <c r="HS94" s="2">
        <v>1211</v>
      </c>
      <c r="HT94" s="2">
        <v>1206.5</v>
      </c>
      <c r="HU94" s="2">
        <v>1204</v>
      </c>
      <c r="HV94" s="2">
        <v>1225</v>
      </c>
      <c r="HW94" s="2">
        <v>1209.5</v>
      </c>
      <c r="HX94" s="2">
        <v>1209.5</v>
      </c>
      <c r="HY94" s="2">
        <v>1214.5</v>
      </c>
      <c r="HZ94" s="2">
        <v>1202.5</v>
      </c>
      <c r="IA94" s="2">
        <v>1208</v>
      </c>
      <c r="IB94" s="2">
        <v>1236</v>
      </c>
      <c r="IC94" s="2">
        <v>1223.5</v>
      </c>
      <c r="ID94" s="2">
        <v>1181</v>
      </c>
      <c r="IE94" s="2">
        <v>1155</v>
      </c>
      <c r="IF94" s="2">
        <v>1145.5</v>
      </c>
      <c r="IG94" s="2">
        <v>1130</v>
      </c>
      <c r="IH94" s="2">
        <v>1118</v>
      </c>
      <c r="II94" s="2">
        <v>1112.5</v>
      </c>
      <c r="IJ94" s="2">
        <v>1107</v>
      </c>
      <c r="IK94" s="2">
        <v>1112</v>
      </c>
      <c r="IL94" s="2">
        <v>1094</v>
      </c>
      <c r="IM94" s="2">
        <v>1086.5</v>
      </c>
      <c r="IN94" s="2">
        <v>1089.5</v>
      </c>
      <c r="IO94" s="2">
        <v>1075.5</v>
      </c>
      <c r="IP94" s="2">
        <v>1051</v>
      </c>
      <c r="IQ94" s="2">
        <v>1050</v>
      </c>
      <c r="IR94" s="2">
        <v>1033</v>
      </c>
      <c r="IS94" s="2">
        <v>1023.5</v>
      </c>
      <c r="IT94" s="2">
        <v>1027.5</v>
      </c>
    </row>
    <row r="95" spans="1:254" ht="15.9" customHeight="1">
      <c r="A95" s="65" t="s">
        <v>185</v>
      </c>
      <c r="B95" s="41" t="s">
        <v>186</v>
      </c>
      <c r="C95" s="45">
        <v>1461</v>
      </c>
      <c r="D95" s="16">
        <v>210</v>
      </c>
      <c r="E95" s="2">
        <v>1251</v>
      </c>
      <c r="F95" s="30">
        <v>1240</v>
      </c>
      <c r="G95" s="30">
        <v>1215</v>
      </c>
      <c r="H95" s="30">
        <v>1199</v>
      </c>
      <c r="I95" s="30">
        <v>1218</v>
      </c>
      <c r="J95" s="30">
        <v>1206</v>
      </c>
      <c r="K95" s="30">
        <v>1195</v>
      </c>
      <c r="L95" s="30">
        <v>1227</v>
      </c>
      <c r="M95" s="30">
        <v>1277</v>
      </c>
      <c r="N95" s="30">
        <v>1275</v>
      </c>
      <c r="O95" s="30">
        <v>1287</v>
      </c>
      <c r="P95" s="30">
        <v>1291</v>
      </c>
      <c r="Q95" s="30">
        <v>1267</v>
      </c>
      <c r="R95" s="30">
        <v>1242</v>
      </c>
      <c r="S95" s="30">
        <v>1282</v>
      </c>
      <c r="T95" s="30">
        <v>1293</v>
      </c>
      <c r="U95" s="30">
        <v>1263</v>
      </c>
      <c r="V95" s="30">
        <v>1259</v>
      </c>
      <c r="W95" s="30">
        <v>1265</v>
      </c>
      <c r="X95" s="30">
        <v>1275</v>
      </c>
      <c r="Y95" s="30">
        <v>1287</v>
      </c>
      <c r="Z95" s="30">
        <v>1307</v>
      </c>
      <c r="AA95" s="30">
        <v>1343</v>
      </c>
      <c r="AB95" s="30">
        <v>1307</v>
      </c>
      <c r="AC95" s="30">
        <v>1295</v>
      </c>
      <c r="AD95" s="30">
        <v>1275</v>
      </c>
      <c r="AE95" s="30">
        <v>1258</v>
      </c>
      <c r="AF95" s="30">
        <v>1263</v>
      </c>
      <c r="AG95" s="30">
        <v>1281</v>
      </c>
      <c r="AH95" s="30">
        <v>1278</v>
      </c>
      <c r="AI95" s="30">
        <v>1256</v>
      </c>
      <c r="AJ95" s="30">
        <v>1289</v>
      </c>
      <c r="AK95" s="30">
        <v>1325</v>
      </c>
      <c r="AL95" s="30">
        <v>1302</v>
      </c>
      <c r="AM95" s="30">
        <v>1312</v>
      </c>
      <c r="AN95" s="30">
        <v>1317</v>
      </c>
      <c r="AO95" s="30">
        <v>1313</v>
      </c>
      <c r="AP95" s="30">
        <v>1305</v>
      </c>
      <c r="AQ95" s="30">
        <v>1277</v>
      </c>
      <c r="AR95" s="30">
        <v>1226</v>
      </c>
      <c r="AS95" s="30">
        <v>1250</v>
      </c>
      <c r="AT95" s="30">
        <v>1262</v>
      </c>
      <c r="AU95" s="30">
        <v>1236</v>
      </c>
      <c r="AV95" s="30">
        <v>1265</v>
      </c>
      <c r="AW95" s="30">
        <v>1270</v>
      </c>
      <c r="AX95" s="30">
        <v>1297</v>
      </c>
      <c r="AY95" s="30">
        <v>1233</v>
      </c>
      <c r="AZ95" s="30">
        <v>1267</v>
      </c>
      <c r="BA95" s="30">
        <v>1320</v>
      </c>
      <c r="BB95" s="30">
        <v>1297</v>
      </c>
      <c r="BC95" s="30">
        <v>1260</v>
      </c>
      <c r="BD95" s="30">
        <v>1280</v>
      </c>
      <c r="BE95" s="30">
        <v>1265</v>
      </c>
      <c r="BF95" s="30">
        <v>1240</v>
      </c>
      <c r="BG95" s="30">
        <v>1231</v>
      </c>
      <c r="BH95" s="30">
        <v>1201</v>
      </c>
      <c r="BI95" s="30">
        <v>1218</v>
      </c>
      <c r="BJ95" s="30">
        <v>1237</v>
      </c>
      <c r="BK95" s="30">
        <v>1228</v>
      </c>
      <c r="BL95" s="30">
        <v>1229</v>
      </c>
      <c r="BM95" s="2">
        <v>1201</v>
      </c>
      <c r="BN95" s="2">
        <v>1151</v>
      </c>
      <c r="BO95" s="2">
        <v>1204</v>
      </c>
      <c r="BP95" s="2">
        <v>1189</v>
      </c>
      <c r="BQ95" s="2">
        <v>1206</v>
      </c>
      <c r="BR95" s="2">
        <v>1182</v>
      </c>
      <c r="BS95" s="2">
        <v>1183</v>
      </c>
      <c r="BT95" s="2">
        <v>1191</v>
      </c>
      <c r="BU95" s="2">
        <v>1184</v>
      </c>
      <c r="BV95" s="2">
        <v>1193</v>
      </c>
      <c r="BW95" s="2">
        <v>1181</v>
      </c>
      <c r="BX95" s="2">
        <v>1196</v>
      </c>
      <c r="BY95" s="2">
        <v>1239</v>
      </c>
      <c r="BZ95" s="2">
        <v>1267</v>
      </c>
      <c r="CA95" s="2">
        <v>1264</v>
      </c>
      <c r="CB95" s="2">
        <v>1274</v>
      </c>
      <c r="CC95" s="2">
        <v>1277</v>
      </c>
      <c r="CD95" s="2">
        <v>1257</v>
      </c>
      <c r="CE95" s="2">
        <v>1244</v>
      </c>
      <c r="CF95" s="2">
        <v>1251</v>
      </c>
      <c r="CG95" s="2">
        <v>1250</v>
      </c>
      <c r="CH95" s="2">
        <v>1252</v>
      </c>
      <c r="CI95" s="2">
        <v>1224</v>
      </c>
      <c r="CJ95" s="2">
        <v>1220</v>
      </c>
      <c r="CK95" s="2">
        <v>1210</v>
      </c>
      <c r="CL95" s="2">
        <v>1205</v>
      </c>
      <c r="CM95" s="2">
        <v>1198</v>
      </c>
      <c r="CN95" s="2">
        <v>1167</v>
      </c>
      <c r="CO95" s="2">
        <v>1141</v>
      </c>
      <c r="CP95" s="2">
        <v>1248</v>
      </c>
      <c r="CQ95" s="2">
        <v>1256</v>
      </c>
      <c r="CR95" s="2">
        <v>1264</v>
      </c>
      <c r="CS95" s="2">
        <v>1230</v>
      </c>
      <c r="CT95" s="2">
        <v>1196</v>
      </c>
      <c r="CU95" s="2">
        <v>1268</v>
      </c>
      <c r="CV95" s="2">
        <v>1320</v>
      </c>
      <c r="CW95" s="2">
        <v>1308</v>
      </c>
      <c r="CX95" s="2">
        <v>1308</v>
      </c>
      <c r="CY95" s="2">
        <v>1312</v>
      </c>
      <c r="CZ95" s="2">
        <v>1338</v>
      </c>
      <c r="DA95" s="2">
        <v>1350</v>
      </c>
      <c r="DB95" s="2">
        <v>1328</v>
      </c>
      <c r="DC95" s="2">
        <v>1274</v>
      </c>
      <c r="DD95" s="2">
        <v>1348</v>
      </c>
      <c r="DE95" s="2">
        <v>1360</v>
      </c>
      <c r="DF95" s="2">
        <v>1320</v>
      </c>
      <c r="DG95" s="2">
        <v>1418</v>
      </c>
      <c r="DH95" s="2">
        <v>1378</v>
      </c>
      <c r="DI95" s="2">
        <v>1392</v>
      </c>
      <c r="DJ95" s="2">
        <v>1388</v>
      </c>
      <c r="DK95" s="2">
        <v>1398</v>
      </c>
      <c r="DL95" s="2">
        <v>1370</v>
      </c>
      <c r="DM95" s="2">
        <v>1372</v>
      </c>
      <c r="DN95" s="2">
        <v>1366</v>
      </c>
      <c r="DO95" s="2">
        <v>1354</v>
      </c>
      <c r="DP95" s="2">
        <v>1328</v>
      </c>
      <c r="DQ95" s="2">
        <v>1314</v>
      </c>
      <c r="DR95" s="2">
        <v>1282</v>
      </c>
      <c r="DS95" s="2">
        <v>1278</v>
      </c>
      <c r="DT95" s="2">
        <v>1230</v>
      </c>
      <c r="DU95" s="2">
        <v>1098</v>
      </c>
      <c r="DV95" s="2">
        <v>1088</v>
      </c>
      <c r="DW95" s="2">
        <v>1094</v>
      </c>
      <c r="DX95" s="2">
        <v>1072</v>
      </c>
      <c r="DY95" s="2">
        <v>1070</v>
      </c>
      <c r="DZ95" s="2">
        <v>1064</v>
      </c>
      <c r="EA95" s="2">
        <v>1062</v>
      </c>
      <c r="EB95" s="2">
        <v>1046</v>
      </c>
      <c r="EC95" s="2">
        <v>1056</v>
      </c>
      <c r="ED95" s="2">
        <v>1058</v>
      </c>
      <c r="EE95" s="2">
        <v>1060</v>
      </c>
      <c r="EF95" s="2">
        <v>1078</v>
      </c>
      <c r="EG95" s="2">
        <v>1066</v>
      </c>
      <c r="EH95" s="2">
        <v>1054</v>
      </c>
      <c r="EI95" s="2">
        <v>1072</v>
      </c>
      <c r="EJ95" s="2">
        <v>1072</v>
      </c>
      <c r="EK95" s="2">
        <v>1082</v>
      </c>
      <c r="EL95" s="2">
        <v>1068</v>
      </c>
      <c r="EM95" s="2">
        <v>1064</v>
      </c>
      <c r="EN95" s="2">
        <v>1060</v>
      </c>
      <c r="EO95" s="2">
        <v>1070</v>
      </c>
      <c r="EP95" s="2">
        <v>1080</v>
      </c>
      <c r="EQ95" s="2">
        <v>1074</v>
      </c>
      <c r="ER95" s="2">
        <v>1062</v>
      </c>
      <c r="ES95" s="2">
        <v>1056</v>
      </c>
      <c r="ET95" s="2">
        <v>1074</v>
      </c>
      <c r="EU95" s="2">
        <v>1070</v>
      </c>
      <c r="EV95" s="2">
        <v>1062</v>
      </c>
      <c r="EW95" s="2">
        <v>1068</v>
      </c>
      <c r="EX95" s="2">
        <v>1060</v>
      </c>
      <c r="EY95" s="2">
        <v>1068</v>
      </c>
      <c r="EZ95" s="2">
        <v>1060</v>
      </c>
      <c r="FA95" s="2">
        <v>1064</v>
      </c>
      <c r="FB95" s="2">
        <v>1064</v>
      </c>
      <c r="FC95" s="2">
        <v>1068</v>
      </c>
      <c r="FD95" s="2">
        <v>1064</v>
      </c>
      <c r="FE95" s="2">
        <v>1058</v>
      </c>
      <c r="FF95" s="2">
        <v>1058</v>
      </c>
      <c r="FG95" s="2">
        <v>1046</v>
      </c>
      <c r="FH95" s="2">
        <v>1050</v>
      </c>
      <c r="FI95" s="2">
        <v>1034</v>
      </c>
      <c r="FJ95" s="2">
        <v>1032</v>
      </c>
      <c r="FK95" s="2">
        <v>1030</v>
      </c>
      <c r="FL95" s="2">
        <v>1038</v>
      </c>
      <c r="FM95" s="2">
        <v>1040</v>
      </c>
      <c r="FN95" s="2">
        <v>1056</v>
      </c>
      <c r="FO95" s="2">
        <v>1060</v>
      </c>
      <c r="FP95" s="2">
        <v>1062</v>
      </c>
      <c r="FQ95" s="2">
        <v>1062</v>
      </c>
      <c r="FR95" s="2">
        <v>1050</v>
      </c>
      <c r="FS95" s="2">
        <v>1050</v>
      </c>
      <c r="FT95" s="2">
        <v>1044</v>
      </c>
      <c r="FU95" s="2">
        <v>1052</v>
      </c>
      <c r="FV95" s="2">
        <v>1036</v>
      </c>
      <c r="FW95" s="2">
        <v>1054</v>
      </c>
      <c r="FX95" s="2">
        <v>1062</v>
      </c>
      <c r="FY95" s="2">
        <v>1036</v>
      </c>
      <c r="FZ95" s="2">
        <v>1024</v>
      </c>
      <c r="GA95" s="2">
        <v>960</v>
      </c>
      <c r="GB95" s="2">
        <v>956</v>
      </c>
      <c r="GC95" s="2">
        <v>956</v>
      </c>
      <c r="GD95" s="2">
        <v>942</v>
      </c>
      <c r="GE95" s="2">
        <v>948</v>
      </c>
      <c r="GF95" s="2">
        <v>938</v>
      </c>
      <c r="GG95" s="2">
        <v>952</v>
      </c>
      <c r="GH95" s="2">
        <v>946</v>
      </c>
      <c r="GI95" s="2">
        <v>938</v>
      </c>
      <c r="GJ95" s="2">
        <v>938</v>
      </c>
      <c r="GK95" s="2">
        <v>946</v>
      </c>
      <c r="GL95" s="2">
        <v>969</v>
      </c>
      <c r="GM95" s="2">
        <v>968</v>
      </c>
      <c r="GN95" s="2">
        <v>958</v>
      </c>
      <c r="GO95" s="2">
        <v>955</v>
      </c>
      <c r="GP95" s="2">
        <v>951</v>
      </c>
      <c r="GQ95" s="2">
        <v>952</v>
      </c>
      <c r="GR95" s="2">
        <v>942</v>
      </c>
      <c r="GS95" s="2">
        <v>952</v>
      </c>
      <c r="GT95" s="2">
        <v>940</v>
      </c>
      <c r="GU95" s="2">
        <v>928</v>
      </c>
      <c r="GV95" s="2">
        <v>935</v>
      </c>
      <c r="GW95" s="2">
        <v>947</v>
      </c>
      <c r="GX95" s="2">
        <v>947</v>
      </c>
      <c r="GY95" s="2">
        <v>942</v>
      </c>
      <c r="GZ95" s="2">
        <v>939</v>
      </c>
      <c r="HA95" s="2">
        <v>924</v>
      </c>
      <c r="HB95" s="2">
        <v>926</v>
      </c>
      <c r="HC95" s="2">
        <v>933</v>
      </c>
      <c r="HD95" s="2">
        <v>943</v>
      </c>
      <c r="HE95" s="2">
        <v>938</v>
      </c>
      <c r="HF95" s="2">
        <v>948</v>
      </c>
      <c r="HG95" s="2">
        <v>950</v>
      </c>
      <c r="HH95" s="2">
        <v>941</v>
      </c>
      <c r="HI95" s="2">
        <v>942</v>
      </c>
      <c r="HJ95" s="2">
        <v>942</v>
      </c>
      <c r="HK95" s="2">
        <v>944</v>
      </c>
      <c r="HL95" s="2">
        <v>938</v>
      </c>
      <c r="HM95" s="2">
        <v>931</v>
      </c>
      <c r="HN95" s="2">
        <v>928</v>
      </c>
      <c r="HO95" s="2">
        <v>924</v>
      </c>
      <c r="HP95" s="2">
        <v>930</v>
      </c>
      <c r="HQ95" s="2">
        <v>934</v>
      </c>
      <c r="HR95" s="2">
        <v>933</v>
      </c>
      <c r="HS95" s="2">
        <v>926</v>
      </c>
      <c r="HT95" s="2">
        <v>921</v>
      </c>
      <c r="HU95" s="2">
        <v>921</v>
      </c>
      <c r="HV95" s="2">
        <v>919</v>
      </c>
      <c r="HW95" s="2">
        <v>913</v>
      </c>
      <c r="HX95" s="2">
        <v>916</v>
      </c>
      <c r="HY95" s="2">
        <v>916</v>
      </c>
      <c r="HZ95" s="2">
        <v>914</v>
      </c>
      <c r="IA95" s="2">
        <v>920</v>
      </c>
      <c r="IB95" s="2">
        <v>927</v>
      </c>
      <c r="IC95" s="2">
        <v>916</v>
      </c>
      <c r="ID95" s="2">
        <v>917</v>
      </c>
      <c r="IE95" s="2">
        <v>922</v>
      </c>
      <c r="IF95" s="2">
        <v>915</v>
      </c>
      <c r="IG95" s="2">
        <v>917</v>
      </c>
      <c r="IH95" s="2">
        <v>910</v>
      </c>
      <c r="II95" s="2">
        <v>915</v>
      </c>
      <c r="IJ95" s="2">
        <v>918</v>
      </c>
      <c r="IK95" s="2">
        <v>919</v>
      </c>
      <c r="IL95" s="2">
        <v>915</v>
      </c>
      <c r="IM95" s="2">
        <v>906</v>
      </c>
      <c r="IN95" s="2">
        <v>888</v>
      </c>
      <c r="IO95" s="2">
        <v>905</v>
      </c>
      <c r="IP95" s="2">
        <v>897</v>
      </c>
      <c r="IQ95" s="2">
        <v>906</v>
      </c>
      <c r="IR95" s="2">
        <v>902</v>
      </c>
      <c r="IS95" s="2">
        <v>897</v>
      </c>
      <c r="IT95" s="2">
        <v>897</v>
      </c>
    </row>
    <row r="96" spans="1:254" ht="15.9" customHeight="1">
      <c r="A96" s="65" t="s">
        <v>187</v>
      </c>
      <c r="B96" s="41" t="s">
        <v>188</v>
      </c>
      <c r="C96" s="45">
        <v>18150</v>
      </c>
      <c r="D96" s="16">
        <v>-265</v>
      </c>
      <c r="E96" s="30">
        <v>18415</v>
      </c>
      <c r="F96" s="30">
        <v>19155</v>
      </c>
      <c r="G96" s="30">
        <v>15735</v>
      </c>
      <c r="H96" s="30">
        <v>15165</v>
      </c>
      <c r="I96" s="30">
        <v>16650</v>
      </c>
      <c r="J96" s="30">
        <v>13095</v>
      </c>
      <c r="K96" s="30">
        <v>12980</v>
      </c>
      <c r="L96" s="30">
        <v>14470</v>
      </c>
      <c r="M96" s="30">
        <v>16420</v>
      </c>
      <c r="N96" s="30">
        <v>16825</v>
      </c>
      <c r="O96" s="30">
        <v>17790</v>
      </c>
      <c r="P96" s="30">
        <v>17965</v>
      </c>
      <c r="Q96" s="30">
        <v>15930</v>
      </c>
      <c r="R96" s="30">
        <v>14860</v>
      </c>
      <c r="S96" s="30">
        <v>17335</v>
      </c>
      <c r="T96" s="30">
        <v>17805</v>
      </c>
      <c r="U96" s="30">
        <v>17030</v>
      </c>
      <c r="V96" s="30">
        <v>18145</v>
      </c>
      <c r="W96" s="30">
        <v>19945</v>
      </c>
      <c r="X96" s="30">
        <v>19180</v>
      </c>
      <c r="Y96" s="30">
        <v>18635</v>
      </c>
      <c r="Z96" s="30">
        <v>19670</v>
      </c>
      <c r="AA96" s="30">
        <v>20915</v>
      </c>
      <c r="AB96" s="30">
        <v>20900</v>
      </c>
      <c r="AC96" s="30">
        <v>22955</v>
      </c>
      <c r="AD96" s="30">
        <v>25125</v>
      </c>
      <c r="AE96" s="30">
        <v>23315</v>
      </c>
      <c r="AF96" s="30">
        <v>22055</v>
      </c>
      <c r="AG96" s="30">
        <v>23975</v>
      </c>
      <c r="AH96" s="30">
        <v>24625</v>
      </c>
      <c r="AI96" s="30">
        <v>23860</v>
      </c>
      <c r="AJ96" s="30">
        <v>24375</v>
      </c>
      <c r="AK96" s="30">
        <v>24205</v>
      </c>
      <c r="AL96" s="30">
        <v>24545</v>
      </c>
      <c r="AM96" s="30">
        <v>23850</v>
      </c>
      <c r="AN96" s="30">
        <v>21860</v>
      </c>
      <c r="AO96" s="30">
        <v>22250</v>
      </c>
      <c r="AP96" s="30">
        <v>20565</v>
      </c>
      <c r="AQ96" s="30">
        <v>18905</v>
      </c>
      <c r="AR96" s="30">
        <v>16505</v>
      </c>
      <c r="AS96" s="30">
        <v>17110</v>
      </c>
      <c r="AT96" s="30">
        <v>17260</v>
      </c>
      <c r="AU96" s="30">
        <v>16120</v>
      </c>
      <c r="AV96" s="30">
        <v>17950</v>
      </c>
      <c r="AW96" s="30">
        <v>19965</v>
      </c>
      <c r="AX96" s="30">
        <v>21125</v>
      </c>
      <c r="AY96" s="30">
        <v>20265</v>
      </c>
      <c r="AZ96" s="30">
        <v>21550</v>
      </c>
      <c r="BA96" s="30">
        <v>19505</v>
      </c>
      <c r="BB96" s="30">
        <v>19135</v>
      </c>
      <c r="BC96" s="30">
        <v>20110</v>
      </c>
      <c r="BD96" s="30">
        <v>20410</v>
      </c>
      <c r="BE96" s="30">
        <v>19535</v>
      </c>
      <c r="BF96" s="30">
        <v>17960</v>
      </c>
      <c r="BG96" s="30">
        <v>16975</v>
      </c>
      <c r="BH96" s="30">
        <v>14650</v>
      </c>
      <c r="BI96" s="30">
        <v>15005</v>
      </c>
      <c r="BJ96" s="30">
        <v>14970</v>
      </c>
      <c r="BK96" s="30">
        <v>15280</v>
      </c>
      <c r="BL96" s="30">
        <v>16625</v>
      </c>
      <c r="BM96" s="2">
        <v>15865</v>
      </c>
      <c r="BN96" s="2">
        <v>15235</v>
      </c>
      <c r="BO96" s="2">
        <v>15200</v>
      </c>
      <c r="BP96" s="2">
        <v>14820</v>
      </c>
      <c r="BQ96" s="2">
        <v>14805</v>
      </c>
      <c r="BR96" s="2">
        <v>13035</v>
      </c>
      <c r="BS96" s="2">
        <v>13070</v>
      </c>
      <c r="BT96" s="2">
        <v>12355</v>
      </c>
      <c r="BU96" s="2">
        <v>12200</v>
      </c>
      <c r="BV96" s="2">
        <v>12090</v>
      </c>
      <c r="BW96" s="2">
        <v>10870</v>
      </c>
      <c r="BX96" s="2">
        <v>10395</v>
      </c>
      <c r="BY96" s="2">
        <v>9769</v>
      </c>
      <c r="BZ96" s="2">
        <v>9068</v>
      </c>
      <c r="CA96" s="2">
        <v>9228</v>
      </c>
      <c r="CB96" s="2">
        <v>9401</v>
      </c>
      <c r="CC96" s="2">
        <v>9215</v>
      </c>
      <c r="CD96" s="2">
        <v>9672</v>
      </c>
      <c r="CE96" s="2">
        <v>9252</v>
      </c>
      <c r="CF96" s="2">
        <v>9772</v>
      </c>
      <c r="CG96" s="2">
        <v>9437</v>
      </c>
      <c r="CH96" s="2">
        <v>9251</v>
      </c>
      <c r="CI96" s="2">
        <v>8490</v>
      </c>
      <c r="CJ96" s="2">
        <v>8257</v>
      </c>
      <c r="CK96" s="2">
        <v>7952</v>
      </c>
      <c r="CL96" s="2">
        <v>7641</v>
      </c>
      <c r="CM96" s="2">
        <v>7821</v>
      </c>
      <c r="CN96" s="2">
        <v>7199</v>
      </c>
      <c r="CO96" s="2">
        <v>7464</v>
      </c>
      <c r="CP96" s="2">
        <v>7870</v>
      </c>
      <c r="CQ96" s="2">
        <v>8318</v>
      </c>
      <c r="CR96" s="2">
        <v>8118</v>
      </c>
      <c r="CS96" s="2">
        <v>7607</v>
      </c>
      <c r="CT96" s="2">
        <v>7540</v>
      </c>
      <c r="CU96" s="2">
        <v>8065</v>
      </c>
      <c r="CV96" s="2">
        <v>8188</v>
      </c>
      <c r="CW96" s="2">
        <v>8239</v>
      </c>
      <c r="CX96" s="2">
        <v>7820</v>
      </c>
      <c r="CY96" s="2">
        <v>7417</v>
      </c>
      <c r="CZ96" s="2">
        <v>7490</v>
      </c>
      <c r="DA96" s="2">
        <v>7797</v>
      </c>
      <c r="DB96" s="2">
        <v>7661</v>
      </c>
      <c r="DC96" s="2">
        <v>6900</v>
      </c>
      <c r="DD96" s="2">
        <v>7777</v>
      </c>
      <c r="DE96" s="2">
        <v>7963</v>
      </c>
      <c r="DF96" s="2">
        <v>7899</v>
      </c>
      <c r="DG96" s="2">
        <v>8567</v>
      </c>
      <c r="DH96" s="2">
        <v>9260</v>
      </c>
      <c r="DI96" s="2">
        <v>9130</v>
      </c>
      <c r="DJ96" s="2">
        <v>8924</v>
      </c>
      <c r="DK96" s="2">
        <v>9320</v>
      </c>
      <c r="DL96" s="2">
        <v>9158</v>
      </c>
      <c r="DM96" s="2">
        <v>9102</v>
      </c>
      <c r="DN96" s="2">
        <v>9265</v>
      </c>
      <c r="DO96" s="2">
        <v>8815</v>
      </c>
      <c r="DP96" s="2">
        <v>8701</v>
      </c>
      <c r="DQ96" s="2">
        <v>8710</v>
      </c>
      <c r="DR96" s="2">
        <v>8447</v>
      </c>
      <c r="DS96" s="2">
        <v>8238</v>
      </c>
      <c r="DT96" s="2">
        <v>7631</v>
      </c>
      <c r="DU96" s="2">
        <v>7463</v>
      </c>
      <c r="DV96" s="2">
        <v>6752</v>
      </c>
      <c r="DW96" s="2">
        <v>6850</v>
      </c>
      <c r="DX96" s="2">
        <v>6904</v>
      </c>
      <c r="DY96" s="2">
        <v>8080</v>
      </c>
      <c r="DZ96" s="2">
        <v>7702</v>
      </c>
      <c r="EA96" s="2">
        <v>8052</v>
      </c>
      <c r="EB96" s="2">
        <v>8058</v>
      </c>
      <c r="EC96" s="2">
        <v>8040</v>
      </c>
      <c r="ED96" s="2">
        <v>7815</v>
      </c>
      <c r="EE96" s="2">
        <v>7758</v>
      </c>
      <c r="EF96" s="2">
        <v>8067</v>
      </c>
      <c r="EG96" s="2">
        <v>8316</v>
      </c>
      <c r="EH96" s="2">
        <v>7632</v>
      </c>
      <c r="EI96" s="2">
        <v>7703</v>
      </c>
      <c r="EJ96" s="2">
        <v>7594</v>
      </c>
      <c r="EK96" s="2">
        <v>7348</v>
      </c>
      <c r="EL96" s="2">
        <v>7281</v>
      </c>
      <c r="EM96" s="2">
        <v>7262</v>
      </c>
      <c r="EN96" s="2">
        <v>7039</v>
      </c>
      <c r="EO96" s="2">
        <v>6592</v>
      </c>
      <c r="EP96" s="2">
        <v>6851</v>
      </c>
      <c r="EQ96" s="2">
        <v>6937</v>
      </c>
      <c r="ER96" s="2">
        <v>6937</v>
      </c>
      <c r="ES96" s="2">
        <v>6913</v>
      </c>
      <c r="ET96" s="2">
        <v>6465</v>
      </c>
      <c r="EU96" s="2">
        <v>6539</v>
      </c>
      <c r="EV96" s="2">
        <v>6497.5</v>
      </c>
      <c r="EW96" s="2">
        <v>6435</v>
      </c>
      <c r="EX96" s="2">
        <v>6272.5</v>
      </c>
      <c r="EY96" s="2">
        <v>6040</v>
      </c>
      <c r="EZ96" s="2">
        <v>6027.5</v>
      </c>
      <c r="FA96" s="2">
        <v>5675</v>
      </c>
      <c r="FB96" s="2">
        <v>5515</v>
      </c>
      <c r="FC96" s="2">
        <v>5687.5</v>
      </c>
      <c r="FD96" s="2">
        <v>5632.5</v>
      </c>
      <c r="FE96" s="2">
        <v>5842.5</v>
      </c>
      <c r="FF96" s="2">
        <v>6302.5</v>
      </c>
      <c r="FG96" s="2">
        <v>6205</v>
      </c>
      <c r="FH96" s="2">
        <v>6267.5</v>
      </c>
      <c r="FI96" s="2">
        <v>6295</v>
      </c>
      <c r="FJ96" s="2">
        <v>6230</v>
      </c>
      <c r="FK96" s="2">
        <v>5875</v>
      </c>
      <c r="FL96" s="2">
        <v>5712.5</v>
      </c>
      <c r="FM96" s="2">
        <v>5760</v>
      </c>
      <c r="FN96" s="2">
        <v>5580</v>
      </c>
      <c r="FO96" s="2">
        <v>5652.5</v>
      </c>
      <c r="FP96" s="2">
        <v>5637.5</v>
      </c>
      <c r="FQ96" s="2">
        <v>5515</v>
      </c>
      <c r="FR96" s="2">
        <v>5250</v>
      </c>
      <c r="FS96" s="2">
        <v>5580</v>
      </c>
      <c r="FT96" s="2">
        <v>5585</v>
      </c>
      <c r="FU96" s="2">
        <v>6220</v>
      </c>
      <c r="FV96" s="2">
        <v>5820</v>
      </c>
      <c r="FW96" s="2">
        <v>6070</v>
      </c>
      <c r="FX96" s="2">
        <v>6307.5</v>
      </c>
      <c r="FY96" s="2">
        <v>6232.5</v>
      </c>
      <c r="FZ96" s="2">
        <v>6735</v>
      </c>
      <c r="GA96" s="2">
        <v>6500</v>
      </c>
      <c r="GB96" s="2">
        <v>6600</v>
      </c>
      <c r="GC96" s="2">
        <v>6290</v>
      </c>
      <c r="GD96" s="2">
        <v>6257.5</v>
      </c>
      <c r="GE96" s="2">
        <v>6700</v>
      </c>
      <c r="GF96" s="2">
        <v>6442.5</v>
      </c>
      <c r="GG96" s="2">
        <v>6992.5</v>
      </c>
      <c r="GH96" s="2">
        <v>6797.5</v>
      </c>
      <c r="GI96" s="2">
        <v>6515</v>
      </c>
      <c r="GJ96" s="2">
        <v>6277.5</v>
      </c>
      <c r="GK96" s="2">
        <v>6125</v>
      </c>
      <c r="GL96" s="2">
        <v>5280</v>
      </c>
      <c r="GM96" s="2">
        <v>5027.5</v>
      </c>
      <c r="GN96" s="2">
        <v>4807.5</v>
      </c>
      <c r="GO96" s="2">
        <v>4852.5</v>
      </c>
      <c r="GP96" s="2">
        <v>4960.5</v>
      </c>
      <c r="GQ96" s="2">
        <v>4977.5</v>
      </c>
      <c r="GR96" s="2">
        <v>4987.5</v>
      </c>
      <c r="GS96" s="2">
        <v>5112.5</v>
      </c>
      <c r="GT96" s="2">
        <v>4890.5</v>
      </c>
      <c r="GU96" s="2">
        <v>4825</v>
      </c>
      <c r="GV96" s="2">
        <v>4940</v>
      </c>
      <c r="GW96" s="2">
        <v>4998</v>
      </c>
      <c r="GX96" s="2">
        <v>4772.5</v>
      </c>
      <c r="GY96" s="2">
        <v>4810.5</v>
      </c>
      <c r="GZ96" s="2">
        <v>4722.5</v>
      </c>
      <c r="HA96" s="2">
        <v>4546.5</v>
      </c>
      <c r="HB96" s="2">
        <v>4533</v>
      </c>
      <c r="HC96" s="2">
        <v>4397</v>
      </c>
      <c r="HD96" s="2">
        <v>4491.5</v>
      </c>
      <c r="HE96" s="2">
        <v>4422</v>
      </c>
      <c r="HF96" s="2">
        <v>4421</v>
      </c>
      <c r="HG96" s="2">
        <v>4392.5</v>
      </c>
      <c r="HH96" s="2">
        <v>4362.5</v>
      </c>
      <c r="HI96" s="2">
        <v>4411.5</v>
      </c>
      <c r="HJ96" s="2">
        <v>4211.5</v>
      </c>
      <c r="HK96" s="2">
        <v>3919.5</v>
      </c>
      <c r="HL96" s="2">
        <v>3961</v>
      </c>
      <c r="HM96" s="2">
        <v>4196.5</v>
      </c>
      <c r="HN96" s="2">
        <v>4162.5</v>
      </c>
      <c r="HO96" s="2">
        <v>4082.5</v>
      </c>
      <c r="HP96" s="2">
        <v>3794.5</v>
      </c>
      <c r="HQ96" s="2">
        <v>3532</v>
      </c>
      <c r="HR96" s="2">
        <v>3573</v>
      </c>
      <c r="HS96" s="2">
        <v>3572</v>
      </c>
      <c r="HT96" s="2">
        <v>3447.5</v>
      </c>
      <c r="HU96" s="2">
        <v>3465.5</v>
      </c>
      <c r="HV96" s="2">
        <v>3484</v>
      </c>
      <c r="HW96" s="2">
        <v>3412.5</v>
      </c>
      <c r="HX96" s="2">
        <v>3602</v>
      </c>
      <c r="HY96" s="2">
        <v>3600</v>
      </c>
      <c r="HZ96" s="2">
        <v>3636</v>
      </c>
      <c r="IA96" s="2">
        <v>3551.5</v>
      </c>
      <c r="IB96" s="2">
        <v>3594</v>
      </c>
      <c r="IC96" s="2">
        <v>3406.5</v>
      </c>
      <c r="ID96" s="2">
        <v>3325.5</v>
      </c>
      <c r="IE96" s="2">
        <v>3296.5</v>
      </c>
      <c r="IF96" s="2">
        <v>3483</v>
      </c>
      <c r="IG96" s="2">
        <v>3422</v>
      </c>
      <c r="IH96" s="2">
        <v>3358.5</v>
      </c>
      <c r="II96" s="2">
        <v>3216</v>
      </c>
      <c r="IJ96" s="2">
        <v>3296.5</v>
      </c>
      <c r="IK96" s="2">
        <v>3311</v>
      </c>
      <c r="IL96" s="2">
        <v>3236.5</v>
      </c>
      <c r="IM96" s="2">
        <v>3328</v>
      </c>
      <c r="IN96" s="2">
        <v>3340</v>
      </c>
      <c r="IO96" s="2">
        <v>3254</v>
      </c>
      <c r="IP96" s="2">
        <v>3120.5</v>
      </c>
      <c r="IQ96" s="2">
        <v>3075</v>
      </c>
      <c r="IR96" s="2">
        <v>3158</v>
      </c>
      <c r="IS96" s="2">
        <v>3124</v>
      </c>
      <c r="IT96" s="2">
        <v>3083.5</v>
      </c>
    </row>
    <row r="97" spans="1:254" ht="15.9" customHeight="1">
      <c r="A97" s="65" t="s">
        <v>189</v>
      </c>
      <c r="B97" s="41" t="s">
        <v>190</v>
      </c>
      <c r="C97" s="45">
        <v>4362</v>
      </c>
      <c r="D97" s="16">
        <v>-136</v>
      </c>
      <c r="E97" s="30">
        <v>4498</v>
      </c>
      <c r="F97" s="30">
        <v>4539</v>
      </c>
      <c r="G97" s="30">
        <v>4190</v>
      </c>
      <c r="H97" s="30">
        <v>4084</v>
      </c>
      <c r="I97" s="30">
        <v>4185</v>
      </c>
      <c r="J97" s="30">
        <v>3711</v>
      </c>
      <c r="K97" s="30">
        <v>3744</v>
      </c>
      <c r="L97" s="30">
        <v>3973</v>
      </c>
      <c r="M97" s="30">
        <v>4251</v>
      </c>
      <c r="N97" s="30">
        <v>4349</v>
      </c>
      <c r="O97" s="30">
        <v>4530</v>
      </c>
      <c r="P97" s="30">
        <v>4525</v>
      </c>
      <c r="Q97" s="30">
        <v>4280</v>
      </c>
      <c r="R97" s="30">
        <v>4168</v>
      </c>
      <c r="S97" s="30">
        <v>4570</v>
      </c>
      <c r="T97" s="30">
        <v>4640</v>
      </c>
      <c r="U97" s="30">
        <v>4433</v>
      </c>
      <c r="V97" s="30">
        <v>4496</v>
      </c>
      <c r="W97" s="30">
        <v>4660</v>
      </c>
      <c r="X97" s="30">
        <v>4600</v>
      </c>
      <c r="Y97" s="30">
        <v>4544</v>
      </c>
      <c r="Z97" s="30">
        <v>4626</v>
      </c>
      <c r="AA97" s="30">
        <v>4757</v>
      </c>
      <c r="AB97" s="30">
        <v>4660</v>
      </c>
      <c r="AC97" s="30">
        <v>4822</v>
      </c>
      <c r="AD97" s="30">
        <v>5071</v>
      </c>
      <c r="AE97" s="30">
        <v>4978</v>
      </c>
      <c r="AF97" s="30">
        <v>4898</v>
      </c>
      <c r="AG97" s="30">
        <v>5021</v>
      </c>
      <c r="AH97" s="30">
        <v>5224</v>
      </c>
      <c r="AI97" s="30">
        <v>5159</v>
      </c>
      <c r="AJ97" s="30">
        <v>5325</v>
      </c>
      <c r="AK97" s="30">
        <v>5418</v>
      </c>
      <c r="AL97" s="30">
        <v>5358</v>
      </c>
      <c r="AM97" s="30">
        <v>5222</v>
      </c>
      <c r="AN97" s="30">
        <v>4945</v>
      </c>
      <c r="AO97" s="30">
        <v>5012</v>
      </c>
      <c r="AP97" s="30">
        <v>4961</v>
      </c>
      <c r="AQ97" s="30">
        <v>4744</v>
      </c>
      <c r="AR97" s="30">
        <v>4200</v>
      </c>
      <c r="AS97" s="30">
        <v>4406</v>
      </c>
      <c r="AT97" s="30">
        <v>4529</v>
      </c>
      <c r="AU97" s="30">
        <v>4640</v>
      </c>
      <c r="AV97" s="30">
        <v>4916</v>
      </c>
      <c r="AW97" s="30">
        <v>5203</v>
      </c>
      <c r="AX97" s="30">
        <v>5325</v>
      </c>
      <c r="AY97" s="30">
        <v>5119</v>
      </c>
      <c r="AZ97" s="30">
        <v>5366</v>
      </c>
      <c r="BA97" s="30">
        <v>5450</v>
      </c>
      <c r="BB97" s="30">
        <v>5212</v>
      </c>
      <c r="BC97" s="30">
        <v>5283</v>
      </c>
      <c r="BD97" s="30">
        <v>5302</v>
      </c>
      <c r="BE97" s="30">
        <v>5217</v>
      </c>
      <c r="BF97" s="30">
        <v>4946</v>
      </c>
      <c r="BG97" s="30">
        <v>4742</v>
      </c>
      <c r="BH97" s="30">
        <v>4389</v>
      </c>
      <c r="BI97" s="30">
        <v>4466</v>
      </c>
      <c r="BJ97" s="30">
        <v>4443</v>
      </c>
      <c r="BK97" s="30">
        <v>4594</v>
      </c>
      <c r="BL97" s="30">
        <v>4799</v>
      </c>
      <c r="BM97" s="2">
        <v>4650</v>
      </c>
      <c r="BN97" s="2">
        <v>4795</v>
      </c>
      <c r="BO97" s="2">
        <v>4590</v>
      </c>
      <c r="BP97" s="2">
        <v>4477</v>
      </c>
      <c r="BQ97" s="2">
        <v>4445</v>
      </c>
      <c r="BR97" s="2">
        <v>4296</v>
      </c>
      <c r="BS97" s="2">
        <v>4335</v>
      </c>
      <c r="BT97" s="2">
        <v>4320</v>
      </c>
      <c r="BU97" s="2">
        <v>4251</v>
      </c>
      <c r="BV97" s="2">
        <v>4351</v>
      </c>
      <c r="BW97" s="2">
        <v>4212</v>
      </c>
      <c r="BX97" s="2">
        <v>4268</v>
      </c>
      <c r="BY97" s="2">
        <v>4279</v>
      </c>
      <c r="BZ97" s="2">
        <v>4231</v>
      </c>
      <c r="CA97" s="2">
        <v>4166</v>
      </c>
      <c r="CB97" s="2">
        <v>4156</v>
      </c>
      <c r="CC97" s="2">
        <v>4119</v>
      </c>
      <c r="CD97" s="2">
        <v>4190</v>
      </c>
      <c r="CE97" s="2">
        <v>4083</v>
      </c>
      <c r="CF97" s="2">
        <v>4160</v>
      </c>
      <c r="CG97" s="2">
        <v>4131</v>
      </c>
      <c r="CH97" s="2">
        <v>4160</v>
      </c>
      <c r="CI97" s="2">
        <v>3890</v>
      </c>
      <c r="CJ97" s="2">
        <v>3772</v>
      </c>
      <c r="CK97" s="2">
        <v>3750</v>
      </c>
      <c r="CL97" s="2">
        <v>3677</v>
      </c>
      <c r="CM97" s="2">
        <v>3690</v>
      </c>
      <c r="CN97" s="2">
        <v>3508</v>
      </c>
      <c r="CO97" s="2">
        <v>3591</v>
      </c>
      <c r="CP97" s="2">
        <v>3805</v>
      </c>
      <c r="CQ97" s="2">
        <v>3890</v>
      </c>
      <c r="CR97" s="2">
        <v>3996</v>
      </c>
      <c r="CS97" s="2">
        <v>3796</v>
      </c>
      <c r="CT97" s="2">
        <v>3712</v>
      </c>
      <c r="CU97" s="2">
        <v>3971</v>
      </c>
      <c r="CV97" s="2">
        <v>4102</v>
      </c>
      <c r="CW97" s="2">
        <v>4014</v>
      </c>
      <c r="CX97" s="2">
        <v>4060</v>
      </c>
      <c r="CY97" s="2">
        <v>4005</v>
      </c>
      <c r="CZ97" s="2">
        <v>4078</v>
      </c>
      <c r="DA97" s="2">
        <v>4272</v>
      </c>
      <c r="DB97" s="2">
        <v>4037</v>
      </c>
      <c r="DC97" s="2">
        <v>3976</v>
      </c>
      <c r="DD97" s="2">
        <v>4337</v>
      </c>
      <c r="DE97" s="2">
        <v>4395</v>
      </c>
      <c r="DF97" s="2">
        <v>4427</v>
      </c>
      <c r="DG97" s="2">
        <v>4865</v>
      </c>
      <c r="DH97" s="2">
        <v>4287</v>
      </c>
      <c r="DI97" s="2">
        <v>4285</v>
      </c>
      <c r="DJ97" s="2">
        <v>4315</v>
      </c>
      <c r="DK97" s="2">
        <v>4385</v>
      </c>
      <c r="DL97" s="2">
        <v>4304</v>
      </c>
      <c r="DM97" s="2">
        <v>4330</v>
      </c>
      <c r="DN97" s="2">
        <v>4378</v>
      </c>
      <c r="DO97" s="2">
        <v>4230</v>
      </c>
      <c r="DP97" s="2">
        <v>4130</v>
      </c>
      <c r="DQ97" s="2">
        <v>4169</v>
      </c>
      <c r="DR97" s="2">
        <v>4124</v>
      </c>
      <c r="DS97" s="2">
        <v>3915</v>
      </c>
      <c r="DT97" s="2">
        <v>3367</v>
      </c>
      <c r="DU97" s="2">
        <v>3310</v>
      </c>
      <c r="DV97" s="2">
        <v>3180</v>
      </c>
      <c r="DW97" s="2">
        <v>3198</v>
      </c>
      <c r="DX97" s="2">
        <v>3164</v>
      </c>
      <c r="DY97" s="2">
        <v>3099</v>
      </c>
      <c r="DZ97" s="2">
        <v>3038</v>
      </c>
      <c r="EA97" s="2">
        <v>3017</v>
      </c>
      <c r="EB97" s="2">
        <v>3025</v>
      </c>
      <c r="EC97" s="2">
        <v>3019</v>
      </c>
      <c r="ED97" s="2">
        <v>3052</v>
      </c>
      <c r="EE97" s="2">
        <v>3052</v>
      </c>
      <c r="EF97" s="2">
        <v>3134</v>
      </c>
      <c r="EG97" s="2">
        <v>3115</v>
      </c>
      <c r="EH97" s="2">
        <v>3030</v>
      </c>
      <c r="EI97" s="2">
        <v>3137</v>
      </c>
      <c r="EJ97" s="2">
        <v>3101</v>
      </c>
      <c r="EK97" s="2">
        <v>3050</v>
      </c>
      <c r="EL97" s="2">
        <v>3009</v>
      </c>
      <c r="EM97" s="2">
        <v>2981</v>
      </c>
      <c r="EN97" s="2">
        <v>2936.5</v>
      </c>
      <c r="EO97" s="2">
        <v>2889.5</v>
      </c>
      <c r="EP97" s="2">
        <v>2869</v>
      </c>
      <c r="EQ97" s="2">
        <v>2895</v>
      </c>
      <c r="ER97" s="2">
        <v>2860</v>
      </c>
      <c r="ES97" s="2">
        <v>2830.5</v>
      </c>
      <c r="ET97" s="2">
        <v>2839.5</v>
      </c>
      <c r="EU97" s="2">
        <v>2849.5</v>
      </c>
      <c r="EV97" s="2">
        <v>2851.5</v>
      </c>
      <c r="EW97" s="2">
        <v>2851</v>
      </c>
      <c r="EX97" s="2">
        <v>2858</v>
      </c>
      <c r="EY97" s="2">
        <v>2844.5</v>
      </c>
      <c r="EZ97" s="2">
        <v>2837.5</v>
      </c>
      <c r="FA97" s="2">
        <v>2797</v>
      </c>
      <c r="FB97" s="2">
        <v>2768</v>
      </c>
      <c r="FC97" s="2">
        <v>2783.5</v>
      </c>
      <c r="FD97" s="2">
        <v>2844.5</v>
      </c>
      <c r="FE97" s="2">
        <v>2850</v>
      </c>
      <c r="FF97" s="2">
        <v>2818</v>
      </c>
      <c r="FG97" s="2">
        <v>2796.5</v>
      </c>
      <c r="FH97" s="2">
        <v>2742</v>
      </c>
      <c r="FI97" s="2">
        <v>2719</v>
      </c>
      <c r="FJ97" s="2">
        <v>2692</v>
      </c>
      <c r="FK97" s="2">
        <v>2712</v>
      </c>
      <c r="FL97" s="2">
        <v>2677</v>
      </c>
      <c r="FM97" s="2">
        <v>2681</v>
      </c>
      <c r="FN97" s="2">
        <v>2658</v>
      </c>
      <c r="FO97" s="2">
        <v>2659</v>
      </c>
      <c r="FP97" s="2">
        <v>2653</v>
      </c>
      <c r="FQ97" s="2">
        <v>2594</v>
      </c>
      <c r="FR97" s="2">
        <v>2530</v>
      </c>
      <c r="FS97" s="2">
        <v>2510.5</v>
      </c>
      <c r="FT97" s="2">
        <v>2500</v>
      </c>
      <c r="FU97" s="2">
        <v>2537.5</v>
      </c>
      <c r="FV97" s="2">
        <v>2493.5</v>
      </c>
      <c r="FW97" s="2">
        <v>2511.5</v>
      </c>
      <c r="FX97" s="2">
        <v>2620</v>
      </c>
      <c r="FY97" s="2">
        <v>2626.5</v>
      </c>
      <c r="FZ97" s="2">
        <v>2560.5</v>
      </c>
      <c r="GA97" s="2">
        <v>2440</v>
      </c>
      <c r="GB97" s="2">
        <v>2457</v>
      </c>
      <c r="GC97" s="2">
        <v>2910</v>
      </c>
      <c r="GD97" s="2">
        <v>2841</v>
      </c>
      <c r="GE97" s="2">
        <v>2832</v>
      </c>
      <c r="GF97" s="2">
        <v>2746.5</v>
      </c>
      <c r="GG97" s="2">
        <v>2858</v>
      </c>
      <c r="GH97" s="2">
        <v>2819</v>
      </c>
      <c r="GI97" s="2">
        <v>2838.5</v>
      </c>
      <c r="GJ97" s="2">
        <v>2839</v>
      </c>
      <c r="GK97" s="2">
        <v>2858</v>
      </c>
      <c r="GL97" s="2">
        <v>2948.5</v>
      </c>
      <c r="GM97" s="2">
        <v>2919</v>
      </c>
      <c r="GN97" s="2">
        <v>2842</v>
      </c>
      <c r="GO97" s="2">
        <v>2871</v>
      </c>
      <c r="GP97" s="2">
        <v>2871.5</v>
      </c>
      <c r="GQ97" s="2">
        <v>2838</v>
      </c>
      <c r="GR97" s="2">
        <v>2812.5</v>
      </c>
      <c r="GS97" s="2">
        <v>2813.5</v>
      </c>
      <c r="GT97" s="2">
        <v>2751</v>
      </c>
      <c r="GU97" s="2">
        <v>2655.5</v>
      </c>
      <c r="GV97" s="2">
        <v>2705</v>
      </c>
      <c r="GW97" s="2">
        <v>2773</v>
      </c>
      <c r="GX97" s="2">
        <v>2734.5</v>
      </c>
      <c r="GY97" s="2">
        <v>2760</v>
      </c>
      <c r="GZ97" s="2">
        <v>2751</v>
      </c>
      <c r="HA97" s="2">
        <v>2730.5</v>
      </c>
      <c r="HB97" s="2">
        <v>2656</v>
      </c>
      <c r="HC97" s="2">
        <v>2635</v>
      </c>
      <c r="HD97" s="2">
        <v>2624</v>
      </c>
      <c r="HE97" s="2">
        <v>2702</v>
      </c>
      <c r="HF97" s="2">
        <v>2746</v>
      </c>
      <c r="HG97" s="2">
        <v>2730</v>
      </c>
      <c r="HH97" s="2">
        <v>2713.5</v>
      </c>
      <c r="HI97" s="2">
        <v>2761</v>
      </c>
      <c r="HJ97" s="2">
        <v>2734</v>
      </c>
      <c r="HK97" s="2">
        <v>2696.5</v>
      </c>
      <c r="HL97" s="2">
        <v>2745</v>
      </c>
      <c r="HM97" s="2">
        <v>2800</v>
      </c>
      <c r="HN97" s="2">
        <v>2785.5</v>
      </c>
      <c r="HO97" s="2">
        <v>2752.5</v>
      </c>
      <c r="HP97" s="2">
        <v>2642.5</v>
      </c>
      <c r="HQ97" s="2">
        <v>2672</v>
      </c>
      <c r="HR97" s="2">
        <v>2692.5</v>
      </c>
      <c r="HS97" s="2">
        <v>2673</v>
      </c>
      <c r="HT97" s="2">
        <v>2657</v>
      </c>
      <c r="HU97" s="2">
        <v>2652.5</v>
      </c>
      <c r="HV97" s="2">
        <v>2677</v>
      </c>
      <c r="HW97" s="2">
        <v>2649</v>
      </c>
      <c r="HX97" s="2">
        <v>2670.5</v>
      </c>
      <c r="HY97" s="2">
        <v>2684</v>
      </c>
      <c r="HZ97" s="2">
        <v>2721.5</v>
      </c>
      <c r="IA97" s="2">
        <v>2599</v>
      </c>
      <c r="IB97" s="2">
        <v>2580.5</v>
      </c>
      <c r="IC97" s="2">
        <v>2570</v>
      </c>
      <c r="ID97" s="2">
        <v>2535.5</v>
      </c>
      <c r="IE97" s="2">
        <v>2500</v>
      </c>
      <c r="IF97" s="2">
        <v>2494</v>
      </c>
      <c r="IG97" s="2">
        <v>2487</v>
      </c>
      <c r="IH97" s="2">
        <v>2473.5</v>
      </c>
      <c r="II97" s="2">
        <v>2445</v>
      </c>
      <c r="IJ97" s="2">
        <v>2476</v>
      </c>
      <c r="IK97" s="2">
        <v>2441</v>
      </c>
      <c r="IL97" s="2">
        <v>2410</v>
      </c>
      <c r="IM97" s="2">
        <v>2550</v>
      </c>
      <c r="IN97" s="2">
        <v>2566</v>
      </c>
      <c r="IO97" s="2">
        <v>2566</v>
      </c>
      <c r="IP97" s="2">
        <v>2504.5</v>
      </c>
      <c r="IQ97" s="2">
        <v>2580</v>
      </c>
      <c r="IR97" s="2">
        <v>2597</v>
      </c>
      <c r="IS97" s="2">
        <v>2592</v>
      </c>
      <c r="IT97" s="2">
        <v>2578.5</v>
      </c>
    </row>
    <row r="98" spans="1:254" ht="15.9" customHeight="1">
      <c r="A98" s="65" t="s">
        <v>191</v>
      </c>
      <c r="B98" s="41" t="s">
        <v>192</v>
      </c>
      <c r="C98" s="45">
        <v>1195</v>
      </c>
      <c r="D98" s="16">
        <v>39.5</v>
      </c>
      <c r="E98" s="30">
        <v>1155.5</v>
      </c>
      <c r="F98" s="30">
        <v>1123</v>
      </c>
      <c r="G98" s="30">
        <v>1104.5</v>
      </c>
      <c r="H98" s="30">
        <v>1100.5</v>
      </c>
      <c r="I98" s="30">
        <v>1101.5</v>
      </c>
      <c r="J98" s="30">
        <v>1129</v>
      </c>
      <c r="K98" s="30">
        <v>1129</v>
      </c>
      <c r="L98" s="30">
        <v>1159.5</v>
      </c>
      <c r="M98" s="30">
        <v>1197.5</v>
      </c>
      <c r="N98" s="30">
        <v>1180</v>
      </c>
      <c r="O98" s="30">
        <v>1201.5</v>
      </c>
      <c r="P98" s="30">
        <v>1191.5</v>
      </c>
      <c r="Q98" s="30">
        <v>1180</v>
      </c>
      <c r="R98" s="30">
        <v>1144.5</v>
      </c>
      <c r="S98" s="30">
        <v>1186.5</v>
      </c>
      <c r="T98" s="30">
        <v>1203</v>
      </c>
      <c r="U98" s="30">
        <v>1163</v>
      </c>
      <c r="V98" s="30">
        <v>1156</v>
      </c>
      <c r="W98" s="30">
        <v>1156.5</v>
      </c>
      <c r="X98" s="30">
        <v>1155</v>
      </c>
      <c r="Y98" s="30">
        <v>1160.5</v>
      </c>
      <c r="Z98" s="30">
        <v>1181</v>
      </c>
      <c r="AA98" s="30">
        <v>1172.5</v>
      </c>
      <c r="AB98" s="30">
        <v>1126.5</v>
      </c>
      <c r="AC98" s="30">
        <v>1104</v>
      </c>
      <c r="AD98" s="30">
        <v>1109</v>
      </c>
      <c r="AE98" s="30">
        <v>1102.5</v>
      </c>
      <c r="AF98" s="30">
        <v>1105.5</v>
      </c>
      <c r="AG98" s="30">
        <v>1071</v>
      </c>
      <c r="AH98" s="30">
        <v>1088.5</v>
      </c>
      <c r="AI98" s="30">
        <v>1062.5</v>
      </c>
      <c r="AJ98" s="30">
        <v>1081</v>
      </c>
      <c r="AK98" s="30">
        <v>1090.5</v>
      </c>
      <c r="AL98" s="30">
        <v>1089.5</v>
      </c>
      <c r="AM98" s="30">
        <v>1120</v>
      </c>
      <c r="AN98" s="30">
        <v>1093</v>
      </c>
      <c r="AO98" s="30">
        <v>1103</v>
      </c>
      <c r="AP98" s="30">
        <v>1120</v>
      </c>
      <c r="AQ98" s="30">
        <v>1055.5</v>
      </c>
      <c r="AR98" s="30">
        <v>999</v>
      </c>
      <c r="AS98" s="30">
        <v>1010</v>
      </c>
      <c r="AT98" s="30">
        <v>1014</v>
      </c>
      <c r="AU98" s="30">
        <v>1020</v>
      </c>
      <c r="AV98" s="30">
        <v>1052</v>
      </c>
      <c r="AW98" s="30">
        <v>1080</v>
      </c>
      <c r="AX98" s="30">
        <v>1078.5</v>
      </c>
      <c r="AY98" s="30">
        <v>1056.5</v>
      </c>
      <c r="AZ98" s="30">
        <v>1083</v>
      </c>
      <c r="BA98" s="30">
        <v>1117.5</v>
      </c>
      <c r="BB98" s="30">
        <v>1077.5</v>
      </c>
      <c r="BC98" s="30">
        <v>1109.5</v>
      </c>
      <c r="BD98" s="30">
        <v>1081.5</v>
      </c>
      <c r="BE98" s="30">
        <v>1041.5</v>
      </c>
      <c r="BF98" s="30">
        <v>1004</v>
      </c>
      <c r="BG98" s="30">
        <v>999.2</v>
      </c>
      <c r="BH98" s="30">
        <v>986.9</v>
      </c>
      <c r="BI98" s="30">
        <v>1005</v>
      </c>
      <c r="BJ98" s="30">
        <v>991.8</v>
      </c>
      <c r="BK98" s="30">
        <v>985.9</v>
      </c>
      <c r="BL98" s="30">
        <v>1000.5</v>
      </c>
      <c r="BM98" s="2">
        <v>928.6</v>
      </c>
      <c r="BN98" s="2">
        <v>919.4</v>
      </c>
      <c r="BO98" s="2">
        <v>910.1</v>
      </c>
      <c r="BP98" s="2">
        <v>902</v>
      </c>
      <c r="BQ98" s="2">
        <v>913.8</v>
      </c>
      <c r="BR98" s="2">
        <v>896.2</v>
      </c>
      <c r="BS98" s="2">
        <v>898.1</v>
      </c>
      <c r="BT98" s="2">
        <v>910.6</v>
      </c>
      <c r="BU98" s="2">
        <v>899.4</v>
      </c>
      <c r="BV98" s="2">
        <v>909.6</v>
      </c>
      <c r="BW98" s="2">
        <v>901.6</v>
      </c>
      <c r="BX98" s="2">
        <v>937</v>
      </c>
      <c r="BY98" s="2">
        <v>965</v>
      </c>
      <c r="BZ98" s="2">
        <v>960.3</v>
      </c>
      <c r="CA98" s="2">
        <v>983.5</v>
      </c>
      <c r="CB98" s="2">
        <v>992.8</v>
      </c>
      <c r="CC98" s="2">
        <v>991</v>
      </c>
      <c r="CD98" s="2">
        <v>963.9</v>
      </c>
      <c r="CE98" s="2">
        <v>964</v>
      </c>
      <c r="CF98" s="2">
        <v>982.8</v>
      </c>
      <c r="CG98" s="2">
        <v>978.7</v>
      </c>
      <c r="CH98" s="2">
        <v>969.2</v>
      </c>
      <c r="CI98" s="2">
        <v>913.4</v>
      </c>
      <c r="CJ98" s="2">
        <v>917.5</v>
      </c>
      <c r="CK98" s="2">
        <v>910.4</v>
      </c>
      <c r="CL98" s="2">
        <v>906.2</v>
      </c>
      <c r="CM98" s="2">
        <v>918.8</v>
      </c>
      <c r="CN98" s="2">
        <v>890.1</v>
      </c>
      <c r="CO98" s="2">
        <v>879</v>
      </c>
      <c r="CP98" s="2">
        <v>922.6</v>
      </c>
      <c r="CQ98" s="2">
        <v>925.6</v>
      </c>
      <c r="CR98" s="2">
        <v>928.7</v>
      </c>
      <c r="CS98" s="2">
        <v>897</v>
      </c>
      <c r="CT98" s="2">
        <v>846.4</v>
      </c>
      <c r="CU98" s="2">
        <v>903.2</v>
      </c>
      <c r="CV98" s="2">
        <v>921.6</v>
      </c>
      <c r="CW98" s="2">
        <v>910.4</v>
      </c>
      <c r="CX98" s="2">
        <v>900.7</v>
      </c>
      <c r="CY98" s="2">
        <v>916.8</v>
      </c>
      <c r="CZ98" s="2">
        <v>928.9</v>
      </c>
      <c r="DA98" s="2">
        <v>967.2</v>
      </c>
      <c r="DB98" s="2">
        <v>963.3</v>
      </c>
      <c r="DC98" s="2">
        <v>919.6</v>
      </c>
      <c r="DD98" s="2">
        <v>1006</v>
      </c>
      <c r="DE98" s="2">
        <v>1026.5</v>
      </c>
      <c r="DF98" s="2">
        <v>1010</v>
      </c>
      <c r="DG98" s="2">
        <v>1106</v>
      </c>
      <c r="DH98" s="2">
        <v>1124</v>
      </c>
      <c r="DI98" s="2">
        <v>1128.5</v>
      </c>
      <c r="DJ98" s="2">
        <v>1134</v>
      </c>
      <c r="DK98" s="2">
        <v>1117.5</v>
      </c>
      <c r="DL98" s="2">
        <v>1124.5</v>
      </c>
      <c r="DM98" s="2">
        <v>1105</v>
      </c>
      <c r="DN98" s="2">
        <v>1127</v>
      </c>
      <c r="DO98" s="2">
        <v>1110</v>
      </c>
      <c r="DP98" s="2">
        <v>1109.5</v>
      </c>
      <c r="DQ98" s="2">
        <v>1099</v>
      </c>
      <c r="DR98" s="2">
        <v>1106.5</v>
      </c>
      <c r="DS98" s="2">
        <v>1126</v>
      </c>
      <c r="DT98" s="2">
        <v>1104</v>
      </c>
      <c r="DU98" s="2">
        <v>1078.5</v>
      </c>
      <c r="DV98" s="2">
        <v>1020</v>
      </c>
      <c r="DW98" s="2">
        <v>1018.5</v>
      </c>
      <c r="DX98" s="2">
        <v>1046.5</v>
      </c>
      <c r="DY98" s="2">
        <v>1016</v>
      </c>
      <c r="DZ98" s="2">
        <v>1003</v>
      </c>
      <c r="EA98" s="2">
        <v>996.5</v>
      </c>
      <c r="EB98" s="2">
        <v>976.2</v>
      </c>
      <c r="EC98" s="2">
        <v>988.3</v>
      </c>
      <c r="ED98" s="2">
        <v>998</v>
      </c>
      <c r="EE98" s="2">
        <v>1000</v>
      </c>
      <c r="EF98" s="2">
        <v>1012</v>
      </c>
      <c r="EG98" s="2">
        <v>1008.5</v>
      </c>
      <c r="EH98" s="2">
        <v>979.7</v>
      </c>
      <c r="EI98" s="2">
        <v>994.4</v>
      </c>
      <c r="EJ98" s="2">
        <v>983.1</v>
      </c>
      <c r="EK98" s="2">
        <v>1008.5</v>
      </c>
      <c r="EL98" s="2">
        <v>978.7</v>
      </c>
      <c r="EM98" s="2">
        <v>969.9</v>
      </c>
      <c r="EN98" s="2">
        <v>960.6</v>
      </c>
      <c r="EO98" s="2">
        <v>952</v>
      </c>
      <c r="EP98" s="2">
        <v>946.5</v>
      </c>
      <c r="EQ98" s="2">
        <v>949</v>
      </c>
      <c r="ER98" s="2">
        <v>939.1</v>
      </c>
      <c r="ES98" s="2">
        <v>920.7</v>
      </c>
      <c r="ET98" s="2">
        <v>915.1</v>
      </c>
      <c r="EU98" s="2">
        <v>918.4</v>
      </c>
      <c r="EV98" s="2">
        <v>912.5</v>
      </c>
      <c r="EW98" s="2">
        <v>908.9</v>
      </c>
      <c r="EX98" s="2">
        <v>910.3</v>
      </c>
      <c r="EY98" s="2">
        <v>905</v>
      </c>
      <c r="EZ98" s="2">
        <v>893</v>
      </c>
      <c r="FA98" s="2">
        <v>890.2</v>
      </c>
      <c r="FB98" s="2">
        <v>885.3</v>
      </c>
      <c r="FC98" s="2">
        <v>889.3</v>
      </c>
      <c r="FD98" s="2">
        <v>901.6</v>
      </c>
      <c r="FE98" s="2">
        <v>897.1</v>
      </c>
      <c r="FF98" s="2">
        <v>891</v>
      </c>
      <c r="FG98" s="2">
        <v>876.4</v>
      </c>
      <c r="FH98" s="2">
        <v>860.8</v>
      </c>
      <c r="FI98" s="2">
        <v>850</v>
      </c>
      <c r="FJ98" s="2">
        <v>849.6</v>
      </c>
      <c r="FK98" s="2">
        <v>843.1</v>
      </c>
      <c r="FL98" s="2">
        <v>848.3</v>
      </c>
      <c r="FM98" s="2">
        <v>855.7</v>
      </c>
      <c r="FN98" s="2">
        <v>865</v>
      </c>
      <c r="FO98" s="2">
        <v>862.5</v>
      </c>
      <c r="FP98" s="2">
        <v>868.8</v>
      </c>
      <c r="FQ98" s="2">
        <v>864.8</v>
      </c>
      <c r="FR98" s="2">
        <v>860.3</v>
      </c>
      <c r="FS98" s="2">
        <v>841.8</v>
      </c>
      <c r="FT98" s="2">
        <v>825.5</v>
      </c>
      <c r="FU98" s="2">
        <v>833.7</v>
      </c>
      <c r="FV98" s="2">
        <v>824</v>
      </c>
      <c r="FW98" s="2">
        <v>829.7</v>
      </c>
      <c r="FX98" s="2">
        <v>852.4</v>
      </c>
      <c r="FY98" s="2">
        <v>848.5</v>
      </c>
      <c r="FZ98" s="2">
        <v>848.7</v>
      </c>
      <c r="GA98" s="2">
        <v>841.9</v>
      </c>
      <c r="GB98" s="2">
        <v>838.3</v>
      </c>
      <c r="GC98" s="2">
        <v>843.5</v>
      </c>
      <c r="GD98" s="2">
        <v>824.7</v>
      </c>
      <c r="GE98" s="2">
        <v>820.7</v>
      </c>
      <c r="GF98" s="2">
        <v>810.7</v>
      </c>
      <c r="GG98" s="2">
        <v>812.2</v>
      </c>
      <c r="GH98" s="2">
        <v>796.3</v>
      </c>
      <c r="GI98" s="2">
        <v>835.3</v>
      </c>
      <c r="GJ98" s="2">
        <v>836.8</v>
      </c>
      <c r="GK98" s="2">
        <v>844.8</v>
      </c>
      <c r="GL98" s="2">
        <v>865.2</v>
      </c>
      <c r="GM98" s="2">
        <v>856</v>
      </c>
      <c r="GN98" s="2">
        <v>848.8</v>
      </c>
      <c r="GO98" s="2">
        <v>840.2</v>
      </c>
      <c r="GP98" s="2">
        <v>840.3</v>
      </c>
      <c r="GQ98" s="2">
        <v>816.7</v>
      </c>
      <c r="GR98" s="2">
        <v>809.7</v>
      </c>
      <c r="GS98" s="2">
        <v>815.3</v>
      </c>
      <c r="GT98" s="2">
        <v>820.8</v>
      </c>
      <c r="GU98" s="2">
        <v>805.7</v>
      </c>
      <c r="GV98" s="2">
        <v>822.1</v>
      </c>
      <c r="GW98" s="2">
        <v>849.2</v>
      </c>
      <c r="GX98" s="2">
        <v>847.8</v>
      </c>
      <c r="GY98" s="2">
        <v>840.4</v>
      </c>
      <c r="GZ98" s="2">
        <v>844.2</v>
      </c>
      <c r="HA98" s="2">
        <v>831.4</v>
      </c>
      <c r="HB98" s="2">
        <v>832</v>
      </c>
      <c r="HC98" s="2">
        <v>835</v>
      </c>
      <c r="HD98" s="2">
        <v>850.2</v>
      </c>
      <c r="HE98" s="2">
        <v>865.6</v>
      </c>
      <c r="HF98" s="2">
        <v>879.9</v>
      </c>
      <c r="HG98" s="2">
        <v>884</v>
      </c>
      <c r="HH98" s="2">
        <v>875.1</v>
      </c>
      <c r="HI98" s="2">
        <v>877</v>
      </c>
      <c r="HJ98" s="2">
        <v>884.8</v>
      </c>
      <c r="HK98" s="2">
        <v>874.5</v>
      </c>
      <c r="HL98" s="2">
        <v>873.6</v>
      </c>
      <c r="HM98" s="2">
        <v>882.5</v>
      </c>
      <c r="HN98" s="2">
        <v>874.4</v>
      </c>
      <c r="HO98" s="2">
        <v>865.8</v>
      </c>
      <c r="HP98" s="2">
        <v>867.6</v>
      </c>
      <c r="HQ98" s="2">
        <v>879.6</v>
      </c>
      <c r="HR98" s="2">
        <v>871.1</v>
      </c>
      <c r="HS98" s="2">
        <v>869.9</v>
      </c>
      <c r="HT98" s="2">
        <v>864</v>
      </c>
      <c r="HU98" s="2">
        <v>856.3</v>
      </c>
      <c r="HV98" s="2">
        <v>864.2</v>
      </c>
      <c r="HW98" s="2">
        <v>849.4</v>
      </c>
      <c r="HX98" s="2">
        <v>835.5</v>
      </c>
      <c r="HY98" s="2">
        <v>829.8</v>
      </c>
      <c r="HZ98" s="2">
        <v>825</v>
      </c>
      <c r="IA98" s="2">
        <v>814.7</v>
      </c>
      <c r="IB98" s="2">
        <v>823.3</v>
      </c>
      <c r="IC98" s="2">
        <v>829.6</v>
      </c>
      <c r="ID98" s="2">
        <v>814.1</v>
      </c>
      <c r="IE98" s="2">
        <v>799.2</v>
      </c>
      <c r="IF98" s="2">
        <v>789.9</v>
      </c>
      <c r="IG98" s="2">
        <v>795.8</v>
      </c>
      <c r="IH98" s="2">
        <v>786</v>
      </c>
      <c r="II98" s="2">
        <v>784.1</v>
      </c>
      <c r="IJ98" s="2">
        <v>784.8</v>
      </c>
      <c r="IK98" s="2">
        <v>781.2</v>
      </c>
      <c r="IL98" s="2">
        <v>774</v>
      </c>
      <c r="IM98" s="2">
        <v>763</v>
      </c>
      <c r="IN98" s="2">
        <v>768.3</v>
      </c>
      <c r="IO98" s="2">
        <v>764.7</v>
      </c>
      <c r="IP98" s="2">
        <v>759.1</v>
      </c>
      <c r="IQ98" s="2">
        <v>780.7</v>
      </c>
      <c r="IR98" s="2">
        <v>821.6</v>
      </c>
      <c r="IS98" s="2">
        <v>816</v>
      </c>
      <c r="IT98" s="2">
        <v>809.6</v>
      </c>
    </row>
    <row r="99" spans="1:254" ht="15.9" customHeight="1">
      <c r="A99" s="65" t="s">
        <v>193</v>
      </c>
      <c r="B99" s="41" t="s">
        <v>194</v>
      </c>
      <c r="C99" s="45">
        <v>4699</v>
      </c>
      <c r="D99" s="16">
        <v>220</v>
      </c>
      <c r="E99" s="30">
        <v>4479</v>
      </c>
      <c r="F99" s="30">
        <v>4476</v>
      </c>
      <c r="G99" s="30">
        <v>4566</v>
      </c>
      <c r="H99" s="30">
        <v>4538</v>
      </c>
      <c r="I99" s="30">
        <v>4805</v>
      </c>
      <c r="J99" s="30">
        <v>4897</v>
      </c>
      <c r="K99" s="30">
        <v>4846</v>
      </c>
      <c r="L99" s="30">
        <v>4750</v>
      </c>
      <c r="M99" s="30">
        <v>4636</v>
      </c>
      <c r="N99" s="30">
        <v>4563</v>
      </c>
      <c r="O99" s="30">
        <v>4515</v>
      </c>
      <c r="P99" s="30">
        <v>4440</v>
      </c>
      <c r="Q99" s="30">
        <v>4452</v>
      </c>
      <c r="R99" s="30">
        <v>4379</v>
      </c>
      <c r="S99" s="30">
        <v>4269</v>
      </c>
      <c r="T99" s="30">
        <v>4238</v>
      </c>
      <c r="U99" s="30">
        <v>4310</v>
      </c>
      <c r="V99" s="30">
        <v>4222</v>
      </c>
      <c r="W99" s="30">
        <v>4252</v>
      </c>
      <c r="X99" s="30">
        <v>4263</v>
      </c>
      <c r="Y99" s="30">
        <v>4295</v>
      </c>
      <c r="Z99" s="30">
        <v>4269</v>
      </c>
      <c r="AA99" s="30">
        <v>4280</v>
      </c>
      <c r="AB99" s="30">
        <v>4242</v>
      </c>
      <c r="AC99" s="30">
        <v>4114</v>
      </c>
      <c r="AD99" s="30">
        <v>4050</v>
      </c>
      <c r="AE99" s="30">
        <v>4110</v>
      </c>
      <c r="AF99" s="30">
        <v>4006</v>
      </c>
      <c r="AG99" s="30">
        <v>3940</v>
      </c>
      <c r="AH99" s="30">
        <v>3881</v>
      </c>
      <c r="AI99" s="30">
        <v>3876</v>
      </c>
      <c r="AJ99" s="30">
        <v>3894</v>
      </c>
      <c r="AK99" s="30">
        <v>3822</v>
      </c>
      <c r="AL99" s="30">
        <v>3872</v>
      </c>
      <c r="AM99" s="30">
        <v>3881</v>
      </c>
      <c r="AN99" s="30">
        <v>3813</v>
      </c>
      <c r="AO99" s="30">
        <v>3719</v>
      </c>
      <c r="AP99" s="30">
        <v>3779</v>
      </c>
      <c r="AQ99" s="30">
        <v>3725</v>
      </c>
      <c r="AR99" s="30">
        <v>3660</v>
      </c>
      <c r="AS99" s="30">
        <v>3706</v>
      </c>
      <c r="AT99" s="30">
        <v>3735</v>
      </c>
      <c r="AU99" s="30">
        <v>3772</v>
      </c>
      <c r="AV99" s="30">
        <v>3767</v>
      </c>
      <c r="AW99" s="30">
        <v>3785</v>
      </c>
      <c r="AX99" s="30">
        <v>3719</v>
      </c>
      <c r="AY99" s="30">
        <v>3737</v>
      </c>
      <c r="AZ99" s="30">
        <v>3808</v>
      </c>
      <c r="BA99" s="30">
        <v>3901</v>
      </c>
      <c r="BB99" s="30">
        <v>3901</v>
      </c>
      <c r="BC99" s="30">
        <v>3973</v>
      </c>
      <c r="BD99" s="30">
        <v>3952</v>
      </c>
      <c r="BE99" s="30">
        <v>4120</v>
      </c>
      <c r="BF99" s="30">
        <v>4157</v>
      </c>
      <c r="BG99" s="30">
        <v>4206</v>
      </c>
      <c r="BH99" s="30">
        <v>4231</v>
      </c>
      <c r="BI99" s="30">
        <v>4426</v>
      </c>
      <c r="BJ99" s="30">
        <v>4351</v>
      </c>
      <c r="BK99" s="30">
        <v>4615</v>
      </c>
      <c r="BL99" s="30">
        <v>4664</v>
      </c>
      <c r="BM99" s="2">
        <v>4653</v>
      </c>
      <c r="BN99" s="2">
        <v>4639</v>
      </c>
      <c r="BO99" s="2">
        <v>4511</v>
      </c>
      <c r="BP99" s="2">
        <v>4638</v>
      </c>
      <c r="BQ99" s="2">
        <v>4640</v>
      </c>
      <c r="BR99" s="2">
        <v>4600</v>
      </c>
      <c r="BS99" s="2">
        <v>4583</v>
      </c>
      <c r="BT99" s="2">
        <v>4539</v>
      </c>
      <c r="BU99" s="2">
        <v>4554</v>
      </c>
      <c r="BV99" s="2">
        <v>4715</v>
      </c>
      <c r="BW99" s="2">
        <v>4729</v>
      </c>
      <c r="BX99" s="2">
        <v>4825</v>
      </c>
      <c r="BY99" s="2">
        <v>4808</v>
      </c>
      <c r="BZ99" s="2">
        <v>4863</v>
      </c>
      <c r="CA99" s="2">
        <v>4891</v>
      </c>
      <c r="CB99" s="2">
        <v>5020</v>
      </c>
      <c r="CC99" s="2">
        <v>4890</v>
      </c>
      <c r="CD99" s="2">
        <v>4850</v>
      </c>
      <c r="CE99" s="2">
        <v>4935</v>
      </c>
      <c r="CF99" s="2">
        <v>5016</v>
      </c>
      <c r="CG99" s="2">
        <v>5163</v>
      </c>
      <c r="CH99" s="2">
        <v>5152</v>
      </c>
      <c r="CI99" s="2">
        <v>5078</v>
      </c>
      <c r="CJ99" s="2">
        <v>5034</v>
      </c>
      <c r="CK99" s="2">
        <v>4995</v>
      </c>
      <c r="CL99" s="2">
        <v>5003</v>
      </c>
      <c r="CM99" s="2">
        <v>4909</v>
      </c>
      <c r="CN99" s="2">
        <v>4845</v>
      </c>
      <c r="CO99" s="2">
        <v>4705</v>
      </c>
      <c r="CP99" s="2">
        <v>4934</v>
      </c>
      <c r="CQ99" s="2">
        <v>4860</v>
      </c>
      <c r="CR99" s="2">
        <v>4854</v>
      </c>
      <c r="CS99" s="2">
        <v>4736</v>
      </c>
      <c r="CT99" s="2">
        <v>4633</v>
      </c>
      <c r="CU99" s="2">
        <v>4764</v>
      </c>
      <c r="CV99" s="2">
        <v>4869</v>
      </c>
      <c r="CW99" s="2">
        <v>4791</v>
      </c>
      <c r="CX99" s="2">
        <v>4736</v>
      </c>
      <c r="CY99" s="2">
        <v>4731</v>
      </c>
      <c r="CZ99" s="2">
        <v>4773</v>
      </c>
      <c r="DA99" s="2">
        <v>4869</v>
      </c>
      <c r="DB99" s="2">
        <v>4821</v>
      </c>
      <c r="DC99" s="2">
        <v>4660</v>
      </c>
      <c r="DD99" s="2">
        <v>4768</v>
      </c>
      <c r="DE99" s="2">
        <v>4872</v>
      </c>
      <c r="DF99" s="2">
        <v>4734</v>
      </c>
      <c r="DG99" s="2">
        <v>4948</v>
      </c>
      <c r="DH99" s="2">
        <v>5045</v>
      </c>
      <c r="DI99" s="2">
        <v>5114</v>
      </c>
      <c r="DJ99" s="2">
        <v>5152</v>
      </c>
      <c r="DK99" s="2">
        <v>5085</v>
      </c>
      <c r="DL99" s="2">
        <v>4966</v>
      </c>
      <c r="DM99" s="2">
        <v>5072</v>
      </c>
      <c r="DN99" s="2">
        <v>5016</v>
      </c>
      <c r="DO99" s="2">
        <v>5040</v>
      </c>
      <c r="DP99" s="2">
        <v>4937</v>
      </c>
      <c r="DQ99" s="2">
        <v>4974</v>
      </c>
      <c r="DR99" s="2">
        <v>4960</v>
      </c>
      <c r="DS99" s="2">
        <v>4782</v>
      </c>
      <c r="DT99" s="2">
        <v>4516</v>
      </c>
      <c r="DU99" s="2">
        <v>4545</v>
      </c>
      <c r="DV99" s="2">
        <v>4448</v>
      </c>
      <c r="DW99" s="2">
        <v>4529</v>
      </c>
      <c r="DX99" s="2">
        <v>4382</v>
      </c>
      <c r="DY99" s="2">
        <v>4394</v>
      </c>
      <c r="DZ99" s="2">
        <v>4350</v>
      </c>
      <c r="EA99" s="2">
        <v>4271</v>
      </c>
      <c r="EB99" s="2">
        <v>4211</v>
      </c>
      <c r="EC99" s="2">
        <v>4298</v>
      </c>
      <c r="ED99" s="2">
        <v>4401</v>
      </c>
      <c r="EE99" s="2">
        <v>4446</v>
      </c>
      <c r="EF99" s="2">
        <v>4475</v>
      </c>
      <c r="EG99" s="2">
        <v>4462</v>
      </c>
      <c r="EH99" s="2">
        <v>4394</v>
      </c>
      <c r="EI99" s="2">
        <v>4406</v>
      </c>
      <c r="EJ99" s="2">
        <v>4416</v>
      </c>
      <c r="EK99" s="2">
        <v>4480</v>
      </c>
      <c r="EL99" s="2">
        <v>4590</v>
      </c>
      <c r="EM99" s="2">
        <v>4681</v>
      </c>
      <c r="EN99" s="2">
        <v>4718</v>
      </c>
      <c r="EO99" s="2">
        <v>4735</v>
      </c>
      <c r="EP99" s="2">
        <v>4737</v>
      </c>
      <c r="EQ99" s="2">
        <v>4707</v>
      </c>
      <c r="ER99" s="2">
        <v>4736</v>
      </c>
      <c r="ES99" s="2">
        <v>4700</v>
      </c>
      <c r="ET99" s="2">
        <v>4655</v>
      </c>
      <c r="EU99" s="2">
        <v>4655</v>
      </c>
      <c r="EV99" s="2">
        <v>4655</v>
      </c>
      <c r="EW99" s="2">
        <v>4620</v>
      </c>
      <c r="EX99" s="2">
        <v>4575</v>
      </c>
      <c r="EY99" s="2">
        <v>4508</v>
      </c>
      <c r="EZ99" s="2">
        <v>4461</v>
      </c>
      <c r="FA99" s="2">
        <v>4494</v>
      </c>
      <c r="FB99" s="2">
        <v>4531</v>
      </c>
      <c r="FC99" s="2">
        <v>4466</v>
      </c>
      <c r="FD99" s="2">
        <v>4618</v>
      </c>
      <c r="FE99" s="2">
        <v>4569</v>
      </c>
      <c r="FF99" s="2">
        <v>4553</v>
      </c>
      <c r="FG99" s="2">
        <v>4581</v>
      </c>
      <c r="FH99" s="2">
        <v>4680</v>
      </c>
      <c r="FI99" s="2">
        <v>4653</v>
      </c>
      <c r="FJ99" s="2">
        <v>4614</v>
      </c>
      <c r="FK99" s="2">
        <v>4633</v>
      </c>
      <c r="FL99" s="2">
        <v>4627</v>
      </c>
      <c r="FM99" s="2">
        <v>4665</v>
      </c>
      <c r="FN99" s="2">
        <v>4677</v>
      </c>
      <c r="FO99" s="2">
        <v>4740</v>
      </c>
      <c r="FP99" s="2">
        <v>4807</v>
      </c>
      <c r="FQ99" s="2">
        <v>4881</v>
      </c>
      <c r="FR99" s="2">
        <v>4958</v>
      </c>
      <c r="FS99" s="2">
        <v>4737</v>
      </c>
      <c r="FT99" s="2">
        <v>4627</v>
      </c>
      <c r="FU99" s="2">
        <v>4657</v>
      </c>
      <c r="FV99" s="2">
        <v>4632</v>
      </c>
      <c r="FW99" s="2">
        <v>4568</v>
      </c>
      <c r="FX99" s="2">
        <v>4617</v>
      </c>
      <c r="FY99" s="2">
        <v>4520</v>
      </c>
      <c r="FZ99" s="2">
        <v>4425</v>
      </c>
      <c r="GA99" s="2">
        <v>4441</v>
      </c>
      <c r="GB99" s="2">
        <v>4358</v>
      </c>
      <c r="GC99" s="2">
        <v>4376</v>
      </c>
      <c r="GD99" s="2">
        <v>4326</v>
      </c>
      <c r="GE99" s="2">
        <v>4293</v>
      </c>
      <c r="GF99" s="2">
        <v>4295</v>
      </c>
      <c r="GG99" s="2">
        <v>4502</v>
      </c>
      <c r="GH99" s="2">
        <v>4520</v>
      </c>
      <c r="GI99" s="2">
        <v>4481</v>
      </c>
      <c r="GJ99" s="2">
        <v>4497</v>
      </c>
      <c r="GK99" s="2">
        <v>4553</v>
      </c>
      <c r="GL99" s="2">
        <v>4535</v>
      </c>
      <c r="GM99" s="2">
        <v>4509</v>
      </c>
      <c r="GN99" s="2">
        <v>4520</v>
      </c>
      <c r="GO99" s="2">
        <v>4569</v>
      </c>
      <c r="GP99" s="2">
        <v>4590</v>
      </c>
      <c r="GQ99" s="2">
        <v>4612</v>
      </c>
      <c r="GR99" s="2">
        <v>4490</v>
      </c>
      <c r="GS99" s="2">
        <v>4490</v>
      </c>
      <c r="GT99" s="2">
        <v>4488</v>
      </c>
      <c r="GU99" s="2">
        <v>4429</v>
      </c>
      <c r="GV99" s="2">
        <v>4573</v>
      </c>
      <c r="GW99" s="2">
        <v>4690</v>
      </c>
      <c r="GX99" s="2">
        <v>4781</v>
      </c>
      <c r="GY99" s="2">
        <v>4825</v>
      </c>
      <c r="GZ99" s="2">
        <v>4866</v>
      </c>
      <c r="HA99" s="2">
        <v>4752</v>
      </c>
      <c r="HB99" s="2">
        <v>4851</v>
      </c>
      <c r="HC99" s="2">
        <v>4871</v>
      </c>
      <c r="HD99" s="2">
        <v>4935</v>
      </c>
      <c r="HE99" s="2">
        <v>4921</v>
      </c>
      <c r="HF99" s="2">
        <v>5072</v>
      </c>
      <c r="HG99" s="2">
        <v>5131</v>
      </c>
      <c r="HH99" s="2">
        <v>5173</v>
      </c>
      <c r="HI99" s="2">
        <v>5120</v>
      </c>
      <c r="HJ99" s="2">
        <v>5133</v>
      </c>
      <c r="HK99" s="2">
        <v>5119</v>
      </c>
      <c r="HL99" s="2">
        <v>5096</v>
      </c>
      <c r="HM99" s="2">
        <v>5174</v>
      </c>
      <c r="HN99" s="2">
        <v>5215</v>
      </c>
      <c r="HO99" s="2">
        <v>5090</v>
      </c>
      <c r="HP99" s="2">
        <v>5149</v>
      </c>
      <c r="HQ99" s="2">
        <v>5277</v>
      </c>
      <c r="HR99" s="2">
        <v>5237</v>
      </c>
      <c r="HS99" s="2">
        <v>5002</v>
      </c>
      <c r="HT99" s="2">
        <v>4882</v>
      </c>
      <c r="HU99" s="2">
        <v>4711</v>
      </c>
      <c r="HV99" s="2">
        <v>4655</v>
      </c>
      <c r="HW99" s="2">
        <v>4624</v>
      </c>
      <c r="HX99" s="2">
        <v>4537</v>
      </c>
      <c r="HY99" s="2">
        <v>4578</v>
      </c>
      <c r="HZ99" s="2">
        <v>4561</v>
      </c>
      <c r="IA99" s="2">
        <v>4616</v>
      </c>
      <c r="IB99" s="2">
        <v>4661</v>
      </c>
      <c r="IC99" s="2">
        <v>4632</v>
      </c>
      <c r="ID99" s="2">
        <v>4608</v>
      </c>
      <c r="IE99" s="2">
        <v>4711</v>
      </c>
      <c r="IF99" s="2">
        <v>4700</v>
      </c>
      <c r="IG99" s="2">
        <v>4656</v>
      </c>
      <c r="IH99" s="2">
        <v>4573</v>
      </c>
      <c r="II99" s="2">
        <v>4519</v>
      </c>
      <c r="IJ99" s="2">
        <v>4490</v>
      </c>
      <c r="IK99" s="2">
        <v>4426</v>
      </c>
      <c r="IL99" s="2">
        <v>4284</v>
      </c>
      <c r="IM99" s="2">
        <v>4217</v>
      </c>
      <c r="IN99" s="2">
        <v>4192</v>
      </c>
      <c r="IO99" s="2">
        <v>4246</v>
      </c>
      <c r="IP99" s="2">
        <v>4193</v>
      </c>
      <c r="IQ99" s="2">
        <v>4226</v>
      </c>
      <c r="IR99" s="2">
        <v>4160</v>
      </c>
      <c r="IS99" s="2">
        <v>4177</v>
      </c>
      <c r="IT99" s="2">
        <v>4199</v>
      </c>
    </row>
    <row r="100" spans="1:254" ht="15.9" customHeight="1">
      <c r="A100" s="65" t="s">
        <v>195</v>
      </c>
      <c r="B100" s="41" t="s">
        <v>196</v>
      </c>
      <c r="C100" s="45">
        <v>2332.5</v>
      </c>
      <c r="D100" s="16">
        <v>36</v>
      </c>
      <c r="E100" s="30">
        <v>2296.5</v>
      </c>
      <c r="F100" s="30">
        <v>2264.5</v>
      </c>
      <c r="G100" s="30">
        <v>2290</v>
      </c>
      <c r="H100" s="30">
        <v>2287</v>
      </c>
      <c r="I100" s="30">
        <v>2324</v>
      </c>
      <c r="J100" s="30">
        <v>2404</v>
      </c>
      <c r="K100" s="30">
        <v>2426.5</v>
      </c>
      <c r="L100" s="30">
        <v>2408.5</v>
      </c>
      <c r="M100" s="30">
        <v>2406</v>
      </c>
      <c r="N100" s="30">
        <v>2383.5</v>
      </c>
      <c r="O100" s="30">
        <v>2378</v>
      </c>
      <c r="P100" s="30">
        <v>2384</v>
      </c>
      <c r="Q100" s="30">
        <v>2394.5</v>
      </c>
      <c r="R100" s="30">
        <v>2354</v>
      </c>
      <c r="S100" s="30">
        <v>2344.5</v>
      </c>
      <c r="T100" s="30">
        <v>2364.5</v>
      </c>
      <c r="U100" s="30">
        <v>2389</v>
      </c>
      <c r="V100" s="30">
        <v>2386</v>
      </c>
      <c r="W100" s="30">
        <v>2422</v>
      </c>
      <c r="X100" s="30">
        <v>2434.5</v>
      </c>
      <c r="Y100" s="30">
        <v>2449</v>
      </c>
      <c r="Z100" s="30">
        <v>2423</v>
      </c>
      <c r="AA100" s="30">
        <v>2425.5</v>
      </c>
      <c r="AB100" s="30">
        <v>2408.5</v>
      </c>
      <c r="AC100" s="30">
        <v>2352</v>
      </c>
      <c r="AD100" s="30">
        <v>2336</v>
      </c>
      <c r="AE100" s="30">
        <v>2379</v>
      </c>
      <c r="AF100" s="30">
        <v>2377</v>
      </c>
      <c r="AG100" s="30">
        <v>2326</v>
      </c>
      <c r="AH100" s="30">
        <v>2337.5</v>
      </c>
      <c r="AI100" s="30">
        <v>2323</v>
      </c>
      <c r="AJ100" s="30">
        <v>2321</v>
      </c>
      <c r="AK100" s="30">
        <v>2318.5</v>
      </c>
      <c r="AL100" s="30">
        <v>2208</v>
      </c>
      <c r="AM100" s="30">
        <v>2248</v>
      </c>
      <c r="AN100" s="30">
        <v>2240</v>
      </c>
      <c r="AO100" s="30">
        <v>2245.5</v>
      </c>
      <c r="AP100" s="30">
        <v>2263.5</v>
      </c>
      <c r="AQ100" s="30">
        <v>2187.5</v>
      </c>
      <c r="AR100" s="30">
        <v>2186.5</v>
      </c>
      <c r="AS100" s="30">
        <v>2189</v>
      </c>
      <c r="AT100" s="30">
        <v>2201.5</v>
      </c>
      <c r="AU100" s="30">
        <v>2221</v>
      </c>
      <c r="AV100" s="30">
        <v>2186.5</v>
      </c>
      <c r="AW100" s="30">
        <v>2157</v>
      </c>
      <c r="AX100" s="30">
        <v>2114.5</v>
      </c>
      <c r="AY100" s="30">
        <v>2207</v>
      </c>
      <c r="AZ100" s="30">
        <v>2296.5</v>
      </c>
      <c r="BA100" s="30">
        <v>2385</v>
      </c>
      <c r="BB100" s="30">
        <v>2362</v>
      </c>
      <c r="BC100" s="30">
        <v>2270.5</v>
      </c>
      <c r="BD100" s="30">
        <v>2382.5</v>
      </c>
      <c r="BE100" s="30">
        <v>2428.5</v>
      </c>
      <c r="BF100" s="30">
        <v>2466.5</v>
      </c>
      <c r="BG100" s="30">
        <v>2443.5</v>
      </c>
      <c r="BH100" s="30">
        <v>2415</v>
      </c>
      <c r="BI100" s="30">
        <v>2393.5</v>
      </c>
      <c r="BJ100" s="30">
        <v>2432.5</v>
      </c>
      <c r="BK100" s="30">
        <v>2518</v>
      </c>
      <c r="BL100" s="30">
        <v>2508.5</v>
      </c>
      <c r="BM100" s="2">
        <v>2489.5</v>
      </c>
      <c r="BN100" s="2">
        <v>2454.5</v>
      </c>
      <c r="BO100" s="2">
        <v>2420.5</v>
      </c>
      <c r="BP100" s="2">
        <v>2251</v>
      </c>
      <c r="BQ100" s="2">
        <v>2292.5</v>
      </c>
      <c r="BR100" s="2">
        <v>2268.5</v>
      </c>
      <c r="BS100" s="2">
        <v>2260</v>
      </c>
      <c r="BT100" s="2">
        <v>2272</v>
      </c>
      <c r="BU100" s="2">
        <v>2294</v>
      </c>
      <c r="BV100" s="2">
        <v>2316</v>
      </c>
      <c r="BW100" s="2">
        <v>2281</v>
      </c>
      <c r="BX100" s="2">
        <v>2304.5</v>
      </c>
      <c r="BY100" s="2">
        <v>2356.5</v>
      </c>
      <c r="BZ100" s="2">
        <v>2398.5</v>
      </c>
      <c r="CA100" s="2">
        <v>2399</v>
      </c>
      <c r="CB100" s="2">
        <v>2444</v>
      </c>
      <c r="CC100" s="2">
        <v>2435.5</v>
      </c>
      <c r="CD100" s="2">
        <v>2470</v>
      </c>
      <c r="CE100" s="2">
        <v>2492</v>
      </c>
      <c r="CF100" s="2">
        <v>2507</v>
      </c>
      <c r="CG100" s="2">
        <v>2545</v>
      </c>
      <c r="CH100" s="2">
        <v>2546.5</v>
      </c>
      <c r="CI100" s="2">
        <v>2517</v>
      </c>
      <c r="CJ100" s="2">
        <v>2532</v>
      </c>
      <c r="CK100" s="2">
        <v>2492.5</v>
      </c>
      <c r="CL100" s="2">
        <v>2524</v>
      </c>
      <c r="CM100" s="2">
        <v>2516.5</v>
      </c>
      <c r="CN100" s="2">
        <v>2486</v>
      </c>
      <c r="CO100" s="2">
        <v>2406</v>
      </c>
      <c r="CP100" s="2">
        <v>2495.5</v>
      </c>
      <c r="CQ100" s="2">
        <v>2462</v>
      </c>
      <c r="CR100" s="2">
        <v>2426</v>
      </c>
      <c r="CS100" s="2">
        <v>2360.5</v>
      </c>
      <c r="CT100" s="2">
        <v>2308</v>
      </c>
      <c r="CU100" s="2">
        <v>2348.5</v>
      </c>
      <c r="CV100" s="2">
        <v>2369.5</v>
      </c>
      <c r="CW100" s="2">
        <v>2346</v>
      </c>
      <c r="CX100" s="2">
        <v>2324</v>
      </c>
      <c r="CY100" s="2">
        <v>2319.5</v>
      </c>
      <c r="CZ100" s="2">
        <v>2320.5</v>
      </c>
      <c r="DA100" s="2">
        <v>2388</v>
      </c>
      <c r="DB100" s="2">
        <v>2410</v>
      </c>
      <c r="DC100" s="2">
        <v>2420</v>
      </c>
      <c r="DD100" s="2">
        <v>2435.5</v>
      </c>
      <c r="DE100" s="2">
        <v>2493</v>
      </c>
      <c r="DF100" s="2">
        <v>2388</v>
      </c>
      <c r="DG100" s="2">
        <v>2470.5</v>
      </c>
      <c r="DH100" s="2">
        <v>2506</v>
      </c>
      <c r="DI100" s="2">
        <v>2586.5</v>
      </c>
      <c r="DJ100" s="2">
        <v>2607.5</v>
      </c>
      <c r="DK100" s="2">
        <v>2621.5</v>
      </c>
      <c r="DL100" s="2">
        <v>2592.5</v>
      </c>
      <c r="DM100" s="2">
        <v>2598</v>
      </c>
      <c r="DN100" s="2">
        <v>2508</v>
      </c>
      <c r="DO100" s="2">
        <v>2538.5</v>
      </c>
      <c r="DP100" s="2">
        <v>2516</v>
      </c>
      <c r="DQ100" s="2">
        <v>2511.5</v>
      </c>
      <c r="DR100" s="2">
        <v>2511</v>
      </c>
      <c r="DS100" s="2">
        <v>2496.5</v>
      </c>
      <c r="DT100" s="2">
        <v>2520.5</v>
      </c>
      <c r="DU100" s="2">
        <v>2508.5</v>
      </c>
      <c r="DV100" s="2">
        <v>2435.5</v>
      </c>
      <c r="DW100" s="2">
        <v>2427</v>
      </c>
      <c r="DX100" s="2">
        <v>2386</v>
      </c>
      <c r="DY100" s="2">
        <v>2341</v>
      </c>
      <c r="DZ100" s="2">
        <v>2293</v>
      </c>
      <c r="EA100" s="2">
        <v>2288</v>
      </c>
      <c r="EB100" s="2">
        <v>2221</v>
      </c>
      <c r="EC100" s="2">
        <v>2240</v>
      </c>
      <c r="ED100" s="2">
        <v>2240</v>
      </c>
      <c r="EE100" s="2">
        <v>2253.5</v>
      </c>
      <c r="EF100" s="2">
        <v>2259</v>
      </c>
      <c r="EG100" s="2">
        <v>2238</v>
      </c>
      <c r="EH100" s="2">
        <v>2202</v>
      </c>
      <c r="EI100" s="2">
        <v>2235</v>
      </c>
      <c r="EJ100" s="2">
        <v>2234.5</v>
      </c>
      <c r="EK100" s="2">
        <v>2214</v>
      </c>
      <c r="EL100" s="2">
        <v>2255</v>
      </c>
      <c r="EM100" s="2">
        <v>2247.5</v>
      </c>
      <c r="EN100" s="2">
        <v>2254.5</v>
      </c>
      <c r="EO100" s="2">
        <v>2230.5</v>
      </c>
      <c r="EP100" s="2">
        <v>2198.5</v>
      </c>
      <c r="EQ100" s="2">
        <v>2179</v>
      </c>
      <c r="ER100" s="2">
        <v>2147.5</v>
      </c>
      <c r="ES100" s="2">
        <v>2174.5</v>
      </c>
      <c r="ET100" s="2">
        <v>2157.5</v>
      </c>
      <c r="EU100" s="2">
        <v>2164</v>
      </c>
      <c r="EV100" s="2">
        <v>2177.5</v>
      </c>
      <c r="EW100" s="2">
        <v>2171.5</v>
      </c>
      <c r="EX100" s="2">
        <v>2175</v>
      </c>
      <c r="EY100" s="2">
        <v>2181.5</v>
      </c>
      <c r="EZ100" s="2">
        <v>2172.5</v>
      </c>
      <c r="FA100" s="2">
        <v>2162.5</v>
      </c>
      <c r="FB100" s="2">
        <v>2187</v>
      </c>
      <c r="FC100" s="2">
        <v>2172.5</v>
      </c>
      <c r="FD100" s="2">
        <v>2199</v>
      </c>
      <c r="FE100" s="2">
        <v>2196</v>
      </c>
      <c r="FF100" s="2">
        <v>2169.5</v>
      </c>
      <c r="FG100" s="2">
        <v>2168</v>
      </c>
      <c r="FH100" s="2">
        <v>2171</v>
      </c>
      <c r="FI100" s="2">
        <v>2117</v>
      </c>
      <c r="FJ100" s="2">
        <v>2100</v>
      </c>
      <c r="FK100" s="2">
        <v>2096.5</v>
      </c>
      <c r="FL100" s="2">
        <v>2092</v>
      </c>
      <c r="FM100" s="2">
        <v>2122.5</v>
      </c>
      <c r="FN100" s="2">
        <v>2103</v>
      </c>
      <c r="FO100" s="2">
        <v>2111</v>
      </c>
      <c r="FP100" s="2">
        <v>2182</v>
      </c>
      <c r="FQ100" s="2">
        <v>2165.5</v>
      </c>
      <c r="FR100" s="2">
        <v>2114</v>
      </c>
      <c r="FS100" s="2">
        <v>2091.5</v>
      </c>
      <c r="FT100" s="2">
        <v>2041</v>
      </c>
      <c r="FU100" s="2">
        <v>2014</v>
      </c>
      <c r="FV100" s="2">
        <v>1988</v>
      </c>
      <c r="FW100" s="2">
        <v>1998.5</v>
      </c>
      <c r="FX100" s="2">
        <v>2000.5</v>
      </c>
      <c r="FY100" s="2">
        <v>1995.5</v>
      </c>
      <c r="FZ100" s="2">
        <v>1982.5</v>
      </c>
      <c r="GA100" s="2">
        <v>1954.5</v>
      </c>
      <c r="GB100" s="2">
        <v>1908.5</v>
      </c>
      <c r="GC100" s="2">
        <v>1910</v>
      </c>
      <c r="GD100" s="2">
        <v>1912</v>
      </c>
      <c r="GE100" s="2">
        <v>1910</v>
      </c>
      <c r="GF100" s="2">
        <v>1885</v>
      </c>
      <c r="GG100" s="2">
        <v>1868.5</v>
      </c>
      <c r="GH100" s="2">
        <v>1859.5</v>
      </c>
      <c r="GI100" s="2">
        <v>1764.5</v>
      </c>
      <c r="GJ100" s="2">
        <v>1773.5</v>
      </c>
      <c r="GK100" s="2">
        <v>1824.5</v>
      </c>
      <c r="GL100" s="2">
        <v>1841.5</v>
      </c>
      <c r="GM100" s="2">
        <v>1833</v>
      </c>
      <c r="GN100" s="2">
        <v>1813</v>
      </c>
      <c r="GO100" s="2">
        <v>1819</v>
      </c>
      <c r="GP100" s="2">
        <v>1816.5</v>
      </c>
      <c r="GQ100" s="2">
        <v>1821.5</v>
      </c>
      <c r="GR100" s="2">
        <v>1793</v>
      </c>
      <c r="GS100" s="2">
        <v>1778</v>
      </c>
      <c r="GT100" s="2">
        <v>1768</v>
      </c>
      <c r="GU100" s="2">
        <v>1760</v>
      </c>
      <c r="GV100" s="2">
        <v>1792</v>
      </c>
      <c r="GW100" s="2">
        <v>1703</v>
      </c>
      <c r="GX100" s="2">
        <v>1721.5</v>
      </c>
      <c r="GY100" s="2">
        <v>1717</v>
      </c>
      <c r="GZ100" s="2">
        <v>1706.5</v>
      </c>
      <c r="HA100" s="2">
        <v>1684.5</v>
      </c>
      <c r="HB100" s="2">
        <v>1678</v>
      </c>
      <c r="HC100" s="2">
        <v>1682</v>
      </c>
      <c r="HD100" s="2">
        <v>1689</v>
      </c>
      <c r="HE100" s="2">
        <v>1681</v>
      </c>
      <c r="HF100" s="2">
        <v>1674</v>
      </c>
      <c r="HG100" s="2">
        <v>1699</v>
      </c>
      <c r="HH100" s="2">
        <v>1714.5</v>
      </c>
      <c r="HI100" s="2">
        <v>1704</v>
      </c>
      <c r="HJ100" s="2">
        <v>1710.5</v>
      </c>
      <c r="HK100" s="2">
        <v>1712</v>
      </c>
      <c r="HL100" s="2">
        <v>1710</v>
      </c>
      <c r="HM100" s="2">
        <v>1713</v>
      </c>
      <c r="HN100" s="2">
        <v>1724.5</v>
      </c>
      <c r="HO100" s="2">
        <v>1716</v>
      </c>
      <c r="HP100" s="2">
        <v>1741.5</v>
      </c>
      <c r="HQ100" s="2">
        <v>1740.5</v>
      </c>
      <c r="HR100" s="2">
        <v>1737</v>
      </c>
      <c r="HS100" s="2">
        <v>1713</v>
      </c>
      <c r="HT100" s="2">
        <v>1712</v>
      </c>
      <c r="HU100" s="2">
        <v>1696.5</v>
      </c>
      <c r="HV100" s="2">
        <v>1696</v>
      </c>
      <c r="HW100" s="2">
        <v>1670.5</v>
      </c>
      <c r="HX100" s="2">
        <v>1635.5</v>
      </c>
      <c r="HY100" s="2">
        <v>1619.5</v>
      </c>
      <c r="HZ100" s="2">
        <v>1596</v>
      </c>
      <c r="IA100" s="2">
        <v>1613</v>
      </c>
      <c r="IB100" s="2">
        <v>1645.5</v>
      </c>
      <c r="IC100" s="2">
        <v>1645.5</v>
      </c>
      <c r="ID100" s="2">
        <v>1652</v>
      </c>
      <c r="IE100" s="2">
        <v>1696.5</v>
      </c>
      <c r="IF100" s="2">
        <v>1681</v>
      </c>
      <c r="IG100" s="2">
        <v>1680</v>
      </c>
      <c r="IH100" s="2">
        <v>1693</v>
      </c>
      <c r="II100" s="2">
        <v>1714</v>
      </c>
      <c r="IJ100" s="2">
        <v>1698.5</v>
      </c>
      <c r="IK100" s="2">
        <v>1680</v>
      </c>
      <c r="IL100" s="2">
        <v>1678</v>
      </c>
      <c r="IM100" s="2">
        <v>1692</v>
      </c>
      <c r="IN100" s="2">
        <v>1694.5</v>
      </c>
      <c r="IO100" s="2">
        <v>1658.5</v>
      </c>
      <c r="IP100" s="2">
        <v>1641</v>
      </c>
      <c r="IQ100" s="2">
        <v>1622.5</v>
      </c>
      <c r="IR100" s="2">
        <v>1677</v>
      </c>
      <c r="IS100" s="2">
        <v>1659.5</v>
      </c>
      <c r="IT100" s="2">
        <v>1640</v>
      </c>
    </row>
    <row r="101" spans="1:254" ht="15.9" customHeight="1">
      <c r="A101" s="65" t="s">
        <v>197</v>
      </c>
      <c r="B101" s="41" t="s">
        <v>198</v>
      </c>
      <c r="C101" s="45">
        <v>2924</v>
      </c>
      <c r="D101" s="16">
        <v>35.5</v>
      </c>
      <c r="E101" s="30">
        <v>2888.5</v>
      </c>
      <c r="F101" s="30">
        <v>2847</v>
      </c>
      <c r="G101" s="30">
        <v>2933</v>
      </c>
      <c r="H101" s="30">
        <v>3015</v>
      </c>
      <c r="I101" s="30">
        <v>2991</v>
      </c>
      <c r="J101" s="30">
        <v>2908</v>
      </c>
      <c r="K101" s="30">
        <v>2876</v>
      </c>
      <c r="L101" s="30">
        <v>2843.5</v>
      </c>
      <c r="M101" s="30">
        <v>2708</v>
      </c>
      <c r="N101" s="30">
        <v>2603.5</v>
      </c>
      <c r="O101" s="30">
        <v>2606.5</v>
      </c>
      <c r="P101" s="30">
        <v>2582</v>
      </c>
      <c r="Q101" s="30">
        <v>2721</v>
      </c>
      <c r="R101" s="30">
        <v>2709.5</v>
      </c>
      <c r="S101" s="30">
        <v>2643.5</v>
      </c>
      <c r="T101" s="30">
        <v>2612.5</v>
      </c>
      <c r="U101" s="30">
        <v>2672.5</v>
      </c>
      <c r="V101" s="30">
        <v>2597</v>
      </c>
      <c r="W101" s="30">
        <v>2581.5</v>
      </c>
      <c r="X101" s="30">
        <v>2546</v>
      </c>
      <c r="Y101" s="30">
        <v>2584.5</v>
      </c>
      <c r="Z101" s="30">
        <v>2537.5</v>
      </c>
      <c r="AA101" s="30">
        <v>2502</v>
      </c>
      <c r="AB101" s="30">
        <v>2538</v>
      </c>
      <c r="AC101" s="30">
        <v>2455.5</v>
      </c>
      <c r="AD101" s="30">
        <v>2405.5</v>
      </c>
      <c r="AE101" s="30">
        <v>2462</v>
      </c>
      <c r="AF101" s="30">
        <v>2405</v>
      </c>
      <c r="AG101" s="30">
        <v>2376</v>
      </c>
      <c r="AH101" s="30">
        <v>2347</v>
      </c>
      <c r="AI101" s="30">
        <v>2358</v>
      </c>
      <c r="AJ101" s="30">
        <v>2301</v>
      </c>
      <c r="AK101" s="30">
        <v>2308.5</v>
      </c>
      <c r="AL101" s="30">
        <v>2277.5</v>
      </c>
      <c r="AM101" s="30">
        <v>2244</v>
      </c>
      <c r="AN101" s="30">
        <v>2260.5</v>
      </c>
      <c r="AO101" s="30">
        <v>2242</v>
      </c>
      <c r="AP101" s="30">
        <v>2220</v>
      </c>
      <c r="AQ101" s="30">
        <v>2239.5</v>
      </c>
      <c r="AR101" s="30">
        <v>2284</v>
      </c>
      <c r="AS101" s="30">
        <v>2211.5</v>
      </c>
      <c r="AT101" s="30">
        <v>2197</v>
      </c>
      <c r="AU101" s="30">
        <v>2189</v>
      </c>
      <c r="AV101" s="30">
        <v>2180.5</v>
      </c>
      <c r="AW101" s="30">
        <v>2171.5</v>
      </c>
      <c r="AX101" s="30">
        <v>2139</v>
      </c>
      <c r="AY101" s="30">
        <v>2173.5</v>
      </c>
      <c r="AZ101" s="30">
        <v>2247</v>
      </c>
      <c r="BA101" s="30">
        <v>2257</v>
      </c>
      <c r="BB101" s="30">
        <v>2213.5</v>
      </c>
      <c r="BC101" s="30">
        <v>2116</v>
      </c>
      <c r="BD101" s="30">
        <v>2119.5</v>
      </c>
      <c r="BE101" s="30">
        <v>2103</v>
      </c>
      <c r="BF101" s="30">
        <v>2111</v>
      </c>
      <c r="BG101" s="30">
        <v>2141.5</v>
      </c>
      <c r="BH101" s="30">
        <v>2199</v>
      </c>
      <c r="BI101" s="30">
        <v>2141.5</v>
      </c>
      <c r="BJ101" s="30">
        <v>2115.5</v>
      </c>
      <c r="BK101" s="30">
        <v>2128</v>
      </c>
      <c r="BL101" s="30">
        <v>2131</v>
      </c>
      <c r="BM101" s="2">
        <v>2159</v>
      </c>
      <c r="BN101" s="2">
        <v>2168</v>
      </c>
      <c r="BO101" s="2">
        <v>2162</v>
      </c>
      <c r="BP101" s="2">
        <v>2223</v>
      </c>
      <c r="BQ101" s="2">
        <v>2144</v>
      </c>
      <c r="BR101" s="2">
        <v>2191</v>
      </c>
      <c r="BS101" s="2">
        <v>2188</v>
      </c>
      <c r="BT101" s="2">
        <v>2395</v>
      </c>
      <c r="BU101" s="2">
        <v>2378</v>
      </c>
      <c r="BV101" s="2">
        <v>2390</v>
      </c>
      <c r="BW101" s="2">
        <v>2481.5</v>
      </c>
      <c r="BX101" s="2">
        <v>2577.5</v>
      </c>
      <c r="BY101" s="2">
        <v>2613</v>
      </c>
      <c r="BZ101" s="2">
        <v>2640</v>
      </c>
      <c r="CA101" s="2">
        <v>2615</v>
      </c>
      <c r="CB101" s="2">
        <v>2638.5</v>
      </c>
      <c r="CC101" s="2">
        <v>2556.5</v>
      </c>
      <c r="CD101" s="2">
        <v>2548</v>
      </c>
      <c r="CE101" s="2">
        <v>2579</v>
      </c>
      <c r="CF101" s="2">
        <v>2584</v>
      </c>
      <c r="CG101" s="2">
        <v>2612.5</v>
      </c>
      <c r="CH101" s="2">
        <v>2655</v>
      </c>
      <c r="CI101" s="2">
        <v>2642</v>
      </c>
      <c r="CJ101" s="2">
        <v>2673</v>
      </c>
      <c r="CK101" s="2">
        <v>2725.5</v>
      </c>
      <c r="CL101" s="2">
        <v>2710</v>
      </c>
      <c r="CM101" s="2">
        <v>2686</v>
      </c>
      <c r="CN101" s="2">
        <v>2677.5</v>
      </c>
      <c r="CO101" s="2">
        <v>2601</v>
      </c>
      <c r="CP101" s="2">
        <v>2698.5</v>
      </c>
      <c r="CQ101" s="2">
        <v>2675</v>
      </c>
      <c r="CR101" s="2">
        <v>2677.5</v>
      </c>
      <c r="CS101" s="2">
        <v>2651</v>
      </c>
      <c r="CT101" s="2">
        <v>2665</v>
      </c>
      <c r="CU101" s="2">
        <v>2724</v>
      </c>
      <c r="CV101" s="2">
        <v>2799</v>
      </c>
      <c r="CW101" s="2">
        <v>2789</v>
      </c>
      <c r="CX101" s="2">
        <v>2757.5</v>
      </c>
      <c r="CY101" s="2">
        <v>2768</v>
      </c>
      <c r="CZ101" s="2">
        <v>2766.5</v>
      </c>
      <c r="DA101" s="2">
        <v>2801</v>
      </c>
      <c r="DB101" s="2">
        <v>2767.5</v>
      </c>
      <c r="DC101" s="2">
        <v>2785</v>
      </c>
      <c r="DD101" s="2">
        <v>2754.5</v>
      </c>
      <c r="DE101" s="2">
        <v>2741</v>
      </c>
      <c r="DF101" s="2">
        <v>2703</v>
      </c>
      <c r="DG101" s="2">
        <v>2716</v>
      </c>
      <c r="DH101" s="2">
        <v>2769</v>
      </c>
      <c r="DI101" s="2">
        <v>2816</v>
      </c>
      <c r="DJ101" s="2">
        <v>2787.5</v>
      </c>
      <c r="DK101" s="2">
        <v>2721.5</v>
      </c>
      <c r="DL101" s="2">
        <v>2692</v>
      </c>
      <c r="DM101" s="2">
        <v>2710.5</v>
      </c>
      <c r="DN101" s="2">
        <v>2748</v>
      </c>
      <c r="DO101" s="2">
        <v>2735</v>
      </c>
      <c r="DP101" s="2">
        <v>2725</v>
      </c>
      <c r="DQ101" s="2">
        <v>2733</v>
      </c>
      <c r="DR101" s="2">
        <v>2797</v>
      </c>
      <c r="DS101" s="2">
        <v>2748</v>
      </c>
      <c r="DT101" s="2">
        <v>2745</v>
      </c>
      <c r="DU101" s="2">
        <v>2737</v>
      </c>
      <c r="DV101" s="2">
        <v>2701</v>
      </c>
      <c r="DW101" s="2">
        <v>2675</v>
      </c>
      <c r="DX101" s="2">
        <v>2637.5</v>
      </c>
      <c r="DY101" s="2">
        <v>2697.5</v>
      </c>
      <c r="DZ101" s="2">
        <v>2710</v>
      </c>
      <c r="EA101" s="2">
        <v>2663</v>
      </c>
      <c r="EB101" s="2">
        <v>2707.5</v>
      </c>
      <c r="EC101" s="2">
        <v>2711</v>
      </c>
      <c r="ED101" s="2">
        <v>2757</v>
      </c>
      <c r="EE101" s="2">
        <v>2775</v>
      </c>
      <c r="EF101" s="2">
        <v>2792</v>
      </c>
      <c r="EG101" s="2">
        <v>2783.5</v>
      </c>
      <c r="EH101" s="2">
        <v>2781</v>
      </c>
      <c r="EI101" s="2">
        <v>2805</v>
      </c>
      <c r="EJ101" s="2">
        <v>2795</v>
      </c>
      <c r="EK101" s="2">
        <v>2818.5</v>
      </c>
      <c r="EL101" s="2">
        <v>2852</v>
      </c>
      <c r="EM101" s="2">
        <v>2877</v>
      </c>
      <c r="EN101" s="2">
        <v>2883</v>
      </c>
      <c r="EO101" s="2">
        <v>2886</v>
      </c>
      <c r="EP101" s="2">
        <v>2874</v>
      </c>
      <c r="EQ101" s="2">
        <v>2856</v>
      </c>
      <c r="ER101" s="2">
        <v>2841</v>
      </c>
      <c r="ES101" s="2">
        <v>2855</v>
      </c>
      <c r="ET101" s="2">
        <v>2880.5</v>
      </c>
      <c r="EU101" s="2">
        <v>2875</v>
      </c>
      <c r="EV101" s="2">
        <v>2904.5</v>
      </c>
      <c r="EW101" s="2">
        <v>2900.5</v>
      </c>
      <c r="EX101" s="2">
        <v>2894</v>
      </c>
      <c r="EY101" s="2">
        <v>2880.5</v>
      </c>
      <c r="EZ101" s="2">
        <v>2857.5</v>
      </c>
      <c r="FA101" s="2">
        <v>2833.5</v>
      </c>
      <c r="FB101" s="2">
        <v>2830</v>
      </c>
      <c r="FC101" s="2">
        <v>2809</v>
      </c>
      <c r="FD101" s="2">
        <v>2844</v>
      </c>
      <c r="FE101" s="2">
        <v>2856</v>
      </c>
      <c r="FF101" s="2">
        <v>2844.5</v>
      </c>
      <c r="FG101" s="2">
        <v>2785</v>
      </c>
      <c r="FH101" s="2">
        <v>2808</v>
      </c>
      <c r="FI101" s="2">
        <v>2832</v>
      </c>
      <c r="FJ101" s="2">
        <v>2892</v>
      </c>
      <c r="FK101" s="2">
        <v>2900</v>
      </c>
      <c r="FL101" s="2">
        <v>2894.5</v>
      </c>
      <c r="FM101" s="2">
        <v>2893</v>
      </c>
      <c r="FN101" s="2">
        <v>2912</v>
      </c>
      <c r="FO101" s="2">
        <v>2932</v>
      </c>
      <c r="FP101" s="2">
        <v>3000</v>
      </c>
      <c r="FQ101" s="2">
        <v>3011</v>
      </c>
      <c r="FR101" s="2">
        <v>3006</v>
      </c>
      <c r="FS101" s="2">
        <v>2993.5</v>
      </c>
      <c r="FT101" s="2">
        <v>3001</v>
      </c>
      <c r="FU101" s="2">
        <v>2985</v>
      </c>
      <c r="FV101" s="2">
        <v>3008</v>
      </c>
      <c r="FW101" s="2">
        <v>2992</v>
      </c>
      <c r="FX101" s="2">
        <v>2967</v>
      </c>
      <c r="FY101" s="2">
        <v>3081</v>
      </c>
      <c r="FZ101" s="2">
        <v>3072</v>
      </c>
      <c r="GA101" s="2">
        <v>3076</v>
      </c>
      <c r="GB101" s="2">
        <v>3061</v>
      </c>
      <c r="GC101" s="2">
        <v>3058</v>
      </c>
      <c r="GD101" s="2">
        <v>3051</v>
      </c>
      <c r="GE101" s="2">
        <v>3058</v>
      </c>
      <c r="GF101" s="2">
        <v>3121</v>
      </c>
      <c r="GG101" s="2">
        <v>3102</v>
      </c>
      <c r="GH101" s="2">
        <v>3105</v>
      </c>
      <c r="GI101" s="2">
        <v>3412</v>
      </c>
      <c r="GJ101" s="2">
        <v>3461</v>
      </c>
      <c r="GK101" s="2">
        <v>3463</v>
      </c>
      <c r="GL101" s="2">
        <v>3481</v>
      </c>
      <c r="GM101" s="2">
        <v>3478</v>
      </c>
      <c r="GN101" s="2">
        <v>3498</v>
      </c>
      <c r="GO101" s="2">
        <v>3554</v>
      </c>
      <c r="GP101" s="2">
        <v>3586</v>
      </c>
      <c r="GQ101" s="2">
        <v>3580</v>
      </c>
      <c r="GR101" s="2">
        <v>3553</v>
      </c>
      <c r="GS101" s="2">
        <v>3542</v>
      </c>
      <c r="GT101" s="2">
        <v>3565</v>
      </c>
      <c r="GU101" s="2">
        <v>3498</v>
      </c>
      <c r="GV101" s="2">
        <v>3503</v>
      </c>
      <c r="GW101" s="2">
        <v>3442</v>
      </c>
      <c r="GX101" s="2">
        <v>3444</v>
      </c>
      <c r="GY101" s="2">
        <v>3534</v>
      </c>
      <c r="GZ101" s="2">
        <v>3534</v>
      </c>
      <c r="HA101" s="2">
        <v>3457</v>
      </c>
      <c r="HB101" s="2">
        <v>3480</v>
      </c>
      <c r="HC101" s="2">
        <v>3540</v>
      </c>
      <c r="HD101" s="2">
        <v>3482</v>
      </c>
      <c r="HE101" s="2">
        <v>3526</v>
      </c>
      <c r="HF101" s="2">
        <v>3530</v>
      </c>
      <c r="HG101" s="2">
        <v>3630</v>
      </c>
      <c r="HH101" s="2">
        <v>3611</v>
      </c>
      <c r="HI101" s="2">
        <v>3584</v>
      </c>
      <c r="HJ101" s="2">
        <v>3551</v>
      </c>
      <c r="HK101" s="2">
        <v>3636</v>
      </c>
      <c r="HL101" s="2">
        <v>3633</v>
      </c>
      <c r="HM101" s="2">
        <v>3590</v>
      </c>
      <c r="HN101" s="2">
        <v>3555</v>
      </c>
      <c r="HO101" s="2">
        <v>3568</v>
      </c>
      <c r="HP101" s="2">
        <v>3652</v>
      </c>
      <c r="HQ101" s="2">
        <v>3644</v>
      </c>
      <c r="HR101" s="2">
        <v>3641</v>
      </c>
      <c r="HS101" s="2">
        <v>3593</v>
      </c>
      <c r="HT101" s="2">
        <v>3568</v>
      </c>
      <c r="HU101" s="2">
        <v>3540</v>
      </c>
      <c r="HV101" s="2">
        <v>3555</v>
      </c>
      <c r="HW101" s="2">
        <v>3531</v>
      </c>
      <c r="HX101" s="2">
        <v>3507</v>
      </c>
      <c r="HY101" s="2">
        <v>3488</v>
      </c>
      <c r="HZ101" s="2">
        <v>3416</v>
      </c>
      <c r="IA101" s="2">
        <v>3438</v>
      </c>
      <c r="IB101" s="2">
        <v>3528</v>
      </c>
      <c r="IC101" s="2">
        <v>3540</v>
      </c>
      <c r="ID101" s="2">
        <v>3576</v>
      </c>
      <c r="IE101" s="2">
        <v>3549</v>
      </c>
      <c r="IF101" s="2">
        <v>3436</v>
      </c>
      <c r="IG101" s="2">
        <v>3490</v>
      </c>
      <c r="IH101" s="2">
        <v>3364</v>
      </c>
      <c r="II101" s="2">
        <v>3303</v>
      </c>
      <c r="IJ101" s="2">
        <v>3272</v>
      </c>
      <c r="IK101" s="2">
        <v>3225</v>
      </c>
      <c r="IL101" s="2">
        <v>3222</v>
      </c>
      <c r="IM101" s="2">
        <v>3188</v>
      </c>
      <c r="IN101" s="2">
        <v>3139</v>
      </c>
      <c r="IO101" s="2">
        <v>3143</v>
      </c>
      <c r="IP101" s="2">
        <v>3121</v>
      </c>
      <c r="IQ101" s="2">
        <v>3110</v>
      </c>
      <c r="IR101" s="2">
        <v>3070</v>
      </c>
      <c r="IS101" s="2">
        <v>3074</v>
      </c>
      <c r="IT101" s="2">
        <v>3098</v>
      </c>
    </row>
    <row r="102" spans="1:254" ht="15.9" customHeight="1">
      <c r="A102" s="65" t="s">
        <v>199</v>
      </c>
      <c r="B102" s="41" t="s">
        <v>200</v>
      </c>
      <c r="C102" s="45">
        <v>2057.5</v>
      </c>
      <c r="D102" s="16">
        <v>-87.5</v>
      </c>
      <c r="E102" s="30">
        <v>2145</v>
      </c>
      <c r="F102" s="30">
        <v>2294</v>
      </c>
      <c r="G102" s="30">
        <v>2045.5</v>
      </c>
      <c r="H102" s="30">
        <v>1973</v>
      </c>
      <c r="I102" s="30">
        <v>2116.5</v>
      </c>
      <c r="J102" s="30">
        <v>2013</v>
      </c>
      <c r="K102" s="30">
        <v>2002.5</v>
      </c>
      <c r="L102" s="30">
        <v>2167.5</v>
      </c>
      <c r="M102" s="30">
        <v>2308</v>
      </c>
      <c r="N102" s="30">
        <v>2412</v>
      </c>
      <c r="O102" s="30">
        <v>2452.5</v>
      </c>
      <c r="P102" s="30">
        <v>2442</v>
      </c>
      <c r="Q102" s="30">
        <v>2253.5</v>
      </c>
      <c r="R102" s="30">
        <v>2151.5</v>
      </c>
      <c r="S102" s="30">
        <v>2327.5</v>
      </c>
      <c r="T102" s="30">
        <v>2456.5</v>
      </c>
      <c r="U102" s="30">
        <v>2388</v>
      </c>
      <c r="V102" s="30">
        <v>2446.5</v>
      </c>
      <c r="W102" s="30">
        <v>2525</v>
      </c>
      <c r="X102" s="30">
        <v>2371</v>
      </c>
      <c r="Y102" s="30">
        <v>2289</v>
      </c>
      <c r="Z102" s="30">
        <v>2423.5</v>
      </c>
      <c r="AA102" s="30">
        <v>2557</v>
      </c>
      <c r="AB102" s="30">
        <v>2509</v>
      </c>
      <c r="AC102" s="30">
        <v>2640</v>
      </c>
      <c r="AD102" s="30">
        <v>2810.5</v>
      </c>
      <c r="AE102" s="30">
        <v>2882</v>
      </c>
      <c r="AF102" s="30">
        <v>2768</v>
      </c>
      <c r="AG102" s="30">
        <v>2951.25</v>
      </c>
      <c r="AH102" s="30">
        <v>3025</v>
      </c>
      <c r="AI102" s="30">
        <v>2971.25</v>
      </c>
      <c r="AJ102" s="30">
        <v>3120</v>
      </c>
      <c r="AK102" s="30">
        <v>3311.25</v>
      </c>
      <c r="AL102" s="30">
        <v>3307.5</v>
      </c>
      <c r="AM102" s="30">
        <v>2981.25</v>
      </c>
      <c r="AN102" s="30">
        <v>2983.75</v>
      </c>
      <c r="AO102" s="30">
        <v>2868.75</v>
      </c>
      <c r="AP102" s="30">
        <v>2810</v>
      </c>
      <c r="AQ102" s="30">
        <v>2721.25</v>
      </c>
      <c r="AR102" s="30">
        <v>2454.25</v>
      </c>
      <c r="AS102" s="30">
        <v>2608.75</v>
      </c>
      <c r="AT102" s="30">
        <v>2881.25</v>
      </c>
      <c r="AU102" s="30">
        <v>2926.25</v>
      </c>
      <c r="AV102" s="30">
        <v>3165</v>
      </c>
      <c r="AW102" s="30">
        <v>3316.25</v>
      </c>
      <c r="AX102" s="30">
        <v>3431.25</v>
      </c>
      <c r="AY102" s="30">
        <v>3078.75</v>
      </c>
      <c r="AZ102" s="30">
        <v>3065</v>
      </c>
      <c r="BA102" s="30">
        <v>2963.75</v>
      </c>
      <c r="BB102" s="30">
        <v>2891.25</v>
      </c>
      <c r="BC102" s="30">
        <v>2996.25</v>
      </c>
      <c r="BD102" s="30">
        <v>2930</v>
      </c>
      <c r="BE102" s="30">
        <v>3027.5</v>
      </c>
      <c r="BF102" s="30">
        <v>2850</v>
      </c>
      <c r="BG102" s="30">
        <v>2586.25</v>
      </c>
      <c r="BH102" s="30">
        <v>2513.75</v>
      </c>
      <c r="BI102" s="30">
        <v>2662.5</v>
      </c>
      <c r="BJ102" s="30">
        <v>2662.5</v>
      </c>
      <c r="BK102" s="30">
        <v>2713.75</v>
      </c>
      <c r="BL102" s="30">
        <v>2918.75</v>
      </c>
      <c r="BM102" s="2">
        <v>2770</v>
      </c>
      <c r="BN102" s="2">
        <v>2722.5</v>
      </c>
      <c r="BO102" s="2">
        <v>2802.5</v>
      </c>
      <c r="BP102" s="2">
        <v>2708.75</v>
      </c>
      <c r="BQ102" s="2">
        <v>2677.5</v>
      </c>
      <c r="BR102" s="2">
        <v>2475</v>
      </c>
      <c r="BS102" s="2">
        <v>2507.5</v>
      </c>
      <c r="BT102" s="2">
        <v>2488</v>
      </c>
      <c r="BU102" s="2">
        <v>2485</v>
      </c>
      <c r="BV102" s="2">
        <v>2503.75</v>
      </c>
      <c r="BW102" s="2">
        <v>2498.75</v>
      </c>
      <c r="BX102" s="2">
        <v>2507.5</v>
      </c>
      <c r="BY102" s="2">
        <v>2547.5</v>
      </c>
      <c r="BZ102" s="2">
        <v>2478.25</v>
      </c>
      <c r="CA102" s="2">
        <v>2463</v>
      </c>
      <c r="CB102" s="2">
        <v>2406.75</v>
      </c>
      <c r="CC102" s="2">
        <v>2387.75</v>
      </c>
      <c r="CD102" s="2">
        <v>2464.75</v>
      </c>
      <c r="CE102" s="2">
        <v>2444.5</v>
      </c>
      <c r="CF102" s="2">
        <v>2525</v>
      </c>
      <c r="CG102" s="2">
        <v>2492.5</v>
      </c>
      <c r="CH102" s="2">
        <v>2479</v>
      </c>
      <c r="CI102" s="2">
        <v>2269.75</v>
      </c>
      <c r="CJ102" s="2">
        <v>2385.5</v>
      </c>
      <c r="CK102" s="2">
        <v>2338.25</v>
      </c>
      <c r="CL102" s="2">
        <v>2229</v>
      </c>
      <c r="CM102" s="2">
        <v>2187.5</v>
      </c>
      <c r="CN102" s="2">
        <v>2095</v>
      </c>
      <c r="CO102" s="2">
        <v>2196</v>
      </c>
      <c r="CP102" s="2">
        <v>2280</v>
      </c>
      <c r="CQ102" s="2">
        <v>2445.75</v>
      </c>
      <c r="CR102" s="2">
        <v>2508.75</v>
      </c>
      <c r="CS102" s="2">
        <v>2322.5</v>
      </c>
      <c r="CT102" s="2">
        <v>2237.5</v>
      </c>
      <c r="CU102" s="2">
        <v>2426.75</v>
      </c>
      <c r="CV102" s="2">
        <v>2431.25</v>
      </c>
      <c r="CW102" s="2">
        <v>2366.5</v>
      </c>
      <c r="CX102" s="2">
        <v>2481.25</v>
      </c>
      <c r="CY102" s="2">
        <v>2450</v>
      </c>
      <c r="CZ102" s="2">
        <v>2562.5</v>
      </c>
      <c r="DA102" s="2">
        <v>2598.75</v>
      </c>
      <c r="DB102" s="2">
        <v>2473</v>
      </c>
      <c r="DC102" s="2">
        <v>2137.5</v>
      </c>
      <c r="DD102" s="2">
        <v>2369.5</v>
      </c>
      <c r="DE102" s="2">
        <v>2475.25</v>
      </c>
      <c r="DF102" s="2">
        <v>2400.5</v>
      </c>
      <c r="DG102" s="2">
        <v>2567.5</v>
      </c>
      <c r="DH102" s="2">
        <v>2492.25</v>
      </c>
      <c r="DI102" s="2">
        <v>2398.25</v>
      </c>
      <c r="DJ102" s="2">
        <v>2532.5</v>
      </c>
      <c r="DK102" s="2">
        <v>2596.25</v>
      </c>
      <c r="DL102" s="2">
        <v>2550</v>
      </c>
      <c r="DM102" s="2">
        <v>2308</v>
      </c>
      <c r="DN102" s="2">
        <v>2248</v>
      </c>
      <c r="DO102" s="2">
        <v>2113.25</v>
      </c>
      <c r="DP102" s="2">
        <v>2121.75</v>
      </c>
      <c r="DQ102" s="2">
        <v>2158</v>
      </c>
      <c r="DR102" s="2">
        <v>2135</v>
      </c>
      <c r="DS102" s="2">
        <v>2118.75</v>
      </c>
      <c r="DT102" s="2">
        <v>2142.75</v>
      </c>
      <c r="DU102" s="2">
        <v>2034</v>
      </c>
      <c r="DV102" s="2">
        <v>1797.5</v>
      </c>
      <c r="DW102" s="2">
        <v>1808.5</v>
      </c>
      <c r="DX102" s="2">
        <v>1933</v>
      </c>
      <c r="DY102" s="2">
        <v>1713</v>
      </c>
      <c r="DZ102" s="2">
        <v>1679</v>
      </c>
      <c r="EA102" s="2">
        <v>1671.5</v>
      </c>
      <c r="EB102" s="2">
        <v>1702.25</v>
      </c>
      <c r="EC102" s="2">
        <v>1725.25</v>
      </c>
      <c r="ED102" s="2">
        <v>1621.5</v>
      </c>
      <c r="EE102" s="2">
        <v>1635</v>
      </c>
      <c r="EF102" s="2">
        <v>1678.75</v>
      </c>
      <c r="EG102" s="2">
        <v>1667.25</v>
      </c>
      <c r="EH102" s="2">
        <v>1600.75</v>
      </c>
      <c r="EI102" s="2">
        <v>1631.5</v>
      </c>
      <c r="EJ102" s="2">
        <v>1650.25</v>
      </c>
      <c r="EK102" s="2">
        <v>1673.25</v>
      </c>
      <c r="EL102" s="2">
        <v>1637</v>
      </c>
      <c r="EM102" s="2">
        <v>1593.75</v>
      </c>
      <c r="EN102" s="2">
        <v>1607</v>
      </c>
      <c r="EO102" s="2">
        <v>1528.75</v>
      </c>
      <c r="EP102" s="2">
        <v>1585</v>
      </c>
      <c r="EQ102" s="2">
        <v>1633.75</v>
      </c>
      <c r="ER102" s="2">
        <v>1598.5</v>
      </c>
      <c r="ES102" s="2">
        <v>1613</v>
      </c>
      <c r="ET102" s="2">
        <v>1556.25</v>
      </c>
      <c r="EU102" s="2">
        <v>1575</v>
      </c>
      <c r="EV102" s="2">
        <v>1554.5</v>
      </c>
      <c r="EW102" s="2">
        <v>1609.25</v>
      </c>
      <c r="EX102" s="2">
        <v>1620.5</v>
      </c>
      <c r="EY102" s="2">
        <v>1635.75</v>
      </c>
      <c r="EZ102" s="2">
        <v>1627.25</v>
      </c>
      <c r="FA102" s="2">
        <v>1543</v>
      </c>
      <c r="FB102" s="2">
        <v>1508.25</v>
      </c>
      <c r="FC102" s="2">
        <v>1533</v>
      </c>
      <c r="FD102" s="2">
        <v>1542.5</v>
      </c>
      <c r="FE102" s="2">
        <v>1620</v>
      </c>
      <c r="FF102" s="2">
        <v>1656</v>
      </c>
      <c r="FG102" s="2">
        <v>1663</v>
      </c>
      <c r="FH102" s="2">
        <v>1703.75</v>
      </c>
      <c r="FI102" s="2">
        <v>1736.5</v>
      </c>
      <c r="FJ102" s="2">
        <v>1672.5</v>
      </c>
      <c r="FK102" s="2">
        <v>1615.5</v>
      </c>
      <c r="FL102" s="2">
        <v>1648</v>
      </c>
      <c r="FM102" s="2">
        <v>1647.5</v>
      </c>
      <c r="FN102" s="2">
        <v>1599</v>
      </c>
      <c r="FO102" s="2">
        <v>1509.5</v>
      </c>
      <c r="FP102" s="2">
        <v>1522.75</v>
      </c>
      <c r="FQ102" s="2">
        <v>1518.5</v>
      </c>
      <c r="FR102" s="2">
        <v>1479.75</v>
      </c>
      <c r="FS102" s="2">
        <v>1467.75</v>
      </c>
      <c r="FT102" s="2">
        <v>1417</v>
      </c>
      <c r="FU102" s="2">
        <v>1571.5</v>
      </c>
      <c r="FV102" s="2">
        <v>1453.25</v>
      </c>
      <c r="FW102" s="2">
        <v>1485.25</v>
      </c>
      <c r="FX102" s="2">
        <v>1562</v>
      </c>
      <c r="FY102" s="2">
        <v>1503</v>
      </c>
      <c r="FZ102" s="2">
        <v>1523.75</v>
      </c>
      <c r="GA102" s="2">
        <v>1440</v>
      </c>
      <c r="GB102" s="2">
        <v>1456.75</v>
      </c>
      <c r="GC102" s="2">
        <v>1441.5</v>
      </c>
      <c r="GD102" s="2">
        <v>1440</v>
      </c>
      <c r="GE102" s="2">
        <v>1493.75</v>
      </c>
      <c r="GF102" s="2">
        <v>1406.75</v>
      </c>
      <c r="GG102" s="2">
        <v>1509</v>
      </c>
      <c r="GH102" s="2">
        <v>1263.25</v>
      </c>
      <c r="GI102" s="2">
        <v>1247.25</v>
      </c>
      <c r="GJ102" s="2">
        <v>1205</v>
      </c>
      <c r="GK102" s="2">
        <v>1187.25</v>
      </c>
      <c r="GL102" s="2">
        <v>1168</v>
      </c>
      <c r="GM102" s="2">
        <v>1132.5</v>
      </c>
      <c r="GN102" s="2">
        <v>1101</v>
      </c>
      <c r="GO102" s="2">
        <v>1102.75</v>
      </c>
      <c r="GP102" s="2">
        <v>1125.75</v>
      </c>
      <c r="GQ102" s="2">
        <v>1108.5</v>
      </c>
      <c r="GR102" s="2">
        <v>1102.25</v>
      </c>
      <c r="GS102" s="2">
        <v>1115.5</v>
      </c>
      <c r="GT102" s="2">
        <v>1078.75</v>
      </c>
      <c r="GU102" s="2">
        <v>1079.25</v>
      </c>
      <c r="GV102" s="2">
        <v>1131.5</v>
      </c>
      <c r="GW102" s="2">
        <v>1144.5</v>
      </c>
      <c r="GX102" s="2">
        <v>1110.5</v>
      </c>
      <c r="GY102" s="2">
        <v>1099.25</v>
      </c>
      <c r="GZ102" s="2">
        <v>1069.25</v>
      </c>
      <c r="HA102" s="2">
        <v>1030.25</v>
      </c>
      <c r="HB102" s="2">
        <v>1038.25</v>
      </c>
      <c r="HC102" s="2">
        <v>1023.75</v>
      </c>
      <c r="HD102" s="2">
        <v>1044.5</v>
      </c>
      <c r="HE102" s="2">
        <v>1047.5</v>
      </c>
      <c r="HF102" s="2">
        <v>1060.25</v>
      </c>
      <c r="HG102" s="2">
        <v>1058.5</v>
      </c>
      <c r="HH102" s="2">
        <v>1033</v>
      </c>
      <c r="HI102" s="2">
        <v>1035.25</v>
      </c>
      <c r="HJ102" s="2">
        <v>1029.25</v>
      </c>
      <c r="HK102" s="2">
        <v>1027</v>
      </c>
      <c r="HL102" s="2">
        <v>1035</v>
      </c>
      <c r="HM102" s="2">
        <v>1046.25</v>
      </c>
      <c r="HN102" s="2">
        <v>1045.25</v>
      </c>
      <c r="HO102" s="2">
        <v>1048.75</v>
      </c>
      <c r="HP102" s="2">
        <v>1031.5</v>
      </c>
      <c r="HQ102" s="2">
        <v>1026.5</v>
      </c>
      <c r="HR102" s="2">
        <v>1038</v>
      </c>
      <c r="HS102" s="2">
        <v>1025.75</v>
      </c>
      <c r="HT102" s="2">
        <v>1016.25</v>
      </c>
      <c r="HU102" s="2">
        <v>1020</v>
      </c>
      <c r="HV102" s="2">
        <v>1002</v>
      </c>
      <c r="HW102" s="2">
        <v>1006.5</v>
      </c>
      <c r="HX102" s="2">
        <v>1019.25</v>
      </c>
      <c r="HY102" s="2">
        <v>996.5</v>
      </c>
      <c r="HZ102" s="2">
        <v>1002.75</v>
      </c>
      <c r="IA102" s="2">
        <v>999</v>
      </c>
      <c r="IB102" s="2">
        <v>1008</v>
      </c>
      <c r="IC102" s="2">
        <v>983.25</v>
      </c>
      <c r="ID102" s="2">
        <v>967.75</v>
      </c>
      <c r="IE102" s="2">
        <v>959.25</v>
      </c>
      <c r="IF102" s="2">
        <v>981.75</v>
      </c>
      <c r="IG102" s="2">
        <v>1003.75</v>
      </c>
      <c r="IH102" s="2">
        <v>979</v>
      </c>
      <c r="II102" s="2">
        <v>975.25</v>
      </c>
      <c r="IJ102" s="2">
        <v>983.25</v>
      </c>
      <c r="IK102" s="2">
        <v>988</v>
      </c>
      <c r="IL102" s="2">
        <v>979</v>
      </c>
      <c r="IM102" s="2">
        <v>975.25</v>
      </c>
      <c r="IN102" s="2">
        <v>964</v>
      </c>
      <c r="IO102" s="2">
        <v>952.25</v>
      </c>
      <c r="IP102" s="2">
        <v>891.75</v>
      </c>
      <c r="IQ102" s="2">
        <v>928.75</v>
      </c>
      <c r="IR102" s="2">
        <v>902.5</v>
      </c>
      <c r="IS102" s="2">
        <v>890</v>
      </c>
      <c r="IT102" s="2">
        <v>865.25</v>
      </c>
    </row>
    <row r="103" spans="1:254" ht="15.9" customHeight="1">
      <c r="A103" s="65" t="s">
        <v>201</v>
      </c>
      <c r="B103" s="41" t="s">
        <v>202</v>
      </c>
      <c r="C103" s="45">
        <v>4380</v>
      </c>
      <c r="D103" s="16">
        <v>-186</v>
      </c>
      <c r="E103" s="30">
        <v>4566</v>
      </c>
      <c r="F103" s="30">
        <v>4799</v>
      </c>
      <c r="G103" s="30">
        <v>4268</v>
      </c>
      <c r="H103" s="30">
        <v>4008</v>
      </c>
      <c r="I103" s="30">
        <v>4130</v>
      </c>
      <c r="J103" s="30">
        <v>3690</v>
      </c>
      <c r="K103" s="30">
        <v>3665</v>
      </c>
      <c r="L103" s="30">
        <v>4013</v>
      </c>
      <c r="M103" s="30">
        <v>4233</v>
      </c>
      <c r="N103" s="30">
        <v>4511</v>
      </c>
      <c r="O103" s="30">
        <v>4652</v>
      </c>
      <c r="P103" s="30">
        <v>4741</v>
      </c>
      <c r="Q103" s="30">
        <v>4472</v>
      </c>
      <c r="R103" s="30">
        <v>4280</v>
      </c>
      <c r="S103" s="30">
        <v>4738</v>
      </c>
      <c r="T103" s="30">
        <v>4834</v>
      </c>
      <c r="U103" s="30">
        <v>4564</v>
      </c>
      <c r="V103" s="30">
        <v>4915</v>
      </c>
      <c r="W103" s="30">
        <v>5095</v>
      </c>
      <c r="X103" s="30">
        <v>4904</v>
      </c>
      <c r="Y103" s="30">
        <v>4816</v>
      </c>
      <c r="Z103" s="30">
        <v>5050</v>
      </c>
      <c r="AA103" s="30">
        <v>5221</v>
      </c>
      <c r="AB103" s="30">
        <v>5006</v>
      </c>
      <c r="AC103" s="30">
        <v>5361</v>
      </c>
      <c r="AD103" s="30">
        <v>5802</v>
      </c>
      <c r="AE103" s="30">
        <v>6039</v>
      </c>
      <c r="AF103" s="30">
        <v>5611</v>
      </c>
      <c r="AG103" s="30">
        <v>6066</v>
      </c>
      <c r="AH103" s="30">
        <v>6302</v>
      </c>
      <c r="AI103" s="30">
        <v>6138</v>
      </c>
      <c r="AJ103" s="30">
        <v>6314</v>
      </c>
      <c r="AK103" s="30">
        <v>6161</v>
      </c>
      <c r="AL103" s="30">
        <v>5161</v>
      </c>
      <c r="AM103" s="30">
        <v>4461</v>
      </c>
      <c r="AN103" s="30">
        <v>4562</v>
      </c>
      <c r="AO103" s="30">
        <v>4308</v>
      </c>
      <c r="AP103" s="30">
        <v>4301</v>
      </c>
      <c r="AQ103" s="30">
        <v>4136</v>
      </c>
      <c r="AR103" s="30">
        <v>3888</v>
      </c>
      <c r="AS103" s="30">
        <v>4118</v>
      </c>
      <c r="AT103" s="30">
        <v>4260</v>
      </c>
      <c r="AU103" s="30">
        <v>4337</v>
      </c>
      <c r="AV103" s="30">
        <v>4523</v>
      </c>
      <c r="AW103" s="30">
        <v>4610</v>
      </c>
      <c r="AX103" s="30">
        <v>4745</v>
      </c>
      <c r="AY103" s="30">
        <v>4351</v>
      </c>
      <c r="AZ103" s="30">
        <v>4561</v>
      </c>
      <c r="BA103" s="30">
        <v>4668</v>
      </c>
      <c r="BB103" s="30">
        <v>4803</v>
      </c>
      <c r="BC103" s="30">
        <v>5035</v>
      </c>
      <c r="BD103" s="30">
        <v>5068</v>
      </c>
      <c r="BE103" s="30">
        <v>5151</v>
      </c>
      <c r="BF103" s="30">
        <v>4558</v>
      </c>
      <c r="BG103" s="30">
        <v>4315</v>
      </c>
      <c r="BH103" s="30">
        <v>4156</v>
      </c>
      <c r="BI103" s="30">
        <v>4660</v>
      </c>
      <c r="BJ103" s="30">
        <v>5580</v>
      </c>
      <c r="BK103" s="30">
        <v>5725</v>
      </c>
      <c r="BL103" s="30">
        <v>6355</v>
      </c>
      <c r="BM103" s="2">
        <v>7303</v>
      </c>
      <c r="BN103" s="2">
        <v>7085</v>
      </c>
      <c r="BO103" s="2">
        <v>6634</v>
      </c>
      <c r="BP103" s="2">
        <v>6262</v>
      </c>
      <c r="BQ103" s="2">
        <v>6225</v>
      </c>
      <c r="BR103" s="2">
        <v>5803</v>
      </c>
      <c r="BS103" s="2">
        <v>5916</v>
      </c>
      <c r="BT103" s="2">
        <v>6120</v>
      </c>
      <c r="BU103" s="2">
        <v>5993</v>
      </c>
      <c r="BV103" s="2">
        <v>5894</v>
      </c>
      <c r="BW103" s="2">
        <v>5780</v>
      </c>
      <c r="BX103" s="2">
        <v>5688</v>
      </c>
      <c r="BY103" s="2">
        <v>5574</v>
      </c>
      <c r="BZ103" s="2">
        <v>5523</v>
      </c>
      <c r="CA103" s="2">
        <v>5756</v>
      </c>
      <c r="CB103" s="2">
        <v>5550</v>
      </c>
      <c r="CC103" s="2">
        <v>5625</v>
      </c>
      <c r="CD103" s="2">
        <v>5782</v>
      </c>
      <c r="CE103" s="2">
        <v>5647</v>
      </c>
      <c r="CF103" s="2">
        <v>5173</v>
      </c>
      <c r="CG103" s="2">
        <v>4740</v>
      </c>
      <c r="CH103" s="2">
        <v>4709</v>
      </c>
      <c r="CI103" s="2">
        <v>4320</v>
      </c>
      <c r="CJ103" s="2">
        <v>4560</v>
      </c>
      <c r="CK103" s="2">
        <v>4420</v>
      </c>
      <c r="CL103" s="2">
        <v>4238</v>
      </c>
      <c r="CM103" s="2">
        <v>4291</v>
      </c>
      <c r="CN103" s="2">
        <v>4056</v>
      </c>
      <c r="CO103" s="2">
        <v>4230</v>
      </c>
      <c r="CP103" s="2">
        <v>4416.6665999999996</v>
      </c>
      <c r="CQ103" s="2">
        <v>4609.1665999999996</v>
      </c>
      <c r="CR103" s="2">
        <v>4469.1665999999996</v>
      </c>
      <c r="CS103" s="2">
        <v>4125</v>
      </c>
      <c r="CT103" s="2">
        <v>3940</v>
      </c>
      <c r="CU103" s="2">
        <v>4194.1665999999996</v>
      </c>
      <c r="CV103" s="2">
        <v>4150.8333000000002</v>
      </c>
      <c r="CW103" s="2">
        <v>4067.5</v>
      </c>
      <c r="CX103" s="2">
        <v>4116.6665999999996</v>
      </c>
      <c r="CY103" s="2">
        <v>4106.6665999999996</v>
      </c>
      <c r="CZ103" s="2">
        <v>4147.5</v>
      </c>
      <c r="DA103" s="2">
        <v>4158.3333000000002</v>
      </c>
      <c r="DB103" s="2">
        <v>3935.8332999999998</v>
      </c>
      <c r="DC103" s="2">
        <v>3560</v>
      </c>
      <c r="DD103" s="2">
        <v>4022.5</v>
      </c>
      <c r="DE103" s="2">
        <v>4304.1665999999996</v>
      </c>
      <c r="DF103" s="2">
        <v>4131.6665999999996</v>
      </c>
      <c r="DG103" s="2">
        <v>4505</v>
      </c>
      <c r="DH103" s="2">
        <v>4315</v>
      </c>
      <c r="DI103" s="2">
        <v>4291.6665999999996</v>
      </c>
      <c r="DJ103" s="2">
        <v>4434.1665999999996</v>
      </c>
      <c r="DK103" s="2">
        <v>4098.3333000000002</v>
      </c>
      <c r="DL103" s="2">
        <v>3898.3332999999998</v>
      </c>
      <c r="DM103" s="2">
        <v>3761.6666</v>
      </c>
      <c r="DN103" s="2">
        <v>3764.1666</v>
      </c>
      <c r="DO103" s="2">
        <v>3552.5</v>
      </c>
      <c r="DP103" s="2">
        <v>3485</v>
      </c>
      <c r="DQ103" s="2">
        <v>3551.6666</v>
      </c>
      <c r="DR103" s="2">
        <v>3617.5</v>
      </c>
      <c r="DS103" s="2">
        <v>3709.1666</v>
      </c>
      <c r="DT103" s="2">
        <v>3767.5</v>
      </c>
      <c r="DU103" s="2">
        <v>3525</v>
      </c>
      <c r="DV103" s="2">
        <v>3543.3332999999998</v>
      </c>
      <c r="DW103" s="2">
        <v>3556.6666</v>
      </c>
      <c r="DX103" s="2">
        <v>3643.3332999999998</v>
      </c>
      <c r="DY103" s="2">
        <v>3457.5</v>
      </c>
      <c r="DZ103" s="2">
        <v>3250</v>
      </c>
      <c r="EA103" s="2">
        <v>3170.8332999999998</v>
      </c>
      <c r="EB103" s="2">
        <v>3174.1666</v>
      </c>
      <c r="EC103" s="2">
        <v>3249.1666</v>
      </c>
      <c r="ED103" s="2">
        <v>2937.5</v>
      </c>
      <c r="EE103" s="2">
        <v>2916.6666</v>
      </c>
      <c r="EF103" s="2">
        <v>2957.5</v>
      </c>
      <c r="EG103" s="2">
        <v>2967.5</v>
      </c>
      <c r="EH103" s="2">
        <v>2741.6666</v>
      </c>
      <c r="EI103" s="2">
        <v>2773.3332999999998</v>
      </c>
      <c r="EJ103" s="2">
        <v>2794.1666</v>
      </c>
      <c r="EK103" s="2">
        <v>2846.6666</v>
      </c>
      <c r="EL103" s="2">
        <v>2817.5</v>
      </c>
      <c r="EM103" s="2">
        <v>2812.5</v>
      </c>
      <c r="EN103" s="2">
        <v>2840</v>
      </c>
      <c r="EO103" s="2">
        <v>2775</v>
      </c>
      <c r="EP103" s="2">
        <v>2930.8332999999998</v>
      </c>
      <c r="EQ103" s="2">
        <v>2998.3332999999998</v>
      </c>
      <c r="ER103" s="2">
        <v>3023.3332999999998</v>
      </c>
      <c r="ES103" s="2">
        <v>2955</v>
      </c>
      <c r="ET103" s="2">
        <v>2896.6666</v>
      </c>
      <c r="EU103" s="2">
        <v>2886.6666</v>
      </c>
      <c r="EV103" s="2">
        <v>2838.3332999999998</v>
      </c>
      <c r="EW103" s="2">
        <v>2910</v>
      </c>
      <c r="EX103" s="2">
        <v>2963.3332999999998</v>
      </c>
      <c r="EY103" s="2">
        <v>2920.8332999999998</v>
      </c>
      <c r="EZ103" s="2">
        <v>2860.8332999999998</v>
      </c>
      <c r="FA103" s="2">
        <v>2679.1666</v>
      </c>
      <c r="FB103" s="2">
        <v>2622.5</v>
      </c>
      <c r="FC103" s="2">
        <v>2655.8332999999998</v>
      </c>
      <c r="FD103" s="2">
        <v>2725.8332999999998</v>
      </c>
      <c r="FE103" s="2">
        <v>2880.8332999999998</v>
      </c>
      <c r="FF103" s="2">
        <v>3010.8332999999998</v>
      </c>
      <c r="FG103" s="2">
        <v>3023.3332999999998</v>
      </c>
      <c r="FH103" s="2">
        <v>3006.6666</v>
      </c>
      <c r="FI103" s="2">
        <v>2977.5</v>
      </c>
      <c r="FJ103" s="2">
        <v>2906.6666</v>
      </c>
      <c r="FK103" s="2">
        <v>2798.3332999999998</v>
      </c>
      <c r="FL103" s="2">
        <v>2801.6666</v>
      </c>
      <c r="FM103" s="2">
        <v>2800</v>
      </c>
      <c r="FN103" s="2">
        <v>2754.1666</v>
      </c>
      <c r="FO103" s="2">
        <v>2700</v>
      </c>
      <c r="FP103" s="2">
        <v>2973.3332999999998</v>
      </c>
      <c r="FQ103" s="2">
        <v>2992.5</v>
      </c>
      <c r="FR103" s="2">
        <v>2903.3332999999998</v>
      </c>
      <c r="FS103" s="2">
        <v>2891.6666</v>
      </c>
      <c r="FT103" s="2">
        <v>2837.5</v>
      </c>
      <c r="FU103" s="2">
        <v>3034.1666</v>
      </c>
      <c r="FV103" s="2">
        <v>2851.6666</v>
      </c>
      <c r="FW103" s="2">
        <v>2976.6666</v>
      </c>
      <c r="FX103" s="2">
        <v>3202.5</v>
      </c>
      <c r="FY103" s="2">
        <v>3200</v>
      </c>
      <c r="FZ103" s="2">
        <v>3308.3332999999998</v>
      </c>
      <c r="GA103" s="2">
        <v>3030</v>
      </c>
      <c r="GB103" s="2">
        <v>3191.6666</v>
      </c>
      <c r="GC103" s="2">
        <v>3379.1666</v>
      </c>
      <c r="GD103" s="2">
        <v>3250</v>
      </c>
      <c r="GE103" s="2">
        <v>3372.5</v>
      </c>
      <c r="GF103" s="2">
        <v>3105.8332999999998</v>
      </c>
      <c r="GG103" s="2">
        <v>3437.5</v>
      </c>
      <c r="GH103" s="2">
        <v>3420</v>
      </c>
      <c r="GI103" s="2">
        <v>3348.3332999999998</v>
      </c>
      <c r="GJ103" s="2">
        <v>3292.5</v>
      </c>
      <c r="GK103" s="2">
        <v>3181.6666</v>
      </c>
      <c r="GL103" s="2">
        <v>3040</v>
      </c>
      <c r="GM103" s="2">
        <v>2880.8332999999998</v>
      </c>
      <c r="GN103" s="2">
        <v>2755.8332999999998</v>
      </c>
      <c r="GO103" s="2">
        <v>2671.6666</v>
      </c>
      <c r="GP103" s="2">
        <v>2756.6666</v>
      </c>
      <c r="GQ103" s="2">
        <v>2750.8332999999998</v>
      </c>
      <c r="GR103" s="2">
        <v>2734.1666</v>
      </c>
      <c r="GS103" s="2">
        <v>2720</v>
      </c>
      <c r="GT103" s="2">
        <v>2610.8332999999998</v>
      </c>
      <c r="GU103" s="2">
        <v>2620</v>
      </c>
      <c r="GV103" s="2">
        <v>2730</v>
      </c>
      <c r="GW103" s="2">
        <v>2736.6666</v>
      </c>
      <c r="GX103" s="2">
        <v>2495</v>
      </c>
      <c r="GY103" s="2">
        <v>2450</v>
      </c>
      <c r="GZ103" s="2">
        <v>2350</v>
      </c>
      <c r="HA103" s="2">
        <v>2310</v>
      </c>
      <c r="HB103" s="2">
        <v>2359.1666</v>
      </c>
      <c r="HC103" s="2">
        <v>2352.5</v>
      </c>
      <c r="HD103" s="2">
        <v>2400.8332999999998</v>
      </c>
      <c r="HE103" s="2">
        <v>2348.3332999999998</v>
      </c>
      <c r="HF103" s="2">
        <v>2345.8332999999998</v>
      </c>
      <c r="HG103" s="2">
        <v>2361.6666</v>
      </c>
      <c r="HH103" s="2">
        <v>2313.3332999999998</v>
      </c>
      <c r="HI103" s="2">
        <v>2347.5</v>
      </c>
      <c r="HJ103" s="2">
        <v>2258.3332999999998</v>
      </c>
      <c r="HK103" s="2">
        <v>2232.5</v>
      </c>
      <c r="HL103" s="2">
        <v>2223.3332999999998</v>
      </c>
      <c r="HM103" s="2">
        <v>2301.6666</v>
      </c>
      <c r="HN103" s="2">
        <v>2340</v>
      </c>
      <c r="HO103" s="2">
        <v>2286.6666</v>
      </c>
      <c r="HP103" s="2">
        <v>2216.6666</v>
      </c>
      <c r="HQ103" s="2">
        <v>2150</v>
      </c>
      <c r="HR103" s="2">
        <v>2219.1666</v>
      </c>
      <c r="HS103" s="2">
        <v>2183.3332999999998</v>
      </c>
      <c r="HT103" s="2">
        <v>2129.1666</v>
      </c>
      <c r="HU103" s="2">
        <v>2055</v>
      </c>
      <c r="HV103" s="2">
        <v>2041.6666</v>
      </c>
      <c r="HW103" s="2">
        <v>2036.6666</v>
      </c>
      <c r="HX103" s="2">
        <v>2040.8333</v>
      </c>
      <c r="HY103" s="2">
        <v>1885.8333</v>
      </c>
      <c r="HZ103" s="2">
        <v>1906.6666</v>
      </c>
      <c r="IA103" s="2">
        <v>1883.3333</v>
      </c>
      <c r="IB103" s="2">
        <v>1896.6666</v>
      </c>
      <c r="IC103" s="2">
        <v>1891.6666</v>
      </c>
      <c r="ID103" s="2">
        <v>1870</v>
      </c>
      <c r="IE103" s="2">
        <v>1875</v>
      </c>
      <c r="IF103" s="2">
        <v>1958.3333</v>
      </c>
      <c r="IG103" s="2">
        <v>2009.1666</v>
      </c>
      <c r="IH103" s="2">
        <v>1955.8333</v>
      </c>
      <c r="II103" s="2">
        <v>1948.3333</v>
      </c>
      <c r="IJ103" s="2">
        <v>1943.3333</v>
      </c>
      <c r="IK103" s="2">
        <v>1900.8333</v>
      </c>
      <c r="IL103" s="2">
        <v>1836.6666</v>
      </c>
      <c r="IM103" s="2">
        <v>1725</v>
      </c>
      <c r="IN103" s="2">
        <v>1740</v>
      </c>
      <c r="IO103" s="2">
        <v>1720.8333</v>
      </c>
      <c r="IP103" s="2">
        <v>1638.3333</v>
      </c>
      <c r="IQ103" s="2">
        <v>1659.1666</v>
      </c>
      <c r="IR103" s="2">
        <v>1660</v>
      </c>
      <c r="IS103" s="2">
        <v>1550.1666</v>
      </c>
      <c r="IT103" s="2">
        <v>1455.5</v>
      </c>
    </row>
    <row r="104" spans="1:254" ht="15.9" customHeight="1">
      <c r="A104" s="65" t="s">
        <v>203</v>
      </c>
      <c r="B104" s="41" t="s">
        <v>204</v>
      </c>
      <c r="C104" s="45">
        <v>2386</v>
      </c>
      <c r="D104" s="16">
        <v>46</v>
      </c>
      <c r="E104" s="30">
        <v>2340</v>
      </c>
      <c r="F104" s="30">
        <v>2316.5</v>
      </c>
      <c r="G104" s="30">
        <v>2306.5</v>
      </c>
      <c r="H104" s="30">
        <v>2267.5</v>
      </c>
      <c r="I104" s="30">
        <v>2375</v>
      </c>
      <c r="J104" s="30">
        <v>2401.5</v>
      </c>
      <c r="K104" s="30">
        <v>2448.5</v>
      </c>
      <c r="L104" s="30">
        <v>2448</v>
      </c>
      <c r="M104" s="30">
        <v>2495.5</v>
      </c>
      <c r="N104" s="30">
        <v>2426</v>
      </c>
      <c r="O104" s="30">
        <v>2435</v>
      </c>
      <c r="P104" s="30">
        <v>2400.5</v>
      </c>
      <c r="Q104" s="30">
        <v>2334.5</v>
      </c>
      <c r="R104" s="30">
        <v>2313.5</v>
      </c>
      <c r="S104" s="30">
        <v>2374.5</v>
      </c>
      <c r="T104" s="30">
        <v>2367.5</v>
      </c>
      <c r="U104" s="30">
        <v>2321</v>
      </c>
      <c r="V104" s="30">
        <v>2324</v>
      </c>
      <c r="W104" s="30">
        <v>2218</v>
      </c>
      <c r="X104" s="30">
        <v>2338.5</v>
      </c>
      <c r="Y104" s="30">
        <v>2338.5</v>
      </c>
      <c r="Z104" s="30">
        <v>2331</v>
      </c>
      <c r="AA104" s="30">
        <v>2275</v>
      </c>
      <c r="AB104" s="30">
        <v>2250.5</v>
      </c>
      <c r="AC104" s="30">
        <v>2196</v>
      </c>
      <c r="AD104" s="30">
        <v>2157</v>
      </c>
      <c r="AE104" s="30">
        <v>2148</v>
      </c>
      <c r="AF104" s="30">
        <v>2129.5</v>
      </c>
      <c r="AG104" s="30">
        <v>2148</v>
      </c>
      <c r="AH104" s="30">
        <v>2170</v>
      </c>
      <c r="AI104" s="30">
        <v>2212</v>
      </c>
      <c r="AJ104" s="30">
        <v>2207</v>
      </c>
      <c r="AK104" s="30">
        <v>2194.5</v>
      </c>
      <c r="AL104" s="30">
        <v>2201</v>
      </c>
      <c r="AM104" s="30">
        <v>2203.5</v>
      </c>
      <c r="AN104" s="30">
        <v>2196.5</v>
      </c>
      <c r="AO104" s="30">
        <v>2213.5</v>
      </c>
      <c r="AP104" s="30">
        <v>2280</v>
      </c>
      <c r="AQ104" s="30">
        <v>2257</v>
      </c>
      <c r="AR104" s="30">
        <v>2182.5</v>
      </c>
      <c r="AS104" s="30">
        <v>2189.5</v>
      </c>
      <c r="AT104" s="30">
        <v>2138.5</v>
      </c>
      <c r="AU104" s="30">
        <v>2095.5</v>
      </c>
      <c r="AV104" s="30">
        <v>2106</v>
      </c>
      <c r="AW104" s="30">
        <v>2078.5</v>
      </c>
      <c r="AX104" s="30">
        <v>2062.5</v>
      </c>
      <c r="AY104" s="30">
        <v>1992.5</v>
      </c>
      <c r="AZ104" s="30">
        <v>2035</v>
      </c>
      <c r="BA104" s="30">
        <v>2037</v>
      </c>
      <c r="BB104" s="30">
        <v>1995</v>
      </c>
      <c r="BC104" s="30">
        <v>2051</v>
      </c>
      <c r="BD104" s="30">
        <v>2049.5</v>
      </c>
      <c r="BE104" s="30">
        <v>2056.5</v>
      </c>
      <c r="BF104" s="30">
        <v>2088.5</v>
      </c>
      <c r="BG104" s="30">
        <v>2097</v>
      </c>
      <c r="BH104" s="30">
        <v>2068</v>
      </c>
      <c r="BI104" s="30">
        <v>2051</v>
      </c>
      <c r="BJ104" s="30">
        <v>1986.5</v>
      </c>
      <c r="BK104" s="30">
        <v>1935.5</v>
      </c>
      <c r="BL104" s="30">
        <v>1929</v>
      </c>
      <c r="BM104" s="2">
        <v>1895</v>
      </c>
      <c r="BN104" s="2">
        <v>1869.5</v>
      </c>
      <c r="BO104" s="2">
        <v>1844</v>
      </c>
      <c r="BP104" s="2">
        <v>1824</v>
      </c>
      <c r="BQ104" s="2">
        <v>1829.5</v>
      </c>
      <c r="BR104" s="2">
        <v>1789</v>
      </c>
      <c r="BS104" s="2">
        <v>1787.5</v>
      </c>
      <c r="BT104" s="2">
        <v>1766.5</v>
      </c>
      <c r="BU104" s="2">
        <v>1740</v>
      </c>
      <c r="BV104" s="2">
        <v>1761.5</v>
      </c>
      <c r="BW104" s="2">
        <v>1752.5</v>
      </c>
      <c r="BX104" s="2">
        <v>1788.5</v>
      </c>
      <c r="BY104" s="2">
        <v>1812.5</v>
      </c>
      <c r="BZ104" s="2">
        <v>1858.5</v>
      </c>
      <c r="CA104" s="2">
        <v>1869</v>
      </c>
      <c r="CB104" s="2">
        <v>1880</v>
      </c>
      <c r="CC104" s="2">
        <v>1850</v>
      </c>
      <c r="CD104" s="2">
        <v>1836</v>
      </c>
      <c r="CE104" s="2">
        <v>1825</v>
      </c>
      <c r="CF104" s="2">
        <v>1852</v>
      </c>
      <c r="CG104" s="2">
        <v>1863</v>
      </c>
      <c r="CH104" s="2">
        <v>1893</v>
      </c>
      <c r="CI104" s="2">
        <v>1842.5</v>
      </c>
      <c r="CJ104" s="2">
        <v>1811</v>
      </c>
      <c r="CK104" s="2">
        <v>1824</v>
      </c>
      <c r="CL104" s="2">
        <v>1829</v>
      </c>
      <c r="CM104" s="2">
        <v>1836</v>
      </c>
      <c r="CN104" s="2">
        <v>1775.5</v>
      </c>
      <c r="CO104" s="2">
        <v>1736</v>
      </c>
      <c r="CP104" s="2">
        <v>1840.5</v>
      </c>
      <c r="CQ104" s="2">
        <v>1821.5</v>
      </c>
      <c r="CR104" s="2">
        <v>1847.5</v>
      </c>
      <c r="CS104" s="2">
        <v>1783.5</v>
      </c>
      <c r="CT104" s="2">
        <v>1739</v>
      </c>
      <c r="CU104" s="2">
        <v>1800</v>
      </c>
      <c r="CV104" s="2">
        <v>1816.5</v>
      </c>
      <c r="CW104" s="2">
        <v>1772</v>
      </c>
      <c r="CX104" s="2">
        <v>1762.5</v>
      </c>
      <c r="CY104" s="2">
        <v>1760</v>
      </c>
      <c r="CZ104" s="2">
        <v>1776</v>
      </c>
      <c r="DA104" s="2">
        <v>1863</v>
      </c>
      <c r="DB104" s="2">
        <v>1822.5</v>
      </c>
      <c r="DC104" s="2">
        <v>1763</v>
      </c>
      <c r="DD104" s="2">
        <v>1852</v>
      </c>
      <c r="DE104" s="2">
        <v>1866.5</v>
      </c>
      <c r="DF104" s="2">
        <v>1810</v>
      </c>
      <c r="DG104" s="2">
        <v>1941.5</v>
      </c>
      <c r="DH104" s="2">
        <v>1944</v>
      </c>
      <c r="DI104" s="2">
        <v>2030</v>
      </c>
      <c r="DJ104" s="2">
        <v>2014</v>
      </c>
      <c r="DK104" s="2">
        <v>1962</v>
      </c>
      <c r="DL104" s="2">
        <v>2004</v>
      </c>
      <c r="DM104" s="2">
        <v>1985</v>
      </c>
      <c r="DN104" s="2">
        <v>1974</v>
      </c>
      <c r="DO104" s="2">
        <v>1975.5</v>
      </c>
      <c r="DP104" s="2">
        <v>1965.5</v>
      </c>
      <c r="DQ104" s="2">
        <v>1985.5</v>
      </c>
      <c r="DR104" s="2">
        <v>2041</v>
      </c>
      <c r="DS104" s="2">
        <v>2081</v>
      </c>
      <c r="DT104" s="2">
        <v>2061</v>
      </c>
      <c r="DU104" s="2">
        <v>2022</v>
      </c>
      <c r="DV104" s="2">
        <v>1943.5</v>
      </c>
      <c r="DW104" s="2">
        <v>1923</v>
      </c>
      <c r="DX104" s="2">
        <v>1886.5</v>
      </c>
      <c r="DY104" s="2">
        <v>1872</v>
      </c>
      <c r="DZ104" s="2">
        <v>1833</v>
      </c>
      <c r="EA104" s="2">
        <v>1830</v>
      </c>
      <c r="EB104" s="2">
        <v>1767.5</v>
      </c>
      <c r="EC104" s="2">
        <v>1770</v>
      </c>
      <c r="ED104" s="2">
        <v>1758.5</v>
      </c>
      <c r="EE104" s="2">
        <v>1771</v>
      </c>
      <c r="EF104" s="2">
        <v>1811.5</v>
      </c>
      <c r="EG104" s="2">
        <v>1807.5</v>
      </c>
      <c r="EH104" s="2">
        <v>1801.5</v>
      </c>
      <c r="EI104" s="2">
        <v>1868.5</v>
      </c>
      <c r="EJ104" s="2">
        <v>1839</v>
      </c>
      <c r="EK104" s="2">
        <v>1865.5</v>
      </c>
      <c r="EL104" s="2">
        <v>1838</v>
      </c>
      <c r="EM104" s="2">
        <v>1809</v>
      </c>
      <c r="EN104" s="2">
        <v>1802</v>
      </c>
      <c r="EO104" s="2">
        <v>1780</v>
      </c>
      <c r="EP104" s="2">
        <v>1782.5</v>
      </c>
      <c r="EQ104" s="2">
        <v>1781.5</v>
      </c>
      <c r="ER104" s="2">
        <v>1764.5</v>
      </c>
      <c r="ES104" s="2">
        <v>1663.5</v>
      </c>
      <c r="ET104" s="2">
        <v>1643</v>
      </c>
      <c r="EU104" s="2">
        <v>1626.5</v>
      </c>
      <c r="EV104" s="2">
        <v>1624</v>
      </c>
      <c r="EW104" s="2">
        <v>1614</v>
      </c>
      <c r="EX104" s="2">
        <v>1629</v>
      </c>
      <c r="EY104" s="2">
        <v>1635.5</v>
      </c>
      <c r="EZ104" s="2">
        <v>1622</v>
      </c>
      <c r="FA104" s="2">
        <v>1606</v>
      </c>
      <c r="FB104" s="2">
        <v>1604.5</v>
      </c>
      <c r="FC104" s="2">
        <v>1586.5</v>
      </c>
      <c r="FD104" s="2">
        <v>1601</v>
      </c>
      <c r="FE104" s="2">
        <v>1594.5</v>
      </c>
      <c r="FF104" s="2">
        <v>1593.5</v>
      </c>
      <c r="FG104" s="2">
        <v>1577.5</v>
      </c>
      <c r="FH104" s="2">
        <v>1570</v>
      </c>
      <c r="FI104" s="2">
        <v>1563.5</v>
      </c>
      <c r="FJ104" s="2">
        <v>1542.5</v>
      </c>
      <c r="FK104" s="2">
        <v>1524</v>
      </c>
      <c r="FL104" s="2">
        <v>1528</v>
      </c>
      <c r="FM104" s="2">
        <v>1531.5</v>
      </c>
      <c r="FN104" s="2">
        <v>1552</v>
      </c>
      <c r="FO104" s="2">
        <v>1539.5</v>
      </c>
      <c r="FP104" s="2">
        <v>1513.5</v>
      </c>
      <c r="FQ104" s="2">
        <v>1503.5</v>
      </c>
      <c r="FR104" s="2">
        <v>1490</v>
      </c>
      <c r="FS104" s="2">
        <v>1453</v>
      </c>
      <c r="FT104" s="2">
        <v>1445.5</v>
      </c>
      <c r="FU104" s="2">
        <v>1450</v>
      </c>
      <c r="FV104" s="2">
        <v>1421.5</v>
      </c>
      <c r="FW104" s="2">
        <v>1415.5</v>
      </c>
      <c r="FX104" s="2">
        <v>1438</v>
      </c>
      <c r="FY104" s="2">
        <v>1451</v>
      </c>
      <c r="FZ104" s="2">
        <v>1462</v>
      </c>
      <c r="GA104" s="2">
        <v>1447</v>
      </c>
      <c r="GB104" s="2">
        <v>1436</v>
      </c>
      <c r="GC104" s="2">
        <v>1431.5</v>
      </c>
      <c r="GD104" s="2">
        <v>1414</v>
      </c>
      <c r="GE104" s="2">
        <v>1417</v>
      </c>
      <c r="GF104" s="2">
        <v>1404</v>
      </c>
      <c r="GG104" s="2">
        <v>1417.5</v>
      </c>
      <c r="GH104" s="2">
        <v>1437</v>
      </c>
      <c r="GI104" s="2">
        <v>1421.5</v>
      </c>
      <c r="GJ104" s="2">
        <v>1419</v>
      </c>
      <c r="GK104" s="2">
        <v>1441.5</v>
      </c>
      <c r="GL104" s="2">
        <v>1451.5</v>
      </c>
      <c r="GM104" s="2">
        <v>1443.5</v>
      </c>
      <c r="GN104" s="2">
        <v>1433.5</v>
      </c>
      <c r="GO104" s="2">
        <v>1435.5</v>
      </c>
      <c r="GP104" s="2">
        <v>1427</v>
      </c>
      <c r="GQ104" s="2">
        <v>1411.5</v>
      </c>
      <c r="GR104" s="2">
        <v>1392</v>
      </c>
      <c r="GS104" s="2">
        <v>1417</v>
      </c>
      <c r="GT104" s="2">
        <v>1426.5</v>
      </c>
      <c r="GU104" s="2">
        <v>1397</v>
      </c>
      <c r="GV104" s="2">
        <v>1427.5</v>
      </c>
      <c r="GW104" s="2">
        <v>1445.5</v>
      </c>
      <c r="GX104" s="2">
        <v>1425.5</v>
      </c>
      <c r="GY104" s="2">
        <v>1427</v>
      </c>
      <c r="GZ104" s="2">
        <v>1420.5</v>
      </c>
      <c r="HA104" s="2">
        <v>1414</v>
      </c>
      <c r="HB104" s="2">
        <v>1419.5</v>
      </c>
      <c r="HC104" s="2">
        <v>1437</v>
      </c>
      <c r="HD104" s="2">
        <v>1449</v>
      </c>
      <c r="HE104" s="2">
        <v>1455</v>
      </c>
      <c r="HF104" s="2">
        <v>1492</v>
      </c>
      <c r="HG104" s="2">
        <v>1467.5</v>
      </c>
      <c r="HH104" s="2">
        <v>1452.5</v>
      </c>
      <c r="HI104" s="2">
        <v>1485</v>
      </c>
      <c r="HJ104" s="2">
        <v>1488.5</v>
      </c>
      <c r="HK104" s="2">
        <v>1504</v>
      </c>
      <c r="HL104" s="2">
        <v>1505.5</v>
      </c>
      <c r="HM104" s="2">
        <v>1535.5</v>
      </c>
      <c r="HN104" s="2">
        <v>1541.5</v>
      </c>
      <c r="HO104" s="2">
        <v>1525.5</v>
      </c>
      <c r="HP104" s="2">
        <v>1527.5</v>
      </c>
      <c r="HQ104" s="2">
        <v>1532.5</v>
      </c>
      <c r="HR104" s="2">
        <v>1533</v>
      </c>
      <c r="HS104" s="2">
        <v>1533.5</v>
      </c>
      <c r="HT104" s="2">
        <v>1514</v>
      </c>
      <c r="HU104" s="2">
        <v>1516</v>
      </c>
      <c r="HV104" s="2">
        <v>1520</v>
      </c>
      <c r="HW104" s="2">
        <v>1508.5</v>
      </c>
      <c r="HX104" s="2">
        <v>1513.5</v>
      </c>
      <c r="HY104" s="2">
        <v>1473</v>
      </c>
      <c r="HZ104" s="2">
        <v>1469</v>
      </c>
      <c r="IA104" s="2">
        <v>1488</v>
      </c>
      <c r="IB104" s="2">
        <v>1524</v>
      </c>
      <c r="IC104" s="2">
        <v>1514</v>
      </c>
      <c r="ID104" s="2">
        <v>1495.5</v>
      </c>
      <c r="IE104" s="2">
        <v>1507.5</v>
      </c>
      <c r="IF104" s="2">
        <v>1515</v>
      </c>
      <c r="IG104" s="2">
        <v>1511</v>
      </c>
      <c r="IH104" s="2">
        <v>1490.5</v>
      </c>
      <c r="II104" s="2">
        <v>1467.5</v>
      </c>
      <c r="IJ104" s="2">
        <v>1468.5</v>
      </c>
      <c r="IK104" s="2">
        <v>1438</v>
      </c>
      <c r="IL104" s="2">
        <v>1443</v>
      </c>
      <c r="IM104" s="2">
        <v>1426.5</v>
      </c>
      <c r="IN104" s="2">
        <v>1423.5</v>
      </c>
      <c r="IO104" s="2">
        <v>1393.5</v>
      </c>
      <c r="IP104" s="2">
        <v>1383.5</v>
      </c>
      <c r="IQ104" s="2">
        <v>1401</v>
      </c>
      <c r="IR104" s="2">
        <v>1375.5</v>
      </c>
      <c r="IS104" s="2">
        <v>1355.5</v>
      </c>
      <c r="IT104" s="2">
        <v>1358</v>
      </c>
    </row>
    <row r="105" spans="1:254" ht="15.9" customHeight="1">
      <c r="A105" s="65" t="s">
        <v>205</v>
      </c>
      <c r="B105" s="41" t="s">
        <v>206</v>
      </c>
      <c r="C105" s="45">
        <v>3896</v>
      </c>
      <c r="D105" s="16">
        <v>-171</v>
      </c>
      <c r="E105" s="30">
        <v>4067</v>
      </c>
      <c r="F105" s="30">
        <v>4245</v>
      </c>
      <c r="G105" s="30">
        <v>3844</v>
      </c>
      <c r="H105" s="30">
        <v>3720</v>
      </c>
      <c r="I105" s="30">
        <v>3744</v>
      </c>
      <c r="J105" s="30">
        <v>3516</v>
      </c>
      <c r="K105" s="30">
        <v>3513</v>
      </c>
      <c r="L105" s="30">
        <v>3792</v>
      </c>
      <c r="M105" s="30">
        <v>4067</v>
      </c>
      <c r="N105" s="30">
        <v>4086</v>
      </c>
      <c r="O105" s="30">
        <v>4209</v>
      </c>
      <c r="P105" s="30">
        <v>4094</v>
      </c>
      <c r="Q105" s="30">
        <v>3822</v>
      </c>
      <c r="R105" s="30">
        <v>3729</v>
      </c>
      <c r="S105" s="30">
        <v>4076</v>
      </c>
      <c r="T105" s="30">
        <v>4126</v>
      </c>
      <c r="U105" s="30">
        <v>4005</v>
      </c>
      <c r="V105" s="30">
        <v>4151</v>
      </c>
      <c r="W105" s="30">
        <v>4363</v>
      </c>
      <c r="X105" s="30">
        <v>4195</v>
      </c>
      <c r="Y105" s="30">
        <v>4130</v>
      </c>
      <c r="Z105" s="30">
        <v>4335</v>
      </c>
      <c r="AA105" s="30">
        <v>4476</v>
      </c>
      <c r="AB105" s="30">
        <v>4438</v>
      </c>
      <c r="AC105" s="30">
        <v>4610</v>
      </c>
      <c r="AD105" s="30">
        <v>4817</v>
      </c>
      <c r="AE105" s="30">
        <v>4286</v>
      </c>
      <c r="AF105" s="30">
        <v>4181</v>
      </c>
      <c r="AG105" s="30">
        <v>4287</v>
      </c>
      <c r="AH105" s="30">
        <v>4458</v>
      </c>
      <c r="AI105" s="30">
        <v>4351</v>
      </c>
      <c r="AJ105" s="30">
        <v>4523</v>
      </c>
      <c r="AK105" s="30">
        <v>4652</v>
      </c>
      <c r="AL105" s="30">
        <v>4608</v>
      </c>
      <c r="AM105" s="30">
        <v>4630</v>
      </c>
      <c r="AN105" s="30">
        <v>4405</v>
      </c>
      <c r="AO105" s="30">
        <v>4235</v>
      </c>
      <c r="AP105" s="30">
        <v>4145</v>
      </c>
      <c r="AQ105" s="30">
        <v>3960</v>
      </c>
      <c r="AR105" s="30">
        <v>3771</v>
      </c>
      <c r="AS105" s="30">
        <v>3917</v>
      </c>
      <c r="AT105" s="30">
        <v>3942</v>
      </c>
      <c r="AU105" s="30">
        <v>3883</v>
      </c>
      <c r="AV105" s="30">
        <v>4160</v>
      </c>
      <c r="AW105" s="30">
        <v>4036</v>
      </c>
      <c r="AX105" s="30">
        <v>4048</v>
      </c>
      <c r="AY105" s="30">
        <v>3914</v>
      </c>
      <c r="AZ105" s="30">
        <v>4010</v>
      </c>
      <c r="BA105" s="30">
        <v>4133</v>
      </c>
      <c r="BB105" s="30">
        <v>4016</v>
      </c>
      <c r="BC105" s="30">
        <v>4143</v>
      </c>
      <c r="BD105" s="30">
        <v>4099</v>
      </c>
      <c r="BE105" s="30">
        <v>4084</v>
      </c>
      <c r="BF105" s="30">
        <v>4027</v>
      </c>
      <c r="BG105" s="30">
        <v>3812</v>
      </c>
      <c r="BH105" s="30">
        <v>3756</v>
      </c>
      <c r="BI105" s="30">
        <v>3889</v>
      </c>
      <c r="BJ105" s="30">
        <v>4154</v>
      </c>
      <c r="BK105" s="30">
        <v>4239</v>
      </c>
      <c r="BL105" s="30">
        <v>3410</v>
      </c>
      <c r="BM105" s="2">
        <v>3415</v>
      </c>
      <c r="BN105" s="2">
        <v>3436</v>
      </c>
      <c r="BO105" s="2">
        <v>3370</v>
      </c>
      <c r="BP105" s="2">
        <v>3326</v>
      </c>
      <c r="BQ105" s="2">
        <v>3199</v>
      </c>
      <c r="BR105" s="2">
        <v>3095</v>
      </c>
      <c r="BS105" s="2">
        <v>3080</v>
      </c>
      <c r="BT105" s="2">
        <v>3071</v>
      </c>
      <c r="BU105" s="2">
        <v>3136</v>
      </c>
      <c r="BV105" s="2">
        <v>3192</v>
      </c>
      <c r="BW105" s="2">
        <v>3098</v>
      </c>
      <c r="BX105" s="2">
        <v>3152</v>
      </c>
      <c r="BY105" s="2">
        <v>3191</v>
      </c>
      <c r="BZ105" s="2">
        <v>3120</v>
      </c>
      <c r="CA105" s="2">
        <v>3133</v>
      </c>
      <c r="CB105" s="2">
        <v>3294</v>
      </c>
      <c r="CC105" s="2">
        <v>3282</v>
      </c>
      <c r="CD105" s="2">
        <v>3251</v>
      </c>
      <c r="CE105" s="2">
        <v>3216</v>
      </c>
      <c r="CF105" s="2">
        <v>3207</v>
      </c>
      <c r="CG105" s="2">
        <v>3168</v>
      </c>
      <c r="CH105" s="2">
        <v>3137</v>
      </c>
      <c r="CI105" s="2">
        <v>3031</v>
      </c>
      <c r="CJ105" s="2">
        <v>3063</v>
      </c>
      <c r="CK105" s="2">
        <v>3056</v>
      </c>
      <c r="CL105" s="2">
        <v>3033</v>
      </c>
      <c r="CM105" s="2">
        <v>2917.5</v>
      </c>
      <c r="CN105" s="2">
        <v>2755</v>
      </c>
      <c r="CO105" s="2">
        <v>2734.5</v>
      </c>
      <c r="CP105" s="2">
        <v>2895</v>
      </c>
      <c r="CQ105" s="2">
        <v>2910</v>
      </c>
      <c r="CR105" s="2">
        <v>2936.5</v>
      </c>
      <c r="CS105" s="2">
        <v>2830</v>
      </c>
      <c r="CT105" s="2">
        <v>2763</v>
      </c>
      <c r="CU105" s="2">
        <v>2840</v>
      </c>
      <c r="CV105" s="2">
        <v>2832.5</v>
      </c>
      <c r="CW105" s="2">
        <v>2827</v>
      </c>
      <c r="CX105" s="2">
        <v>2812</v>
      </c>
      <c r="CY105" s="2">
        <v>2780</v>
      </c>
      <c r="CZ105" s="2">
        <v>2806</v>
      </c>
      <c r="DA105" s="2">
        <v>2897.5</v>
      </c>
      <c r="DB105" s="2">
        <v>2841</v>
      </c>
      <c r="DC105" s="2">
        <v>2699</v>
      </c>
      <c r="DD105" s="2">
        <v>2894.5</v>
      </c>
      <c r="DE105" s="2">
        <v>2953.5</v>
      </c>
      <c r="DF105" s="2">
        <v>2887.5</v>
      </c>
      <c r="DG105" s="2">
        <v>3095</v>
      </c>
      <c r="DH105" s="2">
        <v>3106</v>
      </c>
      <c r="DI105" s="2">
        <v>3126</v>
      </c>
      <c r="DJ105" s="2">
        <v>3151</v>
      </c>
      <c r="DK105" s="2">
        <v>3132</v>
      </c>
      <c r="DL105" s="2">
        <v>3058</v>
      </c>
      <c r="DM105" s="2">
        <v>3042</v>
      </c>
      <c r="DN105" s="2">
        <v>3037</v>
      </c>
      <c r="DO105" s="2">
        <v>2991</v>
      </c>
      <c r="DP105" s="2">
        <v>2981</v>
      </c>
      <c r="DQ105" s="2">
        <v>2955</v>
      </c>
      <c r="DR105" s="2">
        <v>2962</v>
      </c>
      <c r="DS105" s="2">
        <v>3011</v>
      </c>
      <c r="DT105" s="2">
        <v>2967</v>
      </c>
      <c r="DU105" s="2">
        <v>2822</v>
      </c>
      <c r="DV105" s="2">
        <v>2845.5</v>
      </c>
      <c r="DW105" s="2">
        <v>2866</v>
      </c>
      <c r="DX105" s="2">
        <v>2800</v>
      </c>
      <c r="DY105" s="2">
        <v>2705</v>
      </c>
      <c r="DZ105" s="2">
        <v>2703</v>
      </c>
      <c r="EA105" s="2">
        <v>2745.5</v>
      </c>
      <c r="EB105" s="2">
        <v>2739</v>
      </c>
      <c r="EC105" s="2">
        <v>2761</v>
      </c>
      <c r="ED105" s="2">
        <v>2764.5</v>
      </c>
      <c r="EE105" s="2">
        <v>2774</v>
      </c>
      <c r="EF105" s="2">
        <v>2846</v>
      </c>
      <c r="EG105" s="2">
        <v>2803</v>
      </c>
      <c r="EH105" s="2">
        <v>2728</v>
      </c>
      <c r="EI105" s="2">
        <v>2788</v>
      </c>
      <c r="EJ105" s="2">
        <v>2838</v>
      </c>
      <c r="EK105" s="2">
        <v>2787</v>
      </c>
      <c r="EL105" s="2">
        <v>2767</v>
      </c>
      <c r="EM105" s="2">
        <v>2764.5</v>
      </c>
      <c r="EN105" s="2">
        <v>2760.5</v>
      </c>
      <c r="EO105" s="2">
        <v>2701</v>
      </c>
      <c r="EP105" s="2">
        <v>2814</v>
      </c>
      <c r="EQ105" s="2">
        <v>2791.5</v>
      </c>
      <c r="ER105" s="2">
        <v>2724.5</v>
      </c>
      <c r="ES105" s="2">
        <v>2520.5</v>
      </c>
      <c r="ET105" s="2">
        <v>2505</v>
      </c>
      <c r="EU105" s="2">
        <v>2515.5</v>
      </c>
      <c r="EV105" s="2">
        <v>2523.5</v>
      </c>
      <c r="EW105" s="2">
        <v>2485</v>
      </c>
      <c r="EX105" s="2">
        <v>2484</v>
      </c>
      <c r="EY105" s="2">
        <v>2484.5</v>
      </c>
      <c r="EZ105" s="2">
        <v>2484</v>
      </c>
      <c r="FA105" s="2">
        <v>2456</v>
      </c>
      <c r="FB105" s="2">
        <v>2421.5</v>
      </c>
      <c r="FC105" s="2">
        <v>2436</v>
      </c>
      <c r="FD105" s="2">
        <v>2466</v>
      </c>
      <c r="FE105" s="2">
        <v>2453.5</v>
      </c>
      <c r="FF105" s="2">
        <v>2450</v>
      </c>
      <c r="FG105" s="2">
        <v>2419.5</v>
      </c>
      <c r="FH105" s="2">
        <v>2467</v>
      </c>
      <c r="FI105" s="2">
        <v>2467.5</v>
      </c>
      <c r="FJ105" s="2">
        <v>2437</v>
      </c>
      <c r="FK105" s="2">
        <v>2406.5</v>
      </c>
      <c r="FL105" s="2">
        <v>2411</v>
      </c>
      <c r="FM105" s="2">
        <v>2422.5</v>
      </c>
      <c r="FN105" s="2">
        <v>2421.5</v>
      </c>
      <c r="FO105" s="2">
        <v>2431.5</v>
      </c>
      <c r="FP105" s="2">
        <v>2424</v>
      </c>
      <c r="FQ105" s="2">
        <v>2407.5</v>
      </c>
      <c r="FR105" s="2">
        <v>2369</v>
      </c>
      <c r="FS105" s="2">
        <v>2352</v>
      </c>
      <c r="FT105" s="2">
        <v>2294</v>
      </c>
      <c r="FU105" s="2">
        <v>2317</v>
      </c>
      <c r="FV105" s="2">
        <v>2291.5</v>
      </c>
      <c r="FW105" s="2">
        <v>2303</v>
      </c>
      <c r="FX105" s="2">
        <v>2355</v>
      </c>
      <c r="FY105" s="2">
        <v>2361.5</v>
      </c>
      <c r="FZ105" s="2">
        <v>2402</v>
      </c>
      <c r="GA105" s="2">
        <v>2347</v>
      </c>
      <c r="GB105" s="2">
        <v>2338</v>
      </c>
      <c r="GC105" s="2">
        <v>2303.5</v>
      </c>
      <c r="GD105" s="2">
        <v>2290.5</v>
      </c>
      <c r="GE105" s="2">
        <v>2465.5</v>
      </c>
      <c r="GF105" s="2">
        <v>2406</v>
      </c>
      <c r="GG105" s="2">
        <v>2504.5</v>
      </c>
      <c r="GH105" s="2">
        <v>2515.5</v>
      </c>
      <c r="GI105" s="2">
        <v>2509</v>
      </c>
      <c r="GJ105" s="2">
        <v>2495</v>
      </c>
      <c r="GK105" s="2">
        <v>2505</v>
      </c>
      <c r="GL105" s="2">
        <v>2485.5</v>
      </c>
      <c r="GM105" s="2">
        <v>2439</v>
      </c>
      <c r="GN105" s="2">
        <v>2388.5</v>
      </c>
      <c r="GO105" s="2">
        <v>2390</v>
      </c>
      <c r="GP105" s="2">
        <v>2379</v>
      </c>
      <c r="GQ105" s="2">
        <v>2345</v>
      </c>
      <c r="GR105" s="2">
        <v>2328</v>
      </c>
      <c r="GS105" s="2">
        <v>2352</v>
      </c>
      <c r="GT105" s="2">
        <v>2310</v>
      </c>
      <c r="GU105" s="2">
        <v>2293</v>
      </c>
      <c r="GV105" s="2">
        <v>2339.5</v>
      </c>
      <c r="GW105" s="2">
        <v>2343.5</v>
      </c>
      <c r="GX105" s="2">
        <v>2334</v>
      </c>
      <c r="GY105" s="2">
        <v>2349</v>
      </c>
      <c r="GZ105" s="2">
        <v>2337.5</v>
      </c>
      <c r="HA105" s="2">
        <v>2311.5</v>
      </c>
      <c r="HB105" s="2">
        <v>2305.5</v>
      </c>
      <c r="HC105" s="2">
        <v>2288.5</v>
      </c>
      <c r="HD105" s="2">
        <v>2328</v>
      </c>
      <c r="HE105" s="2">
        <v>2334.5</v>
      </c>
      <c r="HF105" s="2">
        <v>2313</v>
      </c>
      <c r="HG105" s="2">
        <v>2281</v>
      </c>
      <c r="HH105" s="2">
        <v>2274</v>
      </c>
      <c r="HI105" s="2">
        <v>2274.5</v>
      </c>
      <c r="HJ105" s="2">
        <v>2251</v>
      </c>
      <c r="HK105" s="2">
        <v>2228</v>
      </c>
      <c r="HL105" s="2">
        <v>2230.5</v>
      </c>
      <c r="HM105" s="2">
        <v>2240</v>
      </c>
      <c r="HN105" s="2">
        <v>2240</v>
      </c>
      <c r="HO105" s="2">
        <v>2227.5</v>
      </c>
      <c r="HP105" s="2">
        <v>2219</v>
      </c>
      <c r="HQ105" s="2">
        <v>2216.5</v>
      </c>
      <c r="HR105" s="2">
        <v>2216</v>
      </c>
      <c r="HS105" s="2">
        <v>2204.5</v>
      </c>
      <c r="HT105" s="2">
        <v>2164</v>
      </c>
      <c r="HU105" s="2">
        <v>2147.5</v>
      </c>
      <c r="HV105" s="2">
        <v>2173</v>
      </c>
      <c r="HW105" s="2">
        <v>2140</v>
      </c>
      <c r="HX105" s="2">
        <v>2135</v>
      </c>
      <c r="HY105" s="2">
        <v>2121</v>
      </c>
      <c r="HZ105" s="2">
        <v>2110</v>
      </c>
      <c r="IA105" s="2">
        <v>2101.5</v>
      </c>
      <c r="IB105" s="2">
        <v>2122</v>
      </c>
      <c r="IC105" s="2">
        <v>2095.5</v>
      </c>
      <c r="ID105" s="2">
        <v>2080</v>
      </c>
      <c r="IE105" s="2">
        <v>2078.5</v>
      </c>
      <c r="IF105" s="2">
        <v>2102</v>
      </c>
      <c r="IG105" s="2">
        <v>2100</v>
      </c>
      <c r="IH105" s="2">
        <v>2096.5</v>
      </c>
      <c r="II105" s="2">
        <v>2105.5</v>
      </c>
      <c r="IJ105" s="2">
        <v>2120</v>
      </c>
      <c r="IK105" s="2">
        <v>2108</v>
      </c>
      <c r="IL105" s="2">
        <v>2086</v>
      </c>
      <c r="IM105" s="2">
        <v>2028.5</v>
      </c>
      <c r="IN105" s="2">
        <v>1939</v>
      </c>
      <c r="IO105" s="2">
        <v>1837</v>
      </c>
      <c r="IP105" s="2">
        <v>1800.5</v>
      </c>
      <c r="IQ105" s="2">
        <v>1831.5</v>
      </c>
      <c r="IR105" s="2">
        <v>1839.5</v>
      </c>
      <c r="IS105" s="2">
        <v>1823</v>
      </c>
      <c r="IT105" s="2">
        <v>1811.5</v>
      </c>
    </row>
    <row r="106" spans="1:254" ht="15.9" customHeight="1">
      <c r="A106" s="65" t="s">
        <v>207</v>
      </c>
      <c r="B106" s="41" t="s">
        <v>208</v>
      </c>
      <c r="C106" s="45">
        <v>2033</v>
      </c>
      <c r="D106" s="16">
        <v>-18</v>
      </c>
      <c r="E106" s="30">
        <v>2051</v>
      </c>
      <c r="F106" s="30">
        <v>2050</v>
      </c>
      <c r="G106" s="30">
        <v>2030</v>
      </c>
      <c r="H106" s="30">
        <v>1991</v>
      </c>
      <c r="I106" s="30">
        <v>1950</v>
      </c>
      <c r="J106" s="30">
        <v>1970</v>
      </c>
      <c r="K106" s="30">
        <v>1977</v>
      </c>
      <c r="L106" s="30">
        <v>1955</v>
      </c>
      <c r="M106" s="30">
        <v>1936</v>
      </c>
      <c r="N106" s="30">
        <v>1901</v>
      </c>
      <c r="O106" s="30">
        <v>1890</v>
      </c>
      <c r="P106" s="30">
        <v>1851</v>
      </c>
      <c r="Q106" s="30">
        <v>1867</v>
      </c>
      <c r="R106" s="30">
        <v>1840</v>
      </c>
      <c r="S106" s="30">
        <v>1844</v>
      </c>
      <c r="T106" s="30">
        <v>1836</v>
      </c>
      <c r="U106" s="30">
        <v>1849</v>
      </c>
      <c r="V106" s="30">
        <v>1825</v>
      </c>
      <c r="W106" s="30">
        <v>1825</v>
      </c>
      <c r="X106" s="30">
        <v>1825</v>
      </c>
      <c r="Y106" s="30">
        <v>1813</v>
      </c>
      <c r="Z106" s="30">
        <v>1821</v>
      </c>
      <c r="AA106" s="30">
        <v>1808</v>
      </c>
      <c r="AB106" s="30">
        <v>1788</v>
      </c>
      <c r="AC106" s="30">
        <v>1791</v>
      </c>
      <c r="AD106" s="30">
        <v>1785</v>
      </c>
      <c r="AE106" s="30">
        <v>1785</v>
      </c>
      <c r="AF106" s="30">
        <v>1775</v>
      </c>
      <c r="AG106" s="30">
        <v>1775</v>
      </c>
      <c r="AH106" s="30">
        <v>1771</v>
      </c>
      <c r="AI106" s="30">
        <v>1770</v>
      </c>
      <c r="AJ106" s="30">
        <v>1761</v>
      </c>
      <c r="AK106" s="30">
        <v>1760</v>
      </c>
      <c r="AL106" s="30">
        <v>1753</v>
      </c>
      <c r="AM106" s="30">
        <v>1751</v>
      </c>
      <c r="AN106" s="30">
        <v>1800</v>
      </c>
      <c r="AO106" s="30">
        <v>1780</v>
      </c>
      <c r="AP106" s="30">
        <v>1780</v>
      </c>
      <c r="AQ106" s="30">
        <v>1764</v>
      </c>
      <c r="AR106" s="30">
        <v>1746</v>
      </c>
      <c r="AS106" s="30">
        <v>1800</v>
      </c>
      <c r="AT106" s="30">
        <v>1799</v>
      </c>
      <c r="AU106" s="30">
        <v>1763</v>
      </c>
      <c r="AV106" s="30">
        <v>1759</v>
      </c>
      <c r="AW106" s="30">
        <v>1749</v>
      </c>
      <c r="AX106" s="30">
        <v>1754</v>
      </c>
      <c r="AY106" s="30">
        <v>1800</v>
      </c>
      <c r="AZ106" s="30">
        <v>1803</v>
      </c>
      <c r="BA106" s="30">
        <v>1854</v>
      </c>
      <c r="BB106" s="30">
        <v>1854</v>
      </c>
      <c r="BC106" s="30">
        <v>1835</v>
      </c>
      <c r="BD106" s="30">
        <v>1809</v>
      </c>
      <c r="BE106" s="30">
        <v>1805</v>
      </c>
      <c r="BF106" s="30">
        <v>1797</v>
      </c>
      <c r="BG106" s="30">
        <v>1809</v>
      </c>
      <c r="BH106" s="30">
        <v>1812</v>
      </c>
      <c r="BI106" s="30">
        <v>1878</v>
      </c>
      <c r="BJ106" s="30">
        <v>1877</v>
      </c>
      <c r="BK106" s="30">
        <v>1971</v>
      </c>
      <c r="BL106" s="30">
        <v>2155</v>
      </c>
      <c r="BM106" s="2">
        <v>2118</v>
      </c>
      <c r="BN106" s="2">
        <v>2151</v>
      </c>
      <c r="BO106" s="2">
        <v>2121</v>
      </c>
      <c r="BP106" s="2">
        <v>2101</v>
      </c>
      <c r="BQ106" s="2">
        <v>2142</v>
      </c>
      <c r="BR106" s="2">
        <v>2129</v>
      </c>
      <c r="BS106" s="2">
        <v>2151</v>
      </c>
      <c r="BT106" s="2">
        <v>2127</v>
      </c>
      <c r="BU106" s="2">
        <v>2212</v>
      </c>
      <c r="BV106" s="2">
        <v>2251</v>
      </c>
      <c r="BW106" s="2">
        <v>2249</v>
      </c>
      <c r="BX106" s="2">
        <v>2289</v>
      </c>
      <c r="BY106" s="2">
        <v>2312</v>
      </c>
      <c r="BZ106" s="2">
        <v>2308</v>
      </c>
      <c r="CA106" s="2">
        <v>2313</v>
      </c>
      <c r="CB106" s="2">
        <v>2334</v>
      </c>
      <c r="CC106" s="2">
        <v>2335</v>
      </c>
      <c r="CD106" s="2">
        <v>2306</v>
      </c>
      <c r="CE106" s="2">
        <v>2314</v>
      </c>
      <c r="CF106" s="2">
        <v>2298</v>
      </c>
      <c r="CG106" s="2">
        <v>2296</v>
      </c>
      <c r="CH106" s="2">
        <v>2280</v>
      </c>
      <c r="CI106" s="2">
        <v>2260</v>
      </c>
      <c r="CJ106" s="2">
        <v>2260</v>
      </c>
      <c r="CK106" s="2">
        <v>2240</v>
      </c>
      <c r="CL106" s="2">
        <v>2240</v>
      </c>
      <c r="CM106" s="2">
        <v>2241</v>
      </c>
      <c r="CN106" s="2">
        <v>2180</v>
      </c>
      <c r="CO106" s="2">
        <v>2169</v>
      </c>
      <c r="CP106" s="2">
        <v>2244</v>
      </c>
      <c r="CQ106" s="2">
        <v>2260</v>
      </c>
      <c r="CR106" s="2">
        <v>2250</v>
      </c>
      <c r="CS106" s="2">
        <v>2261</v>
      </c>
      <c r="CT106" s="2">
        <v>2220</v>
      </c>
      <c r="CU106" s="2">
        <v>2249</v>
      </c>
      <c r="CV106" s="2">
        <v>2248</v>
      </c>
      <c r="CW106" s="2">
        <v>2236</v>
      </c>
      <c r="CX106" s="2">
        <v>2228</v>
      </c>
      <c r="CY106" s="2">
        <v>2219</v>
      </c>
      <c r="CZ106" s="2">
        <v>2250</v>
      </c>
      <c r="DA106" s="2">
        <v>2250</v>
      </c>
      <c r="DB106" s="2">
        <v>2190</v>
      </c>
      <c r="DC106" s="2">
        <v>2130</v>
      </c>
      <c r="DD106" s="2">
        <v>2214</v>
      </c>
      <c r="DE106" s="2">
        <v>2190</v>
      </c>
      <c r="DF106" s="2">
        <v>2161</v>
      </c>
      <c r="DG106" s="2">
        <v>2290</v>
      </c>
      <c r="DH106" s="2">
        <v>2330</v>
      </c>
      <c r="DI106" s="2">
        <v>2341</v>
      </c>
      <c r="DJ106" s="2">
        <v>2367</v>
      </c>
      <c r="DK106" s="2">
        <v>2350</v>
      </c>
      <c r="DL106" s="2">
        <v>2350</v>
      </c>
      <c r="DM106" s="2">
        <v>2311</v>
      </c>
      <c r="DN106" s="2">
        <v>2302</v>
      </c>
      <c r="DO106" s="2">
        <v>2270</v>
      </c>
      <c r="DP106" s="2">
        <v>2255</v>
      </c>
      <c r="DQ106" s="2">
        <v>2316</v>
      </c>
      <c r="DR106" s="2">
        <v>2466</v>
      </c>
      <c r="DS106" s="2">
        <v>2458</v>
      </c>
      <c r="DT106" s="2">
        <v>2463</v>
      </c>
      <c r="DU106" s="2">
        <v>2452</v>
      </c>
      <c r="DV106" s="2">
        <v>2415</v>
      </c>
      <c r="DW106" s="2">
        <v>2451</v>
      </c>
      <c r="DX106" s="2">
        <v>2427</v>
      </c>
      <c r="DY106" s="2">
        <v>2396</v>
      </c>
      <c r="DZ106" s="2">
        <v>2405</v>
      </c>
      <c r="EA106" s="2">
        <v>2425</v>
      </c>
      <c r="EB106" s="2">
        <v>2426</v>
      </c>
      <c r="EC106" s="2">
        <v>2385</v>
      </c>
      <c r="ED106" s="2">
        <v>2379</v>
      </c>
      <c r="EE106" s="2">
        <v>2313</v>
      </c>
      <c r="EF106" s="2">
        <v>2451</v>
      </c>
      <c r="EG106" s="2">
        <v>2468</v>
      </c>
      <c r="EH106" s="2">
        <v>2425</v>
      </c>
      <c r="EI106" s="2">
        <v>2488</v>
      </c>
      <c r="EJ106" s="2">
        <v>2470</v>
      </c>
      <c r="EK106" s="2">
        <v>2438</v>
      </c>
      <c r="EL106" s="2">
        <v>2414</v>
      </c>
      <c r="EM106" s="2">
        <v>2422</v>
      </c>
      <c r="EN106" s="2">
        <v>2456</v>
      </c>
      <c r="EO106" s="2">
        <v>2420</v>
      </c>
      <c r="EP106" s="2">
        <v>2333</v>
      </c>
      <c r="EQ106" s="2">
        <v>2271</v>
      </c>
      <c r="ER106" s="2">
        <v>2288</v>
      </c>
      <c r="ES106" s="2">
        <v>2236</v>
      </c>
      <c r="ET106" s="2">
        <v>2234</v>
      </c>
      <c r="EU106" s="2">
        <v>2201</v>
      </c>
      <c r="EV106" s="2">
        <v>2222</v>
      </c>
      <c r="EW106" s="2">
        <v>2225</v>
      </c>
      <c r="EX106" s="2">
        <v>2251</v>
      </c>
      <c r="EY106" s="2">
        <v>2255</v>
      </c>
      <c r="EZ106" s="2">
        <v>2270</v>
      </c>
      <c r="FA106" s="2">
        <v>2265</v>
      </c>
      <c r="FB106" s="2">
        <v>2230</v>
      </c>
      <c r="FC106" s="2">
        <v>2226</v>
      </c>
      <c r="FD106" s="2">
        <v>2210</v>
      </c>
      <c r="FE106" s="2">
        <v>2185</v>
      </c>
      <c r="FF106" s="2">
        <v>2176</v>
      </c>
      <c r="FG106" s="2">
        <v>2157</v>
      </c>
      <c r="FH106" s="2">
        <v>2189</v>
      </c>
      <c r="FI106" s="2">
        <v>2204</v>
      </c>
      <c r="FJ106" s="2">
        <v>2182</v>
      </c>
      <c r="FK106" s="2">
        <v>2153</v>
      </c>
      <c r="FL106" s="2">
        <v>2146</v>
      </c>
      <c r="FM106" s="2">
        <v>2151</v>
      </c>
      <c r="FN106" s="2">
        <v>2146</v>
      </c>
      <c r="FO106" s="2">
        <v>2187</v>
      </c>
      <c r="FP106" s="2">
        <v>2231</v>
      </c>
      <c r="FQ106" s="2">
        <v>2150</v>
      </c>
      <c r="FR106" s="2">
        <v>2125</v>
      </c>
      <c r="FS106" s="2">
        <v>2109</v>
      </c>
      <c r="FT106" s="2">
        <v>2104</v>
      </c>
      <c r="FU106" s="2">
        <v>2122</v>
      </c>
      <c r="FV106" s="2">
        <v>2105</v>
      </c>
      <c r="FW106" s="2">
        <v>2100</v>
      </c>
      <c r="FX106" s="2">
        <v>2195</v>
      </c>
      <c r="FY106" s="2">
        <v>2239</v>
      </c>
      <c r="FZ106" s="2">
        <v>2335</v>
      </c>
      <c r="GA106" s="2">
        <v>2325</v>
      </c>
      <c r="GB106" s="2">
        <v>2308</v>
      </c>
      <c r="GC106" s="2">
        <v>2360</v>
      </c>
      <c r="GD106" s="2">
        <v>2330</v>
      </c>
      <c r="GE106" s="2">
        <v>2430</v>
      </c>
      <c r="GF106" s="2">
        <v>2404</v>
      </c>
      <c r="GG106" s="2">
        <v>2316</v>
      </c>
      <c r="GH106" s="2">
        <v>2306</v>
      </c>
      <c r="GI106" s="2">
        <v>2325</v>
      </c>
      <c r="GJ106" s="2">
        <v>2438</v>
      </c>
      <c r="GK106" s="2">
        <v>2751</v>
      </c>
      <c r="GL106" s="2">
        <v>2484</v>
      </c>
      <c r="GM106" s="2">
        <v>2004</v>
      </c>
      <c r="GN106" s="2">
        <v>1980</v>
      </c>
      <c r="GO106" s="2">
        <v>1970</v>
      </c>
      <c r="GP106" s="2">
        <v>1960</v>
      </c>
      <c r="GQ106" s="2">
        <v>1956</v>
      </c>
      <c r="GR106" s="2">
        <v>1954</v>
      </c>
      <c r="GS106" s="2">
        <v>1932</v>
      </c>
      <c r="GT106" s="2">
        <v>1925</v>
      </c>
      <c r="GU106" s="2">
        <v>1900</v>
      </c>
      <c r="GV106" s="2">
        <v>1948</v>
      </c>
      <c r="GW106" s="2">
        <v>1985</v>
      </c>
      <c r="GX106" s="2">
        <v>1978</v>
      </c>
      <c r="GY106" s="2">
        <v>1980</v>
      </c>
      <c r="GZ106" s="2">
        <v>1966</v>
      </c>
      <c r="HA106" s="2">
        <v>1956</v>
      </c>
      <c r="HB106" s="2">
        <v>1950</v>
      </c>
      <c r="HC106" s="2">
        <v>1941</v>
      </c>
      <c r="HD106" s="2">
        <v>1975</v>
      </c>
      <c r="HE106" s="2">
        <v>2012</v>
      </c>
      <c r="HF106" s="2">
        <v>2009</v>
      </c>
      <c r="HG106" s="2">
        <v>2019</v>
      </c>
      <c r="HH106" s="2">
        <v>1980</v>
      </c>
      <c r="HI106" s="2">
        <v>1962</v>
      </c>
      <c r="HJ106" s="2">
        <v>1960</v>
      </c>
      <c r="HK106" s="2">
        <v>1958</v>
      </c>
      <c r="HL106" s="2">
        <v>1925</v>
      </c>
      <c r="HM106" s="2">
        <v>1944</v>
      </c>
      <c r="HN106" s="2">
        <v>1929</v>
      </c>
      <c r="HO106" s="2">
        <v>1952</v>
      </c>
      <c r="HP106" s="2">
        <v>1929</v>
      </c>
      <c r="HQ106" s="2">
        <v>1955</v>
      </c>
      <c r="HR106" s="2">
        <v>1956</v>
      </c>
      <c r="HS106" s="2">
        <v>1951</v>
      </c>
      <c r="HT106" s="2">
        <v>1944</v>
      </c>
      <c r="HU106" s="2">
        <v>1940</v>
      </c>
      <c r="HV106" s="2">
        <v>1937</v>
      </c>
      <c r="HW106" s="2">
        <v>1931</v>
      </c>
      <c r="HX106" s="2">
        <v>1923</v>
      </c>
      <c r="HY106" s="2">
        <v>1900</v>
      </c>
      <c r="HZ106" s="2">
        <v>1913</v>
      </c>
      <c r="IA106" s="2">
        <v>1910</v>
      </c>
      <c r="IB106" s="2">
        <v>1926</v>
      </c>
      <c r="IC106" s="2">
        <v>1910</v>
      </c>
      <c r="ID106" s="2">
        <v>1884</v>
      </c>
      <c r="IE106" s="2">
        <v>1869</v>
      </c>
      <c r="IF106" s="2">
        <v>1926</v>
      </c>
      <c r="IG106" s="2">
        <v>1915</v>
      </c>
      <c r="IH106" s="2">
        <v>1899</v>
      </c>
      <c r="II106" s="2">
        <v>1902</v>
      </c>
      <c r="IJ106" s="2">
        <v>1888</v>
      </c>
      <c r="IK106" s="2">
        <v>1895</v>
      </c>
      <c r="IL106" s="2">
        <v>1885</v>
      </c>
      <c r="IM106" s="2">
        <v>1989</v>
      </c>
      <c r="IN106" s="2">
        <v>1959</v>
      </c>
      <c r="IO106" s="2">
        <v>1959</v>
      </c>
      <c r="IP106" s="2">
        <v>1935</v>
      </c>
      <c r="IR106" s="2">
        <v>1964</v>
      </c>
      <c r="IS106" s="2">
        <v>1931</v>
      </c>
      <c r="IT106" s="2">
        <v>1903</v>
      </c>
    </row>
    <row r="107" spans="1:254" ht="15.9" customHeight="1">
      <c r="A107" s="65" t="s">
        <v>209</v>
      </c>
      <c r="B107" s="41" t="s">
        <v>210</v>
      </c>
      <c r="C107" s="45">
        <v>17145</v>
      </c>
      <c r="D107" s="16">
        <v>-405</v>
      </c>
      <c r="E107" s="30">
        <v>17550</v>
      </c>
      <c r="F107" s="30">
        <v>17625</v>
      </c>
      <c r="G107" s="30">
        <v>16950</v>
      </c>
      <c r="H107" s="30">
        <v>16670</v>
      </c>
      <c r="I107" s="30">
        <v>16560</v>
      </c>
      <c r="J107" s="30">
        <v>14715</v>
      </c>
      <c r="K107" s="30">
        <v>14390</v>
      </c>
      <c r="L107" s="30">
        <v>15965</v>
      </c>
      <c r="M107" s="30">
        <v>17315</v>
      </c>
      <c r="N107" s="30">
        <v>17275</v>
      </c>
      <c r="O107" s="30">
        <v>18390</v>
      </c>
      <c r="P107" s="30">
        <v>18195</v>
      </c>
      <c r="Q107" s="30">
        <v>16770</v>
      </c>
      <c r="R107" s="30">
        <v>16420</v>
      </c>
      <c r="S107" s="30">
        <v>18120</v>
      </c>
      <c r="T107" s="30">
        <v>18325</v>
      </c>
      <c r="U107" s="30">
        <v>17610</v>
      </c>
      <c r="V107" s="30">
        <v>18625</v>
      </c>
      <c r="W107" s="30">
        <v>18350</v>
      </c>
      <c r="X107" s="30">
        <v>17595</v>
      </c>
      <c r="Y107" s="30">
        <v>17095</v>
      </c>
      <c r="Z107" s="30">
        <v>17720</v>
      </c>
      <c r="AA107" s="30">
        <v>18300</v>
      </c>
      <c r="AB107" s="30">
        <v>18050</v>
      </c>
      <c r="AC107" s="30">
        <v>19110</v>
      </c>
      <c r="AD107" s="30">
        <v>20520</v>
      </c>
      <c r="AE107" s="30">
        <v>19300</v>
      </c>
      <c r="AF107" s="30">
        <v>18370</v>
      </c>
      <c r="AG107" s="30">
        <v>18840</v>
      </c>
      <c r="AH107" s="30">
        <v>19365</v>
      </c>
      <c r="AI107" s="30">
        <v>18355</v>
      </c>
      <c r="AJ107" s="30">
        <v>18900</v>
      </c>
      <c r="AK107" s="30">
        <v>19935</v>
      </c>
      <c r="AL107" s="30">
        <v>19900</v>
      </c>
      <c r="AM107" s="30">
        <v>19785</v>
      </c>
      <c r="AN107" s="30">
        <v>18485</v>
      </c>
      <c r="AO107" s="30">
        <v>19190</v>
      </c>
      <c r="AP107" s="30">
        <v>19085</v>
      </c>
      <c r="AQ107" s="30">
        <v>18300</v>
      </c>
      <c r="AR107" s="30">
        <v>16235</v>
      </c>
      <c r="AS107" s="30">
        <v>16925</v>
      </c>
      <c r="AT107" s="30">
        <v>16790</v>
      </c>
      <c r="AU107" s="30">
        <v>15850</v>
      </c>
      <c r="AV107" s="30">
        <v>17290</v>
      </c>
      <c r="AW107" s="30">
        <v>17310</v>
      </c>
      <c r="AX107" s="30">
        <v>16975</v>
      </c>
      <c r="AY107" s="30">
        <v>16240</v>
      </c>
      <c r="AZ107" s="30">
        <v>16685</v>
      </c>
      <c r="BA107" s="30">
        <v>17190</v>
      </c>
      <c r="BB107" s="30">
        <v>17135</v>
      </c>
      <c r="BC107" s="30">
        <v>17665</v>
      </c>
      <c r="BD107" s="30">
        <v>17345</v>
      </c>
      <c r="BE107" s="30">
        <v>17580</v>
      </c>
      <c r="BF107" s="30">
        <v>16555</v>
      </c>
      <c r="BG107" s="30">
        <v>16235</v>
      </c>
      <c r="BH107" s="30">
        <v>15260</v>
      </c>
      <c r="BI107" s="30">
        <v>15475</v>
      </c>
      <c r="BJ107" s="30">
        <v>16075</v>
      </c>
      <c r="BK107" s="30">
        <v>16425</v>
      </c>
      <c r="BL107" s="30">
        <v>17560</v>
      </c>
      <c r="BM107" s="2">
        <v>18510</v>
      </c>
      <c r="BN107" s="2">
        <v>18710</v>
      </c>
      <c r="BO107" s="2">
        <v>18780</v>
      </c>
      <c r="BP107" s="2">
        <v>17740</v>
      </c>
      <c r="BQ107" s="2">
        <v>18255</v>
      </c>
      <c r="BR107" s="2">
        <v>17130</v>
      </c>
      <c r="BS107" s="2">
        <v>17095</v>
      </c>
      <c r="BT107" s="2">
        <v>17140</v>
      </c>
      <c r="BU107" s="2">
        <v>17225</v>
      </c>
      <c r="BV107" s="2">
        <v>16905</v>
      </c>
      <c r="BW107" s="2">
        <v>16745</v>
      </c>
      <c r="BX107" s="2">
        <v>16460</v>
      </c>
      <c r="BY107" s="2">
        <v>16270</v>
      </c>
      <c r="BZ107" s="2">
        <v>16205</v>
      </c>
      <c r="CA107" s="2">
        <v>16400</v>
      </c>
      <c r="CB107" s="2">
        <v>16510</v>
      </c>
      <c r="CC107" s="2">
        <v>16300</v>
      </c>
      <c r="CD107" s="2">
        <v>15905</v>
      </c>
      <c r="CE107" s="2">
        <v>15415</v>
      </c>
      <c r="CF107" s="2">
        <v>15605</v>
      </c>
      <c r="CG107" s="2">
        <v>15090</v>
      </c>
      <c r="CH107" s="2">
        <v>14800</v>
      </c>
      <c r="CI107" s="2">
        <v>14035</v>
      </c>
      <c r="CJ107" s="2">
        <v>14050</v>
      </c>
      <c r="CK107" s="2">
        <v>13915</v>
      </c>
      <c r="CL107" s="2">
        <v>13700</v>
      </c>
      <c r="CM107" s="2">
        <v>13780</v>
      </c>
      <c r="CN107" s="2">
        <v>12850</v>
      </c>
      <c r="CO107" s="2">
        <v>13130</v>
      </c>
      <c r="CP107" s="2">
        <v>13755</v>
      </c>
      <c r="CQ107" s="2">
        <v>14470</v>
      </c>
      <c r="CR107" s="2">
        <v>14520</v>
      </c>
      <c r="CS107" s="2">
        <v>13850</v>
      </c>
      <c r="CT107" s="2">
        <v>13495</v>
      </c>
      <c r="CU107" s="2">
        <v>14280</v>
      </c>
      <c r="CV107" s="2">
        <v>14530</v>
      </c>
      <c r="CW107" s="2">
        <v>14270</v>
      </c>
      <c r="CX107" s="2">
        <v>14400</v>
      </c>
      <c r="CY107" s="2">
        <v>14270</v>
      </c>
      <c r="CZ107" s="2">
        <v>14825</v>
      </c>
      <c r="DA107" s="2">
        <v>15330</v>
      </c>
      <c r="DB107" s="2">
        <v>14760</v>
      </c>
      <c r="DC107" s="2">
        <v>13820</v>
      </c>
      <c r="DD107" s="2">
        <v>15690</v>
      </c>
      <c r="DE107" s="2">
        <v>15950</v>
      </c>
      <c r="DF107" s="2">
        <v>15365</v>
      </c>
      <c r="DG107" s="2">
        <v>16595</v>
      </c>
      <c r="DH107" s="2">
        <v>16670</v>
      </c>
      <c r="DI107" s="2">
        <v>16915</v>
      </c>
      <c r="DJ107" s="2">
        <v>17820</v>
      </c>
      <c r="DK107" s="2">
        <v>17610</v>
      </c>
      <c r="DL107" s="2">
        <v>16675</v>
      </c>
      <c r="DM107" s="2">
        <v>16655</v>
      </c>
      <c r="DN107" s="2">
        <v>16700</v>
      </c>
      <c r="DO107" s="2">
        <v>16390</v>
      </c>
      <c r="DP107" s="2">
        <v>15910</v>
      </c>
      <c r="DQ107" s="2">
        <v>16445</v>
      </c>
      <c r="DR107" s="2">
        <v>16575</v>
      </c>
      <c r="DS107" s="2">
        <v>16900</v>
      </c>
      <c r="DT107" s="2">
        <v>15850</v>
      </c>
      <c r="DU107" s="2">
        <v>14440</v>
      </c>
      <c r="DV107" s="2">
        <v>13250</v>
      </c>
      <c r="DW107" s="2">
        <v>13395</v>
      </c>
      <c r="DX107" s="2">
        <v>13625</v>
      </c>
      <c r="DY107" s="2">
        <v>13705</v>
      </c>
      <c r="DZ107" s="2">
        <v>13350</v>
      </c>
      <c r="EA107" s="2">
        <v>13835</v>
      </c>
      <c r="EB107" s="2">
        <v>13755</v>
      </c>
      <c r="EC107" s="2">
        <v>13500</v>
      </c>
      <c r="ED107" s="2">
        <v>13110</v>
      </c>
      <c r="EE107" s="2">
        <v>13055</v>
      </c>
      <c r="EF107" s="2">
        <v>13500</v>
      </c>
      <c r="EG107" s="2">
        <v>13125</v>
      </c>
      <c r="EH107" s="2">
        <v>12200</v>
      </c>
      <c r="EI107" s="2">
        <v>12330</v>
      </c>
      <c r="EJ107" s="2">
        <v>12460</v>
      </c>
      <c r="EK107" s="2">
        <v>12355</v>
      </c>
      <c r="EL107" s="2">
        <v>12050</v>
      </c>
      <c r="EM107" s="2">
        <v>12250</v>
      </c>
      <c r="EN107" s="2">
        <v>12070</v>
      </c>
      <c r="EO107" s="2">
        <v>11470</v>
      </c>
      <c r="EP107" s="2">
        <v>11700</v>
      </c>
      <c r="EQ107" s="2">
        <v>11765</v>
      </c>
      <c r="ER107" s="2">
        <v>11575</v>
      </c>
      <c r="ES107" s="2">
        <v>11300</v>
      </c>
      <c r="ET107" s="2">
        <v>11070</v>
      </c>
      <c r="EU107" s="2">
        <v>11090</v>
      </c>
      <c r="EV107" s="2">
        <v>11270</v>
      </c>
      <c r="EW107" s="2">
        <v>11055</v>
      </c>
      <c r="EX107" s="2">
        <v>10995</v>
      </c>
      <c r="EY107" s="2">
        <v>10880</v>
      </c>
      <c r="EZ107" s="2">
        <v>10730</v>
      </c>
      <c r="FA107" s="2">
        <v>10330</v>
      </c>
      <c r="FB107" s="2">
        <v>10200</v>
      </c>
      <c r="FC107" s="2">
        <v>10100</v>
      </c>
      <c r="FD107" s="2">
        <v>10200</v>
      </c>
      <c r="FE107" s="2">
        <v>10300</v>
      </c>
      <c r="FF107" s="2">
        <v>10805</v>
      </c>
      <c r="FG107" s="2">
        <v>10865</v>
      </c>
      <c r="FH107" s="2">
        <v>10765</v>
      </c>
      <c r="FI107" s="2">
        <v>10820</v>
      </c>
      <c r="FJ107" s="2">
        <v>10700</v>
      </c>
      <c r="FK107" s="2">
        <v>10590</v>
      </c>
      <c r="FL107" s="2">
        <v>10550</v>
      </c>
      <c r="FM107" s="2">
        <v>10430</v>
      </c>
      <c r="FN107" s="2">
        <v>10265</v>
      </c>
      <c r="FO107" s="2">
        <v>10270</v>
      </c>
      <c r="FP107" s="2">
        <v>10300</v>
      </c>
      <c r="FQ107" s="2">
        <v>10300</v>
      </c>
      <c r="FR107" s="2">
        <v>10255</v>
      </c>
      <c r="FS107" s="2">
        <v>10220</v>
      </c>
      <c r="FT107" s="2">
        <v>10200</v>
      </c>
      <c r="FU107" s="2">
        <v>10650</v>
      </c>
      <c r="FV107" s="2">
        <v>9940</v>
      </c>
      <c r="FW107" s="2">
        <v>10200</v>
      </c>
      <c r="FX107" s="2">
        <v>10225</v>
      </c>
      <c r="FY107" s="2">
        <v>10120</v>
      </c>
      <c r="FZ107" s="2">
        <v>10640</v>
      </c>
      <c r="GA107" s="2">
        <v>10060</v>
      </c>
      <c r="GB107" s="2">
        <v>10590</v>
      </c>
      <c r="GC107" s="2">
        <v>10675</v>
      </c>
      <c r="GD107" s="2">
        <v>10445</v>
      </c>
      <c r="GE107" s="2">
        <v>10720</v>
      </c>
      <c r="GF107" s="2">
        <v>9363</v>
      </c>
      <c r="GG107" s="2">
        <v>10720</v>
      </c>
      <c r="GH107" s="2">
        <v>10315</v>
      </c>
      <c r="GI107" s="2">
        <v>10005</v>
      </c>
      <c r="GJ107" s="2">
        <v>10435</v>
      </c>
      <c r="GK107" s="2">
        <v>10340</v>
      </c>
      <c r="GL107" s="2">
        <v>10290</v>
      </c>
      <c r="GM107" s="2">
        <v>10060</v>
      </c>
      <c r="GN107" s="2">
        <v>9921</v>
      </c>
      <c r="GO107" s="2">
        <v>10040</v>
      </c>
      <c r="GP107" s="2">
        <v>10165</v>
      </c>
      <c r="GQ107" s="2">
        <v>9993</v>
      </c>
      <c r="GR107" s="2">
        <v>9937</v>
      </c>
      <c r="GS107" s="2">
        <v>10180</v>
      </c>
      <c r="GT107" s="2">
        <v>9901</v>
      </c>
      <c r="GU107" s="2">
        <v>9875</v>
      </c>
      <c r="GV107" s="2">
        <v>10155</v>
      </c>
      <c r="GW107" s="2">
        <v>10455</v>
      </c>
      <c r="GX107" s="2">
        <v>10600</v>
      </c>
      <c r="GY107" s="2">
        <v>10845</v>
      </c>
      <c r="GZ107" s="2">
        <v>10815</v>
      </c>
      <c r="HA107" s="2">
        <v>10615</v>
      </c>
      <c r="HB107" s="2">
        <v>10355</v>
      </c>
      <c r="HC107" s="2">
        <v>9899</v>
      </c>
      <c r="HD107" s="2">
        <v>9984</v>
      </c>
      <c r="HE107" s="2">
        <v>9912</v>
      </c>
      <c r="HF107" s="2">
        <v>10000</v>
      </c>
      <c r="HG107" s="2">
        <v>10465</v>
      </c>
      <c r="HH107" s="2">
        <v>10125</v>
      </c>
      <c r="HI107" s="2">
        <v>10155</v>
      </c>
      <c r="HJ107" s="2">
        <v>9795</v>
      </c>
      <c r="HK107" s="2">
        <v>9160</v>
      </c>
      <c r="HL107" s="2">
        <v>9080</v>
      </c>
      <c r="HM107" s="2">
        <v>8832</v>
      </c>
      <c r="HN107" s="2">
        <v>8626</v>
      </c>
      <c r="HO107" s="2">
        <v>8434</v>
      </c>
      <c r="HP107" s="2">
        <v>8310</v>
      </c>
      <c r="HQ107" s="2">
        <v>8357</v>
      </c>
      <c r="HR107" s="2">
        <v>8275</v>
      </c>
      <c r="HS107" s="2">
        <v>8141</v>
      </c>
      <c r="HT107" s="2">
        <v>7953</v>
      </c>
      <c r="HU107" s="2">
        <v>7951</v>
      </c>
      <c r="HV107" s="2">
        <v>8023</v>
      </c>
      <c r="HW107" s="2">
        <v>8035</v>
      </c>
      <c r="HX107" s="2">
        <v>8382</v>
      </c>
      <c r="HY107" s="2">
        <v>8335</v>
      </c>
      <c r="HZ107" s="2">
        <v>8390</v>
      </c>
      <c r="IA107" s="2">
        <v>8310</v>
      </c>
      <c r="IB107" s="2">
        <v>8401</v>
      </c>
      <c r="IC107" s="2">
        <v>8171</v>
      </c>
      <c r="ID107" s="2">
        <v>8133</v>
      </c>
      <c r="IE107" s="2">
        <v>8182</v>
      </c>
      <c r="IF107" s="2">
        <v>8376</v>
      </c>
      <c r="IG107" s="2">
        <v>8344</v>
      </c>
      <c r="IH107" s="2">
        <v>8351</v>
      </c>
      <c r="II107" s="2">
        <v>8359</v>
      </c>
      <c r="IJ107" s="2">
        <v>8420</v>
      </c>
      <c r="IK107" s="2">
        <v>8363</v>
      </c>
      <c r="IL107" s="2">
        <v>8181</v>
      </c>
      <c r="IM107" s="2">
        <v>8314</v>
      </c>
      <c r="IN107" s="2">
        <v>8343</v>
      </c>
      <c r="IO107" s="2">
        <v>8450</v>
      </c>
      <c r="IP107" s="2">
        <v>9000</v>
      </c>
      <c r="IQ107" s="2">
        <v>9202</v>
      </c>
      <c r="IR107" s="2">
        <v>9340</v>
      </c>
      <c r="IS107" s="2">
        <v>9233</v>
      </c>
      <c r="IT107" s="2">
        <v>9242</v>
      </c>
    </row>
    <row r="108" spans="1:254" ht="15.9" customHeight="1">
      <c r="A108" s="65" t="s">
        <v>211</v>
      </c>
      <c r="B108" s="41" t="s">
        <v>212</v>
      </c>
      <c r="C108" s="45">
        <v>4403</v>
      </c>
      <c r="D108" s="16">
        <v>28</v>
      </c>
      <c r="E108" s="30">
        <v>4375</v>
      </c>
      <c r="F108" s="30">
        <v>4350</v>
      </c>
      <c r="G108" s="30">
        <v>4362</v>
      </c>
      <c r="H108" s="30">
        <v>4390</v>
      </c>
      <c r="I108" s="30">
        <v>4445</v>
      </c>
      <c r="J108" s="30">
        <v>4464</v>
      </c>
      <c r="K108" s="30">
        <v>4498</v>
      </c>
      <c r="L108" s="30">
        <v>4482</v>
      </c>
      <c r="M108" s="30">
        <v>4463</v>
      </c>
      <c r="N108" s="30">
        <v>4372</v>
      </c>
      <c r="O108" s="30">
        <v>4403</v>
      </c>
      <c r="P108" s="30">
        <v>4402</v>
      </c>
      <c r="Q108" s="30">
        <v>4354</v>
      </c>
      <c r="R108" s="30">
        <v>4312</v>
      </c>
      <c r="S108" s="30">
        <v>4329</v>
      </c>
      <c r="T108" s="30">
        <v>4346</v>
      </c>
      <c r="U108" s="30">
        <v>4289</v>
      </c>
      <c r="V108" s="30">
        <v>4262</v>
      </c>
      <c r="W108" s="30">
        <v>4256</v>
      </c>
      <c r="X108" s="30">
        <v>4228</v>
      </c>
      <c r="Y108" s="30">
        <v>4260</v>
      </c>
      <c r="Z108" s="30">
        <v>4260</v>
      </c>
      <c r="AA108" s="30">
        <v>4188</v>
      </c>
      <c r="AB108" s="30">
        <v>4188</v>
      </c>
      <c r="AC108" s="30">
        <v>4174</v>
      </c>
      <c r="AD108" s="30">
        <v>4162</v>
      </c>
      <c r="AE108" s="30">
        <v>4220</v>
      </c>
      <c r="AF108" s="30">
        <v>4208</v>
      </c>
      <c r="AG108" s="30">
        <v>4215</v>
      </c>
      <c r="AH108" s="30">
        <v>4194</v>
      </c>
      <c r="AI108" s="30">
        <v>4175</v>
      </c>
      <c r="AJ108" s="30">
        <v>4167</v>
      </c>
      <c r="AK108" s="30">
        <v>4205</v>
      </c>
      <c r="AL108" s="30">
        <v>4199</v>
      </c>
      <c r="AM108" s="30">
        <v>4228</v>
      </c>
      <c r="AN108" s="30">
        <v>4236</v>
      </c>
      <c r="AO108" s="30">
        <v>4236</v>
      </c>
      <c r="AP108" s="30">
        <v>4295</v>
      </c>
      <c r="AQ108" s="30">
        <v>4228</v>
      </c>
      <c r="AR108" s="30">
        <v>4263</v>
      </c>
      <c r="AS108" s="30">
        <v>4253</v>
      </c>
      <c r="AT108" s="30">
        <v>4190</v>
      </c>
      <c r="AU108" s="30">
        <v>4101</v>
      </c>
      <c r="AV108" s="30">
        <v>4072</v>
      </c>
      <c r="AW108" s="30">
        <v>4060</v>
      </c>
      <c r="AX108" s="30">
        <v>4036</v>
      </c>
      <c r="AY108" s="30">
        <v>4016</v>
      </c>
      <c r="AZ108" s="30">
        <v>4083</v>
      </c>
      <c r="BA108" s="30">
        <v>4154</v>
      </c>
      <c r="BB108" s="30">
        <v>4158</v>
      </c>
      <c r="BC108" s="30">
        <v>4151</v>
      </c>
      <c r="BD108" s="30">
        <v>4194</v>
      </c>
      <c r="BE108" s="30">
        <v>4205</v>
      </c>
      <c r="BF108" s="30">
        <v>4255</v>
      </c>
      <c r="BG108" s="30">
        <v>4351</v>
      </c>
      <c r="BH108" s="30">
        <v>4310</v>
      </c>
      <c r="BI108" s="30">
        <v>4324</v>
      </c>
      <c r="BJ108" s="30">
        <v>4304</v>
      </c>
      <c r="BK108" s="30">
        <v>4342</v>
      </c>
      <c r="BL108" s="30">
        <v>4308</v>
      </c>
      <c r="BM108" s="2">
        <v>4303</v>
      </c>
      <c r="BN108" s="2">
        <v>4270</v>
      </c>
      <c r="BO108" s="2">
        <v>4267</v>
      </c>
      <c r="BP108" s="2">
        <v>4251</v>
      </c>
      <c r="BQ108" s="2">
        <v>4300</v>
      </c>
      <c r="BR108" s="2">
        <v>4245</v>
      </c>
      <c r="BS108" s="2">
        <v>4298</v>
      </c>
      <c r="BT108" s="2">
        <v>4261</v>
      </c>
      <c r="BU108" s="2">
        <v>4234</v>
      </c>
      <c r="BV108" s="2">
        <v>4237</v>
      </c>
      <c r="BW108" s="2">
        <v>4217</v>
      </c>
      <c r="BX108" s="2">
        <v>4239</v>
      </c>
      <c r="BY108" s="2">
        <v>4258</v>
      </c>
      <c r="BZ108" s="2">
        <v>4303</v>
      </c>
      <c r="CA108" s="2">
        <v>4326</v>
      </c>
      <c r="CB108" s="2">
        <v>4329</v>
      </c>
      <c r="CC108" s="2">
        <v>4311</v>
      </c>
      <c r="CD108" s="2">
        <v>4302</v>
      </c>
      <c r="CE108" s="2">
        <v>4314</v>
      </c>
      <c r="CF108" s="2">
        <v>4338</v>
      </c>
      <c r="CG108" s="2">
        <v>4395</v>
      </c>
      <c r="CH108" s="2">
        <v>4425</v>
      </c>
      <c r="CI108" s="2">
        <v>4347</v>
      </c>
      <c r="CJ108" s="2">
        <v>4333</v>
      </c>
      <c r="CK108" s="2">
        <v>4343</v>
      </c>
      <c r="CL108" s="2">
        <v>4301</v>
      </c>
      <c r="CM108" s="2">
        <v>4297</v>
      </c>
      <c r="CN108" s="2">
        <v>4257</v>
      </c>
      <c r="CO108" s="2">
        <v>4151</v>
      </c>
      <c r="CP108" s="2">
        <v>4384</v>
      </c>
      <c r="CQ108" s="2">
        <v>4375</v>
      </c>
      <c r="CR108" s="2">
        <v>4405</v>
      </c>
      <c r="CS108" s="2">
        <v>4301</v>
      </c>
      <c r="CT108" s="2">
        <v>4299</v>
      </c>
      <c r="CU108" s="2">
        <v>4378</v>
      </c>
      <c r="CV108" s="2">
        <v>4417</v>
      </c>
      <c r="CW108" s="2">
        <v>4381</v>
      </c>
      <c r="CX108" s="2">
        <v>4362</v>
      </c>
      <c r="CY108" s="2">
        <v>4346</v>
      </c>
      <c r="CZ108" s="2">
        <v>4365</v>
      </c>
      <c r="DA108" s="2">
        <v>4450</v>
      </c>
      <c r="DB108" s="2">
        <v>4370</v>
      </c>
      <c r="DC108" s="2">
        <v>4230</v>
      </c>
      <c r="DD108" s="2">
        <v>4342</v>
      </c>
      <c r="DE108" s="2">
        <v>4395</v>
      </c>
      <c r="DF108" s="2">
        <v>4286</v>
      </c>
      <c r="DG108" s="2">
        <v>4514</v>
      </c>
      <c r="DH108" s="2">
        <v>4521</v>
      </c>
      <c r="DI108" s="2">
        <v>4575</v>
      </c>
      <c r="DJ108" s="2">
        <v>4545</v>
      </c>
      <c r="DK108" s="2">
        <v>4492</v>
      </c>
      <c r="DL108" s="2">
        <v>4486</v>
      </c>
      <c r="DM108" s="2">
        <v>4547</v>
      </c>
      <c r="DN108" s="2">
        <v>4596</v>
      </c>
      <c r="DO108" s="2">
        <v>4564</v>
      </c>
      <c r="DP108" s="2">
        <v>4525</v>
      </c>
      <c r="DQ108" s="2">
        <v>4515</v>
      </c>
      <c r="DR108" s="2">
        <v>4500</v>
      </c>
      <c r="DS108" s="2">
        <v>4524</v>
      </c>
      <c r="DT108" s="2">
        <v>4544</v>
      </c>
      <c r="DU108" s="2">
        <v>4426</v>
      </c>
      <c r="DV108" s="2">
        <v>4392</v>
      </c>
      <c r="DW108" s="2">
        <v>4401</v>
      </c>
      <c r="DX108" s="2">
        <v>4366</v>
      </c>
      <c r="DY108" s="2">
        <v>4338</v>
      </c>
      <c r="DZ108" s="2">
        <v>4310</v>
      </c>
      <c r="EA108" s="2">
        <v>4304</v>
      </c>
      <c r="EB108" s="2">
        <v>4238</v>
      </c>
      <c r="EC108" s="2">
        <v>4302</v>
      </c>
      <c r="ED108" s="2">
        <v>4336</v>
      </c>
      <c r="EE108" s="2">
        <v>4365</v>
      </c>
      <c r="EF108" s="2">
        <v>4430</v>
      </c>
      <c r="EG108" s="2">
        <v>4388</v>
      </c>
      <c r="EH108" s="2">
        <v>4333</v>
      </c>
      <c r="EI108" s="2">
        <v>4381</v>
      </c>
      <c r="EJ108" s="2">
        <v>4433</v>
      </c>
      <c r="EK108" s="2">
        <v>4413</v>
      </c>
      <c r="EL108" s="2">
        <v>4437</v>
      </c>
      <c r="EM108" s="2">
        <v>4418</v>
      </c>
      <c r="EN108" s="2">
        <v>4387</v>
      </c>
      <c r="EO108" s="2">
        <v>4373</v>
      </c>
      <c r="EP108" s="2">
        <v>4384</v>
      </c>
      <c r="EQ108" s="2">
        <v>4382</v>
      </c>
      <c r="ER108" s="2">
        <v>4360</v>
      </c>
      <c r="ES108" s="2">
        <v>4285</v>
      </c>
      <c r="ET108" s="2">
        <v>4293</v>
      </c>
      <c r="EU108" s="2">
        <v>4304</v>
      </c>
      <c r="EV108" s="2">
        <v>4305</v>
      </c>
      <c r="EW108" s="2">
        <v>4291</v>
      </c>
      <c r="EX108" s="2">
        <v>4280</v>
      </c>
      <c r="EY108" s="2">
        <v>4240</v>
      </c>
      <c r="EZ108" s="2">
        <v>4219</v>
      </c>
      <c r="FA108" s="2">
        <v>4213</v>
      </c>
      <c r="FB108" s="2">
        <v>4181</v>
      </c>
      <c r="FC108" s="2">
        <v>4156</v>
      </c>
      <c r="FD108" s="2">
        <v>4206</v>
      </c>
      <c r="FE108" s="2">
        <v>4207</v>
      </c>
      <c r="FF108" s="2">
        <v>4130</v>
      </c>
      <c r="FG108" s="2">
        <v>4121</v>
      </c>
      <c r="FH108" s="2">
        <v>4160</v>
      </c>
      <c r="FI108" s="2">
        <v>4141</v>
      </c>
      <c r="FJ108" s="2">
        <v>4092</v>
      </c>
      <c r="FK108" s="2">
        <v>4102</v>
      </c>
      <c r="FL108" s="2">
        <v>4134</v>
      </c>
      <c r="FM108" s="2">
        <v>4137</v>
      </c>
      <c r="FN108" s="2">
        <v>4148</v>
      </c>
      <c r="FO108" s="2">
        <v>4154</v>
      </c>
      <c r="FP108" s="2">
        <v>4133</v>
      </c>
      <c r="FQ108" s="2">
        <v>4111</v>
      </c>
      <c r="FR108" s="2">
        <v>4107</v>
      </c>
      <c r="FS108" s="2">
        <v>4067</v>
      </c>
      <c r="FT108" s="2">
        <v>4012</v>
      </c>
      <c r="FU108" s="2">
        <v>3994</v>
      </c>
      <c r="FV108" s="2">
        <v>3991</v>
      </c>
      <c r="FW108" s="2">
        <v>3992</v>
      </c>
      <c r="FX108" s="2">
        <v>4003</v>
      </c>
      <c r="FY108" s="2">
        <v>4024</v>
      </c>
      <c r="FZ108" s="2">
        <v>4023</v>
      </c>
      <c r="GA108" s="2">
        <v>4012</v>
      </c>
      <c r="GB108" s="2">
        <v>3965</v>
      </c>
      <c r="GC108" s="2">
        <v>3938</v>
      </c>
      <c r="GD108" s="2">
        <v>3990</v>
      </c>
      <c r="GE108" s="2">
        <v>4019</v>
      </c>
      <c r="GF108" s="2">
        <v>3970</v>
      </c>
      <c r="GG108" s="2">
        <v>4029</v>
      </c>
      <c r="GH108" s="2">
        <v>4020</v>
      </c>
      <c r="GI108" s="2">
        <v>3992</v>
      </c>
      <c r="GJ108" s="2">
        <v>3990</v>
      </c>
      <c r="GK108" s="2">
        <v>4065</v>
      </c>
      <c r="GL108" s="2">
        <v>4126</v>
      </c>
      <c r="GM108" s="2">
        <v>4123</v>
      </c>
      <c r="GN108" s="2">
        <v>4398</v>
      </c>
      <c r="GO108" s="2">
        <v>4374</v>
      </c>
      <c r="GP108" s="2">
        <v>4360</v>
      </c>
      <c r="GQ108" s="2">
        <v>4332</v>
      </c>
      <c r="GR108" s="2">
        <v>4302</v>
      </c>
      <c r="GS108" s="2">
        <v>4327</v>
      </c>
      <c r="GT108" s="2">
        <v>4305</v>
      </c>
      <c r="GU108" s="2">
        <v>4217</v>
      </c>
      <c r="GV108" s="2">
        <v>4265</v>
      </c>
      <c r="GW108" s="2">
        <v>4324</v>
      </c>
      <c r="GX108" s="2">
        <v>4298</v>
      </c>
      <c r="GY108" s="2">
        <v>4290</v>
      </c>
      <c r="GZ108" s="2">
        <v>4291</v>
      </c>
      <c r="HA108" s="2">
        <v>4244</v>
      </c>
      <c r="HB108" s="2">
        <v>4223</v>
      </c>
      <c r="HC108" s="2">
        <v>4281</v>
      </c>
      <c r="HD108" s="2">
        <v>4390</v>
      </c>
      <c r="HE108" s="2">
        <v>4426</v>
      </c>
      <c r="HF108" s="2">
        <v>4476</v>
      </c>
      <c r="HG108" s="2">
        <v>4465</v>
      </c>
      <c r="HH108" s="2">
        <v>4452</v>
      </c>
      <c r="HI108" s="2">
        <v>4460</v>
      </c>
      <c r="HJ108" s="2">
        <v>4436</v>
      </c>
      <c r="HK108" s="2">
        <v>4426</v>
      </c>
      <c r="HL108" s="2">
        <v>4422</v>
      </c>
      <c r="HM108" s="2">
        <v>4460</v>
      </c>
      <c r="HN108" s="2">
        <v>4473</v>
      </c>
      <c r="HO108" s="2">
        <v>4462</v>
      </c>
      <c r="HP108" s="2">
        <v>4449</v>
      </c>
      <c r="HQ108" s="2">
        <v>4441</v>
      </c>
      <c r="HR108" s="2">
        <v>4455</v>
      </c>
      <c r="HS108" s="2">
        <v>4417</v>
      </c>
      <c r="HT108" s="2">
        <v>4420</v>
      </c>
      <c r="HU108" s="2">
        <v>4400</v>
      </c>
      <c r="HV108" s="2">
        <v>4371</v>
      </c>
      <c r="HW108" s="2">
        <v>4351</v>
      </c>
      <c r="HX108" s="2">
        <v>4370</v>
      </c>
      <c r="HY108" s="2">
        <v>4364</v>
      </c>
      <c r="HZ108" s="2">
        <v>4335</v>
      </c>
      <c r="IA108" s="2">
        <v>4345</v>
      </c>
      <c r="IB108" s="2">
        <v>4374</v>
      </c>
      <c r="IC108" s="2">
        <v>4331</v>
      </c>
      <c r="ID108" s="2">
        <v>4315</v>
      </c>
      <c r="IE108" s="2">
        <v>4348</v>
      </c>
      <c r="IF108" s="2">
        <v>4300</v>
      </c>
      <c r="IG108" s="2">
        <v>4298</v>
      </c>
      <c r="IH108" s="2">
        <v>4247</v>
      </c>
      <c r="II108" s="2">
        <v>4224</v>
      </c>
      <c r="IJ108" s="2">
        <v>4240</v>
      </c>
      <c r="IK108" s="2">
        <v>4223</v>
      </c>
      <c r="IL108" s="2">
        <v>4183</v>
      </c>
      <c r="IM108" s="2">
        <v>4172</v>
      </c>
      <c r="IN108" s="2">
        <v>4120</v>
      </c>
      <c r="IO108" s="2">
        <v>4136</v>
      </c>
      <c r="IP108" s="2">
        <v>4062</v>
      </c>
      <c r="IQ108" s="2">
        <v>4075</v>
      </c>
      <c r="IR108" s="2">
        <v>4069</v>
      </c>
      <c r="IS108" s="2">
        <v>4039</v>
      </c>
      <c r="IT108" s="2">
        <v>4025</v>
      </c>
    </row>
    <row r="109" spans="1:254" ht="15.9" customHeight="1">
      <c r="A109" s="65" t="s">
        <v>213</v>
      </c>
      <c r="B109" s="41" t="s">
        <v>214</v>
      </c>
      <c r="C109" s="45">
        <v>3429</v>
      </c>
      <c r="D109" s="16">
        <v>49</v>
      </c>
      <c r="E109" s="30">
        <v>3380</v>
      </c>
      <c r="F109" s="30">
        <v>3351</v>
      </c>
      <c r="G109" s="30">
        <v>3382</v>
      </c>
      <c r="H109" s="30">
        <v>3407</v>
      </c>
      <c r="I109" s="30">
        <v>3650</v>
      </c>
      <c r="J109" s="30">
        <v>3780</v>
      </c>
      <c r="K109" s="30">
        <v>3802</v>
      </c>
      <c r="L109" s="30">
        <v>3754</v>
      </c>
      <c r="M109" s="30">
        <v>3639</v>
      </c>
      <c r="N109" s="30">
        <v>3548</v>
      </c>
      <c r="O109" s="30">
        <v>3550</v>
      </c>
      <c r="P109" s="30">
        <v>3555</v>
      </c>
      <c r="Q109" s="30">
        <v>3631</v>
      </c>
      <c r="R109" s="30">
        <v>3593</v>
      </c>
      <c r="S109" s="30">
        <v>3592</v>
      </c>
      <c r="T109" s="30">
        <v>3531</v>
      </c>
      <c r="U109" s="30">
        <v>3558</v>
      </c>
      <c r="V109" s="30">
        <v>3469</v>
      </c>
      <c r="W109" s="30">
        <v>3457</v>
      </c>
      <c r="X109" s="30">
        <v>3474</v>
      </c>
      <c r="Y109" s="30">
        <v>3536</v>
      </c>
      <c r="Z109" s="30">
        <v>3489</v>
      </c>
      <c r="AA109" s="30">
        <v>3460</v>
      </c>
      <c r="AB109" s="30">
        <v>3451</v>
      </c>
      <c r="AC109" s="30">
        <v>3338</v>
      </c>
      <c r="AD109" s="30">
        <v>3295</v>
      </c>
      <c r="AE109" s="30">
        <v>3408</v>
      </c>
      <c r="AF109" s="30">
        <v>3400</v>
      </c>
      <c r="AG109" s="30">
        <v>3338</v>
      </c>
      <c r="AH109" s="30">
        <v>3332</v>
      </c>
      <c r="AI109" s="30">
        <v>3352</v>
      </c>
      <c r="AJ109" s="30">
        <v>3306</v>
      </c>
      <c r="AK109" s="30">
        <v>3314</v>
      </c>
      <c r="AL109" s="30">
        <v>3320</v>
      </c>
      <c r="AM109" s="30">
        <v>3313</v>
      </c>
      <c r="AN109" s="30">
        <v>3336</v>
      </c>
      <c r="AO109" s="30">
        <v>3356</v>
      </c>
      <c r="AP109" s="30">
        <v>3362</v>
      </c>
      <c r="AQ109" s="30">
        <v>3389</v>
      </c>
      <c r="AR109" s="30">
        <v>3414</v>
      </c>
      <c r="AS109" s="30">
        <v>3373</v>
      </c>
      <c r="AT109" s="30">
        <v>3377</v>
      </c>
      <c r="AU109" s="30">
        <v>3345</v>
      </c>
      <c r="AV109" s="30">
        <v>3279</v>
      </c>
      <c r="AW109" s="30">
        <v>3243</v>
      </c>
      <c r="AX109" s="30">
        <v>3262</v>
      </c>
      <c r="AY109" s="30">
        <v>3292</v>
      </c>
      <c r="AZ109" s="30">
        <v>3325</v>
      </c>
      <c r="BA109" s="30">
        <v>3412</v>
      </c>
      <c r="BB109" s="30">
        <v>3444</v>
      </c>
      <c r="BC109" s="30">
        <v>3458</v>
      </c>
      <c r="BD109" s="30">
        <v>3524</v>
      </c>
      <c r="BE109" s="30">
        <v>3518</v>
      </c>
      <c r="BF109" s="30">
        <v>3603</v>
      </c>
      <c r="BG109" s="30">
        <v>3692</v>
      </c>
      <c r="BH109" s="30">
        <v>3729</v>
      </c>
      <c r="BI109" s="30">
        <v>3730</v>
      </c>
      <c r="BJ109" s="30">
        <v>3682</v>
      </c>
      <c r="BK109" s="30">
        <v>3657</v>
      </c>
      <c r="BL109" s="30">
        <v>3661</v>
      </c>
      <c r="BM109" s="2">
        <v>3744</v>
      </c>
      <c r="BN109" s="2">
        <v>3588</v>
      </c>
      <c r="BO109" s="2">
        <v>3611</v>
      </c>
      <c r="BP109" s="2">
        <v>3600</v>
      </c>
      <c r="BQ109" s="2">
        <v>3567</v>
      </c>
      <c r="BR109" s="2">
        <v>3602</v>
      </c>
      <c r="BS109" s="2">
        <v>3277</v>
      </c>
      <c r="BT109" s="2">
        <v>3415</v>
      </c>
      <c r="BU109" s="2">
        <v>3391</v>
      </c>
      <c r="BV109" s="2">
        <v>3418</v>
      </c>
      <c r="BW109" s="2">
        <v>3476</v>
      </c>
      <c r="BX109" s="2">
        <v>3511</v>
      </c>
      <c r="BY109" s="2">
        <v>3487</v>
      </c>
      <c r="BZ109" s="2">
        <v>3491</v>
      </c>
      <c r="CA109" s="2">
        <v>3475</v>
      </c>
      <c r="CB109" s="2">
        <v>3525</v>
      </c>
      <c r="CC109" s="2">
        <v>3525</v>
      </c>
      <c r="CD109" s="2">
        <v>3505</v>
      </c>
      <c r="CE109" s="2">
        <v>3559</v>
      </c>
      <c r="CF109" s="2">
        <v>3545</v>
      </c>
      <c r="CG109" s="2">
        <v>3550</v>
      </c>
      <c r="CH109" s="2">
        <v>3591</v>
      </c>
      <c r="CI109" s="2">
        <v>3542</v>
      </c>
      <c r="CJ109" s="2">
        <v>3576</v>
      </c>
      <c r="CK109" s="2">
        <v>3610</v>
      </c>
      <c r="CL109" s="2">
        <v>3637</v>
      </c>
      <c r="CM109" s="2">
        <v>3625</v>
      </c>
      <c r="CN109" s="2">
        <v>3618</v>
      </c>
      <c r="CO109" s="2">
        <v>3533</v>
      </c>
      <c r="CP109" s="2">
        <v>3654</v>
      </c>
      <c r="CQ109" s="2">
        <v>3622</v>
      </c>
      <c r="CR109" s="2">
        <v>3600</v>
      </c>
      <c r="CS109" s="2">
        <v>3557</v>
      </c>
      <c r="CT109" s="2">
        <v>3555</v>
      </c>
      <c r="CU109" s="2">
        <v>3607</v>
      </c>
      <c r="CV109" s="2">
        <v>3685</v>
      </c>
      <c r="CW109" s="2">
        <v>3708</v>
      </c>
      <c r="CX109" s="2">
        <v>3707</v>
      </c>
      <c r="CY109" s="2">
        <v>3721</v>
      </c>
      <c r="CZ109" s="2">
        <v>3738</v>
      </c>
      <c r="DA109" s="2">
        <v>3786</v>
      </c>
      <c r="DB109" s="2">
        <v>3740</v>
      </c>
      <c r="DC109" s="2">
        <v>3642</v>
      </c>
      <c r="DD109" s="2">
        <v>3678</v>
      </c>
      <c r="DE109" s="2">
        <v>3712</v>
      </c>
      <c r="DF109" s="2">
        <v>3676</v>
      </c>
      <c r="DG109" s="2">
        <v>3764</v>
      </c>
      <c r="DH109" s="2">
        <v>3812</v>
      </c>
      <c r="DI109" s="2">
        <v>3827</v>
      </c>
      <c r="DJ109" s="2">
        <v>3782</v>
      </c>
      <c r="DK109" s="2">
        <v>3756</v>
      </c>
      <c r="DL109" s="2">
        <v>3776</v>
      </c>
      <c r="DM109" s="2">
        <v>3773</v>
      </c>
      <c r="DN109" s="2">
        <v>3796</v>
      </c>
      <c r="DO109" s="2">
        <v>3790</v>
      </c>
      <c r="DP109" s="2">
        <v>3752</v>
      </c>
      <c r="DQ109" s="2">
        <v>3745</v>
      </c>
      <c r="DR109" s="2">
        <v>3750</v>
      </c>
      <c r="DS109" s="2">
        <v>3747</v>
      </c>
      <c r="DT109" s="2">
        <v>3831</v>
      </c>
      <c r="DU109" s="2">
        <v>3896</v>
      </c>
      <c r="DV109" s="2">
        <v>3900</v>
      </c>
      <c r="DW109" s="2">
        <v>3815</v>
      </c>
      <c r="DX109" s="2">
        <v>3677</v>
      </c>
      <c r="DY109" s="2">
        <v>3714</v>
      </c>
      <c r="DZ109" s="2">
        <v>3796</v>
      </c>
      <c r="EA109" s="2">
        <v>3836</v>
      </c>
      <c r="EB109" s="2">
        <v>3728</v>
      </c>
      <c r="EC109" s="2">
        <v>3793</v>
      </c>
      <c r="ED109" s="2">
        <v>3910</v>
      </c>
      <c r="EE109" s="2">
        <v>3924</v>
      </c>
      <c r="EF109" s="2">
        <v>3959</v>
      </c>
      <c r="EG109" s="2">
        <v>3953</v>
      </c>
      <c r="EH109" s="2">
        <v>3952</v>
      </c>
      <c r="EI109" s="2">
        <v>3917</v>
      </c>
      <c r="EJ109" s="2">
        <v>3903</v>
      </c>
      <c r="EK109" s="2">
        <v>3925</v>
      </c>
      <c r="EL109" s="2">
        <v>4043</v>
      </c>
      <c r="EM109" s="2">
        <v>4079</v>
      </c>
      <c r="EN109" s="2">
        <v>4160</v>
      </c>
      <c r="EO109" s="2">
        <v>4097</v>
      </c>
      <c r="EP109" s="2">
        <v>4098</v>
      </c>
      <c r="EQ109" s="2">
        <v>4112</v>
      </c>
      <c r="ER109" s="2">
        <v>4145</v>
      </c>
      <c r="ES109" s="2">
        <v>4125</v>
      </c>
      <c r="ET109" s="2">
        <v>4132</v>
      </c>
      <c r="EU109" s="2">
        <v>4129</v>
      </c>
      <c r="EV109" s="2">
        <v>4137</v>
      </c>
      <c r="EW109" s="2">
        <v>4118</v>
      </c>
      <c r="EX109" s="2">
        <v>4087</v>
      </c>
      <c r="EY109" s="2">
        <v>4028</v>
      </c>
      <c r="EZ109" s="2">
        <v>3994</v>
      </c>
      <c r="FA109" s="2">
        <v>4067</v>
      </c>
      <c r="FB109" s="2">
        <v>4079</v>
      </c>
      <c r="FC109" s="2">
        <v>4024</v>
      </c>
      <c r="FD109" s="2">
        <v>4112</v>
      </c>
      <c r="FE109" s="2">
        <v>4035</v>
      </c>
      <c r="FF109" s="2">
        <v>3949</v>
      </c>
      <c r="FG109" s="2">
        <v>3921</v>
      </c>
      <c r="FH109" s="2">
        <v>3906</v>
      </c>
      <c r="FI109" s="2">
        <v>3899</v>
      </c>
      <c r="FJ109" s="2">
        <v>3894</v>
      </c>
      <c r="FK109" s="2">
        <v>3849</v>
      </c>
      <c r="FL109" s="2">
        <v>3908</v>
      </c>
      <c r="FM109" s="2">
        <v>3915</v>
      </c>
      <c r="FN109" s="2">
        <v>3978</v>
      </c>
      <c r="FO109" s="2">
        <v>4000</v>
      </c>
      <c r="FP109" s="2">
        <v>4005</v>
      </c>
      <c r="FQ109" s="2">
        <v>4016</v>
      </c>
      <c r="FR109" s="2">
        <v>3926</v>
      </c>
      <c r="FS109" s="2">
        <v>3907</v>
      </c>
      <c r="FT109" s="2">
        <v>3850</v>
      </c>
      <c r="FU109" s="2">
        <v>3800</v>
      </c>
      <c r="FV109" s="2">
        <v>3783</v>
      </c>
      <c r="FW109" s="2">
        <v>3758</v>
      </c>
      <c r="FX109" s="2">
        <v>3745</v>
      </c>
      <c r="FY109" s="2">
        <v>3767</v>
      </c>
      <c r="FZ109" s="2">
        <v>3755</v>
      </c>
      <c r="GA109" s="2">
        <v>3733</v>
      </c>
      <c r="GB109" s="2">
        <v>3786</v>
      </c>
      <c r="GC109" s="2">
        <v>3839</v>
      </c>
      <c r="GD109" s="2">
        <v>3792</v>
      </c>
      <c r="GE109" s="2">
        <v>3715</v>
      </c>
      <c r="GF109" s="2">
        <v>3678</v>
      </c>
      <c r="GG109" s="2">
        <v>3657</v>
      </c>
      <c r="GH109" s="2">
        <v>3703</v>
      </c>
      <c r="GI109" s="2">
        <v>3556</v>
      </c>
      <c r="GJ109" s="2">
        <v>3625</v>
      </c>
      <c r="GK109" s="2">
        <v>3650</v>
      </c>
      <c r="GL109" s="2">
        <v>3673</v>
      </c>
      <c r="GM109" s="2">
        <v>3667</v>
      </c>
      <c r="GN109" s="2">
        <v>3674</v>
      </c>
      <c r="GO109" s="2">
        <v>3642</v>
      </c>
      <c r="GP109" s="2">
        <v>3617</v>
      </c>
      <c r="GQ109" s="2">
        <v>3616</v>
      </c>
      <c r="GR109" s="2">
        <v>3567</v>
      </c>
      <c r="GS109" s="2">
        <v>3584</v>
      </c>
      <c r="GT109" s="2">
        <v>3602</v>
      </c>
      <c r="GU109" s="2">
        <v>3520</v>
      </c>
      <c r="GV109" s="2">
        <v>3533</v>
      </c>
      <c r="GW109" s="2">
        <v>3567</v>
      </c>
      <c r="GX109" s="2">
        <v>3579</v>
      </c>
      <c r="GY109" s="2">
        <v>3588</v>
      </c>
      <c r="GZ109" s="2">
        <v>3619</v>
      </c>
      <c r="HA109" s="2">
        <v>3535</v>
      </c>
      <c r="HB109" s="2">
        <v>3497</v>
      </c>
      <c r="HC109" s="2">
        <v>3572</v>
      </c>
      <c r="HD109" s="2">
        <v>3582</v>
      </c>
      <c r="HE109" s="2">
        <v>3625</v>
      </c>
      <c r="HF109" s="2">
        <v>3696</v>
      </c>
      <c r="HG109" s="2">
        <v>3686</v>
      </c>
      <c r="HH109" s="2">
        <v>3671</v>
      </c>
      <c r="HI109" s="2">
        <v>3600</v>
      </c>
      <c r="HJ109" s="2">
        <v>3622</v>
      </c>
      <c r="HK109" s="2">
        <v>3659</v>
      </c>
      <c r="HL109" s="2">
        <v>3654</v>
      </c>
      <c r="HM109" s="2">
        <v>3653</v>
      </c>
      <c r="HN109" s="2">
        <v>3674</v>
      </c>
      <c r="HO109" s="2">
        <v>3676</v>
      </c>
      <c r="HP109" s="2">
        <v>3725</v>
      </c>
      <c r="HQ109" s="2">
        <v>3749</v>
      </c>
      <c r="HR109" s="2">
        <v>3750</v>
      </c>
      <c r="HS109" s="2">
        <v>3719</v>
      </c>
      <c r="HT109" s="2">
        <v>3693</v>
      </c>
      <c r="HU109" s="2">
        <v>3686</v>
      </c>
      <c r="HV109" s="2">
        <v>3636</v>
      </c>
      <c r="HW109" s="2">
        <v>3618</v>
      </c>
      <c r="HX109" s="2">
        <v>3611</v>
      </c>
      <c r="HY109" s="2">
        <v>3592</v>
      </c>
      <c r="HZ109" s="2">
        <v>3534</v>
      </c>
      <c r="IA109" s="2">
        <v>3519</v>
      </c>
      <c r="IB109" s="2">
        <v>3593</v>
      </c>
      <c r="IC109" s="2">
        <v>3606</v>
      </c>
      <c r="ID109" s="2">
        <v>3581</v>
      </c>
      <c r="IE109" s="2">
        <v>3649</v>
      </c>
      <c r="IF109" s="2">
        <v>3590</v>
      </c>
      <c r="IG109" s="2">
        <v>3548</v>
      </c>
      <c r="IH109" s="2">
        <v>3521</v>
      </c>
      <c r="II109" s="2">
        <v>3467</v>
      </c>
      <c r="IJ109" s="2">
        <v>3476</v>
      </c>
      <c r="IK109" s="2">
        <v>3510</v>
      </c>
      <c r="IL109" s="2">
        <v>3481</v>
      </c>
      <c r="IM109" s="2">
        <v>3423</v>
      </c>
      <c r="IN109" s="2">
        <v>3427</v>
      </c>
      <c r="IO109" s="2">
        <v>3280</v>
      </c>
      <c r="IP109" s="2">
        <v>3273</v>
      </c>
      <c r="IQ109" s="2">
        <v>3182</v>
      </c>
      <c r="IR109" s="2">
        <v>3184</v>
      </c>
      <c r="IS109" s="2">
        <v>3158</v>
      </c>
      <c r="IT109" s="2">
        <v>3130</v>
      </c>
    </row>
    <row r="110" spans="1:254" ht="15.9" customHeight="1">
      <c r="A110" s="65" t="s">
        <v>215</v>
      </c>
      <c r="B110" s="41" t="s">
        <v>216</v>
      </c>
      <c r="C110" s="45">
        <v>2209</v>
      </c>
      <c r="D110" s="16">
        <v>15.5</v>
      </c>
      <c r="E110" s="30">
        <v>2193.5</v>
      </c>
      <c r="F110" s="30">
        <v>2186</v>
      </c>
      <c r="G110" s="30">
        <v>2184.5</v>
      </c>
      <c r="H110" s="30">
        <v>2172</v>
      </c>
      <c r="I110" s="30">
        <v>2193</v>
      </c>
      <c r="J110" s="30">
        <v>2214</v>
      </c>
      <c r="K110" s="30">
        <v>2196.5</v>
      </c>
      <c r="L110" s="30">
        <v>2195.5</v>
      </c>
      <c r="M110" s="30">
        <v>2179.5</v>
      </c>
      <c r="N110" s="30">
        <v>2141</v>
      </c>
      <c r="O110" s="30">
        <v>2160</v>
      </c>
      <c r="P110" s="30">
        <v>2187</v>
      </c>
      <c r="Q110" s="30">
        <v>2201</v>
      </c>
      <c r="R110" s="30">
        <v>2132</v>
      </c>
      <c r="S110" s="30">
        <v>2121</v>
      </c>
      <c r="T110" s="30">
        <v>2114</v>
      </c>
      <c r="U110" s="30">
        <v>2101</v>
      </c>
      <c r="V110" s="30">
        <v>2064</v>
      </c>
      <c r="W110" s="30">
        <v>2032</v>
      </c>
      <c r="X110" s="30">
        <v>2018</v>
      </c>
      <c r="Y110" s="30">
        <v>2004</v>
      </c>
      <c r="Z110" s="30">
        <v>1986</v>
      </c>
      <c r="AA110" s="30">
        <v>1976.5</v>
      </c>
      <c r="AB110" s="30">
        <v>1952.5</v>
      </c>
      <c r="AC110" s="30">
        <v>1903</v>
      </c>
      <c r="AD110" s="30">
        <v>1899</v>
      </c>
      <c r="AE110" s="30">
        <v>1927</v>
      </c>
      <c r="AF110" s="30">
        <v>1922</v>
      </c>
      <c r="AG110" s="30">
        <v>1898.5</v>
      </c>
      <c r="AH110" s="30">
        <v>1884</v>
      </c>
      <c r="AI110" s="30">
        <v>1865.5</v>
      </c>
      <c r="AJ110" s="30">
        <v>1889.5</v>
      </c>
      <c r="AK110" s="30">
        <v>1878.5</v>
      </c>
      <c r="AL110" s="30">
        <v>1872</v>
      </c>
      <c r="AM110" s="30">
        <v>1888.5</v>
      </c>
      <c r="AN110" s="30">
        <v>1898</v>
      </c>
      <c r="AO110" s="30">
        <v>1932.5</v>
      </c>
      <c r="AP110" s="30">
        <v>1933.5</v>
      </c>
      <c r="AQ110" s="30">
        <v>1908</v>
      </c>
      <c r="AR110" s="30">
        <v>1896.5</v>
      </c>
      <c r="AS110" s="30">
        <v>1940</v>
      </c>
      <c r="AT110" s="30">
        <v>1947.5</v>
      </c>
      <c r="AU110" s="30">
        <v>1900</v>
      </c>
      <c r="AV110" s="30">
        <v>1897.5</v>
      </c>
      <c r="AW110" s="30">
        <v>1880.5</v>
      </c>
      <c r="AX110" s="30">
        <v>1873</v>
      </c>
      <c r="AY110" s="30">
        <v>1860</v>
      </c>
      <c r="AZ110" s="30">
        <v>1869</v>
      </c>
      <c r="BA110" s="30">
        <v>1902.5</v>
      </c>
      <c r="BB110" s="30">
        <v>1892.5</v>
      </c>
      <c r="BC110" s="30">
        <v>1897.5</v>
      </c>
      <c r="BD110" s="30">
        <v>1888.5</v>
      </c>
      <c r="BE110" s="30">
        <v>1922</v>
      </c>
      <c r="BF110" s="30">
        <v>1938.5</v>
      </c>
      <c r="BG110" s="30">
        <v>1992.5</v>
      </c>
      <c r="BH110" s="30">
        <v>1987.5</v>
      </c>
      <c r="BI110" s="30">
        <v>2004</v>
      </c>
      <c r="BJ110" s="30">
        <v>1979</v>
      </c>
      <c r="BK110" s="30">
        <v>1986.5</v>
      </c>
      <c r="BL110" s="30">
        <v>1901</v>
      </c>
      <c r="BM110" s="2">
        <v>1829.5</v>
      </c>
      <c r="BN110" s="2">
        <v>1808</v>
      </c>
      <c r="BO110" s="2">
        <v>1847.5</v>
      </c>
      <c r="BP110" s="2">
        <v>1847</v>
      </c>
      <c r="BQ110" s="2">
        <v>1812</v>
      </c>
      <c r="BR110" s="2">
        <v>1824.5</v>
      </c>
      <c r="BS110" s="2">
        <v>1834</v>
      </c>
      <c r="BT110" s="2">
        <v>1834.5</v>
      </c>
      <c r="BU110" s="2">
        <v>1802.5</v>
      </c>
      <c r="BV110" s="2">
        <v>1847</v>
      </c>
      <c r="BW110" s="2">
        <v>1863</v>
      </c>
      <c r="BX110" s="2">
        <v>1882.5</v>
      </c>
      <c r="BY110" s="2">
        <v>1900</v>
      </c>
      <c r="BZ110" s="2">
        <v>1891</v>
      </c>
      <c r="CA110" s="2">
        <v>1884.5</v>
      </c>
      <c r="CB110" s="2">
        <v>1888.5</v>
      </c>
      <c r="CC110" s="2">
        <v>1887</v>
      </c>
      <c r="CD110" s="2">
        <v>1870.5</v>
      </c>
      <c r="CE110" s="2">
        <v>1863</v>
      </c>
      <c r="CF110" s="2">
        <v>1867.5</v>
      </c>
      <c r="CG110" s="2">
        <v>1904</v>
      </c>
      <c r="CH110" s="2">
        <v>1895</v>
      </c>
      <c r="CI110" s="2">
        <v>1856</v>
      </c>
      <c r="CJ110" s="2">
        <v>1852.5</v>
      </c>
      <c r="CK110" s="2">
        <v>1854</v>
      </c>
      <c r="CL110" s="2">
        <v>1869.5</v>
      </c>
      <c r="CM110" s="2">
        <v>1838</v>
      </c>
      <c r="CN110" s="2">
        <v>1780</v>
      </c>
      <c r="CO110" s="2">
        <v>1700</v>
      </c>
      <c r="CP110" s="2">
        <v>1751</v>
      </c>
      <c r="CQ110" s="2">
        <v>1794</v>
      </c>
      <c r="CR110" s="2">
        <v>1802.5</v>
      </c>
      <c r="CS110" s="2">
        <v>1763.5</v>
      </c>
      <c r="CT110" s="2">
        <v>1695</v>
      </c>
      <c r="CU110" s="2">
        <v>1792.5</v>
      </c>
      <c r="CV110" s="2">
        <v>1802.5</v>
      </c>
      <c r="CW110" s="2">
        <v>1780.5</v>
      </c>
      <c r="CX110" s="2">
        <v>1777.5</v>
      </c>
      <c r="CY110" s="2">
        <v>1794</v>
      </c>
      <c r="CZ110" s="2">
        <v>1812.5</v>
      </c>
      <c r="DA110" s="2">
        <v>1869.5</v>
      </c>
      <c r="DB110" s="2">
        <v>1850</v>
      </c>
      <c r="DC110" s="2">
        <v>1786</v>
      </c>
      <c r="DD110" s="2">
        <v>1822.5</v>
      </c>
      <c r="DE110" s="2">
        <v>1863.5</v>
      </c>
      <c r="DF110" s="2">
        <v>1809.5</v>
      </c>
      <c r="DG110" s="2">
        <v>1857</v>
      </c>
      <c r="DH110" s="2">
        <v>1907</v>
      </c>
      <c r="DI110" s="2">
        <v>1932.5</v>
      </c>
      <c r="DJ110" s="2">
        <v>1909.5</v>
      </c>
      <c r="DK110" s="2">
        <v>1905</v>
      </c>
      <c r="DL110" s="2">
        <v>1904.5</v>
      </c>
      <c r="DM110" s="2">
        <v>1926.5</v>
      </c>
      <c r="DN110" s="2">
        <v>1936.5</v>
      </c>
      <c r="DO110" s="2">
        <v>1944</v>
      </c>
      <c r="DP110" s="2">
        <v>1911</v>
      </c>
      <c r="DQ110" s="2">
        <v>1915</v>
      </c>
      <c r="DR110" s="2">
        <v>1917.5</v>
      </c>
      <c r="DS110" s="2">
        <v>1995.5</v>
      </c>
      <c r="DT110" s="2">
        <v>1971.5</v>
      </c>
      <c r="DU110" s="2">
        <v>1964.5</v>
      </c>
      <c r="DV110" s="2">
        <v>1930</v>
      </c>
      <c r="DW110" s="2">
        <v>1934.5</v>
      </c>
      <c r="DX110" s="2">
        <v>1923</v>
      </c>
      <c r="DY110" s="2">
        <v>1911</v>
      </c>
      <c r="DZ110" s="2">
        <v>1913.5</v>
      </c>
      <c r="EA110" s="2">
        <v>1915</v>
      </c>
      <c r="EB110" s="2">
        <v>1921</v>
      </c>
      <c r="EC110" s="2">
        <v>1949.5</v>
      </c>
      <c r="ED110" s="2">
        <v>1973</v>
      </c>
      <c r="EE110" s="2">
        <v>2020</v>
      </c>
      <c r="EF110" s="2">
        <v>2058.5</v>
      </c>
      <c r="EG110" s="2">
        <v>2048.5</v>
      </c>
      <c r="EH110" s="2">
        <v>2031</v>
      </c>
      <c r="EI110" s="2">
        <v>2029.5</v>
      </c>
      <c r="EJ110" s="2">
        <v>2116</v>
      </c>
      <c r="EK110" s="2">
        <v>2090.5</v>
      </c>
      <c r="EL110" s="2">
        <v>2067.5</v>
      </c>
      <c r="EM110" s="2">
        <v>2052.5</v>
      </c>
      <c r="EN110" s="2">
        <v>2038.5</v>
      </c>
      <c r="EO110" s="2">
        <v>2016.5</v>
      </c>
      <c r="EP110" s="2">
        <v>2024.5</v>
      </c>
      <c r="EQ110" s="2">
        <v>2007.5</v>
      </c>
      <c r="ER110" s="2">
        <v>1984</v>
      </c>
      <c r="ES110" s="2">
        <v>1951</v>
      </c>
      <c r="ET110" s="2">
        <v>1953.5</v>
      </c>
      <c r="EU110" s="2">
        <v>1959</v>
      </c>
      <c r="EV110" s="2">
        <v>1951.5</v>
      </c>
      <c r="EW110" s="2">
        <v>1922.5</v>
      </c>
      <c r="EX110" s="2">
        <v>1914</v>
      </c>
      <c r="EY110" s="2">
        <v>1913.5</v>
      </c>
      <c r="EZ110" s="2">
        <v>1924</v>
      </c>
      <c r="FA110" s="2">
        <v>1926.5</v>
      </c>
      <c r="FB110" s="2">
        <v>1921</v>
      </c>
      <c r="FC110" s="2">
        <v>1921.5</v>
      </c>
      <c r="FD110" s="2">
        <v>1890.5</v>
      </c>
      <c r="FE110" s="2">
        <v>1875.5</v>
      </c>
      <c r="FF110" s="2">
        <v>1865.5</v>
      </c>
      <c r="FG110" s="2">
        <v>1832</v>
      </c>
      <c r="FH110" s="2">
        <v>1836.5</v>
      </c>
      <c r="FI110" s="2">
        <v>1832</v>
      </c>
      <c r="FJ110" s="2">
        <v>1841</v>
      </c>
      <c r="FK110" s="2">
        <v>1843</v>
      </c>
      <c r="FL110" s="2">
        <v>1884</v>
      </c>
      <c r="FM110" s="2">
        <v>1880</v>
      </c>
      <c r="FN110" s="2">
        <v>1884.5</v>
      </c>
      <c r="FO110" s="2">
        <v>1928.5</v>
      </c>
      <c r="FP110" s="2">
        <v>1912.5</v>
      </c>
      <c r="FQ110" s="2">
        <v>1930</v>
      </c>
      <c r="FR110" s="2">
        <v>1885</v>
      </c>
      <c r="FS110" s="2">
        <v>1871</v>
      </c>
      <c r="FT110" s="2">
        <v>1846</v>
      </c>
      <c r="FU110" s="2">
        <v>1813</v>
      </c>
      <c r="FV110" s="2">
        <v>1807.5</v>
      </c>
      <c r="FW110" s="2">
        <v>1804</v>
      </c>
      <c r="FX110" s="2">
        <v>1780</v>
      </c>
      <c r="FY110" s="2">
        <v>1744.5</v>
      </c>
      <c r="FZ110" s="2">
        <v>1986</v>
      </c>
      <c r="GA110" s="2">
        <v>1997.5</v>
      </c>
      <c r="GB110" s="2">
        <v>1989.5</v>
      </c>
      <c r="GC110" s="2">
        <v>1994</v>
      </c>
      <c r="GD110" s="2">
        <v>2025.5</v>
      </c>
      <c r="GE110" s="2">
        <v>2008.5</v>
      </c>
      <c r="GF110" s="2">
        <v>1980.5</v>
      </c>
      <c r="GG110" s="2">
        <v>1997</v>
      </c>
      <c r="GH110" s="2">
        <v>1998</v>
      </c>
      <c r="GI110" s="2">
        <v>1982</v>
      </c>
      <c r="GJ110" s="2">
        <v>1966</v>
      </c>
      <c r="GK110" s="2">
        <v>2025</v>
      </c>
      <c r="GL110" s="2">
        <v>2066</v>
      </c>
      <c r="GM110" s="2">
        <v>2065</v>
      </c>
      <c r="GN110" s="2">
        <v>2080</v>
      </c>
      <c r="GO110" s="2">
        <v>2037</v>
      </c>
      <c r="GP110" s="2">
        <v>2037</v>
      </c>
      <c r="GQ110" s="2">
        <v>2036</v>
      </c>
      <c r="GR110" s="2">
        <v>2006</v>
      </c>
      <c r="GS110" s="2">
        <v>1991</v>
      </c>
      <c r="GT110" s="2">
        <v>1999</v>
      </c>
      <c r="GU110" s="2">
        <v>1986</v>
      </c>
      <c r="GV110" s="2">
        <v>2002</v>
      </c>
      <c r="GW110" s="2">
        <v>2005</v>
      </c>
      <c r="GX110" s="2">
        <v>2017</v>
      </c>
      <c r="GY110" s="2">
        <v>2013</v>
      </c>
      <c r="GZ110" s="2">
        <v>2001</v>
      </c>
      <c r="HA110" s="2">
        <v>1978</v>
      </c>
      <c r="HB110" s="2">
        <v>1968</v>
      </c>
      <c r="HC110" s="2">
        <v>1983</v>
      </c>
      <c r="HD110" s="2">
        <v>2034</v>
      </c>
      <c r="HE110" s="2">
        <v>2056</v>
      </c>
      <c r="HF110" s="2">
        <v>2060</v>
      </c>
      <c r="HG110" s="2">
        <v>2041</v>
      </c>
      <c r="HH110" s="2">
        <v>2030</v>
      </c>
      <c r="HI110" s="2">
        <v>2041</v>
      </c>
      <c r="HJ110" s="2">
        <v>2066</v>
      </c>
      <c r="HK110" s="2">
        <v>2054</v>
      </c>
      <c r="HL110" s="2">
        <v>2055</v>
      </c>
      <c r="HM110" s="2">
        <v>2091</v>
      </c>
      <c r="HN110" s="2">
        <v>2096</v>
      </c>
      <c r="HO110" s="2">
        <v>2089</v>
      </c>
      <c r="HP110" s="2">
        <v>2086</v>
      </c>
      <c r="HQ110" s="2">
        <v>2090</v>
      </c>
      <c r="HR110" s="2">
        <v>2034</v>
      </c>
      <c r="HS110" s="2">
        <v>2042</v>
      </c>
      <c r="HT110" s="2">
        <v>2015</v>
      </c>
      <c r="HU110" s="2">
        <v>2011</v>
      </c>
      <c r="HV110" s="2">
        <v>2012</v>
      </c>
      <c r="HW110" s="2">
        <v>2012</v>
      </c>
      <c r="HX110" s="2">
        <v>2012</v>
      </c>
      <c r="HY110" s="2">
        <v>2020</v>
      </c>
      <c r="HZ110" s="2">
        <v>2036</v>
      </c>
      <c r="IA110" s="2">
        <v>2024</v>
      </c>
      <c r="IB110" s="2">
        <v>2008</v>
      </c>
      <c r="IC110" s="2">
        <v>2030</v>
      </c>
      <c r="ID110" s="2">
        <v>2024</v>
      </c>
      <c r="IE110" s="2">
        <v>2026</v>
      </c>
      <c r="IF110" s="2">
        <v>1993</v>
      </c>
      <c r="IG110" s="2">
        <v>2009</v>
      </c>
      <c r="IH110" s="2">
        <v>2004</v>
      </c>
      <c r="II110" s="2">
        <v>1999</v>
      </c>
      <c r="IJ110" s="2">
        <v>2002</v>
      </c>
      <c r="IK110" s="2">
        <v>1988</v>
      </c>
      <c r="IL110" s="2">
        <v>2045</v>
      </c>
      <c r="IM110" s="2">
        <v>2064</v>
      </c>
      <c r="IN110" s="2">
        <v>2034</v>
      </c>
      <c r="IO110" s="2">
        <v>2034</v>
      </c>
      <c r="IP110" s="2">
        <v>2006</v>
      </c>
      <c r="IQ110" s="2">
        <v>2031</v>
      </c>
      <c r="IR110" s="2">
        <v>2004</v>
      </c>
      <c r="IS110" s="2">
        <v>2004</v>
      </c>
      <c r="IT110" s="2">
        <v>2004</v>
      </c>
    </row>
    <row r="111" spans="1:254" ht="15.9" customHeight="1">
      <c r="A111" s="65" t="s">
        <v>217</v>
      </c>
      <c r="B111" s="41" t="s">
        <v>218</v>
      </c>
      <c r="C111" s="45">
        <v>874</v>
      </c>
      <c r="D111" s="16">
        <v>5</v>
      </c>
      <c r="E111" s="30">
        <v>869</v>
      </c>
      <c r="F111" s="30">
        <v>865</v>
      </c>
      <c r="G111" s="30">
        <v>846</v>
      </c>
      <c r="H111" s="30">
        <v>818</v>
      </c>
      <c r="I111" s="30">
        <v>837</v>
      </c>
      <c r="J111" s="30">
        <v>864</v>
      </c>
      <c r="K111" s="30">
        <v>841</v>
      </c>
      <c r="L111" s="30">
        <v>787</v>
      </c>
      <c r="M111" s="30">
        <v>787</v>
      </c>
      <c r="N111" s="30">
        <v>788</v>
      </c>
      <c r="O111" s="30">
        <v>801</v>
      </c>
      <c r="P111" s="30">
        <v>810</v>
      </c>
      <c r="Q111" s="30">
        <v>773</v>
      </c>
      <c r="R111" s="30">
        <v>753</v>
      </c>
      <c r="S111" s="30">
        <v>814</v>
      </c>
      <c r="T111" s="30">
        <v>827</v>
      </c>
      <c r="U111" s="30">
        <v>825</v>
      </c>
      <c r="V111" s="30">
        <v>827</v>
      </c>
      <c r="W111" s="30">
        <v>860</v>
      </c>
      <c r="X111" s="30">
        <v>861</v>
      </c>
      <c r="Y111" s="30">
        <v>904</v>
      </c>
      <c r="Z111" s="30">
        <v>933</v>
      </c>
      <c r="AA111" s="30">
        <v>930</v>
      </c>
      <c r="AB111" s="30">
        <v>920</v>
      </c>
      <c r="AC111" s="30">
        <v>922</v>
      </c>
      <c r="AD111" s="30">
        <v>912</v>
      </c>
      <c r="AE111" s="30">
        <v>884</v>
      </c>
      <c r="AF111" s="30">
        <v>871</v>
      </c>
      <c r="AG111" s="30">
        <v>874</v>
      </c>
      <c r="AH111" s="30">
        <v>884</v>
      </c>
      <c r="AI111" s="30">
        <v>883</v>
      </c>
      <c r="AJ111" s="30">
        <v>892</v>
      </c>
      <c r="AK111" s="30">
        <v>890</v>
      </c>
      <c r="AL111" s="30">
        <v>884</v>
      </c>
      <c r="AM111" s="30">
        <v>870</v>
      </c>
      <c r="AN111" s="30">
        <v>868</v>
      </c>
      <c r="AO111" s="30">
        <v>862</v>
      </c>
      <c r="AP111" s="30">
        <v>882</v>
      </c>
      <c r="AQ111" s="30">
        <v>851</v>
      </c>
      <c r="AR111" s="30">
        <v>834</v>
      </c>
      <c r="AS111" s="30">
        <v>851</v>
      </c>
      <c r="AT111" s="30">
        <v>910</v>
      </c>
      <c r="AU111" s="30">
        <v>882</v>
      </c>
      <c r="AV111" s="30">
        <v>885</v>
      </c>
      <c r="AW111" s="30">
        <v>878</v>
      </c>
      <c r="AX111" s="30">
        <v>903</v>
      </c>
      <c r="AY111" s="30">
        <v>890</v>
      </c>
      <c r="AZ111" s="30">
        <v>982</v>
      </c>
      <c r="BA111" s="30">
        <v>1025</v>
      </c>
      <c r="BB111" s="30">
        <v>1087</v>
      </c>
      <c r="BC111" s="30">
        <v>1133</v>
      </c>
      <c r="BD111" s="30">
        <v>1030</v>
      </c>
      <c r="BE111" s="30">
        <v>1093</v>
      </c>
      <c r="BF111" s="30">
        <v>943</v>
      </c>
      <c r="BG111" s="30">
        <v>767</v>
      </c>
      <c r="BH111" s="30">
        <v>750</v>
      </c>
      <c r="BI111" s="30">
        <v>797</v>
      </c>
      <c r="BJ111" s="30">
        <v>797</v>
      </c>
      <c r="BK111" s="30">
        <v>809</v>
      </c>
      <c r="BL111" s="30">
        <v>791</v>
      </c>
      <c r="BM111" s="2">
        <v>840</v>
      </c>
      <c r="BN111" s="2">
        <v>960</v>
      </c>
      <c r="BO111" s="2">
        <v>980</v>
      </c>
      <c r="BP111" s="2">
        <v>987</v>
      </c>
      <c r="BQ111" s="2">
        <v>1004</v>
      </c>
      <c r="BR111" s="2">
        <v>1018</v>
      </c>
      <c r="BS111" s="2">
        <v>1018</v>
      </c>
      <c r="BT111" s="2">
        <v>1030</v>
      </c>
      <c r="BU111" s="2">
        <v>1030</v>
      </c>
      <c r="BV111" s="2">
        <v>1062</v>
      </c>
      <c r="BW111" s="2">
        <v>1082</v>
      </c>
      <c r="BX111" s="2">
        <v>1125</v>
      </c>
      <c r="BY111" s="2">
        <v>1166</v>
      </c>
      <c r="BZ111" s="2">
        <v>1098</v>
      </c>
      <c r="CA111" s="2">
        <v>1019</v>
      </c>
      <c r="CB111" s="2">
        <v>1028</v>
      </c>
      <c r="CC111" s="2">
        <v>995</v>
      </c>
      <c r="CD111" s="2">
        <v>988</v>
      </c>
      <c r="CE111" s="2">
        <v>939</v>
      </c>
      <c r="CF111" s="2">
        <v>945</v>
      </c>
      <c r="CG111" s="2">
        <v>967</v>
      </c>
      <c r="CH111" s="2">
        <v>963</v>
      </c>
      <c r="CI111" s="2">
        <v>923</v>
      </c>
      <c r="CJ111" s="2">
        <v>948</v>
      </c>
      <c r="CK111" s="2">
        <v>953</v>
      </c>
      <c r="CL111" s="2">
        <v>968</v>
      </c>
      <c r="CM111" s="2">
        <v>971</v>
      </c>
      <c r="CN111" s="2">
        <v>948</v>
      </c>
      <c r="CO111" s="2">
        <v>935</v>
      </c>
      <c r="CP111" s="2">
        <v>939</v>
      </c>
      <c r="CQ111" s="2">
        <v>959</v>
      </c>
      <c r="CR111" s="2">
        <v>1004</v>
      </c>
      <c r="CS111" s="2">
        <v>968</v>
      </c>
      <c r="CT111" s="2">
        <v>975</v>
      </c>
      <c r="CU111" s="2">
        <v>1056</v>
      </c>
      <c r="CV111" s="2">
        <v>1039</v>
      </c>
      <c r="CW111" s="2">
        <v>990</v>
      </c>
      <c r="CX111" s="2">
        <v>1002</v>
      </c>
      <c r="CY111" s="2">
        <v>990</v>
      </c>
      <c r="CZ111" s="2">
        <v>992</v>
      </c>
      <c r="DA111" s="2">
        <v>1023</v>
      </c>
      <c r="DB111" s="2">
        <v>996</v>
      </c>
      <c r="DC111" s="2">
        <v>930</v>
      </c>
      <c r="DD111" s="2">
        <v>1018</v>
      </c>
      <c r="DE111" s="2">
        <v>1011</v>
      </c>
      <c r="DF111" s="2">
        <v>935</v>
      </c>
      <c r="DG111" s="2">
        <v>995</v>
      </c>
      <c r="DH111" s="2">
        <v>1034</v>
      </c>
      <c r="DI111" s="2">
        <v>1068</v>
      </c>
      <c r="DJ111" s="2">
        <v>1051</v>
      </c>
      <c r="DK111" s="2">
        <v>1010</v>
      </c>
      <c r="DL111" s="2">
        <v>970</v>
      </c>
      <c r="DM111" s="2">
        <v>991</v>
      </c>
      <c r="DN111" s="2">
        <v>1017</v>
      </c>
      <c r="DO111" s="2">
        <v>1033</v>
      </c>
      <c r="DP111" s="2">
        <v>1020</v>
      </c>
      <c r="DQ111" s="2">
        <v>1219</v>
      </c>
      <c r="DR111" s="2">
        <v>1193</v>
      </c>
      <c r="DS111" s="2">
        <v>1179</v>
      </c>
      <c r="DT111" s="2">
        <v>1173</v>
      </c>
      <c r="DU111" s="2">
        <v>1176</v>
      </c>
      <c r="DV111" s="2">
        <v>1150</v>
      </c>
      <c r="DW111" s="2">
        <v>1210</v>
      </c>
      <c r="DX111" s="2">
        <v>1227</v>
      </c>
      <c r="DY111" s="2">
        <v>1135</v>
      </c>
      <c r="DZ111" s="2">
        <v>1042</v>
      </c>
      <c r="EA111" s="2">
        <v>932</v>
      </c>
      <c r="EB111" s="2">
        <v>931</v>
      </c>
      <c r="EC111" s="2">
        <v>991</v>
      </c>
      <c r="ED111" s="2">
        <v>1062</v>
      </c>
      <c r="EE111" s="2">
        <v>1090</v>
      </c>
      <c r="EF111" s="2">
        <v>1052</v>
      </c>
      <c r="EG111" s="2">
        <v>1080</v>
      </c>
      <c r="EH111" s="2">
        <v>1171</v>
      </c>
      <c r="EI111" s="2">
        <v>1233</v>
      </c>
      <c r="EJ111" s="2">
        <v>1290</v>
      </c>
      <c r="EK111" s="2">
        <v>1120</v>
      </c>
      <c r="EL111" s="2">
        <v>1211</v>
      </c>
      <c r="EM111" s="2">
        <v>1124</v>
      </c>
      <c r="EN111" s="2">
        <v>970</v>
      </c>
      <c r="EO111" s="2">
        <v>768</v>
      </c>
      <c r="EP111" s="2">
        <v>672</v>
      </c>
      <c r="EQ111" s="2">
        <v>628</v>
      </c>
      <c r="ER111" s="2">
        <v>607</v>
      </c>
      <c r="ES111" s="2">
        <v>594</v>
      </c>
      <c r="ET111" s="2">
        <v>588</v>
      </c>
      <c r="EU111" s="2">
        <v>596</v>
      </c>
      <c r="EV111" s="2">
        <v>589</v>
      </c>
      <c r="EW111" s="2">
        <v>600</v>
      </c>
      <c r="EX111" s="2">
        <v>602</v>
      </c>
      <c r="EY111" s="2">
        <v>606</v>
      </c>
      <c r="EZ111" s="2">
        <v>606</v>
      </c>
      <c r="FA111" s="2">
        <v>612</v>
      </c>
      <c r="FB111" s="2">
        <v>607</v>
      </c>
      <c r="FC111" s="2">
        <v>619</v>
      </c>
      <c r="FD111" s="2">
        <v>642</v>
      </c>
      <c r="FE111" s="2">
        <v>667</v>
      </c>
      <c r="FF111" s="2">
        <v>674</v>
      </c>
      <c r="FG111" s="2">
        <v>686</v>
      </c>
      <c r="FH111" s="2">
        <v>699</v>
      </c>
      <c r="FI111" s="2">
        <v>698</v>
      </c>
      <c r="FJ111" s="2">
        <v>692</v>
      </c>
      <c r="FK111" s="2">
        <v>691</v>
      </c>
      <c r="FL111" s="2">
        <v>691</v>
      </c>
      <c r="FM111" s="2">
        <v>654</v>
      </c>
      <c r="FN111" s="2">
        <v>660</v>
      </c>
      <c r="FO111" s="2">
        <v>672</v>
      </c>
      <c r="FP111" s="2">
        <v>691</v>
      </c>
      <c r="FQ111" s="2">
        <v>687</v>
      </c>
      <c r="FR111" s="2">
        <v>708</v>
      </c>
      <c r="FS111" s="2">
        <v>721</v>
      </c>
      <c r="FT111" s="2">
        <v>704</v>
      </c>
      <c r="FU111" s="2">
        <v>722</v>
      </c>
      <c r="FV111" s="2">
        <v>721</v>
      </c>
      <c r="FW111" s="2">
        <v>726</v>
      </c>
      <c r="FX111" s="2">
        <v>743</v>
      </c>
      <c r="FY111" s="2">
        <v>702</v>
      </c>
      <c r="FZ111" s="2">
        <v>727</v>
      </c>
      <c r="GA111" s="2">
        <v>730</v>
      </c>
      <c r="GB111" s="2">
        <v>728</v>
      </c>
      <c r="GC111" s="2">
        <v>723</v>
      </c>
      <c r="GD111" s="2">
        <v>702</v>
      </c>
      <c r="GE111" s="2">
        <v>714</v>
      </c>
      <c r="GF111" s="2">
        <v>695</v>
      </c>
      <c r="GG111" s="2">
        <v>708</v>
      </c>
      <c r="GH111" s="2">
        <v>716</v>
      </c>
      <c r="GI111" s="2">
        <v>720</v>
      </c>
      <c r="GJ111" s="2">
        <v>741</v>
      </c>
      <c r="GK111" s="2">
        <v>766</v>
      </c>
      <c r="GL111" s="2">
        <v>766</v>
      </c>
      <c r="GM111" s="2">
        <v>761</v>
      </c>
      <c r="GN111" s="2">
        <v>775</v>
      </c>
      <c r="GO111" s="2">
        <v>797</v>
      </c>
      <c r="GP111" s="2">
        <v>792</v>
      </c>
      <c r="GQ111" s="2">
        <v>782</v>
      </c>
      <c r="GR111" s="2">
        <v>758</v>
      </c>
      <c r="GS111" s="2">
        <v>807</v>
      </c>
      <c r="GT111" s="2">
        <v>735</v>
      </c>
      <c r="GU111" s="2">
        <v>686</v>
      </c>
      <c r="GV111" s="2">
        <v>698</v>
      </c>
      <c r="GW111" s="2">
        <v>737</v>
      </c>
      <c r="GX111" s="2">
        <v>744</v>
      </c>
      <c r="GY111" s="2">
        <v>715</v>
      </c>
      <c r="GZ111" s="2">
        <v>718</v>
      </c>
      <c r="HA111" s="2">
        <v>671</v>
      </c>
      <c r="HB111" s="2">
        <v>677</v>
      </c>
      <c r="HC111" s="2">
        <v>725</v>
      </c>
      <c r="HD111" s="2">
        <v>676</v>
      </c>
      <c r="HE111" s="2">
        <v>623</v>
      </c>
      <c r="HF111" s="2">
        <v>640</v>
      </c>
      <c r="HG111" s="2">
        <v>623</v>
      </c>
      <c r="HH111" s="2">
        <v>637</v>
      </c>
      <c r="HI111" s="2">
        <v>650</v>
      </c>
      <c r="HJ111" s="2">
        <v>633</v>
      </c>
      <c r="HK111" s="2">
        <v>632</v>
      </c>
      <c r="HL111" s="2">
        <v>626</v>
      </c>
      <c r="HM111" s="2">
        <v>615</v>
      </c>
      <c r="HN111" s="2">
        <v>620</v>
      </c>
      <c r="HO111" s="2">
        <v>662</v>
      </c>
      <c r="HP111" s="2">
        <v>667</v>
      </c>
      <c r="HQ111" s="2">
        <v>700</v>
      </c>
      <c r="HR111" s="2">
        <v>678</v>
      </c>
      <c r="HS111" s="2">
        <v>660</v>
      </c>
      <c r="HT111" s="2">
        <v>670</v>
      </c>
      <c r="HU111" s="2">
        <v>645</v>
      </c>
      <c r="HV111" s="2">
        <v>658</v>
      </c>
      <c r="HW111" s="2">
        <v>637</v>
      </c>
      <c r="HX111" s="2">
        <v>633</v>
      </c>
      <c r="HY111" s="2">
        <v>654</v>
      </c>
      <c r="HZ111" s="2">
        <v>671</v>
      </c>
      <c r="IA111" s="2">
        <v>699</v>
      </c>
      <c r="IB111" s="2">
        <v>710</v>
      </c>
      <c r="IC111" s="2">
        <v>686</v>
      </c>
      <c r="ID111" s="2">
        <v>628</v>
      </c>
      <c r="IE111" s="2">
        <v>626</v>
      </c>
      <c r="IF111" s="2">
        <v>663</v>
      </c>
      <c r="IG111" s="2">
        <v>669</v>
      </c>
      <c r="IH111" s="2">
        <v>618</v>
      </c>
      <c r="II111" s="2">
        <v>603</v>
      </c>
      <c r="IJ111" s="2">
        <v>590</v>
      </c>
      <c r="IK111" s="2">
        <v>607</v>
      </c>
      <c r="IL111" s="2">
        <v>595</v>
      </c>
      <c r="IM111" s="2">
        <v>562</v>
      </c>
      <c r="IN111" s="2">
        <v>566</v>
      </c>
      <c r="IO111" s="2">
        <v>589</v>
      </c>
      <c r="IP111" s="2">
        <v>582</v>
      </c>
      <c r="IQ111" s="2">
        <v>539</v>
      </c>
      <c r="IR111" s="2">
        <v>540</v>
      </c>
      <c r="IS111" s="2">
        <v>530</v>
      </c>
      <c r="IT111" s="2">
        <v>529</v>
      </c>
    </row>
    <row r="112" spans="1:254" ht="15.9" customHeight="1">
      <c r="A112" s="65" t="s">
        <v>219</v>
      </c>
      <c r="B112" s="41" t="s">
        <v>220</v>
      </c>
      <c r="C112" s="45">
        <v>412</v>
      </c>
      <c r="D112" s="16">
        <v>0</v>
      </c>
      <c r="E112" s="30">
        <v>412</v>
      </c>
      <c r="F112" s="30">
        <v>412</v>
      </c>
      <c r="G112" s="30">
        <v>404</v>
      </c>
      <c r="H112" s="30">
        <v>398</v>
      </c>
      <c r="I112" s="30">
        <v>404</v>
      </c>
      <c r="J112" s="30">
        <v>404</v>
      </c>
      <c r="K112" s="30">
        <v>397</v>
      </c>
      <c r="L112" s="30">
        <v>405</v>
      </c>
      <c r="M112" s="30">
        <v>411</v>
      </c>
      <c r="N112" s="30">
        <v>411</v>
      </c>
      <c r="O112" s="30">
        <v>412</v>
      </c>
      <c r="P112" s="30">
        <v>412</v>
      </c>
      <c r="Q112" s="30">
        <v>407</v>
      </c>
      <c r="R112" s="30">
        <v>406</v>
      </c>
      <c r="S112" s="30">
        <v>420</v>
      </c>
      <c r="T112" s="30">
        <v>438</v>
      </c>
      <c r="U112" s="30">
        <v>435</v>
      </c>
      <c r="V112" s="30">
        <v>440</v>
      </c>
      <c r="W112" s="30">
        <v>445</v>
      </c>
      <c r="X112" s="30">
        <v>508</v>
      </c>
      <c r="Y112" s="30">
        <v>426</v>
      </c>
      <c r="Z112" s="30">
        <v>440</v>
      </c>
      <c r="AA112" s="30">
        <v>446</v>
      </c>
      <c r="AB112" s="30">
        <v>437</v>
      </c>
      <c r="AC112" s="30">
        <v>433</v>
      </c>
      <c r="AD112" s="30">
        <v>435</v>
      </c>
      <c r="AE112" s="30">
        <v>439</v>
      </c>
      <c r="AF112" s="30">
        <v>431</v>
      </c>
      <c r="AG112" s="30">
        <v>428</v>
      </c>
      <c r="AH112" s="30">
        <v>433</v>
      </c>
      <c r="AI112" s="30">
        <v>433</v>
      </c>
      <c r="AJ112" s="30">
        <v>433</v>
      </c>
      <c r="AK112" s="30">
        <v>450</v>
      </c>
      <c r="AL112" s="30">
        <v>434</v>
      </c>
      <c r="AM112" s="30">
        <v>465</v>
      </c>
      <c r="AN112" s="30">
        <v>468</v>
      </c>
      <c r="AO112" s="30">
        <v>466</v>
      </c>
      <c r="AP112" s="30">
        <v>495</v>
      </c>
      <c r="AQ112" s="30">
        <v>543</v>
      </c>
      <c r="AR112" s="30">
        <v>555</v>
      </c>
      <c r="AS112" s="30">
        <v>568</v>
      </c>
      <c r="AT112" s="30">
        <v>573</v>
      </c>
      <c r="AU112" s="30">
        <v>576</v>
      </c>
      <c r="AV112" s="30">
        <v>585</v>
      </c>
      <c r="AW112" s="30">
        <v>554</v>
      </c>
      <c r="AX112" s="30">
        <v>562</v>
      </c>
      <c r="AY112" s="30">
        <v>561</v>
      </c>
      <c r="AZ112" s="30">
        <v>580</v>
      </c>
      <c r="BA112" s="30">
        <v>651</v>
      </c>
      <c r="BB112" s="30">
        <v>600</v>
      </c>
      <c r="BC112" s="30">
        <v>590</v>
      </c>
      <c r="BD112" s="30">
        <v>555</v>
      </c>
      <c r="BE112" s="30">
        <v>563</v>
      </c>
      <c r="BF112" s="30">
        <v>510</v>
      </c>
      <c r="BG112" s="30">
        <v>493</v>
      </c>
      <c r="BH112" s="30">
        <v>493</v>
      </c>
      <c r="BI112" s="30">
        <v>507</v>
      </c>
      <c r="BJ112" s="30">
        <v>485</v>
      </c>
      <c r="BK112" s="30">
        <v>498</v>
      </c>
      <c r="BL112" s="30">
        <v>493</v>
      </c>
      <c r="BM112" s="2">
        <v>484</v>
      </c>
      <c r="BN112" s="2">
        <v>488</v>
      </c>
      <c r="BO112" s="2">
        <v>507</v>
      </c>
      <c r="BP112" s="2">
        <v>482</v>
      </c>
      <c r="BQ112" s="2">
        <v>471</v>
      </c>
      <c r="BR112" s="2">
        <v>463</v>
      </c>
      <c r="BS112" s="2">
        <v>463</v>
      </c>
      <c r="BT112" s="2">
        <v>463</v>
      </c>
      <c r="BU112" s="2">
        <v>461</v>
      </c>
      <c r="BV112" s="2">
        <v>471</v>
      </c>
      <c r="BW112" s="2">
        <v>469</v>
      </c>
      <c r="BX112" s="2">
        <v>484</v>
      </c>
      <c r="BY112" s="2">
        <v>475</v>
      </c>
      <c r="BZ112" s="2">
        <v>493</v>
      </c>
      <c r="CA112" s="2">
        <v>492</v>
      </c>
      <c r="CB112" s="2">
        <v>487</v>
      </c>
      <c r="CC112" s="2">
        <v>498</v>
      </c>
      <c r="CD112" s="2">
        <v>492</v>
      </c>
      <c r="CE112" s="2">
        <v>492</v>
      </c>
      <c r="CF112" s="2">
        <v>459</v>
      </c>
      <c r="CG112" s="2">
        <v>449</v>
      </c>
      <c r="CH112" s="2">
        <v>435</v>
      </c>
      <c r="CI112" s="2">
        <v>425</v>
      </c>
      <c r="CJ112" s="2">
        <v>422</v>
      </c>
      <c r="CK112" s="2">
        <v>423</v>
      </c>
      <c r="CL112" s="2">
        <v>454</v>
      </c>
      <c r="CM112" s="2">
        <v>428</v>
      </c>
      <c r="CN112" s="2">
        <v>410</v>
      </c>
      <c r="CO112" s="2">
        <v>466</v>
      </c>
      <c r="CP112" s="2">
        <v>557</v>
      </c>
      <c r="CQ112" s="2">
        <v>561</v>
      </c>
      <c r="CR112" s="2">
        <v>558</v>
      </c>
      <c r="CS112" s="2">
        <v>537</v>
      </c>
      <c r="CT112" s="2">
        <v>531</v>
      </c>
      <c r="CU112" s="2">
        <v>578</v>
      </c>
      <c r="CV112" s="2">
        <v>585</v>
      </c>
      <c r="CW112" s="2">
        <v>573</v>
      </c>
      <c r="CX112" s="2">
        <v>570</v>
      </c>
      <c r="CY112" s="2">
        <v>553</v>
      </c>
      <c r="CZ112" s="2">
        <v>560</v>
      </c>
      <c r="DA112" s="2">
        <v>560</v>
      </c>
      <c r="DB112" s="2">
        <v>554</v>
      </c>
      <c r="DC112" s="2">
        <v>530</v>
      </c>
      <c r="DD112" s="2">
        <v>561</v>
      </c>
      <c r="DE112" s="2">
        <v>564</v>
      </c>
      <c r="DF112" s="2">
        <v>548</v>
      </c>
      <c r="DG112" s="2">
        <v>581</v>
      </c>
      <c r="DH112" s="2">
        <v>591</v>
      </c>
      <c r="DI112" s="2">
        <v>600</v>
      </c>
      <c r="DJ112" s="2">
        <v>568</v>
      </c>
      <c r="DK112" s="2">
        <v>569</v>
      </c>
      <c r="DL112" s="2">
        <v>568</v>
      </c>
      <c r="DM112" s="2">
        <v>584</v>
      </c>
      <c r="DN112" s="2">
        <v>583</v>
      </c>
      <c r="DO112" s="2">
        <v>575</v>
      </c>
      <c r="DP112" s="2">
        <v>541</v>
      </c>
      <c r="DQ112" s="2">
        <v>538</v>
      </c>
      <c r="DR112" s="2">
        <v>541</v>
      </c>
      <c r="DS112" s="2">
        <v>570</v>
      </c>
      <c r="DT112" s="2">
        <v>635</v>
      </c>
      <c r="DU112" s="2">
        <v>629</v>
      </c>
      <c r="DV112" s="2">
        <v>601</v>
      </c>
      <c r="DW112" s="2">
        <v>601</v>
      </c>
      <c r="DX112" s="2">
        <v>592</v>
      </c>
      <c r="DY112" s="2">
        <v>578</v>
      </c>
      <c r="DZ112" s="2">
        <v>575</v>
      </c>
      <c r="EA112" s="2">
        <v>570</v>
      </c>
      <c r="EB112" s="2">
        <v>545</v>
      </c>
      <c r="EC112" s="2">
        <v>540</v>
      </c>
      <c r="ED112" s="2">
        <v>539</v>
      </c>
      <c r="EE112" s="2">
        <v>537</v>
      </c>
      <c r="EF112" s="2">
        <v>530</v>
      </c>
      <c r="EG112" s="2">
        <v>528</v>
      </c>
      <c r="EH112" s="2">
        <v>528</v>
      </c>
      <c r="EI112" s="2">
        <v>554</v>
      </c>
      <c r="EJ112" s="2">
        <v>545</v>
      </c>
      <c r="EK112" s="2">
        <v>540</v>
      </c>
      <c r="EL112" s="2">
        <v>505</v>
      </c>
      <c r="EM112" s="2">
        <v>500</v>
      </c>
      <c r="EN112" s="2">
        <v>504</v>
      </c>
      <c r="EO112" s="2">
        <v>512</v>
      </c>
      <c r="EP112" s="2">
        <v>485</v>
      </c>
      <c r="EQ112" s="2">
        <v>475</v>
      </c>
      <c r="ER112" s="2">
        <v>475</v>
      </c>
      <c r="ES112" s="2">
        <v>459</v>
      </c>
      <c r="ET112" s="2">
        <v>447</v>
      </c>
      <c r="EU112" s="2">
        <v>437</v>
      </c>
      <c r="EV112" s="2">
        <v>434</v>
      </c>
      <c r="EW112" s="2">
        <v>425</v>
      </c>
      <c r="EX112" s="2">
        <v>425</v>
      </c>
      <c r="EY112" s="2">
        <v>418</v>
      </c>
      <c r="EZ112" s="2">
        <v>413</v>
      </c>
      <c r="FA112" s="2">
        <v>412</v>
      </c>
      <c r="FB112" s="2">
        <v>409</v>
      </c>
      <c r="FC112" s="2">
        <v>413</v>
      </c>
      <c r="FD112" s="2">
        <v>421</v>
      </c>
      <c r="FE112" s="2">
        <v>425</v>
      </c>
      <c r="FF112" s="2">
        <v>421</v>
      </c>
      <c r="FG112" s="2">
        <v>420</v>
      </c>
      <c r="FH112" s="2">
        <v>428</v>
      </c>
      <c r="FI112" s="2">
        <v>431</v>
      </c>
      <c r="FJ112" s="2">
        <v>434</v>
      </c>
      <c r="FK112" s="2">
        <v>430</v>
      </c>
      <c r="FL112" s="2">
        <v>429</v>
      </c>
      <c r="FM112" s="2">
        <v>421</v>
      </c>
      <c r="FN112" s="2">
        <v>438</v>
      </c>
      <c r="FO112" s="2">
        <v>444</v>
      </c>
      <c r="FP112" s="2">
        <v>455</v>
      </c>
      <c r="FQ112" s="2">
        <v>453</v>
      </c>
      <c r="FR112" s="2">
        <v>442</v>
      </c>
      <c r="FS112" s="2">
        <v>439</v>
      </c>
      <c r="FT112" s="2">
        <v>441</v>
      </c>
      <c r="FU112" s="2">
        <v>445</v>
      </c>
      <c r="FV112" s="2">
        <v>442</v>
      </c>
      <c r="FW112" s="2">
        <v>447</v>
      </c>
      <c r="FX112" s="2">
        <v>456</v>
      </c>
      <c r="FY112" s="2">
        <v>466</v>
      </c>
      <c r="FZ112" s="2">
        <v>470</v>
      </c>
      <c r="GA112" s="2">
        <v>466</v>
      </c>
      <c r="GB112" s="2">
        <v>465</v>
      </c>
      <c r="GC112" s="2">
        <v>469</v>
      </c>
      <c r="GD112" s="2">
        <v>463</v>
      </c>
      <c r="GE112" s="2">
        <v>466</v>
      </c>
      <c r="GF112" s="2">
        <v>462</v>
      </c>
      <c r="GG112" s="2">
        <v>471</v>
      </c>
      <c r="GH112" s="2">
        <v>475</v>
      </c>
      <c r="GI112" s="2">
        <v>468</v>
      </c>
      <c r="GJ112" s="2">
        <v>466</v>
      </c>
      <c r="GK112" s="2">
        <v>477</v>
      </c>
      <c r="GL112" s="2">
        <v>479</v>
      </c>
      <c r="GM112" s="2">
        <v>478</v>
      </c>
      <c r="GN112" s="2">
        <v>480</v>
      </c>
      <c r="GO112" s="2">
        <v>465</v>
      </c>
      <c r="GP112" s="2">
        <v>471</v>
      </c>
      <c r="GQ112" s="2">
        <v>485</v>
      </c>
      <c r="GR112" s="2">
        <v>481</v>
      </c>
      <c r="GS112" s="2">
        <v>500</v>
      </c>
      <c r="GT112" s="2">
        <v>515</v>
      </c>
      <c r="GU112" s="2">
        <v>515</v>
      </c>
      <c r="GV112" s="2">
        <v>532</v>
      </c>
      <c r="GW112" s="2">
        <v>536</v>
      </c>
      <c r="GX112" s="2">
        <v>540</v>
      </c>
      <c r="GY112" s="2">
        <v>531</v>
      </c>
      <c r="GZ112" s="2">
        <v>548</v>
      </c>
      <c r="HA112" s="2">
        <v>529</v>
      </c>
      <c r="HB112" s="2">
        <v>525</v>
      </c>
      <c r="HC112" s="2">
        <v>523</v>
      </c>
      <c r="HD112" s="2">
        <v>527</v>
      </c>
      <c r="HE112" s="2">
        <v>531</v>
      </c>
      <c r="HF112" s="2">
        <v>534</v>
      </c>
      <c r="HG112" s="2">
        <v>535</v>
      </c>
      <c r="HH112" s="2">
        <v>533</v>
      </c>
      <c r="HI112" s="2">
        <v>536</v>
      </c>
      <c r="HJ112" s="2">
        <v>531</v>
      </c>
      <c r="HK112" s="2">
        <v>532</v>
      </c>
      <c r="HL112" s="2">
        <v>536</v>
      </c>
      <c r="HM112" s="2">
        <v>529</v>
      </c>
      <c r="HN112" s="2">
        <v>524</v>
      </c>
      <c r="HO112" s="2">
        <v>522</v>
      </c>
      <c r="HP112" s="2">
        <v>522</v>
      </c>
      <c r="HQ112" s="2">
        <v>522</v>
      </c>
      <c r="HR112" s="2">
        <v>531</v>
      </c>
      <c r="HS112" s="2">
        <v>523</v>
      </c>
      <c r="HT112" s="2">
        <v>525</v>
      </c>
      <c r="HU112" s="2">
        <v>531</v>
      </c>
      <c r="HV112" s="2">
        <v>529</v>
      </c>
      <c r="HW112" s="2">
        <v>525</v>
      </c>
      <c r="HX112" s="2">
        <v>529</v>
      </c>
      <c r="HY112" s="2">
        <v>528</v>
      </c>
      <c r="HZ112" s="2">
        <v>526</v>
      </c>
      <c r="IA112" s="2">
        <v>524</v>
      </c>
      <c r="IB112" s="2">
        <v>525</v>
      </c>
      <c r="IC112" s="2">
        <v>520</v>
      </c>
      <c r="ID112" s="2">
        <v>518</v>
      </c>
      <c r="IE112" s="2">
        <v>530</v>
      </c>
      <c r="IF112" s="2">
        <v>532</v>
      </c>
      <c r="IG112" s="2">
        <v>532</v>
      </c>
      <c r="IH112" s="2">
        <v>533</v>
      </c>
      <c r="II112" s="2">
        <v>538</v>
      </c>
      <c r="IJ112" s="2">
        <v>525</v>
      </c>
      <c r="IK112" s="2">
        <v>538</v>
      </c>
      <c r="IL112" s="2">
        <v>546</v>
      </c>
      <c r="IM112" s="2">
        <v>546</v>
      </c>
      <c r="IN112" s="2">
        <v>548</v>
      </c>
      <c r="IO112" s="2">
        <v>554</v>
      </c>
      <c r="IP112" s="2">
        <v>546</v>
      </c>
      <c r="IQ112" s="2">
        <v>548</v>
      </c>
      <c r="IR112" s="2">
        <v>550</v>
      </c>
      <c r="IS112" s="2">
        <v>555</v>
      </c>
      <c r="IT112" s="2">
        <v>556</v>
      </c>
    </row>
    <row r="113" spans="1:254" ht="15.9" customHeight="1">
      <c r="A113" s="65" t="s">
        <v>221</v>
      </c>
      <c r="B113" s="41" t="s">
        <v>222</v>
      </c>
      <c r="C113" s="45">
        <v>4151</v>
      </c>
      <c r="D113" s="16">
        <v>14</v>
      </c>
      <c r="E113" s="30">
        <v>4137</v>
      </c>
      <c r="F113" s="30">
        <v>4151</v>
      </c>
      <c r="G113" s="30">
        <v>4132</v>
      </c>
      <c r="H113" s="30">
        <v>4032</v>
      </c>
      <c r="I113" s="30">
        <v>4096</v>
      </c>
      <c r="J113" s="30">
        <v>4154</v>
      </c>
      <c r="K113" s="30">
        <v>4120</v>
      </c>
      <c r="L113" s="30">
        <v>4081</v>
      </c>
      <c r="M113" s="30">
        <v>3987</v>
      </c>
      <c r="N113" s="30">
        <v>3860</v>
      </c>
      <c r="O113" s="30">
        <v>3896</v>
      </c>
      <c r="P113" s="30">
        <v>3916</v>
      </c>
      <c r="Q113" s="30">
        <v>4023</v>
      </c>
      <c r="R113" s="30">
        <v>4003</v>
      </c>
      <c r="S113" s="30">
        <v>3998</v>
      </c>
      <c r="T113" s="30">
        <v>3951</v>
      </c>
      <c r="U113" s="30">
        <v>3912</v>
      </c>
      <c r="V113" s="30">
        <v>3870</v>
      </c>
      <c r="W113" s="30">
        <v>3800</v>
      </c>
      <c r="X113" s="30">
        <v>3731</v>
      </c>
      <c r="Y113" s="30">
        <v>3741</v>
      </c>
      <c r="Z113" s="30">
        <v>3651</v>
      </c>
      <c r="AA113" s="30">
        <v>3586</v>
      </c>
      <c r="AB113" s="30">
        <v>3571</v>
      </c>
      <c r="AC113" s="30">
        <v>3443</v>
      </c>
      <c r="AD113" s="30">
        <v>3343</v>
      </c>
      <c r="AE113" s="30">
        <v>3339</v>
      </c>
      <c r="AF113" s="30">
        <v>3312</v>
      </c>
      <c r="AG113" s="30">
        <v>3200</v>
      </c>
      <c r="AH113" s="30">
        <v>3205</v>
      </c>
      <c r="AI113" s="30">
        <v>3183</v>
      </c>
      <c r="AJ113" s="30">
        <v>3242</v>
      </c>
      <c r="AK113" s="30">
        <v>3407</v>
      </c>
      <c r="AL113" s="30">
        <v>2974</v>
      </c>
      <c r="AM113" s="30">
        <v>3057</v>
      </c>
      <c r="AN113" s="30">
        <v>3063</v>
      </c>
      <c r="AO113" s="30">
        <v>3042</v>
      </c>
      <c r="AP113" s="30">
        <v>3080</v>
      </c>
      <c r="AQ113" s="30">
        <v>3053</v>
      </c>
      <c r="AR113" s="30">
        <v>3105</v>
      </c>
      <c r="AS113" s="30">
        <v>3132</v>
      </c>
      <c r="AT113" s="30">
        <v>3116</v>
      </c>
      <c r="AU113" s="30">
        <v>3120</v>
      </c>
      <c r="AV113" s="30">
        <v>3212</v>
      </c>
      <c r="AW113" s="30">
        <v>3221</v>
      </c>
      <c r="AX113" s="30">
        <v>3141</v>
      </c>
      <c r="AY113" s="30">
        <v>3304</v>
      </c>
      <c r="AZ113" s="30">
        <v>3317</v>
      </c>
      <c r="BA113" s="30">
        <v>3285</v>
      </c>
      <c r="BB113" s="30">
        <v>3242</v>
      </c>
      <c r="BC113" s="30">
        <v>3294</v>
      </c>
      <c r="BD113" s="30">
        <v>3379</v>
      </c>
      <c r="BE113" s="30">
        <v>3310</v>
      </c>
      <c r="BF113" s="30">
        <v>3293</v>
      </c>
      <c r="BG113" s="30">
        <v>3260</v>
      </c>
      <c r="BH113" s="30">
        <v>3294</v>
      </c>
      <c r="BI113" s="30">
        <v>3264</v>
      </c>
      <c r="BJ113" s="30">
        <v>3217</v>
      </c>
      <c r="BK113" s="30">
        <v>3051</v>
      </c>
      <c r="BL113" s="30">
        <v>3067</v>
      </c>
      <c r="BM113" s="2">
        <v>3115</v>
      </c>
      <c r="BN113" s="2">
        <v>3109</v>
      </c>
      <c r="BO113" s="2">
        <v>3150</v>
      </c>
      <c r="BP113" s="2">
        <v>3075</v>
      </c>
      <c r="BQ113" s="2">
        <v>3034</v>
      </c>
      <c r="BR113" s="2">
        <v>3012</v>
      </c>
      <c r="BS113" s="2">
        <v>3012</v>
      </c>
      <c r="BT113" s="2">
        <v>3097</v>
      </c>
      <c r="BU113" s="2">
        <v>3072</v>
      </c>
      <c r="BV113" s="2">
        <v>3101</v>
      </c>
      <c r="BW113" s="2">
        <v>3168</v>
      </c>
      <c r="BX113" s="2">
        <v>3261</v>
      </c>
      <c r="BY113" s="2">
        <v>3222</v>
      </c>
      <c r="BZ113" s="2">
        <v>3219</v>
      </c>
      <c r="CA113" s="2">
        <v>3230</v>
      </c>
      <c r="CB113" s="2">
        <v>3185</v>
      </c>
      <c r="CC113" s="2">
        <v>3037</v>
      </c>
      <c r="CD113" s="2">
        <v>3011</v>
      </c>
      <c r="CE113" s="2">
        <v>2927</v>
      </c>
      <c r="CF113" s="2">
        <v>2955</v>
      </c>
      <c r="CG113" s="2">
        <v>3036</v>
      </c>
      <c r="CH113" s="2">
        <v>3070</v>
      </c>
      <c r="CI113" s="2">
        <v>3005</v>
      </c>
      <c r="CJ113" s="2">
        <v>2987.5</v>
      </c>
      <c r="CK113" s="2">
        <v>2962.5</v>
      </c>
      <c r="CL113" s="2">
        <v>2901</v>
      </c>
      <c r="CM113" s="2">
        <v>2900.5</v>
      </c>
      <c r="CN113" s="2">
        <v>2805.5</v>
      </c>
      <c r="CO113" s="2">
        <v>2756</v>
      </c>
      <c r="CP113" s="2">
        <v>2829</v>
      </c>
      <c r="CQ113" s="2">
        <v>2816.5</v>
      </c>
      <c r="CR113" s="2">
        <v>2818</v>
      </c>
      <c r="CS113" s="2">
        <v>2799</v>
      </c>
      <c r="CT113" s="2">
        <v>2755.5</v>
      </c>
      <c r="CU113" s="2">
        <v>2826</v>
      </c>
      <c r="CV113" s="2">
        <v>2848.5</v>
      </c>
      <c r="CW113" s="2">
        <v>2821</v>
      </c>
      <c r="CX113" s="2">
        <v>2810</v>
      </c>
      <c r="CY113" s="2">
        <v>2786</v>
      </c>
      <c r="CZ113" s="2">
        <v>2831</v>
      </c>
      <c r="DA113" s="2">
        <v>2864.5</v>
      </c>
      <c r="DB113" s="2">
        <v>2851</v>
      </c>
      <c r="DC113" s="2">
        <v>2753.5</v>
      </c>
      <c r="DD113" s="2">
        <v>2802</v>
      </c>
      <c r="DE113" s="2">
        <v>2791.5</v>
      </c>
      <c r="DF113" s="2">
        <v>2731.5</v>
      </c>
      <c r="DG113" s="2">
        <v>2832</v>
      </c>
      <c r="DH113" s="2">
        <v>2893</v>
      </c>
      <c r="DI113" s="2">
        <v>2976</v>
      </c>
      <c r="DJ113" s="2">
        <v>2852</v>
      </c>
      <c r="DK113" s="2">
        <v>2815</v>
      </c>
      <c r="DL113" s="2">
        <v>2783</v>
      </c>
      <c r="DM113" s="2">
        <v>2913.5</v>
      </c>
      <c r="DN113" s="2">
        <v>3040</v>
      </c>
      <c r="DO113" s="2">
        <v>3043</v>
      </c>
      <c r="DP113" s="2">
        <v>3006</v>
      </c>
      <c r="DQ113" s="2">
        <v>3073</v>
      </c>
      <c r="DR113" s="2">
        <v>3153</v>
      </c>
      <c r="DS113" s="2">
        <v>3618</v>
      </c>
      <c r="DT113" s="2">
        <v>3589</v>
      </c>
      <c r="DU113" s="2">
        <v>3571</v>
      </c>
      <c r="DV113" s="2">
        <v>3522</v>
      </c>
      <c r="DW113" s="2">
        <v>3642</v>
      </c>
      <c r="DX113" s="2">
        <v>3652</v>
      </c>
      <c r="DY113" s="2">
        <v>3783</v>
      </c>
      <c r="DZ113" s="2">
        <v>3799</v>
      </c>
      <c r="EA113" s="2">
        <v>3807</v>
      </c>
      <c r="EB113" s="2">
        <v>3800</v>
      </c>
      <c r="EC113" s="2">
        <v>3838</v>
      </c>
      <c r="ED113" s="2">
        <v>3905</v>
      </c>
      <c r="EE113" s="2">
        <v>3942</v>
      </c>
      <c r="EF113" s="2">
        <v>3989</v>
      </c>
      <c r="EG113" s="2">
        <v>3957</v>
      </c>
      <c r="EH113" s="2">
        <v>3942</v>
      </c>
      <c r="EI113" s="2">
        <v>4048</v>
      </c>
      <c r="EJ113" s="2">
        <v>4036</v>
      </c>
      <c r="EK113" s="2">
        <v>4034</v>
      </c>
      <c r="EL113" s="2">
        <v>4020</v>
      </c>
      <c r="EM113" s="2">
        <v>3969</v>
      </c>
      <c r="EN113" s="2">
        <v>3970</v>
      </c>
      <c r="EO113" s="2">
        <v>3990</v>
      </c>
      <c r="EP113" s="2">
        <v>3940</v>
      </c>
      <c r="EQ113" s="2">
        <v>3953</v>
      </c>
      <c r="ER113" s="2">
        <v>3926</v>
      </c>
      <c r="ES113" s="2">
        <v>3876</v>
      </c>
      <c r="ET113" s="2">
        <v>3912</v>
      </c>
      <c r="EU113" s="2">
        <v>3985</v>
      </c>
      <c r="EV113" s="2">
        <v>3988</v>
      </c>
      <c r="EW113" s="2">
        <v>3931</v>
      </c>
      <c r="EX113" s="2">
        <v>3911</v>
      </c>
      <c r="EY113" s="2">
        <v>3935</v>
      </c>
      <c r="EZ113" s="2">
        <v>3924</v>
      </c>
      <c r="FA113" s="2">
        <v>3839</v>
      </c>
      <c r="FB113" s="2">
        <v>3793</v>
      </c>
      <c r="FC113" s="2">
        <v>3752</v>
      </c>
      <c r="FD113" s="2">
        <v>3795</v>
      </c>
      <c r="FE113" s="2">
        <v>3854</v>
      </c>
      <c r="FF113" s="2">
        <v>3843</v>
      </c>
      <c r="FG113" s="2">
        <v>3794</v>
      </c>
      <c r="FH113" s="2">
        <v>3880</v>
      </c>
      <c r="FI113" s="2">
        <v>3850</v>
      </c>
      <c r="FJ113" s="2">
        <v>3880</v>
      </c>
      <c r="FK113" s="2">
        <v>3835</v>
      </c>
      <c r="FL113" s="2">
        <v>3874</v>
      </c>
      <c r="FM113" s="2">
        <v>3871</v>
      </c>
      <c r="FN113" s="2">
        <v>3912</v>
      </c>
      <c r="FO113" s="2">
        <v>3917</v>
      </c>
      <c r="FP113" s="2">
        <v>3980</v>
      </c>
      <c r="FQ113" s="2">
        <v>3965</v>
      </c>
      <c r="FR113" s="2">
        <v>3691</v>
      </c>
      <c r="FS113" s="2">
        <v>3548</v>
      </c>
      <c r="FT113" s="2">
        <v>3484</v>
      </c>
      <c r="FU113" s="2">
        <v>3453</v>
      </c>
      <c r="FV113" s="2">
        <v>3389</v>
      </c>
      <c r="FW113" s="2">
        <v>3416</v>
      </c>
      <c r="FX113" s="2">
        <v>3438</v>
      </c>
      <c r="FY113" s="2">
        <v>3365</v>
      </c>
      <c r="FZ113" s="2">
        <v>3444</v>
      </c>
      <c r="GA113" s="2">
        <v>3445</v>
      </c>
      <c r="GB113" s="2">
        <v>3417</v>
      </c>
      <c r="GC113" s="2">
        <v>3394</v>
      </c>
      <c r="GD113" s="2">
        <v>3360</v>
      </c>
      <c r="GE113" s="2">
        <v>3355</v>
      </c>
      <c r="GF113" s="2">
        <v>3291</v>
      </c>
      <c r="GG113" s="2">
        <v>3408</v>
      </c>
      <c r="GH113" s="2">
        <v>3422</v>
      </c>
      <c r="GI113" s="2">
        <v>3374</v>
      </c>
      <c r="GJ113" s="2">
        <v>3388</v>
      </c>
      <c r="GK113" s="2">
        <v>3445</v>
      </c>
      <c r="GL113" s="2">
        <v>3511</v>
      </c>
      <c r="GM113" s="2">
        <v>3462</v>
      </c>
      <c r="GN113" s="2">
        <v>3476</v>
      </c>
      <c r="GO113" s="2">
        <v>3480</v>
      </c>
      <c r="GP113" s="2">
        <v>3419</v>
      </c>
      <c r="GQ113" s="2">
        <v>3403</v>
      </c>
      <c r="GR113" s="2">
        <v>3347</v>
      </c>
      <c r="GS113" s="2">
        <v>3401</v>
      </c>
      <c r="GT113" s="2">
        <v>3435</v>
      </c>
      <c r="GU113" s="2">
        <v>3406</v>
      </c>
      <c r="GV113" s="2">
        <v>3452</v>
      </c>
      <c r="GW113" s="2">
        <v>3471</v>
      </c>
      <c r="GX113" s="2">
        <v>3512</v>
      </c>
      <c r="GY113" s="2">
        <v>3502</v>
      </c>
      <c r="GZ113" s="2">
        <v>3477</v>
      </c>
      <c r="HA113" s="2">
        <v>3419</v>
      </c>
      <c r="HB113" s="2">
        <v>3392</v>
      </c>
      <c r="HC113" s="2">
        <v>3480</v>
      </c>
      <c r="HD113" s="2">
        <v>3603</v>
      </c>
      <c r="HE113" s="2">
        <v>3600</v>
      </c>
      <c r="HF113" s="2">
        <v>3674</v>
      </c>
      <c r="HG113" s="2">
        <v>3658</v>
      </c>
      <c r="HH113" s="2">
        <v>3670</v>
      </c>
      <c r="HI113" s="2">
        <v>3745</v>
      </c>
      <c r="HJ113" s="2">
        <v>3810</v>
      </c>
      <c r="HK113" s="2">
        <v>3878</v>
      </c>
      <c r="HL113" s="2">
        <v>3828</v>
      </c>
      <c r="HM113" s="2">
        <v>3847</v>
      </c>
      <c r="HN113" s="2">
        <v>3890</v>
      </c>
      <c r="HO113" s="2">
        <v>3860</v>
      </c>
      <c r="HP113" s="2">
        <v>3840</v>
      </c>
      <c r="HQ113" s="2">
        <v>3835</v>
      </c>
      <c r="HR113" s="2">
        <v>3833</v>
      </c>
      <c r="HS113" s="2">
        <v>3802</v>
      </c>
      <c r="HT113" s="2">
        <v>3832</v>
      </c>
      <c r="HU113" s="2">
        <v>3836</v>
      </c>
      <c r="HV113" s="2">
        <v>3905</v>
      </c>
      <c r="HW113" s="2">
        <v>3908</v>
      </c>
      <c r="HX113" s="2">
        <v>3910</v>
      </c>
      <c r="HY113" s="2">
        <v>3893</v>
      </c>
      <c r="HZ113" s="2">
        <v>3915</v>
      </c>
      <c r="IA113" s="2">
        <v>3853</v>
      </c>
      <c r="IB113" s="2">
        <v>3825</v>
      </c>
      <c r="IC113" s="2">
        <v>3862</v>
      </c>
      <c r="ID113" s="2">
        <v>3808</v>
      </c>
      <c r="IE113" s="2">
        <v>3769</v>
      </c>
      <c r="IF113" s="2">
        <v>3801</v>
      </c>
      <c r="IG113" s="2">
        <v>3815</v>
      </c>
      <c r="IH113" s="2">
        <v>3757</v>
      </c>
      <c r="II113" s="2">
        <v>3720</v>
      </c>
      <c r="IJ113" s="2">
        <v>3671</v>
      </c>
      <c r="IK113" s="2">
        <v>3969</v>
      </c>
      <c r="IL113" s="2">
        <v>3945</v>
      </c>
      <c r="IM113" s="2">
        <v>3900</v>
      </c>
      <c r="IN113" s="2">
        <v>3856</v>
      </c>
      <c r="IO113" s="2">
        <v>3825</v>
      </c>
      <c r="IP113" s="2">
        <v>3733</v>
      </c>
      <c r="IQ113" s="2">
        <v>3740</v>
      </c>
      <c r="IR113" s="2">
        <v>3670</v>
      </c>
      <c r="IS113" s="2">
        <v>3641</v>
      </c>
      <c r="IT113" s="2">
        <v>3564</v>
      </c>
    </row>
    <row r="114" spans="1:254" ht="15.9" customHeight="1">
      <c r="A114" s="65" t="s">
        <v>223</v>
      </c>
      <c r="B114" s="41" t="s">
        <v>224</v>
      </c>
      <c r="C114" s="45">
        <v>524.5</v>
      </c>
      <c r="D114" s="16">
        <v>5.6000000000000227</v>
      </c>
      <c r="E114" s="30">
        <v>518.9</v>
      </c>
      <c r="F114" s="30">
        <v>518.79999999999995</v>
      </c>
      <c r="G114" s="30">
        <v>517.5</v>
      </c>
      <c r="H114" s="30">
        <v>485.8</v>
      </c>
      <c r="I114" s="30">
        <v>520</v>
      </c>
      <c r="J114" s="30">
        <v>498.4</v>
      </c>
      <c r="K114" s="30">
        <v>521.9</v>
      </c>
      <c r="L114" s="30">
        <v>514.79999999999995</v>
      </c>
      <c r="M114" s="30">
        <v>522.29999999999995</v>
      </c>
      <c r="N114" s="30">
        <v>508.1</v>
      </c>
      <c r="O114" s="30">
        <v>505.5</v>
      </c>
      <c r="P114" s="30">
        <v>492.6</v>
      </c>
      <c r="Q114" s="30">
        <v>497.1</v>
      </c>
      <c r="R114" s="30">
        <v>490.1</v>
      </c>
      <c r="S114" s="30">
        <v>492.2</v>
      </c>
      <c r="T114" s="30">
        <v>499.7</v>
      </c>
      <c r="U114" s="30">
        <v>484</v>
      </c>
      <c r="V114" s="30">
        <v>477.5</v>
      </c>
      <c r="W114" s="30">
        <v>472</v>
      </c>
      <c r="X114" s="30">
        <v>462.3</v>
      </c>
      <c r="Y114" s="30">
        <v>459.8</v>
      </c>
      <c r="Z114" s="30">
        <v>456</v>
      </c>
      <c r="AA114" s="30">
        <v>465.5</v>
      </c>
      <c r="AB114" s="30">
        <v>458.4</v>
      </c>
      <c r="AC114" s="30">
        <v>450.5</v>
      </c>
      <c r="AD114" s="30">
        <v>442.8</v>
      </c>
      <c r="AE114" s="30">
        <v>458.3</v>
      </c>
      <c r="AF114" s="30">
        <v>458.3</v>
      </c>
      <c r="AG114" s="30">
        <v>450.9</v>
      </c>
      <c r="AH114" s="30">
        <v>466.7</v>
      </c>
      <c r="AI114" s="30">
        <v>450.4</v>
      </c>
      <c r="AJ114" s="30">
        <v>462</v>
      </c>
      <c r="AK114" s="30">
        <v>473</v>
      </c>
      <c r="AL114" s="30">
        <v>505.6</v>
      </c>
      <c r="AM114" s="30">
        <v>499.5</v>
      </c>
      <c r="AN114" s="30">
        <v>507.4</v>
      </c>
      <c r="AO114" s="30">
        <v>512.20000000000005</v>
      </c>
      <c r="AP114" s="30">
        <v>521.29999999999995</v>
      </c>
      <c r="AQ114" s="30">
        <v>495.1</v>
      </c>
      <c r="AR114" s="30">
        <v>489.4</v>
      </c>
      <c r="AS114" s="30">
        <v>506.3</v>
      </c>
      <c r="AT114" s="30">
        <v>508.5</v>
      </c>
      <c r="AU114" s="30">
        <v>518.4</v>
      </c>
      <c r="AV114" s="30">
        <v>527</v>
      </c>
      <c r="AW114" s="30">
        <v>536</v>
      </c>
      <c r="AX114" s="30">
        <v>563.70000000000005</v>
      </c>
      <c r="AY114" s="30">
        <v>539.20000000000005</v>
      </c>
      <c r="AZ114" s="30">
        <v>545.4</v>
      </c>
      <c r="BA114" s="30">
        <v>553</v>
      </c>
      <c r="BB114" s="30">
        <v>551.5</v>
      </c>
      <c r="BC114" s="30">
        <v>567</v>
      </c>
      <c r="BD114" s="30">
        <v>559.9</v>
      </c>
      <c r="BE114" s="30">
        <v>551</v>
      </c>
      <c r="BF114" s="30">
        <v>548.1</v>
      </c>
      <c r="BG114" s="30">
        <v>550.79999999999995</v>
      </c>
      <c r="BH114" s="30">
        <v>543.4</v>
      </c>
      <c r="BI114" s="30">
        <v>569.6</v>
      </c>
      <c r="BJ114" s="30">
        <v>556.70000000000005</v>
      </c>
      <c r="BK114" s="30">
        <v>588.70000000000005</v>
      </c>
      <c r="BL114" s="30">
        <v>608.9</v>
      </c>
      <c r="BM114" s="2">
        <v>608.79999999999995</v>
      </c>
      <c r="BN114" s="2">
        <v>642</v>
      </c>
      <c r="BO114" s="2">
        <v>631.29999999999995</v>
      </c>
      <c r="BP114" s="2">
        <v>616.70000000000005</v>
      </c>
      <c r="BQ114" s="2">
        <v>602.4</v>
      </c>
      <c r="BR114" s="2">
        <v>581.1</v>
      </c>
      <c r="BS114" s="2">
        <v>586.4</v>
      </c>
      <c r="BT114" s="2">
        <v>581.5</v>
      </c>
      <c r="BU114" s="2">
        <v>578.9</v>
      </c>
      <c r="BV114" s="2">
        <v>577</v>
      </c>
      <c r="BW114" s="2">
        <v>584.70000000000005</v>
      </c>
      <c r="BX114" s="2">
        <v>588.70000000000005</v>
      </c>
      <c r="BY114" s="2">
        <v>600.9</v>
      </c>
      <c r="BZ114" s="2">
        <v>609.4</v>
      </c>
      <c r="CA114" s="2">
        <v>624</v>
      </c>
      <c r="CB114" s="2">
        <v>620.70000000000005</v>
      </c>
      <c r="CC114" s="2">
        <v>628</v>
      </c>
      <c r="CD114" s="2">
        <v>643.4</v>
      </c>
      <c r="CE114" s="2">
        <v>637.9</v>
      </c>
      <c r="CF114" s="2">
        <v>663.5</v>
      </c>
      <c r="CG114" s="2">
        <v>640.29999999999995</v>
      </c>
      <c r="CH114" s="2">
        <v>635.29999999999995</v>
      </c>
      <c r="CI114" s="2">
        <v>620.9</v>
      </c>
      <c r="CJ114" s="2">
        <v>635.29999999999995</v>
      </c>
      <c r="CK114" s="2">
        <v>641.79999999999995</v>
      </c>
      <c r="CL114" s="2">
        <v>640.29999999999995</v>
      </c>
      <c r="CM114" s="2">
        <v>642.70000000000005</v>
      </c>
      <c r="CN114" s="2">
        <v>633.6</v>
      </c>
      <c r="CO114" s="2">
        <v>614.4</v>
      </c>
      <c r="CP114" s="2">
        <v>618.79999999999995</v>
      </c>
      <c r="CQ114" s="2">
        <v>616.20000000000005</v>
      </c>
      <c r="CR114" s="2">
        <v>630.5</v>
      </c>
      <c r="CS114" s="2">
        <v>611.20000000000005</v>
      </c>
      <c r="CT114" s="2">
        <v>613</v>
      </c>
      <c r="CU114" s="2">
        <v>641.6</v>
      </c>
      <c r="CV114" s="2">
        <v>640.20000000000005</v>
      </c>
      <c r="CW114" s="2">
        <v>609.79999999999995</v>
      </c>
      <c r="CX114" s="2">
        <v>599.4</v>
      </c>
      <c r="CY114" s="2">
        <v>628</v>
      </c>
      <c r="CZ114" s="2">
        <v>612.29999999999995</v>
      </c>
      <c r="DA114" s="2">
        <v>612</v>
      </c>
      <c r="DB114" s="2">
        <v>596.6</v>
      </c>
      <c r="DC114" s="2">
        <v>587.29999999999995</v>
      </c>
      <c r="DD114" s="2">
        <v>628.9</v>
      </c>
      <c r="DE114" s="2">
        <v>648.4</v>
      </c>
      <c r="DF114" s="2">
        <v>610.79999999999995</v>
      </c>
      <c r="DG114" s="2">
        <v>635.4</v>
      </c>
      <c r="DH114" s="2">
        <v>651.20000000000005</v>
      </c>
      <c r="DI114" s="2">
        <v>667</v>
      </c>
      <c r="DJ114" s="2">
        <v>675.2</v>
      </c>
      <c r="DK114" s="2">
        <v>654.5</v>
      </c>
      <c r="DL114" s="2">
        <v>684.5</v>
      </c>
      <c r="DM114" s="2">
        <v>688.3</v>
      </c>
      <c r="DN114" s="2">
        <v>703.5</v>
      </c>
      <c r="DO114" s="2">
        <v>692</v>
      </c>
      <c r="DP114" s="2">
        <v>682.3</v>
      </c>
      <c r="DQ114" s="2">
        <v>700</v>
      </c>
      <c r="DR114" s="2">
        <v>664.6</v>
      </c>
      <c r="DS114" s="2">
        <v>635.9</v>
      </c>
      <c r="DT114" s="2">
        <v>616.20000000000005</v>
      </c>
      <c r="DU114" s="2">
        <v>631.6</v>
      </c>
      <c r="DV114" s="2">
        <v>580.4</v>
      </c>
      <c r="DW114" s="2">
        <v>589</v>
      </c>
      <c r="DX114" s="2">
        <v>590.79999999999995</v>
      </c>
      <c r="DY114" s="2">
        <v>570.6</v>
      </c>
      <c r="DZ114" s="2">
        <v>572.70000000000005</v>
      </c>
      <c r="EA114" s="2">
        <v>558</v>
      </c>
      <c r="EB114" s="2">
        <v>553.29999999999995</v>
      </c>
      <c r="EC114" s="2">
        <v>550.6</v>
      </c>
      <c r="ED114" s="2">
        <v>609.6</v>
      </c>
      <c r="EE114" s="2">
        <v>658.7</v>
      </c>
      <c r="EF114" s="2">
        <v>671.1</v>
      </c>
      <c r="EG114" s="2">
        <v>685.1</v>
      </c>
      <c r="EH114" s="2">
        <v>679.5</v>
      </c>
      <c r="EI114" s="2">
        <v>670.6</v>
      </c>
      <c r="EJ114" s="2">
        <v>670.2</v>
      </c>
      <c r="EK114" s="2">
        <v>677.5</v>
      </c>
      <c r="EL114" s="2">
        <v>699.2</v>
      </c>
      <c r="EM114" s="2">
        <v>710.5</v>
      </c>
      <c r="EN114" s="2">
        <v>720.5</v>
      </c>
      <c r="EO114" s="2">
        <v>707.7</v>
      </c>
      <c r="EP114" s="2">
        <v>687</v>
      </c>
      <c r="EQ114" s="2">
        <v>692.3</v>
      </c>
      <c r="ER114" s="2">
        <v>717.8</v>
      </c>
      <c r="ES114" s="2">
        <v>666</v>
      </c>
      <c r="ET114" s="2">
        <v>648</v>
      </c>
      <c r="EU114" s="2">
        <v>640.79999999999995</v>
      </c>
      <c r="EV114" s="2">
        <v>642.29999999999995</v>
      </c>
      <c r="EW114" s="2">
        <v>653.4</v>
      </c>
      <c r="EX114" s="2">
        <v>648.4</v>
      </c>
      <c r="EY114" s="2">
        <v>654.20000000000005</v>
      </c>
      <c r="EZ114" s="2">
        <v>630.20000000000005</v>
      </c>
      <c r="FA114" s="2">
        <v>628.29999999999995</v>
      </c>
      <c r="FB114" s="2">
        <v>627.5</v>
      </c>
      <c r="FC114" s="2">
        <v>614</v>
      </c>
      <c r="FD114" s="2">
        <v>636</v>
      </c>
      <c r="FE114" s="2">
        <v>642</v>
      </c>
      <c r="FF114" s="2">
        <v>634.1</v>
      </c>
      <c r="FG114" s="2">
        <v>622.5</v>
      </c>
      <c r="FH114" s="2">
        <v>620.79999999999995</v>
      </c>
      <c r="FI114" s="2">
        <v>622.29999999999995</v>
      </c>
      <c r="FJ114" s="2">
        <v>625.29999999999995</v>
      </c>
      <c r="FK114" s="2">
        <v>636.4</v>
      </c>
      <c r="FL114" s="2">
        <v>624.5</v>
      </c>
      <c r="FM114" s="2">
        <v>653.29999999999995</v>
      </c>
      <c r="FN114" s="2">
        <v>644</v>
      </c>
      <c r="FO114" s="2">
        <v>716</v>
      </c>
      <c r="FP114" s="2">
        <v>786.3</v>
      </c>
      <c r="FQ114" s="2">
        <v>789</v>
      </c>
      <c r="FR114" s="2">
        <v>774.4</v>
      </c>
      <c r="FS114" s="2">
        <v>730.2</v>
      </c>
      <c r="FT114" s="2">
        <v>790</v>
      </c>
      <c r="FU114" s="2">
        <v>779.2</v>
      </c>
      <c r="FV114" s="2">
        <v>844.5</v>
      </c>
      <c r="FW114" s="2">
        <v>880.6</v>
      </c>
      <c r="FX114" s="2">
        <v>873.7</v>
      </c>
      <c r="FY114" s="2">
        <v>866</v>
      </c>
      <c r="FZ114" s="2">
        <v>883</v>
      </c>
      <c r="GA114" s="2">
        <v>858.6</v>
      </c>
      <c r="GB114" s="2">
        <v>853.4</v>
      </c>
      <c r="GC114" s="2">
        <v>823.6</v>
      </c>
      <c r="GD114" s="2">
        <v>819</v>
      </c>
      <c r="GE114" s="2">
        <v>804.2</v>
      </c>
      <c r="GF114" s="2">
        <v>743.7</v>
      </c>
      <c r="GG114" s="2">
        <v>750.5</v>
      </c>
      <c r="GH114" s="2">
        <v>736.5</v>
      </c>
      <c r="GI114" s="2">
        <v>705</v>
      </c>
      <c r="GJ114" s="2">
        <v>700.2</v>
      </c>
      <c r="GK114" s="2">
        <v>721.1</v>
      </c>
      <c r="GL114" s="2">
        <v>744.8</v>
      </c>
      <c r="GM114" s="2">
        <v>743.9</v>
      </c>
      <c r="GN114" s="2">
        <v>765.1</v>
      </c>
      <c r="GO114" s="2">
        <v>780</v>
      </c>
      <c r="GP114" s="2">
        <v>782.5</v>
      </c>
      <c r="GQ114" s="2">
        <v>791.3</v>
      </c>
      <c r="GR114" s="2">
        <v>784.2</v>
      </c>
      <c r="GS114" s="2">
        <v>793.1</v>
      </c>
      <c r="GT114" s="2">
        <v>748.5</v>
      </c>
      <c r="GU114" s="2">
        <v>744.2</v>
      </c>
      <c r="GV114" s="2">
        <v>761.1</v>
      </c>
      <c r="GW114" s="2">
        <v>770.2</v>
      </c>
      <c r="GX114" s="2">
        <v>746.4</v>
      </c>
      <c r="GY114" s="2">
        <v>722.6</v>
      </c>
      <c r="GZ114" s="2">
        <v>718.1</v>
      </c>
      <c r="HA114" s="2">
        <v>636</v>
      </c>
      <c r="HB114" s="2">
        <v>632.1</v>
      </c>
      <c r="HC114" s="2">
        <v>678.8</v>
      </c>
      <c r="HD114" s="2">
        <v>655</v>
      </c>
      <c r="HE114" s="2">
        <v>664.6</v>
      </c>
      <c r="HF114" s="2">
        <v>653</v>
      </c>
      <c r="HG114" s="2">
        <v>619.1</v>
      </c>
      <c r="HH114" s="2">
        <v>624.9</v>
      </c>
      <c r="HI114" s="2">
        <v>658</v>
      </c>
      <c r="HJ114" s="2">
        <v>635</v>
      </c>
      <c r="HK114" s="2">
        <v>651.5</v>
      </c>
      <c r="HL114" s="2">
        <v>704.6</v>
      </c>
      <c r="HM114" s="2">
        <v>739</v>
      </c>
      <c r="HN114" s="2">
        <v>749</v>
      </c>
      <c r="HO114" s="2">
        <v>745.2</v>
      </c>
      <c r="HP114" s="2">
        <v>747.3</v>
      </c>
      <c r="HQ114" s="2">
        <v>741.3</v>
      </c>
      <c r="HR114" s="2">
        <v>734.4</v>
      </c>
      <c r="HS114" s="2">
        <v>728</v>
      </c>
      <c r="HT114" s="2">
        <v>708</v>
      </c>
      <c r="HU114" s="2">
        <v>700.2</v>
      </c>
      <c r="HV114" s="2">
        <v>764.1</v>
      </c>
      <c r="HW114" s="2">
        <v>745.5</v>
      </c>
      <c r="HX114" s="2">
        <v>721.3</v>
      </c>
      <c r="HY114" s="2">
        <v>727.9</v>
      </c>
      <c r="HZ114" s="2">
        <v>703.5</v>
      </c>
      <c r="IA114" s="2">
        <v>686.3</v>
      </c>
      <c r="IB114" s="2">
        <v>736</v>
      </c>
      <c r="IC114" s="2">
        <v>753.2</v>
      </c>
      <c r="ID114" s="2">
        <v>721.7</v>
      </c>
      <c r="IE114" s="2">
        <v>719.3</v>
      </c>
      <c r="IF114" s="2">
        <v>714.2</v>
      </c>
      <c r="IG114" s="2">
        <v>707.4</v>
      </c>
      <c r="IH114" s="2">
        <v>728.7</v>
      </c>
      <c r="II114" s="2">
        <v>705.3</v>
      </c>
      <c r="IJ114" s="2">
        <v>668.6</v>
      </c>
      <c r="IK114" s="2">
        <v>664</v>
      </c>
      <c r="IL114" s="2">
        <v>646.29999999999995</v>
      </c>
      <c r="IM114" s="2">
        <v>620.5</v>
      </c>
      <c r="IN114" s="2">
        <v>619</v>
      </c>
      <c r="IO114" s="2">
        <v>587.29999999999995</v>
      </c>
      <c r="IP114" s="2">
        <v>582.9</v>
      </c>
      <c r="IQ114" s="2">
        <v>563</v>
      </c>
      <c r="IR114" s="2">
        <v>561.5</v>
      </c>
      <c r="IS114" s="2">
        <v>578.5</v>
      </c>
      <c r="IT114" s="2">
        <v>574.4</v>
      </c>
    </row>
    <row r="115" spans="1:254" ht="15.9" customHeight="1">
      <c r="A115" s="65" t="s">
        <v>225</v>
      </c>
      <c r="B115" s="41" t="s">
        <v>226</v>
      </c>
      <c r="C115" s="45">
        <v>5925</v>
      </c>
      <c r="D115" s="16">
        <v>0</v>
      </c>
      <c r="E115" s="30">
        <v>5925</v>
      </c>
      <c r="F115" s="30">
        <v>5901</v>
      </c>
      <c r="G115" s="30">
        <v>6038</v>
      </c>
      <c r="H115" s="30">
        <v>6007</v>
      </c>
      <c r="I115" s="30">
        <v>6059</v>
      </c>
      <c r="J115" s="30">
        <v>6150</v>
      </c>
      <c r="K115" s="30">
        <v>6190</v>
      </c>
      <c r="L115" s="30">
        <v>6182</v>
      </c>
      <c r="M115" s="30">
        <v>6175</v>
      </c>
      <c r="N115" s="30">
        <v>6108</v>
      </c>
      <c r="O115" s="30">
        <v>6126</v>
      </c>
      <c r="P115" s="30">
        <v>6089</v>
      </c>
      <c r="Q115" s="30">
        <v>6095</v>
      </c>
      <c r="R115" s="30">
        <v>6035</v>
      </c>
      <c r="S115" s="30">
        <v>6035</v>
      </c>
      <c r="T115" s="30">
        <v>6025</v>
      </c>
      <c r="U115" s="30">
        <v>5973</v>
      </c>
      <c r="V115" s="30">
        <v>5905</v>
      </c>
      <c r="W115" s="30">
        <v>5952</v>
      </c>
      <c r="X115" s="30">
        <v>6068</v>
      </c>
      <c r="Y115" s="30">
        <v>6092</v>
      </c>
      <c r="Z115" s="30">
        <v>6070</v>
      </c>
      <c r="AA115" s="30">
        <v>6028</v>
      </c>
      <c r="AB115" s="30">
        <v>6021</v>
      </c>
      <c r="AC115" s="30">
        <v>5977</v>
      </c>
      <c r="AD115" s="30">
        <v>5896</v>
      </c>
      <c r="AE115" s="30">
        <v>6102</v>
      </c>
      <c r="AF115" s="30">
        <v>6066</v>
      </c>
      <c r="AG115" s="30">
        <v>5968</v>
      </c>
      <c r="AH115" s="30">
        <v>6010</v>
      </c>
      <c r="AI115" s="30">
        <v>6089</v>
      </c>
      <c r="AJ115" s="30">
        <v>6095</v>
      </c>
      <c r="AK115" s="30">
        <v>6157</v>
      </c>
      <c r="AL115" s="30">
        <v>6077</v>
      </c>
      <c r="AM115" s="30">
        <v>6141</v>
      </c>
      <c r="AN115" s="30">
        <v>6138</v>
      </c>
      <c r="AO115" s="30">
        <v>6178</v>
      </c>
      <c r="AP115" s="30">
        <v>6241</v>
      </c>
      <c r="AQ115" s="30">
        <v>6268</v>
      </c>
      <c r="AR115" s="30">
        <v>6286</v>
      </c>
      <c r="AS115" s="30">
        <v>6273</v>
      </c>
      <c r="AT115" s="30">
        <v>6285</v>
      </c>
      <c r="AU115" s="30">
        <v>6100</v>
      </c>
      <c r="AV115" s="30">
        <v>6163</v>
      </c>
      <c r="AW115" s="30">
        <v>6171</v>
      </c>
      <c r="AX115" s="30">
        <v>6246</v>
      </c>
      <c r="AY115" s="30">
        <v>6033</v>
      </c>
      <c r="AZ115" s="30">
        <v>6089</v>
      </c>
      <c r="BA115" s="30">
        <v>6196</v>
      </c>
      <c r="BB115" s="30">
        <v>6258</v>
      </c>
      <c r="BC115" s="30">
        <v>6406</v>
      </c>
      <c r="BD115" s="30">
        <v>6300</v>
      </c>
      <c r="BE115" s="30">
        <v>6396</v>
      </c>
      <c r="BF115" s="30">
        <v>6501</v>
      </c>
      <c r="BG115" s="30">
        <v>6618</v>
      </c>
      <c r="BH115" s="30">
        <v>6401</v>
      </c>
      <c r="BI115" s="30">
        <v>6663</v>
      </c>
      <c r="BJ115" s="30">
        <v>6480</v>
      </c>
      <c r="BK115" s="30">
        <v>6607</v>
      </c>
      <c r="BL115" s="30">
        <v>6517</v>
      </c>
      <c r="BM115" s="2">
        <v>6573</v>
      </c>
      <c r="BN115" s="2">
        <v>6623</v>
      </c>
      <c r="BO115" s="2">
        <v>6550</v>
      </c>
      <c r="BP115" s="2">
        <v>6530</v>
      </c>
      <c r="BQ115" s="2">
        <v>6615</v>
      </c>
      <c r="BR115" s="2">
        <v>6419</v>
      </c>
      <c r="BS115" s="2">
        <v>6552</v>
      </c>
      <c r="BT115" s="2">
        <v>6543</v>
      </c>
      <c r="BU115" s="2">
        <v>6372</v>
      </c>
      <c r="BV115" s="2">
        <v>6392</v>
      </c>
      <c r="BW115" s="2">
        <v>6360</v>
      </c>
      <c r="BX115" s="2">
        <v>6460</v>
      </c>
      <c r="BY115" s="2">
        <v>6559</v>
      </c>
      <c r="BZ115" s="2">
        <v>6627</v>
      </c>
      <c r="CA115" s="2">
        <v>6913</v>
      </c>
      <c r="CB115" s="2">
        <v>6972</v>
      </c>
      <c r="CC115" s="2">
        <v>6918</v>
      </c>
      <c r="CD115" s="2">
        <v>6920</v>
      </c>
      <c r="CE115" s="2">
        <v>7054</v>
      </c>
      <c r="CF115" s="2">
        <v>7225</v>
      </c>
      <c r="CG115" s="2">
        <v>7236</v>
      </c>
      <c r="CH115" s="2">
        <v>7271</v>
      </c>
      <c r="CI115" s="2">
        <v>7232</v>
      </c>
      <c r="CJ115" s="2">
        <v>7224</v>
      </c>
      <c r="CK115" s="2">
        <v>7289</v>
      </c>
      <c r="CL115" s="2">
        <v>7239</v>
      </c>
      <c r="CM115" s="2">
        <v>7483</v>
      </c>
      <c r="CN115" s="2">
        <v>7318</v>
      </c>
      <c r="CO115" s="2">
        <v>7558</v>
      </c>
      <c r="CP115" s="2">
        <v>7568</v>
      </c>
      <c r="CQ115" s="2">
        <v>7522</v>
      </c>
      <c r="CR115" s="2">
        <v>7463</v>
      </c>
      <c r="CS115" s="2">
        <v>7127</v>
      </c>
      <c r="CT115" s="2">
        <v>6971</v>
      </c>
      <c r="CU115" s="2">
        <v>7319</v>
      </c>
      <c r="CV115" s="2">
        <v>7480</v>
      </c>
      <c r="CW115" s="2">
        <v>7410</v>
      </c>
      <c r="CX115" s="2">
        <v>7415</v>
      </c>
      <c r="CY115" s="2">
        <v>7505</v>
      </c>
      <c r="CZ115" s="2">
        <v>7489</v>
      </c>
      <c r="DA115" s="2">
        <v>7553</v>
      </c>
      <c r="DB115" s="2">
        <v>7410</v>
      </c>
      <c r="DC115" s="2">
        <v>7321</v>
      </c>
      <c r="DD115" s="2">
        <v>7616</v>
      </c>
      <c r="DE115" s="2">
        <v>7777</v>
      </c>
      <c r="DF115" s="2">
        <v>7436</v>
      </c>
      <c r="DG115" s="2">
        <v>7550</v>
      </c>
      <c r="DH115" s="2">
        <v>7506</v>
      </c>
      <c r="DI115" s="2">
        <v>7553</v>
      </c>
      <c r="DJ115" s="2">
        <v>7625</v>
      </c>
      <c r="DK115" s="2">
        <v>7492</v>
      </c>
      <c r="DL115" s="2">
        <v>7494</v>
      </c>
      <c r="DM115" s="2">
        <v>7532</v>
      </c>
      <c r="DN115" s="2">
        <v>7471</v>
      </c>
      <c r="DO115" s="2">
        <v>7541</v>
      </c>
      <c r="DP115" s="2">
        <v>7441</v>
      </c>
      <c r="DQ115" s="2">
        <v>7440</v>
      </c>
      <c r="DR115" s="2">
        <v>7740</v>
      </c>
      <c r="DS115" s="2">
        <v>7645</v>
      </c>
      <c r="DT115" s="2">
        <v>7655</v>
      </c>
      <c r="DU115" s="2">
        <v>7329</v>
      </c>
      <c r="DV115" s="2">
        <v>7207</v>
      </c>
      <c r="DW115" s="2">
        <v>7160</v>
      </c>
      <c r="DX115" s="2">
        <v>7142</v>
      </c>
      <c r="DY115" s="2">
        <v>6981</v>
      </c>
      <c r="DZ115" s="2">
        <v>6860</v>
      </c>
      <c r="EA115" s="2">
        <v>6666</v>
      </c>
      <c r="EB115" s="2">
        <v>6556</v>
      </c>
      <c r="EC115" s="2">
        <v>6507</v>
      </c>
      <c r="ED115" s="2">
        <v>6584</v>
      </c>
      <c r="EE115" s="2">
        <v>6555</v>
      </c>
      <c r="EF115" s="2">
        <v>6713</v>
      </c>
      <c r="EG115" s="2">
        <v>6606</v>
      </c>
      <c r="EH115" s="2">
        <v>6467</v>
      </c>
      <c r="EI115" s="2">
        <v>6503</v>
      </c>
      <c r="EJ115" s="2">
        <v>6513</v>
      </c>
      <c r="EK115" s="2">
        <v>6439</v>
      </c>
      <c r="EL115" s="2">
        <v>6443</v>
      </c>
      <c r="EM115" s="2">
        <v>6345</v>
      </c>
      <c r="EN115" s="2">
        <v>6266</v>
      </c>
      <c r="EO115" s="2">
        <v>6211</v>
      </c>
      <c r="EP115" s="2">
        <v>6163</v>
      </c>
      <c r="EQ115" s="2">
        <v>6153</v>
      </c>
      <c r="ER115" s="2">
        <v>6235</v>
      </c>
      <c r="ES115" s="2">
        <v>6232</v>
      </c>
      <c r="ET115" s="2">
        <v>6119</v>
      </c>
      <c r="EU115" s="2">
        <v>6121</v>
      </c>
      <c r="EV115" s="2">
        <v>6169</v>
      </c>
      <c r="EW115" s="2">
        <v>6147</v>
      </c>
      <c r="EX115" s="2">
        <v>6151</v>
      </c>
      <c r="EY115" s="2">
        <v>6196</v>
      </c>
      <c r="EZ115" s="2">
        <v>6198</v>
      </c>
      <c r="FA115" s="2">
        <v>6310</v>
      </c>
      <c r="FB115" s="2">
        <v>6285</v>
      </c>
      <c r="FC115" s="2">
        <v>6175</v>
      </c>
      <c r="FD115" s="2">
        <v>6205</v>
      </c>
      <c r="FE115" s="2">
        <v>6298</v>
      </c>
      <c r="FF115" s="2">
        <v>6200</v>
      </c>
      <c r="FG115" s="2">
        <v>6188</v>
      </c>
      <c r="FH115" s="2">
        <v>6100</v>
      </c>
      <c r="FI115" s="2">
        <v>6011</v>
      </c>
      <c r="FJ115" s="2">
        <v>5899</v>
      </c>
      <c r="FK115" s="2">
        <v>5895</v>
      </c>
      <c r="FL115" s="2">
        <v>5955</v>
      </c>
      <c r="FM115" s="2">
        <v>5957</v>
      </c>
      <c r="FN115" s="2">
        <v>6069</v>
      </c>
      <c r="FO115" s="2">
        <v>6161</v>
      </c>
      <c r="FP115" s="2">
        <v>6332</v>
      </c>
      <c r="FQ115" s="2">
        <v>6401</v>
      </c>
      <c r="FR115" s="2">
        <v>6288</v>
      </c>
      <c r="FS115" s="2">
        <v>6150</v>
      </c>
      <c r="FT115" s="2">
        <v>6032</v>
      </c>
      <c r="FU115" s="2">
        <v>5969</v>
      </c>
      <c r="FV115" s="2">
        <v>5914</v>
      </c>
      <c r="FW115" s="2">
        <v>5922</v>
      </c>
      <c r="FX115" s="2">
        <v>6040</v>
      </c>
      <c r="FY115" s="2">
        <v>6028</v>
      </c>
      <c r="FZ115" s="2">
        <v>5963</v>
      </c>
      <c r="GA115" s="2">
        <v>5876</v>
      </c>
      <c r="GB115" s="2">
        <v>5820</v>
      </c>
      <c r="GC115" s="2">
        <v>5699</v>
      </c>
      <c r="GD115" s="2">
        <v>5612</v>
      </c>
      <c r="GE115" s="2">
        <v>5603</v>
      </c>
      <c r="GF115" s="2">
        <v>5514</v>
      </c>
      <c r="GG115" s="2">
        <v>5400</v>
      </c>
      <c r="GH115" s="2">
        <v>5343</v>
      </c>
      <c r="GI115" s="2">
        <v>5270</v>
      </c>
      <c r="GJ115" s="2">
        <v>5254</v>
      </c>
      <c r="GK115" s="2">
        <v>5349</v>
      </c>
      <c r="GL115" s="2">
        <v>5279</v>
      </c>
      <c r="GM115" s="2">
        <v>5253</v>
      </c>
      <c r="GN115" s="2">
        <v>5278</v>
      </c>
      <c r="GO115" s="2">
        <v>5203</v>
      </c>
      <c r="GP115" s="2">
        <v>5196</v>
      </c>
      <c r="GQ115" s="2">
        <v>5189</v>
      </c>
      <c r="GR115" s="2">
        <v>5169</v>
      </c>
      <c r="GS115" s="2">
        <v>5295</v>
      </c>
      <c r="GT115" s="2">
        <v>5220</v>
      </c>
      <c r="GU115" s="2">
        <v>5150</v>
      </c>
      <c r="GV115" s="2">
        <v>5238</v>
      </c>
      <c r="GW115" s="2">
        <v>5306</v>
      </c>
      <c r="GX115" s="2">
        <v>5267</v>
      </c>
      <c r="GY115" s="2">
        <v>5179</v>
      </c>
      <c r="GZ115" s="2">
        <v>5158</v>
      </c>
      <c r="HA115" s="2">
        <v>5111</v>
      </c>
      <c r="HB115" s="2">
        <v>5000</v>
      </c>
      <c r="HC115" s="2">
        <v>5092</v>
      </c>
      <c r="HD115" s="2">
        <v>5212</v>
      </c>
      <c r="HE115" s="2">
        <v>5255</v>
      </c>
      <c r="HF115" s="2">
        <v>5355</v>
      </c>
      <c r="HG115" s="2">
        <v>5381</v>
      </c>
      <c r="HH115" s="2">
        <v>5321</v>
      </c>
      <c r="HI115" s="2">
        <v>5317</v>
      </c>
      <c r="HJ115" s="2">
        <v>5347</v>
      </c>
      <c r="HK115" s="2">
        <v>5431</v>
      </c>
      <c r="HL115" s="2">
        <v>5712</v>
      </c>
      <c r="HM115" s="2">
        <v>5760</v>
      </c>
      <c r="HN115" s="2">
        <v>5757</v>
      </c>
      <c r="HO115" s="2">
        <v>5762</v>
      </c>
      <c r="HP115" s="2">
        <v>5688</v>
      </c>
      <c r="HQ115" s="2">
        <v>5671</v>
      </c>
      <c r="HR115" s="2">
        <v>5667</v>
      </c>
      <c r="HS115" s="2">
        <v>5685</v>
      </c>
      <c r="HT115" s="2">
        <v>5726</v>
      </c>
      <c r="HU115" s="2">
        <v>5706</v>
      </c>
      <c r="HV115" s="2">
        <v>5710</v>
      </c>
      <c r="HW115" s="2">
        <v>5631</v>
      </c>
      <c r="HX115" s="2">
        <v>5626</v>
      </c>
      <c r="HY115" s="2">
        <v>5659</v>
      </c>
      <c r="HZ115" s="2">
        <v>5636</v>
      </c>
      <c r="IA115" s="2">
        <v>5590</v>
      </c>
      <c r="IB115" s="2">
        <v>5688</v>
      </c>
      <c r="IC115" s="2">
        <v>5712</v>
      </c>
      <c r="ID115" s="2">
        <v>5666</v>
      </c>
      <c r="IE115" s="2">
        <v>5604</v>
      </c>
      <c r="IF115" s="2">
        <v>5593</v>
      </c>
      <c r="IG115" s="2">
        <v>5665</v>
      </c>
      <c r="IH115" s="2">
        <v>5622</v>
      </c>
      <c r="II115" s="2">
        <v>5554</v>
      </c>
      <c r="IJ115" s="2">
        <v>5596</v>
      </c>
      <c r="IK115" s="2">
        <v>5577</v>
      </c>
      <c r="IL115" s="2">
        <v>5482</v>
      </c>
      <c r="IM115" s="2">
        <v>5474</v>
      </c>
      <c r="IN115" s="2">
        <v>5359</v>
      </c>
      <c r="IO115" s="2">
        <v>5302</v>
      </c>
      <c r="IP115" s="2">
        <v>5235</v>
      </c>
      <c r="IQ115" s="2">
        <v>5139</v>
      </c>
      <c r="IR115" s="2">
        <v>4950</v>
      </c>
      <c r="IS115" s="2">
        <v>4726</v>
      </c>
      <c r="IT115" s="2">
        <v>4800</v>
      </c>
    </row>
    <row r="116" spans="1:254" ht="15.9" customHeight="1">
      <c r="A116" s="65" t="s">
        <v>227</v>
      </c>
      <c r="B116" s="41" t="s">
        <v>228</v>
      </c>
      <c r="C116" s="45">
        <v>1737</v>
      </c>
      <c r="D116" s="16">
        <v>24</v>
      </c>
      <c r="E116" s="30">
        <v>1713</v>
      </c>
      <c r="F116" s="30">
        <v>1707</v>
      </c>
      <c r="G116" s="30">
        <v>1716</v>
      </c>
      <c r="H116" s="30">
        <v>1706</v>
      </c>
      <c r="I116" s="30">
        <v>1800</v>
      </c>
      <c r="J116" s="30">
        <v>1868</v>
      </c>
      <c r="K116" s="30">
        <v>1846</v>
      </c>
      <c r="L116" s="30">
        <v>1829</v>
      </c>
      <c r="M116" s="30">
        <v>1795</v>
      </c>
      <c r="N116" s="30">
        <v>1765</v>
      </c>
      <c r="O116" s="30">
        <v>1782</v>
      </c>
      <c r="P116" s="30">
        <v>1795</v>
      </c>
      <c r="Q116" s="30">
        <v>1816</v>
      </c>
      <c r="R116" s="30">
        <v>1807</v>
      </c>
      <c r="S116" s="30">
        <v>1811</v>
      </c>
      <c r="T116" s="30">
        <v>1809</v>
      </c>
      <c r="U116" s="30">
        <v>1805</v>
      </c>
      <c r="V116" s="30">
        <v>1806</v>
      </c>
      <c r="W116" s="30">
        <v>1814</v>
      </c>
      <c r="X116" s="30">
        <v>1822</v>
      </c>
      <c r="Y116" s="30">
        <v>1820</v>
      </c>
      <c r="Z116" s="30">
        <v>1814</v>
      </c>
      <c r="AA116" s="30">
        <v>1770</v>
      </c>
      <c r="AB116" s="30">
        <v>1769</v>
      </c>
      <c r="AC116" s="30">
        <v>1741</v>
      </c>
      <c r="AD116" s="30">
        <v>1737</v>
      </c>
      <c r="AE116" s="30">
        <v>1742</v>
      </c>
      <c r="AF116" s="30">
        <v>1765</v>
      </c>
      <c r="AG116" s="30">
        <v>1745</v>
      </c>
      <c r="AH116" s="30">
        <v>1748</v>
      </c>
      <c r="AI116" s="30">
        <v>1731</v>
      </c>
      <c r="AJ116" s="30">
        <v>1735</v>
      </c>
      <c r="AK116" s="30">
        <v>1737</v>
      </c>
      <c r="AL116" s="30">
        <v>1740</v>
      </c>
      <c r="AM116" s="30">
        <v>1738</v>
      </c>
      <c r="AN116" s="30">
        <v>1735</v>
      </c>
      <c r="AO116" s="30">
        <v>1711</v>
      </c>
      <c r="AP116" s="30">
        <v>1731</v>
      </c>
      <c r="AQ116" s="30">
        <v>1721</v>
      </c>
      <c r="AR116" s="30">
        <v>1698</v>
      </c>
      <c r="AS116" s="30">
        <v>1700</v>
      </c>
      <c r="AT116" s="30">
        <v>1677</v>
      </c>
      <c r="AU116" s="30">
        <v>1663</v>
      </c>
      <c r="AV116" s="30">
        <v>1655</v>
      </c>
      <c r="AW116" s="30">
        <v>1643</v>
      </c>
      <c r="AX116" s="30">
        <v>1618</v>
      </c>
      <c r="AY116" s="30">
        <v>1601</v>
      </c>
      <c r="AZ116" s="30">
        <v>1614</v>
      </c>
      <c r="BA116" s="30">
        <v>1625</v>
      </c>
      <c r="BB116" s="30">
        <v>1622</v>
      </c>
      <c r="BC116" s="30">
        <v>1613</v>
      </c>
      <c r="BD116" s="30">
        <v>1613</v>
      </c>
      <c r="BE116" s="30">
        <v>1605</v>
      </c>
      <c r="BF116" s="30">
        <v>1612</v>
      </c>
      <c r="BG116" s="30">
        <v>1622</v>
      </c>
      <c r="BH116" s="30">
        <v>1608</v>
      </c>
      <c r="BI116" s="30">
        <v>1625</v>
      </c>
      <c r="BJ116" s="30">
        <v>1611</v>
      </c>
      <c r="BK116" s="30">
        <v>1595</v>
      </c>
      <c r="BL116" s="30">
        <v>1585</v>
      </c>
      <c r="BM116" s="2">
        <v>1613</v>
      </c>
      <c r="BN116" s="2">
        <v>1633</v>
      </c>
      <c r="BO116" s="2">
        <v>1622</v>
      </c>
      <c r="BP116" s="2">
        <v>1487</v>
      </c>
      <c r="BQ116" s="2">
        <v>1502</v>
      </c>
      <c r="BR116" s="2">
        <v>1503</v>
      </c>
      <c r="BS116" s="2">
        <v>1502</v>
      </c>
      <c r="BT116" s="2">
        <v>1504</v>
      </c>
      <c r="BU116" s="2">
        <v>1504</v>
      </c>
      <c r="BV116" s="2">
        <v>1506</v>
      </c>
      <c r="BW116" s="2">
        <v>1509</v>
      </c>
      <c r="BX116" s="2">
        <v>1538</v>
      </c>
      <c r="BY116" s="2">
        <v>1561</v>
      </c>
      <c r="BZ116" s="2">
        <v>1555</v>
      </c>
      <c r="CA116" s="2">
        <v>1554</v>
      </c>
      <c r="CB116" s="2">
        <v>1549</v>
      </c>
      <c r="CC116" s="2">
        <v>1553</v>
      </c>
      <c r="CD116" s="2">
        <v>1561</v>
      </c>
      <c r="CE116" s="2">
        <v>1565</v>
      </c>
      <c r="CF116" s="2">
        <v>1590</v>
      </c>
      <c r="CG116" s="2">
        <v>1597</v>
      </c>
      <c r="CH116" s="2">
        <v>1614</v>
      </c>
      <c r="CI116" s="2">
        <v>1575</v>
      </c>
      <c r="CJ116" s="2">
        <v>1550</v>
      </c>
      <c r="CK116" s="2">
        <v>1546</v>
      </c>
      <c r="CL116" s="2">
        <v>1555</v>
      </c>
      <c r="CM116" s="2">
        <v>1550</v>
      </c>
      <c r="CN116" s="2">
        <v>1545</v>
      </c>
      <c r="CO116" s="2">
        <v>1510</v>
      </c>
      <c r="CP116" s="2">
        <v>1586</v>
      </c>
      <c r="CQ116" s="2">
        <v>1568</v>
      </c>
      <c r="CR116" s="2">
        <v>1571</v>
      </c>
      <c r="CS116" s="2">
        <v>1536</v>
      </c>
      <c r="CT116" s="2">
        <v>1503</v>
      </c>
      <c r="CU116" s="2">
        <v>1542</v>
      </c>
      <c r="CV116" s="2">
        <v>1583</v>
      </c>
      <c r="CW116" s="2">
        <v>1578</v>
      </c>
      <c r="CX116" s="2">
        <v>1569</v>
      </c>
      <c r="CY116" s="2">
        <v>1580</v>
      </c>
      <c r="CZ116" s="2">
        <v>1610</v>
      </c>
      <c r="DA116" s="2">
        <v>1650</v>
      </c>
      <c r="DB116" s="2">
        <v>1650</v>
      </c>
      <c r="DC116" s="2">
        <v>1613</v>
      </c>
      <c r="DD116" s="2">
        <v>1659</v>
      </c>
      <c r="DE116" s="2">
        <v>1678</v>
      </c>
      <c r="DF116" s="2">
        <v>1639</v>
      </c>
      <c r="DG116" s="2">
        <v>1687</v>
      </c>
      <c r="DH116" s="2">
        <v>1730</v>
      </c>
      <c r="DI116" s="2">
        <v>1735</v>
      </c>
      <c r="DJ116" s="2">
        <v>1725</v>
      </c>
      <c r="DK116" s="2">
        <v>1708</v>
      </c>
      <c r="DL116" s="2">
        <v>1702</v>
      </c>
      <c r="DM116" s="2">
        <v>1689</v>
      </c>
      <c r="DN116" s="2">
        <v>1690</v>
      </c>
      <c r="DO116" s="2">
        <v>1682</v>
      </c>
      <c r="DP116" s="2">
        <v>1669</v>
      </c>
      <c r="DQ116" s="2">
        <v>1664</v>
      </c>
      <c r="DR116" s="2">
        <v>1659</v>
      </c>
      <c r="DS116" s="2">
        <v>1667</v>
      </c>
      <c r="DT116" s="2">
        <v>1653</v>
      </c>
      <c r="DU116" s="2">
        <v>1645</v>
      </c>
      <c r="DV116" s="2">
        <v>1634</v>
      </c>
      <c r="DW116" s="2">
        <v>1634</v>
      </c>
      <c r="DX116" s="2">
        <v>1627</v>
      </c>
      <c r="DY116" s="2">
        <v>1605</v>
      </c>
      <c r="DZ116" s="2">
        <v>1603</v>
      </c>
      <c r="EA116" s="2">
        <v>1680</v>
      </c>
      <c r="EB116" s="2">
        <v>1647</v>
      </c>
      <c r="EC116" s="2">
        <v>1669</v>
      </c>
      <c r="ED116" s="2">
        <v>1676</v>
      </c>
      <c r="EE116" s="2">
        <v>1685</v>
      </c>
      <c r="EF116" s="2">
        <v>1689</v>
      </c>
      <c r="EG116" s="2">
        <v>1669</v>
      </c>
      <c r="EH116" s="2">
        <v>1658</v>
      </c>
      <c r="EI116" s="2">
        <v>1662</v>
      </c>
      <c r="EJ116" s="2">
        <v>1644</v>
      </c>
      <c r="EK116" s="2">
        <v>1631</v>
      </c>
      <c r="EL116" s="2">
        <v>1642</v>
      </c>
      <c r="EM116" s="2">
        <v>1644</v>
      </c>
      <c r="EN116" s="2">
        <v>1655</v>
      </c>
      <c r="EO116" s="2">
        <v>1660</v>
      </c>
      <c r="EP116" s="2">
        <v>1635</v>
      </c>
      <c r="EQ116" s="2">
        <v>1628</v>
      </c>
      <c r="ER116" s="2">
        <v>1642</v>
      </c>
      <c r="ES116" s="2">
        <v>1626</v>
      </c>
      <c r="ET116" s="2">
        <v>1640</v>
      </c>
      <c r="EU116" s="2">
        <v>1640</v>
      </c>
      <c r="EV116" s="2">
        <v>1642</v>
      </c>
      <c r="EW116" s="2">
        <v>1638</v>
      </c>
      <c r="EX116" s="2">
        <v>1636</v>
      </c>
      <c r="EY116" s="2">
        <v>1655</v>
      </c>
      <c r="EZ116" s="2">
        <v>1644</v>
      </c>
      <c r="FA116" s="2">
        <v>1653</v>
      </c>
      <c r="FB116" s="2">
        <v>1637</v>
      </c>
      <c r="FC116" s="2">
        <v>1612</v>
      </c>
      <c r="FD116" s="2">
        <v>1626</v>
      </c>
      <c r="FE116" s="2">
        <v>1632</v>
      </c>
      <c r="FF116" s="2">
        <v>1625</v>
      </c>
      <c r="FG116" s="2">
        <v>1603</v>
      </c>
      <c r="FH116" s="2">
        <v>1587</v>
      </c>
      <c r="FI116" s="2">
        <v>1596</v>
      </c>
      <c r="FJ116" s="2">
        <v>1606</v>
      </c>
      <c r="FK116" s="2">
        <v>1613</v>
      </c>
      <c r="FL116" s="2">
        <v>1606</v>
      </c>
      <c r="FM116" s="2">
        <v>1607</v>
      </c>
      <c r="FN116" s="2">
        <v>1631</v>
      </c>
      <c r="FO116" s="2">
        <v>1633</v>
      </c>
      <c r="FP116" s="2">
        <v>1662</v>
      </c>
      <c r="FQ116" s="2">
        <v>1644</v>
      </c>
      <c r="FR116" s="2">
        <v>1643</v>
      </c>
      <c r="FS116" s="2">
        <v>1636</v>
      </c>
      <c r="FT116" s="2">
        <v>1606</v>
      </c>
      <c r="FU116" s="2">
        <v>1579</v>
      </c>
      <c r="FV116" s="2">
        <v>1568</v>
      </c>
      <c r="FW116" s="2">
        <v>1565</v>
      </c>
      <c r="FX116" s="2">
        <v>1559</v>
      </c>
      <c r="FY116" s="2">
        <v>1555</v>
      </c>
      <c r="FZ116" s="2">
        <v>1547</v>
      </c>
      <c r="GA116" s="2">
        <v>1536</v>
      </c>
      <c r="GB116" s="2">
        <v>1511</v>
      </c>
      <c r="GC116" s="2">
        <v>1525</v>
      </c>
      <c r="GD116" s="2">
        <v>1489</v>
      </c>
      <c r="GE116" s="2">
        <v>1473</v>
      </c>
      <c r="GF116" s="2">
        <v>1450</v>
      </c>
      <c r="GG116" s="2">
        <v>1437</v>
      </c>
      <c r="GH116" s="2">
        <v>1546</v>
      </c>
      <c r="GI116" s="2">
        <v>1547</v>
      </c>
      <c r="GJ116" s="2">
        <v>1569</v>
      </c>
      <c r="GK116" s="2">
        <v>1595</v>
      </c>
      <c r="GL116" s="2">
        <v>1629</v>
      </c>
      <c r="GM116" s="2">
        <v>1629</v>
      </c>
      <c r="GN116" s="2">
        <v>1628</v>
      </c>
      <c r="GO116" s="2">
        <v>1608</v>
      </c>
      <c r="GP116" s="2">
        <v>1602</v>
      </c>
      <c r="GQ116" s="2">
        <v>1598</v>
      </c>
      <c r="GR116" s="2">
        <v>1588</v>
      </c>
      <c r="GS116" s="2">
        <v>1600</v>
      </c>
      <c r="GT116" s="2">
        <v>1600</v>
      </c>
      <c r="GU116" s="2">
        <v>1571</v>
      </c>
      <c r="GV116" s="2">
        <v>1573</v>
      </c>
      <c r="GW116" s="2">
        <v>1608</v>
      </c>
      <c r="GX116" s="2">
        <v>1623</v>
      </c>
      <c r="GY116" s="2">
        <v>1599</v>
      </c>
      <c r="GZ116" s="2">
        <v>1596</v>
      </c>
      <c r="HA116" s="2">
        <v>1580</v>
      </c>
      <c r="HB116" s="2">
        <v>1582</v>
      </c>
      <c r="HC116" s="2">
        <v>1582</v>
      </c>
      <c r="HD116" s="2">
        <v>1690</v>
      </c>
      <c r="HE116" s="2">
        <v>1694</v>
      </c>
      <c r="HF116" s="2">
        <v>1696</v>
      </c>
      <c r="HG116" s="2">
        <v>1695</v>
      </c>
      <c r="HH116" s="2">
        <v>1678</v>
      </c>
      <c r="HI116" s="2">
        <v>1689</v>
      </c>
      <c r="HJ116" s="2">
        <v>1709</v>
      </c>
      <c r="HK116" s="2">
        <v>1706</v>
      </c>
      <c r="HL116" s="2">
        <v>1702</v>
      </c>
      <c r="HM116" s="2">
        <v>1712</v>
      </c>
      <c r="HN116" s="2">
        <v>1703</v>
      </c>
      <c r="HO116" s="2">
        <v>1697</v>
      </c>
      <c r="HP116" s="2">
        <v>1711</v>
      </c>
      <c r="HQ116" s="2">
        <v>1709</v>
      </c>
      <c r="HR116" s="2">
        <v>1702</v>
      </c>
      <c r="HS116" s="2">
        <v>1676</v>
      </c>
      <c r="HT116" s="2">
        <v>1656</v>
      </c>
      <c r="HU116" s="2">
        <v>1648</v>
      </c>
      <c r="HV116" s="2">
        <v>1632</v>
      </c>
      <c r="HW116" s="2">
        <v>1636</v>
      </c>
      <c r="HX116" s="2">
        <v>1639</v>
      </c>
      <c r="HY116" s="2">
        <v>1645</v>
      </c>
      <c r="HZ116" s="2">
        <v>1636</v>
      </c>
      <c r="IA116" s="2">
        <v>1641</v>
      </c>
      <c r="IB116" s="2">
        <v>1640</v>
      </c>
      <c r="IC116" s="2">
        <v>1657</v>
      </c>
      <c r="ID116" s="2">
        <v>1655</v>
      </c>
      <c r="IE116" s="2">
        <v>1659</v>
      </c>
      <c r="IF116" s="2">
        <v>1641</v>
      </c>
      <c r="IG116" s="2">
        <v>1638</v>
      </c>
      <c r="IH116" s="2">
        <v>1620</v>
      </c>
      <c r="II116" s="2">
        <v>1606</v>
      </c>
      <c r="IJ116" s="2">
        <v>1608</v>
      </c>
      <c r="IK116" s="2">
        <v>1618</v>
      </c>
      <c r="IL116" s="2">
        <v>1599</v>
      </c>
      <c r="IM116" s="2">
        <v>1593</v>
      </c>
      <c r="IN116" s="2">
        <v>1541</v>
      </c>
      <c r="IO116" s="2">
        <v>1525</v>
      </c>
      <c r="IP116" s="2">
        <v>1520</v>
      </c>
      <c r="IQ116" s="2">
        <v>1518</v>
      </c>
      <c r="IR116" s="2">
        <v>1577</v>
      </c>
      <c r="IS116" s="2">
        <v>1584</v>
      </c>
      <c r="IT116" s="2">
        <v>1566</v>
      </c>
    </row>
    <row r="117" spans="1:254" ht="15.9" customHeight="1">
      <c r="A117" s="65" t="s">
        <v>229</v>
      </c>
      <c r="B117" s="41" t="s">
        <v>230</v>
      </c>
      <c r="C117" s="45">
        <v>5512</v>
      </c>
      <c r="D117" s="16">
        <v>31</v>
      </c>
      <c r="E117" s="30">
        <v>5481</v>
      </c>
      <c r="F117" s="30">
        <v>5291</v>
      </c>
      <c r="G117" s="30">
        <v>5314</v>
      </c>
      <c r="H117" s="30">
        <v>5192</v>
      </c>
      <c r="I117" s="30">
        <v>5268</v>
      </c>
      <c r="J117" s="30">
        <v>5238</v>
      </c>
      <c r="K117" s="30">
        <v>5418</v>
      </c>
      <c r="L117" s="30">
        <v>5440</v>
      </c>
      <c r="M117" s="30">
        <v>5543</v>
      </c>
      <c r="N117" s="30">
        <v>5550</v>
      </c>
      <c r="O117" s="30">
        <v>5544</v>
      </c>
      <c r="P117" s="30">
        <v>5270</v>
      </c>
      <c r="Q117" s="30">
        <v>5269</v>
      </c>
      <c r="R117" s="30">
        <v>5173</v>
      </c>
      <c r="S117" s="30">
        <v>5515</v>
      </c>
      <c r="T117" s="30">
        <v>5637</v>
      </c>
      <c r="U117" s="30">
        <v>5734</v>
      </c>
      <c r="V117" s="30">
        <v>5670</v>
      </c>
      <c r="W117" s="30">
        <v>5731</v>
      </c>
      <c r="X117" s="30">
        <v>5691</v>
      </c>
      <c r="Y117" s="30">
        <v>5697</v>
      </c>
      <c r="Z117" s="30">
        <v>5519</v>
      </c>
      <c r="AA117" s="30">
        <v>5314</v>
      </c>
      <c r="AB117" s="30">
        <v>5290</v>
      </c>
      <c r="AC117" s="30">
        <v>5123</v>
      </c>
      <c r="AD117" s="30">
        <v>5083</v>
      </c>
      <c r="AE117" s="30">
        <v>5109</v>
      </c>
      <c r="AF117" s="30">
        <v>5032</v>
      </c>
      <c r="AG117" s="30">
        <v>4980</v>
      </c>
      <c r="AH117" s="30">
        <v>4961</v>
      </c>
      <c r="AI117" s="30">
        <v>4995</v>
      </c>
      <c r="AJ117" s="30">
        <v>5020</v>
      </c>
      <c r="AK117" s="30">
        <v>4998</v>
      </c>
      <c r="AL117" s="30">
        <v>5084</v>
      </c>
      <c r="AM117" s="30">
        <v>5145</v>
      </c>
      <c r="AN117" s="30">
        <v>5158</v>
      </c>
      <c r="AO117" s="30">
        <v>5102</v>
      </c>
      <c r="AP117" s="30">
        <v>5085</v>
      </c>
      <c r="AQ117" s="30">
        <v>5051</v>
      </c>
      <c r="AR117" s="30">
        <v>4938</v>
      </c>
      <c r="AS117" s="30">
        <v>4688</v>
      </c>
      <c r="AT117" s="30">
        <v>4850</v>
      </c>
      <c r="AU117" s="30">
        <v>4764</v>
      </c>
      <c r="AV117" s="30">
        <v>4903</v>
      </c>
      <c r="AW117" s="30">
        <v>4742</v>
      </c>
      <c r="AX117" s="30">
        <v>4500</v>
      </c>
      <c r="AY117" s="30">
        <v>4390</v>
      </c>
      <c r="AZ117" s="30">
        <v>4342</v>
      </c>
      <c r="BA117" s="30">
        <v>4653</v>
      </c>
      <c r="BB117" s="30">
        <v>4751</v>
      </c>
      <c r="BC117" s="30">
        <v>4782</v>
      </c>
      <c r="BD117" s="30">
        <v>4910</v>
      </c>
      <c r="BE117" s="30">
        <v>4821</v>
      </c>
      <c r="BF117" s="30">
        <v>4779</v>
      </c>
      <c r="BG117" s="30">
        <v>5480</v>
      </c>
      <c r="BH117" s="30">
        <v>6463</v>
      </c>
      <c r="BI117" s="30">
        <v>6611</v>
      </c>
      <c r="BJ117" s="30">
        <v>6234</v>
      </c>
      <c r="BK117" s="30">
        <v>5902</v>
      </c>
      <c r="BL117" s="30">
        <v>5998</v>
      </c>
      <c r="BM117" s="2">
        <v>5997</v>
      </c>
      <c r="BN117" s="2">
        <v>6198</v>
      </c>
      <c r="BO117" s="2">
        <v>6193</v>
      </c>
      <c r="BP117" s="2">
        <v>6128</v>
      </c>
      <c r="BQ117" s="2">
        <v>6191</v>
      </c>
      <c r="BR117" s="2">
        <v>6183</v>
      </c>
      <c r="BS117" s="2">
        <v>6195</v>
      </c>
      <c r="BT117" s="2">
        <v>6136</v>
      </c>
      <c r="BU117" s="2">
        <v>6062</v>
      </c>
      <c r="BV117" s="2">
        <v>6110</v>
      </c>
      <c r="BW117" s="2">
        <v>6040</v>
      </c>
      <c r="BX117" s="2">
        <v>6061</v>
      </c>
      <c r="BY117" s="2">
        <v>6411</v>
      </c>
      <c r="BZ117" s="2">
        <v>6488</v>
      </c>
      <c r="CA117" s="2">
        <v>6552</v>
      </c>
      <c r="CB117" s="2">
        <v>6656</v>
      </c>
      <c r="CC117" s="2">
        <v>6724</v>
      </c>
      <c r="CD117" s="2">
        <v>6731</v>
      </c>
      <c r="CE117" s="2">
        <v>6621</v>
      </c>
      <c r="CF117" s="2">
        <v>6662</v>
      </c>
      <c r="CG117" s="2">
        <v>6517</v>
      </c>
      <c r="CH117" s="2">
        <v>6330</v>
      </c>
      <c r="CI117" s="2">
        <v>6082</v>
      </c>
      <c r="CJ117" s="2">
        <v>6052</v>
      </c>
      <c r="CK117" s="2">
        <v>6002</v>
      </c>
      <c r="CL117" s="2">
        <v>5952</v>
      </c>
      <c r="CM117" s="2">
        <v>5810</v>
      </c>
      <c r="CN117" s="2">
        <v>5610</v>
      </c>
      <c r="CO117" s="2">
        <v>5703</v>
      </c>
      <c r="CP117" s="2">
        <v>5927</v>
      </c>
      <c r="CQ117" s="2">
        <v>5994</v>
      </c>
      <c r="CR117" s="2">
        <v>6190</v>
      </c>
      <c r="CS117" s="2">
        <v>6062</v>
      </c>
      <c r="CT117" s="2">
        <v>6016</v>
      </c>
      <c r="CU117" s="2">
        <v>6095</v>
      </c>
      <c r="CV117" s="2">
        <v>6149</v>
      </c>
      <c r="CW117" s="2">
        <v>6020</v>
      </c>
      <c r="CX117" s="2">
        <v>6030</v>
      </c>
      <c r="CY117" s="2">
        <v>5954</v>
      </c>
      <c r="CZ117" s="2">
        <v>5998</v>
      </c>
      <c r="DA117" s="2">
        <v>6070</v>
      </c>
      <c r="DB117" s="2">
        <v>6085</v>
      </c>
      <c r="DC117" s="2">
        <v>5611</v>
      </c>
      <c r="DD117" s="2">
        <v>5882</v>
      </c>
      <c r="DE117" s="2">
        <v>5822</v>
      </c>
      <c r="DF117" s="2">
        <v>5461</v>
      </c>
      <c r="DG117" s="2">
        <v>5927</v>
      </c>
      <c r="DH117" s="2">
        <v>6043</v>
      </c>
      <c r="DI117" s="2">
        <v>6237</v>
      </c>
      <c r="DJ117" s="2">
        <v>6851</v>
      </c>
      <c r="DK117" s="2">
        <v>7796</v>
      </c>
      <c r="DL117" s="2">
        <v>8241</v>
      </c>
      <c r="DM117" s="2">
        <v>8939</v>
      </c>
      <c r="DN117" s="2">
        <v>8741</v>
      </c>
      <c r="DO117" s="2">
        <v>8634</v>
      </c>
      <c r="DP117" s="2">
        <v>8414</v>
      </c>
      <c r="DQ117" s="2">
        <v>8477</v>
      </c>
      <c r="DR117" s="2">
        <v>8482</v>
      </c>
      <c r="DS117" s="2">
        <v>8459</v>
      </c>
      <c r="DT117" s="2">
        <v>7982</v>
      </c>
      <c r="DU117" s="2">
        <v>7611</v>
      </c>
      <c r="DV117" s="2">
        <v>7371</v>
      </c>
      <c r="DW117" s="2">
        <v>7505</v>
      </c>
      <c r="DX117" s="2">
        <v>7191</v>
      </c>
      <c r="DY117" s="2">
        <v>7221</v>
      </c>
      <c r="DZ117" s="2">
        <v>7061</v>
      </c>
      <c r="EA117" s="2">
        <v>7109</v>
      </c>
      <c r="EB117" s="2">
        <v>6980</v>
      </c>
      <c r="EC117" s="2">
        <v>6978</v>
      </c>
      <c r="ED117" s="2">
        <v>6677</v>
      </c>
      <c r="EE117" s="2">
        <v>6716</v>
      </c>
      <c r="EF117" s="2">
        <v>6973</v>
      </c>
      <c r="EG117" s="2">
        <v>6936</v>
      </c>
      <c r="EH117" s="2">
        <v>7098</v>
      </c>
      <c r="EI117" s="2">
        <v>7275</v>
      </c>
      <c r="EJ117" s="2">
        <v>7114</v>
      </c>
      <c r="EK117" s="2">
        <v>6902</v>
      </c>
      <c r="EL117" s="2">
        <v>6842</v>
      </c>
      <c r="EM117" s="2">
        <v>6663</v>
      </c>
      <c r="EN117" s="2">
        <v>6615</v>
      </c>
      <c r="EO117" s="2">
        <v>6580</v>
      </c>
      <c r="EP117" s="2">
        <v>6570</v>
      </c>
      <c r="EQ117" s="2">
        <v>6769</v>
      </c>
      <c r="ER117" s="2">
        <v>6868</v>
      </c>
      <c r="ES117" s="2">
        <v>6914</v>
      </c>
      <c r="ET117" s="2">
        <v>6902</v>
      </c>
      <c r="EU117" s="2">
        <v>6904</v>
      </c>
      <c r="EV117" s="2">
        <v>6878</v>
      </c>
      <c r="EW117" s="2">
        <v>6944</v>
      </c>
      <c r="EX117" s="2">
        <v>6967</v>
      </c>
      <c r="EY117" s="2">
        <v>6948</v>
      </c>
      <c r="EZ117" s="2">
        <v>6890</v>
      </c>
      <c r="FA117" s="2">
        <v>6802</v>
      </c>
      <c r="FB117" s="2">
        <v>6755</v>
      </c>
      <c r="FC117" s="2">
        <v>6948</v>
      </c>
      <c r="FD117" s="2">
        <v>7085</v>
      </c>
      <c r="FE117" s="2">
        <v>7106</v>
      </c>
      <c r="FF117" s="2">
        <v>6932</v>
      </c>
      <c r="FG117" s="2">
        <v>6929</v>
      </c>
      <c r="FH117" s="2">
        <v>7235</v>
      </c>
      <c r="FI117" s="2">
        <v>7271</v>
      </c>
      <c r="FJ117" s="2">
        <v>7388</v>
      </c>
      <c r="FK117" s="2">
        <v>7303</v>
      </c>
      <c r="FL117" s="2">
        <v>7070</v>
      </c>
      <c r="FM117" s="2">
        <v>7051</v>
      </c>
      <c r="FN117" s="2">
        <v>7204</v>
      </c>
      <c r="FO117" s="2">
        <v>7409</v>
      </c>
      <c r="FP117" s="2">
        <v>7262</v>
      </c>
      <c r="FQ117" s="2">
        <v>7155</v>
      </c>
      <c r="FR117" s="2">
        <v>6776</v>
      </c>
      <c r="FS117" s="2">
        <v>6682</v>
      </c>
      <c r="FT117" s="2">
        <v>6556</v>
      </c>
      <c r="FU117" s="2">
        <v>6490</v>
      </c>
      <c r="FV117" s="2">
        <v>6516</v>
      </c>
      <c r="FW117" s="2">
        <v>6911</v>
      </c>
      <c r="FX117" s="2">
        <v>7414</v>
      </c>
      <c r="FY117" s="2">
        <v>7314</v>
      </c>
      <c r="FZ117" s="2">
        <v>7570</v>
      </c>
      <c r="GA117" s="2">
        <v>7381</v>
      </c>
      <c r="GB117" s="2">
        <v>7953</v>
      </c>
      <c r="GC117" s="2">
        <v>8003</v>
      </c>
      <c r="GD117" s="2">
        <v>7919</v>
      </c>
      <c r="GE117" s="2">
        <v>8090</v>
      </c>
      <c r="GF117" s="2">
        <v>7868</v>
      </c>
      <c r="GG117" s="2">
        <v>8238</v>
      </c>
      <c r="GH117" s="2">
        <v>8361</v>
      </c>
      <c r="GI117" s="2">
        <v>8298</v>
      </c>
      <c r="GJ117" s="2">
        <v>8211</v>
      </c>
      <c r="GK117" s="2">
        <v>8021</v>
      </c>
      <c r="GL117" s="2">
        <v>8100</v>
      </c>
      <c r="GM117" s="2">
        <v>8123</v>
      </c>
      <c r="GN117" s="2">
        <v>8200</v>
      </c>
      <c r="GO117" s="2">
        <v>8327</v>
      </c>
      <c r="GP117" s="2">
        <v>8263</v>
      </c>
      <c r="GQ117" s="2">
        <v>7870</v>
      </c>
      <c r="GR117" s="2">
        <v>7699</v>
      </c>
      <c r="GS117" s="2">
        <v>7907</v>
      </c>
      <c r="GT117" s="2">
        <v>7862</v>
      </c>
      <c r="GU117" s="2">
        <v>7811</v>
      </c>
      <c r="GV117" s="2">
        <v>8038</v>
      </c>
      <c r="GW117" s="2">
        <v>8111</v>
      </c>
      <c r="GX117" s="2">
        <v>7750</v>
      </c>
      <c r="GY117" s="2">
        <v>7675</v>
      </c>
      <c r="GZ117" s="2">
        <v>7715</v>
      </c>
      <c r="HA117" s="2">
        <v>8000</v>
      </c>
      <c r="HB117" s="2">
        <v>7989</v>
      </c>
      <c r="HC117" s="2">
        <v>8008</v>
      </c>
      <c r="HD117" s="2">
        <v>8078</v>
      </c>
      <c r="HE117" s="2">
        <v>8111</v>
      </c>
      <c r="HF117" s="2">
        <v>8031</v>
      </c>
      <c r="HG117" s="2">
        <v>7865</v>
      </c>
      <c r="HH117" s="2">
        <v>7868</v>
      </c>
      <c r="HI117" s="2">
        <v>7610</v>
      </c>
      <c r="HJ117" s="2">
        <v>7472</v>
      </c>
      <c r="HK117" s="2">
        <v>7585</v>
      </c>
      <c r="HL117" s="2">
        <v>7531</v>
      </c>
      <c r="HM117" s="2">
        <v>7666</v>
      </c>
      <c r="HN117" s="2">
        <v>7566</v>
      </c>
      <c r="HO117" s="2">
        <v>7628</v>
      </c>
      <c r="HP117" s="2">
        <v>7703</v>
      </c>
      <c r="HQ117" s="2">
        <v>7607</v>
      </c>
      <c r="HR117" s="2">
        <v>7718</v>
      </c>
      <c r="HS117" s="2">
        <v>7926</v>
      </c>
      <c r="HT117" s="2">
        <v>7827</v>
      </c>
      <c r="HU117" s="2">
        <v>7901</v>
      </c>
      <c r="HV117" s="2">
        <v>8321</v>
      </c>
      <c r="HW117" s="2">
        <v>8216</v>
      </c>
      <c r="HX117" s="2">
        <v>8309</v>
      </c>
      <c r="HY117" s="2">
        <v>8121</v>
      </c>
      <c r="HZ117" s="2">
        <v>8147</v>
      </c>
      <c r="IA117" s="2">
        <v>8211</v>
      </c>
      <c r="IB117" s="2">
        <v>8201</v>
      </c>
      <c r="IC117" s="2">
        <v>8100</v>
      </c>
      <c r="ID117" s="2">
        <v>8000</v>
      </c>
      <c r="IE117" s="2">
        <v>7812</v>
      </c>
      <c r="IF117" s="2">
        <v>8011</v>
      </c>
      <c r="IG117" s="2">
        <v>8587</v>
      </c>
      <c r="IH117" s="2">
        <v>8372</v>
      </c>
      <c r="II117" s="2">
        <v>8230</v>
      </c>
      <c r="IJ117" s="2">
        <v>8228</v>
      </c>
      <c r="IK117" s="2">
        <v>7585</v>
      </c>
      <c r="IL117" s="2">
        <v>7376</v>
      </c>
      <c r="IM117" s="2">
        <v>6810</v>
      </c>
      <c r="IN117" s="2">
        <v>6611</v>
      </c>
      <c r="IO117" s="2">
        <v>6692</v>
      </c>
      <c r="IP117" s="2">
        <v>6484</v>
      </c>
      <c r="IQ117" s="2">
        <v>6924</v>
      </c>
      <c r="IR117" s="2">
        <v>6986</v>
      </c>
      <c r="IS117" s="2">
        <v>6880</v>
      </c>
      <c r="IT117" s="2">
        <v>6860</v>
      </c>
    </row>
    <row r="118" spans="1:254" ht="15.9" customHeight="1">
      <c r="A118" s="65" t="s">
        <v>231</v>
      </c>
      <c r="B118" s="41" t="s">
        <v>232</v>
      </c>
      <c r="C118" s="45">
        <v>4628</v>
      </c>
      <c r="D118" s="16">
        <v>18</v>
      </c>
      <c r="E118" s="30">
        <v>4610</v>
      </c>
      <c r="F118" s="30">
        <v>4535</v>
      </c>
      <c r="G118" s="30">
        <v>4482</v>
      </c>
      <c r="H118" s="30">
        <v>4375</v>
      </c>
      <c r="I118" s="30">
        <v>4430</v>
      </c>
      <c r="J118" s="30">
        <v>4402</v>
      </c>
      <c r="K118" s="30">
        <v>4439</v>
      </c>
      <c r="L118" s="30">
        <v>4578</v>
      </c>
      <c r="M118" s="30">
        <v>4572</v>
      </c>
      <c r="N118" s="30">
        <v>4583</v>
      </c>
      <c r="O118" s="30">
        <v>4562</v>
      </c>
      <c r="P118" s="30">
        <v>4509</v>
      </c>
      <c r="Q118" s="30">
        <v>4397</v>
      </c>
      <c r="R118" s="30">
        <v>4300</v>
      </c>
      <c r="S118" s="30">
        <v>4639</v>
      </c>
      <c r="T118" s="30">
        <v>4697</v>
      </c>
      <c r="U118" s="30">
        <v>4645</v>
      </c>
      <c r="V118" s="30">
        <v>4651</v>
      </c>
      <c r="W118" s="30">
        <v>4643</v>
      </c>
      <c r="X118" s="30">
        <v>4715</v>
      </c>
      <c r="Y118" s="30">
        <v>4717</v>
      </c>
      <c r="Z118" s="30">
        <v>4719</v>
      </c>
      <c r="AA118" s="30">
        <v>4641</v>
      </c>
      <c r="AB118" s="30">
        <v>4626</v>
      </c>
      <c r="AC118" s="30">
        <v>4573</v>
      </c>
      <c r="AD118" s="30">
        <v>4525</v>
      </c>
      <c r="AE118" s="30">
        <v>4465</v>
      </c>
      <c r="AF118" s="30">
        <v>4411</v>
      </c>
      <c r="AG118" s="30">
        <v>4446</v>
      </c>
      <c r="AH118" s="30">
        <v>4473</v>
      </c>
      <c r="AI118" s="30">
        <v>4529</v>
      </c>
      <c r="AJ118" s="30">
        <v>4628</v>
      </c>
      <c r="AK118" s="30">
        <v>4791</v>
      </c>
      <c r="AL118" s="30">
        <v>4661</v>
      </c>
      <c r="AM118" s="30">
        <v>4600</v>
      </c>
      <c r="AN118" s="30">
        <v>4519</v>
      </c>
      <c r="AO118" s="30">
        <v>4375</v>
      </c>
      <c r="AP118" s="30">
        <v>4485</v>
      </c>
      <c r="AQ118" s="30">
        <v>4456</v>
      </c>
      <c r="AR118" s="30">
        <v>4390</v>
      </c>
      <c r="AS118" s="30">
        <v>4485</v>
      </c>
      <c r="AT118" s="30">
        <v>4573</v>
      </c>
      <c r="AU118" s="30">
        <v>4511</v>
      </c>
      <c r="AV118" s="30">
        <v>4580</v>
      </c>
      <c r="AW118" s="30">
        <v>4268</v>
      </c>
      <c r="AX118" s="30">
        <v>4271</v>
      </c>
      <c r="AY118" s="30">
        <v>4193</v>
      </c>
      <c r="AZ118" s="30">
        <v>4293</v>
      </c>
      <c r="BA118" s="30">
        <v>4312</v>
      </c>
      <c r="BB118" s="30">
        <v>4386</v>
      </c>
      <c r="BC118" s="30">
        <v>4437</v>
      </c>
      <c r="BD118" s="30">
        <v>4470</v>
      </c>
      <c r="BE118" s="30">
        <v>4489</v>
      </c>
      <c r="BF118" s="30">
        <v>4430</v>
      </c>
      <c r="BG118" s="30">
        <v>4443</v>
      </c>
      <c r="BH118" s="30">
        <v>4344</v>
      </c>
      <c r="BI118" s="30">
        <v>4366</v>
      </c>
      <c r="BJ118" s="30">
        <v>4282</v>
      </c>
      <c r="BK118" s="30">
        <v>4231</v>
      </c>
      <c r="BL118" s="30">
        <v>4380</v>
      </c>
      <c r="BM118" s="2">
        <v>4393</v>
      </c>
      <c r="BN118" s="2">
        <v>4381</v>
      </c>
      <c r="BO118" s="2">
        <v>4341</v>
      </c>
      <c r="BP118" s="2">
        <v>4338</v>
      </c>
      <c r="BQ118" s="2">
        <v>4396</v>
      </c>
      <c r="BR118" s="2">
        <v>4285</v>
      </c>
      <c r="BS118" s="2">
        <v>4251</v>
      </c>
      <c r="BT118" s="2">
        <v>4218</v>
      </c>
      <c r="BU118" s="2">
        <v>4143</v>
      </c>
      <c r="BV118" s="2">
        <v>4227</v>
      </c>
      <c r="BW118" s="2">
        <v>4126</v>
      </c>
      <c r="BX118" s="2">
        <v>4258</v>
      </c>
      <c r="BY118" s="2">
        <v>4305</v>
      </c>
      <c r="BZ118" s="2">
        <v>4292</v>
      </c>
      <c r="CA118" s="2">
        <v>4361</v>
      </c>
      <c r="CB118" s="2">
        <v>4392</v>
      </c>
      <c r="CC118" s="2">
        <v>4350</v>
      </c>
      <c r="CD118" s="2">
        <v>4315</v>
      </c>
      <c r="CE118" s="2">
        <v>4295</v>
      </c>
      <c r="CF118" s="2">
        <v>4330</v>
      </c>
      <c r="CG118" s="2">
        <v>4365</v>
      </c>
      <c r="CH118" s="2">
        <v>4444</v>
      </c>
      <c r="CI118" s="2">
        <v>4379</v>
      </c>
      <c r="CJ118" s="2">
        <v>4358</v>
      </c>
      <c r="CK118" s="2">
        <v>4297</v>
      </c>
      <c r="CL118" s="2">
        <v>4257</v>
      </c>
      <c r="CM118" s="2">
        <v>4231</v>
      </c>
      <c r="CN118" s="2">
        <v>4061</v>
      </c>
      <c r="CO118" s="2">
        <v>4159</v>
      </c>
      <c r="CP118" s="2">
        <v>4369</v>
      </c>
      <c r="CQ118" s="2">
        <v>4323</v>
      </c>
      <c r="CR118" s="2">
        <v>4333</v>
      </c>
      <c r="CS118" s="2">
        <v>4269</v>
      </c>
      <c r="CT118" s="2">
        <v>4200</v>
      </c>
      <c r="CU118" s="2">
        <v>4305</v>
      </c>
      <c r="CV118" s="2">
        <v>4324</v>
      </c>
      <c r="CW118" s="2">
        <v>4272</v>
      </c>
      <c r="CX118" s="2">
        <v>4371</v>
      </c>
      <c r="CY118" s="2">
        <v>4262</v>
      </c>
      <c r="CZ118" s="2">
        <v>4112</v>
      </c>
      <c r="DA118" s="2">
        <v>4029</v>
      </c>
      <c r="DB118" s="2">
        <v>3972</v>
      </c>
      <c r="DC118" s="2">
        <v>3853</v>
      </c>
      <c r="DD118" s="2">
        <v>3850</v>
      </c>
      <c r="DE118" s="2">
        <v>3861</v>
      </c>
      <c r="DF118" s="2">
        <v>3673</v>
      </c>
      <c r="DG118" s="2">
        <v>3870</v>
      </c>
      <c r="DH118" s="2">
        <v>3622</v>
      </c>
      <c r="DI118" s="2">
        <v>3549</v>
      </c>
      <c r="DJ118" s="2">
        <v>3493</v>
      </c>
      <c r="DK118" s="2">
        <v>3400</v>
      </c>
      <c r="DL118" s="2">
        <v>3511</v>
      </c>
      <c r="DM118" s="2">
        <v>3652</v>
      </c>
      <c r="DN118" s="2">
        <v>3664</v>
      </c>
      <c r="DO118" s="2">
        <v>3627</v>
      </c>
      <c r="DP118" s="2">
        <v>3625</v>
      </c>
      <c r="DQ118" s="2">
        <v>3745</v>
      </c>
      <c r="DR118" s="2">
        <v>3865</v>
      </c>
      <c r="DS118" s="2">
        <v>3921</v>
      </c>
      <c r="DT118" s="2">
        <v>3921</v>
      </c>
      <c r="DU118" s="2">
        <v>3878</v>
      </c>
      <c r="DV118" s="2">
        <v>3696</v>
      </c>
      <c r="DW118" s="2">
        <v>3797</v>
      </c>
      <c r="DX118" s="2">
        <v>3787</v>
      </c>
      <c r="DY118" s="2">
        <v>3688</v>
      </c>
      <c r="DZ118" s="2">
        <v>3702</v>
      </c>
      <c r="EA118" s="2">
        <v>3710</v>
      </c>
      <c r="EB118" s="2">
        <v>3639</v>
      </c>
      <c r="EC118" s="2">
        <v>3658</v>
      </c>
      <c r="ED118" s="2">
        <v>3610</v>
      </c>
      <c r="EE118" s="2">
        <v>3655</v>
      </c>
      <c r="EF118" s="2">
        <v>3710</v>
      </c>
      <c r="EG118" s="2">
        <v>3628</v>
      </c>
      <c r="EH118" s="2">
        <v>3532</v>
      </c>
      <c r="EI118" s="2">
        <v>3620</v>
      </c>
      <c r="EJ118" s="2">
        <v>3623</v>
      </c>
      <c r="EK118" s="2">
        <v>3591</v>
      </c>
      <c r="EL118" s="2">
        <v>3562</v>
      </c>
      <c r="EM118" s="2">
        <v>3499</v>
      </c>
      <c r="EN118" s="2">
        <v>3564</v>
      </c>
      <c r="EO118" s="2">
        <v>3485</v>
      </c>
      <c r="EP118" s="2">
        <v>3475</v>
      </c>
      <c r="EQ118" s="2">
        <v>3505</v>
      </c>
      <c r="ER118" s="2">
        <v>3488</v>
      </c>
      <c r="ES118" s="2">
        <v>3448</v>
      </c>
      <c r="ET118" s="2">
        <v>3427</v>
      </c>
      <c r="EU118" s="2">
        <v>3420</v>
      </c>
      <c r="EV118" s="2">
        <v>3411</v>
      </c>
      <c r="EW118" s="2">
        <v>3413</v>
      </c>
      <c r="EX118" s="2">
        <v>3417</v>
      </c>
      <c r="EY118" s="2">
        <v>3429</v>
      </c>
      <c r="EZ118" s="2">
        <v>3451</v>
      </c>
      <c r="FA118" s="2">
        <v>3394</v>
      </c>
      <c r="FB118" s="2">
        <v>3327</v>
      </c>
      <c r="FC118" s="2">
        <v>3307</v>
      </c>
      <c r="FD118" s="2">
        <v>3385</v>
      </c>
      <c r="FE118" s="2">
        <v>3445</v>
      </c>
      <c r="FF118" s="2">
        <v>3366</v>
      </c>
      <c r="FG118" s="2">
        <v>3352</v>
      </c>
      <c r="FH118" s="2">
        <v>3405</v>
      </c>
      <c r="FI118" s="2">
        <v>3393</v>
      </c>
      <c r="FJ118" s="2">
        <v>3377</v>
      </c>
      <c r="FK118" s="2">
        <v>3384</v>
      </c>
      <c r="FL118" s="2">
        <v>3308</v>
      </c>
      <c r="FM118" s="2">
        <v>3284</v>
      </c>
      <c r="FN118" s="2">
        <v>3361</v>
      </c>
      <c r="FO118" s="2">
        <v>3387</v>
      </c>
      <c r="FP118" s="2">
        <v>3335</v>
      </c>
      <c r="FQ118" s="2">
        <v>3328</v>
      </c>
      <c r="FR118" s="2">
        <v>3299</v>
      </c>
      <c r="FS118" s="2">
        <v>3219</v>
      </c>
      <c r="FT118" s="2">
        <v>3202</v>
      </c>
      <c r="FU118" s="2">
        <v>3201</v>
      </c>
      <c r="FV118" s="2">
        <v>3191</v>
      </c>
      <c r="FW118" s="2">
        <v>3207</v>
      </c>
      <c r="FX118" s="2">
        <v>3276</v>
      </c>
      <c r="FY118" s="2">
        <v>3232</v>
      </c>
      <c r="FZ118" s="2">
        <v>3280</v>
      </c>
      <c r="GA118" s="2">
        <v>3220</v>
      </c>
      <c r="GB118" s="2">
        <v>3196</v>
      </c>
      <c r="GC118" s="2">
        <v>3185</v>
      </c>
      <c r="GD118" s="2">
        <v>3143</v>
      </c>
      <c r="GE118" s="2">
        <v>3202</v>
      </c>
      <c r="GF118" s="2">
        <v>3099</v>
      </c>
      <c r="GG118" s="2">
        <v>3122</v>
      </c>
      <c r="GH118" s="2">
        <v>3082</v>
      </c>
      <c r="GI118" s="2">
        <v>3029</v>
      </c>
      <c r="GJ118" s="2">
        <v>3008</v>
      </c>
      <c r="GK118" s="2">
        <v>3115</v>
      </c>
      <c r="GL118" s="2">
        <v>3163</v>
      </c>
      <c r="GM118" s="2">
        <v>3126</v>
      </c>
      <c r="GN118" s="2">
        <v>3123</v>
      </c>
      <c r="GO118" s="2">
        <v>3102</v>
      </c>
      <c r="GP118" s="2">
        <v>3099</v>
      </c>
      <c r="GQ118" s="2">
        <v>3025</v>
      </c>
      <c r="GR118" s="2">
        <v>2990</v>
      </c>
      <c r="GS118" s="2">
        <v>3053</v>
      </c>
      <c r="GT118" s="2">
        <v>3034</v>
      </c>
      <c r="GU118" s="2">
        <v>3007</v>
      </c>
      <c r="GV118" s="2">
        <v>3052</v>
      </c>
      <c r="GW118" s="2">
        <v>3135</v>
      </c>
      <c r="GX118" s="2">
        <v>3139</v>
      </c>
      <c r="GY118" s="2">
        <v>3146</v>
      </c>
      <c r="GZ118" s="2">
        <v>3071</v>
      </c>
      <c r="HA118" s="2">
        <v>3107</v>
      </c>
      <c r="HB118" s="2">
        <v>3083</v>
      </c>
      <c r="HC118" s="2">
        <v>3075</v>
      </c>
      <c r="HD118" s="2">
        <v>3069</v>
      </c>
      <c r="HE118" s="2">
        <v>3111</v>
      </c>
      <c r="HF118" s="2">
        <v>3092</v>
      </c>
      <c r="HG118" s="2">
        <v>3048</v>
      </c>
      <c r="HH118" s="2">
        <v>3037</v>
      </c>
      <c r="HI118" s="2">
        <v>3029</v>
      </c>
      <c r="HJ118" s="2">
        <v>3011</v>
      </c>
      <c r="HK118" s="2">
        <v>2978</v>
      </c>
      <c r="HL118" s="2">
        <v>2948.5</v>
      </c>
      <c r="HM118" s="2">
        <v>2952.5</v>
      </c>
      <c r="HN118" s="2">
        <v>2924.5</v>
      </c>
      <c r="HO118" s="2">
        <v>2936</v>
      </c>
      <c r="HP118" s="2">
        <v>2917</v>
      </c>
      <c r="HQ118" s="2">
        <v>2903.5</v>
      </c>
      <c r="HR118" s="2">
        <v>2883</v>
      </c>
      <c r="HS118" s="2">
        <v>2880</v>
      </c>
      <c r="HT118" s="2">
        <v>2853</v>
      </c>
      <c r="HU118" s="2">
        <v>2847</v>
      </c>
      <c r="HV118" s="2">
        <v>2907</v>
      </c>
      <c r="HW118" s="2">
        <v>2902.5</v>
      </c>
      <c r="HX118" s="2">
        <v>2928</v>
      </c>
      <c r="HY118" s="2">
        <v>2897</v>
      </c>
      <c r="HZ118" s="2">
        <v>2892.5</v>
      </c>
      <c r="IA118" s="2">
        <v>2893</v>
      </c>
      <c r="IB118" s="2">
        <v>2932.5</v>
      </c>
      <c r="IC118" s="2">
        <v>2887.5</v>
      </c>
      <c r="ID118" s="2">
        <v>2866</v>
      </c>
      <c r="IE118" s="2">
        <v>2863.5</v>
      </c>
      <c r="IF118" s="2">
        <v>2842</v>
      </c>
      <c r="IG118" s="2">
        <v>2860</v>
      </c>
      <c r="IH118" s="2">
        <v>2840</v>
      </c>
      <c r="II118" s="2">
        <v>2785</v>
      </c>
      <c r="IJ118" s="2">
        <v>2808.5</v>
      </c>
      <c r="IK118" s="2">
        <v>2804</v>
      </c>
      <c r="IL118" s="2">
        <v>2755.5</v>
      </c>
      <c r="IM118" s="2">
        <v>2734</v>
      </c>
      <c r="IN118" s="2">
        <v>2714</v>
      </c>
      <c r="IO118" s="2">
        <v>2676</v>
      </c>
      <c r="IP118" s="2">
        <v>2624.5</v>
      </c>
      <c r="IQ118" s="2">
        <v>2666</v>
      </c>
      <c r="IR118" s="2">
        <v>2712</v>
      </c>
      <c r="IS118" s="2">
        <v>2682.5</v>
      </c>
      <c r="IT118" s="2">
        <v>2696.5</v>
      </c>
    </row>
    <row r="119" spans="1:254" ht="15.9" customHeight="1">
      <c r="A119" s="65" t="s">
        <v>233</v>
      </c>
      <c r="B119" s="41" t="s">
        <v>234</v>
      </c>
      <c r="C119" s="45">
        <v>2885.5</v>
      </c>
      <c r="D119" s="16">
        <v>93</v>
      </c>
      <c r="E119" s="30">
        <v>2792.5</v>
      </c>
      <c r="F119" s="30">
        <v>2753</v>
      </c>
      <c r="G119" s="30">
        <v>2768</v>
      </c>
      <c r="H119" s="30">
        <v>2804</v>
      </c>
      <c r="I119" s="30">
        <v>2890.5</v>
      </c>
      <c r="J119" s="30">
        <v>2988</v>
      </c>
      <c r="K119" s="30">
        <v>2981</v>
      </c>
      <c r="L119" s="30">
        <v>2925</v>
      </c>
      <c r="M119" s="30">
        <v>2861.5</v>
      </c>
      <c r="N119" s="30">
        <v>2785.5</v>
      </c>
      <c r="O119" s="30">
        <v>2793</v>
      </c>
      <c r="P119" s="30">
        <v>2832</v>
      </c>
      <c r="Q119" s="30">
        <v>2869</v>
      </c>
      <c r="R119" s="30">
        <v>2876</v>
      </c>
      <c r="S119" s="30">
        <v>2854.5</v>
      </c>
      <c r="T119" s="30">
        <v>2854</v>
      </c>
      <c r="U119" s="30">
        <v>2875.5</v>
      </c>
      <c r="V119" s="30">
        <v>2865</v>
      </c>
      <c r="W119" s="30">
        <v>2870</v>
      </c>
      <c r="X119" s="30">
        <v>2885</v>
      </c>
      <c r="Y119" s="30">
        <v>2914</v>
      </c>
      <c r="Z119" s="30">
        <v>2890</v>
      </c>
      <c r="AA119" s="30">
        <v>2856</v>
      </c>
      <c r="AB119" s="30">
        <v>2844</v>
      </c>
      <c r="AC119" s="30">
        <v>2839</v>
      </c>
      <c r="AD119" s="30">
        <v>2775.5</v>
      </c>
      <c r="AE119" s="30">
        <v>2751.5</v>
      </c>
      <c r="AF119" s="30">
        <v>2695</v>
      </c>
      <c r="AG119" s="30">
        <v>2652</v>
      </c>
      <c r="AH119" s="30">
        <v>2697.5</v>
      </c>
      <c r="AI119" s="30">
        <v>2705</v>
      </c>
      <c r="AJ119" s="30">
        <v>2683</v>
      </c>
      <c r="AK119" s="30">
        <v>2745.5</v>
      </c>
      <c r="AL119" s="30">
        <v>2770</v>
      </c>
      <c r="AM119" s="30">
        <v>2816</v>
      </c>
      <c r="AN119" s="30">
        <v>2834</v>
      </c>
      <c r="AO119" s="30">
        <v>2812</v>
      </c>
      <c r="AP119" s="30">
        <v>2816.5</v>
      </c>
      <c r="AQ119" s="30">
        <v>2806.5</v>
      </c>
      <c r="AR119" s="30">
        <v>2858</v>
      </c>
      <c r="AS119" s="30">
        <v>2857.5</v>
      </c>
      <c r="AT119" s="30">
        <v>2856</v>
      </c>
      <c r="AU119" s="30">
        <v>2811.5</v>
      </c>
      <c r="AV119" s="30">
        <v>2780.5</v>
      </c>
      <c r="AW119" s="30">
        <v>2749.5</v>
      </c>
      <c r="AX119" s="30">
        <v>2716</v>
      </c>
      <c r="AY119" s="30">
        <v>2782</v>
      </c>
      <c r="AZ119" s="30">
        <v>2752.5</v>
      </c>
      <c r="BA119" s="30">
        <v>2836</v>
      </c>
      <c r="BB119" s="30">
        <v>2838.5</v>
      </c>
      <c r="BC119" s="30">
        <v>2829</v>
      </c>
      <c r="BD119" s="30">
        <v>2820.5</v>
      </c>
      <c r="BE119" s="30">
        <v>2825.5</v>
      </c>
      <c r="BF119" s="30">
        <v>2874</v>
      </c>
      <c r="BG119" s="30">
        <v>2917.5</v>
      </c>
      <c r="BH119" s="30">
        <v>2909.5</v>
      </c>
      <c r="BI119" s="30">
        <v>2873.5</v>
      </c>
      <c r="BJ119" s="30">
        <v>2860</v>
      </c>
      <c r="BK119" s="30">
        <v>2790</v>
      </c>
      <c r="BL119" s="30">
        <v>2880.5</v>
      </c>
      <c r="BM119" s="2">
        <v>2934</v>
      </c>
      <c r="BN119" s="2">
        <v>2922.5</v>
      </c>
      <c r="BO119" s="2">
        <v>2924</v>
      </c>
      <c r="BP119" s="2">
        <v>2951.5</v>
      </c>
      <c r="BQ119" s="2">
        <v>2971.5</v>
      </c>
      <c r="BR119" s="2">
        <v>2936</v>
      </c>
      <c r="BS119" s="2">
        <v>2935.5</v>
      </c>
      <c r="BT119" s="2">
        <v>3000</v>
      </c>
      <c r="BU119" s="2">
        <v>2975.5</v>
      </c>
      <c r="BV119" s="2">
        <v>2954</v>
      </c>
      <c r="BW119" s="2">
        <v>2990.5</v>
      </c>
      <c r="BX119" s="2">
        <v>3057</v>
      </c>
      <c r="BY119" s="2">
        <v>3111</v>
      </c>
      <c r="BZ119" s="2">
        <v>3150</v>
      </c>
      <c r="CA119" s="2">
        <v>3155</v>
      </c>
      <c r="CB119" s="2">
        <v>3136</v>
      </c>
      <c r="CC119" s="2">
        <v>3152</v>
      </c>
      <c r="CD119" s="2">
        <v>3128</v>
      </c>
      <c r="CE119" s="2">
        <v>3098</v>
      </c>
      <c r="CF119" s="2">
        <v>3109</v>
      </c>
      <c r="CG119" s="2">
        <v>3154</v>
      </c>
      <c r="CH119" s="2">
        <v>3143</v>
      </c>
      <c r="CI119" s="2">
        <v>3098</v>
      </c>
      <c r="CJ119" s="2">
        <v>3080</v>
      </c>
      <c r="CK119" s="2">
        <v>3100</v>
      </c>
      <c r="CL119" s="2">
        <v>3100</v>
      </c>
      <c r="CM119" s="2">
        <v>3148</v>
      </c>
      <c r="CN119" s="2">
        <v>3157</v>
      </c>
      <c r="CO119" s="2">
        <v>3096</v>
      </c>
      <c r="CP119" s="2">
        <v>3224</v>
      </c>
      <c r="CQ119" s="2">
        <v>3162</v>
      </c>
      <c r="CR119" s="2">
        <v>3197</v>
      </c>
      <c r="CS119" s="2">
        <v>3123</v>
      </c>
      <c r="CT119" s="2">
        <v>3087</v>
      </c>
      <c r="CU119" s="2">
        <v>3109</v>
      </c>
      <c r="CV119" s="2">
        <v>3160</v>
      </c>
      <c r="CW119" s="2">
        <v>3170</v>
      </c>
      <c r="CX119" s="2">
        <v>3168</v>
      </c>
      <c r="CY119" s="2">
        <v>3176</v>
      </c>
      <c r="CZ119" s="2">
        <v>3178</v>
      </c>
      <c r="DA119" s="2">
        <v>3271</v>
      </c>
      <c r="DB119" s="2">
        <v>3249</v>
      </c>
      <c r="DC119" s="2">
        <v>3163</v>
      </c>
      <c r="DD119" s="2">
        <v>3202</v>
      </c>
      <c r="DE119" s="2">
        <v>3223</v>
      </c>
      <c r="DF119" s="2">
        <v>3237</v>
      </c>
      <c r="DG119" s="2">
        <v>3236</v>
      </c>
      <c r="DH119" s="2">
        <v>3298</v>
      </c>
      <c r="DI119" s="2">
        <v>3370</v>
      </c>
      <c r="DJ119" s="2">
        <v>3279</v>
      </c>
      <c r="DK119" s="2">
        <v>3213</v>
      </c>
      <c r="DL119" s="2">
        <v>3224</v>
      </c>
      <c r="DM119" s="2">
        <v>3225</v>
      </c>
      <c r="DN119" s="2">
        <v>3326</v>
      </c>
      <c r="DO119" s="2">
        <v>3339</v>
      </c>
      <c r="DP119" s="2">
        <v>3326</v>
      </c>
      <c r="DQ119" s="2">
        <v>3417</v>
      </c>
      <c r="DR119" s="2">
        <v>3442</v>
      </c>
      <c r="DS119" s="2">
        <v>3475</v>
      </c>
      <c r="DT119" s="2">
        <v>3527</v>
      </c>
      <c r="DU119" s="2">
        <v>3489</v>
      </c>
      <c r="DV119" s="2">
        <v>3462</v>
      </c>
      <c r="DW119" s="2">
        <v>3660</v>
      </c>
      <c r="DX119" s="2">
        <v>3574</v>
      </c>
      <c r="DY119" s="2">
        <v>3739</v>
      </c>
      <c r="DZ119" s="2">
        <v>3725</v>
      </c>
      <c r="EA119" s="2">
        <v>3673</v>
      </c>
      <c r="EB119" s="2">
        <v>3648</v>
      </c>
      <c r="EC119" s="2">
        <v>3695</v>
      </c>
      <c r="ED119" s="2">
        <v>3742</v>
      </c>
      <c r="EE119" s="2">
        <v>3760</v>
      </c>
      <c r="EF119" s="2">
        <v>3771</v>
      </c>
      <c r="EG119" s="2">
        <v>3744</v>
      </c>
      <c r="EH119" s="2">
        <v>3723</v>
      </c>
      <c r="EI119" s="2">
        <v>3768</v>
      </c>
      <c r="EJ119" s="2">
        <v>3771</v>
      </c>
      <c r="EK119" s="2">
        <v>3767</v>
      </c>
      <c r="EL119" s="2">
        <v>3813</v>
      </c>
      <c r="EM119" s="2">
        <v>3811</v>
      </c>
      <c r="EN119" s="2">
        <v>3837</v>
      </c>
      <c r="EO119" s="2">
        <v>3821</v>
      </c>
      <c r="EP119" s="2">
        <v>3790</v>
      </c>
      <c r="EQ119" s="2">
        <v>3764</v>
      </c>
      <c r="ER119" s="2">
        <v>3789</v>
      </c>
      <c r="ES119" s="2">
        <v>3750</v>
      </c>
      <c r="ET119" s="2">
        <v>3781</v>
      </c>
      <c r="EU119" s="2">
        <v>3790</v>
      </c>
      <c r="EV119" s="2">
        <v>3828</v>
      </c>
      <c r="EW119" s="2">
        <v>3817</v>
      </c>
      <c r="EX119" s="2">
        <v>3805</v>
      </c>
      <c r="EY119" s="2">
        <v>3841</v>
      </c>
      <c r="EZ119" s="2">
        <v>3866</v>
      </c>
      <c r="FA119" s="2">
        <v>3865</v>
      </c>
      <c r="FB119" s="2">
        <v>3826</v>
      </c>
      <c r="FC119" s="2">
        <v>3823</v>
      </c>
      <c r="FD119" s="2">
        <v>3868</v>
      </c>
      <c r="FE119" s="2">
        <v>3834</v>
      </c>
      <c r="FF119" s="2">
        <v>3754</v>
      </c>
      <c r="FG119" s="2">
        <v>3695</v>
      </c>
      <c r="FH119" s="2">
        <v>3703</v>
      </c>
      <c r="FI119" s="2">
        <v>3739</v>
      </c>
      <c r="FJ119" s="2">
        <v>3808</v>
      </c>
      <c r="FK119" s="2">
        <v>3772</v>
      </c>
      <c r="FL119" s="2">
        <v>3747</v>
      </c>
      <c r="FM119" s="2">
        <v>3768</v>
      </c>
      <c r="FN119" s="2">
        <v>3825</v>
      </c>
      <c r="FO119" s="2">
        <v>3941</v>
      </c>
      <c r="FP119" s="2">
        <v>3951</v>
      </c>
      <c r="FQ119" s="2">
        <v>3987</v>
      </c>
      <c r="FR119" s="2">
        <v>3976</v>
      </c>
      <c r="FS119" s="2">
        <v>3899</v>
      </c>
      <c r="FT119" s="2">
        <v>3811</v>
      </c>
      <c r="FU119" s="2">
        <v>3805</v>
      </c>
      <c r="FV119" s="2">
        <v>3751</v>
      </c>
      <c r="FW119" s="2">
        <v>3773</v>
      </c>
      <c r="FX119" s="2">
        <v>3769</v>
      </c>
      <c r="FY119" s="2">
        <v>3773</v>
      </c>
      <c r="FZ119" s="2">
        <v>3831</v>
      </c>
      <c r="GA119" s="2">
        <v>3766</v>
      </c>
      <c r="GB119" s="2">
        <v>3735</v>
      </c>
      <c r="GC119" s="2">
        <v>3820</v>
      </c>
      <c r="GD119" s="2">
        <v>3686</v>
      </c>
      <c r="GE119" s="2">
        <v>3800</v>
      </c>
      <c r="GF119" s="2">
        <v>3731</v>
      </c>
      <c r="GG119" s="2">
        <v>3657</v>
      </c>
      <c r="GH119" s="2">
        <v>3688</v>
      </c>
      <c r="GI119" s="2">
        <v>3650</v>
      </c>
      <c r="GJ119" s="2">
        <v>3696</v>
      </c>
      <c r="GK119" s="2">
        <v>3730</v>
      </c>
      <c r="GL119" s="2">
        <v>3780</v>
      </c>
      <c r="GM119" s="2">
        <v>3768</v>
      </c>
      <c r="GN119" s="2">
        <v>3681</v>
      </c>
      <c r="GO119" s="2">
        <v>3709</v>
      </c>
      <c r="GP119" s="2">
        <v>3678</v>
      </c>
      <c r="GQ119" s="2">
        <v>3653</v>
      </c>
      <c r="GR119" s="2">
        <v>3606</v>
      </c>
      <c r="GS119" s="2">
        <v>3630</v>
      </c>
      <c r="GT119" s="2">
        <v>3634</v>
      </c>
      <c r="GU119" s="2">
        <v>3610</v>
      </c>
      <c r="GV119" s="2">
        <v>3688</v>
      </c>
      <c r="GW119" s="2">
        <v>3772</v>
      </c>
      <c r="GX119" s="2">
        <v>3814</v>
      </c>
      <c r="GY119" s="2">
        <v>3844</v>
      </c>
      <c r="GZ119" s="2">
        <v>3841</v>
      </c>
      <c r="HA119" s="2">
        <v>3757</v>
      </c>
      <c r="HB119" s="2">
        <v>3714</v>
      </c>
      <c r="HC119" s="2">
        <v>3848</v>
      </c>
      <c r="HD119" s="2">
        <v>3907</v>
      </c>
      <c r="HE119" s="2">
        <v>3910</v>
      </c>
      <c r="HF119" s="2">
        <v>3938</v>
      </c>
      <c r="HG119" s="2">
        <v>3905</v>
      </c>
      <c r="HH119" s="2">
        <v>3936</v>
      </c>
      <c r="HI119" s="2">
        <v>3955</v>
      </c>
      <c r="HJ119" s="2">
        <v>3977</v>
      </c>
      <c r="HK119" s="2">
        <v>4016</v>
      </c>
      <c r="HL119" s="2">
        <v>4027</v>
      </c>
      <c r="HM119" s="2">
        <v>4025</v>
      </c>
      <c r="HN119" s="2">
        <v>4046</v>
      </c>
      <c r="HO119" s="2">
        <v>4118</v>
      </c>
      <c r="HP119" s="2">
        <v>4097</v>
      </c>
      <c r="HQ119" s="2">
        <v>4078</v>
      </c>
      <c r="HR119" s="2">
        <v>3938</v>
      </c>
      <c r="HS119" s="2">
        <v>3894</v>
      </c>
      <c r="HT119" s="2">
        <v>3876</v>
      </c>
      <c r="HU119" s="2">
        <v>3904</v>
      </c>
      <c r="HV119" s="2">
        <v>3940</v>
      </c>
      <c r="HW119" s="2">
        <v>3853</v>
      </c>
      <c r="HX119" s="2">
        <v>3831</v>
      </c>
      <c r="HY119" s="2">
        <v>3808</v>
      </c>
      <c r="HZ119" s="2">
        <v>3832</v>
      </c>
      <c r="IA119" s="2">
        <v>3834</v>
      </c>
      <c r="IB119" s="2">
        <v>3820</v>
      </c>
      <c r="IC119" s="2">
        <v>3877</v>
      </c>
      <c r="ID119" s="2">
        <v>3812</v>
      </c>
      <c r="IE119" s="2">
        <v>3821</v>
      </c>
      <c r="IF119" s="2">
        <v>3775</v>
      </c>
      <c r="IG119" s="2">
        <v>3706</v>
      </c>
      <c r="IH119" s="2">
        <v>3692</v>
      </c>
      <c r="II119" s="2">
        <v>3714</v>
      </c>
      <c r="IJ119" s="2">
        <v>3741</v>
      </c>
      <c r="IK119" s="2">
        <v>3786</v>
      </c>
      <c r="IL119" s="2">
        <v>3647</v>
      </c>
      <c r="IM119" s="2">
        <v>3600</v>
      </c>
      <c r="IN119" s="2">
        <v>3561</v>
      </c>
      <c r="IO119" s="2">
        <v>3500</v>
      </c>
      <c r="IP119" s="2">
        <v>3435</v>
      </c>
      <c r="IQ119" s="2">
        <v>3338</v>
      </c>
      <c r="IR119" s="2">
        <v>3275</v>
      </c>
      <c r="IS119" s="2">
        <v>3240</v>
      </c>
      <c r="IT119" s="2">
        <v>3237</v>
      </c>
    </row>
    <row r="120" spans="1:254" ht="15.9" customHeight="1">
      <c r="A120" s="65" t="s">
        <v>235</v>
      </c>
      <c r="B120" s="41" t="s">
        <v>236</v>
      </c>
      <c r="C120" s="45">
        <v>4380</v>
      </c>
      <c r="D120" s="16">
        <v>-170</v>
      </c>
      <c r="E120" s="30">
        <v>4550</v>
      </c>
      <c r="F120" s="30">
        <v>4545</v>
      </c>
      <c r="G120" s="30">
        <v>4435</v>
      </c>
      <c r="H120" s="30">
        <v>4370</v>
      </c>
      <c r="I120" s="30">
        <v>4340</v>
      </c>
      <c r="J120" s="30">
        <v>4310</v>
      </c>
      <c r="K120" s="30">
        <v>4355</v>
      </c>
      <c r="L120" s="30">
        <v>4320</v>
      </c>
      <c r="M120" s="30">
        <v>4320</v>
      </c>
      <c r="N120" s="30">
        <v>4220</v>
      </c>
      <c r="O120" s="30">
        <v>4235</v>
      </c>
      <c r="P120" s="30">
        <v>4265</v>
      </c>
      <c r="Q120" s="30">
        <v>4205</v>
      </c>
      <c r="R120" s="30">
        <v>4050</v>
      </c>
      <c r="S120" s="30">
        <v>4260</v>
      </c>
      <c r="T120" s="30">
        <v>4250</v>
      </c>
      <c r="U120" s="30">
        <v>4230</v>
      </c>
      <c r="V120" s="30">
        <v>4210</v>
      </c>
      <c r="W120" s="30">
        <v>4260</v>
      </c>
      <c r="X120" s="30">
        <v>4280</v>
      </c>
      <c r="Y120" s="30">
        <v>4265</v>
      </c>
      <c r="Z120" s="30">
        <v>4375</v>
      </c>
      <c r="AA120" s="30">
        <v>4360</v>
      </c>
      <c r="AB120" s="30">
        <v>4235</v>
      </c>
      <c r="AC120" s="30">
        <v>4095</v>
      </c>
      <c r="AD120" s="30">
        <v>4080</v>
      </c>
      <c r="AE120" s="30">
        <v>4090</v>
      </c>
      <c r="AF120" s="30">
        <v>4090</v>
      </c>
      <c r="AG120" s="30">
        <v>4075</v>
      </c>
      <c r="AH120" s="30">
        <v>4135</v>
      </c>
      <c r="AI120" s="30">
        <v>4160</v>
      </c>
      <c r="AJ120" s="30">
        <v>4165</v>
      </c>
      <c r="AK120" s="30">
        <v>4205</v>
      </c>
      <c r="AL120" s="30">
        <v>4195</v>
      </c>
      <c r="AM120" s="30">
        <v>4200</v>
      </c>
      <c r="AN120" s="30">
        <v>4155</v>
      </c>
      <c r="AO120" s="30">
        <v>4180</v>
      </c>
      <c r="AP120" s="30">
        <v>4195</v>
      </c>
      <c r="AQ120" s="30">
        <v>4185</v>
      </c>
      <c r="AR120" s="30">
        <v>4165</v>
      </c>
      <c r="AS120" s="30">
        <v>4260</v>
      </c>
      <c r="AT120" s="30">
        <v>4295</v>
      </c>
      <c r="AU120" s="30">
        <v>4310</v>
      </c>
      <c r="AV120" s="30">
        <v>4490</v>
      </c>
      <c r="AW120" s="30">
        <v>4480</v>
      </c>
      <c r="AX120" s="30">
        <v>4505</v>
      </c>
      <c r="AY120" s="30">
        <v>4540</v>
      </c>
      <c r="AZ120" s="30">
        <v>4690</v>
      </c>
      <c r="BA120" s="30">
        <v>4780</v>
      </c>
      <c r="BB120" s="30">
        <v>4695</v>
      </c>
      <c r="BC120" s="30">
        <v>4770</v>
      </c>
      <c r="BD120" s="30">
        <v>4690</v>
      </c>
      <c r="BE120" s="30">
        <v>4700</v>
      </c>
      <c r="BF120" s="30">
        <v>4575</v>
      </c>
      <c r="BG120" s="30">
        <v>4575</v>
      </c>
      <c r="BH120" s="30">
        <v>4505</v>
      </c>
      <c r="BI120" s="30">
        <v>4635</v>
      </c>
      <c r="BJ120" s="30">
        <v>4640</v>
      </c>
      <c r="BK120" s="30">
        <v>4620</v>
      </c>
      <c r="BL120" s="30">
        <v>4330</v>
      </c>
      <c r="BM120" s="2">
        <v>4220</v>
      </c>
      <c r="BN120" s="2">
        <v>4250</v>
      </c>
      <c r="BO120" s="2">
        <v>4320</v>
      </c>
      <c r="BP120" s="2">
        <v>4275</v>
      </c>
      <c r="BQ120" s="2">
        <v>4255</v>
      </c>
      <c r="BR120" s="2">
        <v>4090</v>
      </c>
      <c r="BS120" s="2">
        <v>4005</v>
      </c>
      <c r="BT120" s="2">
        <v>3970</v>
      </c>
      <c r="BU120" s="2">
        <v>3855</v>
      </c>
      <c r="BV120" s="2">
        <v>3885</v>
      </c>
      <c r="BW120" s="2">
        <v>3930</v>
      </c>
      <c r="BX120" s="2">
        <v>4010</v>
      </c>
      <c r="BY120" s="2">
        <v>4035</v>
      </c>
      <c r="BZ120" s="2">
        <v>4050</v>
      </c>
      <c r="CA120" s="2">
        <v>4080</v>
      </c>
      <c r="CB120" s="2">
        <v>4215</v>
      </c>
      <c r="CC120" s="2">
        <v>4260</v>
      </c>
      <c r="CD120" s="2">
        <v>4360</v>
      </c>
      <c r="CE120" s="2">
        <v>4365</v>
      </c>
      <c r="CF120" s="2">
        <v>4375</v>
      </c>
      <c r="CG120" s="2">
        <v>4385</v>
      </c>
      <c r="CH120" s="2">
        <v>4375</v>
      </c>
      <c r="CI120" s="2">
        <v>4245</v>
      </c>
      <c r="CJ120" s="2">
        <v>4205</v>
      </c>
      <c r="CK120" s="2">
        <v>4140</v>
      </c>
      <c r="CL120" s="2">
        <v>4175</v>
      </c>
      <c r="CM120" s="2">
        <v>4165</v>
      </c>
      <c r="CN120" s="2">
        <v>4065</v>
      </c>
      <c r="CO120" s="2">
        <v>4085</v>
      </c>
      <c r="CP120" s="2">
        <v>4245</v>
      </c>
      <c r="CQ120" s="2">
        <v>4260</v>
      </c>
      <c r="CR120" s="2">
        <v>4370</v>
      </c>
      <c r="CS120" s="2">
        <v>4230</v>
      </c>
      <c r="CT120" s="2">
        <v>4180</v>
      </c>
      <c r="CU120" s="2">
        <v>4385</v>
      </c>
      <c r="CV120" s="2">
        <v>4465</v>
      </c>
      <c r="CW120" s="2">
        <v>4520</v>
      </c>
      <c r="CX120" s="2">
        <v>4470</v>
      </c>
      <c r="CY120" s="2">
        <v>4470</v>
      </c>
      <c r="CZ120" s="2">
        <v>4490</v>
      </c>
      <c r="DA120" s="2">
        <v>4545</v>
      </c>
      <c r="DB120" s="2">
        <v>4450</v>
      </c>
      <c r="DC120" s="2">
        <v>4330</v>
      </c>
      <c r="DD120" s="2">
        <v>4445</v>
      </c>
      <c r="DE120" s="2">
        <v>4465</v>
      </c>
      <c r="DF120" s="2">
        <v>4310</v>
      </c>
      <c r="DG120" s="2">
        <v>4495</v>
      </c>
      <c r="DH120" s="2">
        <v>4520</v>
      </c>
      <c r="DI120" s="2">
        <v>4410</v>
      </c>
      <c r="DJ120" s="2">
        <v>4390</v>
      </c>
      <c r="DK120" s="2">
        <v>4305</v>
      </c>
      <c r="DL120" s="2">
        <v>4250</v>
      </c>
      <c r="DM120" s="2">
        <v>4260</v>
      </c>
      <c r="DN120" s="2">
        <v>4345</v>
      </c>
      <c r="DO120" s="2">
        <v>4195</v>
      </c>
      <c r="DP120" s="2">
        <v>4080</v>
      </c>
      <c r="DQ120" s="2">
        <v>4035</v>
      </c>
      <c r="DR120" s="2">
        <v>4025</v>
      </c>
      <c r="DS120" s="2">
        <v>3905</v>
      </c>
      <c r="DT120" s="2">
        <v>3905</v>
      </c>
      <c r="DU120" s="2">
        <v>3865</v>
      </c>
      <c r="DV120" s="2">
        <v>3810</v>
      </c>
      <c r="DW120" s="2">
        <v>3850</v>
      </c>
      <c r="DX120" s="2">
        <v>3830</v>
      </c>
      <c r="DY120" s="2">
        <v>3820</v>
      </c>
      <c r="DZ120" s="2">
        <v>3805</v>
      </c>
      <c r="EA120" s="2">
        <v>3780</v>
      </c>
      <c r="EB120" s="2">
        <v>3790</v>
      </c>
      <c r="EC120" s="2">
        <v>3850</v>
      </c>
      <c r="ED120" s="2">
        <v>3950</v>
      </c>
      <c r="EE120" s="2">
        <v>3960</v>
      </c>
      <c r="EF120" s="2">
        <v>4005</v>
      </c>
      <c r="EG120" s="2">
        <v>3975</v>
      </c>
      <c r="EH120" s="2">
        <v>3910</v>
      </c>
      <c r="EI120" s="2">
        <v>3925</v>
      </c>
      <c r="EJ120" s="2">
        <v>3965</v>
      </c>
      <c r="EK120" s="2">
        <v>3960</v>
      </c>
      <c r="EL120" s="2">
        <v>3955</v>
      </c>
      <c r="EM120" s="2">
        <v>3965</v>
      </c>
      <c r="EN120" s="2">
        <v>3935</v>
      </c>
      <c r="EO120" s="2">
        <v>3890</v>
      </c>
      <c r="EP120" s="2">
        <v>3915</v>
      </c>
      <c r="EQ120" s="2">
        <v>3875</v>
      </c>
      <c r="ER120" s="2">
        <v>3885</v>
      </c>
      <c r="ES120" s="2">
        <v>3815</v>
      </c>
      <c r="ET120" s="2">
        <v>3845</v>
      </c>
      <c r="EU120" s="2">
        <v>3825</v>
      </c>
      <c r="EV120" s="2">
        <v>3850</v>
      </c>
      <c r="EW120" s="2">
        <v>3875</v>
      </c>
      <c r="EX120" s="2">
        <v>3920</v>
      </c>
      <c r="EY120" s="2">
        <v>3925</v>
      </c>
      <c r="EZ120" s="2">
        <v>4055</v>
      </c>
      <c r="FA120" s="2">
        <v>3980</v>
      </c>
      <c r="FB120" s="2">
        <v>3885</v>
      </c>
      <c r="FC120" s="2">
        <v>3800</v>
      </c>
      <c r="FD120" s="2">
        <v>3785</v>
      </c>
      <c r="FE120" s="2">
        <v>3835</v>
      </c>
      <c r="FF120" s="2">
        <v>3780</v>
      </c>
      <c r="FG120" s="2">
        <v>3735</v>
      </c>
      <c r="FH120" s="2">
        <v>3725</v>
      </c>
      <c r="FI120" s="2">
        <v>3640</v>
      </c>
      <c r="FJ120" s="2">
        <v>3615</v>
      </c>
      <c r="FK120" s="2">
        <v>3550</v>
      </c>
      <c r="FL120" s="2">
        <v>3610</v>
      </c>
      <c r="FM120" s="2">
        <v>3585</v>
      </c>
      <c r="FN120" s="2">
        <v>3600</v>
      </c>
      <c r="FO120" s="2">
        <v>3635</v>
      </c>
      <c r="FP120" s="2">
        <v>3610</v>
      </c>
      <c r="FQ120" s="2">
        <v>3610</v>
      </c>
      <c r="FR120" s="2">
        <v>3575</v>
      </c>
      <c r="FS120" s="2">
        <v>3525</v>
      </c>
      <c r="FT120" s="2">
        <v>3460</v>
      </c>
      <c r="FU120" s="2">
        <v>3425</v>
      </c>
      <c r="FV120" s="2">
        <v>3400</v>
      </c>
      <c r="FW120" s="2">
        <v>3430</v>
      </c>
      <c r="FX120" s="2">
        <v>3455</v>
      </c>
      <c r="FY120" s="2">
        <v>3510</v>
      </c>
      <c r="FZ120" s="2">
        <v>3535</v>
      </c>
      <c r="GA120" s="2">
        <v>3550</v>
      </c>
      <c r="GB120" s="2">
        <v>3625</v>
      </c>
      <c r="GC120" s="2">
        <v>3795</v>
      </c>
      <c r="GD120" s="2">
        <v>3770</v>
      </c>
      <c r="GE120" s="2">
        <v>3810</v>
      </c>
      <c r="GF120" s="2">
        <v>3735</v>
      </c>
      <c r="GG120" s="2">
        <v>3725</v>
      </c>
      <c r="GH120" s="2">
        <v>3630</v>
      </c>
      <c r="GI120" s="2">
        <v>3530</v>
      </c>
      <c r="GJ120" s="2">
        <v>3540</v>
      </c>
      <c r="GK120" s="2">
        <v>3585</v>
      </c>
      <c r="GL120" s="2">
        <v>3605</v>
      </c>
      <c r="GM120" s="2">
        <v>3585</v>
      </c>
      <c r="GN120" s="2">
        <v>3635</v>
      </c>
      <c r="GO120" s="2">
        <v>3595</v>
      </c>
      <c r="GP120" s="2">
        <v>3525</v>
      </c>
      <c r="GQ120" s="2">
        <v>3540</v>
      </c>
      <c r="GR120" s="2">
        <v>3505</v>
      </c>
      <c r="GS120" s="2">
        <v>3535</v>
      </c>
      <c r="GT120" s="2">
        <v>3575</v>
      </c>
      <c r="GU120" s="2">
        <v>3520</v>
      </c>
      <c r="GV120" s="2">
        <v>3515</v>
      </c>
      <c r="GW120" s="2">
        <v>3620</v>
      </c>
      <c r="GX120" s="2">
        <v>3630</v>
      </c>
      <c r="GY120" s="2">
        <v>3605</v>
      </c>
      <c r="GZ120" s="2">
        <v>3635</v>
      </c>
      <c r="HA120" s="2">
        <v>3575</v>
      </c>
      <c r="HB120" s="2">
        <v>3570</v>
      </c>
      <c r="HC120" s="2">
        <v>3640</v>
      </c>
      <c r="HD120" s="2">
        <v>3725</v>
      </c>
      <c r="HE120" s="2">
        <v>3740</v>
      </c>
      <c r="HF120" s="2">
        <v>3815</v>
      </c>
      <c r="HG120" s="2">
        <v>3830</v>
      </c>
      <c r="HH120" s="2">
        <v>3815</v>
      </c>
      <c r="HI120" s="2">
        <v>3845</v>
      </c>
      <c r="HJ120" s="2">
        <v>3885</v>
      </c>
      <c r="HK120" s="2">
        <v>3845</v>
      </c>
      <c r="HL120" s="2">
        <v>3870</v>
      </c>
      <c r="HM120" s="2">
        <v>3845</v>
      </c>
      <c r="HN120" s="2">
        <v>3850</v>
      </c>
      <c r="HO120" s="2">
        <v>3840</v>
      </c>
      <c r="HP120" s="2">
        <v>3835</v>
      </c>
      <c r="HQ120" s="2">
        <v>3830</v>
      </c>
      <c r="HR120" s="2">
        <v>3880</v>
      </c>
      <c r="HS120" s="2">
        <v>3885</v>
      </c>
      <c r="HT120" s="2">
        <v>3905</v>
      </c>
      <c r="HU120" s="2">
        <v>3900</v>
      </c>
      <c r="HV120" s="2">
        <v>3960</v>
      </c>
      <c r="HW120" s="2">
        <v>3985</v>
      </c>
      <c r="HX120" s="2">
        <v>3995</v>
      </c>
      <c r="HY120" s="2">
        <v>3915</v>
      </c>
      <c r="HZ120" s="2">
        <v>3900</v>
      </c>
      <c r="IA120" s="2">
        <v>3920</v>
      </c>
      <c r="IB120" s="2">
        <v>3955</v>
      </c>
      <c r="IC120" s="2">
        <v>3980</v>
      </c>
      <c r="ID120" s="2">
        <v>3975</v>
      </c>
      <c r="IE120" s="2">
        <v>3980</v>
      </c>
      <c r="IF120" s="2">
        <v>3950</v>
      </c>
      <c r="IG120" s="2">
        <v>3880</v>
      </c>
      <c r="IH120" s="2">
        <v>3880</v>
      </c>
      <c r="II120" s="2">
        <v>3880</v>
      </c>
      <c r="IJ120" s="2">
        <v>3915</v>
      </c>
      <c r="IK120" s="2">
        <v>3830</v>
      </c>
      <c r="IL120" s="2">
        <v>3985</v>
      </c>
      <c r="IM120" s="2">
        <v>4100</v>
      </c>
      <c r="IN120" s="2">
        <v>4090</v>
      </c>
      <c r="IO120" s="2">
        <v>4070</v>
      </c>
      <c r="IP120" s="2">
        <v>3900</v>
      </c>
      <c r="IQ120" s="2">
        <v>3940</v>
      </c>
      <c r="IR120" s="2">
        <v>3870</v>
      </c>
      <c r="IS120" s="2">
        <v>3825</v>
      </c>
      <c r="IT120" s="2">
        <v>3780</v>
      </c>
    </row>
    <row r="121" spans="1:254" ht="15.9" customHeight="1">
      <c r="A121" s="65" t="s">
        <v>237</v>
      </c>
      <c r="B121" s="41" t="s">
        <v>238</v>
      </c>
      <c r="C121" s="45">
        <v>2968</v>
      </c>
      <c r="D121" s="16">
        <v>-132</v>
      </c>
      <c r="E121" s="30">
        <v>3100</v>
      </c>
      <c r="F121" s="30">
        <v>2972</v>
      </c>
      <c r="G121" s="30">
        <v>2954</v>
      </c>
      <c r="H121" s="30">
        <v>2910</v>
      </c>
      <c r="I121" s="30">
        <v>2910</v>
      </c>
      <c r="J121" s="30">
        <v>2926</v>
      </c>
      <c r="K121" s="30">
        <v>2996</v>
      </c>
      <c r="L121" s="30">
        <v>3050</v>
      </c>
      <c r="M121" s="30">
        <v>3015</v>
      </c>
      <c r="N121" s="30">
        <v>3085</v>
      </c>
      <c r="O121" s="30">
        <v>3085</v>
      </c>
      <c r="P121" s="30">
        <v>3190</v>
      </c>
      <c r="Q121" s="30">
        <v>2980</v>
      </c>
      <c r="R121" s="30">
        <v>3350</v>
      </c>
      <c r="S121" s="30">
        <v>3500</v>
      </c>
      <c r="T121" s="30">
        <v>3450</v>
      </c>
      <c r="U121" s="30">
        <v>3485</v>
      </c>
      <c r="V121" s="30">
        <v>3505</v>
      </c>
      <c r="W121" s="30">
        <v>3450</v>
      </c>
      <c r="X121" s="30">
        <v>3560</v>
      </c>
      <c r="Y121" s="30">
        <v>3540</v>
      </c>
      <c r="Z121" s="30">
        <v>3405</v>
      </c>
      <c r="AA121" s="30">
        <v>3400</v>
      </c>
      <c r="AB121" s="30">
        <v>3450</v>
      </c>
      <c r="AC121" s="30">
        <v>3335</v>
      </c>
      <c r="AD121" s="30">
        <v>3265</v>
      </c>
      <c r="AE121" s="30">
        <v>3225</v>
      </c>
      <c r="AF121" s="30">
        <v>3310</v>
      </c>
      <c r="AG121" s="30">
        <v>3250</v>
      </c>
      <c r="AH121" s="30">
        <v>3400</v>
      </c>
      <c r="AI121" s="30">
        <v>3570</v>
      </c>
      <c r="AJ121" s="30">
        <v>3515</v>
      </c>
      <c r="AK121" s="30">
        <v>3410</v>
      </c>
      <c r="AL121" s="30">
        <v>3430</v>
      </c>
      <c r="AM121" s="30">
        <v>3480</v>
      </c>
      <c r="AN121" s="30">
        <v>3500</v>
      </c>
      <c r="AO121" s="30">
        <v>3570</v>
      </c>
      <c r="AP121" s="30">
        <v>3500</v>
      </c>
      <c r="AQ121" s="30">
        <v>3680</v>
      </c>
      <c r="AR121" s="30">
        <v>3680</v>
      </c>
      <c r="AS121" s="30">
        <v>3650</v>
      </c>
      <c r="AT121" s="30">
        <v>3555</v>
      </c>
      <c r="AU121" s="30">
        <v>3530</v>
      </c>
      <c r="AV121" s="30">
        <v>3705</v>
      </c>
      <c r="AW121" s="30">
        <v>3670</v>
      </c>
      <c r="AX121" s="30">
        <v>3855</v>
      </c>
      <c r="AY121" s="30">
        <v>3815</v>
      </c>
      <c r="AZ121" s="30">
        <v>3885</v>
      </c>
      <c r="BA121" s="30">
        <v>3990</v>
      </c>
      <c r="BB121" s="30">
        <v>3785</v>
      </c>
      <c r="BC121" s="30">
        <v>3790</v>
      </c>
      <c r="BD121" s="30">
        <v>3705</v>
      </c>
      <c r="BE121" s="30">
        <v>3700</v>
      </c>
      <c r="BF121" s="30">
        <v>3570</v>
      </c>
      <c r="BG121" s="30">
        <v>3605</v>
      </c>
      <c r="BH121" s="30">
        <v>3725</v>
      </c>
      <c r="BI121" s="30">
        <v>3330</v>
      </c>
      <c r="BJ121" s="30">
        <v>3300</v>
      </c>
      <c r="BK121" s="30">
        <v>3300</v>
      </c>
      <c r="BL121" s="30">
        <v>3300</v>
      </c>
      <c r="BM121" s="2">
        <v>2960</v>
      </c>
      <c r="BN121" s="2">
        <v>3075</v>
      </c>
      <c r="BO121" s="2">
        <v>3295</v>
      </c>
      <c r="BP121" s="2">
        <v>3195</v>
      </c>
      <c r="BQ121" s="2">
        <v>3075</v>
      </c>
      <c r="BR121" s="2">
        <v>3160</v>
      </c>
      <c r="BS121" s="2">
        <v>3210</v>
      </c>
      <c r="BT121" s="2">
        <v>3100</v>
      </c>
      <c r="BU121" s="2">
        <v>3070</v>
      </c>
      <c r="BV121" s="2">
        <v>3105</v>
      </c>
      <c r="BW121" s="2">
        <v>3230</v>
      </c>
      <c r="BX121" s="2">
        <v>3240</v>
      </c>
      <c r="BY121" s="2">
        <v>3370</v>
      </c>
      <c r="BZ121" s="2">
        <v>3320</v>
      </c>
      <c r="CA121" s="2">
        <v>3510</v>
      </c>
      <c r="CB121" s="2">
        <v>3605</v>
      </c>
      <c r="CC121" s="2">
        <v>3565</v>
      </c>
      <c r="CD121" s="2">
        <v>3445</v>
      </c>
      <c r="CE121" s="2">
        <v>3390</v>
      </c>
      <c r="CF121" s="2">
        <v>3370</v>
      </c>
      <c r="CG121" s="2">
        <v>3380</v>
      </c>
      <c r="CH121" s="2">
        <v>3340</v>
      </c>
      <c r="CI121" s="2">
        <v>3290</v>
      </c>
      <c r="CJ121" s="2">
        <v>3135</v>
      </c>
      <c r="CK121" s="2">
        <v>3095</v>
      </c>
      <c r="CL121" s="2">
        <v>3130</v>
      </c>
      <c r="CM121" s="2">
        <v>3000</v>
      </c>
      <c r="CN121" s="2">
        <v>2940</v>
      </c>
      <c r="CO121" s="2">
        <v>2939</v>
      </c>
      <c r="CP121" s="2">
        <v>3100</v>
      </c>
      <c r="CQ121" s="2">
        <v>3095</v>
      </c>
      <c r="CR121" s="2">
        <v>3020</v>
      </c>
      <c r="CS121" s="2">
        <v>2855</v>
      </c>
      <c r="CT121" s="2">
        <v>3000</v>
      </c>
      <c r="CU121" s="2">
        <v>3295</v>
      </c>
      <c r="CV121" s="2">
        <v>3375</v>
      </c>
      <c r="CW121" s="2">
        <v>3320</v>
      </c>
      <c r="CX121" s="2">
        <v>3215</v>
      </c>
      <c r="CY121" s="2">
        <v>3205</v>
      </c>
      <c r="CZ121" s="2">
        <v>3280</v>
      </c>
      <c r="DA121" s="2">
        <v>3265</v>
      </c>
      <c r="DB121" s="2">
        <v>3220</v>
      </c>
      <c r="DC121" s="2">
        <v>3025</v>
      </c>
      <c r="DD121" s="2">
        <v>2905</v>
      </c>
      <c r="DE121" s="2">
        <v>2900</v>
      </c>
      <c r="DF121" s="2">
        <v>2655</v>
      </c>
      <c r="DG121" s="2">
        <v>2785</v>
      </c>
      <c r="DH121" s="2">
        <v>2940</v>
      </c>
      <c r="DI121" s="2">
        <v>2915</v>
      </c>
      <c r="DJ121" s="2">
        <v>2885</v>
      </c>
      <c r="DK121" s="2">
        <v>3005</v>
      </c>
      <c r="DL121" s="2">
        <v>2925</v>
      </c>
      <c r="DM121" s="2">
        <v>2985</v>
      </c>
      <c r="DN121" s="2">
        <v>2930</v>
      </c>
      <c r="DO121" s="2">
        <v>2810</v>
      </c>
      <c r="DP121" s="2">
        <v>2725</v>
      </c>
      <c r="DQ121" s="2">
        <v>2430</v>
      </c>
      <c r="DR121" s="2">
        <v>2525</v>
      </c>
      <c r="DS121" s="2">
        <v>2515</v>
      </c>
      <c r="DT121" s="2">
        <v>2515</v>
      </c>
      <c r="DU121" s="2">
        <v>2492.5</v>
      </c>
      <c r="DV121" s="2">
        <v>2425</v>
      </c>
      <c r="DW121" s="2">
        <v>2450</v>
      </c>
      <c r="DX121" s="2">
        <v>2425</v>
      </c>
      <c r="DY121" s="2">
        <v>2440</v>
      </c>
      <c r="DZ121" s="2">
        <v>2402.5</v>
      </c>
      <c r="EA121" s="2">
        <v>2445</v>
      </c>
      <c r="EB121" s="2">
        <v>2415</v>
      </c>
      <c r="EC121" s="2">
        <v>2422.5</v>
      </c>
      <c r="ED121" s="2">
        <v>2462.5</v>
      </c>
      <c r="EE121" s="2">
        <v>2472.5</v>
      </c>
      <c r="EF121" s="2">
        <v>2410</v>
      </c>
      <c r="EG121" s="2">
        <v>2402.5</v>
      </c>
      <c r="EH121" s="2">
        <v>2370</v>
      </c>
      <c r="EI121" s="2">
        <v>2415</v>
      </c>
      <c r="EJ121" s="2">
        <v>2450</v>
      </c>
      <c r="EK121" s="2">
        <v>2417.5</v>
      </c>
      <c r="EL121" s="2">
        <v>2460</v>
      </c>
      <c r="EM121" s="2">
        <v>2455</v>
      </c>
      <c r="EN121" s="2">
        <v>2510</v>
      </c>
      <c r="EO121" s="2">
        <v>2437.5</v>
      </c>
      <c r="EP121" s="2">
        <v>2385</v>
      </c>
      <c r="EQ121" s="2">
        <v>2275</v>
      </c>
      <c r="ER121" s="2">
        <v>2380</v>
      </c>
      <c r="ES121" s="2">
        <v>2380</v>
      </c>
      <c r="ET121" s="2">
        <v>2392.5</v>
      </c>
      <c r="EU121" s="2">
        <v>2387.5</v>
      </c>
      <c r="EV121" s="2">
        <v>2392.5</v>
      </c>
      <c r="EW121" s="2">
        <v>2305</v>
      </c>
      <c r="EX121" s="2">
        <v>2310</v>
      </c>
      <c r="EY121" s="2">
        <v>2307.5</v>
      </c>
      <c r="EZ121" s="2">
        <v>2242.5</v>
      </c>
      <c r="FA121" s="2">
        <v>2255</v>
      </c>
      <c r="FB121" s="2">
        <v>2145</v>
      </c>
      <c r="FC121" s="2">
        <v>2112.5</v>
      </c>
      <c r="FD121" s="2">
        <v>2110</v>
      </c>
      <c r="FE121" s="2">
        <v>2080</v>
      </c>
      <c r="FF121" s="2">
        <v>2035</v>
      </c>
      <c r="FG121" s="2">
        <v>2032.5</v>
      </c>
      <c r="FH121" s="2">
        <v>2075</v>
      </c>
      <c r="FI121" s="2">
        <v>2055</v>
      </c>
      <c r="FJ121" s="2">
        <v>2000</v>
      </c>
      <c r="FK121" s="2">
        <v>1882.5</v>
      </c>
      <c r="FL121" s="2">
        <v>1945</v>
      </c>
      <c r="FM121" s="2">
        <v>1887.5</v>
      </c>
      <c r="FN121" s="2">
        <v>1950</v>
      </c>
      <c r="FO121" s="2">
        <v>1980</v>
      </c>
      <c r="FP121" s="2">
        <v>2060</v>
      </c>
      <c r="FQ121" s="2">
        <v>2060</v>
      </c>
      <c r="FR121" s="2">
        <v>2067.5</v>
      </c>
      <c r="FS121" s="2">
        <v>2045</v>
      </c>
      <c r="FT121" s="2">
        <v>1992.5</v>
      </c>
      <c r="FU121" s="2">
        <v>1982.5</v>
      </c>
      <c r="FV121" s="2">
        <v>1850</v>
      </c>
      <c r="FW121" s="2">
        <v>1770</v>
      </c>
      <c r="FX121" s="2">
        <v>1825</v>
      </c>
      <c r="FY121" s="2">
        <v>1650</v>
      </c>
      <c r="FZ121" s="2">
        <v>1665</v>
      </c>
      <c r="GA121" s="2">
        <v>1640</v>
      </c>
      <c r="GB121" s="2">
        <v>1607.5</v>
      </c>
      <c r="GC121" s="2">
        <v>1597.5</v>
      </c>
      <c r="GD121" s="2">
        <v>1597.5</v>
      </c>
      <c r="GE121" s="2">
        <v>1615</v>
      </c>
      <c r="GF121" s="2">
        <v>1547.5</v>
      </c>
      <c r="GG121" s="2">
        <v>1605</v>
      </c>
      <c r="GH121" s="2">
        <v>1660</v>
      </c>
      <c r="GI121" s="2">
        <v>1667.5</v>
      </c>
      <c r="GJ121" s="2">
        <v>1667.5</v>
      </c>
      <c r="GK121" s="2">
        <v>1730</v>
      </c>
      <c r="GL121" s="2">
        <v>1782.5</v>
      </c>
      <c r="GM121" s="2">
        <v>1780</v>
      </c>
      <c r="GN121" s="2">
        <v>1820</v>
      </c>
      <c r="GO121" s="2">
        <v>1812.5</v>
      </c>
      <c r="GP121" s="2">
        <v>1767.5</v>
      </c>
      <c r="GQ121" s="2">
        <v>1742.5</v>
      </c>
      <c r="GR121" s="2">
        <v>1692.5</v>
      </c>
      <c r="GS121" s="2">
        <v>1707.5</v>
      </c>
      <c r="GT121" s="2">
        <v>1702.5</v>
      </c>
      <c r="GU121" s="2">
        <v>1682.5</v>
      </c>
      <c r="GV121" s="2">
        <v>1770</v>
      </c>
      <c r="GW121" s="2">
        <v>1780</v>
      </c>
      <c r="GX121" s="2">
        <v>1777.5</v>
      </c>
      <c r="GY121" s="2">
        <v>1735</v>
      </c>
      <c r="GZ121" s="2">
        <v>1760</v>
      </c>
      <c r="HA121" s="2">
        <v>1777.5</v>
      </c>
      <c r="HB121" s="2">
        <v>1752.5</v>
      </c>
      <c r="HC121" s="2">
        <v>1767.5</v>
      </c>
      <c r="HD121" s="2">
        <v>1840</v>
      </c>
      <c r="HE121" s="2">
        <v>1840</v>
      </c>
      <c r="HF121" s="2">
        <v>1857.5</v>
      </c>
      <c r="HG121" s="2">
        <v>1842.5</v>
      </c>
      <c r="HH121" s="2">
        <v>1795</v>
      </c>
      <c r="HI121" s="2">
        <v>1885</v>
      </c>
      <c r="HJ121" s="2">
        <v>1850</v>
      </c>
      <c r="HK121" s="2">
        <v>1875</v>
      </c>
      <c r="HL121" s="2">
        <v>1935</v>
      </c>
      <c r="HM121" s="2">
        <v>1915</v>
      </c>
      <c r="HN121" s="2">
        <v>1855</v>
      </c>
      <c r="HO121" s="2">
        <v>1800</v>
      </c>
      <c r="HP121" s="2">
        <v>1762.5</v>
      </c>
      <c r="HQ121" s="2">
        <v>1727.5</v>
      </c>
      <c r="HR121" s="2">
        <v>1740</v>
      </c>
      <c r="HS121" s="2">
        <v>1732.5</v>
      </c>
      <c r="HT121" s="2">
        <v>1680</v>
      </c>
      <c r="HU121" s="2">
        <v>1665</v>
      </c>
      <c r="HV121" s="2">
        <v>1715</v>
      </c>
      <c r="HW121" s="2">
        <v>1705</v>
      </c>
      <c r="HX121" s="2">
        <v>1677.5</v>
      </c>
      <c r="HY121" s="2">
        <v>1647.5</v>
      </c>
      <c r="HZ121" s="2">
        <v>1642.5</v>
      </c>
      <c r="IA121" s="2">
        <v>1715</v>
      </c>
      <c r="IB121" s="2">
        <v>1750</v>
      </c>
      <c r="IC121" s="2">
        <v>1720</v>
      </c>
      <c r="ID121" s="2">
        <v>1705</v>
      </c>
      <c r="IE121" s="2">
        <v>1712.5</v>
      </c>
      <c r="IF121" s="2">
        <v>1647.5</v>
      </c>
      <c r="IG121" s="2">
        <v>1617.5</v>
      </c>
      <c r="IH121" s="2">
        <v>1607.5</v>
      </c>
      <c r="II121" s="2">
        <v>1400</v>
      </c>
      <c r="IJ121" s="2">
        <v>1400</v>
      </c>
      <c r="IK121" s="2">
        <v>1425.5</v>
      </c>
      <c r="IL121" s="2">
        <v>1449</v>
      </c>
      <c r="IM121" s="2">
        <v>1448</v>
      </c>
      <c r="IN121" s="2">
        <v>1435</v>
      </c>
      <c r="IO121" s="2">
        <v>1420</v>
      </c>
      <c r="IP121" s="2">
        <v>1434</v>
      </c>
      <c r="IQ121" s="2">
        <v>1445.5</v>
      </c>
      <c r="IR121" s="2">
        <v>1425</v>
      </c>
      <c r="IS121" s="2">
        <v>1386</v>
      </c>
      <c r="IT121" s="2">
        <v>1389.5</v>
      </c>
    </row>
    <row r="122" spans="1:254" ht="15.9" customHeight="1">
      <c r="A122" s="65" t="s">
        <v>239</v>
      </c>
      <c r="B122" s="41" t="s">
        <v>240</v>
      </c>
      <c r="C122" s="45">
        <v>2580</v>
      </c>
      <c r="D122" s="16">
        <v>24</v>
      </c>
      <c r="E122" s="30">
        <v>2556</v>
      </c>
      <c r="F122" s="30">
        <v>2496.5</v>
      </c>
      <c r="G122" s="30">
        <v>2481.5</v>
      </c>
      <c r="H122" s="30">
        <v>2440</v>
      </c>
      <c r="I122" s="30">
        <v>2462</v>
      </c>
      <c r="J122" s="30">
        <v>2442.5</v>
      </c>
      <c r="K122" s="30">
        <v>2460.5</v>
      </c>
      <c r="L122" s="30">
        <v>2571</v>
      </c>
      <c r="M122" s="30">
        <v>2616</v>
      </c>
      <c r="N122" s="30">
        <v>2544.5</v>
      </c>
      <c r="O122" s="30">
        <v>2565</v>
      </c>
      <c r="P122" s="30">
        <v>2543.5</v>
      </c>
      <c r="Q122" s="30">
        <v>2447</v>
      </c>
      <c r="R122" s="30">
        <v>2407</v>
      </c>
      <c r="S122" s="30">
        <v>2582.5</v>
      </c>
      <c r="T122" s="30">
        <v>2572</v>
      </c>
      <c r="U122" s="30">
        <v>2513</v>
      </c>
      <c r="V122" s="30">
        <v>2497</v>
      </c>
      <c r="W122" s="30">
        <v>2478.5</v>
      </c>
      <c r="X122" s="30">
        <v>2469</v>
      </c>
      <c r="Y122" s="30">
        <v>2442</v>
      </c>
      <c r="Z122" s="30">
        <v>2436</v>
      </c>
      <c r="AA122" s="30">
        <v>2408</v>
      </c>
      <c r="AB122" s="30">
        <v>2400</v>
      </c>
      <c r="AC122" s="30">
        <v>2377</v>
      </c>
      <c r="AD122" s="30">
        <v>2336.5</v>
      </c>
      <c r="AE122" s="30">
        <v>2324</v>
      </c>
      <c r="AF122" s="30">
        <v>2314</v>
      </c>
      <c r="AG122" s="30">
        <v>2313.5</v>
      </c>
      <c r="AH122" s="30">
        <v>2289.5</v>
      </c>
      <c r="AI122" s="30">
        <v>2276</v>
      </c>
      <c r="AJ122" s="30">
        <v>2307</v>
      </c>
      <c r="AK122" s="30">
        <v>2285</v>
      </c>
      <c r="AL122" s="30">
        <v>2271</v>
      </c>
      <c r="AM122" s="30">
        <v>2304.5</v>
      </c>
      <c r="AN122" s="30">
        <v>2307</v>
      </c>
      <c r="AO122" s="30">
        <v>2285</v>
      </c>
      <c r="AP122" s="30">
        <v>2358</v>
      </c>
      <c r="AQ122" s="30">
        <v>2323.5</v>
      </c>
      <c r="AR122" s="30">
        <v>2269.5</v>
      </c>
      <c r="AS122" s="30">
        <v>2302</v>
      </c>
      <c r="AT122" s="30">
        <v>2265</v>
      </c>
      <c r="AU122" s="30">
        <v>2227</v>
      </c>
      <c r="AV122" s="30">
        <v>2254</v>
      </c>
      <c r="AW122" s="30">
        <v>2151</v>
      </c>
      <c r="AX122" s="30">
        <v>2166.5</v>
      </c>
      <c r="AY122" s="30">
        <v>2093</v>
      </c>
      <c r="AZ122" s="30">
        <v>2169</v>
      </c>
      <c r="BA122" s="30">
        <v>2207</v>
      </c>
      <c r="BB122" s="30">
        <v>2190.5</v>
      </c>
      <c r="BC122" s="30">
        <v>2231</v>
      </c>
      <c r="BD122" s="30">
        <v>2246.5</v>
      </c>
      <c r="BE122" s="30">
        <v>2272</v>
      </c>
      <c r="BF122" s="30">
        <v>2295</v>
      </c>
      <c r="BG122" s="30">
        <v>2337</v>
      </c>
      <c r="BH122" s="30">
        <v>2267</v>
      </c>
      <c r="BI122" s="30">
        <v>2274.5</v>
      </c>
      <c r="BJ122" s="30">
        <v>2205</v>
      </c>
      <c r="BK122" s="30">
        <v>2178</v>
      </c>
      <c r="BL122" s="30">
        <v>2174</v>
      </c>
      <c r="BM122" s="2">
        <v>2169</v>
      </c>
      <c r="BN122" s="2">
        <v>2171.5</v>
      </c>
      <c r="BO122" s="2">
        <v>2169</v>
      </c>
      <c r="BP122" s="2">
        <v>2120.5</v>
      </c>
      <c r="BQ122" s="2">
        <v>2189.5</v>
      </c>
      <c r="BR122" s="2">
        <v>2102</v>
      </c>
      <c r="BS122" s="2">
        <v>2113.5</v>
      </c>
      <c r="BT122" s="2">
        <v>2052</v>
      </c>
      <c r="BU122" s="2">
        <v>1970</v>
      </c>
      <c r="BV122" s="2">
        <v>2005</v>
      </c>
      <c r="BW122" s="2">
        <v>2014.5</v>
      </c>
      <c r="BX122" s="2">
        <v>2046.5</v>
      </c>
      <c r="BY122" s="2">
        <v>2113</v>
      </c>
      <c r="BZ122" s="2">
        <v>2180</v>
      </c>
      <c r="CA122" s="2">
        <v>2214</v>
      </c>
      <c r="CB122" s="2">
        <v>2250</v>
      </c>
      <c r="CC122" s="2">
        <v>2246</v>
      </c>
      <c r="CD122" s="2">
        <v>2225</v>
      </c>
      <c r="CE122" s="2">
        <v>2245.5</v>
      </c>
      <c r="CF122" s="2">
        <v>2266</v>
      </c>
      <c r="CG122" s="2">
        <v>2267.5</v>
      </c>
      <c r="CH122" s="2">
        <v>2285.5</v>
      </c>
      <c r="CI122" s="2">
        <v>2214.5</v>
      </c>
      <c r="CJ122" s="2">
        <v>2208.5</v>
      </c>
      <c r="CK122" s="2">
        <v>2213.5</v>
      </c>
      <c r="CL122" s="2">
        <v>2192</v>
      </c>
      <c r="CM122" s="2">
        <v>2146</v>
      </c>
      <c r="CN122" s="2">
        <v>2062.5</v>
      </c>
      <c r="CO122" s="2">
        <v>2142</v>
      </c>
      <c r="CP122" s="2">
        <v>2169</v>
      </c>
      <c r="CQ122" s="2">
        <v>2094.5</v>
      </c>
      <c r="CR122" s="2">
        <v>2154.5</v>
      </c>
      <c r="CS122" s="2">
        <v>2069.5</v>
      </c>
      <c r="CT122" s="2">
        <v>2004.5</v>
      </c>
      <c r="CU122" s="2">
        <v>2103.5</v>
      </c>
      <c r="CV122" s="2">
        <v>2117</v>
      </c>
      <c r="CW122" s="2">
        <v>2066.5</v>
      </c>
      <c r="CX122" s="2">
        <v>2056.5</v>
      </c>
      <c r="CY122" s="2">
        <v>2027.5</v>
      </c>
      <c r="CZ122" s="2">
        <v>2053.5</v>
      </c>
      <c r="DA122" s="2">
        <v>2128.5</v>
      </c>
      <c r="DB122" s="2">
        <v>2061</v>
      </c>
      <c r="DC122" s="2">
        <v>1950</v>
      </c>
      <c r="DD122" s="2">
        <v>2057</v>
      </c>
      <c r="DE122" s="2">
        <v>2075.5</v>
      </c>
      <c r="DF122" s="2">
        <v>1986.5</v>
      </c>
      <c r="DG122" s="2">
        <v>2180</v>
      </c>
      <c r="DH122" s="2">
        <v>2138.5</v>
      </c>
      <c r="DI122" s="2">
        <v>2175</v>
      </c>
      <c r="DJ122" s="2">
        <v>2115.5</v>
      </c>
      <c r="DK122" s="2">
        <v>2072</v>
      </c>
      <c r="DL122" s="2">
        <v>2086.5</v>
      </c>
      <c r="DM122" s="2">
        <v>2190.5</v>
      </c>
      <c r="DN122" s="2">
        <v>2165.5</v>
      </c>
      <c r="DO122" s="2">
        <v>2145</v>
      </c>
      <c r="DP122" s="2">
        <v>2115.5</v>
      </c>
      <c r="DQ122" s="2">
        <v>2150</v>
      </c>
      <c r="DR122" s="2">
        <v>2229.5</v>
      </c>
      <c r="DS122" s="2">
        <v>2254.5</v>
      </c>
      <c r="DT122" s="2">
        <v>2223</v>
      </c>
      <c r="DU122" s="2">
        <v>2190.5</v>
      </c>
      <c r="DV122" s="2">
        <v>2065.5</v>
      </c>
      <c r="DW122" s="2">
        <v>2036</v>
      </c>
      <c r="DX122" s="2">
        <v>1972</v>
      </c>
      <c r="DY122" s="2">
        <v>1915.5</v>
      </c>
      <c r="DZ122" s="2">
        <v>1888</v>
      </c>
      <c r="EA122" s="2">
        <v>1926.5</v>
      </c>
      <c r="EB122" s="2">
        <v>1896.5</v>
      </c>
      <c r="EC122" s="2">
        <v>1882.5</v>
      </c>
      <c r="ED122" s="2">
        <v>1848</v>
      </c>
      <c r="EE122" s="2">
        <v>1871</v>
      </c>
      <c r="EF122" s="2">
        <v>1916</v>
      </c>
      <c r="EG122" s="2">
        <v>1898</v>
      </c>
      <c r="EH122" s="2">
        <v>1842</v>
      </c>
      <c r="EI122" s="2">
        <v>1902.5</v>
      </c>
      <c r="EJ122" s="2">
        <v>1901.5</v>
      </c>
      <c r="EK122" s="2">
        <v>1911</v>
      </c>
      <c r="EL122" s="2">
        <v>1880</v>
      </c>
      <c r="EM122" s="2">
        <v>1848</v>
      </c>
      <c r="EN122" s="2">
        <v>1854</v>
      </c>
      <c r="EO122" s="2">
        <v>1790</v>
      </c>
      <c r="EP122" s="2">
        <v>1781.5</v>
      </c>
      <c r="EQ122" s="2">
        <v>1783</v>
      </c>
      <c r="ER122" s="2">
        <v>1778</v>
      </c>
      <c r="ES122" s="2">
        <v>1730</v>
      </c>
      <c r="ET122" s="2">
        <v>1723.5</v>
      </c>
      <c r="EU122" s="2">
        <v>1718</v>
      </c>
      <c r="EV122" s="2">
        <v>1716.5</v>
      </c>
      <c r="EW122" s="2">
        <v>1717.5</v>
      </c>
      <c r="EX122" s="2">
        <v>1716</v>
      </c>
      <c r="EY122" s="2">
        <v>1740</v>
      </c>
      <c r="EZ122" s="2">
        <v>1742.5</v>
      </c>
      <c r="FA122" s="2">
        <v>1736.5</v>
      </c>
      <c r="FB122" s="2">
        <v>1714</v>
      </c>
      <c r="FC122" s="2">
        <v>1698.5</v>
      </c>
      <c r="FD122" s="2">
        <v>1728.5</v>
      </c>
      <c r="FE122" s="2">
        <v>1734</v>
      </c>
      <c r="FF122" s="2">
        <v>1704.5</v>
      </c>
      <c r="FG122" s="2">
        <v>1689</v>
      </c>
      <c r="FH122" s="2">
        <v>1703</v>
      </c>
      <c r="FI122" s="2">
        <v>1702.5</v>
      </c>
      <c r="FJ122" s="2">
        <v>1703.5</v>
      </c>
      <c r="FK122" s="2">
        <v>1718</v>
      </c>
      <c r="FL122" s="2">
        <v>1718</v>
      </c>
      <c r="FM122" s="2">
        <v>1715</v>
      </c>
      <c r="FN122" s="2">
        <v>1749</v>
      </c>
      <c r="FO122" s="2">
        <v>1758.5</v>
      </c>
      <c r="FP122" s="2">
        <v>1710.5</v>
      </c>
      <c r="FQ122" s="2">
        <v>1688</v>
      </c>
      <c r="FR122" s="2">
        <v>1670</v>
      </c>
      <c r="FS122" s="2">
        <v>1635.5</v>
      </c>
      <c r="FT122" s="2">
        <v>1598</v>
      </c>
      <c r="FU122" s="2">
        <v>1590</v>
      </c>
      <c r="FV122" s="2">
        <v>1570.5</v>
      </c>
      <c r="FW122" s="2">
        <v>1577.5</v>
      </c>
      <c r="FX122" s="2">
        <v>1629</v>
      </c>
      <c r="FY122" s="2">
        <v>1590</v>
      </c>
      <c r="FZ122" s="2">
        <v>1592</v>
      </c>
      <c r="GA122" s="2">
        <v>1555</v>
      </c>
      <c r="GB122" s="2">
        <v>1542</v>
      </c>
      <c r="GC122" s="2">
        <v>1589</v>
      </c>
      <c r="GD122" s="2">
        <v>1588</v>
      </c>
      <c r="GE122" s="2">
        <v>1614</v>
      </c>
      <c r="GF122" s="2">
        <v>1556</v>
      </c>
      <c r="GG122" s="2">
        <v>1593</v>
      </c>
      <c r="GH122" s="2">
        <v>1579.5</v>
      </c>
      <c r="GI122" s="2">
        <v>1571.5</v>
      </c>
      <c r="GJ122" s="2">
        <v>1566</v>
      </c>
      <c r="GK122" s="2">
        <v>1592</v>
      </c>
      <c r="GL122" s="2">
        <v>1606</v>
      </c>
      <c r="GM122" s="2">
        <v>1582.5</v>
      </c>
      <c r="GN122" s="2">
        <v>1586</v>
      </c>
      <c r="GO122" s="2">
        <v>1571</v>
      </c>
      <c r="GP122" s="2">
        <v>1571.5</v>
      </c>
      <c r="GQ122" s="2">
        <v>1536.5</v>
      </c>
      <c r="GR122" s="2">
        <v>1510</v>
      </c>
      <c r="GS122" s="2">
        <v>1546.5</v>
      </c>
      <c r="GT122" s="2">
        <v>1532.5</v>
      </c>
      <c r="GU122" s="2">
        <v>1504.5</v>
      </c>
      <c r="GV122" s="2">
        <v>1564.5</v>
      </c>
      <c r="GW122" s="2">
        <v>1578</v>
      </c>
      <c r="GX122" s="2">
        <v>1574.5</v>
      </c>
      <c r="GY122" s="2">
        <v>1561</v>
      </c>
      <c r="GZ122" s="2">
        <v>1541.5</v>
      </c>
      <c r="HA122" s="2">
        <v>1570.5</v>
      </c>
      <c r="HB122" s="2">
        <v>1562</v>
      </c>
      <c r="HC122" s="2">
        <v>1564.5</v>
      </c>
      <c r="HD122" s="2">
        <v>1610</v>
      </c>
      <c r="HE122" s="2">
        <v>1632</v>
      </c>
      <c r="HF122" s="2">
        <v>1626</v>
      </c>
      <c r="HG122" s="2">
        <v>1552</v>
      </c>
      <c r="HH122" s="2">
        <v>1551.5</v>
      </c>
      <c r="HI122" s="2">
        <v>1553.5</v>
      </c>
      <c r="HJ122" s="2">
        <v>1546.5</v>
      </c>
      <c r="HK122" s="2">
        <v>1547</v>
      </c>
      <c r="HL122" s="2">
        <v>1551</v>
      </c>
      <c r="HM122" s="2">
        <v>1593</v>
      </c>
      <c r="HN122" s="2">
        <v>1613</v>
      </c>
      <c r="HO122" s="2">
        <v>1602</v>
      </c>
      <c r="HP122" s="2">
        <v>1579.5</v>
      </c>
      <c r="HQ122" s="2">
        <v>1558</v>
      </c>
      <c r="HR122" s="2">
        <v>1558.5</v>
      </c>
      <c r="HS122" s="2">
        <v>1560.5</v>
      </c>
      <c r="HT122" s="2">
        <v>1548</v>
      </c>
      <c r="HU122" s="2">
        <v>1523.5</v>
      </c>
      <c r="HV122" s="2">
        <v>1555</v>
      </c>
      <c r="HW122" s="2">
        <v>1543.5</v>
      </c>
      <c r="HX122" s="2">
        <v>1541</v>
      </c>
      <c r="HY122" s="2">
        <v>1518.5</v>
      </c>
      <c r="HZ122" s="2">
        <v>1514</v>
      </c>
      <c r="IA122" s="2">
        <v>1523.5</v>
      </c>
      <c r="IB122" s="2">
        <v>1544</v>
      </c>
      <c r="IC122" s="2">
        <v>1527</v>
      </c>
      <c r="ID122" s="2">
        <v>1481.5</v>
      </c>
      <c r="IE122" s="2">
        <v>1466</v>
      </c>
      <c r="IF122" s="2">
        <v>1465.5</v>
      </c>
      <c r="IG122" s="2">
        <v>1494.5</v>
      </c>
      <c r="IH122" s="2">
        <v>1480.5</v>
      </c>
      <c r="II122" s="2">
        <v>1437</v>
      </c>
      <c r="IJ122" s="2">
        <v>1449.5</v>
      </c>
      <c r="IK122" s="2">
        <v>1448.5</v>
      </c>
      <c r="IL122" s="2">
        <v>1424.5</v>
      </c>
      <c r="IM122" s="2">
        <v>1390</v>
      </c>
      <c r="IN122" s="2">
        <v>1380</v>
      </c>
      <c r="IO122" s="2">
        <v>1352</v>
      </c>
      <c r="IP122" s="2">
        <v>1347.5</v>
      </c>
      <c r="IQ122" s="2">
        <v>1374</v>
      </c>
      <c r="IR122" s="2">
        <v>1381.5</v>
      </c>
      <c r="IS122" s="2">
        <v>1365.5</v>
      </c>
      <c r="IT122" s="2">
        <v>1338.5</v>
      </c>
    </row>
    <row r="123" spans="1:254" ht="15.9" customHeight="1">
      <c r="A123" s="65" t="s">
        <v>241</v>
      </c>
      <c r="B123" s="41" t="s">
        <v>242</v>
      </c>
      <c r="C123" s="45">
        <v>2536.5</v>
      </c>
      <c r="D123" s="16">
        <v>1.5</v>
      </c>
      <c r="E123" s="30">
        <v>2535</v>
      </c>
      <c r="F123" s="30">
        <v>2482</v>
      </c>
      <c r="G123" s="30">
        <v>2462</v>
      </c>
      <c r="H123" s="30">
        <v>2397.5</v>
      </c>
      <c r="I123" s="30">
        <v>2476.5</v>
      </c>
      <c r="J123" s="30">
        <v>2469</v>
      </c>
      <c r="K123" s="30">
        <v>2478</v>
      </c>
      <c r="L123" s="30">
        <v>2594.5</v>
      </c>
      <c r="M123" s="30">
        <v>2650.5</v>
      </c>
      <c r="N123" s="30">
        <v>2600</v>
      </c>
      <c r="O123" s="30">
        <v>2620.5</v>
      </c>
      <c r="P123" s="30">
        <v>2564</v>
      </c>
      <c r="Q123" s="30">
        <v>2461.5</v>
      </c>
      <c r="R123" s="30">
        <v>2412.5</v>
      </c>
      <c r="S123" s="30">
        <v>2596.5</v>
      </c>
      <c r="T123" s="30">
        <v>2575</v>
      </c>
      <c r="U123" s="30">
        <v>2536.5</v>
      </c>
      <c r="V123" s="30">
        <v>2553</v>
      </c>
      <c r="W123" s="30">
        <v>2551</v>
      </c>
      <c r="X123" s="30">
        <v>2544.5</v>
      </c>
      <c r="Y123" s="30">
        <v>2548</v>
      </c>
      <c r="Z123" s="30">
        <v>2549</v>
      </c>
      <c r="AA123" s="30">
        <v>2505</v>
      </c>
      <c r="AB123" s="30">
        <v>2480</v>
      </c>
      <c r="AC123" s="30">
        <v>2428.5</v>
      </c>
      <c r="AD123" s="30">
        <v>2390</v>
      </c>
      <c r="AE123" s="30">
        <v>2384</v>
      </c>
      <c r="AF123" s="30">
        <v>2361.5</v>
      </c>
      <c r="AG123" s="30">
        <v>2364.5</v>
      </c>
      <c r="AH123" s="30">
        <v>2328.5</v>
      </c>
      <c r="AI123" s="30">
        <v>2345</v>
      </c>
      <c r="AJ123" s="30">
        <v>2387.5</v>
      </c>
      <c r="AK123" s="30">
        <v>2320</v>
      </c>
      <c r="AL123" s="30">
        <v>2307</v>
      </c>
      <c r="AM123" s="30">
        <v>2290</v>
      </c>
      <c r="AN123" s="30">
        <v>2287</v>
      </c>
      <c r="AO123" s="30">
        <v>2313.5</v>
      </c>
      <c r="AP123" s="30">
        <v>2380</v>
      </c>
      <c r="AQ123" s="30">
        <v>2336.5</v>
      </c>
      <c r="AR123" s="30">
        <v>2296.5</v>
      </c>
      <c r="AS123" s="30">
        <v>2331</v>
      </c>
      <c r="AT123" s="30">
        <v>2361</v>
      </c>
      <c r="AU123" s="30">
        <v>2314</v>
      </c>
      <c r="AV123" s="30">
        <v>2379</v>
      </c>
      <c r="AW123" s="30">
        <v>2262.5</v>
      </c>
      <c r="AX123" s="30">
        <v>2296</v>
      </c>
      <c r="AY123" s="30">
        <v>2235.5</v>
      </c>
      <c r="AZ123" s="30">
        <v>2293.5</v>
      </c>
      <c r="BA123" s="30">
        <v>2286</v>
      </c>
      <c r="BB123" s="30">
        <v>2248</v>
      </c>
      <c r="BC123" s="30">
        <v>2257</v>
      </c>
      <c r="BD123" s="30">
        <v>2290</v>
      </c>
      <c r="BE123" s="30">
        <v>2325</v>
      </c>
      <c r="BF123" s="30">
        <v>2318</v>
      </c>
      <c r="BG123" s="30">
        <v>2335</v>
      </c>
      <c r="BH123" s="30">
        <v>2260.5</v>
      </c>
      <c r="BI123" s="30">
        <v>2230</v>
      </c>
      <c r="BJ123" s="30">
        <v>2205</v>
      </c>
      <c r="BK123" s="30">
        <v>2334.5</v>
      </c>
      <c r="BL123" s="30">
        <v>2320</v>
      </c>
      <c r="BM123" s="2">
        <v>2314</v>
      </c>
      <c r="BN123" s="2">
        <v>2293.5</v>
      </c>
      <c r="BO123" s="2">
        <v>2209</v>
      </c>
      <c r="BP123" s="2">
        <v>2159.5</v>
      </c>
      <c r="BQ123" s="2">
        <v>2137</v>
      </c>
      <c r="BR123" s="2">
        <v>2069.5</v>
      </c>
      <c r="BS123" s="2">
        <v>2088</v>
      </c>
      <c r="BT123" s="2">
        <v>2044.5</v>
      </c>
      <c r="BU123" s="2">
        <v>1964</v>
      </c>
      <c r="BV123" s="2">
        <v>2016.5</v>
      </c>
      <c r="BW123" s="2">
        <v>1981.5</v>
      </c>
      <c r="BX123" s="2">
        <v>2000.5</v>
      </c>
      <c r="BY123" s="2">
        <v>2026.5</v>
      </c>
      <c r="BZ123" s="2">
        <v>2080</v>
      </c>
      <c r="CA123" s="2">
        <v>2085</v>
      </c>
      <c r="CB123" s="2">
        <v>2102</v>
      </c>
      <c r="CC123" s="2">
        <v>2074.5</v>
      </c>
      <c r="CD123" s="2">
        <v>2048.5</v>
      </c>
      <c r="CE123" s="2">
        <v>2063</v>
      </c>
      <c r="CF123" s="2">
        <v>2105</v>
      </c>
      <c r="CG123" s="2">
        <v>2110</v>
      </c>
      <c r="CH123" s="2">
        <v>2118</v>
      </c>
      <c r="CI123" s="2">
        <v>2063.5</v>
      </c>
      <c r="CJ123" s="2">
        <v>2026</v>
      </c>
      <c r="CK123" s="2">
        <v>2020</v>
      </c>
      <c r="CL123" s="2">
        <v>2011.5</v>
      </c>
      <c r="CM123" s="2">
        <v>2016.5</v>
      </c>
      <c r="CN123" s="2">
        <v>1918</v>
      </c>
      <c r="CO123" s="2">
        <v>1911.5</v>
      </c>
      <c r="CP123" s="2">
        <v>2028</v>
      </c>
      <c r="CQ123" s="2">
        <v>2027.5</v>
      </c>
      <c r="CR123" s="2">
        <v>2075</v>
      </c>
      <c r="CS123" s="2">
        <v>1999</v>
      </c>
      <c r="CT123" s="2">
        <v>1886.5</v>
      </c>
      <c r="CU123" s="2">
        <v>1952</v>
      </c>
      <c r="CV123" s="2">
        <v>1980</v>
      </c>
      <c r="CW123" s="2">
        <v>1939.5</v>
      </c>
      <c r="CX123" s="2">
        <v>1911</v>
      </c>
      <c r="CY123" s="2">
        <v>1890</v>
      </c>
      <c r="CZ123" s="2">
        <v>1886</v>
      </c>
      <c r="DA123" s="2">
        <v>1955</v>
      </c>
      <c r="DB123" s="2">
        <v>1916.5</v>
      </c>
      <c r="DC123" s="2">
        <v>1800</v>
      </c>
      <c r="DD123" s="2">
        <v>1909</v>
      </c>
      <c r="DE123" s="2">
        <v>1932</v>
      </c>
      <c r="DF123" s="2">
        <v>1825</v>
      </c>
      <c r="DG123" s="2">
        <v>1976.5</v>
      </c>
      <c r="DH123" s="2">
        <v>1948</v>
      </c>
      <c r="DI123" s="2">
        <v>1992.5</v>
      </c>
      <c r="DJ123" s="2">
        <v>1963.5</v>
      </c>
      <c r="DK123" s="2">
        <v>1909</v>
      </c>
      <c r="DL123" s="2">
        <v>1927</v>
      </c>
      <c r="DM123" s="2">
        <v>2052.5</v>
      </c>
      <c r="DN123" s="2">
        <v>2036</v>
      </c>
      <c r="DO123" s="2">
        <v>2017</v>
      </c>
      <c r="DP123" s="2">
        <v>2011.5</v>
      </c>
      <c r="DQ123" s="2">
        <v>2015</v>
      </c>
      <c r="DR123" s="2">
        <v>2075</v>
      </c>
      <c r="DS123" s="2">
        <v>2125.5</v>
      </c>
      <c r="DT123" s="2">
        <v>2131.5</v>
      </c>
      <c r="DU123" s="2">
        <v>2104.5</v>
      </c>
      <c r="DV123" s="2">
        <v>2036</v>
      </c>
      <c r="DW123" s="2">
        <v>2051.5</v>
      </c>
      <c r="DX123" s="2">
        <v>2004</v>
      </c>
      <c r="DY123" s="2">
        <v>1934.5</v>
      </c>
      <c r="DZ123" s="2">
        <v>1896</v>
      </c>
      <c r="EA123" s="2">
        <v>1909</v>
      </c>
      <c r="EB123" s="2">
        <v>1882</v>
      </c>
      <c r="EC123" s="2">
        <v>1867</v>
      </c>
      <c r="ED123" s="2">
        <v>1860</v>
      </c>
      <c r="EE123" s="2">
        <v>1865.5</v>
      </c>
      <c r="EF123" s="2">
        <v>1918.5</v>
      </c>
      <c r="EG123" s="2">
        <v>1898.5</v>
      </c>
      <c r="EH123" s="2">
        <v>1847</v>
      </c>
      <c r="EI123" s="2">
        <v>1889</v>
      </c>
      <c r="EJ123" s="2">
        <v>1896.5</v>
      </c>
      <c r="EK123" s="2">
        <v>1890</v>
      </c>
      <c r="EL123" s="2">
        <v>1842.5</v>
      </c>
      <c r="EM123" s="2">
        <v>1807</v>
      </c>
      <c r="EN123" s="2">
        <v>1822</v>
      </c>
      <c r="EO123" s="2">
        <v>1780</v>
      </c>
      <c r="EP123" s="2">
        <v>1756.5</v>
      </c>
      <c r="EQ123" s="2">
        <v>1755</v>
      </c>
      <c r="ER123" s="2">
        <v>1748</v>
      </c>
      <c r="ES123" s="2">
        <v>1702</v>
      </c>
      <c r="ET123" s="2">
        <v>1693.5</v>
      </c>
      <c r="EU123" s="2">
        <v>1670</v>
      </c>
      <c r="EV123" s="2">
        <v>1666</v>
      </c>
      <c r="EW123" s="2">
        <v>1672.5</v>
      </c>
      <c r="EX123" s="2">
        <v>1672.5</v>
      </c>
      <c r="EY123" s="2">
        <v>1686.5</v>
      </c>
      <c r="EZ123" s="2">
        <v>1686</v>
      </c>
      <c r="FA123" s="2">
        <v>1646.5</v>
      </c>
      <c r="FB123" s="2">
        <v>1637</v>
      </c>
      <c r="FC123" s="2">
        <v>1648</v>
      </c>
      <c r="FD123" s="2">
        <v>1677.5</v>
      </c>
      <c r="FE123" s="2">
        <v>1672</v>
      </c>
      <c r="FF123" s="2">
        <v>1646</v>
      </c>
      <c r="FG123" s="2">
        <v>1633</v>
      </c>
      <c r="FH123" s="2">
        <v>1664.5</v>
      </c>
      <c r="FI123" s="2">
        <v>1678</v>
      </c>
      <c r="FJ123" s="2">
        <v>1681</v>
      </c>
      <c r="FK123" s="2">
        <v>1691</v>
      </c>
      <c r="FL123" s="2">
        <v>1666</v>
      </c>
      <c r="FM123" s="2">
        <v>1650.5</v>
      </c>
      <c r="FN123" s="2">
        <v>1680</v>
      </c>
      <c r="FO123" s="2">
        <v>1688.5</v>
      </c>
      <c r="FP123" s="2">
        <v>1653</v>
      </c>
      <c r="FQ123" s="2">
        <v>1626.5</v>
      </c>
      <c r="FR123" s="2">
        <v>1612</v>
      </c>
      <c r="FS123" s="2">
        <v>1572.5</v>
      </c>
      <c r="FT123" s="2">
        <v>1538</v>
      </c>
      <c r="FU123" s="2">
        <v>1537.5</v>
      </c>
      <c r="FV123" s="2">
        <v>1512.5</v>
      </c>
      <c r="FW123" s="2">
        <v>1512.5</v>
      </c>
      <c r="FX123" s="2">
        <v>1553</v>
      </c>
      <c r="FY123" s="2">
        <v>1545.5</v>
      </c>
      <c r="FZ123" s="2">
        <v>1557</v>
      </c>
      <c r="GA123" s="2">
        <v>1547.5</v>
      </c>
      <c r="GB123" s="2">
        <v>1555.5</v>
      </c>
      <c r="GC123" s="2">
        <v>1537</v>
      </c>
      <c r="GD123" s="2">
        <v>1543</v>
      </c>
      <c r="GE123" s="2">
        <v>1551</v>
      </c>
      <c r="GF123" s="2">
        <v>1500.5</v>
      </c>
      <c r="GG123" s="2">
        <v>1536</v>
      </c>
      <c r="GH123" s="2">
        <v>1530</v>
      </c>
      <c r="GI123" s="2">
        <v>1494.5</v>
      </c>
      <c r="GJ123" s="2">
        <v>1494.5</v>
      </c>
      <c r="GK123" s="2">
        <v>1498.5</v>
      </c>
      <c r="GL123" s="2">
        <v>1498</v>
      </c>
      <c r="GM123" s="2">
        <v>1457.5</v>
      </c>
      <c r="GN123" s="2">
        <v>1458</v>
      </c>
      <c r="GO123" s="2">
        <v>1454.5</v>
      </c>
      <c r="GP123" s="2">
        <v>1452</v>
      </c>
      <c r="GQ123" s="2">
        <v>1426</v>
      </c>
      <c r="GR123" s="2">
        <v>1394</v>
      </c>
      <c r="GS123" s="2">
        <v>1431.5</v>
      </c>
      <c r="GT123" s="2">
        <v>1409</v>
      </c>
      <c r="GU123" s="2">
        <v>1387</v>
      </c>
      <c r="GV123" s="2">
        <v>1452</v>
      </c>
      <c r="GW123" s="2">
        <v>1472</v>
      </c>
      <c r="GX123" s="2">
        <v>1465</v>
      </c>
      <c r="GY123" s="2">
        <v>1455</v>
      </c>
      <c r="GZ123" s="2">
        <v>1426.5</v>
      </c>
      <c r="HA123" s="2">
        <v>1476</v>
      </c>
      <c r="HB123" s="2">
        <v>1467</v>
      </c>
      <c r="HC123" s="2">
        <v>1481</v>
      </c>
      <c r="HD123" s="2">
        <v>1491</v>
      </c>
      <c r="HE123" s="2">
        <v>1510</v>
      </c>
      <c r="HF123" s="2">
        <v>1507</v>
      </c>
      <c r="HG123" s="2">
        <v>1495</v>
      </c>
      <c r="HH123" s="2">
        <v>1488</v>
      </c>
      <c r="HI123" s="2">
        <v>1484</v>
      </c>
      <c r="HJ123" s="2">
        <v>1465</v>
      </c>
      <c r="HK123" s="2">
        <v>1458.5</v>
      </c>
      <c r="HL123" s="2">
        <v>1454</v>
      </c>
      <c r="HM123" s="2">
        <v>1477.5</v>
      </c>
      <c r="HN123" s="2">
        <v>1487.5</v>
      </c>
      <c r="HO123" s="2">
        <v>1476.5</v>
      </c>
      <c r="HP123" s="2">
        <v>1445.5</v>
      </c>
      <c r="HQ123" s="2">
        <v>1433</v>
      </c>
      <c r="HR123" s="2">
        <v>1429</v>
      </c>
      <c r="HS123" s="2">
        <v>1433</v>
      </c>
      <c r="HT123" s="2">
        <v>1413.5</v>
      </c>
      <c r="HU123" s="2">
        <v>1392.5</v>
      </c>
      <c r="HV123" s="2">
        <v>1438.5</v>
      </c>
      <c r="HW123" s="2">
        <v>1430</v>
      </c>
      <c r="HX123" s="2">
        <v>1435</v>
      </c>
      <c r="HY123" s="2">
        <v>1411</v>
      </c>
      <c r="HZ123" s="2">
        <v>1409.5</v>
      </c>
      <c r="IA123" s="2">
        <v>1413.5</v>
      </c>
      <c r="IB123" s="2">
        <v>1436</v>
      </c>
      <c r="IC123" s="2">
        <v>1420</v>
      </c>
      <c r="ID123" s="2">
        <v>1410</v>
      </c>
      <c r="IE123" s="2">
        <v>1383.5</v>
      </c>
      <c r="IF123" s="2">
        <v>1388.5</v>
      </c>
      <c r="IG123" s="2">
        <v>1432.5</v>
      </c>
      <c r="IH123" s="2">
        <v>1415.5</v>
      </c>
      <c r="II123" s="2">
        <v>1386.5</v>
      </c>
      <c r="IJ123" s="2">
        <v>1384.5</v>
      </c>
      <c r="IK123" s="2">
        <v>1395.5</v>
      </c>
      <c r="IL123" s="2">
        <v>1389</v>
      </c>
      <c r="IM123" s="2">
        <v>1355</v>
      </c>
      <c r="IN123" s="2">
        <v>1346</v>
      </c>
      <c r="IO123" s="2">
        <v>1319.5</v>
      </c>
      <c r="IP123" s="2">
        <v>1290.5</v>
      </c>
      <c r="IQ123" s="2">
        <v>1344</v>
      </c>
      <c r="IR123" s="2">
        <v>1342</v>
      </c>
      <c r="IS123" s="2">
        <v>1315</v>
      </c>
      <c r="IT123" s="2">
        <v>1296.5</v>
      </c>
    </row>
    <row r="124" spans="1:254" ht="15.9" customHeight="1">
      <c r="A124" s="65" t="s">
        <v>243</v>
      </c>
      <c r="B124" s="41" t="s">
        <v>244</v>
      </c>
      <c r="C124" s="45">
        <v>1491.5</v>
      </c>
      <c r="D124" s="16">
        <v>16</v>
      </c>
      <c r="E124" s="30">
        <v>1475.5</v>
      </c>
      <c r="F124" s="30">
        <v>1473.5</v>
      </c>
      <c r="G124" s="30">
        <v>1473</v>
      </c>
      <c r="H124" s="30">
        <v>1479</v>
      </c>
      <c r="I124" s="30">
        <v>1553.5</v>
      </c>
      <c r="J124" s="30">
        <v>1600</v>
      </c>
      <c r="K124" s="30">
        <v>1585</v>
      </c>
      <c r="L124" s="30">
        <v>1574</v>
      </c>
      <c r="M124" s="30">
        <v>1559.5</v>
      </c>
      <c r="N124" s="30">
        <v>1526</v>
      </c>
      <c r="O124" s="30">
        <v>1535</v>
      </c>
      <c r="P124" s="30">
        <v>1540</v>
      </c>
      <c r="Q124" s="30">
        <v>1542.5</v>
      </c>
      <c r="R124" s="30">
        <v>1534.5</v>
      </c>
      <c r="S124" s="30">
        <v>1542.5</v>
      </c>
      <c r="T124" s="30">
        <v>1540</v>
      </c>
      <c r="U124" s="30">
        <v>1510</v>
      </c>
      <c r="V124" s="30">
        <v>1508</v>
      </c>
      <c r="W124" s="30">
        <v>1504.5</v>
      </c>
      <c r="X124" s="30">
        <v>1504.5</v>
      </c>
      <c r="Y124" s="30">
        <v>1544.5</v>
      </c>
      <c r="Z124" s="30">
        <v>1558.5</v>
      </c>
      <c r="AA124" s="30">
        <v>1541.5</v>
      </c>
      <c r="AB124" s="30">
        <v>1529.5</v>
      </c>
      <c r="AC124" s="30">
        <v>1484</v>
      </c>
      <c r="AD124" s="30">
        <v>1457</v>
      </c>
      <c r="AE124" s="30">
        <v>1499</v>
      </c>
      <c r="AF124" s="30">
        <v>1487</v>
      </c>
      <c r="AG124" s="30">
        <v>1430</v>
      </c>
      <c r="AH124" s="30">
        <v>1467</v>
      </c>
      <c r="AI124" s="30">
        <v>1448</v>
      </c>
      <c r="AJ124" s="30">
        <v>1446.5</v>
      </c>
      <c r="AK124" s="30">
        <v>1473</v>
      </c>
      <c r="AL124" s="30">
        <v>1475</v>
      </c>
      <c r="AM124" s="30">
        <v>1481</v>
      </c>
      <c r="AN124" s="30">
        <v>1516.5</v>
      </c>
      <c r="AO124" s="30">
        <v>1527</v>
      </c>
      <c r="AP124" s="30">
        <v>1563</v>
      </c>
      <c r="AQ124" s="30">
        <v>1548</v>
      </c>
      <c r="AR124" s="30">
        <v>1533.5</v>
      </c>
      <c r="AS124" s="30">
        <v>1505.5</v>
      </c>
      <c r="AT124" s="30">
        <v>1472.5</v>
      </c>
      <c r="AU124" s="30">
        <v>1443.5</v>
      </c>
      <c r="AV124" s="30">
        <v>1480</v>
      </c>
      <c r="AW124" s="30">
        <v>1450</v>
      </c>
      <c r="AX124" s="30">
        <v>1476.5</v>
      </c>
      <c r="AY124" s="30">
        <v>1455</v>
      </c>
      <c r="AZ124" s="30">
        <v>1478.5</v>
      </c>
      <c r="BA124" s="30">
        <v>1498.5</v>
      </c>
      <c r="BB124" s="30">
        <v>1496.5</v>
      </c>
      <c r="BC124" s="30">
        <v>1530.5</v>
      </c>
      <c r="BD124" s="30">
        <v>1508</v>
      </c>
      <c r="BE124" s="30">
        <v>1500.5</v>
      </c>
      <c r="BF124" s="30">
        <v>1461.5</v>
      </c>
      <c r="BG124" s="30">
        <v>1520</v>
      </c>
      <c r="BH124" s="30">
        <v>1497</v>
      </c>
      <c r="BI124" s="30">
        <v>1512</v>
      </c>
      <c r="BJ124" s="30">
        <v>1498</v>
      </c>
      <c r="BK124" s="30">
        <v>1489.5</v>
      </c>
      <c r="BL124" s="30">
        <v>1528</v>
      </c>
      <c r="BM124" s="2">
        <v>1661</v>
      </c>
      <c r="BN124" s="2">
        <v>1663</v>
      </c>
      <c r="BO124" s="2">
        <v>1650</v>
      </c>
      <c r="BP124" s="2">
        <v>1646.5</v>
      </c>
      <c r="BQ124" s="2">
        <v>1699</v>
      </c>
      <c r="BR124" s="2">
        <v>1674.5</v>
      </c>
      <c r="BS124" s="2">
        <v>1687</v>
      </c>
      <c r="BT124" s="2">
        <v>1702.5</v>
      </c>
      <c r="BU124" s="2">
        <v>1681.5</v>
      </c>
      <c r="BV124" s="2">
        <v>1696</v>
      </c>
      <c r="BW124" s="2">
        <v>1716</v>
      </c>
      <c r="BX124" s="2">
        <v>1710</v>
      </c>
      <c r="BY124" s="2">
        <v>1741.5</v>
      </c>
      <c r="BZ124" s="2">
        <v>1745.5</v>
      </c>
      <c r="CA124" s="2">
        <v>1728</v>
      </c>
      <c r="CB124" s="2">
        <v>1747.5</v>
      </c>
      <c r="CC124" s="2">
        <v>1773.5</v>
      </c>
      <c r="CD124" s="2">
        <v>1747</v>
      </c>
      <c r="CE124" s="2">
        <v>1700</v>
      </c>
      <c r="CF124" s="2">
        <v>1710</v>
      </c>
      <c r="CG124" s="2">
        <v>1720</v>
      </c>
      <c r="CH124" s="2">
        <v>1725</v>
      </c>
      <c r="CI124" s="2">
        <v>1657</v>
      </c>
      <c r="CJ124" s="2">
        <v>1650</v>
      </c>
      <c r="CK124" s="2">
        <v>1681.5</v>
      </c>
      <c r="CL124" s="2">
        <v>1678</v>
      </c>
      <c r="CM124" s="2">
        <v>1688</v>
      </c>
      <c r="CN124" s="2">
        <v>1633</v>
      </c>
      <c r="CO124" s="2">
        <v>1621</v>
      </c>
      <c r="CP124" s="2">
        <v>1696.5</v>
      </c>
      <c r="CQ124" s="2">
        <v>1721</v>
      </c>
      <c r="CR124" s="2">
        <v>1748</v>
      </c>
      <c r="CS124" s="2">
        <v>1716</v>
      </c>
      <c r="CT124" s="2">
        <v>1677</v>
      </c>
      <c r="CU124" s="2">
        <v>1806.5</v>
      </c>
      <c r="CV124" s="2">
        <v>1858.5</v>
      </c>
      <c r="CW124" s="2">
        <v>1839.5</v>
      </c>
      <c r="CX124" s="2">
        <v>1795</v>
      </c>
      <c r="CY124" s="2">
        <v>1815.5</v>
      </c>
      <c r="CZ124" s="2">
        <v>1851.5</v>
      </c>
      <c r="DA124" s="2">
        <v>1946</v>
      </c>
      <c r="DB124" s="2">
        <v>1956</v>
      </c>
      <c r="DC124" s="2">
        <v>1894</v>
      </c>
      <c r="DD124" s="2">
        <v>1964.5</v>
      </c>
      <c r="DE124" s="2">
        <v>1960.5</v>
      </c>
      <c r="DF124" s="2">
        <v>1924.5</v>
      </c>
      <c r="DG124" s="2">
        <v>2005</v>
      </c>
      <c r="DH124" s="2">
        <v>2030.5</v>
      </c>
      <c r="DI124" s="2">
        <v>2089</v>
      </c>
      <c r="DJ124" s="2">
        <v>2099</v>
      </c>
      <c r="DK124" s="2">
        <v>2056.5</v>
      </c>
      <c r="DL124" s="2">
        <v>2040</v>
      </c>
      <c r="DM124" s="2">
        <v>2050.5</v>
      </c>
      <c r="DN124" s="2">
        <v>2027.5</v>
      </c>
      <c r="DO124" s="2">
        <v>2039.5</v>
      </c>
      <c r="DP124" s="2">
        <v>2020.5</v>
      </c>
      <c r="DQ124" s="2">
        <v>2028</v>
      </c>
      <c r="DR124" s="2">
        <v>2081.5</v>
      </c>
      <c r="DS124" s="2">
        <v>2075</v>
      </c>
      <c r="DT124" s="2">
        <v>2034</v>
      </c>
      <c r="DU124" s="2">
        <v>1955</v>
      </c>
      <c r="DV124" s="2">
        <v>1843</v>
      </c>
      <c r="DW124" s="2">
        <v>1855</v>
      </c>
      <c r="DX124" s="2">
        <v>1780</v>
      </c>
      <c r="DY124" s="2">
        <v>1768</v>
      </c>
      <c r="DZ124" s="2">
        <v>1757.5</v>
      </c>
      <c r="EA124" s="2">
        <v>1740</v>
      </c>
      <c r="EB124" s="2">
        <v>1686.5</v>
      </c>
      <c r="EC124" s="2">
        <v>1707</v>
      </c>
      <c r="ED124" s="2">
        <v>1732</v>
      </c>
      <c r="EE124" s="2">
        <v>1762.5</v>
      </c>
      <c r="EF124" s="2">
        <v>1798.5</v>
      </c>
      <c r="EG124" s="2">
        <v>1791.5</v>
      </c>
      <c r="EH124" s="2">
        <v>1771</v>
      </c>
      <c r="EI124" s="2">
        <v>1808</v>
      </c>
      <c r="EJ124" s="2">
        <v>1834</v>
      </c>
      <c r="EK124" s="2">
        <v>1861.5</v>
      </c>
      <c r="EL124" s="2">
        <v>1861.5</v>
      </c>
      <c r="EM124" s="2">
        <v>1875</v>
      </c>
      <c r="EN124" s="2">
        <v>1866</v>
      </c>
      <c r="EO124" s="2">
        <v>1823.5</v>
      </c>
      <c r="EP124" s="2">
        <v>1832.5</v>
      </c>
      <c r="EQ124" s="2">
        <v>1797</v>
      </c>
      <c r="ER124" s="2">
        <v>1793</v>
      </c>
      <c r="ES124" s="2">
        <v>1770.5</v>
      </c>
      <c r="ET124" s="2">
        <v>1772.5</v>
      </c>
      <c r="EU124" s="2">
        <v>1774.5</v>
      </c>
      <c r="EV124" s="2">
        <v>1777.5</v>
      </c>
      <c r="EW124" s="2">
        <v>1773</v>
      </c>
      <c r="EX124" s="2">
        <v>1766.5</v>
      </c>
      <c r="EY124" s="2">
        <v>1762.5</v>
      </c>
      <c r="EZ124" s="2">
        <v>1770</v>
      </c>
      <c r="FA124" s="2">
        <v>1766</v>
      </c>
      <c r="FB124" s="2">
        <v>1773</v>
      </c>
      <c r="FC124" s="2">
        <v>1773</v>
      </c>
      <c r="FD124" s="2">
        <v>1780.5</v>
      </c>
      <c r="FE124" s="2">
        <v>1776.5</v>
      </c>
      <c r="FF124" s="2">
        <v>1788</v>
      </c>
      <c r="FG124" s="2">
        <v>1764</v>
      </c>
      <c r="FH124" s="2">
        <v>1776</v>
      </c>
      <c r="FI124" s="2">
        <v>1748</v>
      </c>
      <c r="FJ124" s="2">
        <v>1754</v>
      </c>
      <c r="FK124" s="2">
        <v>1745.5</v>
      </c>
      <c r="FL124" s="2">
        <v>1782</v>
      </c>
      <c r="FM124" s="2">
        <v>1744.5</v>
      </c>
      <c r="FN124" s="2">
        <v>1710</v>
      </c>
      <c r="FO124" s="2">
        <v>1734</v>
      </c>
      <c r="FP124" s="2">
        <v>1823</v>
      </c>
      <c r="FQ124" s="2">
        <v>1840.5</v>
      </c>
      <c r="FR124" s="2">
        <v>1815</v>
      </c>
      <c r="FS124" s="2">
        <v>1781</v>
      </c>
      <c r="FT124" s="2">
        <v>1732</v>
      </c>
      <c r="FU124" s="2">
        <v>1712.5</v>
      </c>
      <c r="FV124" s="2">
        <v>1693</v>
      </c>
      <c r="FW124" s="2">
        <v>1676.5</v>
      </c>
      <c r="FX124" s="2">
        <v>1729</v>
      </c>
      <c r="FY124" s="2">
        <v>1702.5</v>
      </c>
      <c r="FZ124" s="2">
        <v>1690</v>
      </c>
      <c r="GA124" s="2">
        <v>1689</v>
      </c>
      <c r="GB124" s="2">
        <v>1672.5</v>
      </c>
      <c r="GC124" s="2">
        <v>1577</v>
      </c>
      <c r="GD124" s="2">
        <v>1625.5</v>
      </c>
      <c r="GE124" s="2">
        <v>1605</v>
      </c>
      <c r="GF124" s="2">
        <v>1567.5</v>
      </c>
      <c r="GG124" s="2">
        <v>1580.5</v>
      </c>
      <c r="GH124" s="2">
        <v>1593.5</v>
      </c>
      <c r="GI124" s="2">
        <v>1561</v>
      </c>
      <c r="GJ124" s="2">
        <v>1568.5</v>
      </c>
      <c r="GK124" s="2">
        <v>1623.5</v>
      </c>
      <c r="GL124" s="2">
        <v>1627</v>
      </c>
      <c r="GM124" s="2">
        <v>1639</v>
      </c>
      <c r="GN124" s="2">
        <v>1631.5</v>
      </c>
      <c r="GO124" s="2">
        <v>1618</v>
      </c>
      <c r="GP124" s="2">
        <v>1616</v>
      </c>
      <c r="GQ124" s="2">
        <v>1614</v>
      </c>
      <c r="GR124" s="2">
        <v>1601.5</v>
      </c>
      <c r="GS124" s="2">
        <v>1613</v>
      </c>
      <c r="GT124" s="2">
        <v>1598.5</v>
      </c>
      <c r="GU124" s="2">
        <v>1578</v>
      </c>
      <c r="GV124" s="2">
        <v>1610.5</v>
      </c>
      <c r="GW124" s="2">
        <v>1651</v>
      </c>
      <c r="GX124" s="2">
        <v>1681</v>
      </c>
      <c r="GY124" s="2">
        <v>1678</v>
      </c>
      <c r="GZ124" s="2">
        <v>1623</v>
      </c>
      <c r="HA124" s="2">
        <v>1529</v>
      </c>
      <c r="HB124" s="2">
        <v>1544.5</v>
      </c>
      <c r="HC124" s="2">
        <v>1559.5</v>
      </c>
      <c r="HD124" s="2">
        <v>1592.5</v>
      </c>
      <c r="HE124" s="2">
        <v>1598</v>
      </c>
      <c r="HF124" s="2">
        <v>1611</v>
      </c>
      <c r="HG124" s="2">
        <v>1603.5</v>
      </c>
      <c r="HH124" s="2">
        <v>1571</v>
      </c>
      <c r="HI124" s="2">
        <v>1588.5</v>
      </c>
      <c r="HJ124" s="2">
        <v>1603</v>
      </c>
      <c r="HK124" s="2">
        <v>1582.5</v>
      </c>
      <c r="HL124" s="2">
        <v>1593.5</v>
      </c>
      <c r="HM124" s="2">
        <v>1601.5</v>
      </c>
      <c r="HN124" s="2">
        <v>1635</v>
      </c>
      <c r="HO124" s="2">
        <v>1611.5</v>
      </c>
      <c r="HP124" s="2">
        <v>1613</v>
      </c>
      <c r="HQ124" s="2">
        <v>1622</v>
      </c>
      <c r="HR124" s="2">
        <v>1605</v>
      </c>
      <c r="HS124" s="2">
        <v>1578</v>
      </c>
      <c r="HT124" s="2">
        <v>1566.5</v>
      </c>
      <c r="HU124" s="2">
        <v>1563.5</v>
      </c>
      <c r="HV124" s="2">
        <v>1561</v>
      </c>
      <c r="HW124" s="2">
        <v>1557.5</v>
      </c>
      <c r="HX124" s="2">
        <v>1570</v>
      </c>
      <c r="HY124" s="2">
        <v>1597.5</v>
      </c>
      <c r="HZ124" s="2">
        <v>1583.5</v>
      </c>
      <c r="IA124" s="2">
        <v>1586</v>
      </c>
      <c r="IB124" s="2">
        <v>1594</v>
      </c>
      <c r="IC124" s="2">
        <v>1606</v>
      </c>
      <c r="ID124" s="2">
        <v>1613.5</v>
      </c>
      <c r="IE124" s="2">
        <v>1622</v>
      </c>
      <c r="IF124" s="2">
        <v>1585</v>
      </c>
      <c r="IG124" s="2">
        <v>1567</v>
      </c>
      <c r="IH124" s="2">
        <v>1560.5</v>
      </c>
      <c r="II124" s="2">
        <v>1546.5</v>
      </c>
      <c r="IJ124" s="2">
        <v>1553</v>
      </c>
      <c r="IK124" s="2">
        <v>1552</v>
      </c>
      <c r="IL124" s="2">
        <v>1505.5</v>
      </c>
      <c r="IM124" s="2">
        <v>1488.5</v>
      </c>
      <c r="IN124" s="2">
        <v>1449.5</v>
      </c>
      <c r="IO124" s="2">
        <v>1390</v>
      </c>
      <c r="IP124" s="2">
        <v>1377.5</v>
      </c>
      <c r="IQ124" s="2">
        <v>1371.5</v>
      </c>
      <c r="IR124" s="2">
        <v>1342</v>
      </c>
      <c r="IS124" s="2">
        <v>1331.5</v>
      </c>
      <c r="IT124" s="2">
        <v>1326</v>
      </c>
    </row>
    <row r="125" spans="1:254" ht="15.9" customHeight="1">
      <c r="A125" s="65" t="s">
        <v>245</v>
      </c>
      <c r="B125" s="41" t="s">
        <v>246</v>
      </c>
      <c r="C125" s="45">
        <v>2371</v>
      </c>
      <c r="D125" s="16">
        <v>-46</v>
      </c>
      <c r="E125" s="30">
        <v>2417</v>
      </c>
      <c r="F125" s="30">
        <v>2414</v>
      </c>
      <c r="G125" s="30">
        <v>2406</v>
      </c>
      <c r="H125" s="30">
        <v>2431</v>
      </c>
      <c r="I125" s="30">
        <v>2498</v>
      </c>
      <c r="J125" s="30">
        <v>2528</v>
      </c>
      <c r="K125" s="30">
        <v>2531</v>
      </c>
      <c r="L125" s="30">
        <v>2545</v>
      </c>
      <c r="M125" s="30">
        <v>2505</v>
      </c>
      <c r="N125" s="30">
        <v>2471</v>
      </c>
      <c r="O125" s="30">
        <v>2501</v>
      </c>
      <c r="P125" s="30">
        <v>2527</v>
      </c>
      <c r="Q125" s="30">
        <v>2519</v>
      </c>
      <c r="R125" s="30">
        <v>2498</v>
      </c>
      <c r="S125" s="30">
        <v>2528</v>
      </c>
      <c r="T125" s="30">
        <v>2529</v>
      </c>
      <c r="U125" s="30">
        <v>2483</v>
      </c>
      <c r="V125" s="30">
        <v>2461</v>
      </c>
      <c r="W125" s="30">
        <v>2479</v>
      </c>
      <c r="X125" s="30">
        <v>2498</v>
      </c>
      <c r="Y125" s="30">
        <v>2521</v>
      </c>
      <c r="Z125" s="30">
        <v>2500</v>
      </c>
      <c r="AA125" s="30">
        <v>2475</v>
      </c>
      <c r="AB125" s="30">
        <v>2431</v>
      </c>
      <c r="AC125" s="30">
        <v>2412</v>
      </c>
      <c r="AD125" s="30">
        <v>2385</v>
      </c>
      <c r="AE125" s="30">
        <v>2429</v>
      </c>
      <c r="AF125" s="30">
        <v>2410</v>
      </c>
      <c r="AG125" s="30">
        <v>2364</v>
      </c>
      <c r="AH125" s="30">
        <v>2339</v>
      </c>
      <c r="AI125" s="30">
        <v>2333</v>
      </c>
      <c r="AJ125" s="30">
        <v>2327</v>
      </c>
      <c r="AK125" s="30">
        <v>2329</v>
      </c>
      <c r="AL125" s="30">
        <v>2330</v>
      </c>
      <c r="AM125" s="30">
        <v>2325</v>
      </c>
      <c r="AN125" s="30">
        <v>2353</v>
      </c>
      <c r="AO125" s="30">
        <v>2352</v>
      </c>
      <c r="AP125" s="30">
        <v>2383</v>
      </c>
      <c r="AQ125" s="30">
        <v>2349</v>
      </c>
      <c r="AR125" s="30">
        <v>2326</v>
      </c>
      <c r="AS125" s="30">
        <v>2375</v>
      </c>
      <c r="AT125" s="30">
        <v>2326</v>
      </c>
      <c r="AU125" s="30">
        <v>2288</v>
      </c>
      <c r="AV125" s="30">
        <v>2297</v>
      </c>
      <c r="AW125" s="30">
        <v>2245</v>
      </c>
      <c r="AX125" s="30">
        <v>2251</v>
      </c>
      <c r="AY125" s="30">
        <v>2195</v>
      </c>
      <c r="AZ125" s="30">
        <v>2261</v>
      </c>
      <c r="BA125" s="30">
        <v>2360</v>
      </c>
      <c r="BB125" s="30">
        <v>2321</v>
      </c>
      <c r="BC125" s="30">
        <v>2320</v>
      </c>
      <c r="BD125" s="30">
        <v>2332</v>
      </c>
      <c r="BE125" s="30">
        <v>2339</v>
      </c>
      <c r="BF125" s="30">
        <v>2320</v>
      </c>
      <c r="BG125" s="30">
        <v>2372</v>
      </c>
      <c r="BH125" s="30">
        <v>2330</v>
      </c>
      <c r="BI125" s="30">
        <v>2412</v>
      </c>
      <c r="BJ125" s="30">
        <v>2390</v>
      </c>
      <c r="BK125" s="30">
        <v>2443</v>
      </c>
      <c r="BL125" s="30">
        <v>2413</v>
      </c>
      <c r="BM125" s="2">
        <v>2413</v>
      </c>
      <c r="BN125" s="2">
        <v>2407</v>
      </c>
      <c r="BO125" s="2">
        <v>2539</v>
      </c>
      <c r="BP125" s="2">
        <v>2560</v>
      </c>
      <c r="BQ125" s="2">
        <v>2621</v>
      </c>
      <c r="BR125" s="2">
        <v>2634</v>
      </c>
      <c r="BS125" s="2">
        <v>2675</v>
      </c>
      <c r="BT125" s="2">
        <v>2620</v>
      </c>
      <c r="BU125" s="2">
        <v>2612</v>
      </c>
      <c r="BV125" s="2">
        <v>2626</v>
      </c>
      <c r="BW125" s="2">
        <v>2660</v>
      </c>
      <c r="BX125" s="2">
        <v>2710</v>
      </c>
      <c r="BY125" s="2">
        <v>2736</v>
      </c>
      <c r="BZ125" s="2">
        <v>2729</v>
      </c>
      <c r="CA125" s="2">
        <v>2785</v>
      </c>
      <c r="CB125" s="2">
        <v>2790</v>
      </c>
      <c r="CC125" s="2">
        <v>2815</v>
      </c>
      <c r="CD125" s="2">
        <v>2814</v>
      </c>
      <c r="CE125" s="2">
        <v>2810</v>
      </c>
      <c r="CF125" s="2">
        <v>2766</v>
      </c>
      <c r="CG125" s="2">
        <v>2737</v>
      </c>
      <c r="CH125" s="2">
        <v>2726</v>
      </c>
      <c r="CI125" s="2">
        <v>2690</v>
      </c>
      <c r="CJ125" s="2">
        <v>2690</v>
      </c>
      <c r="CK125" s="2">
        <v>2669</v>
      </c>
      <c r="CL125" s="2">
        <v>2670</v>
      </c>
      <c r="CM125" s="2">
        <v>2651</v>
      </c>
      <c r="CN125" s="2">
        <v>2626</v>
      </c>
      <c r="CO125" s="2">
        <v>2617</v>
      </c>
      <c r="CP125" s="2">
        <v>2679</v>
      </c>
      <c r="CQ125" s="2">
        <v>2659</v>
      </c>
      <c r="CR125" s="2">
        <v>2681</v>
      </c>
      <c r="CS125" s="2">
        <v>2642</v>
      </c>
      <c r="CT125" s="2">
        <v>2648</v>
      </c>
      <c r="CU125" s="2">
        <v>2700</v>
      </c>
      <c r="CV125" s="2">
        <v>2703</v>
      </c>
      <c r="CW125" s="2">
        <v>2685</v>
      </c>
      <c r="CX125" s="2">
        <v>2687</v>
      </c>
      <c r="CY125" s="2">
        <v>2669</v>
      </c>
      <c r="CZ125" s="2">
        <v>2655</v>
      </c>
      <c r="DA125" s="2">
        <v>2708</v>
      </c>
      <c r="DB125" s="2">
        <v>2721</v>
      </c>
      <c r="DC125" s="2">
        <v>2663</v>
      </c>
      <c r="DD125" s="2">
        <v>2726</v>
      </c>
      <c r="DE125" s="2">
        <v>2734</v>
      </c>
      <c r="DF125" s="2">
        <v>2650</v>
      </c>
      <c r="DG125" s="2">
        <v>2712</v>
      </c>
      <c r="DH125" s="2">
        <v>2765</v>
      </c>
      <c r="DI125" s="2">
        <v>2760</v>
      </c>
      <c r="DJ125" s="2">
        <v>2729</v>
      </c>
      <c r="DK125" s="2">
        <v>2584</v>
      </c>
      <c r="DL125" s="2">
        <v>2539</v>
      </c>
      <c r="DM125" s="2">
        <v>2522</v>
      </c>
      <c r="DN125" s="2">
        <v>2511</v>
      </c>
      <c r="DO125" s="2">
        <v>2519</v>
      </c>
      <c r="DP125" s="2">
        <v>2474</v>
      </c>
      <c r="DQ125" s="2">
        <v>2443</v>
      </c>
      <c r="DR125" s="2">
        <v>2441</v>
      </c>
      <c r="DS125" s="2">
        <v>2475</v>
      </c>
      <c r="DT125" s="2">
        <v>2407</v>
      </c>
      <c r="DU125" s="2">
        <v>2393</v>
      </c>
      <c r="DV125" s="2">
        <v>2345</v>
      </c>
      <c r="DW125" s="2">
        <v>2350</v>
      </c>
      <c r="DX125" s="2">
        <v>2437</v>
      </c>
      <c r="DY125" s="2">
        <v>2428</v>
      </c>
      <c r="DZ125" s="2">
        <v>2422</v>
      </c>
      <c r="EA125" s="2">
        <v>2430</v>
      </c>
      <c r="EB125" s="2">
        <v>2375</v>
      </c>
      <c r="EC125" s="2">
        <v>2402</v>
      </c>
      <c r="ED125" s="2">
        <v>2432</v>
      </c>
      <c r="EE125" s="2">
        <v>2443</v>
      </c>
      <c r="EF125" s="2">
        <v>2505</v>
      </c>
      <c r="EG125" s="2">
        <v>2474</v>
      </c>
      <c r="EH125" s="2">
        <v>2442</v>
      </c>
      <c r="EI125" s="2">
        <v>2470</v>
      </c>
      <c r="EJ125" s="2">
        <v>2513</v>
      </c>
      <c r="EK125" s="2">
        <v>2530</v>
      </c>
      <c r="EL125" s="2">
        <v>2509</v>
      </c>
      <c r="EM125" s="2">
        <v>2512</v>
      </c>
      <c r="EN125" s="2">
        <v>2493</v>
      </c>
      <c r="EO125" s="2">
        <v>2464</v>
      </c>
      <c r="EP125" s="2">
        <v>2446</v>
      </c>
      <c r="EQ125" s="2">
        <v>2438</v>
      </c>
      <c r="ER125" s="2">
        <v>2403</v>
      </c>
      <c r="ES125" s="2">
        <v>2384</v>
      </c>
      <c r="ET125" s="2">
        <v>2398</v>
      </c>
      <c r="EU125" s="2">
        <v>2403</v>
      </c>
      <c r="EV125" s="2">
        <v>2416</v>
      </c>
      <c r="EW125" s="2">
        <v>2416</v>
      </c>
      <c r="EX125" s="2">
        <v>2411</v>
      </c>
      <c r="EY125" s="2">
        <v>2413</v>
      </c>
      <c r="EZ125" s="2">
        <v>2392</v>
      </c>
      <c r="FA125" s="2">
        <v>2378</v>
      </c>
      <c r="FB125" s="2">
        <v>2360</v>
      </c>
      <c r="FC125" s="2">
        <v>2375</v>
      </c>
      <c r="FD125" s="2">
        <v>2389</v>
      </c>
      <c r="FE125" s="2">
        <v>2401</v>
      </c>
      <c r="FF125" s="2">
        <v>2337</v>
      </c>
      <c r="FG125" s="2">
        <v>2305</v>
      </c>
      <c r="FH125" s="2">
        <v>2321</v>
      </c>
      <c r="FI125" s="2">
        <v>2339</v>
      </c>
      <c r="FJ125" s="2">
        <v>2322</v>
      </c>
      <c r="FK125" s="2">
        <v>2304</v>
      </c>
      <c r="FL125" s="2">
        <v>2348</v>
      </c>
      <c r="FM125" s="2">
        <v>2338</v>
      </c>
      <c r="FN125" s="2">
        <v>2345</v>
      </c>
      <c r="FO125" s="2">
        <v>2359</v>
      </c>
      <c r="FP125" s="2">
        <v>2394</v>
      </c>
      <c r="FQ125" s="2">
        <v>2383</v>
      </c>
      <c r="FR125" s="2">
        <v>2385</v>
      </c>
      <c r="FS125" s="2">
        <v>2371</v>
      </c>
      <c r="FT125" s="2">
        <v>2323</v>
      </c>
      <c r="FU125" s="2">
        <v>2307</v>
      </c>
      <c r="FV125" s="2">
        <v>2288</v>
      </c>
      <c r="FW125" s="2">
        <v>2281</v>
      </c>
      <c r="FX125" s="2">
        <v>2338</v>
      </c>
      <c r="FY125" s="2">
        <v>2340</v>
      </c>
      <c r="FZ125" s="2">
        <v>2351</v>
      </c>
      <c r="GA125" s="2">
        <v>2330</v>
      </c>
      <c r="GB125" s="2">
        <v>2285</v>
      </c>
      <c r="GC125" s="2">
        <v>2290</v>
      </c>
      <c r="GD125" s="2">
        <v>2259</v>
      </c>
      <c r="GE125" s="2">
        <v>2250</v>
      </c>
      <c r="GF125" s="2">
        <v>2216</v>
      </c>
      <c r="GG125" s="2">
        <v>2258</v>
      </c>
      <c r="GH125" s="2">
        <v>2267</v>
      </c>
      <c r="GI125" s="2">
        <v>2230</v>
      </c>
      <c r="GJ125" s="2">
        <v>2245</v>
      </c>
      <c r="GK125" s="2">
        <v>2296</v>
      </c>
      <c r="GL125" s="2">
        <v>2331</v>
      </c>
      <c r="GM125" s="2">
        <v>2321</v>
      </c>
      <c r="GN125" s="2">
        <v>2309</v>
      </c>
      <c r="GO125" s="2">
        <v>2303</v>
      </c>
      <c r="GP125" s="2">
        <v>2302</v>
      </c>
      <c r="GQ125" s="2">
        <v>2289</v>
      </c>
      <c r="GR125" s="2">
        <v>2280</v>
      </c>
      <c r="GS125" s="2">
        <v>2282</v>
      </c>
      <c r="GT125" s="2">
        <v>2269</v>
      </c>
      <c r="GU125" s="2">
        <v>2228</v>
      </c>
      <c r="GV125" s="2">
        <v>2267</v>
      </c>
      <c r="GW125" s="2">
        <v>2295</v>
      </c>
      <c r="GX125" s="2">
        <v>2323</v>
      </c>
      <c r="GY125" s="2">
        <v>2327</v>
      </c>
      <c r="GZ125" s="2">
        <v>2306</v>
      </c>
      <c r="HA125" s="2">
        <v>2253</v>
      </c>
      <c r="HB125" s="2">
        <v>2246</v>
      </c>
      <c r="HC125" s="2">
        <v>2260</v>
      </c>
      <c r="HD125" s="2">
        <v>2325</v>
      </c>
      <c r="HE125" s="2">
        <v>2373</v>
      </c>
      <c r="HF125" s="2">
        <v>2388</v>
      </c>
      <c r="HG125" s="2">
        <v>2376</v>
      </c>
      <c r="HH125" s="2">
        <v>2373</v>
      </c>
      <c r="HI125" s="2">
        <v>2391</v>
      </c>
      <c r="HJ125" s="2">
        <v>2375</v>
      </c>
      <c r="HK125" s="2">
        <v>2382</v>
      </c>
      <c r="HL125" s="2">
        <v>2380</v>
      </c>
      <c r="HM125" s="2">
        <v>2405</v>
      </c>
      <c r="HN125" s="2">
        <v>2372</v>
      </c>
      <c r="HO125" s="2">
        <v>2350</v>
      </c>
      <c r="HP125" s="2">
        <v>2377</v>
      </c>
      <c r="HQ125" s="2">
        <v>2359</v>
      </c>
      <c r="HR125" s="2">
        <v>2338</v>
      </c>
      <c r="HS125" s="2">
        <v>2293</v>
      </c>
      <c r="HT125" s="2">
        <v>2283</v>
      </c>
      <c r="HU125" s="2">
        <v>2292</v>
      </c>
      <c r="HV125" s="2">
        <v>2300</v>
      </c>
      <c r="HW125" s="2">
        <v>2297</v>
      </c>
      <c r="HX125" s="2">
        <v>2296</v>
      </c>
      <c r="HY125" s="2">
        <v>2260</v>
      </c>
      <c r="HZ125" s="2">
        <v>2254</v>
      </c>
      <c r="IA125" s="2">
        <v>2259</v>
      </c>
      <c r="IB125" s="2">
        <v>2279</v>
      </c>
      <c r="IC125" s="2">
        <v>2274</v>
      </c>
      <c r="ID125" s="2">
        <v>2288</v>
      </c>
      <c r="IE125" s="2">
        <v>2286</v>
      </c>
      <c r="IF125" s="2">
        <v>2262</v>
      </c>
      <c r="IG125" s="2">
        <v>2254</v>
      </c>
      <c r="IH125" s="2">
        <v>2216</v>
      </c>
      <c r="II125" s="2">
        <v>2212</v>
      </c>
      <c r="IJ125" s="2">
        <v>2212</v>
      </c>
      <c r="IK125" s="2">
        <v>2212</v>
      </c>
      <c r="IL125" s="2">
        <v>2212</v>
      </c>
      <c r="IM125" s="2">
        <v>2186</v>
      </c>
      <c r="IN125" s="2">
        <v>2167</v>
      </c>
      <c r="IO125" s="2">
        <v>2150</v>
      </c>
      <c r="IP125" s="2">
        <v>2120</v>
      </c>
      <c r="IQ125" s="2">
        <v>2128</v>
      </c>
      <c r="IR125" s="2">
        <v>2109</v>
      </c>
      <c r="IS125" s="2">
        <v>2091</v>
      </c>
      <c r="IT125" s="2">
        <v>2072</v>
      </c>
    </row>
    <row r="126" spans="1:254" ht="15.9" customHeight="1">
      <c r="A126" s="65" t="s">
        <v>247</v>
      </c>
      <c r="B126" s="41" t="s">
        <v>248</v>
      </c>
      <c r="C126" s="45">
        <v>1018</v>
      </c>
      <c r="D126" s="16">
        <v>4</v>
      </c>
      <c r="E126" s="30">
        <v>1014</v>
      </c>
      <c r="F126" s="30">
        <v>1009</v>
      </c>
      <c r="G126" s="30">
        <v>1008</v>
      </c>
      <c r="H126" s="30">
        <v>1015</v>
      </c>
      <c r="I126" s="30">
        <v>1020</v>
      </c>
      <c r="J126" s="30">
        <v>1031</v>
      </c>
      <c r="K126" s="30">
        <v>1026</v>
      </c>
      <c r="L126" s="30">
        <v>1017</v>
      </c>
      <c r="M126" s="30">
        <v>996</v>
      </c>
      <c r="N126" s="30">
        <v>979</v>
      </c>
      <c r="O126" s="30">
        <v>987</v>
      </c>
      <c r="P126" s="30">
        <v>994</v>
      </c>
      <c r="Q126" s="30">
        <v>1001</v>
      </c>
      <c r="R126" s="30">
        <v>993</v>
      </c>
      <c r="S126" s="30">
        <v>1006</v>
      </c>
      <c r="T126" s="30">
        <v>1006</v>
      </c>
      <c r="U126" s="30">
        <v>1016</v>
      </c>
      <c r="V126" s="30">
        <v>1011</v>
      </c>
      <c r="W126" s="30">
        <v>1008</v>
      </c>
      <c r="X126" s="30">
        <v>995</v>
      </c>
      <c r="Y126" s="30">
        <v>1003</v>
      </c>
      <c r="Z126" s="30">
        <v>1009</v>
      </c>
      <c r="AA126" s="30">
        <v>998</v>
      </c>
      <c r="AB126" s="30">
        <v>984</v>
      </c>
      <c r="AC126" s="30">
        <v>970</v>
      </c>
      <c r="AD126" s="30">
        <v>949</v>
      </c>
      <c r="AE126" s="30">
        <v>967</v>
      </c>
      <c r="AF126" s="30">
        <v>969</v>
      </c>
      <c r="AG126" s="30">
        <v>966</v>
      </c>
      <c r="AH126" s="30">
        <v>975</v>
      </c>
      <c r="AI126" s="30">
        <v>978</v>
      </c>
      <c r="AJ126" s="30">
        <v>985</v>
      </c>
      <c r="AK126" s="30">
        <v>1006</v>
      </c>
      <c r="AL126" s="30">
        <v>1021</v>
      </c>
      <c r="AM126" s="30">
        <v>1017</v>
      </c>
      <c r="AN126" s="30">
        <v>1012</v>
      </c>
      <c r="AO126" s="30">
        <v>1009</v>
      </c>
      <c r="AP126" s="30">
        <v>1013</v>
      </c>
      <c r="AQ126" s="30">
        <v>1001</v>
      </c>
      <c r="AR126" s="30">
        <v>1001</v>
      </c>
      <c r="AS126" s="30">
        <v>1005</v>
      </c>
      <c r="AT126" s="30">
        <v>1011</v>
      </c>
      <c r="AU126" s="30">
        <v>1020</v>
      </c>
      <c r="AV126" s="30">
        <v>1010</v>
      </c>
      <c r="AW126" s="30">
        <v>1002</v>
      </c>
      <c r="AX126" s="30">
        <v>1007</v>
      </c>
      <c r="AY126" s="30">
        <v>1007</v>
      </c>
      <c r="AZ126" s="30">
        <v>1019</v>
      </c>
      <c r="BA126" s="30">
        <v>1056</v>
      </c>
      <c r="BB126" s="30">
        <v>1044</v>
      </c>
      <c r="BC126" s="30">
        <v>1046</v>
      </c>
      <c r="BD126" s="30">
        <v>1060</v>
      </c>
      <c r="BE126" s="30">
        <v>1060</v>
      </c>
      <c r="BF126" s="30">
        <v>1008</v>
      </c>
      <c r="BG126" s="30">
        <v>1015</v>
      </c>
      <c r="BH126" s="30">
        <v>1000</v>
      </c>
      <c r="BI126" s="30">
        <v>1004</v>
      </c>
      <c r="BJ126" s="30">
        <v>1000</v>
      </c>
      <c r="BK126" s="30">
        <v>994</v>
      </c>
      <c r="BL126" s="30">
        <v>1091</v>
      </c>
      <c r="BM126" s="2">
        <v>1089</v>
      </c>
      <c r="BN126" s="2">
        <v>1094</v>
      </c>
      <c r="BO126" s="2">
        <v>1105</v>
      </c>
      <c r="BP126" s="2">
        <v>1104</v>
      </c>
      <c r="BQ126" s="2">
        <v>1100</v>
      </c>
      <c r="BR126" s="2">
        <v>1085</v>
      </c>
      <c r="BS126" s="2">
        <v>1083</v>
      </c>
      <c r="BT126" s="2">
        <v>1093</v>
      </c>
      <c r="BU126" s="2">
        <v>1082</v>
      </c>
      <c r="BV126" s="2">
        <v>1075</v>
      </c>
      <c r="BW126" s="2">
        <v>1100</v>
      </c>
      <c r="BX126" s="2">
        <v>1114</v>
      </c>
      <c r="BY126" s="2">
        <v>1140</v>
      </c>
      <c r="BZ126" s="2">
        <v>1155</v>
      </c>
      <c r="CA126" s="2">
        <v>1179</v>
      </c>
      <c r="CB126" s="2">
        <v>1190</v>
      </c>
      <c r="CC126" s="2">
        <v>1194</v>
      </c>
      <c r="CD126" s="2">
        <v>1186</v>
      </c>
      <c r="CE126" s="2">
        <v>1185</v>
      </c>
      <c r="CF126" s="2">
        <v>1193</v>
      </c>
      <c r="CG126" s="2">
        <v>1188</v>
      </c>
      <c r="CH126" s="2">
        <v>1198</v>
      </c>
      <c r="CI126" s="2">
        <v>1172</v>
      </c>
      <c r="CJ126" s="2">
        <v>1166</v>
      </c>
      <c r="CK126" s="2">
        <v>1153</v>
      </c>
      <c r="CL126" s="2">
        <v>1147</v>
      </c>
      <c r="CM126" s="2">
        <v>1138</v>
      </c>
      <c r="CN126" s="2">
        <v>1130</v>
      </c>
      <c r="CO126" s="2">
        <v>1130</v>
      </c>
      <c r="CP126" s="2">
        <v>1150</v>
      </c>
      <c r="CQ126" s="2">
        <v>1142</v>
      </c>
      <c r="CR126" s="2">
        <v>1152</v>
      </c>
      <c r="CS126" s="2">
        <v>1128</v>
      </c>
      <c r="CT126" s="2">
        <v>1100</v>
      </c>
      <c r="CU126" s="2">
        <v>1144</v>
      </c>
      <c r="CV126" s="2">
        <v>1167</v>
      </c>
      <c r="CW126" s="2">
        <v>1170</v>
      </c>
      <c r="CX126" s="2">
        <v>1177</v>
      </c>
      <c r="CY126" s="2">
        <v>1188</v>
      </c>
      <c r="CZ126" s="2">
        <v>1188</v>
      </c>
      <c r="DA126" s="2">
        <v>1207</v>
      </c>
      <c r="DB126" s="2">
        <v>1204</v>
      </c>
      <c r="DC126" s="2">
        <v>1167</v>
      </c>
      <c r="DD126" s="2">
        <v>1196</v>
      </c>
      <c r="DE126" s="2">
        <v>1208</v>
      </c>
      <c r="DF126" s="2">
        <v>1180</v>
      </c>
      <c r="DG126" s="2">
        <v>1225</v>
      </c>
      <c r="DH126" s="2">
        <v>1269</v>
      </c>
      <c r="DI126" s="2">
        <v>1285</v>
      </c>
      <c r="DJ126" s="2">
        <v>1272</v>
      </c>
      <c r="DK126" s="2">
        <v>1285</v>
      </c>
      <c r="DL126" s="2">
        <v>1284</v>
      </c>
      <c r="DM126" s="2">
        <v>1260</v>
      </c>
      <c r="DN126" s="2">
        <v>1247</v>
      </c>
      <c r="DO126" s="2">
        <v>1223</v>
      </c>
      <c r="DP126" s="2">
        <v>1216</v>
      </c>
      <c r="DQ126" s="2">
        <v>1226</v>
      </c>
      <c r="DR126" s="2">
        <v>1283</v>
      </c>
      <c r="DS126" s="2">
        <v>1310</v>
      </c>
      <c r="DT126" s="2">
        <v>1312</v>
      </c>
      <c r="DU126" s="2">
        <v>1295</v>
      </c>
      <c r="DV126" s="2">
        <v>1287</v>
      </c>
      <c r="DW126" s="2">
        <v>1284</v>
      </c>
      <c r="DX126" s="2">
        <v>1276</v>
      </c>
      <c r="DY126" s="2">
        <v>1287</v>
      </c>
      <c r="DZ126" s="2">
        <v>1283</v>
      </c>
      <c r="EA126" s="2">
        <v>1282</v>
      </c>
      <c r="EB126" s="2">
        <v>1258</v>
      </c>
      <c r="EC126" s="2">
        <v>1256</v>
      </c>
      <c r="ED126" s="2">
        <v>1247</v>
      </c>
      <c r="EE126" s="2">
        <v>1248</v>
      </c>
      <c r="EF126" s="2">
        <v>1250</v>
      </c>
      <c r="EG126" s="2">
        <v>1229</v>
      </c>
      <c r="EH126" s="2">
        <v>1212</v>
      </c>
      <c r="EI126" s="2">
        <v>1244</v>
      </c>
      <c r="EJ126" s="2">
        <v>1225</v>
      </c>
      <c r="EK126" s="2">
        <v>1250</v>
      </c>
      <c r="EL126" s="2">
        <v>1257</v>
      </c>
      <c r="EM126" s="2">
        <v>1241</v>
      </c>
      <c r="EN126" s="2">
        <v>1241</v>
      </c>
      <c r="EO126" s="2">
        <v>1267</v>
      </c>
      <c r="EP126" s="2">
        <v>1273</v>
      </c>
      <c r="EQ126" s="2">
        <v>1260</v>
      </c>
      <c r="ER126" s="2">
        <v>1263</v>
      </c>
      <c r="ES126" s="2">
        <v>1276</v>
      </c>
      <c r="ET126" s="2">
        <v>1292</v>
      </c>
      <c r="EU126" s="2">
        <v>1274</v>
      </c>
      <c r="EV126" s="2">
        <v>1300</v>
      </c>
      <c r="EW126" s="2">
        <v>1297</v>
      </c>
      <c r="EX126" s="2">
        <v>1295</v>
      </c>
      <c r="EY126" s="2">
        <v>1286</v>
      </c>
      <c r="EZ126" s="2">
        <v>1264</v>
      </c>
      <c r="FA126" s="2">
        <v>1289</v>
      </c>
      <c r="FB126" s="2">
        <v>1285</v>
      </c>
      <c r="FC126" s="2">
        <v>1287</v>
      </c>
      <c r="FD126" s="2">
        <v>1292</v>
      </c>
      <c r="FE126" s="2">
        <v>1282</v>
      </c>
      <c r="FF126" s="2">
        <v>1269</v>
      </c>
      <c r="FG126" s="2">
        <v>1270</v>
      </c>
      <c r="FH126" s="2">
        <v>1298</v>
      </c>
      <c r="FI126" s="2">
        <v>1288</v>
      </c>
      <c r="FJ126" s="2">
        <v>1276</v>
      </c>
      <c r="FK126" s="2">
        <v>1280</v>
      </c>
      <c r="FL126" s="2">
        <v>1281</v>
      </c>
      <c r="FM126" s="2">
        <v>1252</v>
      </c>
      <c r="FN126" s="2">
        <v>1267</v>
      </c>
      <c r="FO126" s="2">
        <v>1271</v>
      </c>
      <c r="FP126" s="2">
        <v>1262</v>
      </c>
      <c r="FQ126" s="2">
        <v>1250</v>
      </c>
      <c r="FR126" s="2">
        <v>1242</v>
      </c>
      <c r="FS126" s="2">
        <v>1226</v>
      </c>
      <c r="FT126" s="2">
        <v>1219</v>
      </c>
      <c r="FU126" s="2">
        <v>1218</v>
      </c>
      <c r="FV126" s="2">
        <v>1202</v>
      </c>
      <c r="FW126" s="2">
        <v>1216</v>
      </c>
      <c r="FX126" s="2">
        <v>1239</v>
      </c>
      <c r="FY126" s="2">
        <v>1224</v>
      </c>
      <c r="FZ126" s="2">
        <v>1150</v>
      </c>
      <c r="GA126" s="2">
        <v>1208</v>
      </c>
      <c r="GB126" s="2">
        <v>1201</v>
      </c>
      <c r="GC126" s="2">
        <v>1203</v>
      </c>
      <c r="GD126" s="2">
        <v>1181</v>
      </c>
      <c r="GE126" s="2">
        <v>1184</v>
      </c>
      <c r="GF126" s="2">
        <v>1174</v>
      </c>
      <c r="GG126" s="2">
        <v>1203</v>
      </c>
      <c r="GH126" s="2">
        <v>1216</v>
      </c>
      <c r="GI126" s="2">
        <v>1208</v>
      </c>
      <c r="GJ126" s="2">
        <v>1201</v>
      </c>
      <c r="GK126" s="2">
        <v>1205</v>
      </c>
      <c r="GL126" s="2">
        <v>1230</v>
      </c>
      <c r="GM126" s="2">
        <v>1226</v>
      </c>
      <c r="GN126" s="2">
        <v>1223</v>
      </c>
      <c r="GO126" s="2">
        <v>1225</v>
      </c>
      <c r="GP126" s="2">
        <v>1235</v>
      </c>
      <c r="GQ126" s="2">
        <v>1216</v>
      </c>
      <c r="GR126" s="2">
        <v>1200</v>
      </c>
      <c r="GS126" s="2">
        <v>1223</v>
      </c>
      <c r="GT126" s="2">
        <v>1202</v>
      </c>
      <c r="GU126" s="2">
        <v>1178</v>
      </c>
      <c r="GV126" s="2">
        <v>1233</v>
      </c>
      <c r="GW126" s="2">
        <v>1226</v>
      </c>
      <c r="GX126" s="2">
        <v>1220</v>
      </c>
      <c r="GY126" s="2">
        <v>1220</v>
      </c>
      <c r="GZ126" s="2">
        <v>1239</v>
      </c>
      <c r="HA126" s="2">
        <v>1194</v>
      </c>
      <c r="HB126" s="2">
        <v>1187</v>
      </c>
      <c r="HC126" s="2">
        <v>1190</v>
      </c>
      <c r="HD126" s="2">
        <v>1238</v>
      </c>
      <c r="HE126" s="2">
        <v>1243</v>
      </c>
      <c r="HF126" s="2">
        <v>1223</v>
      </c>
      <c r="HG126" s="2">
        <v>1235</v>
      </c>
      <c r="HH126" s="2">
        <v>1225</v>
      </c>
      <c r="HI126" s="2">
        <v>1205</v>
      </c>
      <c r="HJ126" s="2">
        <v>1181</v>
      </c>
      <c r="HK126" s="2">
        <v>1201</v>
      </c>
      <c r="HL126" s="2">
        <v>1184</v>
      </c>
      <c r="HM126" s="2">
        <v>1206</v>
      </c>
      <c r="HN126" s="2">
        <v>1224</v>
      </c>
      <c r="HO126" s="2">
        <v>1225</v>
      </c>
      <c r="HP126" s="2">
        <v>1253</v>
      </c>
      <c r="HQ126" s="2">
        <v>1249</v>
      </c>
      <c r="HR126" s="2">
        <v>1238</v>
      </c>
      <c r="HS126" s="2">
        <v>1229</v>
      </c>
      <c r="HT126" s="2">
        <v>1225</v>
      </c>
      <c r="HU126" s="2">
        <v>1221</v>
      </c>
      <c r="HV126" s="2">
        <v>1221</v>
      </c>
      <c r="HW126" s="2">
        <v>1234</v>
      </c>
      <c r="HX126" s="2">
        <v>1246</v>
      </c>
      <c r="HY126" s="2">
        <v>1246</v>
      </c>
      <c r="HZ126" s="2">
        <v>1233</v>
      </c>
      <c r="IA126" s="2">
        <v>1257</v>
      </c>
      <c r="IB126" s="2">
        <v>1257</v>
      </c>
      <c r="IC126" s="2">
        <v>1248</v>
      </c>
      <c r="ID126" s="2">
        <v>1230</v>
      </c>
      <c r="IE126" s="2">
        <v>1238</v>
      </c>
      <c r="IF126" s="2">
        <v>1239</v>
      </c>
      <c r="IG126" s="2">
        <v>1230</v>
      </c>
      <c r="IH126" s="2">
        <v>1190</v>
      </c>
      <c r="II126" s="2">
        <v>1170</v>
      </c>
      <c r="IJ126" s="2">
        <v>1160</v>
      </c>
      <c r="IK126" s="2">
        <v>1148</v>
      </c>
      <c r="IL126" s="2">
        <v>1137</v>
      </c>
      <c r="IM126" s="2">
        <v>1135</v>
      </c>
      <c r="IN126" s="2">
        <v>1129</v>
      </c>
      <c r="IO126" s="2">
        <v>1131</v>
      </c>
      <c r="IP126" s="2">
        <v>1101</v>
      </c>
      <c r="IQ126" s="2">
        <v>1109</v>
      </c>
      <c r="IR126" s="2">
        <v>1093</v>
      </c>
      <c r="IS126" s="2">
        <v>1091</v>
      </c>
      <c r="IT126" s="2">
        <v>1087</v>
      </c>
    </row>
    <row r="127" spans="1:254" ht="15.9" customHeight="1">
      <c r="A127" s="65" t="s">
        <v>249</v>
      </c>
      <c r="B127" s="41" t="s">
        <v>250</v>
      </c>
      <c r="C127" s="45">
        <v>5371</v>
      </c>
      <c r="D127" s="16">
        <v>69</v>
      </c>
      <c r="E127" s="30">
        <v>5302</v>
      </c>
      <c r="F127" s="30">
        <v>5266</v>
      </c>
      <c r="G127" s="30">
        <v>5332</v>
      </c>
      <c r="H127" s="30">
        <v>5304</v>
      </c>
      <c r="I127" s="30">
        <v>5474</v>
      </c>
      <c r="J127" s="30">
        <v>5340</v>
      </c>
      <c r="K127" s="30">
        <v>5491</v>
      </c>
      <c r="L127" s="30">
        <v>5479</v>
      </c>
      <c r="M127" s="30">
        <v>5493</v>
      </c>
      <c r="N127" s="30">
        <v>5398</v>
      </c>
      <c r="O127" s="30">
        <v>5392</v>
      </c>
      <c r="P127" s="30">
        <v>5337</v>
      </c>
      <c r="Q127" s="30">
        <v>5373</v>
      </c>
      <c r="R127" s="30">
        <v>5315</v>
      </c>
      <c r="S127" s="30">
        <v>5312</v>
      </c>
      <c r="T127" s="30">
        <v>5343</v>
      </c>
      <c r="U127" s="30">
        <v>5300</v>
      </c>
      <c r="V127" s="30">
        <v>5264</v>
      </c>
      <c r="W127" s="30">
        <v>5353</v>
      </c>
      <c r="X127" s="30">
        <v>5354</v>
      </c>
      <c r="Y127" s="30">
        <v>5493</v>
      </c>
      <c r="Z127" s="30">
        <v>5430</v>
      </c>
      <c r="AA127" s="30">
        <v>5366</v>
      </c>
      <c r="AB127" s="30">
        <v>5354</v>
      </c>
      <c r="AC127" s="30">
        <v>5277</v>
      </c>
      <c r="AD127" s="30">
        <v>5289</v>
      </c>
      <c r="AE127" s="30">
        <v>5430</v>
      </c>
      <c r="AF127" s="30">
        <v>5406</v>
      </c>
      <c r="AG127" s="30">
        <v>5350</v>
      </c>
      <c r="AH127" s="30">
        <v>5349</v>
      </c>
      <c r="AI127" s="30">
        <v>5393</v>
      </c>
      <c r="AJ127" s="30">
        <v>5401</v>
      </c>
      <c r="AK127" s="30">
        <v>5374</v>
      </c>
      <c r="AL127" s="30">
        <v>5304</v>
      </c>
      <c r="AM127" s="30">
        <v>5422</v>
      </c>
      <c r="AN127" s="30">
        <v>5420</v>
      </c>
      <c r="AO127" s="30">
        <v>5450</v>
      </c>
      <c r="AP127" s="30">
        <v>5493</v>
      </c>
      <c r="AQ127" s="30">
        <v>5589</v>
      </c>
      <c r="AR127" s="30">
        <v>5497</v>
      </c>
      <c r="AS127" s="30">
        <v>5476</v>
      </c>
      <c r="AT127" s="30">
        <v>5418</v>
      </c>
      <c r="AU127" s="30">
        <v>5421</v>
      </c>
      <c r="AV127" s="30">
        <v>5454</v>
      </c>
      <c r="AW127" s="30">
        <v>5410</v>
      </c>
      <c r="AX127" s="30">
        <v>5475</v>
      </c>
      <c r="AY127" s="30">
        <v>5241</v>
      </c>
      <c r="AZ127" s="30">
        <v>5236</v>
      </c>
      <c r="BA127" s="30">
        <v>5270</v>
      </c>
      <c r="BB127" s="30">
        <v>5362</v>
      </c>
      <c r="BC127" s="30">
        <v>5455</v>
      </c>
      <c r="BD127" s="30">
        <v>5399</v>
      </c>
      <c r="BE127" s="30">
        <v>5556</v>
      </c>
      <c r="BF127" s="30">
        <v>5601</v>
      </c>
      <c r="BG127" s="30">
        <v>5659</v>
      </c>
      <c r="BH127" s="30">
        <v>5705</v>
      </c>
      <c r="BI127" s="30">
        <v>5726</v>
      </c>
      <c r="BJ127" s="30">
        <v>5570</v>
      </c>
      <c r="BK127" s="30">
        <v>5654</v>
      </c>
      <c r="BL127" s="30">
        <v>5696</v>
      </c>
      <c r="BM127" s="2">
        <v>5677</v>
      </c>
      <c r="BN127" s="2">
        <v>5594</v>
      </c>
      <c r="BO127" s="2">
        <v>5560</v>
      </c>
      <c r="BP127" s="2">
        <v>5540</v>
      </c>
      <c r="BQ127" s="2">
        <v>5650</v>
      </c>
      <c r="BR127" s="2">
        <v>5626</v>
      </c>
      <c r="BS127" s="2">
        <v>5590</v>
      </c>
      <c r="BT127" s="2">
        <v>5803</v>
      </c>
      <c r="BU127" s="2">
        <v>5766</v>
      </c>
      <c r="BV127" s="2">
        <v>5795</v>
      </c>
      <c r="BW127" s="2">
        <v>5745</v>
      </c>
      <c r="BX127" s="2">
        <v>5815</v>
      </c>
      <c r="BY127" s="2">
        <v>5927</v>
      </c>
      <c r="BZ127" s="2">
        <v>5958</v>
      </c>
      <c r="CA127" s="2">
        <v>6105</v>
      </c>
      <c r="CB127" s="2">
        <v>6142</v>
      </c>
      <c r="CC127" s="2">
        <v>6179</v>
      </c>
      <c r="CD127" s="2">
        <v>6192</v>
      </c>
      <c r="CE127" s="2">
        <v>6218</v>
      </c>
      <c r="CF127" s="2">
        <v>6448</v>
      </c>
      <c r="CG127" s="2">
        <v>6411</v>
      </c>
      <c r="CH127" s="2">
        <v>6484</v>
      </c>
      <c r="CI127" s="2">
        <v>6426</v>
      </c>
      <c r="CJ127" s="2">
        <v>6438</v>
      </c>
      <c r="CK127" s="2">
        <v>6428</v>
      </c>
      <c r="CL127" s="2">
        <v>6370</v>
      </c>
      <c r="CM127" s="2">
        <v>6462</v>
      </c>
      <c r="CN127" s="2">
        <v>6353</v>
      </c>
      <c r="CO127" s="2">
        <v>6225</v>
      </c>
      <c r="CP127" s="2">
        <v>6343</v>
      </c>
      <c r="CQ127" s="2">
        <v>6359</v>
      </c>
      <c r="CR127" s="2">
        <v>6374</v>
      </c>
      <c r="CS127" s="2">
        <v>6114</v>
      </c>
      <c r="CT127" s="2">
        <v>6058</v>
      </c>
      <c r="CU127" s="2">
        <v>6376</v>
      </c>
      <c r="CV127" s="2">
        <v>6316</v>
      </c>
      <c r="CW127" s="2">
        <v>6191</v>
      </c>
      <c r="CX127" s="2">
        <v>6181</v>
      </c>
      <c r="CY127" s="2">
        <v>6144</v>
      </c>
      <c r="CZ127" s="2">
        <v>6210</v>
      </c>
      <c r="DA127" s="2">
        <v>6245</v>
      </c>
      <c r="DB127" s="2">
        <v>6103</v>
      </c>
      <c r="DC127" s="2">
        <v>6001</v>
      </c>
      <c r="DD127" s="2">
        <v>6466</v>
      </c>
      <c r="DE127" s="2">
        <v>6623</v>
      </c>
      <c r="DF127" s="2">
        <v>6412</v>
      </c>
      <c r="DG127" s="2">
        <v>6364</v>
      </c>
      <c r="DH127" s="2">
        <v>6336</v>
      </c>
      <c r="DI127" s="2">
        <v>6419</v>
      </c>
      <c r="DJ127" s="2">
        <v>6425</v>
      </c>
      <c r="DK127" s="2">
        <v>6345</v>
      </c>
      <c r="DL127" s="2">
        <v>6325</v>
      </c>
      <c r="DM127" s="2">
        <v>6308</v>
      </c>
      <c r="DN127" s="2">
        <v>6365</v>
      </c>
      <c r="DO127" s="2">
        <v>6458</v>
      </c>
      <c r="DP127" s="2">
        <v>6460</v>
      </c>
      <c r="DQ127" s="2">
        <v>6494</v>
      </c>
      <c r="DR127" s="2">
        <v>6637</v>
      </c>
      <c r="DS127" s="2">
        <v>6437</v>
      </c>
      <c r="DT127" s="2">
        <v>6359</v>
      </c>
      <c r="DU127" s="2">
        <v>6455</v>
      </c>
      <c r="DV127" s="2">
        <v>6325</v>
      </c>
      <c r="DW127" s="2">
        <v>6241</v>
      </c>
      <c r="DX127" s="2">
        <v>6126</v>
      </c>
      <c r="DY127" s="2">
        <v>5897</v>
      </c>
      <c r="DZ127" s="2">
        <v>5672</v>
      </c>
      <c r="EA127" s="2">
        <v>5779</v>
      </c>
      <c r="EB127" s="2">
        <v>5632</v>
      </c>
      <c r="EC127" s="2">
        <v>5688</v>
      </c>
      <c r="ED127" s="2">
        <v>5638</v>
      </c>
      <c r="EE127" s="2">
        <v>5684</v>
      </c>
      <c r="EF127" s="2">
        <v>5714</v>
      </c>
      <c r="EG127" s="2">
        <v>5672</v>
      </c>
      <c r="EH127" s="2">
        <v>5545</v>
      </c>
      <c r="EI127" s="2">
        <v>5537</v>
      </c>
      <c r="EJ127" s="2">
        <v>5570</v>
      </c>
      <c r="EK127" s="2">
        <v>5501</v>
      </c>
      <c r="EL127" s="2">
        <v>5505</v>
      </c>
      <c r="EM127" s="2">
        <v>5505</v>
      </c>
      <c r="EN127" s="2">
        <v>5499</v>
      </c>
      <c r="EO127" s="2">
        <v>5393</v>
      </c>
      <c r="EP127" s="2">
        <v>5318</v>
      </c>
      <c r="EQ127" s="2">
        <v>5318</v>
      </c>
      <c r="ER127" s="2">
        <v>5392</v>
      </c>
      <c r="ES127" s="2">
        <v>5418</v>
      </c>
      <c r="ET127" s="2">
        <v>5391</v>
      </c>
      <c r="EU127" s="2">
        <v>5360</v>
      </c>
      <c r="EV127" s="2">
        <v>5386</v>
      </c>
      <c r="EW127" s="2">
        <v>5364</v>
      </c>
      <c r="EX127" s="2">
        <v>5361</v>
      </c>
      <c r="EY127" s="2">
        <v>5367</v>
      </c>
      <c r="EZ127" s="2">
        <v>5374</v>
      </c>
      <c r="FA127" s="2">
        <v>5355</v>
      </c>
      <c r="FB127" s="2">
        <v>5375</v>
      </c>
      <c r="FC127" s="2">
        <v>5299</v>
      </c>
      <c r="FD127" s="2">
        <v>5365</v>
      </c>
      <c r="FE127" s="2">
        <v>5347</v>
      </c>
      <c r="FF127" s="2">
        <v>5251</v>
      </c>
      <c r="FG127" s="2">
        <v>5260</v>
      </c>
      <c r="FH127" s="2">
        <v>5305</v>
      </c>
      <c r="FI127" s="2">
        <v>5254</v>
      </c>
      <c r="FJ127" s="2">
        <v>5155</v>
      </c>
      <c r="FK127" s="2">
        <v>5148</v>
      </c>
      <c r="FL127" s="2">
        <v>5271</v>
      </c>
      <c r="FM127" s="2">
        <v>5245</v>
      </c>
      <c r="FN127" s="2">
        <v>5390</v>
      </c>
      <c r="FO127" s="2">
        <v>5400</v>
      </c>
      <c r="FP127" s="2">
        <v>5386</v>
      </c>
      <c r="FQ127" s="2">
        <v>5447</v>
      </c>
      <c r="FR127" s="2">
        <v>5294</v>
      </c>
      <c r="FS127" s="2">
        <v>5267</v>
      </c>
      <c r="FT127" s="2">
        <v>5206</v>
      </c>
      <c r="FU127" s="2">
        <v>5131</v>
      </c>
      <c r="FV127" s="2">
        <v>5057</v>
      </c>
      <c r="FW127" s="2">
        <v>5063</v>
      </c>
      <c r="FX127" s="2">
        <v>5139</v>
      </c>
      <c r="FY127" s="2">
        <v>5133</v>
      </c>
      <c r="FZ127" s="2">
        <v>5050</v>
      </c>
      <c r="GA127" s="2">
        <v>5032</v>
      </c>
      <c r="GB127" s="2">
        <v>4985</v>
      </c>
      <c r="GC127" s="2">
        <v>4898</v>
      </c>
      <c r="GD127" s="2">
        <v>4858</v>
      </c>
      <c r="GE127" s="2">
        <v>4795</v>
      </c>
      <c r="GF127" s="2">
        <v>4655</v>
      </c>
      <c r="GG127" s="2">
        <v>4755</v>
      </c>
      <c r="GH127" s="2">
        <v>4569</v>
      </c>
      <c r="GI127" s="2">
        <v>4218</v>
      </c>
      <c r="GJ127" s="2">
        <v>4198</v>
      </c>
      <c r="GK127" s="2">
        <v>4225</v>
      </c>
      <c r="GL127" s="2">
        <v>4234</v>
      </c>
      <c r="GM127" s="2">
        <v>4216</v>
      </c>
      <c r="GN127" s="2">
        <v>4205</v>
      </c>
      <c r="GO127" s="2">
        <v>4184</v>
      </c>
      <c r="GP127" s="2">
        <v>4150</v>
      </c>
      <c r="GQ127" s="2">
        <v>4161</v>
      </c>
      <c r="GR127" s="2">
        <v>4129</v>
      </c>
      <c r="GS127" s="2">
        <v>4164</v>
      </c>
      <c r="GT127" s="2">
        <v>4104</v>
      </c>
      <c r="GU127" s="2">
        <v>4075</v>
      </c>
      <c r="GV127" s="2">
        <v>4155</v>
      </c>
      <c r="GW127" s="2">
        <v>4267</v>
      </c>
      <c r="GX127" s="2">
        <v>4279</v>
      </c>
      <c r="GY127" s="2">
        <v>4230</v>
      </c>
      <c r="GZ127" s="2">
        <v>4259</v>
      </c>
      <c r="HA127" s="2">
        <v>4155</v>
      </c>
      <c r="HB127" s="2">
        <v>4116</v>
      </c>
      <c r="HC127" s="2">
        <v>4164</v>
      </c>
      <c r="HD127" s="2">
        <v>4213</v>
      </c>
      <c r="HE127" s="2">
        <v>4230</v>
      </c>
      <c r="HF127" s="2">
        <v>4288</v>
      </c>
      <c r="HG127" s="2">
        <v>4290</v>
      </c>
      <c r="HH127" s="2">
        <v>4244</v>
      </c>
      <c r="HI127" s="2">
        <v>4206</v>
      </c>
      <c r="HJ127" s="2">
        <v>4188</v>
      </c>
      <c r="HK127" s="2">
        <v>4212</v>
      </c>
      <c r="HL127" s="2">
        <v>4276</v>
      </c>
      <c r="HM127" s="2">
        <v>4368</v>
      </c>
      <c r="HN127" s="2">
        <v>4339</v>
      </c>
      <c r="HO127" s="2">
        <v>4333</v>
      </c>
      <c r="HP127" s="2">
        <v>4312</v>
      </c>
      <c r="HQ127" s="2">
        <v>4275</v>
      </c>
      <c r="HR127" s="2">
        <v>4293</v>
      </c>
      <c r="HS127" s="2">
        <v>4279</v>
      </c>
      <c r="HT127" s="2">
        <v>4235</v>
      </c>
      <c r="HU127" s="2">
        <v>4246</v>
      </c>
      <c r="HV127" s="2">
        <v>4241</v>
      </c>
      <c r="HW127" s="2">
        <v>4172</v>
      </c>
      <c r="HX127" s="2">
        <v>4146</v>
      </c>
      <c r="HY127" s="2">
        <v>4180</v>
      </c>
      <c r="HZ127" s="2">
        <v>4170</v>
      </c>
      <c r="IA127" s="2">
        <v>4189</v>
      </c>
      <c r="IB127" s="2">
        <v>4257</v>
      </c>
      <c r="IC127" s="2">
        <v>4246</v>
      </c>
      <c r="ID127" s="2">
        <v>4235</v>
      </c>
      <c r="IE127" s="2">
        <v>4205</v>
      </c>
      <c r="IF127" s="2">
        <v>4209</v>
      </c>
      <c r="IG127" s="2">
        <v>4289</v>
      </c>
      <c r="IH127" s="2">
        <v>4225</v>
      </c>
      <c r="II127" s="2">
        <v>4189</v>
      </c>
      <c r="IJ127" s="2">
        <v>4188</v>
      </c>
      <c r="IK127" s="2">
        <v>4144</v>
      </c>
      <c r="IL127" s="2">
        <v>4073</v>
      </c>
      <c r="IM127" s="2">
        <v>4006</v>
      </c>
      <c r="IN127" s="2">
        <v>3960</v>
      </c>
      <c r="IO127" s="2">
        <v>3932</v>
      </c>
      <c r="IP127" s="2">
        <v>3864</v>
      </c>
      <c r="IQ127" s="2">
        <v>3832</v>
      </c>
      <c r="IR127" s="2">
        <v>3755</v>
      </c>
      <c r="IS127" s="2">
        <v>3700</v>
      </c>
      <c r="IT127" s="2">
        <v>3678</v>
      </c>
    </row>
    <row r="128" spans="1:254" ht="15.9" customHeight="1">
      <c r="A128" s="65" t="s">
        <v>251</v>
      </c>
      <c r="B128" s="41" t="s">
        <v>252</v>
      </c>
      <c r="C128" s="45">
        <v>1978</v>
      </c>
      <c r="D128" s="16">
        <v>-24</v>
      </c>
      <c r="E128" s="30">
        <v>2002</v>
      </c>
      <c r="F128" s="30">
        <v>2011</v>
      </c>
      <c r="G128" s="30">
        <v>1890</v>
      </c>
      <c r="H128" s="30">
        <v>1885</v>
      </c>
      <c r="I128" s="30">
        <v>1898</v>
      </c>
      <c r="J128" s="30">
        <v>1851</v>
      </c>
      <c r="K128" s="30">
        <v>1870</v>
      </c>
      <c r="L128" s="30">
        <v>1974</v>
      </c>
      <c r="M128" s="30">
        <v>1971</v>
      </c>
      <c r="N128" s="30">
        <v>1818</v>
      </c>
      <c r="O128" s="30">
        <v>1866</v>
      </c>
      <c r="P128" s="30">
        <v>1850</v>
      </c>
      <c r="Q128" s="30">
        <v>1733</v>
      </c>
      <c r="R128" s="30">
        <v>1712</v>
      </c>
      <c r="S128" s="30">
        <v>1893</v>
      </c>
      <c r="T128" s="30">
        <v>1893</v>
      </c>
      <c r="U128" s="30">
        <v>1895</v>
      </c>
      <c r="V128" s="30">
        <v>1908</v>
      </c>
      <c r="W128" s="30">
        <v>1935</v>
      </c>
      <c r="X128" s="30">
        <v>1935</v>
      </c>
      <c r="Y128" s="30">
        <v>1973</v>
      </c>
      <c r="Z128" s="30">
        <v>2041</v>
      </c>
      <c r="AA128" s="30">
        <v>2073</v>
      </c>
      <c r="AB128" s="30">
        <v>1976</v>
      </c>
      <c r="AC128" s="30">
        <v>1944</v>
      </c>
      <c r="AD128" s="30">
        <v>1913</v>
      </c>
      <c r="AE128" s="30">
        <v>1981</v>
      </c>
      <c r="AF128" s="30">
        <v>2040</v>
      </c>
      <c r="AG128" s="30">
        <v>1903</v>
      </c>
      <c r="AH128" s="30">
        <v>1875</v>
      </c>
      <c r="AI128" s="30">
        <v>1863</v>
      </c>
      <c r="AJ128" s="30">
        <v>1886</v>
      </c>
      <c r="AK128" s="30">
        <v>2004</v>
      </c>
      <c r="AL128" s="30">
        <v>2037</v>
      </c>
      <c r="AM128" s="30">
        <v>2107</v>
      </c>
      <c r="AN128" s="30">
        <v>2091</v>
      </c>
      <c r="AO128" s="30">
        <v>1985</v>
      </c>
      <c r="AP128" s="30">
        <v>1987</v>
      </c>
      <c r="AQ128" s="30">
        <v>1844</v>
      </c>
      <c r="AR128" s="30">
        <v>1790</v>
      </c>
      <c r="AS128" s="30">
        <v>1878</v>
      </c>
      <c r="AT128" s="30">
        <v>1955</v>
      </c>
      <c r="AU128" s="30">
        <v>1960</v>
      </c>
      <c r="AV128" s="30">
        <v>1940</v>
      </c>
      <c r="AW128" s="30">
        <v>1946</v>
      </c>
      <c r="AX128" s="30">
        <v>1864</v>
      </c>
      <c r="AY128" s="30">
        <v>1830</v>
      </c>
      <c r="AZ128" s="30">
        <v>1887</v>
      </c>
      <c r="BA128" s="30">
        <v>2009</v>
      </c>
      <c r="BB128" s="30">
        <v>2056</v>
      </c>
      <c r="BC128" s="30">
        <v>2072</v>
      </c>
      <c r="BD128" s="30">
        <v>2131</v>
      </c>
      <c r="BE128" s="30">
        <v>2127</v>
      </c>
      <c r="BF128" s="30">
        <v>2004</v>
      </c>
      <c r="BG128" s="30">
        <v>1990</v>
      </c>
      <c r="BH128" s="30">
        <v>1966</v>
      </c>
      <c r="BI128" s="30">
        <v>2064</v>
      </c>
      <c r="BJ128" s="30">
        <v>2014</v>
      </c>
      <c r="BK128" s="30">
        <v>2020</v>
      </c>
      <c r="BL128" s="30">
        <v>2085</v>
      </c>
      <c r="BM128" s="2">
        <v>2133</v>
      </c>
      <c r="BN128" s="2">
        <v>2158</v>
      </c>
      <c r="BO128" s="2">
        <v>2220</v>
      </c>
      <c r="BP128" s="2">
        <v>2237</v>
      </c>
      <c r="BQ128" s="2">
        <v>2266</v>
      </c>
      <c r="BR128" s="2">
        <v>2254</v>
      </c>
      <c r="BS128" s="2">
        <v>2266</v>
      </c>
      <c r="BT128" s="2">
        <v>2300</v>
      </c>
      <c r="BU128" s="2">
        <v>2270</v>
      </c>
      <c r="BV128" s="2">
        <v>2329</v>
      </c>
      <c r="BW128" s="2">
        <v>2348</v>
      </c>
      <c r="BX128" s="2">
        <v>2424</v>
      </c>
      <c r="BY128" s="2">
        <v>2533</v>
      </c>
      <c r="BZ128" s="2">
        <v>2551</v>
      </c>
      <c r="CA128" s="2">
        <v>2455</v>
      </c>
      <c r="CB128" s="2">
        <v>2348</v>
      </c>
      <c r="CC128" s="2">
        <v>2281</v>
      </c>
      <c r="CD128" s="2">
        <v>2161</v>
      </c>
      <c r="CE128" s="2">
        <v>2265</v>
      </c>
      <c r="CF128" s="2">
        <v>2281</v>
      </c>
      <c r="CG128" s="2">
        <v>2281</v>
      </c>
      <c r="CH128" s="2">
        <v>2250</v>
      </c>
      <c r="CI128" s="2">
        <v>2065</v>
      </c>
      <c r="CJ128" s="2">
        <v>2165</v>
      </c>
      <c r="CK128" s="2">
        <v>2285</v>
      </c>
      <c r="CL128" s="2">
        <v>2548</v>
      </c>
      <c r="CM128" s="2">
        <v>2628</v>
      </c>
      <c r="CN128" s="2">
        <v>2570</v>
      </c>
      <c r="CO128" s="2">
        <v>2543</v>
      </c>
      <c r="CP128" s="2">
        <v>2574</v>
      </c>
      <c r="CQ128" s="2">
        <v>2632</v>
      </c>
      <c r="CR128" s="2">
        <v>2501</v>
      </c>
      <c r="CS128" s="2">
        <v>2450</v>
      </c>
      <c r="CT128" s="2">
        <v>2910</v>
      </c>
      <c r="CU128" s="2">
        <v>3265</v>
      </c>
      <c r="CV128" s="2">
        <v>3170</v>
      </c>
      <c r="CW128" s="2">
        <v>3055</v>
      </c>
      <c r="CX128" s="2">
        <v>3035</v>
      </c>
      <c r="CY128" s="2">
        <v>2429</v>
      </c>
      <c r="CZ128" s="2">
        <v>2503</v>
      </c>
      <c r="DA128" s="2">
        <v>2569</v>
      </c>
      <c r="DB128" s="2">
        <v>2515</v>
      </c>
      <c r="DC128" s="2">
        <v>2480</v>
      </c>
      <c r="DD128" s="2">
        <v>2705</v>
      </c>
      <c r="DE128" s="2">
        <v>2785</v>
      </c>
      <c r="DF128" s="2">
        <v>2711</v>
      </c>
      <c r="DG128" s="2">
        <v>3060</v>
      </c>
      <c r="DH128" s="2">
        <v>3330</v>
      </c>
      <c r="DI128" s="2">
        <v>3255</v>
      </c>
      <c r="DJ128" s="2">
        <v>3210</v>
      </c>
      <c r="DK128" s="2">
        <v>3055</v>
      </c>
      <c r="DL128" s="2">
        <v>2725</v>
      </c>
      <c r="DM128" s="2">
        <v>3030</v>
      </c>
      <c r="DN128" s="2">
        <v>3240</v>
      </c>
      <c r="DO128" s="2">
        <v>3740</v>
      </c>
      <c r="DP128" s="2">
        <v>4200</v>
      </c>
      <c r="DQ128" s="2">
        <v>3500</v>
      </c>
      <c r="DR128" s="2">
        <v>4150</v>
      </c>
      <c r="DS128" s="2">
        <v>5150</v>
      </c>
      <c r="DT128" s="2">
        <v>6000</v>
      </c>
      <c r="DU128" s="2">
        <v>6170</v>
      </c>
      <c r="DV128" s="2">
        <v>5910</v>
      </c>
      <c r="DW128" s="2">
        <v>5760</v>
      </c>
      <c r="DX128" s="2">
        <v>5770</v>
      </c>
      <c r="DY128" s="2">
        <v>5670</v>
      </c>
      <c r="DZ128" s="2">
        <v>5950</v>
      </c>
      <c r="EA128" s="2">
        <v>5410</v>
      </c>
      <c r="EB128" s="2">
        <v>5730</v>
      </c>
      <c r="EC128" s="2">
        <v>5700</v>
      </c>
      <c r="ED128" s="2">
        <v>5270</v>
      </c>
      <c r="EE128" s="2">
        <v>5170</v>
      </c>
      <c r="EF128" s="2">
        <v>4780</v>
      </c>
      <c r="EG128" s="2">
        <v>4730</v>
      </c>
      <c r="EH128" s="2">
        <v>4870</v>
      </c>
      <c r="EI128" s="2">
        <v>5630</v>
      </c>
      <c r="EJ128" s="2">
        <v>6350</v>
      </c>
      <c r="EK128" s="2">
        <v>5910</v>
      </c>
      <c r="EL128" s="2">
        <v>6150</v>
      </c>
      <c r="EM128" s="2">
        <v>5530</v>
      </c>
      <c r="EN128" s="2">
        <v>5260</v>
      </c>
      <c r="EO128" s="2">
        <v>4100</v>
      </c>
      <c r="EP128" s="2">
        <v>4380</v>
      </c>
      <c r="EQ128" s="2">
        <v>3900</v>
      </c>
      <c r="ER128" s="2">
        <v>3400</v>
      </c>
      <c r="ES128" s="2">
        <v>3125</v>
      </c>
      <c r="ET128" s="2">
        <v>3050</v>
      </c>
      <c r="EU128" s="2">
        <v>2741</v>
      </c>
      <c r="EV128" s="2">
        <v>2621</v>
      </c>
      <c r="EW128" s="2">
        <v>2610</v>
      </c>
      <c r="EX128" s="2">
        <v>2640</v>
      </c>
      <c r="EY128" s="2">
        <v>2371</v>
      </c>
      <c r="EZ128" s="2">
        <v>2233</v>
      </c>
      <c r="FA128" s="2">
        <v>2158</v>
      </c>
      <c r="FB128" s="2">
        <v>2148</v>
      </c>
      <c r="FC128" s="2">
        <v>2171</v>
      </c>
      <c r="FD128" s="2">
        <v>2280</v>
      </c>
      <c r="FE128" s="2">
        <v>2328</v>
      </c>
      <c r="FF128" s="2">
        <v>2303</v>
      </c>
      <c r="FG128" s="2">
        <v>2370</v>
      </c>
      <c r="FH128" s="2">
        <v>2402</v>
      </c>
      <c r="FI128" s="2">
        <v>2465</v>
      </c>
      <c r="FJ128" s="2">
        <v>2485</v>
      </c>
      <c r="FK128" s="2">
        <v>2454</v>
      </c>
      <c r="FL128" s="2">
        <v>2361</v>
      </c>
      <c r="FM128" s="2">
        <v>2370</v>
      </c>
      <c r="FN128" s="2">
        <v>2395</v>
      </c>
      <c r="FO128" s="2">
        <v>2596</v>
      </c>
      <c r="FP128" s="2">
        <v>2640</v>
      </c>
      <c r="FQ128" s="2">
        <v>2716</v>
      </c>
      <c r="FR128" s="2">
        <v>2650</v>
      </c>
      <c r="FS128" s="2">
        <v>2594</v>
      </c>
      <c r="FT128" s="2">
        <v>2556</v>
      </c>
      <c r="FU128" s="2">
        <v>2611</v>
      </c>
      <c r="FV128" s="2">
        <v>2457</v>
      </c>
      <c r="FW128" s="2">
        <v>2493</v>
      </c>
      <c r="FX128" s="2">
        <v>2670</v>
      </c>
      <c r="FY128" s="2">
        <v>2490</v>
      </c>
      <c r="FZ128" s="2">
        <v>2333</v>
      </c>
      <c r="GA128" s="2">
        <v>2367</v>
      </c>
      <c r="GB128" s="2">
        <v>2370</v>
      </c>
      <c r="GC128" s="2">
        <v>2391</v>
      </c>
      <c r="GD128" s="2">
        <v>2285</v>
      </c>
      <c r="GE128" s="2">
        <v>2296</v>
      </c>
      <c r="GF128" s="2">
        <v>2241</v>
      </c>
      <c r="GG128" s="2">
        <v>2372</v>
      </c>
      <c r="GH128" s="2">
        <v>2424</v>
      </c>
      <c r="GI128" s="2">
        <v>2300</v>
      </c>
      <c r="GJ128" s="2">
        <v>2420</v>
      </c>
      <c r="GK128" s="2">
        <v>2670</v>
      </c>
      <c r="GL128" s="2">
        <v>2615</v>
      </c>
      <c r="GM128" s="2">
        <v>2505</v>
      </c>
      <c r="GN128" s="2">
        <v>2555</v>
      </c>
      <c r="GO128" s="2">
        <v>2205</v>
      </c>
      <c r="GP128" s="2">
        <v>2100</v>
      </c>
      <c r="GQ128" s="2">
        <v>1813</v>
      </c>
      <c r="GR128" s="2">
        <v>1754</v>
      </c>
      <c r="GS128" s="2">
        <v>1714</v>
      </c>
      <c r="GT128" s="2">
        <v>1688</v>
      </c>
      <c r="GU128" s="2">
        <v>1617</v>
      </c>
      <c r="GV128" s="2">
        <v>1523</v>
      </c>
      <c r="GW128" s="2">
        <v>1580</v>
      </c>
      <c r="GX128" s="2">
        <v>1514</v>
      </c>
      <c r="GY128" s="2">
        <v>1495</v>
      </c>
      <c r="GZ128" s="2">
        <v>1537</v>
      </c>
      <c r="HA128" s="2">
        <v>1450</v>
      </c>
      <c r="HB128" s="2">
        <v>1450</v>
      </c>
      <c r="HC128" s="2">
        <v>1450</v>
      </c>
      <c r="HD128" s="2">
        <v>1556</v>
      </c>
      <c r="HE128" s="2">
        <v>1501</v>
      </c>
      <c r="HF128" s="2">
        <v>1494</v>
      </c>
      <c r="HG128" s="2">
        <v>1479</v>
      </c>
      <c r="HH128" s="2">
        <v>1443</v>
      </c>
      <c r="HI128" s="2">
        <v>1480</v>
      </c>
      <c r="HJ128" s="2">
        <v>1461</v>
      </c>
      <c r="HK128" s="2">
        <v>1437</v>
      </c>
      <c r="HL128" s="2">
        <v>1501</v>
      </c>
      <c r="HM128" s="2">
        <v>1526</v>
      </c>
      <c r="HN128" s="2">
        <v>1575</v>
      </c>
      <c r="HO128" s="2">
        <v>1590</v>
      </c>
      <c r="HP128" s="2">
        <v>1565</v>
      </c>
      <c r="HQ128" s="2">
        <v>1580</v>
      </c>
      <c r="HR128" s="2">
        <v>1651</v>
      </c>
      <c r="HS128" s="2">
        <v>1664</v>
      </c>
      <c r="HT128" s="2">
        <v>1651</v>
      </c>
      <c r="HU128" s="2">
        <v>1586</v>
      </c>
      <c r="HV128" s="2">
        <v>1610</v>
      </c>
      <c r="HW128" s="2">
        <v>1632</v>
      </c>
      <c r="HX128" s="2">
        <v>1481</v>
      </c>
      <c r="HY128" s="2">
        <v>1500</v>
      </c>
      <c r="HZ128" s="2">
        <v>1595</v>
      </c>
      <c r="IA128" s="2">
        <v>1637</v>
      </c>
      <c r="IB128" s="2">
        <v>1725</v>
      </c>
      <c r="IC128" s="2">
        <v>1785</v>
      </c>
      <c r="ID128" s="2">
        <v>1738</v>
      </c>
      <c r="IE128" s="2">
        <v>1732</v>
      </c>
      <c r="IF128" s="2">
        <v>1843</v>
      </c>
      <c r="IG128" s="2">
        <v>1910</v>
      </c>
      <c r="IH128" s="2">
        <v>1781</v>
      </c>
      <c r="II128" s="2">
        <v>1710</v>
      </c>
      <c r="IJ128" s="2">
        <v>1650</v>
      </c>
      <c r="IK128" s="2">
        <v>1663</v>
      </c>
      <c r="IL128" s="2">
        <v>1693</v>
      </c>
      <c r="IM128" s="2">
        <v>1540</v>
      </c>
      <c r="IN128" s="2">
        <v>1441</v>
      </c>
      <c r="IO128" s="2">
        <v>1464</v>
      </c>
      <c r="IP128" s="2">
        <v>1412</v>
      </c>
      <c r="IQ128" s="2">
        <v>1347</v>
      </c>
      <c r="IR128" s="2">
        <v>1239</v>
      </c>
      <c r="IS128" s="2">
        <v>1215</v>
      </c>
      <c r="IT128" s="2">
        <v>1202</v>
      </c>
    </row>
    <row r="129" spans="1:254" ht="15.9" customHeight="1">
      <c r="A129" s="65" t="s">
        <v>253</v>
      </c>
      <c r="B129" s="41" t="s">
        <v>254</v>
      </c>
      <c r="C129" s="45">
        <v>1895</v>
      </c>
      <c r="D129" s="16">
        <v>11</v>
      </c>
      <c r="E129" s="30">
        <v>1884</v>
      </c>
      <c r="F129" s="30">
        <v>1853</v>
      </c>
      <c r="G129" s="30">
        <v>1794</v>
      </c>
      <c r="H129" s="30">
        <v>1714</v>
      </c>
      <c r="I129" s="30">
        <v>1717</v>
      </c>
      <c r="J129" s="30">
        <v>1668</v>
      </c>
      <c r="K129" s="30">
        <v>1648</v>
      </c>
      <c r="L129" s="30">
        <v>1760</v>
      </c>
      <c r="M129" s="30">
        <v>1826</v>
      </c>
      <c r="N129" s="30">
        <v>1787</v>
      </c>
      <c r="O129" s="30">
        <v>1819</v>
      </c>
      <c r="P129" s="30">
        <v>1819</v>
      </c>
      <c r="Q129" s="30">
        <v>1731</v>
      </c>
      <c r="R129" s="30">
        <v>1702</v>
      </c>
      <c r="S129" s="30">
        <v>1873</v>
      </c>
      <c r="T129" s="30">
        <v>1914</v>
      </c>
      <c r="U129" s="30">
        <v>1909</v>
      </c>
      <c r="V129" s="30">
        <v>1881</v>
      </c>
      <c r="W129" s="30">
        <v>1946</v>
      </c>
      <c r="X129" s="30">
        <v>1950</v>
      </c>
      <c r="Y129" s="30">
        <v>1992</v>
      </c>
      <c r="Z129" s="30">
        <v>2000</v>
      </c>
      <c r="AA129" s="30">
        <v>2055</v>
      </c>
      <c r="AB129" s="30">
        <v>1993</v>
      </c>
      <c r="AC129" s="30">
        <v>2010</v>
      </c>
      <c r="AD129" s="30">
        <v>2001</v>
      </c>
      <c r="AE129" s="30">
        <v>2010</v>
      </c>
      <c r="AF129" s="30">
        <v>2032</v>
      </c>
      <c r="AG129" s="30">
        <v>2010</v>
      </c>
      <c r="AH129" s="30">
        <v>2025</v>
      </c>
      <c r="AI129" s="30">
        <v>1993</v>
      </c>
      <c r="AJ129" s="30">
        <v>1993</v>
      </c>
      <c r="AK129" s="30">
        <v>2050</v>
      </c>
      <c r="AL129" s="30">
        <v>2008</v>
      </c>
      <c r="AM129" s="30">
        <v>1996</v>
      </c>
      <c r="AN129" s="30">
        <v>1941</v>
      </c>
      <c r="AO129" s="30">
        <v>1919</v>
      </c>
      <c r="AP129" s="30">
        <v>1936</v>
      </c>
      <c r="AQ129" s="30">
        <v>1839</v>
      </c>
      <c r="AR129" s="30">
        <v>1765</v>
      </c>
      <c r="AS129" s="30">
        <v>1815</v>
      </c>
      <c r="AT129" s="30">
        <v>1936</v>
      </c>
      <c r="AU129" s="30">
        <v>1928</v>
      </c>
      <c r="AV129" s="30">
        <v>2041</v>
      </c>
      <c r="AW129" s="30">
        <v>2089</v>
      </c>
      <c r="AX129" s="30">
        <v>2135</v>
      </c>
      <c r="AY129" s="30">
        <v>2087</v>
      </c>
      <c r="AZ129" s="30">
        <v>2199</v>
      </c>
      <c r="BA129" s="30">
        <v>2236</v>
      </c>
      <c r="BB129" s="30">
        <v>2150</v>
      </c>
      <c r="BC129" s="30">
        <v>2153</v>
      </c>
      <c r="BD129" s="30">
        <v>2050</v>
      </c>
      <c r="BE129" s="30">
        <v>2016</v>
      </c>
      <c r="BF129" s="30">
        <v>1975</v>
      </c>
      <c r="BG129" s="30">
        <v>1935</v>
      </c>
      <c r="BH129" s="30">
        <v>1927</v>
      </c>
      <c r="BI129" s="30">
        <v>2133</v>
      </c>
      <c r="BJ129" s="30">
        <v>2105</v>
      </c>
      <c r="BK129" s="30">
        <v>2111</v>
      </c>
      <c r="BL129" s="30">
        <v>2480</v>
      </c>
      <c r="BM129" s="2">
        <v>2583</v>
      </c>
      <c r="BN129" s="2">
        <v>2520</v>
      </c>
      <c r="BO129" s="2">
        <v>2484</v>
      </c>
      <c r="BP129" s="2">
        <v>2388</v>
      </c>
      <c r="BQ129" s="2">
        <v>2338</v>
      </c>
      <c r="BR129" s="2">
        <v>2239</v>
      </c>
      <c r="BS129" s="2">
        <v>2285</v>
      </c>
      <c r="BT129" s="2">
        <v>2241</v>
      </c>
      <c r="BU129" s="2">
        <v>2227</v>
      </c>
      <c r="BV129" s="2">
        <v>2290</v>
      </c>
      <c r="BW129" s="2">
        <v>2251</v>
      </c>
      <c r="BX129" s="2">
        <v>2305</v>
      </c>
      <c r="BY129" s="2">
        <v>2341</v>
      </c>
      <c r="BZ129" s="2">
        <v>2314</v>
      </c>
      <c r="CA129" s="2">
        <v>2202</v>
      </c>
      <c r="CB129" s="2">
        <v>2140</v>
      </c>
      <c r="CC129" s="2">
        <v>2072</v>
      </c>
      <c r="CD129" s="2">
        <v>2046</v>
      </c>
      <c r="CE129" s="2">
        <v>2031</v>
      </c>
      <c r="CF129" s="2">
        <v>2065</v>
      </c>
      <c r="CG129" s="2">
        <v>2105</v>
      </c>
      <c r="CH129" s="2">
        <v>2120</v>
      </c>
      <c r="CI129" s="2">
        <v>2051</v>
      </c>
      <c r="CJ129" s="2">
        <v>2033</v>
      </c>
      <c r="CK129" s="2">
        <v>2021</v>
      </c>
      <c r="CL129" s="2">
        <v>2239</v>
      </c>
      <c r="CM129" s="2">
        <v>2295</v>
      </c>
      <c r="CN129" s="2">
        <v>2299</v>
      </c>
      <c r="CO129" s="2">
        <v>2303</v>
      </c>
      <c r="CP129" s="2">
        <v>2320</v>
      </c>
      <c r="CQ129" s="2">
        <v>2340</v>
      </c>
      <c r="CR129" s="2">
        <v>2357</v>
      </c>
      <c r="CS129" s="2">
        <v>2262</v>
      </c>
      <c r="CT129" s="2">
        <v>2300</v>
      </c>
      <c r="CU129" s="2">
        <v>2510</v>
      </c>
      <c r="CV129" s="2">
        <v>2560</v>
      </c>
      <c r="CW129" s="2">
        <v>2535</v>
      </c>
      <c r="CX129" s="2">
        <v>2512</v>
      </c>
      <c r="CY129" s="2">
        <v>2319</v>
      </c>
      <c r="CZ129" s="2">
        <v>2386</v>
      </c>
      <c r="DA129" s="2">
        <v>2360</v>
      </c>
      <c r="DB129" s="2">
        <v>2304</v>
      </c>
      <c r="DC129" s="2">
        <v>2215</v>
      </c>
      <c r="DD129" s="2">
        <v>2392</v>
      </c>
      <c r="DE129" s="2">
        <v>2440</v>
      </c>
      <c r="DF129" s="2">
        <v>2331</v>
      </c>
      <c r="DG129" s="2">
        <v>2537</v>
      </c>
      <c r="DH129" s="2">
        <v>2705</v>
      </c>
      <c r="DI129" s="2">
        <v>2780</v>
      </c>
      <c r="DJ129" s="2">
        <v>2747</v>
      </c>
      <c r="DK129" s="2">
        <v>2558</v>
      </c>
      <c r="DL129" s="2">
        <v>2364</v>
      </c>
      <c r="DM129" s="2">
        <v>2478</v>
      </c>
      <c r="DN129" s="2">
        <v>2572</v>
      </c>
      <c r="DO129" s="2">
        <v>2658</v>
      </c>
      <c r="DP129" s="2">
        <v>2724</v>
      </c>
      <c r="DQ129" s="2">
        <v>2812</v>
      </c>
      <c r="DR129" s="2">
        <v>2825</v>
      </c>
      <c r="DS129" s="2">
        <v>2805</v>
      </c>
      <c r="DT129" s="2">
        <v>2710</v>
      </c>
      <c r="DU129" s="2">
        <v>2737</v>
      </c>
      <c r="DV129" s="2">
        <v>2600</v>
      </c>
      <c r="DW129" s="2">
        <v>2650</v>
      </c>
      <c r="DX129" s="2">
        <v>2540</v>
      </c>
      <c r="DY129" s="2">
        <v>2588</v>
      </c>
      <c r="DZ129" s="2">
        <v>2596</v>
      </c>
      <c r="EA129" s="2">
        <v>2330</v>
      </c>
      <c r="EB129" s="2">
        <v>2511</v>
      </c>
      <c r="EC129" s="2">
        <v>2714</v>
      </c>
      <c r="ED129" s="2">
        <v>2872</v>
      </c>
      <c r="EE129" s="2">
        <v>2786</v>
      </c>
      <c r="EF129" s="2">
        <v>2618</v>
      </c>
      <c r="EG129" s="2">
        <v>2704</v>
      </c>
      <c r="EH129" s="2">
        <v>2970</v>
      </c>
      <c r="EI129" s="2">
        <v>3240</v>
      </c>
      <c r="EJ129" s="2">
        <v>3115</v>
      </c>
      <c r="EK129" s="2">
        <v>2785</v>
      </c>
      <c r="EL129" s="2">
        <v>2850</v>
      </c>
      <c r="EM129" s="2">
        <v>2425</v>
      </c>
      <c r="EN129" s="2">
        <v>1950</v>
      </c>
      <c r="EO129" s="2">
        <v>1540</v>
      </c>
      <c r="EP129" s="2">
        <v>1723</v>
      </c>
      <c r="EQ129" s="2">
        <v>1237</v>
      </c>
      <c r="ER129" s="2">
        <v>1117</v>
      </c>
      <c r="ES129" s="2">
        <v>1135</v>
      </c>
      <c r="ET129" s="2">
        <v>1130</v>
      </c>
      <c r="EU129" s="2">
        <v>1145</v>
      </c>
      <c r="EV129" s="2">
        <v>1140</v>
      </c>
      <c r="EW129" s="2">
        <v>1123</v>
      </c>
      <c r="EX129" s="2">
        <v>1109</v>
      </c>
      <c r="EY129" s="2">
        <v>1100</v>
      </c>
      <c r="EZ129" s="2">
        <v>1087</v>
      </c>
      <c r="FA129" s="2">
        <v>1064</v>
      </c>
      <c r="FB129" s="2">
        <v>1070</v>
      </c>
      <c r="FC129" s="2">
        <v>1061</v>
      </c>
      <c r="FD129" s="2">
        <v>1062</v>
      </c>
      <c r="FE129" s="2">
        <v>1078</v>
      </c>
      <c r="FF129" s="2">
        <v>1071</v>
      </c>
      <c r="FG129" s="2">
        <v>1068</v>
      </c>
      <c r="FH129" s="2">
        <v>1133</v>
      </c>
      <c r="FI129" s="2">
        <v>1152</v>
      </c>
      <c r="FJ129" s="2">
        <v>1155</v>
      </c>
      <c r="FK129" s="2">
        <v>1139</v>
      </c>
      <c r="FL129" s="2">
        <v>1135</v>
      </c>
      <c r="FM129" s="2">
        <v>1133</v>
      </c>
      <c r="FN129" s="2">
        <v>1127</v>
      </c>
      <c r="FO129" s="2">
        <v>1118</v>
      </c>
      <c r="FP129" s="2">
        <v>1201</v>
      </c>
      <c r="FQ129" s="2">
        <v>1197</v>
      </c>
      <c r="FR129" s="2">
        <v>1227</v>
      </c>
      <c r="FS129" s="2">
        <v>1263</v>
      </c>
      <c r="FT129" s="2">
        <v>1305</v>
      </c>
      <c r="FU129" s="2">
        <v>1340</v>
      </c>
      <c r="FV129" s="2">
        <v>1291</v>
      </c>
      <c r="FW129" s="2">
        <v>1258</v>
      </c>
      <c r="FX129" s="2">
        <v>1223</v>
      </c>
      <c r="FY129" s="2">
        <v>1121</v>
      </c>
      <c r="FZ129" s="2">
        <v>1141</v>
      </c>
      <c r="GA129" s="2">
        <v>1166</v>
      </c>
      <c r="GB129" s="2">
        <v>1165</v>
      </c>
      <c r="GC129" s="2">
        <v>1141</v>
      </c>
      <c r="GD129" s="2">
        <v>1121</v>
      </c>
      <c r="GE129" s="2">
        <v>1198</v>
      </c>
      <c r="GF129" s="2">
        <v>1250</v>
      </c>
      <c r="GG129" s="2">
        <v>1328</v>
      </c>
      <c r="GH129" s="2">
        <v>1129</v>
      </c>
      <c r="GI129" s="2">
        <v>1017</v>
      </c>
      <c r="GJ129" s="2">
        <v>1105</v>
      </c>
      <c r="GK129" s="2">
        <v>1235</v>
      </c>
      <c r="GL129" s="2">
        <v>1310</v>
      </c>
      <c r="GM129" s="2">
        <v>1094</v>
      </c>
      <c r="GN129" s="2">
        <v>944</v>
      </c>
      <c r="GO129" s="2">
        <v>794</v>
      </c>
      <c r="GP129" s="2">
        <v>693</v>
      </c>
      <c r="GQ129" s="2">
        <v>691</v>
      </c>
      <c r="GR129" s="2">
        <v>689</v>
      </c>
      <c r="GS129" s="2">
        <v>694</v>
      </c>
      <c r="GT129" s="2">
        <v>684</v>
      </c>
      <c r="GU129" s="2">
        <v>678</v>
      </c>
      <c r="GV129" s="2">
        <v>698</v>
      </c>
      <c r="GW129" s="2">
        <v>700</v>
      </c>
      <c r="GX129" s="2">
        <v>700</v>
      </c>
      <c r="GY129" s="2">
        <v>703</v>
      </c>
      <c r="GZ129" s="2">
        <v>697</v>
      </c>
      <c r="HA129" s="2">
        <v>687</v>
      </c>
      <c r="HB129" s="2">
        <v>682</v>
      </c>
      <c r="HC129" s="2">
        <v>677</v>
      </c>
      <c r="HD129" s="2">
        <v>689</v>
      </c>
      <c r="HE129" s="2">
        <v>704</v>
      </c>
      <c r="HF129" s="2">
        <v>715</v>
      </c>
      <c r="HG129" s="2">
        <v>710</v>
      </c>
      <c r="HH129" s="2">
        <v>716</v>
      </c>
      <c r="HI129" s="2">
        <v>710</v>
      </c>
      <c r="HJ129" s="2">
        <v>700</v>
      </c>
      <c r="HK129" s="2">
        <v>702</v>
      </c>
      <c r="HL129" s="2">
        <v>695</v>
      </c>
      <c r="HM129" s="2">
        <v>692</v>
      </c>
      <c r="HN129" s="2">
        <v>693</v>
      </c>
      <c r="HO129" s="2">
        <v>693</v>
      </c>
      <c r="HP129" s="2">
        <v>699</v>
      </c>
      <c r="HQ129" s="2">
        <v>703</v>
      </c>
      <c r="HR129" s="2">
        <v>700</v>
      </c>
      <c r="HS129" s="2">
        <v>698</v>
      </c>
      <c r="HT129" s="2">
        <v>685</v>
      </c>
      <c r="HU129" s="2">
        <v>687</v>
      </c>
      <c r="HV129" s="2">
        <v>692</v>
      </c>
      <c r="HW129" s="2">
        <v>685</v>
      </c>
      <c r="HX129" s="2">
        <v>685</v>
      </c>
      <c r="HY129" s="2">
        <v>685</v>
      </c>
      <c r="HZ129" s="2">
        <v>686</v>
      </c>
      <c r="IA129" s="2">
        <v>690</v>
      </c>
      <c r="IB129" s="2">
        <v>696</v>
      </c>
      <c r="IC129" s="2">
        <v>696</v>
      </c>
      <c r="ID129" s="2">
        <v>693</v>
      </c>
      <c r="IE129" s="2">
        <v>691</v>
      </c>
      <c r="IF129" s="2">
        <v>685</v>
      </c>
      <c r="IG129" s="2">
        <v>682</v>
      </c>
      <c r="IH129" s="2">
        <v>680</v>
      </c>
      <c r="II129" s="2">
        <v>678</v>
      </c>
      <c r="IJ129" s="2">
        <v>673</v>
      </c>
      <c r="IK129" s="2">
        <v>675</v>
      </c>
      <c r="IL129" s="2">
        <v>675</v>
      </c>
      <c r="IM129" s="2">
        <v>679</v>
      </c>
      <c r="IN129" s="2">
        <v>687</v>
      </c>
      <c r="IO129" s="2">
        <v>677</v>
      </c>
      <c r="IP129" s="2">
        <v>674</v>
      </c>
      <c r="IQ129" s="2">
        <v>688</v>
      </c>
      <c r="IR129" s="2">
        <v>680</v>
      </c>
      <c r="IS129" s="2">
        <v>680</v>
      </c>
      <c r="IT129" s="2">
        <v>679</v>
      </c>
    </row>
    <row r="130" spans="1:254" ht="15.9" customHeight="1">
      <c r="A130" s="65" t="s">
        <v>255</v>
      </c>
      <c r="B130" s="41" t="s">
        <v>256</v>
      </c>
      <c r="C130" s="45">
        <v>6695</v>
      </c>
      <c r="D130" s="16">
        <v>117</v>
      </c>
      <c r="E130" s="30">
        <v>6578</v>
      </c>
      <c r="F130" s="30">
        <v>6601</v>
      </c>
      <c r="G130" s="30">
        <v>6575</v>
      </c>
      <c r="H130" s="30">
        <v>6608</v>
      </c>
      <c r="I130" s="30">
        <v>6873</v>
      </c>
      <c r="J130" s="30">
        <v>6910</v>
      </c>
      <c r="K130" s="30">
        <v>6922</v>
      </c>
      <c r="L130" s="30">
        <v>6941</v>
      </c>
      <c r="M130" s="30">
        <v>6795</v>
      </c>
      <c r="N130" s="30">
        <v>7229</v>
      </c>
      <c r="O130" s="30">
        <v>7163</v>
      </c>
      <c r="P130" s="30">
        <v>7303</v>
      </c>
      <c r="Q130" s="30">
        <v>7246</v>
      </c>
      <c r="R130" s="30">
        <v>7210</v>
      </c>
      <c r="S130" s="30">
        <v>7148</v>
      </c>
      <c r="T130" s="30">
        <v>7105</v>
      </c>
      <c r="U130" s="30">
        <v>7168</v>
      </c>
      <c r="V130" s="30">
        <v>7136</v>
      </c>
      <c r="W130" s="30">
        <v>7312</v>
      </c>
      <c r="X130" s="30">
        <v>7313</v>
      </c>
      <c r="Y130" s="30">
        <v>7345</v>
      </c>
      <c r="Z130" s="30">
        <v>7545</v>
      </c>
      <c r="AA130" s="30">
        <v>7514</v>
      </c>
      <c r="AB130" s="30">
        <v>7641</v>
      </c>
      <c r="AC130" s="30">
        <v>7265</v>
      </c>
      <c r="AD130" s="30">
        <v>7249</v>
      </c>
      <c r="AE130" s="30">
        <v>7488</v>
      </c>
      <c r="AF130" s="30">
        <v>7441</v>
      </c>
      <c r="AG130" s="30">
        <v>7434</v>
      </c>
      <c r="AH130" s="30">
        <v>7463</v>
      </c>
      <c r="AI130" s="30">
        <v>7466</v>
      </c>
      <c r="AJ130" s="30">
        <v>7434</v>
      </c>
      <c r="AK130" s="30">
        <v>7442</v>
      </c>
      <c r="AL130" s="30">
        <v>7386</v>
      </c>
      <c r="AM130" s="30">
        <v>7480</v>
      </c>
      <c r="AN130" s="30">
        <v>7532</v>
      </c>
      <c r="AO130" s="30">
        <v>7442</v>
      </c>
      <c r="AP130" s="30">
        <v>7376</v>
      </c>
      <c r="AQ130" s="30">
        <v>7390</v>
      </c>
      <c r="AR130" s="30">
        <v>7270</v>
      </c>
      <c r="AS130" s="30">
        <v>7331</v>
      </c>
      <c r="AT130" s="30">
        <v>7324</v>
      </c>
      <c r="AU130" s="30">
        <v>7430</v>
      </c>
      <c r="AV130" s="30">
        <v>7504</v>
      </c>
      <c r="AW130" s="30">
        <v>7357</v>
      </c>
      <c r="AX130" s="30">
        <v>7387</v>
      </c>
      <c r="AY130" s="30">
        <v>7488</v>
      </c>
      <c r="AZ130" s="30">
        <v>7606</v>
      </c>
      <c r="BA130" s="30">
        <v>7677</v>
      </c>
      <c r="BB130" s="30">
        <v>7726</v>
      </c>
      <c r="BC130" s="30">
        <v>7625</v>
      </c>
      <c r="BD130" s="30">
        <v>7580</v>
      </c>
      <c r="BE130" s="30">
        <v>8003</v>
      </c>
      <c r="BF130" s="30">
        <v>7795</v>
      </c>
      <c r="BG130" s="30">
        <v>7815</v>
      </c>
      <c r="BH130" s="30">
        <v>7864</v>
      </c>
      <c r="BI130" s="30">
        <v>7843</v>
      </c>
      <c r="BJ130" s="30">
        <v>7787</v>
      </c>
      <c r="BK130" s="30">
        <v>7925</v>
      </c>
      <c r="BL130" s="30">
        <v>7777</v>
      </c>
      <c r="BM130" s="2">
        <v>7691</v>
      </c>
      <c r="BN130" s="2">
        <v>7752</v>
      </c>
      <c r="BO130" s="2">
        <v>7740</v>
      </c>
      <c r="BP130" s="2">
        <v>7865</v>
      </c>
      <c r="BQ130" s="2">
        <v>7727</v>
      </c>
      <c r="BR130" s="2">
        <v>8245</v>
      </c>
      <c r="BS130" s="2">
        <v>7833</v>
      </c>
      <c r="BT130" s="2">
        <v>7570</v>
      </c>
      <c r="BU130" s="2">
        <v>7402</v>
      </c>
      <c r="BV130" s="2">
        <v>8702</v>
      </c>
      <c r="BW130" s="2">
        <v>8681</v>
      </c>
      <c r="BX130" s="2">
        <v>8663</v>
      </c>
      <c r="BY130" s="2">
        <v>8467</v>
      </c>
      <c r="BZ130" s="2">
        <v>8580</v>
      </c>
      <c r="CA130" s="2">
        <v>8306</v>
      </c>
      <c r="CB130" s="2">
        <v>8583</v>
      </c>
      <c r="CC130" s="2">
        <v>8511</v>
      </c>
      <c r="CD130" s="2">
        <v>8425</v>
      </c>
      <c r="CE130" s="2">
        <v>8512</v>
      </c>
      <c r="CF130" s="2">
        <v>8538</v>
      </c>
      <c r="CG130" s="2">
        <v>8775</v>
      </c>
      <c r="CH130" s="2">
        <v>8780</v>
      </c>
      <c r="CI130" s="2">
        <v>8680</v>
      </c>
      <c r="CJ130" s="2">
        <v>8722</v>
      </c>
      <c r="CK130" s="2">
        <v>8735</v>
      </c>
      <c r="CL130" s="2">
        <v>8973</v>
      </c>
      <c r="CM130" s="2">
        <v>8820</v>
      </c>
      <c r="CN130" s="2">
        <v>8415</v>
      </c>
      <c r="CO130" s="2">
        <v>8240</v>
      </c>
      <c r="CP130" s="2">
        <v>8344</v>
      </c>
      <c r="CQ130" s="2">
        <v>8359</v>
      </c>
      <c r="CR130" s="2">
        <v>8387</v>
      </c>
      <c r="CS130" s="2">
        <v>8046</v>
      </c>
      <c r="CT130" s="2">
        <v>7946</v>
      </c>
      <c r="CU130" s="2">
        <v>8609</v>
      </c>
      <c r="CV130" s="2">
        <v>8855</v>
      </c>
      <c r="CW130" s="2">
        <v>9269</v>
      </c>
      <c r="CX130" s="2">
        <v>9024</v>
      </c>
      <c r="CY130" s="2">
        <v>9279</v>
      </c>
      <c r="CZ130" s="2">
        <v>9299</v>
      </c>
      <c r="DA130" s="2">
        <v>9465</v>
      </c>
      <c r="DB130" s="2">
        <v>9430</v>
      </c>
      <c r="DC130" s="2">
        <v>9116</v>
      </c>
      <c r="DD130" s="2">
        <v>9492</v>
      </c>
      <c r="DE130" s="2">
        <v>9676</v>
      </c>
      <c r="DF130" s="2">
        <v>9603</v>
      </c>
      <c r="DG130" s="2">
        <v>9792</v>
      </c>
      <c r="DH130" s="2">
        <v>10110</v>
      </c>
      <c r="DI130" s="2">
        <v>10375</v>
      </c>
      <c r="DJ130" s="2">
        <v>10185</v>
      </c>
      <c r="DK130" s="2">
        <v>10205</v>
      </c>
      <c r="DL130" s="2">
        <v>9902</v>
      </c>
      <c r="DM130" s="2">
        <v>9653</v>
      </c>
      <c r="DN130" s="2">
        <v>9337</v>
      </c>
      <c r="DO130" s="2">
        <v>9219</v>
      </c>
      <c r="DP130" s="2">
        <v>9131</v>
      </c>
      <c r="DQ130" s="2">
        <v>9200</v>
      </c>
      <c r="DR130" s="2">
        <v>9038</v>
      </c>
      <c r="DS130" s="2">
        <v>9156</v>
      </c>
      <c r="DT130" s="2">
        <v>9003</v>
      </c>
      <c r="DU130" s="2">
        <v>9012</v>
      </c>
      <c r="DV130" s="2">
        <v>8608</v>
      </c>
      <c r="DW130" s="2">
        <v>8983</v>
      </c>
      <c r="DX130" s="2">
        <v>8642</v>
      </c>
      <c r="DY130" s="2">
        <v>8745</v>
      </c>
      <c r="DZ130" s="2">
        <v>8802</v>
      </c>
      <c r="EA130" s="2">
        <v>8592</v>
      </c>
      <c r="EB130" s="2">
        <v>8275</v>
      </c>
      <c r="EC130" s="2">
        <v>8365</v>
      </c>
      <c r="ED130" s="2">
        <v>8515</v>
      </c>
      <c r="EE130" s="2">
        <v>8450</v>
      </c>
      <c r="EF130" s="2">
        <v>8609</v>
      </c>
      <c r="EG130" s="2">
        <v>8297</v>
      </c>
      <c r="EH130" s="2">
        <v>8171</v>
      </c>
      <c r="EI130" s="2">
        <v>8182</v>
      </c>
      <c r="EJ130" s="2">
        <v>8168</v>
      </c>
      <c r="EK130" s="2">
        <v>8204</v>
      </c>
      <c r="EL130" s="2">
        <v>8552</v>
      </c>
      <c r="EM130" s="2">
        <v>8437</v>
      </c>
      <c r="EN130" s="2">
        <v>8390</v>
      </c>
      <c r="EO130" s="2">
        <v>8349</v>
      </c>
      <c r="EP130" s="2">
        <v>8376</v>
      </c>
      <c r="EQ130" s="2">
        <v>8310</v>
      </c>
      <c r="ER130" s="2">
        <v>8238</v>
      </c>
      <c r="ES130" s="2">
        <v>8328</v>
      </c>
      <c r="ET130" s="2">
        <v>8191</v>
      </c>
      <c r="EU130" s="2">
        <v>8218</v>
      </c>
      <c r="EV130" s="2">
        <v>8340</v>
      </c>
      <c r="EW130" s="2">
        <v>8250</v>
      </c>
      <c r="EX130" s="2">
        <v>8266</v>
      </c>
      <c r="EY130" s="2">
        <v>8282</v>
      </c>
      <c r="EZ130" s="2">
        <v>8241</v>
      </c>
      <c r="FA130" s="2">
        <v>8190</v>
      </c>
      <c r="FB130" s="2">
        <v>8100</v>
      </c>
      <c r="FC130" s="2">
        <v>8065</v>
      </c>
      <c r="FD130" s="2">
        <v>8269</v>
      </c>
      <c r="FE130" s="2">
        <v>8514</v>
      </c>
      <c r="FF130" s="2">
        <v>8376</v>
      </c>
      <c r="FG130" s="2">
        <v>8277</v>
      </c>
      <c r="FH130" s="2">
        <v>8057</v>
      </c>
      <c r="FI130" s="2">
        <v>8111</v>
      </c>
      <c r="FJ130" s="2">
        <v>8188</v>
      </c>
      <c r="FK130" s="2">
        <v>8210</v>
      </c>
      <c r="FL130" s="2">
        <v>8223</v>
      </c>
      <c r="FM130" s="2">
        <v>8080</v>
      </c>
      <c r="FN130" s="2">
        <v>8084</v>
      </c>
      <c r="FO130" s="2">
        <v>8040</v>
      </c>
      <c r="FP130" s="2">
        <v>8250</v>
      </c>
      <c r="FQ130" s="2">
        <v>8419</v>
      </c>
      <c r="FR130" s="2">
        <v>8309</v>
      </c>
      <c r="FS130" s="2">
        <v>8239</v>
      </c>
      <c r="FT130" s="2">
        <v>8284</v>
      </c>
      <c r="FU130" s="2">
        <v>8023</v>
      </c>
      <c r="FV130" s="2">
        <v>8138</v>
      </c>
      <c r="FW130" s="2">
        <v>8291</v>
      </c>
      <c r="FX130" s="2">
        <v>8230</v>
      </c>
      <c r="FY130" s="2">
        <v>8003</v>
      </c>
      <c r="FZ130" s="2">
        <v>7952</v>
      </c>
      <c r="GA130" s="2">
        <v>7684</v>
      </c>
      <c r="GB130" s="2">
        <v>7352</v>
      </c>
      <c r="GC130" s="2">
        <v>7204</v>
      </c>
      <c r="GD130" s="2">
        <v>7038</v>
      </c>
      <c r="GE130" s="2">
        <v>6946</v>
      </c>
      <c r="GF130" s="2">
        <v>6848</v>
      </c>
      <c r="GG130" s="2">
        <v>6845</v>
      </c>
      <c r="GH130" s="2">
        <v>6870</v>
      </c>
      <c r="GI130" s="2">
        <v>6691</v>
      </c>
      <c r="GJ130" s="2">
        <v>6726</v>
      </c>
      <c r="GK130" s="2">
        <v>6804</v>
      </c>
      <c r="GL130" s="2">
        <v>6781</v>
      </c>
      <c r="GM130" s="2">
        <v>6924</v>
      </c>
      <c r="GN130" s="2">
        <v>7122</v>
      </c>
      <c r="GO130" s="2">
        <v>7180</v>
      </c>
      <c r="GP130" s="2">
        <v>7092</v>
      </c>
      <c r="GQ130" s="2">
        <v>6920</v>
      </c>
      <c r="GR130" s="2">
        <v>6810</v>
      </c>
      <c r="GS130" s="2">
        <v>6978</v>
      </c>
      <c r="GT130" s="2">
        <v>6917</v>
      </c>
      <c r="GU130" s="2">
        <v>6975</v>
      </c>
      <c r="GV130" s="2">
        <v>7208</v>
      </c>
      <c r="GW130" s="2">
        <v>7272</v>
      </c>
      <c r="GX130" s="2">
        <v>7105</v>
      </c>
      <c r="GY130" s="2">
        <v>7218</v>
      </c>
      <c r="GZ130" s="2">
        <v>7120</v>
      </c>
      <c r="HA130" s="2">
        <v>6815</v>
      </c>
      <c r="HB130" s="2">
        <v>6674</v>
      </c>
      <c r="HC130" s="2">
        <v>6500</v>
      </c>
      <c r="HD130" s="2">
        <v>6331</v>
      </c>
      <c r="HE130" s="2">
        <v>6284</v>
      </c>
      <c r="HF130" s="2">
        <v>6250</v>
      </c>
      <c r="HG130" s="2">
        <v>6598</v>
      </c>
      <c r="HH130" s="2">
        <v>6590</v>
      </c>
      <c r="HI130" s="2">
        <v>6675</v>
      </c>
      <c r="HJ130" s="2">
        <v>6810</v>
      </c>
      <c r="HK130" s="2">
        <v>6724</v>
      </c>
      <c r="HL130" s="2">
        <v>6612</v>
      </c>
      <c r="HM130" s="2">
        <v>6620</v>
      </c>
      <c r="HN130" s="2">
        <v>6639</v>
      </c>
      <c r="HO130" s="2">
        <v>6585</v>
      </c>
      <c r="HP130" s="2">
        <v>6659</v>
      </c>
      <c r="HQ130" s="2">
        <v>6696</v>
      </c>
      <c r="HR130" s="2">
        <v>6630</v>
      </c>
      <c r="HS130" s="2">
        <v>6434</v>
      </c>
      <c r="HT130" s="2">
        <v>6500</v>
      </c>
      <c r="HU130" s="2">
        <v>6418</v>
      </c>
      <c r="HV130" s="2">
        <v>6441</v>
      </c>
      <c r="HW130" s="2">
        <v>6498</v>
      </c>
      <c r="HX130" s="2">
        <v>6484</v>
      </c>
      <c r="HY130" s="2">
        <v>6346</v>
      </c>
      <c r="HZ130" s="2">
        <v>6153</v>
      </c>
      <c r="IA130" s="2">
        <v>6002</v>
      </c>
      <c r="IB130" s="2">
        <v>6195</v>
      </c>
      <c r="IC130" s="2">
        <v>6231</v>
      </c>
      <c r="ID130" s="2">
        <v>6293</v>
      </c>
      <c r="IE130" s="2">
        <v>6323</v>
      </c>
      <c r="IF130" s="2">
        <v>6301</v>
      </c>
      <c r="IG130" s="2">
        <v>6221</v>
      </c>
      <c r="IH130" s="2">
        <v>6119</v>
      </c>
      <c r="II130" s="2">
        <v>6131</v>
      </c>
      <c r="IJ130" s="2">
        <v>6176</v>
      </c>
      <c r="IK130" s="2">
        <v>6089</v>
      </c>
      <c r="IL130" s="2">
        <v>5942</v>
      </c>
      <c r="IM130" s="2">
        <v>7298</v>
      </c>
      <c r="IN130" s="2">
        <v>7288</v>
      </c>
      <c r="IO130" s="2">
        <v>7261</v>
      </c>
      <c r="IP130" s="2">
        <v>7229</v>
      </c>
      <c r="IQ130" s="2">
        <v>7340</v>
      </c>
      <c r="IR130" s="2">
        <v>7360</v>
      </c>
      <c r="IS130" s="2">
        <v>7079</v>
      </c>
      <c r="IT130" s="2">
        <v>7337</v>
      </c>
    </row>
    <row r="131" spans="1:254" ht="15.9" customHeight="1">
      <c r="A131" s="65" t="s">
        <v>257</v>
      </c>
      <c r="B131" s="41" t="s">
        <v>258</v>
      </c>
      <c r="C131" s="45">
        <v>2686</v>
      </c>
      <c r="D131" s="16">
        <v>86</v>
      </c>
      <c r="E131" s="30">
        <v>2600</v>
      </c>
      <c r="F131" s="30">
        <v>2526</v>
      </c>
      <c r="G131" s="30">
        <v>2486</v>
      </c>
      <c r="H131" s="30">
        <v>2446</v>
      </c>
      <c r="I131" s="30">
        <v>2396</v>
      </c>
      <c r="J131" s="30">
        <v>2250</v>
      </c>
      <c r="K131" s="30">
        <v>2275</v>
      </c>
      <c r="L131" s="30">
        <v>2443</v>
      </c>
      <c r="M131" s="30">
        <v>2562</v>
      </c>
      <c r="N131" s="30">
        <v>2539</v>
      </c>
      <c r="O131" s="30">
        <v>2491</v>
      </c>
      <c r="P131" s="30">
        <v>2492</v>
      </c>
      <c r="Q131" s="30">
        <v>2435</v>
      </c>
      <c r="R131" s="30">
        <v>2396</v>
      </c>
      <c r="S131" s="30">
        <v>2516</v>
      </c>
      <c r="T131" s="30">
        <v>2542</v>
      </c>
      <c r="U131" s="30">
        <v>2562</v>
      </c>
      <c r="V131" s="30">
        <v>2550</v>
      </c>
      <c r="W131" s="30">
        <v>2569</v>
      </c>
      <c r="X131" s="30">
        <v>2566</v>
      </c>
      <c r="Y131" s="30">
        <v>2598</v>
      </c>
      <c r="Z131" s="30">
        <v>2811</v>
      </c>
      <c r="AA131" s="30">
        <v>2812</v>
      </c>
      <c r="AB131" s="30">
        <v>2814</v>
      </c>
      <c r="AC131" s="30">
        <v>2800</v>
      </c>
      <c r="AD131" s="30">
        <v>2746</v>
      </c>
      <c r="AE131" s="30">
        <v>2741</v>
      </c>
      <c r="AF131" s="30">
        <v>2602</v>
      </c>
      <c r="AG131" s="30">
        <v>2492</v>
      </c>
      <c r="AH131" s="30">
        <v>2509</v>
      </c>
      <c r="AI131" s="30">
        <v>2495</v>
      </c>
      <c r="AJ131" s="30">
        <v>2454</v>
      </c>
      <c r="AK131" s="30">
        <v>2464</v>
      </c>
      <c r="AL131" s="30">
        <v>2481</v>
      </c>
      <c r="AM131" s="30">
        <v>2557</v>
      </c>
      <c r="AN131" s="30">
        <v>2500</v>
      </c>
      <c r="AO131" s="30">
        <v>2428</v>
      </c>
      <c r="AP131" s="30">
        <v>2463</v>
      </c>
      <c r="AQ131" s="30">
        <v>2482</v>
      </c>
      <c r="AR131" s="30">
        <v>2589</v>
      </c>
      <c r="AS131" s="30">
        <v>2661</v>
      </c>
      <c r="AT131" s="30">
        <v>2770</v>
      </c>
      <c r="AU131" s="30">
        <v>2763</v>
      </c>
      <c r="AV131" s="30">
        <v>2779</v>
      </c>
      <c r="AW131" s="30">
        <v>2600</v>
      </c>
      <c r="AX131" s="30">
        <v>2477</v>
      </c>
      <c r="AY131" s="30">
        <v>2501</v>
      </c>
      <c r="AZ131" s="30">
        <v>2473</v>
      </c>
      <c r="BA131" s="30">
        <v>2533</v>
      </c>
      <c r="BB131" s="30">
        <v>2495</v>
      </c>
      <c r="BC131" s="30">
        <v>2631</v>
      </c>
      <c r="BD131" s="30">
        <v>2687</v>
      </c>
      <c r="BE131" s="30">
        <v>2784</v>
      </c>
      <c r="BF131" s="30">
        <v>2813</v>
      </c>
      <c r="BG131" s="30">
        <v>2779</v>
      </c>
      <c r="BH131" s="30">
        <v>2706</v>
      </c>
      <c r="BI131" s="30">
        <v>2673</v>
      </c>
      <c r="BJ131" s="30">
        <v>2668</v>
      </c>
      <c r="BK131" s="30">
        <v>2905</v>
      </c>
      <c r="BL131" s="30">
        <v>3005</v>
      </c>
      <c r="BM131" s="2">
        <v>3105</v>
      </c>
      <c r="BN131" s="2">
        <v>2953</v>
      </c>
      <c r="BO131" s="2">
        <v>2955</v>
      </c>
      <c r="BP131" s="2">
        <v>2962</v>
      </c>
      <c r="BQ131" s="2">
        <v>3055</v>
      </c>
      <c r="BR131" s="2">
        <v>2952</v>
      </c>
      <c r="BS131" s="2">
        <v>2920</v>
      </c>
      <c r="BT131" s="2">
        <v>3100</v>
      </c>
      <c r="BU131" s="2">
        <v>3090</v>
      </c>
      <c r="BV131" s="2">
        <v>3060</v>
      </c>
      <c r="BW131" s="2">
        <v>3110</v>
      </c>
      <c r="BX131" s="2">
        <v>3260</v>
      </c>
      <c r="BY131" s="2">
        <v>3380</v>
      </c>
      <c r="BZ131" s="2">
        <v>3355</v>
      </c>
      <c r="CA131" s="2">
        <v>3290</v>
      </c>
      <c r="CB131" s="2">
        <v>3340</v>
      </c>
      <c r="CC131" s="2">
        <v>3220</v>
      </c>
      <c r="CD131" s="2">
        <v>3175</v>
      </c>
      <c r="CE131" s="2">
        <v>3055</v>
      </c>
      <c r="CF131" s="2">
        <v>3150</v>
      </c>
      <c r="CG131" s="2">
        <v>3090</v>
      </c>
      <c r="CH131" s="2">
        <v>3195</v>
      </c>
      <c r="CI131" s="2">
        <v>3080</v>
      </c>
      <c r="CJ131" s="2">
        <v>3100</v>
      </c>
      <c r="CK131" s="2">
        <v>3075</v>
      </c>
      <c r="CL131" s="2">
        <v>3065</v>
      </c>
      <c r="CM131" s="2">
        <v>3070</v>
      </c>
      <c r="CN131" s="2">
        <v>2940</v>
      </c>
      <c r="CO131" s="2">
        <v>3040</v>
      </c>
      <c r="CP131" s="2">
        <v>3060</v>
      </c>
      <c r="CQ131" s="2">
        <v>3025</v>
      </c>
      <c r="CR131" s="2">
        <v>3010</v>
      </c>
      <c r="CS131" s="2">
        <v>2834</v>
      </c>
      <c r="CT131" s="2">
        <v>2625</v>
      </c>
      <c r="CU131" s="2">
        <v>2821</v>
      </c>
      <c r="CV131" s="2">
        <v>3010</v>
      </c>
      <c r="CW131" s="2">
        <v>3115</v>
      </c>
      <c r="CX131" s="2">
        <v>3180</v>
      </c>
      <c r="CY131" s="2">
        <v>3080</v>
      </c>
      <c r="CZ131" s="2">
        <v>3500</v>
      </c>
      <c r="DA131" s="2">
        <v>3570</v>
      </c>
      <c r="DB131" s="2">
        <v>3445</v>
      </c>
      <c r="DC131" s="2">
        <v>3250</v>
      </c>
      <c r="DD131" s="2">
        <v>3460</v>
      </c>
      <c r="DE131" s="2">
        <v>3035</v>
      </c>
      <c r="DF131" s="2">
        <v>2964</v>
      </c>
      <c r="DG131" s="2">
        <v>3090</v>
      </c>
      <c r="DH131" s="2">
        <v>2901</v>
      </c>
      <c r="DI131" s="2">
        <v>2989</v>
      </c>
      <c r="DJ131" s="2">
        <v>2984</v>
      </c>
      <c r="DK131" s="2">
        <v>2890</v>
      </c>
      <c r="DL131" s="2">
        <v>2825</v>
      </c>
      <c r="DM131" s="2">
        <v>2812</v>
      </c>
      <c r="DN131" s="2">
        <v>2696</v>
      </c>
      <c r="DO131" s="2">
        <v>2698</v>
      </c>
      <c r="DP131" s="2">
        <v>2571</v>
      </c>
      <c r="DQ131" s="2">
        <v>2507</v>
      </c>
      <c r="DR131" s="2">
        <v>2430</v>
      </c>
      <c r="DS131" s="2">
        <v>2528</v>
      </c>
      <c r="DT131" s="2">
        <v>2499</v>
      </c>
      <c r="DU131" s="2">
        <v>2461</v>
      </c>
      <c r="DV131" s="2">
        <v>2444</v>
      </c>
      <c r="DW131" s="2">
        <v>2479</v>
      </c>
      <c r="DX131" s="2">
        <v>2444</v>
      </c>
      <c r="DY131" s="2">
        <v>2515</v>
      </c>
      <c r="DZ131" s="2">
        <v>2496</v>
      </c>
      <c r="EA131" s="2">
        <v>2498</v>
      </c>
      <c r="EB131" s="2">
        <v>2465</v>
      </c>
      <c r="EC131" s="2">
        <v>2475</v>
      </c>
      <c r="ED131" s="2">
        <v>2562</v>
      </c>
      <c r="EE131" s="2">
        <v>2640</v>
      </c>
      <c r="EF131" s="2">
        <v>2621</v>
      </c>
      <c r="EG131" s="2">
        <v>2591</v>
      </c>
      <c r="EH131" s="2">
        <v>2506</v>
      </c>
      <c r="EI131" s="2">
        <v>2577</v>
      </c>
      <c r="EJ131" s="2">
        <v>2531</v>
      </c>
      <c r="EK131" s="2">
        <v>2532</v>
      </c>
      <c r="EL131" s="2">
        <v>2471</v>
      </c>
      <c r="EM131" s="2">
        <v>2452</v>
      </c>
      <c r="EN131" s="2">
        <v>2501</v>
      </c>
      <c r="EO131" s="2">
        <v>2441</v>
      </c>
      <c r="EP131" s="2">
        <v>2463</v>
      </c>
      <c r="EQ131" s="2">
        <v>2348</v>
      </c>
      <c r="ER131" s="2">
        <v>2465</v>
      </c>
      <c r="ES131" s="2">
        <v>2265</v>
      </c>
      <c r="ET131" s="2">
        <v>2402</v>
      </c>
      <c r="EU131" s="2">
        <v>2438</v>
      </c>
      <c r="EV131" s="2">
        <v>2457</v>
      </c>
      <c r="EW131" s="2">
        <v>2385</v>
      </c>
      <c r="EX131" s="2">
        <v>2371</v>
      </c>
      <c r="EY131" s="2">
        <v>2311</v>
      </c>
      <c r="EZ131" s="2">
        <v>2245</v>
      </c>
      <c r="FA131" s="2">
        <v>2112</v>
      </c>
      <c r="FB131" s="2">
        <v>2336</v>
      </c>
      <c r="FC131" s="2">
        <v>2354</v>
      </c>
      <c r="FD131" s="2">
        <v>2362</v>
      </c>
      <c r="FE131" s="2">
        <v>2468</v>
      </c>
      <c r="FF131" s="2">
        <v>2371</v>
      </c>
      <c r="FG131" s="2">
        <v>2343</v>
      </c>
      <c r="FH131" s="2">
        <v>2320</v>
      </c>
      <c r="FI131" s="2">
        <v>2232</v>
      </c>
      <c r="FJ131" s="2">
        <v>2256</v>
      </c>
      <c r="FK131" s="2">
        <v>2294</v>
      </c>
      <c r="FL131" s="2">
        <v>2215</v>
      </c>
      <c r="FM131" s="2">
        <v>2192</v>
      </c>
      <c r="FN131" s="2">
        <v>2418</v>
      </c>
      <c r="FO131" s="2">
        <v>2465</v>
      </c>
      <c r="FP131" s="2">
        <v>2525</v>
      </c>
      <c r="FQ131" s="2">
        <v>2478</v>
      </c>
      <c r="FR131" s="2">
        <v>2408</v>
      </c>
      <c r="FS131" s="2">
        <v>2396</v>
      </c>
      <c r="FT131" s="2">
        <v>2372</v>
      </c>
      <c r="FU131" s="2">
        <v>2383</v>
      </c>
      <c r="FV131" s="2">
        <v>2355</v>
      </c>
      <c r="FW131" s="2">
        <v>2445</v>
      </c>
      <c r="FX131" s="2">
        <v>2500</v>
      </c>
      <c r="FY131" s="2">
        <v>2460</v>
      </c>
      <c r="FZ131" s="2">
        <v>2503</v>
      </c>
      <c r="GA131" s="2">
        <v>2480</v>
      </c>
      <c r="GB131" s="2">
        <v>2478</v>
      </c>
      <c r="GC131" s="2">
        <v>2513</v>
      </c>
      <c r="GD131" s="2">
        <v>2455</v>
      </c>
      <c r="GE131" s="2">
        <v>2475</v>
      </c>
      <c r="GF131" s="2">
        <v>2406</v>
      </c>
      <c r="GG131" s="2">
        <v>2415</v>
      </c>
      <c r="GH131" s="2">
        <v>2404</v>
      </c>
      <c r="GI131" s="2">
        <v>2374</v>
      </c>
      <c r="GJ131" s="2">
        <v>2377</v>
      </c>
      <c r="GK131" s="2">
        <v>2441</v>
      </c>
      <c r="GL131" s="2">
        <v>2440</v>
      </c>
      <c r="GM131" s="2">
        <v>2431</v>
      </c>
      <c r="GN131" s="2">
        <v>2360</v>
      </c>
      <c r="GO131" s="2">
        <v>2414</v>
      </c>
      <c r="GP131" s="2">
        <v>2364</v>
      </c>
      <c r="GQ131" s="2">
        <v>2352</v>
      </c>
      <c r="GR131" s="2">
        <v>2345</v>
      </c>
      <c r="GS131" s="2">
        <v>2482</v>
      </c>
      <c r="GT131" s="2">
        <v>2355</v>
      </c>
      <c r="GU131" s="2">
        <v>2344</v>
      </c>
      <c r="GV131" s="2">
        <v>2311</v>
      </c>
      <c r="GW131" s="2">
        <v>2359</v>
      </c>
      <c r="GX131" s="2">
        <v>2353</v>
      </c>
      <c r="GY131" s="2">
        <v>2383</v>
      </c>
      <c r="GZ131" s="2">
        <v>2385</v>
      </c>
      <c r="HA131" s="2">
        <v>2350</v>
      </c>
      <c r="HB131" s="2">
        <v>2337</v>
      </c>
      <c r="HC131" s="2">
        <v>2321</v>
      </c>
      <c r="HD131" s="2">
        <v>2363</v>
      </c>
      <c r="HE131" s="2">
        <v>2370</v>
      </c>
      <c r="HF131" s="2">
        <v>2350</v>
      </c>
      <c r="HG131" s="2">
        <v>2389</v>
      </c>
      <c r="HH131" s="2">
        <v>2401</v>
      </c>
      <c r="HI131" s="2">
        <v>2483</v>
      </c>
      <c r="HJ131" s="2">
        <v>2500</v>
      </c>
      <c r="HK131" s="2">
        <v>2446</v>
      </c>
      <c r="HL131" s="2">
        <v>2490</v>
      </c>
      <c r="HM131" s="2">
        <v>2492</v>
      </c>
      <c r="HN131" s="2">
        <v>2582</v>
      </c>
      <c r="HO131" s="2">
        <v>2589</v>
      </c>
      <c r="HP131" s="2">
        <v>2575</v>
      </c>
      <c r="HQ131" s="2">
        <v>2632</v>
      </c>
      <c r="HR131" s="2">
        <v>2631</v>
      </c>
      <c r="HS131" s="2">
        <v>2651</v>
      </c>
      <c r="HT131" s="2">
        <v>2594</v>
      </c>
      <c r="HU131" s="2">
        <v>2581</v>
      </c>
      <c r="HV131" s="2">
        <v>2654</v>
      </c>
      <c r="HW131" s="2">
        <v>2622</v>
      </c>
      <c r="HX131" s="2">
        <v>2620</v>
      </c>
      <c r="HY131" s="2">
        <v>2626</v>
      </c>
      <c r="HZ131" s="2">
        <v>2602</v>
      </c>
      <c r="IA131" s="2">
        <v>2649</v>
      </c>
      <c r="IB131" s="2">
        <v>2730</v>
      </c>
      <c r="IC131" s="2">
        <v>2611</v>
      </c>
      <c r="ID131" s="2">
        <v>2661</v>
      </c>
      <c r="IE131" s="2">
        <v>2654</v>
      </c>
      <c r="IF131" s="2">
        <v>2807</v>
      </c>
      <c r="IG131" s="2">
        <v>2796</v>
      </c>
      <c r="IH131" s="2">
        <v>2905</v>
      </c>
      <c r="II131" s="2">
        <v>2832</v>
      </c>
      <c r="IJ131" s="2">
        <v>2840</v>
      </c>
      <c r="IK131" s="2">
        <v>2861</v>
      </c>
      <c r="IL131" s="2">
        <v>2955</v>
      </c>
      <c r="IM131" s="2">
        <v>2880</v>
      </c>
      <c r="IN131" s="2">
        <v>2890</v>
      </c>
      <c r="IO131" s="2">
        <v>2848</v>
      </c>
      <c r="IP131" s="2">
        <v>2747</v>
      </c>
      <c r="IQ131" s="2">
        <v>2770</v>
      </c>
      <c r="IR131" s="2">
        <v>2783</v>
      </c>
      <c r="IS131" s="2">
        <v>2787</v>
      </c>
      <c r="IT131" s="2">
        <v>2755</v>
      </c>
    </row>
    <row r="132" spans="1:254" ht="15.9" customHeight="1">
      <c r="A132" s="65" t="s">
        <v>259</v>
      </c>
      <c r="B132" s="41" t="s">
        <v>260</v>
      </c>
      <c r="C132" s="45">
        <v>6660</v>
      </c>
      <c r="D132" s="16">
        <v>-290</v>
      </c>
      <c r="E132" s="30">
        <v>6950</v>
      </c>
      <c r="F132" s="30">
        <v>7080</v>
      </c>
      <c r="G132" s="30">
        <v>6310</v>
      </c>
      <c r="H132" s="30">
        <v>6310</v>
      </c>
      <c r="I132" s="30">
        <v>6220</v>
      </c>
      <c r="J132" s="30">
        <v>5490</v>
      </c>
      <c r="K132" s="30">
        <v>5440</v>
      </c>
      <c r="L132" s="30">
        <v>5920</v>
      </c>
      <c r="M132" s="30">
        <v>6620</v>
      </c>
      <c r="N132" s="30">
        <v>6750</v>
      </c>
      <c r="O132" s="30">
        <v>6830</v>
      </c>
      <c r="P132" s="30">
        <v>6470</v>
      </c>
      <c r="Q132" s="30">
        <v>6520</v>
      </c>
      <c r="R132" s="30">
        <v>6510</v>
      </c>
      <c r="S132" s="30">
        <v>6780</v>
      </c>
      <c r="T132" s="30">
        <v>7370</v>
      </c>
      <c r="U132" s="30">
        <v>7100</v>
      </c>
      <c r="V132" s="30">
        <v>6800</v>
      </c>
      <c r="W132" s="30">
        <v>6790</v>
      </c>
      <c r="X132" s="30">
        <v>5650</v>
      </c>
      <c r="Y132" s="30">
        <v>5580</v>
      </c>
      <c r="Z132" s="30">
        <v>5930</v>
      </c>
      <c r="AA132" s="30">
        <v>6260</v>
      </c>
      <c r="AB132" s="30">
        <v>6630</v>
      </c>
      <c r="AC132" s="30">
        <v>6620</v>
      </c>
      <c r="AD132" s="30">
        <v>7050</v>
      </c>
      <c r="AE132" s="30">
        <v>6580</v>
      </c>
      <c r="AF132" s="30">
        <v>6260</v>
      </c>
      <c r="AG132" s="30">
        <v>6330</v>
      </c>
      <c r="AH132" s="30">
        <v>7370</v>
      </c>
      <c r="AI132" s="30">
        <v>6850</v>
      </c>
      <c r="AJ132" s="30">
        <v>7230</v>
      </c>
      <c r="AK132" s="30">
        <v>7090</v>
      </c>
      <c r="AL132" s="30">
        <v>6880</v>
      </c>
      <c r="AM132" s="30">
        <v>7210</v>
      </c>
      <c r="AN132" s="30">
        <v>7920</v>
      </c>
      <c r="AO132" s="30">
        <v>7730</v>
      </c>
      <c r="AP132" s="30">
        <v>8030</v>
      </c>
      <c r="AQ132" s="30">
        <v>6700</v>
      </c>
      <c r="AR132" s="30">
        <v>6400</v>
      </c>
      <c r="AS132" s="30">
        <v>6820</v>
      </c>
      <c r="AT132" s="30">
        <v>6620</v>
      </c>
      <c r="AU132" s="30">
        <v>6440</v>
      </c>
      <c r="AV132" s="30">
        <v>6200</v>
      </c>
      <c r="AW132" s="30">
        <v>5820</v>
      </c>
      <c r="AX132" s="30">
        <v>5930</v>
      </c>
      <c r="AY132" s="30">
        <v>5660</v>
      </c>
      <c r="AZ132" s="30">
        <v>5550</v>
      </c>
      <c r="BA132" s="30">
        <v>5380</v>
      </c>
      <c r="BB132" s="30">
        <v>5240</v>
      </c>
      <c r="BC132" s="30">
        <v>5470</v>
      </c>
      <c r="BD132" s="30">
        <v>5820</v>
      </c>
      <c r="BE132" s="30">
        <v>5800</v>
      </c>
      <c r="BF132" s="30">
        <v>5560</v>
      </c>
      <c r="BG132" s="30">
        <v>6060</v>
      </c>
      <c r="BH132" s="30">
        <v>6350</v>
      </c>
      <c r="BI132" s="30">
        <v>6510</v>
      </c>
      <c r="BJ132" s="30">
        <v>6560</v>
      </c>
      <c r="BK132" s="30">
        <v>6120</v>
      </c>
      <c r="BL132" s="30">
        <v>6560</v>
      </c>
      <c r="BM132" s="2">
        <v>6410</v>
      </c>
      <c r="BN132" s="2">
        <v>6440</v>
      </c>
      <c r="BO132" s="2">
        <v>6320</v>
      </c>
      <c r="BP132" s="2">
        <v>6490</v>
      </c>
      <c r="BQ132" s="2">
        <v>6440</v>
      </c>
      <c r="BR132" s="2">
        <v>6080</v>
      </c>
      <c r="BS132" s="2">
        <v>6040</v>
      </c>
      <c r="BT132" s="2">
        <v>6100</v>
      </c>
      <c r="BU132" s="2">
        <v>6240</v>
      </c>
      <c r="BV132" s="2">
        <v>6420</v>
      </c>
      <c r="BW132" s="2">
        <v>6160</v>
      </c>
      <c r="BX132" s="2">
        <v>6630</v>
      </c>
      <c r="BY132" s="2">
        <v>6870</v>
      </c>
      <c r="BZ132" s="2">
        <v>7470</v>
      </c>
      <c r="CA132" s="2">
        <v>7800</v>
      </c>
      <c r="CB132" s="2">
        <v>8020</v>
      </c>
      <c r="CC132" s="2">
        <v>7750</v>
      </c>
      <c r="CD132" s="2">
        <v>6960</v>
      </c>
      <c r="CE132" s="2">
        <v>6000</v>
      </c>
      <c r="CF132" s="2">
        <v>5980</v>
      </c>
      <c r="CG132" s="2">
        <v>5700</v>
      </c>
      <c r="CH132" s="2">
        <v>5840</v>
      </c>
      <c r="CI132" s="2">
        <v>5620</v>
      </c>
      <c r="CJ132" s="2">
        <v>5290</v>
      </c>
      <c r="CK132" s="2">
        <v>5170</v>
      </c>
      <c r="CL132" s="2">
        <v>5110</v>
      </c>
      <c r="CM132" s="2">
        <v>5390</v>
      </c>
      <c r="CN132" s="2">
        <v>5130</v>
      </c>
      <c r="CO132" s="2">
        <v>5420</v>
      </c>
      <c r="CP132" s="2">
        <v>5840</v>
      </c>
      <c r="CQ132" s="2">
        <v>6173.3333000000002</v>
      </c>
      <c r="CR132" s="2">
        <v>6600</v>
      </c>
      <c r="CS132" s="2">
        <v>6136.6665999999996</v>
      </c>
      <c r="CT132" s="2">
        <v>6133.3333000000002</v>
      </c>
      <c r="CU132" s="2">
        <v>6276.6665999999996</v>
      </c>
      <c r="CV132" s="2">
        <v>6313.3333000000002</v>
      </c>
      <c r="CW132" s="2">
        <v>6513.3333000000002</v>
      </c>
      <c r="CX132" s="2">
        <v>7050</v>
      </c>
      <c r="CY132" s="2">
        <v>7020</v>
      </c>
      <c r="CZ132" s="2">
        <v>7420</v>
      </c>
      <c r="DA132" s="2">
        <v>7466.6665999999996</v>
      </c>
      <c r="DB132" s="2">
        <v>7120</v>
      </c>
      <c r="DC132" s="2">
        <v>6300</v>
      </c>
      <c r="DD132" s="2">
        <v>6603.3333000000002</v>
      </c>
      <c r="DE132" s="2">
        <v>6480</v>
      </c>
      <c r="DF132" s="2">
        <v>5933.3333000000002</v>
      </c>
      <c r="DG132" s="2">
        <v>6366.6665999999996</v>
      </c>
      <c r="DH132" s="2">
        <v>6000</v>
      </c>
      <c r="DI132" s="2">
        <v>5963.3333000000002</v>
      </c>
      <c r="DJ132" s="2">
        <v>6500</v>
      </c>
      <c r="DK132" s="2">
        <v>7056.6665999999996</v>
      </c>
      <c r="DL132" s="2">
        <v>6880</v>
      </c>
      <c r="DM132" s="2">
        <v>6216.6665999999996</v>
      </c>
      <c r="DN132" s="2">
        <v>5876.6665999999996</v>
      </c>
      <c r="DO132" s="2">
        <v>5220</v>
      </c>
      <c r="DP132" s="2">
        <v>5076.6665999999996</v>
      </c>
      <c r="DQ132" s="2">
        <v>4696.6665999999996</v>
      </c>
      <c r="DR132" s="2">
        <v>3566.6666</v>
      </c>
      <c r="DS132" s="2">
        <v>3680</v>
      </c>
      <c r="DT132" s="2">
        <v>3486.6666</v>
      </c>
      <c r="DU132" s="2">
        <v>3210</v>
      </c>
      <c r="DV132" s="2">
        <v>3043.3332999999998</v>
      </c>
      <c r="DW132" s="2">
        <v>2986.6666</v>
      </c>
      <c r="DX132" s="2">
        <v>3013.3332999999998</v>
      </c>
      <c r="DY132" s="2">
        <v>2903.3332999999998</v>
      </c>
      <c r="DZ132" s="2">
        <v>2773.3332999999998</v>
      </c>
      <c r="EA132" s="2">
        <v>2820</v>
      </c>
      <c r="EB132" s="2">
        <v>2903.3332999999998</v>
      </c>
      <c r="EC132" s="2">
        <v>2790</v>
      </c>
      <c r="ED132" s="2">
        <v>2863.3332999999998</v>
      </c>
      <c r="EE132" s="2">
        <v>2796.6666</v>
      </c>
      <c r="EF132" s="2">
        <v>2730</v>
      </c>
      <c r="EG132" s="2">
        <v>2586.6666</v>
      </c>
      <c r="EH132" s="2">
        <v>2300</v>
      </c>
      <c r="EI132" s="2">
        <v>2293.3332999999998</v>
      </c>
      <c r="EJ132" s="2">
        <v>2310</v>
      </c>
      <c r="EK132" s="2">
        <v>2323.3332999999998</v>
      </c>
      <c r="EL132" s="2">
        <v>2103.3332999999998</v>
      </c>
      <c r="EM132" s="2">
        <v>2053.3332999999998</v>
      </c>
      <c r="EN132" s="2">
        <v>2003.3333</v>
      </c>
      <c r="EO132" s="2">
        <v>1926.6666</v>
      </c>
      <c r="EP132" s="2">
        <v>1736.6666</v>
      </c>
      <c r="EQ132" s="2">
        <v>1633.3333</v>
      </c>
      <c r="ER132" s="2">
        <v>1633.3333</v>
      </c>
      <c r="ES132" s="2">
        <v>1631.6666</v>
      </c>
      <c r="ET132" s="2">
        <v>1636.6666</v>
      </c>
      <c r="EU132" s="2">
        <v>1610</v>
      </c>
      <c r="EV132" s="2">
        <v>1600</v>
      </c>
      <c r="EW132" s="2">
        <v>1610</v>
      </c>
      <c r="EX132" s="2">
        <v>1595</v>
      </c>
      <c r="EY132" s="2">
        <v>1543.3333</v>
      </c>
      <c r="EZ132" s="2">
        <v>1533.3333</v>
      </c>
      <c r="FA132" s="2">
        <v>1475</v>
      </c>
      <c r="FB132" s="2">
        <v>1438.3333</v>
      </c>
      <c r="FC132" s="2">
        <v>1435</v>
      </c>
      <c r="FD132" s="2">
        <v>1443.3333</v>
      </c>
      <c r="FE132" s="2">
        <v>1493.3333</v>
      </c>
      <c r="FF132" s="2">
        <v>1511.6666</v>
      </c>
      <c r="FG132" s="2">
        <v>1556.6666</v>
      </c>
      <c r="FH132" s="2">
        <v>1586.6666</v>
      </c>
      <c r="FI132" s="2">
        <v>1556.6666</v>
      </c>
      <c r="FJ132" s="2">
        <v>1523.3333</v>
      </c>
      <c r="FK132" s="2">
        <v>1525</v>
      </c>
      <c r="FL132" s="2">
        <v>1545</v>
      </c>
      <c r="FM132" s="2">
        <v>1540</v>
      </c>
      <c r="FN132" s="2">
        <v>1533.3333</v>
      </c>
      <c r="FO132" s="2">
        <v>1550</v>
      </c>
      <c r="FP132" s="2">
        <v>1535</v>
      </c>
      <c r="FQ132" s="2">
        <v>1523.3333</v>
      </c>
      <c r="FR132" s="2">
        <v>1456.6666</v>
      </c>
      <c r="FS132" s="2">
        <v>1503.3333</v>
      </c>
      <c r="FT132" s="2">
        <v>1535</v>
      </c>
      <c r="FU132" s="2">
        <v>1663.3333</v>
      </c>
      <c r="FV132" s="2">
        <v>1543.3333</v>
      </c>
      <c r="FW132" s="2">
        <v>1596.6666</v>
      </c>
      <c r="FX132" s="2">
        <v>1625</v>
      </c>
      <c r="FY132" s="2">
        <v>1525</v>
      </c>
      <c r="FZ132" s="2">
        <v>1620</v>
      </c>
      <c r="GA132" s="2">
        <v>1616.6666</v>
      </c>
      <c r="GB132" s="2">
        <v>1630</v>
      </c>
      <c r="GC132" s="2">
        <v>1595</v>
      </c>
      <c r="GD132" s="2">
        <v>1550</v>
      </c>
      <c r="GE132" s="2">
        <v>1530</v>
      </c>
      <c r="GF132" s="2">
        <v>1485</v>
      </c>
      <c r="GG132" s="2">
        <v>1700</v>
      </c>
      <c r="GH132" s="2">
        <v>1618.3333</v>
      </c>
      <c r="GI132" s="2">
        <v>1593.3333</v>
      </c>
      <c r="GJ132" s="2">
        <v>1610</v>
      </c>
      <c r="GK132" s="2">
        <v>1643.3333</v>
      </c>
      <c r="GL132" s="2">
        <v>1690</v>
      </c>
      <c r="GM132" s="2">
        <v>1610</v>
      </c>
      <c r="GN132" s="2">
        <v>1585</v>
      </c>
      <c r="GO132" s="2">
        <v>1623.3333</v>
      </c>
      <c r="GP132" s="2">
        <v>1686.6666</v>
      </c>
      <c r="GQ132" s="2">
        <v>1631.6666</v>
      </c>
      <c r="GR132" s="2">
        <v>1583.3333</v>
      </c>
      <c r="GS132" s="2">
        <v>1626.6666</v>
      </c>
      <c r="GT132" s="2">
        <v>1556.6666</v>
      </c>
      <c r="GU132" s="2">
        <v>1556.6666</v>
      </c>
      <c r="GV132" s="2">
        <v>1556.6666</v>
      </c>
      <c r="GW132" s="2">
        <v>1570</v>
      </c>
      <c r="GX132" s="2">
        <v>1538.3333</v>
      </c>
      <c r="GY132" s="2">
        <v>1561.6666</v>
      </c>
      <c r="GZ132" s="2">
        <v>1535</v>
      </c>
      <c r="HA132" s="2">
        <v>1555</v>
      </c>
      <c r="HB132" s="2">
        <v>1500</v>
      </c>
      <c r="HC132" s="2">
        <v>1460</v>
      </c>
      <c r="HD132" s="2">
        <v>1516.6666</v>
      </c>
      <c r="HE132" s="2">
        <v>1511.6666</v>
      </c>
      <c r="HF132" s="2">
        <v>1508.3333</v>
      </c>
      <c r="HG132" s="2">
        <v>1533.3333</v>
      </c>
      <c r="HH132" s="2">
        <v>1575</v>
      </c>
      <c r="HI132" s="2">
        <v>1601.6666</v>
      </c>
      <c r="HJ132" s="2">
        <v>1525</v>
      </c>
      <c r="HK132" s="2">
        <v>1471.6666</v>
      </c>
      <c r="HL132" s="2">
        <v>1451.6666</v>
      </c>
      <c r="HM132" s="2">
        <v>1468.3333</v>
      </c>
      <c r="HN132" s="2">
        <v>1455</v>
      </c>
      <c r="HO132" s="2">
        <v>1476.6666</v>
      </c>
      <c r="HP132" s="2">
        <v>1433.3333</v>
      </c>
      <c r="HQ132" s="2">
        <v>1421.6666</v>
      </c>
      <c r="HR132" s="2">
        <v>1385</v>
      </c>
      <c r="HS132" s="2">
        <v>1296.6666</v>
      </c>
      <c r="HT132" s="2">
        <v>1265</v>
      </c>
      <c r="HU132" s="2">
        <v>1260</v>
      </c>
      <c r="HV132" s="2">
        <v>1298.3333</v>
      </c>
      <c r="HW132" s="2">
        <v>1308.3333</v>
      </c>
      <c r="HX132" s="2">
        <v>1376.6666</v>
      </c>
      <c r="HY132" s="2">
        <v>1330</v>
      </c>
      <c r="HZ132" s="2">
        <v>1371.6666</v>
      </c>
      <c r="IA132" s="2">
        <v>1406.6666</v>
      </c>
      <c r="IB132" s="2">
        <v>1421.6666</v>
      </c>
      <c r="IC132" s="2">
        <v>1373.3333</v>
      </c>
      <c r="ID132" s="2">
        <v>1396.6666</v>
      </c>
      <c r="IE132" s="2">
        <v>1471.6666</v>
      </c>
      <c r="IF132" s="2">
        <v>1566.6666</v>
      </c>
      <c r="IG132" s="2">
        <v>1546.6666</v>
      </c>
      <c r="IH132" s="2">
        <v>1541.6666</v>
      </c>
      <c r="II132" s="2">
        <v>1496.6666</v>
      </c>
      <c r="IJ132" s="2">
        <v>1436.6666</v>
      </c>
      <c r="IK132" s="2">
        <v>1355</v>
      </c>
      <c r="IL132" s="2">
        <v>1115</v>
      </c>
      <c r="IM132" s="2">
        <v>1095</v>
      </c>
      <c r="IN132" s="2">
        <v>1088.3333</v>
      </c>
      <c r="IO132" s="2">
        <v>1110</v>
      </c>
      <c r="IP132" s="2">
        <v>1060</v>
      </c>
      <c r="IQ132" s="2">
        <v>1091.6666</v>
      </c>
      <c r="IR132" s="2">
        <v>1115</v>
      </c>
      <c r="IS132" s="2">
        <v>1096.6666</v>
      </c>
      <c r="IT132" s="2">
        <v>1095</v>
      </c>
    </row>
    <row r="133" spans="1:254" ht="15.9" customHeight="1">
      <c r="A133" s="65" t="s">
        <v>261</v>
      </c>
      <c r="B133" s="41" t="s">
        <v>262</v>
      </c>
      <c r="C133" s="45">
        <v>2986</v>
      </c>
      <c r="D133" s="16">
        <v>-159</v>
      </c>
      <c r="E133" s="30">
        <v>3145</v>
      </c>
      <c r="F133" s="30">
        <v>3215</v>
      </c>
      <c r="G133" s="30">
        <v>2836</v>
      </c>
      <c r="H133" s="30">
        <v>2660</v>
      </c>
      <c r="I133" s="30">
        <v>2791</v>
      </c>
      <c r="J133" s="30">
        <v>2615</v>
      </c>
      <c r="K133" s="30">
        <v>2615</v>
      </c>
      <c r="L133" s="30">
        <v>2941</v>
      </c>
      <c r="M133" s="30">
        <v>3540</v>
      </c>
      <c r="N133" s="30">
        <v>3750</v>
      </c>
      <c r="O133" s="30">
        <v>3965</v>
      </c>
      <c r="P133" s="30">
        <v>4030</v>
      </c>
      <c r="Q133" s="30">
        <v>3650</v>
      </c>
      <c r="R133" s="30">
        <v>3870</v>
      </c>
      <c r="S133" s="30">
        <v>4550</v>
      </c>
      <c r="T133" s="30">
        <v>5120</v>
      </c>
      <c r="U133" s="30">
        <v>4840</v>
      </c>
      <c r="V133" s="30">
        <v>5180</v>
      </c>
      <c r="W133" s="30">
        <v>5330</v>
      </c>
      <c r="X133" s="30">
        <v>4815</v>
      </c>
      <c r="Y133" s="30">
        <v>5060</v>
      </c>
      <c r="Z133" s="30">
        <v>5760</v>
      </c>
      <c r="AA133" s="30">
        <v>6740</v>
      </c>
      <c r="AB133" s="30">
        <v>6520</v>
      </c>
      <c r="AC133" s="30">
        <v>7600</v>
      </c>
      <c r="AD133" s="30">
        <v>8070</v>
      </c>
      <c r="AE133" s="30">
        <v>6900</v>
      </c>
      <c r="AF133" s="30">
        <v>5910</v>
      </c>
      <c r="AG133" s="30">
        <v>6250</v>
      </c>
      <c r="AH133" s="30">
        <v>5440</v>
      </c>
      <c r="AI133" s="30">
        <v>5400</v>
      </c>
      <c r="AJ133" s="30">
        <v>5500</v>
      </c>
      <c r="AK133" s="30">
        <v>5360</v>
      </c>
      <c r="AL133" s="30">
        <v>5150</v>
      </c>
      <c r="AM133" s="30">
        <v>5260</v>
      </c>
      <c r="AN133" s="30">
        <v>4450</v>
      </c>
      <c r="AO133" s="30">
        <v>3920</v>
      </c>
      <c r="AP133" s="30">
        <v>3195</v>
      </c>
      <c r="AQ133" s="30">
        <v>2990</v>
      </c>
      <c r="AR133" s="30">
        <v>2863</v>
      </c>
      <c r="AS133" s="30">
        <v>3015</v>
      </c>
      <c r="AT133" s="30">
        <v>3395</v>
      </c>
      <c r="AU133" s="30">
        <v>3305</v>
      </c>
      <c r="AV133" s="30">
        <v>3455</v>
      </c>
      <c r="AW133" s="30">
        <v>3820</v>
      </c>
      <c r="AX133" s="30">
        <v>4470</v>
      </c>
      <c r="AY133" s="30">
        <v>4385</v>
      </c>
      <c r="AZ133" s="30">
        <v>4910</v>
      </c>
      <c r="BA133" s="30">
        <v>4615</v>
      </c>
      <c r="BB133" s="30">
        <v>3675</v>
      </c>
      <c r="BC133" s="30">
        <v>3520</v>
      </c>
      <c r="BD133" s="30">
        <v>3420</v>
      </c>
      <c r="BE133" s="30">
        <v>2920</v>
      </c>
      <c r="BF133" s="30">
        <v>2396</v>
      </c>
      <c r="BG133" s="30">
        <v>2260</v>
      </c>
      <c r="BH133" s="30">
        <v>2240</v>
      </c>
      <c r="BI133" s="30">
        <v>2363</v>
      </c>
      <c r="BJ133" s="30">
        <v>2452</v>
      </c>
      <c r="BK133" s="30">
        <v>2510</v>
      </c>
      <c r="BL133" s="30">
        <v>2441</v>
      </c>
      <c r="BM133" s="2">
        <v>2597</v>
      </c>
      <c r="BN133" s="2">
        <v>2855</v>
      </c>
      <c r="BO133" s="2">
        <v>3260</v>
      </c>
      <c r="BP133" s="2">
        <v>3080</v>
      </c>
      <c r="BQ133" s="2">
        <v>2887</v>
      </c>
      <c r="BR133" s="2">
        <v>2716</v>
      </c>
      <c r="BS133" s="2">
        <v>2585</v>
      </c>
      <c r="BT133" s="2">
        <v>2169</v>
      </c>
      <c r="BU133" s="2">
        <v>2048</v>
      </c>
      <c r="BV133" s="2">
        <v>2043</v>
      </c>
      <c r="BW133" s="2">
        <v>2040</v>
      </c>
      <c r="BX133" s="2">
        <v>2124</v>
      </c>
      <c r="BY133" s="2">
        <v>1998</v>
      </c>
      <c r="BZ133" s="2">
        <v>1996</v>
      </c>
      <c r="CA133" s="2">
        <v>2020</v>
      </c>
      <c r="CB133" s="2">
        <v>2011</v>
      </c>
      <c r="CC133" s="2">
        <v>1995</v>
      </c>
      <c r="CD133" s="2">
        <v>1965</v>
      </c>
      <c r="CE133" s="2">
        <v>1887</v>
      </c>
      <c r="CF133" s="2">
        <v>1826</v>
      </c>
      <c r="CG133" s="2">
        <v>1819</v>
      </c>
      <c r="CH133" s="2">
        <v>1724</v>
      </c>
      <c r="CI133" s="2">
        <v>1628</v>
      </c>
      <c r="CJ133" s="2">
        <v>1580</v>
      </c>
      <c r="CK133" s="2">
        <v>1510</v>
      </c>
      <c r="CL133" s="2">
        <v>1481</v>
      </c>
      <c r="CM133" s="2">
        <v>1456</v>
      </c>
      <c r="CN133" s="2">
        <v>1390</v>
      </c>
      <c r="CO133" s="2">
        <v>1434</v>
      </c>
      <c r="CP133" s="2">
        <v>1522</v>
      </c>
      <c r="CQ133" s="2">
        <v>1619</v>
      </c>
      <c r="CR133" s="2">
        <v>1591</v>
      </c>
      <c r="CS133" s="2">
        <v>1495</v>
      </c>
      <c r="CT133" s="2">
        <v>1488</v>
      </c>
      <c r="CU133" s="2">
        <v>1625</v>
      </c>
      <c r="CV133" s="2">
        <v>1583</v>
      </c>
      <c r="CW133" s="2">
        <v>1575</v>
      </c>
      <c r="CX133" s="2">
        <v>1660</v>
      </c>
      <c r="CY133" s="2">
        <v>1564</v>
      </c>
      <c r="CZ133" s="2">
        <v>1595</v>
      </c>
      <c r="DA133" s="2">
        <v>1631</v>
      </c>
      <c r="DB133" s="2">
        <v>1600</v>
      </c>
      <c r="DC133" s="2">
        <v>1652</v>
      </c>
      <c r="DD133" s="2">
        <v>1857</v>
      </c>
      <c r="DE133" s="2">
        <v>1830</v>
      </c>
      <c r="DF133" s="2">
        <v>1616</v>
      </c>
      <c r="DG133" s="2">
        <v>1701</v>
      </c>
      <c r="DH133" s="2">
        <v>1555</v>
      </c>
      <c r="DI133" s="2">
        <v>1530</v>
      </c>
      <c r="DJ133" s="2">
        <v>1525</v>
      </c>
      <c r="DK133" s="2">
        <v>1611</v>
      </c>
      <c r="DL133" s="2">
        <v>1533</v>
      </c>
      <c r="DM133" s="2">
        <v>1441</v>
      </c>
      <c r="DN133" s="2">
        <v>1335</v>
      </c>
      <c r="DO133" s="2">
        <v>1300</v>
      </c>
      <c r="DP133" s="2">
        <v>1238</v>
      </c>
      <c r="DQ133" s="2">
        <v>1315</v>
      </c>
      <c r="DR133" s="2">
        <v>1050</v>
      </c>
      <c r="DS133" s="2">
        <v>1000</v>
      </c>
      <c r="DT133" s="2">
        <v>977</v>
      </c>
      <c r="DU133" s="2">
        <v>963</v>
      </c>
      <c r="DV133" s="2">
        <v>1006</v>
      </c>
      <c r="DW133" s="2">
        <v>1032</v>
      </c>
      <c r="DX133" s="2">
        <v>1002</v>
      </c>
      <c r="DY133" s="2">
        <v>1029</v>
      </c>
      <c r="DZ133" s="2">
        <v>1019</v>
      </c>
      <c r="EA133" s="2">
        <v>1028</v>
      </c>
      <c r="EB133" s="2">
        <v>1001</v>
      </c>
      <c r="EC133" s="2">
        <v>1051</v>
      </c>
      <c r="ED133" s="2">
        <v>1070</v>
      </c>
      <c r="EE133" s="2">
        <v>991</v>
      </c>
      <c r="EF133" s="2">
        <v>988</v>
      </c>
      <c r="EG133" s="2">
        <v>925</v>
      </c>
      <c r="EH133" s="2">
        <v>895</v>
      </c>
      <c r="EI133" s="2">
        <v>918</v>
      </c>
      <c r="EJ133" s="2">
        <v>940</v>
      </c>
      <c r="EK133" s="2">
        <v>934</v>
      </c>
      <c r="EL133" s="2">
        <v>924</v>
      </c>
      <c r="EM133" s="2">
        <v>930</v>
      </c>
      <c r="EN133" s="2">
        <v>957</v>
      </c>
      <c r="EO133" s="2">
        <v>955</v>
      </c>
      <c r="EP133" s="2">
        <v>950</v>
      </c>
      <c r="EQ133" s="2">
        <v>952</v>
      </c>
      <c r="ER133" s="2">
        <v>920</v>
      </c>
      <c r="ES133" s="2">
        <v>893</v>
      </c>
      <c r="ET133" s="2">
        <v>888</v>
      </c>
      <c r="EU133" s="2">
        <v>857</v>
      </c>
      <c r="EV133" s="2">
        <v>854</v>
      </c>
      <c r="EW133" s="2">
        <v>852</v>
      </c>
      <c r="EX133" s="2">
        <v>852</v>
      </c>
      <c r="EY133" s="2">
        <v>842</v>
      </c>
      <c r="EZ133" s="2">
        <v>835</v>
      </c>
      <c r="FA133" s="2">
        <v>827</v>
      </c>
      <c r="FB133" s="2">
        <v>819</v>
      </c>
      <c r="FC133" s="2">
        <v>821</v>
      </c>
      <c r="FD133" s="2">
        <v>819</v>
      </c>
      <c r="FE133" s="2">
        <v>828</v>
      </c>
      <c r="FF133" s="2">
        <v>827</v>
      </c>
      <c r="FG133" s="2">
        <v>830</v>
      </c>
      <c r="FH133" s="2">
        <v>831</v>
      </c>
      <c r="FI133" s="2">
        <v>839</v>
      </c>
      <c r="FJ133" s="2">
        <v>843</v>
      </c>
      <c r="FK133" s="2">
        <v>843</v>
      </c>
      <c r="FL133" s="2">
        <v>843</v>
      </c>
      <c r="FM133" s="2">
        <v>843</v>
      </c>
      <c r="FN133" s="2">
        <v>842</v>
      </c>
      <c r="FO133" s="2">
        <v>845</v>
      </c>
      <c r="FP133" s="2">
        <v>858</v>
      </c>
      <c r="FQ133" s="2">
        <v>850</v>
      </c>
      <c r="FR133" s="2">
        <v>843</v>
      </c>
      <c r="FS133" s="2">
        <v>847</v>
      </c>
      <c r="FT133" s="2">
        <v>848</v>
      </c>
      <c r="FU133" s="2">
        <v>854</v>
      </c>
      <c r="FV133" s="2">
        <v>840</v>
      </c>
      <c r="FW133" s="2">
        <v>850</v>
      </c>
      <c r="FX133" s="2">
        <v>827</v>
      </c>
      <c r="FY133" s="2">
        <v>812</v>
      </c>
      <c r="FZ133" s="2">
        <v>824</v>
      </c>
      <c r="GA133" s="2">
        <v>818</v>
      </c>
      <c r="GB133" s="2">
        <v>805</v>
      </c>
      <c r="GC133" s="2">
        <v>827</v>
      </c>
      <c r="GD133" s="2">
        <v>817</v>
      </c>
      <c r="GE133" s="2">
        <v>821</v>
      </c>
      <c r="GF133" s="2">
        <v>809</v>
      </c>
      <c r="GG133" s="2">
        <v>822</v>
      </c>
      <c r="GH133" s="2">
        <v>834</v>
      </c>
      <c r="GI133" s="2">
        <v>843</v>
      </c>
      <c r="GJ133" s="2">
        <v>842</v>
      </c>
      <c r="GK133" s="2">
        <v>823</v>
      </c>
      <c r="GL133" s="2">
        <v>826</v>
      </c>
      <c r="GM133" s="2">
        <v>822</v>
      </c>
      <c r="GN133" s="2">
        <v>825</v>
      </c>
      <c r="GO133" s="2">
        <v>822</v>
      </c>
      <c r="GP133" s="2">
        <v>811</v>
      </c>
      <c r="GQ133" s="2">
        <v>787</v>
      </c>
      <c r="GR133" s="2">
        <v>775</v>
      </c>
      <c r="GS133" s="2">
        <v>790</v>
      </c>
      <c r="GT133" s="2">
        <v>780</v>
      </c>
      <c r="GU133" s="2">
        <v>772</v>
      </c>
      <c r="GV133" s="2">
        <v>786</v>
      </c>
      <c r="GW133" s="2">
        <v>800</v>
      </c>
      <c r="GX133" s="2">
        <v>802</v>
      </c>
      <c r="GY133" s="2">
        <v>802</v>
      </c>
      <c r="GZ133" s="2">
        <v>805</v>
      </c>
      <c r="HA133" s="2">
        <v>812</v>
      </c>
      <c r="HB133" s="2">
        <v>808</v>
      </c>
      <c r="HC133" s="2">
        <v>803</v>
      </c>
      <c r="HD133" s="2">
        <v>832</v>
      </c>
      <c r="HE133" s="2">
        <v>828</v>
      </c>
      <c r="HF133" s="2">
        <v>812</v>
      </c>
      <c r="HG133" s="2">
        <v>824</v>
      </c>
      <c r="HH133" s="2">
        <v>788</v>
      </c>
      <c r="HI133" s="2">
        <v>796</v>
      </c>
      <c r="HJ133" s="2">
        <v>780</v>
      </c>
      <c r="HK133" s="2">
        <v>797</v>
      </c>
      <c r="HL133" s="2">
        <v>800</v>
      </c>
      <c r="HM133" s="2">
        <v>805</v>
      </c>
      <c r="HN133" s="2">
        <v>810</v>
      </c>
      <c r="HO133" s="2">
        <v>835</v>
      </c>
      <c r="HP133" s="2">
        <v>873</v>
      </c>
      <c r="HQ133" s="2">
        <v>882</v>
      </c>
      <c r="HR133" s="2">
        <v>917</v>
      </c>
      <c r="HS133" s="2">
        <v>867</v>
      </c>
      <c r="HT133" s="2">
        <v>825</v>
      </c>
      <c r="HU133" s="2">
        <v>832</v>
      </c>
      <c r="HV133" s="2">
        <v>826</v>
      </c>
      <c r="HW133" s="2">
        <v>785</v>
      </c>
      <c r="HX133" s="2">
        <v>787</v>
      </c>
      <c r="HY133" s="2">
        <v>754</v>
      </c>
      <c r="HZ133" s="2">
        <v>730</v>
      </c>
      <c r="IA133" s="2">
        <v>723</v>
      </c>
      <c r="IB133" s="2">
        <v>722</v>
      </c>
      <c r="IC133" s="2">
        <v>721</v>
      </c>
      <c r="ID133" s="2">
        <v>731</v>
      </c>
      <c r="IE133" s="2">
        <v>725</v>
      </c>
      <c r="IF133" s="2">
        <v>718</v>
      </c>
      <c r="IG133" s="2">
        <v>751</v>
      </c>
      <c r="IH133" s="2">
        <v>693</v>
      </c>
      <c r="II133" s="2">
        <v>681</v>
      </c>
      <c r="IJ133" s="2">
        <v>658</v>
      </c>
      <c r="IK133" s="2">
        <v>662</v>
      </c>
      <c r="IL133" s="2">
        <v>666</v>
      </c>
      <c r="IM133" s="2">
        <v>666</v>
      </c>
      <c r="IN133" s="2">
        <v>656</v>
      </c>
      <c r="IO133" s="2">
        <v>650</v>
      </c>
      <c r="IP133" s="2">
        <v>641</v>
      </c>
      <c r="IQ133" s="2">
        <v>643</v>
      </c>
      <c r="IR133" s="2">
        <v>642</v>
      </c>
      <c r="IS133" s="2">
        <v>644</v>
      </c>
      <c r="IT133" s="2">
        <v>639</v>
      </c>
    </row>
    <row r="134" spans="1:254" ht="15.9" customHeight="1">
      <c r="A134" s="65" t="s">
        <v>263</v>
      </c>
      <c r="B134" s="41" t="s">
        <v>264</v>
      </c>
      <c r="C134" s="45">
        <v>2737</v>
      </c>
      <c r="D134" s="16">
        <v>-136</v>
      </c>
      <c r="E134" s="30">
        <v>2873</v>
      </c>
      <c r="F134" s="30">
        <v>3350</v>
      </c>
      <c r="G134" s="30">
        <v>2804</v>
      </c>
      <c r="H134" s="30">
        <v>2675</v>
      </c>
      <c r="I134" s="30">
        <v>2800</v>
      </c>
      <c r="J134" s="30">
        <v>2520</v>
      </c>
      <c r="K134" s="30">
        <v>2537</v>
      </c>
      <c r="L134" s="30">
        <v>2823</v>
      </c>
      <c r="M134" s="30">
        <v>3040</v>
      </c>
      <c r="N134" s="30">
        <v>3070</v>
      </c>
      <c r="O134" s="30">
        <v>3180</v>
      </c>
      <c r="P134" s="30">
        <v>3180</v>
      </c>
      <c r="Q134" s="30">
        <v>3025</v>
      </c>
      <c r="R134" s="30">
        <v>2915</v>
      </c>
      <c r="S134" s="30">
        <v>3255</v>
      </c>
      <c r="T134" s="30">
        <v>3450</v>
      </c>
      <c r="U134" s="30">
        <v>3270</v>
      </c>
      <c r="V134" s="30">
        <v>3370</v>
      </c>
      <c r="W134" s="30">
        <v>3445</v>
      </c>
      <c r="X134" s="30">
        <v>3480</v>
      </c>
      <c r="Y134" s="30">
        <v>3405</v>
      </c>
      <c r="Z134" s="30">
        <v>3525</v>
      </c>
      <c r="AA134" s="30">
        <v>3430</v>
      </c>
      <c r="AB134" s="30">
        <v>3395</v>
      </c>
      <c r="AC134" s="30">
        <v>3570</v>
      </c>
      <c r="AD134" s="30">
        <v>3805</v>
      </c>
      <c r="AE134" s="30">
        <v>4060</v>
      </c>
      <c r="AF134" s="30">
        <v>3730</v>
      </c>
      <c r="AG134" s="30">
        <v>3776</v>
      </c>
      <c r="AH134" s="30">
        <v>4006</v>
      </c>
      <c r="AI134" s="30">
        <v>3840</v>
      </c>
      <c r="AJ134" s="30">
        <v>3820</v>
      </c>
      <c r="AK134" s="30">
        <v>4006</v>
      </c>
      <c r="AL134" s="30">
        <v>3770</v>
      </c>
      <c r="AM134" s="30">
        <v>3838</v>
      </c>
      <c r="AN134" s="30">
        <v>4120</v>
      </c>
      <c r="AO134" s="30">
        <v>3944</v>
      </c>
      <c r="AP134" s="30">
        <v>3890</v>
      </c>
      <c r="AQ134" s="30">
        <v>3620</v>
      </c>
      <c r="AR134" s="30">
        <v>3280</v>
      </c>
      <c r="AS134" s="30">
        <v>3408</v>
      </c>
      <c r="AT134" s="30">
        <v>3526</v>
      </c>
      <c r="AU134" s="30">
        <v>3576</v>
      </c>
      <c r="AV134" s="30">
        <v>3858</v>
      </c>
      <c r="AW134" s="30">
        <v>3910</v>
      </c>
      <c r="AX134" s="30">
        <v>4222</v>
      </c>
      <c r="AY134" s="30">
        <v>4252</v>
      </c>
      <c r="AZ134" s="30">
        <v>4452</v>
      </c>
      <c r="BA134" s="30">
        <v>4294</v>
      </c>
      <c r="BB134" s="30">
        <v>4300</v>
      </c>
      <c r="BC134" s="30">
        <v>4606</v>
      </c>
      <c r="BD134" s="30">
        <v>5132</v>
      </c>
      <c r="BE134" s="30">
        <v>5026</v>
      </c>
      <c r="BF134" s="30">
        <v>4558</v>
      </c>
      <c r="BG134" s="30">
        <v>4186</v>
      </c>
      <c r="BH134" s="30">
        <v>4086</v>
      </c>
      <c r="BI134" s="30">
        <v>4206</v>
      </c>
      <c r="BJ134" s="30">
        <v>4450</v>
      </c>
      <c r="BK134" s="30">
        <v>4690</v>
      </c>
      <c r="BL134" s="30">
        <v>5200</v>
      </c>
      <c r="BM134" s="2">
        <v>5080</v>
      </c>
      <c r="BN134" s="2">
        <v>5674</v>
      </c>
      <c r="BO134" s="2">
        <v>5700</v>
      </c>
      <c r="BP134" s="2">
        <v>5938</v>
      </c>
      <c r="BQ134" s="2">
        <v>6000</v>
      </c>
      <c r="BR134" s="2">
        <v>5532</v>
      </c>
      <c r="BS134" s="2">
        <v>5568</v>
      </c>
      <c r="BT134" s="2">
        <v>5334</v>
      </c>
      <c r="BU134" s="2">
        <v>5276</v>
      </c>
      <c r="BV134" s="2">
        <v>5250</v>
      </c>
      <c r="BW134" s="2">
        <v>5082</v>
      </c>
      <c r="BX134" s="2">
        <v>5108</v>
      </c>
      <c r="BY134" s="2">
        <v>5268</v>
      </c>
      <c r="BZ134" s="2">
        <v>5322</v>
      </c>
      <c r="CA134" s="2">
        <v>5336</v>
      </c>
      <c r="CB134" s="2">
        <v>5216</v>
      </c>
      <c r="CC134" s="2">
        <v>5288</v>
      </c>
      <c r="CD134" s="2">
        <v>5864</v>
      </c>
      <c r="CE134" s="2">
        <v>5434</v>
      </c>
      <c r="CF134" s="2">
        <v>5250</v>
      </c>
      <c r="CG134" s="2">
        <v>4840</v>
      </c>
      <c r="CH134" s="2">
        <v>4638</v>
      </c>
      <c r="CI134" s="2">
        <v>4180</v>
      </c>
      <c r="CJ134" s="2">
        <v>4054</v>
      </c>
      <c r="CK134" s="2">
        <v>4024</v>
      </c>
      <c r="CL134" s="2">
        <v>3898</v>
      </c>
      <c r="CM134" s="2">
        <v>3980</v>
      </c>
      <c r="CN134" s="2">
        <v>3666</v>
      </c>
      <c r="CO134" s="2">
        <v>3874</v>
      </c>
      <c r="CP134" s="2">
        <v>4064</v>
      </c>
      <c r="CQ134" s="2">
        <v>4292</v>
      </c>
      <c r="CR134" s="2">
        <v>4254</v>
      </c>
      <c r="CS134" s="2">
        <v>3874</v>
      </c>
      <c r="CT134" s="2">
        <v>3942</v>
      </c>
      <c r="CU134" s="2">
        <v>4180</v>
      </c>
      <c r="CV134" s="2">
        <v>4180</v>
      </c>
      <c r="CW134" s="2">
        <v>4160</v>
      </c>
      <c r="CX134" s="2">
        <v>4274</v>
      </c>
      <c r="CY134" s="2">
        <v>4156</v>
      </c>
      <c r="CZ134" s="2">
        <v>4248</v>
      </c>
      <c r="DA134" s="2">
        <v>4412</v>
      </c>
      <c r="DB134" s="2">
        <v>4162</v>
      </c>
      <c r="DC134" s="2">
        <v>3816</v>
      </c>
      <c r="DD134" s="2">
        <v>4436</v>
      </c>
      <c r="DE134" s="2">
        <v>4430</v>
      </c>
      <c r="DF134" s="2">
        <v>4222</v>
      </c>
      <c r="DG134" s="2">
        <v>4620</v>
      </c>
      <c r="DH134" s="2">
        <v>4712</v>
      </c>
      <c r="DI134" s="2">
        <v>4778</v>
      </c>
      <c r="DJ134" s="2">
        <v>4968</v>
      </c>
      <c r="DK134" s="2">
        <v>5100</v>
      </c>
      <c r="DL134" s="2">
        <v>4502</v>
      </c>
      <c r="DM134" s="2">
        <v>4222</v>
      </c>
      <c r="DN134" s="2">
        <v>4120</v>
      </c>
      <c r="DO134" s="2">
        <v>4188</v>
      </c>
      <c r="DP134" s="2">
        <v>3990</v>
      </c>
      <c r="DQ134" s="2">
        <v>3924</v>
      </c>
      <c r="DR134" s="2">
        <v>3988</v>
      </c>
      <c r="DS134" s="2">
        <v>3712</v>
      </c>
      <c r="DT134" s="2">
        <v>3596</v>
      </c>
      <c r="DU134" s="2">
        <v>3276</v>
      </c>
      <c r="DV134" s="2">
        <v>2992</v>
      </c>
      <c r="DW134" s="2">
        <v>3276</v>
      </c>
      <c r="DX134" s="2">
        <v>3056</v>
      </c>
      <c r="DY134" s="2">
        <v>2886</v>
      </c>
      <c r="DZ134" s="2">
        <v>2846</v>
      </c>
      <c r="EA134" s="2">
        <v>2884</v>
      </c>
      <c r="EB134" s="2">
        <v>2956</v>
      </c>
      <c r="EC134" s="2">
        <v>2982</v>
      </c>
      <c r="ED134" s="2">
        <v>2980</v>
      </c>
      <c r="EE134" s="2">
        <v>3050</v>
      </c>
      <c r="EF134" s="2">
        <v>3316</v>
      </c>
      <c r="EG134" s="2">
        <v>3190</v>
      </c>
      <c r="EH134" s="2">
        <v>2900</v>
      </c>
      <c r="EI134" s="2">
        <v>2958</v>
      </c>
      <c r="EJ134" s="2">
        <v>2860</v>
      </c>
      <c r="EK134" s="2">
        <v>2766</v>
      </c>
      <c r="EL134" s="2">
        <v>2588</v>
      </c>
      <c r="EM134" s="2">
        <v>2544</v>
      </c>
      <c r="EN134" s="2">
        <v>2426</v>
      </c>
      <c r="EO134" s="2">
        <v>2264</v>
      </c>
      <c r="EP134" s="2">
        <v>2116</v>
      </c>
      <c r="EQ134" s="2">
        <v>2066</v>
      </c>
      <c r="ER134" s="2">
        <v>2018</v>
      </c>
      <c r="ES134" s="2">
        <v>2064</v>
      </c>
      <c r="ET134" s="2">
        <v>2026</v>
      </c>
      <c r="EU134" s="2">
        <v>2040</v>
      </c>
      <c r="EV134" s="2">
        <v>2022</v>
      </c>
      <c r="EW134" s="2">
        <v>2078</v>
      </c>
      <c r="EX134" s="2">
        <v>2114</v>
      </c>
      <c r="EY134" s="2">
        <v>2112</v>
      </c>
      <c r="EZ134" s="2">
        <v>2096</v>
      </c>
      <c r="FA134" s="2">
        <v>1992</v>
      </c>
      <c r="FB134" s="2">
        <v>2014</v>
      </c>
      <c r="FC134" s="2">
        <v>2022</v>
      </c>
      <c r="FD134" s="2">
        <v>2068</v>
      </c>
      <c r="FE134" s="2">
        <v>2164</v>
      </c>
      <c r="FF134" s="2">
        <v>2202</v>
      </c>
      <c r="FG134" s="2">
        <v>2256</v>
      </c>
      <c r="FH134" s="2">
        <v>2274</v>
      </c>
      <c r="FI134" s="2">
        <v>2192</v>
      </c>
      <c r="FJ134" s="2">
        <v>2332</v>
      </c>
      <c r="FK134" s="2">
        <v>2262</v>
      </c>
      <c r="FL134" s="2">
        <v>2300</v>
      </c>
      <c r="FM134" s="2">
        <v>2324</v>
      </c>
      <c r="FN134" s="2">
        <v>2482</v>
      </c>
      <c r="FO134" s="2">
        <v>2674</v>
      </c>
      <c r="FP134" s="2">
        <v>2644</v>
      </c>
      <c r="FQ134" s="2">
        <v>2708</v>
      </c>
      <c r="FR134" s="2">
        <v>2634</v>
      </c>
      <c r="FS134" s="2">
        <v>2794</v>
      </c>
      <c r="FT134" s="2">
        <v>2726</v>
      </c>
      <c r="FU134" s="2">
        <v>2952</v>
      </c>
      <c r="FV134" s="2">
        <v>2650</v>
      </c>
      <c r="FW134" s="2">
        <v>2700</v>
      </c>
      <c r="FX134" s="2">
        <v>2688</v>
      </c>
      <c r="FY134" s="2">
        <v>2450</v>
      </c>
      <c r="FZ134" s="2">
        <v>2646</v>
      </c>
      <c r="GA134" s="2">
        <v>2428</v>
      </c>
      <c r="GB134" s="2">
        <v>2264</v>
      </c>
      <c r="GC134" s="2">
        <v>2106</v>
      </c>
      <c r="GD134" s="2">
        <v>1956</v>
      </c>
      <c r="GE134" s="2">
        <v>1640</v>
      </c>
      <c r="GF134" s="2">
        <v>1586</v>
      </c>
      <c r="GG134" s="2">
        <v>1716</v>
      </c>
      <c r="GH134" s="2">
        <v>1702</v>
      </c>
      <c r="GI134" s="2">
        <v>1640</v>
      </c>
      <c r="GJ134" s="2">
        <v>1596</v>
      </c>
      <c r="GK134" s="2">
        <v>1586</v>
      </c>
      <c r="GL134" s="2">
        <v>1594</v>
      </c>
      <c r="GM134" s="2">
        <v>1476</v>
      </c>
      <c r="GN134" s="2">
        <v>1412</v>
      </c>
      <c r="GO134" s="2">
        <v>1476</v>
      </c>
      <c r="GP134" s="2">
        <v>1514</v>
      </c>
      <c r="GQ134" s="2">
        <v>1522</v>
      </c>
      <c r="GR134" s="2">
        <v>1490</v>
      </c>
      <c r="GS134" s="2">
        <v>1498</v>
      </c>
      <c r="GT134" s="2">
        <v>1452</v>
      </c>
      <c r="GU134" s="2">
        <v>1440</v>
      </c>
      <c r="GV134" s="2">
        <v>1504</v>
      </c>
      <c r="GW134" s="2">
        <v>1574</v>
      </c>
      <c r="GX134" s="2">
        <v>1456</v>
      </c>
      <c r="GY134" s="2">
        <v>1464</v>
      </c>
      <c r="GZ134" s="2">
        <v>1414</v>
      </c>
      <c r="HA134" s="2">
        <v>1400</v>
      </c>
      <c r="HB134" s="2">
        <v>1356</v>
      </c>
      <c r="HC134" s="2">
        <v>1284</v>
      </c>
      <c r="HD134" s="2">
        <v>1308</v>
      </c>
      <c r="HE134" s="2">
        <v>1266</v>
      </c>
      <c r="HF134" s="2">
        <v>1242</v>
      </c>
      <c r="HG134" s="2">
        <v>1308</v>
      </c>
      <c r="HH134" s="2">
        <v>1352</v>
      </c>
      <c r="HI134" s="2">
        <v>1342</v>
      </c>
      <c r="HJ134" s="2">
        <v>1352</v>
      </c>
      <c r="HK134" s="2">
        <v>1400</v>
      </c>
      <c r="HL134" s="2">
        <v>1464</v>
      </c>
      <c r="HM134" s="2">
        <v>1450</v>
      </c>
      <c r="HN134" s="2">
        <v>1432</v>
      </c>
      <c r="HO134" s="2">
        <v>1450</v>
      </c>
      <c r="HP134" s="2">
        <v>1316</v>
      </c>
      <c r="HQ134" s="2">
        <v>1328</v>
      </c>
      <c r="HR134" s="2">
        <v>1324</v>
      </c>
      <c r="HS134" s="2">
        <v>1292</v>
      </c>
      <c r="HT134" s="2">
        <v>1220</v>
      </c>
      <c r="HU134" s="2">
        <v>1204</v>
      </c>
      <c r="HV134" s="2">
        <v>1196</v>
      </c>
      <c r="HW134" s="2">
        <v>1134</v>
      </c>
      <c r="HX134" s="2">
        <v>1068</v>
      </c>
      <c r="HY134" s="2">
        <v>1118</v>
      </c>
      <c r="HZ134" s="2">
        <v>1108</v>
      </c>
      <c r="IA134" s="2">
        <v>1098</v>
      </c>
      <c r="IB134" s="2">
        <v>1090</v>
      </c>
      <c r="IC134" s="2">
        <v>1082</v>
      </c>
      <c r="ID134" s="2">
        <v>1074</v>
      </c>
      <c r="IE134" s="2">
        <v>1050</v>
      </c>
      <c r="IF134" s="2">
        <v>1116</v>
      </c>
      <c r="IG134" s="2">
        <v>1132</v>
      </c>
      <c r="IH134" s="2">
        <v>1164</v>
      </c>
      <c r="II134" s="2">
        <v>1176</v>
      </c>
      <c r="IJ134" s="2">
        <v>1202</v>
      </c>
      <c r="IK134" s="2">
        <v>1118</v>
      </c>
      <c r="IL134" s="2">
        <v>1082</v>
      </c>
      <c r="IM134" s="2">
        <v>1058</v>
      </c>
      <c r="IN134" s="2">
        <v>1066</v>
      </c>
      <c r="IO134" s="2">
        <v>1092</v>
      </c>
      <c r="IP134" s="2">
        <v>1100</v>
      </c>
      <c r="IQ134" s="2">
        <v>1278</v>
      </c>
      <c r="IR134" s="2">
        <v>1268</v>
      </c>
      <c r="IS134" s="2">
        <v>1228</v>
      </c>
      <c r="IT134" s="2">
        <v>1208</v>
      </c>
    </row>
    <row r="135" spans="1:254" ht="15.9" customHeight="1">
      <c r="A135" s="65" t="s">
        <v>265</v>
      </c>
      <c r="B135" s="41" t="s">
        <v>266</v>
      </c>
      <c r="C135" s="45">
        <v>1694</v>
      </c>
      <c r="D135" s="16">
        <v>-36</v>
      </c>
      <c r="E135" s="30">
        <v>1730</v>
      </c>
      <c r="F135" s="30">
        <v>1731</v>
      </c>
      <c r="G135" s="30">
        <v>1625</v>
      </c>
      <c r="H135" s="30">
        <v>1521</v>
      </c>
      <c r="I135" s="30">
        <v>1487</v>
      </c>
      <c r="J135" s="30">
        <v>1468</v>
      </c>
      <c r="K135" s="30">
        <v>1462</v>
      </c>
      <c r="L135" s="30">
        <v>1536</v>
      </c>
      <c r="M135" s="30">
        <v>1687</v>
      </c>
      <c r="N135" s="30">
        <v>1734</v>
      </c>
      <c r="O135" s="30">
        <v>1806</v>
      </c>
      <c r="P135" s="30">
        <v>1808</v>
      </c>
      <c r="Q135" s="30">
        <v>1649</v>
      </c>
      <c r="R135" s="30">
        <v>1610</v>
      </c>
      <c r="S135" s="30">
        <v>1741</v>
      </c>
      <c r="T135" s="30">
        <v>1700</v>
      </c>
      <c r="U135" s="30">
        <v>1693</v>
      </c>
      <c r="V135" s="30">
        <v>1739</v>
      </c>
      <c r="W135" s="30">
        <v>1711</v>
      </c>
      <c r="X135" s="30">
        <v>1675</v>
      </c>
      <c r="Y135" s="30">
        <v>1750</v>
      </c>
      <c r="Z135" s="30">
        <v>1835</v>
      </c>
      <c r="AA135" s="30">
        <v>1858</v>
      </c>
      <c r="AB135" s="30">
        <v>1700</v>
      </c>
      <c r="AC135" s="30">
        <v>1729</v>
      </c>
      <c r="AD135" s="30">
        <v>1681</v>
      </c>
      <c r="AE135" s="30">
        <v>1636</v>
      </c>
      <c r="AF135" s="30">
        <v>1651</v>
      </c>
      <c r="AG135" s="30">
        <v>1658</v>
      </c>
      <c r="AH135" s="30">
        <v>1788</v>
      </c>
      <c r="AI135" s="30">
        <v>1860</v>
      </c>
      <c r="AJ135" s="30">
        <v>1892</v>
      </c>
      <c r="AK135" s="30">
        <v>1847</v>
      </c>
      <c r="AL135" s="30">
        <v>1802</v>
      </c>
      <c r="AM135" s="30">
        <v>1751</v>
      </c>
      <c r="AN135" s="30">
        <v>1761</v>
      </c>
      <c r="AO135" s="30">
        <v>1782</v>
      </c>
      <c r="AP135" s="30">
        <v>1723</v>
      </c>
      <c r="AQ135" s="30">
        <v>1733</v>
      </c>
      <c r="AR135" s="30">
        <v>1780</v>
      </c>
      <c r="AS135" s="30">
        <v>1875</v>
      </c>
      <c r="AT135" s="30">
        <v>2001</v>
      </c>
      <c r="AU135" s="30">
        <v>1968</v>
      </c>
      <c r="AV135" s="30">
        <v>1989</v>
      </c>
      <c r="AW135" s="30">
        <v>1943</v>
      </c>
      <c r="AX135" s="30">
        <v>1978</v>
      </c>
      <c r="AY135" s="30">
        <v>1964</v>
      </c>
      <c r="AZ135" s="30">
        <v>2107</v>
      </c>
      <c r="BA135" s="30">
        <v>2315</v>
      </c>
      <c r="BB135" s="30">
        <v>2263</v>
      </c>
      <c r="BC135" s="30">
        <v>2280</v>
      </c>
      <c r="BD135" s="30">
        <v>2464</v>
      </c>
      <c r="BE135" s="30">
        <v>2630</v>
      </c>
      <c r="BF135" s="30">
        <v>2644</v>
      </c>
      <c r="BG135" s="30">
        <v>2618</v>
      </c>
      <c r="BH135" s="30">
        <v>2750</v>
      </c>
      <c r="BI135" s="30">
        <v>3150</v>
      </c>
      <c r="BJ135" s="30">
        <v>2924</v>
      </c>
      <c r="BK135" s="30">
        <v>3060</v>
      </c>
      <c r="BL135" s="30">
        <v>2845</v>
      </c>
      <c r="BM135" s="2">
        <v>2808</v>
      </c>
      <c r="BN135" s="2">
        <v>2906</v>
      </c>
      <c r="BO135" s="2">
        <v>3260</v>
      </c>
      <c r="BP135" s="2">
        <v>2370</v>
      </c>
      <c r="BQ135" s="2">
        <v>2326</v>
      </c>
      <c r="BR135" s="2">
        <v>2346</v>
      </c>
      <c r="BS135" s="2">
        <v>2239</v>
      </c>
      <c r="BT135" s="2">
        <v>2211</v>
      </c>
      <c r="BU135" s="2">
        <v>2271</v>
      </c>
      <c r="BV135" s="2">
        <v>2309</v>
      </c>
      <c r="BW135" s="2">
        <v>2136</v>
      </c>
      <c r="BX135" s="2">
        <v>1857</v>
      </c>
      <c r="BY135" s="2">
        <v>1704</v>
      </c>
      <c r="BZ135" s="2">
        <v>1697</v>
      </c>
      <c r="CA135" s="2">
        <v>1692</v>
      </c>
      <c r="CB135" s="2">
        <v>1807</v>
      </c>
      <c r="CC135" s="2">
        <v>1781</v>
      </c>
      <c r="CD135" s="2">
        <v>1716</v>
      </c>
      <c r="CE135" s="2">
        <v>1605</v>
      </c>
      <c r="CF135" s="2">
        <v>1537</v>
      </c>
      <c r="CG135" s="2">
        <v>1552</v>
      </c>
      <c r="CH135" s="2">
        <v>1581</v>
      </c>
      <c r="CI135" s="2">
        <v>1452</v>
      </c>
      <c r="CJ135" s="2">
        <v>1451</v>
      </c>
      <c r="CK135" s="2">
        <v>1460</v>
      </c>
      <c r="CL135" s="2">
        <v>1486</v>
      </c>
      <c r="CM135" s="2">
        <v>1454</v>
      </c>
      <c r="CN135" s="2">
        <v>1366</v>
      </c>
      <c r="CO135" s="2">
        <v>1426</v>
      </c>
      <c r="CP135" s="2">
        <v>1467</v>
      </c>
      <c r="CQ135" s="2">
        <v>1491</v>
      </c>
      <c r="CR135" s="2">
        <v>1461</v>
      </c>
      <c r="CS135" s="2">
        <v>1364</v>
      </c>
      <c r="CT135" s="2">
        <v>1387</v>
      </c>
      <c r="CU135" s="2">
        <v>1540</v>
      </c>
      <c r="CV135" s="2">
        <v>1603</v>
      </c>
      <c r="CW135" s="2">
        <v>1625</v>
      </c>
      <c r="CX135" s="2">
        <v>1697</v>
      </c>
      <c r="CY135" s="2">
        <v>1646</v>
      </c>
      <c r="CZ135" s="2">
        <v>1640</v>
      </c>
      <c r="DA135" s="2">
        <v>1617</v>
      </c>
      <c r="DB135" s="2">
        <v>1445</v>
      </c>
      <c r="DC135" s="2">
        <v>1395</v>
      </c>
      <c r="DD135" s="2">
        <v>1411</v>
      </c>
      <c r="DE135" s="2">
        <v>1365</v>
      </c>
      <c r="DF135" s="2">
        <v>1303</v>
      </c>
      <c r="DG135" s="2">
        <v>1412</v>
      </c>
      <c r="DH135" s="2">
        <v>1456</v>
      </c>
      <c r="DI135" s="2">
        <v>1251</v>
      </c>
      <c r="DJ135" s="2">
        <v>1241</v>
      </c>
      <c r="DK135" s="2">
        <v>1232</v>
      </c>
      <c r="DL135" s="2">
        <v>1220</v>
      </c>
      <c r="DM135" s="2">
        <v>1225</v>
      </c>
      <c r="DN135" s="2">
        <v>1183</v>
      </c>
      <c r="DO135" s="2">
        <v>1150</v>
      </c>
      <c r="DP135" s="2">
        <v>1140</v>
      </c>
      <c r="DQ135" s="2">
        <v>1125</v>
      </c>
      <c r="DR135" s="2">
        <v>1101</v>
      </c>
      <c r="DS135" s="2">
        <v>1142</v>
      </c>
      <c r="DT135" s="2">
        <v>1155</v>
      </c>
      <c r="DU135" s="2">
        <v>1132</v>
      </c>
      <c r="DV135" s="2">
        <v>1058</v>
      </c>
      <c r="DW135" s="2">
        <v>1095</v>
      </c>
      <c r="DX135" s="2">
        <v>1075</v>
      </c>
      <c r="DY135" s="2">
        <v>1069</v>
      </c>
      <c r="DZ135" s="2">
        <v>1065</v>
      </c>
      <c r="EA135" s="2">
        <v>1047</v>
      </c>
      <c r="EB135" s="2">
        <v>1031</v>
      </c>
      <c r="EC135" s="2">
        <v>1047</v>
      </c>
      <c r="ED135" s="2">
        <v>1043</v>
      </c>
      <c r="EE135" s="2">
        <v>1072</v>
      </c>
      <c r="EF135" s="2">
        <v>1092</v>
      </c>
      <c r="EG135" s="2">
        <v>1103</v>
      </c>
      <c r="EH135" s="2">
        <v>1072</v>
      </c>
      <c r="EI135" s="2">
        <v>1128</v>
      </c>
      <c r="EJ135" s="2">
        <v>1120</v>
      </c>
      <c r="EK135" s="2">
        <v>1123</v>
      </c>
      <c r="EL135" s="2">
        <v>1102</v>
      </c>
      <c r="EM135" s="2">
        <v>1116</v>
      </c>
      <c r="EN135" s="2">
        <v>1152</v>
      </c>
      <c r="EO135" s="2">
        <v>1142</v>
      </c>
      <c r="EP135" s="2">
        <v>1220</v>
      </c>
      <c r="EQ135" s="2">
        <v>1102</v>
      </c>
      <c r="ER135" s="2">
        <v>918</v>
      </c>
      <c r="ES135" s="2">
        <v>898</v>
      </c>
      <c r="ET135" s="2">
        <v>899</v>
      </c>
      <c r="EU135" s="2">
        <v>901</v>
      </c>
      <c r="EV135" s="2">
        <v>888</v>
      </c>
      <c r="EW135" s="2">
        <v>872</v>
      </c>
      <c r="EX135" s="2">
        <v>878</v>
      </c>
      <c r="EY135" s="2">
        <v>846</v>
      </c>
      <c r="EZ135" s="2">
        <v>836</v>
      </c>
      <c r="FA135" s="2">
        <v>868</v>
      </c>
      <c r="FB135" s="2">
        <v>865</v>
      </c>
      <c r="FC135" s="2">
        <v>877</v>
      </c>
      <c r="FD135" s="2">
        <v>915</v>
      </c>
      <c r="FE135" s="2">
        <v>936</v>
      </c>
      <c r="FF135" s="2">
        <v>945</v>
      </c>
      <c r="FG135" s="2">
        <v>971</v>
      </c>
      <c r="FH135" s="2">
        <v>985</v>
      </c>
      <c r="FI135" s="2">
        <v>1007</v>
      </c>
      <c r="FJ135" s="2">
        <v>1007</v>
      </c>
      <c r="FK135" s="2">
        <v>996</v>
      </c>
      <c r="FL135" s="2">
        <v>993</v>
      </c>
      <c r="FM135" s="2">
        <v>972</v>
      </c>
      <c r="FN135" s="2">
        <v>971</v>
      </c>
      <c r="FO135" s="2">
        <v>993</v>
      </c>
      <c r="FP135" s="2">
        <v>992</v>
      </c>
      <c r="FQ135" s="2">
        <v>998</v>
      </c>
      <c r="FR135" s="2">
        <v>946</v>
      </c>
      <c r="FS135" s="2">
        <v>940</v>
      </c>
      <c r="FT135" s="2">
        <v>976</v>
      </c>
      <c r="FU135" s="2">
        <v>993</v>
      </c>
      <c r="FV135" s="2">
        <v>993</v>
      </c>
      <c r="FW135" s="2">
        <v>1008</v>
      </c>
      <c r="FX135" s="2">
        <v>984</v>
      </c>
      <c r="FY135" s="2">
        <v>1008</v>
      </c>
      <c r="FZ135" s="2">
        <v>1011</v>
      </c>
      <c r="GA135" s="2">
        <v>1004</v>
      </c>
      <c r="GB135" s="2">
        <v>1000</v>
      </c>
      <c r="GC135" s="2">
        <v>1018</v>
      </c>
      <c r="GD135" s="2">
        <v>975</v>
      </c>
      <c r="GE135" s="2">
        <v>995</v>
      </c>
      <c r="GF135" s="2">
        <v>991</v>
      </c>
      <c r="GG135" s="2">
        <v>996</v>
      </c>
      <c r="GH135" s="2">
        <v>1023</v>
      </c>
      <c r="GI135" s="2">
        <v>1013</v>
      </c>
      <c r="GJ135" s="2">
        <v>1050</v>
      </c>
      <c r="GK135" s="2">
        <v>1128</v>
      </c>
      <c r="GL135" s="2">
        <v>1146</v>
      </c>
      <c r="GM135" s="2">
        <v>1121</v>
      </c>
      <c r="GN135" s="2">
        <v>1118</v>
      </c>
      <c r="GO135" s="2">
        <v>1150</v>
      </c>
      <c r="GP135" s="2">
        <v>1116</v>
      </c>
      <c r="GQ135" s="2">
        <v>1115</v>
      </c>
      <c r="GR135" s="2">
        <v>1083</v>
      </c>
      <c r="GS135" s="2">
        <v>1101</v>
      </c>
      <c r="GT135" s="2">
        <v>1080</v>
      </c>
      <c r="GU135" s="2">
        <v>1062</v>
      </c>
      <c r="GV135" s="2">
        <v>1133</v>
      </c>
      <c r="GW135" s="2">
        <v>1245</v>
      </c>
      <c r="GX135" s="2">
        <v>1115</v>
      </c>
      <c r="GY135" s="2">
        <v>1033</v>
      </c>
      <c r="GZ135" s="2">
        <v>1018</v>
      </c>
      <c r="HA135" s="2">
        <v>934</v>
      </c>
      <c r="HB135" s="2">
        <v>916</v>
      </c>
      <c r="HC135" s="2">
        <v>913</v>
      </c>
      <c r="HD135" s="2">
        <v>954</v>
      </c>
      <c r="HE135" s="2">
        <v>988</v>
      </c>
      <c r="HF135" s="2">
        <v>1002</v>
      </c>
      <c r="HG135" s="2">
        <v>1025</v>
      </c>
      <c r="HH135" s="2">
        <v>1029</v>
      </c>
      <c r="HI135" s="2">
        <v>1024</v>
      </c>
      <c r="HJ135" s="2">
        <v>1010</v>
      </c>
      <c r="HK135" s="2">
        <v>1028</v>
      </c>
      <c r="HL135" s="2">
        <v>1042</v>
      </c>
      <c r="HM135" s="2">
        <v>1038</v>
      </c>
      <c r="HN135" s="2">
        <v>1026</v>
      </c>
      <c r="HO135" s="2">
        <v>1021</v>
      </c>
      <c r="HP135" s="2">
        <v>1014</v>
      </c>
      <c r="HQ135" s="2">
        <v>1029</v>
      </c>
      <c r="HR135" s="2">
        <v>1051</v>
      </c>
      <c r="HS135" s="2">
        <v>1045</v>
      </c>
      <c r="HT135" s="2">
        <v>1061</v>
      </c>
      <c r="HU135" s="2">
        <v>1088</v>
      </c>
      <c r="HV135" s="2">
        <v>1144</v>
      </c>
      <c r="HW135" s="2">
        <v>1119</v>
      </c>
      <c r="HX135" s="2">
        <v>1111</v>
      </c>
      <c r="HY135" s="2">
        <v>1111</v>
      </c>
      <c r="HZ135" s="2">
        <v>1118</v>
      </c>
      <c r="IA135" s="2">
        <v>1128</v>
      </c>
      <c r="IB135" s="2">
        <v>1129</v>
      </c>
      <c r="IC135" s="2">
        <v>1111</v>
      </c>
      <c r="ID135" s="2">
        <v>1135</v>
      </c>
      <c r="IE135" s="2">
        <v>1160</v>
      </c>
      <c r="IF135" s="2">
        <v>1150</v>
      </c>
      <c r="IG135" s="2">
        <v>1166</v>
      </c>
      <c r="IH135" s="2">
        <v>1172</v>
      </c>
      <c r="II135" s="2">
        <v>1136</v>
      </c>
      <c r="IJ135" s="2">
        <v>1201</v>
      </c>
      <c r="IK135" s="2">
        <v>1127</v>
      </c>
      <c r="IL135" s="2">
        <v>1075</v>
      </c>
      <c r="IM135" s="2">
        <v>1054</v>
      </c>
      <c r="IN135" s="2">
        <v>1259</v>
      </c>
      <c r="IO135" s="2">
        <v>1234</v>
      </c>
      <c r="IP135" s="2">
        <v>1213</v>
      </c>
      <c r="IQ135" s="2">
        <v>1234</v>
      </c>
      <c r="IR135" s="2">
        <v>1255</v>
      </c>
      <c r="IS135" s="2">
        <v>1265</v>
      </c>
      <c r="IT135" s="2">
        <v>1300</v>
      </c>
    </row>
    <row r="136" spans="1:254" ht="15.9" customHeight="1">
      <c r="A136" s="65" t="s">
        <v>267</v>
      </c>
      <c r="B136" s="41" t="s">
        <v>268</v>
      </c>
      <c r="C136" s="45">
        <v>837</v>
      </c>
      <c r="D136" s="16">
        <v>-33</v>
      </c>
      <c r="E136" s="30">
        <v>870</v>
      </c>
      <c r="F136" s="30">
        <v>871</v>
      </c>
      <c r="G136" s="30">
        <v>849</v>
      </c>
      <c r="H136" s="30">
        <v>820</v>
      </c>
      <c r="I136" s="30">
        <v>820</v>
      </c>
      <c r="J136" s="30">
        <v>812</v>
      </c>
      <c r="K136" s="30">
        <v>827</v>
      </c>
      <c r="L136" s="30">
        <v>885</v>
      </c>
      <c r="M136" s="30">
        <v>898</v>
      </c>
      <c r="N136" s="30">
        <v>915</v>
      </c>
      <c r="O136" s="30">
        <v>935</v>
      </c>
      <c r="P136" s="30">
        <v>919</v>
      </c>
      <c r="Q136" s="30">
        <v>897</v>
      </c>
      <c r="R136" s="30">
        <v>884</v>
      </c>
      <c r="S136" s="30">
        <v>937</v>
      </c>
      <c r="T136" s="30">
        <v>1003</v>
      </c>
      <c r="U136" s="30">
        <v>1007</v>
      </c>
      <c r="V136" s="30">
        <v>1032</v>
      </c>
      <c r="W136" s="30">
        <v>1051</v>
      </c>
      <c r="X136" s="30">
        <v>1054</v>
      </c>
      <c r="Y136" s="30">
        <v>1072</v>
      </c>
      <c r="Z136" s="30">
        <v>1094</v>
      </c>
      <c r="AA136" s="30">
        <v>1158</v>
      </c>
      <c r="AB136" s="30">
        <v>1184</v>
      </c>
      <c r="AC136" s="30">
        <v>1189</v>
      </c>
      <c r="AD136" s="30">
        <v>1186</v>
      </c>
      <c r="AE136" s="30">
        <v>1125</v>
      </c>
      <c r="AF136" s="30">
        <v>1060</v>
      </c>
      <c r="AG136" s="30">
        <v>1015</v>
      </c>
      <c r="AH136" s="30">
        <v>1033</v>
      </c>
      <c r="AI136" s="30">
        <v>1043</v>
      </c>
      <c r="AJ136" s="30">
        <v>1102</v>
      </c>
      <c r="AK136" s="30">
        <v>1105</v>
      </c>
      <c r="AL136" s="30">
        <v>1068</v>
      </c>
      <c r="AM136" s="30">
        <v>1060</v>
      </c>
      <c r="AN136" s="30">
        <v>1062</v>
      </c>
      <c r="AO136" s="30">
        <v>1050</v>
      </c>
      <c r="AP136" s="30">
        <v>1073</v>
      </c>
      <c r="AQ136" s="30">
        <v>1070</v>
      </c>
      <c r="AR136" s="30">
        <v>1048</v>
      </c>
      <c r="AS136" s="30">
        <v>1077</v>
      </c>
      <c r="AT136" s="30">
        <v>1112</v>
      </c>
      <c r="AU136" s="30">
        <v>1040</v>
      </c>
      <c r="AV136" s="30">
        <v>1005</v>
      </c>
      <c r="AW136" s="30">
        <v>976</v>
      </c>
      <c r="AX136" s="30">
        <v>1070</v>
      </c>
      <c r="AY136" s="30">
        <v>1073</v>
      </c>
      <c r="AZ136" s="30">
        <v>1151</v>
      </c>
      <c r="BA136" s="30">
        <v>1120</v>
      </c>
      <c r="BB136" s="30">
        <v>1261</v>
      </c>
      <c r="BC136" s="30">
        <v>1088</v>
      </c>
      <c r="BD136" s="30">
        <v>1119</v>
      </c>
      <c r="BE136" s="30">
        <v>1133</v>
      </c>
      <c r="BF136" s="30">
        <v>1081</v>
      </c>
      <c r="BG136" s="30">
        <v>1050</v>
      </c>
      <c r="BH136" s="30">
        <v>1062</v>
      </c>
      <c r="BI136" s="30">
        <v>1108</v>
      </c>
      <c r="BJ136" s="30">
        <v>1085</v>
      </c>
      <c r="BK136" s="30">
        <v>1095</v>
      </c>
      <c r="BL136" s="30">
        <v>1116</v>
      </c>
      <c r="BM136" s="2">
        <v>1310</v>
      </c>
      <c r="BN136" s="2">
        <v>1318</v>
      </c>
      <c r="BO136" s="2">
        <v>1400</v>
      </c>
      <c r="BP136" s="2">
        <v>1302</v>
      </c>
      <c r="BQ136" s="2">
        <v>1280</v>
      </c>
      <c r="BR136" s="2">
        <v>1282</v>
      </c>
      <c r="BS136" s="2">
        <v>1307</v>
      </c>
      <c r="BT136" s="2">
        <v>1302</v>
      </c>
      <c r="BU136" s="2">
        <v>1325</v>
      </c>
      <c r="BV136" s="2">
        <v>1391</v>
      </c>
      <c r="BW136" s="2">
        <v>1411</v>
      </c>
      <c r="BX136" s="2">
        <v>1458</v>
      </c>
      <c r="BY136" s="2">
        <v>1450</v>
      </c>
      <c r="BZ136" s="2">
        <v>1504</v>
      </c>
      <c r="CA136" s="2">
        <v>1215</v>
      </c>
      <c r="CB136" s="2">
        <v>1183</v>
      </c>
      <c r="CC136" s="2">
        <v>1166</v>
      </c>
      <c r="CD136" s="2">
        <v>1181</v>
      </c>
      <c r="CE136" s="2">
        <v>1165</v>
      </c>
      <c r="CF136" s="2">
        <v>1182</v>
      </c>
      <c r="CG136" s="2">
        <v>1161</v>
      </c>
      <c r="CH136" s="2">
        <v>1186</v>
      </c>
      <c r="CI136" s="2">
        <v>1140</v>
      </c>
      <c r="CJ136" s="2">
        <v>1168</v>
      </c>
      <c r="CK136" s="2">
        <v>1204</v>
      </c>
      <c r="CL136" s="2">
        <v>1193</v>
      </c>
      <c r="CM136" s="2">
        <v>1254</v>
      </c>
      <c r="CN136" s="2">
        <v>1236</v>
      </c>
      <c r="CO136" s="2">
        <v>1225</v>
      </c>
      <c r="CP136" s="2">
        <v>1314</v>
      </c>
      <c r="CQ136" s="2">
        <v>999</v>
      </c>
      <c r="CR136" s="2">
        <v>1086</v>
      </c>
      <c r="CS136" s="2">
        <v>1080</v>
      </c>
      <c r="CT136" s="2">
        <v>1106</v>
      </c>
      <c r="CU136" s="2">
        <v>1224</v>
      </c>
      <c r="CV136" s="2">
        <v>1281</v>
      </c>
      <c r="CW136" s="2">
        <v>1295</v>
      </c>
      <c r="CX136" s="2">
        <v>1251</v>
      </c>
      <c r="CY136" s="2">
        <v>1155</v>
      </c>
      <c r="CZ136" s="2">
        <v>1174</v>
      </c>
      <c r="DA136" s="2">
        <v>1247</v>
      </c>
      <c r="DB136" s="2">
        <v>1216</v>
      </c>
      <c r="DC136" s="2">
        <v>1152</v>
      </c>
      <c r="DD136" s="2">
        <v>1173</v>
      </c>
      <c r="DE136" s="2">
        <v>1189</v>
      </c>
      <c r="DF136" s="2">
        <v>1081</v>
      </c>
      <c r="DG136" s="2">
        <v>1234</v>
      </c>
      <c r="DH136" s="2">
        <v>1325</v>
      </c>
      <c r="DI136" s="2">
        <v>1334</v>
      </c>
      <c r="DJ136" s="2">
        <v>1313</v>
      </c>
      <c r="DK136" s="2">
        <v>1259</v>
      </c>
      <c r="DL136" s="2">
        <v>1127</v>
      </c>
      <c r="DM136" s="2">
        <v>1273</v>
      </c>
      <c r="DN136" s="2">
        <v>1673</v>
      </c>
      <c r="DO136" s="2">
        <v>2173</v>
      </c>
      <c r="DP136" s="2">
        <v>2635</v>
      </c>
      <c r="DQ136" s="2">
        <v>2123</v>
      </c>
      <c r="DR136" s="2">
        <v>1703</v>
      </c>
      <c r="DS136" s="2">
        <v>1651</v>
      </c>
      <c r="DT136" s="2">
        <v>1263</v>
      </c>
      <c r="DU136" s="2">
        <v>1347</v>
      </c>
      <c r="DV136" s="2">
        <v>842</v>
      </c>
      <c r="DW136" s="2">
        <v>840</v>
      </c>
      <c r="DX136" s="2">
        <v>707</v>
      </c>
      <c r="DY136" s="2">
        <v>582</v>
      </c>
      <c r="DZ136" s="2">
        <v>602</v>
      </c>
      <c r="EA136" s="2">
        <v>612</v>
      </c>
      <c r="EB136" s="2">
        <v>758</v>
      </c>
      <c r="EC136" s="2">
        <v>658</v>
      </c>
      <c r="ED136" s="2">
        <v>468</v>
      </c>
      <c r="EE136" s="2">
        <v>478</v>
      </c>
      <c r="EF136" s="2">
        <v>494</v>
      </c>
      <c r="EG136" s="2">
        <v>501</v>
      </c>
      <c r="EH136" s="2">
        <v>505</v>
      </c>
      <c r="EI136" s="2">
        <v>518</v>
      </c>
      <c r="EJ136" s="2">
        <v>542</v>
      </c>
      <c r="EK136" s="2">
        <v>531</v>
      </c>
      <c r="EL136" s="2">
        <v>475</v>
      </c>
      <c r="EM136" s="2">
        <v>435</v>
      </c>
      <c r="EN136" s="2">
        <v>426</v>
      </c>
      <c r="EO136" s="2">
        <v>423</v>
      </c>
      <c r="EP136" s="2">
        <v>415</v>
      </c>
      <c r="EQ136" s="2">
        <v>398</v>
      </c>
      <c r="ER136" s="2">
        <v>397</v>
      </c>
      <c r="ES136" s="2">
        <v>388</v>
      </c>
      <c r="ET136" s="2">
        <v>380</v>
      </c>
      <c r="EU136" s="2">
        <v>382</v>
      </c>
      <c r="EV136" s="2">
        <v>380</v>
      </c>
      <c r="EW136" s="2">
        <v>390</v>
      </c>
      <c r="EX136" s="2">
        <v>382</v>
      </c>
      <c r="EY136" s="2">
        <v>390</v>
      </c>
      <c r="EZ136" s="2">
        <v>374</v>
      </c>
      <c r="FA136" s="2">
        <v>360</v>
      </c>
      <c r="FB136" s="2">
        <v>361</v>
      </c>
      <c r="FC136" s="2">
        <v>372</v>
      </c>
      <c r="FD136" s="2">
        <v>376</v>
      </c>
      <c r="FE136" s="2">
        <v>381</v>
      </c>
      <c r="FF136" s="2">
        <v>383</v>
      </c>
      <c r="FG136" s="2">
        <v>390</v>
      </c>
      <c r="FH136" s="2">
        <v>396</v>
      </c>
      <c r="FI136" s="2">
        <v>378</v>
      </c>
      <c r="FJ136" s="2">
        <v>372</v>
      </c>
      <c r="FK136" s="2">
        <v>380</v>
      </c>
      <c r="FL136" s="2">
        <v>389</v>
      </c>
      <c r="FM136" s="2">
        <v>395</v>
      </c>
      <c r="FN136" s="2">
        <v>389</v>
      </c>
      <c r="FO136" s="2">
        <v>398</v>
      </c>
      <c r="FP136" s="2">
        <v>424</v>
      </c>
      <c r="FQ136" s="2">
        <v>426</v>
      </c>
      <c r="FR136" s="2">
        <v>421</v>
      </c>
      <c r="FS136" s="2">
        <v>430</v>
      </c>
      <c r="FT136" s="2">
        <v>430</v>
      </c>
      <c r="FU136" s="2">
        <v>435</v>
      </c>
      <c r="FV136" s="2">
        <v>430</v>
      </c>
      <c r="FW136" s="2">
        <v>448</v>
      </c>
      <c r="FX136" s="2">
        <v>460</v>
      </c>
      <c r="FY136" s="2">
        <v>467</v>
      </c>
      <c r="FZ136" s="2">
        <v>474</v>
      </c>
      <c r="GA136" s="2">
        <v>514</v>
      </c>
      <c r="GB136" s="2">
        <v>509</v>
      </c>
      <c r="GC136" s="2">
        <v>503</v>
      </c>
      <c r="GD136" s="2">
        <v>497</v>
      </c>
      <c r="GE136" s="2">
        <v>507</v>
      </c>
      <c r="GF136" s="2">
        <v>489</v>
      </c>
      <c r="GG136" s="2">
        <v>507</v>
      </c>
      <c r="GH136" s="2">
        <v>515</v>
      </c>
      <c r="GI136" s="2">
        <v>502</v>
      </c>
      <c r="GJ136" s="2">
        <v>526</v>
      </c>
      <c r="GK136" s="2">
        <v>508</v>
      </c>
      <c r="GL136" s="2">
        <v>508</v>
      </c>
      <c r="GM136" s="2">
        <v>501</v>
      </c>
      <c r="GN136" s="2">
        <v>504</v>
      </c>
      <c r="GO136" s="2">
        <v>500</v>
      </c>
      <c r="GP136" s="2">
        <v>503</v>
      </c>
      <c r="GQ136" s="2">
        <v>495</v>
      </c>
      <c r="GR136" s="2">
        <v>491</v>
      </c>
      <c r="GS136" s="2">
        <v>520</v>
      </c>
      <c r="GT136" s="2">
        <v>517</v>
      </c>
      <c r="GU136" s="2">
        <v>498</v>
      </c>
      <c r="GV136" s="2">
        <v>486</v>
      </c>
      <c r="GW136" s="2">
        <v>485</v>
      </c>
      <c r="GX136" s="2">
        <v>485</v>
      </c>
      <c r="GY136" s="2">
        <v>488</v>
      </c>
      <c r="GZ136" s="2">
        <v>495</v>
      </c>
      <c r="HA136" s="2">
        <v>495</v>
      </c>
      <c r="HB136" s="2">
        <v>491</v>
      </c>
      <c r="HC136" s="2">
        <v>498</v>
      </c>
      <c r="HD136" s="2">
        <v>520</v>
      </c>
      <c r="HE136" s="2">
        <v>526</v>
      </c>
      <c r="HF136" s="2">
        <v>528</v>
      </c>
      <c r="HG136" s="2">
        <v>536</v>
      </c>
      <c r="HH136" s="2">
        <v>530</v>
      </c>
      <c r="HI136" s="2">
        <v>551</v>
      </c>
      <c r="HJ136" s="2">
        <v>543</v>
      </c>
      <c r="HK136" s="2">
        <v>540</v>
      </c>
      <c r="HL136" s="2">
        <v>538</v>
      </c>
      <c r="HM136" s="2">
        <v>517</v>
      </c>
      <c r="HN136" s="2">
        <v>509</v>
      </c>
      <c r="HO136" s="2">
        <v>520</v>
      </c>
      <c r="HP136" s="2">
        <v>477</v>
      </c>
      <c r="HQ136" s="2">
        <v>479</v>
      </c>
      <c r="HR136" s="2">
        <v>475</v>
      </c>
      <c r="HS136" s="2">
        <v>470</v>
      </c>
      <c r="HT136" s="2">
        <v>477</v>
      </c>
      <c r="HU136" s="2">
        <v>490</v>
      </c>
      <c r="HV136" s="2">
        <v>491</v>
      </c>
      <c r="HW136" s="2">
        <v>498</v>
      </c>
      <c r="HX136" s="2">
        <v>508</v>
      </c>
      <c r="HY136" s="2">
        <v>502</v>
      </c>
      <c r="HZ136" s="2">
        <v>505</v>
      </c>
      <c r="IA136" s="2">
        <v>516</v>
      </c>
      <c r="IB136" s="2">
        <v>530</v>
      </c>
      <c r="IC136" s="2">
        <v>520</v>
      </c>
      <c r="ID136" s="2">
        <v>516</v>
      </c>
      <c r="IE136" s="2">
        <v>517</v>
      </c>
      <c r="IF136" s="2">
        <v>518</v>
      </c>
      <c r="IG136" s="2">
        <v>526</v>
      </c>
      <c r="IH136" s="2">
        <v>515</v>
      </c>
      <c r="II136" s="2">
        <v>496</v>
      </c>
      <c r="IJ136" s="2">
        <v>590</v>
      </c>
      <c r="IK136" s="2">
        <v>597</v>
      </c>
      <c r="IL136" s="2">
        <v>596</v>
      </c>
      <c r="IM136" s="2">
        <v>599</v>
      </c>
      <c r="IN136" s="2">
        <v>593</v>
      </c>
      <c r="IO136" s="2">
        <v>585</v>
      </c>
      <c r="IP136" s="2">
        <v>577</v>
      </c>
      <c r="IQ136" s="2">
        <v>577</v>
      </c>
      <c r="IR136" s="2">
        <v>580</v>
      </c>
      <c r="IS136" s="2">
        <v>560</v>
      </c>
      <c r="IT136" s="2">
        <v>570</v>
      </c>
    </row>
    <row r="137" spans="1:254" ht="15.9" customHeight="1">
      <c r="A137" s="65" t="s">
        <v>269</v>
      </c>
      <c r="B137" s="41" t="s">
        <v>270</v>
      </c>
      <c r="C137" s="45">
        <v>75</v>
      </c>
      <c r="D137" s="16">
        <v>0</v>
      </c>
      <c r="E137" s="30">
        <v>75</v>
      </c>
      <c r="F137" s="30">
        <v>74</v>
      </c>
      <c r="G137" s="30">
        <v>69</v>
      </c>
      <c r="H137" s="30">
        <v>68</v>
      </c>
      <c r="I137" s="30">
        <v>85</v>
      </c>
      <c r="J137" s="30">
        <v>84</v>
      </c>
      <c r="K137" s="30">
        <v>84</v>
      </c>
      <c r="L137" s="30">
        <v>97</v>
      </c>
      <c r="M137" s="30">
        <v>106</v>
      </c>
      <c r="N137" s="30">
        <v>114</v>
      </c>
      <c r="O137" s="30">
        <v>110</v>
      </c>
      <c r="P137" s="30">
        <v>126</v>
      </c>
      <c r="Q137" s="30">
        <v>166</v>
      </c>
      <c r="R137" s="30">
        <v>151</v>
      </c>
      <c r="S137" s="30">
        <v>166</v>
      </c>
      <c r="T137" s="30">
        <v>198</v>
      </c>
      <c r="U137" s="30">
        <v>203</v>
      </c>
      <c r="V137" s="30">
        <v>199</v>
      </c>
      <c r="W137" s="30">
        <v>218</v>
      </c>
      <c r="X137" s="30">
        <v>212</v>
      </c>
      <c r="Y137" s="30">
        <v>226</v>
      </c>
      <c r="Z137" s="30">
        <v>250</v>
      </c>
      <c r="AA137" s="30">
        <v>233</v>
      </c>
      <c r="AB137" s="30">
        <v>205</v>
      </c>
      <c r="AC137" s="30">
        <v>237</v>
      </c>
      <c r="AD137" s="30">
        <v>237</v>
      </c>
      <c r="AE137" s="30">
        <v>265</v>
      </c>
      <c r="AF137" s="30">
        <v>270</v>
      </c>
      <c r="AG137" s="30">
        <v>291</v>
      </c>
      <c r="AH137" s="30">
        <v>291</v>
      </c>
      <c r="AI137" s="30">
        <v>298</v>
      </c>
      <c r="AJ137" s="30">
        <v>300</v>
      </c>
      <c r="AK137" s="30">
        <v>324</v>
      </c>
      <c r="AL137" s="30">
        <v>312</v>
      </c>
      <c r="AM137" s="30">
        <v>321</v>
      </c>
      <c r="AN137" s="30">
        <v>308</v>
      </c>
      <c r="AO137" s="30">
        <v>301</v>
      </c>
      <c r="AP137" s="30">
        <v>301</v>
      </c>
      <c r="AQ137" s="30">
        <v>324</v>
      </c>
      <c r="AR137" s="30">
        <v>383</v>
      </c>
      <c r="AS137" s="30">
        <v>370</v>
      </c>
      <c r="AT137" s="30">
        <v>312</v>
      </c>
      <c r="AU137" s="30">
        <v>293</v>
      </c>
      <c r="AV137" s="30">
        <v>266</v>
      </c>
      <c r="AW137" s="30">
        <v>228</v>
      </c>
      <c r="AX137" s="30">
        <v>224</v>
      </c>
      <c r="AY137" s="30">
        <v>281</v>
      </c>
      <c r="AZ137" s="30">
        <v>330</v>
      </c>
      <c r="BA137" s="30">
        <v>303</v>
      </c>
      <c r="BB137" s="30">
        <v>343</v>
      </c>
      <c r="BC137" s="30">
        <v>423</v>
      </c>
      <c r="BD137" s="30">
        <v>490</v>
      </c>
      <c r="BE137" s="30">
        <v>503</v>
      </c>
      <c r="BF137" s="30">
        <v>445</v>
      </c>
      <c r="BG137" s="30">
        <v>412</v>
      </c>
      <c r="BH137" s="30">
        <v>405</v>
      </c>
      <c r="BI137" s="30">
        <v>463</v>
      </c>
      <c r="BJ137" s="30">
        <v>520</v>
      </c>
      <c r="BK137" s="30">
        <v>493</v>
      </c>
      <c r="BL137" s="30">
        <v>498</v>
      </c>
      <c r="BM137" s="2">
        <v>471</v>
      </c>
      <c r="BN137" s="2">
        <v>540</v>
      </c>
      <c r="BO137" s="2">
        <v>521</v>
      </c>
      <c r="BP137" s="2">
        <v>550</v>
      </c>
      <c r="BQ137" s="2">
        <v>536</v>
      </c>
      <c r="BR137" s="2">
        <v>515</v>
      </c>
      <c r="BS137" s="2">
        <v>554</v>
      </c>
      <c r="BT137" s="2">
        <v>551</v>
      </c>
      <c r="BU137" s="2">
        <v>510</v>
      </c>
      <c r="BV137" s="2">
        <v>460</v>
      </c>
      <c r="BW137" s="2">
        <v>415</v>
      </c>
      <c r="BX137" s="2">
        <v>393</v>
      </c>
      <c r="BY137" s="2">
        <v>370</v>
      </c>
      <c r="BZ137" s="2">
        <v>364</v>
      </c>
      <c r="CA137" s="2">
        <v>340</v>
      </c>
      <c r="CB137" s="2">
        <v>296.5</v>
      </c>
      <c r="CC137" s="2">
        <v>277.5</v>
      </c>
      <c r="CD137" s="2">
        <v>285.3</v>
      </c>
      <c r="CE137" s="2">
        <v>270.10000000000002</v>
      </c>
      <c r="CF137" s="2">
        <v>251</v>
      </c>
      <c r="CG137" s="2">
        <v>245</v>
      </c>
      <c r="CH137" s="2">
        <v>243</v>
      </c>
      <c r="CI137" s="2">
        <v>234.3</v>
      </c>
      <c r="CJ137" s="2">
        <v>260.2</v>
      </c>
      <c r="CK137" s="2">
        <v>280</v>
      </c>
      <c r="CL137" s="2">
        <v>280.2</v>
      </c>
      <c r="CM137" s="2">
        <v>291.3</v>
      </c>
      <c r="CN137" s="2">
        <v>293</v>
      </c>
      <c r="CO137" s="2">
        <v>277</v>
      </c>
      <c r="CP137" s="2">
        <v>275.60000000000002</v>
      </c>
      <c r="CQ137" s="2">
        <v>295</v>
      </c>
      <c r="CR137" s="2">
        <v>223.9</v>
      </c>
      <c r="CS137" s="2">
        <v>235.5</v>
      </c>
      <c r="CT137" s="2">
        <v>205</v>
      </c>
      <c r="CU137" s="2">
        <v>260</v>
      </c>
      <c r="CV137" s="2">
        <v>330</v>
      </c>
      <c r="CW137" s="2">
        <v>400</v>
      </c>
      <c r="CX137" s="2">
        <v>430.5</v>
      </c>
      <c r="CY137" s="2">
        <v>367</v>
      </c>
      <c r="CZ137" s="2">
        <v>305</v>
      </c>
      <c r="DA137" s="2">
        <v>271.7</v>
      </c>
      <c r="DB137" s="2">
        <v>230.4</v>
      </c>
      <c r="DC137" s="2">
        <v>150.80000000000001</v>
      </c>
      <c r="DD137" s="2">
        <v>151</v>
      </c>
      <c r="DE137" s="2">
        <v>189.1</v>
      </c>
      <c r="DF137" s="2">
        <v>239.1</v>
      </c>
      <c r="DG137" s="2">
        <v>289.10000000000002</v>
      </c>
      <c r="DH137" s="2">
        <v>203.7</v>
      </c>
      <c r="DI137" s="2">
        <v>188</v>
      </c>
      <c r="DJ137" s="2">
        <v>181.2</v>
      </c>
      <c r="DK137" s="2">
        <v>159.30000000000001</v>
      </c>
      <c r="DL137" s="2">
        <v>137.30000000000001</v>
      </c>
      <c r="DM137" s="2">
        <v>170</v>
      </c>
      <c r="DN137" s="2">
        <v>134.5</v>
      </c>
      <c r="DO137" s="2">
        <v>93.6</v>
      </c>
      <c r="DP137" s="2">
        <v>121.5</v>
      </c>
      <c r="DQ137" s="2">
        <v>154.6</v>
      </c>
      <c r="DR137" s="2">
        <v>102.5</v>
      </c>
      <c r="DS137" s="2">
        <v>94.2</v>
      </c>
      <c r="DT137" s="2">
        <v>76</v>
      </c>
      <c r="DU137" s="2">
        <v>61.8</v>
      </c>
      <c r="DV137" s="2">
        <v>60</v>
      </c>
      <c r="DW137" s="2">
        <v>55.4</v>
      </c>
      <c r="DX137" s="2">
        <v>57</v>
      </c>
      <c r="DY137" s="2">
        <v>57.9</v>
      </c>
      <c r="DZ137" s="2">
        <v>40.799999999999997</v>
      </c>
      <c r="EA137" s="2">
        <v>41.7</v>
      </c>
      <c r="EB137" s="2">
        <v>39.200000000000003</v>
      </c>
      <c r="EC137" s="2">
        <v>40</v>
      </c>
      <c r="ED137" s="2">
        <v>40.299999999999997</v>
      </c>
      <c r="EE137" s="2">
        <v>37.5</v>
      </c>
      <c r="EF137" s="2">
        <v>36.700000000000003</v>
      </c>
      <c r="EG137" s="2">
        <v>36.700000000000003</v>
      </c>
      <c r="EH137" s="2">
        <v>38.200000000000003</v>
      </c>
      <c r="EI137" s="2">
        <v>38.1</v>
      </c>
      <c r="EJ137" s="2">
        <v>32.5</v>
      </c>
      <c r="EK137" s="2">
        <v>32.5</v>
      </c>
      <c r="EL137" s="2">
        <v>34.5</v>
      </c>
      <c r="EM137" s="2">
        <v>38</v>
      </c>
      <c r="EN137" s="2">
        <v>36.299999999999997</v>
      </c>
      <c r="EO137" s="2">
        <v>35.5</v>
      </c>
      <c r="EP137" s="2">
        <v>29.8</v>
      </c>
      <c r="EQ137" s="2">
        <v>28.7</v>
      </c>
      <c r="ER137" s="2">
        <v>28.4</v>
      </c>
      <c r="ES137" s="2">
        <v>27.2</v>
      </c>
      <c r="ET137" s="2">
        <v>27.3</v>
      </c>
      <c r="EU137" s="2">
        <v>28.2</v>
      </c>
      <c r="EV137" s="2">
        <v>30.2</v>
      </c>
      <c r="EW137" s="2">
        <v>30.4</v>
      </c>
      <c r="EX137" s="2">
        <v>29.9</v>
      </c>
      <c r="EY137" s="2">
        <v>30.9</v>
      </c>
      <c r="EZ137" s="2">
        <v>30.9</v>
      </c>
      <c r="FA137" s="2">
        <v>30.9</v>
      </c>
      <c r="FB137" s="2">
        <v>30.6</v>
      </c>
      <c r="FC137" s="2">
        <v>29.9</v>
      </c>
      <c r="FD137" s="2">
        <v>29.7</v>
      </c>
      <c r="FE137" s="2">
        <v>30.5</v>
      </c>
      <c r="FF137" s="2">
        <v>29.7</v>
      </c>
      <c r="FG137" s="2">
        <v>30</v>
      </c>
      <c r="FH137" s="2">
        <v>33.1</v>
      </c>
      <c r="FI137" s="2">
        <v>34.299999999999997</v>
      </c>
      <c r="FJ137" s="2">
        <v>35.9</v>
      </c>
      <c r="FK137" s="2">
        <v>34.6</v>
      </c>
      <c r="FL137" s="2">
        <v>34.200000000000003</v>
      </c>
      <c r="FM137" s="2">
        <v>34.299999999999997</v>
      </c>
      <c r="FN137" s="2">
        <v>35.299999999999997</v>
      </c>
      <c r="FO137" s="2">
        <v>35.200000000000003</v>
      </c>
      <c r="FP137" s="2">
        <v>37</v>
      </c>
      <c r="FQ137" s="2">
        <v>36.1</v>
      </c>
      <c r="FR137" s="2">
        <v>33</v>
      </c>
      <c r="FS137" s="2">
        <v>31.9</v>
      </c>
      <c r="FT137" s="2">
        <v>33.4</v>
      </c>
      <c r="FU137" s="2">
        <v>36.4</v>
      </c>
      <c r="FV137" s="2">
        <v>32.5</v>
      </c>
      <c r="FW137" s="2">
        <v>28.5</v>
      </c>
      <c r="FX137" s="2">
        <v>28.4</v>
      </c>
      <c r="FY137" s="2">
        <v>27.9</v>
      </c>
      <c r="FZ137" s="2">
        <v>29.1</v>
      </c>
      <c r="GA137" s="2">
        <v>29</v>
      </c>
      <c r="GB137" s="2">
        <v>28.3</v>
      </c>
      <c r="GC137" s="2">
        <v>28.5</v>
      </c>
      <c r="GD137" s="2">
        <v>29</v>
      </c>
      <c r="GE137" s="2">
        <v>28.4</v>
      </c>
      <c r="GF137" s="2">
        <v>27.5</v>
      </c>
      <c r="GG137" s="2">
        <v>27.2</v>
      </c>
      <c r="GH137" s="2">
        <v>26.7</v>
      </c>
      <c r="GI137" s="2">
        <v>26.5</v>
      </c>
      <c r="GJ137" s="2">
        <v>26.7</v>
      </c>
      <c r="GK137" s="2">
        <v>25.5</v>
      </c>
      <c r="GL137" s="2">
        <v>26.3</v>
      </c>
      <c r="GM137" s="2">
        <v>26.1</v>
      </c>
      <c r="GN137" s="2">
        <v>26.2</v>
      </c>
      <c r="GO137" s="2">
        <v>26.5</v>
      </c>
      <c r="GP137" s="2">
        <v>26.4</v>
      </c>
      <c r="GQ137" s="2">
        <v>24.5</v>
      </c>
      <c r="GR137" s="2">
        <v>26</v>
      </c>
      <c r="GS137" s="2">
        <v>26.8</v>
      </c>
      <c r="GT137" s="2">
        <v>27.2</v>
      </c>
      <c r="GU137" s="2">
        <v>27</v>
      </c>
      <c r="GV137" s="2">
        <v>25.4</v>
      </c>
      <c r="GW137" s="2">
        <v>25.5</v>
      </c>
      <c r="GX137" s="2">
        <v>24.4</v>
      </c>
      <c r="GY137" s="2">
        <v>25.1</v>
      </c>
      <c r="GZ137" s="2">
        <v>25.5</v>
      </c>
      <c r="HA137" s="2">
        <v>25.8</v>
      </c>
      <c r="HB137" s="2">
        <v>26.6</v>
      </c>
      <c r="HC137" s="2">
        <v>26.9</v>
      </c>
      <c r="HD137" s="2">
        <v>26.7</v>
      </c>
      <c r="HE137" s="2">
        <v>27</v>
      </c>
      <c r="HF137" s="2">
        <v>27.5</v>
      </c>
      <c r="HG137" s="2">
        <v>27.6</v>
      </c>
      <c r="HH137" s="2">
        <v>27.3</v>
      </c>
      <c r="HI137" s="2">
        <v>27.6</v>
      </c>
      <c r="HJ137" s="2">
        <v>26.7</v>
      </c>
      <c r="HK137" s="2">
        <v>26.8</v>
      </c>
      <c r="HL137" s="2">
        <v>27</v>
      </c>
      <c r="HM137" s="2">
        <v>26.5</v>
      </c>
      <c r="HN137" s="2">
        <v>26</v>
      </c>
      <c r="HO137" s="2">
        <v>26.2</v>
      </c>
      <c r="HP137" s="2">
        <v>25.9</v>
      </c>
      <c r="HQ137" s="2">
        <v>25.9</v>
      </c>
      <c r="HR137" s="2">
        <v>26.5</v>
      </c>
      <c r="HS137" s="2">
        <v>26</v>
      </c>
      <c r="HT137" s="2">
        <v>25.9</v>
      </c>
      <c r="HU137" s="2">
        <v>25</v>
      </c>
      <c r="HV137" s="2">
        <v>26.1</v>
      </c>
      <c r="HW137" s="2">
        <v>25.5</v>
      </c>
      <c r="HX137" s="2">
        <v>25.2</v>
      </c>
      <c r="HY137" s="2">
        <v>26.2</v>
      </c>
      <c r="HZ137" s="2">
        <v>25.7</v>
      </c>
      <c r="IA137" s="2">
        <v>25.5</v>
      </c>
      <c r="IB137" s="2">
        <v>25.9</v>
      </c>
      <c r="IC137" s="2">
        <v>26.4</v>
      </c>
      <c r="ID137" s="2">
        <v>26.4</v>
      </c>
      <c r="IE137" s="2">
        <v>26.7</v>
      </c>
      <c r="IF137" s="2">
        <v>26.9</v>
      </c>
      <c r="IG137" s="2">
        <v>27</v>
      </c>
      <c r="IH137" s="2">
        <v>27.2</v>
      </c>
      <c r="II137" s="2">
        <v>27</v>
      </c>
      <c r="IJ137" s="2">
        <v>26.8</v>
      </c>
      <c r="IK137" s="2">
        <v>26.5</v>
      </c>
      <c r="IL137" s="2">
        <v>27</v>
      </c>
      <c r="IM137" s="2">
        <v>27.2</v>
      </c>
      <c r="IN137" s="2">
        <v>27.2</v>
      </c>
      <c r="IO137" s="2">
        <v>27.4</v>
      </c>
      <c r="IP137" s="2">
        <v>26.8</v>
      </c>
      <c r="IQ137" s="2">
        <v>27.6</v>
      </c>
      <c r="IR137" s="2">
        <v>27.9</v>
      </c>
      <c r="IS137" s="2">
        <v>27.6</v>
      </c>
      <c r="IT137" s="2">
        <v>27.9</v>
      </c>
    </row>
    <row r="138" spans="1:254" ht="15.9" customHeight="1">
      <c r="A138" s="65" t="s">
        <v>271</v>
      </c>
      <c r="B138" s="41" t="s">
        <v>272</v>
      </c>
      <c r="C138" s="45">
        <v>1036</v>
      </c>
      <c r="D138" s="16">
        <v>127</v>
      </c>
      <c r="E138" s="30">
        <v>909</v>
      </c>
      <c r="F138" s="30">
        <v>914</v>
      </c>
      <c r="G138" s="30">
        <v>862</v>
      </c>
      <c r="H138" s="30">
        <v>804</v>
      </c>
      <c r="I138" s="30">
        <v>810</v>
      </c>
      <c r="J138" s="30">
        <v>741</v>
      </c>
      <c r="K138" s="30">
        <v>744</v>
      </c>
      <c r="L138" s="30">
        <v>816</v>
      </c>
      <c r="M138" s="30">
        <v>826</v>
      </c>
      <c r="N138" s="30">
        <v>818</v>
      </c>
      <c r="O138" s="30">
        <v>887</v>
      </c>
      <c r="P138" s="30">
        <v>888</v>
      </c>
      <c r="Q138" s="30">
        <v>832</v>
      </c>
      <c r="R138" s="30">
        <v>834</v>
      </c>
      <c r="S138" s="30">
        <v>932</v>
      </c>
      <c r="T138" s="30">
        <v>902</v>
      </c>
      <c r="U138" s="30">
        <v>853</v>
      </c>
      <c r="V138" s="30">
        <v>873</v>
      </c>
      <c r="W138" s="30">
        <v>932</v>
      </c>
      <c r="X138" s="30">
        <v>909</v>
      </c>
      <c r="Y138" s="30">
        <v>930</v>
      </c>
      <c r="Z138" s="30">
        <v>977</v>
      </c>
      <c r="AA138" s="30">
        <v>1002</v>
      </c>
      <c r="AB138" s="30">
        <v>965</v>
      </c>
      <c r="AC138" s="30">
        <v>980</v>
      </c>
      <c r="AD138" s="30">
        <v>967</v>
      </c>
      <c r="AE138" s="30">
        <v>1007</v>
      </c>
      <c r="AF138" s="30">
        <v>1001</v>
      </c>
      <c r="AG138" s="30">
        <v>1009</v>
      </c>
      <c r="AH138" s="30">
        <v>1035</v>
      </c>
      <c r="AI138" s="30">
        <v>1041</v>
      </c>
      <c r="AJ138" s="30">
        <v>1096</v>
      </c>
      <c r="AK138" s="30">
        <v>1123</v>
      </c>
      <c r="AL138" s="30">
        <v>1090</v>
      </c>
      <c r="AM138" s="30">
        <v>1152</v>
      </c>
      <c r="AN138" s="30">
        <v>1125</v>
      </c>
      <c r="AO138" s="30">
        <v>1096</v>
      </c>
      <c r="AP138" s="30">
        <v>1131</v>
      </c>
      <c r="AQ138" s="30">
        <v>1006</v>
      </c>
      <c r="AR138" s="30">
        <v>1121</v>
      </c>
      <c r="AS138" s="30">
        <v>1180</v>
      </c>
      <c r="AT138" s="30">
        <v>1183</v>
      </c>
      <c r="AU138" s="30">
        <v>1145</v>
      </c>
      <c r="AV138" s="30">
        <v>1177</v>
      </c>
      <c r="AW138" s="30">
        <v>1165</v>
      </c>
      <c r="AX138" s="30">
        <v>1193</v>
      </c>
      <c r="AY138" s="30">
        <v>1181</v>
      </c>
      <c r="AZ138" s="30">
        <v>1298</v>
      </c>
      <c r="BA138" s="30">
        <v>1312</v>
      </c>
      <c r="BB138" s="30">
        <v>1354</v>
      </c>
      <c r="BC138" s="30">
        <v>1406</v>
      </c>
      <c r="BD138" s="30">
        <v>1435</v>
      </c>
      <c r="BE138" s="30">
        <v>1500</v>
      </c>
      <c r="BF138" s="30">
        <v>1254</v>
      </c>
      <c r="BG138" s="30">
        <v>1234</v>
      </c>
      <c r="BH138" s="30">
        <v>1283</v>
      </c>
      <c r="BI138" s="30">
        <v>1303</v>
      </c>
      <c r="BJ138" s="30">
        <v>1315</v>
      </c>
      <c r="BK138" s="30">
        <v>1415</v>
      </c>
      <c r="BL138" s="30">
        <v>1815</v>
      </c>
      <c r="BM138" s="2">
        <v>2136</v>
      </c>
      <c r="BN138" s="2">
        <v>2240</v>
      </c>
      <c r="BO138" s="2">
        <v>2294</v>
      </c>
      <c r="BP138" s="2">
        <v>2373</v>
      </c>
      <c r="BQ138" s="2">
        <v>2200</v>
      </c>
      <c r="BR138" s="2">
        <v>2310</v>
      </c>
      <c r="BS138" s="2">
        <v>2214</v>
      </c>
      <c r="BT138" s="2">
        <v>2180</v>
      </c>
      <c r="BU138" s="2">
        <v>2185</v>
      </c>
      <c r="BV138" s="2">
        <v>2524</v>
      </c>
      <c r="BW138" s="2">
        <v>2657</v>
      </c>
      <c r="BX138" s="2">
        <v>2662</v>
      </c>
      <c r="BY138" s="2">
        <v>3045</v>
      </c>
      <c r="BZ138" s="2">
        <v>3155</v>
      </c>
      <c r="CA138" s="2">
        <v>2656</v>
      </c>
      <c r="CB138" s="2">
        <v>2111</v>
      </c>
      <c r="CC138" s="2">
        <v>1781</v>
      </c>
      <c r="CD138" s="2">
        <v>1900</v>
      </c>
      <c r="CE138" s="2">
        <v>1417</v>
      </c>
      <c r="CF138" s="2">
        <v>1160</v>
      </c>
      <c r="CG138" s="2">
        <v>1100</v>
      </c>
      <c r="CH138" s="2">
        <v>1080</v>
      </c>
      <c r="CI138" s="2">
        <v>1005</v>
      </c>
      <c r="CJ138" s="2">
        <v>1071</v>
      </c>
      <c r="CK138" s="2">
        <v>1077</v>
      </c>
      <c r="CL138" s="2">
        <v>1170</v>
      </c>
      <c r="CM138" s="2">
        <v>1170</v>
      </c>
      <c r="CN138" s="2">
        <v>1138</v>
      </c>
      <c r="CO138" s="2">
        <v>1124</v>
      </c>
      <c r="CP138" s="2">
        <v>1095</v>
      </c>
      <c r="CQ138" s="2">
        <v>1097</v>
      </c>
      <c r="CR138" s="2">
        <v>1342</v>
      </c>
      <c r="CS138" s="2">
        <v>1281</v>
      </c>
      <c r="CT138" s="2">
        <v>1327</v>
      </c>
      <c r="CU138" s="2">
        <v>1400</v>
      </c>
      <c r="CV138" s="2">
        <v>1239</v>
      </c>
      <c r="CW138" s="2">
        <v>1208</v>
      </c>
      <c r="CX138" s="2">
        <v>1279</v>
      </c>
      <c r="CY138" s="2">
        <v>1223</v>
      </c>
      <c r="CZ138" s="2">
        <v>1282</v>
      </c>
      <c r="DA138" s="2">
        <v>1434</v>
      </c>
      <c r="DB138" s="2">
        <v>1456</v>
      </c>
      <c r="DC138" s="2">
        <v>1358</v>
      </c>
      <c r="DD138" s="2">
        <v>1634</v>
      </c>
      <c r="DE138" s="2">
        <v>1704</v>
      </c>
      <c r="DF138" s="2">
        <v>1530</v>
      </c>
      <c r="DG138" s="2">
        <v>1604</v>
      </c>
      <c r="DH138" s="2">
        <v>1762</v>
      </c>
      <c r="DI138" s="2">
        <v>1475</v>
      </c>
      <c r="DJ138" s="2">
        <v>1500</v>
      </c>
      <c r="DK138" s="2">
        <v>1320</v>
      </c>
      <c r="DL138" s="2">
        <v>1116</v>
      </c>
      <c r="DM138" s="2">
        <v>1186</v>
      </c>
      <c r="DN138" s="2">
        <v>1292</v>
      </c>
      <c r="DO138" s="2">
        <v>1692</v>
      </c>
      <c r="DP138" s="2">
        <v>2192</v>
      </c>
      <c r="DQ138" s="2">
        <v>1693</v>
      </c>
      <c r="DR138" s="2">
        <v>1214</v>
      </c>
      <c r="DS138" s="2">
        <v>1163</v>
      </c>
      <c r="DT138" s="2">
        <v>899</v>
      </c>
      <c r="DU138" s="2">
        <v>922</v>
      </c>
      <c r="DV138" s="2">
        <v>641</v>
      </c>
      <c r="DW138" s="2">
        <v>671</v>
      </c>
      <c r="DX138" s="2">
        <v>648</v>
      </c>
      <c r="DY138" s="2">
        <v>540</v>
      </c>
      <c r="DZ138" s="2">
        <v>575</v>
      </c>
      <c r="EA138" s="2">
        <v>533</v>
      </c>
      <c r="EB138" s="2">
        <v>480</v>
      </c>
      <c r="EC138" s="2">
        <v>564</v>
      </c>
      <c r="ED138" s="2">
        <v>415</v>
      </c>
      <c r="EE138" s="2">
        <v>384</v>
      </c>
      <c r="EF138" s="2">
        <v>347</v>
      </c>
      <c r="EG138" s="2">
        <v>353</v>
      </c>
      <c r="EH138" s="2">
        <v>334</v>
      </c>
      <c r="EI138" s="2">
        <v>339</v>
      </c>
      <c r="EJ138" s="2">
        <v>376</v>
      </c>
      <c r="EK138" s="2">
        <v>368</v>
      </c>
      <c r="EL138" s="2">
        <v>358</v>
      </c>
      <c r="EM138" s="2">
        <v>339</v>
      </c>
      <c r="EN138" s="2">
        <v>333</v>
      </c>
      <c r="EO138" s="2">
        <v>316</v>
      </c>
      <c r="EP138" s="2">
        <v>312</v>
      </c>
      <c r="EQ138" s="2">
        <v>290</v>
      </c>
      <c r="ER138" s="2">
        <v>291</v>
      </c>
      <c r="ES138" s="2">
        <v>287</v>
      </c>
      <c r="ET138" s="2">
        <v>287</v>
      </c>
      <c r="EU138" s="2">
        <v>276</v>
      </c>
      <c r="EV138" s="2">
        <v>274</v>
      </c>
      <c r="EW138" s="2">
        <v>261</v>
      </c>
      <c r="EX138" s="2">
        <v>260</v>
      </c>
      <c r="EY138" s="2">
        <v>256</v>
      </c>
      <c r="EZ138" s="2">
        <v>254</v>
      </c>
      <c r="FA138" s="2">
        <v>255</v>
      </c>
      <c r="FB138" s="2">
        <v>251</v>
      </c>
      <c r="FC138" s="2">
        <v>250</v>
      </c>
      <c r="FD138" s="2">
        <v>255</v>
      </c>
      <c r="FE138" s="2">
        <v>250</v>
      </c>
      <c r="FF138" s="2">
        <v>252</v>
      </c>
      <c r="FG138" s="2">
        <v>251</v>
      </c>
      <c r="FH138" s="2">
        <v>250</v>
      </c>
      <c r="FI138" s="2">
        <v>255</v>
      </c>
      <c r="FJ138" s="2">
        <v>269</v>
      </c>
      <c r="FK138" s="2">
        <v>281</v>
      </c>
      <c r="FL138" s="2">
        <v>282</v>
      </c>
      <c r="FM138" s="2">
        <v>276</v>
      </c>
      <c r="FN138" s="2">
        <v>288</v>
      </c>
      <c r="FO138" s="2">
        <v>324</v>
      </c>
      <c r="FP138" s="2">
        <v>350</v>
      </c>
      <c r="FQ138" s="2">
        <v>328</v>
      </c>
      <c r="FR138" s="2">
        <v>311</v>
      </c>
      <c r="FS138" s="2">
        <v>295</v>
      </c>
      <c r="FT138" s="2">
        <v>278</v>
      </c>
      <c r="FU138" s="2">
        <v>273</v>
      </c>
      <c r="FV138" s="2">
        <v>271</v>
      </c>
      <c r="FW138" s="2">
        <v>264</v>
      </c>
      <c r="FX138" s="2">
        <v>260</v>
      </c>
      <c r="FY138" s="2">
        <v>259</v>
      </c>
      <c r="FZ138" s="2">
        <v>248</v>
      </c>
      <c r="GA138" s="2">
        <v>258</v>
      </c>
      <c r="GB138" s="2">
        <v>195</v>
      </c>
      <c r="GC138" s="2">
        <v>194</v>
      </c>
      <c r="GD138" s="2">
        <v>190</v>
      </c>
      <c r="GE138" s="2">
        <v>187</v>
      </c>
      <c r="GF138" s="2">
        <v>186</v>
      </c>
      <c r="GG138" s="2">
        <v>195</v>
      </c>
      <c r="GH138" s="2">
        <v>196</v>
      </c>
      <c r="GI138" s="2">
        <v>197</v>
      </c>
      <c r="GJ138" s="2">
        <v>197</v>
      </c>
      <c r="GK138" s="2">
        <v>199</v>
      </c>
      <c r="GL138" s="2">
        <v>204</v>
      </c>
      <c r="GM138" s="2">
        <v>200</v>
      </c>
      <c r="GN138" s="2">
        <v>201</v>
      </c>
      <c r="GO138" s="2">
        <v>201</v>
      </c>
      <c r="GP138" s="2">
        <v>200</v>
      </c>
      <c r="GQ138" s="2">
        <v>198</v>
      </c>
      <c r="GR138" s="2">
        <v>196</v>
      </c>
      <c r="GS138" s="2">
        <v>197</v>
      </c>
      <c r="GT138" s="2">
        <v>195</v>
      </c>
      <c r="GU138" s="2">
        <v>193</v>
      </c>
      <c r="GV138" s="2">
        <v>198</v>
      </c>
      <c r="GW138" s="2">
        <v>202</v>
      </c>
      <c r="GX138" s="2">
        <v>204</v>
      </c>
      <c r="GY138" s="2">
        <v>208</v>
      </c>
      <c r="GZ138" s="2">
        <v>211</v>
      </c>
      <c r="HA138" s="2">
        <v>205</v>
      </c>
      <c r="HB138" s="2">
        <v>202</v>
      </c>
      <c r="HC138" s="2">
        <v>202</v>
      </c>
      <c r="HD138" s="2">
        <v>209</v>
      </c>
      <c r="HE138" s="2">
        <v>208</v>
      </c>
      <c r="HF138" s="2">
        <v>205</v>
      </c>
      <c r="HG138" s="2">
        <v>203</v>
      </c>
      <c r="HH138" s="2">
        <v>202</v>
      </c>
      <c r="HI138" s="2">
        <v>209</v>
      </c>
      <c r="HJ138" s="2">
        <v>209</v>
      </c>
      <c r="HK138" s="2">
        <v>212</v>
      </c>
      <c r="HL138" s="2">
        <v>206</v>
      </c>
      <c r="HM138" s="2">
        <v>212</v>
      </c>
      <c r="HN138" s="2">
        <v>218</v>
      </c>
      <c r="HO138" s="2">
        <v>221</v>
      </c>
      <c r="HP138" s="2">
        <v>218</v>
      </c>
      <c r="HQ138" s="2">
        <v>218</v>
      </c>
      <c r="HR138" s="2">
        <v>214</v>
      </c>
      <c r="HS138" s="2">
        <v>205</v>
      </c>
      <c r="HT138" s="2">
        <v>205</v>
      </c>
      <c r="HU138" s="2">
        <v>202</v>
      </c>
      <c r="HV138" s="2">
        <v>205</v>
      </c>
      <c r="HW138" s="2">
        <v>207</v>
      </c>
      <c r="HX138" s="2">
        <v>213</v>
      </c>
      <c r="HY138" s="2">
        <v>212</v>
      </c>
      <c r="HZ138" s="2">
        <v>219</v>
      </c>
      <c r="IA138" s="2">
        <v>224</v>
      </c>
      <c r="IB138" s="2">
        <v>233</v>
      </c>
      <c r="IC138" s="2">
        <v>217</v>
      </c>
      <c r="ID138" s="2">
        <v>200</v>
      </c>
      <c r="IE138" s="2">
        <v>200</v>
      </c>
      <c r="IF138" s="2">
        <v>205</v>
      </c>
      <c r="IG138" s="2">
        <v>209</v>
      </c>
      <c r="IH138" s="2">
        <v>213</v>
      </c>
      <c r="II138" s="2">
        <v>208</v>
      </c>
      <c r="IJ138" s="2">
        <v>205</v>
      </c>
      <c r="IK138" s="2">
        <v>199</v>
      </c>
      <c r="IL138" s="2">
        <v>194</v>
      </c>
      <c r="IM138" s="2">
        <v>191</v>
      </c>
      <c r="IN138" s="2">
        <v>184</v>
      </c>
      <c r="IO138" s="2">
        <v>181</v>
      </c>
      <c r="IP138" s="2">
        <v>176</v>
      </c>
      <c r="IQ138" s="2">
        <v>175</v>
      </c>
      <c r="IR138" s="2">
        <v>179</v>
      </c>
      <c r="IS138" s="2">
        <v>179</v>
      </c>
      <c r="IT138" s="2">
        <v>180</v>
      </c>
    </row>
    <row r="139" spans="1:254" ht="15.9" customHeight="1">
      <c r="A139" s="65" t="s">
        <v>273</v>
      </c>
      <c r="B139" s="41" t="s">
        <v>274</v>
      </c>
      <c r="C139" s="45">
        <v>535</v>
      </c>
      <c r="D139" s="16">
        <v>-8</v>
      </c>
      <c r="E139" s="30">
        <v>543</v>
      </c>
      <c r="F139" s="30">
        <v>542</v>
      </c>
      <c r="G139" s="30">
        <v>521</v>
      </c>
      <c r="H139" s="30">
        <v>501</v>
      </c>
      <c r="I139" s="30">
        <v>492</v>
      </c>
      <c r="J139" s="30">
        <v>468</v>
      </c>
      <c r="K139" s="30">
        <v>474</v>
      </c>
      <c r="L139" s="30">
        <v>508</v>
      </c>
      <c r="M139" s="30">
        <v>532</v>
      </c>
      <c r="N139" s="30">
        <v>517</v>
      </c>
      <c r="O139" s="30">
        <v>530</v>
      </c>
      <c r="P139" s="30">
        <v>535</v>
      </c>
      <c r="Q139" s="30">
        <v>517</v>
      </c>
      <c r="R139" s="30">
        <v>504</v>
      </c>
      <c r="S139" s="30">
        <v>550</v>
      </c>
      <c r="T139" s="30">
        <v>542</v>
      </c>
      <c r="U139" s="30">
        <v>535</v>
      </c>
      <c r="V139" s="30">
        <v>543</v>
      </c>
      <c r="W139" s="30">
        <v>553</v>
      </c>
      <c r="X139" s="30">
        <v>555</v>
      </c>
      <c r="Y139" s="30">
        <v>547</v>
      </c>
      <c r="Z139" s="30">
        <v>564</v>
      </c>
      <c r="AA139" s="30">
        <v>580</v>
      </c>
      <c r="AB139" s="30">
        <v>554</v>
      </c>
      <c r="AC139" s="30">
        <v>553</v>
      </c>
      <c r="AD139" s="30">
        <v>550</v>
      </c>
      <c r="AE139" s="30">
        <v>554</v>
      </c>
      <c r="AF139" s="30">
        <v>559</v>
      </c>
      <c r="AG139" s="30">
        <v>550</v>
      </c>
      <c r="AH139" s="30">
        <v>544</v>
      </c>
      <c r="AI139" s="30">
        <v>550</v>
      </c>
      <c r="AJ139" s="30">
        <v>575</v>
      </c>
      <c r="AK139" s="30">
        <v>590</v>
      </c>
      <c r="AL139" s="30">
        <v>588</v>
      </c>
      <c r="AM139" s="30">
        <v>607</v>
      </c>
      <c r="AN139" s="30">
        <v>632</v>
      </c>
      <c r="AO139" s="30">
        <v>619</v>
      </c>
      <c r="AP139" s="30">
        <v>612</v>
      </c>
      <c r="AQ139" s="30">
        <v>628</v>
      </c>
      <c r="AR139" s="30">
        <v>720</v>
      </c>
      <c r="AS139" s="30">
        <v>706</v>
      </c>
      <c r="AT139" s="30">
        <v>767</v>
      </c>
      <c r="AU139" s="30">
        <v>687</v>
      </c>
      <c r="AV139" s="30">
        <v>665</v>
      </c>
      <c r="AW139" s="30">
        <v>657</v>
      </c>
      <c r="AX139" s="30">
        <v>668</v>
      </c>
      <c r="AY139" s="30">
        <v>678</v>
      </c>
      <c r="AZ139" s="30">
        <v>693</v>
      </c>
      <c r="BA139" s="30">
        <v>692</v>
      </c>
      <c r="BB139" s="30">
        <v>708</v>
      </c>
      <c r="BC139" s="30">
        <v>733</v>
      </c>
      <c r="BD139" s="30">
        <v>769</v>
      </c>
      <c r="BE139" s="30">
        <v>792</v>
      </c>
      <c r="BF139" s="30">
        <v>757</v>
      </c>
      <c r="BG139" s="30">
        <v>751</v>
      </c>
      <c r="BH139" s="30">
        <v>752</v>
      </c>
      <c r="BI139" s="30">
        <v>800</v>
      </c>
      <c r="BJ139" s="30">
        <v>828</v>
      </c>
      <c r="BK139" s="30">
        <v>828</v>
      </c>
      <c r="BL139" s="30">
        <v>859</v>
      </c>
      <c r="BM139" s="2">
        <v>935</v>
      </c>
      <c r="BN139" s="2">
        <v>982</v>
      </c>
      <c r="BO139" s="2">
        <v>905</v>
      </c>
      <c r="BP139" s="2">
        <v>986</v>
      </c>
      <c r="BQ139" s="2">
        <v>963</v>
      </c>
      <c r="BR139" s="2">
        <v>975</v>
      </c>
      <c r="BS139" s="2">
        <v>1045</v>
      </c>
      <c r="BT139" s="2">
        <v>1122</v>
      </c>
      <c r="BU139" s="2">
        <v>1172</v>
      </c>
      <c r="BV139" s="2">
        <v>1248</v>
      </c>
      <c r="BW139" s="2">
        <v>1155</v>
      </c>
      <c r="BX139" s="2">
        <v>1094</v>
      </c>
      <c r="BY139" s="2">
        <v>1262</v>
      </c>
      <c r="BZ139" s="2">
        <v>1325</v>
      </c>
      <c r="CA139" s="2">
        <v>1073</v>
      </c>
      <c r="CB139" s="2">
        <v>962</v>
      </c>
      <c r="CC139" s="2">
        <v>894</v>
      </c>
      <c r="CD139" s="2">
        <v>972</v>
      </c>
      <c r="CE139" s="2">
        <v>1050</v>
      </c>
      <c r="CF139" s="2">
        <v>812</v>
      </c>
      <c r="CG139" s="2">
        <v>886</v>
      </c>
      <c r="CH139" s="2">
        <v>811</v>
      </c>
      <c r="CI139" s="2">
        <v>741</v>
      </c>
      <c r="CJ139" s="2">
        <v>630</v>
      </c>
      <c r="CK139" s="2">
        <v>488</v>
      </c>
      <c r="CL139" s="2">
        <v>451</v>
      </c>
      <c r="CM139" s="2">
        <v>467</v>
      </c>
      <c r="CN139" s="2">
        <v>452</v>
      </c>
      <c r="CO139" s="2">
        <v>470</v>
      </c>
      <c r="CP139" s="2">
        <v>474</v>
      </c>
      <c r="CQ139" s="2">
        <v>484</v>
      </c>
      <c r="CR139" s="2">
        <v>545</v>
      </c>
      <c r="CS139" s="2">
        <v>470</v>
      </c>
      <c r="CT139" s="2">
        <v>418</v>
      </c>
      <c r="CU139" s="2">
        <v>460</v>
      </c>
      <c r="CV139" s="2">
        <v>445</v>
      </c>
      <c r="CW139" s="2">
        <v>424</v>
      </c>
      <c r="CX139" s="2">
        <v>471</v>
      </c>
      <c r="CY139" s="2">
        <v>408</v>
      </c>
      <c r="CZ139" s="2">
        <v>324</v>
      </c>
      <c r="DA139" s="2">
        <v>325</v>
      </c>
      <c r="DB139" s="2">
        <v>312</v>
      </c>
      <c r="DC139" s="2">
        <v>298</v>
      </c>
      <c r="DD139" s="2">
        <v>319</v>
      </c>
      <c r="DE139" s="2">
        <v>312</v>
      </c>
      <c r="DF139" s="2">
        <v>296</v>
      </c>
      <c r="DG139" s="2">
        <v>311</v>
      </c>
      <c r="DH139" s="2">
        <v>315</v>
      </c>
      <c r="DI139" s="2">
        <v>333</v>
      </c>
      <c r="DJ139" s="2">
        <v>322</v>
      </c>
      <c r="DK139" s="2">
        <v>317</v>
      </c>
      <c r="DL139" s="2">
        <v>317</v>
      </c>
      <c r="DM139" s="2">
        <v>337</v>
      </c>
      <c r="DN139" s="2">
        <v>349</v>
      </c>
      <c r="DO139" s="2">
        <v>365</v>
      </c>
      <c r="DP139" s="2">
        <v>391</v>
      </c>
      <c r="DQ139" s="2">
        <v>397</v>
      </c>
      <c r="DR139" s="2">
        <v>389</v>
      </c>
      <c r="DS139" s="2">
        <v>401</v>
      </c>
      <c r="DT139" s="2">
        <v>414</v>
      </c>
      <c r="DU139" s="2">
        <v>420</v>
      </c>
      <c r="DV139" s="2">
        <v>410</v>
      </c>
      <c r="DW139" s="2">
        <v>420</v>
      </c>
      <c r="DX139" s="2">
        <v>438</v>
      </c>
      <c r="DY139" s="2">
        <v>414</v>
      </c>
      <c r="DZ139" s="2">
        <v>461</v>
      </c>
      <c r="EA139" s="2">
        <v>340</v>
      </c>
      <c r="EB139" s="2">
        <v>300</v>
      </c>
      <c r="EC139" s="2">
        <v>354</v>
      </c>
      <c r="ED139" s="2">
        <v>388.33330000000001</v>
      </c>
      <c r="EE139" s="2">
        <v>366.66660000000002</v>
      </c>
      <c r="EF139" s="2">
        <v>365</v>
      </c>
      <c r="EG139" s="2">
        <v>366.33330000000001</v>
      </c>
      <c r="EH139" s="2">
        <v>367.66660000000002</v>
      </c>
      <c r="EI139" s="2">
        <v>393.66660000000002</v>
      </c>
      <c r="EJ139" s="2">
        <v>415</v>
      </c>
      <c r="EK139" s="2">
        <v>427.33330000000001</v>
      </c>
      <c r="EL139" s="2">
        <v>351.66660000000002</v>
      </c>
      <c r="EM139" s="2">
        <v>390</v>
      </c>
      <c r="EN139" s="2">
        <v>326.66660000000002</v>
      </c>
      <c r="EO139" s="2">
        <v>252.66659999999999</v>
      </c>
      <c r="EP139" s="2">
        <v>219.33330000000001</v>
      </c>
      <c r="EQ139" s="2">
        <v>178</v>
      </c>
      <c r="ER139" s="2">
        <v>173.33330000000001</v>
      </c>
      <c r="ES139" s="2">
        <v>172.66659999999999</v>
      </c>
      <c r="ET139" s="2">
        <v>171.33330000000001</v>
      </c>
      <c r="EU139" s="2">
        <v>168.66659999999999</v>
      </c>
      <c r="EV139" s="2">
        <v>171</v>
      </c>
      <c r="EW139" s="2">
        <v>172.33330000000001</v>
      </c>
      <c r="EX139" s="2">
        <v>172.33330000000001</v>
      </c>
      <c r="EY139" s="2">
        <v>169</v>
      </c>
      <c r="EZ139" s="2">
        <v>167.66659999999999</v>
      </c>
      <c r="FA139" s="2">
        <v>168.33330000000001</v>
      </c>
      <c r="FB139" s="2">
        <v>168.66659999999999</v>
      </c>
      <c r="FC139" s="2">
        <v>169.33330000000001</v>
      </c>
      <c r="FD139" s="2">
        <v>171.33330000000001</v>
      </c>
      <c r="FE139" s="2">
        <v>178.33330000000001</v>
      </c>
      <c r="FF139" s="2">
        <v>171.33330000000001</v>
      </c>
      <c r="FG139" s="2">
        <v>161.66659999999999</v>
      </c>
      <c r="FH139" s="2">
        <v>162.33330000000001</v>
      </c>
      <c r="FI139" s="2">
        <v>164.33330000000001</v>
      </c>
      <c r="FJ139" s="2">
        <v>164.33330000000001</v>
      </c>
      <c r="FK139" s="2">
        <v>164</v>
      </c>
      <c r="FL139" s="2">
        <v>162</v>
      </c>
      <c r="FM139" s="2">
        <v>169.33330000000001</v>
      </c>
      <c r="FN139" s="2">
        <v>159.33330000000001</v>
      </c>
      <c r="FO139" s="2">
        <v>160</v>
      </c>
      <c r="FP139" s="2">
        <v>157</v>
      </c>
      <c r="FQ139" s="2">
        <v>156</v>
      </c>
      <c r="FR139" s="2">
        <v>156</v>
      </c>
      <c r="FS139" s="2">
        <v>155.66659999999999</v>
      </c>
      <c r="FT139" s="2">
        <v>156</v>
      </c>
      <c r="FU139" s="2">
        <v>155.33330000000001</v>
      </c>
      <c r="FV139" s="2">
        <v>160</v>
      </c>
      <c r="FW139" s="2">
        <v>160.33330000000001</v>
      </c>
      <c r="FX139" s="2">
        <v>161.66659999999999</v>
      </c>
      <c r="FY139" s="2">
        <v>163</v>
      </c>
      <c r="FZ139" s="2">
        <v>164.66659999999999</v>
      </c>
      <c r="GA139" s="2">
        <v>163.66659999999999</v>
      </c>
      <c r="GB139" s="2">
        <v>163.33330000000001</v>
      </c>
      <c r="GC139" s="2">
        <v>161.33330000000001</v>
      </c>
      <c r="GD139" s="2">
        <v>163.33330000000001</v>
      </c>
      <c r="GE139" s="2">
        <v>163.66659999999999</v>
      </c>
      <c r="GF139" s="2">
        <v>163.33330000000001</v>
      </c>
      <c r="GG139" s="2">
        <v>166</v>
      </c>
      <c r="GH139" s="2">
        <v>165.66659999999999</v>
      </c>
      <c r="GI139" s="2">
        <v>165.33330000000001</v>
      </c>
      <c r="GJ139" s="2">
        <v>165</v>
      </c>
      <c r="GK139" s="2">
        <v>166.66659999999999</v>
      </c>
      <c r="GL139" s="2">
        <v>166.66659999999999</v>
      </c>
      <c r="GM139" s="2">
        <v>168.66659999999999</v>
      </c>
      <c r="GN139" s="2">
        <v>165.66659999999999</v>
      </c>
      <c r="GO139" s="2">
        <v>163.66659999999999</v>
      </c>
      <c r="GP139" s="2">
        <v>165.66659999999999</v>
      </c>
      <c r="GQ139" s="2">
        <v>166.66659999999999</v>
      </c>
      <c r="GR139" s="2">
        <v>165</v>
      </c>
      <c r="GS139" s="2">
        <v>168.33330000000001</v>
      </c>
      <c r="GT139" s="2">
        <v>163.66659999999999</v>
      </c>
      <c r="GU139" s="2">
        <v>167</v>
      </c>
      <c r="GV139" s="2">
        <v>170.33330000000001</v>
      </c>
      <c r="GW139" s="2">
        <v>172.66659999999999</v>
      </c>
      <c r="GX139" s="2">
        <v>173.66659999999999</v>
      </c>
      <c r="GY139" s="2">
        <v>174</v>
      </c>
      <c r="GZ139" s="2">
        <v>172.33330000000001</v>
      </c>
      <c r="HA139" s="2">
        <v>175.33330000000001</v>
      </c>
      <c r="HB139" s="2">
        <v>175</v>
      </c>
      <c r="HC139" s="2">
        <v>176.33330000000001</v>
      </c>
      <c r="HD139" s="2">
        <v>177.33330000000001</v>
      </c>
      <c r="HE139" s="2">
        <v>181</v>
      </c>
      <c r="HF139" s="2">
        <v>183.33330000000001</v>
      </c>
      <c r="HG139" s="2">
        <v>185</v>
      </c>
      <c r="HH139" s="2">
        <v>185</v>
      </c>
      <c r="HI139" s="2">
        <v>185</v>
      </c>
      <c r="HJ139" s="2">
        <v>186.66659999999999</v>
      </c>
      <c r="HK139" s="2">
        <v>187</v>
      </c>
      <c r="HL139" s="2">
        <v>196</v>
      </c>
      <c r="HM139" s="2">
        <v>186.66659999999999</v>
      </c>
      <c r="HN139" s="2">
        <v>175.33330000000001</v>
      </c>
      <c r="HO139" s="2">
        <v>197.33330000000001</v>
      </c>
      <c r="HP139" s="2">
        <v>190.33330000000001</v>
      </c>
      <c r="HQ139" s="2">
        <v>191.66659999999999</v>
      </c>
      <c r="HR139" s="2">
        <v>191.66659999999999</v>
      </c>
      <c r="HS139" s="2">
        <v>190.33330000000001</v>
      </c>
      <c r="HT139" s="2">
        <v>187.66659999999999</v>
      </c>
      <c r="HU139" s="2">
        <v>189</v>
      </c>
      <c r="HV139" s="2">
        <v>188.33330000000001</v>
      </c>
      <c r="HW139" s="2">
        <v>189</v>
      </c>
      <c r="HX139" s="2">
        <v>189.66659999999999</v>
      </c>
      <c r="HY139" s="2">
        <v>188.66659999999999</v>
      </c>
      <c r="HZ139" s="2">
        <v>188.66659999999999</v>
      </c>
      <c r="IA139" s="2">
        <v>186.33330000000001</v>
      </c>
      <c r="IB139" s="2">
        <v>188.33330000000001</v>
      </c>
      <c r="IC139" s="2">
        <v>188</v>
      </c>
      <c r="ID139" s="2">
        <v>187.33330000000001</v>
      </c>
      <c r="IE139" s="2">
        <v>185.66659999999999</v>
      </c>
      <c r="IF139" s="2">
        <v>185.33330000000001</v>
      </c>
      <c r="IG139" s="2">
        <v>187.33330000000001</v>
      </c>
      <c r="IH139" s="2">
        <v>183</v>
      </c>
      <c r="II139" s="2">
        <v>183</v>
      </c>
      <c r="IJ139" s="2">
        <v>181.66659999999999</v>
      </c>
      <c r="IK139" s="2">
        <v>180</v>
      </c>
      <c r="IL139" s="2">
        <v>179</v>
      </c>
      <c r="IM139" s="2">
        <v>189</v>
      </c>
      <c r="IO139" s="2">
        <v>186.66659999999999</v>
      </c>
      <c r="IP139" s="2">
        <v>186.33330000000001</v>
      </c>
      <c r="IQ139" s="2">
        <v>183.66659999999999</v>
      </c>
      <c r="IR139" s="2">
        <v>177.33330000000001</v>
      </c>
      <c r="IS139" s="2">
        <v>188.33330000000001</v>
      </c>
      <c r="IT139" s="2">
        <v>186</v>
      </c>
    </row>
    <row r="140" spans="1:254" ht="15.9" customHeight="1">
      <c r="A140" s="65" t="s">
        <v>275</v>
      </c>
      <c r="B140" s="41" t="s">
        <v>276</v>
      </c>
      <c r="C140" s="45">
        <v>47</v>
      </c>
      <c r="D140" s="16">
        <v>0</v>
      </c>
      <c r="E140" s="30">
        <v>47</v>
      </c>
      <c r="F140" s="30">
        <v>46</v>
      </c>
      <c r="G140" s="30">
        <v>45</v>
      </c>
      <c r="H140" s="30">
        <v>46</v>
      </c>
      <c r="I140" s="30">
        <v>46</v>
      </c>
      <c r="J140" s="30">
        <v>43</v>
      </c>
      <c r="K140" s="30">
        <v>44</v>
      </c>
      <c r="L140" s="30">
        <v>46</v>
      </c>
      <c r="M140" s="30">
        <v>47</v>
      </c>
      <c r="N140" s="30">
        <v>46</v>
      </c>
      <c r="O140" s="30">
        <v>46</v>
      </c>
      <c r="P140" s="30">
        <v>46</v>
      </c>
      <c r="Q140" s="30">
        <v>46</v>
      </c>
      <c r="R140" s="30">
        <v>45</v>
      </c>
      <c r="S140" s="30">
        <v>48</v>
      </c>
      <c r="T140" s="30">
        <v>50</v>
      </c>
      <c r="U140" s="30">
        <v>51</v>
      </c>
      <c r="V140" s="30">
        <v>51</v>
      </c>
      <c r="W140" s="30">
        <v>50</v>
      </c>
      <c r="X140" s="30">
        <v>50</v>
      </c>
      <c r="Y140" s="30">
        <v>51</v>
      </c>
      <c r="Z140" s="30">
        <v>52</v>
      </c>
      <c r="AA140" s="30">
        <v>53</v>
      </c>
      <c r="AB140" s="30">
        <v>51</v>
      </c>
      <c r="AC140" s="30">
        <v>51</v>
      </c>
      <c r="AD140" s="30">
        <v>54</v>
      </c>
      <c r="AE140" s="30">
        <v>54</v>
      </c>
      <c r="AF140" s="30">
        <v>55</v>
      </c>
      <c r="AG140" s="30">
        <v>54</v>
      </c>
      <c r="AH140" s="30">
        <v>55</v>
      </c>
      <c r="AI140" s="30">
        <v>49</v>
      </c>
      <c r="AJ140" s="30">
        <v>49</v>
      </c>
      <c r="AK140" s="30">
        <v>51</v>
      </c>
      <c r="AL140" s="30">
        <v>49</v>
      </c>
      <c r="AM140" s="30">
        <v>49</v>
      </c>
      <c r="AN140" s="30">
        <v>44</v>
      </c>
      <c r="AO140" s="30">
        <v>44</v>
      </c>
      <c r="AP140" s="30">
        <v>48</v>
      </c>
      <c r="AQ140" s="30">
        <v>51</v>
      </c>
      <c r="AR140" s="30">
        <v>52</v>
      </c>
      <c r="AS140" s="30">
        <v>53</v>
      </c>
      <c r="AT140" s="30">
        <v>52</v>
      </c>
      <c r="AU140" s="30">
        <v>50</v>
      </c>
      <c r="AV140" s="30">
        <v>52</v>
      </c>
      <c r="AW140" s="30">
        <v>52</v>
      </c>
      <c r="AX140" s="30">
        <v>51</v>
      </c>
      <c r="AY140" s="30">
        <v>53</v>
      </c>
      <c r="AZ140" s="30">
        <v>51</v>
      </c>
      <c r="BA140" s="30">
        <v>54</v>
      </c>
      <c r="BB140" s="30">
        <v>50</v>
      </c>
      <c r="BC140" s="30">
        <v>55</v>
      </c>
      <c r="BD140" s="30">
        <v>58</v>
      </c>
      <c r="BE140" s="30">
        <v>62</v>
      </c>
      <c r="BF140" s="30">
        <v>62</v>
      </c>
      <c r="BG140" s="30">
        <v>61</v>
      </c>
      <c r="BH140" s="30">
        <v>62</v>
      </c>
      <c r="BI140" s="30">
        <v>66</v>
      </c>
      <c r="BJ140" s="30">
        <v>65</v>
      </c>
      <c r="BK140" s="30">
        <v>68</v>
      </c>
      <c r="BL140" s="30">
        <v>70</v>
      </c>
      <c r="BM140" s="2">
        <v>71</v>
      </c>
      <c r="BN140" s="2">
        <v>75</v>
      </c>
      <c r="BO140" s="2">
        <v>77</v>
      </c>
      <c r="BP140" s="2">
        <v>80</v>
      </c>
      <c r="BQ140" s="2">
        <v>86</v>
      </c>
      <c r="BR140" s="2">
        <v>87</v>
      </c>
      <c r="BS140" s="2">
        <v>99</v>
      </c>
      <c r="BT140" s="2">
        <v>91</v>
      </c>
      <c r="BU140" s="2">
        <v>91</v>
      </c>
      <c r="BV140" s="2">
        <v>93</v>
      </c>
      <c r="BW140" s="2">
        <v>94</v>
      </c>
      <c r="BX140" s="2">
        <v>100</v>
      </c>
      <c r="BY140" s="2">
        <v>103</v>
      </c>
      <c r="BZ140" s="2">
        <v>110</v>
      </c>
      <c r="CA140" s="2">
        <v>100</v>
      </c>
      <c r="CB140" s="2">
        <v>96</v>
      </c>
      <c r="CC140" s="2">
        <v>91</v>
      </c>
      <c r="CD140" s="2">
        <v>81</v>
      </c>
      <c r="CE140" s="2">
        <v>77</v>
      </c>
      <c r="CF140" s="2">
        <v>82</v>
      </c>
      <c r="CG140" s="2">
        <v>82</v>
      </c>
      <c r="CH140" s="2">
        <v>82</v>
      </c>
      <c r="CI140" s="2">
        <v>79</v>
      </c>
      <c r="CJ140" s="2">
        <v>82</v>
      </c>
      <c r="CK140" s="2">
        <v>88</v>
      </c>
      <c r="CL140" s="2">
        <v>88</v>
      </c>
      <c r="CM140" s="2">
        <v>74</v>
      </c>
      <c r="CN140" s="2">
        <v>72</v>
      </c>
      <c r="CO140" s="2">
        <v>69</v>
      </c>
      <c r="CP140" s="2">
        <v>73</v>
      </c>
      <c r="CQ140" s="2">
        <v>76</v>
      </c>
      <c r="CR140" s="2">
        <v>56</v>
      </c>
      <c r="CS140" s="2">
        <v>59</v>
      </c>
      <c r="CT140" s="2">
        <v>65</v>
      </c>
      <c r="CU140" s="2">
        <v>91</v>
      </c>
      <c r="CV140" s="2">
        <v>101</v>
      </c>
      <c r="CW140" s="2">
        <v>128</v>
      </c>
      <c r="CX140" s="2">
        <v>92</v>
      </c>
      <c r="CY140" s="2">
        <v>79</v>
      </c>
      <c r="CZ140" s="2">
        <v>77</v>
      </c>
      <c r="DA140" s="2">
        <v>86</v>
      </c>
      <c r="DB140" s="2">
        <v>50</v>
      </c>
      <c r="DC140" s="2">
        <v>40</v>
      </c>
      <c r="DD140" s="2">
        <v>25</v>
      </c>
      <c r="DE140" s="2">
        <v>25</v>
      </c>
      <c r="DF140" s="2">
        <v>23</v>
      </c>
      <c r="DG140" s="2">
        <v>25</v>
      </c>
      <c r="DH140" s="2">
        <v>26</v>
      </c>
      <c r="DI140" s="2">
        <v>26</v>
      </c>
      <c r="DJ140" s="2">
        <v>24</v>
      </c>
      <c r="DK140" s="2">
        <v>23</v>
      </c>
      <c r="DL140" s="2">
        <v>22</v>
      </c>
      <c r="DM140" s="2">
        <v>22</v>
      </c>
      <c r="DN140" s="2">
        <v>23</v>
      </c>
      <c r="DO140" s="2">
        <v>22</v>
      </c>
      <c r="DP140" s="2">
        <v>22</v>
      </c>
      <c r="DQ140" s="2">
        <v>22</v>
      </c>
      <c r="DR140" s="2">
        <v>22</v>
      </c>
      <c r="DS140" s="2">
        <v>24</v>
      </c>
      <c r="DT140" s="2">
        <v>24</v>
      </c>
      <c r="DU140" s="2">
        <v>21</v>
      </c>
      <c r="DV140" s="2">
        <v>21</v>
      </c>
      <c r="DW140" s="2">
        <v>21</v>
      </c>
      <c r="DX140" s="2">
        <v>21</v>
      </c>
      <c r="DY140" s="2">
        <v>22</v>
      </c>
      <c r="DZ140" s="2">
        <v>21</v>
      </c>
      <c r="EA140" s="2">
        <v>21</v>
      </c>
      <c r="EB140" s="2">
        <v>21</v>
      </c>
      <c r="EC140" s="2">
        <v>21</v>
      </c>
      <c r="ED140" s="2">
        <v>21</v>
      </c>
      <c r="EE140" s="2">
        <v>22</v>
      </c>
      <c r="EF140" s="2">
        <v>22</v>
      </c>
      <c r="EG140" s="2">
        <v>22</v>
      </c>
      <c r="EH140" s="2">
        <v>22</v>
      </c>
      <c r="EI140" s="2">
        <v>21</v>
      </c>
      <c r="EJ140" s="2">
        <v>22</v>
      </c>
      <c r="EK140" s="2">
        <v>22</v>
      </c>
      <c r="EL140" s="2">
        <v>21</v>
      </c>
      <c r="EM140" s="2">
        <v>20</v>
      </c>
      <c r="EN140" s="2">
        <v>20</v>
      </c>
      <c r="EO140" s="2">
        <v>20</v>
      </c>
      <c r="EP140" s="2">
        <v>20</v>
      </c>
      <c r="EQ140" s="2">
        <v>19</v>
      </c>
      <c r="ER140" s="2">
        <v>19</v>
      </c>
      <c r="ES140" s="2">
        <v>20</v>
      </c>
      <c r="ET140" s="2">
        <v>19</v>
      </c>
      <c r="EU140" s="2">
        <v>19</v>
      </c>
      <c r="EV140" s="2">
        <v>20</v>
      </c>
      <c r="EW140" s="2">
        <v>20</v>
      </c>
      <c r="EX140" s="2">
        <v>19</v>
      </c>
      <c r="EY140" s="2">
        <v>19</v>
      </c>
      <c r="EZ140" s="2">
        <v>18</v>
      </c>
      <c r="FA140" s="2">
        <v>19</v>
      </c>
      <c r="FB140" s="2">
        <v>19</v>
      </c>
      <c r="FC140" s="2">
        <v>19</v>
      </c>
      <c r="FD140" s="2">
        <v>19</v>
      </c>
      <c r="FE140" s="2">
        <v>20</v>
      </c>
      <c r="FF140" s="2">
        <v>20</v>
      </c>
      <c r="FG140" s="2">
        <v>20</v>
      </c>
      <c r="FH140" s="2">
        <v>21</v>
      </c>
      <c r="FI140" s="2">
        <v>21</v>
      </c>
      <c r="FJ140" s="2">
        <v>21</v>
      </c>
      <c r="FK140" s="2">
        <v>20</v>
      </c>
      <c r="FL140" s="2">
        <v>20</v>
      </c>
      <c r="FM140" s="2">
        <v>19</v>
      </c>
      <c r="FN140" s="2">
        <v>20</v>
      </c>
      <c r="FO140" s="2">
        <v>20</v>
      </c>
      <c r="FP140" s="2">
        <v>20</v>
      </c>
      <c r="FQ140" s="2">
        <v>19</v>
      </c>
      <c r="FR140" s="2">
        <v>19</v>
      </c>
      <c r="FS140" s="2">
        <v>19</v>
      </c>
      <c r="FT140" s="2">
        <v>19</v>
      </c>
      <c r="FU140" s="2">
        <v>20</v>
      </c>
      <c r="FV140" s="2">
        <v>20</v>
      </c>
      <c r="FW140" s="2">
        <v>20</v>
      </c>
      <c r="FX140" s="2">
        <v>20</v>
      </c>
      <c r="FY140" s="2">
        <v>20</v>
      </c>
      <c r="FZ140" s="2">
        <v>20</v>
      </c>
      <c r="GA140" s="2">
        <v>19</v>
      </c>
      <c r="GB140" s="2">
        <v>19</v>
      </c>
      <c r="GC140" s="2">
        <v>20</v>
      </c>
      <c r="GD140" s="2">
        <v>19</v>
      </c>
      <c r="GE140" s="2">
        <v>19</v>
      </c>
      <c r="GF140" s="2">
        <v>19</v>
      </c>
      <c r="GG140" s="2">
        <v>20</v>
      </c>
      <c r="GH140" s="2">
        <v>19</v>
      </c>
      <c r="GI140" s="2">
        <v>18</v>
      </c>
      <c r="GJ140" s="2">
        <v>18</v>
      </c>
      <c r="GK140" s="2">
        <v>19</v>
      </c>
      <c r="GL140" s="2">
        <v>19</v>
      </c>
      <c r="GM140" s="2">
        <v>18</v>
      </c>
      <c r="GN140" s="2">
        <v>18</v>
      </c>
      <c r="GO140" s="2">
        <v>18</v>
      </c>
      <c r="GP140" s="2">
        <v>18</v>
      </c>
      <c r="GQ140" s="2">
        <v>18</v>
      </c>
      <c r="GR140" s="2">
        <v>17</v>
      </c>
      <c r="GS140" s="2">
        <v>18</v>
      </c>
      <c r="GT140" s="2">
        <v>17</v>
      </c>
      <c r="GU140" s="2">
        <v>17</v>
      </c>
      <c r="GV140" s="2">
        <v>18</v>
      </c>
      <c r="GW140" s="2">
        <v>19</v>
      </c>
      <c r="GX140" s="2">
        <v>18</v>
      </c>
      <c r="GY140" s="2">
        <v>18</v>
      </c>
      <c r="GZ140" s="2">
        <v>19</v>
      </c>
      <c r="HA140" s="2">
        <v>20</v>
      </c>
      <c r="HB140" s="2">
        <v>19</v>
      </c>
      <c r="HC140" s="2">
        <v>20</v>
      </c>
      <c r="HD140" s="2">
        <v>20</v>
      </c>
      <c r="HE140" s="2">
        <v>20</v>
      </c>
      <c r="HF140" s="2">
        <v>22</v>
      </c>
      <c r="HG140" s="2">
        <v>22</v>
      </c>
      <c r="HH140" s="2">
        <v>23</v>
      </c>
      <c r="HI140" s="2">
        <v>25</v>
      </c>
      <c r="HJ140" s="2">
        <v>26</v>
      </c>
      <c r="HK140" s="2">
        <v>24</v>
      </c>
      <c r="HL140" s="2">
        <v>21</v>
      </c>
      <c r="HM140" s="2">
        <v>19</v>
      </c>
      <c r="HN140" s="2">
        <v>18</v>
      </c>
      <c r="HO140" s="2">
        <v>18</v>
      </c>
      <c r="HP140" s="2">
        <v>18</v>
      </c>
      <c r="HQ140" s="2">
        <v>18</v>
      </c>
      <c r="HR140" s="2">
        <v>18</v>
      </c>
      <c r="HS140" s="2">
        <v>18</v>
      </c>
      <c r="HT140" s="2">
        <v>18</v>
      </c>
      <c r="HU140" s="2">
        <v>18</v>
      </c>
      <c r="HV140" s="2">
        <v>19</v>
      </c>
      <c r="HW140" s="2">
        <v>19</v>
      </c>
      <c r="HX140" s="2">
        <v>19</v>
      </c>
      <c r="HY140" s="2">
        <v>18</v>
      </c>
      <c r="HZ140" s="2">
        <v>18</v>
      </c>
      <c r="IA140" s="2">
        <v>18</v>
      </c>
      <c r="IB140" s="2">
        <v>18</v>
      </c>
      <c r="IC140" s="2">
        <v>17</v>
      </c>
      <c r="ID140" s="2">
        <v>17</v>
      </c>
      <c r="IE140" s="2">
        <v>17</v>
      </c>
      <c r="IF140" s="2">
        <v>17</v>
      </c>
      <c r="IG140" s="2">
        <v>17</v>
      </c>
      <c r="IH140" s="2">
        <v>17</v>
      </c>
      <c r="II140" s="2">
        <v>17</v>
      </c>
      <c r="IJ140" s="2">
        <v>18</v>
      </c>
      <c r="IK140" s="2">
        <v>18</v>
      </c>
      <c r="IL140" s="2">
        <v>18</v>
      </c>
      <c r="IM140" s="2">
        <v>18</v>
      </c>
      <c r="IN140" s="2">
        <v>17</v>
      </c>
      <c r="IO140" s="2">
        <v>17</v>
      </c>
      <c r="IP140" s="2">
        <v>17</v>
      </c>
      <c r="IQ140" s="2">
        <v>17</v>
      </c>
      <c r="IR140" s="2">
        <v>17</v>
      </c>
      <c r="IS140" s="2">
        <v>17</v>
      </c>
      <c r="IT140" s="2">
        <v>17</v>
      </c>
    </row>
    <row r="141" spans="1:254" ht="15.9" customHeight="1">
      <c r="A141" s="65" t="s">
        <v>277</v>
      </c>
      <c r="B141" s="41" t="s">
        <v>278</v>
      </c>
      <c r="C141" s="45">
        <v>1650</v>
      </c>
      <c r="D141" s="16">
        <v>-43</v>
      </c>
      <c r="E141" s="30">
        <v>1693</v>
      </c>
      <c r="F141" s="30">
        <v>1757</v>
      </c>
      <c r="G141" s="30">
        <v>1497</v>
      </c>
      <c r="H141" s="30">
        <v>1437</v>
      </c>
      <c r="I141" s="30">
        <v>1475</v>
      </c>
      <c r="J141" s="30">
        <v>1246</v>
      </c>
      <c r="K141" s="30">
        <v>1208</v>
      </c>
      <c r="L141" s="30">
        <v>1382</v>
      </c>
      <c r="M141" s="30">
        <v>1511</v>
      </c>
      <c r="N141" s="30">
        <v>1626</v>
      </c>
      <c r="O141" s="30">
        <v>1671</v>
      </c>
      <c r="P141" s="30">
        <v>1645</v>
      </c>
      <c r="Q141" s="30">
        <v>1617</v>
      </c>
      <c r="R141" s="30">
        <v>1600</v>
      </c>
      <c r="S141" s="30">
        <v>1940</v>
      </c>
      <c r="T141" s="30">
        <v>2370</v>
      </c>
      <c r="U141" s="30">
        <v>2360</v>
      </c>
      <c r="V141" s="30">
        <v>2261</v>
      </c>
      <c r="W141" s="30">
        <v>2501</v>
      </c>
      <c r="X141" s="30">
        <v>2535</v>
      </c>
      <c r="Y141" s="30">
        <v>2488</v>
      </c>
      <c r="Z141" s="30">
        <v>2572</v>
      </c>
      <c r="AA141" s="30">
        <v>2628</v>
      </c>
      <c r="AB141" s="30">
        <v>2423</v>
      </c>
      <c r="AC141" s="30">
        <v>2578</v>
      </c>
      <c r="AD141" s="30">
        <v>2752</v>
      </c>
      <c r="AE141" s="30">
        <v>2700</v>
      </c>
      <c r="AF141" s="30">
        <v>2602</v>
      </c>
      <c r="AG141" s="30">
        <v>2766</v>
      </c>
      <c r="AH141" s="30">
        <v>2822</v>
      </c>
      <c r="AI141" s="30">
        <v>2704</v>
      </c>
      <c r="AJ141" s="30">
        <v>2843</v>
      </c>
      <c r="AK141" s="30">
        <v>2906</v>
      </c>
      <c r="AL141" s="30">
        <v>2470</v>
      </c>
      <c r="AM141" s="30">
        <v>2410</v>
      </c>
      <c r="AN141" s="30">
        <v>2335</v>
      </c>
      <c r="AO141" s="30">
        <v>2613</v>
      </c>
      <c r="AP141" s="30">
        <v>2730</v>
      </c>
      <c r="AQ141" s="30">
        <v>2387</v>
      </c>
      <c r="AR141" s="30">
        <v>2250</v>
      </c>
      <c r="AS141" s="30">
        <v>2280</v>
      </c>
      <c r="AT141" s="30">
        <v>2401</v>
      </c>
      <c r="AU141" s="30">
        <v>2338</v>
      </c>
      <c r="AV141" s="30">
        <v>2381</v>
      </c>
      <c r="AW141" s="30">
        <v>2433</v>
      </c>
      <c r="AX141" s="30">
        <v>2540</v>
      </c>
      <c r="AY141" s="30">
        <v>2642</v>
      </c>
      <c r="AZ141" s="30">
        <v>2340</v>
      </c>
      <c r="BA141" s="30">
        <v>2266</v>
      </c>
      <c r="BB141" s="30">
        <v>2400</v>
      </c>
      <c r="BC141" s="30">
        <v>2620</v>
      </c>
      <c r="BD141" s="30">
        <v>2915</v>
      </c>
      <c r="BE141" s="30">
        <v>3130</v>
      </c>
      <c r="BF141" s="30">
        <v>2570</v>
      </c>
      <c r="BG141" s="30">
        <v>2406</v>
      </c>
      <c r="BH141" s="30">
        <v>2203</v>
      </c>
      <c r="BI141" s="30">
        <v>2024</v>
      </c>
      <c r="BJ141" s="30">
        <v>1836</v>
      </c>
      <c r="BK141" s="30">
        <v>1671</v>
      </c>
      <c r="BL141" s="30">
        <v>1547</v>
      </c>
      <c r="BM141" s="2">
        <v>1565</v>
      </c>
      <c r="BN141" s="2">
        <v>1641</v>
      </c>
      <c r="BO141" s="2">
        <v>1684</v>
      </c>
      <c r="BP141" s="2">
        <v>1490</v>
      </c>
      <c r="BQ141" s="2">
        <v>1458</v>
      </c>
      <c r="BR141" s="2">
        <v>1415</v>
      </c>
      <c r="BS141" s="2">
        <v>1390</v>
      </c>
      <c r="BT141" s="2">
        <v>1450</v>
      </c>
      <c r="BU141" s="2">
        <v>1317</v>
      </c>
      <c r="BV141" s="2">
        <v>1446</v>
      </c>
      <c r="BW141" s="2">
        <v>1449</v>
      </c>
      <c r="BX141" s="2">
        <v>1474</v>
      </c>
      <c r="BY141" s="2">
        <v>1538</v>
      </c>
      <c r="BZ141" s="2">
        <v>1275</v>
      </c>
      <c r="CA141" s="2">
        <v>1270</v>
      </c>
      <c r="CB141" s="2">
        <v>1313</v>
      </c>
      <c r="CC141" s="2">
        <v>1315</v>
      </c>
      <c r="CD141" s="2">
        <v>1255</v>
      </c>
      <c r="CE141" s="2">
        <v>1079</v>
      </c>
      <c r="CF141" s="2">
        <v>999</v>
      </c>
      <c r="CG141" s="2">
        <v>1019</v>
      </c>
      <c r="CH141" s="2">
        <v>1053</v>
      </c>
      <c r="CI141" s="2">
        <v>1006</v>
      </c>
      <c r="CJ141" s="2">
        <v>1031</v>
      </c>
      <c r="CK141" s="2">
        <v>1028</v>
      </c>
      <c r="CL141" s="2">
        <v>1080</v>
      </c>
      <c r="CM141" s="2">
        <v>1206</v>
      </c>
      <c r="CN141" s="2">
        <v>1201</v>
      </c>
      <c r="CO141" s="2">
        <v>1080</v>
      </c>
      <c r="CP141" s="2">
        <v>1071</v>
      </c>
      <c r="CQ141" s="2">
        <v>1143</v>
      </c>
      <c r="CR141" s="2">
        <v>1340</v>
      </c>
      <c r="CS141" s="2">
        <v>1328</v>
      </c>
      <c r="CT141" s="2">
        <v>1300</v>
      </c>
      <c r="CU141" s="2">
        <v>1510</v>
      </c>
      <c r="CV141" s="2">
        <v>1405</v>
      </c>
      <c r="CW141" s="2">
        <v>1374</v>
      </c>
      <c r="CX141" s="2">
        <v>1140</v>
      </c>
      <c r="CY141" s="2">
        <v>1086</v>
      </c>
      <c r="CZ141" s="2">
        <v>1100</v>
      </c>
      <c r="DA141" s="2">
        <v>876</v>
      </c>
      <c r="DB141" s="2">
        <v>800</v>
      </c>
      <c r="DC141" s="2">
        <v>754</v>
      </c>
      <c r="DD141" s="2">
        <v>858</v>
      </c>
      <c r="DE141" s="2">
        <v>862</v>
      </c>
      <c r="DF141" s="2">
        <v>777</v>
      </c>
      <c r="DG141" s="2">
        <v>824</v>
      </c>
      <c r="DH141" s="2">
        <v>718</v>
      </c>
      <c r="DI141" s="2">
        <v>720</v>
      </c>
      <c r="DJ141" s="2">
        <v>656</v>
      </c>
      <c r="DK141" s="2">
        <v>637</v>
      </c>
      <c r="DL141" s="2">
        <v>654</v>
      </c>
      <c r="DM141" s="2">
        <v>673</v>
      </c>
      <c r="DN141" s="2">
        <v>732</v>
      </c>
      <c r="DO141" s="2">
        <v>721</v>
      </c>
      <c r="DP141" s="2">
        <v>655</v>
      </c>
      <c r="DQ141" s="2">
        <v>615</v>
      </c>
      <c r="DR141" s="2">
        <v>558</v>
      </c>
      <c r="DS141" s="2">
        <v>605</v>
      </c>
      <c r="DT141" s="2">
        <v>613</v>
      </c>
      <c r="DU141" s="2">
        <v>621</v>
      </c>
      <c r="DV141" s="2">
        <v>529</v>
      </c>
      <c r="DW141" s="2">
        <v>521</v>
      </c>
      <c r="DX141" s="2">
        <v>541</v>
      </c>
      <c r="DY141" s="2">
        <v>502</v>
      </c>
      <c r="DZ141" s="2">
        <v>458</v>
      </c>
      <c r="EA141" s="2">
        <v>414</v>
      </c>
      <c r="EB141" s="2">
        <v>402</v>
      </c>
      <c r="EC141" s="2">
        <v>398</v>
      </c>
      <c r="ED141" s="2">
        <v>396</v>
      </c>
      <c r="EE141" s="2">
        <v>407</v>
      </c>
      <c r="EF141" s="2">
        <v>417</v>
      </c>
      <c r="EG141" s="2">
        <v>424</v>
      </c>
      <c r="EH141" s="2">
        <v>423</v>
      </c>
      <c r="EI141" s="2">
        <v>438</v>
      </c>
      <c r="EJ141" s="2">
        <v>444</v>
      </c>
      <c r="EK141" s="2">
        <v>451</v>
      </c>
      <c r="EL141" s="2">
        <v>398</v>
      </c>
      <c r="EM141" s="2">
        <v>385</v>
      </c>
      <c r="EN141" s="2">
        <v>369</v>
      </c>
      <c r="EO141" s="2">
        <v>347</v>
      </c>
      <c r="EP141" s="2">
        <v>344</v>
      </c>
      <c r="EQ141" s="2">
        <v>345</v>
      </c>
      <c r="ER141" s="2">
        <v>332</v>
      </c>
      <c r="ES141" s="2">
        <v>325</v>
      </c>
      <c r="ET141" s="2">
        <v>318</v>
      </c>
      <c r="EU141" s="2">
        <v>317</v>
      </c>
      <c r="EV141" s="2">
        <v>313</v>
      </c>
      <c r="EW141" s="2">
        <v>310</v>
      </c>
      <c r="EX141" s="2">
        <v>307</v>
      </c>
      <c r="EY141" s="2">
        <v>306</v>
      </c>
      <c r="EZ141" s="2">
        <v>309</v>
      </c>
      <c r="FA141" s="2">
        <v>295</v>
      </c>
      <c r="FB141" s="2">
        <v>293</v>
      </c>
      <c r="FC141" s="2">
        <v>302</v>
      </c>
      <c r="FD141" s="2">
        <v>312</v>
      </c>
      <c r="FE141" s="2">
        <v>317</v>
      </c>
      <c r="FF141" s="2">
        <v>321</v>
      </c>
      <c r="FG141" s="2">
        <v>330</v>
      </c>
      <c r="FH141" s="2">
        <v>341</v>
      </c>
      <c r="FI141" s="2">
        <v>346</v>
      </c>
      <c r="FJ141" s="2">
        <v>340</v>
      </c>
      <c r="FK141" s="2">
        <v>346</v>
      </c>
      <c r="FL141" s="2">
        <v>351</v>
      </c>
      <c r="FM141" s="2">
        <v>343</v>
      </c>
      <c r="FN141" s="2">
        <v>342</v>
      </c>
      <c r="FO141" s="2">
        <v>356</v>
      </c>
      <c r="FP141" s="2">
        <v>364</v>
      </c>
      <c r="FQ141" s="2">
        <v>368</v>
      </c>
      <c r="FR141" s="2">
        <v>337</v>
      </c>
      <c r="FS141" s="2">
        <v>335</v>
      </c>
      <c r="FT141" s="2">
        <v>338</v>
      </c>
      <c r="FU141" s="2">
        <v>349</v>
      </c>
      <c r="FV141" s="2">
        <v>343</v>
      </c>
      <c r="FW141" s="2">
        <v>345</v>
      </c>
      <c r="FX141" s="2">
        <v>348</v>
      </c>
      <c r="FY141" s="2">
        <v>347</v>
      </c>
      <c r="FZ141" s="2">
        <v>353</v>
      </c>
      <c r="GA141" s="2">
        <v>354</v>
      </c>
      <c r="GB141" s="2">
        <v>351</v>
      </c>
      <c r="GC141" s="2">
        <v>350</v>
      </c>
      <c r="GD141" s="2">
        <v>343</v>
      </c>
      <c r="GE141" s="2">
        <v>355</v>
      </c>
      <c r="GF141" s="2">
        <v>344</v>
      </c>
      <c r="GG141" s="2">
        <v>356</v>
      </c>
      <c r="GH141" s="2">
        <v>366</v>
      </c>
      <c r="GI141" s="2">
        <v>364</v>
      </c>
      <c r="GJ141" s="2">
        <v>369</v>
      </c>
      <c r="GK141" s="2">
        <v>379</v>
      </c>
      <c r="GL141" s="2">
        <v>384</v>
      </c>
      <c r="GM141" s="2">
        <v>375</v>
      </c>
      <c r="GN141" s="2">
        <v>371</v>
      </c>
      <c r="GO141" s="2">
        <v>379</v>
      </c>
      <c r="GP141" s="2">
        <v>386</v>
      </c>
      <c r="GQ141" s="2">
        <v>377</v>
      </c>
      <c r="GR141" s="2">
        <v>370</v>
      </c>
      <c r="GS141" s="2">
        <v>379</v>
      </c>
      <c r="GT141" s="2">
        <v>357</v>
      </c>
      <c r="GU141" s="2">
        <v>352</v>
      </c>
      <c r="GV141" s="2">
        <v>378</v>
      </c>
      <c r="GW141" s="2">
        <v>378</v>
      </c>
      <c r="GX141" s="2">
        <v>377</v>
      </c>
      <c r="GY141" s="2">
        <v>382</v>
      </c>
      <c r="GZ141" s="2">
        <v>397</v>
      </c>
      <c r="HA141" s="2">
        <v>387</v>
      </c>
      <c r="HB141" s="2">
        <v>383</v>
      </c>
      <c r="HC141" s="2">
        <v>365</v>
      </c>
      <c r="HD141" s="2">
        <v>372</v>
      </c>
      <c r="HE141" s="2">
        <v>367</v>
      </c>
      <c r="HF141" s="2">
        <v>369</v>
      </c>
      <c r="HG141" s="2">
        <v>373</v>
      </c>
      <c r="HH141" s="2">
        <v>375</v>
      </c>
      <c r="HI141" s="2">
        <v>386</v>
      </c>
      <c r="HJ141" s="2">
        <v>373</v>
      </c>
      <c r="HK141" s="2">
        <v>358</v>
      </c>
      <c r="HL141" s="2">
        <v>356</v>
      </c>
      <c r="HM141" s="2">
        <v>366</v>
      </c>
      <c r="HN141" s="2">
        <v>367</v>
      </c>
      <c r="HO141" s="2">
        <v>357</v>
      </c>
      <c r="HP141" s="2">
        <v>341</v>
      </c>
      <c r="HQ141" s="2">
        <v>337</v>
      </c>
      <c r="HR141" s="2">
        <v>334</v>
      </c>
      <c r="HS141" s="2">
        <v>330</v>
      </c>
      <c r="HT141" s="2">
        <v>328</v>
      </c>
      <c r="HU141" s="2">
        <v>328</v>
      </c>
      <c r="HV141" s="2">
        <v>332</v>
      </c>
      <c r="HW141" s="2">
        <v>330</v>
      </c>
      <c r="HX141" s="2">
        <v>335</v>
      </c>
      <c r="HY141" s="2">
        <v>340</v>
      </c>
      <c r="HZ141" s="2">
        <v>356</v>
      </c>
      <c r="IA141" s="2">
        <v>360</v>
      </c>
      <c r="IB141" s="2">
        <v>360</v>
      </c>
      <c r="IC141" s="2">
        <v>354</v>
      </c>
      <c r="ID141" s="2">
        <v>361</v>
      </c>
      <c r="IE141" s="2">
        <v>349</v>
      </c>
      <c r="IF141" s="2">
        <v>333</v>
      </c>
      <c r="IG141" s="2">
        <v>320</v>
      </c>
      <c r="IH141" s="2">
        <v>308</v>
      </c>
      <c r="II141" s="2">
        <v>306</v>
      </c>
      <c r="IJ141" s="2">
        <v>296</v>
      </c>
      <c r="IK141" s="2">
        <v>282</v>
      </c>
      <c r="IL141" s="2">
        <v>280</v>
      </c>
      <c r="IM141" s="2">
        <v>277</v>
      </c>
      <c r="IN141" s="2">
        <v>280</v>
      </c>
      <c r="IO141" s="2">
        <v>285</v>
      </c>
      <c r="IP141" s="2">
        <v>261</v>
      </c>
      <c r="IQ141" s="2">
        <v>258</v>
      </c>
      <c r="IR141" s="2">
        <v>259</v>
      </c>
      <c r="IS141" s="2">
        <v>267</v>
      </c>
      <c r="IT141" s="2">
        <v>263</v>
      </c>
    </row>
    <row r="142" spans="1:254" ht="15.9" customHeight="1">
      <c r="A142" s="65" t="s">
        <v>279</v>
      </c>
      <c r="B142" s="41" t="inlineStr">
        <is>
          <t>第一三共</t>
        </is>
      </c>
      <c r="C142" s="45">
        <v>2643</v>
      </c>
      <c r="D142" s="16"/>
      <c r="E142" s="30">
        <v>2604.5</v>
      </c>
      <c r="F142" s="30">
        <v>2508</v>
      </c>
      <c r="G142" s="30">
        <v>2500</v>
      </c>
      <c r="H142" s="30">
        <v>2541</v>
      </c>
      <c r="I142" s="30">
        <v>2562</v>
      </c>
      <c r="J142" s="30">
        <v>2830</v>
      </c>
      <c r="K142" s="30">
        <v>2828</v>
      </c>
      <c r="L142" s="30">
        <v>2845.5</v>
      </c>
      <c r="M142" s="30">
        <v>2776.5</v>
      </c>
      <c r="N142" s="30">
        <v>2725.5</v>
      </c>
      <c r="O142" s="30">
        <v>2744</v>
      </c>
      <c r="P142" s="30">
        <v>2751</v>
      </c>
      <c r="Q142" s="30">
        <v>2800.5</v>
      </c>
      <c r="R142" s="30">
        <v>2742</v>
      </c>
      <c r="S142" s="30">
        <v>2663</v>
      </c>
      <c r="T142" s="30">
        <v>2636.5</v>
      </c>
      <c r="U142" s="30">
        <v>2672</v>
      </c>
      <c r="V142" s="30">
        <v>2671</v>
      </c>
      <c r="W142" s="30">
        <v>2697</v>
      </c>
      <c r="X142" s="30">
        <v>2682.5</v>
      </c>
      <c r="Y142" s="30">
        <v>2689</v>
      </c>
      <c r="Z142" s="30">
        <v>2715.5</v>
      </c>
      <c r="AA142" s="30">
        <v>2674.5</v>
      </c>
      <c r="AB142" s="30">
        <v>2638.5</v>
      </c>
      <c r="AC142" s="30">
        <v>2576.5</v>
      </c>
      <c r="AD142" s="30">
        <v>2565</v>
      </c>
      <c r="AE142" s="30">
        <v>2564</v>
      </c>
      <c r="AF142" s="30">
        <v>2590.5</v>
      </c>
      <c r="AG142" s="30">
        <v>2531.5</v>
      </c>
      <c r="AH142" s="30">
        <v>2510.5</v>
      </c>
      <c r="AI142" s="30">
        <v>2490.5</v>
      </c>
      <c r="AJ142" s="30">
        <v>2499</v>
      </c>
      <c r="AK142" s="30">
        <v>2519</v>
      </c>
      <c r="AL142" s="30">
        <v>2537</v>
      </c>
      <c r="AM142" s="30">
        <v>2635</v>
      </c>
      <c r="AN142" s="30">
        <v>2545</v>
      </c>
      <c r="AO142" s="30">
        <v>2489.5</v>
      </c>
      <c r="AP142" s="30">
        <v>2534.5</v>
      </c>
      <c r="AQ142" s="30">
        <v>2487.5</v>
      </c>
      <c r="AR142" s="30">
        <v>2472</v>
      </c>
      <c r="AS142" s="30">
        <v>2436</v>
      </c>
      <c r="AT142" s="30">
        <v>2534</v>
      </c>
      <c r="AU142" s="30">
        <v>2488</v>
      </c>
      <c r="AV142" s="30">
        <v>2390</v>
      </c>
      <c r="AW142" s="30">
        <v>2392</v>
      </c>
      <c r="AX142" s="30">
        <v>2488</v>
      </c>
      <c r="AY142" s="30">
        <v>2548</v>
      </c>
      <c r="AZ142" s="30">
        <v>2602.5</v>
      </c>
      <c r="BA142" s="30">
        <v>2700.5</v>
      </c>
      <c r="BB142" s="30">
        <v>2655</v>
      </c>
      <c r="BC142" s="30">
        <v>2668</v>
      </c>
      <c r="BD142" s="30">
        <v>2677</v>
      </c>
      <c r="BE142" s="30">
        <v>2680</v>
      </c>
      <c r="BF142" s="30">
        <v>2617.5</v>
      </c>
      <c r="BG142" s="30">
        <v>2617</v>
      </c>
      <c r="BH142" s="30">
        <v>2558</v>
      </c>
      <c r="BI142" s="30">
        <v>2573</v>
      </c>
      <c r="BJ142" s="30">
        <v>2586</v>
      </c>
      <c r="BK142" s="30">
        <v>2531.5</v>
      </c>
      <c r="BL142" s="30">
        <v>2560.5</v>
      </c>
      <c r="BM142" s="2">
        <v>2673.5</v>
      </c>
      <c r="BN142" s="2">
        <v>2655.5</v>
      </c>
      <c r="BO142" s="2">
        <v>2560</v>
      </c>
      <c r="BP142" s="2">
        <v>2552</v>
      </c>
      <c r="BQ142" s="2">
        <v>2443</v>
      </c>
      <c r="BR142" s="2">
        <v>2567.5</v>
      </c>
      <c r="BS142" s="2">
        <v>2559</v>
      </c>
      <c r="BT142" s="2">
        <v>2545.5</v>
      </c>
      <c r="BU142" s="2">
        <v>2463</v>
      </c>
      <c r="BV142" s="2">
        <v>2488</v>
      </c>
      <c r="BW142" s="2">
        <v>2775</v>
      </c>
      <c r="BX142" s="2">
        <v>2817</v>
      </c>
      <c r="BY142" s="2">
        <v>2906.5</v>
      </c>
      <c r="BZ142" s="2">
        <v>2920</v>
      </c>
      <c r="CA142" s="2">
        <v>2865.5</v>
      </c>
      <c r="CB142" s="2">
        <v>2837.5</v>
      </c>
      <c r="CC142" s="2">
        <v>2739</v>
      </c>
      <c r="CD142" s="2">
        <v>2704.5</v>
      </c>
      <c r="CE142" s="2">
        <v>2727</v>
      </c>
      <c r="CF142" s="2">
        <v>2753.5</v>
      </c>
      <c r="CG142" s="2">
        <v>2785</v>
      </c>
      <c r="CH142" s="2">
        <v>2832.5</v>
      </c>
      <c r="CI142" s="2">
        <v>2861.5</v>
      </c>
      <c r="CJ142" s="2">
        <v>2858</v>
      </c>
      <c r="CK142" s="2">
        <v>2863.5</v>
      </c>
      <c r="CL142" s="2">
        <v>2878.5</v>
      </c>
      <c r="CM142" s="2">
        <v>2796.5</v>
      </c>
      <c r="CN142" s="2">
        <v>2766</v>
      </c>
      <c r="CO142" s="2">
        <v>2739</v>
      </c>
      <c r="CP142" s="2">
        <v>2876</v>
      </c>
      <c r="CQ142" s="2">
        <v>2820.5</v>
      </c>
      <c r="CR142" s="2">
        <v>2973</v>
      </c>
      <c r="CS142" s="2">
        <v>2972</v>
      </c>
      <c r="CT142" s="2">
        <v>2900.5</v>
      </c>
      <c r="CU142" s="2">
        <v>2903</v>
      </c>
      <c r="CV142" s="2">
        <v>2883</v>
      </c>
      <c r="CW142" s="2">
        <v>2836</v>
      </c>
      <c r="CX142" s="2">
        <v>2769</v>
      </c>
      <c r="CY142" s="2">
        <v>2805.5</v>
      </c>
      <c r="CZ142" s="2">
        <v>2788</v>
      </c>
      <c r="DA142" s="2">
        <v>2840</v>
      </c>
      <c r="DB142" s="2">
        <v>2826.5</v>
      </c>
      <c r="DC142" s="2">
        <v>2763.5</v>
      </c>
      <c r="DD142" s="2">
        <v>2798</v>
      </c>
      <c r="DE142" s="2">
        <v>2833</v>
      </c>
      <c r="DF142" s="2">
        <v>2797</v>
      </c>
      <c r="DG142" s="2">
        <v>2839</v>
      </c>
      <c r="DH142" s="2">
        <v>2932.5</v>
      </c>
      <c r="DI142" s="2">
        <v>3033</v>
      </c>
      <c r="DJ142" s="2">
        <v>3002</v>
      </c>
      <c r="DK142" s="2">
        <v>2981.5</v>
      </c>
      <c r="DL142" s="2">
        <v>2935</v>
      </c>
      <c r="DM142" s="2">
        <v>2897</v>
      </c>
      <c r="DN142" s="2">
        <v>2862.5</v>
      </c>
      <c r="DO142" s="2">
        <v>2933</v>
      </c>
      <c r="DP142" s="2">
        <v>2932</v>
      </c>
      <c r="DQ142" s="2">
        <v>2940</v>
      </c>
      <c r="DR142" s="2">
        <v>2906</v>
      </c>
      <c r="DS142" s="2">
        <v>2898.5</v>
      </c>
      <c r="DT142" s="2">
        <v>2945.5</v>
      </c>
      <c r="DU142" s="2">
        <v>2908</v>
      </c>
      <c r="DV142" s="2">
        <v>2816</v>
      </c>
      <c r="DW142" s="2">
        <v>2911.5</v>
      </c>
      <c r="DX142" s="2">
        <v>2856</v>
      </c>
      <c r="DY142" s="2">
        <v>2931.5</v>
      </c>
      <c r="DZ142" s="2">
        <v>2859.5</v>
      </c>
      <c r="EA142" s="2">
        <v>2684</v>
      </c>
      <c r="EB142" s="2">
        <v>2843.5</v>
      </c>
      <c r="EC142" s="2">
        <v>2878</v>
      </c>
      <c r="ED142" s="2">
        <v>3022</v>
      </c>
      <c r="EE142" s="2">
        <v>3067</v>
      </c>
      <c r="EF142" s="2">
        <v>3112</v>
      </c>
      <c r="EG142" s="2">
        <v>3122</v>
      </c>
      <c r="EH142" s="2">
        <v>3161</v>
      </c>
      <c r="EI142" s="2">
        <v>3220</v>
      </c>
      <c r="EJ142" s="2">
        <v>3221</v>
      </c>
      <c r="EK142" s="2">
        <v>3301</v>
      </c>
      <c r="EL142" s="2">
        <v>3399</v>
      </c>
      <c r="EM142" s="2">
        <v>3390</v>
      </c>
      <c r="EN142" s="2">
        <v>3538</v>
      </c>
      <c r="EO142" s="2">
        <v>3477</v>
      </c>
      <c r="EP142" s="2">
        <v>3487</v>
      </c>
      <c r="EQ142" s="2">
        <v>3440</v>
      </c>
      <c r="ER142" s="2">
        <v>3435</v>
      </c>
      <c r="ES142" s="2">
        <v>3400</v>
      </c>
      <c r="ET142" s="2">
        <v>3331</v>
      </c>
      <c r="EU142" s="2">
        <v>3364</v>
      </c>
      <c r="EV142" s="2">
        <v>3418</v>
      </c>
      <c r="EW142" s="2">
        <v>3360</v>
      </c>
      <c r="EX142" s="2">
        <v>3335</v>
      </c>
      <c r="EY142" s="2">
        <v>3285</v>
      </c>
      <c r="EZ142" s="2">
        <v>3257</v>
      </c>
      <c r="FA142" s="2">
        <v>3286</v>
      </c>
      <c r="FB142" s="2">
        <v>3341</v>
      </c>
      <c r="FC142" s="2">
        <v>3404</v>
      </c>
      <c r="FD142" s="2">
        <v>3404</v>
      </c>
      <c r="FE142" s="2">
        <v>3381</v>
      </c>
      <c r="FF142" s="2">
        <v>3345</v>
      </c>
      <c r="FG142" s="2">
        <v>3360</v>
      </c>
      <c r="FH142" s="2">
        <v>3394</v>
      </c>
      <c r="FI142" s="2">
        <v>3445</v>
      </c>
      <c r="FJ142" s="2">
        <v>3416</v>
      </c>
      <c r="FK142" s="2">
        <v>3442</v>
      </c>
      <c r="FL142" s="2">
        <v>3511</v>
      </c>
      <c r="FM142" s="2">
        <v>3528</v>
      </c>
      <c r="FN142" s="2">
        <v>3662</v>
      </c>
      <c r="FO142" s="2">
        <v>3764</v>
      </c>
      <c r="FP142" s="2">
        <v>3780</v>
      </c>
      <c r="FQ142" s="2">
        <v>3782</v>
      </c>
      <c r="FR142" s="2">
        <v>3782</v>
      </c>
      <c r="FS142" s="2">
        <v>3725</v>
      </c>
      <c r="FT142" s="2">
        <v>3562</v>
      </c>
      <c r="FU142" s="2">
        <v>3503</v>
      </c>
      <c r="FV142" s="2">
        <v>3457</v>
      </c>
      <c r="FW142" s="2">
        <v>3433</v>
      </c>
      <c r="FX142" s="2">
        <v>3425</v>
      </c>
      <c r="FY142" s="2">
        <v>3425</v>
      </c>
      <c r="FZ142" s="2">
        <v>3425</v>
      </c>
      <c r="GA142" s="2">
        <v>3445</v>
      </c>
      <c r="GB142" s="2">
        <v>3281</v>
      </c>
      <c r="GC142" s="2">
        <v>3303</v>
      </c>
      <c r="GD142" s="2">
        <v>3346</v>
      </c>
      <c r="GE142" s="2">
        <v>3383</v>
      </c>
      <c r="GF142" s="2">
        <v>3342</v>
      </c>
      <c r="GG142" s="2">
        <v>3342</v>
      </c>
      <c r="GH142" s="2">
        <v>3562</v>
      </c>
      <c r="GI142" s="2">
        <v>3800</v>
      </c>
      <c r="GJ142" s="2">
        <v>3837</v>
      </c>
      <c r="GK142" s="2">
        <v>3979</v>
      </c>
      <c r="GL142" s="2">
        <v>3999</v>
      </c>
      <c r="GM142" s="2">
        <v>4005</v>
      </c>
      <c r="GN142" s="2">
        <v>4016</v>
      </c>
      <c r="GO142" s="2">
        <v>4035</v>
      </c>
      <c r="GP142" s="2">
        <v>4080</v>
      </c>
      <c r="GQ142" s="2">
        <v>4037</v>
      </c>
      <c r="GR142" s="2">
        <v>3987</v>
      </c>
      <c r="GS142" s="2">
        <v>3934</v>
      </c>
      <c r="GT142" s="2">
        <v>3878</v>
      </c>
      <c r="GU142" s="2">
        <v>3872</v>
      </c>
      <c r="GV142" s="2">
        <v>4042</v>
      </c>
      <c r="GW142" s="2">
        <v>4077</v>
      </c>
      <c r="GX142" s="2">
        <v>4053</v>
      </c>
      <c r="GY142" s="2">
        <v>3920</v>
      </c>
      <c r="GZ142" s="2">
        <v>3803</v>
      </c>
      <c r="HA142" s="2">
        <v>3627</v>
      </c>
      <c r="HB142" s="2">
        <v>3475</v>
      </c>
      <c r="HC142" s="2">
        <v>3334</v>
      </c>
      <c r="HD142" s="2">
        <v>3275</v>
      </c>
      <c r="HE142" s="2">
        <v>3285</v>
      </c>
      <c r="HF142" s="2">
        <v>3295</v>
      </c>
      <c r="HG142" s="2">
        <v>3386</v>
      </c>
      <c r="HH142" s="2">
        <v>3347</v>
      </c>
      <c r="HI142" s="2">
        <v>3442</v>
      </c>
      <c r="HJ142" s="2">
        <v>3529</v>
      </c>
      <c r="HK142" s="2">
        <v>3545</v>
      </c>
      <c r="HL142" s="2">
        <v>3507</v>
      </c>
      <c r="HM142" s="2">
        <v>3513</v>
      </c>
      <c r="HN142" s="2">
        <v>3528</v>
      </c>
      <c r="HO142" s="2">
        <v>3463</v>
      </c>
      <c r="HP142" s="2">
        <v>3556</v>
      </c>
      <c r="HQ142" s="2">
        <v>3680</v>
      </c>
      <c r="HR142" s="2">
        <v>3611</v>
      </c>
      <c r="HS142" s="2">
        <v>3566</v>
      </c>
      <c r="HT142" s="2">
        <v>3561</v>
      </c>
      <c r="HU142" s="2">
        <v>3523</v>
      </c>
      <c r="HV142" s="2">
        <v>3517</v>
      </c>
      <c r="HW142" s="2">
        <v>3530</v>
      </c>
      <c r="HX142" s="2">
        <v>3529</v>
      </c>
      <c r="HY142" s="2">
        <v>3575</v>
      </c>
      <c r="HZ142" s="2">
        <v>3545</v>
      </c>
      <c r="IA142" s="2">
        <v>3588</v>
      </c>
      <c r="IB142" s="2">
        <v>3688</v>
      </c>
      <c r="IC142" s="2">
        <v>3691</v>
      </c>
      <c r="ID142" s="2">
        <v>3709</v>
      </c>
      <c r="IE142" s="2">
        <v>3947</v>
      </c>
      <c r="IF142" s="2">
        <v>3816</v>
      </c>
      <c r="IG142" s="2">
        <v>3716</v>
      </c>
      <c r="IH142" s="2">
        <v>3621</v>
      </c>
      <c r="II142" s="2">
        <v>3511</v>
      </c>
      <c r="IJ142" s="2">
        <v>3533</v>
      </c>
      <c r="IK142" s="2">
        <v>3528</v>
      </c>
      <c r="IL142" s="2">
        <v>3550</v>
      </c>
      <c r="IM142" s="2">
        <v>3574</v>
      </c>
      <c r="IN142" s="2">
        <v>3545</v>
      </c>
      <c r="IO142" s="2">
        <v>3542</v>
      </c>
      <c r="IP142" s="2">
        <v>3584</v>
      </c>
      <c r="IQ142" s="2">
        <v>3635</v>
      </c>
      <c r="IR142" s="2">
        <v>3621</v>
      </c>
      <c r="IS142" s="2">
        <v>3611</v>
      </c>
      <c r="IT142" s="2">
        <v>3609</v>
      </c>
    </row>
    <row r="143" spans="1:254" ht="15.9" customHeight="1">
      <c r="A143" s="65" t="s">
        <v>280</v>
      </c>
      <c r="B143" s="41" t="s">
        <v>281</v>
      </c>
      <c r="C143" s="45">
        <v>1676</v>
      </c>
      <c r="D143" s="16">
        <v>75</v>
      </c>
      <c r="E143" s="30">
        <v>1601</v>
      </c>
      <c r="F143" s="30">
        <v>1653</v>
      </c>
      <c r="G143" s="30">
        <v>1460</v>
      </c>
      <c r="H143" s="30">
        <v>1454</v>
      </c>
      <c r="I143" s="30">
        <v>1500</v>
      </c>
      <c r="J143" s="30">
        <v>1490</v>
      </c>
      <c r="K143" s="30">
        <v>1429</v>
      </c>
      <c r="L143" s="30">
        <v>1422</v>
      </c>
      <c r="M143" s="30">
        <v>1591</v>
      </c>
      <c r="N143" s="30">
        <v>1482</v>
      </c>
      <c r="O143" s="30">
        <v>1426</v>
      </c>
      <c r="P143" s="30">
        <v>1311</v>
      </c>
      <c r="Q143" s="30">
        <v>1228</v>
      </c>
      <c r="R143" s="30">
        <v>1291</v>
      </c>
      <c r="S143" s="30">
        <v>1499</v>
      </c>
      <c r="T143" s="30">
        <v>1711</v>
      </c>
      <c r="U143" s="30">
        <v>1811</v>
      </c>
      <c r="V143" s="30">
        <v>1953</v>
      </c>
      <c r="W143" s="30">
        <v>1818</v>
      </c>
      <c r="X143" s="30">
        <v>1900</v>
      </c>
      <c r="Y143" s="30">
        <v>2181</v>
      </c>
      <c r="Z143" s="30">
        <v>2096</v>
      </c>
      <c r="AA143" s="30">
        <v>1687</v>
      </c>
      <c r="AB143" s="30">
        <v>1760</v>
      </c>
      <c r="AC143" s="30">
        <v>1581</v>
      </c>
      <c r="AD143" s="30">
        <v>1361</v>
      </c>
      <c r="AE143" s="30">
        <v>996</v>
      </c>
      <c r="AF143" s="30">
        <v>968</v>
      </c>
      <c r="AG143" s="30">
        <v>941</v>
      </c>
      <c r="AH143" s="30">
        <v>1007</v>
      </c>
      <c r="AI143" s="30">
        <v>1030</v>
      </c>
      <c r="AJ143" s="30">
        <v>1033</v>
      </c>
      <c r="AK143" s="30">
        <v>929</v>
      </c>
      <c r="AL143" s="30">
        <v>843</v>
      </c>
      <c r="AM143" s="30">
        <v>727</v>
      </c>
      <c r="AN143" s="30">
        <v>716</v>
      </c>
      <c r="AO143" s="30">
        <v>705</v>
      </c>
      <c r="AP143" s="30">
        <v>693</v>
      </c>
      <c r="AQ143" s="30">
        <v>683</v>
      </c>
      <c r="AR143" s="30">
        <v>724</v>
      </c>
      <c r="AS143" s="30">
        <v>726</v>
      </c>
      <c r="AT143" s="30">
        <v>730</v>
      </c>
      <c r="AU143" s="30">
        <v>720</v>
      </c>
      <c r="AV143" s="30">
        <v>751</v>
      </c>
      <c r="AW143" s="30">
        <v>765</v>
      </c>
      <c r="AX143" s="30">
        <v>776</v>
      </c>
      <c r="AY143" s="30">
        <v>795</v>
      </c>
      <c r="AZ143" s="30">
        <v>730</v>
      </c>
      <c r="BA143" s="30">
        <v>789</v>
      </c>
      <c r="BB143" s="30">
        <v>771</v>
      </c>
      <c r="BC143" s="30">
        <v>804</v>
      </c>
      <c r="BD143" s="30">
        <v>912</v>
      </c>
      <c r="BE143" s="30">
        <v>934</v>
      </c>
      <c r="BF143" s="30">
        <v>920</v>
      </c>
      <c r="BG143" s="30">
        <v>910</v>
      </c>
      <c r="BH143" s="30">
        <v>940</v>
      </c>
      <c r="BI143" s="30">
        <v>987</v>
      </c>
      <c r="BJ143" s="30">
        <v>965</v>
      </c>
      <c r="BK143" s="30">
        <v>1000</v>
      </c>
      <c r="BL143" s="30">
        <v>1003</v>
      </c>
      <c r="BM143" s="2">
        <v>1013</v>
      </c>
      <c r="BN143" s="2">
        <v>1056</v>
      </c>
      <c r="BO143" s="2">
        <v>1156</v>
      </c>
      <c r="BP143" s="2">
        <v>1187</v>
      </c>
      <c r="BQ143" s="2">
        <v>1129</v>
      </c>
      <c r="BR143" s="2">
        <v>1109</v>
      </c>
      <c r="BS143" s="2">
        <v>1121</v>
      </c>
      <c r="BT143" s="2">
        <v>1156</v>
      </c>
      <c r="BU143" s="2">
        <v>1151</v>
      </c>
      <c r="BV143" s="2">
        <v>1157</v>
      </c>
      <c r="BW143" s="2">
        <v>1210</v>
      </c>
      <c r="BX143" s="2">
        <v>1320</v>
      </c>
      <c r="BY143" s="2">
        <v>1026</v>
      </c>
      <c r="BZ143" s="2">
        <v>1011</v>
      </c>
      <c r="CA143" s="2">
        <v>1023</v>
      </c>
      <c r="CB143" s="2">
        <v>941</v>
      </c>
      <c r="CC143" s="2">
        <v>893</v>
      </c>
      <c r="CD143" s="2">
        <v>996</v>
      </c>
      <c r="CE143" s="2">
        <v>971</v>
      </c>
      <c r="CF143" s="2">
        <v>975</v>
      </c>
      <c r="CG143" s="2">
        <v>956</v>
      </c>
      <c r="CH143" s="2">
        <v>1068</v>
      </c>
      <c r="CI143" s="2">
        <v>1022</v>
      </c>
      <c r="CJ143" s="2">
        <v>1038</v>
      </c>
      <c r="CK143" s="2">
        <v>1114</v>
      </c>
      <c r="CL143" s="2">
        <v>1018</v>
      </c>
      <c r="CM143" s="2">
        <v>1015</v>
      </c>
      <c r="CN143" s="2">
        <v>1163</v>
      </c>
      <c r="CO143" s="2">
        <v>1389</v>
      </c>
      <c r="CP143" s="2">
        <v>1380</v>
      </c>
      <c r="CQ143" s="2">
        <v>1316</v>
      </c>
      <c r="CR143" s="2">
        <v>982</v>
      </c>
      <c r="CS143" s="2">
        <v>990</v>
      </c>
      <c r="CT143" s="2">
        <v>1004</v>
      </c>
      <c r="CU143" s="2">
        <v>660</v>
      </c>
      <c r="CV143" s="2">
        <v>557</v>
      </c>
      <c r="CW143" s="2">
        <v>477</v>
      </c>
      <c r="CX143" s="2">
        <v>393</v>
      </c>
      <c r="CY143" s="2">
        <v>393</v>
      </c>
      <c r="CZ143" s="2">
        <v>392</v>
      </c>
      <c r="DA143" s="2">
        <v>398</v>
      </c>
      <c r="DB143" s="2">
        <v>394</v>
      </c>
      <c r="DC143" s="2">
        <v>385</v>
      </c>
      <c r="DD143" s="2">
        <v>401</v>
      </c>
      <c r="DE143" s="2">
        <v>401</v>
      </c>
      <c r="DF143" s="2">
        <v>388</v>
      </c>
      <c r="DG143" s="2">
        <v>411</v>
      </c>
      <c r="DH143" s="2">
        <v>406</v>
      </c>
      <c r="DI143" s="2">
        <v>414</v>
      </c>
      <c r="DJ143" s="2">
        <v>421</v>
      </c>
      <c r="DK143" s="2">
        <v>413</v>
      </c>
      <c r="DL143" s="2">
        <v>399</v>
      </c>
      <c r="DM143" s="2">
        <v>382</v>
      </c>
      <c r="DN143" s="2">
        <v>385</v>
      </c>
      <c r="DO143" s="2">
        <v>384</v>
      </c>
      <c r="DP143" s="2">
        <v>384</v>
      </c>
      <c r="DQ143" s="2">
        <v>383</v>
      </c>
      <c r="DR143" s="2">
        <v>392</v>
      </c>
      <c r="DS143" s="2">
        <v>398</v>
      </c>
      <c r="DT143" s="2">
        <v>396</v>
      </c>
      <c r="DU143" s="2">
        <v>395</v>
      </c>
      <c r="DV143" s="2">
        <v>397</v>
      </c>
      <c r="DW143" s="2">
        <v>402</v>
      </c>
      <c r="DX143" s="2">
        <v>396</v>
      </c>
      <c r="DY143" s="2">
        <v>396</v>
      </c>
      <c r="DZ143" s="2">
        <v>394</v>
      </c>
      <c r="EA143" s="2">
        <v>394</v>
      </c>
      <c r="EB143" s="2">
        <v>394</v>
      </c>
      <c r="EC143" s="2">
        <v>401</v>
      </c>
      <c r="ED143" s="2">
        <v>403</v>
      </c>
      <c r="EE143" s="2">
        <v>415</v>
      </c>
      <c r="EF143" s="2">
        <v>414</v>
      </c>
      <c r="EG143" s="2">
        <v>414</v>
      </c>
      <c r="EH143" s="2">
        <v>412</v>
      </c>
      <c r="EI143" s="2">
        <v>431</v>
      </c>
      <c r="EJ143" s="2">
        <v>388</v>
      </c>
      <c r="EK143" s="2">
        <v>379</v>
      </c>
      <c r="EL143" s="2">
        <v>380</v>
      </c>
      <c r="EM143" s="2">
        <v>382</v>
      </c>
      <c r="EN143" s="2">
        <v>387</v>
      </c>
      <c r="EO143" s="2">
        <v>387</v>
      </c>
      <c r="EP143" s="2">
        <v>388</v>
      </c>
      <c r="EQ143" s="2">
        <v>383</v>
      </c>
      <c r="ER143" s="2">
        <v>378</v>
      </c>
      <c r="ES143" s="2">
        <v>372</v>
      </c>
      <c r="ET143" s="2">
        <v>355</v>
      </c>
      <c r="EU143" s="2">
        <v>350</v>
      </c>
      <c r="EV143" s="2">
        <v>344</v>
      </c>
      <c r="EW143" s="2">
        <v>344</v>
      </c>
      <c r="EX143" s="2">
        <v>343</v>
      </c>
      <c r="EY143" s="2">
        <v>348</v>
      </c>
      <c r="EZ143" s="2">
        <v>347</v>
      </c>
      <c r="FA143" s="2">
        <v>350</v>
      </c>
      <c r="FB143" s="2">
        <v>360</v>
      </c>
      <c r="FC143" s="2">
        <v>360</v>
      </c>
      <c r="FD143" s="2">
        <v>351</v>
      </c>
      <c r="FE143" s="2">
        <v>344</v>
      </c>
      <c r="FF143" s="2">
        <v>347</v>
      </c>
      <c r="FG143" s="2">
        <v>346</v>
      </c>
      <c r="FH143" s="2">
        <v>352</v>
      </c>
      <c r="FI143" s="2">
        <v>353</v>
      </c>
      <c r="FJ143" s="2">
        <v>354</v>
      </c>
      <c r="FK143" s="2">
        <v>344</v>
      </c>
      <c r="FL143" s="2">
        <v>348</v>
      </c>
      <c r="FM143" s="2">
        <v>341</v>
      </c>
      <c r="FN143" s="2">
        <v>341</v>
      </c>
      <c r="FO143" s="2">
        <v>359</v>
      </c>
      <c r="FP143" s="2">
        <v>355</v>
      </c>
      <c r="FQ143" s="2">
        <v>354</v>
      </c>
      <c r="FR143" s="2">
        <v>345</v>
      </c>
      <c r="FS143" s="2">
        <v>355</v>
      </c>
      <c r="FT143" s="2">
        <v>345</v>
      </c>
      <c r="FU143" s="2">
        <v>348</v>
      </c>
      <c r="FV143" s="2">
        <v>348</v>
      </c>
      <c r="FW143" s="2">
        <v>348</v>
      </c>
      <c r="FX143" s="2">
        <v>352</v>
      </c>
      <c r="FY143" s="2">
        <v>341</v>
      </c>
      <c r="FZ143" s="2">
        <v>357</v>
      </c>
      <c r="GA143" s="2">
        <v>358</v>
      </c>
      <c r="GB143" s="2">
        <v>354</v>
      </c>
      <c r="GC143" s="2">
        <v>353</v>
      </c>
      <c r="GD143" s="2">
        <v>350</v>
      </c>
      <c r="GE143" s="2">
        <v>347</v>
      </c>
      <c r="GF143" s="2">
        <v>340</v>
      </c>
      <c r="GG143" s="2">
        <v>343</v>
      </c>
      <c r="GH143" s="2">
        <v>343</v>
      </c>
      <c r="GI143" s="2">
        <v>341</v>
      </c>
      <c r="GJ143" s="2">
        <v>338</v>
      </c>
      <c r="GK143" s="2">
        <v>349</v>
      </c>
      <c r="GL143" s="2">
        <v>356</v>
      </c>
      <c r="GM143" s="2">
        <v>360</v>
      </c>
      <c r="GN143" s="2">
        <v>363</v>
      </c>
      <c r="GO143" s="2">
        <v>360</v>
      </c>
      <c r="GP143" s="2">
        <v>353</v>
      </c>
      <c r="GQ143" s="2">
        <v>355</v>
      </c>
      <c r="GR143" s="2">
        <v>361</v>
      </c>
      <c r="GS143" s="2">
        <v>366</v>
      </c>
      <c r="GT143" s="2">
        <v>379</v>
      </c>
      <c r="GU143" s="2">
        <v>375</v>
      </c>
      <c r="GV143" s="2">
        <v>387</v>
      </c>
      <c r="GW143" s="2">
        <v>396</v>
      </c>
      <c r="GX143" s="2">
        <v>390</v>
      </c>
      <c r="GY143" s="2">
        <v>387</v>
      </c>
      <c r="GZ143" s="2">
        <v>388</v>
      </c>
      <c r="HA143" s="2">
        <v>384</v>
      </c>
      <c r="HB143" s="2">
        <v>381</v>
      </c>
      <c r="HC143" s="2">
        <v>385</v>
      </c>
      <c r="HD143" s="2">
        <v>401</v>
      </c>
      <c r="HE143" s="2">
        <v>392</v>
      </c>
      <c r="HF143" s="2">
        <v>391</v>
      </c>
      <c r="HG143" s="2">
        <v>392</v>
      </c>
      <c r="HH143" s="2">
        <v>400</v>
      </c>
      <c r="HI143" s="2">
        <v>400</v>
      </c>
      <c r="HJ143" s="2">
        <v>401</v>
      </c>
      <c r="HK143" s="2">
        <v>406</v>
      </c>
      <c r="HL143" s="2">
        <v>407</v>
      </c>
      <c r="HM143" s="2">
        <v>406</v>
      </c>
      <c r="HN143" s="2">
        <v>408</v>
      </c>
      <c r="HO143" s="2">
        <v>412</v>
      </c>
      <c r="HP143" s="2">
        <v>412</v>
      </c>
      <c r="HQ143" s="2">
        <v>416</v>
      </c>
      <c r="HR143" s="2">
        <v>422</v>
      </c>
      <c r="HS143" s="2">
        <v>418</v>
      </c>
      <c r="HT143" s="2">
        <v>418</v>
      </c>
      <c r="HU143" s="2">
        <v>420</v>
      </c>
      <c r="HV143" s="2">
        <v>422</v>
      </c>
      <c r="HW143" s="2">
        <v>417</v>
      </c>
      <c r="HX143" s="2">
        <v>420</v>
      </c>
      <c r="HY143" s="2">
        <v>419</v>
      </c>
      <c r="HZ143" s="2">
        <v>420</v>
      </c>
      <c r="IA143" s="2">
        <v>417</v>
      </c>
      <c r="IB143" s="2">
        <v>416</v>
      </c>
      <c r="IC143" s="2">
        <v>415</v>
      </c>
      <c r="ID143" s="2">
        <v>419</v>
      </c>
      <c r="IE143" s="2">
        <v>421</v>
      </c>
      <c r="IF143" s="2">
        <v>419</v>
      </c>
      <c r="IG143" s="2">
        <v>418</v>
      </c>
      <c r="IH143" s="2">
        <v>417</v>
      </c>
      <c r="II143" s="2">
        <v>418</v>
      </c>
      <c r="IJ143" s="2">
        <v>421</v>
      </c>
      <c r="IK143" s="2">
        <v>425</v>
      </c>
      <c r="IL143" s="2">
        <v>429</v>
      </c>
      <c r="IM143" s="2">
        <v>428</v>
      </c>
      <c r="IN143" s="2">
        <v>432</v>
      </c>
      <c r="IO143" s="2">
        <v>428</v>
      </c>
      <c r="IP143" s="2">
        <v>424</v>
      </c>
      <c r="IQ143" s="2">
        <v>430</v>
      </c>
      <c r="IR143" s="2">
        <v>433</v>
      </c>
      <c r="IS143" s="2">
        <v>427</v>
      </c>
      <c r="IT143" s="2">
        <v>432</v>
      </c>
    </row>
    <row r="144" spans="1:254" ht="15.9" customHeight="1">
      <c r="A144" s="65" t="s">
        <v>282</v>
      </c>
      <c r="B144" s="41" t="s">
        <v>283</v>
      </c>
      <c r="C144" s="45">
        <v>18050</v>
      </c>
      <c r="D144" s="16">
        <v>-1400</v>
      </c>
      <c r="E144" s="30">
        <v>19450</v>
      </c>
      <c r="F144" s="30">
        <v>20320</v>
      </c>
      <c r="G144" s="30">
        <v>18200</v>
      </c>
      <c r="H144" s="30">
        <v>16660</v>
      </c>
      <c r="I144" s="30">
        <v>16740</v>
      </c>
      <c r="J144" s="30">
        <v>15120</v>
      </c>
      <c r="K144" s="30">
        <v>14830</v>
      </c>
      <c r="L144" s="30">
        <v>16450</v>
      </c>
      <c r="M144" s="30">
        <v>17710</v>
      </c>
      <c r="N144" s="30">
        <v>18300</v>
      </c>
      <c r="O144" s="30">
        <v>18880</v>
      </c>
      <c r="P144" s="30">
        <v>19090</v>
      </c>
      <c r="Q144" s="30">
        <v>17680</v>
      </c>
      <c r="R144" s="30">
        <v>17680</v>
      </c>
      <c r="S144" s="30">
        <v>20210</v>
      </c>
      <c r="T144" s="30">
        <v>21070</v>
      </c>
      <c r="U144" s="30">
        <v>20000</v>
      </c>
      <c r="V144" s="30">
        <v>20380</v>
      </c>
      <c r="W144" s="30">
        <v>20710</v>
      </c>
      <c r="X144" s="30">
        <v>20290</v>
      </c>
      <c r="Y144" s="30">
        <v>19870</v>
      </c>
      <c r="Z144" s="30">
        <v>21010</v>
      </c>
      <c r="AA144" s="30">
        <v>22660</v>
      </c>
      <c r="AB144" s="30">
        <v>21430</v>
      </c>
      <c r="AC144" s="30">
        <v>23400</v>
      </c>
      <c r="AD144" s="30">
        <v>25510</v>
      </c>
      <c r="AE144" s="30">
        <v>26260</v>
      </c>
      <c r="AF144" s="30">
        <v>24920</v>
      </c>
      <c r="AG144" s="30">
        <v>27040</v>
      </c>
      <c r="AH144" s="30">
        <v>27200</v>
      </c>
      <c r="AI144" s="30">
        <v>26760</v>
      </c>
      <c r="AJ144" s="30">
        <v>27180</v>
      </c>
      <c r="AK144" s="30">
        <v>28800</v>
      </c>
      <c r="AL144" s="30">
        <v>28500</v>
      </c>
      <c r="AM144" s="30">
        <v>26510</v>
      </c>
      <c r="AN144" s="30">
        <v>25600</v>
      </c>
      <c r="AO144" s="30">
        <v>25690</v>
      </c>
      <c r="AP144" s="30">
        <v>24520</v>
      </c>
      <c r="AQ144" s="30">
        <v>22850</v>
      </c>
      <c r="AR144" s="30">
        <v>22070</v>
      </c>
      <c r="AS144" s="30">
        <v>23320</v>
      </c>
      <c r="AT144" s="30">
        <v>24070</v>
      </c>
      <c r="AU144" s="30">
        <v>21710</v>
      </c>
      <c r="AV144" s="30">
        <v>24600</v>
      </c>
      <c r="AW144" s="30">
        <v>25300</v>
      </c>
      <c r="AX144" s="30">
        <v>26120</v>
      </c>
      <c r="AY144" s="30">
        <v>23910</v>
      </c>
      <c r="AZ144" s="30">
        <v>24030</v>
      </c>
      <c r="BA144" s="30">
        <v>24120</v>
      </c>
      <c r="BB144" s="30">
        <v>23900</v>
      </c>
      <c r="BC144" s="30">
        <v>24270</v>
      </c>
      <c r="BD144" s="30">
        <v>25160</v>
      </c>
      <c r="BE144" s="30">
        <v>28250</v>
      </c>
      <c r="BF144" s="30">
        <v>26990</v>
      </c>
      <c r="BG144" s="30">
        <v>25720</v>
      </c>
      <c r="BH144" s="30">
        <v>26450</v>
      </c>
      <c r="BI144" s="30">
        <v>27620</v>
      </c>
      <c r="BJ144" s="30">
        <v>31250</v>
      </c>
      <c r="BK144" s="30">
        <v>28940</v>
      </c>
      <c r="BL144" s="30">
        <v>31950</v>
      </c>
      <c r="BM144" s="2">
        <v>29700</v>
      </c>
      <c r="BN144" s="2">
        <v>29000</v>
      </c>
      <c r="BO144" s="2">
        <v>27050</v>
      </c>
      <c r="BP144" s="2">
        <v>26450</v>
      </c>
      <c r="BQ144" s="2">
        <v>27550</v>
      </c>
      <c r="BR144" s="2">
        <v>27140</v>
      </c>
      <c r="BS144" s="2">
        <v>27830</v>
      </c>
      <c r="BT144" s="2">
        <v>27860</v>
      </c>
      <c r="BU144" s="2">
        <v>27110</v>
      </c>
      <c r="BV144" s="2">
        <v>27850</v>
      </c>
      <c r="BW144" s="2">
        <v>29430</v>
      </c>
      <c r="BX144" s="2">
        <v>28600</v>
      </c>
      <c r="BY144" s="2">
        <v>28540</v>
      </c>
      <c r="BZ144" s="2">
        <v>26250</v>
      </c>
      <c r="CA144" s="2">
        <v>24120</v>
      </c>
      <c r="CB144" s="2">
        <v>23600</v>
      </c>
      <c r="CC144" s="2">
        <v>24350</v>
      </c>
      <c r="CD144" s="2">
        <v>24230</v>
      </c>
      <c r="CE144" s="2">
        <v>21410</v>
      </c>
      <c r="CF144" s="2">
        <v>20650</v>
      </c>
      <c r="CG144" s="2">
        <v>20610</v>
      </c>
      <c r="CH144" s="2">
        <v>20660</v>
      </c>
      <c r="CI144" s="2">
        <v>19090</v>
      </c>
      <c r="CJ144" s="2">
        <v>19160</v>
      </c>
      <c r="CK144" s="2">
        <v>18590</v>
      </c>
      <c r="CL144" s="2">
        <v>17230</v>
      </c>
      <c r="CM144" s="2">
        <v>17020</v>
      </c>
      <c r="CN144" s="2">
        <v>16030</v>
      </c>
      <c r="CO144" s="2">
        <v>16880</v>
      </c>
      <c r="CP144" s="2">
        <v>17960</v>
      </c>
      <c r="CQ144" s="2">
        <v>18900</v>
      </c>
      <c r="CR144" s="2">
        <v>19170</v>
      </c>
      <c r="CS144" s="2">
        <v>17990</v>
      </c>
      <c r="CT144" s="2">
        <v>18210</v>
      </c>
      <c r="CU144" s="2">
        <v>19870</v>
      </c>
      <c r="CV144" s="2">
        <v>19670</v>
      </c>
      <c r="CW144" s="2">
        <v>20470</v>
      </c>
      <c r="CX144" s="2">
        <v>22440</v>
      </c>
      <c r="CY144" s="2">
        <v>22730</v>
      </c>
      <c r="CZ144" s="2">
        <v>22600</v>
      </c>
      <c r="DA144" s="2">
        <v>22660</v>
      </c>
      <c r="DB144" s="2">
        <v>21560</v>
      </c>
      <c r="DC144" s="2">
        <v>20070</v>
      </c>
      <c r="DD144" s="2">
        <v>22920</v>
      </c>
      <c r="DE144" s="2">
        <v>23510</v>
      </c>
      <c r="DF144" s="2">
        <v>21270</v>
      </c>
      <c r="DG144" s="2">
        <v>23180</v>
      </c>
      <c r="DH144" s="2">
        <v>19090</v>
      </c>
      <c r="DI144" s="2">
        <v>18610</v>
      </c>
      <c r="DJ144" s="2">
        <v>19940</v>
      </c>
      <c r="DK144" s="2">
        <v>20310</v>
      </c>
      <c r="DL144" s="2">
        <v>19080</v>
      </c>
      <c r="DM144" s="2">
        <v>18690</v>
      </c>
      <c r="DN144" s="2">
        <v>18220</v>
      </c>
      <c r="DO144" s="2">
        <v>18250</v>
      </c>
      <c r="DP144" s="2">
        <v>17710</v>
      </c>
      <c r="DQ144" s="2">
        <v>18030</v>
      </c>
      <c r="DR144" s="2">
        <v>16800</v>
      </c>
      <c r="DS144" s="2">
        <v>16700</v>
      </c>
      <c r="DT144" s="2">
        <v>16840</v>
      </c>
      <c r="DU144" s="2">
        <v>15760</v>
      </c>
      <c r="DV144" s="2">
        <v>14480</v>
      </c>
      <c r="DW144" s="2">
        <v>14270</v>
      </c>
      <c r="DX144" s="2">
        <v>13990</v>
      </c>
      <c r="DY144" s="2">
        <v>13110</v>
      </c>
      <c r="DZ144" s="2">
        <v>12700</v>
      </c>
      <c r="EA144" s="2">
        <v>10000</v>
      </c>
      <c r="EB144" s="2">
        <v>10120</v>
      </c>
      <c r="EC144" s="2">
        <v>10060</v>
      </c>
      <c r="ED144" s="2">
        <v>9610</v>
      </c>
      <c r="EE144" s="2">
        <v>9670</v>
      </c>
      <c r="EF144" s="2">
        <v>10060</v>
      </c>
      <c r="EG144" s="2">
        <v>10050</v>
      </c>
      <c r="EH144" s="2">
        <v>9720</v>
      </c>
      <c r="EI144" s="2">
        <v>10100</v>
      </c>
      <c r="EJ144" s="2">
        <v>10100</v>
      </c>
      <c r="EK144" s="2">
        <v>9840</v>
      </c>
      <c r="EL144" s="2">
        <v>9460</v>
      </c>
      <c r="EM144" s="2">
        <v>9160</v>
      </c>
      <c r="EN144" s="2">
        <v>8960</v>
      </c>
      <c r="EO144" s="2">
        <v>8730</v>
      </c>
      <c r="EP144" s="2">
        <v>9020</v>
      </c>
      <c r="EQ144" s="2">
        <v>9030</v>
      </c>
      <c r="ER144" s="2">
        <v>8930</v>
      </c>
      <c r="ES144" s="2">
        <v>9120</v>
      </c>
      <c r="ET144" s="2">
        <v>8910</v>
      </c>
      <c r="EU144" s="2">
        <v>9000</v>
      </c>
      <c r="EV144" s="2">
        <v>8900</v>
      </c>
      <c r="EW144" s="2">
        <v>8900</v>
      </c>
      <c r="EX144" s="2">
        <v>9030</v>
      </c>
      <c r="EY144" s="2">
        <v>9220</v>
      </c>
      <c r="EZ144" s="2">
        <v>9260</v>
      </c>
      <c r="FA144" s="2">
        <v>8980</v>
      </c>
      <c r="FB144" s="2">
        <v>8840</v>
      </c>
      <c r="FC144" s="2">
        <v>9210</v>
      </c>
      <c r="FD144" s="2">
        <v>9160</v>
      </c>
      <c r="FE144" s="2">
        <v>9310</v>
      </c>
      <c r="FF144" s="2">
        <v>9520</v>
      </c>
      <c r="FG144" s="2">
        <v>9500</v>
      </c>
      <c r="FH144" s="2">
        <v>9560</v>
      </c>
      <c r="FI144" s="2">
        <v>9650</v>
      </c>
      <c r="FJ144" s="2">
        <v>9580</v>
      </c>
      <c r="FK144" s="2">
        <v>9150</v>
      </c>
      <c r="FL144" s="2">
        <v>9150</v>
      </c>
      <c r="FM144" s="2">
        <v>9110</v>
      </c>
      <c r="FN144" s="2">
        <v>9040</v>
      </c>
      <c r="FO144" s="2">
        <v>8730</v>
      </c>
      <c r="FP144" s="2">
        <v>8620</v>
      </c>
      <c r="FQ144" s="2">
        <v>8400</v>
      </c>
      <c r="FR144" s="2">
        <v>7820</v>
      </c>
      <c r="FS144" s="2">
        <v>7600</v>
      </c>
      <c r="FT144" s="2">
        <v>7390</v>
      </c>
      <c r="FU144" s="2">
        <v>8040</v>
      </c>
      <c r="FV144" s="2">
        <v>7510</v>
      </c>
      <c r="FW144" s="2">
        <v>7720</v>
      </c>
      <c r="FX144" s="2">
        <v>8300</v>
      </c>
      <c r="FY144" s="2">
        <v>8210</v>
      </c>
      <c r="FZ144" s="2">
        <v>8510</v>
      </c>
      <c r="GA144" s="2">
        <v>8360</v>
      </c>
      <c r="GB144" s="2">
        <v>8250</v>
      </c>
      <c r="GC144" s="2">
        <v>8130</v>
      </c>
      <c r="GD144" s="2">
        <v>8840</v>
      </c>
      <c r="GE144" s="2">
        <v>8840</v>
      </c>
      <c r="GF144" s="2">
        <v>8280</v>
      </c>
      <c r="GG144" s="2">
        <v>8900</v>
      </c>
      <c r="GH144" s="2">
        <v>8830</v>
      </c>
      <c r="GI144" s="2">
        <v>8770</v>
      </c>
      <c r="GJ144" s="2">
        <v>8860</v>
      </c>
      <c r="GK144" s="2">
        <v>8650</v>
      </c>
      <c r="GL144" s="2">
        <v>8520</v>
      </c>
      <c r="GM144" s="2">
        <v>8380</v>
      </c>
      <c r="GN144" s="2">
        <v>8080</v>
      </c>
      <c r="GO144" s="2">
        <v>8110</v>
      </c>
      <c r="GP144" s="2">
        <v>8300</v>
      </c>
      <c r="GQ144" s="2">
        <v>8320</v>
      </c>
      <c r="GR144" s="2">
        <v>8050</v>
      </c>
      <c r="GS144" s="2">
        <v>8370</v>
      </c>
      <c r="GT144" s="2">
        <v>8040</v>
      </c>
      <c r="GU144" s="2">
        <v>7960</v>
      </c>
      <c r="GV144" s="2">
        <v>8190</v>
      </c>
      <c r="GW144" s="2">
        <v>8460</v>
      </c>
      <c r="GX144" s="2">
        <v>8340</v>
      </c>
      <c r="GY144" s="2">
        <v>8300</v>
      </c>
      <c r="GZ144" s="2">
        <v>8250</v>
      </c>
      <c r="HA144" s="2">
        <v>7950</v>
      </c>
      <c r="HB144" s="2">
        <v>7820</v>
      </c>
      <c r="HC144" s="2">
        <v>7600</v>
      </c>
      <c r="HD144" s="2">
        <v>7890</v>
      </c>
      <c r="HE144" s="2">
        <v>7950</v>
      </c>
      <c r="HF144" s="2">
        <v>8050</v>
      </c>
      <c r="HG144" s="2">
        <v>7940</v>
      </c>
      <c r="HH144" s="2">
        <v>7970</v>
      </c>
      <c r="HI144" s="2">
        <v>8020</v>
      </c>
      <c r="HJ144" s="2">
        <v>7830</v>
      </c>
      <c r="HK144" s="2">
        <v>8050</v>
      </c>
      <c r="HL144" s="2">
        <v>8150</v>
      </c>
      <c r="HM144" s="2">
        <v>8420</v>
      </c>
      <c r="HN144" s="2">
        <v>8430</v>
      </c>
      <c r="HO144" s="2">
        <v>8370</v>
      </c>
      <c r="HP144" s="2">
        <v>8160</v>
      </c>
      <c r="HQ144" s="2">
        <v>8070</v>
      </c>
      <c r="HR144" s="2">
        <v>8270</v>
      </c>
      <c r="HS144" s="2">
        <v>7900</v>
      </c>
      <c r="HT144" s="2">
        <v>7550</v>
      </c>
      <c r="HU144" s="2">
        <v>7510</v>
      </c>
      <c r="HV144" s="2">
        <v>7610</v>
      </c>
      <c r="HW144" s="2">
        <v>7500</v>
      </c>
      <c r="HX144" s="2">
        <v>7590</v>
      </c>
      <c r="HY144" s="2">
        <v>7150</v>
      </c>
      <c r="HZ144" s="2">
        <v>7270</v>
      </c>
      <c r="IA144" s="2">
        <v>7330</v>
      </c>
      <c r="IB144" s="2">
        <v>7440</v>
      </c>
      <c r="IC144" s="2">
        <v>7370</v>
      </c>
      <c r="ID144" s="2">
        <v>7310</v>
      </c>
      <c r="IE144" s="2">
        <v>7410</v>
      </c>
      <c r="IF144" s="2">
        <v>7720</v>
      </c>
      <c r="IG144" s="2">
        <v>7410</v>
      </c>
      <c r="IH144" s="2">
        <v>7450</v>
      </c>
      <c r="II144" s="2">
        <v>7330</v>
      </c>
      <c r="IJ144" s="2">
        <v>7060</v>
      </c>
      <c r="IK144" s="2">
        <v>7040</v>
      </c>
      <c r="IL144" s="2">
        <v>6960</v>
      </c>
      <c r="IM144" s="2">
        <v>6770</v>
      </c>
      <c r="IN144" s="2">
        <v>6680</v>
      </c>
      <c r="IO144" s="2">
        <v>6160</v>
      </c>
      <c r="IP144" s="2">
        <v>5420</v>
      </c>
      <c r="IQ144" s="2">
        <v>5770</v>
      </c>
      <c r="IR144" s="2">
        <v>5890</v>
      </c>
      <c r="IS144" s="2">
        <v>5620</v>
      </c>
      <c r="IT144" s="2">
        <v>5590</v>
      </c>
    </row>
    <row r="145" spans="1:254" ht="15.9" customHeight="1">
      <c r="A145" s="65" t="s">
        <v>284</v>
      </c>
      <c r="B145" s="41" t="s">
        <v>285</v>
      </c>
      <c r="C145" s="45">
        <v>18790</v>
      </c>
      <c r="D145" s="16">
        <v>-3890</v>
      </c>
      <c r="E145" s="30">
        <v>22680</v>
      </c>
      <c r="F145" s="30">
        <v>22980</v>
      </c>
      <c r="G145" s="30">
        <v>21540</v>
      </c>
      <c r="H145" s="30">
        <v>19900</v>
      </c>
      <c r="I145" s="30">
        <v>20520</v>
      </c>
      <c r="J145" s="30">
        <v>18250</v>
      </c>
      <c r="K145" s="30">
        <v>17830</v>
      </c>
      <c r="L145" s="30">
        <v>20610</v>
      </c>
      <c r="M145" s="30">
        <v>21860</v>
      </c>
      <c r="N145" s="30">
        <v>22690</v>
      </c>
      <c r="O145" s="30">
        <v>23650</v>
      </c>
      <c r="P145" s="30">
        <v>24100</v>
      </c>
      <c r="Q145" s="30">
        <v>22260</v>
      </c>
      <c r="R145" s="30">
        <v>21810</v>
      </c>
      <c r="S145" s="30">
        <v>24570</v>
      </c>
      <c r="T145" s="30">
        <v>25710</v>
      </c>
      <c r="U145" s="30">
        <v>24690</v>
      </c>
      <c r="V145" s="30">
        <v>25540</v>
      </c>
      <c r="W145" s="30">
        <v>25930</v>
      </c>
      <c r="X145" s="30">
        <v>25300</v>
      </c>
      <c r="Y145" s="30">
        <v>25140</v>
      </c>
      <c r="Z145" s="30">
        <v>25950</v>
      </c>
      <c r="AA145" s="30">
        <v>27260</v>
      </c>
      <c r="AB145" s="30">
        <v>27010</v>
      </c>
      <c r="AC145" s="30">
        <v>27620</v>
      </c>
      <c r="AD145" s="30">
        <v>28560</v>
      </c>
      <c r="AE145" s="30">
        <v>29920</v>
      </c>
      <c r="AF145" s="30">
        <v>30000</v>
      </c>
      <c r="AG145" s="30">
        <v>29840</v>
      </c>
      <c r="AH145" s="30">
        <v>31350</v>
      </c>
      <c r="AI145" s="30">
        <v>31750</v>
      </c>
      <c r="AJ145" s="30">
        <v>32550</v>
      </c>
      <c r="AK145" s="30">
        <v>37050</v>
      </c>
      <c r="AL145" s="30">
        <v>37400</v>
      </c>
      <c r="AM145" s="30">
        <v>34950</v>
      </c>
      <c r="AN145" s="30">
        <v>33600</v>
      </c>
      <c r="AO145" s="30">
        <v>30150</v>
      </c>
      <c r="AP145" s="30">
        <v>30400</v>
      </c>
      <c r="AQ145" s="30">
        <v>29860</v>
      </c>
      <c r="AR145" s="30">
        <v>29160</v>
      </c>
      <c r="AS145" s="30">
        <v>30600</v>
      </c>
      <c r="AT145" s="30">
        <v>32950</v>
      </c>
      <c r="AU145" s="30">
        <v>32500</v>
      </c>
      <c r="AV145" s="30">
        <v>34150</v>
      </c>
      <c r="AW145" s="30">
        <v>35400</v>
      </c>
      <c r="AX145" s="30">
        <v>37100</v>
      </c>
      <c r="AY145" s="30">
        <v>36400</v>
      </c>
      <c r="AZ145" s="30">
        <v>37650</v>
      </c>
      <c r="BA145" s="30">
        <v>37100</v>
      </c>
      <c r="BB145" s="30">
        <v>36450</v>
      </c>
      <c r="BC145" s="30">
        <v>37150</v>
      </c>
      <c r="BD145" s="30">
        <v>38400</v>
      </c>
      <c r="BE145" s="30">
        <v>41500</v>
      </c>
      <c r="BF145" s="30">
        <v>40300</v>
      </c>
      <c r="BG145" s="30">
        <v>36500</v>
      </c>
      <c r="BH145" s="30">
        <v>34300</v>
      </c>
      <c r="BI145" s="30">
        <v>36400</v>
      </c>
      <c r="BJ145" s="30">
        <v>36400</v>
      </c>
      <c r="BK145" s="30">
        <v>35300</v>
      </c>
      <c r="BL145" s="30">
        <v>38650</v>
      </c>
      <c r="BM145" s="2">
        <v>29220</v>
      </c>
      <c r="BN145" s="2">
        <v>30650</v>
      </c>
      <c r="BO145" s="2">
        <v>31500</v>
      </c>
      <c r="BP145" s="2">
        <v>30550</v>
      </c>
      <c r="BQ145" s="2">
        <v>30950</v>
      </c>
      <c r="BR145" s="2">
        <v>29520</v>
      </c>
      <c r="BS145" s="2">
        <v>30600</v>
      </c>
      <c r="BT145" s="2">
        <v>30150</v>
      </c>
      <c r="BU145" s="2">
        <v>29560</v>
      </c>
      <c r="BV145" s="2">
        <v>28770</v>
      </c>
      <c r="BW145" s="2">
        <v>27720</v>
      </c>
      <c r="BX145" s="2">
        <v>28070</v>
      </c>
      <c r="BY145" s="2">
        <v>27300</v>
      </c>
      <c r="BZ145" s="2">
        <v>27010</v>
      </c>
      <c r="CA145" s="2">
        <v>28480</v>
      </c>
      <c r="CB145" s="2">
        <v>27910</v>
      </c>
      <c r="CC145" s="2">
        <v>27720</v>
      </c>
      <c r="CD145" s="2">
        <v>27580</v>
      </c>
      <c r="CE145" s="2">
        <v>25300</v>
      </c>
      <c r="CF145" s="2">
        <v>26410</v>
      </c>
      <c r="CG145" s="2">
        <v>25790</v>
      </c>
      <c r="CH145" s="2">
        <v>25380</v>
      </c>
      <c r="CI145" s="2">
        <v>24000</v>
      </c>
      <c r="CJ145" s="2">
        <v>25670</v>
      </c>
      <c r="CK145" s="2">
        <v>26050</v>
      </c>
      <c r="CL145" s="2">
        <v>26640</v>
      </c>
      <c r="CM145" s="2">
        <v>26400</v>
      </c>
      <c r="CN145" s="2">
        <v>24010</v>
      </c>
      <c r="CO145" s="2">
        <v>26080</v>
      </c>
      <c r="CP145" s="2">
        <v>26890</v>
      </c>
      <c r="CQ145" s="2">
        <v>28320</v>
      </c>
      <c r="CR145" s="2">
        <v>26410</v>
      </c>
      <c r="CS145" s="2">
        <v>25430</v>
      </c>
      <c r="CT145" s="2">
        <v>24470</v>
      </c>
      <c r="CU145" s="2">
        <v>25100</v>
      </c>
      <c r="CV145" s="2">
        <v>25410</v>
      </c>
      <c r="CW145" s="2">
        <v>24750</v>
      </c>
      <c r="CX145" s="2">
        <v>23420</v>
      </c>
      <c r="CY145" s="2">
        <v>22690</v>
      </c>
      <c r="CZ145" s="2">
        <v>23130</v>
      </c>
      <c r="DA145" s="2">
        <v>23500</v>
      </c>
      <c r="DB145" s="2">
        <v>23710</v>
      </c>
      <c r="DC145" s="2">
        <v>21320</v>
      </c>
      <c r="DD145" s="2">
        <v>23070</v>
      </c>
      <c r="DE145" s="2">
        <v>22650</v>
      </c>
      <c r="DF145" s="2">
        <v>20910</v>
      </c>
      <c r="DG145" s="2">
        <v>22420</v>
      </c>
      <c r="DH145" s="2">
        <v>21370</v>
      </c>
      <c r="DI145" s="2">
        <v>20950</v>
      </c>
      <c r="DJ145" s="2">
        <v>20710</v>
      </c>
      <c r="DK145" s="2">
        <v>21410</v>
      </c>
      <c r="DL145" s="2">
        <v>20690</v>
      </c>
      <c r="DM145" s="2">
        <v>19570</v>
      </c>
      <c r="DN145" s="2">
        <v>19700</v>
      </c>
      <c r="DO145" s="2">
        <v>19110</v>
      </c>
      <c r="DP145" s="2">
        <v>19010</v>
      </c>
      <c r="DQ145" s="2">
        <v>19500</v>
      </c>
      <c r="DR145" s="2">
        <v>18430</v>
      </c>
      <c r="DS145" s="2">
        <v>17000</v>
      </c>
      <c r="DT145" s="2">
        <v>16290</v>
      </c>
      <c r="DU145" s="2">
        <v>16140</v>
      </c>
      <c r="DV145" s="2">
        <v>12940</v>
      </c>
      <c r="DW145" s="2">
        <v>13340</v>
      </c>
      <c r="DX145" s="2">
        <v>13450</v>
      </c>
      <c r="DY145" s="2">
        <v>12810</v>
      </c>
      <c r="DZ145" s="2">
        <v>12540</v>
      </c>
      <c r="EA145" s="2">
        <v>11250</v>
      </c>
      <c r="EB145" s="2">
        <v>11100</v>
      </c>
      <c r="EC145" s="2">
        <v>10030</v>
      </c>
      <c r="ED145" s="2">
        <v>9540</v>
      </c>
      <c r="EE145" s="2">
        <v>9430</v>
      </c>
      <c r="EF145" s="2">
        <v>9800</v>
      </c>
      <c r="EG145" s="2">
        <v>9490</v>
      </c>
      <c r="EH145" s="2">
        <v>9140</v>
      </c>
      <c r="EI145" s="2">
        <v>9310</v>
      </c>
      <c r="EJ145" s="2">
        <v>9740</v>
      </c>
      <c r="EK145" s="2">
        <v>9850</v>
      </c>
      <c r="EL145" s="2">
        <v>9730</v>
      </c>
      <c r="EM145" s="2">
        <v>9910</v>
      </c>
      <c r="EN145" s="2">
        <v>10040</v>
      </c>
      <c r="EO145" s="2">
        <v>9990</v>
      </c>
      <c r="EP145" s="2">
        <v>10360</v>
      </c>
      <c r="EQ145" s="2">
        <v>10340</v>
      </c>
      <c r="ER145" s="2">
        <v>10460</v>
      </c>
      <c r="ES145" s="2">
        <v>10600</v>
      </c>
      <c r="ET145" s="2">
        <v>10560</v>
      </c>
      <c r="EU145" s="2">
        <v>10700</v>
      </c>
      <c r="EV145" s="2">
        <v>10780</v>
      </c>
      <c r="EW145" s="2">
        <v>11010</v>
      </c>
      <c r="EX145" s="2">
        <v>10930</v>
      </c>
      <c r="EY145" s="2">
        <v>11100</v>
      </c>
      <c r="EZ145" s="2">
        <v>10960</v>
      </c>
      <c r="FA145" s="2">
        <v>10790</v>
      </c>
      <c r="FB145" s="2">
        <v>10460</v>
      </c>
      <c r="FC145" s="2">
        <v>10500</v>
      </c>
      <c r="FD145" s="2">
        <v>10520</v>
      </c>
      <c r="FE145" s="2">
        <v>10780</v>
      </c>
      <c r="FF145" s="2">
        <v>11060</v>
      </c>
      <c r="FG145" s="2">
        <v>11280</v>
      </c>
      <c r="FH145" s="2">
        <v>11600</v>
      </c>
      <c r="FI145" s="2">
        <v>11500</v>
      </c>
      <c r="FJ145" s="2">
        <v>11320</v>
      </c>
      <c r="FK145" s="2">
        <v>11270</v>
      </c>
      <c r="FL145" s="2">
        <v>11460</v>
      </c>
      <c r="FM145" s="2">
        <v>11070</v>
      </c>
      <c r="FN145" s="2">
        <v>10860</v>
      </c>
      <c r="FO145" s="2">
        <v>11080</v>
      </c>
      <c r="FP145" s="2">
        <v>11220</v>
      </c>
      <c r="FQ145" s="2">
        <v>11010</v>
      </c>
      <c r="FR145" s="2">
        <v>10040</v>
      </c>
      <c r="FS145" s="2">
        <v>9790</v>
      </c>
      <c r="FT145" s="2">
        <v>9640</v>
      </c>
      <c r="FU145" s="2">
        <v>10070</v>
      </c>
      <c r="FV145" s="2">
        <v>9320</v>
      </c>
      <c r="FW145" s="2">
        <v>9670</v>
      </c>
      <c r="FX145" s="2">
        <v>9830</v>
      </c>
      <c r="FY145" s="2">
        <v>9860</v>
      </c>
      <c r="FZ145" s="2">
        <v>9300</v>
      </c>
      <c r="GA145" s="2">
        <v>8960</v>
      </c>
      <c r="GB145" s="2">
        <v>9000</v>
      </c>
      <c r="GC145" s="2">
        <v>8760</v>
      </c>
      <c r="GD145" s="2">
        <v>8290</v>
      </c>
      <c r="GE145" s="2">
        <v>9790</v>
      </c>
      <c r="GF145" s="2">
        <v>9200</v>
      </c>
      <c r="GG145" s="2">
        <v>10180</v>
      </c>
      <c r="GH145" s="2">
        <v>9880</v>
      </c>
      <c r="GI145" s="2">
        <v>9740</v>
      </c>
      <c r="GJ145" s="2">
        <v>9780</v>
      </c>
      <c r="GK145" s="2">
        <v>9830</v>
      </c>
      <c r="GL145" s="2">
        <v>10000</v>
      </c>
      <c r="GM145" s="2">
        <v>9760</v>
      </c>
      <c r="GN145" s="2">
        <v>9520</v>
      </c>
      <c r="GO145" s="2">
        <v>9560</v>
      </c>
      <c r="GP145" s="2">
        <v>9670</v>
      </c>
      <c r="GQ145" s="2">
        <v>9530</v>
      </c>
      <c r="GR145" s="2">
        <v>9310</v>
      </c>
      <c r="GS145" s="2">
        <v>9360</v>
      </c>
      <c r="GT145" s="2">
        <v>9150</v>
      </c>
      <c r="GU145" s="2">
        <v>9050</v>
      </c>
      <c r="GV145" s="2">
        <v>9480</v>
      </c>
      <c r="GW145" s="2">
        <v>9810</v>
      </c>
      <c r="GX145" s="2">
        <v>9560</v>
      </c>
      <c r="GY145" s="2">
        <v>9670</v>
      </c>
      <c r="GZ145" s="2">
        <v>9590</v>
      </c>
      <c r="HA145" s="2">
        <v>9330</v>
      </c>
      <c r="HB145" s="2">
        <v>9290</v>
      </c>
      <c r="HC145" s="2">
        <v>9410</v>
      </c>
      <c r="HD145" s="2">
        <v>9830</v>
      </c>
      <c r="HE145" s="2">
        <v>9970</v>
      </c>
      <c r="HF145" s="2">
        <v>9900</v>
      </c>
      <c r="HG145" s="2">
        <v>9880</v>
      </c>
      <c r="HH145" s="2">
        <v>9680</v>
      </c>
      <c r="HI145" s="2">
        <v>9970</v>
      </c>
      <c r="HJ145" s="2">
        <v>9760</v>
      </c>
      <c r="HK145" s="2">
        <v>9670</v>
      </c>
      <c r="HL145" s="2">
        <v>9680</v>
      </c>
      <c r="HM145" s="2">
        <v>9960</v>
      </c>
      <c r="HN145" s="2">
        <v>9950</v>
      </c>
      <c r="HO145" s="2">
        <v>9960</v>
      </c>
      <c r="HP145" s="2">
        <v>9630</v>
      </c>
      <c r="HQ145" s="2">
        <v>9740</v>
      </c>
      <c r="HR145" s="2">
        <v>9750</v>
      </c>
      <c r="HS145" s="2">
        <v>9500</v>
      </c>
      <c r="HT145" s="2">
        <v>9140</v>
      </c>
      <c r="HU145" s="2">
        <v>9200</v>
      </c>
      <c r="HV145" s="2">
        <v>9380</v>
      </c>
      <c r="HW145" s="2">
        <v>9390</v>
      </c>
      <c r="HX145" s="2">
        <v>9790</v>
      </c>
      <c r="HY145" s="2">
        <v>9350</v>
      </c>
      <c r="HZ145" s="2">
        <v>9370</v>
      </c>
      <c r="IA145" s="2">
        <v>9320</v>
      </c>
      <c r="IB145" s="2">
        <v>9180</v>
      </c>
      <c r="IC145" s="2">
        <v>8800</v>
      </c>
      <c r="ID145" s="2">
        <v>8440</v>
      </c>
      <c r="IE145" s="2">
        <v>8040</v>
      </c>
      <c r="IF145" s="2">
        <v>7800</v>
      </c>
      <c r="IG145" s="2">
        <v>7810</v>
      </c>
      <c r="IH145" s="2">
        <v>7920</v>
      </c>
      <c r="II145" s="2">
        <v>7910</v>
      </c>
      <c r="IJ145" s="2">
        <v>8050</v>
      </c>
      <c r="IK145" s="2">
        <v>7870</v>
      </c>
      <c r="IL145" s="2">
        <v>7970</v>
      </c>
      <c r="IM145" s="2">
        <v>8040</v>
      </c>
      <c r="IN145" s="2">
        <v>7260</v>
      </c>
      <c r="IO145" s="2">
        <v>7330</v>
      </c>
      <c r="IP145" s="2">
        <v>7160</v>
      </c>
      <c r="IQ145" s="2">
        <v>7400</v>
      </c>
      <c r="IR145" s="2">
        <v>7350</v>
      </c>
      <c r="IS145" s="2">
        <v>7170</v>
      </c>
      <c r="IT145" s="2">
        <v>7240</v>
      </c>
    </row>
    <row r="146" spans="1:254" ht="15.9" customHeight="1">
      <c r="A146" s="65" t="s">
        <v>286</v>
      </c>
      <c r="B146" s="41" t="s">
        <v>287</v>
      </c>
      <c r="C146" s="45">
        <v>307</v>
      </c>
      <c r="D146" s="16">
        <v>-2</v>
      </c>
      <c r="E146" s="30">
        <v>309</v>
      </c>
      <c r="F146" s="30">
        <v>313</v>
      </c>
      <c r="G146" s="30">
        <v>311</v>
      </c>
      <c r="H146" s="30">
        <v>295</v>
      </c>
      <c r="I146" s="30">
        <v>297</v>
      </c>
      <c r="J146" s="30">
        <v>294</v>
      </c>
      <c r="K146" s="30">
        <v>299</v>
      </c>
      <c r="L146" s="30">
        <v>309</v>
      </c>
      <c r="M146" s="30">
        <v>306</v>
      </c>
      <c r="N146" s="30">
        <v>300</v>
      </c>
      <c r="O146" s="30">
        <v>305</v>
      </c>
      <c r="P146" s="30">
        <v>303</v>
      </c>
      <c r="Q146" s="30">
        <v>303</v>
      </c>
      <c r="R146" s="30">
        <v>295</v>
      </c>
      <c r="S146" s="30">
        <v>318</v>
      </c>
      <c r="T146" s="30">
        <v>320</v>
      </c>
      <c r="U146" s="30">
        <v>320</v>
      </c>
      <c r="V146" s="30">
        <v>320</v>
      </c>
      <c r="W146" s="30">
        <v>303</v>
      </c>
      <c r="X146" s="30">
        <v>301</v>
      </c>
      <c r="Y146" s="30">
        <v>300</v>
      </c>
      <c r="Z146" s="30">
        <v>306</v>
      </c>
      <c r="AA146" s="30">
        <v>309</v>
      </c>
      <c r="AB146" s="30">
        <v>300</v>
      </c>
      <c r="AC146" s="30">
        <v>302</v>
      </c>
      <c r="AD146" s="30">
        <v>298</v>
      </c>
      <c r="AE146" s="30">
        <v>306</v>
      </c>
      <c r="AF146" s="30">
        <v>304</v>
      </c>
      <c r="AG146" s="30">
        <v>297</v>
      </c>
      <c r="AH146" s="30">
        <v>312</v>
      </c>
      <c r="AI146" s="30">
        <v>313</v>
      </c>
      <c r="AJ146" s="30">
        <v>315</v>
      </c>
      <c r="AK146" s="30">
        <v>327</v>
      </c>
      <c r="AL146" s="30">
        <v>346</v>
      </c>
      <c r="AM146" s="30">
        <v>348</v>
      </c>
      <c r="AN146" s="30">
        <v>333</v>
      </c>
      <c r="AO146" s="30">
        <v>322</v>
      </c>
      <c r="AP146" s="30">
        <v>325</v>
      </c>
      <c r="AQ146" s="30">
        <v>321</v>
      </c>
      <c r="AR146" s="30">
        <v>299</v>
      </c>
      <c r="AS146" s="30">
        <v>303</v>
      </c>
      <c r="AT146" s="30">
        <v>308</v>
      </c>
      <c r="AU146" s="30">
        <v>288</v>
      </c>
      <c r="AV146" s="30">
        <v>340</v>
      </c>
      <c r="AW146" s="30">
        <v>341</v>
      </c>
      <c r="AX146" s="30">
        <v>330</v>
      </c>
      <c r="AY146" s="30">
        <v>328</v>
      </c>
      <c r="AZ146" s="30">
        <v>331</v>
      </c>
      <c r="BA146" s="30">
        <v>352</v>
      </c>
      <c r="BB146" s="30">
        <v>378</v>
      </c>
      <c r="BC146" s="30">
        <v>363</v>
      </c>
      <c r="BD146" s="30">
        <v>420</v>
      </c>
      <c r="BE146" s="30">
        <v>429</v>
      </c>
      <c r="BF146" s="30">
        <v>438</v>
      </c>
      <c r="BG146" s="30">
        <v>419</v>
      </c>
      <c r="BH146" s="30">
        <v>403</v>
      </c>
      <c r="BI146" s="30">
        <v>425</v>
      </c>
      <c r="BJ146" s="30">
        <v>408</v>
      </c>
      <c r="BK146" s="30">
        <v>405</v>
      </c>
      <c r="BL146" s="30">
        <v>399</v>
      </c>
      <c r="BM146" s="2">
        <v>461</v>
      </c>
      <c r="BN146" s="2">
        <v>469</v>
      </c>
      <c r="BO146" s="2">
        <v>466</v>
      </c>
      <c r="BP146" s="2">
        <v>518</v>
      </c>
      <c r="BQ146" s="2">
        <v>513</v>
      </c>
      <c r="BR146" s="2">
        <v>520</v>
      </c>
      <c r="BS146" s="2">
        <v>500</v>
      </c>
      <c r="BT146" s="2">
        <v>510</v>
      </c>
      <c r="BU146" s="2">
        <v>525</v>
      </c>
      <c r="BV146" s="2">
        <v>531</v>
      </c>
      <c r="BW146" s="2">
        <v>519</v>
      </c>
      <c r="BX146" s="2">
        <v>558</v>
      </c>
      <c r="BY146" s="2">
        <v>620</v>
      </c>
      <c r="BZ146" s="2">
        <v>709</v>
      </c>
      <c r="CA146" s="2">
        <v>709</v>
      </c>
      <c r="CB146" s="2">
        <v>670</v>
      </c>
      <c r="CC146" s="2">
        <v>650</v>
      </c>
      <c r="CD146" s="2">
        <v>702</v>
      </c>
      <c r="CE146" s="2">
        <v>686</v>
      </c>
      <c r="CF146" s="2">
        <v>707</v>
      </c>
      <c r="CG146" s="2">
        <v>660</v>
      </c>
      <c r="CH146" s="2">
        <v>645</v>
      </c>
      <c r="CI146" s="2">
        <v>581</v>
      </c>
      <c r="CJ146" s="2">
        <v>534</v>
      </c>
      <c r="CK146" s="2">
        <v>578</v>
      </c>
      <c r="CL146" s="2">
        <v>656</v>
      </c>
      <c r="CM146" s="2">
        <v>682</v>
      </c>
      <c r="CN146" s="2">
        <v>738</v>
      </c>
      <c r="CO146" s="2">
        <v>732</v>
      </c>
      <c r="CP146" s="2">
        <v>725</v>
      </c>
      <c r="CQ146" s="2">
        <v>716</v>
      </c>
      <c r="CR146" s="2">
        <v>786</v>
      </c>
      <c r="CS146" s="2">
        <v>704</v>
      </c>
      <c r="CT146" s="2">
        <v>591</v>
      </c>
      <c r="CU146" s="2">
        <v>545</v>
      </c>
      <c r="CV146" s="2">
        <v>455</v>
      </c>
      <c r="CW146" s="2">
        <v>410</v>
      </c>
      <c r="CX146" s="2">
        <v>404</v>
      </c>
      <c r="CY146" s="2">
        <v>445</v>
      </c>
      <c r="CZ146" s="2">
        <v>457</v>
      </c>
      <c r="DA146" s="2">
        <v>471</v>
      </c>
      <c r="DB146" s="2">
        <v>449</v>
      </c>
      <c r="DC146" s="2">
        <v>416</v>
      </c>
      <c r="DD146" s="2">
        <v>445</v>
      </c>
      <c r="DE146" s="2">
        <v>445</v>
      </c>
      <c r="DF146" s="2">
        <v>414</v>
      </c>
      <c r="DG146" s="2">
        <v>480</v>
      </c>
      <c r="DH146" s="2">
        <v>445</v>
      </c>
      <c r="DI146" s="2">
        <v>424</v>
      </c>
      <c r="DJ146" s="2">
        <v>411</v>
      </c>
      <c r="DK146" s="2">
        <v>399</v>
      </c>
      <c r="DL146" s="2">
        <v>388</v>
      </c>
      <c r="DM146" s="2">
        <v>370</v>
      </c>
      <c r="DN146" s="2">
        <v>371</v>
      </c>
      <c r="DO146" s="2">
        <v>383</v>
      </c>
      <c r="DP146" s="2">
        <v>358</v>
      </c>
      <c r="DQ146" s="2">
        <v>343</v>
      </c>
      <c r="DR146" s="2">
        <v>350</v>
      </c>
      <c r="DS146" s="2">
        <v>320</v>
      </c>
      <c r="DT146" s="2">
        <v>325</v>
      </c>
      <c r="DU146" s="2">
        <v>312</v>
      </c>
      <c r="DV146" s="2">
        <v>311</v>
      </c>
      <c r="DW146" s="2">
        <v>318</v>
      </c>
      <c r="DX146" s="2">
        <v>328</v>
      </c>
      <c r="DY146" s="2">
        <v>316</v>
      </c>
      <c r="DZ146" s="2">
        <v>314</v>
      </c>
      <c r="EA146" s="2">
        <v>304</v>
      </c>
      <c r="EB146" s="2">
        <v>271</v>
      </c>
      <c r="EC146" s="2">
        <v>283</v>
      </c>
      <c r="ED146" s="2">
        <v>259</v>
      </c>
      <c r="EE146" s="2">
        <v>236</v>
      </c>
      <c r="EF146" s="2">
        <v>230</v>
      </c>
      <c r="EG146" s="2">
        <v>230</v>
      </c>
      <c r="EH146" s="2">
        <v>229</v>
      </c>
      <c r="EI146" s="2">
        <v>236</v>
      </c>
      <c r="EJ146" s="2">
        <v>236</v>
      </c>
      <c r="EK146" s="2">
        <v>232</v>
      </c>
      <c r="EL146" s="2">
        <v>228</v>
      </c>
      <c r="EM146" s="2">
        <v>227</v>
      </c>
      <c r="EN146" s="2">
        <v>237</v>
      </c>
      <c r="EO146" s="2">
        <v>234</v>
      </c>
      <c r="EP146" s="2">
        <v>239</v>
      </c>
      <c r="EQ146" s="2">
        <v>242</v>
      </c>
      <c r="ER146" s="2">
        <v>210</v>
      </c>
      <c r="ES146" s="2">
        <v>204</v>
      </c>
      <c r="ET146" s="2">
        <v>202</v>
      </c>
      <c r="EU146" s="2">
        <v>206</v>
      </c>
      <c r="EV146" s="2">
        <v>204</v>
      </c>
      <c r="EW146" s="2">
        <v>204</v>
      </c>
      <c r="EX146" s="2">
        <v>205</v>
      </c>
      <c r="EY146" s="2">
        <v>209</v>
      </c>
      <c r="EZ146" s="2">
        <v>200</v>
      </c>
      <c r="FA146" s="2">
        <v>223</v>
      </c>
      <c r="FB146" s="2">
        <v>229</v>
      </c>
      <c r="FC146" s="2">
        <v>228</v>
      </c>
      <c r="FD146" s="2">
        <v>236</v>
      </c>
      <c r="FE146" s="2">
        <v>240</v>
      </c>
      <c r="FF146" s="2">
        <v>240</v>
      </c>
      <c r="FG146" s="2">
        <v>238</v>
      </c>
      <c r="FH146" s="2">
        <v>242</v>
      </c>
      <c r="FI146" s="2">
        <v>242</v>
      </c>
      <c r="FJ146" s="2">
        <v>244</v>
      </c>
      <c r="FK146" s="2">
        <v>247</v>
      </c>
      <c r="FL146" s="2">
        <v>245</v>
      </c>
      <c r="FM146" s="2">
        <v>243</v>
      </c>
      <c r="FN146" s="2">
        <v>244</v>
      </c>
      <c r="FO146" s="2">
        <v>253</v>
      </c>
      <c r="FP146" s="2">
        <v>255</v>
      </c>
      <c r="FQ146" s="2">
        <v>248</v>
      </c>
      <c r="FR146" s="2">
        <v>243</v>
      </c>
      <c r="FS146" s="2">
        <v>241</v>
      </c>
      <c r="FT146" s="2">
        <v>249</v>
      </c>
      <c r="FU146" s="2">
        <v>254</v>
      </c>
      <c r="FV146" s="2">
        <v>250</v>
      </c>
      <c r="FW146" s="2">
        <v>245</v>
      </c>
      <c r="FX146" s="2">
        <v>240</v>
      </c>
      <c r="FY146" s="2">
        <v>266</v>
      </c>
      <c r="FZ146" s="2">
        <v>268</v>
      </c>
      <c r="GA146" s="2">
        <v>289</v>
      </c>
      <c r="GB146" s="2">
        <v>285</v>
      </c>
      <c r="GC146" s="2">
        <v>283</v>
      </c>
      <c r="GD146" s="2">
        <v>299</v>
      </c>
      <c r="GE146" s="2">
        <v>305</v>
      </c>
      <c r="GF146" s="2">
        <v>298</v>
      </c>
      <c r="GG146" s="2">
        <v>309</v>
      </c>
      <c r="GH146" s="2">
        <v>312</v>
      </c>
      <c r="GI146" s="2">
        <v>305</v>
      </c>
      <c r="GJ146" s="2">
        <v>306</v>
      </c>
      <c r="GK146" s="2">
        <v>316</v>
      </c>
      <c r="GL146" s="2">
        <v>321</v>
      </c>
      <c r="GM146" s="2">
        <v>324</v>
      </c>
      <c r="GN146" s="2">
        <v>330</v>
      </c>
      <c r="GO146" s="2">
        <v>328</v>
      </c>
      <c r="GP146" s="2">
        <v>320</v>
      </c>
      <c r="GQ146" s="2">
        <v>308</v>
      </c>
      <c r="GR146" s="2">
        <v>305</v>
      </c>
      <c r="GS146" s="2">
        <v>306</v>
      </c>
      <c r="GT146" s="2">
        <v>299</v>
      </c>
      <c r="GU146" s="2">
        <v>349</v>
      </c>
      <c r="GV146" s="2">
        <v>394</v>
      </c>
      <c r="GW146" s="2">
        <v>400</v>
      </c>
      <c r="GX146" s="2">
        <v>407</v>
      </c>
      <c r="GY146" s="2">
        <v>406</v>
      </c>
      <c r="GZ146" s="2">
        <v>382</v>
      </c>
      <c r="HA146" s="2">
        <v>364</v>
      </c>
      <c r="HB146" s="2">
        <v>351</v>
      </c>
      <c r="HC146" s="2">
        <v>347</v>
      </c>
      <c r="HD146" s="2">
        <v>357</v>
      </c>
      <c r="HE146" s="2">
        <v>358</v>
      </c>
      <c r="HF146" s="2">
        <v>355</v>
      </c>
      <c r="HG146" s="2">
        <v>353</v>
      </c>
      <c r="HH146" s="2">
        <v>355</v>
      </c>
      <c r="HI146" s="2">
        <v>351</v>
      </c>
      <c r="HJ146" s="2">
        <v>347</v>
      </c>
      <c r="HK146" s="2">
        <v>339</v>
      </c>
      <c r="HL146" s="2">
        <v>351</v>
      </c>
      <c r="HM146" s="2">
        <v>348</v>
      </c>
      <c r="HN146" s="2">
        <v>352</v>
      </c>
      <c r="HO146" s="2">
        <v>352</v>
      </c>
      <c r="HP146" s="2">
        <v>360</v>
      </c>
      <c r="HQ146" s="2">
        <v>358</v>
      </c>
      <c r="HR146" s="2">
        <v>391</v>
      </c>
      <c r="HS146" s="2">
        <v>385</v>
      </c>
      <c r="HT146" s="2">
        <v>391</v>
      </c>
      <c r="HU146" s="2">
        <v>392</v>
      </c>
      <c r="HV146" s="2">
        <v>402</v>
      </c>
      <c r="HW146" s="2">
        <v>399</v>
      </c>
      <c r="HX146" s="2">
        <v>400</v>
      </c>
      <c r="HY146" s="2">
        <v>398</v>
      </c>
      <c r="HZ146" s="2">
        <v>399</v>
      </c>
      <c r="IA146" s="2">
        <v>402</v>
      </c>
      <c r="IB146" s="2">
        <v>407</v>
      </c>
      <c r="IC146" s="2">
        <v>408</v>
      </c>
      <c r="ID146" s="2">
        <v>408</v>
      </c>
      <c r="IE146" s="2">
        <v>414</v>
      </c>
      <c r="IF146" s="2">
        <v>406</v>
      </c>
      <c r="IG146" s="2">
        <v>407</v>
      </c>
      <c r="IH146" s="2">
        <v>401</v>
      </c>
      <c r="II146" s="2">
        <v>404</v>
      </c>
      <c r="IJ146" s="2">
        <v>400</v>
      </c>
      <c r="IK146" s="2">
        <v>403</v>
      </c>
      <c r="IL146" s="2">
        <v>408</v>
      </c>
      <c r="IM146" s="2">
        <v>409</v>
      </c>
      <c r="IN146" s="2">
        <v>420</v>
      </c>
      <c r="IO146" s="2">
        <v>417</v>
      </c>
      <c r="IP146" s="2">
        <v>418</v>
      </c>
      <c r="IQ146" s="2">
        <v>430</v>
      </c>
      <c r="IR146" s="2">
        <v>427</v>
      </c>
      <c r="IS146" s="2">
        <v>420</v>
      </c>
      <c r="IT146" s="2">
        <v>404</v>
      </c>
    </row>
    <row r="147" spans="1:254" ht="15.9" customHeight="1">
      <c r="A147" s="65" t="s">
        <v>288</v>
      </c>
      <c r="B147" s="41" t="s">
        <v>289</v>
      </c>
      <c r="C147" s="45">
        <v>8580</v>
      </c>
      <c r="D147" s="16">
        <v>-550</v>
      </c>
      <c r="E147" s="30">
        <v>9130</v>
      </c>
      <c r="F147" s="30">
        <v>9460</v>
      </c>
      <c r="G147" s="30">
        <v>8520</v>
      </c>
      <c r="H147" s="30">
        <v>8000</v>
      </c>
      <c r="I147" s="30">
        <v>8200</v>
      </c>
      <c r="J147" s="30">
        <v>7130</v>
      </c>
      <c r="K147" s="30">
        <v>7310</v>
      </c>
      <c r="L147" s="30">
        <v>8300</v>
      </c>
      <c r="M147" s="30">
        <v>9260</v>
      </c>
      <c r="N147" s="30">
        <v>9540</v>
      </c>
      <c r="O147" s="30">
        <v>10080</v>
      </c>
      <c r="P147" s="30">
        <v>10360</v>
      </c>
      <c r="Q147" s="30">
        <v>9640</v>
      </c>
      <c r="R147" s="30">
        <v>9430</v>
      </c>
      <c r="S147" s="30">
        <v>11220</v>
      </c>
      <c r="T147" s="30">
        <v>11900</v>
      </c>
      <c r="U147" s="30">
        <v>11910</v>
      </c>
      <c r="V147" s="30">
        <v>12530</v>
      </c>
      <c r="W147" s="30">
        <v>12280</v>
      </c>
      <c r="X147" s="30">
        <v>11560</v>
      </c>
      <c r="Y147" s="30">
        <v>11170</v>
      </c>
      <c r="Z147" s="30">
        <v>11530</v>
      </c>
      <c r="AA147" s="30">
        <v>11990</v>
      </c>
      <c r="AB147" s="30">
        <v>12510</v>
      </c>
      <c r="AC147" s="30">
        <v>12830</v>
      </c>
      <c r="AD147" s="30">
        <v>13660</v>
      </c>
      <c r="AE147" s="30">
        <v>13710</v>
      </c>
      <c r="AF147" s="30">
        <v>13020</v>
      </c>
      <c r="AG147" s="30">
        <v>13510</v>
      </c>
      <c r="AH147" s="30">
        <v>14230</v>
      </c>
      <c r="AI147" s="30">
        <v>13910</v>
      </c>
      <c r="AJ147" s="30">
        <v>14590</v>
      </c>
      <c r="AK147" s="30">
        <v>14610</v>
      </c>
      <c r="AL147" s="30">
        <v>14250</v>
      </c>
      <c r="AM147" s="30">
        <v>15180</v>
      </c>
      <c r="AN147" s="30">
        <v>14700</v>
      </c>
      <c r="AO147" s="30">
        <v>15120</v>
      </c>
      <c r="AP147" s="30">
        <v>13670</v>
      </c>
      <c r="AQ147" s="30">
        <v>11760</v>
      </c>
      <c r="AR147" s="30">
        <v>10840</v>
      </c>
      <c r="AS147" s="30">
        <v>11620</v>
      </c>
      <c r="AT147" s="30">
        <v>11350</v>
      </c>
      <c r="AU147" s="30">
        <v>11060</v>
      </c>
      <c r="AV147" s="30">
        <v>11820</v>
      </c>
      <c r="AW147" s="30">
        <v>12110</v>
      </c>
      <c r="AX147" s="30">
        <v>12220</v>
      </c>
      <c r="AY147" s="30">
        <v>10510</v>
      </c>
      <c r="AZ147" s="30">
        <v>10210</v>
      </c>
      <c r="BA147" s="30">
        <v>10080</v>
      </c>
      <c r="BB147" s="30">
        <v>9900</v>
      </c>
      <c r="BC147" s="30">
        <v>10390</v>
      </c>
      <c r="BD147" s="30">
        <v>10900</v>
      </c>
      <c r="BE147" s="30">
        <v>11580</v>
      </c>
      <c r="BF147" s="30">
        <v>10910</v>
      </c>
      <c r="BG147" s="30">
        <v>10500</v>
      </c>
      <c r="BH147" s="30">
        <v>10520</v>
      </c>
      <c r="BI147" s="30">
        <v>10910</v>
      </c>
      <c r="BJ147" s="30">
        <v>11870</v>
      </c>
      <c r="BK147" s="30">
        <v>11890</v>
      </c>
      <c r="BL147" s="30">
        <v>13130</v>
      </c>
      <c r="BM147" s="2">
        <v>12340</v>
      </c>
      <c r="BN147" s="2">
        <v>12210</v>
      </c>
      <c r="BO147" s="2">
        <v>12800</v>
      </c>
      <c r="BP147" s="2">
        <v>12880</v>
      </c>
      <c r="BQ147" s="2">
        <v>12520</v>
      </c>
      <c r="BR147" s="2">
        <v>11240</v>
      </c>
      <c r="BS147" s="2">
        <v>11120</v>
      </c>
      <c r="BT147" s="2">
        <v>10840</v>
      </c>
      <c r="BU147" s="2">
        <v>10620</v>
      </c>
      <c r="BV147" s="2">
        <v>10550</v>
      </c>
      <c r="BW147" s="2">
        <v>10380</v>
      </c>
      <c r="BX147" s="2">
        <v>9350</v>
      </c>
      <c r="BY147" s="2">
        <v>9400</v>
      </c>
      <c r="BZ147" s="2">
        <v>9400</v>
      </c>
      <c r="CA147" s="2">
        <v>9600</v>
      </c>
      <c r="CB147" s="2">
        <v>9760</v>
      </c>
      <c r="CC147" s="2">
        <v>9600</v>
      </c>
      <c r="CD147" s="2">
        <v>10180</v>
      </c>
      <c r="CE147" s="2">
        <v>9090</v>
      </c>
      <c r="CF147" s="2">
        <v>8980</v>
      </c>
      <c r="CG147" s="2">
        <v>8910</v>
      </c>
      <c r="CH147" s="2">
        <v>8760</v>
      </c>
      <c r="CI147" s="2">
        <v>8260</v>
      </c>
      <c r="CJ147" s="2">
        <v>8250</v>
      </c>
      <c r="CK147" s="2">
        <v>8200</v>
      </c>
      <c r="CL147" s="2">
        <v>8140</v>
      </c>
      <c r="CM147" s="2">
        <v>8560</v>
      </c>
      <c r="CN147" s="2">
        <v>7720</v>
      </c>
      <c r="CO147" s="2">
        <v>7990</v>
      </c>
      <c r="CP147" s="2">
        <v>8230</v>
      </c>
      <c r="CQ147" s="2">
        <v>8280</v>
      </c>
      <c r="CR147" s="2">
        <v>8000</v>
      </c>
      <c r="CS147" s="2">
        <v>7590</v>
      </c>
      <c r="CT147" s="2">
        <v>7150</v>
      </c>
      <c r="CU147" s="2">
        <v>7360</v>
      </c>
      <c r="CV147" s="2">
        <v>7250</v>
      </c>
      <c r="CW147" s="2">
        <v>7040</v>
      </c>
      <c r="CX147" s="2">
        <v>7380</v>
      </c>
      <c r="CY147" s="2">
        <v>6580</v>
      </c>
      <c r="CZ147" s="2">
        <v>5810</v>
      </c>
      <c r="DA147" s="2">
        <v>5900</v>
      </c>
      <c r="DB147" s="2">
        <v>5670</v>
      </c>
      <c r="DC147" s="2">
        <v>5290</v>
      </c>
      <c r="DD147" s="2">
        <v>5890</v>
      </c>
      <c r="DE147" s="2">
        <v>5930</v>
      </c>
      <c r="DF147" s="2">
        <v>5560</v>
      </c>
      <c r="DG147" s="2">
        <v>6150</v>
      </c>
      <c r="DH147" s="2">
        <v>6020</v>
      </c>
      <c r="DI147" s="2">
        <v>6080</v>
      </c>
      <c r="DJ147" s="2">
        <v>6170</v>
      </c>
      <c r="DK147" s="2">
        <v>6230</v>
      </c>
      <c r="DL147" s="2">
        <v>6120</v>
      </c>
      <c r="DM147" s="2">
        <v>6060</v>
      </c>
      <c r="DN147" s="2">
        <v>6090</v>
      </c>
      <c r="DO147" s="2">
        <v>5960</v>
      </c>
      <c r="DP147" s="2">
        <v>5820</v>
      </c>
      <c r="DQ147" s="2">
        <v>5820</v>
      </c>
      <c r="DR147" s="2">
        <v>5700</v>
      </c>
      <c r="DS147" s="2">
        <v>5600</v>
      </c>
      <c r="DT147" s="2">
        <v>5380</v>
      </c>
      <c r="DU147" s="2">
        <v>5260</v>
      </c>
      <c r="DV147" s="2">
        <v>4815</v>
      </c>
      <c r="DW147" s="2">
        <v>4800</v>
      </c>
      <c r="DX147" s="2">
        <v>4750</v>
      </c>
      <c r="DY147" s="2">
        <v>4685</v>
      </c>
      <c r="DZ147" s="2">
        <v>4580</v>
      </c>
      <c r="EA147" s="2">
        <v>4635</v>
      </c>
      <c r="EB147" s="2">
        <v>4710</v>
      </c>
      <c r="EC147" s="2">
        <v>4715</v>
      </c>
      <c r="ED147" s="2">
        <v>4780</v>
      </c>
      <c r="EE147" s="2">
        <v>4740</v>
      </c>
      <c r="EF147" s="2">
        <v>4795</v>
      </c>
      <c r="EG147" s="2">
        <v>4800</v>
      </c>
      <c r="EH147" s="2">
        <v>4630</v>
      </c>
      <c r="EI147" s="2">
        <v>4730</v>
      </c>
      <c r="EJ147" s="2">
        <v>4795</v>
      </c>
      <c r="EK147" s="2">
        <v>4860</v>
      </c>
      <c r="EL147" s="2">
        <v>4715</v>
      </c>
      <c r="EM147" s="2">
        <v>4585</v>
      </c>
      <c r="EN147" s="2">
        <v>4510</v>
      </c>
      <c r="EO147" s="2">
        <v>4395</v>
      </c>
      <c r="EP147" s="2">
        <v>4485</v>
      </c>
      <c r="EQ147" s="2">
        <v>4515</v>
      </c>
      <c r="ER147" s="2">
        <v>4615</v>
      </c>
      <c r="ES147" s="2">
        <v>4525</v>
      </c>
      <c r="ET147" s="2">
        <v>4595</v>
      </c>
      <c r="EU147" s="2">
        <v>4610</v>
      </c>
      <c r="EV147" s="2">
        <v>4645</v>
      </c>
      <c r="EW147" s="2">
        <v>4615</v>
      </c>
      <c r="EX147" s="2">
        <v>4465</v>
      </c>
      <c r="EY147" s="2">
        <v>4170</v>
      </c>
      <c r="EZ147" s="2">
        <v>3915</v>
      </c>
      <c r="FA147" s="2">
        <v>3810</v>
      </c>
      <c r="FB147" s="2">
        <v>3810</v>
      </c>
      <c r="FC147" s="2">
        <v>3900</v>
      </c>
      <c r="FD147" s="2">
        <v>3895</v>
      </c>
      <c r="FE147" s="2">
        <v>3870</v>
      </c>
      <c r="FF147" s="2">
        <v>4010</v>
      </c>
      <c r="FG147" s="2">
        <v>3920</v>
      </c>
      <c r="FH147" s="2">
        <v>4030</v>
      </c>
      <c r="FI147" s="2">
        <v>3935</v>
      </c>
      <c r="FJ147" s="2">
        <v>3800</v>
      </c>
      <c r="FK147" s="2">
        <v>3770</v>
      </c>
      <c r="FL147" s="2">
        <v>3810</v>
      </c>
      <c r="FM147" s="2">
        <v>3750</v>
      </c>
      <c r="FN147" s="2">
        <v>3730</v>
      </c>
      <c r="FO147" s="2">
        <v>3740</v>
      </c>
      <c r="FP147" s="2">
        <v>3775</v>
      </c>
      <c r="FQ147" s="2">
        <v>3790</v>
      </c>
      <c r="FR147" s="2">
        <v>3750</v>
      </c>
      <c r="FS147" s="2">
        <v>3715</v>
      </c>
      <c r="FT147" s="2">
        <v>3710</v>
      </c>
      <c r="FU147" s="2">
        <v>3870</v>
      </c>
      <c r="FV147" s="2">
        <v>3710</v>
      </c>
      <c r="FW147" s="2">
        <v>3840</v>
      </c>
      <c r="FX147" s="2">
        <v>3835</v>
      </c>
      <c r="FY147" s="2">
        <v>3790</v>
      </c>
      <c r="FZ147" s="2">
        <v>3960</v>
      </c>
      <c r="GA147" s="2">
        <v>3990</v>
      </c>
      <c r="GB147" s="2">
        <v>4065</v>
      </c>
      <c r="GC147" s="2">
        <v>3955</v>
      </c>
      <c r="GD147" s="2">
        <v>3915</v>
      </c>
      <c r="GE147" s="2">
        <v>3965</v>
      </c>
      <c r="GF147" s="2">
        <v>3815</v>
      </c>
      <c r="GG147" s="2">
        <v>4080</v>
      </c>
      <c r="GH147" s="2">
        <v>4010</v>
      </c>
      <c r="GI147" s="2">
        <v>3955</v>
      </c>
      <c r="GJ147" s="2">
        <v>3875</v>
      </c>
      <c r="GK147" s="2">
        <v>3830</v>
      </c>
      <c r="GL147" s="2">
        <v>3920</v>
      </c>
      <c r="GM147" s="2">
        <v>3860</v>
      </c>
      <c r="GN147" s="2">
        <v>3760</v>
      </c>
      <c r="GO147" s="2">
        <v>3750</v>
      </c>
      <c r="GP147" s="2">
        <v>3855</v>
      </c>
      <c r="GQ147" s="2">
        <v>3920</v>
      </c>
      <c r="GR147" s="2">
        <v>3905</v>
      </c>
      <c r="GS147" s="2">
        <v>3985</v>
      </c>
      <c r="GT147" s="2">
        <v>3840</v>
      </c>
      <c r="GU147" s="2">
        <v>3820</v>
      </c>
      <c r="GV147" s="2">
        <v>4080</v>
      </c>
      <c r="GW147" s="2">
        <v>4210</v>
      </c>
      <c r="GX147" s="2">
        <v>3950</v>
      </c>
      <c r="GY147" s="2">
        <v>3860</v>
      </c>
      <c r="GZ147" s="2">
        <v>3665</v>
      </c>
      <c r="HA147" s="2">
        <v>3605</v>
      </c>
      <c r="HB147" s="2">
        <v>3465</v>
      </c>
      <c r="HC147" s="2">
        <v>3435</v>
      </c>
      <c r="HD147" s="2">
        <v>3540</v>
      </c>
      <c r="HE147" s="2">
        <v>3515</v>
      </c>
      <c r="HF147" s="2">
        <v>3570</v>
      </c>
      <c r="HG147" s="2">
        <v>3605</v>
      </c>
      <c r="HH147" s="2">
        <v>3615</v>
      </c>
      <c r="HI147" s="2">
        <v>3650</v>
      </c>
      <c r="HJ147" s="2">
        <v>3565</v>
      </c>
      <c r="HK147" s="2">
        <v>3315</v>
      </c>
      <c r="HL147" s="2">
        <v>3300</v>
      </c>
      <c r="HM147" s="2">
        <v>3325</v>
      </c>
      <c r="HN147" s="2">
        <v>3320</v>
      </c>
      <c r="HO147" s="2">
        <v>3075</v>
      </c>
      <c r="HP147" s="2">
        <v>2965</v>
      </c>
      <c r="HQ147" s="2">
        <v>2937</v>
      </c>
      <c r="HR147" s="2">
        <v>2844</v>
      </c>
      <c r="HS147" s="2">
        <v>2791</v>
      </c>
      <c r="HT147" s="2">
        <v>2754</v>
      </c>
      <c r="HU147" s="2">
        <v>2750</v>
      </c>
      <c r="HV147" s="2">
        <v>2785</v>
      </c>
      <c r="HW147" s="2">
        <v>2788</v>
      </c>
      <c r="HX147" s="2">
        <v>2867</v>
      </c>
      <c r="HY147" s="2">
        <v>2862</v>
      </c>
      <c r="HZ147" s="2">
        <v>2854</v>
      </c>
      <c r="IA147" s="2">
        <v>2900</v>
      </c>
      <c r="IB147" s="2">
        <v>2922</v>
      </c>
      <c r="IC147" s="2">
        <v>2893</v>
      </c>
      <c r="ID147" s="2">
        <v>2909</v>
      </c>
      <c r="IE147" s="2">
        <v>2921</v>
      </c>
      <c r="IF147" s="2">
        <v>3000</v>
      </c>
      <c r="IG147" s="2">
        <v>2985</v>
      </c>
      <c r="IH147" s="2">
        <v>2975</v>
      </c>
      <c r="II147" s="2">
        <v>2940</v>
      </c>
      <c r="IJ147" s="2">
        <v>2893</v>
      </c>
      <c r="IK147" s="2">
        <v>2852</v>
      </c>
      <c r="IL147" s="2">
        <v>2813</v>
      </c>
      <c r="IM147" s="2">
        <v>2801</v>
      </c>
      <c r="IN147" s="2">
        <v>2767</v>
      </c>
      <c r="IO147" s="2">
        <v>2763</v>
      </c>
      <c r="IP147" s="2">
        <v>2732</v>
      </c>
      <c r="IQ147" s="2">
        <v>2745</v>
      </c>
      <c r="IR147" s="2">
        <v>2848</v>
      </c>
      <c r="IS147" s="2">
        <v>2824</v>
      </c>
      <c r="IT147" s="2">
        <v>2875</v>
      </c>
    </row>
    <row r="148" spans="1:254" ht="15.9" customHeight="1">
      <c r="A148" s="65" t="s">
        <v>290</v>
      </c>
      <c r="B148" s="41" t="s">
        <v>291</v>
      </c>
      <c r="C148" s="45">
        <v>1401</v>
      </c>
      <c r="D148" s="16">
        <v>-59</v>
      </c>
      <c r="E148" s="30">
        <v>1460</v>
      </c>
      <c r="F148" s="30">
        <v>1457</v>
      </c>
      <c r="G148" s="30">
        <v>1370</v>
      </c>
      <c r="H148" s="30">
        <v>1254</v>
      </c>
      <c r="I148" s="30">
        <v>1249</v>
      </c>
      <c r="J148" s="30">
        <v>1168</v>
      </c>
      <c r="K148" s="30">
        <v>1161</v>
      </c>
      <c r="L148" s="30">
        <v>1234</v>
      </c>
      <c r="M148" s="30">
        <v>1347</v>
      </c>
      <c r="N148" s="30">
        <v>1329</v>
      </c>
      <c r="O148" s="30">
        <v>1385</v>
      </c>
      <c r="P148" s="30">
        <v>1370</v>
      </c>
      <c r="Q148" s="30">
        <v>1318</v>
      </c>
      <c r="R148" s="30">
        <v>1300</v>
      </c>
      <c r="S148" s="30">
        <v>1432</v>
      </c>
      <c r="T148" s="30">
        <v>1430</v>
      </c>
      <c r="U148" s="30">
        <v>1400</v>
      </c>
      <c r="V148" s="30">
        <v>1453</v>
      </c>
      <c r="W148" s="30">
        <v>1525</v>
      </c>
      <c r="X148" s="30">
        <v>1491</v>
      </c>
      <c r="Y148" s="30">
        <v>1521</v>
      </c>
      <c r="Z148" s="30">
        <v>1631</v>
      </c>
      <c r="AA148" s="30">
        <v>1723</v>
      </c>
      <c r="AB148" s="30">
        <v>1665</v>
      </c>
      <c r="AC148" s="30">
        <v>1682</v>
      </c>
      <c r="AD148" s="30">
        <v>1678</v>
      </c>
      <c r="AE148" s="30">
        <v>1736</v>
      </c>
      <c r="AF148" s="30">
        <v>1750</v>
      </c>
      <c r="AG148" s="30">
        <v>1883</v>
      </c>
      <c r="AH148" s="30">
        <v>1912</v>
      </c>
      <c r="AI148" s="30">
        <v>1877</v>
      </c>
      <c r="AJ148" s="30">
        <v>1980</v>
      </c>
      <c r="AK148" s="30">
        <v>2001</v>
      </c>
      <c r="AL148" s="30">
        <v>1940</v>
      </c>
      <c r="AM148" s="30">
        <v>2086</v>
      </c>
      <c r="AN148" s="30">
        <v>2122</v>
      </c>
      <c r="AO148" s="30">
        <v>2280</v>
      </c>
      <c r="AP148" s="30">
        <v>1788</v>
      </c>
      <c r="AQ148" s="30">
        <v>1720</v>
      </c>
      <c r="AR148" s="30">
        <v>1655</v>
      </c>
      <c r="AS148" s="30">
        <v>1800</v>
      </c>
      <c r="AT148" s="30">
        <v>1933</v>
      </c>
      <c r="AU148" s="30">
        <v>2086</v>
      </c>
      <c r="AV148" s="30">
        <v>2320</v>
      </c>
      <c r="AW148" s="30">
        <v>2220</v>
      </c>
      <c r="AX148" s="30">
        <v>2235</v>
      </c>
      <c r="AY148" s="30">
        <v>2144</v>
      </c>
      <c r="AZ148" s="30">
        <v>2120</v>
      </c>
      <c r="BA148" s="30">
        <v>2062</v>
      </c>
      <c r="BB148" s="30">
        <v>2080</v>
      </c>
      <c r="BC148" s="30">
        <v>2201</v>
      </c>
      <c r="BD148" s="30">
        <v>2072</v>
      </c>
      <c r="BE148" s="30">
        <v>2029</v>
      </c>
      <c r="BF148" s="30">
        <v>1950</v>
      </c>
      <c r="BG148" s="30">
        <v>1788</v>
      </c>
      <c r="BH148" s="30">
        <v>1870</v>
      </c>
      <c r="BI148" s="30">
        <v>1932</v>
      </c>
      <c r="BJ148" s="30">
        <v>1984</v>
      </c>
      <c r="BK148" s="30">
        <v>1930</v>
      </c>
      <c r="BL148" s="30">
        <v>1873</v>
      </c>
      <c r="BM148" s="2">
        <v>1911</v>
      </c>
      <c r="BN148" s="2">
        <v>1954</v>
      </c>
      <c r="BO148" s="2">
        <v>1941</v>
      </c>
      <c r="BP148" s="2">
        <v>1714</v>
      </c>
      <c r="BQ148" s="2">
        <v>1663</v>
      </c>
      <c r="BR148" s="2">
        <v>1623</v>
      </c>
      <c r="BS148" s="2">
        <v>1583</v>
      </c>
      <c r="BT148" s="2">
        <v>1581</v>
      </c>
      <c r="BU148" s="2">
        <v>1571</v>
      </c>
      <c r="BV148" s="2">
        <v>1700</v>
      </c>
      <c r="BW148" s="2">
        <v>1757</v>
      </c>
      <c r="BX148" s="2">
        <v>1722</v>
      </c>
      <c r="BY148" s="2">
        <v>1704</v>
      </c>
      <c r="BZ148" s="2">
        <v>1615</v>
      </c>
      <c r="CA148" s="2">
        <v>1391</v>
      </c>
      <c r="CB148" s="2">
        <v>1268</v>
      </c>
      <c r="CC148" s="2">
        <v>1257</v>
      </c>
      <c r="CD148" s="2">
        <v>1278</v>
      </c>
      <c r="CE148" s="2">
        <v>1265</v>
      </c>
      <c r="CF148" s="2">
        <v>1262</v>
      </c>
      <c r="CG148" s="2">
        <v>1310</v>
      </c>
      <c r="CH148" s="2">
        <v>1361</v>
      </c>
      <c r="CI148" s="2">
        <v>1317</v>
      </c>
      <c r="CJ148" s="2">
        <v>1346</v>
      </c>
      <c r="CK148" s="2">
        <v>1237</v>
      </c>
      <c r="CL148" s="2">
        <v>1193</v>
      </c>
      <c r="CM148" s="2">
        <v>1174</v>
      </c>
      <c r="CN148" s="2">
        <v>1172</v>
      </c>
      <c r="CO148" s="2">
        <v>1191</v>
      </c>
      <c r="CP148" s="2">
        <v>1271</v>
      </c>
      <c r="CQ148" s="2">
        <v>1307</v>
      </c>
      <c r="CR148" s="2">
        <v>1305</v>
      </c>
      <c r="CS148" s="2">
        <v>1262</v>
      </c>
      <c r="CT148" s="2">
        <v>1323</v>
      </c>
      <c r="CU148" s="2">
        <v>1481</v>
      </c>
      <c r="CV148" s="2">
        <v>1478</v>
      </c>
      <c r="CW148" s="2">
        <v>1369</v>
      </c>
      <c r="CX148" s="2">
        <v>1017</v>
      </c>
      <c r="CY148" s="2">
        <v>997</v>
      </c>
      <c r="CZ148" s="2">
        <v>955</v>
      </c>
      <c r="DA148" s="2">
        <v>965</v>
      </c>
      <c r="DB148" s="2">
        <v>922</v>
      </c>
      <c r="DC148" s="2">
        <v>874</v>
      </c>
      <c r="DD148" s="2">
        <v>946</v>
      </c>
      <c r="DE148" s="2">
        <v>950</v>
      </c>
      <c r="DF148" s="2">
        <v>878</v>
      </c>
      <c r="DG148" s="2">
        <v>990</v>
      </c>
      <c r="DH148" s="2">
        <v>1032</v>
      </c>
      <c r="DI148" s="2">
        <v>989</v>
      </c>
      <c r="DJ148" s="2">
        <v>979</v>
      </c>
      <c r="DK148" s="2">
        <v>1010</v>
      </c>
      <c r="DL148" s="2">
        <v>885</v>
      </c>
      <c r="DM148" s="2">
        <v>861</v>
      </c>
      <c r="DN148" s="2">
        <v>860</v>
      </c>
      <c r="DO148" s="2">
        <v>818</v>
      </c>
      <c r="DP148" s="2">
        <v>804</v>
      </c>
      <c r="DQ148" s="2">
        <v>769</v>
      </c>
      <c r="DR148" s="2">
        <v>760</v>
      </c>
      <c r="DS148" s="2">
        <v>787</v>
      </c>
      <c r="DT148" s="2">
        <v>773</v>
      </c>
      <c r="DU148" s="2">
        <v>767</v>
      </c>
      <c r="DV148" s="2">
        <v>743</v>
      </c>
      <c r="DW148" s="2">
        <v>753</v>
      </c>
      <c r="DX148" s="2">
        <v>741</v>
      </c>
      <c r="DY148" s="2">
        <v>741</v>
      </c>
      <c r="DZ148" s="2">
        <v>736</v>
      </c>
      <c r="EA148" s="2">
        <v>723</v>
      </c>
      <c r="EB148" s="2">
        <v>709</v>
      </c>
      <c r="EC148" s="2">
        <v>717</v>
      </c>
      <c r="ED148" s="2">
        <v>725</v>
      </c>
      <c r="EE148" s="2">
        <v>734</v>
      </c>
      <c r="EF148" s="2">
        <v>739</v>
      </c>
      <c r="EG148" s="2">
        <v>736</v>
      </c>
      <c r="EH148" s="2">
        <v>738</v>
      </c>
      <c r="EI148" s="2">
        <v>760</v>
      </c>
      <c r="EJ148" s="2">
        <v>773</v>
      </c>
      <c r="EK148" s="2">
        <v>777</v>
      </c>
      <c r="EL148" s="2">
        <v>740</v>
      </c>
      <c r="EM148" s="2">
        <v>739</v>
      </c>
      <c r="EN148" s="2">
        <v>744</v>
      </c>
      <c r="EO148" s="2">
        <v>741</v>
      </c>
      <c r="EP148" s="2">
        <v>741</v>
      </c>
      <c r="EQ148" s="2">
        <v>720</v>
      </c>
      <c r="ER148" s="2">
        <v>715</v>
      </c>
      <c r="ES148" s="2">
        <v>696</v>
      </c>
      <c r="ET148" s="2">
        <v>688</v>
      </c>
      <c r="EU148" s="2">
        <v>693</v>
      </c>
      <c r="EV148" s="2">
        <v>697</v>
      </c>
      <c r="EW148" s="2">
        <v>691</v>
      </c>
      <c r="EX148" s="2">
        <v>689</v>
      </c>
      <c r="EY148" s="2">
        <v>678</v>
      </c>
      <c r="EZ148" s="2">
        <v>669</v>
      </c>
      <c r="FA148" s="2">
        <v>662</v>
      </c>
      <c r="FB148" s="2">
        <v>657</v>
      </c>
      <c r="FC148" s="2">
        <v>663</v>
      </c>
      <c r="FD148" s="2">
        <v>660</v>
      </c>
      <c r="FE148" s="2">
        <v>693</v>
      </c>
      <c r="FF148" s="2">
        <v>697</v>
      </c>
      <c r="FG148" s="2">
        <v>693</v>
      </c>
      <c r="FH148" s="2">
        <v>691</v>
      </c>
      <c r="FI148" s="2">
        <v>688</v>
      </c>
      <c r="FJ148" s="2">
        <v>664</v>
      </c>
      <c r="FK148" s="2">
        <v>687</v>
      </c>
      <c r="FL148" s="2">
        <v>810</v>
      </c>
      <c r="FM148" s="2">
        <v>810</v>
      </c>
      <c r="FN148" s="2">
        <v>831</v>
      </c>
      <c r="FO148" s="2">
        <v>841</v>
      </c>
      <c r="FP148" s="2">
        <v>812</v>
      </c>
      <c r="FQ148" s="2">
        <v>803</v>
      </c>
      <c r="FR148" s="2">
        <v>794</v>
      </c>
      <c r="FS148" s="2">
        <v>791</v>
      </c>
      <c r="FT148" s="2">
        <v>794</v>
      </c>
      <c r="FU148" s="2">
        <v>802</v>
      </c>
      <c r="FV148" s="2">
        <v>797</v>
      </c>
      <c r="FW148" s="2">
        <v>800</v>
      </c>
      <c r="FX148" s="2">
        <v>796</v>
      </c>
      <c r="FY148" s="2">
        <v>784</v>
      </c>
      <c r="FZ148" s="2">
        <v>784</v>
      </c>
      <c r="GA148" s="2">
        <v>775</v>
      </c>
      <c r="GB148" s="2">
        <v>775</v>
      </c>
      <c r="GC148" s="2">
        <v>775</v>
      </c>
      <c r="GD148" s="2">
        <v>765</v>
      </c>
      <c r="GE148" s="2">
        <v>753</v>
      </c>
      <c r="GF148" s="2">
        <v>724</v>
      </c>
      <c r="GG148" s="2">
        <v>772</v>
      </c>
      <c r="GH148" s="2">
        <v>760</v>
      </c>
      <c r="GI148" s="2">
        <v>751</v>
      </c>
      <c r="GJ148" s="2">
        <v>756</v>
      </c>
      <c r="GK148" s="2">
        <v>790</v>
      </c>
      <c r="GL148" s="2">
        <v>796</v>
      </c>
      <c r="GM148" s="2">
        <v>782</v>
      </c>
      <c r="GN148" s="2">
        <v>754</v>
      </c>
      <c r="GO148" s="2">
        <v>738</v>
      </c>
      <c r="GP148" s="2">
        <v>735</v>
      </c>
      <c r="GQ148" s="2">
        <v>730</v>
      </c>
      <c r="GR148" s="2">
        <v>723</v>
      </c>
      <c r="GS148" s="2">
        <v>727</v>
      </c>
      <c r="GT148" s="2">
        <v>709</v>
      </c>
      <c r="GU148" s="2">
        <v>700</v>
      </c>
      <c r="GV148" s="2">
        <v>721</v>
      </c>
      <c r="GW148" s="2">
        <v>741</v>
      </c>
      <c r="GX148" s="2">
        <v>748</v>
      </c>
      <c r="GY148" s="2">
        <v>742</v>
      </c>
      <c r="GZ148" s="2">
        <v>756</v>
      </c>
      <c r="HA148" s="2">
        <v>722</v>
      </c>
      <c r="HB148" s="2">
        <v>708</v>
      </c>
      <c r="HC148" s="2">
        <v>721</v>
      </c>
      <c r="HD148" s="2">
        <v>743</v>
      </c>
      <c r="HE148" s="2">
        <v>752</v>
      </c>
      <c r="HF148" s="2">
        <v>751</v>
      </c>
      <c r="HG148" s="2">
        <v>748</v>
      </c>
      <c r="HH148" s="2">
        <v>750</v>
      </c>
      <c r="HI148" s="2">
        <v>755</v>
      </c>
      <c r="HJ148" s="2">
        <v>735</v>
      </c>
      <c r="HK148" s="2">
        <v>745</v>
      </c>
      <c r="HL148" s="2">
        <v>751</v>
      </c>
      <c r="HM148" s="2">
        <v>811</v>
      </c>
      <c r="HN148" s="2">
        <v>818</v>
      </c>
      <c r="HO148" s="2">
        <v>815</v>
      </c>
      <c r="HP148" s="2">
        <v>816</v>
      </c>
      <c r="HQ148" s="2">
        <v>843</v>
      </c>
      <c r="HR148" s="2">
        <v>851</v>
      </c>
      <c r="HS148" s="2">
        <v>813</v>
      </c>
      <c r="HT148" s="2">
        <v>801</v>
      </c>
      <c r="HU148" s="2">
        <v>800</v>
      </c>
      <c r="HV148" s="2">
        <v>806</v>
      </c>
      <c r="HW148" s="2">
        <v>806</v>
      </c>
      <c r="HX148" s="2">
        <v>795</v>
      </c>
      <c r="HY148" s="2">
        <v>803</v>
      </c>
      <c r="HZ148" s="2">
        <v>805</v>
      </c>
      <c r="IA148" s="2">
        <v>796</v>
      </c>
      <c r="IB148" s="2">
        <v>785</v>
      </c>
      <c r="IC148" s="2">
        <v>786</v>
      </c>
      <c r="ID148" s="2">
        <v>784</v>
      </c>
      <c r="IE148" s="2">
        <v>773</v>
      </c>
      <c r="IF148" s="2">
        <v>771</v>
      </c>
      <c r="IG148" s="2">
        <v>767</v>
      </c>
      <c r="IH148" s="2">
        <v>771</v>
      </c>
      <c r="II148" s="2">
        <v>768</v>
      </c>
      <c r="IJ148" s="2">
        <v>777</v>
      </c>
      <c r="IK148" s="2">
        <v>778</v>
      </c>
      <c r="IL148" s="2">
        <v>777</v>
      </c>
      <c r="IM148" s="2">
        <v>778</v>
      </c>
      <c r="IN148" s="2">
        <v>783</v>
      </c>
      <c r="IO148" s="2">
        <v>789</v>
      </c>
      <c r="IP148" s="2">
        <v>782</v>
      </c>
      <c r="IQ148" s="2">
        <v>788</v>
      </c>
      <c r="IR148" s="2">
        <v>781</v>
      </c>
      <c r="IS148" s="2">
        <v>772</v>
      </c>
      <c r="IT148" s="2">
        <v>766</v>
      </c>
    </row>
    <row r="149" spans="1:254" ht="15.9" customHeight="1">
      <c r="A149" s="65" t="s">
        <v>292</v>
      </c>
      <c r="B149" s="41" t="s">
        <v>293</v>
      </c>
      <c r="C149" s="45">
        <v>1124</v>
      </c>
      <c r="D149" s="16">
        <v>1</v>
      </c>
      <c r="E149" s="30">
        <v>1123</v>
      </c>
      <c r="F149" s="30">
        <v>1134</v>
      </c>
      <c r="G149" s="30">
        <v>1093</v>
      </c>
      <c r="H149" s="30">
        <v>1049</v>
      </c>
      <c r="I149" s="30">
        <v>1077</v>
      </c>
      <c r="J149" s="30">
        <v>1052</v>
      </c>
      <c r="K149" s="30">
        <v>1038</v>
      </c>
      <c r="L149" s="30">
        <v>1104</v>
      </c>
      <c r="M149" s="30">
        <v>1187</v>
      </c>
      <c r="N149" s="30">
        <v>1212</v>
      </c>
      <c r="O149" s="30">
        <v>1218</v>
      </c>
      <c r="P149" s="30">
        <v>1186</v>
      </c>
      <c r="Q149" s="30">
        <v>1182</v>
      </c>
      <c r="R149" s="30">
        <v>1174</v>
      </c>
      <c r="S149" s="30">
        <v>1264</v>
      </c>
      <c r="T149" s="30">
        <v>1225</v>
      </c>
      <c r="U149" s="30">
        <v>1238</v>
      </c>
      <c r="V149" s="30">
        <v>1233</v>
      </c>
      <c r="W149" s="30">
        <v>1226</v>
      </c>
      <c r="X149" s="30">
        <v>1209</v>
      </c>
      <c r="Y149" s="30">
        <v>1208</v>
      </c>
      <c r="Z149" s="30">
        <v>1225</v>
      </c>
      <c r="AA149" s="30">
        <v>1242</v>
      </c>
      <c r="AB149" s="30">
        <v>1196</v>
      </c>
      <c r="AC149" s="30">
        <v>1219</v>
      </c>
      <c r="AD149" s="30">
        <v>1184</v>
      </c>
      <c r="AE149" s="30">
        <v>1215</v>
      </c>
      <c r="AF149" s="30">
        <v>1225</v>
      </c>
      <c r="AG149" s="30">
        <v>1287</v>
      </c>
      <c r="AH149" s="30">
        <v>1319</v>
      </c>
      <c r="AI149" s="30">
        <v>1340</v>
      </c>
      <c r="AJ149" s="30">
        <v>1348</v>
      </c>
      <c r="AK149" s="30">
        <v>1372</v>
      </c>
      <c r="AL149" s="30">
        <v>1335</v>
      </c>
      <c r="AM149" s="30">
        <v>1314</v>
      </c>
      <c r="AN149" s="30">
        <v>1312</v>
      </c>
      <c r="AO149" s="30">
        <v>1261</v>
      </c>
      <c r="AP149" s="30">
        <v>1220</v>
      </c>
      <c r="AQ149" s="30">
        <v>1268</v>
      </c>
      <c r="AR149" s="30">
        <v>1306</v>
      </c>
      <c r="AS149" s="30">
        <v>1307</v>
      </c>
      <c r="AT149" s="30">
        <v>1373</v>
      </c>
      <c r="AU149" s="30">
        <v>1365</v>
      </c>
      <c r="AV149" s="30">
        <v>1360</v>
      </c>
      <c r="AW149" s="30">
        <v>1394</v>
      </c>
      <c r="AX149" s="30">
        <v>1340</v>
      </c>
      <c r="AY149" s="30">
        <v>1406</v>
      </c>
      <c r="AZ149" s="30">
        <v>1400</v>
      </c>
      <c r="BA149" s="30">
        <v>1453</v>
      </c>
      <c r="BB149" s="30">
        <v>1562</v>
      </c>
      <c r="BC149" s="30">
        <v>1582</v>
      </c>
      <c r="BD149" s="30">
        <v>1653</v>
      </c>
      <c r="BE149" s="30">
        <v>1839</v>
      </c>
      <c r="BF149" s="30">
        <v>1716</v>
      </c>
      <c r="BG149" s="30">
        <v>1705</v>
      </c>
      <c r="BH149" s="30">
        <v>1820</v>
      </c>
      <c r="BI149" s="30">
        <v>1880</v>
      </c>
      <c r="BJ149" s="30">
        <v>1801</v>
      </c>
      <c r="BK149" s="30">
        <v>1497</v>
      </c>
      <c r="BL149" s="30">
        <v>1526</v>
      </c>
      <c r="BM149" s="2">
        <v>1594</v>
      </c>
      <c r="BN149" s="2">
        <v>1621</v>
      </c>
      <c r="BO149" s="2">
        <v>1650</v>
      </c>
      <c r="BP149" s="2">
        <v>1704</v>
      </c>
      <c r="BQ149" s="2">
        <v>1650</v>
      </c>
      <c r="BR149" s="2">
        <v>1852</v>
      </c>
      <c r="BS149" s="2">
        <v>2111</v>
      </c>
      <c r="BT149" s="2">
        <v>1982</v>
      </c>
      <c r="BU149" s="2">
        <v>1907</v>
      </c>
      <c r="BV149" s="2">
        <v>2024</v>
      </c>
      <c r="BW149" s="2">
        <v>2024</v>
      </c>
      <c r="BX149" s="2">
        <v>2215</v>
      </c>
      <c r="BY149" s="2">
        <v>2172</v>
      </c>
      <c r="BZ149" s="2">
        <v>1862</v>
      </c>
      <c r="CA149" s="2">
        <v>1970</v>
      </c>
      <c r="CB149" s="2">
        <v>1935</v>
      </c>
      <c r="CC149" s="2">
        <v>1961</v>
      </c>
      <c r="CD149" s="2">
        <v>1566</v>
      </c>
      <c r="CE149" s="2">
        <v>1433</v>
      </c>
      <c r="CF149" s="2">
        <v>1330</v>
      </c>
      <c r="CG149" s="2">
        <v>1410</v>
      </c>
      <c r="CH149" s="2">
        <v>1533</v>
      </c>
      <c r="CI149" s="2">
        <v>1878</v>
      </c>
      <c r="CJ149" s="2">
        <v>1609</v>
      </c>
      <c r="CK149" s="2">
        <v>1498</v>
      </c>
      <c r="CL149" s="2">
        <v>1231</v>
      </c>
      <c r="CM149" s="2">
        <v>1091</v>
      </c>
      <c r="CN149" s="2">
        <v>1160</v>
      </c>
      <c r="CO149" s="2">
        <v>1252</v>
      </c>
      <c r="CP149" s="2">
        <v>1212</v>
      </c>
      <c r="CQ149" s="2">
        <v>1089</v>
      </c>
      <c r="CR149" s="2">
        <v>1031</v>
      </c>
      <c r="CS149" s="2">
        <v>1016</v>
      </c>
      <c r="CT149" s="2">
        <v>1093</v>
      </c>
      <c r="CU149" s="2">
        <v>1027</v>
      </c>
      <c r="CV149" s="2">
        <v>987</v>
      </c>
      <c r="CW149" s="2">
        <v>1008</v>
      </c>
      <c r="CX149" s="2">
        <v>1004</v>
      </c>
      <c r="CY149" s="2">
        <v>1076</v>
      </c>
      <c r="CZ149" s="2">
        <v>955</v>
      </c>
      <c r="DA149" s="2">
        <v>973</v>
      </c>
      <c r="DB149" s="2">
        <v>923</v>
      </c>
      <c r="DC149" s="2">
        <v>879</v>
      </c>
      <c r="DD149" s="2">
        <v>915</v>
      </c>
      <c r="DE149" s="2">
        <v>901</v>
      </c>
      <c r="DF149" s="2">
        <v>836</v>
      </c>
      <c r="DG149" s="2">
        <v>916</v>
      </c>
      <c r="DH149" s="2">
        <v>948</v>
      </c>
      <c r="DI149" s="2">
        <v>921</v>
      </c>
      <c r="DJ149" s="2">
        <v>879</v>
      </c>
      <c r="DK149" s="2">
        <v>870</v>
      </c>
      <c r="DL149" s="2">
        <v>865</v>
      </c>
      <c r="DM149" s="2">
        <v>864</v>
      </c>
      <c r="DN149" s="2">
        <v>908</v>
      </c>
      <c r="DO149" s="2">
        <v>879</v>
      </c>
      <c r="DP149" s="2">
        <v>858</v>
      </c>
      <c r="DQ149" s="2">
        <v>765</v>
      </c>
      <c r="DR149" s="2">
        <v>808</v>
      </c>
      <c r="DS149" s="2">
        <v>812</v>
      </c>
      <c r="DT149" s="2">
        <v>813</v>
      </c>
      <c r="DU149" s="2">
        <v>813</v>
      </c>
      <c r="DV149" s="2">
        <v>799</v>
      </c>
      <c r="DW149" s="2">
        <v>810</v>
      </c>
      <c r="DX149" s="2">
        <v>863</v>
      </c>
      <c r="DY149" s="2">
        <v>871</v>
      </c>
      <c r="DZ149" s="2">
        <v>870</v>
      </c>
      <c r="EA149" s="2">
        <v>869</v>
      </c>
      <c r="EB149" s="2">
        <v>875</v>
      </c>
      <c r="EC149" s="2">
        <v>881</v>
      </c>
      <c r="ED149" s="2">
        <v>905</v>
      </c>
      <c r="EE149" s="2">
        <v>910</v>
      </c>
      <c r="EF149" s="2">
        <v>892</v>
      </c>
      <c r="EG149" s="2">
        <v>868</v>
      </c>
      <c r="EH149" s="2">
        <v>858</v>
      </c>
      <c r="EI149" s="2">
        <v>852</v>
      </c>
      <c r="EJ149" s="2">
        <v>854</v>
      </c>
      <c r="EK149" s="2">
        <v>843</v>
      </c>
      <c r="EL149" s="2">
        <v>838</v>
      </c>
      <c r="EM149" s="2">
        <v>845</v>
      </c>
      <c r="EN149" s="2">
        <v>815</v>
      </c>
      <c r="EO149" s="2">
        <v>807</v>
      </c>
      <c r="EP149" s="2">
        <v>824</v>
      </c>
      <c r="EQ149" s="2">
        <v>800</v>
      </c>
      <c r="ER149" s="2">
        <v>795</v>
      </c>
      <c r="ES149" s="2">
        <v>792</v>
      </c>
      <c r="ET149" s="2">
        <v>801</v>
      </c>
      <c r="EU149" s="2">
        <v>802</v>
      </c>
      <c r="EV149" s="2">
        <v>800</v>
      </c>
      <c r="EW149" s="2">
        <v>804</v>
      </c>
      <c r="EX149" s="2">
        <v>800</v>
      </c>
      <c r="EY149" s="2">
        <v>785</v>
      </c>
      <c r="EZ149" s="2">
        <v>781</v>
      </c>
      <c r="FA149" s="2">
        <v>775</v>
      </c>
      <c r="FB149" s="2">
        <v>774</v>
      </c>
      <c r="FC149" s="2">
        <v>784</v>
      </c>
      <c r="FD149" s="2">
        <v>795</v>
      </c>
      <c r="FE149" s="2">
        <v>771</v>
      </c>
      <c r="FF149" s="2">
        <v>764</v>
      </c>
      <c r="FG149" s="2">
        <v>752</v>
      </c>
      <c r="FH149" s="2">
        <v>762</v>
      </c>
      <c r="FI149" s="2">
        <v>752</v>
      </c>
      <c r="FJ149" s="2">
        <v>758</v>
      </c>
      <c r="FK149" s="2">
        <v>773</v>
      </c>
      <c r="FL149" s="2">
        <v>772</v>
      </c>
      <c r="FM149" s="2">
        <v>773</v>
      </c>
      <c r="FN149" s="2">
        <v>785</v>
      </c>
      <c r="FO149" s="2">
        <v>809</v>
      </c>
      <c r="FP149" s="2">
        <v>797</v>
      </c>
      <c r="FQ149" s="2">
        <v>787</v>
      </c>
      <c r="FR149" s="2">
        <v>790</v>
      </c>
      <c r="FS149" s="2">
        <v>784</v>
      </c>
      <c r="FT149" s="2">
        <v>789</v>
      </c>
      <c r="FU149" s="2">
        <v>788</v>
      </c>
      <c r="FV149" s="2">
        <v>760</v>
      </c>
      <c r="FW149" s="2">
        <v>775</v>
      </c>
      <c r="FX149" s="2">
        <v>835</v>
      </c>
      <c r="FY149" s="2">
        <v>985</v>
      </c>
      <c r="FZ149" s="2">
        <v>994</v>
      </c>
      <c r="GA149" s="2">
        <v>996</v>
      </c>
      <c r="GB149" s="2">
        <v>995</v>
      </c>
      <c r="GC149" s="2">
        <v>988</v>
      </c>
      <c r="GD149" s="2">
        <v>988</v>
      </c>
      <c r="GE149" s="2">
        <v>966</v>
      </c>
      <c r="GF149" s="2">
        <v>965</v>
      </c>
      <c r="GG149" s="2">
        <v>959</v>
      </c>
      <c r="GH149" s="2">
        <v>989</v>
      </c>
      <c r="GI149" s="2">
        <v>948</v>
      </c>
      <c r="GJ149" s="2">
        <v>947</v>
      </c>
      <c r="GK149" s="2">
        <v>999</v>
      </c>
      <c r="GL149" s="2">
        <v>1020</v>
      </c>
      <c r="GM149" s="2">
        <v>986</v>
      </c>
      <c r="GN149" s="2">
        <v>970</v>
      </c>
      <c r="GO149" s="2">
        <v>980</v>
      </c>
      <c r="GP149" s="2">
        <v>959</v>
      </c>
      <c r="GQ149" s="2">
        <v>955</v>
      </c>
      <c r="GR149" s="2">
        <v>946</v>
      </c>
      <c r="GS149" s="2">
        <v>987</v>
      </c>
      <c r="GT149" s="2">
        <v>934</v>
      </c>
      <c r="GU149" s="2">
        <v>930</v>
      </c>
      <c r="GV149" s="2">
        <v>971</v>
      </c>
      <c r="GW149" s="2">
        <v>996</v>
      </c>
      <c r="GX149" s="2">
        <v>1009</v>
      </c>
      <c r="GY149" s="2">
        <v>1009</v>
      </c>
      <c r="GZ149" s="2">
        <v>1006</v>
      </c>
      <c r="HA149" s="2">
        <v>1001</v>
      </c>
      <c r="HB149" s="2">
        <v>1007</v>
      </c>
      <c r="HC149" s="2">
        <v>1002</v>
      </c>
      <c r="HD149" s="2">
        <v>1058</v>
      </c>
      <c r="HE149" s="2">
        <v>1073</v>
      </c>
      <c r="HF149" s="2">
        <v>1062</v>
      </c>
      <c r="HG149" s="2">
        <v>1067</v>
      </c>
      <c r="HH149" s="2">
        <v>1128</v>
      </c>
      <c r="HI149" s="2">
        <v>1130</v>
      </c>
      <c r="HJ149" s="2">
        <v>1125</v>
      </c>
      <c r="HK149" s="2">
        <v>1127</v>
      </c>
      <c r="HL149" s="2">
        <v>1129</v>
      </c>
      <c r="HM149" s="2">
        <v>1129</v>
      </c>
      <c r="HN149" s="2">
        <v>1125</v>
      </c>
      <c r="HO149" s="2">
        <v>1091</v>
      </c>
      <c r="HP149" s="2">
        <v>1065</v>
      </c>
      <c r="HQ149" s="2">
        <v>1056</v>
      </c>
      <c r="HR149" s="2">
        <v>1116</v>
      </c>
      <c r="HS149" s="2">
        <v>1112</v>
      </c>
      <c r="HT149" s="2">
        <v>1070</v>
      </c>
      <c r="HU149" s="2">
        <v>1020</v>
      </c>
      <c r="HV149" s="2">
        <v>933</v>
      </c>
      <c r="HW149" s="2">
        <v>915</v>
      </c>
      <c r="HX149" s="2">
        <v>950</v>
      </c>
      <c r="HY149" s="2">
        <v>923</v>
      </c>
      <c r="HZ149" s="2">
        <v>903</v>
      </c>
      <c r="IA149" s="2">
        <v>890</v>
      </c>
      <c r="IB149" s="2">
        <v>860</v>
      </c>
      <c r="IC149" s="2">
        <v>852</v>
      </c>
      <c r="ID149" s="2">
        <v>840</v>
      </c>
      <c r="IE149" s="2">
        <v>837</v>
      </c>
      <c r="IF149" s="2">
        <v>826</v>
      </c>
      <c r="IG149" s="2">
        <v>827</v>
      </c>
      <c r="IH149" s="2">
        <v>812</v>
      </c>
      <c r="II149" s="2">
        <v>759</v>
      </c>
      <c r="IJ149" s="2">
        <v>744</v>
      </c>
      <c r="IK149" s="2">
        <v>744</v>
      </c>
      <c r="IL149" s="2">
        <v>738</v>
      </c>
      <c r="IM149" s="2">
        <v>741</v>
      </c>
      <c r="IN149" s="2">
        <v>745</v>
      </c>
      <c r="IO149" s="2">
        <v>747</v>
      </c>
      <c r="IP149" s="2">
        <v>740</v>
      </c>
      <c r="IQ149" s="2">
        <v>745</v>
      </c>
      <c r="IR149" s="2">
        <v>740</v>
      </c>
      <c r="IS149" s="2">
        <v>741</v>
      </c>
      <c r="IT149" s="2">
        <v>724</v>
      </c>
    </row>
    <row r="150" spans="1:254" ht="15.9" customHeight="1">
      <c r="A150" s="65" t="s">
        <v>294</v>
      </c>
      <c r="B150" s="41" t="s">
        <v>295</v>
      </c>
      <c r="C150" s="45">
        <v>4766</v>
      </c>
      <c r="D150" s="16">
        <v>137</v>
      </c>
      <c r="E150" s="30">
        <v>4629</v>
      </c>
      <c r="F150" s="30">
        <v>4486</v>
      </c>
      <c r="G150" s="30">
        <v>4562</v>
      </c>
      <c r="H150" s="30">
        <v>4583</v>
      </c>
      <c r="I150" s="30">
        <v>4650</v>
      </c>
      <c r="J150" s="30">
        <v>5424</v>
      </c>
      <c r="K150" s="30">
        <v>5332</v>
      </c>
      <c r="L150" s="30">
        <v>5192</v>
      </c>
      <c r="M150" s="30">
        <v>4986</v>
      </c>
      <c r="N150" s="30">
        <v>4871</v>
      </c>
      <c r="O150" s="30">
        <v>4868</v>
      </c>
      <c r="P150" s="30">
        <v>4901</v>
      </c>
      <c r="Q150" s="30">
        <v>5056</v>
      </c>
      <c r="R150" s="30">
        <v>5050</v>
      </c>
      <c r="S150" s="30">
        <v>4913</v>
      </c>
      <c r="T150" s="30">
        <v>4787</v>
      </c>
      <c r="U150" s="30">
        <v>5063</v>
      </c>
      <c r="V150" s="30">
        <v>4926</v>
      </c>
      <c r="W150" s="30">
        <v>4973</v>
      </c>
      <c r="X150" s="30">
        <v>4910</v>
      </c>
      <c r="Y150" s="30">
        <v>5000</v>
      </c>
      <c r="Z150" s="30">
        <v>5050</v>
      </c>
      <c r="AA150" s="30">
        <v>4850</v>
      </c>
      <c r="AB150" s="30">
        <v>4884</v>
      </c>
      <c r="AC150" s="30">
        <v>4836</v>
      </c>
      <c r="AD150" s="30">
        <v>4510</v>
      </c>
      <c r="AE150" s="30">
        <v>4546</v>
      </c>
      <c r="AF150" s="30">
        <v>4473</v>
      </c>
      <c r="AG150" s="30">
        <v>4201</v>
      </c>
      <c r="AH150" s="30">
        <v>4253</v>
      </c>
      <c r="AI150" s="30">
        <v>4281</v>
      </c>
      <c r="AJ150" s="30">
        <v>4144</v>
      </c>
      <c r="AK150" s="30">
        <v>4228</v>
      </c>
      <c r="AL150" s="30">
        <v>4358</v>
      </c>
      <c r="AM150" s="30">
        <v>4551</v>
      </c>
      <c r="AN150" s="30">
        <v>4475</v>
      </c>
      <c r="AO150" s="30">
        <v>4401</v>
      </c>
      <c r="AP150" s="30">
        <v>4550</v>
      </c>
      <c r="AQ150" s="30">
        <v>4464</v>
      </c>
      <c r="AR150" s="30">
        <v>4562</v>
      </c>
      <c r="AS150" s="30">
        <v>4605</v>
      </c>
      <c r="AT150" s="30">
        <v>4608</v>
      </c>
      <c r="AU150" s="30">
        <v>4692</v>
      </c>
      <c r="AV150" s="30">
        <v>4780</v>
      </c>
      <c r="AW150" s="30">
        <v>4638</v>
      </c>
      <c r="AX150" s="30">
        <v>4780</v>
      </c>
      <c r="AY150" s="30">
        <v>5009</v>
      </c>
      <c r="AZ150" s="30">
        <v>5130</v>
      </c>
      <c r="BA150" s="30">
        <v>4938</v>
      </c>
      <c r="BB150" s="30">
        <v>4700</v>
      </c>
      <c r="BC150" s="30">
        <v>4570</v>
      </c>
      <c r="BD150" s="30">
        <v>4552</v>
      </c>
      <c r="BE150" s="30">
        <v>4532</v>
      </c>
      <c r="BF150" s="30">
        <v>4571</v>
      </c>
      <c r="BG150" s="30">
        <v>4653</v>
      </c>
      <c r="BH150" s="30">
        <v>4668</v>
      </c>
      <c r="BI150" s="30">
        <v>4640</v>
      </c>
      <c r="BJ150" s="30">
        <v>4415</v>
      </c>
      <c r="BK150" s="30">
        <v>4201</v>
      </c>
      <c r="BL150" s="30">
        <v>4126</v>
      </c>
      <c r="BM150" s="2">
        <v>4230</v>
      </c>
      <c r="BN150" s="2">
        <v>4148</v>
      </c>
      <c r="BO150" s="2">
        <v>4280</v>
      </c>
      <c r="BP150" s="2">
        <v>4270</v>
      </c>
      <c r="BQ150" s="2">
        <v>4113</v>
      </c>
      <c r="BR150" s="2">
        <v>4054</v>
      </c>
      <c r="BS150" s="2">
        <v>4098</v>
      </c>
      <c r="BT150" s="2">
        <v>4286</v>
      </c>
      <c r="BU150" s="2">
        <v>4357</v>
      </c>
      <c r="BV150" s="2">
        <v>4974</v>
      </c>
      <c r="BW150" s="2">
        <v>4951</v>
      </c>
      <c r="BX150" s="2">
        <v>5050</v>
      </c>
      <c r="BY150" s="2">
        <v>4967</v>
      </c>
      <c r="BZ150" s="2">
        <v>4926</v>
      </c>
      <c r="CA150" s="2">
        <v>4885</v>
      </c>
      <c r="CB150" s="2">
        <v>4861</v>
      </c>
      <c r="CC150" s="2">
        <v>4757</v>
      </c>
      <c r="CD150" s="2">
        <v>4613</v>
      </c>
      <c r="CE150" s="2">
        <v>4374</v>
      </c>
      <c r="CF150" s="2">
        <v>4392</v>
      </c>
      <c r="CG150" s="2">
        <v>4435</v>
      </c>
      <c r="CH150" s="2">
        <v>4489</v>
      </c>
      <c r="CI150" s="2">
        <v>4443</v>
      </c>
      <c r="CJ150" s="2">
        <v>4435</v>
      </c>
      <c r="CK150" s="2">
        <v>4414</v>
      </c>
      <c r="CL150" s="2">
        <v>4400</v>
      </c>
      <c r="CM150" s="2">
        <v>4426</v>
      </c>
      <c r="CN150" s="2">
        <v>4297</v>
      </c>
      <c r="CO150" s="2">
        <v>4076</v>
      </c>
      <c r="CP150" s="2">
        <v>4247</v>
      </c>
      <c r="CQ150" s="2">
        <v>4182</v>
      </c>
      <c r="CR150" s="2">
        <v>4125</v>
      </c>
      <c r="CS150" s="2">
        <v>4253</v>
      </c>
      <c r="CT150" s="2">
        <v>4188</v>
      </c>
      <c r="CU150" s="2">
        <v>4274</v>
      </c>
      <c r="CV150" s="2">
        <v>4277</v>
      </c>
      <c r="CW150" s="2">
        <v>4254</v>
      </c>
      <c r="CX150" s="2">
        <v>4273</v>
      </c>
      <c r="CY150" s="2">
        <v>4182</v>
      </c>
      <c r="CZ150" s="2">
        <v>4170</v>
      </c>
      <c r="DA150" s="2">
        <v>4247</v>
      </c>
      <c r="DB150" s="2">
        <v>4317</v>
      </c>
      <c r="DC150" s="2">
        <v>4227</v>
      </c>
      <c r="DD150" s="2">
        <v>4273</v>
      </c>
      <c r="DE150" s="2">
        <v>4092</v>
      </c>
      <c r="DF150" s="2">
        <v>4043</v>
      </c>
      <c r="DG150" s="2">
        <v>4009</v>
      </c>
      <c r="DH150" s="2">
        <v>4125</v>
      </c>
      <c r="DI150" s="2">
        <v>4234</v>
      </c>
      <c r="DJ150" s="2">
        <v>3882</v>
      </c>
      <c r="DK150" s="2">
        <v>3725</v>
      </c>
      <c r="DL150" s="2">
        <v>3518</v>
      </c>
      <c r="DM150" s="2">
        <v>3806</v>
      </c>
      <c r="DN150" s="2">
        <v>3924</v>
      </c>
      <c r="DO150" s="2">
        <v>3872</v>
      </c>
      <c r="DP150" s="2">
        <v>3902</v>
      </c>
      <c r="DQ150" s="2">
        <v>4042</v>
      </c>
      <c r="DR150" s="2">
        <v>4032</v>
      </c>
      <c r="DS150" s="2">
        <v>4220</v>
      </c>
      <c r="DT150" s="2">
        <v>4229</v>
      </c>
      <c r="DU150" s="2">
        <v>4180</v>
      </c>
      <c r="DV150" s="2">
        <v>4185</v>
      </c>
      <c r="DW150" s="2">
        <v>4192</v>
      </c>
      <c r="DX150" s="2">
        <v>4170</v>
      </c>
      <c r="DY150" s="2">
        <v>4575</v>
      </c>
      <c r="DZ150" s="2">
        <v>4608</v>
      </c>
      <c r="EA150" s="2">
        <v>4695</v>
      </c>
      <c r="EB150" s="2">
        <v>5622</v>
      </c>
      <c r="EC150" s="2">
        <v>5722</v>
      </c>
      <c r="ED150" s="2">
        <v>5765</v>
      </c>
      <c r="EE150" s="2">
        <v>5805</v>
      </c>
      <c r="EF150" s="2">
        <v>5880</v>
      </c>
      <c r="EG150" s="2">
        <v>5845</v>
      </c>
      <c r="EH150" s="2">
        <v>5885</v>
      </c>
      <c r="EI150" s="2">
        <v>5995</v>
      </c>
      <c r="EJ150" s="2">
        <v>5957</v>
      </c>
      <c r="EK150" s="2">
        <v>5962</v>
      </c>
      <c r="EL150" s="2">
        <v>6150</v>
      </c>
      <c r="EM150" s="2">
        <v>6068</v>
      </c>
      <c r="EN150" s="2">
        <v>6206</v>
      </c>
      <c r="EO150" s="2">
        <v>6071</v>
      </c>
      <c r="EP150" s="2">
        <v>6119</v>
      </c>
      <c r="EQ150" s="2">
        <v>6025</v>
      </c>
      <c r="ER150" s="2">
        <v>5993</v>
      </c>
      <c r="ES150" s="2">
        <v>5964</v>
      </c>
      <c r="ET150" s="2">
        <v>5980</v>
      </c>
      <c r="EU150" s="2">
        <v>5944</v>
      </c>
      <c r="EV150" s="2">
        <v>6009</v>
      </c>
      <c r="EW150" s="2">
        <v>5976</v>
      </c>
      <c r="EX150" s="2">
        <v>5983</v>
      </c>
      <c r="EY150" s="2">
        <v>6019</v>
      </c>
      <c r="EZ150" s="2">
        <v>5967</v>
      </c>
      <c r="FA150" s="2">
        <v>6150</v>
      </c>
      <c r="FB150" s="2">
        <v>6011</v>
      </c>
      <c r="FC150" s="2">
        <v>5957</v>
      </c>
      <c r="FD150" s="2">
        <v>6102</v>
      </c>
      <c r="FE150" s="2">
        <v>6145</v>
      </c>
      <c r="FF150" s="2">
        <v>6144</v>
      </c>
      <c r="FG150" s="2">
        <v>6096</v>
      </c>
      <c r="FH150" s="2">
        <v>6143</v>
      </c>
      <c r="FI150" s="2">
        <v>6136</v>
      </c>
      <c r="FJ150" s="2">
        <v>6045</v>
      </c>
      <c r="FK150" s="2">
        <v>6030</v>
      </c>
      <c r="FL150" s="2">
        <v>6192</v>
      </c>
      <c r="FM150" s="2">
        <v>6255</v>
      </c>
      <c r="FN150" s="2">
        <v>6280</v>
      </c>
      <c r="FO150" s="2">
        <v>6172</v>
      </c>
      <c r="FP150" s="2">
        <v>6215</v>
      </c>
      <c r="FQ150" s="2">
        <v>6259</v>
      </c>
      <c r="FR150" s="2">
        <v>6323</v>
      </c>
      <c r="FS150" s="2">
        <v>6297</v>
      </c>
      <c r="FT150" s="2">
        <v>6179</v>
      </c>
      <c r="FU150" s="2">
        <v>6070</v>
      </c>
      <c r="FV150" s="2">
        <v>6008</v>
      </c>
      <c r="FW150" s="2">
        <v>6016</v>
      </c>
      <c r="FX150" s="2">
        <v>6278</v>
      </c>
      <c r="FY150" s="2">
        <v>6207</v>
      </c>
      <c r="FZ150" s="2">
        <v>6142</v>
      </c>
      <c r="GA150" s="2">
        <v>6148</v>
      </c>
      <c r="GB150" s="2">
        <v>6129</v>
      </c>
      <c r="GC150" s="2">
        <v>5941</v>
      </c>
      <c r="GD150" s="2">
        <v>5898</v>
      </c>
      <c r="GE150" s="2">
        <v>5581</v>
      </c>
      <c r="GF150" s="2">
        <v>5467</v>
      </c>
      <c r="GG150" s="2">
        <v>5245</v>
      </c>
      <c r="GH150" s="2">
        <v>5741</v>
      </c>
      <c r="GI150" s="2">
        <v>5653</v>
      </c>
      <c r="GJ150" s="2">
        <v>5471</v>
      </c>
      <c r="GK150" s="2">
        <v>5721</v>
      </c>
      <c r="GL150" s="2">
        <v>5826</v>
      </c>
      <c r="GM150" s="2">
        <v>5714</v>
      </c>
      <c r="GN150" s="2">
        <v>5742</v>
      </c>
      <c r="GO150" s="2">
        <v>5739</v>
      </c>
      <c r="GP150" s="2">
        <v>5525</v>
      </c>
      <c r="GQ150" s="2">
        <v>5490</v>
      </c>
      <c r="GR150" s="2">
        <v>5452</v>
      </c>
      <c r="GS150" s="2">
        <v>5474</v>
      </c>
      <c r="GT150" s="2">
        <v>5470</v>
      </c>
      <c r="GU150" s="2">
        <v>5446</v>
      </c>
      <c r="GV150" s="2">
        <v>5715</v>
      </c>
      <c r="GW150" s="2">
        <v>5711</v>
      </c>
      <c r="GX150" s="2">
        <v>5700</v>
      </c>
      <c r="GY150" s="2">
        <v>5726</v>
      </c>
      <c r="GZ150" s="2">
        <v>5730</v>
      </c>
      <c r="HA150" s="2">
        <v>5533</v>
      </c>
      <c r="HB150" s="2">
        <v>5520</v>
      </c>
      <c r="HC150" s="2">
        <v>5611</v>
      </c>
      <c r="HD150" s="2">
        <v>5632</v>
      </c>
      <c r="HE150" s="2">
        <v>5644</v>
      </c>
      <c r="HF150" s="2">
        <v>5747</v>
      </c>
      <c r="HG150" s="2">
        <v>5715</v>
      </c>
      <c r="HH150" s="2">
        <v>5726</v>
      </c>
      <c r="HI150" s="2">
        <v>5830</v>
      </c>
      <c r="HJ150" s="2">
        <v>5850</v>
      </c>
      <c r="HK150" s="2">
        <v>5840</v>
      </c>
      <c r="HL150" s="2">
        <v>5763</v>
      </c>
      <c r="HM150" s="2">
        <v>5809</v>
      </c>
      <c r="HN150" s="2">
        <v>5843</v>
      </c>
      <c r="HO150" s="2">
        <v>5750</v>
      </c>
      <c r="HP150" s="2">
        <v>5714</v>
      </c>
      <c r="HQ150" s="2">
        <v>5730</v>
      </c>
      <c r="HR150" s="2">
        <v>5635</v>
      </c>
      <c r="HS150" s="2">
        <v>5574</v>
      </c>
      <c r="HT150" s="2">
        <v>5517</v>
      </c>
      <c r="HU150" s="2">
        <v>5514</v>
      </c>
      <c r="HV150" s="2">
        <v>5680</v>
      </c>
      <c r="HW150" s="2">
        <v>5683</v>
      </c>
      <c r="HX150" s="2">
        <v>5751</v>
      </c>
      <c r="HY150" s="2">
        <v>5757</v>
      </c>
      <c r="HZ150" s="2">
        <v>5795</v>
      </c>
      <c r="IA150" s="2">
        <v>5834</v>
      </c>
      <c r="IB150" s="2">
        <v>5917</v>
      </c>
      <c r="IC150" s="2">
        <v>5989</v>
      </c>
      <c r="ID150" s="2">
        <v>6047</v>
      </c>
      <c r="IE150" s="2">
        <v>6107</v>
      </c>
      <c r="IF150" s="2">
        <v>6145</v>
      </c>
      <c r="IG150" s="2">
        <v>6054</v>
      </c>
      <c r="IH150" s="2">
        <v>5995</v>
      </c>
      <c r="II150" s="2">
        <v>6041</v>
      </c>
      <c r="IJ150" s="2">
        <v>6073</v>
      </c>
      <c r="IK150" s="2">
        <v>6056</v>
      </c>
      <c r="IL150" s="2">
        <v>6090</v>
      </c>
      <c r="IM150" s="2">
        <v>6124</v>
      </c>
      <c r="IN150" s="2">
        <v>6060</v>
      </c>
      <c r="IO150" s="2">
        <v>5952</v>
      </c>
      <c r="IP150" s="2">
        <v>5938</v>
      </c>
      <c r="IQ150" s="2">
        <v>6030</v>
      </c>
      <c r="IR150" s="2">
        <v>5925</v>
      </c>
      <c r="IS150" s="2">
        <v>5790</v>
      </c>
      <c r="IT150" s="2">
        <v>5690</v>
      </c>
    </row>
    <row r="151" spans="1:254" ht="15.9" customHeight="1">
      <c r="A151" s="65" t="s">
        <v>296</v>
      </c>
      <c r="B151" s="41" t="s">
        <v>297</v>
      </c>
      <c r="C151" s="45">
        <v>5720</v>
      </c>
      <c r="D151" s="16">
        <v>-150</v>
      </c>
      <c r="E151" s="30">
        <v>5870</v>
      </c>
      <c r="F151" s="30">
        <v>5920</v>
      </c>
      <c r="G151" s="30">
        <v>5520</v>
      </c>
      <c r="H151" s="30">
        <v>5210</v>
      </c>
      <c r="I151" s="30">
        <v>5490</v>
      </c>
      <c r="J151" s="30">
        <v>5000</v>
      </c>
      <c r="K151" s="30">
        <v>5040</v>
      </c>
      <c r="L151" s="30">
        <v>5400</v>
      </c>
      <c r="M151" s="30">
        <v>5580</v>
      </c>
      <c r="N151" s="30">
        <v>5630</v>
      </c>
      <c r="O151" s="30">
        <v>5720</v>
      </c>
      <c r="P151" s="30">
        <v>5710</v>
      </c>
      <c r="Q151" s="30">
        <v>5420</v>
      </c>
      <c r="R151" s="30">
        <v>5280</v>
      </c>
      <c r="S151" s="30">
        <v>5740</v>
      </c>
      <c r="T151" s="30">
        <v>5810</v>
      </c>
      <c r="U151" s="30">
        <v>5720</v>
      </c>
      <c r="V151" s="30">
        <v>5860</v>
      </c>
      <c r="W151" s="30">
        <v>6010</v>
      </c>
      <c r="X151" s="30">
        <v>5850</v>
      </c>
      <c r="Y151" s="30">
        <v>5920</v>
      </c>
      <c r="Z151" s="30">
        <v>6070</v>
      </c>
      <c r="AA151" s="30">
        <v>6300</v>
      </c>
      <c r="AB151" s="30">
        <v>6370</v>
      </c>
      <c r="AC151" s="30">
        <v>6300</v>
      </c>
      <c r="AD151" s="30">
        <v>6540</v>
      </c>
      <c r="AE151" s="30">
        <v>6460</v>
      </c>
      <c r="AF151" s="30">
        <v>6480</v>
      </c>
      <c r="AG151" s="30">
        <v>6740</v>
      </c>
      <c r="AH151" s="30">
        <v>7050</v>
      </c>
      <c r="AI151" s="30">
        <v>6910</v>
      </c>
      <c r="AJ151" s="30">
        <v>7000</v>
      </c>
      <c r="AK151" s="30">
        <v>6820</v>
      </c>
      <c r="AL151" s="30">
        <v>6720</v>
      </c>
      <c r="AM151" s="30">
        <v>6760</v>
      </c>
      <c r="AN151" s="30">
        <v>6430</v>
      </c>
      <c r="AO151" s="30">
        <v>6500</v>
      </c>
      <c r="AP151" s="30">
        <v>6490</v>
      </c>
      <c r="AQ151" s="30">
        <v>6220</v>
      </c>
      <c r="AR151" s="30">
        <v>6000</v>
      </c>
      <c r="AS151" s="30">
        <v>6180</v>
      </c>
      <c r="AT151" s="30">
        <v>6390</v>
      </c>
      <c r="AU151" s="30">
        <v>6230</v>
      </c>
      <c r="AV151" s="30">
        <v>6470</v>
      </c>
      <c r="AW151" s="30">
        <v>6600</v>
      </c>
      <c r="AX151" s="30">
        <v>6430</v>
      </c>
      <c r="AY151" s="30">
        <v>6290</v>
      </c>
      <c r="AZ151" s="30">
        <v>6710</v>
      </c>
      <c r="BA151" s="30">
        <v>6700</v>
      </c>
      <c r="BB151" s="30">
        <v>6570</v>
      </c>
      <c r="BC151" s="30">
        <v>6790</v>
      </c>
      <c r="BD151" s="30">
        <v>6700</v>
      </c>
      <c r="BE151" s="30">
        <v>7020</v>
      </c>
      <c r="BF151" s="30">
        <v>7080</v>
      </c>
      <c r="BG151" s="30">
        <v>6960</v>
      </c>
      <c r="BH151" s="30">
        <v>6740</v>
      </c>
      <c r="BI151" s="30">
        <v>6960</v>
      </c>
      <c r="BJ151" s="30">
        <v>7240</v>
      </c>
      <c r="BK151" s="30">
        <v>7280</v>
      </c>
      <c r="BL151" s="30">
        <v>7460</v>
      </c>
      <c r="BM151" s="2">
        <v>7390</v>
      </c>
      <c r="BN151" s="2">
        <v>7320</v>
      </c>
      <c r="BO151" s="2">
        <v>7380</v>
      </c>
      <c r="BP151" s="2">
        <v>7070</v>
      </c>
      <c r="BQ151" s="2">
        <v>7010</v>
      </c>
      <c r="BR151" s="2">
        <v>6650</v>
      </c>
      <c r="BS151" s="2">
        <v>6900</v>
      </c>
      <c r="BT151" s="2">
        <v>6740</v>
      </c>
      <c r="BU151" s="2">
        <v>5630</v>
      </c>
      <c r="BV151" s="2">
        <v>5190</v>
      </c>
      <c r="BW151" s="2">
        <v>5110</v>
      </c>
      <c r="BX151" s="2">
        <v>5130</v>
      </c>
      <c r="BY151" s="2">
        <v>5210</v>
      </c>
      <c r="BZ151" s="2">
        <v>5100</v>
      </c>
      <c r="CA151" s="2">
        <v>5100</v>
      </c>
      <c r="CB151" s="2">
        <v>5170</v>
      </c>
      <c r="CC151" s="2">
        <v>5160</v>
      </c>
      <c r="CD151" s="2">
        <v>5060</v>
      </c>
      <c r="CE151" s="2">
        <v>4960</v>
      </c>
      <c r="CF151" s="2">
        <v>4940</v>
      </c>
      <c r="CG151" s="2">
        <v>4810</v>
      </c>
      <c r="CH151" s="2">
        <v>4755</v>
      </c>
      <c r="CI151" s="2">
        <v>4560</v>
      </c>
      <c r="CJ151" s="2">
        <v>4560</v>
      </c>
      <c r="CK151" s="2">
        <v>4490</v>
      </c>
      <c r="CL151" s="2">
        <v>4485</v>
      </c>
      <c r="CM151" s="2">
        <v>4475</v>
      </c>
      <c r="CN151" s="2">
        <v>4300</v>
      </c>
      <c r="CO151" s="2">
        <v>4200</v>
      </c>
      <c r="CP151" s="2">
        <v>4430</v>
      </c>
      <c r="CQ151" s="2">
        <v>4475</v>
      </c>
      <c r="CR151" s="2">
        <v>4510</v>
      </c>
      <c r="CS151" s="2">
        <v>4340</v>
      </c>
      <c r="CT151" s="2">
        <v>4265</v>
      </c>
      <c r="CU151" s="2">
        <v>4605</v>
      </c>
      <c r="CV151" s="2">
        <v>4730</v>
      </c>
      <c r="CW151" s="2">
        <v>4675</v>
      </c>
      <c r="CX151" s="2">
        <v>4600</v>
      </c>
      <c r="CY151" s="2">
        <v>4560</v>
      </c>
      <c r="CZ151" s="2">
        <v>4660</v>
      </c>
      <c r="DA151" s="2">
        <v>4710</v>
      </c>
      <c r="DB151" s="2">
        <v>4590</v>
      </c>
      <c r="DC151" s="2">
        <v>4320</v>
      </c>
      <c r="DD151" s="2">
        <v>4680</v>
      </c>
      <c r="DE151" s="2">
        <v>4770</v>
      </c>
      <c r="DF151" s="2">
        <v>4555</v>
      </c>
      <c r="DG151" s="2">
        <v>4855</v>
      </c>
      <c r="DH151" s="2">
        <v>4980</v>
      </c>
      <c r="DI151" s="2">
        <v>4880</v>
      </c>
      <c r="DJ151" s="2">
        <v>4935</v>
      </c>
      <c r="DK151" s="2">
        <v>5000</v>
      </c>
      <c r="DL151" s="2">
        <v>4920</v>
      </c>
      <c r="DM151" s="2">
        <v>4885</v>
      </c>
      <c r="DN151" s="2">
        <v>4950</v>
      </c>
      <c r="DO151" s="2">
        <v>4880</v>
      </c>
      <c r="DP151" s="2">
        <v>4775</v>
      </c>
      <c r="DQ151" s="2">
        <v>4685</v>
      </c>
      <c r="DR151" s="2">
        <v>4570</v>
      </c>
      <c r="DS151" s="2">
        <v>4605</v>
      </c>
      <c r="DT151" s="2">
        <v>4535</v>
      </c>
      <c r="DU151" s="2">
        <v>4330</v>
      </c>
      <c r="DV151" s="2">
        <v>4225</v>
      </c>
      <c r="DW151" s="2">
        <v>4245</v>
      </c>
      <c r="DX151" s="2">
        <v>4205</v>
      </c>
      <c r="DY151" s="2">
        <v>4145</v>
      </c>
      <c r="DZ151" s="2">
        <v>4095</v>
      </c>
      <c r="EA151" s="2">
        <v>4045</v>
      </c>
      <c r="EB151" s="2">
        <v>4025</v>
      </c>
      <c r="EC151" s="2">
        <v>4170</v>
      </c>
      <c r="ED151" s="2">
        <v>4220</v>
      </c>
      <c r="EE151" s="2">
        <v>4245</v>
      </c>
      <c r="EF151" s="2">
        <v>4320</v>
      </c>
      <c r="EG151" s="2">
        <v>4285</v>
      </c>
      <c r="EH151" s="2">
        <v>4150</v>
      </c>
      <c r="EI151" s="2">
        <v>4185</v>
      </c>
      <c r="EJ151" s="2">
        <v>4200</v>
      </c>
      <c r="EK151" s="2">
        <v>4260</v>
      </c>
      <c r="EL151" s="2">
        <v>4250</v>
      </c>
      <c r="EM151" s="2">
        <v>4180</v>
      </c>
      <c r="EN151" s="2">
        <v>4195</v>
      </c>
      <c r="EO151" s="2">
        <v>4130</v>
      </c>
      <c r="EP151" s="2">
        <v>4105</v>
      </c>
      <c r="EQ151" s="2">
        <v>4035</v>
      </c>
      <c r="ER151" s="2">
        <v>4215</v>
      </c>
      <c r="ES151" s="2">
        <v>4215</v>
      </c>
      <c r="ET151" s="2">
        <v>4125</v>
      </c>
      <c r="EU151" s="2">
        <v>4120</v>
      </c>
      <c r="EV151" s="2">
        <v>4045</v>
      </c>
      <c r="EW151" s="2">
        <v>4035</v>
      </c>
      <c r="EX151" s="2">
        <v>4085</v>
      </c>
      <c r="EY151" s="2">
        <v>4100</v>
      </c>
      <c r="EZ151" s="2">
        <v>4080</v>
      </c>
      <c r="FA151" s="2">
        <v>3930</v>
      </c>
      <c r="FB151" s="2">
        <v>3920</v>
      </c>
      <c r="FC151" s="2">
        <v>3930</v>
      </c>
      <c r="FD151" s="2">
        <v>3965</v>
      </c>
      <c r="FE151" s="2">
        <v>4085</v>
      </c>
      <c r="FF151" s="2">
        <v>4100</v>
      </c>
      <c r="FG151" s="2">
        <v>4005</v>
      </c>
      <c r="FH151" s="2">
        <v>4075</v>
      </c>
      <c r="FI151" s="2">
        <v>4120</v>
      </c>
      <c r="FJ151" s="2">
        <v>4125</v>
      </c>
      <c r="FK151" s="2">
        <v>4085</v>
      </c>
      <c r="FL151" s="2">
        <v>4045</v>
      </c>
      <c r="FM151" s="2">
        <v>3930</v>
      </c>
      <c r="FN151" s="2">
        <v>3965</v>
      </c>
      <c r="FO151" s="2">
        <v>4060</v>
      </c>
      <c r="FP151" s="2">
        <v>3910</v>
      </c>
      <c r="FQ151" s="2">
        <v>3945</v>
      </c>
      <c r="FR151" s="2">
        <v>3790</v>
      </c>
      <c r="FS151" s="2">
        <v>3740</v>
      </c>
      <c r="FT151" s="2">
        <v>3640</v>
      </c>
      <c r="FU151" s="2">
        <v>3760</v>
      </c>
      <c r="FV151" s="2">
        <v>3665</v>
      </c>
      <c r="FW151" s="2">
        <v>3725</v>
      </c>
      <c r="FX151" s="2">
        <v>3780</v>
      </c>
      <c r="FY151" s="2">
        <v>3745</v>
      </c>
      <c r="FZ151" s="2">
        <v>3850</v>
      </c>
      <c r="GA151" s="2">
        <v>3755</v>
      </c>
      <c r="GB151" s="2">
        <v>3735</v>
      </c>
      <c r="GC151" s="2">
        <v>3735</v>
      </c>
      <c r="GD151" s="2">
        <v>3680</v>
      </c>
      <c r="GE151" s="2">
        <v>3810</v>
      </c>
      <c r="GF151" s="2">
        <v>3735</v>
      </c>
      <c r="GG151" s="2">
        <v>3835</v>
      </c>
      <c r="GH151" s="2">
        <v>3605</v>
      </c>
      <c r="GI151" s="2">
        <v>3670</v>
      </c>
      <c r="GJ151" s="2">
        <v>3710</v>
      </c>
      <c r="GK151" s="2">
        <v>3710</v>
      </c>
      <c r="GL151" s="2">
        <v>3795</v>
      </c>
      <c r="GM151" s="2">
        <v>3640</v>
      </c>
      <c r="GN151" s="2">
        <v>3550</v>
      </c>
      <c r="GO151" s="2">
        <v>3545</v>
      </c>
      <c r="GP151" s="2">
        <v>3500</v>
      </c>
      <c r="GQ151" s="2">
        <v>3480</v>
      </c>
      <c r="GR151" s="2">
        <v>3430</v>
      </c>
      <c r="GS151" s="2">
        <v>3470</v>
      </c>
      <c r="GT151" s="2">
        <v>3340</v>
      </c>
      <c r="GU151" s="2">
        <v>3275</v>
      </c>
      <c r="GV151" s="2">
        <v>3435</v>
      </c>
      <c r="GW151" s="2">
        <v>3350</v>
      </c>
      <c r="GX151" s="2">
        <v>3325</v>
      </c>
      <c r="GY151" s="2">
        <v>3360</v>
      </c>
      <c r="GZ151" s="2">
        <v>3305</v>
      </c>
      <c r="HA151" s="2">
        <v>3225</v>
      </c>
      <c r="HB151" s="2">
        <v>3210</v>
      </c>
      <c r="HC151" s="2">
        <v>3220</v>
      </c>
      <c r="HD151" s="2">
        <v>3365</v>
      </c>
      <c r="HE151" s="2">
        <v>3300</v>
      </c>
      <c r="HF151" s="2">
        <v>3426.6666</v>
      </c>
      <c r="HG151" s="2">
        <v>3410</v>
      </c>
      <c r="HH151" s="2">
        <v>3366.6666</v>
      </c>
      <c r="HI151" s="2">
        <v>3433.3332999999998</v>
      </c>
      <c r="HJ151" s="2">
        <v>3436.6666</v>
      </c>
      <c r="HK151" s="2">
        <v>3406.6666</v>
      </c>
      <c r="HL151" s="2">
        <v>3393.3332999999998</v>
      </c>
      <c r="HM151" s="2">
        <v>3383.3332999999998</v>
      </c>
      <c r="HN151" s="2">
        <v>3353.3332999999998</v>
      </c>
      <c r="HO151" s="2">
        <v>3330</v>
      </c>
      <c r="HP151" s="2">
        <v>3320</v>
      </c>
      <c r="HQ151" s="2">
        <v>3333.3332999999998</v>
      </c>
      <c r="HR151" s="2">
        <v>3276.6666</v>
      </c>
      <c r="HS151" s="2">
        <v>3203.3332999999998</v>
      </c>
      <c r="HT151" s="2">
        <v>3223.3332999999998</v>
      </c>
      <c r="HU151" s="2">
        <v>3240</v>
      </c>
      <c r="HV151" s="2">
        <v>3236.6666</v>
      </c>
      <c r="HW151" s="2">
        <v>3226.6666</v>
      </c>
      <c r="HX151" s="2">
        <v>3303.3332999999998</v>
      </c>
      <c r="HY151" s="2">
        <v>3303.3332999999998</v>
      </c>
      <c r="HZ151" s="2">
        <v>3276.6666</v>
      </c>
      <c r="IA151" s="2">
        <v>3306.6666</v>
      </c>
      <c r="IB151" s="2">
        <v>3306.6666</v>
      </c>
      <c r="IC151" s="2">
        <v>3310</v>
      </c>
      <c r="ID151" s="2">
        <v>3343.3332999999998</v>
      </c>
      <c r="IE151" s="2">
        <v>3263.3332999999998</v>
      </c>
      <c r="IF151" s="2">
        <v>3243.3332999999998</v>
      </c>
      <c r="IG151" s="2">
        <v>3216.6666</v>
      </c>
      <c r="IH151" s="2">
        <v>3243.3332999999998</v>
      </c>
      <c r="II151" s="2">
        <v>3273.3332999999998</v>
      </c>
      <c r="IJ151" s="2">
        <v>3310</v>
      </c>
      <c r="IK151" s="2">
        <v>3270</v>
      </c>
      <c r="IL151" s="2">
        <v>3233.3332999999998</v>
      </c>
      <c r="IM151" s="2">
        <v>3226.6666</v>
      </c>
      <c r="IN151" s="2">
        <v>3213.3332999999998</v>
      </c>
      <c r="IO151" s="2">
        <v>3150</v>
      </c>
      <c r="IP151" s="2">
        <v>3096.6666</v>
      </c>
      <c r="IQ151" s="2">
        <v>3133.3332999999998</v>
      </c>
      <c r="IR151" s="2">
        <v>3006.6666</v>
      </c>
      <c r="IS151" s="2">
        <v>3006.6666</v>
      </c>
      <c r="IT151" s="2">
        <v>3183.3332999999998</v>
      </c>
    </row>
    <row r="152" spans="1:254" ht="15.9" customHeight="1">
      <c r="A152" s="65" t="s">
        <v>298</v>
      </c>
      <c r="B152" s="41" t="s">
        <v>299</v>
      </c>
      <c r="C152" s="45">
        <v>1195</v>
      </c>
      <c r="D152" s="16">
        <v>29</v>
      </c>
      <c r="E152" s="30">
        <v>1166</v>
      </c>
      <c r="F152" s="30">
        <v>1138</v>
      </c>
      <c r="G152" s="30">
        <v>1115</v>
      </c>
      <c r="H152" s="30">
        <v>1071</v>
      </c>
      <c r="I152" s="30">
        <v>1057</v>
      </c>
      <c r="J152" s="30">
        <v>1040</v>
      </c>
      <c r="K152" s="30">
        <v>1063</v>
      </c>
      <c r="L152" s="30">
        <v>1137</v>
      </c>
      <c r="M152" s="30">
        <v>1151</v>
      </c>
      <c r="N152" s="30">
        <v>1136</v>
      </c>
      <c r="O152" s="30">
        <v>1154</v>
      </c>
      <c r="P152" s="30">
        <v>1141</v>
      </c>
      <c r="Q152" s="30">
        <v>1061</v>
      </c>
      <c r="R152" s="30">
        <v>1054</v>
      </c>
      <c r="S152" s="30">
        <v>1111</v>
      </c>
      <c r="T152" s="30">
        <v>1087</v>
      </c>
      <c r="U152" s="30">
        <v>1048</v>
      </c>
      <c r="V152" s="30">
        <v>1038</v>
      </c>
      <c r="W152" s="30">
        <v>1030</v>
      </c>
      <c r="X152" s="30">
        <v>1034</v>
      </c>
      <c r="Y152" s="30">
        <v>1063</v>
      </c>
      <c r="Z152" s="30">
        <v>1053</v>
      </c>
      <c r="AA152" s="30">
        <v>1038</v>
      </c>
      <c r="AB152" s="30">
        <v>1017</v>
      </c>
      <c r="AC152" s="30">
        <v>1029</v>
      </c>
      <c r="AD152" s="30">
        <v>1021</v>
      </c>
      <c r="AE152" s="30">
        <v>1010</v>
      </c>
      <c r="AF152" s="30">
        <v>978</v>
      </c>
      <c r="AG152" s="30">
        <v>967</v>
      </c>
      <c r="AH152" s="30">
        <v>945</v>
      </c>
      <c r="AI152" s="30">
        <v>944</v>
      </c>
      <c r="AJ152" s="30">
        <v>949</v>
      </c>
      <c r="AK152" s="30">
        <v>951</v>
      </c>
      <c r="AL152" s="30">
        <v>945</v>
      </c>
      <c r="AM152" s="30">
        <v>970</v>
      </c>
      <c r="AN152" s="30">
        <v>975</v>
      </c>
      <c r="AO152" s="30">
        <v>975</v>
      </c>
      <c r="AP152" s="30">
        <v>1003</v>
      </c>
      <c r="AQ152" s="30">
        <v>983</v>
      </c>
      <c r="AR152" s="30">
        <v>956</v>
      </c>
      <c r="AS152" s="30">
        <v>976</v>
      </c>
      <c r="AT152" s="30">
        <v>976</v>
      </c>
      <c r="AU152" s="30">
        <v>969</v>
      </c>
      <c r="AV152" s="30">
        <v>1028</v>
      </c>
      <c r="AW152" s="30">
        <v>1002</v>
      </c>
      <c r="AX152" s="30">
        <v>1011</v>
      </c>
      <c r="AY152" s="30">
        <v>967</v>
      </c>
      <c r="AZ152" s="30">
        <v>1014</v>
      </c>
      <c r="BA152" s="30">
        <v>1034</v>
      </c>
      <c r="BB152" s="30">
        <v>1010</v>
      </c>
      <c r="BC152" s="30">
        <v>1038</v>
      </c>
      <c r="BD152" s="30">
        <v>1032</v>
      </c>
      <c r="BE152" s="30">
        <v>1038</v>
      </c>
      <c r="BF152" s="30">
        <v>1052</v>
      </c>
      <c r="BG152" s="30">
        <v>1047</v>
      </c>
      <c r="BH152" s="30">
        <v>1008</v>
      </c>
      <c r="BI152" s="30">
        <v>1009</v>
      </c>
      <c r="BJ152" s="30">
        <v>1024</v>
      </c>
      <c r="BK152" s="30">
        <v>1033</v>
      </c>
      <c r="BL152" s="30">
        <v>1020</v>
      </c>
      <c r="BM152" s="2">
        <v>1011</v>
      </c>
      <c r="BN152" s="2">
        <v>1003</v>
      </c>
      <c r="BO152" s="2">
        <v>997</v>
      </c>
      <c r="BP152" s="2">
        <v>986</v>
      </c>
      <c r="BQ152" s="2">
        <v>975</v>
      </c>
      <c r="BR152" s="2">
        <v>937</v>
      </c>
      <c r="BS152" s="2">
        <v>921</v>
      </c>
      <c r="BT152" s="2">
        <v>907</v>
      </c>
      <c r="BU152" s="2">
        <v>896</v>
      </c>
      <c r="BV152" s="2">
        <v>900</v>
      </c>
      <c r="BW152" s="2">
        <v>909</v>
      </c>
      <c r="BX152" s="2">
        <v>923</v>
      </c>
      <c r="BY152" s="2">
        <v>964</v>
      </c>
      <c r="BZ152" s="2">
        <v>997</v>
      </c>
      <c r="CA152" s="2">
        <v>1009</v>
      </c>
      <c r="CB152" s="2">
        <v>1034</v>
      </c>
      <c r="CC152" s="2">
        <v>1029</v>
      </c>
      <c r="CD152" s="2">
        <v>1012</v>
      </c>
      <c r="CE152" s="2">
        <v>1008</v>
      </c>
      <c r="CF152" s="2">
        <v>1021</v>
      </c>
      <c r="CG152" s="2">
        <v>1023</v>
      </c>
      <c r="CH152" s="2">
        <v>1033</v>
      </c>
      <c r="CI152" s="2">
        <v>1006</v>
      </c>
      <c r="CJ152" s="2">
        <v>990</v>
      </c>
      <c r="CK152" s="2">
        <v>976</v>
      </c>
      <c r="CL152" s="2">
        <v>975</v>
      </c>
      <c r="CM152" s="2">
        <v>964</v>
      </c>
      <c r="CN152" s="2">
        <v>924</v>
      </c>
      <c r="CO152" s="2">
        <v>921</v>
      </c>
      <c r="CP152" s="2">
        <v>967</v>
      </c>
      <c r="CQ152" s="2">
        <v>954</v>
      </c>
      <c r="CR152" s="2">
        <v>970</v>
      </c>
      <c r="CS152" s="2">
        <v>931</v>
      </c>
      <c r="CT152" s="2">
        <v>902</v>
      </c>
      <c r="CU152" s="2">
        <v>962</v>
      </c>
      <c r="CV152" s="2">
        <v>976</v>
      </c>
      <c r="CW152" s="2">
        <v>960</v>
      </c>
      <c r="CX152" s="2">
        <v>950</v>
      </c>
      <c r="CY152" s="2">
        <v>938</v>
      </c>
      <c r="CZ152" s="2">
        <v>952</v>
      </c>
      <c r="DA152" s="2">
        <v>1007</v>
      </c>
      <c r="DB152" s="2">
        <v>972</v>
      </c>
      <c r="DC152" s="2">
        <v>925</v>
      </c>
      <c r="DD152" s="2">
        <v>984</v>
      </c>
      <c r="DE152" s="2">
        <v>973</v>
      </c>
      <c r="DF152" s="2">
        <v>907</v>
      </c>
      <c r="DG152" s="2">
        <v>991</v>
      </c>
      <c r="DH152" s="2">
        <v>965</v>
      </c>
      <c r="DI152" s="2">
        <v>1010</v>
      </c>
      <c r="DJ152" s="2">
        <v>982</v>
      </c>
      <c r="DK152" s="2">
        <v>964</v>
      </c>
      <c r="DL152" s="2">
        <v>978</v>
      </c>
      <c r="DM152" s="2">
        <v>1003</v>
      </c>
      <c r="DN152" s="2">
        <v>979</v>
      </c>
      <c r="DO152" s="2">
        <v>960</v>
      </c>
      <c r="DP152" s="2">
        <v>945</v>
      </c>
      <c r="DQ152" s="2">
        <v>947</v>
      </c>
      <c r="DR152" s="2">
        <v>975</v>
      </c>
      <c r="DS152" s="2">
        <v>979</v>
      </c>
      <c r="DT152" s="2">
        <v>970</v>
      </c>
      <c r="DU152" s="2">
        <v>943</v>
      </c>
      <c r="DV152" s="2">
        <v>914</v>
      </c>
      <c r="DW152" s="2">
        <v>923</v>
      </c>
      <c r="DX152" s="2">
        <v>903</v>
      </c>
      <c r="DY152" s="2">
        <v>888</v>
      </c>
      <c r="DZ152" s="2">
        <v>870</v>
      </c>
      <c r="EA152" s="2">
        <v>903</v>
      </c>
      <c r="EB152" s="2">
        <v>891</v>
      </c>
      <c r="EC152" s="2">
        <v>882</v>
      </c>
      <c r="ED152" s="2">
        <v>911</v>
      </c>
      <c r="EE152" s="2">
        <v>933</v>
      </c>
      <c r="EF152" s="2">
        <v>962</v>
      </c>
      <c r="EG152" s="2">
        <v>951</v>
      </c>
      <c r="EH152" s="2">
        <v>933</v>
      </c>
      <c r="EI152" s="2">
        <v>958</v>
      </c>
      <c r="EJ152" s="2">
        <v>961</v>
      </c>
      <c r="EK152" s="2">
        <v>970</v>
      </c>
      <c r="EL152" s="2">
        <v>935</v>
      </c>
      <c r="EM152" s="2">
        <v>916</v>
      </c>
      <c r="EN152" s="2">
        <v>913</v>
      </c>
      <c r="EO152" s="2">
        <v>893</v>
      </c>
      <c r="EP152" s="2">
        <v>891</v>
      </c>
      <c r="EQ152" s="2">
        <v>866</v>
      </c>
      <c r="ER152" s="2">
        <v>855</v>
      </c>
      <c r="ES152" s="2">
        <v>813</v>
      </c>
      <c r="ET152" s="2">
        <v>806</v>
      </c>
      <c r="EU152" s="2">
        <v>787</v>
      </c>
      <c r="EV152" s="2">
        <v>779</v>
      </c>
      <c r="EW152" s="2">
        <v>763</v>
      </c>
      <c r="EX152" s="2">
        <v>706</v>
      </c>
      <c r="EY152" s="2">
        <v>708</v>
      </c>
      <c r="EZ152" s="2">
        <v>707</v>
      </c>
      <c r="FA152" s="2">
        <v>701</v>
      </c>
      <c r="FB152" s="2">
        <v>695</v>
      </c>
      <c r="FC152" s="2">
        <v>688</v>
      </c>
      <c r="FD152" s="2">
        <v>702</v>
      </c>
      <c r="FE152" s="2">
        <v>713</v>
      </c>
      <c r="FF152" s="2">
        <v>701</v>
      </c>
      <c r="FG152" s="2">
        <v>691</v>
      </c>
      <c r="FH152" s="2">
        <v>712</v>
      </c>
      <c r="FI152" s="2">
        <v>712</v>
      </c>
      <c r="FJ152" s="2">
        <v>707</v>
      </c>
      <c r="FK152" s="2">
        <v>702</v>
      </c>
      <c r="FL152" s="2">
        <v>698</v>
      </c>
      <c r="FM152" s="2">
        <v>696</v>
      </c>
      <c r="FN152" s="2">
        <v>703</v>
      </c>
      <c r="FO152" s="2">
        <v>704</v>
      </c>
      <c r="FP152" s="2">
        <v>670</v>
      </c>
      <c r="FQ152" s="2">
        <v>660</v>
      </c>
      <c r="FR152" s="2">
        <v>646</v>
      </c>
      <c r="FS152" s="2">
        <v>636</v>
      </c>
      <c r="FT152" s="2">
        <v>627</v>
      </c>
      <c r="FU152" s="2">
        <v>622</v>
      </c>
      <c r="FV152" s="2">
        <v>614</v>
      </c>
      <c r="FW152" s="2">
        <v>615</v>
      </c>
      <c r="FX152" s="2">
        <v>626</v>
      </c>
      <c r="FY152" s="2">
        <v>646</v>
      </c>
      <c r="FZ152" s="2">
        <v>643</v>
      </c>
      <c r="GA152" s="2">
        <v>639</v>
      </c>
      <c r="GB152" s="2">
        <v>635</v>
      </c>
      <c r="GC152" s="2">
        <v>645</v>
      </c>
      <c r="GD152" s="2">
        <v>641</v>
      </c>
      <c r="GE152" s="2">
        <v>650</v>
      </c>
      <c r="GF152" s="2">
        <v>638</v>
      </c>
      <c r="GG152" s="2">
        <v>638</v>
      </c>
      <c r="GH152" s="2">
        <v>656</v>
      </c>
      <c r="GI152" s="2">
        <v>663</v>
      </c>
      <c r="GJ152" s="2">
        <v>659</v>
      </c>
      <c r="GK152" s="2">
        <v>673</v>
      </c>
      <c r="GL152" s="2">
        <v>676</v>
      </c>
      <c r="GM152" s="2">
        <v>660</v>
      </c>
      <c r="GN152" s="2">
        <v>649</v>
      </c>
      <c r="GO152" s="2">
        <v>648</v>
      </c>
      <c r="GP152" s="2">
        <v>652</v>
      </c>
      <c r="GQ152" s="2">
        <v>639</v>
      </c>
      <c r="GR152" s="2">
        <v>627</v>
      </c>
      <c r="GS152" s="2">
        <v>633</v>
      </c>
      <c r="GT152" s="2">
        <v>626</v>
      </c>
      <c r="GU152" s="2">
        <v>619</v>
      </c>
      <c r="GV152" s="2">
        <v>637</v>
      </c>
      <c r="GW152" s="2">
        <v>661</v>
      </c>
      <c r="GX152" s="2">
        <v>667</v>
      </c>
      <c r="GY152" s="2">
        <v>661</v>
      </c>
      <c r="GZ152" s="2">
        <v>635</v>
      </c>
      <c r="HA152" s="2">
        <v>654</v>
      </c>
      <c r="HB152" s="2">
        <v>645</v>
      </c>
      <c r="HC152" s="2">
        <v>671</v>
      </c>
      <c r="HD152" s="2">
        <v>658</v>
      </c>
      <c r="HE152" s="2">
        <v>645</v>
      </c>
      <c r="HF152" s="2">
        <v>650</v>
      </c>
      <c r="HG152" s="2">
        <v>634</v>
      </c>
      <c r="HH152" s="2">
        <v>627</v>
      </c>
      <c r="HI152" s="2">
        <v>626</v>
      </c>
      <c r="HJ152" s="2">
        <v>620</v>
      </c>
      <c r="HK152" s="2">
        <v>621</v>
      </c>
      <c r="HL152" s="2">
        <v>614</v>
      </c>
      <c r="HM152" s="2">
        <v>632</v>
      </c>
      <c r="HN152" s="2">
        <v>641</v>
      </c>
      <c r="HO152" s="2">
        <v>636</v>
      </c>
      <c r="HP152" s="2">
        <v>626</v>
      </c>
      <c r="HQ152" s="2">
        <v>622</v>
      </c>
      <c r="HR152" s="2">
        <v>625</v>
      </c>
      <c r="HS152" s="2">
        <v>628</v>
      </c>
      <c r="HT152" s="2">
        <v>620</v>
      </c>
      <c r="HU152" s="2">
        <v>616</v>
      </c>
      <c r="HV152" s="2">
        <v>621</v>
      </c>
      <c r="HW152" s="2">
        <v>615</v>
      </c>
      <c r="HX152" s="2">
        <v>612</v>
      </c>
      <c r="HY152" s="2">
        <v>608</v>
      </c>
      <c r="HZ152" s="2">
        <v>617</v>
      </c>
      <c r="IA152" s="2">
        <v>614</v>
      </c>
      <c r="IB152" s="2">
        <v>624</v>
      </c>
      <c r="IC152" s="2">
        <v>614</v>
      </c>
      <c r="ID152" s="2">
        <v>606</v>
      </c>
      <c r="IE152" s="2">
        <v>595</v>
      </c>
      <c r="IF152" s="2">
        <v>601</v>
      </c>
      <c r="IG152" s="2">
        <v>619</v>
      </c>
      <c r="IH152" s="2">
        <v>615</v>
      </c>
      <c r="II152" s="2">
        <v>600</v>
      </c>
      <c r="IJ152" s="2">
        <v>591</v>
      </c>
      <c r="IK152" s="2">
        <v>585</v>
      </c>
      <c r="IL152" s="2">
        <v>581</v>
      </c>
      <c r="IM152" s="2">
        <v>569</v>
      </c>
      <c r="IN152" s="2">
        <v>567</v>
      </c>
      <c r="IO152" s="2">
        <v>565</v>
      </c>
      <c r="IP152" s="2">
        <v>556</v>
      </c>
      <c r="IQ152" s="2">
        <v>552</v>
      </c>
      <c r="IR152" s="2">
        <v>552</v>
      </c>
      <c r="IS152" s="2">
        <v>538</v>
      </c>
      <c r="IT152" s="2">
        <v>533</v>
      </c>
    </row>
    <row r="153" spans="1:254" ht="15.9" customHeight="1">
      <c r="A153" s="65" t="s">
        <v>300</v>
      </c>
      <c r="B153" s="41" t="s">
        <v>301</v>
      </c>
      <c r="C153" s="45">
        <v>4610</v>
      </c>
      <c r="D153" s="16">
        <v>360</v>
      </c>
      <c r="E153" s="30">
        <v>4250</v>
      </c>
      <c r="F153" s="30">
        <v>4150</v>
      </c>
      <c r="G153" s="30">
        <v>4030</v>
      </c>
      <c r="H153" s="30">
        <v>4100</v>
      </c>
      <c r="I153" s="30">
        <v>4285</v>
      </c>
      <c r="J153" s="30">
        <v>4370</v>
      </c>
      <c r="K153" s="30">
        <v>4405</v>
      </c>
      <c r="L153" s="30">
        <v>4340</v>
      </c>
      <c r="M153" s="30">
        <v>4285</v>
      </c>
      <c r="N153" s="30">
        <v>4155</v>
      </c>
      <c r="O153" s="30">
        <v>4075</v>
      </c>
      <c r="P153" s="30">
        <v>4265</v>
      </c>
      <c r="Q153" s="30">
        <v>4205</v>
      </c>
      <c r="R153" s="30">
        <v>4310</v>
      </c>
      <c r="S153" s="30">
        <v>4270</v>
      </c>
      <c r="T153" s="30">
        <v>4180</v>
      </c>
      <c r="U153" s="30">
        <v>4010</v>
      </c>
      <c r="V153" s="30">
        <v>3840</v>
      </c>
      <c r="W153" s="30">
        <v>3860</v>
      </c>
      <c r="X153" s="30">
        <v>3885</v>
      </c>
      <c r="Y153" s="30">
        <v>3815</v>
      </c>
      <c r="Z153" s="30">
        <v>3910</v>
      </c>
      <c r="AA153" s="30">
        <v>4150</v>
      </c>
      <c r="AB153" s="30">
        <v>4115</v>
      </c>
      <c r="AC153" s="30">
        <v>3840</v>
      </c>
      <c r="AD153" s="30">
        <v>3780</v>
      </c>
      <c r="AE153" s="30">
        <v>3730</v>
      </c>
      <c r="AF153" s="30">
        <v>3500</v>
      </c>
      <c r="AG153" s="30">
        <v>3190</v>
      </c>
      <c r="AH153" s="30">
        <v>3185</v>
      </c>
      <c r="AI153" s="30">
        <v>3140</v>
      </c>
      <c r="AJ153" s="30">
        <v>3120</v>
      </c>
      <c r="AK153" s="30">
        <v>3240</v>
      </c>
      <c r="AL153" s="30">
        <v>3215</v>
      </c>
      <c r="AM153" s="30">
        <v>3225</v>
      </c>
      <c r="AN153" s="30">
        <v>3070</v>
      </c>
      <c r="AO153" s="30">
        <v>3030</v>
      </c>
      <c r="AP153" s="30">
        <v>3055</v>
      </c>
      <c r="AQ153" s="30">
        <v>2958</v>
      </c>
      <c r="AR153" s="30">
        <v>2958</v>
      </c>
      <c r="AS153" s="30">
        <v>3075</v>
      </c>
      <c r="AT153" s="30">
        <v>3100</v>
      </c>
      <c r="AU153" s="30">
        <v>2958</v>
      </c>
      <c r="AV153" s="30">
        <v>3040</v>
      </c>
      <c r="AW153" s="30">
        <v>2991</v>
      </c>
      <c r="AX153" s="30">
        <v>3115</v>
      </c>
      <c r="AY153" s="30">
        <v>3230</v>
      </c>
      <c r="AZ153" s="30">
        <v>3415</v>
      </c>
      <c r="BA153" s="30">
        <v>3285</v>
      </c>
      <c r="BB153" s="30">
        <v>3165</v>
      </c>
      <c r="BC153" s="30">
        <v>3280</v>
      </c>
      <c r="BD153" s="30">
        <v>3205</v>
      </c>
      <c r="BE153" s="30">
        <v>3260</v>
      </c>
      <c r="BF153" s="30">
        <v>3080</v>
      </c>
      <c r="BG153" s="30">
        <v>2988</v>
      </c>
      <c r="BH153" s="30">
        <v>2851</v>
      </c>
      <c r="BI153" s="30">
        <v>2839</v>
      </c>
      <c r="BJ153" s="30">
        <v>2710</v>
      </c>
      <c r="BK153" s="30">
        <v>2702</v>
      </c>
      <c r="BL153" s="30">
        <v>2721</v>
      </c>
      <c r="BM153" s="2">
        <v>2914</v>
      </c>
      <c r="BN153" s="2">
        <v>2881</v>
      </c>
      <c r="BO153" s="2">
        <v>2836</v>
      </c>
      <c r="BP153" s="2">
        <v>2705</v>
      </c>
      <c r="BQ153" s="2">
        <v>2678</v>
      </c>
      <c r="BR153" s="2">
        <v>2660</v>
      </c>
      <c r="BS153" s="2">
        <v>2411</v>
      </c>
      <c r="BT153" s="2">
        <v>2452</v>
      </c>
      <c r="BU153" s="2">
        <v>2450</v>
      </c>
      <c r="BV153" s="2">
        <v>2450</v>
      </c>
      <c r="BW153" s="2">
        <v>2438</v>
      </c>
      <c r="BX153" s="2">
        <v>2440</v>
      </c>
      <c r="BY153" s="2">
        <v>2423</v>
      </c>
      <c r="BZ153" s="2">
        <v>2483</v>
      </c>
      <c r="CA153" s="2">
        <v>2464</v>
      </c>
      <c r="CB153" s="2">
        <v>2456</v>
      </c>
      <c r="CC153" s="2">
        <v>2281</v>
      </c>
      <c r="CD153" s="2">
        <v>2228</v>
      </c>
      <c r="CE153" s="2">
        <v>2232</v>
      </c>
      <c r="CF153" s="2">
        <v>2450</v>
      </c>
      <c r="CG153" s="2">
        <v>2503</v>
      </c>
      <c r="CH153" s="2">
        <v>2558</v>
      </c>
      <c r="CI153" s="2">
        <v>2490</v>
      </c>
      <c r="CJ153" s="2">
        <v>2505</v>
      </c>
      <c r="CK153" s="2">
        <v>2493</v>
      </c>
      <c r="CL153" s="2">
        <v>2459</v>
      </c>
      <c r="CM153" s="2">
        <v>2426</v>
      </c>
      <c r="CN153" s="2">
        <v>2305</v>
      </c>
      <c r="CO153" s="2">
        <v>2201</v>
      </c>
      <c r="CP153" s="2">
        <v>2333</v>
      </c>
      <c r="CQ153" s="2">
        <v>2350</v>
      </c>
      <c r="CR153" s="2">
        <v>2401</v>
      </c>
      <c r="CS153" s="2">
        <v>2350</v>
      </c>
      <c r="CT153" s="2">
        <v>2300</v>
      </c>
      <c r="CU153" s="2">
        <v>2381</v>
      </c>
      <c r="CV153" s="2">
        <v>2413</v>
      </c>
      <c r="CW153" s="2">
        <v>2354</v>
      </c>
      <c r="CX153" s="2">
        <v>2392</v>
      </c>
      <c r="CY153" s="2">
        <v>2337</v>
      </c>
      <c r="CZ153" s="2">
        <v>2399</v>
      </c>
      <c r="DA153" s="2">
        <v>2418</v>
      </c>
      <c r="DB153" s="2">
        <v>2404</v>
      </c>
      <c r="DC153" s="2">
        <v>2300</v>
      </c>
      <c r="DD153" s="2">
        <v>2361</v>
      </c>
      <c r="DE153" s="2">
        <v>2301</v>
      </c>
      <c r="DF153" s="2">
        <v>2270</v>
      </c>
      <c r="DG153" s="2">
        <v>2341</v>
      </c>
      <c r="DH153" s="2">
        <v>2480</v>
      </c>
      <c r="DI153" s="2">
        <v>2553</v>
      </c>
      <c r="DJ153" s="2">
        <v>2422</v>
      </c>
      <c r="DK153" s="2">
        <v>2200</v>
      </c>
      <c r="DL153" s="2">
        <v>2260</v>
      </c>
      <c r="DM153" s="2">
        <v>2728</v>
      </c>
      <c r="DN153" s="2">
        <v>2710</v>
      </c>
      <c r="DO153" s="2">
        <v>2666</v>
      </c>
      <c r="DP153" s="2">
        <v>2744</v>
      </c>
      <c r="DQ153" s="2">
        <v>2657</v>
      </c>
      <c r="DR153" s="2">
        <v>2656</v>
      </c>
      <c r="DS153" s="2">
        <v>2756</v>
      </c>
      <c r="DT153" s="2">
        <v>2825</v>
      </c>
      <c r="DU153" s="2">
        <v>2731</v>
      </c>
      <c r="DV153" s="2">
        <v>2596</v>
      </c>
      <c r="DW153" s="2">
        <v>2700</v>
      </c>
      <c r="DX153" s="2">
        <v>2800</v>
      </c>
      <c r="DY153" s="2">
        <v>2889</v>
      </c>
      <c r="DZ153" s="2">
        <v>2934</v>
      </c>
      <c r="EA153" s="2">
        <v>2941</v>
      </c>
      <c r="EB153" s="2">
        <v>2992</v>
      </c>
      <c r="EC153" s="2">
        <v>3020</v>
      </c>
      <c r="ED153" s="2">
        <v>3100</v>
      </c>
      <c r="EE153" s="2">
        <v>3145</v>
      </c>
      <c r="EF153" s="2">
        <v>3125</v>
      </c>
      <c r="EG153" s="2">
        <v>3120</v>
      </c>
      <c r="EH153" s="2">
        <v>3220</v>
      </c>
      <c r="EI153" s="2">
        <v>3375</v>
      </c>
      <c r="EJ153" s="2">
        <v>3530</v>
      </c>
      <c r="EK153" s="2">
        <v>3510</v>
      </c>
      <c r="EL153" s="2">
        <v>3450</v>
      </c>
      <c r="EM153" s="2">
        <v>3425</v>
      </c>
      <c r="EN153" s="2">
        <v>3460</v>
      </c>
      <c r="EO153" s="2">
        <v>3395</v>
      </c>
      <c r="EP153" s="2">
        <v>3360</v>
      </c>
      <c r="EQ153" s="2">
        <v>3315</v>
      </c>
      <c r="ER153" s="2">
        <v>3210</v>
      </c>
      <c r="ES153" s="2">
        <v>3165</v>
      </c>
      <c r="ET153" s="2">
        <v>3125</v>
      </c>
      <c r="EU153" s="2">
        <v>3205</v>
      </c>
      <c r="EV153" s="2">
        <v>3215</v>
      </c>
      <c r="EW153" s="2">
        <v>3010</v>
      </c>
      <c r="EX153" s="2">
        <v>2964</v>
      </c>
      <c r="EY153" s="2">
        <v>2877</v>
      </c>
      <c r="EZ153" s="2">
        <v>2811</v>
      </c>
      <c r="FA153" s="2">
        <v>2850</v>
      </c>
      <c r="FB153" s="2">
        <v>2860</v>
      </c>
      <c r="FC153" s="2">
        <v>2870</v>
      </c>
      <c r="FD153" s="2">
        <v>2921</v>
      </c>
      <c r="FE153" s="2">
        <v>2911</v>
      </c>
      <c r="FF153" s="2">
        <v>3035</v>
      </c>
      <c r="FG153" s="2">
        <v>3055</v>
      </c>
      <c r="FH153" s="2">
        <v>3135</v>
      </c>
      <c r="FI153" s="2">
        <v>3175</v>
      </c>
      <c r="FJ153" s="2">
        <v>3335</v>
      </c>
      <c r="FK153" s="2">
        <v>3265</v>
      </c>
      <c r="FL153" s="2">
        <v>3250</v>
      </c>
      <c r="FM153" s="2">
        <v>3200</v>
      </c>
      <c r="FN153" s="2">
        <v>3235</v>
      </c>
      <c r="FO153" s="2">
        <v>3325</v>
      </c>
      <c r="FP153" s="2">
        <v>3315</v>
      </c>
      <c r="FQ153" s="2">
        <v>3295</v>
      </c>
      <c r="FR153" s="2">
        <v>3300</v>
      </c>
      <c r="FS153" s="2">
        <v>3270</v>
      </c>
      <c r="FT153" s="2">
        <v>3265</v>
      </c>
      <c r="FU153" s="2">
        <v>3315</v>
      </c>
      <c r="FV153" s="2">
        <v>3325</v>
      </c>
      <c r="FW153" s="2">
        <v>3390</v>
      </c>
      <c r="FX153" s="2">
        <v>3505</v>
      </c>
      <c r="FY153" s="2">
        <v>3505</v>
      </c>
      <c r="FZ153" s="2">
        <v>3580</v>
      </c>
      <c r="GA153" s="2">
        <v>3615</v>
      </c>
      <c r="GB153" s="2">
        <v>3560</v>
      </c>
      <c r="GC153" s="2">
        <v>3500</v>
      </c>
      <c r="GD153" s="2">
        <v>3425</v>
      </c>
      <c r="GE153" s="2">
        <v>3495</v>
      </c>
      <c r="GF153" s="2">
        <v>3395</v>
      </c>
      <c r="GG153" s="2">
        <v>3510</v>
      </c>
      <c r="GH153" s="2">
        <v>3580</v>
      </c>
      <c r="GI153" s="2">
        <v>3870</v>
      </c>
      <c r="GJ153" s="2">
        <v>3835</v>
      </c>
      <c r="GK153" s="2">
        <v>3970</v>
      </c>
      <c r="GL153" s="2">
        <v>4030</v>
      </c>
      <c r="GM153" s="2">
        <v>3910</v>
      </c>
      <c r="GN153" s="2">
        <v>3860</v>
      </c>
      <c r="GO153" s="2">
        <v>3850</v>
      </c>
      <c r="GP153" s="2">
        <v>4140</v>
      </c>
      <c r="GQ153" s="2">
        <v>3780</v>
      </c>
      <c r="GR153" s="2">
        <v>3395</v>
      </c>
      <c r="GS153" s="2">
        <v>3265</v>
      </c>
      <c r="GT153" s="2">
        <v>3175</v>
      </c>
      <c r="GU153" s="2">
        <v>3160</v>
      </c>
      <c r="GV153" s="2">
        <v>3415</v>
      </c>
      <c r="GW153" s="2">
        <v>3495</v>
      </c>
      <c r="GX153" s="2">
        <v>3435</v>
      </c>
      <c r="GY153" s="2">
        <v>3400</v>
      </c>
      <c r="GZ153" s="2">
        <v>3295</v>
      </c>
      <c r="HA153" s="2">
        <v>3050</v>
      </c>
      <c r="HB153" s="2">
        <v>3035</v>
      </c>
      <c r="HC153" s="2">
        <v>3090</v>
      </c>
      <c r="HD153" s="2">
        <v>3190</v>
      </c>
      <c r="HE153" s="2">
        <v>3200</v>
      </c>
      <c r="HF153" s="2">
        <v>3150</v>
      </c>
      <c r="HG153" s="2">
        <v>3185</v>
      </c>
      <c r="HH153" s="2">
        <v>3160</v>
      </c>
      <c r="HI153" s="2">
        <v>3260</v>
      </c>
      <c r="HJ153" s="2">
        <v>3215</v>
      </c>
      <c r="HK153" s="2">
        <v>3185</v>
      </c>
      <c r="HL153" s="2">
        <v>3135</v>
      </c>
      <c r="HM153" s="2">
        <v>3145</v>
      </c>
      <c r="HN153" s="2">
        <v>3175</v>
      </c>
      <c r="HO153" s="2">
        <v>3205</v>
      </c>
      <c r="HP153" s="2">
        <v>3270</v>
      </c>
      <c r="HQ153" s="2">
        <v>3320</v>
      </c>
      <c r="HR153" s="2">
        <v>3210</v>
      </c>
      <c r="HS153" s="2">
        <v>3100</v>
      </c>
      <c r="HT153" s="2">
        <v>3060</v>
      </c>
      <c r="HU153" s="2">
        <v>3105</v>
      </c>
      <c r="HV153" s="2">
        <v>3235</v>
      </c>
      <c r="HW153" s="2">
        <v>3300</v>
      </c>
      <c r="HX153" s="2">
        <v>3390</v>
      </c>
      <c r="HY153" s="2">
        <v>3380</v>
      </c>
      <c r="HZ153" s="2">
        <v>3415</v>
      </c>
      <c r="IA153" s="2">
        <v>3385</v>
      </c>
      <c r="IB153" s="2">
        <v>3175</v>
      </c>
      <c r="IC153" s="2">
        <v>3050</v>
      </c>
      <c r="ID153" s="2">
        <v>3150</v>
      </c>
      <c r="IE153" s="2">
        <v>3155</v>
      </c>
      <c r="IF153" s="2">
        <v>3160</v>
      </c>
      <c r="IG153" s="2">
        <v>3170</v>
      </c>
      <c r="IH153" s="2">
        <v>3155</v>
      </c>
      <c r="II153" s="2">
        <v>3305</v>
      </c>
      <c r="IJ153" s="2">
        <v>3290</v>
      </c>
      <c r="IK153" s="2">
        <v>3310</v>
      </c>
      <c r="IL153" s="2">
        <v>3385</v>
      </c>
      <c r="IM153" s="2">
        <v>3355</v>
      </c>
      <c r="IN153" s="2">
        <v>3320</v>
      </c>
      <c r="IO153" s="2">
        <v>3235</v>
      </c>
      <c r="IP153" s="2">
        <v>3100</v>
      </c>
      <c r="IQ153" s="2">
        <v>3185</v>
      </c>
      <c r="IR153" s="2">
        <v>2954</v>
      </c>
      <c r="IS153" s="2">
        <v>3000</v>
      </c>
      <c r="IT153" s="2">
        <v>2938</v>
      </c>
    </row>
    <row r="154" spans="1:254" ht="15.9" customHeight="1">
      <c r="A154" s="65" t="s">
        <v>302</v>
      </c>
      <c r="B154" s="41" t="s">
        <v>303</v>
      </c>
      <c r="C154" s="45">
        <v>6936</v>
      </c>
      <c r="D154" s="16">
        <v>-114</v>
      </c>
      <c r="E154" s="30">
        <v>7050</v>
      </c>
      <c r="F154" s="30">
        <v>7305</v>
      </c>
      <c r="G154" s="30">
        <v>6770</v>
      </c>
      <c r="H154" s="30">
        <v>6923</v>
      </c>
      <c r="I154" s="30">
        <v>7416</v>
      </c>
      <c r="J154" s="30">
        <v>6022</v>
      </c>
      <c r="K154" s="30">
        <v>5861</v>
      </c>
      <c r="L154" s="30">
        <v>7000</v>
      </c>
      <c r="M154" s="30">
        <v>7963</v>
      </c>
      <c r="N154" s="30">
        <v>8030</v>
      </c>
      <c r="O154" s="30">
        <v>8507</v>
      </c>
      <c r="P154" s="30">
        <v>8225</v>
      </c>
      <c r="Q154" s="30">
        <v>7336</v>
      </c>
      <c r="R154" s="30">
        <v>7270</v>
      </c>
      <c r="S154" s="30">
        <v>8350</v>
      </c>
      <c r="T154" s="30">
        <v>8745</v>
      </c>
      <c r="U154" s="30">
        <v>8469</v>
      </c>
      <c r="V154" s="30">
        <v>8795</v>
      </c>
      <c r="W154" s="30">
        <v>9582</v>
      </c>
      <c r="X154" s="30">
        <v>9265</v>
      </c>
      <c r="Y154" s="30">
        <v>8823</v>
      </c>
      <c r="Z154" s="30">
        <v>9181</v>
      </c>
      <c r="AA154" s="30">
        <v>9901</v>
      </c>
      <c r="AB154" s="30">
        <v>9951</v>
      </c>
      <c r="AC154" s="30">
        <v>10765</v>
      </c>
      <c r="AD154" s="30">
        <v>11530</v>
      </c>
      <c r="AE154" s="30">
        <v>10450</v>
      </c>
      <c r="AF154" s="30">
        <v>10355</v>
      </c>
      <c r="AG154" s="30">
        <v>10580</v>
      </c>
      <c r="AH154" s="30">
        <v>11125</v>
      </c>
      <c r="AI154" s="30">
        <v>10780</v>
      </c>
      <c r="AJ154" s="30">
        <v>11005</v>
      </c>
      <c r="AK154" s="30">
        <v>12120</v>
      </c>
      <c r="AL154" s="30">
        <v>11280</v>
      </c>
      <c r="AM154" s="30">
        <v>11715</v>
      </c>
      <c r="AN154" s="30">
        <v>10200</v>
      </c>
      <c r="AO154" s="30">
        <v>10320</v>
      </c>
      <c r="AP154" s="30">
        <v>9415</v>
      </c>
      <c r="AQ154" s="30">
        <v>8521</v>
      </c>
      <c r="AR154" s="30">
        <v>8083</v>
      </c>
      <c r="AS154" s="30">
        <v>8550</v>
      </c>
      <c r="AT154" s="30">
        <v>8680</v>
      </c>
      <c r="AU154" s="30">
        <v>8624</v>
      </c>
      <c r="AV154" s="30">
        <v>9225</v>
      </c>
      <c r="AW154" s="30">
        <v>9858</v>
      </c>
      <c r="AX154" s="30">
        <v>9928</v>
      </c>
      <c r="AY154" s="30">
        <v>9700</v>
      </c>
      <c r="AZ154" s="30">
        <v>9171</v>
      </c>
      <c r="BA154" s="30">
        <v>9033</v>
      </c>
      <c r="BB154" s="30">
        <v>7700</v>
      </c>
      <c r="BC154" s="30">
        <v>7750</v>
      </c>
      <c r="BD154" s="30">
        <v>7813</v>
      </c>
      <c r="BE154" s="30">
        <v>7315</v>
      </c>
      <c r="BF154" s="30">
        <v>6659</v>
      </c>
      <c r="BG154" s="30">
        <v>6316</v>
      </c>
      <c r="BH154" s="30">
        <v>5825</v>
      </c>
      <c r="BI154" s="30">
        <v>6128</v>
      </c>
      <c r="BJ154" s="30">
        <v>5930</v>
      </c>
      <c r="BK154" s="30">
        <v>6035</v>
      </c>
      <c r="BL154" s="30">
        <v>6138</v>
      </c>
      <c r="BM154" s="2">
        <v>5900</v>
      </c>
      <c r="BN154" s="2">
        <v>6040</v>
      </c>
      <c r="BO154" s="2">
        <v>5808</v>
      </c>
      <c r="BP154" s="2">
        <v>5551</v>
      </c>
      <c r="BQ154" s="2">
        <v>5398</v>
      </c>
      <c r="BR154" s="2">
        <v>4905</v>
      </c>
      <c r="BS154" s="2">
        <v>4750</v>
      </c>
      <c r="BT154" s="2">
        <v>4810</v>
      </c>
      <c r="BU154" s="2">
        <v>4770</v>
      </c>
      <c r="BV154" s="2">
        <v>4890</v>
      </c>
      <c r="BW154" s="2">
        <v>4672</v>
      </c>
      <c r="BX154" s="2">
        <v>4821</v>
      </c>
      <c r="BY154" s="2">
        <v>4736</v>
      </c>
      <c r="BZ154" s="2">
        <v>4658</v>
      </c>
      <c r="CA154" s="2">
        <v>4600</v>
      </c>
      <c r="CB154" s="2">
        <v>4537</v>
      </c>
      <c r="CC154" s="2">
        <v>4431</v>
      </c>
      <c r="CD154" s="2">
        <v>4205</v>
      </c>
      <c r="CE154" s="2">
        <v>4042</v>
      </c>
      <c r="CF154" s="2">
        <v>3975</v>
      </c>
      <c r="CG154" s="2">
        <v>3913</v>
      </c>
      <c r="CH154" s="2">
        <v>3927</v>
      </c>
      <c r="CI154" s="2">
        <v>3761</v>
      </c>
      <c r="CJ154" s="2">
        <v>3777</v>
      </c>
      <c r="CK154" s="2">
        <v>3706</v>
      </c>
      <c r="CL154" s="2">
        <v>3461</v>
      </c>
      <c r="CM154" s="2">
        <v>3571</v>
      </c>
      <c r="CN154" s="2">
        <v>3381</v>
      </c>
      <c r="CO154" s="2">
        <v>3457</v>
      </c>
      <c r="CP154" s="2">
        <v>3638</v>
      </c>
      <c r="CQ154" s="2">
        <v>3672</v>
      </c>
      <c r="CR154" s="2">
        <v>3604</v>
      </c>
      <c r="CS154" s="2">
        <v>3498</v>
      </c>
      <c r="CT154" s="2">
        <v>3425</v>
      </c>
      <c r="CU154" s="2">
        <v>3702</v>
      </c>
      <c r="CV154" s="2">
        <v>3819</v>
      </c>
      <c r="CW154" s="2">
        <v>3667</v>
      </c>
      <c r="CX154" s="2">
        <v>3556</v>
      </c>
      <c r="CY154" s="2">
        <v>3575</v>
      </c>
      <c r="CZ154" s="2">
        <v>3661</v>
      </c>
      <c r="DA154" s="2">
        <v>3718</v>
      </c>
      <c r="DB154" s="2">
        <v>3574</v>
      </c>
      <c r="DC154" s="2">
        <v>3346</v>
      </c>
      <c r="DD154" s="2">
        <v>3710</v>
      </c>
      <c r="DE154" s="2">
        <v>3716</v>
      </c>
      <c r="DF154" s="2">
        <v>3572</v>
      </c>
      <c r="DG154" s="2">
        <v>3707</v>
      </c>
      <c r="DH154" s="2">
        <v>3906</v>
      </c>
      <c r="DI154" s="2">
        <v>3966</v>
      </c>
      <c r="DJ154" s="2">
        <v>4079</v>
      </c>
      <c r="DK154" s="2">
        <v>3993</v>
      </c>
      <c r="DL154" s="2">
        <v>3751</v>
      </c>
      <c r="DM154" s="2">
        <v>3647</v>
      </c>
      <c r="DN154" s="2">
        <v>3588</v>
      </c>
      <c r="DO154" s="2">
        <v>3444</v>
      </c>
      <c r="DP154" s="2">
        <v>3238</v>
      </c>
      <c r="DQ154" s="2">
        <v>3246</v>
      </c>
      <c r="DR154" s="2">
        <v>3220</v>
      </c>
      <c r="DS154" s="2">
        <v>3269</v>
      </c>
      <c r="DT154" s="2">
        <v>3279</v>
      </c>
      <c r="DU154" s="2">
        <v>3263</v>
      </c>
      <c r="DV154" s="2">
        <v>3150</v>
      </c>
      <c r="DW154" s="2">
        <v>3227</v>
      </c>
      <c r="DX154" s="2">
        <v>3229</v>
      </c>
      <c r="DY154" s="2">
        <v>3158</v>
      </c>
      <c r="DZ154" s="2">
        <v>2821.5</v>
      </c>
      <c r="EA154" s="2">
        <v>3085</v>
      </c>
      <c r="EB154" s="2">
        <v>3075</v>
      </c>
      <c r="EC154" s="2">
        <v>3152</v>
      </c>
      <c r="ED154" s="2">
        <v>3147</v>
      </c>
      <c r="EE154" s="2">
        <v>3171</v>
      </c>
      <c r="EF154" s="2">
        <v>3319</v>
      </c>
      <c r="EG154" s="2">
        <v>3312</v>
      </c>
      <c r="EH154" s="2">
        <v>3250</v>
      </c>
      <c r="EI154" s="2">
        <v>3299</v>
      </c>
      <c r="EJ154" s="2">
        <v>3343</v>
      </c>
      <c r="EK154" s="2">
        <v>3357</v>
      </c>
      <c r="EL154" s="2">
        <v>3358</v>
      </c>
      <c r="EM154" s="2">
        <v>3300</v>
      </c>
      <c r="EN154" s="2">
        <v>3265</v>
      </c>
      <c r="EO154" s="2">
        <v>3158</v>
      </c>
      <c r="EP154" s="2">
        <v>3187</v>
      </c>
      <c r="EQ154" s="2">
        <v>3286</v>
      </c>
      <c r="ER154" s="2">
        <v>3305</v>
      </c>
      <c r="ES154" s="2">
        <v>3301</v>
      </c>
      <c r="ET154" s="2">
        <v>3201</v>
      </c>
      <c r="EU154" s="2">
        <v>3168</v>
      </c>
      <c r="EV154" s="2">
        <v>3175</v>
      </c>
      <c r="EW154" s="2">
        <v>3167</v>
      </c>
      <c r="EX154" s="2">
        <v>3146</v>
      </c>
      <c r="EY154" s="2">
        <v>3169</v>
      </c>
      <c r="EZ154" s="2">
        <v>3196</v>
      </c>
      <c r="FA154" s="2">
        <v>3157</v>
      </c>
      <c r="FB154" s="2">
        <v>3119</v>
      </c>
      <c r="FC154" s="2">
        <v>3140</v>
      </c>
      <c r="FD154" s="2">
        <v>3186</v>
      </c>
      <c r="FE154" s="2">
        <v>3244</v>
      </c>
      <c r="FF154" s="2">
        <v>3340</v>
      </c>
      <c r="FG154" s="2">
        <v>3306</v>
      </c>
      <c r="FH154" s="2">
        <v>3376</v>
      </c>
      <c r="FI154" s="2">
        <v>3361</v>
      </c>
      <c r="FJ154" s="2">
        <v>3369</v>
      </c>
      <c r="FK154" s="2">
        <v>3372</v>
      </c>
      <c r="FL154" s="2">
        <v>3315</v>
      </c>
      <c r="FM154" s="2">
        <v>3251</v>
      </c>
      <c r="FN154" s="2">
        <v>3192</v>
      </c>
      <c r="FO154" s="2">
        <v>3215</v>
      </c>
      <c r="FP154" s="2">
        <v>3170</v>
      </c>
      <c r="FQ154" s="2">
        <v>3157</v>
      </c>
      <c r="FR154" s="2">
        <v>3112</v>
      </c>
      <c r="FS154" s="2">
        <v>3050</v>
      </c>
      <c r="FT154" s="2">
        <v>3006</v>
      </c>
      <c r="FU154" s="2">
        <v>3074</v>
      </c>
      <c r="FV154" s="2">
        <v>2970</v>
      </c>
      <c r="FW154" s="2">
        <v>2991</v>
      </c>
      <c r="FX154" s="2">
        <v>3092</v>
      </c>
      <c r="FY154" s="2">
        <v>3075</v>
      </c>
      <c r="FZ154" s="2">
        <v>3144</v>
      </c>
      <c r="GA154" s="2">
        <v>3131</v>
      </c>
      <c r="GB154" s="2">
        <v>3163</v>
      </c>
      <c r="GC154" s="2">
        <v>3209</v>
      </c>
      <c r="GD154" s="2">
        <v>3216</v>
      </c>
      <c r="GE154" s="2">
        <v>3335</v>
      </c>
      <c r="GF154" s="2">
        <v>3250</v>
      </c>
      <c r="GG154" s="2">
        <v>3397</v>
      </c>
      <c r="GH154" s="2">
        <v>3055</v>
      </c>
      <c r="GI154" s="2">
        <v>3015</v>
      </c>
      <c r="GJ154" s="2">
        <v>3049</v>
      </c>
      <c r="GK154" s="2">
        <v>3013</v>
      </c>
      <c r="GL154" s="2">
        <v>3000</v>
      </c>
      <c r="GM154" s="2">
        <v>2929.5</v>
      </c>
      <c r="GN154" s="2">
        <v>2877</v>
      </c>
      <c r="GO154" s="2">
        <v>2900.5</v>
      </c>
      <c r="GP154" s="2">
        <v>2913</v>
      </c>
      <c r="GQ154" s="2">
        <v>2849.5</v>
      </c>
      <c r="GR154" s="2">
        <v>2781</v>
      </c>
      <c r="GS154" s="2">
        <v>2772.5</v>
      </c>
      <c r="GT154" s="2">
        <v>2751.5</v>
      </c>
      <c r="GU154" s="2">
        <v>2710.5</v>
      </c>
      <c r="GV154" s="2">
        <v>2824.5</v>
      </c>
      <c r="GW154" s="2">
        <v>2887.5</v>
      </c>
      <c r="GX154" s="2">
        <v>2870</v>
      </c>
      <c r="GY154" s="2">
        <v>2853</v>
      </c>
      <c r="GZ154" s="2">
        <v>2896.5</v>
      </c>
      <c r="HA154" s="2">
        <v>2795.5</v>
      </c>
      <c r="HB154" s="2">
        <v>2728</v>
      </c>
      <c r="HC154" s="2">
        <v>2694</v>
      </c>
      <c r="HD154" s="2">
        <v>2762</v>
      </c>
      <c r="HE154" s="2">
        <v>2740</v>
      </c>
      <c r="HF154" s="2">
        <v>2792</v>
      </c>
      <c r="HG154" s="2">
        <v>2760</v>
      </c>
      <c r="HH154" s="2">
        <v>2768</v>
      </c>
      <c r="HI154" s="2">
        <v>2637</v>
      </c>
      <c r="HJ154" s="2">
        <v>2590</v>
      </c>
      <c r="HK154" s="2">
        <v>2613.5</v>
      </c>
      <c r="HL154" s="2">
        <v>2606.5</v>
      </c>
      <c r="HM154" s="2">
        <v>2567</v>
      </c>
      <c r="HN154" s="2">
        <v>2492</v>
      </c>
      <c r="HO154" s="2">
        <v>2445</v>
      </c>
      <c r="HP154" s="2">
        <v>2443.5</v>
      </c>
      <c r="HQ154" s="2">
        <v>2457.5</v>
      </c>
      <c r="HR154" s="2">
        <v>2502.5</v>
      </c>
      <c r="HS154" s="2">
        <v>2484</v>
      </c>
      <c r="HT154" s="2">
        <v>2422.5</v>
      </c>
      <c r="HU154" s="2">
        <v>2419.5</v>
      </c>
      <c r="HV154" s="2">
        <v>2419.5</v>
      </c>
      <c r="HW154" s="2">
        <v>2403</v>
      </c>
      <c r="HX154" s="2">
        <v>2432</v>
      </c>
      <c r="HY154" s="2">
        <v>2416</v>
      </c>
      <c r="HZ154" s="2">
        <v>2408</v>
      </c>
      <c r="IA154" s="2">
        <v>2403.5</v>
      </c>
      <c r="IB154" s="2">
        <v>2408.5</v>
      </c>
      <c r="IC154" s="2">
        <v>2377</v>
      </c>
      <c r="ID154" s="2">
        <v>2364.5</v>
      </c>
      <c r="IE154" s="2">
        <v>2381.5</v>
      </c>
      <c r="IF154" s="2">
        <v>2411.5</v>
      </c>
      <c r="IG154" s="2">
        <v>2405.5</v>
      </c>
      <c r="IH154" s="2">
        <v>2383</v>
      </c>
      <c r="II154" s="2">
        <v>2381.5</v>
      </c>
      <c r="IJ154" s="2">
        <v>2415.5</v>
      </c>
      <c r="IK154" s="2">
        <v>2384</v>
      </c>
      <c r="IL154" s="2">
        <v>2351.5</v>
      </c>
      <c r="IM154" s="2">
        <v>2329</v>
      </c>
      <c r="IN154" s="2">
        <v>2290</v>
      </c>
      <c r="IO154" s="2">
        <v>2282.5</v>
      </c>
      <c r="IP154" s="2">
        <v>2240</v>
      </c>
      <c r="IQ154" s="2">
        <v>2276.5</v>
      </c>
      <c r="IR154" s="2">
        <v>2238.5</v>
      </c>
      <c r="IS154" s="2">
        <v>2105</v>
      </c>
      <c r="IT154" s="2">
        <v>2188.5</v>
      </c>
    </row>
    <row r="155" spans="1:254" ht="15.9" customHeight="1">
      <c r="A155" s="65" t="s">
        <v>304</v>
      </c>
      <c r="B155" s="41" t="s">
        <v>305</v>
      </c>
      <c r="C155" s="45">
        <v>3381</v>
      </c>
      <c r="D155" s="16">
        <v>-100</v>
      </c>
      <c r="E155" s="30">
        <v>3481</v>
      </c>
      <c r="F155" s="30">
        <v>3630</v>
      </c>
      <c r="G155" s="30">
        <v>3444</v>
      </c>
      <c r="H155" s="30">
        <v>3428</v>
      </c>
      <c r="I155" s="30">
        <v>3428</v>
      </c>
      <c r="J155" s="30">
        <v>3387</v>
      </c>
      <c r="K155" s="30">
        <v>3344</v>
      </c>
      <c r="L155" s="30">
        <v>3621</v>
      </c>
      <c r="M155" s="30">
        <v>3798</v>
      </c>
      <c r="N155" s="30">
        <v>3859</v>
      </c>
      <c r="O155" s="30">
        <v>3910</v>
      </c>
      <c r="P155" s="30">
        <v>3902</v>
      </c>
      <c r="Q155" s="30">
        <v>3611</v>
      </c>
      <c r="R155" s="30">
        <v>3533</v>
      </c>
      <c r="S155" s="30">
        <v>3899</v>
      </c>
      <c r="T155" s="30">
        <v>4056</v>
      </c>
      <c r="U155" s="30">
        <v>3913</v>
      </c>
      <c r="V155" s="30">
        <v>4026</v>
      </c>
      <c r="W155" s="30">
        <v>4149</v>
      </c>
      <c r="X155" s="30">
        <v>4035</v>
      </c>
      <c r="Y155" s="30">
        <v>3919</v>
      </c>
      <c r="Z155" s="30">
        <v>4052</v>
      </c>
      <c r="AA155" s="30">
        <v>4141</v>
      </c>
      <c r="AB155" s="30">
        <v>4245</v>
      </c>
      <c r="AC155" s="30">
        <v>4401</v>
      </c>
      <c r="AD155" s="30">
        <v>4590</v>
      </c>
      <c r="AE155" s="30">
        <v>4268</v>
      </c>
      <c r="AF155" s="30">
        <v>4166</v>
      </c>
      <c r="AG155" s="30">
        <v>4270</v>
      </c>
      <c r="AH155" s="30">
        <v>4503</v>
      </c>
      <c r="AI155" s="30">
        <v>4357</v>
      </c>
      <c r="AJ155" s="30">
        <v>4449</v>
      </c>
      <c r="AK155" s="30">
        <v>4245</v>
      </c>
      <c r="AL155" s="30">
        <v>4196</v>
      </c>
      <c r="AM155" s="30">
        <v>4010</v>
      </c>
      <c r="AN155" s="30">
        <v>3968</v>
      </c>
      <c r="AO155" s="30">
        <v>3935</v>
      </c>
      <c r="AP155" s="30">
        <v>3931</v>
      </c>
      <c r="AQ155" s="30">
        <v>3865</v>
      </c>
      <c r="AR155" s="30">
        <v>3621</v>
      </c>
      <c r="AS155" s="30">
        <v>3749</v>
      </c>
      <c r="AT155" s="30">
        <v>4163</v>
      </c>
      <c r="AU155" s="30">
        <v>4180</v>
      </c>
      <c r="AV155" s="30">
        <v>4402</v>
      </c>
      <c r="AW155" s="30">
        <v>4603</v>
      </c>
      <c r="AX155" s="30">
        <v>4619</v>
      </c>
      <c r="AY155" s="30">
        <v>4401</v>
      </c>
      <c r="AZ155" s="30">
        <v>4476</v>
      </c>
      <c r="BA155" s="30">
        <v>4434</v>
      </c>
      <c r="BB155" s="30">
        <v>4429</v>
      </c>
      <c r="BC155" s="30">
        <v>4546</v>
      </c>
      <c r="BD155" s="30">
        <v>4552</v>
      </c>
      <c r="BE155" s="30">
        <v>4621</v>
      </c>
      <c r="BF155" s="30">
        <v>4511</v>
      </c>
      <c r="BG155" s="30">
        <v>4340</v>
      </c>
      <c r="BH155" s="30">
        <v>4090</v>
      </c>
      <c r="BI155" s="30">
        <v>4054</v>
      </c>
      <c r="BJ155" s="30">
        <v>4111</v>
      </c>
      <c r="BK155" s="30">
        <v>4181</v>
      </c>
      <c r="BL155" s="30">
        <v>4140</v>
      </c>
      <c r="BM155" s="2">
        <v>3969</v>
      </c>
      <c r="BN155" s="2">
        <v>3993</v>
      </c>
      <c r="BO155" s="2">
        <v>4122</v>
      </c>
      <c r="BP155" s="2">
        <v>4003</v>
      </c>
      <c r="BQ155" s="2">
        <v>3914</v>
      </c>
      <c r="BR155" s="2">
        <v>3821</v>
      </c>
      <c r="BS155" s="2">
        <v>3902</v>
      </c>
      <c r="BT155" s="2">
        <v>3870</v>
      </c>
      <c r="BU155" s="2">
        <v>3613</v>
      </c>
      <c r="BV155" s="2">
        <v>3569</v>
      </c>
      <c r="BW155" s="2">
        <v>3524</v>
      </c>
      <c r="BX155" s="2">
        <v>3521</v>
      </c>
      <c r="BY155" s="2">
        <v>3529</v>
      </c>
      <c r="BZ155" s="2">
        <v>3373</v>
      </c>
      <c r="CA155" s="2">
        <v>3400</v>
      </c>
      <c r="CB155" s="2">
        <v>3337</v>
      </c>
      <c r="CC155" s="2">
        <v>3381</v>
      </c>
      <c r="CD155" s="2">
        <v>3374</v>
      </c>
      <c r="CE155" s="2">
        <v>3341</v>
      </c>
      <c r="CF155" s="2">
        <v>3252</v>
      </c>
      <c r="CG155" s="2">
        <v>3241</v>
      </c>
      <c r="CH155" s="2">
        <v>3126</v>
      </c>
      <c r="CI155" s="2">
        <v>2988.5</v>
      </c>
      <c r="CJ155" s="2">
        <v>2998</v>
      </c>
      <c r="CK155" s="2">
        <v>2945.5</v>
      </c>
      <c r="CL155" s="2">
        <v>2873.5</v>
      </c>
      <c r="CM155" s="2">
        <v>2900</v>
      </c>
      <c r="CN155" s="2">
        <v>2692.5</v>
      </c>
      <c r="CO155" s="2">
        <v>2657</v>
      </c>
      <c r="CP155" s="2">
        <v>2755.5</v>
      </c>
      <c r="CQ155" s="2">
        <v>2872.5</v>
      </c>
      <c r="CR155" s="2">
        <v>2912</v>
      </c>
      <c r="CS155" s="2">
        <v>2773</v>
      </c>
      <c r="CT155" s="2">
        <v>2580</v>
      </c>
      <c r="CU155" s="2">
        <v>2798.5</v>
      </c>
      <c r="CV155" s="2">
        <v>2823.5</v>
      </c>
      <c r="CW155" s="2">
        <v>2806</v>
      </c>
      <c r="CX155" s="2">
        <v>2818</v>
      </c>
      <c r="CY155" s="2">
        <v>2783</v>
      </c>
      <c r="CZ155" s="2">
        <v>2829.5</v>
      </c>
      <c r="DA155" s="2">
        <v>2869</v>
      </c>
      <c r="DB155" s="2">
        <v>2783</v>
      </c>
      <c r="DC155" s="2">
        <v>2623</v>
      </c>
      <c r="DD155" s="2">
        <v>2902.5</v>
      </c>
      <c r="DE155" s="2">
        <v>2978</v>
      </c>
      <c r="DF155" s="2">
        <v>2827.5</v>
      </c>
      <c r="DG155" s="2">
        <v>2960.5</v>
      </c>
      <c r="DH155" s="2">
        <v>2964.5</v>
      </c>
      <c r="DI155" s="2">
        <v>2858</v>
      </c>
      <c r="DJ155" s="2">
        <v>2972.5</v>
      </c>
      <c r="DK155" s="2">
        <v>2923.5</v>
      </c>
      <c r="DL155" s="2">
        <v>2758.5</v>
      </c>
      <c r="DM155" s="2">
        <v>2512</v>
      </c>
      <c r="DN155" s="2">
        <v>2491.5</v>
      </c>
      <c r="DO155" s="2">
        <v>2505</v>
      </c>
      <c r="DP155" s="2">
        <v>2474</v>
      </c>
      <c r="DQ155" s="2">
        <v>2399.5</v>
      </c>
      <c r="DR155" s="2">
        <v>2349.5</v>
      </c>
      <c r="DS155" s="2">
        <v>2429</v>
      </c>
      <c r="DT155" s="2">
        <v>2457</v>
      </c>
      <c r="DU155" s="2">
        <v>2435</v>
      </c>
      <c r="DV155" s="2">
        <v>2335.5</v>
      </c>
      <c r="DW155" s="2">
        <v>2278</v>
      </c>
      <c r="DX155" s="2">
        <v>2270</v>
      </c>
      <c r="DY155" s="2">
        <v>2214.5</v>
      </c>
      <c r="DZ155" s="2">
        <v>2156</v>
      </c>
      <c r="EA155" s="2">
        <v>2077</v>
      </c>
      <c r="EB155" s="2">
        <v>2250.5</v>
      </c>
      <c r="EC155" s="2">
        <v>2291.5</v>
      </c>
      <c r="ED155" s="2">
        <v>2274.5</v>
      </c>
      <c r="EE155" s="2">
        <v>2282.5</v>
      </c>
      <c r="EF155" s="2">
        <v>2344.5</v>
      </c>
      <c r="EG155" s="2">
        <v>2335</v>
      </c>
      <c r="EH155" s="2">
        <v>2303</v>
      </c>
      <c r="EI155" s="2">
        <v>2348</v>
      </c>
      <c r="EJ155" s="2">
        <v>2382</v>
      </c>
      <c r="EK155" s="2">
        <v>2347</v>
      </c>
      <c r="EL155" s="2">
        <v>2336</v>
      </c>
      <c r="EM155" s="2">
        <v>2299.5</v>
      </c>
      <c r="EN155" s="2">
        <v>2273</v>
      </c>
      <c r="EO155" s="2">
        <v>2209.5</v>
      </c>
      <c r="EP155" s="2">
        <v>2245.5</v>
      </c>
      <c r="EQ155" s="2">
        <v>2215</v>
      </c>
      <c r="ER155" s="2">
        <v>2257</v>
      </c>
      <c r="ES155" s="2">
        <v>2260.5</v>
      </c>
      <c r="ET155" s="2">
        <v>2241.5</v>
      </c>
      <c r="EU155" s="2">
        <v>2235.5</v>
      </c>
      <c r="EV155" s="2">
        <v>2239</v>
      </c>
      <c r="EW155" s="2">
        <v>2240</v>
      </c>
      <c r="EX155" s="2">
        <v>2226.5</v>
      </c>
      <c r="EY155" s="2">
        <v>2223</v>
      </c>
      <c r="EZ155" s="2">
        <v>2230.5</v>
      </c>
      <c r="FA155" s="2">
        <v>2184</v>
      </c>
      <c r="FB155" s="2">
        <v>2172</v>
      </c>
      <c r="FC155" s="2">
        <v>2172</v>
      </c>
      <c r="FD155" s="2">
        <v>2168</v>
      </c>
      <c r="FE155" s="2">
        <v>2228.5</v>
      </c>
      <c r="FF155" s="2">
        <v>2221</v>
      </c>
      <c r="FG155" s="2">
        <v>2210</v>
      </c>
      <c r="FH155" s="2">
        <v>2270</v>
      </c>
      <c r="FI155" s="2">
        <v>2307</v>
      </c>
      <c r="FJ155" s="2">
        <v>2289</v>
      </c>
      <c r="FK155" s="2">
        <v>2225</v>
      </c>
      <c r="FL155" s="2">
        <v>2287</v>
      </c>
      <c r="FM155" s="2">
        <v>2278</v>
      </c>
      <c r="FN155" s="2">
        <v>2286.5</v>
      </c>
      <c r="FO155" s="2">
        <v>2355</v>
      </c>
      <c r="FP155" s="2">
        <v>2340</v>
      </c>
      <c r="FQ155" s="2">
        <v>2321.5</v>
      </c>
      <c r="FR155" s="2">
        <v>2272</v>
      </c>
      <c r="FS155" s="2">
        <v>2251</v>
      </c>
      <c r="FT155" s="2">
        <v>2153</v>
      </c>
      <c r="FU155" s="2">
        <v>2248.5</v>
      </c>
      <c r="FV155" s="2">
        <v>2202</v>
      </c>
      <c r="FW155" s="2">
        <v>2248.5</v>
      </c>
      <c r="FX155" s="2">
        <v>2259</v>
      </c>
      <c r="FY155" s="2">
        <v>2249</v>
      </c>
      <c r="FZ155" s="2">
        <v>2195</v>
      </c>
      <c r="GA155" s="2">
        <v>2181.5</v>
      </c>
      <c r="GB155" s="2">
        <v>2230</v>
      </c>
      <c r="GC155" s="2">
        <v>2199</v>
      </c>
      <c r="GD155" s="2">
        <v>2208</v>
      </c>
      <c r="GE155" s="2">
        <v>2237.5</v>
      </c>
      <c r="GF155" s="2">
        <v>2143</v>
      </c>
      <c r="GG155" s="2">
        <v>2286.5</v>
      </c>
      <c r="GH155" s="2">
        <v>2257.5</v>
      </c>
      <c r="GI155" s="2">
        <v>1821</v>
      </c>
      <c r="GJ155" s="2">
        <v>1810.5</v>
      </c>
      <c r="GK155" s="2">
        <v>1826.5</v>
      </c>
      <c r="GL155" s="2">
        <v>1843</v>
      </c>
      <c r="GM155" s="2">
        <v>1843</v>
      </c>
      <c r="GN155" s="2">
        <v>1839.5</v>
      </c>
      <c r="GO155" s="2">
        <v>1849.5</v>
      </c>
      <c r="GP155" s="2">
        <v>1889.5</v>
      </c>
      <c r="GQ155" s="2">
        <v>1803.5</v>
      </c>
      <c r="GR155" s="2">
        <v>1746.5</v>
      </c>
      <c r="GS155" s="2">
        <v>1776</v>
      </c>
      <c r="GT155" s="2">
        <v>1769</v>
      </c>
      <c r="GU155" s="2">
        <v>1779</v>
      </c>
      <c r="GV155" s="2">
        <v>1868</v>
      </c>
      <c r="GW155" s="2">
        <v>1931.5</v>
      </c>
      <c r="GX155" s="2">
        <v>1937.5</v>
      </c>
      <c r="GY155" s="2">
        <v>1914.5</v>
      </c>
      <c r="GZ155" s="2">
        <v>1892</v>
      </c>
      <c r="HA155" s="2">
        <v>1844.5</v>
      </c>
      <c r="HB155" s="2">
        <v>1816</v>
      </c>
      <c r="HC155" s="2">
        <v>1820</v>
      </c>
      <c r="HD155" s="2">
        <v>1883.5</v>
      </c>
      <c r="HE155" s="2">
        <v>1906</v>
      </c>
      <c r="HF155" s="2">
        <v>1967.5</v>
      </c>
      <c r="HG155" s="2">
        <v>1957</v>
      </c>
      <c r="HH155" s="2">
        <v>1938</v>
      </c>
      <c r="HI155" s="2">
        <v>1883</v>
      </c>
      <c r="HJ155" s="2">
        <v>1862.5</v>
      </c>
      <c r="HK155" s="2">
        <v>1852.5</v>
      </c>
      <c r="HL155" s="2">
        <v>1874</v>
      </c>
      <c r="HM155" s="2">
        <v>1909.5</v>
      </c>
      <c r="HN155" s="2">
        <v>1899</v>
      </c>
      <c r="HO155" s="2">
        <v>1724.5</v>
      </c>
      <c r="HP155" s="2">
        <v>1705.5</v>
      </c>
      <c r="HQ155" s="2">
        <v>1699</v>
      </c>
      <c r="HR155" s="2">
        <v>1706</v>
      </c>
      <c r="HS155" s="2">
        <v>1670</v>
      </c>
      <c r="HT155" s="2">
        <v>1724</v>
      </c>
      <c r="HU155" s="2">
        <v>1715</v>
      </c>
      <c r="HV155" s="2">
        <v>1715</v>
      </c>
      <c r="HW155" s="2">
        <v>1713</v>
      </c>
      <c r="HX155" s="2">
        <v>1739.5</v>
      </c>
      <c r="HY155" s="2">
        <v>1763.5</v>
      </c>
      <c r="HZ155" s="2">
        <v>1775.5</v>
      </c>
      <c r="IA155" s="2">
        <v>1772.5</v>
      </c>
      <c r="IB155" s="2">
        <v>1776</v>
      </c>
      <c r="IC155" s="2">
        <v>1767</v>
      </c>
      <c r="ID155" s="2">
        <v>1770.5</v>
      </c>
      <c r="IE155" s="2">
        <v>1785.5</v>
      </c>
      <c r="IF155" s="2">
        <v>1768</v>
      </c>
      <c r="IG155" s="2">
        <v>1752.5</v>
      </c>
      <c r="IH155" s="2">
        <v>1709</v>
      </c>
      <c r="II155" s="2">
        <v>1725</v>
      </c>
      <c r="IJ155" s="2">
        <v>1764.5</v>
      </c>
      <c r="IK155" s="2">
        <v>1758.5</v>
      </c>
      <c r="IL155" s="2">
        <v>1763.5</v>
      </c>
      <c r="IM155" s="2">
        <v>1751</v>
      </c>
      <c r="IN155" s="2">
        <v>1713</v>
      </c>
      <c r="IO155" s="2">
        <v>1707.5</v>
      </c>
      <c r="IP155" s="2">
        <v>1616.5</v>
      </c>
      <c r="IQ155" s="2">
        <v>1630.5</v>
      </c>
      <c r="IR155" s="2">
        <v>1590</v>
      </c>
      <c r="IS155" s="2">
        <v>1799.5</v>
      </c>
      <c r="IT155" s="2">
        <v>1743</v>
      </c>
    </row>
    <row r="156" spans="1:254" ht="15.9" customHeight="1">
      <c r="A156" s="65" t="s">
        <v>306</v>
      </c>
      <c r="B156" s="41" t="s">
        <v>307</v>
      </c>
      <c r="C156" s="45">
        <v>2559</v>
      </c>
      <c r="D156" s="16">
        <v>-21</v>
      </c>
      <c r="E156" s="30">
        <v>2580</v>
      </c>
      <c r="F156" s="30">
        <v>2520</v>
      </c>
      <c r="G156" s="30">
        <v>2512</v>
      </c>
      <c r="H156" s="30">
        <v>2493</v>
      </c>
      <c r="I156" s="30">
        <v>2494</v>
      </c>
      <c r="J156" s="30">
        <v>2526</v>
      </c>
      <c r="K156" s="30">
        <v>2566</v>
      </c>
      <c r="L156" s="30">
        <v>2582</v>
      </c>
      <c r="M156" s="30">
        <v>2591</v>
      </c>
      <c r="N156" s="30">
        <v>2545</v>
      </c>
      <c r="O156" s="30">
        <v>2544</v>
      </c>
      <c r="P156" s="30">
        <v>2547</v>
      </c>
      <c r="Q156" s="30">
        <v>2480</v>
      </c>
      <c r="R156" s="30">
        <v>2496</v>
      </c>
      <c r="S156" s="30">
        <v>2530</v>
      </c>
      <c r="T156" s="30">
        <v>2542</v>
      </c>
      <c r="U156" s="30">
        <v>2512</v>
      </c>
      <c r="V156" s="30">
        <v>2501</v>
      </c>
      <c r="W156" s="30">
        <v>2543</v>
      </c>
      <c r="X156" s="30">
        <v>2600</v>
      </c>
      <c r="Y156" s="30">
        <v>2654</v>
      </c>
      <c r="Z156" s="30">
        <v>2715</v>
      </c>
      <c r="AA156" s="30">
        <v>2751</v>
      </c>
      <c r="AB156" s="30">
        <v>2687</v>
      </c>
      <c r="AC156" s="30">
        <v>2737</v>
      </c>
      <c r="AD156" s="30">
        <v>2736</v>
      </c>
      <c r="AE156" s="30">
        <v>2759</v>
      </c>
      <c r="AF156" s="30">
        <v>2732</v>
      </c>
      <c r="AG156" s="30">
        <v>2745</v>
      </c>
      <c r="AH156" s="30">
        <v>2740</v>
      </c>
      <c r="AI156" s="30">
        <v>2622</v>
      </c>
      <c r="AJ156" s="30">
        <v>2596</v>
      </c>
      <c r="AK156" s="30">
        <v>2451</v>
      </c>
      <c r="AL156" s="30">
        <v>2458</v>
      </c>
      <c r="AM156" s="30">
        <v>2445</v>
      </c>
      <c r="AN156" s="30">
        <v>2478</v>
      </c>
      <c r="AO156" s="30">
        <v>2517</v>
      </c>
      <c r="AP156" s="30">
        <v>2441</v>
      </c>
      <c r="AQ156" s="30">
        <v>2386</v>
      </c>
      <c r="AR156" s="30">
        <v>2393</v>
      </c>
      <c r="AS156" s="30">
        <v>2436</v>
      </c>
      <c r="AT156" s="30">
        <v>2410</v>
      </c>
      <c r="AU156" s="30">
        <v>2416</v>
      </c>
      <c r="AV156" s="30">
        <v>2420</v>
      </c>
      <c r="AW156" s="30">
        <v>2460</v>
      </c>
      <c r="AX156" s="30">
        <v>2447</v>
      </c>
      <c r="AY156" s="30">
        <v>2430</v>
      </c>
      <c r="AZ156" s="30">
        <v>2431</v>
      </c>
      <c r="BA156" s="30">
        <v>2562</v>
      </c>
      <c r="BB156" s="30">
        <v>2551</v>
      </c>
      <c r="BC156" s="30">
        <v>2554</v>
      </c>
      <c r="BD156" s="30">
        <v>2500</v>
      </c>
      <c r="BE156" s="30">
        <v>2513</v>
      </c>
      <c r="BF156" s="30">
        <v>2556</v>
      </c>
      <c r="BG156" s="30">
        <v>2481</v>
      </c>
      <c r="BH156" s="30">
        <v>2456</v>
      </c>
      <c r="BI156" s="30">
        <v>2402</v>
      </c>
      <c r="BJ156" s="30">
        <v>2270</v>
      </c>
      <c r="BK156" s="30">
        <v>2166</v>
      </c>
      <c r="BL156" s="30">
        <v>2100</v>
      </c>
      <c r="BM156" s="2">
        <v>2044</v>
      </c>
      <c r="BN156" s="2">
        <v>1966</v>
      </c>
      <c r="BO156" s="2">
        <v>1903</v>
      </c>
      <c r="BP156" s="2">
        <v>1894</v>
      </c>
      <c r="BQ156" s="2">
        <v>1856.5</v>
      </c>
      <c r="BR156" s="2">
        <v>1718.5</v>
      </c>
      <c r="BS156" s="2">
        <v>2207.5</v>
      </c>
      <c r="BT156" s="2">
        <v>2231.5</v>
      </c>
      <c r="BU156" s="2">
        <v>2210.5</v>
      </c>
      <c r="BV156" s="2">
        <v>2211.5</v>
      </c>
      <c r="BW156" s="2">
        <v>2176</v>
      </c>
      <c r="BX156" s="2">
        <v>2215.5</v>
      </c>
      <c r="BY156" s="2">
        <v>2254</v>
      </c>
      <c r="BZ156" s="2">
        <v>2248.5</v>
      </c>
      <c r="CA156" s="2">
        <v>2253</v>
      </c>
      <c r="CB156" s="2">
        <v>2289</v>
      </c>
      <c r="CC156" s="2">
        <v>2276</v>
      </c>
      <c r="CD156" s="2">
        <v>2243</v>
      </c>
      <c r="CE156" s="2">
        <v>2219</v>
      </c>
      <c r="CF156" s="2">
        <v>2220</v>
      </c>
      <c r="CG156" s="2">
        <v>2255</v>
      </c>
      <c r="CH156" s="2">
        <v>2290</v>
      </c>
      <c r="CI156" s="2">
        <v>2231.5</v>
      </c>
      <c r="CJ156" s="2">
        <v>2187.5</v>
      </c>
      <c r="CK156" s="2">
        <v>2162.5</v>
      </c>
      <c r="CL156" s="2">
        <v>2161</v>
      </c>
      <c r="CM156" s="2">
        <v>2150.5</v>
      </c>
      <c r="CN156" s="2">
        <v>2110.5</v>
      </c>
      <c r="CO156" s="2">
        <v>2103</v>
      </c>
      <c r="CP156" s="2">
        <v>2150.5</v>
      </c>
      <c r="CQ156" s="2">
        <v>2130.5</v>
      </c>
      <c r="CR156" s="2">
        <v>2133.5</v>
      </c>
      <c r="CS156" s="2">
        <v>2067</v>
      </c>
      <c r="CT156" s="2">
        <v>2015.5</v>
      </c>
      <c r="CU156" s="2">
        <v>2085.5</v>
      </c>
      <c r="CV156" s="2">
        <v>2150.5</v>
      </c>
      <c r="CW156" s="2">
        <v>2149</v>
      </c>
      <c r="CX156" s="2">
        <v>2102</v>
      </c>
      <c r="CY156" s="2">
        <v>2032</v>
      </c>
      <c r="CZ156" s="2">
        <v>2041.5</v>
      </c>
      <c r="DA156" s="2">
        <v>2039.5</v>
      </c>
      <c r="DB156" s="2">
        <v>2029</v>
      </c>
      <c r="DC156" s="2">
        <v>1991</v>
      </c>
      <c r="DD156" s="2">
        <v>2051</v>
      </c>
      <c r="DE156" s="2">
        <v>2070</v>
      </c>
      <c r="DF156" s="2">
        <v>1988</v>
      </c>
      <c r="DG156" s="2">
        <v>2104.5</v>
      </c>
      <c r="DH156" s="2">
        <v>2100</v>
      </c>
      <c r="DI156" s="2">
        <v>2117.5</v>
      </c>
      <c r="DJ156" s="2">
        <v>2098.5</v>
      </c>
      <c r="DK156" s="2">
        <v>2058.5</v>
      </c>
      <c r="DL156" s="2">
        <v>2052.5</v>
      </c>
      <c r="DM156" s="2">
        <v>2082.5</v>
      </c>
      <c r="DN156" s="2">
        <v>2070.5</v>
      </c>
      <c r="DO156" s="2">
        <v>2020.5</v>
      </c>
      <c r="DP156" s="2">
        <v>2052</v>
      </c>
      <c r="DQ156" s="2">
        <v>1963.5</v>
      </c>
      <c r="DR156" s="2">
        <v>2417.5</v>
      </c>
      <c r="DS156" s="2">
        <v>2463</v>
      </c>
      <c r="DT156" s="2">
        <v>2434</v>
      </c>
      <c r="DU156" s="2">
        <v>2414</v>
      </c>
      <c r="DV156" s="2">
        <v>2356.5</v>
      </c>
      <c r="DW156" s="2">
        <v>2405.5</v>
      </c>
      <c r="DX156" s="2">
        <v>2349</v>
      </c>
      <c r="DY156" s="2">
        <v>2332</v>
      </c>
      <c r="DZ156" s="2">
        <v>2315</v>
      </c>
      <c r="EA156" s="2">
        <v>2310</v>
      </c>
      <c r="EB156" s="2">
        <v>2288</v>
      </c>
      <c r="EC156" s="2">
        <v>2310</v>
      </c>
      <c r="ED156" s="2">
        <v>2323</v>
      </c>
      <c r="EE156" s="2">
        <v>2332.5</v>
      </c>
      <c r="EF156" s="2">
        <v>2354</v>
      </c>
      <c r="EG156" s="2">
        <v>2347</v>
      </c>
      <c r="EH156" s="2">
        <v>2311.5</v>
      </c>
      <c r="EI156" s="2">
        <v>2347.5</v>
      </c>
      <c r="EJ156" s="2">
        <v>2338</v>
      </c>
      <c r="EK156" s="2">
        <v>2328.5</v>
      </c>
      <c r="EL156" s="2">
        <v>2326</v>
      </c>
      <c r="EM156" s="2">
        <v>2325.5</v>
      </c>
      <c r="EN156" s="2">
        <v>2318.5</v>
      </c>
      <c r="EO156" s="2">
        <v>2290.5</v>
      </c>
      <c r="EP156" s="2">
        <v>2268.5</v>
      </c>
      <c r="EQ156" s="2">
        <v>2264</v>
      </c>
      <c r="ER156" s="2">
        <v>2273.5</v>
      </c>
      <c r="ES156" s="2">
        <v>2259</v>
      </c>
      <c r="ET156" s="2">
        <v>2257</v>
      </c>
      <c r="EU156" s="2">
        <v>2265</v>
      </c>
      <c r="EV156" s="2">
        <v>2254</v>
      </c>
      <c r="EW156" s="2">
        <v>2270.5</v>
      </c>
      <c r="EX156" s="2">
        <v>2253.5</v>
      </c>
      <c r="EY156" s="2">
        <v>2223.5</v>
      </c>
      <c r="EZ156" s="2">
        <v>2211</v>
      </c>
      <c r="FA156" s="2">
        <v>2200</v>
      </c>
      <c r="FB156" s="2">
        <v>2172.5</v>
      </c>
      <c r="FC156" s="2">
        <v>2152</v>
      </c>
      <c r="FD156" s="2">
        <v>2168.5</v>
      </c>
      <c r="FE156" s="2">
        <v>2168</v>
      </c>
      <c r="FF156" s="2">
        <v>2141.5</v>
      </c>
      <c r="FG156" s="2">
        <v>2131.5</v>
      </c>
      <c r="FH156" s="2">
        <v>2143</v>
      </c>
      <c r="FI156" s="2">
        <v>2142</v>
      </c>
      <c r="FJ156" s="2">
        <v>2123.5</v>
      </c>
      <c r="FK156" s="2">
        <v>2130</v>
      </c>
      <c r="FL156" s="2">
        <v>2143.5</v>
      </c>
      <c r="FM156" s="2">
        <v>2157</v>
      </c>
      <c r="FN156" s="2">
        <v>2159</v>
      </c>
      <c r="FO156" s="2">
        <v>2193.5</v>
      </c>
      <c r="FP156" s="2">
        <v>2175</v>
      </c>
      <c r="FQ156" s="2">
        <v>2176</v>
      </c>
      <c r="FR156" s="2">
        <v>2153</v>
      </c>
      <c r="FS156" s="2">
        <v>2151</v>
      </c>
      <c r="FT156" s="2">
        <v>2131.5</v>
      </c>
      <c r="FU156" s="2">
        <v>2146</v>
      </c>
      <c r="FV156" s="2">
        <v>2116</v>
      </c>
      <c r="FW156" s="2">
        <v>2138</v>
      </c>
      <c r="FX156" s="2">
        <v>2165</v>
      </c>
      <c r="FY156" s="2">
        <v>2214</v>
      </c>
      <c r="FZ156" s="2">
        <v>2291</v>
      </c>
      <c r="GA156" s="2">
        <v>2279.5</v>
      </c>
      <c r="GB156" s="2">
        <v>2262.5</v>
      </c>
      <c r="GC156" s="2">
        <v>2272.5</v>
      </c>
      <c r="GD156" s="2">
        <v>2224</v>
      </c>
      <c r="GE156" s="2">
        <v>2201.5</v>
      </c>
      <c r="GF156" s="2">
        <v>2156</v>
      </c>
      <c r="GG156" s="2">
        <v>2150</v>
      </c>
      <c r="GH156" s="2">
        <v>2138</v>
      </c>
      <c r="GI156" s="2">
        <v>2160</v>
      </c>
      <c r="GJ156" s="2">
        <v>2175</v>
      </c>
      <c r="GK156" s="2">
        <v>2183.5</v>
      </c>
      <c r="GL156" s="2">
        <v>2307</v>
      </c>
      <c r="GM156" s="2">
        <v>2304.5</v>
      </c>
      <c r="GN156" s="2">
        <v>2300</v>
      </c>
      <c r="GO156" s="2">
        <v>2277</v>
      </c>
      <c r="GP156" s="2">
        <v>2272</v>
      </c>
      <c r="GQ156" s="2">
        <v>2242</v>
      </c>
      <c r="GR156" s="2">
        <v>2205</v>
      </c>
      <c r="GS156" s="2">
        <v>2206</v>
      </c>
      <c r="GT156" s="2">
        <v>2152</v>
      </c>
      <c r="GU156" s="2">
        <v>2076.5</v>
      </c>
      <c r="GV156" s="2">
        <v>2076.5</v>
      </c>
      <c r="GW156" s="2">
        <v>2553.5</v>
      </c>
      <c r="GX156" s="2">
        <v>2550.5</v>
      </c>
      <c r="GY156" s="2">
        <v>2525.5</v>
      </c>
      <c r="GZ156" s="2">
        <v>2525</v>
      </c>
      <c r="HA156" s="2">
        <v>2494</v>
      </c>
      <c r="HB156" s="2">
        <v>2470</v>
      </c>
      <c r="HC156" s="2">
        <v>2500.5</v>
      </c>
      <c r="HD156" s="2">
        <v>2522</v>
      </c>
      <c r="HE156" s="2">
        <v>2544</v>
      </c>
      <c r="HF156" s="2">
        <v>2578</v>
      </c>
      <c r="HG156" s="2">
        <v>2565.5</v>
      </c>
      <c r="HH156" s="2">
        <v>2554.5</v>
      </c>
      <c r="HI156" s="2">
        <v>2561</v>
      </c>
      <c r="HJ156" s="2">
        <v>2575</v>
      </c>
      <c r="HK156" s="2">
        <v>2600</v>
      </c>
      <c r="HL156" s="2">
        <v>2620</v>
      </c>
      <c r="HM156" s="2">
        <v>2623.5</v>
      </c>
      <c r="HN156" s="2">
        <v>2610</v>
      </c>
      <c r="HO156" s="2">
        <v>2595.5</v>
      </c>
      <c r="HP156" s="2">
        <v>2586.5</v>
      </c>
      <c r="HQ156" s="2">
        <v>2609.5</v>
      </c>
      <c r="HR156" s="2">
        <v>2626</v>
      </c>
      <c r="HS156" s="2">
        <v>2616.5</v>
      </c>
      <c r="HT156" s="2">
        <v>2596</v>
      </c>
      <c r="HU156" s="2">
        <v>2597</v>
      </c>
      <c r="HV156" s="2">
        <v>2592.5</v>
      </c>
      <c r="HW156" s="2">
        <v>2545</v>
      </c>
      <c r="HX156" s="2">
        <v>2546</v>
      </c>
      <c r="HY156" s="2">
        <v>2514.5</v>
      </c>
      <c r="HZ156" s="2">
        <v>2468.5</v>
      </c>
      <c r="IA156" s="2">
        <v>2466.5</v>
      </c>
      <c r="IB156" s="2">
        <v>2490.5</v>
      </c>
      <c r="IC156" s="2">
        <v>2477</v>
      </c>
      <c r="ID156" s="2">
        <v>2469.5</v>
      </c>
      <c r="IE156" s="2">
        <v>2476.5</v>
      </c>
      <c r="IF156" s="2">
        <v>2449.5</v>
      </c>
      <c r="IG156" s="2">
        <v>2435</v>
      </c>
      <c r="IH156" s="2">
        <v>2427.5</v>
      </c>
      <c r="II156" s="2">
        <v>2423.5</v>
      </c>
      <c r="IJ156" s="2">
        <v>2420</v>
      </c>
      <c r="IK156" s="2">
        <v>2437</v>
      </c>
      <c r="IL156" s="2">
        <v>2397.5</v>
      </c>
      <c r="IM156" s="2">
        <v>2364.5</v>
      </c>
      <c r="IN156" s="2">
        <v>2336.5</v>
      </c>
      <c r="IO156" s="2">
        <v>2303.5</v>
      </c>
      <c r="IP156" s="2">
        <v>2240.5</v>
      </c>
      <c r="IQ156" s="2">
        <v>2244.5</v>
      </c>
      <c r="IR156" s="2">
        <v>2237.5</v>
      </c>
      <c r="IS156" s="2">
        <v>2232</v>
      </c>
      <c r="IT156" s="2">
        <v>2226</v>
      </c>
    </row>
    <row r="157" spans="1:254" ht="15.9" customHeight="1">
      <c r="A157" s="65" t="s">
        <v>308</v>
      </c>
      <c r="B157" s="41" t="s">
        <v>309</v>
      </c>
      <c r="C157" s="45">
        <v>5971</v>
      </c>
      <c r="D157" s="16">
        <v>50</v>
      </c>
      <c r="E157" s="30">
        <v>5921</v>
      </c>
      <c r="F157" s="30">
        <v>5800</v>
      </c>
      <c r="G157" s="30">
        <v>5619</v>
      </c>
      <c r="H157" s="30">
        <v>5521</v>
      </c>
      <c r="I157" s="30">
        <v>5731</v>
      </c>
      <c r="J157" s="30">
        <v>5739</v>
      </c>
      <c r="K157" s="30">
        <v>5616</v>
      </c>
      <c r="L157" s="30">
        <v>5825</v>
      </c>
      <c r="M157" s="30">
        <v>5906</v>
      </c>
      <c r="N157" s="30">
        <v>5772</v>
      </c>
      <c r="O157" s="30">
        <v>5906</v>
      </c>
      <c r="P157" s="30">
        <v>5960</v>
      </c>
      <c r="Q157" s="30">
        <v>5988</v>
      </c>
      <c r="R157" s="30">
        <v>5946</v>
      </c>
      <c r="S157" s="30">
        <v>6031</v>
      </c>
      <c r="T157" s="30">
        <v>6070</v>
      </c>
      <c r="U157" s="30">
        <v>5970</v>
      </c>
      <c r="V157" s="30">
        <v>5970</v>
      </c>
      <c r="W157" s="30">
        <v>6063</v>
      </c>
      <c r="X157" s="30">
        <v>6075</v>
      </c>
      <c r="Y157" s="30">
        <v>6145</v>
      </c>
      <c r="Z157" s="30">
        <v>6141</v>
      </c>
      <c r="AA157" s="30">
        <v>6255</v>
      </c>
      <c r="AB157" s="30">
        <v>6126</v>
      </c>
      <c r="AC157" s="30">
        <v>6070</v>
      </c>
      <c r="AD157" s="30">
        <v>5878</v>
      </c>
      <c r="AE157" s="30">
        <v>5850</v>
      </c>
      <c r="AF157" s="30">
        <v>5863</v>
      </c>
      <c r="AG157" s="30">
        <v>5838</v>
      </c>
      <c r="AH157" s="30">
        <v>5616</v>
      </c>
      <c r="AI157" s="30">
        <v>5531</v>
      </c>
      <c r="AJ157" s="30">
        <v>5495</v>
      </c>
      <c r="AK157" s="30">
        <v>5468</v>
      </c>
      <c r="AL157" s="30">
        <v>5501</v>
      </c>
      <c r="AM157" s="30">
        <v>5533</v>
      </c>
      <c r="AN157" s="30">
        <v>5480</v>
      </c>
      <c r="AO157" s="30">
        <v>5522</v>
      </c>
      <c r="AP157" s="30">
        <v>5462</v>
      </c>
      <c r="AQ157" s="30">
        <v>5293</v>
      </c>
      <c r="AR157" s="30">
        <v>5164</v>
      </c>
      <c r="AS157" s="30">
        <v>5248</v>
      </c>
      <c r="AT157" s="30">
        <v>5317</v>
      </c>
      <c r="AU157" s="30">
        <v>5334</v>
      </c>
      <c r="AV157" s="30">
        <v>5550</v>
      </c>
      <c r="AW157" s="30">
        <v>5581</v>
      </c>
      <c r="AX157" s="30">
        <v>5657</v>
      </c>
      <c r="AY157" s="30">
        <v>5693</v>
      </c>
      <c r="AZ157" s="30">
        <v>5937</v>
      </c>
      <c r="BA157" s="30">
        <v>6150</v>
      </c>
      <c r="BB157" s="30">
        <v>6203</v>
      </c>
      <c r="BC157" s="30">
        <v>6319</v>
      </c>
      <c r="BD157" s="30">
        <v>6309</v>
      </c>
      <c r="BE157" s="30">
        <v>6227</v>
      </c>
      <c r="BF157" s="30">
        <v>6100</v>
      </c>
      <c r="BG157" s="30">
        <v>5820</v>
      </c>
      <c r="BH157" s="30">
        <v>5799</v>
      </c>
      <c r="BI157" s="30">
        <v>5879</v>
      </c>
      <c r="BJ157" s="30">
        <v>5927</v>
      </c>
      <c r="BK157" s="30">
        <v>6077</v>
      </c>
      <c r="BL157" s="30">
        <v>5966</v>
      </c>
      <c r="BM157" s="2">
        <v>5709</v>
      </c>
      <c r="BN157" s="2">
        <v>5650</v>
      </c>
      <c r="BO157" s="2">
        <v>5680</v>
      </c>
      <c r="BP157" s="2">
        <v>5538</v>
      </c>
      <c r="BQ157" s="2">
        <v>5468</v>
      </c>
      <c r="BR157" s="2">
        <v>5485</v>
      </c>
      <c r="BS157" s="2">
        <v>5492</v>
      </c>
      <c r="BT157" s="2">
        <v>5615</v>
      </c>
      <c r="BU157" s="2">
        <v>5569</v>
      </c>
      <c r="BV157" s="2">
        <v>5597</v>
      </c>
      <c r="BW157" s="2">
        <v>5600</v>
      </c>
      <c r="BX157" s="2">
        <v>5637</v>
      </c>
      <c r="BY157" s="2">
        <v>5772</v>
      </c>
      <c r="BZ157" s="2">
        <v>5731</v>
      </c>
      <c r="CA157" s="2">
        <v>5886</v>
      </c>
      <c r="CB157" s="2">
        <v>5845</v>
      </c>
      <c r="CC157" s="2">
        <v>5759</v>
      </c>
      <c r="CD157" s="2">
        <v>5898</v>
      </c>
      <c r="CE157" s="2">
        <v>5783</v>
      </c>
      <c r="CF157" s="2">
        <v>5846</v>
      </c>
      <c r="CG157" s="2">
        <v>5795</v>
      </c>
      <c r="CH157" s="2">
        <v>5858</v>
      </c>
      <c r="CI157" s="2">
        <v>5755</v>
      </c>
      <c r="CJ157" s="2">
        <v>5761</v>
      </c>
      <c r="CK157" s="2">
        <v>5797</v>
      </c>
      <c r="CL157" s="2">
        <v>5701</v>
      </c>
      <c r="CM157" s="2">
        <v>5623</v>
      </c>
      <c r="CN157" s="2">
        <v>5533</v>
      </c>
      <c r="CO157" s="2">
        <v>5637</v>
      </c>
      <c r="CP157" s="2">
        <v>5836</v>
      </c>
      <c r="CQ157" s="2">
        <v>5942</v>
      </c>
      <c r="CR157" s="2">
        <v>5898</v>
      </c>
      <c r="CS157" s="2">
        <v>5763</v>
      </c>
      <c r="CT157" s="2">
        <v>5691</v>
      </c>
      <c r="CU157" s="2">
        <v>5989</v>
      </c>
      <c r="CV157" s="2">
        <v>6180</v>
      </c>
      <c r="CW157" s="2">
        <v>6132</v>
      </c>
      <c r="CX157" s="2">
        <v>5830</v>
      </c>
      <c r="CY157" s="2">
        <v>5486</v>
      </c>
      <c r="CZ157" s="2">
        <v>5584</v>
      </c>
      <c r="DA157" s="2">
        <v>5646</v>
      </c>
      <c r="DB157" s="2">
        <v>5594</v>
      </c>
      <c r="DC157" s="2">
        <v>5411</v>
      </c>
      <c r="DD157" s="2">
        <v>5679</v>
      </c>
      <c r="DE157" s="2">
        <v>5766</v>
      </c>
      <c r="DF157" s="2">
        <v>5568</v>
      </c>
      <c r="DG157" s="2">
        <v>5822</v>
      </c>
      <c r="DH157" s="2">
        <v>5855</v>
      </c>
      <c r="DI157" s="2">
        <v>5809</v>
      </c>
      <c r="DJ157" s="2">
        <v>5833</v>
      </c>
      <c r="DK157" s="2">
        <v>5790</v>
      </c>
      <c r="DL157" s="2">
        <v>5715</v>
      </c>
      <c r="DM157" s="2">
        <v>5709</v>
      </c>
      <c r="DN157" s="2">
        <v>5645</v>
      </c>
      <c r="DO157" s="2">
        <v>5482</v>
      </c>
      <c r="DP157" s="2">
        <v>5376</v>
      </c>
      <c r="DQ157" s="2">
        <v>5343</v>
      </c>
      <c r="DR157" s="2">
        <v>5352</v>
      </c>
      <c r="DS157" s="2">
        <v>5466</v>
      </c>
      <c r="DT157" s="2">
        <v>5526</v>
      </c>
      <c r="DU157" s="2">
        <v>5493</v>
      </c>
      <c r="DV157" s="2">
        <v>5374</v>
      </c>
      <c r="DW157" s="2">
        <v>5373</v>
      </c>
      <c r="DX157" s="2">
        <v>4865</v>
      </c>
      <c r="DY157" s="2">
        <v>4826</v>
      </c>
      <c r="DZ157" s="2">
        <v>4746</v>
      </c>
      <c r="EA157" s="2">
        <v>4591</v>
      </c>
      <c r="EB157" s="2">
        <v>4465</v>
      </c>
      <c r="EC157" s="2">
        <v>4500</v>
      </c>
      <c r="ED157" s="2">
        <v>4542</v>
      </c>
      <c r="EE157" s="2">
        <v>4551</v>
      </c>
      <c r="EF157" s="2">
        <v>4637</v>
      </c>
      <c r="EG157" s="2">
        <v>4597</v>
      </c>
      <c r="EH157" s="2">
        <v>4601</v>
      </c>
      <c r="EI157" s="2">
        <v>4700</v>
      </c>
      <c r="EJ157" s="2">
        <v>4790</v>
      </c>
      <c r="EK157" s="2">
        <v>4854</v>
      </c>
      <c r="EL157" s="2">
        <v>4911</v>
      </c>
      <c r="EM157" s="2">
        <v>4911</v>
      </c>
      <c r="EN157" s="2">
        <v>4938</v>
      </c>
      <c r="EO157" s="2">
        <v>4852</v>
      </c>
      <c r="EP157" s="2">
        <v>4814</v>
      </c>
      <c r="EQ157" s="2">
        <v>4793</v>
      </c>
      <c r="ER157" s="2">
        <v>4701</v>
      </c>
      <c r="ES157" s="2">
        <v>4641</v>
      </c>
      <c r="ET157" s="2">
        <v>4668</v>
      </c>
      <c r="EU157" s="2">
        <v>4715</v>
      </c>
      <c r="EV157" s="2">
        <v>4724</v>
      </c>
      <c r="EW157" s="2">
        <v>4700</v>
      </c>
      <c r="EX157" s="2">
        <v>4725</v>
      </c>
      <c r="EY157" s="2">
        <v>4686</v>
      </c>
      <c r="EZ157" s="2">
        <v>4630</v>
      </c>
      <c r="FA157" s="2">
        <v>4681</v>
      </c>
      <c r="FB157" s="2">
        <v>4617</v>
      </c>
      <c r="FC157" s="2">
        <v>4608</v>
      </c>
      <c r="FD157" s="2">
        <v>4689</v>
      </c>
      <c r="FE157" s="2">
        <v>4723</v>
      </c>
      <c r="FF157" s="2">
        <v>4727</v>
      </c>
      <c r="FG157" s="2">
        <v>4696</v>
      </c>
      <c r="FH157" s="2">
        <v>4715</v>
      </c>
      <c r="FI157" s="2">
        <v>4695</v>
      </c>
      <c r="FJ157" s="2">
        <v>4681</v>
      </c>
      <c r="FK157" s="2">
        <v>4696</v>
      </c>
      <c r="FL157" s="2">
        <v>4792</v>
      </c>
      <c r="FM157" s="2">
        <v>4774</v>
      </c>
      <c r="FN157" s="2">
        <v>4794</v>
      </c>
      <c r="FO157" s="2">
        <v>4970</v>
      </c>
      <c r="FP157" s="2">
        <v>5035</v>
      </c>
      <c r="FQ157" s="2">
        <v>4995</v>
      </c>
      <c r="FR157" s="2">
        <v>4903</v>
      </c>
      <c r="FS157" s="2">
        <v>4850</v>
      </c>
      <c r="FT157" s="2">
        <v>4779</v>
      </c>
      <c r="FU157" s="2">
        <v>4772</v>
      </c>
      <c r="FV157" s="2">
        <v>4728</v>
      </c>
      <c r="FW157" s="2">
        <v>4774</v>
      </c>
      <c r="FX157" s="2">
        <v>4899</v>
      </c>
      <c r="FY157" s="2">
        <v>4957</v>
      </c>
      <c r="FZ157" s="2">
        <v>5023</v>
      </c>
      <c r="GA157" s="2">
        <v>4985</v>
      </c>
      <c r="GB157" s="2">
        <v>5010</v>
      </c>
      <c r="GC157" s="2">
        <v>4938</v>
      </c>
      <c r="GD157" s="2">
        <v>4898</v>
      </c>
      <c r="GE157" s="2">
        <v>4836</v>
      </c>
      <c r="GF157" s="2">
        <v>4788</v>
      </c>
      <c r="GG157" s="2">
        <v>4896</v>
      </c>
      <c r="GH157" s="2">
        <v>5001</v>
      </c>
      <c r="GI157" s="2">
        <v>4991</v>
      </c>
      <c r="GJ157" s="2">
        <v>4960</v>
      </c>
      <c r="GK157" s="2">
        <v>4933</v>
      </c>
      <c r="GL157" s="2">
        <v>5066</v>
      </c>
      <c r="GM157" s="2">
        <v>4970</v>
      </c>
      <c r="GN157" s="2">
        <v>4860</v>
      </c>
      <c r="GO157" s="2">
        <v>4854</v>
      </c>
      <c r="GP157" s="2">
        <v>4900</v>
      </c>
      <c r="GQ157" s="2">
        <v>4870</v>
      </c>
      <c r="GR157" s="2">
        <v>4860</v>
      </c>
      <c r="GS157" s="2">
        <v>4873</v>
      </c>
      <c r="GT157" s="2">
        <v>4950</v>
      </c>
      <c r="GU157" s="2">
        <v>4938</v>
      </c>
      <c r="GV157" s="2">
        <v>5010</v>
      </c>
      <c r="GW157" s="2">
        <v>5051</v>
      </c>
      <c r="GX157" s="2">
        <v>5145</v>
      </c>
      <c r="GY157" s="2">
        <v>5174</v>
      </c>
      <c r="GZ157" s="2">
        <v>5113</v>
      </c>
      <c r="HA157" s="2">
        <v>5067</v>
      </c>
      <c r="HB157" s="2">
        <v>5057</v>
      </c>
      <c r="HC157" s="2">
        <v>5106</v>
      </c>
      <c r="HD157" s="2">
        <v>5184</v>
      </c>
      <c r="HE157" s="2">
        <v>5248</v>
      </c>
      <c r="HF157" s="2">
        <v>5420</v>
      </c>
      <c r="HG157" s="2">
        <v>5428</v>
      </c>
      <c r="HH157" s="2">
        <v>5395</v>
      </c>
      <c r="HI157" s="2">
        <v>5551</v>
      </c>
      <c r="HJ157" s="2">
        <v>5505</v>
      </c>
      <c r="HK157" s="2">
        <v>5589</v>
      </c>
      <c r="HL157" s="2">
        <v>5625</v>
      </c>
      <c r="HM157" s="2">
        <v>5728</v>
      </c>
      <c r="HN157" s="2">
        <v>5706</v>
      </c>
      <c r="HO157" s="2">
        <v>5608</v>
      </c>
      <c r="HP157" s="2">
        <v>5562</v>
      </c>
      <c r="HQ157" s="2">
        <v>5431</v>
      </c>
      <c r="HR157" s="2">
        <v>5412</v>
      </c>
      <c r="HS157" s="2">
        <v>5399</v>
      </c>
      <c r="HT157" s="2">
        <v>5374</v>
      </c>
      <c r="HU157" s="2">
        <v>5287</v>
      </c>
      <c r="HV157" s="2">
        <v>5310</v>
      </c>
      <c r="HW157" s="2">
        <v>5293</v>
      </c>
      <c r="HX157" s="2">
        <v>5371</v>
      </c>
      <c r="HY157" s="2">
        <v>5406</v>
      </c>
      <c r="HZ157" s="2">
        <v>5356</v>
      </c>
      <c r="IA157" s="2">
        <v>5392</v>
      </c>
      <c r="IB157" s="2">
        <v>5427</v>
      </c>
      <c r="IC157" s="2">
        <v>5457</v>
      </c>
      <c r="ID157" s="2">
        <v>5490</v>
      </c>
      <c r="IE157" s="2">
        <v>5542</v>
      </c>
      <c r="IF157" s="2">
        <v>5612</v>
      </c>
      <c r="IG157" s="2">
        <v>5620</v>
      </c>
      <c r="IH157" s="2">
        <v>5587</v>
      </c>
      <c r="II157" s="2">
        <v>5581</v>
      </c>
      <c r="IJ157" s="2">
        <v>5513</v>
      </c>
      <c r="IK157" s="2">
        <v>5470</v>
      </c>
      <c r="IL157" s="2">
        <v>5350</v>
      </c>
      <c r="IM157" s="2">
        <v>5421</v>
      </c>
      <c r="IN157" s="2">
        <v>5400</v>
      </c>
      <c r="IO157" s="2">
        <v>5370</v>
      </c>
      <c r="IP157" s="2">
        <v>5353</v>
      </c>
      <c r="IQ157" s="2">
        <v>5246</v>
      </c>
      <c r="IR157" s="2">
        <v>5333</v>
      </c>
      <c r="IS157" s="2">
        <v>5668</v>
      </c>
      <c r="IT157" s="2">
        <v>5626</v>
      </c>
    </row>
    <row r="158" spans="1:254" ht="15.9" customHeight="1">
      <c r="A158" s="65" t="s">
        <v>310</v>
      </c>
      <c r="B158" s="41" t="s">
        <v>311</v>
      </c>
      <c r="C158" s="45">
        <v>31110</v>
      </c>
      <c r="D158" s="16">
        <v>-800</v>
      </c>
      <c r="E158" s="30">
        <v>31910</v>
      </c>
      <c r="F158" s="30">
        <v>32390</v>
      </c>
      <c r="G158" s="30">
        <v>30080</v>
      </c>
      <c r="H158" s="30">
        <v>31100</v>
      </c>
      <c r="I158" s="30">
        <v>31570</v>
      </c>
      <c r="J158" s="30">
        <v>27380</v>
      </c>
      <c r="K158" s="30">
        <v>24135</v>
      </c>
      <c r="L158" s="30">
        <v>25250</v>
      </c>
      <c r="M158" s="30">
        <v>27800</v>
      </c>
      <c r="N158" s="30">
        <v>28445</v>
      </c>
      <c r="O158" s="30">
        <v>30320</v>
      </c>
      <c r="P158" s="30">
        <v>29535</v>
      </c>
      <c r="Q158" s="30">
        <v>27530</v>
      </c>
      <c r="R158" s="30">
        <v>26000</v>
      </c>
      <c r="S158" s="30">
        <v>29050</v>
      </c>
      <c r="T158" s="30">
        <v>29730</v>
      </c>
      <c r="U158" s="30">
        <v>28230</v>
      </c>
      <c r="V158" s="30">
        <v>28415</v>
      </c>
      <c r="W158" s="30">
        <v>29640</v>
      </c>
      <c r="X158" s="30">
        <v>28785</v>
      </c>
      <c r="Y158" s="30">
        <v>27545</v>
      </c>
      <c r="Z158" s="30">
        <v>28625</v>
      </c>
      <c r="AA158" s="30">
        <v>28735</v>
      </c>
      <c r="AB158" s="30">
        <v>27665</v>
      </c>
      <c r="AC158" s="30">
        <v>28815</v>
      </c>
      <c r="AD158" s="30">
        <v>32000</v>
      </c>
      <c r="AE158" s="30">
        <v>31510</v>
      </c>
      <c r="AF158" s="30">
        <v>30450</v>
      </c>
      <c r="AG158" s="30">
        <v>31720</v>
      </c>
      <c r="AH158" s="30">
        <v>32820</v>
      </c>
      <c r="AI158" s="30">
        <v>30420</v>
      </c>
      <c r="AJ158" s="30">
        <v>31430</v>
      </c>
      <c r="AK158" s="30">
        <v>31120</v>
      </c>
      <c r="AL158" s="30">
        <v>31070</v>
      </c>
      <c r="AM158" s="30">
        <v>29720</v>
      </c>
      <c r="AN158" s="30">
        <v>29585</v>
      </c>
      <c r="AO158" s="30">
        <v>29510</v>
      </c>
      <c r="AP158" s="30">
        <v>28450</v>
      </c>
      <c r="AQ158" s="30">
        <v>26940</v>
      </c>
      <c r="AR158" s="30">
        <v>24150</v>
      </c>
      <c r="AS158" s="30">
        <v>24910</v>
      </c>
      <c r="AT158" s="30">
        <v>25325</v>
      </c>
      <c r="AU158" s="30">
        <v>24860</v>
      </c>
      <c r="AV158" s="30">
        <v>26415</v>
      </c>
      <c r="AW158" s="30">
        <v>27160</v>
      </c>
      <c r="AX158" s="30">
        <v>26620</v>
      </c>
      <c r="AY158" s="30">
        <v>25275</v>
      </c>
      <c r="AZ158" s="30">
        <v>25410</v>
      </c>
      <c r="BA158" s="30">
        <v>25670</v>
      </c>
      <c r="BB158" s="30">
        <v>25915</v>
      </c>
      <c r="BC158" s="30">
        <v>27015</v>
      </c>
      <c r="BD158" s="30">
        <v>25925</v>
      </c>
      <c r="BE158" s="30">
        <v>27150</v>
      </c>
      <c r="BF158" s="30">
        <v>26460</v>
      </c>
      <c r="BG158" s="30">
        <v>25995</v>
      </c>
      <c r="BH158" s="30">
        <v>25020</v>
      </c>
      <c r="BI158" s="30">
        <v>24860</v>
      </c>
      <c r="BJ158" s="30">
        <v>25475</v>
      </c>
      <c r="BK158" s="30">
        <v>26140</v>
      </c>
      <c r="BL158" s="30">
        <v>28360</v>
      </c>
      <c r="BM158" s="2">
        <v>27665</v>
      </c>
      <c r="BN158" s="2">
        <v>28335</v>
      </c>
      <c r="BO158" s="2">
        <v>28780</v>
      </c>
      <c r="BP158" s="2">
        <v>29310</v>
      </c>
      <c r="BQ158" s="2">
        <v>29715</v>
      </c>
      <c r="BR158" s="2">
        <v>27800</v>
      </c>
      <c r="BS158" s="2">
        <v>28190</v>
      </c>
      <c r="BT158" s="2">
        <v>29335</v>
      </c>
      <c r="BU158" s="2">
        <v>29390</v>
      </c>
      <c r="BV158" s="2">
        <v>27920</v>
      </c>
      <c r="BW158" s="2">
        <v>27615</v>
      </c>
      <c r="BX158" s="2">
        <v>27050</v>
      </c>
      <c r="BY158" s="2">
        <v>27120</v>
      </c>
      <c r="BZ158" s="2">
        <v>27100</v>
      </c>
      <c r="CA158" s="2">
        <v>27870</v>
      </c>
      <c r="CB158" s="2">
        <v>27710</v>
      </c>
      <c r="CC158" s="2">
        <v>27440</v>
      </c>
      <c r="CD158" s="2">
        <v>25860</v>
      </c>
      <c r="CE158" s="2">
        <v>24545</v>
      </c>
      <c r="CF158" s="2">
        <v>24990</v>
      </c>
      <c r="CG158" s="2">
        <v>24540</v>
      </c>
      <c r="CH158" s="2">
        <v>23950</v>
      </c>
      <c r="CI158" s="2">
        <v>21725</v>
      </c>
      <c r="CJ158" s="2">
        <v>21625</v>
      </c>
      <c r="CK158" s="2">
        <v>21370</v>
      </c>
      <c r="CL158" s="2">
        <v>21005</v>
      </c>
      <c r="CM158" s="2">
        <v>21335</v>
      </c>
      <c r="CN158" s="2">
        <v>19720</v>
      </c>
      <c r="CO158" s="2">
        <v>20260</v>
      </c>
      <c r="CP158" s="2">
        <v>21745</v>
      </c>
      <c r="CQ158" s="2">
        <v>22715</v>
      </c>
      <c r="CR158" s="2">
        <v>22830</v>
      </c>
      <c r="CS158" s="2">
        <v>22010</v>
      </c>
      <c r="CT158" s="2">
        <v>22145</v>
      </c>
      <c r="CU158" s="2">
        <v>23750</v>
      </c>
      <c r="CV158" s="2">
        <v>24250</v>
      </c>
      <c r="CW158" s="2">
        <v>23385</v>
      </c>
      <c r="CX158" s="2">
        <v>23310</v>
      </c>
      <c r="CY158" s="2">
        <v>23455</v>
      </c>
      <c r="CZ158" s="2">
        <v>23915</v>
      </c>
      <c r="DA158" s="2">
        <v>24285</v>
      </c>
      <c r="DB158" s="2">
        <v>23620</v>
      </c>
      <c r="DC158" s="2">
        <v>22120</v>
      </c>
      <c r="DD158" s="2">
        <v>24870</v>
      </c>
      <c r="DE158" s="2">
        <v>24955</v>
      </c>
      <c r="DF158" s="2">
        <v>23820</v>
      </c>
      <c r="DG158" s="2">
        <v>25440</v>
      </c>
      <c r="DH158" s="2">
        <v>25715</v>
      </c>
      <c r="DI158" s="2">
        <v>26360</v>
      </c>
      <c r="DJ158" s="2">
        <v>27275</v>
      </c>
      <c r="DK158" s="2">
        <v>26610</v>
      </c>
      <c r="DL158" s="2">
        <v>25470</v>
      </c>
      <c r="DM158" s="2">
        <v>25340</v>
      </c>
      <c r="DN158" s="2">
        <v>25655</v>
      </c>
      <c r="DO158" s="2">
        <v>26325</v>
      </c>
      <c r="DP158" s="2">
        <v>26480</v>
      </c>
      <c r="DQ158" s="2">
        <v>26980</v>
      </c>
      <c r="DR158" s="2">
        <v>26005</v>
      </c>
      <c r="DS158" s="2">
        <v>26760</v>
      </c>
      <c r="DT158" s="2">
        <v>27305</v>
      </c>
      <c r="DU158" s="2">
        <v>27020</v>
      </c>
      <c r="DV158" s="2">
        <v>23325</v>
      </c>
      <c r="DW158" s="2">
        <v>23815</v>
      </c>
      <c r="DX158" s="2">
        <v>25015</v>
      </c>
      <c r="DY158" s="2">
        <v>24960</v>
      </c>
      <c r="DZ158" s="2">
        <v>24305</v>
      </c>
      <c r="EA158" s="2">
        <v>25155</v>
      </c>
      <c r="EB158" s="2">
        <v>26860</v>
      </c>
      <c r="EC158" s="2">
        <v>24570</v>
      </c>
      <c r="ED158" s="2">
        <v>23500</v>
      </c>
      <c r="EE158" s="2">
        <v>22800</v>
      </c>
      <c r="EF158" s="2">
        <v>22760</v>
      </c>
      <c r="EG158" s="2">
        <v>22150</v>
      </c>
      <c r="EH158" s="2">
        <v>20930</v>
      </c>
      <c r="EI158" s="2">
        <v>21315</v>
      </c>
      <c r="EJ158" s="2">
        <v>22055</v>
      </c>
      <c r="EK158" s="2">
        <v>22315</v>
      </c>
      <c r="EL158" s="2">
        <v>21890</v>
      </c>
      <c r="EM158" s="2">
        <v>22160</v>
      </c>
      <c r="EN158" s="2">
        <v>21310</v>
      </c>
      <c r="EO158" s="2">
        <v>19740</v>
      </c>
      <c r="EP158" s="2">
        <v>20070</v>
      </c>
      <c r="EQ158" s="2">
        <v>20450</v>
      </c>
      <c r="ER158" s="2">
        <v>21180</v>
      </c>
      <c r="ES158" s="2">
        <v>20280</v>
      </c>
      <c r="ET158" s="2">
        <v>19540</v>
      </c>
      <c r="EU158" s="2">
        <v>19730</v>
      </c>
      <c r="EV158" s="2">
        <v>19795</v>
      </c>
      <c r="EW158" s="2">
        <v>19705</v>
      </c>
      <c r="EX158" s="2">
        <v>19830</v>
      </c>
      <c r="EY158" s="2">
        <v>19590</v>
      </c>
      <c r="EZ158" s="2">
        <v>19570</v>
      </c>
      <c r="FA158" s="2">
        <v>18905</v>
      </c>
      <c r="FB158" s="2">
        <v>18460</v>
      </c>
      <c r="FC158" s="2">
        <v>19145</v>
      </c>
      <c r="FD158" s="2">
        <v>19130</v>
      </c>
      <c r="FE158" s="2">
        <v>19415</v>
      </c>
      <c r="FF158" s="2">
        <v>20430</v>
      </c>
      <c r="FG158" s="2">
        <v>20220</v>
      </c>
      <c r="FH158" s="2">
        <v>19690</v>
      </c>
      <c r="FI158" s="2">
        <v>20110</v>
      </c>
      <c r="FJ158" s="2">
        <v>19735</v>
      </c>
      <c r="FK158" s="2">
        <v>20075</v>
      </c>
      <c r="FL158" s="2">
        <v>20265</v>
      </c>
      <c r="FM158" s="2">
        <v>20335</v>
      </c>
      <c r="FN158" s="2">
        <v>19550</v>
      </c>
      <c r="FO158" s="2">
        <v>19520</v>
      </c>
      <c r="FP158" s="2">
        <v>20260</v>
      </c>
      <c r="FQ158" s="2">
        <v>20030</v>
      </c>
      <c r="FR158" s="2">
        <v>19245</v>
      </c>
      <c r="FS158" s="2">
        <v>18820</v>
      </c>
      <c r="FT158" s="2">
        <v>18290</v>
      </c>
      <c r="FU158" s="2">
        <v>20435</v>
      </c>
      <c r="FV158" s="2">
        <v>18270</v>
      </c>
      <c r="FW158" s="2">
        <v>19030</v>
      </c>
      <c r="FX158" s="2">
        <v>19270</v>
      </c>
      <c r="FY158" s="2">
        <v>19425</v>
      </c>
      <c r="FZ158" s="2">
        <v>20010</v>
      </c>
      <c r="GA158" s="2">
        <v>18940</v>
      </c>
      <c r="GB158" s="2">
        <v>19525</v>
      </c>
      <c r="GC158" s="2">
        <v>19965</v>
      </c>
      <c r="GD158" s="2">
        <v>19450</v>
      </c>
      <c r="GE158" s="2">
        <v>20610</v>
      </c>
      <c r="GF158" s="2">
        <v>19570</v>
      </c>
      <c r="GG158" s="2">
        <v>21780</v>
      </c>
      <c r="GH158" s="2">
        <v>22010</v>
      </c>
      <c r="GI158" s="2">
        <v>21670</v>
      </c>
      <c r="GJ158" s="2">
        <v>19600</v>
      </c>
      <c r="GK158" s="2">
        <v>17765</v>
      </c>
      <c r="GL158" s="2">
        <v>17645</v>
      </c>
      <c r="GM158" s="2">
        <v>16820</v>
      </c>
      <c r="GN158" s="2">
        <v>16325</v>
      </c>
      <c r="GO158" s="2">
        <v>16680</v>
      </c>
      <c r="GP158" s="2">
        <v>17115</v>
      </c>
      <c r="GQ158" s="2">
        <v>16860</v>
      </c>
      <c r="GR158" s="2">
        <v>16755</v>
      </c>
      <c r="GS158" s="2">
        <v>17140</v>
      </c>
      <c r="GT158" s="2">
        <v>16805</v>
      </c>
      <c r="GU158" s="2">
        <v>16915</v>
      </c>
      <c r="GV158" s="2">
        <v>17475</v>
      </c>
      <c r="GW158" s="2">
        <v>17670</v>
      </c>
      <c r="GX158" s="2">
        <v>17585</v>
      </c>
      <c r="GY158" s="2">
        <v>17885</v>
      </c>
      <c r="GZ158" s="2">
        <v>16120</v>
      </c>
      <c r="HA158" s="2">
        <v>14920</v>
      </c>
      <c r="HB158" s="2">
        <v>14860</v>
      </c>
      <c r="HC158" s="2">
        <v>14530</v>
      </c>
      <c r="HD158" s="2">
        <v>14650</v>
      </c>
      <c r="HE158" s="2">
        <v>14585</v>
      </c>
      <c r="HF158" s="2">
        <v>14470</v>
      </c>
      <c r="HG158" s="2">
        <v>14965</v>
      </c>
      <c r="HH158" s="2">
        <v>14915</v>
      </c>
      <c r="HI158" s="2">
        <v>15100</v>
      </c>
      <c r="HJ158" s="2">
        <v>14360</v>
      </c>
      <c r="HK158" s="2">
        <v>13995</v>
      </c>
      <c r="HL158" s="2">
        <v>13770</v>
      </c>
      <c r="HM158" s="2">
        <v>13730</v>
      </c>
      <c r="HN158" s="2">
        <v>13705</v>
      </c>
      <c r="HO158" s="2">
        <v>13300</v>
      </c>
      <c r="HP158" s="2">
        <v>12740</v>
      </c>
      <c r="HQ158" s="2">
        <v>12185</v>
      </c>
      <c r="HR158" s="2">
        <v>11595</v>
      </c>
      <c r="HS158" s="2">
        <v>11320</v>
      </c>
      <c r="HT158" s="2">
        <v>10725</v>
      </c>
      <c r="HU158" s="2">
        <v>10450</v>
      </c>
      <c r="HV158" s="2">
        <v>10565</v>
      </c>
      <c r="HW158" s="2">
        <v>10590</v>
      </c>
      <c r="HX158" s="2">
        <v>11465</v>
      </c>
      <c r="HY158" s="2">
        <v>10985</v>
      </c>
      <c r="HZ158" s="2">
        <v>10930</v>
      </c>
      <c r="IA158" s="2">
        <v>10665</v>
      </c>
      <c r="IB158" s="2">
        <v>10850</v>
      </c>
      <c r="IC158" s="2">
        <v>10660</v>
      </c>
      <c r="ID158" s="2">
        <v>10820</v>
      </c>
      <c r="IE158" s="2">
        <v>10640</v>
      </c>
      <c r="IF158" s="2">
        <v>11315</v>
      </c>
      <c r="IG158" s="2">
        <v>11165</v>
      </c>
      <c r="IH158" s="2">
        <v>11060</v>
      </c>
      <c r="II158" s="2">
        <v>11185</v>
      </c>
      <c r="IJ158" s="2">
        <v>11260</v>
      </c>
      <c r="IK158" s="2">
        <v>10845</v>
      </c>
      <c r="IL158" s="2">
        <v>10130</v>
      </c>
      <c r="IM158" s="2">
        <v>9744</v>
      </c>
      <c r="IN158" s="2">
        <v>9780</v>
      </c>
      <c r="IO158" s="2">
        <v>9983</v>
      </c>
      <c r="IP158" s="2">
        <v>9881</v>
      </c>
      <c r="IQ158" s="2">
        <v>9851</v>
      </c>
      <c r="IR158" s="2">
        <v>9938</v>
      </c>
      <c r="IS158" s="2">
        <v>10100</v>
      </c>
      <c r="IT158" s="2">
        <v>10275</v>
      </c>
    </row>
    <row r="159" spans="1:254" ht="15.9" customHeight="1">
      <c r="A159" s="65" t="s">
        <v>312</v>
      </c>
      <c r="B159" s="41" t="s">
        <v>313</v>
      </c>
      <c r="C159" s="45">
        <v>6650</v>
      </c>
      <c r="D159" s="16">
        <v>-80</v>
      </c>
      <c r="E159" s="30">
        <v>6730</v>
      </c>
      <c r="F159" s="30">
        <v>7140</v>
      </c>
      <c r="G159" s="30">
        <v>6740</v>
      </c>
      <c r="H159" s="30">
        <v>6460</v>
      </c>
      <c r="I159" s="30">
        <v>6370</v>
      </c>
      <c r="J159" s="30">
        <v>5340</v>
      </c>
      <c r="K159" s="30">
        <v>5310</v>
      </c>
      <c r="L159" s="30">
        <v>6010</v>
      </c>
      <c r="M159" s="30">
        <v>6680</v>
      </c>
      <c r="N159" s="30">
        <v>6940</v>
      </c>
      <c r="O159" s="30">
        <v>7250</v>
      </c>
      <c r="P159" s="30">
        <v>7420</v>
      </c>
      <c r="Q159" s="30">
        <v>6760</v>
      </c>
      <c r="R159" s="30">
        <v>6600</v>
      </c>
      <c r="S159" s="30">
        <v>7480</v>
      </c>
      <c r="T159" s="30">
        <v>7570</v>
      </c>
      <c r="U159" s="30">
        <v>7190</v>
      </c>
      <c r="V159" s="30">
        <v>7450</v>
      </c>
      <c r="W159" s="30">
        <v>7990</v>
      </c>
      <c r="X159" s="30">
        <v>7550</v>
      </c>
      <c r="Y159" s="30">
        <v>7690</v>
      </c>
      <c r="Z159" s="30">
        <v>8070</v>
      </c>
      <c r="AA159" s="30">
        <v>8520</v>
      </c>
      <c r="AB159" s="30">
        <v>8520</v>
      </c>
      <c r="AC159" s="30">
        <v>9320</v>
      </c>
      <c r="AD159" s="30">
        <v>10060</v>
      </c>
      <c r="AE159" s="30">
        <v>9670</v>
      </c>
      <c r="AF159" s="30">
        <v>9480</v>
      </c>
      <c r="AG159" s="30">
        <v>9820</v>
      </c>
      <c r="AH159" s="30">
        <v>9680</v>
      </c>
      <c r="AI159" s="30">
        <v>9400</v>
      </c>
      <c r="AJ159" s="30">
        <v>9520</v>
      </c>
      <c r="AK159" s="30">
        <v>10080</v>
      </c>
      <c r="AL159" s="30">
        <v>10220</v>
      </c>
      <c r="AM159" s="30">
        <v>9720</v>
      </c>
      <c r="AN159" s="30">
        <v>8780</v>
      </c>
      <c r="AO159" s="30">
        <v>8300</v>
      </c>
      <c r="AP159" s="30">
        <v>8580</v>
      </c>
      <c r="AQ159" s="30">
        <v>8370</v>
      </c>
      <c r="AR159" s="30">
        <v>8090</v>
      </c>
      <c r="AS159" s="30">
        <v>8980</v>
      </c>
      <c r="AT159" s="30">
        <v>9350</v>
      </c>
      <c r="AU159" s="30">
        <v>8100</v>
      </c>
      <c r="AV159" s="30">
        <v>8140</v>
      </c>
      <c r="AW159" s="30">
        <v>8030</v>
      </c>
      <c r="AX159" s="30">
        <v>8020</v>
      </c>
      <c r="AY159" s="30">
        <v>7690</v>
      </c>
      <c r="AZ159" s="30">
        <v>7190</v>
      </c>
      <c r="BA159" s="30">
        <v>7170</v>
      </c>
      <c r="BB159" s="30">
        <v>6660</v>
      </c>
      <c r="BC159" s="30">
        <v>6870</v>
      </c>
      <c r="BD159" s="30">
        <v>7470</v>
      </c>
      <c r="BE159" s="30">
        <v>7420</v>
      </c>
      <c r="BF159" s="30">
        <v>6980</v>
      </c>
      <c r="BG159" s="30">
        <v>6680</v>
      </c>
      <c r="BH159" s="30">
        <v>6070</v>
      </c>
      <c r="BI159" s="30">
        <v>6410</v>
      </c>
      <c r="BJ159" s="30">
        <v>6110</v>
      </c>
      <c r="BK159" s="30">
        <v>5960</v>
      </c>
      <c r="BL159" s="30">
        <v>6190</v>
      </c>
      <c r="BM159" s="2">
        <v>6300</v>
      </c>
      <c r="BN159" s="2">
        <v>6260</v>
      </c>
      <c r="BO159" s="2">
        <v>6420</v>
      </c>
      <c r="BP159" s="2">
        <v>6270</v>
      </c>
      <c r="BQ159" s="2">
        <v>6180</v>
      </c>
      <c r="BR159" s="2">
        <v>6050</v>
      </c>
      <c r="BS159" s="2">
        <v>6210</v>
      </c>
      <c r="BT159" s="2">
        <v>6080</v>
      </c>
      <c r="BU159" s="2">
        <v>5860</v>
      </c>
      <c r="BV159" s="2">
        <v>4350</v>
      </c>
      <c r="BW159" s="2">
        <v>4290</v>
      </c>
      <c r="BX159" s="2">
        <v>4425</v>
      </c>
      <c r="BY159" s="2">
        <v>4405</v>
      </c>
      <c r="BZ159" s="2">
        <v>4280</v>
      </c>
      <c r="CA159" s="2">
        <v>4275</v>
      </c>
      <c r="CB159" s="2">
        <v>4450</v>
      </c>
      <c r="CC159" s="2">
        <v>4415</v>
      </c>
      <c r="CD159" s="2">
        <v>4230</v>
      </c>
      <c r="CE159" s="2">
        <v>4045</v>
      </c>
      <c r="CF159" s="2">
        <v>4025</v>
      </c>
      <c r="CG159" s="2">
        <v>4010</v>
      </c>
      <c r="CH159" s="2">
        <v>3935</v>
      </c>
      <c r="CI159" s="2">
        <v>3755</v>
      </c>
      <c r="CJ159" s="2">
        <v>3690</v>
      </c>
      <c r="CK159" s="2">
        <v>3670</v>
      </c>
      <c r="CL159" s="2">
        <v>3610</v>
      </c>
      <c r="CM159" s="2">
        <v>3580</v>
      </c>
      <c r="CN159" s="2">
        <v>3360</v>
      </c>
      <c r="CO159" s="2">
        <v>3385</v>
      </c>
      <c r="CP159" s="2">
        <v>3615</v>
      </c>
      <c r="CQ159" s="2">
        <v>3725</v>
      </c>
      <c r="CR159" s="2">
        <v>3730</v>
      </c>
      <c r="CS159" s="2">
        <v>3590</v>
      </c>
      <c r="CT159" s="2">
        <v>3400</v>
      </c>
      <c r="CU159" s="2">
        <v>3720</v>
      </c>
      <c r="CV159" s="2">
        <v>3955</v>
      </c>
      <c r="CW159" s="2">
        <v>3915</v>
      </c>
      <c r="CX159" s="2">
        <v>3885</v>
      </c>
      <c r="CY159" s="2">
        <v>3920</v>
      </c>
      <c r="CZ159" s="2">
        <v>4050</v>
      </c>
      <c r="DA159" s="2">
        <v>4245</v>
      </c>
      <c r="DB159" s="2">
        <v>4080</v>
      </c>
      <c r="DC159" s="2">
        <v>3735</v>
      </c>
      <c r="DD159" s="2">
        <v>4075</v>
      </c>
      <c r="DE159" s="2">
        <v>4120</v>
      </c>
      <c r="DF159" s="2">
        <v>3840</v>
      </c>
      <c r="DG159" s="2">
        <v>4195</v>
      </c>
      <c r="DH159" s="2">
        <v>4115</v>
      </c>
      <c r="DI159" s="2">
        <v>4075</v>
      </c>
      <c r="DJ159" s="2">
        <v>4090</v>
      </c>
      <c r="DK159" s="2">
        <v>4155</v>
      </c>
      <c r="DL159" s="2">
        <v>3900</v>
      </c>
      <c r="DM159" s="2">
        <v>3895</v>
      </c>
      <c r="DN159" s="2">
        <v>3775</v>
      </c>
      <c r="DO159" s="2">
        <v>3865</v>
      </c>
      <c r="DP159" s="2">
        <v>3725</v>
      </c>
      <c r="DQ159" s="2">
        <v>3545</v>
      </c>
      <c r="DR159" s="2">
        <v>3350</v>
      </c>
      <c r="DS159" s="2">
        <v>3385</v>
      </c>
      <c r="DT159" s="2">
        <v>3340</v>
      </c>
      <c r="DU159" s="2">
        <v>3280</v>
      </c>
      <c r="DV159" s="2">
        <v>3085</v>
      </c>
      <c r="DW159" s="2">
        <v>3020</v>
      </c>
      <c r="DX159" s="2">
        <v>2972</v>
      </c>
      <c r="DY159" s="2">
        <v>3180</v>
      </c>
      <c r="DZ159" s="2">
        <v>3130</v>
      </c>
      <c r="EA159" s="2">
        <v>3220</v>
      </c>
      <c r="EB159" s="2">
        <v>3210</v>
      </c>
      <c r="EC159" s="2">
        <v>3460</v>
      </c>
      <c r="ED159" s="2">
        <v>3470</v>
      </c>
      <c r="EE159" s="2">
        <v>3480</v>
      </c>
      <c r="EF159" s="2">
        <v>3595</v>
      </c>
      <c r="EG159" s="2">
        <v>3560</v>
      </c>
      <c r="EH159" s="2">
        <v>3400</v>
      </c>
      <c r="EI159" s="2">
        <v>3485</v>
      </c>
      <c r="EJ159" s="2">
        <v>3505</v>
      </c>
      <c r="EK159" s="2">
        <v>3515</v>
      </c>
      <c r="EL159" s="2">
        <v>3625</v>
      </c>
      <c r="EM159" s="2">
        <v>3500</v>
      </c>
      <c r="EN159" s="2">
        <v>3435</v>
      </c>
      <c r="EO159" s="2">
        <v>3290</v>
      </c>
      <c r="EP159" s="2">
        <v>3385</v>
      </c>
      <c r="EQ159" s="2">
        <v>3400</v>
      </c>
      <c r="ER159" s="2">
        <v>3380</v>
      </c>
      <c r="ES159" s="2">
        <v>3320</v>
      </c>
      <c r="ET159" s="2">
        <v>3365</v>
      </c>
      <c r="EU159" s="2">
        <v>3335</v>
      </c>
      <c r="EV159" s="2">
        <v>3315</v>
      </c>
      <c r="EW159" s="2">
        <v>3235</v>
      </c>
      <c r="EX159" s="2">
        <v>3250</v>
      </c>
      <c r="EY159" s="2">
        <v>3250</v>
      </c>
      <c r="EZ159" s="2">
        <v>3150</v>
      </c>
      <c r="FA159" s="2">
        <v>3080</v>
      </c>
      <c r="FB159" s="2">
        <v>3005</v>
      </c>
      <c r="FC159" s="2">
        <v>2985</v>
      </c>
      <c r="FD159" s="2">
        <v>2949</v>
      </c>
      <c r="FE159" s="2">
        <v>2899</v>
      </c>
      <c r="FF159" s="2">
        <v>2844</v>
      </c>
      <c r="FG159" s="2">
        <v>2813</v>
      </c>
      <c r="FH159" s="2">
        <v>2918</v>
      </c>
      <c r="FI159" s="2">
        <v>2923</v>
      </c>
      <c r="FJ159" s="2">
        <v>2851</v>
      </c>
      <c r="FK159" s="2">
        <v>2784</v>
      </c>
      <c r="FL159" s="2">
        <v>2847</v>
      </c>
      <c r="FM159" s="2">
        <v>2770</v>
      </c>
      <c r="FN159" s="2">
        <v>2744</v>
      </c>
      <c r="FO159" s="2">
        <v>2721</v>
      </c>
      <c r="FP159" s="2">
        <v>2680</v>
      </c>
      <c r="FQ159" s="2">
        <v>2645</v>
      </c>
      <c r="FR159" s="2">
        <v>2624</v>
      </c>
      <c r="FS159" s="2">
        <v>2619</v>
      </c>
      <c r="FT159" s="2">
        <v>2613</v>
      </c>
      <c r="FU159" s="2">
        <v>2747</v>
      </c>
      <c r="FV159" s="2">
        <v>2617</v>
      </c>
      <c r="FW159" s="2">
        <v>2711</v>
      </c>
      <c r="FX159" s="2">
        <v>2769</v>
      </c>
      <c r="FY159" s="2">
        <v>2710</v>
      </c>
      <c r="FZ159" s="2">
        <v>2778</v>
      </c>
      <c r="GA159" s="2">
        <v>2736</v>
      </c>
      <c r="GB159" s="2">
        <v>2708</v>
      </c>
      <c r="GC159" s="2">
        <v>2732</v>
      </c>
      <c r="GD159" s="2">
        <v>2781</v>
      </c>
      <c r="GE159" s="2">
        <v>2720</v>
      </c>
      <c r="GF159" s="2">
        <v>2643</v>
      </c>
      <c r="GG159" s="2">
        <v>2720</v>
      </c>
      <c r="GH159" s="2">
        <v>2530</v>
      </c>
      <c r="GI159" s="2">
        <v>2442</v>
      </c>
      <c r="GJ159" s="2">
        <v>2411</v>
      </c>
      <c r="GK159" s="2">
        <v>2412</v>
      </c>
      <c r="GL159" s="2">
        <v>2345</v>
      </c>
      <c r="GM159" s="2">
        <v>2285</v>
      </c>
      <c r="GN159" s="2">
        <v>2242</v>
      </c>
      <c r="GO159" s="2">
        <v>2262</v>
      </c>
      <c r="GP159" s="2">
        <v>2232</v>
      </c>
      <c r="GQ159" s="2">
        <v>2220</v>
      </c>
      <c r="GR159" s="2">
        <v>2185</v>
      </c>
      <c r="GS159" s="2">
        <v>2191</v>
      </c>
      <c r="GT159" s="2">
        <v>2158</v>
      </c>
      <c r="GU159" s="2">
        <v>2137</v>
      </c>
      <c r="GV159" s="2">
        <v>2198</v>
      </c>
      <c r="GW159" s="2">
        <v>2248</v>
      </c>
      <c r="GX159" s="2">
        <v>2208</v>
      </c>
      <c r="GY159" s="2">
        <v>2208</v>
      </c>
      <c r="GZ159" s="2">
        <v>2205</v>
      </c>
      <c r="HA159" s="2">
        <v>2160</v>
      </c>
      <c r="HB159" s="2">
        <v>2128</v>
      </c>
      <c r="HC159" s="2">
        <v>2133</v>
      </c>
      <c r="HD159" s="2">
        <v>2188</v>
      </c>
      <c r="HE159" s="2">
        <v>2217</v>
      </c>
      <c r="HF159" s="2">
        <v>2244</v>
      </c>
      <c r="HG159" s="2">
        <v>2262</v>
      </c>
      <c r="HH159" s="2">
        <v>2263</v>
      </c>
      <c r="HI159" s="2">
        <v>2322</v>
      </c>
      <c r="HJ159" s="2">
        <v>2150</v>
      </c>
      <c r="HK159" s="2">
        <v>2129</v>
      </c>
      <c r="HL159" s="2">
        <v>2100</v>
      </c>
      <c r="HM159" s="2">
        <v>2096</v>
      </c>
      <c r="HN159" s="2">
        <v>2079</v>
      </c>
      <c r="HO159" s="2">
        <v>2070</v>
      </c>
      <c r="HP159" s="2">
        <v>2067</v>
      </c>
      <c r="HQ159" s="2">
        <v>2070</v>
      </c>
      <c r="HR159" s="2">
        <v>2093</v>
      </c>
      <c r="HS159" s="2">
        <v>2076</v>
      </c>
      <c r="HT159" s="2">
        <v>2061</v>
      </c>
      <c r="HU159" s="2">
        <v>2080</v>
      </c>
      <c r="HV159" s="2">
        <v>2085</v>
      </c>
      <c r="HW159" s="2">
        <v>2101</v>
      </c>
      <c r="HX159" s="2">
        <v>2150</v>
      </c>
      <c r="HY159" s="2">
        <v>2136</v>
      </c>
      <c r="HZ159" s="2">
        <v>2102</v>
      </c>
      <c r="IA159" s="2">
        <v>2114</v>
      </c>
      <c r="IB159" s="2">
        <v>2129</v>
      </c>
      <c r="IC159" s="2">
        <v>2118</v>
      </c>
      <c r="ID159" s="2">
        <v>2099</v>
      </c>
      <c r="IE159" s="2">
        <v>2104</v>
      </c>
      <c r="IF159" s="2">
        <v>2091</v>
      </c>
      <c r="IG159" s="2">
        <v>2076</v>
      </c>
      <c r="IH159" s="2">
        <v>2055</v>
      </c>
      <c r="II159" s="2">
        <v>2064</v>
      </c>
      <c r="IJ159" s="2">
        <v>2090</v>
      </c>
      <c r="IK159" s="2">
        <v>2088</v>
      </c>
      <c r="IL159" s="2">
        <v>2089</v>
      </c>
      <c r="IM159" s="2">
        <v>2054</v>
      </c>
      <c r="IN159" s="2">
        <v>2051</v>
      </c>
      <c r="IO159" s="2">
        <v>1988</v>
      </c>
      <c r="IP159" s="2">
        <v>1950</v>
      </c>
      <c r="IQ159" s="2">
        <v>1906</v>
      </c>
      <c r="IR159" s="2">
        <v>1874</v>
      </c>
      <c r="IS159" s="2">
        <v>1888</v>
      </c>
      <c r="IT159" s="2">
        <v>1870</v>
      </c>
    </row>
    <row r="160" spans="1:254" ht="15.9" customHeight="1">
      <c r="A160" s="65" t="s">
        <v>314</v>
      </c>
      <c r="B160" s="41" t="s">
        <v>315</v>
      </c>
      <c r="C160" s="45">
        <v>1077</v>
      </c>
      <c r="D160" s="16">
        <v>5</v>
      </c>
      <c r="E160" s="30">
        <v>1072</v>
      </c>
      <c r="F160" s="30">
        <v>1055</v>
      </c>
      <c r="G160" s="30">
        <v>1067</v>
      </c>
      <c r="H160" s="30">
        <v>1080</v>
      </c>
      <c r="I160" s="30">
        <v>1123</v>
      </c>
      <c r="J160" s="30">
        <v>1148</v>
      </c>
      <c r="K160" s="30">
        <v>1114</v>
      </c>
      <c r="L160" s="30">
        <v>1128</v>
      </c>
      <c r="M160" s="30">
        <v>1080</v>
      </c>
      <c r="N160" s="30">
        <v>1030</v>
      </c>
      <c r="O160" s="30">
        <v>1002</v>
      </c>
      <c r="P160" s="30">
        <v>1042</v>
      </c>
      <c r="Q160" s="30">
        <v>1067</v>
      </c>
      <c r="R160" s="30">
        <v>1045</v>
      </c>
      <c r="S160" s="30">
        <v>1038</v>
      </c>
      <c r="T160" s="30">
        <v>1005</v>
      </c>
      <c r="U160" s="30">
        <v>1041</v>
      </c>
      <c r="V160" s="30">
        <v>1030</v>
      </c>
      <c r="W160" s="30">
        <v>1046</v>
      </c>
      <c r="X160" s="30">
        <v>1036</v>
      </c>
      <c r="Y160" s="30">
        <v>1035</v>
      </c>
      <c r="Z160" s="30">
        <v>1036</v>
      </c>
      <c r="AA160" s="30">
        <v>1012</v>
      </c>
      <c r="AB160" s="30">
        <v>998</v>
      </c>
      <c r="AC160" s="30">
        <v>968</v>
      </c>
      <c r="AD160" s="30">
        <v>930</v>
      </c>
      <c r="AE160" s="30">
        <v>937</v>
      </c>
      <c r="AF160" s="30">
        <v>926</v>
      </c>
      <c r="AG160" s="30">
        <v>896</v>
      </c>
      <c r="AH160" s="30">
        <v>914</v>
      </c>
      <c r="AI160" s="30">
        <v>895</v>
      </c>
      <c r="AJ160" s="30">
        <v>908</v>
      </c>
      <c r="AK160" s="30">
        <v>928</v>
      </c>
      <c r="AL160" s="30">
        <v>909</v>
      </c>
      <c r="AM160" s="30">
        <v>934</v>
      </c>
      <c r="AN160" s="30">
        <v>950</v>
      </c>
      <c r="AO160" s="30">
        <v>934</v>
      </c>
      <c r="AP160" s="30">
        <v>960</v>
      </c>
      <c r="AQ160" s="30">
        <v>975</v>
      </c>
      <c r="AR160" s="30">
        <v>1013</v>
      </c>
      <c r="AS160" s="30">
        <v>1029</v>
      </c>
      <c r="AT160" s="30">
        <v>1043</v>
      </c>
      <c r="AU160" s="30">
        <v>1063</v>
      </c>
      <c r="AV160" s="30">
        <v>1075</v>
      </c>
      <c r="AW160" s="30">
        <v>1075</v>
      </c>
      <c r="AX160" s="30">
        <v>1077</v>
      </c>
      <c r="AY160" s="30">
        <v>1108</v>
      </c>
      <c r="AZ160" s="30">
        <v>1089</v>
      </c>
      <c r="BA160" s="30">
        <v>1039</v>
      </c>
      <c r="BB160" s="30">
        <v>1020</v>
      </c>
      <c r="BC160" s="30">
        <v>996</v>
      </c>
      <c r="BD160" s="30">
        <v>1008</v>
      </c>
      <c r="BE160" s="30">
        <v>1007</v>
      </c>
      <c r="BF160" s="30">
        <v>1013</v>
      </c>
      <c r="BG160" s="30">
        <v>1000</v>
      </c>
      <c r="BH160" s="30">
        <v>985</v>
      </c>
      <c r="BI160" s="30">
        <v>1008</v>
      </c>
      <c r="BJ160" s="30">
        <v>941</v>
      </c>
      <c r="BK160" s="30">
        <v>932</v>
      </c>
      <c r="BL160" s="30">
        <v>931</v>
      </c>
      <c r="BM160" s="2">
        <v>947</v>
      </c>
      <c r="BN160" s="2">
        <v>942</v>
      </c>
      <c r="BO160" s="2">
        <v>925</v>
      </c>
      <c r="BP160" s="2">
        <v>915</v>
      </c>
      <c r="BQ160" s="2">
        <v>889</v>
      </c>
      <c r="BR160" s="2">
        <v>867</v>
      </c>
      <c r="BS160" s="2">
        <v>868</v>
      </c>
      <c r="BT160" s="2">
        <v>870</v>
      </c>
      <c r="BU160" s="2">
        <v>876</v>
      </c>
      <c r="BV160" s="2">
        <v>905</v>
      </c>
      <c r="BW160" s="2">
        <v>923</v>
      </c>
      <c r="BX160" s="2">
        <v>944</v>
      </c>
      <c r="BY160" s="2">
        <v>927</v>
      </c>
      <c r="BZ160" s="2">
        <v>939</v>
      </c>
      <c r="CA160" s="2">
        <v>899</v>
      </c>
      <c r="CB160" s="2">
        <v>899</v>
      </c>
      <c r="CC160" s="2">
        <v>862</v>
      </c>
      <c r="CD160" s="2">
        <v>836</v>
      </c>
      <c r="CE160" s="2">
        <v>802</v>
      </c>
      <c r="CF160" s="2">
        <v>809</v>
      </c>
      <c r="CG160" s="2">
        <v>836</v>
      </c>
      <c r="CH160" s="2">
        <v>842</v>
      </c>
      <c r="CI160" s="2">
        <v>835</v>
      </c>
      <c r="CJ160" s="2">
        <v>829</v>
      </c>
      <c r="CK160" s="2">
        <v>822</v>
      </c>
      <c r="CL160" s="2">
        <v>810</v>
      </c>
      <c r="CM160" s="2">
        <v>812</v>
      </c>
      <c r="CN160" s="2">
        <v>783</v>
      </c>
      <c r="CO160" s="2">
        <v>762</v>
      </c>
      <c r="CP160" s="2">
        <v>805</v>
      </c>
      <c r="CQ160" s="2">
        <v>798</v>
      </c>
      <c r="CR160" s="2">
        <v>807</v>
      </c>
      <c r="CS160" s="2">
        <v>807</v>
      </c>
      <c r="CT160" s="2">
        <v>798</v>
      </c>
      <c r="CU160" s="2">
        <v>823</v>
      </c>
      <c r="CV160" s="2">
        <v>829</v>
      </c>
      <c r="CW160" s="2">
        <v>826</v>
      </c>
      <c r="CX160" s="2">
        <v>820</v>
      </c>
      <c r="CY160" s="2">
        <v>808</v>
      </c>
      <c r="CZ160" s="2">
        <v>822</v>
      </c>
      <c r="DA160" s="2">
        <v>839</v>
      </c>
      <c r="DB160" s="2">
        <v>828</v>
      </c>
      <c r="DC160" s="2">
        <v>808</v>
      </c>
      <c r="DD160" s="2">
        <v>806</v>
      </c>
      <c r="DE160" s="2">
        <v>794</v>
      </c>
      <c r="DF160" s="2">
        <v>780</v>
      </c>
      <c r="DG160" s="2">
        <v>792</v>
      </c>
      <c r="DH160" s="2">
        <v>788</v>
      </c>
      <c r="DI160" s="2">
        <v>849</v>
      </c>
      <c r="DJ160" s="2">
        <v>793</v>
      </c>
      <c r="DK160" s="2">
        <v>767</v>
      </c>
      <c r="DL160" s="2">
        <v>758</v>
      </c>
      <c r="DM160" s="2">
        <v>827</v>
      </c>
      <c r="DN160" s="2">
        <v>850</v>
      </c>
      <c r="DO160" s="2">
        <v>830</v>
      </c>
      <c r="DP160" s="2">
        <v>807</v>
      </c>
      <c r="DQ160" s="2">
        <v>804</v>
      </c>
      <c r="DR160" s="2">
        <v>798</v>
      </c>
      <c r="DS160" s="2">
        <v>840</v>
      </c>
      <c r="DT160" s="2">
        <v>842</v>
      </c>
      <c r="DU160" s="2">
        <v>834</v>
      </c>
      <c r="DV160" s="2">
        <v>848</v>
      </c>
      <c r="DW160" s="2">
        <v>831</v>
      </c>
      <c r="DX160" s="2">
        <v>827</v>
      </c>
      <c r="DY160" s="2">
        <v>918</v>
      </c>
      <c r="DZ160" s="2">
        <v>940</v>
      </c>
      <c r="EA160" s="2">
        <v>942</v>
      </c>
      <c r="EB160" s="2">
        <v>898</v>
      </c>
      <c r="EC160" s="2">
        <v>932</v>
      </c>
      <c r="ED160" s="2">
        <v>941</v>
      </c>
      <c r="EE160" s="2">
        <v>959</v>
      </c>
      <c r="EF160" s="2">
        <v>942</v>
      </c>
      <c r="EG160" s="2">
        <v>940</v>
      </c>
      <c r="EH160" s="2">
        <v>938</v>
      </c>
      <c r="EI160" s="2">
        <v>968</v>
      </c>
      <c r="EJ160" s="2">
        <v>980</v>
      </c>
      <c r="EK160" s="2">
        <v>980</v>
      </c>
      <c r="EL160" s="2">
        <v>1006</v>
      </c>
      <c r="EM160" s="2">
        <v>1007</v>
      </c>
      <c r="EN160" s="2">
        <v>1015</v>
      </c>
      <c r="EO160" s="2">
        <v>997</v>
      </c>
      <c r="EP160" s="2">
        <v>1013</v>
      </c>
      <c r="EQ160" s="2">
        <v>1008</v>
      </c>
      <c r="ER160" s="2">
        <v>1033</v>
      </c>
      <c r="ES160" s="2">
        <v>1019</v>
      </c>
      <c r="ET160" s="2">
        <v>1050</v>
      </c>
      <c r="EU160" s="2">
        <v>1042</v>
      </c>
      <c r="EV160" s="2">
        <v>1048</v>
      </c>
      <c r="EW160" s="2">
        <v>1044</v>
      </c>
      <c r="EX160" s="2">
        <v>1044</v>
      </c>
      <c r="EY160" s="2">
        <v>1038</v>
      </c>
      <c r="EZ160" s="2">
        <v>1030</v>
      </c>
      <c r="FA160" s="2">
        <v>1070</v>
      </c>
      <c r="FB160" s="2">
        <v>1055</v>
      </c>
      <c r="FC160" s="2">
        <v>1045</v>
      </c>
      <c r="FD160" s="2">
        <v>1043</v>
      </c>
      <c r="FE160" s="2">
        <v>1060</v>
      </c>
      <c r="FF160" s="2">
        <v>1048</v>
      </c>
      <c r="FG160" s="2">
        <v>1038</v>
      </c>
      <c r="FH160" s="2">
        <v>1060</v>
      </c>
      <c r="FI160" s="2">
        <v>1067</v>
      </c>
      <c r="FJ160" s="2">
        <v>1070</v>
      </c>
      <c r="FK160" s="2">
        <v>1060</v>
      </c>
      <c r="FL160" s="2">
        <v>1079</v>
      </c>
      <c r="FM160" s="2">
        <v>1094</v>
      </c>
      <c r="FN160" s="2">
        <v>1082</v>
      </c>
      <c r="FO160" s="2">
        <v>1092</v>
      </c>
      <c r="FP160" s="2">
        <v>1083</v>
      </c>
      <c r="FQ160" s="2">
        <v>1095</v>
      </c>
      <c r="FR160" s="2">
        <v>1098.75</v>
      </c>
      <c r="FS160" s="2">
        <v>1093.75</v>
      </c>
      <c r="FT160" s="2">
        <v>1072.5</v>
      </c>
      <c r="FU160" s="2">
        <v>1070</v>
      </c>
      <c r="FV160" s="2">
        <v>1055</v>
      </c>
      <c r="FW160" s="2">
        <v>1075</v>
      </c>
      <c r="FX160" s="2">
        <v>1100</v>
      </c>
      <c r="FY160" s="2">
        <v>1100</v>
      </c>
      <c r="FZ160" s="2">
        <v>1120</v>
      </c>
      <c r="GA160" s="2">
        <v>1123.75</v>
      </c>
      <c r="GB160" s="2">
        <v>1095</v>
      </c>
      <c r="GC160" s="2">
        <v>1065</v>
      </c>
      <c r="GD160" s="2">
        <v>1005</v>
      </c>
      <c r="GE160" s="2">
        <v>993.75</v>
      </c>
      <c r="GF160" s="2">
        <v>986.25</v>
      </c>
      <c r="GG160" s="2">
        <v>1013.75</v>
      </c>
      <c r="GH160" s="2">
        <v>1000</v>
      </c>
      <c r="GI160" s="2">
        <v>970</v>
      </c>
      <c r="GJ160" s="2">
        <v>962.5</v>
      </c>
      <c r="GK160" s="2">
        <v>960</v>
      </c>
      <c r="GL160" s="2">
        <v>988.75</v>
      </c>
      <c r="GM160" s="2">
        <v>972.5</v>
      </c>
      <c r="GN160" s="2">
        <v>992.5</v>
      </c>
      <c r="GO160" s="2">
        <v>997.5</v>
      </c>
      <c r="GP160" s="2">
        <v>985</v>
      </c>
      <c r="GQ160" s="2">
        <v>995</v>
      </c>
      <c r="GR160" s="2">
        <v>973.75</v>
      </c>
      <c r="GS160" s="2">
        <v>990</v>
      </c>
      <c r="GT160" s="2">
        <v>1005</v>
      </c>
      <c r="GU160" s="2">
        <v>1011.25</v>
      </c>
      <c r="GV160" s="2">
        <v>1036.25</v>
      </c>
      <c r="GW160" s="2">
        <v>1028.75</v>
      </c>
      <c r="GX160" s="2">
        <v>1063.75</v>
      </c>
      <c r="GY160" s="2">
        <v>1047.5</v>
      </c>
      <c r="GZ160" s="2">
        <v>1037.5</v>
      </c>
      <c r="HA160" s="2">
        <v>1015</v>
      </c>
      <c r="HB160" s="2">
        <v>1020</v>
      </c>
      <c r="HC160" s="2">
        <v>1030</v>
      </c>
      <c r="HD160" s="2">
        <v>1070</v>
      </c>
      <c r="HE160" s="2">
        <v>1076.25</v>
      </c>
      <c r="HF160" s="2">
        <v>1062.5</v>
      </c>
      <c r="HG160" s="2">
        <v>1068.75</v>
      </c>
      <c r="HH160" s="2">
        <v>1070</v>
      </c>
      <c r="HI160" s="2">
        <v>1088.75</v>
      </c>
      <c r="HJ160" s="2">
        <v>1093.75</v>
      </c>
      <c r="HK160" s="2">
        <v>1096.25</v>
      </c>
      <c r="HL160" s="2">
        <v>1091.25</v>
      </c>
      <c r="HM160" s="2">
        <v>1116.25</v>
      </c>
      <c r="HN160" s="2">
        <v>1108.75</v>
      </c>
      <c r="HO160" s="2">
        <v>1107.5</v>
      </c>
      <c r="HP160" s="2">
        <v>1103.75</v>
      </c>
      <c r="HQ160" s="2">
        <v>1092.5</v>
      </c>
      <c r="HR160" s="2">
        <v>1076.25</v>
      </c>
      <c r="HS160" s="2">
        <v>1046.25</v>
      </c>
      <c r="HT160" s="2">
        <v>1060</v>
      </c>
      <c r="HU160" s="2">
        <v>1058.75</v>
      </c>
      <c r="HV160" s="2">
        <v>1093.75</v>
      </c>
      <c r="HW160" s="2">
        <v>1113.75</v>
      </c>
      <c r="HX160" s="2">
        <v>1127.5</v>
      </c>
      <c r="HY160" s="2">
        <v>1106.25</v>
      </c>
      <c r="HZ160" s="2">
        <v>1123.75</v>
      </c>
      <c r="IA160" s="2">
        <v>1115</v>
      </c>
      <c r="IB160" s="2">
        <v>1135</v>
      </c>
      <c r="IC160" s="2">
        <v>1145</v>
      </c>
      <c r="ID160" s="2">
        <v>1121.25</v>
      </c>
      <c r="IE160" s="2">
        <v>1096.25</v>
      </c>
      <c r="IF160" s="2">
        <v>1108.75</v>
      </c>
      <c r="IG160" s="2">
        <v>1101.25</v>
      </c>
      <c r="IH160" s="2">
        <v>1078.75</v>
      </c>
      <c r="II160" s="2">
        <v>1083.75</v>
      </c>
      <c r="IJ160" s="2">
        <v>1063.75</v>
      </c>
      <c r="IK160" s="2">
        <v>1070</v>
      </c>
      <c r="IL160" s="2">
        <v>1087.5</v>
      </c>
      <c r="IM160" s="2">
        <v>1090</v>
      </c>
      <c r="IN160" s="2">
        <v>1073.75</v>
      </c>
      <c r="IO160" s="2">
        <v>1065</v>
      </c>
      <c r="IP160" s="2">
        <v>1022.5</v>
      </c>
      <c r="IQ160" s="2">
        <v>1027.5</v>
      </c>
      <c r="IR160" s="2">
        <v>1005</v>
      </c>
      <c r="IS160" s="2">
        <v>937.5</v>
      </c>
      <c r="IT160" s="2">
        <v>915</v>
      </c>
    </row>
    <row r="161" spans="1:254" ht="15.9" customHeight="1">
      <c r="A161" s="65" t="s">
        <v>316</v>
      </c>
      <c r="B161" s="41" t="s">
        <v>317</v>
      </c>
      <c r="C161" s="45">
        <v>1075</v>
      </c>
      <c r="D161" s="16">
        <v>6</v>
      </c>
      <c r="E161" s="30">
        <v>1069</v>
      </c>
      <c r="F161" s="30">
        <v>1066</v>
      </c>
      <c r="G161" s="30">
        <v>1062</v>
      </c>
      <c r="H161" s="30">
        <v>1047</v>
      </c>
      <c r="I161" s="30">
        <v>1072</v>
      </c>
      <c r="J161" s="30">
        <v>1084</v>
      </c>
      <c r="K161" s="30">
        <v>1060</v>
      </c>
      <c r="L161" s="30">
        <v>1112</v>
      </c>
      <c r="M161" s="30">
        <v>1100</v>
      </c>
      <c r="N161" s="30">
        <v>1090</v>
      </c>
      <c r="O161" s="30">
        <v>1096</v>
      </c>
      <c r="P161" s="30">
        <v>1108</v>
      </c>
      <c r="Q161" s="30">
        <v>1106</v>
      </c>
      <c r="R161" s="30">
        <v>1098</v>
      </c>
      <c r="S161" s="30">
        <v>1105</v>
      </c>
      <c r="T161" s="30">
        <v>1115</v>
      </c>
      <c r="U161" s="30">
        <v>1117</v>
      </c>
      <c r="V161" s="30">
        <v>1111</v>
      </c>
      <c r="W161" s="30">
        <v>1113</v>
      </c>
      <c r="X161" s="30">
        <v>1100</v>
      </c>
      <c r="Y161" s="30">
        <v>1098</v>
      </c>
      <c r="Z161" s="30">
        <v>1095</v>
      </c>
      <c r="AA161" s="30">
        <v>1096</v>
      </c>
      <c r="AB161" s="30">
        <v>1090</v>
      </c>
      <c r="AC161" s="30">
        <v>1077</v>
      </c>
      <c r="AD161" s="30">
        <v>1072</v>
      </c>
      <c r="AE161" s="30">
        <v>1077</v>
      </c>
      <c r="AF161" s="30">
        <v>1064</v>
      </c>
      <c r="AG161" s="30">
        <v>1056</v>
      </c>
      <c r="AH161" s="30">
        <v>1055</v>
      </c>
      <c r="AI161" s="30">
        <v>1050</v>
      </c>
      <c r="AJ161" s="30">
        <v>1055</v>
      </c>
      <c r="AK161" s="30">
        <v>1056</v>
      </c>
      <c r="AL161" s="30">
        <v>1062</v>
      </c>
      <c r="AM161" s="30">
        <v>1070</v>
      </c>
      <c r="AN161" s="30">
        <v>1077</v>
      </c>
      <c r="AO161" s="30">
        <v>1093</v>
      </c>
      <c r="AP161" s="30">
        <v>1107</v>
      </c>
      <c r="AQ161" s="30">
        <v>1090</v>
      </c>
      <c r="AR161" s="30">
        <v>1087</v>
      </c>
      <c r="AS161" s="30">
        <v>1092</v>
      </c>
      <c r="AT161" s="30">
        <v>1091</v>
      </c>
      <c r="AU161" s="30">
        <v>1077</v>
      </c>
      <c r="AV161" s="30">
        <v>1069</v>
      </c>
      <c r="AW161" s="30">
        <v>1060</v>
      </c>
      <c r="AX161" s="30">
        <v>1066</v>
      </c>
      <c r="AY161" s="30">
        <v>1058</v>
      </c>
      <c r="AZ161" s="30">
        <v>1067</v>
      </c>
      <c r="BA161" s="30">
        <v>1087</v>
      </c>
      <c r="BB161" s="30">
        <v>1096</v>
      </c>
      <c r="BC161" s="30">
        <v>1094</v>
      </c>
      <c r="BD161" s="30">
        <v>1093</v>
      </c>
      <c r="BE161" s="30">
        <v>1100</v>
      </c>
      <c r="BF161" s="30">
        <v>1107</v>
      </c>
      <c r="BG161" s="30">
        <v>1129</v>
      </c>
      <c r="BH161" s="30">
        <v>1104</v>
      </c>
      <c r="BI161" s="30">
        <v>1130</v>
      </c>
      <c r="BJ161" s="30">
        <v>1107</v>
      </c>
      <c r="BK161" s="30">
        <v>1124</v>
      </c>
      <c r="BL161" s="30">
        <v>1146</v>
      </c>
      <c r="BM161" s="2">
        <v>1155</v>
      </c>
      <c r="BN161" s="2">
        <v>1166</v>
      </c>
      <c r="BO161" s="2">
        <v>1160</v>
      </c>
      <c r="BP161" s="2">
        <v>1152</v>
      </c>
      <c r="BQ161" s="2">
        <v>1150</v>
      </c>
      <c r="BR161" s="2">
        <v>1156</v>
      </c>
      <c r="BS161" s="2">
        <v>1163</v>
      </c>
      <c r="BT161" s="2">
        <v>1179</v>
      </c>
      <c r="BU161" s="2">
        <v>1140</v>
      </c>
      <c r="BV161" s="2">
        <v>1126</v>
      </c>
      <c r="BW161" s="2">
        <v>1121</v>
      </c>
      <c r="BX161" s="2">
        <v>1123</v>
      </c>
      <c r="BY161" s="2">
        <v>1136</v>
      </c>
      <c r="BZ161" s="2">
        <v>1135</v>
      </c>
      <c r="CA161" s="2">
        <v>1128</v>
      </c>
      <c r="CB161" s="2">
        <v>1135</v>
      </c>
      <c r="CC161" s="2">
        <v>1138</v>
      </c>
      <c r="CD161" s="2">
        <v>1121</v>
      </c>
      <c r="CE161" s="2">
        <v>1121</v>
      </c>
      <c r="CF161" s="2">
        <v>1120</v>
      </c>
      <c r="CG161" s="2">
        <v>1118</v>
      </c>
      <c r="CH161" s="2">
        <v>1130</v>
      </c>
      <c r="CI161" s="2">
        <v>1116</v>
      </c>
      <c r="CJ161" s="2">
        <v>1102</v>
      </c>
      <c r="CK161" s="2">
        <v>1093</v>
      </c>
      <c r="CL161" s="2">
        <v>1091</v>
      </c>
      <c r="CM161" s="2">
        <v>1089</v>
      </c>
      <c r="CN161" s="2">
        <v>1075</v>
      </c>
      <c r="CO161" s="2">
        <v>1057</v>
      </c>
      <c r="CP161" s="2">
        <v>1135</v>
      </c>
      <c r="CQ161" s="2">
        <v>1129</v>
      </c>
      <c r="CR161" s="2">
        <v>1129</v>
      </c>
      <c r="CS161" s="2">
        <v>1113</v>
      </c>
      <c r="CT161" s="2">
        <v>1098</v>
      </c>
      <c r="CU161" s="2">
        <v>1120</v>
      </c>
      <c r="CV161" s="2">
        <v>1120</v>
      </c>
      <c r="CW161" s="2">
        <v>1106</v>
      </c>
      <c r="CX161" s="2">
        <v>1099</v>
      </c>
      <c r="CY161" s="2">
        <v>1097</v>
      </c>
      <c r="CZ161" s="2">
        <v>1097</v>
      </c>
      <c r="DA161" s="2">
        <v>1113</v>
      </c>
      <c r="DB161" s="2">
        <v>1097</v>
      </c>
      <c r="DC161" s="2">
        <v>1067</v>
      </c>
      <c r="DD161" s="2">
        <v>1091</v>
      </c>
      <c r="DE161" s="2">
        <v>1100</v>
      </c>
      <c r="DF161" s="2">
        <v>1078</v>
      </c>
      <c r="DG161" s="2">
        <v>1111</v>
      </c>
      <c r="DH161" s="2">
        <v>1128</v>
      </c>
      <c r="DI161" s="2">
        <v>1134</v>
      </c>
      <c r="DJ161" s="2">
        <v>1127</v>
      </c>
      <c r="DK161" s="2">
        <v>1125</v>
      </c>
      <c r="DL161" s="2">
        <v>1116</v>
      </c>
      <c r="DM161" s="2">
        <v>1123</v>
      </c>
      <c r="DN161" s="2">
        <v>1128</v>
      </c>
      <c r="DO161" s="2">
        <v>1136</v>
      </c>
      <c r="DP161" s="2">
        <v>1133</v>
      </c>
      <c r="DQ161" s="2">
        <v>1141</v>
      </c>
      <c r="DR161" s="2">
        <v>1157</v>
      </c>
      <c r="DS161" s="2">
        <v>1181</v>
      </c>
      <c r="DT161" s="2">
        <v>1167</v>
      </c>
      <c r="DU161" s="2">
        <v>1164</v>
      </c>
      <c r="DV161" s="2">
        <v>1160</v>
      </c>
      <c r="DW161" s="2">
        <v>1157</v>
      </c>
      <c r="DX161" s="2">
        <v>1142</v>
      </c>
      <c r="DY161" s="2">
        <v>1133</v>
      </c>
      <c r="DZ161" s="2">
        <v>1130</v>
      </c>
      <c r="EA161" s="2">
        <v>1188</v>
      </c>
      <c r="EB161" s="2">
        <v>1176</v>
      </c>
      <c r="EC161" s="2">
        <v>1194</v>
      </c>
      <c r="ED161" s="2">
        <v>1203</v>
      </c>
      <c r="EE161" s="2">
        <v>1207</v>
      </c>
      <c r="EF161" s="2">
        <v>1218</v>
      </c>
      <c r="EG161" s="2">
        <v>1209</v>
      </c>
      <c r="EH161" s="2">
        <v>1205</v>
      </c>
      <c r="EI161" s="2">
        <v>1222</v>
      </c>
      <c r="EJ161" s="2">
        <v>1233</v>
      </c>
      <c r="EK161" s="2">
        <v>1225</v>
      </c>
      <c r="EL161" s="2">
        <v>1210</v>
      </c>
      <c r="EM161" s="2">
        <v>1202</v>
      </c>
      <c r="EN161" s="2">
        <v>1208</v>
      </c>
      <c r="EO161" s="2">
        <v>1223</v>
      </c>
      <c r="EP161" s="2">
        <v>1213</v>
      </c>
      <c r="EQ161" s="2">
        <v>1229</v>
      </c>
      <c r="ER161" s="2">
        <v>1205</v>
      </c>
      <c r="ES161" s="2">
        <v>1178</v>
      </c>
      <c r="ET161" s="2">
        <v>1185</v>
      </c>
      <c r="EU161" s="2">
        <v>1168</v>
      </c>
      <c r="EV161" s="2">
        <v>1162</v>
      </c>
      <c r="EW161" s="2">
        <v>1142</v>
      </c>
      <c r="EX161" s="2">
        <v>1132</v>
      </c>
      <c r="EY161" s="2">
        <v>1120</v>
      </c>
      <c r="EZ161" s="2">
        <v>1088</v>
      </c>
      <c r="FA161" s="2">
        <v>1086</v>
      </c>
      <c r="FB161" s="2">
        <v>1040</v>
      </c>
      <c r="FC161" s="2">
        <v>1026</v>
      </c>
      <c r="FD161" s="2">
        <v>1034</v>
      </c>
      <c r="FE161" s="2">
        <v>1022</v>
      </c>
      <c r="FF161" s="2">
        <v>1022</v>
      </c>
      <c r="FG161" s="2">
        <v>1014</v>
      </c>
      <c r="FH161" s="2">
        <v>1017</v>
      </c>
      <c r="FI161" s="2">
        <v>1011</v>
      </c>
      <c r="FJ161" s="2">
        <v>1008</v>
      </c>
      <c r="FK161" s="2">
        <v>1010</v>
      </c>
      <c r="FL161" s="2">
        <v>1006</v>
      </c>
      <c r="FM161" s="2">
        <v>1007</v>
      </c>
      <c r="FN161" s="2">
        <v>1012</v>
      </c>
      <c r="FO161" s="2">
        <v>1028</v>
      </c>
      <c r="FP161" s="2">
        <v>1038</v>
      </c>
      <c r="FQ161" s="2">
        <v>1035</v>
      </c>
      <c r="FR161" s="2">
        <v>1030</v>
      </c>
      <c r="FS161" s="2">
        <v>1026</v>
      </c>
      <c r="FT161" s="2">
        <v>1012</v>
      </c>
      <c r="FU161" s="2">
        <v>1009</v>
      </c>
      <c r="FV161" s="2">
        <v>1008</v>
      </c>
      <c r="FW161" s="2">
        <v>1006</v>
      </c>
      <c r="FX161" s="2">
        <v>1018</v>
      </c>
      <c r="FY161" s="2">
        <v>1013</v>
      </c>
      <c r="FZ161" s="2">
        <v>1011</v>
      </c>
      <c r="GA161" s="2">
        <v>1011</v>
      </c>
      <c r="GB161" s="2">
        <v>1002</v>
      </c>
      <c r="GC161" s="2">
        <v>1002</v>
      </c>
      <c r="GD161" s="2">
        <v>997</v>
      </c>
      <c r="GE161" s="2">
        <v>999</v>
      </c>
      <c r="GF161" s="2">
        <v>990</v>
      </c>
      <c r="GG161" s="2">
        <v>996</v>
      </c>
      <c r="GH161" s="2">
        <v>1000</v>
      </c>
      <c r="GI161" s="2">
        <v>999</v>
      </c>
      <c r="GJ161" s="2">
        <v>999</v>
      </c>
      <c r="GK161" s="2">
        <v>1025</v>
      </c>
      <c r="GL161" s="2">
        <v>1038</v>
      </c>
      <c r="GM161" s="2">
        <v>1040</v>
      </c>
      <c r="GN161" s="2">
        <v>1038</v>
      </c>
      <c r="GO161" s="2">
        <v>1033</v>
      </c>
      <c r="GP161" s="2">
        <v>1029</v>
      </c>
      <c r="GQ161" s="2">
        <v>1035</v>
      </c>
      <c r="GR161" s="2">
        <v>1021</v>
      </c>
      <c r="GS161" s="2">
        <v>1017</v>
      </c>
      <c r="GT161" s="2">
        <v>1014</v>
      </c>
      <c r="GU161" s="2">
        <v>993</v>
      </c>
      <c r="GV161" s="2">
        <v>1000</v>
      </c>
      <c r="GW161" s="2">
        <v>1009</v>
      </c>
      <c r="GX161" s="2">
        <v>1014</v>
      </c>
      <c r="GY161" s="2">
        <v>1018</v>
      </c>
      <c r="GZ161" s="2">
        <v>1017</v>
      </c>
      <c r="HA161" s="2">
        <v>1001</v>
      </c>
      <c r="HB161" s="2">
        <v>997</v>
      </c>
      <c r="HC161" s="2">
        <v>1007</v>
      </c>
      <c r="HD161" s="2">
        <v>1030</v>
      </c>
      <c r="HE161" s="2">
        <v>1041</v>
      </c>
      <c r="HF161" s="2">
        <v>1035</v>
      </c>
      <c r="HG161" s="2">
        <v>1035</v>
      </c>
      <c r="HH161" s="2">
        <v>1028</v>
      </c>
      <c r="HI161" s="2">
        <v>1032</v>
      </c>
      <c r="HJ161" s="2">
        <v>1022</v>
      </c>
      <c r="HK161" s="2">
        <v>1027</v>
      </c>
      <c r="HL161" s="2">
        <v>1028</v>
      </c>
      <c r="HM161" s="2">
        <v>1035</v>
      </c>
      <c r="HN161" s="2">
        <v>1035</v>
      </c>
      <c r="HO161" s="2">
        <v>1032</v>
      </c>
      <c r="HP161" s="2">
        <v>1041</v>
      </c>
      <c r="HQ161" s="2">
        <v>1042</v>
      </c>
      <c r="HR161" s="2">
        <v>1039</v>
      </c>
      <c r="HS161" s="2">
        <v>1029</v>
      </c>
      <c r="HT161" s="2">
        <v>1020</v>
      </c>
      <c r="HU161" s="2">
        <v>1015</v>
      </c>
      <c r="HV161" s="2">
        <v>1019</v>
      </c>
      <c r="HW161" s="2">
        <v>1009</v>
      </c>
      <c r="HX161" s="2">
        <v>1007</v>
      </c>
      <c r="HY161" s="2">
        <v>1006</v>
      </c>
      <c r="HZ161" s="2">
        <v>999</v>
      </c>
      <c r="IA161" s="2">
        <v>1003</v>
      </c>
      <c r="IB161" s="2">
        <v>1022</v>
      </c>
      <c r="IC161" s="2">
        <v>1016</v>
      </c>
      <c r="ID161" s="2">
        <v>1011</v>
      </c>
      <c r="IE161" s="2">
        <v>1014</v>
      </c>
      <c r="IF161" s="2">
        <v>997</v>
      </c>
      <c r="IG161" s="2">
        <v>995</v>
      </c>
      <c r="IH161" s="2">
        <v>990</v>
      </c>
      <c r="II161" s="2">
        <v>996</v>
      </c>
      <c r="IJ161" s="2">
        <v>997</v>
      </c>
      <c r="IK161" s="2">
        <v>993</v>
      </c>
      <c r="IL161" s="2">
        <v>999</v>
      </c>
      <c r="IM161" s="2">
        <v>999</v>
      </c>
      <c r="IN161" s="2">
        <v>995</v>
      </c>
      <c r="IO161" s="2">
        <v>992</v>
      </c>
      <c r="IP161" s="2">
        <v>982</v>
      </c>
      <c r="IQ161" s="2">
        <v>980</v>
      </c>
      <c r="IR161" s="2">
        <v>976</v>
      </c>
      <c r="IS161" s="2">
        <v>975</v>
      </c>
      <c r="IT161" s="2">
        <v>971</v>
      </c>
    </row>
    <row r="162" spans="1:254" ht="15.9" customHeight="1">
      <c r="A162" s="65" t="s">
        <v>318</v>
      </c>
      <c r="B162" s="41" t="s">
        <v>319</v>
      </c>
      <c r="C162" s="45">
        <v>4380</v>
      </c>
      <c r="D162" s="16">
        <v>-15</v>
      </c>
      <c r="E162" s="30">
        <v>4395</v>
      </c>
      <c r="F162" s="30">
        <v>4375</v>
      </c>
      <c r="G162" s="30">
        <v>4375</v>
      </c>
      <c r="H162" s="30">
        <v>4420</v>
      </c>
      <c r="I162" s="30">
        <v>4450</v>
      </c>
      <c r="J162" s="30">
        <v>4445</v>
      </c>
      <c r="K162" s="30">
        <v>4445</v>
      </c>
      <c r="L162" s="30">
        <v>4560</v>
      </c>
      <c r="M162" s="30">
        <v>4615</v>
      </c>
      <c r="N162" s="30">
        <v>4525</v>
      </c>
      <c r="O162" s="30">
        <v>4435</v>
      </c>
      <c r="P162" s="30">
        <v>4420</v>
      </c>
      <c r="Q162" s="30">
        <v>4390</v>
      </c>
      <c r="R162" s="30">
        <v>4355</v>
      </c>
      <c r="S162" s="30">
        <v>4380</v>
      </c>
      <c r="T162" s="30">
        <v>4395</v>
      </c>
      <c r="U162" s="30">
        <v>4380</v>
      </c>
      <c r="V162" s="30">
        <v>4375</v>
      </c>
      <c r="W162" s="30">
        <v>4375</v>
      </c>
      <c r="X162" s="30">
        <v>4335</v>
      </c>
      <c r="Y162" s="30">
        <v>4350</v>
      </c>
      <c r="Z162" s="30">
        <v>4315</v>
      </c>
      <c r="AA162" s="30">
        <v>4350</v>
      </c>
      <c r="AB162" s="30">
        <v>4355</v>
      </c>
      <c r="AC162" s="30">
        <v>4350</v>
      </c>
      <c r="AD162" s="30">
        <v>4310</v>
      </c>
      <c r="AE162" s="30">
        <v>4300</v>
      </c>
      <c r="AF162" s="30">
        <v>4310</v>
      </c>
      <c r="AG162" s="30">
        <v>4310</v>
      </c>
      <c r="AH162" s="30">
        <v>4370</v>
      </c>
      <c r="AI162" s="30">
        <v>4355</v>
      </c>
      <c r="AJ162" s="30">
        <v>4335</v>
      </c>
      <c r="AK162" s="30">
        <v>4330</v>
      </c>
      <c r="AL162" s="30">
        <v>4245</v>
      </c>
      <c r="AM162" s="30">
        <v>4315</v>
      </c>
      <c r="AN162" s="30">
        <v>4325</v>
      </c>
      <c r="AO162" s="30">
        <v>4295</v>
      </c>
      <c r="AP162" s="30">
        <v>4295</v>
      </c>
      <c r="AQ162" s="30">
        <v>4290</v>
      </c>
      <c r="AR162" s="30">
        <v>4260</v>
      </c>
      <c r="AS162" s="30">
        <v>4300</v>
      </c>
      <c r="AT162" s="30">
        <v>4300</v>
      </c>
      <c r="AU162" s="30">
        <v>4300</v>
      </c>
      <c r="AV162" s="30">
        <v>4335</v>
      </c>
      <c r="AW162" s="30">
        <v>4335</v>
      </c>
      <c r="AX162" s="30">
        <v>4325</v>
      </c>
      <c r="AY162" s="30">
        <v>4325</v>
      </c>
      <c r="AZ162" s="30">
        <v>4320</v>
      </c>
      <c r="BA162" s="30">
        <v>4325</v>
      </c>
      <c r="BB162" s="30">
        <v>4325</v>
      </c>
      <c r="BC162" s="30">
        <v>4330</v>
      </c>
      <c r="BD162" s="30">
        <v>4355</v>
      </c>
      <c r="BE162" s="30">
        <v>4350</v>
      </c>
      <c r="BF162" s="30">
        <v>4355</v>
      </c>
      <c r="BG162" s="30">
        <v>4350</v>
      </c>
      <c r="BH162" s="30">
        <v>4350</v>
      </c>
      <c r="BI162" s="30">
        <v>4330</v>
      </c>
      <c r="BJ162" s="30">
        <v>4305</v>
      </c>
      <c r="BK162" s="30">
        <v>4290</v>
      </c>
      <c r="BL162" s="30">
        <v>4330</v>
      </c>
      <c r="BM162" s="2">
        <v>4335</v>
      </c>
      <c r="BN162" s="2">
        <v>4350</v>
      </c>
      <c r="BO162" s="2">
        <v>4350</v>
      </c>
      <c r="BP162" s="2">
        <v>4390</v>
      </c>
      <c r="BQ162" s="2">
        <v>4360</v>
      </c>
      <c r="BR162" s="2">
        <v>4210</v>
      </c>
      <c r="BS162" s="2">
        <v>4350</v>
      </c>
      <c r="BT162" s="2">
        <v>4350</v>
      </c>
      <c r="BU162" s="2">
        <v>4335</v>
      </c>
      <c r="BV162" s="2">
        <v>4315</v>
      </c>
      <c r="BW162" s="2">
        <v>4350</v>
      </c>
      <c r="BX162" s="2">
        <v>4350</v>
      </c>
      <c r="BY162" s="2">
        <v>4350</v>
      </c>
      <c r="BZ162" s="2">
        <v>4350</v>
      </c>
      <c r="CA162" s="2">
        <v>4360</v>
      </c>
      <c r="CB162" s="2">
        <v>4315</v>
      </c>
      <c r="CC162" s="2">
        <v>4250</v>
      </c>
      <c r="CD162" s="2">
        <v>4320</v>
      </c>
      <c r="CE162" s="2">
        <v>4350</v>
      </c>
      <c r="CF162" s="2">
        <v>4375</v>
      </c>
      <c r="CG162" s="2">
        <v>4400</v>
      </c>
      <c r="CH162" s="2">
        <v>4390</v>
      </c>
      <c r="CI162" s="2">
        <v>4345</v>
      </c>
      <c r="CJ162" s="2">
        <v>4355</v>
      </c>
      <c r="CK162" s="2">
        <v>4380</v>
      </c>
      <c r="CL162" s="2">
        <v>4245</v>
      </c>
      <c r="CM162" s="2">
        <v>4250</v>
      </c>
      <c r="CN162" s="2">
        <v>4285</v>
      </c>
      <c r="CO162" s="2">
        <v>4175</v>
      </c>
      <c r="CP162" s="2">
        <v>4405</v>
      </c>
      <c r="CQ162" s="2">
        <v>4420</v>
      </c>
      <c r="CR162" s="2">
        <v>4450</v>
      </c>
      <c r="CS162" s="2">
        <v>4425</v>
      </c>
      <c r="CT162" s="2">
        <v>4350</v>
      </c>
      <c r="CU162" s="2">
        <v>4385</v>
      </c>
      <c r="CV162" s="2">
        <v>4440</v>
      </c>
      <c r="CW162" s="2">
        <v>4410</v>
      </c>
      <c r="CX162" s="2">
        <v>4350</v>
      </c>
      <c r="CY162" s="2">
        <v>4350</v>
      </c>
      <c r="CZ162" s="2">
        <v>4385</v>
      </c>
      <c r="DA162" s="2">
        <v>4410</v>
      </c>
      <c r="DB162" s="2">
        <v>4420</v>
      </c>
      <c r="DC162" s="2">
        <v>4300</v>
      </c>
      <c r="DD162" s="2">
        <v>4355</v>
      </c>
      <c r="DE162" s="2">
        <v>4400</v>
      </c>
      <c r="DF162" s="2">
        <v>4300</v>
      </c>
      <c r="DG162" s="2">
        <v>4350</v>
      </c>
      <c r="DH162" s="2">
        <v>4350</v>
      </c>
      <c r="DI162" s="2">
        <v>4400</v>
      </c>
      <c r="DJ162" s="2">
        <v>4350</v>
      </c>
      <c r="DK162" s="2">
        <v>4300</v>
      </c>
      <c r="DL162" s="2">
        <v>4270</v>
      </c>
      <c r="DM162" s="2">
        <v>4290</v>
      </c>
      <c r="DN162" s="2">
        <v>4305</v>
      </c>
      <c r="DO162" s="2">
        <v>4285</v>
      </c>
      <c r="DP162" s="2">
        <v>4305</v>
      </c>
      <c r="DQ162" s="2">
        <v>4260</v>
      </c>
      <c r="DR162" s="2">
        <v>4265</v>
      </c>
      <c r="DS162" s="2">
        <v>4315</v>
      </c>
      <c r="DT162" s="2">
        <v>4350</v>
      </c>
      <c r="DU162" s="2">
        <v>4335</v>
      </c>
      <c r="DV162" s="2">
        <v>4210</v>
      </c>
      <c r="DW162" s="2">
        <v>4325</v>
      </c>
      <c r="DX162" s="2">
        <v>4335</v>
      </c>
      <c r="DY162" s="2">
        <v>4460</v>
      </c>
      <c r="DZ162" s="2">
        <v>4330</v>
      </c>
      <c r="EA162" s="2">
        <v>4200</v>
      </c>
      <c r="EB162" s="2">
        <v>4845</v>
      </c>
      <c r="EC162" s="2">
        <v>4785</v>
      </c>
      <c r="ED162" s="2">
        <v>4760</v>
      </c>
      <c r="EE162" s="2">
        <v>4810</v>
      </c>
      <c r="EF162" s="2">
        <v>4855</v>
      </c>
      <c r="EG162" s="2">
        <v>4875</v>
      </c>
      <c r="EH162" s="2">
        <v>4865</v>
      </c>
      <c r="EI162" s="2">
        <v>4965</v>
      </c>
      <c r="EJ162" s="2">
        <v>5080</v>
      </c>
      <c r="EK162" s="2">
        <v>5090</v>
      </c>
      <c r="EL162" s="2">
        <v>5110</v>
      </c>
      <c r="EM162" s="2">
        <v>5090</v>
      </c>
      <c r="EN162" s="2">
        <v>5140</v>
      </c>
      <c r="EO162" s="2">
        <v>5030</v>
      </c>
      <c r="EP162" s="2">
        <v>5140</v>
      </c>
      <c r="EQ162" s="2">
        <v>5170</v>
      </c>
      <c r="ER162" s="2">
        <v>5220</v>
      </c>
      <c r="ES162" s="2">
        <v>5220</v>
      </c>
      <c r="ET162" s="2">
        <v>5210</v>
      </c>
      <c r="EU162" s="2">
        <v>5260</v>
      </c>
      <c r="EV162" s="2">
        <v>5250</v>
      </c>
      <c r="EW162" s="2">
        <v>5130</v>
      </c>
      <c r="EX162" s="2">
        <v>5090</v>
      </c>
      <c r="EY162" s="2">
        <v>5040</v>
      </c>
      <c r="EZ162" s="2">
        <v>5060</v>
      </c>
      <c r="FA162" s="2">
        <v>5020</v>
      </c>
      <c r="FB162" s="2">
        <v>5030</v>
      </c>
      <c r="FC162" s="2">
        <v>5050</v>
      </c>
      <c r="FD162" s="2">
        <v>5050</v>
      </c>
      <c r="FE162" s="2">
        <v>5020</v>
      </c>
      <c r="FF162" s="2">
        <v>4985</v>
      </c>
      <c r="FG162" s="2">
        <v>5060</v>
      </c>
      <c r="FH162" s="2">
        <v>5130</v>
      </c>
      <c r="FI162" s="2">
        <v>5130</v>
      </c>
      <c r="FJ162" s="2">
        <v>5180</v>
      </c>
      <c r="FK162" s="2">
        <v>5340</v>
      </c>
      <c r="FL162" s="2">
        <v>5360</v>
      </c>
      <c r="FM162" s="2">
        <v>5360</v>
      </c>
      <c r="FN162" s="2">
        <v>5380</v>
      </c>
      <c r="FO162" s="2">
        <v>5370</v>
      </c>
      <c r="FP162" s="2">
        <v>5520</v>
      </c>
      <c r="FQ162" s="2">
        <v>5470</v>
      </c>
      <c r="FR162" s="2">
        <v>5390</v>
      </c>
      <c r="FS162" s="2">
        <v>5360</v>
      </c>
      <c r="FT162" s="2">
        <v>5290</v>
      </c>
      <c r="FU162" s="2">
        <v>5320</v>
      </c>
      <c r="FV162" s="2">
        <v>5200</v>
      </c>
      <c r="FW162" s="2">
        <v>5150</v>
      </c>
      <c r="FX162" s="2">
        <v>5360</v>
      </c>
      <c r="FY162" s="2">
        <v>5420</v>
      </c>
      <c r="FZ162" s="2">
        <v>5430</v>
      </c>
      <c r="GA162" s="2">
        <v>5400</v>
      </c>
      <c r="GB162" s="2">
        <v>5630</v>
      </c>
      <c r="GC162" s="2">
        <v>5530</v>
      </c>
      <c r="GD162" s="2">
        <v>5560</v>
      </c>
      <c r="GE162" s="2">
        <v>5600</v>
      </c>
      <c r="GF162" s="2">
        <v>5380</v>
      </c>
      <c r="GG162" s="2">
        <v>5280</v>
      </c>
      <c r="GH162" s="2">
        <v>5050</v>
      </c>
      <c r="GI162" s="2">
        <v>4960</v>
      </c>
      <c r="GJ162" s="2">
        <v>5100</v>
      </c>
      <c r="GK162" s="2">
        <v>5160</v>
      </c>
      <c r="GL162" s="2">
        <v>5230</v>
      </c>
      <c r="GM162" s="2">
        <v>5120</v>
      </c>
      <c r="GN162" s="2">
        <v>5110</v>
      </c>
      <c r="GO162" s="2">
        <v>5140</v>
      </c>
      <c r="GP162" s="2">
        <v>5130</v>
      </c>
      <c r="GQ162" s="2">
        <v>5210</v>
      </c>
      <c r="GR162" s="2">
        <v>4940</v>
      </c>
      <c r="GS162" s="2">
        <v>4990</v>
      </c>
      <c r="GT162" s="2">
        <v>4770</v>
      </c>
      <c r="GU162" s="2">
        <v>4725</v>
      </c>
      <c r="GV162" s="2">
        <v>4785</v>
      </c>
      <c r="GW162" s="2">
        <v>4765</v>
      </c>
      <c r="GX162" s="2">
        <v>4795</v>
      </c>
      <c r="GY162" s="2">
        <v>4500</v>
      </c>
      <c r="GZ162" s="2">
        <v>4245</v>
      </c>
      <c r="HA162" s="2">
        <v>4245</v>
      </c>
      <c r="HB162" s="2">
        <v>4250</v>
      </c>
      <c r="HC162" s="2">
        <v>4230</v>
      </c>
      <c r="HD162" s="2">
        <v>4325</v>
      </c>
      <c r="HE162" s="2">
        <v>4310</v>
      </c>
      <c r="HF162" s="2">
        <v>4315</v>
      </c>
      <c r="HG162" s="2">
        <v>4325</v>
      </c>
      <c r="HH162" s="2">
        <v>4360</v>
      </c>
      <c r="HI162" s="2">
        <v>4345</v>
      </c>
      <c r="HJ162" s="2">
        <v>4205</v>
      </c>
      <c r="HK162" s="2">
        <v>4320</v>
      </c>
      <c r="HL162" s="2">
        <v>4300</v>
      </c>
      <c r="HM162" s="2">
        <v>4325</v>
      </c>
      <c r="HN162" s="2">
        <v>4340</v>
      </c>
      <c r="HO162" s="2">
        <v>4310</v>
      </c>
      <c r="HP162" s="2">
        <v>4290</v>
      </c>
      <c r="HQ162" s="2">
        <v>4255</v>
      </c>
      <c r="HR162" s="2">
        <v>4235</v>
      </c>
      <c r="HS162" s="2">
        <v>4245</v>
      </c>
      <c r="HT162" s="2">
        <v>4245</v>
      </c>
      <c r="HU162" s="2">
        <v>4300</v>
      </c>
      <c r="HV162" s="2">
        <v>4275</v>
      </c>
      <c r="HW162" s="2">
        <v>4245</v>
      </c>
      <c r="HX162" s="2">
        <v>4245</v>
      </c>
      <c r="HY162" s="2">
        <v>4245</v>
      </c>
      <c r="HZ162" s="2">
        <v>4265</v>
      </c>
      <c r="IA162" s="2">
        <v>4285</v>
      </c>
      <c r="IB162" s="2">
        <v>4320</v>
      </c>
      <c r="IC162" s="2">
        <v>4315</v>
      </c>
      <c r="ID162" s="2">
        <v>4255</v>
      </c>
      <c r="IE162" s="2">
        <v>4320</v>
      </c>
      <c r="IF162" s="2">
        <v>4360</v>
      </c>
      <c r="IG162" s="2">
        <v>4235</v>
      </c>
      <c r="IH162" s="2">
        <v>4220</v>
      </c>
      <c r="II162" s="2">
        <v>4305</v>
      </c>
      <c r="IJ162" s="2">
        <v>4345</v>
      </c>
      <c r="IK162" s="2">
        <v>4400</v>
      </c>
      <c r="IL162" s="2">
        <v>4560</v>
      </c>
      <c r="IM162" s="2">
        <v>4500</v>
      </c>
      <c r="IN162" s="2">
        <v>4415</v>
      </c>
      <c r="IO162" s="2">
        <v>4405</v>
      </c>
      <c r="IP162" s="2">
        <v>4405</v>
      </c>
      <c r="IQ162" s="2">
        <v>4315</v>
      </c>
      <c r="IR162" s="2">
        <v>4020</v>
      </c>
      <c r="IS162" s="2">
        <v>4015</v>
      </c>
      <c r="IT162" s="2">
        <v>4010</v>
      </c>
    </row>
    <row r="163" spans="1:254" ht="15.9" customHeight="1">
      <c r="A163" s="65" t="s">
        <v>320</v>
      </c>
      <c r="B163" s="41" t="s">
        <v>321</v>
      </c>
      <c r="C163" s="45">
        <v>1496</v>
      </c>
      <c r="D163" s="16">
        <v>-10</v>
      </c>
      <c r="E163" s="30">
        <v>1506</v>
      </c>
      <c r="F163" s="30">
        <v>1484</v>
      </c>
      <c r="G163" s="30">
        <v>1461</v>
      </c>
      <c r="H163" s="30">
        <v>1435</v>
      </c>
      <c r="I163" s="30">
        <v>1459</v>
      </c>
      <c r="J163" s="30">
        <v>1431</v>
      </c>
      <c r="K163" s="30">
        <v>1459</v>
      </c>
      <c r="L163" s="30">
        <v>1467</v>
      </c>
      <c r="M163" s="30">
        <v>1596</v>
      </c>
      <c r="N163" s="30">
        <v>1581</v>
      </c>
      <c r="O163" s="30">
        <v>1584</v>
      </c>
      <c r="P163" s="30">
        <v>1580</v>
      </c>
      <c r="Q163" s="30">
        <v>1558</v>
      </c>
      <c r="R163" s="30">
        <v>1529</v>
      </c>
      <c r="S163" s="30">
        <v>1604</v>
      </c>
      <c r="T163" s="30">
        <v>1588</v>
      </c>
      <c r="U163" s="30">
        <v>1569</v>
      </c>
      <c r="V163" s="30">
        <v>1580</v>
      </c>
      <c r="W163" s="30">
        <v>1627</v>
      </c>
      <c r="X163" s="30">
        <v>1606</v>
      </c>
      <c r="Y163" s="30">
        <v>1613</v>
      </c>
      <c r="Z163" s="30">
        <v>1637</v>
      </c>
      <c r="AA163" s="30">
        <v>1659</v>
      </c>
      <c r="AB163" s="30">
        <v>1643</v>
      </c>
      <c r="AC163" s="30">
        <v>1654</v>
      </c>
      <c r="AD163" s="30">
        <v>1663</v>
      </c>
      <c r="AE163" s="30">
        <v>1646</v>
      </c>
      <c r="AF163" s="30">
        <v>1675</v>
      </c>
      <c r="AG163" s="30">
        <v>1695</v>
      </c>
      <c r="AH163" s="30">
        <v>1680</v>
      </c>
      <c r="AI163" s="30">
        <v>1659</v>
      </c>
      <c r="AJ163" s="30">
        <v>1693</v>
      </c>
      <c r="AK163" s="30">
        <v>1689</v>
      </c>
      <c r="AL163" s="30">
        <v>1696</v>
      </c>
      <c r="AM163" s="30">
        <v>1700</v>
      </c>
      <c r="AN163" s="30">
        <v>1664</v>
      </c>
      <c r="AO163" s="30">
        <v>1651</v>
      </c>
      <c r="AP163" s="30">
        <v>1655</v>
      </c>
      <c r="AQ163" s="30">
        <v>1585</v>
      </c>
      <c r="AR163" s="30">
        <v>1548</v>
      </c>
      <c r="AS163" s="30">
        <v>1577</v>
      </c>
      <c r="AT163" s="30">
        <v>1585</v>
      </c>
      <c r="AU163" s="30">
        <v>1561</v>
      </c>
      <c r="AV163" s="30">
        <v>1567</v>
      </c>
      <c r="AW163" s="30">
        <v>1551</v>
      </c>
      <c r="AX163" s="30">
        <v>1560</v>
      </c>
      <c r="AY163" s="30">
        <v>1538</v>
      </c>
      <c r="AZ163" s="30">
        <v>1621</v>
      </c>
      <c r="BA163" s="30">
        <v>1677</v>
      </c>
      <c r="BB163" s="30">
        <v>1654</v>
      </c>
      <c r="BC163" s="30">
        <v>1681</v>
      </c>
      <c r="BD163" s="30">
        <v>1667</v>
      </c>
      <c r="BE163" s="30">
        <v>1644</v>
      </c>
      <c r="BF163" s="30">
        <v>1582</v>
      </c>
      <c r="BG163" s="30">
        <v>1590</v>
      </c>
      <c r="BH163" s="30">
        <v>1565</v>
      </c>
      <c r="BI163" s="30">
        <v>1600</v>
      </c>
      <c r="BJ163" s="30">
        <v>1585</v>
      </c>
      <c r="BK163" s="30">
        <v>1647</v>
      </c>
      <c r="BL163" s="30">
        <v>1683</v>
      </c>
      <c r="BM163" s="2">
        <v>1739</v>
      </c>
      <c r="BN163" s="2">
        <v>1721</v>
      </c>
      <c r="BO163" s="2">
        <v>1692</v>
      </c>
      <c r="BP163" s="2">
        <v>1635</v>
      </c>
      <c r="BQ163" s="2">
        <v>1665</v>
      </c>
      <c r="BR163" s="2">
        <v>1688</v>
      </c>
      <c r="BS163" s="2">
        <v>1616</v>
      </c>
      <c r="BT163" s="2">
        <v>1454</v>
      </c>
      <c r="BU163" s="2">
        <v>1438</v>
      </c>
      <c r="BV163" s="2">
        <v>1434</v>
      </c>
      <c r="BW163" s="2">
        <v>1423</v>
      </c>
      <c r="BX163" s="2">
        <v>1437</v>
      </c>
      <c r="BY163" s="2">
        <v>1468</v>
      </c>
      <c r="BZ163" s="2">
        <v>1452</v>
      </c>
      <c r="CA163" s="2">
        <v>1452</v>
      </c>
      <c r="CB163" s="2">
        <v>1451</v>
      </c>
      <c r="CC163" s="2">
        <v>1438</v>
      </c>
      <c r="CD163" s="2">
        <v>1439</v>
      </c>
      <c r="CE163" s="2">
        <v>1434</v>
      </c>
      <c r="CF163" s="2">
        <v>1468</v>
      </c>
      <c r="CG163" s="2">
        <v>1485</v>
      </c>
      <c r="CH163" s="2">
        <v>1505</v>
      </c>
      <c r="CI163" s="2">
        <v>1454</v>
      </c>
      <c r="CJ163" s="2">
        <v>1455</v>
      </c>
      <c r="CK163" s="2">
        <v>1450</v>
      </c>
      <c r="CL163" s="2">
        <v>1449</v>
      </c>
      <c r="CM163" s="2">
        <v>1454</v>
      </c>
      <c r="CN163" s="2">
        <v>1415</v>
      </c>
      <c r="CO163" s="2">
        <v>1403</v>
      </c>
      <c r="CP163" s="2">
        <v>1486</v>
      </c>
      <c r="CQ163" s="2">
        <v>1484</v>
      </c>
      <c r="CR163" s="2">
        <v>1512</v>
      </c>
      <c r="CS163" s="2">
        <v>1464</v>
      </c>
      <c r="CT163" s="2">
        <v>1443</v>
      </c>
      <c r="CU163" s="2">
        <v>1540</v>
      </c>
      <c r="CV163" s="2">
        <v>1590</v>
      </c>
      <c r="CW163" s="2">
        <v>1575</v>
      </c>
      <c r="CX163" s="2">
        <v>1574</v>
      </c>
      <c r="CY163" s="2">
        <v>1577</v>
      </c>
      <c r="CZ163" s="2">
        <v>1594</v>
      </c>
      <c r="DA163" s="2">
        <v>1622</v>
      </c>
      <c r="DB163" s="2">
        <v>1596</v>
      </c>
      <c r="DC163" s="2">
        <v>1509</v>
      </c>
      <c r="DD163" s="2">
        <v>1619</v>
      </c>
      <c r="DE163" s="2">
        <v>1659</v>
      </c>
      <c r="DF163" s="2">
        <v>1608</v>
      </c>
      <c r="DG163" s="2">
        <v>1751</v>
      </c>
      <c r="DH163" s="2">
        <v>1672</v>
      </c>
      <c r="DI163" s="2">
        <v>1708</v>
      </c>
      <c r="DJ163" s="2">
        <v>1696</v>
      </c>
      <c r="DK163" s="2">
        <v>1679</v>
      </c>
      <c r="DL163" s="2">
        <v>1659</v>
      </c>
      <c r="DM163" s="2">
        <v>1635</v>
      </c>
      <c r="DN163" s="2">
        <v>1646</v>
      </c>
      <c r="DO163" s="2">
        <v>1617</v>
      </c>
      <c r="DP163" s="2">
        <v>1597</v>
      </c>
      <c r="DQ163" s="2">
        <v>1598</v>
      </c>
      <c r="DR163" s="2">
        <v>1595</v>
      </c>
      <c r="DS163" s="2">
        <v>1674</v>
      </c>
      <c r="DT163" s="2">
        <v>1660</v>
      </c>
      <c r="DU163" s="2">
        <v>1626</v>
      </c>
      <c r="DV163" s="2">
        <v>1595</v>
      </c>
      <c r="DW163" s="2">
        <v>1600</v>
      </c>
      <c r="DX163" s="2">
        <v>1584</v>
      </c>
      <c r="DY163" s="2">
        <v>1573</v>
      </c>
      <c r="DZ163" s="2">
        <v>1550</v>
      </c>
      <c r="EA163" s="2">
        <v>1528</v>
      </c>
      <c r="EB163" s="2">
        <v>1521</v>
      </c>
      <c r="EC163" s="2">
        <v>1549</v>
      </c>
      <c r="ED163" s="2">
        <v>1537</v>
      </c>
      <c r="EE163" s="2">
        <v>1535</v>
      </c>
      <c r="EF163" s="2">
        <v>1563</v>
      </c>
      <c r="EG163" s="2">
        <v>1537</v>
      </c>
      <c r="EH163" s="2">
        <v>1507</v>
      </c>
      <c r="EI163" s="2">
        <v>1520</v>
      </c>
      <c r="EJ163" s="2">
        <v>1514</v>
      </c>
      <c r="EK163" s="2">
        <v>1554</v>
      </c>
      <c r="EL163" s="2">
        <v>1540</v>
      </c>
      <c r="EM163" s="2">
        <v>1527</v>
      </c>
      <c r="EN163" s="2">
        <v>1529</v>
      </c>
      <c r="EO163" s="2">
        <v>1515</v>
      </c>
      <c r="EP163" s="2">
        <v>1515</v>
      </c>
      <c r="EQ163" s="2">
        <v>1523</v>
      </c>
      <c r="ER163" s="2">
        <v>1504</v>
      </c>
      <c r="ES163" s="2">
        <v>1491</v>
      </c>
      <c r="ET163" s="2">
        <v>1483</v>
      </c>
      <c r="EU163" s="2">
        <v>1491</v>
      </c>
      <c r="EV163" s="2">
        <v>1473</v>
      </c>
      <c r="EW163" s="2">
        <v>1491</v>
      </c>
      <c r="EX163" s="2">
        <v>1502</v>
      </c>
      <c r="EY163" s="2">
        <v>1468</v>
      </c>
      <c r="EZ163" s="2">
        <v>1455</v>
      </c>
      <c r="FA163" s="2">
        <v>1412</v>
      </c>
      <c r="FB163" s="2">
        <v>1385</v>
      </c>
      <c r="FC163" s="2">
        <v>1378</v>
      </c>
      <c r="FD163" s="2">
        <v>1378</v>
      </c>
      <c r="FE163" s="2">
        <v>1347</v>
      </c>
      <c r="FF163" s="2">
        <v>1350</v>
      </c>
      <c r="FG163" s="2">
        <v>1336</v>
      </c>
      <c r="FH163" s="2">
        <v>1358</v>
      </c>
      <c r="FI163" s="2">
        <v>1348</v>
      </c>
      <c r="FJ163" s="2">
        <v>1356</v>
      </c>
      <c r="FK163" s="2">
        <v>1336</v>
      </c>
      <c r="FL163" s="2">
        <v>1328</v>
      </c>
      <c r="FM163" s="2">
        <v>1331</v>
      </c>
      <c r="FN163" s="2">
        <v>1335</v>
      </c>
      <c r="FO163" s="2">
        <v>1342</v>
      </c>
      <c r="FP163" s="2">
        <v>1375</v>
      </c>
      <c r="FQ163" s="2">
        <v>1377</v>
      </c>
      <c r="FR163" s="2">
        <v>1349</v>
      </c>
      <c r="FS163" s="2">
        <v>1342</v>
      </c>
      <c r="FT163" s="2">
        <v>1331</v>
      </c>
      <c r="FU163" s="2">
        <v>1328</v>
      </c>
      <c r="FV163" s="2">
        <v>1312</v>
      </c>
      <c r="FW163" s="2">
        <v>1310</v>
      </c>
      <c r="FX163" s="2">
        <v>1357</v>
      </c>
      <c r="FY163" s="2">
        <v>1380</v>
      </c>
      <c r="FZ163" s="2">
        <v>1388</v>
      </c>
      <c r="GA163" s="2">
        <v>1367</v>
      </c>
      <c r="GB163" s="2">
        <v>1347</v>
      </c>
      <c r="GC163" s="2">
        <v>1359</v>
      </c>
      <c r="GD163" s="2">
        <v>1345</v>
      </c>
      <c r="GE163" s="2">
        <v>1360</v>
      </c>
      <c r="GF163" s="2">
        <v>1333</v>
      </c>
      <c r="GG163" s="2">
        <v>1367</v>
      </c>
      <c r="GH163" s="2">
        <v>1382</v>
      </c>
      <c r="GI163" s="2">
        <v>1379</v>
      </c>
      <c r="GJ163" s="2">
        <v>1369</v>
      </c>
      <c r="GK163" s="2">
        <v>1490</v>
      </c>
      <c r="GL163" s="2">
        <v>1480</v>
      </c>
      <c r="GM163" s="2">
        <v>1450</v>
      </c>
      <c r="GN163" s="2">
        <v>1440</v>
      </c>
      <c r="GO163" s="2">
        <v>1421</v>
      </c>
      <c r="GP163" s="2">
        <v>1418</v>
      </c>
      <c r="GQ163" s="2">
        <v>1406</v>
      </c>
      <c r="GR163" s="2">
        <v>1403</v>
      </c>
      <c r="GS163" s="2">
        <v>1413</v>
      </c>
      <c r="GT163" s="2">
        <v>1387</v>
      </c>
      <c r="GU163" s="2">
        <v>1380</v>
      </c>
      <c r="GV163" s="2">
        <v>1408</v>
      </c>
      <c r="GW163" s="2">
        <v>1438</v>
      </c>
      <c r="GX163" s="2">
        <v>1460</v>
      </c>
      <c r="GY163" s="2">
        <v>1457</v>
      </c>
      <c r="GZ163" s="2">
        <v>1440</v>
      </c>
      <c r="HA163" s="2">
        <v>1405</v>
      </c>
      <c r="HB163" s="2">
        <v>1409</v>
      </c>
      <c r="HC163" s="2">
        <v>1413</v>
      </c>
      <c r="HD163" s="2">
        <v>1463</v>
      </c>
      <c r="HE163" s="2">
        <v>1487</v>
      </c>
      <c r="HF163" s="2">
        <v>1541</v>
      </c>
      <c r="HG163" s="2">
        <v>1538</v>
      </c>
      <c r="HH163" s="2">
        <v>1540</v>
      </c>
      <c r="HI163" s="2">
        <v>1530</v>
      </c>
      <c r="HJ163" s="2">
        <v>1518</v>
      </c>
      <c r="HK163" s="2">
        <v>1513</v>
      </c>
      <c r="HL163" s="2">
        <v>1522</v>
      </c>
      <c r="HM163" s="2">
        <v>1544</v>
      </c>
      <c r="HN163" s="2">
        <v>1508</v>
      </c>
      <c r="HO163" s="2">
        <v>1471</v>
      </c>
      <c r="HP163" s="2">
        <v>1467</v>
      </c>
      <c r="HQ163" s="2">
        <v>1459</v>
      </c>
      <c r="HR163" s="2">
        <v>1467</v>
      </c>
      <c r="HS163" s="2">
        <v>1438</v>
      </c>
      <c r="HT163" s="2">
        <v>1423</v>
      </c>
      <c r="HU163" s="2">
        <v>1436</v>
      </c>
      <c r="HV163" s="2">
        <v>1484</v>
      </c>
      <c r="HW163" s="2">
        <v>1456</v>
      </c>
      <c r="HX163" s="2">
        <v>1449</v>
      </c>
      <c r="HY163" s="2">
        <v>1437</v>
      </c>
      <c r="HZ163" s="2">
        <v>1443</v>
      </c>
      <c r="IA163" s="2">
        <v>1454</v>
      </c>
      <c r="IB163" s="2">
        <v>1456</v>
      </c>
      <c r="IC163" s="2">
        <v>1435</v>
      </c>
      <c r="ID163" s="2">
        <v>1445</v>
      </c>
      <c r="IE163" s="2">
        <v>1445</v>
      </c>
      <c r="IF163" s="2">
        <v>1465</v>
      </c>
      <c r="IG163" s="2">
        <v>1458</v>
      </c>
      <c r="IH163" s="2">
        <v>1437</v>
      </c>
      <c r="II163" s="2">
        <v>1429</v>
      </c>
      <c r="IJ163" s="2">
        <v>1435</v>
      </c>
      <c r="IK163" s="2">
        <v>1417</v>
      </c>
      <c r="IL163" s="2">
        <v>1417</v>
      </c>
      <c r="IM163" s="2">
        <v>1430</v>
      </c>
      <c r="IN163" s="2">
        <v>1375</v>
      </c>
      <c r="IO163" s="2">
        <v>1325</v>
      </c>
      <c r="IP163" s="2">
        <v>1320</v>
      </c>
      <c r="IQ163" s="2">
        <v>1345</v>
      </c>
      <c r="IR163" s="2">
        <v>1342</v>
      </c>
      <c r="IS163" s="2">
        <v>1316</v>
      </c>
      <c r="IT163" s="2">
        <v>1240</v>
      </c>
    </row>
    <row r="164" spans="1:254" ht="15.9" customHeight="1">
      <c r="A164" s="65" t="s">
        <v>322</v>
      </c>
      <c r="B164" s="41" t="s">
        <v>323</v>
      </c>
      <c r="C164" s="45">
        <v>1280</v>
      </c>
      <c r="D164" s="16">
        <v>-43</v>
      </c>
      <c r="E164" s="30">
        <v>1323</v>
      </c>
      <c r="F164" s="30">
        <v>1304</v>
      </c>
      <c r="G164" s="30">
        <v>1292</v>
      </c>
      <c r="H164" s="30">
        <v>1255</v>
      </c>
      <c r="I164" s="30">
        <v>1225</v>
      </c>
      <c r="J164" s="30">
        <v>1172</v>
      </c>
      <c r="K164" s="30">
        <v>1196</v>
      </c>
      <c r="L164" s="30">
        <v>1228</v>
      </c>
      <c r="M164" s="30">
        <v>1248</v>
      </c>
      <c r="N164" s="30">
        <v>1259</v>
      </c>
      <c r="O164" s="30">
        <v>1241</v>
      </c>
      <c r="P164" s="30">
        <v>1241</v>
      </c>
      <c r="Q164" s="30">
        <v>1245</v>
      </c>
      <c r="R164" s="30">
        <v>1225</v>
      </c>
      <c r="S164" s="30">
        <v>1286</v>
      </c>
      <c r="T164" s="30">
        <v>1274</v>
      </c>
      <c r="U164" s="30">
        <v>1227</v>
      </c>
      <c r="V164" s="30">
        <v>1231</v>
      </c>
      <c r="W164" s="30">
        <v>1225</v>
      </c>
      <c r="X164" s="30">
        <v>1206</v>
      </c>
      <c r="Y164" s="30">
        <v>1213</v>
      </c>
      <c r="Z164" s="30">
        <v>1241</v>
      </c>
      <c r="AA164" s="30">
        <v>1217</v>
      </c>
      <c r="AB164" s="30">
        <v>1215</v>
      </c>
      <c r="AC164" s="30">
        <v>1210</v>
      </c>
      <c r="AD164" s="30">
        <v>1182</v>
      </c>
      <c r="AE164" s="30">
        <v>1127</v>
      </c>
      <c r="AF164" s="30">
        <v>1116</v>
      </c>
      <c r="AG164" s="30">
        <v>1139</v>
      </c>
      <c r="AH164" s="30">
        <v>1155</v>
      </c>
      <c r="AI164" s="30">
        <v>1149</v>
      </c>
      <c r="AJ164" s="30">
        <v>1198</v>
      </c>
      <c r="AK164" s="30">
        <v>1155</v>
      </c>
      <c r="AL164" s="30">
        <v>1153</v>
      </c>
      <c r="AM164" s="30">
        <v>1168</v>
      </c>
      <c r="AN164" s="30">
        <v>1145</v>
      </c>
      <c r="AO164" s="30">
        <v>1137</v>
      </c>
      <c r="AP164" s="30">
        <v>1158</v>
      </c>
      <c r="AQ164" s="30">
        <v>1113</v>
      </c>
      <c r="AR164" s="30">
        <v>1050</v>
      </c>
      <c r="AS164" s="30">
        <v>1091</v>
      </c>
      <c r="AT164" s="30">
        <v>1130</v>
      </c>
      <c r="AU164" s="30">
        <v>1103</v>
      </c>
      <c r="AV164" s="30">
        <v>1111</v>
      </c>
      <c r="AW164" s="30">
        <v>1105</v>
      </c>
      <c r="AX164" s="30">
        <v>1174</v>
      </c>
      <c r="AY164" s="30">
        <v>1158</v>
      </c>
      <c r="AZ164" s="30">
        <v>1186</v>
      </c>
      <c r="BA164" s="30">
        <v>1148</v>
      </c>
      <c r="BB164" s="30">
        <v>1121</v>
      </c>
      <c r="BC164" s="30">
        <v>1136</v>
      </c>
      <c r="BD164" s="30">
        <v>1117</v>
      </c>
      <c r="BE164" s="30">
        <v>1129</v>
      </c>
      <c r="BF164" s="30">
        <v>1117</v>
      </c>
      <c r="BG164" s="30">
        <v>1120</v>
      </c>
      <c r="BH164" s="30">
        <v>1087</v>
      </c>
      <c r="BI164" s="30">
        <v>1131</v>
      </c>
      <c r="BJ164" s="30">
        <v>1135</v>
      </c>
      <c r="BK164" s="30">
        <v>1151</v>
      </c>
      <c r="BL164" s="30">
        <v>1169</v>
      </c>
      <c r="BM164" s="2">
        <v>1174</v>
      </c>
      <c r="BN164" s="2">
        <v>1208</v>
      </c>
      <c r="BO164" s="2">
        <v>1197</v>
      </c>
      <c r="BP164" s="2">
        <v>1155</v>
      </c>
      <c r="BQ164" s="2">
        <v>1130</v>
      </c>
      <c r="BR164" s="2">
        <v>1096</v>
      </c>
      <c r="BS164" s="2">
        <v>1038</v>
      </c>
      <c r="BT164" s="2">
        <v>1025</v>
      </c>
      <c r="BU164" s="2">
        <v>1013</v>
      </c>
      <c r="BV164" s="2">
        <v>1015</v>
      </c>
      <c r="BW164" s="2">
        <v>1024</v>
      </c>
      <c r="BX164" s="2">
        <v>1037</v>
      </c>
      <c r="BY164" s="2">
        <v>1055</v>
      </c>
      <c r="BZ164" s="2">
        <v>1038</v>
      </c>
      <c r="CA164" s="2">
        <v>1042</v>
      </c>
      <c r="CB164" s="2">
        <v>1045</v>
      </c>
      <c r="CC164" s="2">
        <v>1034</v>
      </c>
      <c r="CD164" s="2">
        <v>1028</v>
      </c>
      <c r="CE164" s="2">
        <v>1027</v>
      </c>
      <c r="CF164" s="2">
        <v>1042</v>
      </c>
      <c r="CG164" s="2">
        <v>1051</v>
      </c>
      <c r="CH164" s="2">
        <v>1061</v>
      </c>
      <c r="CI164" s="2">
        <v>1040</v>
      </c>
      <c r="CJ164" s="2">
        <v>1037</v>
      </c>
      <c r="CK164" s="2">
        <v>1038</v>
      </c>
      <c r="CL164" s="2">
        <v>1020</v>
      </c>
      <c r="CM164" s="2">
        <v>1021</v>
      </c>
      <c r="CN164" s="2">
        <v>1008</v>
      </c>
      <c r="CO164" s="2">
        <v>983</v>
      </c>
      <c r="CP164" s="2">
        <v>1030</v>
      </c>
      <c r="CQ164" s="2">
        <v>1039</v>
      </c>
      <c r="CR164" s="2">
        <v>1038</v>
      </c>
      <c r="CS164" s="2">
        <v>1017</v>
      </c>
      <c r="CT164" s="2">
        <v>996</v>
      </c>
      <c r="CU164" s="2">
        <v>1026</v>
      </c>
      <c r="CV164" s="2">
        <v>1027</v>
      </c>
      <c r="CW164" s="2">
        <v>1025</v>
      </c>
      <c r="CX164" s="2">
        <v>1023</v>
      </c>
      <c r="CY164" s="2">
        <v>1017</v>
      </c>
      <c r="CZ164" s="2">
        <v>1027</v>
      </c>
      <c r="DA164" s="2">
        <v>1077</v>
      </c>
      <c r="DB164" s="2">
        <v>1051</v>
      </c>
      <c r="DC164" s="2">
        <v>999</v>
      </c>
      <c r="DD164" s="2">
        <v>1052</v>
      </c>
      <c r="DE164" s="2">
        <v>1052</v>
      </c>
      <c r="DF164" s="2">
        <v>1012</v>
      </c>
      <c r="DG164" s="2">
        <v>1083</v>
      </c>
      <c r="DH164" s="2">
        <v>1100</v>
      </c>
      <c r="DI164" s="2">
        <v>1137</v>
      </c>
      <c r="DJ164" s="2">
        <v>1100</v>
      </c>
      <c r="DK164" s="2">
        <v>1076</v>
      </c>
      <c r="DL164" s="2">
        <v>1068</v>
      </c>
      <c r="DM164" s="2">
        <v>1092</v>
      </c>
      <c r="DN164" s="2">
        <v>1098</v>
      </c>
      <c r="DO164" s="2">
        <v>1099</v>
      </c>
      <c r="DP164" s="2">
        <v>1084</v>
      </c>
      <c r="DQ164" s="2">
        <v>1066</v>
      </c>
      <c r="DR164" s="2">
        <v>1055</v>
      </c>
      <c r="DS164" s="2">
        <v>1038</v>
      </c>
      <c r="DT164" s="2">
        <v>1023</v>
      </c>
      <c r="DU164" s="2">
        <v>1023</v>
      </c>
      <c r="DV164" s="2">
        <v>1009</v>
      </c>
      <c r="DW164" s="2">
        <v>1026</v>
      </c>
      <c r="DX164" s="2">
        <v>1002</v>
      </c>
      <c r="DY164" s="2">
        <v>995</v>
      </c>
      <c r="DZ164" s="2">
        <v>955</v>
      </c>
      <c r="EA164" s="2">
        <v>961</v>
      </c>
      <c r="EB164" s="2">
        <v>971</v>
      </c>
      <c r="EC164" s="2">
        <v>961</v>
      </c>
      <c r="ED164" s="2">
        <v>971</v>
      </c>
      <c r="EE164" s="2">
        <v>993</v>
      </c>
      <c r="EF164" s="2">
        <v>992</v>
      </c>
      <c r="EG164" s="2">
        <v>980</v>
      </c>
      <c r="EH164" s="2">
        <v>971</v>
      </c>
      <c r="EI164" s="2">
        <v>983</v>
      </c>
      <c r="EJ164" s="2">
        <v>985</v>
      </c>
      <c r="EK164" s="2">
        <v>997</v>
      </c>
      <c r="EL164" s="2">
        <v>983</v>
      </c>
      <c r="EM164" s="2">
        <v>978</v>
      </c>
      <c r="EN164" s="2">
        <v>960</v>
      </c>
      <c r="EO164" s="2">
        <v>962</v>
      </c>
      <c r="EP164" s="2">
        <v>966</v>
      </c>
      <c r="EQ164" s="2">
        <v>962</v>
      </c>
      <c r="ER164" s="2">
        <v>952</v>
      </c>
      <c r="ES164" s="2">
        <v>926</v>
      </c>
      <c r="ET164" s="2">
        <v>940</v>
      </c>
      <c r="EU164" s="2">
        <v>940</v>
      </c>
      <c r="EV164" s="2">
        <v>928</v>
      </c>
      <c r="EW164" s="2">
        <v>925</v>
      </c>
      <c r="EX164" s="2">
        <v>922</v>
      </c>
      <c r="EY164" s="2">
        <v>919</v>
      </c>
      <c r="EZ164" s="2">
        <v>907</v>
      </c>
      <c r="FA164" s="2">
        <v>907</v>
      </c>
      <c r="FB164" s="2">
        <v>896</v>
      </c>
      <c r="FC164" s="2">
        <v>899</v>
      </c>
      <c r="FD164" s="2">
        <v>906</v>
      </c>
      <c r="FE164" s="2">
        <v>888</v>
      </c>
      <c r="FF164" s="2">
        <v>886</v>
      </c>
      <c r="FG164" s="2">
        <v>883</v>
      </c>
      <c r="FH164" s="2">
        <v>888</v>
      </c>
      <c r="FI164" s="2">
        <v>888</v>
      </c>
      <c r="FJ164" s="2">
        <v>896</v>
      </c>
      <c r="FK164" s="2">
        <v>894</v>
      </c>
      <c r="FL164" s="2">
        <v>893</v>
      </c>
      <c r="FM164" s="2">
        <v>893</v>
      </c>
      <c r="FN164" s="2">
        <v>907</v>
      </c>
      <c r="FO164" s="2">
        <v>920</v>
      </c>
      <c r="FP164" s="2">
        <v>929</v>
      </c>
      <c r="FQ164" s="2">
        <v>932</v>
      </c>
      <c r="FR164" s="2">
        <v>913</v>
      </c>
      <c r="FS164" s="2">
        <v>903</v>
      </c>
      <c r="FT164" s="2">
        <v>902</v>
      </c>
      <c r="FU164" s="2">
        <v>906</v>
      </c>
      <c r="FV164" s="2">
        <v>888</v>
      </c>
      <c r="FW164" s="2">
        <v>908</v>
      </c>
      <c r="FX164" s="2">
        <v>927</v>
      </c>
      <c r="FY164" s="2">
        <v>924</v>
      </c>
      <c r="FZ164" s="2">
        <v>925</v>
      </c>
      <c r="GA164" s="2">
        <v>909</v>
      </c>
      <c r="GB164" s="2">
        <v>895</v>
      </c>
      <c r="GC164" s="2">
        <v>884</v>
      </c>
      <c r="GD164" s="2">
        <v>875</v>
      </c>
      <c r="GE164" s="2">
        <v>864</v>
      </c>
      <c r="GF164" s="2">
        <v>834</v>
      </c>
      <c r="GG164" s="2">
        <v>868</v>
      </c>
      <c r="GH164" s="2">
        <v>893</v>
      </c>
      <c r="GI164" s="2">
        <v>912</v>
      </c>
      <c r="GJ164" s="2">
        <v>911</v>
      </c>
      <c r="GK164" s="2">
        <v>924</v>
      </c>
      <c r="GL164" s="2">
        <v>930</v>
      </c>
      <c r="GM164" s="2">
        <v>926</v>
      </c>
      <c r="GN164" s="2">
        <v>928</v>
      </c>
      <c r="GO164" s="2">
        <v>932</v>
      </c>
      <c r="GP164" s="2">
        <v>933</v>
      </c>
      <c r="GQ164" s="2">
        <v>945</v>
      </c>
      <c r="GR164" s="2">
        <v>934</v>
      </c>
      <c r="GS164" s="2">
        <v>944</v>
      </c>
      <c r="GT164" s="2">
        <v>935</v>
      </c>
      <c r="GU164" s="2">
        <v>924</v>
      </c>
      <c r="GV164" s="2">
        <v>976</v>
      </c>
      <c r="GW164" s="2">
        <v>982</v>
      </c>
      <c r="GX164" s="2">
        <v>959</v>
      </c>
      <c r="GY164" s="2">
        <v>959</v>
      </c>
      <c r="GZ164" s="2">
        <v>930</v>
      </c>
      <c r="HA164" s="2">
        <v>910</v>
      </c>
      <c r="HB164" s="2">
        <v>902</v>
      </c>
      <c r="HC164" s="2">
        <v>918</v>
      </c>
      <c r="HD164" s="2">
        <v>928</v>
      </c>
      <c r="HE164" s="2">
        <v>927</v>
      </c>
      <c r="HF164" s="2">
        <v>936</v>
      </c>
      <c r="HG164" s="2">
        <v>940</v>
      </c>
      <c r="HH164" s="2">
        <v>935</v>
      </c>
      <c r="HI164" s="2">
        <v>935</v>
      </c>
      <c r="HJ164" s="2">
        <v>931</v>
      </c>
      <c r="HK164" s="2">
        <v>926</v>
      </c>
      <c r="HL164" s="2">
        <v>929</v>
      </c>
      <c r="HM164" s="2">
        <v>950</v>
      </c>
      <c r="HN164" s="2">
        <v>953</v>
      </c>
      <c r="HO164" s="2">
        <v>947</v>
      </c>
      <c r="HP164" s="2">
        <v>955</v>
      </c>
      <c r="HQ164" s="2">
        <v>959</v>
      </c>
      <c r="HR164" s="2">
        <v>972</v>
      </c>
      <c r="HS164" s="2">
        <v>987</v>
      </c>
      <c r="HT164" s="2">
        <v>995</v>
      </c>
      <c r="HU164" s="2">
        <v>990</v>
      </c>
      <c r="HV164" s="2">
        <v>992</v>
      </c>
      <c r="HW164" s="2">
        <v>998</v>
      </c>
      <c r="HX164" s="2">
        <v>1010</v>
      </c>
      <c r="HY164" s="2">
        <v>991</v>
      </c>
      <c r="HZ164" s="2">
        <v>935</v>
      </c>
      <c r="IA164" s="2">
        <v>933</v>
      </c>
      <c r="IB164" s="2">
        <v>926</v>
      </c>
      <c r="IC164" s="2">
        <v>911</v>
      </c>
      <c r="ID164" s="2">
        <v>908</v>
      </c>
      <c r="IE164" s="2">
        <v>930</v>
      </c>
      <c r="IF164" s="2">
        <v>955</v>
      </c>
      <c r="IG164" s="2">
        <v>950</v>
      </c>
      <c r="IH164" s="2">
        <v>935</v>
      </c>
      <c r="II164" s="2">
        <v>928</v>
      </c>
      <c r="IJ164" s="2">
        <v>929</v>
      </c>
      <c r="IK164" s="2">
        <v>928</v>
      </c>
      <c r="IL164" s="2">
        <v>943</v>
      </c>
      <c r="IM164" s="2">
        <v>947</v>
      </c>
      <c r="IN164" s="2">
        <v>978</v>
      </c>
      <c r="IO164" s="2">
        <v>956</v>
      </c>
      <c r="IP164" s="2">
        <v>960</v>
      </c>
      <c r="IQ164" s="2">
        <v>990</v>
      </c>
      <c r="IR164" s="2">
        <v>1180</v>
      </c>
      <c r="IS164" s="2">
        <v>1161</v>
      </c>
      <c r="IT164" s="2">
        <v>1171</v>
      </c>
    </row>
    <row r="165" spans="1:254" ht="15.9" customHeight="1">
      <c r="A165" s="65" t="s">
        <v>324</v>
      </c>
      <c r="B165" s="41" t="s">
        <v>325</v>
      </c>
      <c r="C165" s="45">
        <v>7784</v>
      </c>
      <c r="D165" s="16">
        <v>70</v>
      </c>
      <c r="E165" s="30">
        <v>7714</v>
      </c>
      <c r="F165" s="30">
        <v>7746</v>
      </c>
      <c r="G165" s="30">
        <v>7618</v>
      </c>
      <c r="H165" s="30">
        <v>7764</v>
      </c>
      <c r="I165" s="30">
        <v>7889</v>
      </c>
      <c r="J165" s="30">
        <v>8241</v>
      </c>
      <c r="K165" s="30">
        <v>7952</v>
      </c>
      <c r="L165" s="30">
        <v>7887</v>
      </c>
      <c r="M165" s="30">
        <v>7718</v>
      </c>
      <c r="N165" s="30">
        <v>7257</v>
      </c>
      <c r="O165" s="30">
        <v>6626</v>
      </c>
      <c r="P165" s="30">
        <v>6455</v>
      </c>
      <c r="Q165" s="30">
        <v>6584</v>
      </c>
      <c r="R165" s="30">
        <v>6563</v>
      </c>
      <c r="S165" s="30">
        <v>6486</v>
      </c>
      <c r="T165" s="30">
        <v>6411</v>
      </c>
      <c r="U165" s="30">
        <v>6598</v>
      </c>
      <c r="V165" s="30">
        <v>6516</v>
      </c>
      <c r="W165" s="30">
        <v>6485</v>
      </c>
      <c r="X165" s="30">
        <v>6418</v>
      </c>
      <c r="Y165" s="30">
        <v>6505</v>
      </c>
      <c r="Z165" s="30">
        <v>6506</v>
      </c>
      <c r="AA165" s="30">
        <v>6429</v>
      </c>
      <c r="AB165" s="30">
        <v>6425</v>
      </c>
      <c r="AC165" s="30">
        <v>6230</v>
      </c>
      <c r="AD165" s="30">
        <v>5975</v>
      </c>
      <c r="AE165" s="30">
        <v>6074</v>
      </c>
      <c r="AF165" s="30">
        <v>5999</v>
      </c>
      <c r="AG165" s="30">
        <v>5706</v>
      </c>
      <c r="AH165" s="30">
        <v>5697</v>
      </c>
      <c r="AI165" s="30">
        <v>5666</v>
      </c>
      <c r="AJ165" s="30">
        <v>5564</v>
      </c>
      <c r="AK165" s="30">
        <v>5650</v>
      </c>
      <c r="AL165" s="30">
        <v>5643</v>
      </c>
      <c r="AM165" s="30">
        <v>5842</v>
      </c>
      <c r="AN165" s="30">
        <v>5824</v>
      </c>
      <c r="AO165" s="30">
        <v>5796</v>
      </c>
      <c r="AP165" s="30">
        <v>5870</v>
      </c>
      <c r="AQ165" s="30">
        <v>5785</v>
      </c>
      <c r="AR165" s="30">
        <v>5880</v>
      </c>
      <c r="AS165" s="30">
        <v>5874</v>
      </c>
      <c r="AT165" s="30">
        <v>5905</v>
      </c>
      <c r="AU165" s="30">
        <v>5977</v>
      </c>
      <c r="AV165" s="30">
        <v>6006</v>
      </c>
      <c r="AW165" s="30">
        <v>5961</v>
      </c>
      <c r="AX165" s="30">
        <v>6130</v>
      </c>
      <c r="AY165" s="30">
        <v>6369</v>
      </c>
      <c r="AZ165" s="30">
        <v>6205</v>
      </c>
      <c r="BA165" s="30">
        <v>6071</v>
      </c>
      <c r="BB165" s="30">
        <v>6040</v>
      </c>
      <c r="BC165" s="30">
        <v>5965</v>
      </c>
      <c r="BD165" s="30">
        <v>5970</v>
      </c>
      <c r="BE165" s="30">
        <v>5897</v>
      </c>
      <c r="BF165" s="30">
        <v>6033</v>
      </c>
      <c r="BG165" s="30">
        <v>6038</v>
      </c>
      <c r="BH165" s="30">
        <v>6086</v>
      </c>
      <c r="BI165" s="30">
        <v>6137</v>
      </c>
      <c r="BJ165" s="30">
        <v>6059</v>
      </c>
      <c r="BK165" s="30">
        <v>5940</v>
      </c>
      <c r="BL165" s="30">
        <v>5943</v>
      </c>
      <c r="BM165" s="2">
        <v>6042</v>
      </c>
      <c r="BN165" s="2">
        <v>6016</v>
      </c>
      <c r="BO165" s="2">
        <v>6153</v>
      </c>
      <c r="BP165" s="2">
        <v>6191</v>
      </c>
      <c r="BQ165" s="2">
        <v>6055</v>
      </c>
      <c r="BR165" s="2">
        <v>6029</v>
      </c>
      <c r="BS165" s="2">
        <v>6121</v>
      </c>
      <c r="BT165" s="2">
        <v>6156</v>
      </c>
      <c r="BU165" s="2">
        <v>6144</v>
      </c>
      <c r="BV165" s="2">
        <v>6167</v>
      </c>
      <c r="BW165" s="2">
        <v>6231</v>
      </c>
      <c r="BX165" s="2">
        <v>6694</v>
      </c>
      <c r="BY165" s="2">
        <v>6293</v>
      </c>
      <c r="BZ165" s="2">
        <v>6671</v>
      </c>
      <c r="CA165" s="2">
        <v>6619</v>
      </c>
      <c r="CB165" s="2">
        <v>6598</v>
      </c>
      <c r="CC165" s="2">
        <v>6584</v>
      </c>
      <c r="CD165" s="2">
        <v>6510</v>
      </c>
      <c r="CE165" s="2">
        <v>6087</v>
      </c>
      <c r="CF165" s="2">
        <v>6121</v>
      </c>
      <c r="CG165" s="2">
        <v>6278</v>
      </c>
      <c r="CH165" s="2">
        <v>6433</v>
      </c>
      <c r="CI165" s="2">
        <v>6320</v>
      </c>
      <c r="CJ165" s="2">
        <v>6327</v>
      </c>
      <c r="CK165" s="2">
        <v>6292</v>
      </c>
      <c r="CL165" s="2">
        <v>6321</v>
      </c>
      <c r="CM165" s="2">
        <v>6308</v>
      </c>
      <c r="CN165" s="2">
        <v>6208</v>
      </c>
      <c r="CO165" s="2">
        <v>5977</v>
      </c>
      <c r="CP165" s="2">
        <v>6216</v>
      </c>
      <c r="CQ165" s="2">
        <v>6081</v>
      </c>
      <c r="CR165" s="2">
        <v>6127</v>
      </c>
      <c r="CS165" s="2">
        <v>6176</v>
      </c>
      <c r="CT165" s="2">
        <v>6060</v>
      </c>
      <c r="CU165" s="2">
        <v>6121</v>
      </c>
      <c r="CV165" s="2">
        <v>6181</v>
      </c>
      <c r="CW165" s="2">
        <v>6298</v>
      </c>
      <c r="CX165" s="2">
        <v>6299</v>
      </c>
      <c r="CY165" s="2">
        <v>6237</v>
      </c>
      <c r="CZ165" s="2">
        <v>6158</v>
      </c>
      <c r="DA165" s="2">
        <v>6301</v>
      </c>
      <c r="DB165" s="2">
        <v>6372</v>
      </c>
      <c r="DC165" s="2">
        <v>6257</v>
      </c>
      <c r="DD165" s="2">
        <v>6382</v>
      </c>
      <c r="DE165" s="2">
        <v>6298</v>
      </c>
      <c r="DF165" s="2">
        <v>6184</v>
      </c>
      <c r="DG165" s="2">
        <v>6128</v>
      </c>
      <c r="DH165" s="2">
        <v>6135</v>
      </c>
      <c r="DI165" s="2">
        <v>6258</v>
      </c>
      <c r="DJ165" s="2">
        <v>5863</v>
      </c>
      <c r="DK165" s="2">
        <v>5697</v>
      </c>
      <c r="DL165" s="2">
        <v>5557</v>
      </c>
      <c r="DM165" s="2">
        <v>5743</v>
      </c>
      <c r="DN165" s="2">
        <v>5770</v>
      </c>
      <c r="DO165" s="2">
        <v>5671</v>
      </c>
      <c r="DP165" s="2">
        <v>5661</v>
      </c>
      <c r="DQ165" s="2">
        <v>5813</v>
      </c>
      <c r="DR165" s="2">
        <v>5796</v>
      </c>
      <c r="DS165" s="2">
        <v>5936</v>
      </c>
      <c r="DT165" s="2">
        <v>6136</v>
      </c>
      <c r="DU165" s="2">
        <v>6018</v>
      </c>
      <c r="DV165" s="2">
        <v>5860</v>
      </c>
      <c r="DW165" s="2">
        <v>5857</v>
      </c>
      <c r="DX165" s="2">
        <v>5656</v>
      </c>
      <c r="DY165" s="2">
        <v>6380</v>
      </c>
      <c r="DZ165" s="2">
        <v>6641</v>
      </c>
      <c r="EA165" s="2">
        <v>6805</v>
      </c>
      <c r="EB165" s="2">
        <v>7226</v>
      </c>
      <c r="EC165" s="2">
        <v>7139</v>
      </c>
      <c r="ED165" s="2">
        <v>7352</v>
      </c>
      <c r="EE165" s="2">
        <v>7500</v>
      </c>
      <c r="EF165" s="2">
        <v>7839</v>
      </c>
      <c r="EG165" s="2">
        <v>7754</v>
      </c>
      <c r="EH165" s="2">
        <v>7851</v>
      </c>
      <c r="EI165" s="2">
        <v>8044</v>
      </c>
      <c r="EJ165" s="2">
        <v>8191</v>
      </c>
      <c r="EK165" s="2">
        <v>8270</v>
      </c>
      <c r="EL165" s="2">
        <v>8385</v>
      </c>
      <c r="EM165" s="2">
        <v>8337</v>
      </c>
      <c r="EN165" s="2">
        <v>8388</v>
      </c>
      <c r="EO165" s="2">
        <v>8400</v>
      </c>
      <c r="EP165" s="2">
        <v>8380</v>
      </c>
      <c r="EQ165" s="2">
        <v>8292</v>
      </c>
      <c r="ER165" s="2">
        <v>8384</v>
      </c>
      <c r="ES165" s="2">
        <v>8220</v>
      </c>
      <c r="ET165" s="2">
        <v>8418</v>
      </c>
      <c r="EU165" s="2">
        <v>8433</v>
      </c>
      <c r="EV165" s="2">
        <v>8509</v>
      </c>
      <c r="EW165" s="2">
        <v>8460</v>
      </c>
      <c r="EX165" s="2">
        <v>8502</v>
      </c>
      <c r="EY165" s="2">
        <v>8535</v>
      </c>
      <c r="EZ165" s="2">
        <v>8532</v>
      </c>
      <c r="FA165" s="2">
        <v>8656</v>
      </c>
      <c r="FB165" s="2">
        <v>8631</v>
      </c>
      <c r="FC165" s="2">
        <v>8479</v>
      </c>
      <c r="FD165" s="2">
        <v>8542</v>
      </c>
      <c r="FE165" s="2">
        <v>8620</v>
      </c>
      <c r="FF165" s="2">
        <v>8458</v>
      </c>
      <c r="FG165" s="2">
        <v>8454</v>
      </c>
      <c r="FH165" s="2">
        <v>8579</v>
      </c>
      <c r="FI165" s="2">
        <v>8526</v>
      </c>
      <c r="FJ165" s="2">
        <v>8503</v>
      </c>
      <c r="FK165" s="2">
        <v>8530</v>
      </c>
      <c r="FL165" s="2">
        <v>8592</v>
      </c>
      <c r="FM165" s="2">
        <v>8566</v>
      </c>
      <c r="FN165" s="2">
        <v>8585</v>
      </c>
      <c r="FO165" s="2">
        <v>8590</v>
      </c>
      <c r="FP165" s="2">
        <v>8636</v>
      </c>
      <c r="FQ165" s="2">
        <v>8742</v>
      </c>
      <c r="FR165" s="2">
        <v>8688</v>
      </c>
      <c r="FS165" s="2">
        <v>8711</v>
      </c>
      <c r="FT165" s="2">
        <v>8618</v>
      </c>
      <c r="FU165" s="2">
        <v>8587</v>
      </c>
      <c r="FV165" s="2">
        <v>8497</v>
      </c>
      <c r="FW165" s="2">
        <v>8539</v>
      </c>
      <c r="FX165" s="2">
        <v>8720</v>
      </c>
      <c r="FY165" s="2">
        <v>8721</v>
      </c>
      <c r="FZ165" s="2">
        <v>8771</v>
      </c>
      <c r="GA165" s="2">
        <v>8724</v>
      </c>
      <c r="GB165" s="2">
        <v>8810</v>
      </c>
      <c r="GC165" s="2">
        <v>8695</v>
      </c>
      <c r="GD165" s="2">
        <v>8692</v>
      </c>
      <c r="GE165" s="2">
        <v>8573</v>
      </c>
      <c r="GF165" s="2">
        <v>8440</v>
      </c>
      <c r="GG165" s="2">
        <v>8636</v>
      </c>
      <c r="GH165" s="2">
        <v>8750</v>
      </c>
      <c r="GI165" s="2">
        <v>8716</v>
      </c>
      <c r="GJ165" s="2">
        <v>8630</v>
      </c>
      <c r="GK165" s="2">
        <v>8601</v>
      </c>
      <c r="GL165" s="2">
        <v>8799</v>
      </c>
      <c r="GM165" s="2">
        <v>8674</v>
      </c>
      <c r="GN165" s="2">
        <v>8678</v>
      </c>
      <c r="GO165" s="2">
        <v>8670</v>
      </c>
      <c r="GP165" s="2">
        <v>8502</v>
      </c>
      <c r="GQ165" s="2">
        <v>8503</v>
      </c>
      <c r="GR165" s="2">
        <v>8337</v>
      </c>
      <c r="GS165" s="2">
        <v>8522</v>
      </c>
      <c r="GT165" s="2">
        <v>8494</v>
      </c>
      <c r="GU165" s="2">
        <v>8490</v>
      </c>
      <c r="GV165" s="2">
        <v>8551</v>
      </c>
      <c r="GW165" s="2">
        <v>8651</v>
      </c>
      <c r="GX165" s="2">
        <v>8660</v>
      </c>
      <c r="GY165" s="2">
        <v>8675</v>
      </c>
      <c r="GZ165" s="2">
        <v>8662</v>
      </c>
      <c r="HA165" s="2">
        <v>8581</v>
      </c>
      <c r="HB165" s="2">
        <v>8492</v>
      </c>
      <c r="HC165" s="2">
        <v>8794</v>
      </c>
      <c r="HD165" s="2">
        <v>9055</v>
      </c>
      <c r="HE165" s="2">
        <v>9045</v>
      </c>
      <c r="HF165" s="2">
        <v>9111</v>
      </c>
      <c r="HG165" s="2">
        <v>8942</v>
      </c>
      <c r="HH165" s="2">
        <v>8864</v>
      </c>
      <c r="HI165" s="2">
        <v>8966</v>
      </c>
      <c r="HJ165" s="2">
        <v>8948</v>
      </c>
      <c r="HK165" s="2">
        <v>9076</v>
      </c>
      <c r="HL165" s="2">
        <v>8901</v>
      </c>
      <c r="HM165" s="2">
        <v>8923</v>
      </c>
      <c r="HN165" s="2">
        <v>8864</v>
      </c>
      <c r="HO165" s="2">
        <v>8835</v>
      </c>
      <c r="HP165" s="2">
        <v>8625</v>
      </c>
      <c r="HQ165" s="2">
        <v>8688</v>
      </c>
      <c r="HR165" s="2">
        <v>8699</v>
      </c>
      <c r="HS165" s="2">
        <v>8570</v>
      </c>
      <c r="HT165" s="2">
        <v>8542</v>
      </c>
      <c r="HU165" s="2">
        <v>8400</v>
      </c>
      <c r="HV165" s="2">
        <v>8410</v>
      </c>
      <c r="HW165" s="2">
        <v>8468</v>
      </c>
      <c r="HX165" s="2">
        <v>8428</v>
      </c>
      <c r="HY165" s="2">
        <v>8334</v>
      </c>
      <c r="HZ165" s="2">
        <v>8492</v>
      </c>
      <c r="IA165" s="2">
        <v>8572</v>
      </c>
      <c r="IB165" s="2">
        <v>8711</v>
      </c>
      <c r="IC165" s="2">
        <v>8676</v>
      </c>
      <c r="ID165" s="2">
        <v>8636</v>
      </c>
      <c r="IE165" s="2">
        <v>8693</v>
      </c>
      <c r="IF165" s="2">
        <v>8753</v>
      </c>
      <c r="IG165" s="2">
        <v>8658</v>
      </c>
      <c r="IH165" s="2">
        <v>8698</v>
      </c>
      <c r="II165" s="2">
        <v>8731</v>
      </c>
      <c r="IJ165" s="2">
        <v>8870</v>
      </c>
      <c r="IK165" s="2">
        <v>8757</v>
      </c>
      <c r="IL165" s="2">
        <v>8782</v>
      </c>
      <c r="IM165" s="2">
        <v>8851</v>
      </c>
      <c r="IN165" s="2">
        <v>8723</v>
      </c>
      <c r="IO165" s="2">
        <v>8784</v>
      </c>
      <c r="IP165" s="2">
        <v>8657</v>
      </c>
      <c r="IQ165" s="2">
        <v>8745</v>
      </c>
      <c r="IR165" s="2">
        <v>8711</v>
      </c>
      <c r="IS165" s="2">
        <v>8633</v>
      </c>
      <c r="IT165" s="2">
        <v>8572</v>
      </c>
    </row>
    <row r="166" spans="1:254" ht="15.9" customHeight="1">
      <c r="A166" s="65" t="s">
        <v>326</v>
      </c>
      <c r="B166" s="41" t="s">
        <v>327</v>
      </c>
      <c r="C166" s="45">
        <v>2285</v>
      </c>
      <c r="D166" s="16">
        <v>2</v>
      </c>
      <c r="E166" s="30">
        <v>2283</v>
      </c>
      <c r="F166" s="30">
        <v>2282</v>
      </c>
      <c r="G166" s="30">
        <v>2291</v>
      </c>
      <c r="H166" s="30">
        <v>2312</v>
      </c>
      <c r="I166" s="30">
        <v>2326</v>
      </c>
      <c r="J166" s="30">
        <v>2321</v>
      </c>
      <c r="K166" s="30">
        <v>2307</v>
      </c>
      <c r="L166" s="30">
        <v>2296</v>
      </c>
      <c r="M166" s="30">
        <v>2272</v>
      </c>
      <c r="N166" s="30">
        <v>2201</v>
      </c>
      <c r="O166" s="30">
        <v>2332</v>
      </c>
      <c r="P166" s="30">
        <v>2344</v>
      </c>
      <c r="Q166" s="30">
        <v>2332</v>
      </c>
      <c r="R166" s="30">
        <v>2326</v>
      </c>
      <c r="S166" s="30">
        <v>2342</v>
      </c>
      <c r="T166" s="30">
        <v>2337</v>
      </c>
      <c r="U166" s="30">
        <v>2349</v>
      </c>
      <c r="V166" s="30">
        <v>2361</v>
      </c>
      <c r="W166" s="30">
        <v>2356</v>
      </c>
      <c r="X166" s="30">
        <v>2362</v>
      </c>
      <c r="Y166" s="30">
        <v>2386</v>
      </c>
      <c r="Z166" s="30">
        <v>2389</v>
      </c>
      <c r="AA166" s="30">
        <v>2354</v>
      </c>
      <c r="AB166" s="30">
        <v>2328</v>
      </c>
      <c r="AC166" s="30">
        <v>2310</v>
      </c>
      <c r="AD166" s="30">
        <v>2291</v>
      </c>
      <c r="AE166" s="30">
        <v>2284</v>
      </c>
      <c r="AF166" s="30">
        <v>2278</v>
      </c>
      <c r="AG166" s="30">
        <v>2212</v>
      </c>
      <c r="AH166" s="30">
        <v>2204</v>
      </c>
      <c r="AI166" s="30">
        <v>2208</v>
      </c>
      <c r="AJ166" s="30">
        <v>2201</v>
      </c>
      <c r="AK166" s="30">
        <v>2201</v>
      </c>
      <c r="AL166" s="30">
        <v>2188</v>
      </c>
      <c r="AM166" s="30">
        <v>2195</v>
      </c>
      <c r="AN166" s="30">
        <v>2201</v>
      </c>
      <c r="AO166" s="30">
        <v>2203</v>
      </c>
      <c r="AP166" s="30">
        <v>2222</v>
      </c>
      <c r="AQ166" s="30">
        <v>2215</v>
      </c>
      <c r="AR166" s="30">
        <v>2196</v>
      </c>
      <c r="AS166" s="30">
        <v>2223</v>
      </c>
      <c r="AT166" s="30">
        <v>2220</v>
      </c>
      <c r="AU166" s="30">
        <v>2169</v>
      </c>
      <c r="AV166" s="30">
        <v>2187</v>
      </c>
      <c r="AW166" s="30">
        <v>2180</v>
      </c>
      <c r="AX166" s="30">
        <v>2191</v>
      </c>
      <c r="AY166" s="30">
        <v>2200</v>
      </c>
      <c r="AZ166" s="30">
        <v>2234</v>
      </c>
      <c r="BA166" s="30">
        <v>2266</v>
      </c>
      <c r="BB166" s="30">
        <v>2241</v>
      </c>
      <c r="BC166" s="30">
        <v>2225</v>
      </c>
      <c r="BD166" s="30">
        <v>2254</v>
      </c>
      <c r="BE166" s="30">
        <v>2269</v>
      </c>
      <c r="BF166" s="30">
        <v>2279</v>
      </c>
      <c r="BG166" s="30">
        <v>2290</v>
      </c>
      <c r="BH166" s="30">
        <v>2290</v>
      </c>
      <c r="BI166" s="30">
        <v>2275</v>
      </c>
      <c r="BJ166" s="30">
        <v>2267</v>
      </c>
      <c r="BK166" s="30">
        <v>2261</v>
      </c>
      <c r="BL166" s="30">
        <v>2264</v>
      </c>
      <c r="BM166" s="2">
        <v>2260</v>
      </c>
      <c r="BN166" s="2">
        <v>2263</v>
      </c>
      <c r="BO166" s="2">
        <v>2280</v>
      </c>
      <c r="BP166" s="2">
        <v>2263</v>
      </c>
      <c r="BQ166" s="2">
        <v>2273</v>
      </c>
      <c r="BR166" s="2">
        <v>2275</v>
      </c>
      <c r="BS166" s="2">
        <v>2300</v>
      </c>
      <c r="BT166" s="2">
        <v>2297</v>
      </c>
      <c r="BU166" s="2">
        <v>2286</v>
      </c>
      <c r="BV166" s="2">
        <v>2311</v>
      </c>
      <c r="BW166" s="2">
        <v>2339</v>
      </c>
      <c r="BX166" s="2">
        <v>2351</v>
      </c>
      <c r="BY166" s="2">
        <v>2358</v>
      </c>
      <c r="BZ166" s="2">
        <v>2405</v>
      </c>
      <c r="CA166" s="2">
        <v>2447</v>
      </c>
      <c r="CB166" s="2">
        <v>2427</v>
      </c>
      <c r="CC166" s="2">
        <v>2412</v>
      </c>
      <c r="CD166" s="2">
        <v>2481</v>
      </c>
      <c r="CE166" s="2">
        <v>2496</v>
      </c>
      <c r="CF166" s="2">
        <v>2493</v>
      </c>
      <c r="CG166" s="2">
        <v>2523</v>
      </c>
      <c r="CH166" s="2">
        <v>2525</v>
      </c>
      <c r="CI166" s="2">
        <v>2500</v>
      </c>
      <c r="CJ166" s="2">
        <v>2473</v>
      </c>
      <c r="CK166" s="2">
        <v>2441</v>
      </c>
      <c r="CL166" s="2">
        <v>2422</v>
      </c>
      <c r="CM166" s="2">
        <v>2401</v>
      </c>
      <c r="CN166" s="2">
        <v>2351</v>
      </c>
      <c r="CO166" s="2">
        <v>2443</v>
      </c>
      <c r="CP166" s="2">
        <v>2800</v>
      </c>
      <c r="CQ166" s="2">
        <v>2820</v>
      </c>
      <c r="CR166" s="2">
        <v>2752</v>
      </c>
      <c r="CS166" s="2">
        <v>2734</v>
      </c>
      <c r="CT166" s="2">
        <v>2705</v>
      </c>
      <c r="CU166" s="2">
        <v>2750</v>
      </c>
      <c r="CV166" s="2">
        <v>2761</v>
      </c>
      <c r="CW166" s="2">
        <v>2752</v>
      </c>
      <c r="CX166" s="2">
        <v>2738</v>
      </c>
      <c r="CY166" s="2">
        <v>2738</v>
      </c>
      <c r="CZ166" s="2">
        <v>2752</v>
      </c>
      <c r="DA166" s="2">
        <v>2767</v>
      </c>
      <c r="DB166" s="2">
        <v>2746</v>
      </c>
      <c r="DC166" s="2">
        <v>2701</v>
      </c>
      <c r="DD166" s="2">
        <v>2729</v>
      </c>
      <c r="DE166" s="2">
        <v>2730</v>
      </c>
      <c r="DF166" s="2">
        <v>2659</v>
      </c>
      <c r="DG166" s="2">
        <v>2740</v>
      </c>
      <c r="DH166" s="2">
        <v>2756</v>
      </c>
      <c r="DI166" s="2">
        <v>2797</v>
      </c>
      <c r="DJ166" s="2">
        <v>2760</v>
      </c>
      <c r="DK166" s="2">
        <v>2754</v>
      </c>
      <c r="DL166" s="2">
        <v>2731</v>
      </c>
      <c r="DM166" s="2">
        <v>2727</v>
      </c>
      <c r="DN166" s="2">
        <v>2758</v>
      </c>
      <c r="DO166" s="2">
        <v>2734</v>
      </c>
      <c r="DP166" s="2">
        <v>2723</v>
      </c>
      <c r="DQ166" s="2">
        <v>2725</v>
      </c>
      <c r="DR166" s="2">
        <v>2737</v>
      </c>
      <c r="DS166" s="2">
        <v>2745</v>
      </c>
      <c r="DT166" s="2">
        <v>2731</v>
      </c>
      <c r="DU166" s="2">
        <v>2708</v>
      </c>
      <c r="DV166" s="2">
        <v>2699</v>
      </c>
      <c r="DW166" s="2">
        <v>2681</v>
      </c>
      <c r="DX166" s="2">
        <v>2679</v>
      </c>
      <c r="DY166" s="2">
        <v>2647</v>
      </c>
      <c r="DZ166" s="2">
        <v>2636</v>
      </c>
      <c r="EA166" s="2">
        <v>2608</v>
      </c>
      <c r="EB166" s="2">
        <v>2602</v>
      </c>
      <c r="EC166" s="2">
        <v>2620</v>
      </c>
      <c r="ED166" s="2">
        <v>2663</v>
      </c>
      <c r="EE166" s="2">
        <v>2670</v>
      </c>
      <c r="EF166" s="2">
        <v>2662</v>
      </c>
      <c r="EG166" s="2">
        <v>2625</v>
      </c>
      <c r="EH166" s="2">
        <v>2616</v>
      </c>
      <c r="EI166" s="2">
        <v>2655</v>
      </c>
      <c r="EJ166" s="2">
        <v>2659</v>
      </c>
      <c r="EK166" s="2">
        <v>2650</v>
      </c>
      <c r="EL166" s="2">
        <v>2656</v>
      </c>
      <c r="EM166" s="2">
        <v>2627</v>
      </c>
      <c r="EN166" s="2">
        <v>2590</v>
      </c>
      <c r="EO166" s="2">
        <v>2580</v>
      </c>
      <c r="EP166" s="2">
        <v>2582</v>
      </c>
      <c r="EQ166" s="2">
        <v>2573</v>
      </c>
      <c r="ER166" s="2">
        <v>2579</v>
      </c>
      <c r="ES166" s="2">
        <v>2567</v>
      </c>
      <c r="ET166" s="2">
        <v>2521</v>
      </c>
      <c r="EU166" s="2">
        <v>2518</v>
      </c>
      <c r="EV166" s="2">
        <v>2496</v>
      </c>
      <c r="EW166" s="2">
        <v>2500</v>
      </c>
      <c r="EX166" s="2">
        <v>2488</v>
      </c>
      <c r="EY166" s="2">
        <v>2490</v>
      </c>
      <c r="EZ166" s="2">
        <v>2475</v>
      </c>
      <c r="FA166" s="2">
        <v>2475</v>
      </c>
      <c r="FB166" s="2">
        <v>2450</v>
      </c>
      <c r="FC166" s="2">
        <v>2455</v>
      </c>
      <c r="FD166" s="2">
        <v>2462</v>
      </c>
      <c r="FE166" s="2">
        <v>2445</v>
      </c>
      <c r="FF166" s="2">
        <v>2411</v>
      </c>
      <c r="FG166" s="2">
        <v>2385</v>
      </c>
      <c r="FH166" s="2">
        <v>2380</v>
      </c>
      <c r="FI166" s="2">
        <v>2362</v>
      </c>
      <c r="FJ166" s="2">
        <v>2337</v>
      </c>
      <c r="FK166" s="2">
        <v>2321</v>
      </c>
      <c r="FL166" s="2">
        <v>2313</v>
      </c>
      <c r="FM166" s="2">
        <v>2335</v>
      </c>
      <c r="FN166" s="2">
        <v>2355</v>
      </c>
      <c r="FO166" s="2">
        <v>2348</v>
      </c>
      <c r="FP166" s="2">
        <v>2342</v>
      </c>
      <c r="FQ166" s="2">
        <v>2330</v>
      </c>
      <c r="FR166" s="2">
        <v>2326</v>
      </c>
      <c r="FS166" s="2">
        <v>2301</v>
      </c>
      <c r="FT166" s="2">
        <v>2260</v>
      </c>
      <c r="FU166" s="2">
        <v>2260</v>
      </c>
      <c r="FV166" s="2">
        <v>2252</v>
      </c>
      <c r="FW166" s="2">
        <v>2265</v>
      </c>
      <c r="FX166" s="2">
        <v>2279</v>
      </c>
      <c r="FY166" s="2">
        <v>2265</v>
      </c>
      <c r="FZ166" s="2">
        <v>2280</v>
      </c>
      <c r="GA166" s="2">
        <v>2266</v>
      </c>
      <c r="GB166" s="2">
        <v>2265</v>
      </c>
      <c r="GC166" s="2">
        <v>2269</v>
      </c>
      <c r="GD166" s="2">
        <v>2256</v>
      </c>
      <c r="GE166" s="2">
        <v>2250</v>
      </c>
      <c r="GF166" s="2">
        <v>2240</v>
      </c>
      <c r="GG166" s="2">
        <v>2236</v>
      </c>
      <c r="GH166" s="2">
        <v>2225</v>
      </c>
      <c r="GI166" s="2">
        <v>2166</v>
      </c>
      <c r="GJ166" s="2">
        <v>2159</v>
      </c>
      <c r="GK166" s="2">
        <v>2202</v>
      </c>
      <c r="GL166" s="2">
        <v>1984</v>
      </c>
      <c r="GM166" s="2">
        <v>1981</v>
      </c>
      <c r="GN166" s="2">
        <v>1974</v>
      </c>
      <c r="GO166" s="2">
        <v>1940</v>
      </c>
      <c r="GP166" s="2">
        <v>1930</v>
      </c>
      <c r="GQ166" s="2">
        <v>1954</v>
      </c>
      <c r="GR166" s="2">
        <v>1942</v>
      </c>
      <c r="GS166" s="2">
        <v>1945</v>
      </c>
      <c r="GT166" s="2">
        <v>1940</v>
      </c>
      <c r="GU166" s="2">
        <v>1918</v>
      </c>
      <c r="GV166" s="2">
        <v>1931</v>
      </c>
      <c r="GW166" s="2">
        <v>1946</v>
      </c>
      <c r="GX166" s="2">
        <v>1953</v>
      </c>
      <c r="GY166" s="2">
        <v>1955</v>
      </c>
      <c r="GZ166" s="2">
        <v>1956</v>
      </c>
      <c r="HA166" s="2">
        <v>1930</v>
      </c>
      <c r="HB166" s="2">
        <v>1926</v>
      </c>
      <c r="HC166" s="2">
        <v>1930</v>
      </c>
      <c r="HD166" s="2">
        <v>1948</v>
      </c>
      <c r="HE166" s="2">
        <v>1910</v>
      </c>
      <c r="HF166" s="2">
        <v>1978</v>
      </c>
      <c r="HG166" s="2">
        <v>1966</v>
      </c>
      <c r="HH166" s="2">
        <v>1956</v>
      </c>
      <c r="HI166" s="2">
        <v>1948</v>
      </c>
      <c r="HJ166" s="2">
        <v>1941</v>
      </c>
      <c r="HK166" s="2">
        <v>1941</v>
      </c>
      <c r="HL166" s="2">
        <v>1945</v>
      </c>
      <c r="HM166" s="2">
        <v>1953</v>
      </c>
      <c r="HN166" s="2">
        <v>1946</v>
      </c>
      <c r="HO166" s="2">
        <v>1945</v>
      </c>
      <c r="HP166" s="2">
        <v>1950</v>
      </c>
      <c r="HQ166" s="2">
        <v>1950</v>
      </c>
      <c r="HR166" s="2">
        <v>1944</v>
      </c>
      <c r="HS166" s="2">
        <v>1944</v>
      </c>
      <c r="HT166" s="2">
        <v>1930</v>
      </c>
      <c r="HU166" s="2">
        <v>1921</v>
      </c>
      <c r="HV166" s="2">
        <v>1925</v>
      </c>
      <c r="HW166" s="2">
        <v>1925</v>
      </c>
      <c r="HX166" s="2">
        <v>1950</v>
      </c>
      <c r="HY166" s="2">
        <v>1957</v>
      </c>
      <c r="HZ166" s="2">
        <v>1960</v>
      </c>
      <c r="IA166" s="2">
        <v>1958</v>
      </c>
      <c r="IB166" s="2">
        <v>1962</v>
      </c>
      <c r="IC166" s="2">
        <v>1968</v>
      </c>
      <c r="ID166" s="2">
        <v>1956</v>
      </c>
      <c r="IE166" s="2">
        <v>1952</v>
      </c>
      <c r="IF166" s="2">
        <v>1951</v>
      </c>
      <c r="IG166" s="2">
        <v>1957</v>
      </c>
      <c r="IH166" s="2">
        <v>1949</v>
      </c>
      <c r="II166" s="2">
        <v>1935</v>
      </c>
      <c r="IJ166" s="2">
        <v>1950</v>
      </c>
      <c r="IK166" s="2">
        <v>1930</v>
      </c>
      <c r="IL166" s="2">
        <v>1923</v>
      </c>
      <c r="IM166" s="2">
        <v>1926</v>
      </c>
      <c r="IN166" s="2">
        <v>1936</v>
      </c>
      <c r="IO166" s="2">
        <v>1925</v>
      </c>
      <c r="IP166" s="2">
        <v>1920</v>
      </c>
      <c r="IQ166" s="2">
        <v>1920</v>
      </c>
      <c r="IR166" s="2">
        <v>1919</v>
      </c>
      <c r="IS166" s="2">
        <v>1916</v>
      </c>
      <c r="IT166" s="2">
        <v>1922</v>
      </c>
    </row>
    <row r="167" spans="1:254" ht="15.9" customHeight="1">
      <c r="A167" s="65" t="s">
        <v>328</v>
      </c>
      <c r="B167" s="41" t="s">
        <v>329</v>
      </c>
      <c r="C167" s="45">
        <v>3220</v>
      </c>
      <c r="D167" s="16">
        <v>-30</v>
      </c>
      <c r="E167" s="30">
        <v>3250</v>
      </c>
      <c r="F167" s="30">
        <v>3235</v>
      </c>
      <c r="G167" s="30">
        <v>3140</v>
      </c>
      <c r="H167" s="30">
        <v>3000</v>
      </c>
      <c r="I167" s="30">
        <v>3030</v>
      </c>
      <c r="J167" s="30">
        <v>2838</v>
      </c>
      <c r="K167" s="30">
        <v>2996</v>
      </c>
      <c r="L167" s="30">
        <v>3065</v>
      </c>
      <c r="M167" s="30">
        <v>3140</v>
      </c>
      <c r="N167" s="30">
        <v>3165</v>
      </c>
      <c r="O167" s="30">
        <v>3200</v>
      </c>
      <c r="P167" s="30">
        <v>3205</v>
      </c>
      <c r="Q167" s="30">
        <v>3100</v>
      </c>
      <c r="R167" s="30">
        <v>3040</v>
      </c>
      <c r="S167" s="30">
        <v>3180</v>
      </c>
      <c r="T167" s="30">
        <v>3175</v>
      </c>
      <c r="U167" s="30">
        <v>3160</v>
      </c>
      <c r="V167" s="30">
        <v>3180</v>
      </c>
      <c r="W167" s="30">
        <v>3220</v>
      </c>
      <c r="X167" s="30">
        <v>3210</v>
      </c>
      <c r="Y167" s="30">
        <v>3175</v>
      </c>
      <c r="Z167" s="30">
        <v>3265</v>
      </c>
      <c r="AA167" s="30">
        <v>3310</v>
      </c>
      <c r="AB167" s="30">
        <v>3260</v>
      </c>
      <c r="AC167" s="30">
        <v>3285</v>
      </c>
      <c r="AD167" s="30">
        <v>3320</v>
      </c>
      <c r="AE167" s="30">
        <v>3310</v>
      </c>
      <c r="AF167" s="30">
        <v>3345</v>
      </c>
      <c r="AG167" s="30">
        <v>3535</v>
      </c>
      <c r="AH167" s="30">
        <v>3555</v>
      </c>
      <c r="AI167" s="30">
        <v>3455</v>
      </c>
      <c r="AJ167" s="30">
        <v>3480</v>
      </c>
      <c r="AK167" s="30">
        <v>3460</v>
      </c>
      <c r="AL167" s="30">
        <v>3450</v>
      </c>
      <c r="AM167" s="30">
        <v>3435</v>
      </c>
      <c r="AN167" s="30">
        <v>3350</v>
      </c>
      <c r="AO167" s="30">
        <v>3320</v>
      </c>
      <c r="AP167" s="30">
        <v>3205</v>
      </c>
      <c r="AQ167" s="30">
        <v>3130</v>
      </c>
      <c r="AR167" s="30">
        <v>3045</v>
      </c>
      <c r="AS167" s="30">
        <v>3125</v>
      </c>
      <c r="AT167" s="30">
        <v>3170</v>
      </c>
      <c r="AU167" s="30">
        <v>3190</v>
      </c>
      <c r="AV167" s="30">
        <v>3280</v>
      </c>
      <c r="AW167" s="30">
        <v>3235</v>
      </c>
      <c r="AX167" s="30">
        <v>3265</v>
      </c>
      <c r="AY167" s="30">
        <v>3205</v>
      </c>
      <c r="AZ167" s="30">
        <v>3345</v>
      </c>
      <c r="BA167" s="30">
        <v>3525</v>
      </c>
      <c r="BB167" s="30">
        <v>3200</v>
      </c>
      <c r="BC167" s="30">
        <v>3225</v>
      </c>
      <c r="BD167" s="30">
        <v>3250</v>
      </c>
      <c r="BE167" s="30">
        <v>3265</v>
      </c>
      <c r="BF167" s="30">
        <v>3235</v>
      </c>
      <c r="BG167" s="30">
        <v>3255</v>
      </c>
      <c r="BH167" s="30">
        <v>3195</v>
      </c>
      <c r="BI167" s="30">
        <v>3260</v>
      </c>
      <c r="BJ167" s="30">
        <v>3335</v>
      </c>
      <c r="BK167" s="30">
        <v>3450</v>
      </c>
      <c r="BL167" s="30">
        <v>3410</v>
      </c>
      <c r="BM167" s="2">
        <v>3380</v>
      </c>
      <c r="BN167" s="2">
        <v>3345</v>
      </c>
      <c r="BO167" s="2">
        <v>3415</v>
      </c>
      <c r="BP167" s="2">
        <v>3370</v>
      </c>
      <c r="BQ167" s="2">
        <v>3400</v>
      </c>
      <c r="BR167" s="2">
        <v>3355</v>
      </c>
      <c r="BS167" s="2">
        <v>3325</v>
      </c>
      <c r="BT167" s="2">
        <v>3315</v>
      </c>
      <c r="BU167" s="2">
        <v>3255</v>
      </c>
      <c r="BV167" s="2">
        <v>3580</v>
      </c>
      <c r="BW167" s="2">
        <v>3545</v>
      </c>
      <c r="BX167" s="2">
        <v>3610</v>
      </c>
      <c r="BY167" s="2">
        <v>3640</v>
      </c>
      <c r="BZ167" s="2">
        <v>3680</v>
      </c>
      <c r="CA167" s="2">
        <v>3685</v>
      </c>
      <c r="CB167" s="2">
        <v>3665</v>
      </c>
      <c r="CC167" s="2">
        <v>3645</v>
      </c>
      <c r="CD167" s="2">
        <v>3670</v>
      </c>
      <c r="CE167" s="2">
        <v>3595</v>
      </c>
      <c r="CF167" s="2">
        <v>3655</v>
      </c>
      <c r="CG167" s="2">
        <v>3680</v>
      </c>
      <c r="CH167" s="2">
        <v>3690</v>
      </c>
      <c r="CI167" s="2">
        <v>3550</v>
      </c>
      <c r="CJ167" s="2">
        <v>3550</v>
      </c>
      <c r="CK167" s="2">
        <v>3530</v>
      </c>
      <c r="CL167" s="2">
        <v>3500</v>
      </c>
      <c r="CM167" s="2">
        <v>3500</v>
      </c>
      <c r="CN167" s="2">
        <v>3350</v>
      </c>
      <c r="CO167" s="2">
        <v>3325</v>
      </c>
      <c r="CP167" s="2">
        <v>3425</v>
      </c>
      <c r="CQ167" s="2">
        <v>3485</v>
      </c>
      <c r="CR167" s="2">
        <v>3525</v>
      </c>
      <c r="CS167" s="2">
        <v>3415</v>
      </c>
      <c r="CT167" s="2">
        <v>3255</v>
      </c>
      <c r="CU167" s="2">
        <v>3565</v>
      </c>
      <c r="CV167" s="2">
        <v>3650</v>
      </c>
      <c r="CW167" s="2">
        <v>3645</v>
      </c>
      <c r="CX167" s="2">
        <v>3630</v>
      </c>
      <c r="CY167" s="2">
        <v>3545</v>
      </c>
      <c r="CZ167" s="2">
        <v>3645</v>
      </c>
      <c r="DA167" s="2">
        <v>3725</v>
      </c>
      <c r="DB167" s="2">
        <v>3615</v>
      </c>
      <c r="DC167" s="2">
        <v>3485</v>
      </c>
      <c r="DD167" s="2">
        <v>3705</v>
      </c>
      <c r="DE167" s="2">
        <v>3780</v>
      </c>
      <c r="DF167" s="2">
        <v>3580</v>
      </c>
      <c r="DG167" s="2">
        <v>3915</v>
      </c>
      <c r="DH167" s="2">
        <v>4055</v>
      </c>
      <c r="DI167" s="2">
        <v>4090</v>
      </c>
      <c r="DJ167" s="2">
        <v>4080</v>
      </c>
      <c r="DK167" s="2">
        <v>4045</v>
      </c>
      <c r="DL167" s="2">
        <v>4060</v>
      </c>
      <c r="DM167" s="2">
        <v>3990</v>
      </c>
      <c r="DN167" s="2">
        <v>3930</v>
      </c>
      <c r="DO167" s="2">
        <v>3890</v>
      </c>
      <c r="DP167" s="2">
        <v>3930</v>
      </c>
      <c r="DQ167" s="2">
        <v>3835</v>
      </c>
      <c r="DR167" s="2">
        <v>3725</v>
      </c>
      <c r="DS167" s="2">
        <v>3720</v>
      </c>
      <c r="DT167" s="2">
        <v>3625</v>
      </c>
      <c r="DU167" s="2">
        <v>3555</v>
      </c>
      <c r="DV167" s="2">
        <v>3505</v>
      </c>
      <c r="DW167" s="2">
        <v>3455</v>
      </c>
      <c r="DX167" s="2">
        <v>3465</v>
      </c>
      <c r="DY167" s="2">
        <v>3430</v>
      </c>
      <c r="DZ167" s="2">
        <v>3310</v>
      </c>
      <c r="EA167" s="2">
        <v>3255</v>
      </c>
      <c r="EB167" s="2">
        <v>3150</v>
      </c>
      <c r="EC167" s="2">
        <v>3440</v>
      </c>
      <c r="ED167" s="2">
        <v>3470</v>
      </c>
      <c r="EE167" s="2">
        <v>3440</v>
      </c>
      <c r="EF167" s="2">
        <v>3450</v>
      </c>
      <c r="EG167" s="2">
        <v>3465</v>
      </c>
      <c r="EH167" s="2">
        <v>3460</v>
      </c>
      <c r="EI167" s="2">
        <v>3470</v>
      </c>
      <c r="EJ167" s="2">
        <v>3490</v>
      </c>
      <c r="EK167" s="2">
        <v>3520</v>
      </c>
      <c r="EL167" s="2">
        <v>3465</v>
      </c>
      <c r="EM167" s="2">
        <v>3440</v>
      </c>
      <c r="EN167" s="2">
        <v>3380</v>
      </c>
      <c r="EO167" s="2">
        <v>3335</v>
      </c>
      <c r="EP167" s="2">
        <v>3370</v>
      </c>
      <c r="EQ167" s="2">
        <v>3340</v>
      </c>
      <c r="ER167" s="2">
        <v>3370</v>
      </c>
      <c r="ES167" s="2">
        <v>3380</v>
      </c>
      <c r="ET167" s="2">
        <v>3365</v>
      </c>
      <c r="EU167" s="2">
        <v>3365</v>
      </c>
      <c r="EV167" s="2">
        <v>3345</v>
      </c>
      <c r="EW167" s="2">
        <v>3325</v>
      </c>
      <c r="EX167" s="2">
        <v>3315</v>
      </c>
      <c r="EY167" s="2">
        <v>3230</v>
      </c>
      <c r="EZ167" s="2">
        <v>3240</v>
      </c>
      <c r="FA167" s="2">
        <v>3230</v>
      </c>
      <c r="FB167" s="2">
        <v>3200</v>
      </c>
      <c r="FC167" s="2">
        <v>3205</v>
      </c>
      <c r="FD167" s="2">
        <v>3235</v>
      </c>
      <c r="FE167" s="2">
        <v>3240</v>
      </c>
      <c r="FF167" s="2">
        <v>3210</v>
      </c>
      <c r="FG167" s="2">
        <v>3200</v>
      </c>
      <c r="FH167" s="2">
        <v>3230</v>
      </c>
      <c r="FI167" s="2">
        <v>3260</v>
      </c>
      <c r="FJ167" s="2">
        <v>3230</v>
      </c>
      <c r="FK167" s="2">
        <v>3230</v>
      </c>
      <c r="FL167" s="2">
        <v>3235</v>
      </c>
      <c r="FM167" s="2">
        <v>3225</v>
      </c>
      <c r="FN167" s="2">
        <v>3235</v>
      </c>
      <c r="FO167" s="2">
        <v>3275</v>
      </c>
      <c r="FP167" s="2">
        <v>3315</v>
      </c>
      <c r="FQ167" s="2">
        <v>3310</v>
      </c>
      <c r="FR167" s="2">
        <v>3255</v>
      </c>
      <c r="FS167" s="2">
        <v>3255</v>
      </c>
      <c r="FT167" s="2">
        <v>3200</v>
      </c>
      <c r="FU167" s="2">
        <v>3270</v>
      </c>
      <c r="FV167" s="2">
        <v>3205</v>
      </c>
      <c r="FW167" s="2">
        <v>3220</v>
      </c>
      <c r="FX167" s="2">
        <v>3340</v>
      </c>
      <c r="FY167" s="2">
        <v>3345</v>
      </c>
      <c r="FZ167" s="2">
        <v>3285</v>
      </c>
      <c r="GA167" s="2">
        <v>3240</v>
      </c>
      <c r="GB167" s="2">
        <v>3235</v>
      </c>
      <c r="GC167" s="2">
        <v>3275</v>
      </c>
      <c r="GD167" s="2">
        <v>3250</v>
      </c>
      <c r="GE167" s="2">
        <v>3225</v>
      </c>
      <c r="GF167" s="2">
        <v>3180</v>
      </c>
      <c r="GG167" s="2">
        <v>3310</v>
      </c>
      <c r="GH167" s="2">
        <v>3280</v>
      </c>
      <c r="GI167" s="2">
        <v>3310</v>
      </c>
      <c r="GJ167" s="2">
        <v>3335</v>
      </c>
      <c r="GK167" s="2">
        <v>3425</v>
      </c>
      <c r="GL167" s="2">
        <v>3075</v>
      </c>
      <c r="GM167" s="2">
        <v>2981</v>
      </c>
      <c r="GN167" s="2">
        <v>2979</v>
      </c>
      <c r="GO167" s="2">
        <v>2958</v>
      </c>
      <c r="GP167" s="2">
        <v>2952</v>
      </c>
      <c r="GQ167" s="2">
        <v>2919</v>
      </c>
      <c r="GR167" s="2">
        <v>2844</v>
      </c>
      <c r="GS167" s="2">
        <v>2917</v>
      </c>
      <c r="GT167" s="2">
        <v>2885</v>
      </c>
      <c r="GU167" s="2">
        <v>2853</v>
      </c>
      <c r="GV167" s="2">
        <v>2865</v>
      </c>
      <c r="GW167" s="2">
        <v>2923</v>
      </c>
      <c r="GX167" s="2">
        <v>2930</v>
      </c>
      <c r="GY167" s="2">
        <v>2936</v>
      </c>
      <c r="GZ167" s="2">
        <v>2931</v>
      </c>
      <c r="HA167" s="2">
        <v>2915</v>
      </c>
      <c r="HB167" s="2">
        <v>2853</v>
      </c>
      <c r="HC167" s="2">
        <v>2885</v>
      </c>
      <c r="HD167" s="2">
        <v>2996</v>
      </c>
      <c r="HE167" s="2">
        <v>3020</v>
      </c>
      <c r="HF167" s="2">
        <v>3055</v>
      </c>
      <c r="HG167" s="2">
        <v>3050</v>
      </c>
      <c r="HH167" s="2">
        <v>3045</v>
      </c>
      <c r="HI167" s="2">
        <v>3085</v>
      </c>
      <c r="HJ167" s="2">
        <v>3050</v>
      </c>
      <c r="HK167" s="2">
        <v>3005</v>
      </c>
      <c r="HL167" s="2">
        <v>3010</v>
      </c>
      <c r="HM167" s="2">
        <v>3050</v>
      </c>
      <c r="HN167" s="2">
        <v>3065</v>
      </c>
      <c r="HO167" s="2">
        <v>3035</v>
      </c>
      <c r="HP167" s="2">
        <v>3005</v>
      </c>
      <c r="HQ167" s="2">
        <v>3000</v>
      </c>
      <c r="HR167" s="2">
        <v>3055</v>
      </c>
      <c r="HS167" s="2">
        <v>3055</v>
      </c>
      <c r="HT167" s="2">
        <v>3035</v>
      </c>
      <c r="HU167" s="2">
        <v>2990</v>
      </c>
      <c r="HV167" s="2">
        <v>2975</v>
      </c>
      <c r="HW167" s="2">
        <v>2967</v>
      </c>
      <c r="HX167" s="2">
        <v>2950</v>
      </c>
      <c r="HY167" s="2">
        <v>2951</v>
      </c>
      <c r="HZ167" s="2">
        <v>2911</v>
      </c>
      <c r="IA167" s="2">
        <v>2903</v>
      </c>
      <c r="IB167" s="2">
        <v>2979</v>
      </c>
      <c r="IC167" s="2">
        <v>2970</v>
      </c>
      <c r="ID167" s="2">
        <v>2913</v>
      </c>
      <c r="IE167" s="2">
        <v>2962</v>
      </c>
      <c r="IF167" s="2">
        <v>2956</v>
      </c>
      <c r="IG167" s="2">
        <v>2916</v>
      </c>
      <c r="IH167" s="2">
        <v>2902</v>
      </c>
      <c r="II167" s="2">
        <v>2979</v>
      </c>
      <c r="IJ167" s="2">
        <v>2937</v>
      </c>
      <c r="IK167" s="2">
        <v>2906</v>
      </c>
      <c r="IL167" s="2">
        <v>2922</v>
      </c>
      <c r="IM167" s="2">
        <v>2880</v>
      </c>
      <c r="IN167" s="2">
        <v>2805</v>
      </c>
      <c r="IO167" s="2">
        <v>2761</v>
      </c>
      <c r="IP167" s="2">
        <v>2731</v>
      </c>
      <c r="IQ167" s="2">
        <v>2726</v>
      </c>
      <c r="IR167" s="2">
        <v>2680</v>
      </c>
      <c r="IS167" s="2">
        <v>2655</v>
      </c>
      <c r="IT167" s="2">
        <v>2543</v>
      </c>
    </row>
    <row r="168" spans="1:254" ht="15.9" customHeight="1">
      <c r="A168" s="65" t="s">
        <v>330</v>
      </c>
      <c r="B168" s="41" t="s">
        <v>331</v>
      </c>
      <c r="C168" s="45">
        <v>2040</v>
      </c>
      <c r="D168" s="16">
        <v>10</v>
      </c>
      <c r="E168" s="30">
        <v>2030</v>
      </c>
      <c r="F168" s="30">
        <v>2016</v>
      </c>
      <c r="G168" s="30">
        <v>2011</v>
      </c>
      <c r="H168" s="30">
        <v>1999</v>
      </c>
      <c r="I168" s="30">
        <v>2022</v>
      </c>
      <c r="J168" s="30">
        <v>2013</v>
      </c>
      <c r="K168" s="30">
        <v>2019</v>
      </c>
      <c r="L168" s="30">
        <v>1996</v>
      </c>
      <c r="M168" s="30">
        <v>1985</v>
      </c>
      <c r="N168" s="30">
        <v>1979</v>
      </c>
      <c r="O168" s="30">
        <v>1982</v>
      </c>
      <c r="P168" s="30">
        <v>1976</v>
      </c>
      <c r="Q168" s="30">
        <v>1983</v>
      </c>
      <c r="R168" s="30">
        <v>1966</v>
      </c>
      <c r="S168" s="30">
        <v>1988</v>
      </c>
      <c r="T168" s="30">
        <v>2000</v>
      </c>
      <c r="U168" s="30">
        <v>1995</v>
      </c>
      <c r="V168" s="30">
        <v>1984</v>
      </c>
      <c r="W168" s="30">
        <v>1955</v>
      </c>
      <c r="X168" s="30">
        <v>1948</v>
      </c>
      <c r="Y168" s="30">
        <v>1951</v>
      </c>
      <c r="Z168" s="30">
        <v>1955</v>
      </c>
      <c r="AA168" s="30">
        <v>1949</v>
      </c>
      <c r="AB168" s="30">
        <v>1937</v>
      </c>
      <c r="AC168" s="30">
        <v>1940</v>
      </c>
      <c r="AD168" s="30">
        <v>1924</v>
      </c>
      <c r="AE168" s="30">
        <v>1952</v>
      </c>
      <c r="AF168" s="30">
        <v>1969</v>
      </c>
      <c r="AG168" s="30">
        <v>1999</v>
      </c>
      <c r="AH168" s="30">
        <v>2004</v>
      </c>
      <c r="AI168" s="30">
        <v>2019</v>
      </c>
      <c r="AJ168" s="30">
        <v>2010</v>
      </c>
      <c r="AK168" s="30">
        <v>2030</v>
      </c>
      <c r="AL168" s="30">
        <v>2026</v>
      </c>
      <c r="AM168" s="30">
        <v>2020</v>
      </c>
      <c r="AN168" s="30">
        <v>2007</v>
      </c>
      <c r="AO168" s="30">
        <v>1979</v>
      </c>
      <c r="AP168" s="30">
        <v>2008</v>
      </c>
      <c r="AQ168" s="30">
        <v>1991</v>
      </c>
      <c r="AR168" s="30">
        <v>2005</v>
      </c>
      <c r="AS168" s="30">
        <v>2017</v>
      </c>
      <c r="AT168" s="30">
        <v>2017</v>
      </c>
      <c r="AU168" s="30">
        <v>2024</v>
      </c>
      <c r="AV168" s="30">
        <v>2059</v>
      </c>
      <c r="AW168" s="30">
        <v>2020</v>
      </c>
      <c r="AX168" s="30">
        <v>2016</v>
      </c>
      <c r="AY168" s="30">
        <v>2015</v>
      </c>
      <c r="AZ168" s="30">
        <v>2012</v>
      </c>
      <c r="BA168" s="30">
        <v>2020</v>
      </c>
      <c r="BB168" s="30">
        <v>2014</v>
      </c>
      <c r="BC168" s="30">
        <v>2013</v>
      </c>
      <c r="BD168" s="30">
        <v>2083</v>
      </c>
      <c r="BE168" s="30">
        <v>2075</v>
      </c>
      <c r="BF168" s="30">
        <v>2081</v>
      </c>
      <c r="BG168" s="30">
        <v>2102</v>
      </c>
      <c r="BH168" s="30">
        <v>2075</v>
      </c>
      <c r="BI168" s="30">
        <v>2050</v>
      </c>
      <c r="BJ168" s="30">
        <v>2035</v>
      </c>
      <c r="BK168" s="30">
        <v>2041</v>
      </c>
      <c r="BL168" s="30">
        <v>2042</v>
      </c>
      <c r="BM168" s="2">
        <v>2015</v>
      </c>
      <c r="BN168" s="2">
        <v>2009</v>
      </c>
      <c r="BO168" s="2">
        <v>1990</v>
      </c>
      <c r="BP168" s="2">
        <v>1993</v>
      </c>
      <c r="BQ168" s="2">
        <v>1983</v>
      </c>
      <c r="BR168" s="2">
        <v>2013</v>
      </c>
      <c r="BS168" s="2">
        <v>2010</v>
      </c>
      <c r="BT168" s="2">
        <v>2165</v>
      </c>
      <c r="BU168" s="2">
        <v>2144</v>
      </c>
      <c r="BV168" s="2">
        <v>2137</v>
      </c>
      <c r="BW168" s="2">
        <v>2137</v>
      </c>
      <c r="BX168" s="2">
        <v>2206</v>
      </c>
      <c r="BY168" s="2">
        <v>2235</v>
      </c>
      <c r="BZ168" s="2">
        <v>2239</v>
      </c>
      <c r="CA168" s="2">
        <v>2248</v>
      </c>
      <c r="CB168" s="2">
        <v>2232</v>
      </c>
      <c r="CC168" s="2">
        <v>2241</v>
      </c>
      <c r="CD168" s="2">
        <v>2215</v>
      </c>
      <c r="CE168" s="2">
        <v>2210</v>
      </c>
      <c r="CF168" s="2">
        <v>2236</v>
      </c>
      <c r="CG168" s="2">
        <v>2265</v>
      </c>
      <c r="CH168" s="2">
        <v>2290</v>
      </c>
      <c r="CI168" s="2">
        <v>2251</v>
      </c>
      <c r="CJ168" s="2">
        <v>2258</v>
      </c>
      <c r="CK168" s="2">
        <v>2256</v>
      </c>
      <c r="CL168" s="2">
        <v>2236</v>
      </c>
      <c r="CM168" s="2">
        <v>2237</v>
      </c>
      <c r="CN168" s="2">
        <v>2214</v>
      </c>
      <c r="CO168" s="2">
        <v>2168</v>
      </c>
      <c r="CP168" s="2">
        <v>2282</v>
      </c>
      <c r="CQ168" s="2">
        <v>2250</v>
      </c>
      <c r="CR168" s="2">
        <v>2212</v>
      </c>
      <c r="CS168" s="2">
        <v>2154</v>
      </c>
      <c r="CT168" s="2">
        <v>2130</v>
      </c>
      <c r="CU168" s="2">
        <v>2185</v>
      </c>
      <c r="CV168" s="2">
        <v>2190</v>
      </c>
      <c r="CW168" s="2">
        <v>2185</v>
      </c>
      <c r="CX168" s="2">
        <v>2172</v>
      </c>
      <c r="CY168" s="2">
        <v>2173</v>
      </c>
      <c r="CZ168" s="2">
        <v>2182</v>
      </c>
      <c r="DA168" s="2">
        <v>2228</v>
      </c>
      <c r="DB168" s="2">
        <v>2207</v>
      </c>
      <c r="DC168" s="2">
        <v>2150</v>
      </c>
      <c r="DD168" s="2">
        <v>2208</v>
      </c>
      <c r="DE168" s="2">
        <v>2241</v>
      </c>
      <c r="DF168" s="2">
        <v>2158</v>
      </c>
      <c r="DG168" s="2">
        <v>2240</v>
      </c>
      <c r="DH168" s="2">
        <v>2199</v>
      </c>
      <c r="DI168" s="2">
        <v>2226</v>
      </c>
      <c r="DJ168" s="2">
        <v>2213</v>
      </c>
      <c r="DK168" s="2">
        <v>2184</v>
      </c>
      <c r="DL168" s="2">
        <v>2157</v>
      </c>
      <c r="DM168" s="2">
        <v>2196</v>
      </c>
      <c r="DN168" s="2">
        <v>2240</v>
      </c>
      <c r="DO168" s="2">
        <v>2254</v>
      </c>
      <c r="DP168" s="2">
        <v>2238</v>
      </c>
      <c r="DQ168" s="2">
        <v>2224</v>
      </c>
      <c r="DR168" s="2">
        <v>2238</v>
      </c>
      <c r="DS168" s="2">
        <v>2268</v>
      </c>
      <c r="DT168" s="2">
        <v>2271</v>
      </c>
      <c r="DU168" s="2">
        <v>2261</v>
      </c>
      <c r="DV168" s="2">
        <v>2232</v>
      </c>
      <c r="DW168" s="2">
        <v>2252</v>
      </c>
      <c r="DX168" s="2">
        <v>2242</v>
      </c>
      <c r="DY168" s="2">
        <v>2280</v>
      </c>
      <c r="DZ168" s="2">
        <v>2260</v>
      </c>
      <c r="EA168" s="2">
        <v>2201</v>
      </c>
      <c r="EB168" s="2">
        <v>2046</v>
      </c>
      <c r="EC168" s="2">
        <v>2070</v>
      </c>
      <c r="ED168" s="2">
        <v>2084</v>
      </c>
      <c r="EE168" s="2">
        <v>2062</v>
      </c>
      <c r="EF168" s="2">
        <v>2097</v>
      </c>
      <c r="EG168" s="2">
        <v>2094</v>
      </c>
      <c r="EH168" s="2">
        <v>2076</v>
      </c>
      <c r="EI168" s="2">
        <v>2123</v>
      </c>
      <c r="EJ168" s="2">
        <v>2142</v>
      </c>
      <c r="EK168" s="2">
        <v>2111</v>
      </c>
      <c r="EL168" s="2">
        <v>2105</v>
      </c>
      <c r="EM168" s="2">
        <v>2117</v>
      </c>
      <c r="EN168" s="2">
        <v>2105</v>
      </c>
      <c r="EO168" s="2">
        <v>2081</v>
      </c>
      <c r="EP168" s="2">
        <v>2087</v>
      </c>
      <c r="EQ168" s="2">
        <v>2091</v>
      </c>
      <c r="ER168" s="2">
        <v>2050</v>
      </c>
      <c r="ES168" s="2">
        <v>2050</v>
      </c>
      <c r="ET168" s="2">
        <v>2070</v>
      </c>
      <c r="EU168" s="2">
        <v>2068</v>
      </c>
      <c r="EV168" s="2">
        <v>2061</v>
      </c>
      <c r="EW168" s="2">
        <v>2040</v>
      </c>
      <c r="EX168" s="2">
        <v>2027</v>
      </c>
      <c r="EY168" s="2">
        <v>2022</v>
      </c>
      <c r="EZ168" s="2">
        <v>2012</v>
      </c>
      <c r="FA168" s="2">
        <v>1992</v>
      </c>
      <c r="FB168" s="2">
        <v>1965</v>
      </c>
      <c r="FC168" s="2">
        <v>1964</v>
      </c>
      <c r="FD168" s="2">
        <v>1980</v>
      </c>
      <c r="FE168" s="2">
        <v>1989</v>
      </c>
      <c r="FF168" s="2">
        <v>1987</v>
      </c>
      <c r="FG168" s="2">
        <v>1980</v>
      </c>
      <c r="FH168" s="2">
        <v>2002</v>
      </c>
      <c r="FI168" s="2">
        <v>2001</v>
      </c>
      <c r="FJ168" s="2">
        <v>2000</v>
      </c>
      <c r="FK168" s="2">
        <v>1995</v>
      </c>
      <c r="FL168" s="2">
        <v>1993</v>
      </c>
      <c r="FM168" s="2">
        <v>1988</v>
      </c>
      <c r="FN168" s="2">
        <v>1999</v>
      </c>
      <c r="FO168" s="2">
        <v>2006</v>
      </c>
      <c r="FP168" s="2">
        <v>2031</v>
      </c>
      <c r="FQ168" s="2">
        <v>2045</v>
      </c>
      <c r="FR168" s="2">
        <v>2044</v>
      </c>
      <c r="FS168" s="2">
        <v>2030</v>
      </c>
      <c r="FT168" s="2">
        <v>2019</v>
      </c>
      <c r="FU168" s="2">
        <v>1998</v>
      </c>
      <c r="FV168" s="2">
        <v>1979</v>
      </c>
      <c r="FW168" s="2">
        <v>1978</v>
      </c>
      <c r="FX168" s="2">
        <v>2016</v>
      </c>
      <c r="FY168" s="2">
        <v>2028</v>
      </c>
      <c r="FZ168" s="2">
        <v>2045</v>
      </c>
      <c r="GA168" s="2">
        <v>2020</v>
      </c>
      <c r="GB168" s="2">
        <v>2003</v>
      </c>
      <c r="GC168" s="2">
        <v>2021</v>
      </c>
      <c r="GD168" s="2">
        <v>2030</v>
      </c>
      <c r="GE168" s="2">
        <v>2047</v>
      </c>
      <c r="GF168" s="2">
        <v>2014</v>
      </c>
      <c r="GG168" s="2">
        <v>2047</v>
      </c>
      <c r="GH168" s="2">
        <v>2045</v>
      </c>
      <c r="GI168" s="2">
        <v>2026</v>
      </c>
      <c r="GJ168" s="2">
        <v>2081</v>
      </c>
      <c r="GK168" s="2">
        <v>2130</v>
      </c>
      <c r="GL168" s="2">
        <v>2165</v>
      </c>
      <c r="GM168" s="2">
        <v>2137</v>
      </c>
      <c r="GN168" s="2">
        <v>2110</v>
      </c>
      <c r="GO168" s="2">
        <v>2101</v>
      </c>
      <c r="GP168" s="2">
        <v>2061</v>
      </c>
      <c r="GQ168" s="2">
        <v>2035</v>
      </c>
      <c r="GR168" s="2">
        <v>2023</v>
      </c>
      <c r="GS168" s="2">
        <v>2056</v>
      </c>
      <c r="GT168" s="2">
        <v>2041</v>
      </c>
      <c r="GU168" s="2">
        <v>2024</v>
      </c>
      <c r="GV168" s="2">
        <v>2033</v>
      </c>
      <c r="GW168" s="2">
        <v>2089</v>
      </c>
      <c r="GX168" s="2">
        <v>2102</v>
      </c>
      <c r="GY168" s="2">
        <v>2116</v>
      </c>
      <c r="GZ168" s="2">
        <v>2124</v>
      </c>
      <c r="HA168" s="2">
        <v>2100</v>
      </c>
      <c r="HB168" s="2">
        <v>2090</v>
      </c>
      <c r="HC168" s="2">
        <v>2102</v>
      </c>
      <c r="HD168" s="2">
        <v>2119</v>
      </c>
      <c r="HE168" s="2">
        <v>2110</v>
      </c>
      <c r="HF168" s="2">
        <v>2161</v>
      </c>
      <c r="HG168" s="2">
        <v>2145</v>
      </c>
      <c r="HH168" s="2">
        <v>2125</v>
      </c>
      <c r="HI168" s="2">
        <v>2100</v>
      </c>
      <c r="HJ168" s="2">
        <v>2052</v>
      </c>
      <c r="HK168" s="2">
        <v>2049</v>
      </c>
      <c r="HL168" s="2">
        <v>2038</v>
      </c>
      <c r="HM168" s="2">
        <v>2051</v>
      </c>
      <c r="HN168" s="2">
        <v>2060</v>
      </c>
      <c r="HO168" s="2">
        <v>2051</v>
      </c>
      <c r="HP168" s="2">
        <v>2038</v>
      </c>
      <c r="HQ168" s="2">
        <v>2024</v>
      </c>
      <c r="HR168" s="2">
        <v>2015</v>
      </c>
      <c r="HS168" s="2">
        <v>2001</v>
      </c>
      <c r="HT168" s="2">
        <v>1989</v>
      </c>
      <c r="HU168" s="2">
        <v>1991</v>
      </c>
      <c r="HV168" s="2">
        <v>2024</v>
      </c>
      <c r="HW168" s="2">
        <v>2018</v>
      </c>
      <c r="HX168" s="2">
        <v>2010</v>
      </c>
      <c r="HY168" s="2">
        <v>2003</v>
      </c>
      <c r="HZ168" s="2">
        <v>1960</v>
      </c>
      <c r="IA168" s="2">
        <v>1965</v>
      </c>
      <c r="IB168" s="2">
        <v>1956</v>
      </c>
      <c r="IC168" s="2">
        <v>1956</v>
      </c>
      <c r="ID168" s="2">
        <v>1950</v>
      </c>
      <c r="IE168" s="2">
        <v>1976</v>
      </c>
      <c r="IF168" s="2">
        <v>1964</v>
      </c>
      <c r="IG168" s="2">
        <v>1961</v>
      </c>
      <c r="IH168" s="2">
        <v>1954</v>
      </c>
      <c r="II168" s="2">
        <v>1952</v>
      </c>
      <c r="IJ168" s="2">
        <v>1964</v>
      </c>
      <c r="IK168" s="2">
        <v>1950</v>
      </c>
      <c r="IL168" s="2">
        <v>1949</v>
      </c>
      <c r="IM168" s="2">
        <v>1955</v>
      </c>
      <c r="IN168" s="2">
        <v>1955</v>
      </c>
      <c r="IO168" s="2">
        <v>1940</v>
      </c>
      <c r="IP168" s="2">
        <v>1913</v>
      </c>
      <c r="IQ168" s="2">
        <v>1931</v>
      </c>
      <c r="IR168" s="2">
        <v>1917</v>
      </c>
      <c r="IS168" s="2">
        <v>1915</v>
      </c>
      <c r="IT168" s="2">
        <v>1927</v>
      </c>
    </row>
    <row r="169" spans="1:254" ht="15.9" customHeight="1">
      <c r="A169" s="65" t="s">
        <v>332</v>
      </c>
      <c r="B169" s="41" t="s">
        <v>333</v>
      </c>
      <c r="C169" s="45">
        <v>900</v>
      </c>
      <c r="D169" s="16">
        <v>10</v>
      </c>
      <c r="E169" s="30">
        <v>890</v>
      </c>
      <c r="F169" s="30">
        <v>885</v>
      </c>
      <c r="G169" s="30">
        <v>885</v>
      </c>
      <c r="H169" s="30">
        <v>877</v>
      </c>
      <c r="I169" s="30">
        <v>887</v>
      </c>
      <c r="J169" s="30">
        <v>917</v>
      </c>
      <c r="K169" s="30">
        <v>914</v>
      </c>
      <c r="L169" s="30">
        <v>909</v>
      </c>
      <c r="M169" s="30">
        <v>910</v>
      </c>
      <c r="N169" s="30">
        <v>900</v>
      </c>
      <c r="O169" s="30">
        <v>908</v>
      </c>
      <c r="P169" s="30">
        <v>905</v>
      </c>
      <c r="Q169" s="30">
        <v>893</v>
      </c>
      <c r="R169" s="30">
        <v>889</v>
      </c>
      <c r="S169" s="30">
        <v>903</v>
      </c>
      <c r="T169" s="30">
        <v>905</v>
      </c>
      <c r="U169" s="30">
        <v>897</v>
      </c>
      <c r="V169" s="30">
        <v>898</v>
      </c>
      <c r="W169" s="30">
        <v>909</v>
      </c>
      <c r="X169" s="30">
        <v>905</v>
      </c>
      <c r="Y169" s="30">
        <v>908</v>
      </c>
      <c r="Z169" s="30">
        <v>910</v>
      </c>
      <c r="AA169" s="30">
        <v>906</v>
      </c>
      <c r="AB169" s="30">
        <v>890</v>
      </c>
      <c r="AC169" s="30">
        <v>883</v>
      </c>
      <c r="AD169" s="30">
        <v>876</v>
      </c>
      <c r="AE169" s="30">
        <v>868</v>
      </c>
      <c r="AF169" s="30">
        <v>865</v>
      </c>
      <c r="AG169" s="30">
        <v>855</v>
      </c>
      <c r="AH169" s="30">
        <v>860</v>
      </c>
      <c r="AI169" s="30">
        <v>853</v>
      </c>
      <c r="AJ169" s="30">
        <v>869</v>
      </c>
      <c r="AK169" s="30">
        <v>869</v>
      </c>
      <c r="AL169" s="30">
        <v>867</v>
      </c>
      <c r="AM169" s="30">
        <v>868</v>
      </c>
      <c r="AN169" s="30">
        <v>872</v>
      </c>
      <c r="AO169" s="30">
        <v>872</v>
      </c>
      <c r="AP169" s="30">
        <v>872</v>
      </c>
      <c r="AQ169" s="30">
        <v>861</v>
      </c>
      <c r="AR169" s="30">
        <v>853</v>
      </c>
      <c r="AS169" s="30">
        <v>854</v>
      </c>
      <c r="AT169" s="30">
        <v>878</v>
      </c>
      <c r="AU169" s="30">
        <v>862</v>
      </c>
      <c r="AV169" s="30">
        <v>879</v>
      </c>
      <c r="AW169" s="30">
        <v>876</v>
      </c>
      <c r="AX169" s="30">
        <v>870</v>
      </c>
      <c r="AY169" s="30">
        <v>864</v>
      </c>
      <c r="AZ169" s="30">
        <v>870</v>
      </c>
      <c r="BA169" s="30">
        <v>880</v>
      </c>
      <c r="BB169" s="30">
        <v>875</v>
      </c>
      <c r="BC169" s="30">
        <v>880</v>
      </c>
      <c r="BD169" s="30">
        <v>895</v>
      </c>
      <c r="BE169" s="30">
        <v>903</v>
      </c>
      <c r="BF169" s="30">
        <v>891</v>
      </c>
      <c r="BG169" s="30">
        <v>884</v>
      </c>
      <c r="BH169" s="30">
        <v>876</v>
      </c>
      <c r="BI169" s="30">
        <v>903</v>
      </c>
      <c r="BJ169" s="30">
        <v>887</v>
      </c>
      <c r="BK169" s="30">
        <v>892</v>
      </c>
      <c r="BL169" s="30">
        <v>900</v>
      </c>
      <c r="BM169" s="2">
        <v>879</v>
      </c>
      <c r="BN169" s="2">
        <v>877</v>
      </c>
      <c r="BO169" s="2">
        <v>885</v>
      </c>
      <c r="BP169" s="2">
        <v>878</v>
      </c>
      <c r="BQ169" s="2">
        <v>857</v>
      </c>
      <c r="BR169" s="2">
        <v>832</v>
      </c>
      <c r="BS169" s="2">
        <v>752</v>
      </c>
      <c r="BT169" s="2">
        <v>764</v>
      </c>
      <c r="BU169" s="2">
        <v>760</v>
      </c>
      <c r="BV169" s="2">
        <v>762</v>
      </c>
      <c r="BW169" s="2">
        <v>758</v>
      </c>
      <c r="BX169" s="2">
        <v>764</v>
      </c>
      <c r="BY169" s="2">
        <v>773</v>
      </c>
      <c r="BZ169" s="2">
        <v>778</v>
      </c>
      <c r="CA169" s="2">
        <v>778</v>
      </c>
      <c r="CB169" s="2">
        <v>773</v>
      </c>
      <c r="CC169" s="2">
        <v>773</v>
      </c>
      <c r="CD169" s="2">
        <v>777</v>
      </c>
      <c r="CE169" s="2">
        <v>785</v>
      </c>
      <c r="CF169" s="2">
        <v>795</v>
      </c>
      <c r="CG169" s="2">
        <v>800</v>
      </c>
      <c r="CH169" s="2">
        <v>801</v>
      </c>
      <c r="CI169" s="2">
        <v>791</v>
      </c>
      <c r="CJ169" s="2">
        <v>787</v>
      </c>
      <c r="CK169" s="2">
        <v>787</v>
      </c>
      <c r="CL169" s="2">
        <v>787</v>
      </c>
      <c r="CM169" s="2">
        <v>793</v>
      </c>
      <c r="CN169" s="2">
        <v>782</v>
      </c>
      <c r="CO169" s="2">
        <v>764</v>
      </c>
      <c r="CP169" s="2">
        <v>817</v>
      </c>
      <c r="CQ169" s="2">
        <v>819</v>
      </c>
      <c r="CR169" s="2">
        <v>823</v>
      </c>
      <c r="CS169" s="2">
        <v>813</v>
      </c>
      <c r="CT169" s="2">
        <v>795</v>
      </c>
      <c r="CU169" s="2">
        <v>815</v>
      </c>
      <c r="CV169" s="2">
        <v>823</v>
      </c>
      <c r="CW169" s="2">
        <v>818</v>
      </c>
      <c r="CX169" s="2">
        <v>808</v>
      </c>
      <c r="CY169" s="2">
        <v>816</v>
      </c>
      <c r="CZ169" s="2">
        <v>824</v>
      </c>
      <c r="DA169" s="2">
        <v>830</v>
      </c>
      <c r="DB169" s="2">
        <v>816</v>
      </c>
      <c r="DC169" s="2">
        <v>794</v>
      </c>
      <c r="DD169" s="2">
        <v>871</v>
      </c>
      <c r="DE169" s="2">
        <v>861</v>
      </c>
      <c r="DF169" s="2">
        <v>849</v>
      </c>
      <c r="DG169" s="2">
        <v>850</v>
      </c>
      <c r="DH169" s="2">
        <v>876</v>
      </c>
      <c r="DI169" s="2">
        <v>928</v>
      </c>
      <c r="DJ169" s="2">
        <v>923</v>
      </c>
      <c r="DK169" s="2">
        <v>914</v>
      </c>
      <c r="DL169" s="2">
        <v>931</v>
      </c>
      <c r="DM169" s="2">
        <v>921</v>
      </c>
      <c r="DN169" s="2">
        <v>949</v>
      </c>
      <c r="DO169" s="2">
        <v>950</v>
      </c>
      <c r="DP169" s="2">
        <v>947</v>
      </c>
      <c r="DQ169" s="2">
        <v>949</v>
      </c>
      <c r="DR169" s="2">
        <v>958</v>
      </c>
      <c r="DS169" s="2">
        <v>967</v>
      </c>
      <c r="DT169" s="2">
        <v>971</v>
      </c>
      <c r="DU169" s="2">
        <v>962</v>
      </c>
      <c r="DV169" s="2">
        <v>956</v>
      </c>
      <c r="DW169" s="2">
        <v>954</v>
      </c>
      <c r="DX169" s="2">
        <v>952</v>
      </c>
      <c r="DY169" s="2">
        <v>915</v>
      </c>
      <c r="DZ169" s="2">
        <v>903</v>
      </c>
      <c r="EA169" s="2">
        <v>900</v>
      </c>
      <c r="EB169" s="2">
        <v>952</v>
      </c>
      <c r="EC169" s="2">
        <v>968</v>
      </c>
      <c r="ED169" s="2">
        <v>977</v>
      </c>
      <c r="EE169" s="2">
        <v>985</v>
      </c>
      <c r="EF169" s="2">
        <v>1006</v>
      </c>
      <c r="EG169" s="2">
        <v>1000</v>
      </c>
      <c r="EH169" s="2">
        <v>987</v>
      </c>
      <c r="EI169" s="2">
        <v>1015</v>
      </c>
      <c r="EJ169" s="2">
        <v>1014</v>
      </c>
      <c r="EK169" s="2">
        <v>1011</v>
      </c>
      <c r="EL169" s="2">
        <v>996</v>
      </c>
      <c r="EM169" s="2">
        <v>988</v>
      </c>
      <c r="EN169" s="2">
        <v>974</v>
      </c>
      <c r="EO169" s="2">
        <v>950</v>
      </c>
      <c r="EP169" s="2">
        <v>950</v>
      </c>
      <c r="EQ169" s="2">
        <v>959</v>
      </c>
      <c r="ER169" s="2">
        <v>937</v>
      </c>
      <c r="ES169" s="2">
        <v>930</v>
      </c>
      <c r="ET169" s="2">
        <v>943</v>
      </c>
      <c r="EU169" s="2">
        <v>932</v>
      </c>
      <c r="EV169" s="2">
        <v>930</v>
      </c>
      <c r="EW169" s="2">
        <v>922</v>
      </c>
      <c r="EX169" s="2">
        <v>913</v>
      </c>
      <c r="EY169" s="2">
        <v>896</v>
      </c>
      <c r="EZ169" s="2">
        <v>891</v>
      </c>
      <c r="FA169" s="2">
        <v>884</v>
      </c>
      <c r="FB169" s="2">
        <v>881</v>
      </c>
      <c r="FC169" s="2">
        <v>879</v>
      </c>
      <c r="FD169" s="2">
        <v>887</v>
      </c>
      <c r="FE169" s="2">
        <v>878</v>
      </c>
      <c r="FF169" s="2">
        <v>854</v>
      </c>
      <c r="FG169" s="2">
        <v>838</v>
      </c>
      <c r="FH169" s="2">
        <v>845</v>
      </c>
      <c r="FI169" s="2">
        <v>841</v>
      </c>
      <c r="FJ169" s="2">
        <v>844</v>
      </c>
      <c r="FK169" s="2">
        <v>849</v>
      </c>
      <c r="FL169" s="2">
        <v>845</v>
      </c>
      <c r="FM169" s="2">
        <v>844</v>
      </c>
      <c r="FN169" s="2">
        <v>850</v>
      </c>
      <c r="FO169" s="2">
        <v>849</v>
      </c>
      <c r="FP169" s="2">
        <v>841</v>
      </c>
      <c r="FQ169" s="2">
        <v>802</v>
      </c>
      <c r="FR169" s="2">
        <v>802</v>
      </c>
      <c r="FS169" s="2">
        <v>797</v>
      </c>
      <c r="FT169" s="2">
        <v>795</v>
      </c>
      <c r="FU169" s="2">
        <v>792</v>
      </c>
      <c r="FV169" s="2">
        <v>786</v>
      </c>
      <c r="FW169" s="2">
        <v>786</v>
      </c>
      <c r="FX169" s="2">
        <v>798</v>
      </c>
      <c r="FY169" s="2">
        <v>796</v>
      </c>
      <c r="FZ169" s="2">
        <v>797</v>
      </c>
      <c r="GA169" s="2">
        <v>796</v>
      </c>
      <c r="GB169" s="2">
        <v>791</v>
      </c>
      <c r="GC169" s="2">
        <v>800</v>
      </c>
      <c r="GD169" s="2">
        <v>791</v>
      </c>
      <c r="GE169" s="2">
        <v>793</v>
      </c>
      <c r="GF169" s="2">
        <v>786</v>
      </c>
      <c r="GG169" s="2">
        <v>785</v>
      </c>
      <c r="GH169" s="2">
        <v>743</v>
      </c>
      <c r="GI169" s="2">
        <v>859</v>
      </c>
      <c r="GJ169" s="2">
        <v>858</v>
      </c>
      <c r="GK169" s="2">
        <v>864</v>
      </c>
      <c r="GL169" s="2">
        <v>890</v>
      </c>
      <c r="GM169" s="2">
        <v>882</v>
      </c>
      <c r="GN169" s="2">
        <v>877</v>
      </c>
      <c r="GO169" s="2">
        <v>868</v>
      </c>
      <c r="GP169" s="2">
        <v>866</v>
      </c>
      <c r="GQ169" s="2">
        <v>856</v>
      </c>
      <c r="GR169" s="2">
        <v>855</v>
      </c>
      <c r="GS169" s="2">
        <v>870</v>
      </c>
      <c r="GT169" s="2">
        <v>857</v>
      </c>
      <c r="GU169" s="2">
        <v>853</v>
      </c>
      <c r="GV169" s="2">
        <v>851</v>
      </c>
      <c r="GW169" s="2">
        <v>847</v>
      </c>
      <c r="GX169" s="2">
        <v>840</v>
      </c>
      <c r="GY169" s="2">
        <v>832</v>
      </c>
      <c r="GZ169" s="2">
        <v>833</v>
      </c>
      <c r="HA169" s="2">
        <v>821</v>
      </c>
      <c r="HB169" s="2">
        <v>808</v>
      </c>
      <c r="HC169" s="2">
        <v>810</v>
      </c>
      <c r="HD169" s="2">
        <v>838</v>
      </c>
      <c r="HE169" s="2">
        <v>850</v>
      </c>
      <c r="HF169" s="2">
        <v>855</v>
      </c>
      <c r="HG169" s="2">
        <v>845</v>
      </c>
      <c r="HH169" s="2">
        <v>832</v>
      </c>
      <c r="HI169" s="2">
        <v>841</v>
      </c>
      <c r="HJ169" s="2">
        <v>827</v>
      </c>
      <c r="HK169" s="2">
        <v>833</v>
      </c>
      <c r="HL169" s="2">
        <v>830</v>
      </c>
      <c r="HM169" s="2">
        <v>824</v>
      </c>
      <c r="HN169" s="2">
        <v>821</v>
      </c>
      <c r="HO169" s="2">
        <v>820</v>
      </c>
      <c r="HP169" s="2">
        <v>832</v>
      </c>
      <c r="HQ169" s="2">
        <v>835</v>
      </c>
      <c r="HR169" s="2">
        <v>836</v>
      </c>
      <c r="HS169" s="2">
        <v>840</v>
      </c>
      <c r="HT169" s="2">
        <v>842</v>
      </c>
      <c r="HU169" s="2">
        <v>831</v>
      </c>
      <c r="HV169" s="2">
        <v>826</v>
      </c>
      <c r="HW169" s="2">
        <v>820</v>
      </c>
      <c r="HX169" s="2">
        <v>816</v>
      </c>
      <c r="HY169" s="2">
        <v>815</v>
      </c>
      <c r="HZ169" s="2">
        <v>812</v>
      </c>
      <c r="IA169" s="2">
        <v>810</v>
      </c>
      <c r="IB169" s="2">
        <v>817</v>
      </c>
      <c r="IC169" s="2">
        <v>824</v>
      </c>
      <c r="ID169" s="2">
        <v>803</v>
      </c>
      <c r="IE169" s="2">
        <v>799</v>
      </c>
      <c r="IF169" s="2">
        <v>771</v>
      </c>
      <c r="IG169" s="2">
        <v>775</v>
      </c>
      <c r="IH169" s="2">
        <v>755</v>
      </c>
      <c r="II169" s="2">
        <v>753</v>
      </c>
      <c r="IJ169" s="2">
        <v>754</v>
      </c>
      <c r="IK169" s="2">
        <v>748</v>
      </c>
      <c r="IL169" s="2">
        <v>747</v>
      </c>
      <c r="IM169" s="2">
        <v>744</v>
      </c>
      <c r="IN169" s="2">
        <v>742</v>
      </c>
      <c r="IO169" s="2">
        <v>740</v>
      </c>
      <c r="IP169" s="2">
        <v>738</v>
      </c>
      <c r="IQ169" s="2">
        <v>745</v>
      </c>
      <c r="IR169" s="2">
        <v>715</v>
      </c>
      <c r="IS169" s="2">
        <v>710</v>
      </c>
      <c r="IT169" s="2">
        <v>711</v>
      </c>
    </row>
    <row r="170" spans="1:254" ht="15.9" customHeight="1">
      <c r="A170" s="65" t="s">
        <v>334</v>
      </c>
      <c r="B170" s="41" t="s">
        <v>335</v>
      </c>
      <c r="C170" s="45">
        <v>1022</v>
      </c>
      <c r="D170" s="16">
        <v>14</v>
      </c>
      <c r="E170" s="30">
        <v>1008</v>
      </c>
      <c r="F170" s="30">
        <v>1007</v>
      </c>
      <c r="G170" s="30">
        <v>1007</v>
      </c>
      <c r="H170" s="30">
        <v>1000</v>
      </c>
      <c r="I170" s="30">
        <v>999</v>
      </c>
      <c r="J170" s="30">
        <v>1142</v>
      </c>
      <c r="K170" s="30">
        <v>1133</v>
      </c>
      <c r="L170" s="30">
        <v>1121</v>
      </c>
      <c r="M170" s="30">
        <v>1114</v>
      </c>
      <c r="N170" s="30">
        <v>1087</v>
      </c>
      <c r="O170" s="30">
        <v>1091</v>
      </c>
      <c r="P170" s="30">
        <v>1090</v>
      </c>
      <c r="Q170" s="30">
        <v>1104</v>
      </c>
      <c r="R170" s="30">
        <v>1110</v>
      </c>
      <c r="S170" s="30">
        <v>1117</v>
      </c>
      <c r="T170" s="30">
        <v>1114</v>
      </c>
      <c r="U170" s="30">
        <v>1105</v>
      </c>
      <c r="V170" s="30">
        <v>1099</v>
      </c>
      <c r="W170" s="30">
        <v>1095</v>
      </c>
      <c r="X170" s="30">
        <v>1089</v>
      </c>
      <c r="Y170" s="30">
        <v>1081</v>
      </c>
      <c r="Z170" s="30">
        <v>1078</v>
      </c>
      <c r="AA170" s="30">
        <v>1064</v>
      </c>
      <c r="AB170" s="30">
        <v>1062</v>
      </c>
      <c r="AC170" s="30">
        <v>1057</v>
      </c>
      <c r="AD170" s="30">
        <v>1051</v>
      </c>
      <c r="AE170" s="30">
        <v>1058</v>
      </c>
      <c r="AF170" s="30">
        <v>1059</v>
      </c>
      <c r="AG170" s="30">
        <v>1044</v>
      </c>
      <c r="AH170" s="30">
        <v>1030</v>
      </c>
      <c r="AI170" s="30">
        <v>1037</v>
      </c>
      <c r="AJ170" s="30">
        <v>1039</v>
      </c>
      <c r="AK170" s="30">
        <v>1050</v>
      </c>
      <c r="AL170" s="30">
        <v>1042</v>
      </c>
      <c r="AM170" s="30">
        <v>1064</v>
      </c>
      <c r="AN170" s="30">
        <v>1091</v>
      </c>
      <c r="AO170" s="30">
        <v>1068</v>
      </c>
      <c r="AP170" s="30">
        <v>1061</v>
      </c>
      <c r="AQ170" s="30">
        <v>1035</v>
      </c>
      <c r="AR170" s="30">
        <v>1054</v>
      </c>
      <c r="AS170" s="30">
        <v>1042</v>
      </c>
      <c r="AT170" s="30">
        <v>1012</v>
      </c>
      <c r="AU170" s="30">
        <v>995</v>
      </c>
      <c r="AV170" s="30">
        <v>998</v>
      </c>
      <c r="AW170" s="30">
        <v>981</v>
      </c>
      <c r="AX170" s="30">
        <v>990</v>
      </c>
      <c r="AY170" s="30">
        <v>1015</v>
      </c>
      <c r="AZ170" s="30">
        <v>1033</v>
      </c>
      <c r="BA170" s="30">
        <v>1020</v>
      </c>
      <c r="BB170" s="30">
        <v>1001</v>
      </c>
      <c r="BC170" s="30">
        <v>996</v>
      </c>
      <c r="BD170" s="30">
        <v>1014</v>
      </c>
      <c r="BE170" s="30">
        <v>1019</v>
      </c>
      <c r="BF170" s="30">
        <v>1033</v>
      </c>
      <c r="BG170" s="30">
        <v>1045</v>
      </c>
      <c r="BH170" s="30">
        <v>1022</v>
      </c>
      <c r="BI170" s="30">
        <v>1017</v>
      </c>
      <c r="BJ170" s="30">
        <v>1016</v>
      </c>
      <c r="BK170" s="30">
        <v>1018</v>
      </c>
      <c r="BL170" s="30">
        <v>1007</v>
      </c>
      <c r="BM170" s="2">
        <v>1060</v>
      </c>
      <c r="BN170" s="2">
        <v>1066</v>
      </c>
      <c r="BO170" s="2">
        <v>1044</v>
      </c>
      <c r="BP170" s="2">
        <v>1015</v>
      </c>
      <c r="BQ170" s="2">
        <v>1035</v>
      </c>
      <c r="BR170" s="2">
        <v>1006</v>
      </c>
      <c r="BS170" s="2">
        <v>885</v>
      </c>
      <c r="BT170" s="2">
        <v>892</v>
      </c>
      <c r="BU170" s="2">
        <v>883</v>
      </c>
      <c r="BV170" s="2">
        <v>881</v>
      </c>
      <c r="BW170" s="2">
        <v>881</v>
      </c>
      <c r="BX170" s="2">
        <v>905</v>
      </c>
      <c r="BY170" s="2">
        <v>919</v>
      </c>
      <c r="BZ170" s="2">
        <v>917</v>
      </c>
      <c r="CA170" s="2">
        <v>932</v>
      </c>
      <c r="CB170" s="2">
        <v>935</v>
      </c>
      <c r="CC170" s="2">
        <v>918</v>
      </c>
      <c r="CD170" s="2">
        <v>913</v>
      </c>
      <c r="CE170" s="2">
        <v>911</v>
      </c>
      <c r="CF170" s="2">
        <v>927</v>
      </c>
      <c r="CG170" s="2">
        <v>936</v>
      </c>
      <c r="CH170" s="2">
        <v>949</v>
      </c>
      <c r="CI170" s="2">
        <v>942</v>
      </c>
      <c r="CJ170" s="2">
        <v>944</v>
      </c>
      <c r="CK170" s="2">
        <v>940</v>
      </c>
      <c r="CL170" s="2">
        <v>940</v>
      </c>
      <c r="CM170" s="2">
        <v>945</v>
      </c>
      <c r="CN170" s="2">
        <v>919</v>
      </c>
      <c r="CO170" s="2">
        <v>903</v>
      </c>
      <c r="CP170" s="2">
        <v>940.5</v>
      </c>
      <c r="CQ170" s="2">
        <v>936</v>
      </c>
      <c r="CR170" s="2">
        <v>941</v>
      </c>
      <c r="CS170" s="2">
        <v>925</v>
      </c>
      <c r="CT170" s="2">
        <v>915</v>
      </c>
      <c r="CU170" s="2">
        <v>940</v>
      </c>
      <c r="CV170" s="2">
        <v>959</v>
      </c>
      <c r="CW170" s="2">
        <v>951.5</v>
      </c>
      <c r="CX170" s="2">
        <v>955</v>
      </c>
      <c r="CY170" s="2">
        <v>955</v>
      </c>
      <c r="CZ170" s="2">
        <v>964</v>
      </c>
      <c r="DA170" s="2">
        <v>983.5</v>
      </c>
      <c r="DB170" s="2">
        <v>973.5</v>
      </c>
      <c r="DC170" s="2">
        <v>957</v>
      </c>
      <c r="DD170" s="2">
        <v>986</v>
      </c>
      <c r="DE170" s="2">
        <v>995.5</v>
      </c>
      <c r="DF170" s="2">
        <v>968</v>
      </c>
      <c r="DG170" s="2">
        <v>1000</v>
      </c>
      <c r="DH170" s="2">
        <v>1002.5</v>
      </c>
      <c r="DI170" s="2">
        <v>1010</v>
      </c>
      <c r="DJ170" s="2">
        <v>990.5</v>
      </c>
      <c r="DK170" s="2">
        <v>966.5</v>
      </c>
      <c r="DL170" s="2">
        <v>960.5</v>
      </c>
      <c r="DM170" s="2">
        <v>953.5</v>
      </c>
      <c r="DN170" s="2">
        <v>949.5</v>
      </c>
      <c r="DO170" s="2">
        <v>947.5</v>
      </c>
      <c r="DP170" s="2">
        <v>947.5</v>
      </c>
      <c r="DQ170" s="2">
        <v>950.5</v>
      </c>
      <c r="DR170" s="2">
        <v>976.5</v>
      </c>
      <c r="DS170" s="2">
        <v>995</v>
      </c>
      <c r="DT170" s="2">
        <v>985</v>
      </c>
      <c r="DU170" s="2">
        <v>975</v>
      </c>
      <c r="DV170" s="2">
        <v>968</v>
      </c>
      <c r="DW170" s="2">
        <v>981</v>
      </c>
      <c r="DX170" s="2">
        <v>980</v>
      </c>
      <c r="DY170" s="2">
        <v>991.5</v>
      </c>
      <c r="DZ170" s="2">
        <v>998.5</v>
      </c>
      <c r="EA170" s="2">
        <v>989.5</v>
      </c>
      <c r="EB170" s="2">
        <v>1008</v>
      </c>
      <c r="EC170" s="2">
        <v>1017.5</v>
      </c>
      <c r="ED170" s="2">
        <v>1027.5</v>
      </c>
      <c r="EE170" s="2">
        <v>1042.5</v>
      </c>
      <c r="EF170" s="2">
        <v>1059.5</v>
      </c>
      <c r="EG170" s="2">
        <v>1052.5</v>
      </c>
      <c r="EH170" s="2">
        <v>1047.5</v>
      </c>
      <c r="EI170" s="2">
        <v>1071.5</v>
      </c>
      <c r="EJ170" s="2">
        <v>1079.5</v>
      </c>
      <c r="EK170" s="2">
        <v>1068.5</v>
      </c>
      <c r="EL170" s="2">
        <v>1076</v>
      </c>
      <c r="EM170" s="2">
        <v>1077.5</v>
      </c>
      <c r="EN170" s="2">
        <v>1087.5</v>
      </c>
      <c r="EO170" s="2">
        <v>1095</v>
      </c>
      <c r="EP170" s="2">
        <v>1092</v>
      </c>
      <c r="EQ170" s="2">
        <v>1088</v>
      </c>
      <c r="ER170" s="2">
        <v>1082.5</v>
      </c>
      <c r="ES170" s="2">
        <v>1076</v>
      </c>
      <c r="ET170" s="2">
        <v>1091.5</v>
      </c>
      <c r="EU170" s="2">
        <v>1086</v>
      </c>
      <c r="EV170" s="2">
        <v>1091</v>
      </c>
      <c r="EW170" s="2">
        <v>1078</v>
      </c>
      <c r="EX170" s="2">
        <v>1076</v>
      </c>
      <c r="EY170" s="2">
        <v>1093</v>
      </c>
      <c r="EZ170" s="2">
        <v>1095</v>
      </c>
      <c r="FA170" s="2">
        <v>1091</v>
      </c>
      <c r="FB170" s="2">
        <v>1074</v>
      </c>
      <c r="FC170" s="2">
        <v>1068</v>
      </c>
      <c r="FD170" s="2">
        <v>1071</v>
      </c>
      <c r="FE170" s="2">
        <v>1072.5</v>
      </c>
      <c r="FF170" s="2">
        <v>1052</v>
      </c>
      <c r="FG170" s="2">
        <v>1037.5</v>
      </c>
      <c r="FH170" s="2">
        <v>1027.5</v>
      </c>
      <c r="FI170" s="2">
        <v>1024.5</v>
      </c>
      <c r="FJ170" s="2">
        <v>1010</v>
      </c>
      <c r="FK170" s="2">
        <v>1007.5</v>
      </c>
      <c r="FL170" s="2">
        <v>1005.5</v>
      </c>
      <c r="FM170" s="2">
        <v>1021.5</v>
      </c>
      <c r="FN170" s="2">
        <v>1014</v>
      </c>
      <c r="FO170" s="2">
        <v>1023.5</v>
      </c>
      <c r="FP170" s="2">
        <v>1025</v>
      </c>
      <c r="FQ170" s="2">
        <v>1024.5</v>
      </c>
      <c r="FR170" s="2">
        <v>1019.5</v>
      </c>
      <c r="FS170" s="2">
        <v>1012.5</v>
      </c>
      <c r="FT170" s="2">
        <v>992</v>
      </c>
      <c r="FU170" s="2">
        <v>982.5</v>
      </c>
      <c r="FV170" s="2">
        <v>971.5</v>
      </c>
      <c r="FW170" s="2">
        <v>1001</v>
      </c>
      <c r="FX170" s="2">
        <v>1013.5</v>
      </c>
      <c r="FY170" s="2">
        <v>1016</v>
      </c>
      <c r="FZ170" s="2">
        <v>1020</v>
      </c>
      <c r="GA170" s="2">
        <v>1008</v>
      </c>
      <c r="GB170" s="2">
        <v>1000.5</v>
      </c>
      <c r="GC170" s="2">
        <v>972.5</v>
      </c>
      <c r="GD170" s="2">
        <v>959</v>
      </c>
      <c r="GE170" s="2">
        <v>972</v>
      </c>
      <c r="GF170" s="2">
        <v>952.5</v>
      </c>
      <c r="GG170" s="2">
        <v>973</v>
      </c>
      <c r="GH170" s="2">
        <v>986</v>
      </c>
      <c r="GI170" s="2">
        <v>1071</v>
      </c>
      <c r="GJ170" s="2">
        <v>1080</v>
      </c>
      <c r="GK170" s="2">
        <v>1107.5</v>
      </c>
      <c r="GL170" s="2">
        <v>1120</v>
      </c>
      <c r="GM170" s="2">
        <v>1117.5</v>
      </c>
      <c r="GN170" s="2">
        <v>1093.5</v>
      </c>
      <c r="GO170" s="2">
        <v>1086</v>
      </c>
      <c r="GP170" s="2">
        <v>1088</v>
      </c>
      <c r="GQ170" s="2">
        <v>1062</v>
      </c>
      <c r="GR170" s="2">
        <v>1045</v>
      </c>
      <c r="GS170" s="2">
        <v>1053.5</v>
      </c>
      <c r="GT170" s="2">
        <v>1071</v>
      </c>
      <c r="GU170" s="2">
        <v>1053.5</v>
      </c>
      <c r="GV170" s="2">
        <v>1088.5</v>
      </c>
      <c r="GW170" s="2">
        <v>1097.5</v>
      </c>
      <c r="GX170" s="2">
        <v>1102.5</v>
      </c>
      <c r="GY170" s="2">
        <v>1089</v>
      </c>
      <c r="GZ170" s="2">
        <v>1093</v>
      </c>
      <c r="HA170" s="2">
        <v>1077.5</v>
      </c>
      <c r="HB170" s="2">
        <v>1081</v>
      </c>
      <c r="HC170" s="2">
        <v>1114.5</v>
      </c>
      <c r="HD170" s="2">
        <v>1150</v>
      </c>
      <c r="HE170" s="2">
        <v>1165</v>
      </c>
      <c r="HF170" s="2">
        <v>1181.5</v>
      </c>
      <c r="HG170" s="2">
        <v>1180</v>
      </c>
      <c r="HH170" s="2">
        <v>1170.5</v>
      </c>
      <c r="HI170" s="2">
        <v>1145</v>
      </c>
      <c r="HJ170" s="2">
        <v>1129</v>
      </c>
      <c r="HK170" s="2">
        <v>1133</v>
      </c>
      <c r="HL170" s="2">
        <v>1130</v>
      </c>
      <c r="HM170" s="2">
        <v>1130</v>
      </c>
      <c r="HN170" s="2">
        <v>1139</v>
      </c>
      <c r="HO170" s="2">
        <v>1140.5</v>
      </c>
      <c r="HP170" s="2">
        <v>1134.5</v>
      </c>
      <c r="HQ170" s="2">
        <v>1132.5</v>
      </c>
      <c r="HR170" s="2">
        <v>1125</v>
      </c>
      <c r="HS170" s="2">
        <v>1115</v>
      </c>
      <c r="HT170" s="2">
        <v>1109.5</v>
      </c>
      <c r="HU170" s="2">
        <v>1107</v>
      </c>
      <c r="HV170" s="2">
        <v>1125.5</v>
      </c>
      <c r="HW170" s="2">
        <v>1128</v>
      </c>
      <c r="HX170" s="2">
        <v>1153.5</v>
      </c>
      <c r="HY170" s="2">
        <v>1144.5</v>
      </c>
      <c r="HZ170" s="2">
        <v>1165.5</v>
      </c>
      <c r="IA170" s="2">
        <v>1179</v>
      </c>
      <c r="IB170" s="2">
        <v>1179</v>
      </c>
      <c r="IC170" s="2">
        <v>1190</v>
      </c>
      <c r="ID170" s="2">
        <v>1191</v>
      </c>
      <c r="IE170" s="2">
        <v>1186.5</v>
      </c>
      <c r="IF170" s="2">
        <v>1205.5</v>
      </c>
      <c r="IG170" s="2">
        <v>1203.5</v>
      </c>
      <c r="IH170" s="2">
        <v>1180</v>
      </c>
      <c r="II170" s="2">
        <v>1177.5</v>
      </c>
      <c r="IJ170" s="2">
        <v>1189</v>
      </c>
      <c r="IK170" s="2">
        <v>1185.5</v>
      </c>
      <c r="IL170" s="2">
        <v>1221</v>
      </c>
      <c r="IM170" s="2">
        <v>1217.5</v>
      </c>
      <c r="IN170" s="2">
        <v>1200.5</v>
      </c>
      <c r="IO170" s="2">
        <v>1195.5</v>
      </c>
      <c r="IP170" s="2">
        <v>1216</v>
      </c>
      <c r="IQ170" s="2">
        <v>1225</v>
      </c>
      <c r="IR170" s="2">
        <v>1183.5</v>
      </c>
      <c r="IS170" s="2">
        <v>1192</v>
      </c>
      <c r="IT170" s="2">
        <v>1164.5</v>
      </c>
    </row>
    <row r="171" spans="1:254" ht="15.9" customHeight="1">
      <c r="A171" s="65" t="s">
        <v>336</v>
      </c>
      <c r="B171" s="41" t="s">
        <v>337</v>
      </c>
      <c r="C171" s="45">
        <v>3050</v>
      </c>
      <c r="D171" s="16">
        <v>51</v>
      </c>
      <c r="E171" s="30">
        <v>2999</v>
      </c>
      <c r="F171" s="30">
        <v>2980</v>
      </c>
      <c r="G171" s="30">
        <v>2985</v>
      </c>
      <c r="H171" s="30">
        <v>2960</v>
      </c>
      <c r="I171" s="30">
        <v>2962</v>
      </c>
      <c r="J171" s="30">
        <v>3020</v>
      </c>
      <c r="K171" s="30">
        <v>3230</v>
      </c>
      <c r="L171" s="30">
        <v>3215</v>
      </c>
      <c r="M171" s="30">
        <v>3180</v>
      </c>
      <c r="N171" s="30">
        <v>3080</v>
      </c>
      <c r="O171" s="30">
        <v>3060</v>
      </c>
      <c r="P171" s="30">
        <v>3080</v>
      </c>
      <c r="Q171" s="30">
        <v>3050</v>
      </c>
      <c r="R171" s="30">
        <v>3020</v>
      </c>
      <c r="S171" s="30">
        <v>3085</v>
      </c>
      <c r="T171" s="30">
        <v>3090</v>
      </c>
      <c r="U171" s="30">
        <v>3060</v>
      </c>
      <c r="V171" s="30">
        <v>3040</v>
      </c>
      <c r="W171" s="30">
        <v>3030</v>
      </c>
      <c r="X171" s="30">
        <v>3040</v>
      </c>
      <c r="Y171" s="30">
        <v>3060</v>
      </c>
      <c r="Z171" s="30">
        <v>3120</v>
      </c>
      <c r="AA171" s="30">
        <v>3095</v>
      </c>
      <c r="AB171" s="30">
        <v>3075</v>
      </c>
      <c r="AC171" s="30">
        <v>3035</v>
      </c>
      <c r="AD171" s="30">
        <v>3035</v>
      </c>
      <c r="AE171" s="30">
        <v>3070</v>
      </c>
      <c r="AF171" s="30">
        <v>3070</v>
      </c>
      <c r="AG171" s="30">
        <v>3080</v>
      </c>
      <c r="AH171" s="30">
        <v>3095</v>
      </c>
      <c r="AI171" s="30">
        <v>3055</v>
      </c>
      <c r="AJ171" s="30">
        <v>3060</v>
      </c>
      <c r="AK171" s="30">
        <v>2995</v>
      </c>
      <c r="AL171" s="30">
        <v>3015</v>
      </c>
      <c r="AM171" s="30">
        <v>3005</v>
      </c>
      <c r="AN171" s="30">
        <v>2994</v>
      </c>
      <c r="AO171" s="30">
        <v>2979</v>
      </c>
      <c r="AP171" s="30">
        <v>3000</v>
      </c>
      <c r="AQ171" s="30">
        <v>2967</v>
      </c>
      <c r="AR171" s="30">
        <v>2891</v>
      </c>
      <c r="AS171" s="30">
        <v>2937</v>
      </c>
      <c r="AT171" s="30">
        <v>2947</v>
      </c>
      <c r="AU171" s="30">
        <v>2912</v>
      </c>
      <c r="AV171" s="30">
        <v>2941</v>
      </c>
      <c r="AW171" s="30">
        <v>2909</v>
      </c>
      <c r="AX171" s="30">
        <v>2899</v>
      </c>
      <c r="AY171" s="30">
        <v>2882</v>
      </c>
      <c r="AZ171" s="30">
        <v>2930</v>
      </c>
      <c r="BA171" s="30">
        <v>2935</v>
      </c>
      <c r="BB171" s="30">
        <v>2930</v>
      </c>
      <c r="BC171" s="30">
        <v>2940</v>
      </c>
      <c r="BD171" s="30">
        <v>2942</v>
      </c>
      <c r="BE171" s="30">
        <v>2973</v>
      </c>
      <c r="BF171" s="30">
        <v>2877</v>
      </c>
      <c r="BG171" s="30">
        <v>2895</v>
      </c>
      <c r="BH171" s="30">
        <v>2882</v>
      </c>
      <c r="BI171" s="30">
        <v>2907</v>
      </c>
      <c r="BJ171" s="30">
        <v>2883</v>
      </c>
      <c r="BK171" s="30">
        <v>2983</v>
      </c>
      <c r="BL171" s="30">
        <v>2941</v>
      </c>
      <c r="BM171" s="2">
        <v>2992</v>
      </c>
      <c r="BN171" s="2">
        <v>3020</v>
      </c>
      <c r="BO171" s="2">
        <v>3045</v>
      </c>
      <c r="BP171" s="2">
        <v>3050</v>
      </c>
      <c r="BQ171" s="2">
        <v>3045</v>
      </c>
      <c r="BR171" s="2">
        <v>2961</v>
      </c>
      <c r="BS171" s="2">
        <v>2782</v>
      </c>
      <c r="BT171" s="2">
        <v>2731</v>
      </c>
      <c r="BU171" s="2">
        <v>2670</v>
      </c>
      <c r="BV171" s="2">
        <v>2628</v>
      </c>
      <c r="BW171" s="2">
        <v>2626</v>
      </c>
      <c r="BX171" s="2">
        <v>2649</v>
      </c>
      <c r="BY171" s="2">
        <v>2671</v>
      </c>
      <c r="BZ171" s="2">
        <v>2713</v>
      </c>
      <c r="CA171" s="2">
        <v>2717</v>
      </c>
      <c r="CB171" s="2">
        <v>2746</v>
      </c>
      <c r="CC171" s="2">
        <v>2693</v>
      </c>
      <c r="CD171" s="2">
        <v>2646</v>
      </c>
      <c r="CE171" s="2">
        <v>2740</v>
      </c>
      <c r="CF171" s="2">
        <v>2925</v>
      </c>
      <c r="CG171" s="2">
        <v>2923</v>
      </c>
      <c r="CH171" s="2">
        <v>2897</v>
      </c>
      <c r="CI171" s="2">
        <v>2816</v>
      </c>
      <c r="CJ171" s="2">
        <v>2798</v>
      </c>
      <c r="CK171" s="2">
        <v>2775</v>
      </c>
      <c r="CL171" s="2">
        <v>2776</v>
      </c>
      <c r="CM171" s="2">
        <v>2770</v>
      </c>
      <c r="CN171" s="2">
        <v>2727</v>
      </c>
      <c r="CO171" s="2">
        <v>2688</v>
      </c>
      <c r="CP171" s="2">
        <v>2839</v>
      </c>
      <c r="CQ171" s="2">
        <v>2833</v>
      </c>
      <c r="CR171" s="2">
        <v>2834</v>
      </c>
      <c r="CS171" s="2">
        <v>2762</v>
      </c>
      <c r="CT171" s="2">
        <v>2708</v>
      </c>
      <c r="CU171" s="2">
        <v>2817</v>
      </c>
      <c r="CV171" s="2">
        <v>2872</v>
      </c>
      <c r="CW171" s="2">
        <v>2805</v>
      </c>
      <c r="CX171" s="2">
        <v>2777</v>
      </c>
      <c r="CY171" s="2">
        <v>2790</v>
      </c>
      <c r="CZ171" s="2">
        <v>2802</v>
      </c>
      <c r="DA171" s="2">
        <v>2874</v>
      </c>
      <c r="DB171" s="2">
        <v>2822</v>
      </c>
      <c r="DC171" s="2">
        <v>2702</v>
      </c>
      <c r="DD171" s="2">
        <v>2803</v>
      </c>
      <c r="DE171" s="2">
        <v>2843</v>
      </c>
      <c r="DF171" s="2">
        <v>2792</v>
      </c>
      <c r="DG171" s="2">
        <v>2902</v>
      </c>
      <c r="DH171" s="2">
        <v>2961</v>
      </c>
      <c r="DI171" s="2">
        <v>3015</v>
      </c>
      <c r="DJ171" s="2">
        <v>3010</v>
      </c>
      <c r="DK171" s="2">
        <v>3015</v>
      </c>
      <c r="DL171" s="2">
        <v>2999</v>
      </c>
      <c r="DM171" s="2">
        <v>2988</v>
      </c>
      <c r="DN171" s="2">
        <v>2998</v>
      </c>
      <c r="DO171" s="2">
        <v>3005</v>
      </c>
      <c r="DP171" s="2">
        <v>2973</v>
      </c>
      <c r="DQ171" s="2">
        <v>2941</v>
      </c>
      <c r="DR171" s="2">
        <v>2966</v>
      </c>
      <c r="DS171" s="2">
        <v>3050</v>
      </c>
      <c r="DT171" s="2">
        <v>3070</v>
      </c>
      <c r="DU171" s="2">
        <v>3020</v>
      </c>
      <c r="DV171" s="2">
        <v>2996</v>
      </c>
      <c r="DW171" s="2">
        <v>2959</v>
      </c>
      <c r="DX171" s="2">
        <v>2935</v>
      </c>
      <c r="DY171" s="2">
        <v>2970</v>
      </c>
      <c r="DZ171" s="2">
        <v>2951</v>
      </c>
      <c r="EA171" s="2">
        <v>2925</v>
      </c>
      <c r="EB171" s="2">
        <v>2900</v>
      </c>
      <c r="EC171" s="2">
        <v>2961</v>
      </c>
      <c r="ED171" s="2">
        <v>2996</v>
      </c>
      <c r="EE171" s="2">
        <v>2998</v>
      </c>
      <c r="EF171" s="2">
        <v>3040</v>
      </c>
      <c r="EG171" s="2">
        <v>3005</v>
      </c>
      <c r="EH171" s="2">
        <v>2990</v>
      </c>
      <c r="EI171" s="2">
        <v>3010</v>
      </c>
      <c r="EJ171" s="2">
        <v>3045</v>
      </c>
      <c r="EK171" s="2">
        <v>3015</v>
      </c>
      <c r="EL171" s="2">
        <v>3005</v>
      </c>
      <c r="EM171" s="2">
        <v>2990</v>
      </c>
      <c r="EN171" s="2">
        <v>2995</v>
      </c>
      <c r="EO171" s="2">
        <v>2953</v>
      </c>
      <c r="EP171" s="2">
        <v>2935</v>
      </c>
      <c r="EQ171" s="2">
        <v>2921</v>
      </c>
      <c r="ER171" s="2">
        <v>2926</v>
      </c>
      <c r="ES171" s="2">
        <v>2910</v>
      </c>
      <c r="ET171" s="2">
        <v>2916</v>
      </c>
      <c r="EU171" s="2">
        <v>2906</v>
      </c>
      <c r="EV171" s="2">
        <v>2914</v>
      </c>
      <c r="EW171" s="2">
        <v>2910</v>
      </c>
      <c r="EX171" s="2">
        <v>2917</v>
      </c>
      <c r="EY171" s="2">
        <v>2900</v>
      </c>
      <c r="EZ171" s="2">
        <v>2884</v>
      </c>
      <c r="FA171" s="2">
        <v>2889</v>
      </c>
      <c r="FB171" s="2">
        <v>2847</v>
      </c>
      <c r="FC171" s="2">
        <v>2809</v>
      </c>
      <c r="FD171" s="2">
        <v>2839</v>
      </c>
      <c r="FE171" s="2">
        <v>2822</v>
      </c>
      <c r="FF171" s="2">
        <v>2811</v>
      </c>
      <c r="FG171" s="2">
        <v>2766</v>
      </c>
      <c r="FH171" s="2">
        <v>2779</v>
      </c>
      <c r="FI171" s="2">
        <v>2783</v>
      </c>
      <c r="FJ171" s="2">
        <v>2751</v>
      </c>
      <c r="FK171" s="2">
        <v>2754</v>
      </c>
      <c r="FL171" s="2">
        <v>2730</v>
      </c>
      <c r="FM171" s="2">
        <v>2720</v>
      </c>
      <c r="FN171" s="2">
        <v>2696</v>
      </c>
      <c r="FO171" s="2">
        <v>2712</v>
      </c>
      <c r="FP171" s="2">
        <v>2754</v>
      </c>
      <c r="FQ171" s="2">
        <v>2735</v>
      </c>
      <c r="FR171" s="2">
        <v>2682</v>
      </c>
      <c r="FS171" s="2">
        <v>2657</v>
      </c>
      <c r="FT171" s="2">
        <v>2617</v>
      </c>
      <c r="FU171" s="2">
        <v>2569</v>
      </c>
      <c r="FV171" s="2">
        <v>2542</v>
      </c>
      <c r="FW171" s="2">
        <v>2540</v>
      </c>
      <c r="FX171" s="2">
        <v>2556</v>
      </c>
      <c r="FY171" s="2">
        <v>2548</v>
      </c>
      <c r="FZ171" s="2">
        <v>2557</v>
      </c>
      <c r="GA171" s="2">
        <v>2550</v>
      </c>
      <c r="GB171" s="2">
        <v>2513</v>
      </c>
      <c r="GC171" s="2">
        <v>2542</v>
      </c>
      <c r="GD171" s="2">
        <v>2506</v>
      </c>
      <c r="GE171" s="2">
        <v>2473</v>
      </c>
      <c r="GF171" s="2">
        <v>2416</v>
      </c>
      <c r="GG171" s="2">
        <v>2462</v>
      </c>
      <c r="GH171" s="2">
        <v>2455</v>
      </c>
      <c r="GI171" s="2">
        <v>2460</v>
      </c>
      <c r="GJ171" s="2">
        <v>2460</v>
      </c>
      <c r="GK171" s="2">
        <v>2510</v>
      </c>
      <c r="GL171" s="2">
        <v>2552</v>
      </c>
      <c r="GM171" s="2">
        <v>2553</v>
      </c>
      <c r="GN171" s="2">
        <v>2517</v>
      </c>
      <c r="GO171" s="2">
        <v>2496</v>
      </c>
      <c r="GP171" s="2">
        <v>2482</v>
      </c>
      <c r="GQ171" s="2">
        <v>2477</v>
      </c>
      <c r="GR171" s="2">
        <v>2460</v>
      </c>
      <c r="GS171" s="2">
        <v>2448</v>
      </c>
      <c r="GT171" s="2">
        <v>2486</v>
      </c>
      <c r="GU171" s="2">
        <v>2444</v>
      </c>
      <c r="GV171" s="2">
        <v>2473</v>
      </c>
      <c r="GW171" s="2">
        <v>2517</v>
      </c>
      <c r="GX171" s="2">
        <v>2512</v>
      </c>
      <c r="GY171" s="2">
        <v>2532</v>
      </c>
      <c r="GZ171" s="2">
        <v>2521</v>
      </c>
      <c r="HA171" s="2">
        <v>2494</v>
      </c>
      <c r="HB171" s="2">
        <v>2483</v>
      </c>
      <c r="HC171" s="2">
        <v>2521</v>
      </c>
      <c r="HD171" s="2">
        <v>2599</v>
      </c>
      <c r="HE171" s="2">
        <v>2591</v>
      </c>
      <c r="HF171" s="2">
        <v>2660</v>
      </c>
      <c r="HG171" s="2">
        <v>2636</v>
      </c>
      <c r="HH171" s="2">
        <v>2618</v>
      </c>
      <c r="HI171" s="2">
        <v>2609</v>
      </c>
      <c r="HJ171" s="2">
        <v>2582</v>
      </c>
      <c r="HK171" s="2">
        <v>2571</v>
      </c>
      <c r="HL171" s="2">
        <v>2601</v>
      </c>
      <c r="HM171" s="2">
        <v>2644</v>
      </c>
      <c r="HN171" s="2">
        <v>2652</v>
      </c>
      <c r="HO171" s="2">
        <v>2675</v>
      </c>
      <c r="HP171" s="2">
        <v>2686</v>
      </c>
      <c r="HQ171" s="2">
        <v>2685</v>
      </c>
      <c r="HR171" s="2">
        <v>2691</v>
      </c>
      <c r="HS171" s="2">
        <v>2654</v>
      </c>
      <c r="HT171" s="2">
        <v>2647</v>
      </c>
      <c r="HU171" s="2">
        <v>2639</v>
      </c>
      <c r="HV171" s="2">
        <v>2632</v>
      </c>
      <c r="HW171" s="2">
        <v>2633</v>
      </c>
      <c r="HX171" s="2">
        <v>2640</v>
      </c>
      <c r="HY171" s="2">
        <v>2645</v>
      </c>
      <c r="HZ171" s="2">
        <v>2647</v>
      </c>
      <c r="IA171" s="2">
        <v>2639</v>
      </c>
      <c r="IB171" s="2">
        <v>2645</v>
      </c>
      <c r="IC171" s="2">
        <v>2636</v>
      </c>
      <c r="ID171" s="2">
        <v>2624</v>
      </c>
      <c r="IE171" s="2">
        <v>2645</v>
      </c>
      <c r="IF171" s="2">
        <v>2650</v>
      </c>
      <c r="IG171" s="2">
        <v>2668</v>
      </c>
      <c r="IH171" s="2">
        <v>2646</v>
      </c>
      <c r="II171" s="2">
        <v>2673</v>
      </c>
      <c r="IJ171" s="2">
        <v>2702</v>
      </c>
      <c r="IK171" s="2">
        <v>2712</v>
      </c>
      <c r="IL171" s="2">
        <v>2684</v>
      </c>
      <c r="IM171" s="2">
        <v>2683</v>
      </c>
      <c r="IN171" s="2">
        <v>2675</v>
      </c>
      <c r="IO171" s="2">
        <v>2610</v>
      </c>
      <c r="IP171" s="2">
        <v>2563</v>
      </c>
      <c r="IQ171" s="2">
        <v>2575</v>
      </c>
      <c r="IR171" s="2">
        <v>2567</v>
      </c>
      <c r="IS171" s="2">
        <v>2525</v>
      </c>
      <c r="IT171" s="2">
        <v>2510</v>
      </c>
    </row>
    <row r="172" spans="1:254" ht="15.9" customHeight="1">
      <c r="A172" s="65" t="s">
        <v>338</v>
      </c>
      <c r="B172" s="41" t="s">
        <v>339</v>
      </c>
      <c r="C172" s="45">
        <v>1536</v>
      </c>
      <c r="D172" s="16">
        <v>16</v>
      </c>
      <c r="E172" s="30">
        <v>1520</v>
      </c>
      <c r="F172" s="30">
        <v>1443</v>
      </c>
      <c r="G172" s="30">
        <v>1428.5</v>
      </c>
      <c r="H172" s="30">
        <v>1437.5</v>
      </c>
      <c r="I172" s="30">
        <v>1405.5</v>
      </c>
      <c r="J172" s="30">
        <v>1407</v>
      </c>
      <c r="K172" s="30">
        <v>1414</v>
      </c>
      <c r="L172" s="30">
        <v>1430</v>
      </c>
      <c r="M172" s="30">
        <v>1423</v>
      </c>
      <c r="N172" s="30">
        <v>1411</v>
      </c>
      <c r="O172" s="30">
        <v>1435.5</v>
      </c>
      <c r="P172" s="30">
        <v>1439</v>
      </c>
      <c r="Q172" s="30">
        <v>1414</v>
      </c>
      <c r="R172" s="30">
        <v>1392</v>
      </c>
      <c r="S172" s="30">
        <v>1455</v>
      </c>
      <c r="T172" s="30">
        <v>1452</v>
      </c>
      <c r="U172" s="30">
        <v>1448</v>
      </c>
      <c r="V172" s="30">
        <v>1439</v>
      </c>
      <c r="W172" s="30">
        <v>1442</v>
      </c>
      <c r="X172" s="30">
        <v>1431.5</v>
      </c>
      <c r="Y172" s="30">
        <v>1445</v>
      </c>
      <c r="Z172" s="30">
        <v>1488.5</v>
      </c>
      <c r="AA172" s="30">
        <v>1449</v>
      </c>
      <c r="AB172" s="30">
        <v>1430.5</v>
      </c>
      <c r="AC172" s="30">
        <v>1386</v>
      </c>
      <c r="AD172" s="30">
        <v>1358</v>
      </c>
      <c r="AE172" s="30">
        <v>1380</v>
      </c>
      <c r="AF172" s="30">
        <v>1394</v>
      </c>
      <c r="AG172" s="30">
        <v>1382</v>
      </c>
      <c r="AH172" s="30">
        <v>1394.5</v>
      </c>
      <c r="AI172" s="30">
        <v>1404</v>
      </c>
      <c r="AJ172" s="30">
        <v>1396</v>
      </c>
      <c r="AK172" s="30">
        <v>1422.5</v>
      </c>
      <c r="AL172" s="30">
        <v>1427</v>
      </c>
      <c r="AM172" s="30">
        <v>1440.5</v>
      </c>
      <c r="AN172" s="30">
        <v>1445</v>
      </c>
      <c r="AO172" s="30">
        <v>1435</v>
      </c>
      <c r="AP172" s="30">
        <v>1473.5</v>
      </c>
      <c r="AQ172" s="30">
        <v>1393</v>
      </c>
      <c r="AR172" s="30">
        <v>1417.5</v>
      </c>
      <c r="AS172" s="30">
        <v>1444</v>
      </c>
      <c r="AT172" s="30">
        <v>1401.5</v>
      </c>
      <c r="AU172" s="30">
        <v>1362</v>
      </c>
      <c r="AV172" s="30">
        <v>1396</v>
      </c>
      <c r="AW172" s="30">
        <v>1377</v>
      </c>
      <c r="AX172" s="30">
        <v>1333</v>
      </c>
      <c r="AY172" s="30">
        <v>1325</v>
      </c>
      <c r="AZ172" s="30">
        <v>1353</v>
      </c>
      <c r="BA172" s="30">
        <v>1365</v>
      </c>
      <c r="BB172" s="30">
        <v>1348</v>
      </c>
      <c r="BC172" s="30">
        <v>1361.5</v>
      </c>
      <c r="BD172" s="30">
        <v>1425.5</v>
      </c>
      <c r="BE172" s="30">
        <v>1457.5</v>
      </c>
      <c r="BF172" s="30">
        <v>1474</v>
      </c>
      <c r="BG172" s="30">
        <v>1494.5</v>
      </c>
      <c r="BH172" s="30">
        <v>1555.5</v>
      </c>
      <c r="BI172" s="30">
        <v>1571</v>
      </c>
      <c r="BJ172" s="30">
        <v>1619.5</v>
      </c>
      <c r="BK172" s="30">
        <v>1615</v>
      </c>
      <c r="BL172" s="30">
        <v>1607</v>
      </c>
      <c r="BM172" s="2">
        <v>1649</v>
      </c>
      <c r="BN172" s="2">
        <v>1635</v>
      </c>
      <c r="BO172" s="2">
        <v>1626</v>
      </c>
      <c r="BP172" s="2">
        <v>1673</v>
      </c>
      <c r="BQ172" s="2">
        <v>1669</v>
      </c>
      <c r="BR172" s="2">
        <v>1710</v>
      </c>
      <c r="BS172" s="2">
        <v>1785</v>
      </c>
      <c r="BT172" s="2">
        <v>1753</v>
      </c>
      <c r="BU172" s="2">
        <v>1678</v>
      </c>
      <c r="BV172" s="2">
        <v>1673.5</v>
      </c>
      <c r="BW172" s="2">
        <v>1614.5</v>
      </c>
      <c r="BX172" s="2">
        <v>1611.5</v>
      </c>
      <c r="BY172" s="2">
        <v>1655</v>
      </c>
      <c r="BZ172" s="2">
        <v>1673</v>
      </c>
      <c r="CA172" s="2">
        <v>1685</v>
      </c>
      <c r="CB172" s="2">
        <v>1698.5</v>
      </c>
      <c r="CC172" s="2">
        <v>1680</v>
      </c>
      <c r="CD172" s="2">
        <v>1670</v>
      </c>
      <c r="CE172" s="2">
        <v>1666</v>
      </c>
      <c r="CF172" s="2">
        <v>1693.5</v>
      </c>
      <c r="CG172" s="2">
        <v>1720.5</v>
      </c>
      <c r="CH172" s="2">
        <v>1766</v>
      </c>
      <c r="CI172" s="2">
        <v>1768</v>
      </c>
      <c r="CJ172" s="2">
        <v>1737</v>
      </c>
      <c r="CK172" s="2">
        <v>1717</v>
      </c>
      <c r="CL172" s="2">
        <v>1709</v>
      </c>
      <c r="CM172" s="2">
        <v>1706.5</v>
      </c>
      <c r="CN172" s="2">
        <v>1682.5</v>
      </c>
      <c r="CO172" s="2">
        <v>1643</v>
      </c>
      <c r="CP172" s="2">
        <v>1676</v>
      </c>
      <c r="CQ172" s="2">
        <v>1668.5</v>
      </c>
      <c r="CR172" s="2">
        <v>1708</v>
      </c>
      <c r="CS172" s="2">
        <v>1677</v>
      </c>
      <c r="CT172" s="2">
        <v>1628</v>
      </c>
      <c r="CU172" s="2">
        <v>1669</v>
      </c>
      <c r="CV172" s="2">
        <v>1682</v>
      </c>
      <c r="CW172" s="2">
        <v>1668.5</v>
      </c>
      <c r="CX172" s="2">
        <v>1676</v>
      </c>
      <c r="CY172" s="2">
        <v>1677</v>
      </c>
      <c r="CZ172" s="2">
        <v>1695</v>
      </c>
      <c r="DA172" s="2">
        <v>1746</v>
      </c>
      <c r="DB172" s="2">
        <v>1731.5</v>
      </c>
      <c r="DC172" s="2">
        <v>1650</v>
      </c>
      <c r="DD172" s="2">
        <v>1700.5</v>
      </c>
      <c r="DE172" s="2">
        <v>1671</v>
      </c>
      <c r="DF172" s="2">
        <v>1608</v>
      </c>
      <c r="DG172" s="2">
        <v>1740</v>
      </c>
      <c r="DH172" s="2">
        <v>1785.5</v>
      </c>
      <c r="DI172" s="2">
        <v>1873</v>
      </c>
      <c r="DJ172" s="2">
        <v>1840</v>
      </c>
      <c r="DK172" s="2">
        <v>1801</v>
      </c>
      <c r="DL172" s="2">
        <v>1816.5</v>
      </c>
      <c r="DM172" s="2">
        <v>1906</v>
      </c>
      <c r="DN172" s="2">
        <v>1900</v>
      </c>
      <c r="DO172" s="2">
        <v>1895.5</v>
      </c>
      <c r="DP172" s="2">
        <v>1915</v>
      </c>
      <c r="DQ172" s="2">
        <v>1960</v>
      </c>
      <c r="DR172" s="2">
        <v>1968</v>
      </c>
      <c r="DS172" s="2">
        <v>2008</v>
      </c>
      <c r="DT172" s="2">
        <v>2001</v>
      </c>
      <c r="DU172" s="2">
        <v>2081.5</v>
      </c>
      <c r="DV172" s="2">
        <v>1975</v>
      </c>
      <c r="DW172" s="2">
        <v>1936.5</v>
      </c>
      <c r="DX172" s="2">
        <v>1865</v>
      </c>
      <c r="DY172" s="2">
        <v>1816.5</v>
      </c>
      <c r="DZ172" s="2">
        <v>1800</v>
      </c>
      <c r="EA172" s="2">
        <v>1851.5</v>
      </c>
      <c r="EB172" s="2">
        <v>1815</v>
      </c>
      <c r="EC172" s="2">
        <v>1838</v>
      </c>
      <c r="ED172" s="2">
        <v>1870</v>
      </c>
      <c r="EE172" s="2">
        <v>1853</v>
      </c>
      <c r="EF172" s="2">
        <v>1871</v>
      </c>
      <c r="EG172" s="2">
        <v>1890</v>
      </c>
      <c r="EH172" s="2">
        <v>1857</v>
      </c>
      <c r="EI172" s="2">
        <v>1920</v>
      </c>
      <c r="EJ172" s="2">
        <v>2075</v>
      </c>
      <c r="EK172" s="2">
        <v>2040</v>
      </c>
      <c r="EL172" s="2">
        <v>1973</v>
      </c>
      <c r="EM172" s="2">
        <v>1945</v>
      </c>
      <c r="EN172" s="2">
        <v>1969</v>
      </c>
      <c r="EO172" s="2">
        <v>1920</v>
      </c>
      <c r="EP172" s="2">
        <v>1865</v>
      </c>
      <c r="EQ172" s="2">
        <v>1770</v>
      </c>
      <c r="ER172" s="2">
        <v>1752</v>
      </c>
      <c r="ES172" s="2">
        <v>1729</v>
      </c>
      <c r="ET172" s="2">
        <v>1712</v>
      </c>
      <c r="EU172" s="2">
        <v>1756</v>
      </c>
      <c r="EV172" s="2">
        <v>1718</v>
      </c>
      <c r="EW172" s="2">
        <v>1709</v>
      </c>
      <c r="EX172" s="2">
        <v>1673</v>
      </c>
      <c r="EY172" s="2">
        <v>1671</v>
      </c>
      <c r="EZ172" s="2">
        <v>1682</v>
      </c>
      <c r="FA172" s="2">
        <v>1731</v>
      </c>
      <c r="FB172" s="2">
        <v>1630</v>
      </c>
      <c r="FC172" s="2">
        <v>1570</v>
      </c>
    </row>
    <row r="173" spans="1:254" ht="15.9" customHeight="1">
      <c r="A173" s="65" t="s">
        <v>340</v>
      </c>
      <c r="B173" s="41" t="s">
        <v>341</v>
      </c>
      <c r="C173" s="45">
        <v>716</v>
      </c>
      <c r="D173" s="16">
        <v>4</v>
      </c>
      <c r="E173" s="30">
        <v>712</v>
      </c>
      <c r="F173" s="30">
        <v>706</v>
      </c>
      <c r="G173" s="30">
        <v>700</v>
      </c>
      <c r="H173" s="30">
        <v>691</v>
      </c>
      <c r="I173" s="30">
        <v>699</v>
      </c>
      <c r="J173" s="30">
        <v>693</v>
      </c>
      <c r="K173" s="30">
        <v>693</v>
      </c>
      <c r="L173" s="30">
        <v>693</v>
      </c>
      <c r="M173" s="30">
        <v>699</v>
      </c>
      <c r="N173" s="30">
        <v>696</v>
      </c>
      <c r="O173" s="30">
        <v>700</v>
      </c>
      <c r="P173" s="30">
        <v>701</v>
      </c>
      <c r="Q173" s="30">
        <v>701</v>
      </c>
      <c r="R173" s="30">
        <v>698</v>
      </c>
      <c r="S173" s="30">
        <v>717</v>
      </c>
      <c r="T173" s="30">
        <v>705</v>
      </c>
      <c r="U173" s="30">
        <v>694</v>
      </c>
      <c r="V173" s="30">
        <v>690</v>
      </c>
      <c r="W173" s="30">
        <v>691</v>
      </c>
      <c r="X173" s="30">
        <v>691</v>
      </c>
      <c r="Y173" s="30">
        <v>715</v>
      </c>
      <c r="Z173" s="30">
        <v>717</v>
      </c>
      <c r="AA173" s="30">
        <v>715</v>
      </c>
      <c r="AB173" s="30">
        <v>713</v>
      </c>
      <c r="AC173" s="30">
        <v>709</v>
      </c>
      <c r="AD173" s="30">
        <v>714</v>
      </c>
      <c r="AE173" s="30">
        <v>718</v>
      </c>
      <c r="AF173" s="30">
        <v>720</v>
      </c>
      <c r="AG173" s="30">
        <v>710</v>
      </c>
      <c r="AH173" s="30">
        <v>715</v>
      </c>
      <c r="AI173" s="30">
        <v>710</v>
      </c>
      <c r="AJ173" s="30">
        <v>707</v>
      </c>
      <c r="AK173" s="30">
        <v>728</v>
      </c>
      <c r="AL173" s="30">
        <v>723</v>
      </c>
      <c r="AM173" s="30">
        <v>770</v>
      </c>
      <c r="AN173" s="30">
        <v>781</v>
      </c>
      <c r="AO173" s="30">
        <v>762</v>
      </c>
      <c r="AP173" s="30">
        <v>788</v>
      </c>
      <c r="AQ173" s="30">
        <v>771</v>
      </c>
      <c r="AR173" s="30">
        <v>751</v>
      </c>
      <c r="AS173" s="30">
        <v>752</v>
      </c>
      <c r="AT173" s="30">
        <v>771</v>
      </c>
      <c r="AU173" s="30">
        <v>694</v>
      </c>
      <c r="AV173" s="30">
        <v>696</v>
      </c>
      <c r="AW173" s="30">
        <v>693</v>
      </c>
      <c r="AX173" s="30">
        <v>699</v>
      </c>
      <c r="AY173" s="30">
        <v>701</v>
      </c>
      <c r="AZ173" s="30">
        <v>700</v>
      </c>
      <c r="BA173" s="30">
        <v>713</v>
      </c>
      <c r="BB173" s="30">
        <v>717</v>
      </c>
      <c r="BC173" s="30">
        <v>748</v>
      </c>
      <c r="BD173" s="30">
        <v>752</v>
      </c>
      <c r="BE173" s="30">
        <v>755</v>
      </c>
      <c r="BF173" s="30">
        <v>760</v>
      </c>
      <c r="BG173" s="30">
        <v>760</v>
      </c>
      <c r="BH173" s="30">
        <v>762</v>
      </c>
      <c r="BI173" s="30">
        <v>762</v>
      </c>
      <c r="BJ173" s="30">
        <v>760</v>
      </c>
      <c r="BK173" s="30">
        <v>760</v>
      </c>
      <c r="BL173" s="30">
        <v>770</v>
      </c>
      <c r="BM173" s="2">
        <v>782</v>
      </c>
      <c r="BN173" s="2">
        <v>781</v>
      </c>
      <c r="BO173" s="2">
        <v>783</v>
      </c>
      <c r="BP173" s="2">
        <v>804</v>
      </c>
      <c r="BQ173" s="2">
        <v>809</v>
      </c>
      <c r="BR173" s="2">
        <v>804</v>
      </c>
      <c r="BS173" s="2">
        <v>802</v>
      </c>
      <c r="BT173" s="2">
        <v>810</v>
      </c>
      <c r="BU173" s="2">
        <v>831</v>
      </c>
      <c r="BV173" s="2">
        <v>834</v>
      </c>
      <c r="BW173" s="2">
        <v>845</v>
      </c>
      <c r="BX173" s="2">
        <v>851</v>
      </c>
      <c r="BY173" s="2">
        <v>858</v>
      </c>
      <c r="BZ173" s="2">
        <v>854</v>
      </c>
      <c r="CA173" s="2">
        <v>879</v>
      </c>
      <c r="CB173" s="2">
        <v>877</v>
      </c>
      <c r="CC173" s="2">
        <v>862</v>
      </c>
      <c r="CD173" s="2">
        <v>860</v>
      </c>
      <c r="CE173" s="2">
        <v>850</v>
      </c>
      <c r="CF173" s="2">
        <v>850</v>
      </c>
      <c r="CG173" s="2">
        <v>857</v>
      </c>
      <c r="CH173" s="2">
        <v>871</v>
      </c>
      <c r="CI173" s="2">
        <v>869</v>
      </c>
      <c r="CJ173" s="2">
        <v>855</v>
      </c>
      <c r="CK173" s="2">
        <v>851</v>
      </c>
      <c r="CL173" s="2">
        <v>845</v>
      </c>
      <c r="CM173" s="2">
        <v>845</v>
      </c>
      <c r="CN173" s="2">
        <v>816</v>
      </c>
      <c r="CO173" s="2">
        <v>794</v>
      </c>
      <c r="CP173" s="2">
        <v>802</v>
      </c>
      <c r="CQ173" s="2">
        <v>802</v>
      </c>
      <c r="CR173" s="2">
        <v>817</v>
      </c>
      <c r="CS173" s="2">
        <v>794</v>
      </c>
      <c r="CT173" s="2">
        <v>776</v>
      </c>
      <c r="CU173" s="2">
        <v>813</v>
      </c>
      <c r="CV173" s="2">
        <v>840</v>
      </c>
      <c r="CW173" s="2">
        <v>840</v>
      </c>
      <c r="CX173" s="2">
        <v>844</v>
      </c>
      <c r="CY173" s="2">
        <v>866</v>
      </c>
      <c r="CZ173" s="2">
        <v>856</v>
      </c>
      <c r="DA173" s="2">
        <v>863</v>
      </c>
      <c r="DB173" s="2">
        <v>845</v>
      </c>
      <c r="DC173" s="2">
        <v>814</v>
      </c>
      <c r="DD173" s="2">
        <v>823</v>
      </c>
      <c r="DE173" s="2">
        <v>812</v>
      </c>
      <c r="DF173" s="2">
        <v>787</v>
      </c>
      <c r="DG173" s="2">
        <v>817</v>
      </c>
      <c r="DH173" s="2">
        <v>840</v>
      </c>
      <c r="DI173" s="2">
        <v>837</v>
      </c>
      <c r="DJ173" s="2">
        <v>793</v>
      </c>
      <c r="DK173" s="2">
        <v>767</v>
      </c>
      <c r="DL173" s="2">
        <v>761</v>
      </c>
      <c r="DM173" s="2">
        <v>782</v>
      </c>
      <c r="DN173" s="2">
        <v>796</v>
      </c>
      <c r="DO173" s="2">
        <v>802</v>
      </c>
      <c r="DP173" s="2">
        <v>799</v>
      </c>
      <c r="DQ173" s="2">
        <v>793</v>
      </c>
      <c r="DR173" s="2">
        <v>802</v>
      </c>
      <c r="DS173" s="2">
        <v>828</v>
      </c>
      <c r="DT173" s="2">
        <v>819</v>
      </c>
      <c r="DU173" s="2">
        <v>814</v>
      </c>
      <c r="DV173" s="2">
        <v>803</v>
      </c>
      <c r="DW173" s="2">
        <v>809</v>
      </c>
      <c r="DX173" s="2">
        <v>807</v>
      </c>
      <c r="DY173" s="2">
        <v>809</v>
      </c>
      <c r="DZ173" s="2">
        <v>814</v>
      </c>
      <c r="EA173" s="2">
        <v>828</v>
      </c>
      <c r="EB173" s="2">
        <v>833</v>
      </c>
      <c r="EC173" s="2">
        <v>833</v>
      </c>
      <c r="ED173" s="2">
        <v>834</v>
      </c>
      <c r="EE173" s="2">
        <v>836</v>
      </c>
      <c r="EF173" s="2">
        <v>848</v>
      </c>
      <c r="EG173" s="2">
        <v>846</v>
      </c>
      <c r="EH173" s="2">
        <v>850</v>
      </c>
      <c r="EI173" s="2">
        <v>860</v>
      </c>
      <c r="EJ173" s="2">
        <v>877</v>
      </c>
      <c r="EK173" s="2">
        <v>904</v>
      </c>
      <c r="EL173" s="2">
        <v>856</v>
      </c>
      <c r="EM173" s="2">
        <v>856</v>
      </c>
      <c r="EN173" s="2">
        <v>858</v>
      </c>
      <c r="EO173" s="2">
        <v>845</v>
      </c>
      <c r="EP173" s="2">
        <v>850</v>
      </c>
      <c r="EQ173" s="2">
        <v>843</v>
      </c>
      <c r="ER173" s="2">
        <v>830</v>
      </c>
      <c r="ES173" s="2">
        <v>822</v>
      </c>
      <c r="ET173" s="2">
        <v>826</v>
      </c>
      <c r="EU173" s="2">
        <v>825</v>
      </c>
      <c r="EV173" s="2">
        <v>831</v>
      </c>
      <c r="EW173" s="2">
        <v>844</v>
      </c>
      <c r="EX173" s="2">
        <v>838</v>
      </c>
      <c r="EY173" s="2">
        <v>825</v>
      </c>
      <c r="EZ173" s="2">
        <v>810</v>
      </c>
      <c r="FA173" s="2">
        <v>807</v>
      </c>
      <c r="FB173" s="2">
        <v>807</v>
      </c>
      <c r="FC173" s="2">
        <v>810</v>
      </c>
      <c r="FD173" s="2">
        <v>824</v>
      </c>
      <c r="FE173" s="2">
        <v>845</v>
      </c>
      <c r="FF173" s="2">
        <v>890</v>
      </c>
      <c r="FG173" s="2">
        <v>896</v>
      </c>
      <c r="FH173" s="2">
        <v>895</v>
      </c>
      <c r="FI173" s="2">
        <v>888</v>
      </c>
      <c r="FJ173" s="2">
        <v>879</v>
      </c>
      <c r="FK173" s="2">
        <v>871</v>
      </c>
      <c r="FL173" s="2">
        <v>863</v>
      </c>
      <c r="FM173" s="2">
        <v>855</v>
      </c>
      <c r="FN173" s="2">
        <v>856</v>
      </c>
      <c r="FO173" s="2">
        <v>880</v>
      </c>
      <c r="FP173" s="2">
        <v>895</v>
      </c>
      <c r="FQ173" s="2">
        <v>880</v>
      </c>
      <c r="FR173" s="2">
        <v>875</v>
      </c>
      <c r="FS173" s="2">
        <v>872</v>
      </c>
      <c r="FT173" s="2">
        <v>866</v>
      </c>
      <c r="FU173" s="2">
        <v>889</v>
      </c>
      <c r="FV173" s="2">
        <v>880</v>
      </c>
      <c r="FW173" s="2">
        <v>880</v>
      </c>
      <c r="FX173" s="2">
        <v>909</v>
      </c>
      <c r="FY173" s="2">
        <v>924</v>
      </c>
      <c r="FZ173" s="2">
        <v>956</v>
      </c>
      <c r="GA173" s="2">
        <v>919</v>
      </c>
      <c r="GB173" s="2">
        <v>915</v>
      </c>
      <c r="GC173" s="2">
        <v>930</v>
      </c>
      <c r="GD173" s="2">
        <v>913</v>
      </c>
      <c r="GE173" s="2">
        <v>930</v>
      </c>
      <c r="GF173" s="2">
        <v>930</v>
      </c>
      <c r="GG173" s="2">
        <v>959</v>
      </c>
      <c r="GH173" s="2">
        <v>952</v>
      </c>
      <c r="GI173" s="2">
        <v>973</v>
      </c>
      <c r="GJ173" s="2">
        <v>1009</v>
      </c>
      <c r="GK173" s="2">
        <v>999</v>
      </c>
      <c r="GL173" s="2">
        <v>1030</v>
      </c>
      <c r="GM173" s="2">
        <v>1022</v>
      </c>
      <c r="GN173" s="2">
        <v>1022</v>
      </c>
      <c r="GO173" s="2">
        <v>1026</v>
      </c>
      <c r="GP173" s="2">
        <v>1021</v>
      </c>
      <c r="GQ173" s="2">
        <v>1022</v>
      </c>
      <c r="GR173" s="2">
        <v>1026</v>
      </c>
      <c r="GS173" s="2">
        <v>1053</v>
      </c>
      <c r="GT173" s="2">
        <v>1042</v>
      </c>
      <c r="GU173" s="2">
        <v>1045</v>
      </c>
      <c r="GV173" s="2">
        <v>1120</v>
      </c>
      <c r="GW173" s="2">
        <v>1140</v>
      </c>
      <c r="GX173" s="2">
        <v>1151</v>
      </c>
      <c r="GY173" s="2">
        <v>1141</v>
      </c>
      <c r="GZ173" s="2">
        <v>1130</v>
      </c>
      <c r="HA173" s="2">
        <v>1121</v>
      </c>
      <c r="HB173" s="2">
        <v>1120</v>
      </c>
      <c r="HC173" s="2">
        <v>1125</v>
      </c>
      <c r="HD173" s="2">
        <v>1128</v>
      </c>
      <c r="HE173" s="2">
        <v>1102</v>
      </c>
      <c r="HF173" s="2">
        <v>1088</v>
      </c>
      <c r="HG173" s="2">
        <v>1097</v>
      </c>
      <c r="HH173" s="2">
        <v>1088</v>
      </c>
      <c r="HI173" s="2">
        <v>1115</v>
      </c>
      <c r="HJ173" s="2">
        <v>1091</v>
      </c>
      <c r="HK173" s="2">
        <v>1116</v>
      </c>
      <c r="HL173" s="2">
        <v>1078</v>
      </c>
      <c r="HM173" s="2">
        <v>1110</v>
      </c>
      <c r="HN173" s="2">
        <v>1100</v>
      </c>
      <c r="HO173" s="2">
        <v>1185</v>
      </c>
      <c r="HP173" s="2">
        <v>1169</v>
      </c>
      <c r="HQ173" s="2">
        <v>1153</v>
      </c>
      <c r="HR173" s="2">
        <v>1095</v>
      </c>
      <c r="HS173" s="2">
        <v>1082</v>
      </c>
      <c r="HT173" s="2">
        <v>1082</v>
      </c>
      <c r="HU173" s="2">
        <v>1076</v>
      </c>
      <c r="HV173" s="2">
        <v>1105</v>
      </c>
      <c r="HW173" s="2">
        <v>1112</v>
      </c>
      <c r="HX173" s="2">
        <v>1084</v>
      </c>
      <c r="HY173" s="2">
        <v>1072</v>
      </c>
      <c r="HZ173" s="2">
        <v>1086</v>
      </c>
      <c r="IA173" s="2">
        <v>1120</v>
      </c>
      <c r="IB173" s="2">
        <v>1152</v>
      </c>
      <c r="IC173" s="2">
        <v>1117</v>
      </c>
      <c r="ID173" s="2">
        <v>1113</v>
      </c>
      <c r="IE173" s="2">
        <v>1136</v>
      </c>
      <c r="IF173" s="2">
        <v>1154</v>
      </c>
      <c r="IG173" s="2">
        <v>1132</v>
      </c>
      <c r="IH173" s="2">
        <v>1103</v>
      </c>
      <c r="II173" s="2">
        <v>1086</v>
      </c>
      <c r="IJ173" s="2">
        <v>1064</v>
      </c>
      <c r="IK173" s="2">
        <v>1055</v>
      </c>
      <c r="IL173" s="2">
        <v>1051</v>
      </c>
      <c r="IM173" s="2">
        <v>1044</v>
      </c>
      <c r="IN173" s="2">
        <v>1042</v>
      </c>
      <c r="IO173" s="2">
        <v>1045</v>
      </c>
      <c r="IP173" s="2">
        <v>1043</v>
      </c>
      <c r="IQ173" s="2">
        <v>1072</v>
      </c>
      <c r="IR173" s="2">
        <v>1056</v>
      </c>
      <c r="IS173" s="2">
        <v>1052</v>
      </c>
      <c r="IT173" s="2">
        <v>1045</v>
      </c>
    </row>
    <row r="174" spans="1:254" ht="15.9" customHeight="1">
      <c r="A174" s="65" t="s">
        <v>342</v>
      </c>
      <c r="B174" s="41" t="s">
        <v>343</v>
      </c>
      <c r="C174" s="45">
        <v>3757</v>
      </c>
      <c r="D174" s="16">
        <v>114</v>
      </c>
      <c r="E174" s="30">
        <v>3643</v>
      </c>
      <c r="F174" s="30">
        <v>3617</v>
      </c>
      <c r="G174" s="30">
        <v>3655</v>
      </c>
      <c r="H174" s="30">
        <v>3696</v>
      </c>
      <c r="I174" s="30">
        <v>3764</v>
      </c>
      <c r="J174" s="30">
        <v>3887</v>
      </c>
      <c r="K174" s="30">
        <v>3926</v>
      </c>
      <c r="L174" s="30">
        <v>3884</v>
      </c>
      <c r="M174" s="30">
        <v>3808</v>
      </c>
      <c r="N174" s="30">
        <v>3678</v>
      </c>
      <c r="O174" s="30">
        <v>3676</v>
      </c>
      <c r="P174" s="30">
        <v>3718</v>
      </c>
      <c r="Q174" s="30">
        <v>3854</v>
      </c>
      <c r="R174" s="30">
        <v>3823</v>
      </c>
      <c r="S174" s="30">
        <v>3780</v>
      </c>
      <c r="T174" s="30">
        <v>3741</v>
      </c>
      <c r="U174" s="30">
        <v>3800</v>
      </c>
      <c r="V174" s="30">
        <v>3714</v>
      </c>
      <c r="W174" s="30">
        <v>3739</v>
      </c>
      <c r="X174" s="30">
        <v>3605</v>
      </c>
      <c r="Y174" s="30">
        <v>3770</v>
      </c>
      <c r="Z174" s="30">
        <v>3670</v>
      </c>
      <c r="AA174" s="30">
        <v>3566</v>
      </c>
      <c r="AB174" s="30">
        <v>3571</v>
      </c>
      <c r="AC174" s="30">
        <v>3411</v>
      </c>
      <c r="AD174" s="30">
        <v>3318</v>
      </c>
      <c r="AE174" s="30">
        <v>3359</v>
      </c>
      <c r="AF174" s="30">
        <v>3288</v>
      </c>
      <c r="AG174" s="30">
        <v>3196</v>
      </c>
      <c r="AH174" s="30">
        <v>3184</v>
      </c>
      <c r="AI174" s="30">
        <v>3182</v>
      </c>
      <c r="AJ174" s="30">
        <v>3164</v>
      </c>
      <c r="AK174" s="30">
        <v>3180</v>
      </c>
      <c r="AL174" s="30">
        <v>3075</v>
      </c>
      <c r="AM174" s="30">
        <v>3110</v>
      </c>
      <c r="AN174" s="30">
        <v>3086</v>
      </c>
      <c r="AO174" s="30">
        <v>3086</v>
      </c>
      <c r="AP174" s="30">
        <v>3215</v>
      </c>
      <c r="AQ174" s="30">
        <v>3201</v>
      </c>
      <c r="AR174" s="30">
        <v>3210</v>
      </c>
      <c r="AS174" s="30">
        <v>3224</v>
      </c>
      <c r="AT174" s="30">
        <v>3280</v>
      </c>
      <c r="AU174" s="30">
        <v>3320</v>
      </c>
      <c r="AV174" s="30">
        <v>3404</v>
      </c>
      <c r="AW174" s="30">
        <v>3325</v>
      </c>
      <c r="AX174" s="30">
        <v>3415</v>
      </c>
      <c r="AY174" s="30">
        <v>3520</v>
      </c>
      <c r="AZ174" s="30">
        <v>3513</v>
      </c>
      <c r="BA174" s="30">
        <v>3485</v>
      </c>
      <c r="BB174" s="30">
        <v>3490</v>
      </c>
      <c r="BC174" s="30">
        <v>3515</v>
      </c>
      <c r="BD174" s="30">
        <v>3610</v>
      </c>
      <c r="BE174" s="30">
        <v>3562</v>
      </c>
      <c r="BF174" s="30">
        <v>3501</v>
      </c>
      <c r="BG174" s="30">
        <v>3535</v>
      </c>
      <c r="BH174" s="30">
        <v>3480</v>
      </c>
      <c r="BI174" s="30">
        <v>3530</v>
      </c>
      <c r="BJ174" s="30">
        <v>3499</v>
      </c>
      <c r="BK174" s="30">
        <v>3422</v>
      </c>
      <c r="BL174" s="30">
        <v>3481</v>
      </c>
      <c r="BM174" s="2">
        <v>3558</v>
      </c>
      <c r="BN174" s="2">
        <v>3630</v>
      </c>
      <c r="BO174" s="2">
        <v>3580</v>
      </c>
      <c r="BP174" s="2">
        <v>3580</v>
      </c>
      <c r="BQ174" s="2">
        <v>3570</v>
      </c>
      <c r="BR174" s="2">
        <v>3530</v>
      </c>
      <c r="BS174" s="2">
        <v>3598</v>
      </c>
      <c r="BT174" s="2">
        <v>3505</v>
      </c>
      <c r="BU174" s="2">
        <v>3578</v>
      </c>
      <c r="BV174" s="2">
        <v>3631</v>
      </c>
      <c r="BW174" s="2">
        <v>3698</v>
      </c>
      <c r="BX174" s="2">
        <v>3881</v>
      </c>
      <c r="BY174" s="2">
        <v>3825</v>
      </c>
      <c r="BZ174" s="2">
        <v>3810</v>
      </c>
      <c r="CA174" s="2">
        <v>3895</v>
      </c>
      <c r="CB174" s="2">
        <v>3858</v>
      </c>
      <c r="CC174" s="2">
        <v>3793</v>
      </c>
      <c r="CD174" s="2">
        <v>3735</v>
      </c>
      <c r="CE174" s="2">
        <v>3702</v>
      </c>
      <c r="CF174" s="2">
        <v>3754</v>
      </c>
      <c r="CG174" s="2">
        <v>3799</v>
      </c>
      <c r="CH174" s="2">
        <v>3845</v>
      </c>
      <c r="CI174" s="2">
        <v>3848</v>
      </c>
      <c r="CJ174" s="2">
        <v>3806</v>
      </c>
      <c r="CK174" s="2">
        <v>3689</v>
      </c>
      <c r="CL174" s="2">
        <v>3637</v>
      </c>
      <c r="CM174" s="2">
        <v>3708</v>
      </c>
      <c r="CN174" s="2">
        <v>3639</v>
      </c>
      <c r="CO174" s="2">
        <v>3575</v>
      </c>
      <c r="CP174" s="2">
        <v>3658</v>
      </c>
      <c r="CQ174" s="2">
        <v>3630</v>
      </c>
      <c r="CR174" s="2">
        <v>3663</v>
      </c>
      <c r="CS174" s="2">
        <v>3648</v>
      </c>
      <c r="CT174" s="2">
        <v>3624</v>
      </c>
      <c r="CU174" s="2">
        <v>3683</v>
      </c>
      <c r="CV174" s="2">
        <v>3725</v>
      </c>
      <c r="CW174" s="2">
        <v>3706</v>
      </c>
      <c r="CX174" s="2">
        <v>3663</v>
      </c>
      <c r="CY174" s="2">
        <v>3634</v>
      </c>
      <c r="CZ174" s="2">
        <v>3654</v>
      </c>
      <c r="DA174" s="2">
        <v>3715</v>
      </c>
      <c r="DB174" s="2">
        <v>3769</v>
      </c>
      <c r="DC174" s="2">
        <v>3808</v>
      </c>
      <c r="DD174" s="2">
        <v>3905</v>
      </c>
      <c r="DE174" s="2">
        <v>3874</v>
      </c>
      <c r="DF174" s="2">
        <v>3801</v>
      </c>
      <c r="DG174" s="2">
        <v>3844</v>
      </c>
      <c r="DH174" s="2">
        <v>3881</v>
      </c>
      <c r="DI174" s="2">
        <v>3908</v>
      </c>
      <c r="DJ174" s="2">
        <v>3940</v>
      </c>
      <c r="DK174" s="2">
        <v>3756</v>
      </c>
      <c r="DL174" s="2">
        <v>3502</v>
      </c>
      <c r="DM174" s="2">
        <v>3575</v>
      </c>
      <c r="DN174" s="2">
        <v>3628</v>
      </c>
      <c r="DO174" s="2">
        <v>3593</v>
      </c>
      <c r="DP174" s="2">
        <v>3558</v>
      </c>
      <c r="DQ174" s="2">
        <v>3642</v>
      </c>
      <c r="DR174" s="2">
        <v>3550</v>
      </c>
      <c r="DS174" s="2">
        <v>3663</v>
      </c>
      <c r="DT174" s="2">
        <v>3899</v>
      </c>
      <c r="DU174" s="2">
        <v>3882</v>
      </c>
      <c r="DV174" s="2">
        <v>3835</v>
      </c>
      <c r="DW174" s="2">
        <v>3925</v>
      </c>
      <c r="DX174" s="2">
        <v>3962</v>
      </c>
      <c r="DY174" s="2">
        <v>4224</v>
      </c>
      <c r="DZ174" s="2">
        <v>4220</v>
      </c>
      <c r="EA174" s="2">
        <v>4083</v>
      </c>
      <c r="EB174" s="2">
        <v>4260</v>
      </c>
      <c r="EC174" s="2">
        <v>4405</v>
      </c>
      <c r="ED174" s="2">
        <v>4480</v>
      </c>
      <c r="EE174" s="2">
        <v>4421</v>
      </c>
      <c r="EF174" s="2">
        <v>4560</v>
      </c>
      <c r="EG174" s="2">
        <v>4556</v>
      </c>
      <c r="EH174" s="2">
        <v>4506</v>
      </c>
      <c r="EI174" s="2">
        <v>4533</v>
      </c>
      <c r="EJ174" s="2">
        <v>4472</v>
      </c>
      <c r="EK174" s="2">
        <v>4423</v>
      </c>
      <c r="EL174" s="2">
        <v>4453</v>
      </c>
      <c r="EM174" s="2">
        <v>4446</v>
      </c>
      <c r="EN174" s="2">
        <v>4432</v>
      </c>
      <c r="EO174" s="2">
        <v>4350</v>
      </c>
      <c r="EP174" s="2">
        <v>4366</v>
      </c>
      <c r="EQ174" s="2">
        <v>4384</v>
      </c>
      <c r="ER174" s="2">
        <v>4366</v>
      </c>
      <c r="ES174" s="2">
        <v>4371</v>
      </c>
      <c r="ET174" s="2">
        <v>4397</v>
      </c>
      <c r="EU174" s="2">
        <v>4449</v>
      </c>
      <c r="EV174" s="2">
        <v>4481</v>
      </c>
      <c r="EW174" s="2">
        <v>4428</v>
      </c>
      <c r="EX174" s="2">
        <v>4390</v>
      </c>
      <c r="EY174" s="2">
        <v>4400</v>
      </c>
      <c r="EZ174" s="2">
        <v>4395</v>
      </c>
      <c r="FA174" s="2">
        <v>4461</v>
      </c>
      <c r="FB174" s="2">
        <v>4370</v>
      </c>
      <c r="FC174" s="2">
        <v>4359</v>
      </c>
      <c r="FD174" s="2">
        <v>4351</v>
      </c>
      <c r="FE174" s="2">
        <v>4332</v>
      </c>
      <c r="FF174" s="2">
        <v>4225</v>
      </c>
      <c r="FG174" s="2">
        <v>4158</v>
      </c>
      <c r="FH174" s="2">
        <v>4154</v>
      </c>
      <c r="FI174" s="2">
        <v>4110</v>
      </c>
      <c r="FJ174" s="2">
        <v>4129</v>
      </c>
      <c r="FK174" s="2">
        <v>4158</v>
      </c>
      <c r="FL174" s="2">
        <v>4193</v>
      </c>
      <c r="FM174" s="2">
        <v>4155</v>
      </c>
      <c r="FN174" s="2">
        <v>4090</v>
      </c>
      <c r="FO174" s="2">
        <v>3975</v>
      </c>
      <c r="FP174" s="2">
        <v>3801</v>
      </c>
      <c r="FQ174" s="2">
        <v>3821</v>
      </c>
      <c r="FR174" s="2">
        <v>3782</v>
      </c>
      <c r="FS174" s="2">
        <v>3700</v>
      </c>
      <c r="FT174" s="2">
        <v>3597</v>
      </c>
      <c r="FU174" s="2">
        <v>3564</v>
      </c>
      <c r="FV174" s="2">
        <v>3598</v>
      </c>
      <c r="FW174" s="2">
        <v>3654</v>
      </c>
      <c r="FX174" s="2">
        <v>3720</v>
      </c>
      <c r="FY174" s="2">
        <v>3703</v>
      </c>
      <c r="FZ174" s="2">
        <v>3688</v>
      </c>
      <c r="GA174" s="2">
        <v>3626</v>
      </c>
      <c r="GB174" s="2">
        <v>3722</v>
      </c>
      <c r="GC174" s="2">
        <v>3678</v>
      </c>
      <c r="GD174" s="2">
        <v>3678</v>
      </c>
      <c r="GE174" s="2">
        <v>3645</v>
      </c>
      <c r="GF174" s="2">
        <v>3688</v>
      </c>
      <c r="GG174" s="2">
        <v>3814</v>
      </c>
      <c r="GH174" s="2">
        <v>3824</v>
      </c>
      <c r="GI174" s="2">
        <v>3807</v>
      </c>
      <c r="GJ174" s="2">
        <v>3543</v>
      </c>
      <c r="GK174" s="2">
        <v>3644</v>
      </c>
      <c r="GL174" s="2">
        <v>3679</v>
      </c>
      <c r="GM174" s="2">
        <v>3624</v>
      </c>
      <c r="GN174" s="2">
        <v>3600</v>
      </c>
      <c r="GO174" s="2">
        <v>3560</v>
      </c>
      <c r="GP174" s="2">
        <v>3455</v>
      </c>
      <c r="GQ174" s="2">
        <v>3435</v>
      </c>
      <c r="GR174" s="2">
        <v>3405</v>
      </c>
      <c r="GS174" s="2">
        <v>3430</v>
      </c>
      <c r="GT174" s="2">
        <v>3460</v>
      </c>
      <c r="GU174" s="2">
        <v>3460</v>
      </c>
      <c r="GV174" s="2">
        <v>3464</v>
      </c>
      <c r="GW174" s="2">
        <v>3590</v>
      </c>
      <c r="GX174" s="2">
        <v>3640</v>
      </c>
      <c r="GY174" s="2">
        <v>3602</v>
      </c>
      <c r="GZ174" s="2">
        <v>3600</v>
      </c>
      <c r="HA174" s="2">
        <v>3451</v>
      </c>
      <c r="HB174" s="2">
        <v>3433</v>
      </c>
      <c r="HC174" s="2">
        <v>3522</v>
      </c>
      <c r="HD174" s="2">
        <v>3601</v>
      </c>
      <c r="HE174" s="2">
        <v>3523</v>
      </c>
      <c r="HF174" s="2">
        <v>3519</v>
      </c>
      <c r="HG174" s="2">
        <v>3602</v>
      </c>
      <c r="HH174" s="2">
        <v>3610</v>
      </c>
      <c r="HI174" s="2">
        <v>3692</v>
      </c>
      <c r="HJ174" s="2">
        <v>3697</v>
      </c>
      <c r="HK174" s="2">
        <v>3710</v>
      </c>
      <c r="HL174" s="2">
        <v>3645</v>
      </c>
      <c r="HM174" s="2">
        <v>3682</v>
      </c>
      <c r="HN174" s="2">
        <v>3680</v>
      </c>
      <c r="HO174" s="2">
        <v>3610</v>
      </c>
      <c r="HP174" s="2">
        <v>3571</v>
      </c>
      <c r="HQ174" s="2">
        <v>3572</v>
      </c>
      <c r="HR174" s="2">
        <v>3509</v>
      </c>
      <c r="HS174" s="2">
        <v>3468</v>
      </c>
      <c r="HT174" s="2">
        <v>3464</v>
      </c>
      <c r="HU174" s="2">
        <v>3458</v>
      </c>
      <c r="HV174" s="2">
        <v>3492</v>
      </c>
      <c r="HW174" s="2">
        <v>3490</v>
      </c>
      <c r="HX174" s="2">
        <v>3484</v>
      </c>
      <c r="HY174" s="2">
        <v>3491</v>
      </c>
      <c r="HZ174" s="2">
        <v>3505</v>
      </c>
      <c r="IA174" s="2">
        <v>3495</v>
      </c>
      <c r="IB174" s="2">
        <v>3516</v>
      </c>
      <c r="IC174" s="2">
        <v>3493</v>
      </c>
      <c r="ID174" s="2">
        <v>3538</v>
      </c>
      <c r="IE174" s="2">
        <v>3540</v>
      </c>
      <c r="IF174" s="2">
        <v>3560</v>
      </c>
      <c r="IG174" s="2">
        <v>3538</v>
      </c>
      <c r="IH174" s="2">
        <v>3518</v>
      </c>
      <c r="II174" s="2">
        <v>3518</v>
      </c>
      <c r="IJ174" s="2">
        <v>3549</v>
      </c>
      <c r="IK174" s="2">
        <v>3507</v>
      </c>
      <c r="IL174" s="2">
        <v>3501</v>
      </c>
      <c r="IM174" s="2">
        <v>3478</v>
      </c>
      <c r="IN174" s="2">
        <v>3567</v>
      </c>
      <c r="IO174" s="2">
        <v>3650</v>
      </c>
      <c r="IP174" s="2">
        <v>3511</v>
      </c>
      <c r="IQ174" s="2">
        <v>3513</v>
      </c>
      <c r="IR174" s="2">
        <v>3540</v>
      </c>
      <c r="IS174" s="2">
        <v>3733</v>
      </c>
      <c r="IT174" s="2">
        <v>3674</v>
      </c>
    </row>
    <row r="175" spans="1:254" ht="15.9" customHeight="1">
      <c r="A175" s="65" t="s">
        <v>344</v>
      </c>
      <c r="B175" s="41" t="s">
        <v>345</v>
      </c>
      <c r="C175" s="45">
        <v>5513</v>
      </c>
      <c r="D175" s="16">
        <v>-105</v>
      </c>
      <c r="E175" s="30">
        <v>5618</v>
      </c>
      <c r="F175" s="30">
        <v>5496</v>
      </c>
      <c r="G175" s="30">
        <v>5321</v>
      </c>
      <c r="H175" s="30">
        <v>5150</v>
      </c>
      <c r="I175" s="30">
        <v>5033</v>
      </c>
      <c r="J175" s="30">
        <v>5451</v>
      </c>
      <c r="K175" s="30">
        <v>5496</v>
      </c>
      <c r="L175" s="30">
        <v>5847</v>
      </c>
      <c r="M175" s="30">
        <v>5830</v>
      </c>
      <c r="N175" s="30">
        <v>5840</v>
      </c>
      <c r="O175" s="30">
        <v>5962</v>
      </c>
      <c r="P175" s="30">
        <v>5933</v>
      </c>
      <c r="Q175" s="30">
        <v>5811</v>
      </c>
      <c r="R175" s="30">
        <v>5712</v>
      </c>
      <c r="S175" s="30">
        <v>6086</v>
      </c>
      <c r="T175" s="30">
        <v>6136</v>
      </c>
      <c r="U175" s="30">
        <v>6019</v>
      </c>
      <c r="V175" s="30">
        <v>6105</v>
      </c>
      <c r="W175" s="30">
        <v>6281</v>
      </c>
      <c r="X175" s="30">
        <v>6323</v>
      </c>
      <c r="Y175" s="30">
        <v>6468</v>
      </c>
      <c r="Z175" s="30">
        <v>6757</v>
      </c>
      <c r="AA175" s="30">
        <v>6790</v>
      </c>
      <c r="AB175" s="30">
        <v>6594</v>
      </c>
      <c r="AC175" s="30">
        <v>6530</v>
      </c>
      <c r="AD175" s="30">
        <v>6675</v>
      </c>
      <c r="AE175" s="30">
        <v>6694</v>
      </c>
      <c r="AF175" s="30">
        <v>6682</v>
      </c>
      <c r="AG175" s="30">
        <v>6608</v>
      </c>
      <c r="AH175" s="30">
        <v>6613</v>
      </c>
      <c r="AI175" s="30">
        <v>6660</v>
      </c>
      <c r="AJ175" s="30">
        <v>6635</v>
      </c>
      <c r="AK175" s="30">
        <v>6634</v>
      </c>
      <c r="AL175" s="30">
        <v>6589</v>
      </c>
      <c r="AM175" s="30">
        <v>6467</v>
      </c>
      <c r="AN175" s="30">
        <v>6388</v>
      </c>
      <c r="AO175" s="30">
        <v>6185</v>
      </c>
      <c r="AP175" s="30">
        <v>6163</v>
      </c>
      <c r="AQ175" s="30">
        <v>5711</v>
      </c>
      <c r="AR175" s="30">
        <v>5692</v>
      </c>
      <c r="AS175" s="30">
        <v>5907</v>
      </c>
      <c r="AT175" s="30">
        <v>5765</v>
      </c>
      <c r="AU175" s="30">
        <v>5700</v>
      </c>
      <c r="AV175" s="30">
        <v>5794</v>
      </c>
      <c r="AW175" s="30">
        <v>5777</v>
      </c>
      <c r="AX175" s="30">
        <v>5762</v>
      </c>
      <c r="AY175" s="30">
        <v>5932</v>
      </c>
      <c r="AZ175" s="30">
        <v>6077</v>
      </c>
      <c r="BA175" s="30">
        <v>6488</v>
      </c>
      <c r="BB175" s="30">
        <v>6459</v>
      </c>
      <c r="BC175" s="30">
        <v>6433</v>
      </c>
      <c r="BD175" s="30">
        <v>6442</v>
      </c>
      <c r="BE175" s="30">
        <v>6008</v>
      </c>
      <c r="BF175" s="30">
        <v>5913</v>
      </c>
      <c r="BG175" s="30">
        <v>6037</v>
      </c>
      <c r="BH175" s="30">
        <v>6028</v>
      </c>
      <c r="BI175" s="30">
        <v>6330</v>
      </c>
      <c r="BJ175" s="30">
        <v>6441</v>
      </c>
      <c r="BK175" s="30">
        <v>6741</v>
      </c>
      <c r="BL175" s="30">
        <v>6912</v>
      </c>
      <c r="BM175" s="2">
        <v>7190</v>
      </c>
      <c r="BN175" s="2">
        <v>7209</v>
      </c>
      <c r="BO175" s="2">
        <v>7014</v>
      </c>
      <c r="BP175" s="2">
        <v>6841</v>
      </c>
      <c r="BQ175" s="2">
        <v>6818</v>
      </c>
      <c r="BR175" s="2">
        <v>6729</v>
      </c>
      <c r="BS175" s="2">
        <v>6522</v>
      </c>
      <c r="BT175" s="2">
        <v>6022</v>
      </c>
      <c r="BU175" s="2">
        <v>5892</v>
      </c>
      <c r="BV175" s="2">
        <v>5989</v>
      </c>
      <c r="BW175" s="2">
        <v>5908</v>
      </c>
      <c r="BX175" s="2">
        <v>6007</v>
      </c>
      <c r="BY175" s="2">
        <v>6120</v>
      </c>
      <c r="BZ175" s="2">
        <v>6111</v>
      </c>
      <c r="CA175" s="2">
        <v>6118</v>
      </c>
      <c r="CB175" s="2">
        <v>6052</v>
      </c>
      <c r="CC175" s="2">
        <v>6110</v>
      </c>
      <c r="CD175" s="2">
        <v>6266</v>
      </c>
      <c r="CE175" s="2">
        <v>6205</v>
      </c>
      <c r="CF175" s="2">
        <v>6288</v>
      </c>
      <c r="CG175" s="2">
        <v>6268</v>
      </c>
      <c r="CH175" s="2">
        <v>6231</v>
      </c>
      <c r="CI175" s="2">
        <v>6010</v>
      </c>
      <c r="CJ175" s="2">
        <v>6063</v>
      </c>
      <c r="CK175" s="2">
        <v>6041</v>
      </c>
      <c r="CL175" s="2">
        <v>6002</v>
      </c>
      <c r="CM175" s="2">
        <v>6031</v>
      </c>
      <c r="CN175" s="2">
        <v>5680</v>
      </c>
      <c r="CO175" s="2">
        <v>5838</v>
      </c>
      <c r="CP175" s="2">
        <v>6117</v>
      </c>
      <c r="CQ175" s="2">
        <v>6234</v>
      </c>
      <c r="CR175" s="2">
        <v>6230</v>
      </c>
      <c r="CS175" s="2">
        <v>5925</v>
      </c>
      <c r="CT175" s="2">
        <v>5794</v>
      </c>
      <c r="CU175" s="2">
        <v>6011</v>
      </c>
      <c r="CV175" s="2">
        <v>6160</v>
      </c>
      <c r="CW175" s="2">
        <v>6144</v>
      </c>
      <c r="CX175" s="2">
        <v>5976</v>
      </c>
      <c r="CY175" s="2">
        <v>5950</v>
      </c>
      <c r="CZ175" s="2">
        <v>6088</v>
      </c>
      <c r="DA175" s="2">
        <v>6220</v>
      </c>
      <c r="DB175" s="2">
        <v>6057</v>
      </c>
      <c r="DC175" s="2">
        <v>5761</v>
      </c>
      <c r="DD175" s="2">
        <v>6231</v>
      </c>
      <c r="DE175" s="2">
        <v>6458</v>
      </c>
      <c r="DF175" s="2">
        <v>6328</v>
      </c>
      <c r="DG175" s="2">
        <v>6690</v>
      </c>
      <c r="DH175" s="2">
        <v>6711</v>
      </c>
      <c r="DI175" s="2">
        <v>6630</v>
      </c>
      <c r="DJ175" s="2">
        <v>6560</v>
      </c>
      <c r="DK175" s="2">
        <v>6421</v>
      </c>
      <c r="DL175" s="2">
        <v>6512</v>
      </c>
      <c r="DM175" s="2">
        <v>6545</v>
      </c>
      <c r="DN175" s="2">
        <v>6617</v>
      </c>
      <c r="DO175" s="2">
        <v>6660</v>
      </c>
      <c r="DP175" s="2">
        <v>6323</v>
      </c>
      <c r="DQ175" s="2">
        <v>6193</v>
      </c>
      <c r="DR175" s="2">
        <v>6172</v>
      </c>
      <c r="DS175" s="2">
        <v>6045</v>
      </c>
      <c r="DT175" s="2">
        <v>5985</v>
      </c>
      <c r="DU175" s="2">
        <v>5816</v>
      </c>
      <c r="DV175" s="2">
        <v>5598</v>
      </c>
      <c r="DW175" s="2">
        <v>5525</v>
      </c>
      <c r="DX175" s="2">
        <v>5609</v>
      </c>
      <c r="DY175" s="2">
        <v>5612</v>
      </c>
      <c r="DZ175" s="2">
        <v>5460</v>
      </c>
      <c r="EA175" s="2">
        <v>5435</v>
      </c>
      <c r="EB175" s="2">
        <v>5402</v>
      </c>
      <c r="EC175" s="2">
        <v>5410</v>
      </c>
      <c r="ED175" s="2">
        <v>5413</v>
      </c>
      <c r="EE175" s="2">
        <v>5526</v>
      </c>
      <c r="EF175" s="2">
        <v>5706</v>
      </c>
      <c r="EG175" s="2">
        <v>5683</v>
      </c>
      <c r="EH175" s="2">
        <v>5612</v>
      </c>
      <c r="EI175" s="2">
        <v>5719</v>
      </c>
      <c r="EJ175" s="2">
        <v>5806</v>
      </c>
      <c r="EK175" s="2">
        <v>5682</v>
      </c>
      <c r="EL175" s="2">
        <v>5643</v>
      </c>
      <c r="EM175" s="2">
        <v>5557</v>
      </c>
      <c r="EN175" s="2">
        <v>5588</v>
      </c>
      <c r="EO175" s="2">
        <v>5304</v>
      </c>
      <c r="EP175" s="2">
        <v>5405</v>
      </c>
      <c r="EQ175" s="2">
        <v>5404</v>
      </c>
      <c r="ER175" s="2">
        <v>5283</v>
      </c>
      <c r="ES175" s="2">
        <v>5112</v>
      </c>
      <c r="ET175" s="2">
        <v>4994</v>
      </c>
      <c r="EU175" s="2">
        <v>4983</v>
      </c>
      <c r="EV175" s="2">
        <v>5017</v>
      </c>
      <c r="EW175" s="2">
        <v>5033</v>
      </c>
      <c r="EX175" s="2">
        <v>5046</v>
      </c>
      <c r="EY175" s="2">
        <v>4998</v>
      </c>
      <c r="EZ175" s="2">
        <v>5042</v>
      </c>
      <c r="FA175" s="2">
        <v>4896</v>
      </c>
      <c r="FB175" s="2">
        <v>4776</v>
      </c>
      <c r="FC175" s="2">
        <v>4726</v>
      </c>
      <c r="FD175" s="2">
        <v>4829</v>
      </c>
      <c r="FE175" s="2">
        <v>4836</v>
      </c>
      <c r="FF175" s="2">
        <v>4825</v>
      </c>
      <c r="FG175" s="2">
        <v>4797</v>
      </c>
      <c r="FH175" s="2">
        <v>4849</v>
      </c>
      <c r="FI175" s="2">
        <v>4841</v>
      </c>
      <c r="FJ175" s="2">
        <v>4799</v>
      </c>
      <c r="FK175" s="2">
        <v>4744</v>
      </c>
      <c r="FL175" s="2">
        <v>4765</v>
      </c>
      <c r="FM175" s="2">
        <v>4781</v>
      </c>
      <c r="FN175" s="2">
        <v>4726</v>
      </c>
      <c r="FO175" s="2">
        <v>4772</v>
      </c>
      <c r="FP175" s="2">
        <v>4885</v>
      </c>
      <c r="FQ175" s="2">
        <v>4860</v>
      </c>
      <c r="FR175" s="2">
        <v>4811</v>
      </c>
      <c r="FS175" s="2">
        <v>4713</v>
      </c>
      <c r="FT175" s="2">
        <v>4711</v>
      </c>
      <c r="FU175" s="2">
        <v>4777</v>
      </c>
      <c r="FV175" s="2">
        <v>4532</v>
      </c>
      <c r="FW175" s="2">
        <v>4621</v>
      </c>
      <c r="FX175" s="2">
        <v>4780</v>
      </c>
      <c r="FY175" s="2">
        <v>4830</v>
      </c>
      <c r="FZ175" s="2">
        <v>4835</v>
      </c>
      <c r="GA175" s="2">
        <v>4772</v>
      </c>
      <c r="GB175" s="2">
        <v>4825</v>
      </c>
      <c r="GC175" s="2">
        <v>4820</v>
      </c>
      <c r="GD175" s="2">
        <v>4819</v>
      </c>
      <c r="GE175" s="2">
        <v>4760</v>
      </c>
      <c r="GF175" s="2">
        <v>4572</v>
      </c>
      <c r="GG175" s="2">
        <v>4646</v>
      </c>
      <c r="GH175" s="2">
        <v>4567</v>
      </c>
      <c r="GI175" s="2">
        <v>4810</v>
      </c>
      <c r="GJ175" s="2">
        <v>4716</v>
      </c>
      <c r="GK175" s="2">
        <v>4406</v>
      </c>
      <c r="GL175" s="2">
        <v>4526</v>
      </c>
      <c r="GM175" s="2">
        <v>4418</v>
      </c>
      <c r="GN175" s="2">
        <v>4352</v>
      </c>
      <c r="GO175" s="2">
        <v>4343</v>
      </c>
      <c r="GP175" s="2">
        <v>4313</v>
      </c>
      <c r="GQ175" s="2">
        <v>4305</v>
      </c>
      <c r="GR175" s="2">
        <v>4292</v>
      </c>
      <c r="GS175" s="2">
        <v>4364</v>
      </c>
      <c r="GT175" s="2">
        <v>4226</v>
      </c>
      <c r="GU175" s="2">
        <v>4191</v>
      </c>
      <c r="GV175" s="2">
        <v>4189</v>
      </c>
      <c r="GW175" s="2">
        <v>4201</v>
      </c>
      <c r="GX175" s="2">
        <v>4115</v>
      </c>
      <c r="GY175" s="2">
        <v>4055</v>
      </c>
      <c r="GZ175" s="2">
        <v>4063</v>
      </c>
      <c r="HA175" s="2">
        <v>3904</v>
      </c>
      <c r="HB175" s="2">
        <v>3883</v>
      </c>
      <c r="HC175" s="2">
        <v>3953</v>
      </c>
      <c r="HD175" s="2">
        <v>4055</v>
      </c>
      <c r="HE175" s="2">
        <v>4076</v>
      </c>
      <c r="HF175" s="2">
        <v>4094</v>
      </c>
      <c r="HG175" s="2">
        <v>4025</v>
      </c>
      <c r="HH175" s="2">
        <v>4033</v>
      </c>
      <c r="HI175" s="2">
        <v>4108</v>
      </c>
      <c r="HJ175" s="2">
        <v>4031</v>
      </c>
      <c r="HK175" s="2">
        <v>4003</v>
      </c>
      <c r="HL175" s="2">
        <v>3994</v>
      </c>
      <c r="HM175" s="2">
        <v>4061</v>
      </c>
      <c r="HN175" s="2">
        <v>4066</v>
      </c>
      <c r="HO175" s="2">
        <v>4073</v>
      </c>
      <c r="HP175" s="2">
        <v>4033</v>
      </c>
      <c r="HQ175" s="2">
        <v>3996</v>
      </c>
      <c r="HR175" s="2">
        <v>3950</v>
      </c>
      <c r="HS175" s="2">
        <v>3976</v>
      </c>
      <c r="HT175" s="2">
        <v>4012</v>
      </c>
      <c r="HU175" s="2">
        <v>3962</v>
      </c>
      <c r="HV175" s="2">
        <v>4021</v>
      </c>
      <c r="HW175" s="2">
        <v>3955</v>
      </c>
      <c r="HX175" s="2">
        <v>3906</v>
      </c>
      <c r="HY175" s="2">
        <v>3867</v>
      </c>
      <c r="HZ175" s="2">
        <v>3876</v>
      </c>
      <c r="IA175" s="2">
        <v>3828</v>
      </c>
      <c r="IB175" s="2">
        <v>3890</v>
      </c>
      <c r="IC175" s="2">
        <v>3833</v>
      </c>
      <c r="ID175" s="2">
        <v>3801</v>
      </c>
      <c r="IE175" s="2">
        <v>3735</v>
      </c>
      <c r="IF175" s="2">
        <v>3826</v>
      </c>
      <c r="IG175" s="2">
        <v>3891</v>
      </c>
      <c r="IH175" s="2">
        <v>3906</v>
      </c>
      <c r="II175" s="2">
        <v>3825</v>
      </c>
      <c r="IJ175" s="2">
        <v>3897</v>
      </c>
      <c r="IK175" s="2">
        <v>3869</v>
      </c>
      <c r="IL175" s="2">
        <v>3838</v>
      </c>
      <c r="IM175" s="2">
        <v>3818</v>
      </c>
      <c r="IN175" s="2">
        <v>3746</v>
      </c>
      <c r="IO175" s="2">
        <v>3664</v>
      </c>
      <c r="IP175" s="2">
        <v>3640</v>
      </c>
      <c r="IQ175" s="2">
        <v>3585</v>
      </c>
      <c r="IR175" s="2">
        <v>3431</v>
      </c>
      <c r="IS175" s="2">
        <v>3479</v>
      </c>
      <c r="IT175" s="2">
        <v>3378</v>
      </c>
    </row>
    <row r="176" spans="1:254" ht="15.9" customHeight="1">
      <c r="A176" s="65" t="s">
        <v>346</v>
      </c>
      <c r="B176" s="41" t="s">
        <v>347</v>
      </c>
      <c r="C176" s="45">
        <v>2381</v>
      </c>
      <c r="D176" s="16">
        <v>-94</v>
      </c>
      <c r="E176" s="30">
        <v>2475</v>
      </c>
      <c r="F176" s="30">
        <v>2428</v>
      </c>
      <c r="G176" s="30">
        <v>2389</v>
      </c>
      <c r="H176" s="30">
        <v>2330</v>
      </c>
      <c r="I176" s="30">
        <v>2411</v>
      </c>
      <c r="J176" s="30">
        <v>2344</v>
      </c>
      <c r="K176" s="30">
        <v>2351</v>
      </c>
      <c r="L176" s="30">
        <v>2436</v>
      </c>
      <c r="M176" s="30">
        <v>2461</v>
      </c>
      <c r="N176" s="30">
        <v>2470</v>
      </c>
      <c r="O176" s="30">
        <v>2506</v>
      </c>
      <c r="P176" s="30">
        <v>2509</v>
      </c>
      <c r="Q176" s="30">
        <v>2431</v>
      </c>
      <c r="R176" s="30">
        <v>2422</v>
      </c>
      <c r="S176" s="30">
        <v>2572</v>
      </c>
      <c r="T176" s="30">
        <v>2549</v>
      </c>
      <c r="U176" s="30">
        <v>2537</v>
      </c>
      <c r="V176" s="30">
        <v>2550</v>
      </c>
      <c r="W176" s="30">
        <v>2557</v>
      </c>
      <c r="X176" s="30">
        <v>2550</v>
      </c>
      <c r="Y176" s="30">
        <v>2588</v>
      </c>
      <c r="Z176" s="30">
        <v>2669</v>
      </c>
      <c r="AA176" s="30">
        <v>2697</v>
      </c>
      <c r="AB176" s="30">
        <v>2653</v>
      </c>
      <c r="AC176" s="30">
        <v>2646</v>
      </c>
      <c r="AD176" s="30">
        <v>2655</v>
      </c>
      <c r="AE176" s="30">
        <v>2661</v>
      </c>
      <c r="AF176" s="30">
        <v>2700</v>
      </c>
      <c r="AG176" s="30">
        <v>2701</v>
      </c>
      <c r="AH176" s="30">
        <v>2685</v>
      </c>
      <c r="AI176" s="30">
        <v>2695</v>
      </c>
      <c r="AJ176" s="30">
        <v>2712</v>
      </c>
      <c r="AK176" s="30">
        <v>2759</v>
      </c>
      <c r="AL176" s="30">
        <v>2780</v>
      </c>
      <c r="AM176" s="30">
        <v>2775</v>
      </c>
      <c r="AN176" s="30">
        <v>2767</v>
      </c>
      <c r="AO176" s="30">
        <v>2751</v>
      </c>
      <c r="AP176" s="30">
        <v>2727</v>
      </c>
      <c r="AQ176" s="30">
        <v>2669</v>
      </c>
      <c r="AR176" s="30">
        <v>2590</v>
      </c>
      <c r="AS176" s="30">
        <v>2698</v>
      </c>
      <c r="AT176" s="30">
        <v>2719</v>
      </c>
      <c r="AU176" s="30">
        <v>2659</v>
      </c>
      <c r="AV176" s="30">
        <v>2759</v>
      </c>
      <c r="AW176" s="30">
        <v>2668</v>
      </c>
      <c r="AX176" s="30">
        <v>2697</v>
      </c>
      <c r="AY176" s="30">
        <v>2620</v>
      </c>
      <c r="AZ176" s="30">
        <v>2720</v>
      </c>
      <c r="BA176" s="30">
        <v>2785</v>
      </c>
      <c r="BB176" s="30">
        <v>2731</v>
      </c>
      <c r="BC176" s="30">
        <v>2738</v>
      </c>
      <c r="BD176" s="30">
        <v>2759</v>
      </c>
      <c r="BE176" s="30">
        <v>2666</v>
      </c>
      <c r="BF176" s="30">
        <v>2591</v>
      </c>
      <c r="BG176" s="30">
        <v>2600</v>
      </c>
      <c r="BH176" s="30">
        <v>2672</v>
      </c>
      <c r="BI176" s="30">
        <v>2772</v>
      </c>
      <c r="BJ176" s="30">
        <v>2800</v>
      </c>
      <c r="BK176" s="30">
        <v>2877</v>
      </c>
      <c r="BL176" s="30">
        <v>2919</v>
      </c>
      <c r="BM176" s="2">
        <v>3025</v>
      </c>
      <c r="BN176" s="2">
        <v>2913</v>
      </c>
      <c r="BO176" s="2">
        <v>2919</v>
      </c>
      <c r="BP176" s="2">
        <v>2857</v>
      </c>
      <c r="BQ176" s="2">
        <v>2833</v>
      </c>
      <c r="BR176" s="2">
        <v>2699</v>
      </c>
      <c r="BS176" s="2">
        <v>2665</v>
      </c>
      <c r="BT176" s="2">
        <v>2575</v>
      </c>
      <c r="BU176" s="2">
        <v>2490</v>
      </c>
      <c r="BV176" s="2">
        <v>2537</v>
      </c>
      <c r="BW176" s="2">
        <v>2490</v>
      </c>
      <c r="BX176" s="2">
        <v>2476</v>
      </c>
      <c r="BY176" s="2">
        <v>2564</v>
      </c>
      <c r="BZ176" s="2">
        <v>2519</v>
      </c>
      <c r="CA176" s="2">
        <v>2526</v>
      </c>
      <c r="CB176" s="2">
        <v>2586</v>
      </c>
      <c r="CC176" s="2">
        <v>2582</v>
      </c>
      <c r="CD176" s="2">
        <v>2557</v>
      </c>
      <c r="CE176" s="2">
        <v>2604</v>
      </c>
      <c r="CF176" s="2">
        <v>2641</v>
      </c>
      <c r="CG176" s="2">
        <v>2620</v>
      </c>
      <c r="CH176" s="2">
        <v>2610</v>
      </c>
      <c r="CI176" s="2">
        <v>2515</v>
      </c>
      <c r="CJ176" s="2">
        <v>2518</v>
      </c>
      <c r="CK176" s="2">
        <v>2516</v>
      </c>
      <c r="CL176" s="2">
        <v>2514</v>
      </c>
      <c r="CM176" s="2">
        <v>2518</v>
      </c>
      <c r="CN176" s="2">
        <v>2455</v>
      </c>
      <c r="CO176" s="2">
        <v>2437</v>
      </c>
      <c r="CP176" s="2">
        <v>2598</v>
      </c>
      <c r="CQ176" s="2">
        <v>2616</v>
      </c>
      <c r="CR176" s="2">
        <v>2665</v>
      </c>
      <c r="CS176" s="2">
        <v>2552</v>
      </c>
      <c r="CT176" s="2">
        <v>2515</v>
      </c>
      <c r="CU176" s="2">
        <v>2673</v>
      </c>
      <c r="CV176" s="2">
        <v>2704</v>
      </c>
      <c r="CW176" s="2">
        <v>2658</v>
      </c>
      <c r="CX176" s="2">
        <v>2601</v>
      </c>
      <c r="CY176" s="2">
        <v>2620</v>
      </c>
      <c r="CZ176" s="2">
        <v>2636</v>
      </c>
      <c r="DA176" s="2">
        <v>2745</v>
      </c>
      <c r="DB176" s="2">
        <v>2694</v>
      </c>
      <c r="DC176" s="2">
        <v>2615</v>
      </c>
      <c r="DD176" s="2">
        <v>2828</v>
      </c>
      <c r="DE176" s="2">
        <v>2947</v>
      </c>
      <c r="DF176" s="2">
        <v>2934</v>
      </c>
      <c r="DG176" s="2">
        <v>3005</v>
      </c>
      <c r="DH176" s="2">
        <v>3140</v>
      </c>
      <c r="DI176" s="2">
        <v>3115</v>
      </c>
      <c r="DJ176" s="2">
        <v>3095</v>
      </c>
      <c r="DK176" s="2">
        <v>3070</v>
      </c>
      <c r="DL176" s="2">
        <v>2990</v>
      </c>
      <c r="DM176" s="2">
        <v>3020</v>
      </c>
      <c r="DN176" s="2">
        <v>2903</v>
      </c>
      <c r="DO176" s="2">
        <v>2929</v>
      </c>
      <c r="DP176" s="2">
        <v>2761</v>
      </c>
      <c r="DQ176" s="2">
        <v>2706</v>
      </c>
      <c r="DR176" s="2">
        <v>2645</v>
      </c>
      <c r="DS176" s="2">
        <v>2556</v>
      </c>
      <c r="DT176" s="2">
        <v>2563</v>
      </c>
      <c r="DU176" s="2">
        <v>2544</v>
      </c>
      <c r="DV176" s="2">
        <v>2418</v>
      </c>
      <c r="DW176" s="2">
        <v>2425</v>
      </c>
      <c r="DX176" s="2">
        <v>2334</v>
      </c>
      <c r="DY176" s="2">
        <v>2279</v>
      </c>
      <c r="DZ176" s="2">
        <v>2293</v>
      </c>
      <c r="EA176" s="2">
        <v>2185</v>
      </c>
      <c r="EB176" s="2">
        <v>2182</v>
      </c>
      <c r="EC176" s="2">
        <v>2190</v>
      </c>
      <c r="ED176" s="2">
        <v>2211</v>
      </c>
      <c r="EE176" s="2">
        <v>2232</v>
      </c>
      <c r="EF176" s="2">
        <v>2302</v>
      </c>
      <c r="EG176" s="2">
        <v>2298</v>
      </c>
      <c r="EH176" s="2">
        <v>2269</v>
      </c>
      <c r="EI176" s="2">
        <v>2312</v>
      </c>
      <c r="EJ176" s="2">
        <v>2362</v>
      </c>
      <c r="EK176" s="2">
        <v>2381</v>
      </c>
      <c r="EL176" s="2">
        <v>2362</v>
      </c>
      <c r="EM176" s="2">
        <v>2362</v>
      </c>
      <c r="EN176" s="2">
        <v>2377</v>
      </c>
      <c r="EO176" s="2">
        <v>2340</v>
      </c>
      <c r="EP176" s="2">
        <v>2302</v>
      </c>
      <c r="EQ176" s="2">
        <v>2300</v>
      </c>
      <c r="ER176" s="2">
        <v>2281</v>
      </c>
      <c r="ES176" s="2">
        <v>2271</v>
      </c>
      <c r="ET176" s="2">
        <v>2275</v>
      </c>
      <c r="EU176" s="2">
        <v>2245</v>
      </c>
      <c r="EV176" s="2">
        <v>2244</v>
      </c>
      <c r="EW176" s="2">
        <v>2237</v>
      </c>
      <c r="EX176" s="2">
        <v>2244</v>
      </c>
      <c r="EY176" s="2">
        <v>2274</v>
      </c>
      <c r="EZ176" s="2">
        <v>2221</v>
      </c>
      <c r="FA176" s="2">
        <v>2201</v>
      </c>
      <c r="FB176" s="2">
        <v>2127</v>
      </c>
      <c r="FC176" s="2">
        <v>2126</v>
      </c>
      <c r="FD176" s="2">
        <v>2109</v>
      </c>
      <c r="FE176" s="2">
        <v>2125</v>
      </c>
      <c r="FF176" s="2">
        <v>2138</v>
      </c>
      <c r="FG176" s="2">
        <v>2111</v>
      </c>
      <c r="FH176" s="2">
        <v>2154</v>
      </c>
      <c r="FI176" s="2">
        <v>2117</v>
      </c>
      <c r="FJ176" s="2">
        <v>2110</v>
      </c>
      <c r="FK176" s="2">
        <v>2101</v>
      </c>
      <c r="FL176" s="2">
        <v>2090</v>
      </c>
      <c r="FM176" s="2">
        <v>2079</v>
      </c>
      <c r="FN176" s="2">
        <v>2102</v>
      </c>
      <c r="FO176" s="2">
        <v>2127</v>
      </c>
      <c r="FP176" s="2">
        <v>2120</v>
      </c>
      <c r="FQ176" s="2">
        <v>2123</v>
      </c>
      <c r="FR176" s="2">
        <v>2115</v>
      </c>
      <c r="FS176" s="2">
        <v>2097</v>
      </c>
      <c r="FT176" s="2">
        <v>2042</v>
      </c>
      <c r="FU176" s="2">
        <v>2033</v>
      </c>
      <c r="FV176" s="2">
        <v>2005</v>
      </c>
      <c r="FW176" s="2">
        <v>1997</v>
      </c>
      <c r="FX176" s="2">
        <v>2022</v>
      </c>
      <c r="FY176" s="2">
        <v>2030</v>
      </c>
      <c r="FZ176" s="2">
        <v>2084</v>
      </c>
      <c r="GA176" s="2">
        <v>2043</v>
      </c>
      <c r="GB176" s="2">
        <v>2036</v>
      </c>
      <c r="GC176" s="2">
        <v>2142</v>
      </c>
      <c r="GD176" s="2">
        <v>2099</v>
      </c>
      <c r="GE176" s="2">
        <v>2100</v>
      </c>
      <c r="GF176" s="2">
        <v>2037</v>
      </c>
      <c r="GG176" s="2">
        <v>2095</v>
      </c>
      <c r="GH176" s="2">
        <v>2036</v>
      </c>
      <c r="GI176" s="2">
        <v>2053</v>
      </c>
      <c r="GJ176" s="2">
        <v>2030</v>
      </c>
      <c r="GK176" s="2">
        <v>2015</v>
      </c>
      <c r="GL176" s="2">
        <v>2018</v>
      </c>
      <c r="GM176" s="2">
        <v>2014</v>
      </c>
      <c r="GN176" s="2">
        <v>2002</v>
      </c>
      <c r="GO176" s="2">
        <v>1980</v>
      </c>
      <c r="GP176" s="2">
        <v>1966</v>
      </c>
      <c r="GQ176" s="2">
        <v>1992</v>
      </c>
      <c r="GR176" s="2">
        <v>1951</v>
      </c>
      <c r="GS176" s="2">
        <v>1979</v>
      </c>
      <c r="GT176" s="2">
        <v>1932</v>
      </c>
      <c r="GU176" s="2">
        <v>1901</v>
      </c>
      <c r="GV176" s="2">
        <v>1917</v>
      </c>
      <c r="GW176" s="2">
        <v>1964</v>
      </c>
      <c r="GX176" s="2">
        <v>1971</v>
      </c>
      <c r="GY176" s="2">
        <v>1974</v>
      </c>
      <c r="GZ176" s="2">
        <v>1962</v>
      </c>
      <c r="HA176" s="2">
        <v>1936</v>
      </c>
      <c r="HB176" s="2">
        <v>1935</v>
      </c>
      <c r="HC176" s="2">
        <v>1969</v>
      </c>
      <c r="HD176" s="2">
        <v>1992</v>
      </c>
      <c r="HE176" s="2">
        <v>1980</v>
      </c>
      <c r="HF176" s="2">
        <v>1995</v>
      </c>
      <c r="HG176" s="2">
        <v>1972</v>
      </c>
      <c r="HH176" s="2">
        <v>1958</v>
      </c>
      <c r="HI176" s="2">
        <v>1965</v>
      </c>
      <c r="HJ176" s="2">
        <v>1955</v>
      </c>
      <c r="HK176" s="2">
        <v>1959</v>
      </c>
      <c r="HL176" s="2">
        <v>1975</v>
      </c>
      <c r="HM176" s="2">
        <v>2008</v>
      </c>
      <c r="HN176" s="2">
        <v>2033</v>
      </c>
      <c r="HO176" s="2">
        <v>2037</v>
      </c>
      <c r="HP176" s="2">
        <v>2022</v>
      </c>
      <c r="HQ176" s="2">
        <v>2008</v>
      </c>
      <c r="HR176" s="2">
        <v>2016</v>
      </c>
      <c r="HS176" s="2">
        <v>2000</v>
      </c>
      <c r="HT176" s="2">
        <v>2001</v>
      </c>
      <c r="HU176" s="2">
        <v>1985</v>
      </c>
      <c r="HV176" s="2">
        <v>1986</v>
      </c>
      <c r="HW176" s="2">
        <v>1968</v>
      </c>
      <c r="HX176" s="2">
        <v>1970</v>
      </c>
      <c r="HY176" s="2">
        <v>1961</v>
      </c>
      <c r="HZ176" s="2">
        <v>1961</v>
      </c>
      <c r="IA176" s="2">
        <v>1989</v>
      </c>
      <c r="IB176" s="2">
        <v>2007</v>
      </c>
      <c r="IC176" s="2">
        <v>2023</v>
      </c>
      <c r="ID176" s="2">
        <v>2025</v>
      </c>
      <c r="IE176" s="2">
        <v>2013</v>
      </c>
      <c r="IF176" s="2">
        <v>2030</v>
      </c>
      <c r="IG176" s="2">
        <v>1989</v>
      </c>
      <c r="IH176" s="2">
        <v>1997</v>
      </c>
      <c r="II176" s="2">
        <v>2010</v>
      </c>
      <c r="IJ176" s="2">
        <v>2041</v>
      </c>
      <c r="IK176" s="2">
        <v>2035</v>
      </c>
      <c r="IL176" s="2">
        <v>1992</v>
      </c>
      <c r="IM176" s="2">
        <v>2078</v>
      </c>
      <c r="IN176" s="2">
        <v>2026</v>
      </c>
      <c r="IO176" s="2">
        <v>1990</v>
      </c>
      <c r="IP176" s="2">
        <v>1973</v>
      </c>
      <c r="IQ176" s="2">
        <v>1984</v>
      </c>
      <c r="IR176" s="2">
        <v>1987</v>
      </c>
      <c r="IS176" s="2">
        <v>1961</v>
      </c>
      <c r="IT176" s="2">
        <v>1940</v>
      </c>
    </row>
    <row r="177" spans="1:254" ht="15.9" customHeight="1">
      <c r="A177" s="65" t="s">
        <v>348</v>
      </c>
      <c r="B177" s="41" t="s">
        <v>349</v>
      </c>
      <c r="C177" s="45">
        <v>1515</v>
      </c>
      <c r="D177" s="16">
        <v>11</v>
      </c>
      <c r="E177" s="30">
        <v>1504</v>
      </c>
      <c r="F177" s="30">
        <v>1465</v>
      </c>
      <c r="G177" s="30">
        <v>1421</v>
      </c>
      <c r="H177" s="30">
        <v>1434</v>
      </c>
      <c r="I177" s="30">
        <v>1446</v>
      </c>
      <c r="J177" s="30">
        <v>1450</v>
      </c>
      <c r="K177" s="30">
        <v>1439</v>
      </c>
      <c r="L177" s="30">
        <v>1473</v>
      </c>
      <c r="M177" s="30">
        <v>1503</v>
      </c>
      <c r="N177" s="30">
        <v>1489</v>
      </c>
      <c r="O177" s="30">
        <v>1508</v>
      </c>
      <c r="P177" s="30">
        <v>1517</v>
      </c>
      <c r="Q177" s="30">
        <v>1480</v>
      </c>
      <c r="R177" s="30">
        <v>1428</v>
      </c>
      <c r="S177" s="30">
        <v>1514</v>
      </c>
      <c r="T177" s="30">
        <v>1503</v>
      </c>
      <c r="U177" s="30">
        <v>1446</v>
      </c>
      <c r="V177" s="30">
        <v>1463</v>
      </c>
      <c r="W177" s="30">
        <v>1478</v>
      </c>
      <c r="X177" s="30">
        <v>1477</v>
      </c>
      <c r="Y177" s="30">
        <v>1455</v>
      </c>
      <c r="Z177" s="30">
        <v>1511</v>
      </c>
      <c r="AA177" s="30">
        <v>1517</v>
      </c>
      <c r="AB177" s="30">
        <v>1489</v>
      </c>
      <c r="AC177" s="30">
        <v>1480</v>
      </c>
      <c r="AD177" s="30">
        <v>1465</v>
      </c>
      <c r="AE177" s="30">
        <v>1430</v>
      </c>
      <c r="AF177" s="30">
        <v>1442</v>
      </c>
      <c r="AG177" s="30">
        <v>1467</v>
      </c>
      <c r="AH177" s="30">
        <v>1448</v>
      </c>
      <c r="AI177" s="30">
        <v>1419</v>
      </c>
      <c r="AJ177" s="30">
        <v>1458</v>
      </c>
      <c r="AK177" s="30">
        <v>1430</v>
      </c>
      <c r="AL177" s="30">
        <v>1406</v>
      </c>
      <c r="AM177" s="30">
        <v>1422</v>
      </c>
      <c r="AN177" s="30">
        <v>1411</v>
      </c>
      <c r="AO177" s="30">
        <v>1420</v>
      </c>
      <c r="AP177" s="30">
        <v>1431</v>
      </c>
      <c r="AQ177" s="30">
        <v>1385</v>
      </c>
      <c r="AR177" s="30">
        <v>1377</v>
      </c>
      <c r="AS177" s="30">
        <v>1415</v>
      </c>
      <c r="AT177" s="30">
        <v>1410</v>
      </c>
      <c r="AU177" s="30">
        <v>1381</v>
      </c>
      <c r="AV177" s="30">
        <v>1396</v>
      </c>
      <c r="AW177" s="30">
        <v>1396</v>
      </c>
      <c r="AX177" s="30">
        <v>1442</v>
      </c>
      <c r="AY177" s="30">
        <v>1453</v>
      </c>
      <c r="AZ177" s="30">
        <v>1480</v>
      </c>
      <c r="BA177" s="30">
        <v>1480</v>
      </c>
      <c r="BB177" s="30">
        <v>1440</v>
      </c>
      <c r="BC177" s="30">
        <v>1496</v>
      </c>
      <c r="BD177" s="30">
        <v>1495</v>
      </c>
      <c r="BE177" s="30">
        <v>1488</v>
      </c>
      <c r="BF177" s="30">
        <v>1437</v>
      </c>
      <c r="BG177" s="30">
        <v>1360</v>
      </c>
      <c r="BH177" s="30">
        <v>1335</v>
      </c>
      <c r="BI177" s="30">
        <v>1350</v>
      </c>
      <c r="BJ177" s="30">
        <v>1376</v>
      </c>
      <c r="BK177" s="30">
        <v>1417</v>
      </c>
      <c r="BL177" s="30">
        <v>1445</v>
      </c>
      <c r="BM177" s="2">
        <v>1436</v>
      </c>
      <c r="BN177" s="2">
        <v>1444</v>
      </c>
      <c r="BO177" s="2">
        <v>1455</v>
      </c>
      <c r="BP177" s="2">
        <v>1427</v>
      </c>
      <c r="BQ177" s="2">
        <v>1450</v>
      </c>
      <c r="BR177" s="2">
        <v>1436</v>
      </c>
      <c r="BS177" s="2">
        <v>1111</v>
      </c>
      <c r="BT177" s="2">
        <v>961</v>
      </c>
      <c r="BU177" s="2">
        <v>791</v>
      </c>
      <c r="BV177" s="2">
        <v>812</v>
      </c>
      <c r="BW177" s="2">
        <v>851</v>
      </c>
      <c r="BX177" s="2">
        <v>880</v>
      </c>
      <c r="BY177" s="2">
        <v>900</v>
      </c>
      <c r="BZ177" s="2">
        <v>891</v>
      </c>
      <c r="CA177" s="2">
        <v>887</v>
      </c>
      <c r="CB177" s="2">
        <v>863</v>
      </c>
      <c r="CC177" s="2">
        <v>835</v>
      </c>
      <c r="CD177" s="2">
        <v>825</v>
      </c>
      <c r="CE177" s="2">
        <v>816</v>
      </c>
      <c r="CF177" s="2">
        <v>817</v>
      </c>
      <c r="CG177" s="2">
        <v>820</v>
      </c>
      <c r="CH177" s="2">
        <v>836</v>
      </c>
      <c r="CI177" s="2">
        <v>803</v>
      </c>
      <c r="CJ177" s="2">
        <v>806</v>
      </c>
      <c r="CK177" s="2">
        <v>799</v>
      </c>
      <c r="CL177" s="2">
        <v>803</v>
      </c>
      <c r="CM177" s="2">
        <v>792</v>
      </c>
      <c r="CN177" s="2">
        <v>770</v>
      </c>
      <c r="CO177" s="2">
        <v>767</v>
      </c>
      <c r="CP177" s="2">
        <v>817</v>
      </c>
      <c r="CQ177" s="2">
        <v>836</v>
      </c>
      <c r="CR177" s="2">
        <v>857</v>
      </c>
      <c r="CS177" s="2">
        <v>840</v>
      </c>
      <c r="CT177" s="2">
        <v>817</v>
      </c>
      <c r="CU177" s="2">
        <v>883</v>
      </c>
      <c r="CV177" s="2">
        <v>910</v>
      </c>
      <c r="CW177" s="2">
        <v>903</v>
      </c>
      <c r="CX177" s="2">
        <v>901</v>
      </c>
      <c r="CY177" s="2">
        <v>905</v>
      </c>
      <c r="CZ177" s="2">
        <v>923</v>
      </c>
      <c r="DA177" s="2">
        <v>961</v>
      </c>
      <c r="DB177" s="2">
        <v>938</v>
      </c>
      <c r="DC177" s="2">
        <v>882</v>
      </c>
      <c r="DD177" s="2">
        <v>948</v>
      </c>
      <c r="DE177" s="2">
        <v>994</v>
      </c>
      <c r="DF177" s="2">
        <v>920</v>
      </c>
      <c r="DG177" s="2">
        <v>1025</v>
      </c>
      <c r="DH177" s="2">
        <v>1035</v>
      </c>
      <c r="DI177" s="2">
        <v>1036</v>
      </c>
      <c r="DJ177" s="2">
        <v>1058</v>
      </c>
      <c r="DK177" s="2">
        <v>1081</v>
      </c>
      <c r="DL177" s="2">
        <v>1076</v>
      </c>
      <c r="DM177" s="2">
        <v>1094</v>
      </c>
      <c r="DN177" s="2">
        <v>1146</v>
      </c>
      <c r="DO177" s="2">
        <v>1131</v>
      </c>
      <c r="DP177" s="2">
        <v>1128</v>
      </c>
      <c r="DQ177" s="2">
        <v>1130</v>
      </c>
      <c r="DR177" s="2">
        <v>1120</v>
      </c>
      <c r="DS177" s="2">
        <v>1156</v>
      </c>
      <c r="DT177" s="2">
        <v>1137</v>
      </c>
      <c r="DU177" s="2">
        <v>1136</v>
      </c>
      <c r="DV177" s="2">
        <v>1080</v>
      </c>
      <c r="DW177" s="2">
        <v>1042</v>
      </c>
      <c r="DX177" s="2">
        <v>984</v>
      </c>
      <c r="DY177" s="2">
        <v>939</v>
      </c>
      <c r="DZ177" s="2">
        <v>856</v>
      </c>
      <c r="EA177" s="2">
        <v>830</v>
      </c>
      <c r="EB177" s="2">
        <v>820</v>
      </c>
      <c r="EC177" s="2">
        <v>825</v>
      </c>
      <c r="ED177" s="2">
        <v>836</v>
      </c>
      <c r="EE177" s="2">
        <v>844</v>
      </c>
      <c r="EF177" s="2">
        <v>867</v>
      </c>
      <c r="EG177" s="2">
        <v>867</v>
      </c>
      <c r="EH177" s="2">
        <v>853</v>
      </c>
      <c r="EI177" s="2">
        <v>872</v>
      </c>
      <c r="EJ177" s="2">
        <v>853</v>
      </c>
      <c r="EK177" s="2">
        <v>863</v>
      </c>
      <c r="EL177" s="2">
        <v>859</v>
      </c>
      <c r="EM177" s="2">
        <v>843</v>
      </c>
      <c r="EN177" s="2">
        <v>818</v>
      </c>
      <c r="EO177" s="2">
        <v>801</v>
      </c>
      <c r="EP177" s="2">
        <v>805</v>
      </c>
      <c r="EQ177" s="2">
        <v>814</v>
      </c>
      <c r="ER177" s="2">
        <v>810</v>
      </c>
      <c r="ES177" s="2">
        <v>819</v>
      </c>
      <c r="ET177" s="2">
        <v>821</v>
      </c>
      <c r="EU177" s="2">
        <v>823</v>
      </c>
      <c r="EV177" s="2">
        <v>823</v>
      </c>
      <c r="EW177" s="2">
        <v>836</v>
      </c>
      <c r="EX177" s="2">
        <v>840</v>
      </c>
      <c r="EY177" s="2">
        <v>853</v>
      </c>
      <c r="EZ177" s="2">
        <v>841</v>
      </c>
      <c r="FA177" s="2">
        <v>836</v>
      </c>
      <c r="FB177" s="2">
        <v>832</v>
      </c>
      <c r="FC177" s="2">
        <v>842</v>
      </c>
      <c r="FD177" s="2">
        <v>856</v>
      </c>
      <c r="FE177" s="2">
        <v>848</v>
      </c>
      <c r="FF177" s="2">
        <v>845</v>
      </c>
      <c r="FG177" s="2">
        <v>829</v>
      </c>
      <c r="FH177" s="2">
        <v>826</v>
      </c>
      <c r="FI177" s="2">
        <v>845</v>
      </c>
      <c r="FJ177" s="2">
        <v>839</v>
      </c>
      <c r="FK177" s="2">
        <v>840</v>
      </c>
      <c r="FL177" s="2">
        <v>842</v>
      </c>
      <c r="FM177" s="2">
        <v>853</v>
      </c>
      <c r="FN177" s="2">
        <v>851</v>
      </c>
      <c r="FO177" s="2">
        <v>864</v>
      </c>
      <c r="FP177" s="2">
        <v>890</v>
      </c>
      <c r="FQ177" s="2">
        <v>895</v>
      </c>
      <c r="FR177" s="2">
        <v>889</v>
      </c>
      <c r="FS177" s="2">
        <v>900</v>
      </c>
      <c r="FT177" s="2">
        <v>892</v>
      </c>
      <c r="FU177" s="2">
        <v>907</v>
      </c>
      <c r="FV177" s="2">
        <v>886</v>
      </c>
      <c r="FW177" s="2">
        <v>904</v>
      </c>
      <c r="FX177" s="2">
        <v>912</v>
      </c>
      <c r="FY177" s="2">
        <v>846</v>
      </c>
      <c r="FZ177" s="2">
        <v>826</v>
      </c>
      <c r="GA177" s="2">
        <v>820</v>
      </c>
      <c r="GB177" s="2">
        <v>820</v>
      </c>
      <c r="GC177" s="2">
        <v>835</v>
      </c>
      <c r="GD177" s="2">
        <v>854</v>
      </c>
      <c r="GE177" s="2">
        <v>852</v>
      </c>
      <c r="GF177" s="2">
        <v>867</v>
      </c>
      <c r="GG177" s="2">
        <v>701</v>
      </c>
      <c r="GH177" s="2">
        <v>685</v>
      </c>
      <c r="GI177" s="2">
        <v>688</v>
      </c>
      <c r="GJ177" s="2">
        <v>693</v>
      </c>
      <c r="GK177" s="2">
        <v>709</v>
      </c>
      <c r="GL177" s="2">
        <v>726</v>
      </c>
      <c r="GM177" s="2">
        <v>705</v>
      </c>
      <c r="GN177" s="2">
        <v>708</v>
      </c>
      <c r="GO177" s="2">
        <v>701</v>
      </c>
      <c r="GP177" s="2">
        <v>698</v>
      </c>
      <c r="GQ177" s="2">
        <v>684</v>
      </c>
      <c r="GR177" s="2">
        <v>680</v>
      </c>
      <c r="GS177" s="2">
        <v>681</v>
      </c>
      <c r="GT177" s="2">
        <v>658</v>
      </c>
      <c r="GU177" s="2">
        <v>659</v>
      </c>
      <c r="GV177" s="2">
        <v>670</v>
      </c>
      <c r="GW177" s="2">
        <v>684</v>
      </c>
      <c r="GX177" s="2">
        <v>684</v>
      </c>
      <c r="GY177" s="2">
        <v>693</v>
      </c>
      <c r="GZ177" s="2">
        <v>693</v>
      </c>
      <c r="HA177" s="2">
        <v>686</v>
      </c>
      <c r="HB177" s="2">
        <v>681</v>
      </c>
      <c r="HC177" s="2">
        <v>689</v>
      </c>
      <c r="HD177" s="2">
        <v>715</v>
      </c>
      <c r="HE177" s="2">
        <v>730</v>
      </c>
      <c r="HF177" s="2">
        <v>741</v>
      </c>
      <c r="HG177" s="2">
        <v>745</v>
      </c>
      <c r="HH177" s="2">
        <v>754</v>
      </c>
      <c r="HI177" s="2">
        <v>760</v>
      </c>
      <c r="HJ177" s="2">
        <v>754</v>
      </c>
      <c r="HK177" s="2">
        <v>754</v>
      </c>
      <c r="HL177" s="2">
        <v>703</v>
      </c>
      <c r="HM177" s="2">
        <v>653</v>
      </c>
      <c r="HN177" s="2">
        <v>657</v>
      </c>
      <c r="HO177" s="2">
        <v>655</v>
      </c>
      <c r="HP177" s="2">
        <v>655</v>
      </c>
      <c r="HQ177" s="2">
        <v>664</v>
      </c>
      <c r="HR177" s="2">
        <v>672</v>
      </c>
      <c r="HS177" s="2">
        <v>656</v>
      </c>
      <c r="HT177" s="2">
        <v>651</v>
      </c>
      <c r="HU177" s="2">
        <v>659</v>
      </c>
      <c r="HV177" s="2">
        <v>663</v>
      </c>
      <c r="HW177" s="2">
        <v>657</v>
      </c>
      <c r="HX177" s="2">
        <v>668</v>
      </c>
      <c r="HY177" s="2">
        <v>673</v>
      </c>
      <c r="HZ177" s="2">
        <v>670</v>
      </c>
      <c r="IA177" s="2">
        <v>682</v>
      </c>
      <c r="IB177" s="2">
        <v>702</v>
      </c>
      <c r="IC177" s="2">
        <v>721</v>
      </c>
      <c r="ID177" s="2">
        <v>736</v>
      </c>
      <c r="IE177" s="2">
        <v>710</v>
      </c>
      <c r="IF177" s="2">
        <v>707</v>
      </c>
      <c r="IG177" s="2">
        <v>712</v>
      </c>
      <c r="IH177" s="2">
        <v>674</v>
      </c>
      <c r="II177" s="2">
        <v>675</v>
      </c>
      <c r="IJ177" s="2">
        <v>667</v>
      </c>
      <c r="IK177" s="2">
        <v>665</v>
      </c>
      <c r="IL177" s="2">
        <v>657</v>
      </c>
      <c r="IM177" s="2">
        <v>645</v>
      </c>
      <c r="IN177" s="2">
        <v>610</v>
      </c>
      <c r="IO177" s="2">
        <v>565</v>
      </c>
      <c r="IP177" s="2">
        <v>489.5</v>
      </c>
      <c r="IQ177" s="2">
        <v>492.5</v>
      </c>
      <c r="IR177" s="2">
        <v>493.5</v>
      </c>
      <c r="IS177" s="2">
        <v>492</v>
      </c>
      <c r="IT177" s="2">
        <v>491</v>
      </c>
    </row>
    <row r="178" spans="1:254" ht="15.9" customHeight="1">
      <c r="A178" s="65" t="s">
        <v>350</v>
      </c>
      <c r="B178" s="41" t="s">
        <v>351</v>
      </c>
      <c r="C178" s="45">
        <v>3876</v>
      </c>
      <c r="D178" s="16">
        <v>7</v>
      </c>
      <c r="E178" s="30">
        <v>3869</v>
      </c>
      <c r="F178" s="30">
        <v>3829</v>
      </c>
      <c r="G178" s="30">
        <v>3860</v>
      </c>
      <c r="H178" s="30">
        <v>3875</v>
      </c>
      <c r="I178" s="30">
        <v>3818</v>
      </c>
      <c r="J178" s="30">
        <v>3818</v>
      </c>
      <c r="K178" s="30">
        <v>3822</v>
      </c>
      <c r="L178" s="30">
        <v>3672</v>
      </c>
      <c r="M178" s="30">
        <v>3882</v>
      </c>
      <c r="N178" s="30">
        <v>3814</v>
      </c>
      <c r="O178" s="30">
        <v>3797</v>
      </c>
      <c r="P178" s="30">
        <v>3799</v>
      </c>
      <c r="Q178" s="30">
        <v>3805</v>
      </c>
      <c r="R178" s="30">
        <v>3781</v>
      </c>
      <c r="S178" s="30">
        <v>3765</v>
      </c>
      <c r="T178" s="30">
        <v>3767</v>
      </c>
      <c r="U178" s="30">
        <v>3727</v>
      </c>
      <c r="V178" s="30">
        <v>3721</v>
      </c>
      <c r="W178" s="30">
        <v>3728</v>
      </c>
      <c r="X178" s="30">
        <v>3724</v>
      </c>
      <c r="Y178" s="30">
        <v>3720</v>
      </c>
      <c r="Z178" s="30">
        <v>3725</v>
      </c>
      <c r="AA178" s="30">
        <v>3697</v>
      </c>
      <c r="AB178" s="30">
        <v>3683</v>
      </c>
      <c r="AC178" s="30">
        <v>3661</v>
      </c>
      <c r="AD178" s="30">
        <v>3650</v>
      </c>
      <c r="AE178" s="30">
        <v>3636</v>
      </c>
      <c r="AF178" s="30">
        <v>3636</v>
      </c>
      <c r="AG178" s="30">
        <v>3604</v>
      </c>
      <c r="AH178" s="30">
        <v>3598</v>
      </c>
      <c r="AI178" s="30">
        <v>3571</v>
      </c>
      <c r="AJ178" s="30">
        <v>3565</v>
      </c>
      <c r="AK178" s="30">
        <v>3561</v>
      </c>
      <c r="AL178" s="30">
        <v>3551</v>
      </c>
      <c r="AM178" s="30">
        <v>3548</v>
      </c>
      <c r="AN178" s="30">
        <v>3546</v>
      </c>
      <c r="AO178" s="30">
        <v>3543</v>
      </c>
      <c r="AP178" s="30">
        <v>3577</v>
      </c>
      <c r="AQ178" s="30">
        <v>3578</v>
      </c>
      <c r="AR178" s="30">
        <v>3592</v>
      </c>
      <c r="AS178" s="30">
        <v>3566</v>
      </c>
      <c r="AT178" s="30">
        <v>3563</v>
      </c>
      <c r="AU178" s="30">
        <v>3453</v>
      </c>
      <c r="AV178" s="30">
        <v>3517</v>
      </c>
      <c r="AW178" s="30">
        <v>3482</v>
      </c>
      <c r="AX178" s="30">
        <v>3506</v>
      </c>
      <c r="AY178" s="30">
        <v>3486</v>
      </c>
      <c r="AZ178" s="30">
        <v>3524</v>
      </c>
      <c r="BA178" s="30">
        <v>3557</v>
      </c>
      <c r="BB178" s="30">
        <v>3556</v>
      </c>
      <c r="BC178" s="30">
        <v>3537</v>
      </c>
      <c r="BD178" s="30">
        <v>3548</v>
      </c>
      <c r="BE178" s="30">
        <v>3571</v>
      </c>
      <c r="BF178" s="30">
        <v>3593</v>
      </c>
      <c r="BG178" s="30">
        <v>3630</v>
      </c>
      <c r="BH178" s="30">
        <v>3617</v>
      </c>
      <c r="BI178" s="30">
        <v>3651</v>
      </c>
      <c r="BJ178" s="30">
        <v>3624</v>
      </c>
      <c r="BK178" s="30">
        <v>3641</v>
      </c>
      <c r="BL178" s="30">
        <v>3642</v>
      </c>
      <c r="BM178" s="2">
        <v>3635</v>
      </c>
      <c r="BN178" s="2">
        <v>3657</v>
      </c>
      <c r="BO178" s="2">
        <v>3666</v>
      </c>
      <c r="BP178" s="2">
        <v>3600</v>
      </c>
      <c r="BQ178" s="2">
        <v>3575</v>
      </c>
      <c r="BR178" s="2">
        <v>3524</v>
      </c>
      <c r="BS178" s="2">
        <v>3583</v>
      </c>
      <c r="BT178" s="2">
        <v>3648</v>
      </c>
      <c r="BU178" s="2">
        <v>3580</v>
      </c>
      <c r="BV178" s="2">
        <v>3793</v>
      </c>
      <c r="BW178" s="2">
        <v>3801</v>
      </c>
      <c r="BX178" s="2">
        <v>3821</v>
      </c>
      <c r="BY178" s="2">
        <v>3824</v>
      </c>
      <c r="BZ178" s="2">
        <v>3876</v>
      </c>
      <c r="CA178" s="2">
        <v>3877</v>
      </c>
      <c r="CB178" s="2">
        <v>3869</v>
      </c>
      <c r="CC178" s="2">
        <v>3846</v>
      </c>
      <c r="CD178" s="2">
        <v>3858</v>
      </c>
      <c r="CE178" s="2">
        <v>3868</v>
      </c>
      <c r="CF178" s="2">
        <v>3863</v>
      </c>
      <c r="CG178" s="2">
        <v>3920</v>
      </c>
      <c r="CH178" s="2">
        <v>3911</v>
      </c>
      <c r="CI178" s="2">
        <v>3870</v>
      </c>
      <c r="CJ178" s="2">
        <v>3848</v>
      </c>
      <c r="CK178" s="2">
        <v>3815</v>
      </c>
      <c r="CL178" s="2">
        <v>3834</v>
      </c>
      <c r="CM178" s="2">
        <v>3816</v>
      </c>
      <c r="CN178" s="2">
        <v>3719</v>
      </c>
      <c r="CO178" s="2">
        <v>3650</v>
      </c>
      <c r="CP178" s="2">
        <v>3867</v>
      </c>
      <c r="CQ178" s="2">
        <v>3869</v>
      </c>
      <c r="CR178" s="2">
        <v>3885</v>
      </c>
      <c r="CS178" s="2">
        <v>3842</v>
      </c>
      <c r="CT178" s="2">
        <v>3770</v>
      </c>
      <c r="CU178" s="2">
        <v>3851</v>
      </c>
      <c r="CV178" s="2">
        <v>3859</v>
      </c>
      <c r="CW178" s="2">
        <v>3846</v>
      </c>
      <c r="CX178" s="2">
        <v>3828</v>
      </c>
      <c r="CY178" s="2">
        <v>3845</v>
      </c>
      <c r="CZ178" s="2">
        <v>3905</v>
      </c>
      <c r="DA178" s="2">
        <v>3968</v>
      </c>
      <c r="DB178" s="2">
        <v>3962</v>
      </c>
      <c r="DC178" s="2">
        <v>3851</v>
      </c>
      <c r="DD178" s="2">
        <v>3913</v>
      </c>
      <c r="DE178" s="2">
        <v>3953</v>
      </c>
      <c r="DF178" s="2">
        <v>3891</v>
      </c>
      <c r="DG178" s="2">
        <v>4011</v>
      </c>
      <c r="DH178" s="2">
        <v>4052</v>
      </c>
      <c r="DI178" s="2">
        <v>4065</v>
      </c>
      <c r="DJ178" s="2">
        <v>4070</v>
      </c>
      <c r="DK178" s="2">
        <v>4023</v>
      </c>
      <c r="DL178" s="2">
        <v>4037</v>
      </c>
      <c r="DM178" s="2">
        <v>4011</v>
      </c>
      <c r="DN178" s="2">
        <v>4042</v>
      </c>
      <c r="DO178" s="2">
        <v>4020</v>
      </c>
      <c r="DP178" s="2">
        <v>3972</v>
      </c>
      <c r="DQ178" s="2">
        <v>3990</v>
      </c>
      <c r="DR178" s="2">
        <v>4000</v>
      </c>
      <c r="DS178" s="2">
        <v>4118</v>
      </c>
      <c r="DT178" s="2">
        <v>4074</v>
      </c>
      <c r="DU178" s="2">
        <v>4036</v>
      </c>
      <c r="DV178" s="2">
        <v>3956</v>
      </c>
      <c r="DW178" s="2">
        <v>3914</v>
      </c>
      <c r="DX178" s="2">
        <v>3893</v>
      </c>
      <c r="DY178" s="2">
        <v>3900</v>
      </c>
      <c r="DZ178" s="2">
        <v>3900</v>
      </c>
      <c r="EA178" s="2">
        <v>3835</v>
      </c>
      <c r="EB178" s="2">
        <v>3970</v>
      </c>
      <c r="EC178" s="2">
        <v>3995</v>
      </c>
      <c r="ED178" s="2">
        <v>4050</v>
      </c>
      <c r="EE178" s="2">
        <v>4093</v>
      </c>
      <c r="EF178" s="2">
        <v>4156</v>
      </c>
      <c r="EG178" s="2">
        <v>4151</v>
      </c>
      <c r="EH178" s="2">
        <v>4113</v>
      </c>
      <c r="EI178" s="2">
        <v>4199</v>
      </c>
      <c r="EJ178" s="2">
        <v>4196</v>
      </c>
      <c r="EK178" s="2">
        <v>4225</v>
      </c>
      <c r="EL178" s="2">
        <v>4227</v>
      </c>
      <c r="EM178" s="2">
        <v>4210</v>
      </c>
      <c r="EN178" s="2">
        <v>4251</v>
      </c>
      <c r="EO178" s="2">
        <v>4245</v>
      </c>
      <c r="EP178" s="2">
        <v>4208</v>
      </c>
      <c r="EQ178" s="2">
        <v>4218</v>
      </c>
      <c r="ER178" s="2">
        <v>4243</v>
      </c>
      <c r="ES178" s="2">
        <v>4213</v>
      </c>
      <c r="ET178" s="2">
        <v>4212</v>
      </c>
      <c r="EU178" s="2">
        <v>4223</v>
      </c>
      <c r="EV178" s="2">
        <v>4214</v>
      </c>
      <c r="EW178" s="2">
        <v>4212</v>
      </c>
      <c r="EX178" s="2">
        <v>4206</v>
      </c>
      <c r="EY178" s="2">
        <v>4220</v>
      </c>
      <c r="EZ178" s="2">
        <v>4240</v>
      </c>
      <c r="FA178" s="2">
        <v>4200</v>
      </c>
      <c r="FB178" s="2">
        <v>4162</v>
      </c>
      <c r="FC178" s="2">
        <v>4156</v>
      </c>
      <c r="FD178" s="2">
        <v>4184</v>
      </c>
      <c r="FE178" s="2">
        <v>4177</v>
      </c>
      <c r="FF178" s="2">
        <v>4147</v>
      </c>
      <c r="FG178" s="2">
        <v>4123</v>
      </c>
      <c r="FH178" s="2">
        <v>4141</v>
      </c>
      <c r="FI178" s="2">
        <v>4083</v>
      </c>
      <c r="FJ178" s="2">
        <v>4107</v>
      </c>
      <c r="FK178" s="2">
        <v>4109</v>
      </c>
      <c r="FL178" s="2">
        <v>4129</v>
      </c>
      <c r="FM178" s="2">
        <v>4118</v>
      </c>
      <c r="FN178" s="2">
        <v>4135</v>
      </c>
      <c r="FO178" s="2">
        <v>4182</v>
      </c>
      <c r="FP178" s="2">
        <v>4204</v>
      </c>
      <c r="FQ178" s="2">
        <v>4179</v>
      </c>
      <c r="FR178" s="2">
        <v>4150</v>
      </c>
      <c r="FS178" s="2">
        <v>4103</v>
      </c>
      <c r="FT178" s="2">
        <v>3968</v>
      </c>
      <c r="FU178" s="2">
        <v>3965</v>
      </c>
      <c r="FV178" s="2">
        <v>3975</v>
      </c>
      <c r="FW178" s="2">
        <v>3965</v>
      </c>
      <c r="FX178" s="2">
        <v>4040</v>
      </c>
      <c r="FY178" s="2">
        <v>4016</v>
      </c>
      <c r="FZ178" s="2">
        <v>4042</v>
      </c>
      <c r="GA178" s="2">
        <v>4035</v>
      </c>
      <c r="GB178" s="2">
        <v>4049</v>
      </c>
      <c r="GC178" s="2">
        <v>4055</v>
      </c>
      <c r="GD178" s="2">
        <v>4006</v>
      </c>
      <c r="GE178" s="2">
        <v>3987</v>
      </c>
      <c r="GF178" s="2">
        <v>3975</v>
      </c>
      <c r="GG178" s="2">
        <v>4025</v>
      </c>
      <c r="GH178" s="2">
        <v>4036</v>
      </c>
      <c r="GI178" s="2">
        <v>4012</v>
      </c>
      <c r="GJ178" s="2">
        <v>3999</v>
      </c>
      <c r="GK178" s="2">
        <v>4050</v>
      </c>
      <c r="GL178" s="2">
        <v>4126</v>
      </c>
      <c r="GM178" s="2">
        <v>4100</v>
      </c>
      <c r="GN178" s="2">
        <v>4079</v>
      </c>
      <c r="GO178" s="2">
        <v>4072</v>
      </c>
      <c r="GP178" s="2">
        <v>4047</v>
      </c>
      <c r="GQ178" s="2">
        <v>4029</v>
      </c>
      <c r="GR178" s="2">
        <v>3997</v>
      </c>
      <c r="GS178" s="2">
        <v>4021</v>
      </c>
      <c r="GT178" s="2">
        <v>4017</v>
      </c>
      <c r="GU178" s="2">
        <v>3971</v>
      </c>
      <c r="GV178" s="2">
        <v>4050</v>
      </c>
      <c r="GW178" s="2">
        <v>4085</v>
      </c>
      <c r="GX178" s="2">
        <v>4099</v>
      </c>
      <c r="GY178" s="2">
        <v>4119</v>
      </c>
      <c r="GZ178" s="2">
        <v>4076</v>
      </c>
      <c r="HA178" s="2">
        <v>4022</v>
      </c>
      <c r="HB178" s="2">
        <v>4011</v>
      </c>
      <c r="HC178" s="2">
        <v>4059</v>
      </c>
      <c r="HD178" s="2">
        <v>4199</v>
      </c>
      <c r="HE178" s="2">
        <v>4218</v>
      </c>
      <c r="HF178" s="2">
        <v>4263</v>
      </c>
      <c r="HG178" s="2">
        <v>4227</v>
      </c>
      <c r="HH178" s="2">
        <v>4230</v>
      </c>
      <c r="HI178" s="2">
        <v>4291</v>
      </c>
      <c r="HJ178" s="2">
        <v>4291</v>
      </c>
      <c r="HK178" s="2">
        <v>4283</v>
      </c>
      <c r="HL178" s="2">
        <v>4271</v>
      </c>
      <c r="HM178" s="2">
        <v>4289</v>
      </c>
      <c r="HN178" s="2">
        <v>4318</v>
      </c>
      <c r="HO178" s="2">
        <v>4303</v>
      </c>
      <c r="HP178" s="2">
        <v>4316</v>
      </c>
      <c r="HQ178" s="2">
        <v>4330</v>
      </c>
      <c r="HR178" s="2">
        <v>4300</v>
      </c>
      <c r="HS178" s="2">
        <v>4244</v>
      </c>
      <c r="HT178" s="2">
        <v>4275</v>
      </c>
      <c r="HU178" s="2">
        <v>4257</v>
      </c>
      <c r="HV178" s="2">
        <v>4220</v>
      </c>
      <c r="HW178" s="2">
        <v>4184</v>
      </c>
      <c r="HX178" s="2">
        <v>4207</v>
      </c>
      <c r="HY178" s="2">
        <v>4194</v>
      </c>
      <c r="HZ178" s="2">
        <v>4182</v>
      </c>
      <c r="IA178" s="2">
        <v>4190</v>
      </c>
      <c r="IB178" s="2">
        <v>4243</v>
      </c>
      <c r="IC178" s="2">
        <v>4250</v>
      </c>
      <c r="ID178" s="2">
        <v>4242</v>
      </c>
      <c r="IE178" s="2">
        <v>4230</v>
      </c>
      <c r="IF178" s="2">
        <v>4205</v>
      </c>
      <c r="IG178" s="2">
        <v>4117</v>
      </c>
      <c r="IH178" s="2">
        <v>4182</v>
      </c>
      <c r="II178" s="2">
        <v>4215</v>
      </c>
      <c r="IJ178" s="2">
        <v>4322</v>
      </c>
      <c r="IK178" s="2">
        <v>4326</v>
      </c>
      <c r="IL178" s="2">
        <v>4313</v>
      </c>
      <c r="IM178" s="2">
        <v>4249</v>
      </c>
      <c r="IN178" s="2">
        <v>4271</v>
      </c>
      <c r="IO178" s="2">
        <v>4227</v>
      </c>
      <c r="IP178" s="2">
        <v>4191</v>
      </c>
      <c r="IQ178" s="2">
        <v>4240</v>
      </c>
      <c r="IR178" s="2">
        <v>4182</v>
      </c>
      <c r="IS178" s="2">
        <v>4190</v>
      </c>
      <c r="IT178" s="2">
        <v>4192</v>
      </c>
    </row>
    <row r="179" spans="1:254" ht="15.9" customHeight="1">
      <c r="A179" s="65" t="s">
        <v>352</v>
      </c>
      <c r="B179" s="41" t="s">
        <v>353</v>
      </c>
      <c r="C179" s="45">
        <v>2862</v>
      </c>
      <c r="D179" s="16">
        <v>29</v>
      </c>
      <c r="E179" s="30">
        <v>2833</v>
      </c>
      <c r="F179" s="30">
        <v>2817</v>
      </c>
      <c r="G179" s="30">
        <v>2812</v>
      </c>
      <c r="H179" s="30">
        <v>2827</v>
      </c>
      <c r="I179" s="30">
        <v>2749</v>
      </c>
      <c r="J179" s="30">
        <v>2866</v>
      </c>
      <c r="K179" s="30">
        <v>2856</v>
      </c>
      <c r="L179" s="30">
        <v>2804</v>
      </c>
      <c r="M179" s="30">
        <v>2799</v>
      </c>
      <c r="N179" s="30">
        <v>2737</v>
      </c>
      <c r="O179" s="30">
        <v>2743</v>
      </c>
      <c r="P179" s="30">
        <v>2697</v>
      </c>
      <c r="Q179" s="30">
        <v>2671</v>
      </c>
      <c r="R179" s="30">
        <v>2660</v>
      </c>
      <c r="S179" s="30">
        <v>2682</v>
      </c>
      <c r="T179" s="30">
        <v>2673</v>
      </c>
      <c r="U179" s="30">
        <v>2665</v>
      </c>
      <c r="V179" s="30">
        <v>2686</v>
      </c>
      <c r="W179" s="30">
        <v>2668</v>
      </c>
      <c r="X179" s="30">
        <v>2652</v>
      </c>
      <c r="Y179" s="30">
        <v>2673</v>
      </c>
      <c r="Z179" s="30">
        <v>2694</v>
      </c>
      <c r="AA179" s="30">
        <v>2663</v>
      </c>
      <c r="AB179" s="30">
        <v>2624</v>
      </c>
      <c r="AC179" s="30">
        <v>2546</v>
      </c>
      <c r="AD179" s="30">
        <v>2545</v>
      </c>
      <c r="AE179" s="30">
        <v>2577</v>
      </c>
      <c r="AF179" s="30">
        <v>2588</v>
      </c>
      <c r="AG179" s="30">
        <v>2562</v>
      </c>
      <c r="AH179" s="30">
        <v>2566</v>
      </c>
      <c r="AI179" s="30">
        <v>2566</v>
      </c>
      <c r="AJ179" s="30">
        <v>2571</v>
      </c>
      <c r="AK179" s="30">
        <v>2576</v>
      </c>
      <c r="AL179" s="30">
        <v>2594</v>
      </c>
      <c r="AM179" s="30">
        <v>2580</v>
      </c>
      <c r="AN179" s="30">
        <v>2609</v>
      </c>
      <c r="AO179" s="30">
        <v>2591</v>
      </c>
      <c r="AP179" s="30">
        <v>2610</v>
      </c>
      <c r="AQ179" s="30">
        <v>2561</v>
      </c>
      <c r="AR179" s="30">
        <v>2506</v>
      </c>
      <c r="AS179" s="30">
        <v>2489</v>
      </c>
      <c r="AT179" s="30">
        <v>2540</v>
      </c>
      <c r="AU179" s="30">
        <v>2513</v>
      </c>
      <c r="AV179" s="30">
        <v>2543</v>
      </c>
      <c r="AW179" s="30">
        <v>2528</v>
      </c>
      <c r="AX179" s="30">
        <v>2554</v>
      </c>
      <c r="AY179" s="30">
        <v>2558</v>
      </c>
      <c r="AZ179" s="30">
        <v>2599</v>
      </c>
      <c r="BA179" s="30">
        <v>2704</v>
      </c>
      <c r="BB179" s="30">
        <v>2681</v>
      </c>
      <c r="BC179" s="30">
        <v>2634</v>
      </c>
      <c r="BD179" s="30">
        <v>2637</v>
      </c>
      <c r="BE179" s="30">
        <v>2644</v>
      </c>
      <c r="BF179" s="30">
        <v>2669</v>
      </c>
      <c r="BG179" s="30">
        <v>2707</v>
      </c>
      <c r="BH179" s="30">
        <v>2664</v>
      </c>
      <c r="BI179" s="30">
        <v>2771</v>
      </c>
      <c r="BJ179" s="30">
        <v>2756</v>
      </c>
      <c r="BK179" s="30">
        <v>2820</v>
      </c>
      <c r="BL179" s="30">
        <v>2820</v>
      </c>
      <c r="BM179" s="2">
        <v>2809</v>
      </c>
      <c r="BN179" s="2">
        <v>2819</v>
      </c>
      <c r="BO179" s="2">
        <v>2849</v>
      </c>
      <c r="BP179" s="2">
        <v>2819</v>
      </c>
      <c r="BQ179" s="2">
        <v>2877</v>
      </c>
      <c r="BR179" s="2">
        <v>2802</v>
      </c>
      <c r="BS179" s="2">
        <v>2800</v>
      </c>
      <c r="BT179" s="2">
        <v>2905</v>
      </c>
      <c r="BU179" s="2">
        <v>2956</v>
      </c>
      <c r="BV179" s="2">
        <v>3400</v>
      </c>
      <c r="BW179" s="2">
        <v>3425</v>
      </c>
      <c r="BX179" s="2">
        <v>3475</v>
      </c>
      <c r="BY179" s="2">
        <v>3530</v>
      </c>
      <c r="BZ179" s="2">
        <v>3525</v>
      </c>
      <c r="CA179" s="2">
        <v>3535</v>
      </c>
      <c r="CB179" s="2">
        <v>3550</v>
      </c>
      <c r="CC179" s="2">
        <v>3540</v>
      </c>
      <c r="CD179" s="2">
        <v>3545</v>
      </c>
      <c r="CE179" s="2">
        <v>3535</v>
      </c>
      <c r="CF179" s="2">
        <v>3570</v>
      </c>
      <c r="CG179" s="2">
        <v>3640</v>
      </c>
      <c r="CH179" s="2">
        <v>3700</v>
      </c>
      <c r="CI179" s="2">
        <v>3665</v>
      </c>
      <c r="CJ179" s="2">
        <v>3680</v>
      </c>
      <c r="CK179" s="2">
        <v>3675</v>
      </c>
      <c r="CL179" s="2">
        <v>3660</v>
      </c>
      <c r="CM179" s="2">
        <v>3680</v>
      </c>
      <c r="CN179" s="2">
        <v>3625</v>
      </c>
      <c r="CO179" s="2">
        <v>3540</v>
      </c>
      <c r="CP179" s="2">
        <v>3715</v>
      </c>
      <c r="CQ179" s="2">
        <v>3685</v>
      </c>
      <c r="CR179" s="2">
        <v>3730</v>
      </c>
      <c r="CS179" s="2">
        <v>3655</v>
      </c>
      <c r="CT179" s="2">
        <v>3595</v>
      </c>
      <c r="CU179" s="2">
        <v>3685</v>
      </c>
      <c r="CV179" s="2">
        <v>3745</v>
      </c>
      <c r="CW179" s="2">
        <v>3710</v>
      </c>
      <c r="CX179" s="2">
        <v>3690</v>
      </c>
      <c r="CY179" s="2">
        <v>3730</v>
      </c>
      <c r="CZ179" s="2">
        <v>3780</v>
      </c>
      <c r="DA179" s="2">
        <v>3835</v>
      </c>
      <c r="DB179" s="2">
        <v>3800</v>
      </c>
      <c r="DC179" s="2">
        <v>3680</v>
      </c>
      <c r="DD179" s="2">
        <v>3770</v>
      </c>
      <c r="DE179" s="2">
        <v>3795</v>
      </c>
      <c r="DF179" s="2">
        <v>3660</v>
      </c>
      <c r="DG179" s="2">
        <v>3875</v>
      </c>
      <c r="DH179" s="2">
        <v>3955</v>
      </c>
      <c r="DI179" s="2">
        <v>3955</v>
      </c>
      <c r="DJ179" s="2">
        <v>3960</v>
      </c>
      <c r="DK179" s="2">
        <v>3935</v>
      </c>
      <c r="DL179" s="2">
        <v>3945</v>
      </c>
      <c r="DM179" s="2">
        <v>3980</v>
      </c>
      <c r="DN179" s="2">
        <v>3995</v>
      </c>
      <c r="DO179" s="2">
        <v>3995</v>
      </c>
      <c r="DP179" s="2">
        <v>3995</v>
      </c>
      <c r="DQ179" s="2">
        <v>4000</v>
      </c>
      <c r="DR179" s="2">
        <v>3970</v>
      </c>
      <c r="DS179" s="2">
        <v>4070</v>
      </c>
      <c r="DT179" s="2">
        <v>4035</v>
      </c>
      <c r="DU179" s="2">
        <v>4040</v>
      </c>
      <c r="DV179" s="2">
        <v>3985</v>
      </c>
      <c r="DW179" s="2">
        <v>4010</v>
      </c>
      <c r="DX179" s="2">
        <v>3985</v>
      </c>
      <c r="DY179" s="2">
        <v>3935</v>
      </c>
      <c r="DZ179" s="2">
        <v>3890</v>
      </c>
      <c r="EA179" s="2">
        <v>3865</v>
      </c>
      <c r="EB179" s="2">
        <v>3950</v>
      </c>
      <c r="EC179" s="2">
        <v>3975</v>
      </c>
      <c r="ED179" s="2">
        <v>4000</v>
      </c>
      <c r="EE179" s="2">
        <v>4050</v>
      </c>
      <c r="EF179" s="2">
        <v>4150</v>
      </c>
      <c r="EG179" s="2">
        <v>4150</v>
      </c>
      <c r="EH179" s="2">
        <v>4090</v>
      </c>
      <c r="EI179" s="2">
        <v>4150</v>
      </c>
      <c r="EJ179" s="2">
        <v>4155</v>
      </c>
      <c r="EK179" s="2">
        <v>4180</v>
      </c>
      <c r="EL179" s="2">
        <v>4180</v>
      </c>
      <c r="EM179" s="2">
        <v>4150</v>
      </c>
      <c r="EN179" s="2">
        <v>4085</v>
      </c>
      <c r="EO179" s="2">
        <v>4025</v>
      </c>
      <c r="EP179" s="2">
        <v>4020</v>
      </c>
      <c r="EQ179" s="2">
        <v>4015</v>
      </c>
      <c r="ER179" s="2">
        <v>3990</v>
      </c>
      <c r="ES179" s="2">
        <v>3945</v>
      </c>
      <c r="ET179" s="2">
        <v>3915</v>
      </c>
      <c r="EU179" s="2">
        <v>3900</v>
      </c>
      <c r="EV179" s="2">
        <v>3885</v>
      </c>
      <c r="EW179" s="2">
        <v>3850</v>
      </c>
      <c r="EX179" s="2">
        <v>3830</v>
      </c>
      <c r="EY179" s="2">
        <v>3780</v>
      </c>
      <c r="EZ179" s="2">
        <v>3750</v>
      </c>
      <c r="FA179" s="2">
        <v>3740</v>
      </c>
      <c r="FB179" s="2">
        <v>3705</v>
      </c>
      <c r="FC179" s="2">
        <v>3720</v>
      </c>
      <c r="FD179" s="2">
        <v>3735</v>
      </c>
      <c r="FE179" s="2">
        <v>3785</v>
      </c>
      <c r="FF179" s="2">
        <v>3775</v>
      </c>
      <c r="FG179" s="2">
        <v>3740</v>
      </c>
      <c r="FH179" s="2">
        <v>3775</v>
      </c>
      <c r="FI179" s="2">
        <v>3755</v>
      </c>
      <c r="FJ179" s="2">
        <v>3750</v>
      </c>
      <c r="FK179" s="2">
        <v>3745</v>
      </c>
      <c r="FL179" s="2">
        <v>3740</v>
      </c>
      <c r="FM179" s="2">
        <v>3750</v>
      </c>
      <c r="FN179" s="2">
        <v>3750</v>
      </c>
      <c r="FO179" s="2">
        <v>3845</v>
      </c>
      <c r="FP179" s="2">
        <v>3790</v>
      </c>
      <c r="FQ179" s="2">
        <v>3760</v>
      </c>
      <c r="FR179" s="2">
        <v>3715</v>
      </c>
      <c r="FS179" s="2">
        <v>3670</v>
      </c>
      <c r="FT179" s="2">
        <v>3600</v>
      </c>
      <c r="FU179" s="2">
        <v>3580</v>
      </c>
      <c r="FV179" s="2">
        <v>3555</v>
      </c>
      <c r="FW179" s="2">
        <v>3570</v>
      </c>
      <c r="FX179" s="2">
        <v>3660</v>
      </c>
      <c r="FY179" s="2">
        <v>3660</v>
      </c>
      <c r="FZ179" s="2">
        <v>3670</v>
      </c>
      <c r="GA179" s="2">
        <v>3595</v>
      </c>
      <c r="GB179" s="2">
        <v>3565</v>
      </c>
      <c r="GC179" s="2">
        <v>3605</v>
      </c>
      <c r="GD179" s="2">
        <v>3590</v>
      </c>
      <c r="GE179" s="2">
        <v>3585</v>
      </c>
      <c r="GF179" s="2">
        <v>3550</v>
      </c>
      <c r="GG179" s="2">
        <v>3605</v>
      </c>
      <c r="GH179" s="2">
        <v>3590</v>
      </c>
      <c r="GI179" s="2">
        <v>3920</v>
      </c>
      <c r="GJ179" s="2">
        <v>3915</v>
      </c>
      <c r="GK179" s="2">
        <v>3925</v>
      </c>
      <c r="GL179" s="2">
        <v>3970</v>
      </c>
      <c r="GM179" s="2">
        <v>3945</v>
      </c>
      <c r="GN179" s="2">
        <v>3910</v>
      </c>
      <c r="GO179" s="2">
        <v>3895</v>
      </c>
      <c r="GP179" s="2">
        <v>3900</v>
      </c>
      <c r="GQ179" s="2">
        <v>3900</v>
      </c>
      <c r="GR179" s="2">
        <v>3900</v>
      </c>
      <c r="GS179" s="2">
        <v>3905</v>
      </c>
      <c r="GT179" s="2">
        <v>3860</v>
      </c>
      <c r="GU179" s="2">
        <v>3810</v>
      </c>
      <c r="GV179" s="2">
        <v>3840</v>
      </c>
      <c r="GW179" s="2">
        <v>3925</v>
      </c>
      <c r="GX179" s="2">
        <v>3935</v>
      </c>
      <c r="GY179" s="2">
        <v>3950</v>
      </c>
      <c r="GZ179" s="2">
        <v>3930</v>
      </c>
      <c r="HA179" s="2">
        <v>3880</v>
      </c>
      <c r="HB179" s="2">
        <v>3850</v>
      </c>
      <c r="HC179" s="2">
        <v>3890</v>
      </c>
      <c r="HD179" s="2">
        <v>3950</v>
      </c>
      <c r="HE179" s="2">
        <v>4055</v>
      </c>
      <c r="HF179" s="2">
        <v>4175</v>
      </c>
      <c r="HG179" s="2">
        <v>4175</v>
      </c>
      <c r="HH179" s="2">
        <v>4135</v>
      </c>
      <c r="HI179" s="2">
        <v>4135</v>
      </c>
      <c r="HJ179" s="2">
        <v>4115</v>
      </c>
      <c r="HK179" s="2">
        <v>4115</v>
      </c>
      <c r="HL179" s="2">
        <v>4145</v>
      </c>
      <c r="HM179" s="2">
        <v>4205</v>
      </c>
      <c r="HN179" s="2">
        <v>4215</v>
      </c>
      <c r="HO179" s="2">
        <v>4225</v>
      </c>
      <c r="HP179" s="2">
        <v>4245</v>
      </c>
      <c r="HQ179" s="2">
        <v>4315</v>
      </c>
      <c r="HR179" s="2">
        <v>4310</v>
      </c>
      <c r="HS179" s="2">
        <v>4240</v>
      </c>
      <c r="HT179" s="2">
        <v>4170</v>
      </c>
      <c r="HU179" s="2">
        <v>4175</v>
      </c>
      <c r="HV179" s="2">
        <v>4130</v>
      </c>
      <c r="HW179" s="2">
        <v>4105</v>
      </c>
      <c r="HX179" s="2">
        <v>4095</v>
      </c>
      <c r="HY179" s="2">
        <v>4100</v>
      </c>
      <c r="HZ179" s="2">
        <v>4080</v>
      </c>
      <c r="IA179" s="2">
        <v>4075</v>
      </c>
      <c r="IB179" s="2">
        <v>4070</v>
      </c>
      <c r="IC179" s="2">
        <v>4035</v>
      </c>
      <c r="ID179" s="2">
        <v>4015</v>
      </c>
      <c r="IE179" s="2">
        <v>4015</v>
      </c>
      <c r="IF179" s="2">
        <v>3995</v>
      </c>
      <c r="IG179" s="2">
        <v>3995</v>
      </c>
      <c r="IH179" s="2">
        <v>3990</v>
      </c>
      <c r="II179" s="2">
        <v>3990</v>
      </c>
      <c r="IJ179" s="2">
        <v>4010</v>
      </c>
      <c r="IK179" s="2">
        <v>3990</v>
      </c>
      <c r="IL179" s="2">
        <v>3970</v>
      </c>
      <c r="IM179" s="2">
        <v>3975</v>
      </c>
      <c r="IN179" s="2">
        <v>3950</v>
      </c>
      <c r="IO179" s="2">
        <v>3860</v>
      </c>
      <c r="IP179" s="2">
        <v>3860</v>
      </c>
      <c r="IQ179" s="2">
        <v>3805</v>
      </c>
      <c r="IR179" s="2">
        <v>3805</v>
      </c>
      <c r="IS179" s="2">
        <v>3840</v>
      </c>
      <c r="IT179" s="2">
        <v>3830</v>
      </c>
    </row>
    <row r="180" spans="1:254" ht="15.9" customHeight="1">
      <c r="A180" s="65" t="s">
        <v>354</v>
      </c>
      <c r="B180" s="41" t="s">
        <v>355</v>
      </c>
      <c r="C180" s="45">
        <v>1885</v>
      </c>
      <c r="D180" s="16">
        <v>34</v>
      </c>
      <c r="E180" s="30">
        <v>1851</v>
      </c>
      <c r="F180" s="30">
        <v>1852</v>
      </c>
      <c r="G180" s="30">
        <v>1850</v>
      </c>
      <c r="H180" s="30">
        <v>1826</v>
      </c>
      <c r="I180" s="30">
        <v>1935</v>
      </c>
      <c r="J180" s="30">
        <v>1952</v>
      </c>
      <c r="K180" s="30">
        <v>1934</v>
      </c>
      <c r="L180" s="30">
        <v>1908</v>
      </c>
      <c r="M180" s="30">
        <v>1908</v>
      </c>
      <c r="N180" s="30">
        <v>1872</v>
      </c>
      <c r="O180" s="30">
        <v>1885</v>
      </c>
      <c r="P180" s="30">
        <v>1867</v>
      </c>
      <c r="Q180" s="30">
        <v>1838</v>
      </c>
      <c r="R180" s="30">
        <v>1817</v>
      </c>
      <c r="S180" s="30">
        <v>1834</v>
      </c>
      <c r="T180" s="30">
        <v>1834</v>
      </c>
      <c r="U180" s="30">
        <v>1810</v>
      </c>
      <c r="V180" s="30">
        <v>1793</v>
      </c>
      <c r="W180" s="30">
        <v>1792</v>
      </c>
      <c r="X180" s="30">
        <v>1781</v>
      </c>
      <c r="Y180" s="30">
        <v>1790</v>
      </c>
      <c r="Z180" s="30">
        <v>1805</v>
      </c>
      <c r="AA180" s="30">
        <v>1781</v>
      </c>
      <c r="AB180" s="30">
        <v>1764</v>
      </c>
      <c r="AC180" s="30">
        <v>1732</v>
      </c>
      <c r="AD180" s="30">
        <v>1716</v>
      </c>
      <c r="AE180" s="30">
        <v>1737</v>
      </c>
      <c r="AF180" s="30">
        <v>1733</v>
      </c>
      <c r="AG180" s="30">
        <v>1692</v>
      </c>
      <c r="AH180" s="30">
        <v>1707</v>
      </c>
      <c r="AI180" s="30">
        <v>1703</v>
      </c>
      <c r="AJ180" s="30">
        <v>1716</v>
      </c>
      <c r="AK180" s="30">
        <v>1722</v>
      </c>
      <c r="AL180" s="30">
        <v>1743</v>
      </c>
      <c r="AM180" s="30">
        <v>1732</v>
      </c>
      <c r="AN180" s="30">
        <v>1742</v>
      </c>
      <c r="AO180" s="30">
        <v>1745</v>
      </c>
      <c r="AP180" s="30">
        <v>1771</v>
      </c>
      <c r="AQ180" s="30">
        <v>1728</v>
      </c>
      <c r="AR180" s="30">
        <v>1698</v>
      </c>
      <c r="AS180" s="30">
        <v>1703</v>
      </c>
      <c r="AT180" s="30">
        <v>1720</v>
      </c>
      <c r="AU180" s="30">
        <v>1711</v>
      </c>
      <c r="AV180" s="30">
        <v>1740</v>
      </c>
      <c r="AW180" s="30">
        <v>1730</v>
      </c>
      <c r="AX180" s="30">
        <v>1738</v>
      </c>
      <c r="AY180" s="30">
        <v>1712</v>
      </c>
      <c r="AZ180" s="30">
        <v>1743</v>
      </c>
      <c r="BA180" s="30">
        <v>1808</v>
      </c>
      <c r="BB180" s="30">
        <v>1809</v>
      </c>
      <c r="BC180" s="30">
        <v>1810</v>
      </c>
      <c r="BD180" s="30">
        <v>1815</v>
      </c>
      <c r="BE180" s="30">
        <v>1834</v>
      </c>
      <c r="BF180" s="30">
        <v>1843</v>
      </c>
      <c r="BG180" s="30">
        <v>1821</v>
      </c>
      <c r="BH180" s="30">
        <v>1784</v>
      </c>
      <c r="BI180" s="30">
        <v>1821</v>
      </c>
      <c r="BJ180" s="30">
        <v>1817</v>
      </c>
      <c r="BK180" s="30">
        <v>1846</v>
      </c>
      <c r="BL180" s="30">
        <v>1824</v>
      </c>
      <c r="BM180" s="2">
        <v>1802</v>
      </c>
      <c r="BN180" s="2">
        <v>1811</v>
      </c>
      <c r="BO180" s="2">
        <v>1796</v>
      </c>
      <c r="BP180" s="2">
        <v>1781</v>
      </c>
      <c r="BQ180" s="2">
        <v>1795</v>
      </c>
      <c r="BR180" s="2">
        <v>1821</v>
      </c>
      <c r="BS180" s="2">
        <v>1899</v>
      </c>
      <c r="BT180" s="2">
        <v>2161</v>
      </c>
      <c r="BU180" s="2">
        <v>2189</v>
      </c>
      <c r="BV180" s="2">
        <v>2216</v>
      </c>
      <c r="BW180" s="2">
        <v>2226</v>
      </c>
      <c r="BX180" s="2">
        <v>2240</v>
      </c>
      <c r="BY180" s="2">
        <v>2274</v>
      </c>
      <c r="BZ180" s="2">
        <v>2288</v>
      </c>
      <c r="CA180" s="2">
        <v>2285</v>
      </c>
      <c r="CB180" s="2">
        <v>2320</v>
      </c>
      <c r="CC180" s="2">
        <v>2314</v>
      </c>
      <c r="CD180" s="2">
        <v>2339</v>
      </c>
      <c r="CE180" s="2">
        <v>2326</v>
      </c>
      <c r="CF180" s="2">
        <v>2363</v>
      </c>
      <c r="CG180" s="2">
        <v>2401</v>
      </c>
      <c r="CH180" s="2">
        <v>2415</v>
      </c>
      <c r="CI180" s="2">
        <v>2371</v>
      </c>
      <c r="CJ180" s="2">
        <v>2380</v>
      </c>
      <c r="CK180" s="2">
        <v>2351</v>
      </c>
      <c r="CL180" s="2">
        <v>2359</v>
      </c>
      <c r="CM180" s="2">
        <v>2366</v>
      </c>
      <c r="CN180" s="2">
        <v>2311</v>
      </c>
      <c r="CO180" s="2">
        <v>2254</v>
      </c>
      <c r="CP180" s="2">
        <v>2394</v>
      </c>
      <c r="CQ180" s="2">
        <v>2371</v>
      </c>
      <c r="CR180" s="2">
        <v>2385</v>
      </c>
      <c r="CS180" s="2">
        <v>2342</v>
      </c>
      <c r="CT180" s="2">
        <v>2271</v>
      </c>
      <c r="CU180" s="2">
        <v>2358</v>
      </c>
      <c r="CV180" s="2">
        <v>2386</v>
      </c>
      <c r="CW180" s="2">
        <v>2366</v>
      </c>
      <c r="CX180" s="2">
        <v>2309</v>
      </c>
      <c r="CY180" s="2">
        <v>2329</v>
      </c>
      <c r="CZ180" s="2">
        <v>2370</v>
      </c>
      <c r="DA180" s="2">
        <v>2432</v>
      </c>
      <c r="DB180" s="2">
        <v>2403</v>
      </c>
      <c r="DC180" s="2">
        <v>2315</v>
      </c>
      <c r="DD180" s="2">
        <v>2435</v>
      </c>
      <c r="DE180" s="2">
        <v>2457</v>
      </c>
      <c r="DF180" s="2">
        <v>2366</v>
      </c>
      <c r="DG180" s="2">
        <v>2560</v>
      </c>
      <c r="DH180" s="2">
        <v>2593</v>
      </c>
      <c r="DI180" s="2">
        <v>2580</v>
      </c>
      <c r="DJ180" s="2">
        <v>2589</v>
      </c>
      <c r="DK180" s="2">
        <v>2595</v>
      </c>
      <c r="DL180" s="2">
        <v>2557</v>
      </c>
      <c r="DM180" s="2">
        <v>2546</v>
      </c>
      <c r="DN180" s="2">
        <v>2550</v>
      </c>
      <c r="DO180" s="2">
        <v>2517</v>
      </c>
      <c r="DP180" s="2">
        <v>2508</v>
      </c>
      <c r="DQ180" s="2">
        <v>2508</v>
      </c>
      <c r="DR180" s="2">
        <v>2500</v>
      </c>
      <c r="DS180" s="2">
        <v>2617</v>
      </c>
      <c r="DT180" s="2">
        <v>2584</v>
      </c>
      <c r="DU180" s="2">
        <v>2525</v>
      </c>
      <c r="DV180" s="2">
        <v>2488</v>
      </c>
      <c r="DW180" s="2">
        <v>2527</v>
      </c>
      <c r="DX180" s="2">
        <v>2483</v>
      </c>
      <c r="DY180" s="2">
        <v>2469</v>
      </c>
      <c r="DZ180" s="2">
        <v>2418</v>
      </c>
      <c r="EA180" s="2">
        <v>2410</v>
      </c>
      <c r="EB180" s="2">
        <v>2483</v>
      </c>
      <c r="EC180" s="2">
        <v>2521</v>
      </c>
      <c r="ED180" s="2">
        <v>2595</v>
      </c>
      <c r="EE180" s="2">
        <v>2621</v>
      </c>
      <c r="EF180" s="2">
        <v>2671</v>
      </c>
      <c r="EG180" s="2">
        <v>2627</v>
      </c>
      <c r="EH180" s="2">
        <v>2592</v>
      </c>
      <c r="EI180" s="2">
        <v>2632</v>
      </c>
      <c r="EJ180" s="2">
        <v>2621</v>
      </c>
      <c r="EK180" s="2">
        <v>2627</v>
      </c>
      <c r="EL180" s="2">
        <v>2628</v>
      </c>
      <c r="EM180" s="2">
        <v>2596</v>
      </c>
      <c r="EN180" s="2">
        <v>2571</v>
      </c>
      <c r="EO180" s="2">
        <v>2501</v>
      </c>
      <c r="EP180" s="2">
        <v>2489</v>
      </c>
      <c r="EQ180" s="2">
        <v>2448</v>
      </c>
      <c r="ER180" s="2">
        <v>2461</v>
      </c>
      <c r="ES180" s="2">
        <v>2451</v>
      </c>
      <c r="ET180" s="2">
        <v>2426</v>
      </c>
      <c r="EU180" s="2">
        <v>2420</v>
      </c>
      <c r="EV180" s="2">
        <v>2411</v>
      </c>
      <c r="EW180" s="2">
        <v>2409</v>
      </c>
      <c r="EX180" s="2">
        <v>2404</v>
      </c>
      <c r="EY180" s="2">
        <v>2406</v>
      </c>
      <c r="EZ180" s="2">
        <v>2395</v>
      </c>
      <c r="FA180" s="2">
        <v>2381</v>
      </c>
      <c r="FB180" s="2">
        <v>2362</v>
      </c>
      <c r="FC180" s="2">
        <v>2355</v>
      </c>
      <c r="FD180" s="2">
        <v>2371</v>
      </c>
      <c r="FE180" s="2">
        <v>2393</v>
      </c>
      <c r="FF180" s="2">
        <v>2379</v>
      </c>
      <c r="FG180" s="2">
        <v>2366</v>
      </c>
      <c r="FH180" s="2">
        <v>2345</v>
      </c>
      <c r="FI180" s="2">
        <v>2335</v>
      </c>
      <c r="FJ180" s="2">
        <v>2329</v>
      </c>
      <c r="FK180" s="2">
        <v>2322</v>
      </c>
      <c r="FL180" s="2">
        <v>2330</v>
      </c>
      <c r="FM180" s="2">
        <v>2331</v>
      </c>
      <c r="FN180" s="2">
        <v>2338</v>
      </c>
      <c r="FO180" s="2">
        <v>2368</v>
      </c>
      <c r="FP180" s="2">
        <v>2365</v>
      </c>
      <c r="FQ180" s="2">
        <v>2348</v>
      </c>
      <c r="FR180" s="2">
        <v>2321</v>
      </c>
      <c r="FS180" s="2">
        <v>2306</v>
      </c>
      <c r="FT180" s="2">
        <v>2262</v>
      </c>
      <c r="FU180" s="2">
        <v>2255</v>
      </c>
      <c r="FV180" s="2">
        <v>2197</v>
      </c>
      <c r="FW180" s="2">
        <v>2209</v>
      </c>
      <c r="FX180" s="2">
        <v>2264</v>
      </c>
      <c r="FY180" s="2">
        <v>2270</v>
      </c>
      <c r="FZ180" s="2">
        <v>2274</v>
      </c>
      <c r="GA180" s="2">
        <v>2251</v>
      </c>
      <c r="GB180" s="2">
        <v>2220</v>
      </c>
      <c r="GC180" s="2">
        <v>2239</v>
      </c>
      <c r="GD180" s="2">
        <v>2203</v>
      </c>
      <c r="GE180" s="2">
        <v>2210</v>
      </c>
      <c r="GF180" s="2">
        <v>2145</v>
      </c>
      <c r="GG180" s="2">
        <v>2203</v>
      </c>
      <c r="GH180" s="2">
        <v>2178</v>
      </c>
      <c r="GI180" s="2">
        <v>2184</v>
      </c>
      <c r="GJ180" s="2">
        <v>2161</v>
      </c>
      <c r="GK180" s="2">
        <v>2203</v>
      </c>
      <c r="GL180" s="2">
        <v>2227</v>
      </c>
      <c r="GM180" s="2">
        <v>2235</v>
      </c>
      <c r="GN180" s="2">
        <v>2181</v>
      </c>
      <c r="GO180" s="2">
        <v>2146</v>
      </c>
      <c r="GP180" s="2">
        <v>2130</v>
      </c>
      <c r="GQ180" s="2">
        <v>2139</v>
      </c>
      <c r="GR180" s="2">
        <v>2127</v>
      </c>
      <c r="GS180" s="2">
        <v>2159</v>
      </c>
      <c r="GT180" s="2">
        <v>2164</v>
      </c>
      <c r="GU180" s="2">
        <v>2131</v>
      </c>
      <c r="GV180" s="2">
        <v>2176</v>
      </c>
      <c r="GW180" s="2">
        <v>2247</v>
      </c>
      <c r="GX180" s="2">
        <v>2251</v>
      </c>
      <c r="GY180" s="2">
        <v>2285</v>
      </c>
      <c r="GZ180" s="2">
        <v>2268</v>
      </c>
      <c r="HA180" s="2">
        <v>2218</v>
      </c>
      <c r="HB180" s="2">
        <v>2198</v>
      </c>
      <c r="HC180" s="2">
        <v>2204</v>
      </c>
      <c r="HD180" s="2">
        <v>2282</v>
      </c>
      <c r="HE180" s="2">
        <v>2310</v>
      </c>
      <c r="HF180" s="2">
        <v>2350</v>
      </c>
      <c r="HG180" s="2">
        <v>2325</v>
      </c>
      <c r="HH180" s="2">
        <v>2303</v>
      </c>
      <c r="HI180" s="2">
        <v>2310</v>
      </c>
      <c r="HJ180" s="2">
        <v>2298</v>
      </c>
      <c r="HK180" s="2">
        <v>2301</v>
      </c>
      <c r="HL180" s="2">
        <v>2311</v>
      </c>
      <c r="HM180" s="2">
        <v>2348</v>
      </c>
      <c r="HN180" s="2">
        <v>2346</v>
      </c>
      <c r="HO180" s="2">
        <v>2367</v>
      </c>
      <c r="HP180" s="2">
        <v>2365</v>
      </c>
      <c r="HQ180" s="2">
        <v>2370</v>
      </c>
      <c r="HR180" s="2">
        <v>2385</v>
      </c>
      <c r="HS180" s="2">
        <v>2335</v>
      </c>
      <c r="HT180" s="2">
        <v>2301</v>
      </c>
      <c r="HU180" s="2">
        <v>2288</v>
      </c>
      <c r="HV180" s="2">
        <v>2271</v>
      </c>
      <c r="HW180" s="2">
        <v>2247</v>
      </c>
      <c r="HX180" s="2">
        <v>2256</v>
      </c>
      <c r="HY180" s="2">
        <v>2263</v>
      </c>
      <c r="HZ180" s="2">
        <v>2236</v>
      </c>
      <c r="IA180" s="2">
        <v>2241</v>
      </c>
      <c r="IB180" s="2">
        <v>2265</v>
      </c>
      <c r="IC180" s="2">
        <v>2210</v>
      </c>
      <c r="ID180" s="2">
        <v>2197</v>
      </c>
      <c r="IE180" s="2">
        <v>2198</v>
      </c>
      <c r="IF180" s="2">
        <v>2169</v>
      </c>
      <c r="IG180" s="2">
        <v>2175</v>
      </c>
      <c r="IH180" s="2">
        <v>2164</v>
      </c>
      <c r="II180" s="2">
        <v>2212</v>
      </c>
      <c r="IJ180" s="2">
        <v>2227</v>
      </c>
      <c r="IK180" s="2">
        <v>2224</v>
      </c>
      <c r="IL180" s="2">
        <v>2187</v>
      </c>
      <c r="IM180" s="2">
        <v>2158</v>
      </c>
      <c r="IN180" s="2">
        <v>2146</v>
      </c>
      <c r="IO180" s="2">
        <v>2106</v>
      </c>
      <c r="IP180" s="2">
        <v>2095</v>
      </c>
      <c r="IQ180" s="2">
        <v>2132</v>
      </c>
      <c r="IR180" s="2">
        <v>2126</v>
      </c>
      <c r="IS180" s="2">
        <v>2220</v>
      </c>
      <c r="IT180" s="2">
        <v>2217</v>
      </c>
    </row>
    <row r="181" spans="1:254" ht="15.9" customHeight="1">
      <c r="A181" s="65" t="s">
        <v>356</v>
      </c>
      <c r="B181" s="41" t="s">
        <v>357</v>
      </c>
      <c r="C181" s="45">
        <v>915.4</v>
      </c>
      <c r="D181" s="16">
        <v>6.1000000000000227</v>
      </c>
      <c r="E181" s="30">
        <v>909.3</v>
      </c>
      <c r="F181" s="30">
        <v>910.4</v>
      </c>
      <c r="G181" s="30">
        <v>928.9</v>
      </c>
      <c r="H181" s="30">
        <v>928</v>
      </c>
      <c r="I181" s="30">
        <v>955.7</v>
      </c>
      <c r="J181" s="30">
        <v>968.8</v>
      </c>
      <c r="K181" s="30">
        <v>962.5</v>
      </c>
      <c r="L181" s="30">
        <v>943.9</v>
      </c>
      <c r="M181" s="30">
        <v>947.8</v>
      </c>
      <c r="N181" s="30">
        <v>930.7</v>
      </c>
      <c r="O181" s="30">
        <v>936.6</v>
      </c>
      <c r="P181" s="30">
        <v>929</v>
      </c>
      <c r="Q181" s="30">
        <v>915.3</v>
      </c>
      <c r="R181" s="30">
        <v>901.4</v>
      </c>
      <c r="S181" s="30">
        <v>903</v>
      </c>
      <c r="T181" s="30">
        <v>905</v>
      </c>
      <c r="U181" s="30">
        <v>889.1</v>
      </c>
      <c r="V181" s="30">
        <v>881.1</v>
      </c>
      <c r="W181" s="30">
        <v>900.3</v>
      </c>
      <c r="X181" s="30">
        <v>906.2</v>
      </c>
      <c r="Y181" s="30">
        <v>909.6</v>
      </c>
      <c r="Z181" s="30">
        <v>902</v>
      </c>
      <c r="AA181" s="30">
        <v>890</v>
      </c>
      <c r="AB181" s="30">
        <v>882.3</v>
      </c>
      <c r="AC181" s="30">
        <v>874</v>
      </c>
      <c r="AD181" s="30">
        <v>860.9</v>
      </c>
      <c r="AE181" s="30">
        <v>861.6</v>
      </c>
      <c r="AF181" s="30">
        <v>868.7</v>
      </c>
      <c r="AG181" s="30">
        <v>861.9</v>
      </c>
      <c r="AH181" s="30">
        <v>854</v>
      </c>
      <c r="AI181" s="30">
        <v>849.9</v>
      </c>
      <c r="AJ181" s="30">
        <v>845.5</v>
      </c>
      <c r="AK181" s="30">
        <v>839</v>
      </c>
      <c r="AL181" s="30">
        <v>839.1</v>
      </c>
      <c r="AM181" s="30">
        <v>843.4</v>
      </c>
      <c r="AN181" s="30">
        <v>840.1</v>
      </c>
      <c r="AO181" s="30">
        <v>844.1</v>
      </c>
      <c r="AP181" s="30">
        <v>872.4</v>
      </c>
      <c r="AQ181" s="30">
        <v>848.2</v>
      </c>
      <c r="AR181" s="30">
        <v>840.7</v>
      </c>
      <c r="AS181" s="30">
        <v>838.6</v>
      </c>
      <c r="AT181" s="30">
        <v>833.2</v>
      </c>
      <c r="AU181" s="30">
        <v>804.5</v>
      </c>
      <c r="AV181" s="30">
        <v>806.1</v>
      </c>
      <c r="AW181" s="30">
        <v>793.9</v>
      </c>
      <c r="AX181" s="30">
        <v>811</v>
      </c>
      <c r="AY181" s="30">
        <v>782.2</v>
      </c>
      <c r="AZ181" s="30">
        <v>799.6</v>
      </c>
      <c r="BA181" s="30">
        <v>821</v>
      </c>
      <c r="BB181" s="30">
        <v>838.9</v>
      </c>
      <c r="BC181" s="30">
        <v>853.1</v>
      </c>
      <c r="BD181" s="30">
        <v>842.4</v>
      </c>
      <c r="BE181" s="30">
        <v>844.3</v>
      </c>
      <c r="BF181" s="30">
        <v>860.6</v>
      </c>
      <c r="BG181" s="30">
        <v>868.5</v>
      </c>
      <c r="BH181" s="30">
        <v>860.9</v>
      </c>
      <c r="BI181" s="30">
        <v>863.7</v>
      </c>
      <c r="BJ181" s="30">
        <v>866.4</v>
      </c>
      <c r="BK181" s="30">
        <v>897</v>
      </c>
      <c r="BL181" s="30">
        <v>904</v>
      </c>
      <c r="BM181" s="2">
        <v>906</v>
      </c>
      <c r="BN181" s="2">
        <v>901.1</v>
      </c>
      <c r="BO181" s="2">
        <v>871</v>
      </c>
      <c r="BP181" s="2">
        <v>878.6</v>
      </c>
      <c r="BQ181" s="2">
        <v>856.6</v>
      </c>
      <c r="BR181" s="2">
        <v>856</v>
      </c>
      <c r="BS181" s="2">
        <v>871.3</v>
      </c>
      <c r="BT181" s="2">
        <v>984</v>
      </c>
      <c r="BU181" s="2">
        <v>973.5</v>
      </c>
      <c r="BV181" s="2">
        <v>989.3</v>
      </c>
      <c r="BW181" s="2">
        <v>978.5</v>
      </c>
      <c r="BX181" s="2">
        <v>994.5</v>
      </c>
      <c r="BY181" s="2">
        <v>1010.5</v>
      </c>
      <c r="BZ181" s="2">
        <v>1025.5</v>
      </c>
      <c r="CA181" s="2">
        <v>1058.5</v>
      </c>
      <c r="CB181" s="2">
        <v>1077</v>
      </c>
      <c r="CC181" s="2">
        <v>1073.5</v>
      </c>
      <c r="CD181" s="2">
        <v>1073.5</v>
      </c>
      <c r="CE181" s="2">
        <v>1082.5</v>
      </c>
      <c r="CF181" s="2">
        <v>1100.5</v>
      </c>
      <c r="CG181" s="2">
        <v>1101</v>
      </c>
      <c r="CH181" s="2">
        <v>1104.5</v>
      </c>
      <c r="CI181" s="2">
        <v>1093.5</v>
      </c>
      <c r="CJ181" s="2">
        <v>1080</v>
      </c>
      <c r="CK181" s="2">
        <v>1102.5</v>
      </c>
      <c r="CL181" s="2">
        <v>1104</v>
      </c>
      <c r="CM181" s="2">
        <v>1078.5</v>
      </c>
      <c r="CN181" s="2">
        <v>1063</v>
      </c>
      <c r="CO181" s="2">
        <v>1045</v>
      </c>
      <c r="CP181" s="2">
        <v>1081</v>
      </c>
      <c r="CQ181" s="2">
        <v>1065.5</v>
      </c>
      <c r="CR181" s="2">
        <v>1058</v>
      </c>
      <c r="CS181" s="2">
        <v>1048.5</v>
      </c>
      <c r="CT181" s="2">
        <v>1020.5</v>
      </c>
      <c r="CU181" s="2">
        <v>1084.5</v>
      </c>
      <c r="CV181" s="2">
        <v>1085</v>
      </c>
      <c r="CW181" s="2">
        <v>1061</v>
      </c>
      <c r="CX181" s="2">
        <v>1049.5</v>
      </c>
      <c r="CY181" s="2">
        <v>1026</v>
      </c>
      <c r="CZ181" s="2">
        <v>1017.5</v>
      </c>
      <c r="DA181" s="2">
        <v>1025</v>
      </c>
      <c r="DB181" s="2">
        <v>1000.5</v>
      </c>
      <c r="DC181" s="2">
        <v>967.3</v>
      </c>
      <c r="DD181" s="2">
        <v>1018.5</v>
      </c>
      <c r="DE181" s="2">
        <v>1038</v>
      </c>
      <c r="DF181" s="2">
        <v>1008.5</v>
      </c>
      <c r="DG181" s="2">
        <v>1097.5</v>
      </c>
      <c r="DH181" s="2">
        <v>1071</v>
      </c>
      <c r="DI181" s="2">
        <v>1071.5</v>
      </c>
      <c r="DJ181" s="2">
        <v>1069.5</v>
      </c>
      <c r="DK181" s="2">
        <v>1054.5</v>
      </c>
      <c r="DL181" s="2">
        <v>1073</v>
      </c>
      <c r="DM181" s="2">
        <v>1053.5</v>
      </c>
      <c r="DN181" s="2">
        <v>1087.5</v>
      </c>
      <c r="DO181" s="2">
        <v>1064</v>
      </c>
      <c r="DP181" s="2">
        <v>1056.5</v>
      </c>
      <c r="DQ181" s="2">
        <v>1046.5</v>
      </c>
      <c r="DR181" s="2">
        <v>1036</v>
      </c>
      <c r="DS181" s="2">
        <v>1034</v>
      </c>
      <c r="DT181" s="2">
        <v>1002</v>
      </c>
      <c r="DU181" s="2">
        <v>994.8</v>
      </c>
      <c r="DV181" s="2">
        <v>987.5</v>
      </c>
      <c r="DW181" s="2">
        <v>976.7</v>
      </c>
      <c r="DX181" s="2">
        <v>954.2</v>
      </c>
      <c r="DY181" s="2">
        <v>942.2</v>
      </c>
      <c r="DZ181" s="2">
        <v>940</v>
      </c>
      <c r="EA181" s="2">
        <v>969</v>
      </c>
      <c r="EB181" s="2">
        <v>951.3</v>
      </c>
      <c r="EC181" s="2">
        <v>963.1</v>
      </c>
      <c r="ED181" s="2">
        <v>975.2</v>
      </c>
      <c r="EE181" s="2">
        <v>990.3</v>
      </c>
      <c r="EF181" s="2">
        <v>1000</v>
      </c>
      <c r="EG181" s="2">
        <v>1011</v>
      </c>
      <c r="EH181" s="2">
        <v>996.3</v>
      </c>
      <c r="EI181" s="2">
        <v>1001</v>
      </c>
      <c r="EJ181" s="2">
        <v>1016</v>
      </c>
      <c r="EK181" s="2">
        <v>1011</v>
      </c>
      <c r="EL181" s="2">
        <v>1007</v>
      </c>
      <c r="EM181" s="2">
        <v>998.3</v>
      </c>
      <c r="EN181" s="2">
        <v>984.1</v>
      </c>
      <c r="EO181" s="2">
        <v>971.1</v>
      </c>
      <c r="EP181" s="2">
        <v>956.3</v>
      </c>
      <c r="EQ181" s="2">
        <v>961</v>
      </c>
      <c r="ER181" s="2">
        <v>975.3</v>
      </c>
      <c r="ES181" s="2">
        <v>972.3</v>
      </c>
      <c r="ET181" s="2">
        <v>973.5</v>
      </c>
      <c r="EU181" s="2">
        <v>978.8</v>
      </c>
      <c r="EV181" s="2">
        <v>970.8</v>
      </c>
      <c r="EW181" s="2">
        <v>974</v>
      </c>
      <c r="EX181" s="2">
        <v>973</v>
      </c>
      <c r="EY181" s="2">
        <v>970.7</v>
      </c>
      <c r="EZ181" s="2">
        <v>961.6</v>
      </c>
      <c r="FA181" s="2">
        <v>963.5</v>
      </c>
      <c r="FB181" s="2">
        <v>951.3</v>
      </c>
      <c r="FC181" s="2">
        <v>941</v>
      </c>
      <c r="FD181" s="2">
        <v>956.9</v>
      </c>
      <c r="FE181" s="2">
        <v>959.5</v>
      </c>
      <c r="FF181" s="2">
        <v>938</v>
      </c>
      <c r="FG181" s="2">
        <v>943.4</v>
      </c>
      <c r="FH181" s="2">
        <v>969.7</v>
      </c>
      <c r="FI181" s="2">
        <v>957.5</v>
      </c>
      <c r="FJ181" s="2">
        <v>940.3</v>
      </c>
      <c r="FK181" s="2">
        <v>951.2</v>
      </c>
      <c r="FL181" s="2">
        <v>950.1</v>
      </c>
      <c r="FM181" s="2">
        <v>953.9</v>
      </c>
      <c r="FN181" s="2">
        <v>968</v>
      </c>
      <c r="FO181" s="2">
        <v>988.1</v>
      </c>
      <c r="FP181" s="2">
        <v>1006.5</v>
      </c>
      <c r="FQ181" s="2">
        <v>1011</v>
      </c>
      <c r="FR181" s="2">
        <v>1015</v>
      </c>
      <c r="FS181" s="2">
        <v>941.1</v>
      </c>
      <c r="FT181" s="2">
        <v>923.8</v>
      </c>
      <c r="FU181" s="2">
        <v>935.4</v>
      </c>
      <c r="FV181" s="2">
        <v>905</v>
      </c>
      <c r="FW181" s="2">
        <v>906.7</v>
      </c>
      <c r="FX181" s="2">
        <v>909.1</v>
      </c>
      <c r="FY181" s="2">
        <v>883</v>
      </c>
      <c r="FZ181" s="2">
        <v>882.8</v>
      </c>
      <c r="GA181" s="2">
        <v>875.5</v>
      </c>
      <c r="GB181" s="2">
        <v>862.6</v>
      </c>
      <c r="GC181" s="2">
        <v>850.1</v>
      </c>
      <c r="GD181" s="2">
        <v>849.6</v>
      </c>
      <c r="GE181" s="2">
        <v>867.4</v>
      </c>
      <c r="GF181" s="2">
        <v>843.3</v>
      </c>
      <c r="GG181" s="2">
        <v>844.3</v>
      </c>
      <c r="GH181" s="2">
        <v>855.2</v>
      </c>
      <c r="GI181" s="2">
        <v>835.6</v>
      </c>
      <c r="GJ181" s="2">
        <v>845.7</v>
      </c>
      <c r="GK181" s="2">
        <v>862.3</v>
      </c>
      <c r="GL181" s="2">
        <v>887.1</v>
      </c>
      <c r="GM181" s="2">
        <v>881.3</v>
      </c>
      <c r="GN181" s="2">
        <v>882.2</v>
      </c>
      <c r="GO181" s="2">
        <v>877</v>
      </c>
      <c r="GP181" s="2">
        <v>879.5</v>
      </c>
      <c r="GQ181" s="2">
        <v>889.7</v>
      </c>
      <c r="GR181" s="2">
        <v>894.5</v>
      </c>
      <c r="GS181" s="2">
        <v>900.2</v>
      </c>
      <c r="GT181" s="2">
        <v>871.7</v>
      </c>
      <c r="GU181" s="2">
        <v>859</v>
      </c>
      <c r="GV181" s="2">
        <v>868.7</v>
      </c>
      <c r="GW181" s="2">
        <v>890.3</v>
      </c>
      <c r="GX181" s="2">
        <v>891.6</v>
      </c>
      <c r="GY181" s="2">
        <v>890</v>
      </c>
      <c r="GZ181" s="2">
        <v>883</v>
      </c>
      <c r="HA181" s="2">
        <v>840.9</v>
      </c>
      <c r="HB181" s="2">
        <v>823.1</v>
      </c>
      <c r="HC181" s="2">
        <v>841.3</v>
      </c>
      <c r="HD181" s="2">
        <v>843.2</v>
      </c>
      <c r="HE181" s="2">
        <v>863.4</v>
      </c>
      <c r="HF181" s="2">
        <v>870.9</v>
      </c>
      <c r="HG181" s="2">
        <v>860.4</v>
      </c>
      <c r="HH181" s="2">
        <v>860.1</v>
      </c>
      <c r="HI181" s="2">
        <v>860.2</v>
      </c>
      <c r="HJ181" s="2">
        <v>862.9</v>
      </c>
      <c r="HK181" s="2">
        <v>875.3</v>
      </c>
      <c r="HL181" s="2">
        <v>879.3</v>
      </c>
      <c r="HM181" s="2">
        <v>921.1</v>
      </c>
      <c r="HN181" s="2">
        <v>925.1</v>
      </c>
      <c r="HO181" s="2">
        <v>927.7</v>
      </c>
      <c r="HP181" s="2">
        <v>917</v>
      </c>
      <c r="HQ181" s="2">
        <v>921.1</v>
      </c>
      <c r="HR181" s="2">
        <v>916.1</v>
      </c>
      <c r="HS181" s="2">
        <v>914.1</v>
      </c>
      <c r="HT181" s="2">
        <v>906</v>
      </c>
      <c r="HU181" s="2">
        <v>905.8</v>
      </c>
      <c r="HV181" s="2">
        <v>920.5</v>
      </c>
      <c r="HW181" s="2">
        <v>903.7</v>
      </c>
      <c r="HX181" s="2">
        <v>896.3</v>
      </c>
      <c r="HY181" s="2">
        <v>902.6</v>
      </c>
      <c r="HZ181" s="2">
        <v>881.5</v>
      </c>
      <c r="IA181" s="2">
        <v>882.4</v>
      </c>
      <c r="IB181" s="2">
        <v>912.4</v>
      </c>
      <c r="IC181" s="2">
        <v>886</v>
      </c>
      <c r="ID181" s="2">
        <v>879.2</v>
      </c>
      <c r="IE181" s="2">
        <v>892</v>
      </c>
      <c r="IF181" s="2">
        <v>882.4</v>
      </c>
      <c r="IG181" s="2">
        <v>878.9</v>
      </c>
      <c r="IH181" s="2">
        <v>872.8</v>
      </c>
      <c r="II181" s="2">
        <v>849</v>
      </c>
      <c r="IJ181" s="2">
        <v>844.5</v>
      </c>
      <c r="IK181" s="2">
        <v>843.9</v>
      </c>
      <c r="IL181" s="2">
        <v>829.8</v>
      </c>
      <c r="IM181" s="2">
        <v>806</v>
      </c>
      <c r="IN181" s="2">
        <v>805.4</v>
      </c>
      <c r="IO181" s="2">
        <v>787.5</v>
      </c>
      <c r="IP181" s="2">
        <v>784.5</v>
      </c>
      <c r="IQ181" s="2">
        <v>778.8</v>
      </c>
      <c r="IR181" s="2">
        <v>764.5</v>
      </c>
      <c r="IS181" s="2">
        <v>764.6</v>
      </c>
      <c r="IT181" s="2">
        <v>757</v>
      </c>
    </row>
    <row r="182" spans="1:254" ht="15.9" customHeight="1">
      <c r="A182" s="65" t="s">
        <v>358</v>
      </c>
      <c r="B182" s="41" t="s">
        <v>359</v>
      </c>
      <c r="C182" s="45">
        <v>2365</v>
      </c>
      <c r="D182" s="16">
        <v>34</v>
      </c>
      <c r="E182" s="30">
        <v>2331</v>
      </c>
      <c r="F182" s="30">
        <v>2333</v>
      </c>
      <c r="G182" s="30">
        <v>2356</v>
      </c>
      <c r="H182" s="30">
        <v>2334</v>
      </c>
      <c r="I182" s="30">
        <v>2365</v>
      </c>
      <c r="J182" s="30">
        <v>2359</v>
      </c>
      <c r="K182" s="30">
        <v>2341</v>
      </c>
      <c r="L182" s="30">
        <v>2334</v>
      </c>
      <c r="M182" s="30">
        <v>2331</v>
      </c>
      <c r="N182" s="30">
        <v>2312</v>
      </c>
      <c r="O182" s="30">
        <v>2312</v>
      </c>
      <c r="P182" s="30">
        <v>2328</v>
      </c>
      <c r="Q182" s="30">
        <v>2319</v>
      </c>
      <c r="R182" s="30">
        <v>2298</v>
      </c>
      <c r="S182" s="30">
        <v>2312</v>
      </c>
      <c r="T182" s="30">
        <v>2279</v>
      </c>
      <c r="U182" s="30">
        <v>2271</v>
      </c>
      <c r="V182" s="30">
        <v>2269</v>
      </c>
      <c r="W182" s="30">
        <v>2268</v>
      </c>
      <c r="X182" s="30">
        <v>2250</v>
      </c>
      <c r="Y182" s="30">
        <v>2262</v>
      </c>
      <c r="Z182" s="30">
        <v>2321</v>
      </c>
      <c r="AA182" s="30">
        <v>2300</v>
      </c>
      <c r="AB182" s="30">
        <v>2280</v>
      </c>
      <c r="AC182" s="30">
        <v>2274</v>
      </c>
      <c r="AD182" s="30">
        <v>2264</v>
      </c>
      <c r="AE182" s="30">
        <v>2277</v>
      </c>
      <c r="AF182" s="30">
        <v>2265</v>
      </c>
      <c r="AG182" s="30">
        <v>2261</v>
      </c>
      <c r="AH182" s="30">
        <v>2277</v>
      </c>
      <c r="AI182" s="30">
        <v>2265</v>
      </c>
      <c r="AJ182" s="30">
        <v>2261</v>
      </c>
      <c r="AK182" s="30">
        <v>2240</v>
      </c>
      <c r="AL182" s="30">
        <v>2261</v>
      </c>
      <c r="AM182" s="30">
        <v>2211</v>
      </c>
      <c r="AN182" s="30">
        <v>2211</v>
      </c>
      <c r="AO182" s="30">
        <v>2183</v>
      </c>
      <c r="AP182" s="30">
        <v>2184</v>
      </c>
      <c r="AQ182" s="30">
        <v>2154</v>
      </c>
      <c r="AR182" s="30">
        <v>2162</v>
      </c>
      <c r="AS182" s="30">
        <v>2166</v>
      </c>
      <c r="AT182" s="30">
        <v>2173</v>
      </c>
      <c r="AU182" s="30">
        <v>2159</v>
      </c>
      <c r="AV182" s="30">
        <v>2187</v>
      </c>
      <c r="AW182" s="30">
        <v>2128</v>
      </c>
      <c r="AX182" s="30">
        <v>2092</v>
      </c>
      <c r="AY182" s="30">
        <v>2111</v>
      </c>
      <c r="AZ182" s="30">
        <v>2132</v>
      </c>
      <c r="BA182" s="30">
        <v>2162</v>
      </c>
      <c r="BB182" s="30">
        <v>2132</v>
      </c>
      <c r="BC182" s="30">
        <v>2122</v>
      </c>
      <c r="BD182" s="30">
        <v>2119</v>
      </c>
      <c r="BE182" s="30">
        <v>2111</v>
      </c>
      <c r="BF182" s="30">
        <v>2130</v>
      </c>
      <c r="BG182" s="30">
        <v>2150</v>
      </c>
      <c r="BH182" s="30">
        <v>2133</v>
      </c>
      <c r="BI182" s="30">
        <v>2161</v>
      </c>
      <c r="BJ182" s="30">
        <v>2114</v>
      </c>
      <c r="BK182" s="30">
        <v>2270</v>
      </c>
      <c r="BL182" s="30">
        <v>2265</v>
      </c>
      <c r="BM182" s="2">
        <v>2245</v>
      </c>
      <c r="BN182" s="2">
        <v>2240</v>
      </c>
      <c r="BO182" s="2">
        <v>2240</v>
      </c>
      <c r="BP182" s="2">
        <v>2215</v>
      </c>
      <c r="BQ182" s="2">
        <v>2227</v>
      </c>
      <c r="BR182" s="2">
        <v>2205</v>
      </c>
      <c r="BS182" s="2">
        <v>2229</v>
      </c>
      <c r="BT182" s="2">
        <v>2260</v>
      </c>
      <c r="BU182" s="2">
        <v>2257</v>
      </c>
      <c r="BV182" s="2">
        <v>2430</v>
      </c>
      <c r="BW182" s="2">
        <v>2438</v>
      </c>
      <c r="BX182" s="2">
        <v>2464</v>
      </c>
      <c r="BY182" s="2">
        <v>2488</v>
      </c>
      <c r="BZ182" s="2">
        <v>2500</v>
      </c>
      <c r="CA182" s="2">
        <v>2509</v>
      </c>
      <c r="CB182" s="2">
        <v>2520</v>
      </c>
      <c r="CC182" s="2">
        <v>2520</v>
      </c>
      <c r="CD182" s="2">
        <v>2520</v>
      </c>
      <c r="CE182" s="2">
        <v>2509</v>
      </c>
      <c r="CF182" s="2">
        <v>2533</v>
      </c>
      <c r="CG182" s="2">
        <v>2565</v>
      </c>
      <c r="CH182" s="2">
        <v>2569</v>
      </c>
      <c r="CI182" s="2">
        <v>2543</v>
      </c>
      <c r="CJ182" s="2">
        <v>2547</v>
      </c>
      <c r="CK182" s="2">
        <v>2545</v>
      </c>
      <c r="CL182" s="2">
        <v>2540</v>
      </c>
      <c r="CM182" s="2">
        <v>2523</v>
      </c>
      <c r="CN182" s="2">
        <v>2490</v>
      </c>
      <c r="CO182" s="2">
        <v>2438</v>
      </c>
      <c r="CP182" s="2">
        <v>2545</v>
      </c>
      <c r="CQ182" s="2">
        <v>2529</v>
      </c>
      <c r="CR182" s="2">
        <v>2560</v>
      </c>
      <c r="CS182" s="2">
        <v>2520</v>
      </c>
      <c r="CT182" s="2">
        <v>2482</v>
      </c>
      <c r="CU182" s="2">
        <v>2566</v>
      </c>
      <c r="CV182" s="2">
        <v>2592</v>
      </c>
      <c r="CW182" s="2">
        <v>2560</v>
      </c>
      <c r="CX182" s="2">
        <v>2559</v>
      </c>
      <c r="CY182" s="2">
        <v>2560</v>
      </c>
      <c r="CZ182" s="2">
        <v>2582</v>
      </c>
      <c r="DA182" s="2">
        <v>2630</v>
      </c>
      <c r="DB182" s="2">
        <v>2600</v>
      </c>
      <c r="DC182" s="2">
        <v>2512</v>
      </c>
      <c r="DD182" s="2">
        <v>2608</v>
      </c>
      <c r="DE182" s="2">
        <v>2610</v>
      </c>
      <c r="DF182" s="2">
        <v>2496</v>
      </c>
      <c r="DG182" s="2">
        <v>2611</v>
      </c>
      <c r="DH182" s="2">
        <v>2665</v>
      </c>
      <c r="DI182" s="2">
        <v>2684</v>
      </c>
      <c r="DJ182" s="2">
        <v>2685</v>
      </c>
      <c r="DK182" s="2">
        <v>2674</v>
      </c>
      <c r="DL182" s="2">
        <v>2637</v>
      </c>
      <c r="DM182" s="2">
        <v>2656</v>
      </c>
      <c r="DN182" s="2">
        <v>2664</v>
      </c>
      <c r="DO182" s="2">
        <v>2692</v>
      </c>
      <c r="DP182" s="2">
        <v>2697</v>
      </c>
      <c r="DQ182" s="2">
        <v>2639</v>
      </c>
      <c r="DR182" s="2">
        <v>2658</v>
      </c>
      <c r="DS182" s="2">
        <v>2653</v>
      </c>
      <c r="DT182" s="2">
        <v>2628</v>
      </c>
      <c r="DU182" s="2">
        <v>2592</v>
      </c>
      <c r="DV182" s="2">
        <v>2567</v>
      </c>
      <c r="DW182" s="2">
        <v>2556</v>
      </c>
      <c r="DX182" s="2">
        <v>2531</v>
      </c>
      <c r="DY182" s="2">
        <v>2525</v>
      </c>
      <c r="DZ182" s="2">
        <v>2517</v>
      </c>
      <c r="EA182" s="2">
        <v>2496</v>
      </c>
      <c r="EB182" s="2">
        <v>2483</v>
      </c>
      <c r="EC182" s="2">
        <v>2500</v>
      </c>
      <c r="ED182" s="2">
        <v>2503</v>
      </c>
      <c r="EE182" s="2">
        <v>2515</v>
      </c>
      <c r="EF182" s="2">
        <v>2538</v>
      </c>
      <c r="EG182" s="2">
        <v>2521</v>
      </c>
      <c r="EH182" s="2">
        <v>2512</v>
      </c>
      <c r="EI182" s="2">
        <v>2545</v>
      </c>
      <c r="EJ182" s="2">
        <v>2524</v>
      </c>
      <c r="EK182" s="2">
        <v>2522</v>
      </c>
      <c r="EL182" s="2">
        <v>2518</v>
      </c>
      <c r="EM182" s="2">
        <v>2512</v>
      </c>
      <c r="EN182" s="2">
        <v>2500</v>
      </c>
      <c r="EO182" s="2">
        <v>2484</v>
      </c>
      <c r="EP182" s="2">
        <v>2486</v>
      </c>
      <c r="EQ182" s="2">
        <v>2474</v>
      </c>
      <c r="ER182" s="2">
        <v>2470</v>
      </c>
      <c r="ES182" s="2">
        <v>2452</v>
      </c>
      <c r="ET182" s="2">
        <v>2457</v>
      </c>
      <c r="EU182" s="2">
        <v>2434</v>
      </c>
      <c r="EV182" s="2">
        <v>2425</v>
      </c>
      <c r="EW182" s="2">
        <v>2433</v>
      </c>
      <c r="EX182" s="2">
        <v>2424</v>
      </c>
      <c r="EY182" s="2">
        <v>2412</v>
      </c>
      <c r="EZ182" s="2">
        <v>2411</v>
      </c>
      <c r="FA182" s="2">
        <v>2413</v>
      </c>
      <c r="FB182" s="2">
        <v>2400</v>
      </c>
      <c r="FC182" s="2">
        <v>2393</v>
      </c>
      <c r="FD182" s="2">
        <v>2399</v>
      </c>
      <c r="FE182" s="2">
        <v>2399</v>
      </c>
      <c r="FF182" s="2">
        <v>2405</v>
      </c>
      <c r="FG182" s="2">
        <v>2391</v>
      </c>
      <c r="FH182" s="2">
        <v>2390</v>
      </c>
      <c r="FI182" s="2">
        <v>2386</v>
      </c>
      <c r="FJ182" s="2">
        <v>2400</v>
      </c>
      <c r="FK182" s="2">
        <v>2392</v>
      </c>
      <c r="FL182" s="2">
        <v>2384</v>
      </c>
      <c r="FM182" s="2">
        <v>2387</v>
      </c>
      <c r="FN182" s="2">
        <v>2401</v>
      </c>
      <c r="FO182" s="2">
        <v>2416</v>
      </c>
      <c r="FP182" s="2">
        <v>2413</v>
      </c>
      <c r="FQ182" s="2">
        <v>2403</v>
      </c>
      <c r="FR182" s="2">
        <v>2387</v>
      </c>
      <c r="FS182" s="2">
        <v>2367</v>
      </c>
      <c r="FT182" s="2">
        <v>2345</v>
      </c>
      <c r="FU182" s="2">
        <v>2338</v>
      </c>
      <c r="FV182" s="2">
        <v>2342</v>
      </c>
      <c r="FW182" s="2">
        <v>2364</v>
      </c>
      <c r="FX182" s="2">
        <v>2378</v>
      </c>
      <c r="FY182" s="2">
        <v>2417</v>
      </c>
      <c r="FZ182" s="2">
        <v>2428</v>
      </c>
      <c r="GA182" s="2">
        <v>2415</v>
      </c>
      <c r="GB182" s="2">
        <v>2396</v>
      </c>
      <c r="GC182" s="2">
        <v>2409</v>
      </c>
      <c r="GD182" s="2">
        <v>2516</v>
      </c>
      <c r="GE182" s="2">
        <v>2498</v>
      </c>
      <c r="GF182" s="2">
        <v>2446</v>
      </c>
      <c r="GG182" s="2">
        <v>2470</v>
      </c>
      <c r="GH182" s="2">
        <v>2469</v>
      </c>
      <c r="GI182" s="2">
        <v>2465</v>
      </c>
      <c r="GJ182" s="2">
        <v>2460</v>
      </c>
      <c r="GK182" s="2">
        <v>2499</v>
      </c>
      <c r="GL182" s="2">
        <v>2513</v>
      </c>
      <c r="GM182" s="2">
        <v>2525</v>
      </c>
      <c r="GN182" s="2">
        <v>2507</v>
      </c>
      <c r="GO182" s="2">
        <v>2480</v>
      </c>
      <c r="GP182" s="2">
        <v>2479</v>
      </c>
      <c r="GQ182" s="2">
        <v>2493</v>
      </c>
      <c r="GR182" s="2">
        <v>2461</v>
      </c>
      <c r="GS182" s="2">
        <v>2484</v>
      </c>
      <c r="GT182" s="2">
        <v>2438</v>
      </c>
      <c r="GU182" s="2">
        <v>2408</v>
      </c>
      <c r="GV182" s="2">
        <v>2448</v>
      </c>
      <c r="GW182" s="2">
        <v>2487</v>
      </c>
      <c r="GX182" s="2">
        <v>2466</v>
      </c>
      <c r="GY182" s="2">
        <v>2470</v>
      </c>
      <c r="GZ182" s="2">
        <v>2457</v>
      </c>
      <c r="HA182" s="2">
        <v>2426</v>
      </c>
      <c r="HB182" s="2">
        <v>2411</v>
      </c>
      <c r="HC182" s="2">
        <v>2425</v>
      </c>
      <c r="HD182" s="2">
        <v>2495</v>
      </c>
      <c r="HE182" s="2">
        <v>2520</v>
      </c>
      <c r="HF182" s="2">
        <v>2580</v>
      </c>
      <c r="HG182" s="2">
        <v>2542</v>
      </c>
      <c r="HH182" s="2">
        <v>2541</v>
      </c>
      <c r="HI182" s="2">
        <v>2532</v>
      </c>
      <c r="HJ182" s="2">
        <v>2538</v>
      </c>
      <c r="HK182" s="2">
        <v>2556</v>
      </c>
      <c r="HL182" s="2">
        <v>2573</v>
      </c>
      <c r="HM182" s="2">
        <v>2590</v>
      </c>
      <c r="HN182" s="2">
        <v>2590</v>
      </c>
      <c r="HO182" s="2">
        <v>2606</v>
      </c>
      <c r="HP182" s="2">
        <v>2610</v>
      </c>
      <c r="HQ182" s="2">
        <v>2615</v>
      </c>
      <c r="HR182" s="2">
        <v>2637</v>
      </c>
      <c r="HS182" s="2">
        <v>2620</v>
      </c>
      <c r="HT182" s="2">
        <v>2603</v>
      </c>
      <c r="HU182" s="2">
        <v>2601</v>
      </c>
      <c r="HV182" s="2">
        <v>2623</v>
      </c>
      <c r="HW182" s="2">
        <v>2604</v>
      </c>
      <c r="HX182" s="2">
        <v>2600</v>
      </c>
      <c r="HY182" s="2">
        <v>2587</v>
      </c>
      <c r="HZ182" s="2">
        <v>2572</v>
      </c>
      <c r="IA182" s="2">
        <v>2553</v>
      </c>
      <c r="IB182" s="2">
        <v>2512</v>
      </c>
      <c r="IC182" s="2">
        <v>2499</v>
      </c>
      <c r="ID182" s="2">
        <v>2503</v>
      </c>
      <c r="IE182" s="2">
        <v>2496</v>
      </c>
      <c r="IF182" s="2">
        <v>2486</v>
      </c>
      <c r="IG182" s="2">
        <v>2479</v>
      </c>
      <c r="IH182" s="2">
        <v>2444</v>
      </c>
      <c r="II182" s="2">
        <v>2424</v>
      </c>
      <c r="IJ182" s="2">
        <v>2415</v>
      </c>
      <c r="IK182" s="2">
        <v>2434</v>
      </c>
      <c r="IL182" s="2">
        <v>2360</v>
      </c>
      <c r="IM182" s="2">
        <v>2370</v>
      </c>
      <c r="IN182" s="2">
        <v>2358</v>
      </c>
      <c r="IO182" s="2">
        <v>2310</v>
      </c>
      <c r="IP182" s="2">
        <v>2306</v>
      </c>
      <c r="IQ182" s="2">
        <v>2340</v>
      </c>
      <c r="IR182" s="2">
        <v>2339</v>
      </c>
      <c r="IS182" s="2">
        <v>2332</v>
      </c>
      <c r="IT182" s="2">
        <v>2325</v>
      </c>
    </row>
    <row r="183" spans="1:254" ht="15.9" customHeight="1">
      <c r="A183" s="65" t="s">
        <v>360</v>
      </c>
      <c r="B183" s="41" t="s">
        <v>361</v>
      </c>
      <c r="C183" s="45">
        <v>12580</v>
      </c>
      <c r="D183" s="16">
        <v>-1320</v>
      </c>
      <c r="E183" s="30">
        <v>13900</v>
      </c>
      <c r="F183" s="30">
        <v>14150</v>
      </c>
      <c r="G183" s="30">
        <v>13340</v>
      </c>
      <c r="H183" s="30">
        <v>12790</v>
      </c>
      <c r="I183" s="30">
        <v>12710</v>
      </c>
      <c r="J183" s="30">
        <v>11710</v>
      </c>
      <c r="K183" s="30">
        <v>11530</v>
      </c>
      <c r="L183" s="30">
        <v>12500</v>
      </c>
      <c r="M183" s="30">
        <v>13460</v>
      </c>
      <c r="N183" s="30">
        <v>13970</v>
      </c>
      <c r="O183" s="30">
        <v>13920</v>
      </c>
      <c r="P183" s="30">
        <v>13860</v>
      </c>
      <c r="Q183" s="30">
        <v>13210</v>
      </c>
      <c r="R183" s="30">
        <v>12960</v>
      </c>
      <c r="S183" s="30">
        <v>14300</v>
      </c>
      <c r="T183" s="30">
        <v>14150</v>
      </c>
      <c r="U183" s="30">
        <v>13880</v>
      </c>
      <c r="V183" s="30">
        <v>14150</v>
      </c>
      <c r="W183" s="30">
        <v>14870</v>
      </c>
      <c r="X183" s="30">
        <v>14640</v>
      </c>
      <c r="Y183" s="30">
        <v>14500</v>
      </c>
      <c r="Z183" s="30">
        <v>15380</v>
      </c>
      <c r="AA183" s="30">
        <v>15700</v>
      </c>
      <c r="AB183" s="30">
        <v>14700</v>
      </c>
      <c r="AC183" s="30">
        <v>15230</v>
      </c>
      <c r="AD183" s="30">
        <v>16170</v>
      </c>
      <c r="AE183" s="30">
        <v>15460</v>
      </c>
      <c r="AF183" s="30">
        <v>14790</v>
      </c>
      <c r="AG183" s="30">
        <v>15240</v>
      </c>
      <c r="AH183" s="30">
        <v>15800</v>
      </c>
      <c r="AI183" s="30">
        <v>15340</v>
      </c>
      <c r="AJ183" s="30">
        <v>15550</v>
      </c>
      <c r="AK183" s="30">
        <v>16470</v>
      </c>
      <c r="AL183" s="30">
        <v>16120</v>
      </c>
      <c r="AM183" s="30">
        <v>15850</v>
      </c>
      <c r="AN183" s="30">
        <v>14590</v>
      </c>
      <c r="AO183" s="30">
        <v>13710</v>
      </c>
      <c r="AP183" s="30">
        <v>13640</v>
      </c>
      <c r="AQ183" s="30">
        <v>13190</v>
      </c>
      <c r="AR183" s="30">
        <v>12350</v>
      </c>
      <c r="AS183" s="30">
        <v>13170</v>
      </c>
      <c r="AT183" s="30">
        <v>13850</v>
      </c>
      <c r="AU183" s="30">
        <v>13940</v>
      </c>
      <c r="AV183" s="30">
        <v>14700</v>
      </c>
      <c r="AW183" s="30">
        <v>13710</v>
      </c>
      <c r="AX183" s="30">
        <v>13730</v>
      </c>
      <c r="AY183" s="30">
        <v>13430</v>
      </c>
      <c r="AZ183" s="30">
        <v>13380</v>
      </c>
      <c r="BA183" s="30">
        <v>13580</v>
      </c>
      <c r="BB183" s="30">
        <v>13760</v>
      </c>
      <c r="BC183" s="30">
        <v>14420</v>
      </c>
      <c r="BD183" s="30">
        <v>14020</v>
      </c>
      <c r="BE183" s="30">
        <v>14240</v>
      </c>
      <c r="BF183" s="30">
        <v>13790</v>
      </c>
      <c r="BG183" s="30">
        <v>13220</v>
      </c>
      <c r="BH183" s="30">
        <v>12740</v>
      </c>
      <c r="BI183" s="30">
        <v>13520</v>
      </c>
      <c r="BJ183" s="30">
        <v>14850</v>
      </c>
      <c r="BK183" s="30">
        <v>14930</v>
      </c>
      <c r="BL183" s="30">
        <v>14140</v>
      </c>
      <c r="BM183" s="2">
        <v>14320</v>
      </c>
      <c r="BN183" s="2">
        <v>14670</v>
      </c>
      <c r="BO183" s="2">
        <v>14720</v>
      </c>
      <c r="BP183" s="2">
        <v>14400</v>
      </c>
      <c r="BQ183" s="2">
        <v>14870</v>
      </c>
      <c r="BR183" s="2">
        <v>14090</v>
      </c>
      <c r="BS183" s="2">
        <v>13660</v>
      </c>
      <c r="BT183" s="2">
        <v>13530</v>
      </c>
      <c r="BU183" s="2">
        <v>13200</v>
      </c>
      <c r="BV183" s="2">
        <v>13050</v>
      </c>
      <c r="BW183" s="2">
        <v>12950</v>
      </c>
      <c r="BX183" s="2">
        <v>13070</v>
      </c>
      <c r="BY183" s="2">
        <v>13320</v>
      </c>
      <c r="BZ183" s="2">
        <v>13490</v>
      </c>
      <c r="CA183" s="2">
        <v>13440</v>
      </c>
      <c r="CB183" s="2">
        <v>13560</v>
      </c>
      <c r="CC183" s="2">
        <v>13080</v>
      </c>
      <c r="CD183" s="2">
        <v>13280</v>
      </c>
      <c r="CE183" s="2">
        <v>13030</v>
      </c>
      <c r="CF183" s="2">
        <v>12960</v>
      </c>
      <c r="CG183" s="2">
        <v>12710</v>
      </c>
      <c r="CH183" s="2">
        <v>12720</v>
      </c>
      <c r="CI183" s="2">
        <v>11970</v>
      </c>
      <c r="CJ183" s="2">
        <v>11970</v>
      </c>
      <c r="CK183" s="2">
        <v>11800</v>
      </c>
      <c r="CL183" s="2">
        <v>11650</v>
      </c>
      <c r="CM183" s="2">
        <v>10780</v>
      </c>
      <c r="CN183" s="2">
        <v>10150</v>
      </c>
      <c r="CO183" s="2">
        <v>10510</v>
      </c>
      <c r="CP183" s="2">
        <v>11170</v>
      </c>
      <c r="CQ183" s="2">
        <v>11850</v>
      </c>
      <c r="CR183" s="2">
        <v>12040</v>
      </c>
      <c r="CS183" s="2">
        <v>11500</v>
      </c>
      <c r="CT183" s="2">
        <v>11460</v>
      </c>
      <c r="CU183" s="2">
        <v>12490</v>
      </c>
      <c r="CV183" s="2">
        <v>12530</v>
      </c>
      <c r="CW183" s="2">
        <v>12400</v>
      </c>
      <c r="CX183" s="2">
        <v>12660</v>
      </c>
      <c r="CY183" s="2">
        <v>11500</v>
      </c>
      <c r="CZ183" s="2">
        <v>11120</v>
      </c>
      <c r="DA183" s="2">
        <v>11230</v>
      </c>
      <c r="DB183" s="2">
        <v>10810</v>
      </c>
      <c r="DC183" s="2">
        <v>10220</v>
      </c>
      <c r="DD183" s="2">
        <v>10880</v>
      </c>
      <c r="DE183" s="2">
        <v>11260</v>
      </c>
      <c r="DF183" s="2">
        <v>11090</v>
      </c>
      <c r="DG183" s="2">
        <v>12220</v>
      </c>
      <c r="DH183" s="2">
        <v>12740</v>
      </c>
      <c r="DI183" s="2">
        <v>12680</v>
      </c>
      <c r="DJ183" s="2">
        <v>12600</v>
      </c>
      <c r="DK183" s="2">
        <v>12040</v>
      </c>
      <c r="DL183" s="2">
        <v>12030</v>
      </c>
      <c r="DM183" s="2">
        <v>11890</v>
      </c>
      <c r="DN183" s="2">
        <v>11620</v>
      </c>
      <c r="DO183" s="2">
        <v>11420</v>
      </c>
      <c r="DP183" s="2">
        <v>11010</v>
      </c>
      <c r="DQ183" s="2">
        <v>11080</v>
      </c>
      <c r="DR183" s="2">
        <v>11020</v>
      </c>
      <c r="DS183" s="2">
        <v>11250</v>
      </c>
      <c r="DT183" s="2">
        <v>11310</v>
      </c>
      <c r="DU183" s="2">
        <v>11130</v>
      </c>
      <c r="DV183" s="2">
        <v>10140</v>
      </c>
      <c r="DW183" s="2">
        <v>10640</v>
      </c>
      <c r="DX183" s="2">
        <v>10920</v>
      </c>
      <c r="DY183" s="2">
        <v>10610</v>
      </c>
      <c r="DZ183" s="2">
        <v>10310</v>
      </c>
      <c r="EA183" s="2">
        <v>10350</v>
      </c>
      <c r="EB183" s="2">
        <v>10620</v>
      </c>
      <c r="EC183" s="2">
        <v>10570</v>
      </c>
      <c r="ED183" s="2">
        <v>10380</v>
      </c>
      <c r="EE183" s="2">
        <v>10360</v>
      </c>
      <c r="EF183" s="2">
        <v>10710</v>
      </c>
      <c r="EG183" s="2">
        <v>10840</v>
      </c>
      <c r="EH183" s="2">
        <v>10550</v>
      </c>
      <c r="EI183" s="2">
        <v>10820</v>
      </c>
      <c r="EJ183" s="2">
        <v>11030</v>
      </c>
      <c r="EK183" s="2">
        <v>10720</v>
      </c>
      <c r="EL183" s="2">
        <v>10540</v>
      </c>
      <c r="EM183" s="2">
        <v>10500</v>
      </c>
      <c r="EN183" s="2">
        <v>10180</v>
      </c>
      <c r="EO183" s="2">
        <v>9640</v>
      </c>
      <c r="EP183" s="2">
        <v>9810</v>
      </c>
      <c r="EQ183" s="2">
        <v>9700</v>
      </c>
      <c r="ER183" s="2">
        <v>9760</v>
      </c>
      <c r="ES183" s="2">
        <v>9250</v>
      </c>
      <c r="ET183" s="2">
        <v>9070</v>
      </c>
      <c r="EU183" s="2">
        <v>9150</v>
      </c>
      <c r="EV183" s="2">
        <v>9200</v>
      </c>
      <c r="EW183" s="2">
        <v>9230</v>
      </c>
      <c r="EX183" s="2">
        <v>9450</v>
      </c>
      <c r="EY183" s="2">
        <v>9340</v>
      </c>
      <c r="EZ183" s="2">
        <v>9300</v>
      </c>
      <c r="FA183" s="2">
        <v>9010</v>
      </c>
      <c r="FB183" s="2">
        <v>8720</v>
      </c>
      <c r="FC183" s="2">
        <v>8750</v>
      </c>
      <c r="FD183" s="2">
        <v>8980</v>
      </c>
      <c r="FE183" s="2">
        <v>9140</v>
      </c>
      <c r="FF183" s="2">
        <v>9170</v>
      </c>
      <c r="FG183" s="2">
        <v>9050</v>
      </c>
      <c r="FH183" s="2">
        <v>9500</v>
      </c>
      <c r="FI183" s="2">
        <v>9580</v>
      </c>
      <c r="FJ183" s="2">
        <v>9380</v>
      </c>
      <c r="FK183" s="2">
        <v>9170</v>
      </c>
      <c r="FL183" s="2">
        <v>8420</v>
      </c>
      <c r="FM183" s="2">
        <v>8270</v>
      </c>
      <c r="FN183" s="2">
        <v>8100</v>
      </c>
      <c r="FO183" s="2">
        <v>8440</v>
      </c>
      <c r="FP183" s="2">
        <v>8590</v>
      </c>
      <c r="FQ183" s="2">
        <v>8640</v>
      </c>
      <c r="FR183" s="2">
        <v>8400</v>
      </c>
      <c r="FS183" s="2">
        <v>8400</v>
      </c>
      <c r="FT183" s="2">
        <v>8370</v>
      </c>
      <c r="FU183" s="2">
        <v>8850</v>
      </c>
      <c r="FV183" s="2">
        <v>8570</v>
      </c>
      <c r="FW183" s="2">
        <v>8800</v>
      </c>
      <c r="FX183" s="2">
        <v>9150</v>
      </c>
      <c r="FY183" s="2">
        <v>9270</v>
      </c>
      <c r="FZ183" s="2">
        <v>9650</v>
      </c>
      <c r="GA183" s="2">
        <v>9600</v>
      </c>
      <c r="GB183" s="2">
        <v>9600</v>
      </c>
      <c r="GC183" s="2">
        <v>9470</v>
      </c>
      <c r="GD183" s="2">
        <v>9200</v>
      </c>
      <c r="GE183" s="2">
        <v>10140</v>
      </c>
      <c r="GF183" s="2">
        <v>9620</v>
      </c>
      <c r="GG183" s="2">
        <v>10540</v>
      </c>
      <c r="GH183" s="2">
        <v>10560</v>
      </c>
      <c r="GI183" s="2">
        <v>10700</v>
      </c>
      <c r="GJ183" s="2">
        <v>10530</v>
      </c>
      <c r="GK183" s="2">
        <v>10510</v>
      </c>
      <c r="GL183" s="2">
        <v>10780</v>
      </c>
      <c r="GM183" s="2">
        <v>10580</v>
      </c>
      <c r="GN183" s="2">
        <v>10180</v>
      </c>
      <c r="GO183" s="2">
        <v>10290</v>
      </c>
      <c r="GP183" s="2">
        <v>10320</v>
      </c>
      <c r="GQ183" s="2">
        <v>10380</v>
      </c>
      <c r="GR183" s="2">
        <v>10150</v>
      </c>
      <c r="GS183" s="2">
        <v>10100</v>
      </c>
      <c r="GT183" s="2">
        <v>9530</v>
      </c>
      <c r="GU183" s="2">
        <v>9530</v>
      </c>
      <c r="GV183" s="2">
        <v>10250</v>
      </c>
      <c r="GW183" s="2">
        <v>10720</v>
      </c>
      <c r="GX183" s="2">
        <v>10380</v>
      </c>
      <c r="GY183" s="2">
        <v>10450</v>
      </c>
      <c r="GZ183" s="2">
        <v>10000</v>
      </c>
      <c r="HA183" s="2">
        <v>8990</v>
      </c>
      <c r="HB183" s="2">
        <v>8930</v>
      </c>
      <c r="HC183" s="2">
        <v>8770</v>
      </c>
      <c r="HD183" s="2">
        <v>8950</v>
      </c>
      <c r="HE183" s="2">
        <v>8800</v>
      </c>
      <c r="HF183" s="2">
        <v>8700</v>
      </c>
      <c r="HG183" s="2">
        <v>8920</v>
      </c>
      <c r="HH183" s="2">
        <v>8110</v>
      </c>
      <c r="HI183" s="2">
        <v>8270</v>
      </c>
      <c r="HJ183" s="2">
        <v>7990</v>
      </c>
      <c r="HK183" s="2">
        <v>7770</v>
      </c>
      <c r="HL183" s="2">
        <v>7860</v>
      </c>
      <c r="HM183" s="2">
        <v>8000</v>
      </c>
      <c r="HN183" s="2">
        <v>7710</v>
      </c>
      <c r="HO183" s="2">
        <v>7600</v>
      </c>
      <c r="HP183" s="2">
        <v>7400</v>
      </c>
      <c r="HQ183" s="2">
        <v>7460</v>
      </c>
      <c r="HR183" s="2">
        <v>7430</v>
      </c>
      <c r="HS183" s="2">
        <v>7390</v>
      </c>
      <c r="HT183" s="2">
        <v>7380</v>
      </c>
      <c r="HU183" s="2">
        <v>7400</v>
      </c>
      <c r="HV183" s="2">
        <v>7610</v>
      </c>
      <c r="HW183" s="2">
        <v>7560</v>
      </c>
      <c r="HX183" s="2">
        <v>7930</v>
      </c>
      <c r="HY183" s="2">
        <v>7920</v>
      </c>
      <c r="HZ183" s="2">
        <v>8020</v>
      </c>
      <c r="IA183" s="2">
        <v>8140</v>
      </c>
      <c r="IB183" s="2">
        <v>8270</v>
      </c>
      <c r="IC183" s="2">
        <v>8180</v>
      </c>
      <c r="ID183" s="2">
        <v>8150</v>
      </c>
      <c r="IE183" s="2">
        <v>7980</v>
      </c>
      <c r="IF183" s="2">
        <v>8480</v>
      </c>
      <c r="IG183" s="2">
        <v>8610</v>
      </c>
      <c r="IH183" s="2">
        <v>8750</v>
      </c>
      <c r="II183" s="2">
        <v>8830</v>
      </c>
      <c r="IJ183" s="2">
        <v>9120</v>
      </c>
      <c r="IK183" s="2">
        <v>9170</v>
      </c>
      <c r="IL183" s="2">
        <v>9020</v>
      </c>
      <c r="IM183" s="2">
        <v>9880</v>
      </c>
      <c r="IN183" s="2">
        <v>9790</v>
      </c>
      <c r="IO183" s="2">
        <v>9540</v>
      </c>
      <c r="IP183" s="2">
        <v>9270</v>
      </c>
      <c r="IQ183" s="2">
        <v>9370</v>
      </c>
      <c r="IR183" s="2">
        <v>9470</v>
      </c>
      <c r="IS183" s="2">
        <v>9280</v>
      </c>
      <c r="IT183" s="2">
        <v>8810</v>
      </c>
    </row>
    <row r="184" spans="1:254" ht="15.9" customHeight="1">
      <c r="A184" s="65" t="s">
        <v>362</v>
      </c>
      <c r="B184" s="41" t="s">
        <v>363</v>
      </c>
      <c r="C184" s="45">
        <v>3825</v>
      </c>
      <c r="D184" s="16">
        <v>27</v>
      </c>
      <c r="E184" s="30">
        <v>3798</v>
      </c>
      <c r="F184" s="30">
        <v>3764</v>
      </c>
      <c r="G184" s="30">
        <v>3797</v>
      </c>
      <c r="H184" s="30">
        <v>3801</v>
      </c>
      <c r="I184" s="30">
        <v>3988</v>
      </c>
      <c r="J184" s="30">
        <v>4121</v>
      </c>
      <c r="K184" s="30">
        <v>4072</v>
      </c>
      <c r="L184" s="30">
        <v>4017</v>
      </c>
      <c r="M184" s="30">
        <v>3910</v>
      </c>
      <c r="N184" s="30">
        <v>3788</v>
      </c>
      <c r="O184" s="30">
        <v>3774</v>
      </c>
      <c r="P184" s="30">
        <v>3735</v>
      </c>
      <c r="Q184" s="30">
        <v>3803</v>
      </c>
      <c r="R184" s="30">
        <v>3709</v>
      </c>
      <c r="S184" s="30">
        <v>3687</v>
      </c>
      <c r="T184" s="30">
        <v>3666</v>
      </c>
      <c r="U184" s="30">
        <v>3663</v>
      </c>
      <c r="V184" s="30">
        <v>3627</v>
      </c>
      <c r="W184" s="30">
        <v>3586</v>
      </c>
      <c r="X184" s="30">
        <v>3586</v>
      </c>
      <c r="Y184" s="30">
        <v>3618</v>
      </c>
      <c r="Z184" s="30">
        <v>3543</v>
      </c>
      <c r="AA184" s="30">
        <v>3515</v>
      </c>
      <c r="AB184" s="30">
        <v>3501</v>
      </c>
      <c r="AC184" s="30">
        <v>3403</v>
      </c>
      <c r="AD184" s="30">
        <v>3376</v>
      </c>
      <c r="AE184" s="30">
        <v>3460</v>
      </c>
      <c r="AF184" s="30">
        <v>3430</v>
      </c>
      <c r="AG184" s="30">
        <v>3335</v>
      </c>
      <c r="AH184" s="30">
        <v>3322</v>
      </c>
      <c r="AI184" s="30">
        <v>3343</v>
      </c>
      <c r="AJ184" s="30">
        <v>3238</v>
      </c>
      <c r="AK184" s="30">
        <v>3202</v>
      </c>
      <c r="AL184" s="30">
        <v>3222</v>
      </c>
      <c r="AM184" s="30">
        <v>3276</v>
      </c>
      <c r="AN184" s="30">
        <v>3284</v>
      </c>
      <c r="AO184" s="30">
        <v>3268</v>
      </c>
      <c r="AP184" s="30">
        <v>3331</v>
      </c>
      <c r="AQ184" s="30">
        <v>3349</v>
      </c>
      <c r="AR184" s="30">
        <v>3401</v>
      </c>
      <c r="AS184" s="30">
        <v>3436</v>
      </c>
      <c r="AT184" s="30">
        <v>3421</v>
      </c>
      <c r="AU184" s="30">
        <v>3337</v>
      </c>
      <c r="AV184" s="30">
        <v>3300</v>
      </c>
      <c r="AW184" s="30">
        <v>3277</v>
      </c>
      <c r="AX184" s="30">
        <v>3304</v>
      </c>
      <c r="AY184" s="30">
        <v>3334</v>
      </c>
      <c r="AZ184" s="30">
        <v>3381</v>
      </c>
      <c r="BA184" s="30">
        <v>3452</v>
      </c>
      <c r="BB184" s="30">
        <v>3469</v>
      </c>
      <c r="BC184" s="30">
        <v>3482</v>
      </c>
      <c r="BD184" s="30">
        <v>3515</v>
      </c>
      <c r="BE184" s="30">
        <v>3496</v>
      </c>
      <c r="BF184" s="30">
        <v>3512</v>
      </c>
      <c r="BG184" s="30">
        <v>3535</v>
      </c>
      <c r="BH184" s="30">
        <v>3521</v>
      </c>
      <c r="BI184" s="30">
        <v>3553</v>
      </c>
      <c r="BJ184" s="30">
        <v>3545</v>
      </c>
      <c r="BK184" s="30">
        <v>3563</v>
      </c>
      <c r="BL184" s="30">
        <v>3591</v>
      </c>
      <c r="BM184" s="2">
        <v>3603</v>
      </c>
      <c r="BN184" s="2">
        <v>3551</v>
      </c>
      <c r="BO184" s="2">
        <v>3564</v>
      </c>
      <c r="BP184" s="2">
        <v>3569</v>
      </c>
      <c r="BQ184" s="2">
        <v>3552</v>
      </c>
      <c r="BR184" s="2">
        <v>3570</v>
      </c>
      <c r="BS184" s="2">
        <v>3691</v>
      </c>
      <c r="BT184" s="2">
        <v>4063</v>
      </c>
      <c r="BU184" s="2">
        <v>4027</v>
      </c>
      <c r="BV184" s="2">
        <v>4062</v>
      </c>
      <c r="BW184" s="2">
        <v>4010</v>
      </c>
      <c r="BX184" s="2">
        <v>4135</v>
      </c>
      <c r="BY184" s="2">
        <v>4206</v>
      </c>
      <c r="BZ184" s="2">
        <v>4188</v>
      </c>
      <c r="CA184" s="2">
        <v>4192</v>
      </c>
      <c r="CB184" s="2">
        <v>4251</v>
      </c>
      <c r="CC184" s="2">
        <v>4291</v>
      </c>
      <c r="CD184" s="2">
        <v>4183</v>
      </c>
      <c r="CE184" s="2">
        <v>4160</v>
      </c>
      <c r="CF184" s="2">
        <v>4196</v>
      </c>
      <c r="CG184" s="2">
        <v>4207</v>
      </c>
      <c r="CH184" s="2">
        <v>4149</v>
      </c>
      <c r="CI184" s="2">
        <v>4032</v>
      </c>
      <c r="CJ184" s="2">
        <v>4080</v>
      </c>
      <c r="CK184" s="2">
        <v>4140</v>
      </c>
      <c r="CL184" s="2">
        <v>4165</v>
      </c>
      <c r="CM184" s="2">
        <v>4134</v>
      </c>
      <c r="CN184" s="2">
        <v>4043</v>
      </c>
      <c r="CO184" s="2">
        <v>4043</v>
      </c>
      <c r="CP184" s="2">
        <v>4186</v>
      </c>
      <c r="CQ184" s="2">
        <v>4198</v>
      </c>
      <c r="CR184" s="2">
        <v>4246</v>
      </c>
      <c r="CS184" s="2">
        <v>4130</v>
      </c>
      <c r="CT184" s="2">
        <v>4102</v>
      </c>
      <c r="CU184" s="2">
        <v>4217</v>
      </c>
      <c r="CV184" s="2">
        <v>4305</v>
      </c>
      <c r="CW184" s="2">
        <v>4250</v>
      </c>
      <c r="CX184" s="2">
        <v>4222</v>
      </c>
      <c r="CY184" s="2">
        <v>4210</v>
      </c>
      <c r="CZ184" s="2">
        <v>4259</v>
      </c>
      <c r="DA184" s="2">
        <v>4365</v>
      </c>
      <c r="DB184" s="2">
        <v>4284</v>
      </c>
      <c r="DC184" s="2">
        <v>4153</v>
      </c>
      <c r="DD184" s="2">
        <v>4308</v>
      </c>
      <c r="DE184" s="2">
        <v>4414</v>
      </c>
      <c r="DF184" s="2">
        <v>4461</v>
      </c>
      <c r="DG184" s="2">
        <v>4563</v>
      </c>
      <c r="DH184" s="2">
        <v>4555</v>
      </c>
      <c r="DI184" s="2">
        <v>4581</v>
      </c>
      <c r="DJ184" s="2">
        <v>4588</v>
      </c>
      <c r="DK184" s="2">
        <v>4560</v>
      </c>
      <c r="DL184" s="2">
        <v>4575</v>
      </c>
      <c r="DM184" s="2">
        <v>4562</v>
      </c>
      <c r="DN184" s="2">
        <v>4753</v>
      </c>
      <c r="DO184" s="2">
        <v>4590</v>
      </c>
      <c r="DP184" s="2">
        <v>4602</v>
      </c>
      <c r="DQ184" s="2">
        <v>4511</v>
      </c>
      <c r="DR184" s="2">
        <v>4636</v>
      </c>
      <c r="DS184" s="2">
        <v>4665</v>
      </c>
      <c r="DT184" s="2">
        <v>4631</v>
      </c>
      <c r="DU184" s="2">
        <v>4701</v>
      </c>
      <c r="DV184" s="2">
        <v>4622</v>
      </c>
      <c r="DW184" s="2">
        <v>4608</v>
      </c>
      <c r="DX184" s="2">
        <v>4529</v>
      </c>
      <c r="DY184" s="2">
        <v>4375</v>
      </c>
      <c r="DZ184" s="2">
        <v>4294</v>
      </c>
      <c r="EA184" s="2">
        <v>4226</v>
      </c>
      <c r="EB184" s="2">
        <v>4153</v>
      </c>
      <c r="EC184" s="2">
        <v>4200</v>
      </c>
      <c r="ED184" s="2">
        <v>4217</v>
      </c>
      <c r="EE184" s="2">
        <v>4227</v>
      </c>
      <c r="EF184" s="2">
        <v>4256</v>
      </c>
      <c r="EG184" s="2">
        <v>4219</v>
      </c>
      <c r="EH184" s="2">
        <v>4179</v>
      </c>
      <c r="EI184" s="2">
        <v>4215</v>
      </c>
      <c r="EJ184" s="2">
        <v>4210</v>
      </c>
      <c r="EK184" s="2">
        <v>4185</v>
      </c>
      <c r="EL184" s="2">
        <v>4284</v>
      </c>
      <c r="EM184" s="2">
        <v>4307</v>
      </c>
      <c r="EN184" s="2">
        <v>4400</v>
      </c>
      <c r="EO184" s="2">
        <v>4305</v>
      </c>
      <c r="EP184" s="2">
        <v>4328</v>
      </c>
      <c r="EQ184" s="2">
        <v>4305</v>
      </c>
      <c r="ER184" s="2">
        <v>4369</v>
      </c>
      <c r="ES184" s="2">
        <v>4357</v>
      </c>
      <c r="ET184" s="2">
        <v>4321</v>
      </c>
      <c r="EU184" s="2">
        <v>4351</v>
      </c>
      <c r="EV184" s="2">
        <v>4380</v>
      </c>
      <c r="EW184" s="2">
        <v>4376</v>
      </c>
      <c r="EX184" s="2">
        <v>4341</v>
      </c>
      <c r="EY184" s="2">
        <v>4317</v>
      </c>
      <c r="EZ184" s="2">
        <v>4311</v>
      </c>
      <c r="FA184" s="2">
        <v>4440</v>
      </c>
      <c r="FB184" s="2">
        <v>4412</v>
      </c>
      <c r="FC184" s="2">
        <v>4372</v>
      </c>
      <c r="FD184" s="2">
        <v>4430</v>
      </c>
      <c r="FE184" s="2">
        <v>4472</v>
      </c>
      <c r="FF184" s="2">
        <v>4418</v>
      </c>
      <c r="FG184" s="2">
        <v>4387</v>
      </c>
      <c r="FH184" s="2">
        <v>4405</v>
      </c>
      <c r="FI184" s="2">
        <v>4356</v>
      </c>
      <c r="FJ184" s="2">
        <v>4276</v>
      </c>
      <c r="FK184" s="2">
        <v>4188</v>
      </c>
      <c r="FL184" s="2">
        <v>4286</v>
      </c>
      <c r="FM184" s="2">
        <v>4289</v>
      </c>
      <c r="FN184" s="2">
        <v>4306</v>
      </c>
      <c r="FO184" s="2">
        <v>4263</v>
      </c>
      <c r="FP184" s="2">
        <v>4268</v>
      </c>
      <c r="FQ184" s="2">
        <v>4235</v>
      </c>
      <c r="FR184" s="2">
        <v>4186</v>
      </c>
      <c r="FS184" s="2">
        <v>4116</v>
      </c>
      <c r="FT184" s="2">
        <v>4061</v>
      </c>
      <c r="FU184" s="2">
        <v>4056</v>
      </c>
      <c r="FV184" s="2">
        <v>4059</v>
      </c>
      <c r="FW184" s="2">
        <v>4026</v>
      </c>
      <c r="FX184" s="2">
        <v>3998</v>
      </c>
      <c r="FY184" s="2">
        <v>4075</v>
      </c>
      <c r="FZ184" s="2">
        <v>4036</v>
      </c>
      <c r="GA184" s="2">
        <v>4000</v>
      </c>
      <c r="GB184" s="2">
        <v>3944</v>
      </c>
      <c r="GC184" s="2">
        <v>4055</v>
      </c>
      <c r="GD184" s="2">
        <v>3991</v>
      </c>
      <c r="GE184" s="2">
        <v>3860</v>
      </c>
      <c r="GF184" s="2">
        <v>3823</v>
      </c>
      <c r="GG184" s="2">
        <v>3730</v>
      </c>
      <c r="GH184" s="2">
        <v>3766</v>
      </c>
      <c r="GI184" s="2">
        <v>3784</v>
      </c>
      <c r="GJ184" s="2">
        <v>4120</v>
      </c>
      <c r="GK184" s="2">
        <v>4168</v>
      </c>
      <c r="GL184" s="2">
        <v>4214</v>
      </c>
      <c r="GM184" s="2">
        <v>4181</v>
      </c>
      <c r="GN184" s="2">
        <v>4177</v>
      </c>
      <c r="GO184" s="2">
        <v>4160</v>
      </c>
      <c r="GP184" s="2">
        <v>4182</v>
      </c>
      <c r="GQ184" s="2">
        <v>4250</v>
      </c>
      <c r="GR184" s="2">
        <v>4209</v>
      </c>
      <c r="GS184" s="2">
        <v>4280</v>
      </c>
      <c r="GT184" s="2">
        <v>4251</v>
      </c>
      <c r="GU184" s="2">
        <v>4197</v>
      </c>
      <c r="GV184" s="2">
        <v>4260</v>
      </c>
      <c r="GW184" s="2">
        <v>4298</v>
      </c>
      <c r="GX184" s="2">
        <v>4308</v>
      </c>
      <c r="GY184" s="2">
        <v>4280</v>
      </c>
      <c r="GZ184" s="2">
        <v>4272</v>
      </c>
      <c r="HA184" s="2">
        <v>4193</v>
      </c>
      <c r="HB184" s="2">
        <v>4172</v>
      </c>
      <c r="HC184" s="2">
        <v>4185</v>
      </c>
      <c r="HD184" s="2">
        <v>4166</v>
      </c>
      <c r="HE184" s="2">
        <v>4185</v>
      </c>
      <c r="HF184" s="2">
        <v>4234</v>
      </c>
      <c r="HG184" s="2">
        <v>4197</v>
      </c>
      <c r="HH184" s="2">
        <v>4167</v>
      </c>
      <c r="HI184" s="2">
        <v>4112</v>
      </c>
      <c r="HJ184" s="2">
        <v>4142</v>
      </c>
      <c r="HK184" s="2">
        <v>4171</v>
      </c>
      <c r="HL184" s="2">
        <v>4225</v>
      </c>
      <c r="HM184" s="2">
        <v>4167</v>
      </c>
      <c r="HN184" s="2">
        <v>4150</v>
      </c>
      <c r="HO184" s="2">
        <v>4106</v>
      </c>
      <c r="HP184" s="2">
        <v>4140</v>
      </c>
      <c r="HQ184" s="2">
        <v>4133</v>
      </c>
      <c r="HR184" s="2">
        <v>4070</v>
      </c>
      <c r="HS184" s="2">
        <v>4048</v>
      </c>
      <c r="HT184" s="2">
        <v>3969</v>
      </c>
      <c r="HU184" s="2">
        <v>3964</v>
      </c>
      <c r="HV184" s="2">
        <v>3930</v>
      </c>
      <c r="HW184" s="2">
        <v>3927</v>
      </c>
      <c r="HX184" s="2">
        <v>3903</v>
      </c>
      <c r="HY184" s="2">
        <v>3883</v>
      </c>
      <c r="HZ184" s="2">
        <v>3821</v>
      </c>
      <c r="IA184" s="2">
        <v>3846</v>
      </c>
      <c r="IB184" s="2">
        <v>3922</v>
      </c>
      <c r="IC184" s="2">
        <v>3875</v>
      </c>
      <c r="ID184" s="2">
        <v>3905</v>
      </c>
      <c r="IE184" s="2">
        <v>3933</v>
      </c>
      <c r="IF184" s="2">
        <v>3931</v>
      </c>
      <c r="IG184" s="2">
        <v>3898</v>
      </c>
      <c r="IH184" s="2">
        <v>3842</v>
      </c>
      <c r="II184" s="2">
        <v>3771</v>
      </c>
      <c r="IJ184" s="2">
        <v>3810</v>
      </c>
      <c r="IK184" s="2">
        <v>3793</v>
      </c>
      <c r="IL184" s="2">
        <v>3777</v>
      </c>
      <c r="IM184" s="2">
        <v>3695</v>
      </c>
      <c r="IN184" s="2">
        <v>3667</v>
      </c>
      <c r="IO184" s="2">
        <v>3592</v>
      </c>
      <c r="IP184" s="2">
        <v>3561</v>
      </c>
      <c r="IQ184" s="2">
        <v>3525</v>
      </c>
      <c r="IR184" s="2">
        <v>3459</v>
      </c>
      <c r="IS184" s="2">
        <v>3473</v>
      </c>
      <c r="IT184" s="2">
        <v>3388</v>
      </c>
    </row>
    <row r="185" spans="1:254" ht="15.9" customHeight="1">
      <c r="A185" s="65" t="s">
        <v>364</v>
      </c>
      <c r="B185" s="41" t="s">
        <v>365</v>
      </c>
      <c r="C185" s="45">
        <v>2347</v>
      </c>
      <c r="D185" s="16">
        <v>22</v>
      </c>
      <c r="E185" s="30">
        <v>2325</v>
      </c>
      <c r="F185" s="30">
        <v>2333</v>
      </c>
      <c r="G185" s="30">
        <v>2372</v>
      </c>
      <c r="H185" s="30">
        <v>2371</v>
      </c>
      <c r="I185" s="30">
        <v>2361</v>
      </c>
      <c r="J185" s="30">
        <v>2354</v>
      </c>
      <c r="K185" s="30">
        <v>2316</v>
      </c>
      <c r="L185" s="30">
        <v>2343</v>
      </c>
      <c r="M185" s="30">
        <v>2377</v>
      </c>
      <c r="N185" s="30">
        <v>2343</v>
      </c>
      <c r="O185" s="30">
        <v>2351</v>
      </c>
      <c r="P185" s="30">
        <v>2328</v>
      </c>
      <c r="Q185" s="30">
        <v>2339</v>
      </c>
      <c r="R185" s="30">
        <v>2291</v>
      </c>
      <c r="S185" s="30">
        <v>2316</v>
      </c>
      <c r="T185" s="30">
        <v>2323</v>
      </c>
      <c r="U185" s="30">
        <v>2302</v>
      </c>
      <c r="V185" s="30">
        <v>2295</v>
      </c>
      <c r="W185" s="30">
        <v>2303</v>
      </c>
      <c r="X185" s="30">
        <v>2335</v>
      </c>
      <c r="Y185" s="30">
        <v>2324</v>
      </c>
      <c r="Z185" s="30">
        <v>2296</v>
      </c>
      <c r="AA185" s="30">
        <v>2275</v>
      </c>
      <c r="AB185" s="30">
        <v>2245</v>
      </c>
      <c r="AC185" s="30">
        <v>2220</v>
      </c>
      <c r="AD185" s="30">
        <v>2216</v>
      </c>
      <c r="AE185" s="30">
        <v>2248</v>
      </c>
      <c r="AF185" s="30">
        <v>2247</v>
      </c>
      <c r="AG185" s="30">
        <v>2221</v>
      </c>
      <c r="AH185" s="30">
        <v>2211</v>
      </c>
      <c r="AI185" s="30">
        <v>2216</v>
      </c>
      <c r="AJ185" s="30">
        <v>2201</v>
      </c>
      <c r="AK185" s="30">
        <v>2205</v>
      </c>
      <c r="AL185" s="30">
        <v>2226</v>
      </c>
      <c r="AM185" s="30">
        <v>2224</v>
      </c>
      <c r="AN185" s="30">
        <v>2237</v>
      </c>
      <c r="AO185" s="30">
        <v>2225</v>
      </c>
      <c r="AP185" s="30">
        <v>2248</v>
      </c>
      <c r="AQ185" s="30">
        <v>2223</v>
      </c>
      <c r="AR185" s="30">
        <v>2215</v>
      </c>
      <c r="AS185" s="30">
        <v>2221</v>
      </c>
      <c r="AT185" s="30">
        <v>2202</v>
      </c>
      <c r="AU185" s="30">
        <v>2170</v>
      </c>
      <c r="AV185" s="30">
        <v>2184</v>
      </c>
      <c r="AW185" s="30">
        <v>2168</v>
      </c>
      <c r="AX185" s="30">
        <v>2165</v>
      </c>
      <c r="AY185" s="30">
        <v>2154</v>
      </c>
      <c r="AZ185" s="30">
        <v>2178</v>
      </c>
      <c r="BA185" s="30">
        <v>2187</v>
      </c>
      <c r="BB185" s="30">
        <v>2172</v>
      </c>
      <c r="BC185" s="30">
        <v>2196</v>
      </c>
      <c r="BD185" s="30">
        <v>2175</v>
      </c>
      <c r="BE185" s="30">
        <v>2187</v>
      </c>
      <c r="BF185" s="30">
        <v>2196</v>
      </c>
      <c r="BG185" s="30">
        <v>2201</v>
      </c>
      <c r="BH185" s="30">
        <v>2191</v>
      </c>
      <c r="BI185" s="30">
        <v>2219</v>
      </c>
      <c r="BJ185" s="30">
        <v>2182</v>
      </c>
      <c r="BK185" s="30">
        <v>2242</v>
      </c>
      <c r="BL185" s="30">
        <v>2225</v>
      </c>
      <c r="BM185" s="2">
        <v>2218</v>
      </c>
      <c r="BN185" s="2">
        <v>2222</v>
      </c>
      <c r="BO185" s="2">
        <v>2220</v>
      </c>
      <c r="BP185" s="2">
        <v>2208</v>
      </c>
      <c r="BQ185" s="2">
        <v>2205</v>
      </c>
      <c r="BR185" s="2">
        <v>2188</v>
      </c>
      <c r="BS185" s="2">
        <v>2236</v>
      </c>
      <c r="BT185" s="2">
        <v>2422</v>
      </c>
      <c r="BU185" s="2">
        <v>2423</v>
      </c>
      <c r="BV185" s="2">
        <v>2445</v>
      </c>
      <c r="BW185" s="2">
        <v>2430</v>
      </c>
      <c r="BX185" s="2">
        <v>2452</v>
      </c>
      <c r="BY185" s="2">
        <v>2514</v>
      </c>
      <c r="BZ185" s="2">
        <v>2523</v>
      </c>
      <c r="CA185" s="2">
        <v>2585</v>
      </c>
      <c r="CB185" s="2">
        <v>2600</v>
      </c>
      <c r="CC185" s="2">
        <v>2577</v>
      </c>
      <c r="CD185" s="2">
        <v>2556</v>
      </c>
      <c r="CE185" s="2">
        <v>2552</v>
      </c>
      <c r="CF185" s="2">
        <v>2541</v>
      </c>
      <c r="CG185" s="2">
        <v>2575</v>
      </c>
      <c r="CH185" s="2">
        <v>2611</v>
      </c>
      <c r="CI185" s="2">
        <v>2566</v>
      </c>
      <c r="CJ185" s="2">
        <v>2555</v>
      </c>
      <c r="CK185" s="2">
        <v>2563</v>
      </c>
      <c r="CL185" s="2">
        <v>2555</v>
      </c>
      <c r="CM185" s="2">
        <v>2551</v>
      </c>
      <c r="CN185" s="2">
        <v>2537</v>
      </c>
      <c r="CO185" s="2">
        <v>2487</v>
      </c>
      <c r="CP185" s="2">
        <v>2571</v>
      </c>
      <c r="CQ185" s="2">
        <v>2554</v>
      </c>
      <c r="CR185" s="2">
        <v>2566</v>
      </c>
      <c r="CS185" s="2">
        <v>2484</v>
      </c>
      <c r="CT185" s="2">
        <v>2403</v>
      </c>
      <c r="CU185" s="2">
        <v>2496</v>
      </c>
      <c r="CV185" s="2">
        <v>2514</v>
      </c>
      <c r="CW185" s="2">
        <v>2502</v>
      </c>
      <c r="CX185" s="2">
        <v>2496</v>
      </c>
      <c r="CY185" s="2">
        <v>2495</v>
      </c>
      <c r="CZ185" s="2">
        <v>2514</v>
      </c>
      <c r="DA185" s="2">
        <v>2575</v>
      </c>
      <c r="DB185" s="2">
        <v>2549</v>
      </c>
      <c r="DC185" s="2">
        <v>2495</v>
      </c>
      <c r="DD185" s="2">
        <v>2549</v>
      </c>
      <c r="DE185" s="2">
        <v>2555</v>
      </c>
      <c r="DF185" s="2">
        <v>2473</v>
      </c>
      <c r="DG185" s="2">
        <v>2566</v>
      </c>
      <c r="DH185" s="2">
        <v>2563</v>
      </c>
      <c r="DI185" s="2">
        <v>2560</v>
      </c>
      <c r="DJ185" s="2">
        <v>2544</v>
      </c>
      <c r="DK185" s="2">
        <v>2535</v>
      </c>
      <c r="DL185" s="2">
        <v>2509</v>
      </c>
      <c r="DM185" s="2">
        <v>2470</v>
      </c>
      <c r="DN185" s="2">
        <v>2456</v>
      </c>
      <c r="DO185" s="2">
        <v>2480</v>
      </c>
      <c r="DP185" s="2">
        <v>2475</v>
      </c>
      <c r="DQ185" s="2">
        <v>2482</v>
      </c>
      <c r="DR185" s="2">
        <v>2452</v>
      </c>
      <c r="DS185" s="2">
        <v>2412</v>
      </c>
      <c r="DT185" s="2">
        <v>2383</v>
      </c>
      <c r="DU185" s="2">
        <v>2378</v>
      </c>
      <c r="DV185" s="2">
        <v>2367</v>
      </c>
      <c r="DW185" s="2">
        <v>2371</v>
      </c>
      <c r="DX185" s="2">
        <v>2376</v>
      </c>
      <c r="DY185" s="2">
        <v>2356</v>
      </c>
      <c r="DZ185" s="2">
        <v>2346</v>
      </c>
      <c r="EA185" s="2">
        <v>2306</v>
      </c>
      <c r="EB185" s="2">
        <v>2266</v>
      </c>
      <c r="EC185" s="2">
        <v>2261</v>
      </c>
      <c r="ED185" s="2">
        <v>2286</v>
      </c>
      <c r="EE185" s="2">
        <v>2311</v>
      </c>
      <c r="EF185" s="2">
        <v>2318</v>
      </c>
      <c r="EG185" s="2">
        <v>2300</v>
      </c>
      <c r="EH185" s="2">
        <v>2269</v>
      </c>
      <c r="EI185" s="2">
        <v>2300</v>
      </c>
      <c r="EJ185" s="2">
        <v>2303</v>
      </c>
      <c r="EK185" s="2">
        <v>2289</v>
      </c>
      <c r="EL185" s="2">
        <v>2274</v>
      </c>
      <c r="EM185" s="2">
        <v>2250</v>
      </c>
      <c r="EN185" s="2">
        <v>2244</v>
      </c>
      <c r="EO185" s="2">
        <v>2225</v>
      </c>
      <c r="EP185" s="2">
        <v>2207</v>
      </c>
      <c r="EQ185" s="2">
        <v>2202</v>
      </c>
      <c r="ER185" s="2">
        <v>2214</v>
      </c>
      <c r="ES185" s="2">
        <v>2239</v>
      </c>
      <c r="ET185" s="2">
        <v>2219</v>
      </c>
      <c r="EU185" s="2">
        <v>2201</v>
      </c>
      <c r="EV185" s="2">
        <v>2200</v>
      </c>
      <c r="EW185" s="2">
        <v>2182</v>
      </c>
      <c r="EX185" s="2">
        <v>2141</v>
      </c>
      <c r="EY185" s="2">
        <v>1933</v>
      </c>
      <c r="EZ185" s="2">
        <v>1925</v>
      </c>
      <c r="FA185" s="2">
        <v>1931</v>
      </c>
      <c r="FB185" s="2">
        <v>1902</v>
      </c>
      <c r="FC185" s="2">
        <v>1900</v>
      </c>
      <c r="FD185" s="2">
        <v>1911</v>
      </c>
      <c r="FE185" s="2">
        <v>1898</v>
      </c>
      <c r="FF185" s="2">
        <v>1895</v>
      </c>
      <c r="FG185" s="2">
        <v>1887</v>
      </c>
      <c r="FH185" s="2">
        <v>1894</v>
      </c>
      <c r="FI185" s="2">
        <v>1877</v>
      </c>
      <c r="FJ185" s="2">
        <v>1858</v>
      </c>
      <c r="FK185" s="2">
        <v>1857</v>
      </c>
      <c r="FL185" s="2">
        <v>1878</v>
      </c>
      <c r="FM185" s="2">
        <v>1878</v>
      </c>
      <c r="FN185" s="2">
        <v>1889</v>
      </c>
      <c r="FO185" s="2">
        <v>1922</v>
      </c>
      <c r="FP185" s="2">
        <v>1933</v>
      </c>
      <c r="FQ185" s="2">
        <v>1928</v>
      </c>
      <c r="FR185" s="2">
        <v>1930</v>
      </c>
      <c r="FS185" s="2">
        <v>1924</v>
      </c>
      <c r="FT185" s="2">
        <v>1915</v>
      </c>
      <c r="FU185" s="2">
        <v>1893</v>
      </c>
      <c r="FV185" s="2">
        <v>1877</v>
      </c>
      <c r="FW185" s="2">
        <v>1875</v>
      </c>
      <c r="FX185" s="2">
        <v>1897</v>
      </c>
      <c r="FY185" s="2">
        <v>1904</v>
      </c>
      <c r="FZ185" s="2">
        <v>1910</v>
      </c>
      <c r="GA185" s="2">
        <v>1913</v>
      </c>
      <c r="GB185" s="2">
        <v>1888</v>
      </c>
      <c r="GC185" s="2">
        <v>1896</v>
      </c>
      <c r="GD185" s="2">
        <v>1882</v>
      </c>
      <c r="GE185" s="2">
        <v>1878</v>
      </c>
      <c r="GF185" s="2">
        <v>1863</v>
      </c>
      <c r="GG185" s="2">
        <v>1835</v>
      </c>
      <c r="GH185" s="2">
        <v>1823</v>
      </c>
      <c r="GI185" s="2">
        <v>1856</v>
      </c>
      <c r="GJ185" s="2">
        <v>1866</v>
      </c>
      <c r="GK185" s="2">
        <v>1895</v>
      </c>
      <c r="GL185" s="2">
        <v>1931</v>
      </c>
      <c r="GM185" s="2">
        <v>1927</v>
      </c>
      <c r="GN185" s="2">
        <v>1935</v>
      </c>
      <c r="GO185" s="2">
        <v>1930</v>
      </c>
      <c r="GP185" s="2">
        <v>1923</v>
      </c>
      <c r="GQ185" s="2">
        <v>1924</v>
      </c>
      <c r="GR185" s="2">
        <v>1921</v>
      </c>
      <c r="GS185" s="2">
        <v>1911</v>
      </c>
      <c r="GT185" s="2">
        <v>1908</v>
      </c>
      <c r="GU185" s="2">
        <v>1893</v>
      </c>
      <c r="GV185" s="2">
        <v>1914</v>
      </c>
      <c r="GW185" s="2">
        <v>1970</v>
      </c>
      <c r="GX185" s="2">
        <v>1944</v>
      </c>
      <c r="GY185" s="2">
        <v>1948</v>
      </c>
      <c r="GZ185" s="2">
        <v>1940</v>
      </c>
      <c r="HA185" s="2">
        <v>1901</v>
      </c>
      <c r="HB185" s="2">
        <v>1881</v>
      </c>
      <c r="HC185" s="2">
        <v>1919</v>
      </c>
      <c r="HD185" s="2">
        <v>1956</v>
      </c>
      <c r="HE185" s="2">
        <v>1950</v>
      </c>
      <c r="HF185" s="2">
        <v>1970</v>
      </c>
      <c r="HG185" s="2">
        <v>1958</v>
      </c>
      <c r="HH185" s="2">
        <v>1946</v>
      </c>
      <c r="HI185" s="2">
        <v>1958</v>
      </c>
      <c r="HJ185" s="2">
        <v>1948</v>
      </c>
      <c r="HK185" s="2">
        <v>1954</v>
      </c>
      <c r="HL185" s="2">
        <v>1976</v>
      </c>
      <c r="HM185" s="2">
        <v>1977</v>
      </c>
      <c r="HN185" s="2">
        <v>1974</v>
      </c>
      <c r="HO185" s="2">
        <v>1980</v>
      </c>
      <c r="HP185" s="2">
        <v>1982</v>
      </c>
      <c r="HQ185" s="2">
        <v>1985</v>
      </c>
      <c r="HR185" s="2">
        <v>1992</v>
      </c>
      <c r="HS185" s="2">
        <v>1981</v>
      </c>
      <c r="HT185" s="2">
        <v>1984</v>
      </c>
      <c r="HU185" s="2">
        <v>1970</v>
      </c>
      <c r="HV185" s="2">
        <v>1958</v>
      </c>
      <c r="HW185" s="2">
        <v>1950</v>
      </c>
      <c r="HX185" s="2">
        <v>1945</v>
      </c>
      <c r="HY185" s="2">
        <v>1980</v>
      </c>
      <c r="HZ185" s="2">
        <v>1960</v>
      </c>
      <c r="IA185" s="2">
        <v>1974</v>
      </c>
      <c r="IB185" s="2">
        <v>1981</v>
      </c>
      <c r="IC185" s="2">
        <v>1961</v>
      </c>
      <c r="ID185" s="2">
        <v>1952</v>
      </c>
      <c r="IE185" s="2">
        <v>1963</v>
      </c>
      <c r="IF185" s="2">
        <v>1960</v>
      </c>
      <c r="IG185" s="2">
        <v>1973</v>
      </c>
      <c r="IH185" s="2">
        <v>1959</v>
      </c>
      <c r="II185" s="2">
        <v>1961</v>
      </c>
      <c r="IJ185" s="2">
        <v>1975</v>
      </c>
      <c r="IK185" s="2">
        <v>1955</v>
      </c>
      <c r="IL185" s="2">
        <v>1928</v>
      </c>
      <c r="IM185" s="2">
        <v>1910</v>
      </c>
      <c r="IN185" s="2">
        <v>1919</v>
      </c>
      <c r="IO185" s="2">
        <v>1903</v>
      </c>
      <c r="IP185" s="2">
        <v>1887</v>
      </c>
      <c r="IQ185" s="2">
        <v>1892</v>
      </c>
      <c r="IR185" s="2">
        <v>1852</v>
      </c>
      <c r="IS185" s="2">
        <v>1832</v>
      </c>
      <c r="IT185" s="2">
        <v>1834</v>
      </c>
    </row>
    <row r="186" spans="1:254" ht="15.9" customHeight="1">
      <c r="A186" s="65" t="s">
        <v>366</v>
      </c>
      <c r="B186" s="41" t="s">
        <v>367</v>
      </c>
      <c r="C186" s="45">
        <v>1216.5</v>
      </c>
      <c r="D186" s="16">
        <v>42</v>
      </c>
      <c r="E186" s="30">
        <v>1174.5</v>
      </c>
      <c r="F186" s="30">
        <v>1183</v>
      </c>
      <c r="G186" s="30">
        <v>1183</v>
      </c>
      <c r="H186" s="30">
        <v>1139.5</v>
      </c>
      <c r="I186" s="30">
        <v>1174.5</v>
      </c>
      <c r="J186" s="30">
        <v>1166.5</v>
      </c>
      <c r="K186" s="30">
        <v>1162.5</v>
      </c>
      <c r="L186" s="30">
        <v>1156.5</v>
      </c>
      <c r="M186" s="30">
        <v>1156</v>
      </c>
      <c r="N186" s="30">
        <v>1133.5</v>
      </c>
      <c r="O186" s="30">
        <v>1141.5</v>
      </c>
      <c r="P186" s="30">
        <v>1126.5</v>
      </c>
      <c r="Q186" s="30">
        <v>1130</v>
      </c>
      <c r="R186" s="30">
        <v>1114</v>
      </c>
      <c r="S186" s="30">
        <v>1115.5</v>
      </c>
      <c r="T186" s="30">
        <v>1111.5</v>
      </c>
      <c r="U186" s="30">
        <v>1092</v>
      </c>
      <c r="V186" s="30">
        <v>1077</v>
      </c>
      <c r="W186" s="30">
        <v>1088</v>
      </c>
      <c r="X186" s="30">
        <v>1091.5</v>
      </c>
      <c r="Y186" s="30">
        <v>1084.5</v>
      </c>
      <c r="Z186" s="30">
        <v>1073</v>
      </c>
      <c r="AA186" s="30">
        <v>1073.5</v>
      </c>
      <c r="AB186" s="30">
        <v>1060.5</v>
      </c>
      <c r="AC186" s="30">
        <v>1052.5</v>
      </c>
      <c r="AD186" s="30">
        <v>1048</v>
      </c>
      <c r="AE186" s="30">
        <v>1050</v>
      </c>
      <c r="AF186" s="30">
        <v>1039</v>
      </c>
      <c r="AG186" s="30">
        <v>1032.5</v>
      </c>
      <c r="AH186" s="30">
        <v>1035.5</v>
      </c>
      <c r="AI186" s="30">
        <v>1027.5</v>
      </c>
      <c r="AJ186" s="30">
        <v>1030.5</v>
      </c>
      <c r="AK186" s="30">
        <v>1033</v>
      </c>
      <c r="AL186" s="30">
        <v>1041</v>
      </c>
      <c r="AM186" s="30">
        <v>1039</v>
      </c>
      <c r="AN186" s="30">
        <v>1032.5</v>
      </c>
      <c r="AO186" s="30">
        <v>1039.5</v>
      </c>
      <c r="AP186" s="30">
        <v>1033</v>
      </c>
      <c r="AQ186" s="30">
        <v>1008</v>
      </c>
      <c r="AR186" s="30">
        <v>1013</v>
      </c>
      <c r="AS186" s="30">
        <v>1006</v>
      </c>
      <c r="AT186" s="30">
        <v>998.8</v>
      </c>
      <c r="AU186" s="30">
        <v>989.4</v>
      </c>
      <c r="AV186" s="30">
        <v>993</v>
      </c>
      <c r="AW186" s="30">
        <v>989.6</v>
      </c>
      <c r="AX186" s="30">
        <v>987.1</v>
      </c>
      <c r="AY186" s="30">
        <v>972.2</v>
      </c>
      <c r="AZ186" s="30">
        <v>989.5</v>
      </c>
      <c r="BA186" s="30">
        <v>985.9</v>
      </c>
      <c r="BB186" s="30">
        <v>993.2</v>
      </c>
      <c r="BC186" s="30">
        <v>996.5</v>
      </c>
      <c r="BD186" s="30">
        <v>1003.5</v>
      </c>
      <c r="BE186" s="30">
        <v>1004</v>
      </c>
      <c r="BF186" s="30">
        <v>1006</v>
      </c>
      <c r="BG186" s="30">
        <v>1012</v>
      </c>
      <c r="BH186" s="30">
        <v>1002</v>
      </c>
      <c r="BI186" s="30">
        <v>1012.5</v>
      </c>
      <c r="BJ186" s="30">
        <v>1006.5</v>
      </c>
      <c r="BK186" s="30">
        <v>1040</v>
      </c>
      <c r="BL186" s="30">
        <v>1050</v>
      </c>
      <c r="BM186" s="2">
        <v>1061</v>
      </c>
      <c r="BN186" s="2">
        <v>1058</v>
      </c>
      <c r="BO186" s="2">
        <v>1050</v>
      </c>
      <c r="BP186" s="2">
        <v>1051.5</v>
      </c>
      <c r="BQ186" s="2">
        <v>1060.5</v>
      </c>
      <c r="BR186" s="2">
        <v>1053.5</v>
      </c>
      <c r="BS186" s="2">
        <v>1080.5</v>
      </c>
      <c r="BT186" s="2">
        <v>1124</v>
      </c>
      <c r="BU186" s="2">
        <v>1115.5</v>
      </c>
      <c r="BV186" s="2">
        <v>1127.5</v>
      </c>
      <c r="BW186" s="2">
        <v>1110</v>
      </c>
      <c r="BX186" s="2">
        <v>1126.5</v>
      </c>
      <c r="BY186" s="2">
        <v>1144.5</v>
      </c>
      <c r="BZ186" s="2">
        <v>1166</v>
      </c>
      <c r="CA186" s="2">
        <v>1173</v>
      </c>
      <c r="CB186" s="2">
        <v>1171.5</v>
      </c>
      <c r="CC186" s="2">
        <v>1170</v>
      </c>
      <c r="CD186" s="2">
        <v>1162.5</v>
      </c>
      <c r="CE186" s="2">
        <v>1157</v>
      </c>
      <c r="CF186" s="2">
        <v>1159.5</v>
      </c>
      <c r="CG186" s="2">
        <v>1166</v>
      </c>
      <c r="CH186" s="2">
        <v>1171.5</v>
      </c>
      <c r="CI186" s="2">
        <v>1162</v>
      </c>
      <c r="CJ186" s="2">
        <v>1167</v>
      </c>
      <c r="CK186" s="2">
        <v>1180</v>
      </c>
      <c r="CL186" s="2">
        <v>1183</v>
      </c>
      <c r="CM186" s="2">
        <v>1181</v>
      </c>
      <c r="CN186" s="2">
        <v>1164</v>
      </c>
      <c r="CO186" s="2">
        <v>1159</v>
      </c>
      <c r="CP186" s="2">
        <v>1190.5</v>
      </c>
      <c r="CQ186" s="2">
        <v>1168</v>
      </c>
      <c r="CR186" s="2">
        <v>1157</v>
      </c>
      <c r="CS186" s="2">
        <v>1135</v>
      </c>
      <c r="CT186" s="2">
        <v>1090.5</v>
      </c>
      <c r="CU186" s="2">
        <v>1141</v>
      </c>
      <c r="CV186" s="2">
        <v>1151</v>
      </c>
      <c r="CW186" s="2">
        <v>1135</v>
      </c>
      <c r="CX186" s="2">
        <v>1134</v>
      </c>
      <c r="CY186" s="2">
        <v>1115</v>
      </c>
      <c r="CZ186" s="2">
        <v>1110</v>
      </c>
      <c r="DA186" s="2">
        <v>1127</v>
      </c>
      <c r="DB186" s="2">
        <v>1101.5</v>
      </c>
      <c r="DC186" s="2">
        <v>1076.5</v>
      </c>
      <c r="DD186" s="2">
        <v>1135.5</v>
      </c>
      <c r="DE186" s="2">
        <v>1147</v>
      </c>
      <c r="DF186" s="2">
        <v>1138</v>
      </c>
      <c r="DG186" s="2">
        <v>1209</v>
      </c>
      <c r="DH186" s="2">
        <v>1234.5</v>
      </c>
      <c r="DI186" s="2">
        <v>1267.5</v>
      </c>
      <c r="DJ186" s="2">
        <v>1255.5</v>
      </c>
      <c r="DK186" s="2">
        <v>1240.5</v>
      </c>
      <c r="DL186" s="2">
        <v>1276</v>
      </c>
      <c r="DM186" s="2">
        <v>1280</v>
      </c>
      <c r="DN186" s="2">
        <v>1297.5</v>
      </c>
      <c r="DO186" s="2">
        <v>1243.5</v>
      </c>
      <c r="DP186" s="2">
        <v>1230</v>
      </c>
      <c r="DQ186" s="2">
        <v>1220</v>
      </c>
      <c r="DR186" s="2">
        <v>1198.5</v>
      </c>
      <c r="DS186" s="2">
        <v>1197</v>
      </c>
      <c r="DT186" s="2">
        <v>1174</v>
      </c>
      <c r="DU186" s="2">
        <v>1170.5</v>
      </c>
      <c r="DV186" s="2">
        <v>1151.5</v>
      </c>
      <c r="DW186" s="2">
        <v>1138.5</v>
      </c>
      <c r="DX186" s="2">
        <v>1117</v>
      </c>
      <c r="DY186" s="2">
        <v>1102</v>
      </c>
      <c r="DZ186" s="2">
        <v>1098.5</v>
      </c>
      <c r="EA186" s="2">
        <v>1109</v>
      </c>
      <c r="EB186" s="2">
        <v>1090</v>
      </c>
      <c r="EC186" s="2">
        <v>1102.5</v>
      </c>
      <c r="ED186" s="2">
        <v>1112</v>
      </c>
      <c r="EE186" s="2">
        <v>1142</v>
      </c>
      <c r="EF186" s="2">
        <v>1165</v>
      </c>
      <c r="EG186" s="2">
        <v>1179.5</v>
      </c>
      <c r="EH186" s="2">
        <v>1166</v>
      </c>
      <c r="EI186" s="2">
        <v>1174</v>
      </c>
      <c r="EJ186" s="2">
        <v>1178.5</v>
      </c>
      <c r="EK186" s="2">
        <v>1170</v>
      </c>
      <c r="EL186" s="2">
        <v>1178.5</v>
      </c>
      <c r="EM186" s="2">
        <v>1183</v>
      </c>
      <c r="EN186" s="2">
        <v>1167.5</v>
      </c>
      <c r="EO186" s="2">
        <v>1156.5</v>
      </c>
      <c r="EP186" s="2">
        <v>1156</v>
      </c>
      <c r="EQ186" s="2">
        <v>1148.5</v>
      </c>
      <c r="ER186" s="2">
        <v>1166</v>
      </c>
      <c r="ES186" s="2">
        <v>1160</v>
      </c>
      <c r="ET186" s="2">
        <v>1153</v>
      </c>
      <c r="EU186" s="2">
        <v>1145.5</v>
      </c>
      <c r="EV186" s="2">
        <v>1140.5</v>
      </c>
      <c r="EW186" s="2">
        <v>1145</v>
      </c>
      <c r="EX186" s="2">
        <v>1147.5</v>
      </c>
      <c r="EY186" s="2">
        <v>1140</v>
      </c>
      <c r="EZ186" s="2">
        <v>1125</v>
      </c>
      <c r="FA186" s="2">
        <v>1121.5</v>
      </c>
      <c r="FB186" s="2">
        <v>1117.5</v>
      </c>
      <c r="FC186" s="2">
        <v>1105.5</v>
      </c>
      <c r="FD186" s="2">
        <v>1112</v>
      </c>
      <c r="FE186" s="2">
        <v>1106.5</v>
      </c>
      <c r="FF186" s="2">
        <v>1087</v>
      </c>
      <c r="FG186" s="2">
        <v>1086.5</v>
      </c>
      <c r="FH186" s="2">
        <v>1095.5</v>
      </c>
      <c r="FI186" s="2">
        <v>1085.5</v>
      </c>
      <c r="FJ186" s="2">
        <v>1077</v>
      </c>
      <c r="FK186" s="2">
        <v>1090</v>
      </c>
      <c r="FL186" s="2">
        <v>1082.5</v>
      </c>
      <c r="FM186" s="2">
        <v>1086.5</v>
      </c>
      <c r="FN186" s="2">
        <v>1092</v>
      </c>
      <c r="FO186" s="2">
        <v>1108</v>
      </c>
      <c r="FP186" s="2">
        <v>1138.5</v>
      </c>
      <c r="FQ186" s="2">
        <v>1142</v>
      </c>
      <c r="FR186" s="2">
        <v>1137.5</v>
      </c>
      <c r="FS186" s="2">
        <v>1096</v>
      </c>
      <c r="FT186" s="2">
        <v>1076.5</v>
      </c>
      <c r="FU186" s="2">
        <v>1071</v>
      </c>
      <c r="FV186" s="2">
        <v>1071</v>
      </c>
      <c r="FW186" s="2">
        <v>1081</v>
      </c>
      <c r="FX186" s="2">
        <v>1077</v>
      </c>
      <c r="FY186" s="2">
        <v>1070</v>
      </c>
      <c r="FZ186" s="2">
        <v>1076.5</v>
      </c>
      <c r="GA186" s="2">
        <v>1067.5</v>
      </c>
      <c r="GB186" s="2">
        <v>1066</v>
      </c>
      <c r="GC186" s="2">
        <v>1051</v>
      </c>
      <c r="GD186" s="2">
        <v>1049.5</v>
      </c>
      <c r="GE186" s="2">
        <v>1040</v>
      </c>
      <c r="GF186" s="2">
        <v>1032.5</v>
      </c>
      <c r="GG186" s="2">
        <v>1058.5</v>
      </c>
      <c r="GH186" s="2">
        <v>1049</v>
      </c>
      <c r="GI186" s="2">
        <v>1041.5</v>
      </c>
      <c r="GJ186" s="2">
        <v>1048.5</v>
      </c>
      <c r="GK186" s="2">
        <v>1080</v>
      </c>
      <c r="GL186" s="2">
        <v>1097.5</v>
      </c>
      <c r="GM186" s="2">
        <v>1098.5</v>
      </c>
      <c r="GN186" s="2">
        <v>1093.5</v>
      </c>
      <c r="GO186" s="2">
        <v>1088</v>
      </c>
      <c r="GP186" s="2">
        <v>1077</v>
      </c>
      <c r="GQ186" s="2">
        <v>1049</v>
      </c>
      <c r="GR186" s="2">
        <v>1037</v>
      </c>
      <c r="GS186" s="2">
        <v>1122</v>
      </c>
      <c r="GT186" s="2">
        <v>1096</v>
      </c>
      <c r="GU186" s="2">
        <v>1084</v>
      </c>
      <c r="GV186" s="2">
        <v>1100.5</v>
      </c>
      <c r="GW186" s="2">
        <v>1118</v>
      </c>
      <c r="GX186" s="2">
        <v>1110.5</v>
      </c>
      <c r="GY186" s="2">
        <v>1108</v>
      </c>
      <c r="GZ186" s="2">
        <v>1096</v>
      </c>
      <c r="HA186" s="2">
        <v>1056</v>
      </c>
      <c r="HB186" s="2">
        <v>1042.5</v>
      </c>
      <c r="HC186" s="2">
        <v>1077</v>
      </c>
      <c r="HD186" s="2">
        <v>1074</v>
      </c>
      <c r="HE186" s="2">
        <v>1092.5</v>
      </c>
      <c r="HF186" s="2">
        <v>1116.5</v>
      </c>
      <c r="HG186" s="2">
        <v>1110</v>
      </c>
      <c r="HH186" s="2">
        <v>1112.5</v>
      </c>
      <c r="HI186" s="2">
        <v>1110</v>
      </c>
      <c r="HJ186" s="2">
        <v>1104</v>
      </c>
      <c r="HK186" s="2">
        <v>1108.5</v>
      </c>
      <c r="HL186" s="2">
        <v>1115</v>
      </c>
      <c r="HM186" s="2">
        <v>1150.5</v>
      </c>
      <c r="HN186" s="2">
        <v>1160.5</v>
      </c>
      <c r="HO186" s="2">
        <v>1163.5</v>
      </c>
      <c r="HP186" s="2">
        <v>1148.5</v>
      </c>
      <c r="HQ186" s="2">
        <v>1144</v>
      </c>
      <c r="HR186" s="2">
        <v>1136.5</v>
      </c>
      <c r="HS186" s="2">
        <v>1132</v>
      </c>
      <c r="HT186" s="2">
        <v>1127.5</v>
      </c>
      <c r="HU186" s="2">
        <v>1121</v>
      </c>
      <c r="HV186" s="2">
        <v>1148</v>
      </c>
      <c r="HW186" s="2">
        <v>1134</v>
      </c>
      <c r="HX186" s="2">
        <v>1134.5</v>
      </c>
      <c r="HY186" s="2">
        <v>1147</v>
      </c>
      <c r="HZ186" s="2">
        <v>1140</v>
      </c>
      <c r="IA186" s="2">
        <v>1137.5</v>
      </c>
      <c r="IB186" s="2">
        <v>1163.5</v>
      </c>
      <c r="IC186" s="2">
        <v>1154</v>
      </c>
      <c r="ID186" s="2">
        <v>1145</v>
      </c>
      <c r="IE186" s="2">
        <v>1157</v>
      </c>
      <c r="IF186" s="2">
        <v>1152.5</v>
      </c>
      <c r="IG186" s="2">
        <v>1151.5</v>
      </c>
      <c r="IH186" s="2">
        <v>1160</v>
      </c>
      <c r="II186" s="2">
        <v>1140.5</v>
      </c>
      <c r="IJ186" s="2">
        <v>1145</v>
      </c>
      <c r="IK186" s="2">
        <v>1146.5</v>
      </c>
      <c r="IL186" s="2">
        <v>1119.5</v>
      </c>
      <c r="IM186" s="2">
        <v>1084</v>
      </c>
      <c r="IN186" s="2">
        <v>1069</v>
      </c>
      <c r="IO186" s="2">
        <v>1059.5</v>
      </c>
      <c r="IP186" s="2">
        <v>1046</v>
      </c>
      <c r="IQ186" s="2">
        <v>1036.5</v>
      </c>
      <c r="IR186" s="2">
        <v>1060</v>
      </c>
      <c r="IS186" s="2">
        <v>1097</v>
      </c>
      <c r="IT186" s="2">
        <v>1089</v>
      </c>
    </row>
    <row r="187" spans="1:254" ht="15.9" customHeight="1">
      <c r="A187" s="65" t="s">
        <v>368</v>
      </c>
      <c r="B187" s="41" t="s">
        <v>369</v>
      </c>
      <c r="C187" s="45">
        <v>631.29999999999995</v>
      </c>
      <c r="D187" s="16">
        <v>-4.2000000000000455</v>
      </c>
      <c r="E187" s="30">
        <v>635.5</v>
      </c>
      <c r="F187" s="30">
        <v>629.29999999999995</v>
      </c>
      <c r="G187" s="30">
        <v>630.70000000000005</v>
      </c>
      <c r="H187" s="30">
        <v>620.6</v>
      </c>
      <c r="I187" s="30">
        <v>612</v>
      </c>
      <c r="J187" s="30">
        <v>697.4</v>
      </c>
      <c r="K187" s="30">
        <v>677.5</v>
      </c>
      <c r="L187" s="30">
        <v>679</v>
      </c>
      <c r="M187" s="30">
        <v>670.3</v>
      </c>
      <c r="N187" s="30">
        <v>653.9</v>
      </c>
      <c r="O187" s="30">
        <v>658.9</v>
      </c>
      <c r="P187" s="30">
        <v>663.5</v>
      </c>
      <c r="Q187" s="30">
        <v>674</v>
      </c>
      <c r="R187" s="30">
        <v>666.1</v>
      </c>
      <c r="S187" s="30">
        <v>673.1</v>
      </c>
      <c r="T187" s="30">
        <v>673.3</v>
      </c>
      <c r="U187" s="30">
        <v>675.1</v>
      </c>
      <c r="V187" s="30">
        <v>667.5</v>
      </c>
      <c r="W187" s="30">
        <v>670.5</v>
      </c>
      <c r="X187" s="30">
        <v>676.1</v>
      </c>
      <c r="Y187" s="30">
        <v>679.1</v>
      </c>
      <c r="Z187" s="30">
        <v>680</v>
      </c>
      <c r="AA187" s="30">
        <v>656.8</v>
      </c>
      <c r="AB187" s="30">
        <v>650.6</v>
      </c>
      <c r="AC187" s="30">
        <v>644.29999999999995</v>
      </c>
      <c r="AD187" s="30">
        <v>629.1</v>
      </c>
      <c r="AE187" s="30">
        <v>632.1</v>
      </c>
      <c r="AF187" s="30">
        <v>622</v>
      </c>
      <c r="AG187" s="30">
        <v>616.20000000000005</v>
      </c>
      <c r="AH187" s="30">
        <v>623.79999999999995</v>
      </c>
      <c r="AI187" s="30">
        <v>625.1</v>
      </c>
      <c r="AJ187" s="30">
        <v>627.1</v>
      </c>
      <c r="AK187" s="30">
        <v>632.29999999999995</v>
      </c>
      <c r="AL187" s="30">
        <v>642.29999999999995</v>
      </c>
      <c r="AM187" s="30">
        <v>650</v>
      </c>
      <c r="AN187" s="30">
        <v>640.79999999999995</v>
      </c>
      <c r="AO187" s="30">
        <v>632.70000000000005</v>
      </c>
      <c r="AP187" s="30">
        <v>636</v>
      </c>
      <c r="AQ187" s="30">
        <v>633.1</v>
      </c>
      <c r="AR187" s="30">
        <v>632.5</v>
      </c>
      <c r="AS187" s="30">
        <v>633.20000000000005</v>
      </c>
      <c r="AT187" s="30">
        <v>631.70000000000005</v>
      </c>
      <c r="AU187" s="30">
        <v>627</v>
      </c>
      <c r="AV187" s="30">
        <v>620</v>
      </c>
      <c r="AW187" s="30">
        <v>621.20000000000005</v>
      </c>
      <c r="AX187" s="30">
        <v>628</v>
      </c>
      <c r="AY187" s="30">
        <v>643.5</v>
      </c>
      <c r="AZ187" s="30">
        <v>652.1</v>
      </c>
      <c r="BA187" s="30">
        <v>650.5</v>
      </c>
      <c r="BB187" s="30">
        <v>644.70000000000005</v>
      </c>
      <c r="BC187" s="30">
        <v>660.2</v>
      </c>
      <c r="BD187" s="30">
        <v>652.29999999999995</v>
      </c>
      <c r="BE187" s="30">
        <v>645.79999999999995</v>
      </c>
      <c r="BF187" s="30">
        <v>655.4</v>
      </c>
      <c r="BG187" s="30">
        <v>648.6</v>
      </c>
      <c r="BH187" s="30">
        <v>640.29999999999995</v>
      </c>
      <c r="BI187" s="30">
        <v>639.79999999999995</v>
      </c>
      <c r="BJ187" s="30">
        <v>631.1</v>
      </c>
      <c r="BK187" s="30">
        <v>633.4</v>
      </c>
      <c r="BL187" s="30">
        <v>634.4</v>
      </c>
      <c r="BM187" s="2">
        <v>634.1</v>
      </c>
      <c r="BN187" s="2">
        <v>636.4</v>
      </c>
      <c r="BO187" s="2">
        <v>650.5</v>
      </c>
      <c r="BP187" s="2">
        <v>637</v>
      </c>
      <c r="BQ187" s="2">
        <v>607.70000000000005</v>
      </c>
      <c r="BR187" s="2">
        <v>615.1</v>
      </c>
      <c r="BS187" s="2">
        <v>654</v>
      </c>
      <c r="BT187" s="2">
        <v>683.8</v>
      </c>
      <c r="BU187" s="2">
        <v>669</v>
      </c>
      <c r="BV187" s="2">
        <v>668.5</v>
      </c>
      <c r="BW187" s="2">
        <v>676.5</v>
      </c>
      <c r="BX187" s="2">
        <v>688.8</v>
      </c>
      <c r="BY187" s="2">
        <v>685.8</v>
      </c>
      <c r="BZ187" s="2">
        <v>681</v>
      </c>
      <c r="CA187" s="2">
        <v>687.4</v>
      </c>
      <c r="CB187" s="2">
        <v>682</v>
      </c>
      <c r="CC187" s="2">
        <v>670.5</v>
      </c>
      <c r="CD187" s="2">
        <v>662.5</v>
      </c>
      <c r="CE187" s="2">
        <v>652.29999999999995</v>
      </c>
      <c r="CF187" s="2">
        <v>654</v>
      </c>
      <c r="CG187" s="2">
        <v>659.7</v>
      </c>
      <c r="CH187" s="2">
        <v>663.2</v>
      </c>
      <c r="CI187" s="2">
        <v>652.20000000000005</v>
      </c>
      <c r="CJ187" s="2">
        <v>647.6</v>
      </c>
      <c r="CK187" s="2">
        <v>646.6</v>
      </c>
      <c r="CL187" s="2">
        <v>642.29999999999995</v>
      </c>
      <c r="CM187" s="2">
        <v>634.9</v>
      </c>
      <c r="CN187" s="2">
        <v>622.4</v>
      </c>
      <c r="CO187" s="2">
        <v>610</v>
      </c>
      <c r="CP187" s="2">
        <v>642.6</v>
      </c>
      <c r="CQ187" s="2">
        <v>644</v>
      </c>
      <c r="CR187" s="2">
        <v>643.79999999999995</v>
      </c>
      <c r="CS187" s="2">
        <v>631.20000000000005</v>
      </c>
      <c r="CT187" s="2">
        <v>620.79999999999995</v>
      </c>
      <c r="CU187" s="2">
        <v>629</v>
      </c>
      <c r="CV187" s="2">
        <v>636.5</v>
      </c>
      <c r="CW187" s="2">
        <v>631.5</v>
      </c>
      <c r="CX187" s="2">
        <v>630.1</v>
      </c>
      <c r="CY187" s="2">
        <v>632.20000000000005</v>
      </c>
      <c r="CZ187" s="2">
        <v>642.1</v>
      </c>
      <c r="DA187" s="2">
        <v>656.2</v>
      </c>
      <c r="DB187" s="2">
        <v>644</v>
      </c>
      <c r="DC187" s="2">
        <v>624</v>
      </c>
      <c r="DD187" s="2">
        <v>635</v>
      </c>
      <c r="DE187" s="2">
        <v>635.6</v>
      </c>
      <c r="DF187" s="2">
        <v>628</v>
      </c>
      <c r="DG187" s="2">
        <v>659.7</v>
      </c>
      <c r="DH187" s="2">
        <v>707.3</v>
      </c>
      <c r="DI187" s="2">
        <v>711.3</v>
      </c>
      <c r="DJ187" s="2">
        <v>712.1</v>
      </c>
      <c r="DK187" s="2">
        <v>695.6</v>
      </c>
      <c r="DL187" s="2">
        <v>696.1</v>
      </c>
      <c r="DM187" s="2">
        <v>689.3</v>
      </c>
      <c r="DN187" s="2">
        <v>698.1</v>
      </c>
      <c r="DO187" s="2">
        <v>701.8</v>
      </c>
      <c r="DP187" s="2">
        <v>690.4</v>
      </c>
      <c r="DQ187" s="2">
        <v>695</v>
      </c>
      <c r="DR187" s="2">
        <v>694.2</v>
      </c>
      <c r="DS187" s="2">
        <v>707.1</v>
      </c>
      <c r="DT187" s="2">
        <v>719.6</v>
      </c>
      <c r="DU187" s="2">
        <v>721</v>
      </c>
      <c r="DV187" s="2">
        <v>723</v>
      </c>
      <c r="DW187" s="2">
        <v>726</v>
      </c>
      <c r="DX187" s="2">
        <v>733.1</v>
      </c>
      <c r="DY187" s="2">
        <v>733.9</v>
      </c>
      <c r="DZ187" s="2">
        <v>703.5</v>
      </c>
      <c r="EA187" s="2">
        <v>703.1</v>
      </c>
      <c r="EB187" s="2">
        <v>701.7</v>
      </c>
      <c r="EC187" s="2">
        <v>712.1</v>
      </c>
      <c r="ED187" s="2">
        <v>717.1</v>
      </c>
      <c r="EE187" s="2">
        <v>715.5</v>
      </c>
      <c r="EF187" s="2">
        <v>727.2</v>
      </c>
      <c r="EG187" s="2">
        <v>720.6</v>
      </c>
      <c r="EH187" s="2">
        <v>717.7</v>
      </c>
      <c r="EI187" s="2">
        <v>730.5</v>
      </c>
      <c r="EJ187" s="2">
        <v>736.7</v>
      </c>
      <c r="EK187" s="2">
        <v>735</v>
      </c>
      <c r="EL187" s="2">
        <v>736</v>
      </c>
      <c r="EM187" s="2">
        <v>732.2</v>
      </c>
      <c r="EN187" s="2">
        <v>744.8</v>
      </c>
      <c r="EO187" s="2">
        <v>739.2</v>
      </c>
      <c r="EP187" s="2">
        <v>726</v>
      </c>
      <c r="EQ187" s="2">
        <v>726.7</v>
      </c>
      <c r="ER187" s="2">
        <v>727.6</v>
      </c>
      <c r="ES187" s="2">
        <v>722</v>
      </c>
      <c r="ET187" s="2">
        <v>719.2</v>
      </c>
      <c r="EU187" s="2">
        <v>722.6</v>
      </c>
      <c r="EV187" s="2">
        <v>724.1</v>
      </c>
      <c r="EW187" s="2">
        <v>724.1</v>
      </c>
      <c r="EX187" s="2">
        <v>724</v>
      </c>
      <c r="EY187" s="2">
        <v>720.1</v>
      </c>
      <c r="EZ187" s="2">
        <v>705.9</v>
      </c>
      <c r="FA187" s="2">
        <v>714</v>
      </c>
      <c r="FB187" s="2">
        <v>715.3</v>
      </c>
      <c r="FC187" s="2">
        <v>707</v>
      </c>
      <c r="FD187" s="2">
        <v>718.4</v>
      </c>
      <c r="FE187" s="2">
        <v>720.5</v>
      </c>
      <c r="FF187" s="2">
        <v>720.6</v>
      </c>
      <c r="FG187" s="2">
        <v>721.6</v>
      </c>
      <c r="FH187" s="2">
        <v>724.5</v>
      </c>
      <c r="FI187" s="2">
        <v>724.2</v>
      </c>
      <c r="FJ187" s="2">
        <v>720.3</v>
      </c>
      <c r="FK187" s="2">
        <v>716.3</v>
      </c>
      <c r="FL187" s="2">
        <v>710</v>
      </c>
      <c r="FM187" s="2">
        <v>701.1</v>
      </c>
      <c r="FN187" s="2">
        <v>701.9</v>
      </c>
      <c r="FO187" s="2">
        <v>710.3</v>
      </c>
      <c r="FP187" s="2">
        <v>729.9</v>
      </c>
      <c r="FQ187" s="2">
        <v>725</v>
      </c>
      <c r="FR187" s="2">
        <v>712.3</v>
      </c>
      <c r="FS187" s="2">
        <v>705.5</v>
      </c>
      <c r="FT187" s="2">
        <v>710</v>
      </c>
      <c r="FU187" s="2">
        <v>710</v>
      </c>
      <c r="FV187" s="2">
        <v>706.3</v>
      </c>
      <c r="FW187" s="2">
        <v>705.2</v>
      </c>
      <c r="FX187" s="2">
        <v>732.8</v>
      </c>
      <c r="FY187" s="2">
        <v>742.1</v>
      </c>
      <c r="FZ187" s="2">
        <v>753.2</v>
      </c>
      <c r="GA187" s="2">
        <v>750.7</v>
      </c>
      <c r="GB187" s="2">
        <v>743.5</v>
      </c>
      <c r="GC187" s="2">
        <v>731.5</v>
      </c>
      <c r="GD187" s="2">
        <v>723.1</v>
      </c>
      <c r="GE187" s="2">
        <v>730</v>
      </c>
      <c r="GF187" s="2">
        <v>711</v>
      </c>
      <c r="GG187" s="2">
        <v>717.4</v>
      </c>
      <c r="GH187" s="2">
        <v>722.1</v>
      </c>
      <c r="GI187" s="2">
        <v>748</v>
      </c>
      <c r="GJ187" s="2">
        <v>756</v>
      </c>
      <c r="GK187" s="2">
        <v>772.6</v>
      </c>
      <c r="GL187" s="2">
        <v>789.1</v>
      </c>
      <c r="GM187" s="2">
        <v>747.3</v>
      </c>
      <c r="GN187" s="2">
        <v>705.6</v>
      </c>
      <c r="GO187" s="2">
        <v>708.9</v>
      </c>
      <c r="GP187" s="2">
        <v>699.8</v>
      </c>
      <c r="GQ187" s="2">
        <v>686.7</v>
      </c>
      <c r="GR187" s="2">
        <v>677.8</v>
      </c>
      <c r="GS187" s="2">
        <v>699</v>
      </c>
      <c r="GT187" s="2">
        <v>702.3</v>
      </c>
      <c r="GU187" s="2">
        <v>692.4</v>
      </c>
      <c r="GV187" s="2">
        <v>713.8</v>
      </c>
      <c r="GW187" s="2">
        <v>707.3</v>
      </c>
      <c r="GX187" s="2">
        <v>721.7</v>
      </c>
      <c r="GY187" s="2">
        <v>728.4</v>
      </c>
      <c r="GZ187" s="2">
        <v>720</v>
      </c>
      <c r="HA187" s="2">
        <v>719.4</v>
      </c>
      <c r="HB187" s="2">
        <v>721</v>
      </c>
      <c r="HC187" s="2">
        <v>740.1</v>
      </c>
      <c r="HD187" s="2">
        <v>739</v>
      </c>
      <c r="HE187" s="2">
        <v>735.5</v>
      </c>
      <c r="HF187" s="2">
        <v>756</v>
      </c>
      <c r="HG187" s="2">
        <v>754.6</v>
      </c>
      <c r="HH187" s="2">
        <v>768.6</v>
      </c>
      <c r="HI187" s="2">
        <v>768.3</v>
      </c>
      <c r="HJ187" s="2">
        <v>765.2</v>
      </c>
      <c r="HK187" s="2">
        <v>780</v>
      </c>
      <c r="HL187" s="2">
        <v>796.2</v>
      </c>
      <c r="HM187" s="2">
        <v>802.7</v>
      </c>
      <c r="HN187" s="2">
        <v>783</v>
      </c>
      <c r="HO187" s="2">
        <v>783.1</v>
      </c>
      <c r="HP187" s="2">
        <v>791</v>
      </c>
      <c r="HQ187" s="2">
        <v>786.1</v>
      </c>
      <c r="HR187" s="2">
        <v>783.7</v>
      </c>
      <c r="HS187" s="2">
        <v>777.1</v>
      </c>
      <c r="HT187" s="2">
        <v>780</v>
      </c>
      <c r="HU187" s="2">
        <v>763.4</v>
      </c>
      <c r="HV187" s="2">
        <v>783.1</v>
      </c>
      <c r="HW187" s="2">
        <v>755.1</v>
      </c>
      <c r="HX187" s="2">
        <v>753</v>
      </c>
      <c r="HY187" s="2">
        <v>744.9</v>
      </c>
      <c r="HZ187" s="2">
        <v>739.3</v>
      </c>
      <c r="IA187" s="2">
        <v>742.6</v>
      </c>
      <c r="IB187" s="2">
        <v>735</v>
      </c>
      <c r="IC187" s="2">
        <v>734.7</v>
      </c>
      <c r="ID187" s="2">
        <v>742.2</v>
      </c>
      <c r="IE187" s="2">
        <v>741.1</v>
      </c>
      <c r="IF187" s="2">
        <v>745.4</v>
      </c>
      <c r="IG187" s="2">
        <v>742.7</v>
      </c>
      <c r="IH187" s="2">
        <v>735.1</v>
      </c>
      <c r="II187" s="2">
        <v>740.2</v>
      </c>
      <c r="IJ187" s="2">
        <v>742</v>
      </c>
      <c r="IK187" s="2">
        <v>750.3</v>
      </c>
      <c r="IL187" s="2">
        <v>753.6</v>
      </c>
      <c r="IM187" s="2">
        <v>742</v>
      </c>
      <c r="IN187" s="2">
        <v>741.1</v>
      </c>
      <c r="IO187" s="2">
        <v>742.8</v>
      </c>
      <c r="IP187" s="2">
        <v>738.5</v>
      </c>
      <c r="IQ187" s="2">
        <v>753.2</v>
      </c>
      <c r="IR187" s="2">
        <v>748.2</v>
      </c>
      <c r="IS187" s="2">
        <v>715.8</v>
      </c>
      <c r="IT187" s="2">
        <v>710.8</v>
      </c>
    </row>
    <row r="188" spans="1:254" ht="15.9" customHeight="1">
      <c r="A188" s="65" t="s">
        <v>370</v>
      </c>
      <c r="B188" s="41" t="s">
        <v>371</v>
      </c>
      <c r="C188" s="45">
        <v>631.29999999999995</v>
      </c>
      <c r="D188" s="16">
        <v>17.899999999999977</v>
      </c>
      <c r="E188" s="30">
        <v>613.4</v>
      </c>
      <c r="F188" s="30">
        <v>612.5</v>
      </c>
      <c r="G188" s="30">
        <v>617.29999999999995</v>
      </c>
      <c r="H188" s="30">
        <v>608.79999999999995</v>
      </c>
      <c r="I188" s="30">
        <v>607.70000000000005</v>
      </c>
      <c r="J188" s="30">
        <v>625.1</v>
      </c>
      <c r="K188" s="30">
        <v>615.4</v>
      </c>
      <c r="L188" s="30">
        <v>599.1</v>
      </c>
      <c r="M188" s="30">
        <v>592.5</v>
      </c>
      <c r="N188" s="30">
        <v>586.5</v>
      </c>
      <c r="O188" s="30">
        <v>609.6</v>
      </c>
      <c r="P188" s="30">
        <v>621.4</v>
      </c>
      <c r="Q188" s="30">
        <v>619.6</v>
      </c>
      <c r="R188" s="30">
        <v>620.9</v>
      </c>
      <c r="S188" s="30">
        <v>631.5</v>
      </c>
      <c r="T188" s="30">
        <v>634.5</v>
      </c>
      <c r="U188" s="30">
        <v>638.4</v>
      </c>
      <c r="V188" s="30">
        <v>635</v>
      </c>
      <c r="W188" s="30">
        <v>638.79999999999995</v>
      </c>
      <c r="X188" s="30">
        <v>636</v>
      </c>
      <c r="Y188" s="30">
        <v>635.70000000000005</v>
      </c>
      <c r="Z188" s="30">
        <v>637.20000000000005</v>
      </c>
      <c r="AA188" s="30">
        <v>631.9</v>
      </c>
      <c r="AB188" s="30">
        <v>634.5</v>
      </c>
      <c r="AC188" s="30">
        <v>633.5</v>
      </c>
      <c r="AD188" s="30">
        <v>619.5</v>
      </c>
      <c r="AE188" s="30">
        <v>632.5</v>
      </c>
      <c r="AF188" s="30">
        <v>602.4</v>
      </c>
      <c r="AG188" s="30">
        <v>587</v>
      </c>
      <c r="AH188" s="30">
        <v>593</v>
      </c>
      <c r="AI188" s="30">
        <v>575</v>
      </c>
      <c r="AJ188" s="30">
        <v>570.1</v>
      </c>
      <c r="AK188" s="30">
        <v>569</v>
      </c>
      <c r="AL188" s="30">
        <v>570.20000000000005</v>
      </c>
      <c r="AM188" s="30">
        <v>584</v>
      </c>
      <c r="AN188" s="30">
        <v>589</v>
      </c>
      <c r="AO188" s="30">
        <v>590.70000000000005</v>
      </c>
      <c r="AP188" s="30">
        <v>610</v>
      </c>
      <c r="AQ188" s="30">
        <v>604</v>
      </c>
      <c r="AR188" s="30">
        <v>614.1</v>
      </c>
      <c r="AS188" s="30">
        <v>628.79999999999995</v>
      </c>
      <c r="AT188" s="30">
        <v>632.5</v>
      </c>
      <c r="AU188" s="30">
        <v>647</v>
      </c>
      <c r="AV188" s="30">
        <v>654.29999999999995</v>
      </c>
      <c r="AW188" s="30">
        <v>652.70000000000005</v>
      </c>
      <c r="AX188" s="30">
        <v>650</v>
      </c>
      <c r="AY188" s="30">
        <v>614</v>
      </c>
      <c r="AZ188" s="30">
        <v>611</v>
      </c>
      <c r="BA188" s="30">
        <v>603.79999999999995</v>
      </c>
      <c r="BB188" s="30">
        <v>612.6</v>
      </c>
      <c r="BC188" s="30">
        <v>605.70000000000005</v>
      </c>
      <c r="BD188" s="30">
        <v>631</v>
      </c>
      <c r="BE188" s="30">
        <v>620.6</v>
      </c>
      <c r="BF188" s="30">
        <v>613.29999999999995</v>
      </c>
      <c r="BG188" s="30">
        <v>600</v>
      </c>
      <c r="BH188" s="30">
        <v>601</v>
      </c>
      <c r="BI188" s="30">
        <v>609.20000000000005</v>
      </c>
      <c r="BJ188" s="30">
        <v>603.4</v>
      </c>
      <c r="BK188" s="30">
        <v>574.9</v>
      </c>
      <c r="BL188" s="30">
        <v>567.6</v>
      </c>
      <c r="BM188" s="2">
        <v>550</v>
      </c>
      <c r="BN188" s="2">
        <v>554</v>
      </c>
      <c r="BO188" s="2">
        <v>554.29999999999995</v>
      </c>
      <c r="BP188" s="2">
        <v>550.79999999999995</v>
      </c>
      <c r="BQ188" s="2">
        <v>559.4</v>
      </c>
      <c r="BR188" s="2">
        <v>554.20000000000005</v>
      </c>
      <c r="BS188" s="2">
        <v>553.5</v>
      </c>
      <c r="BT188" s="2">
        <v>552</v>
      </c>
      <c r="BU188" s="2">
        <v>534.4</v>
      </c>
      <c r="BV188" s="2">
        <v>555</v>
      </c>
      <c r="BW188" s="2">
        <v>588.29999999999995</v>
      </c>
      <c r="BX188" s="2">
        <v>604.5</v>
      </c>
      <c r="BY188" s="2">
        <v>605</v>
      </c>
      <c r="BZ188" s="2">
        <v>612.6</v>
      </c>
      <c r="CA188" s="2">
        <v>604</v>
      </c>
      <c r="CB188" s="2">
        <v>597.5</v>
      </c>
      <c r="CC188" s="2">
        <v>590.20000000000005</v>
      </c>
      <c r="CD188" s="2">
        <v>585.29999999999995</v>
      </c>
      <c r="CE188" s="2">
        <v>587.79999999999995</v>
      </c>
      <c r="CF188" s="2">
        <v>601.70000000000005</v>
      </c>
      <c r="CG188" s="2">
        <v>608.70000000000005</v>
      </c>
      <c r="CH188" s="2">
        <v>624.20000000000005</v>
      </c>
      <c r="CI188" s="2">
        <v>621.20000000000005</v>
      </c>
      <c r="CJ188" s="2">
        <v>637</v>
      </c>
      <c r="CK188" s="2">
        <v>610.79999999999995</v>
      </c>
      <c r="CL188" s="2">
        <v>598.1</v>
      </c>
      <c r="CM188" s="2">
        <v>590.6</v>
      </c>
      <c r="CN188" s="2">
        <v>573.79999999999995</v>
      </c>
      <c r="CO188" s="2">
        <v>564</v>
      </c>
      <c r="CP188" s="2">
        <v>585.1</v>
      </c>
      <c r="CQ188" s="2">
        <v>576.20000000000005</v>
      </c>
      <c r="CR188" s="2">
        <v>578.1</v>
      </c>
      <c r="CS188" s="2">
        <v>575.1</v>
      </c>
      <c r="CT188" s="2">
        <v>558</v>
      </c>
      <c r="CU188" s="2">
        <v>579</v>
      </c>
      <c r="CV188" s="2">
        <v>587.1</v>
      </c>
      <c r="CW188" s="2">
        <v>582.70000000000005</v>
      </c>
      <c r="CX188" s="2">
        <v>586</v>
      </c>
      <c r="CY188" s="2">
        <v>600</v>
      </c>
      <c r="CZ188" s="2">
        <v>605.9</v>
      </c>
      <c r="DA188" s="2">
        <v>612.6</v>
      </c>
      <c r="DB188" s="2">
        <v>608.29999999999995</v>
      </c>
      <c r="DC188" s="2">
        <v>586.29999999999995</v>
      </c>
      <c r="DD188" s="2">
        <v>594.79999999999995</v>
      </c>
      <c r="DE188" s="2">
        <v>587.20000000000005</v>
      </c>
      <c r="DF188" s="2">
        <v>567</v>
      </c>
      <c r="DG188" s="2">
        <v>606.4</v>
      </c>
      <c r="DH188" s="2">
        <v>612.6</v>
      </c>
      <c r="DI188" s="2">
        <v>631.1</v>
      </c>
      <c r="DJ188" s="2">
        <v>630.20000000000005</v>
      </c>
      <c r="DK188" s="2">
        <v>606.20000000000005</v>
      </c>
      <c r="DL188" s="2">
        <v>612</v>
      </c>
      <c r="DM188" s="2">
        <v>647.6</v>
      </c>
      <c r="DN188" s="2">
        <v>664.6</v>
      </c>
      <c r="DO188" s="2">
        <v>665</v>
      </c>
      <c r="DP188" s="2">
        <v>662.6</v>
      </c>
      <c r="DQ188" s="2">
        <v>665</v>
      </c>
      <c r="DR188" s="2">
        <v>661.1</v>
      </c>
      <c r="DS188" s="2">
        <v>672</v>
      </c>
      <c r="DT188" s="2">
        <v>750.7</v>
      </c>
      <c r="DU188" s="2">
        <v>746.1</v>
      </c>
      <c r="DV188" s="2">
        <v>715.3</v>
      </c>
      <c r="DW188" s="2">
        <v>719.8</v>
      </c>
      <c r="DX188" s="2">
        <v>698.4</v>
      </c>
      <c r="DY188" s="2">
        <v>701.4</v>
      </c>
      <c r="DZ188" s="2">
        <v>691</v>
      </c>
      <c r="EA188" s="2">
        <v>681.6</v>
      </c>
      <c r="EB188" s="2">
        <v>660.1</v>
      </c>
      <c r="EC188" s="2">
        <v>676.2</v>
      </c>
      <c r="ED188" s="2">
        <v>694.4</v>
      </c>
      <c r="EE188" s="2">
        <v>704.3</v>
      </c>
      <c r="EF188" s="2">
        <v>730</v>
      </c>
      <c r="EG188" s="2">
        <v>736.7</v>
      </c>
      <c r="EH188" s="2">
        <v>737.7</v>
      </c>
      <c r="EI188" s="2">
        <v>759.1</v>
      </c>
      <c r="EJ188" s="2">
        <v>736.7</v>
      </c>
      <c r="EK188" s="2">
        <v>766.6</v>
      </c>
      <c r="EL188" s="2">
        <v>769.5</v>
      </c>
      <c r="EM188" s="2">
        <v>784.3</v>
      </c>
      <c r="EN188" s="2">
        <v>783</v>
      </c>
      <c r="EO188" s="2">
        <v>784.5</v>
      </c>
      <c r="EP188" s="2">
        <v>788.1</v>
      </c>
      <c r="EQ188" s="2">
        <v>810.2</v>
      </c>
      <c r="ER188" s="2">
        <v>798.1</v>
      </c>
      <c r="ES188" s="2">
        <v>774.2</v>
      </c>
      <c r="ET188" s="2">
        <v>768</v>
      </c>
      <c r="EU188" s="2">
        <v>763.5</v>
      </c>
      <c r="EV188" s="2">
        <v>759.5</v>
      </c>
      <c r="EW188" s="2">
        <v>768</v>
      </c>
      <c r="EX188" s="2">
        <v>767.4</v>
      </c>
      <c r="EY188" s="2">
        <v>759.1</v>
      </c>
      <c r="EZ188" s="2">
        <v>758.6</v>
      </c>
      <c r="FA188" s="2">
        <v>758</v>
      </c>
      <c r="FB188" s="2">
        <v>760</v>
      </c>
      <c r="FC188" s="2">
        <v>751.5</v>
      </c>
      <c r="FD188" s="2">
        <v>771.8</v>
      </c>
      <c r="FE188" s="2">
        <v>764.5</v>
      </c>
      <c r="FF188" s="2">
        <v>773.5</v>
      </c>
      <c r="FG188" s="2">
        <v>782.3</v>
      </c>
      <c r="FH188" s="2">
        <v>793</v>
      </c>
      <c r="FI188" s="2">
        <v>795.4</v>
      </c>
      <c r="FJ188" s="2">
        <v>792.6</v>
      </c>
      <c r="FK188" s="2">
        <v>764.5</v>
      </c>
      <c r="FL188" s="2">
        <v>746</v>
      </c>
      <c r="FM188" s="2">
        <v>749.3</v>
      </c>
      <c r="FN188" s="2">
        <v>755.2</v>
      </c>
      <c r="FO188" s="2">
        <v>763.1</v>
      </c>
      <c r="FP188" s="2">
        <v>778.5</v>
      </c>
      <c r="FQ188" s="2">
        <v>772.7</v>
      </c>
      <c r="FR188" s="2">
        <v>766</v>
      </c>
      <c r="FS188" s="2">
        <v>774.1</v>
      </c>
      <c r="FT188" s="2">
        <v>775.2</v>
      </c>
      <c r="FU188" s="2">
        <v>779.9</v>
      </c>
      <c r="FV188" s="2">
        <v>768.6</v>
      </c>
      <c r="FW188" s="2">
        <v>776.5</v>
      </c>
      <c r="FX188" s="2">
        <v>803</v>
      </c>
      <c r="FY188" s="2">
        <v>835</v>
      </c>
      <c r="FZ188" s="2">
        <v>834.1</v>
      </c>
      <c r="GA188" s="2">
        <v>837</v>
      </c>
      <c r="GB188" s="2">
        <v>860.1</v>
      </c>
      <c r="GC188" s="2">
        <v>831.6</v>
      </c>
      <c r="GD188" s="2">
        <v>824.7</v>
      </c>
      <c r="GE188" s="2">
        <v>830</v>
      </c>
      <c r="GF188" s="2">
        <v>815.5</v>
      </c>
      <c r="GG188" s="2">
        <v>843.8</v>
      </c>
      <c r="GH188" s="2">
        <v>847.5</v>
      </c>
      <c r="GI188" s="2">
        <v>831.2</v>
      </c>
      <c r="GJ188" s="2">
        <v>832.6</v>
      </c>
      <c r="GK188" s="2">
        <v>838.4</v>
      </c>
      <c r="GL188" s="2">
        <v>863.7</v>
      </c>
      <c r="GM188" s="2">
        <v>850.4</v>
      </c>
      <c r="GN188" s="2">
        <v>856.6</v>
      </c>
      <c r="GO188" s="2">
        <v>862</v>
      </c>
      <c r="GP188" s="2">
        <v>860.9</v>
      </c>
      <c r="GQ188" s="2">
        <v>851.7</v>
      </c>
      <c r="GR188" s="2">
        <v>825.1</v>
      </c>
      <c r="GS188" s="2">
        <v>828.9</v>
      </c>
      <c r="GT188" s="2">
        <v>821.8</v>
      </c>
      <c r="GU188" s="2">
        <v>812.1</v>
      </c>
      <c r="GV188" s="2">
        <v>860.5</v>
      </c>
      <c r="GW188" s="2">
        <v>862</v>
      </c>
      <c r="GX188" s="2">
        <v>872</v>
      </c>
      <c r="GY188" s="2">
        <v>871.9</v>
      </c>
      <c r="GZ188" s="2">
        <v>877.4</v>
      </c>
      <c r="HA188" s="2">
        <v>835</v>
      </c>
      <c r="HB188" s="2">
        <v>817</v>
      </c>
      <c r="HC188" s="2">
        <v>818.8</v>
      </c>
      <c r="HD188" s="2">
        <v>823</v>
      </c>
      <c r="HE188" s="2">
        <v>830.1</v>
      </c>
      <c r="HF188" s="2">
        <v>854.4</v>
      </c>
      <c r="HG188" s="2">
        <v>850</v>
      </c>
      <c r="HH188" s="2">
        <v>845.7</v>
      </c>
      <c r="HI188" s="2">
        <v>825.6</v>
      </c>
      <c r="HJ188" s="2">
        <v>831.2</v>
      </c>
      <c r="HK188" s="2">
        <v>846.5</v>
      </c>
      <c r="HL188" s="2">
        <v>842.6</v>
      </c>
      <c r="HM188" s="2">
        <v>846.3</v>
      </c>
      <c r="HN188" s="2">
        <v>850.6</v>
      </c>
      <c r="HO188" s="2">
        <v>845.9</v>
      </c>
      <c r="HP188" s="2">
        <v>854</v>
      </c>
      <c r="HQ188" s="2">
        <v>868.8</v>
      </c>
      <c r="HR188" s="2">
        <v>866.7</v>
      </c>
      <c r="HS188" s="2">
        <v>856</v>
      </c>
      <c r="HT188" s="2">
        <v>853</v>
      </c>
      <c r="HU188" s="2">
        <v>857</v>
      </c>
      <c r="HV188" s="2">
        <v>865</v>
      </c>
      <c r="HW188" s="2">
        <v>862</v>
      </c>
      <c r="HX188" s="2">
        <v>875</v>
      </c>
      <c r="HY188" s="2">
        <v>865.8</v>
      </c>
      <c r="HZ188" s="2">
        <v>850.1</v>
      </c>
      <c r="IA188" s="2">
        <v>855.2</v>
      </c>
      <c r="IB188" s="2">
        <v>856.7</v>
      </c>
      <c r="IC188" s="2">
        <v>831.5</v>
      </c>
      <c r="ID188" s="2">
        <v>835.2</v>
      </c>
      <c r="IE188" s="2">
        <v>853.8</v>
      </c>
      <c r="IF188" s="2">
        <v>862.7</v>
      </c>
      <c r="IG188" s="2">
        <v>876.1</v>
      </c>
      <c r="IH188" s="2">
        <v>863</v>
      </c>
      <c r="II188" s="2">
        <v>872.7</v>
      </c>
      <c r="IJ188" s="2">
        <v>855.3</v>
      </c>
      <c r="IK188" s="2">
        <v>800</v>
      </c>
      <c r="IL188" s="2">
        <v>769.8</v>
      </c>
      <c r="IM188" s="2">
        <v>758.9</v>
      </c>
      <c r="IN188" s="2">
        <v>734</v>
      </c>
      <c r="IO188" s="2">
        <v>729.1</v>
      </c>
      <c r="IP188" s="2">
        <v>716</v>
      </c>
      <c r="IQ188" s="2">
        <v>720</v>
      </c>
      <c r="IR188" s="2">
        <v>710.5</v>
      </c>
      <c r="IS188" s="2">
        <v>700.2</v>
      </c>
      <c r="IT188" s="2">
        <v>696.1</v>
      </c>
    </row>
    <row r="189" spans="1:254" ht="15.9" customHeight="1">
      <c r="A189" s="65" t="s">
        <v>372</v>
      </c>
      <c r="B189" s="41" t="inlineStr">
        <is>
          <t>ヤマトホールディングス</t>
        </is>
      </c>
      <c r="C189" s="45">
        <v>1885.5</v>
      </c>
      <c r="D189" s="16"/>
      <c r="E189" s="30">
        <v>1840</v>
      </c>
      <c r="F189" s="30">
        <v>1876</v>
      </c>
      <c r="G189" s="30">
        <v>1890</v>
      </c>
      <c r="H189" s="30">
        <v>2012.5</v>
      </c>
      <c r="I189" s="30">
        <v>2060</v>
      </c>
      <c r="J189" s="30">
        <v>2129</v>
      </c>
      <c r="K189" s="30">
        <v>2116.5</v>
      </c>
      <c r="L189" s="30">
        <v>2072</v>
      </c>
      <c r="M189" s="30">
        <v>2026</v>
      </c>
      <c r="N189" s="30">
        <v>2000</v>
      </c>
      <c r="O189" s="30">
        <v>2010.5</v>
      </c>
      <c r="P189" s="30">
        <v>1978.5</v>
      </c>
      <c r="Q189" s="30">
        <v>2021</v>
      </c>
      <c r="R189" s="30">
        <v>1990</v>
      </c>
      <c r="S189" s="30">
        <v>1954.5</v>
      </c>
      <c r="T189" s="30">
        <v>1958</v>
      </c>
      <c r="U189" s="30">
        <v>1958.5</v>
      </c>
      <c r="V189" s="30">
        <v>1937.5</v>
      </c>
      <c r="W189" s="30">
        <v>1930.5</v>
      </c>
      <c r="X189" s="30">
        <v>1945.5</v>
      </c>
      <c r="Y189" s="30">
        <v>1956.5</v>
      </c>
      <c r="Z189" s="30">
        <v>1955.5</v>
      </c>
      <c r="AA189" s="30">
        <v>1936.5</v>
      </c>
      <c r="AB189" s="30">
        <v>1923.5</v>
      </c>
      <c r="AC189" s="30">
        <v>1844</v>
      </c>
      <c r="AD189" s="30">
        <v>1821.5</v>
      </c>
      <c r="AE189" s="30">
        <v>1823.5</v>
      </c>
      <c r="AF189" s="30">
        <v>1810</v>
      </c>
      <c r="AG189" s="30">
        <v>1810</v>
      </c>
      <c r="AH189" s="30">
        <v>1761</v>
      </c>
      <c r="AI189" s="30">
        <v>1748</v>
      </c>
      <c r="AJ189" s="30">
        <v>1757</v>
      </c>
      <c r="AK189" s="30">
        <v>1746</v>
      </c>
      <c r="AL189" s="30">
        <v>1740</v>
      </c>
      <c r="AM189" s="30">
        <v>1734</v>
      </c>
      <c r="AN189" s="30">
        <v>1763</v>
      </c>
      <c r="AO189" s="30">
        <v>1760</v>
      </c>
      <c r="AP189" s="30">
        <v>1768</v>
      </c>
      <c r="AQ189" s="30">
        <v>1783.5</v>
      </c>
      <c r="AR189" s="30">
        <v>1790</v>
      </c>
      <c r="AS189" s="30">
        <v>1785.5</v>
      </c>
      <c r="AT189" s="30">
        <v>1784</v>
      </c>
      <c r="AU189" s="30">
        <v>1775.5</v>
      </c>
      <c r="AV189" s="30">
        <v>1790.5</v>
      </c>
      <c r="AW189" s="30">
        <v>1794.5</v>
      </c>
      <c r="AX189" s="30">
        <v>1803.5</v>
      </c>
      <c r="AY189" s="30">
        <v>1781.5</v>
      </c>
      <c r="AZ189" s="30">
        <v>1791</v>
      </c>
      <c r="BA189" s="30">
        <v>1794</v>
      </c>
      <c r="BB189" s="30">
        <v>1765</v>
      </c>
      <c r="BC189" s="30">
        <v>1749</v>
      </c>
      <c r="BD189" s="30">
        <v>1765.5</v>
      </c>
      <c r="BE189" s="30">
        <v>1752.5</v>
      </c>
      <c r="BF189" s="30">
        <v>1758</v>
      </c>
      <c r="BG189" s="30">
        <v>1756</v>
      </c>
      <c r="BH189" s="30">
        <v>1735.5</v>
      </c>
      <c r="BI189" s="30">
        <v>1750</v>
      </c>
      <c r="BJ189" s="30">
        <v>1718</v>
      </c>
      <c r="BK189" s="30">
        <v>1714</v>
      </c>
      <c r="BL189" s="30">
        <v>1745</v>
      </c>
      <c r="BM189" s="2">
        <v>1744.5</v>
      </c>
      <c r="BN189" s="2">
        <v>1722</v>
      </c>
      <c r="BO189" s="2">
        <v>1725.5</v>
      </c>
      <c r="BP189" s="2">
        <v>1776.5</v>
      </c>
      <c r="BQ189" s="2">
        <v>1735</v>
      </c>
      <c r="BR189" s="2">
        <v>1719.5</v>
      </c>
      <c r="BS189" s="2">
        <v>1756.5</v>
      </c>
      <c r="BT189" s="2">
        <v>1781.5</v>
      </c>
      <c r="BU189" s="2">
        <v>1748.5</v>
      </c>
      <c r="BV189" s="2">
        <v>1761</v>
      </c>
      <c r="BW189" s="2">
        <v>1758.5</v>
      </c>
      <c r="BX189" s="2">
        <v>1809</v>
      </c>
      <c r="BY189" s="2">
        <v>1826</v>
      </c>
      <c r="BZ189" s="2">
        <v>1818.5</v>
      </c>
      <c r="CA189" s="2">
        <v>1845</v>
      </c>
      <c r="CB189" s="2">
        <v>1856</v>
      </c>
      <c r="CC189" s="2">
        <v>1865</v>
      </c>
      <c r="CD189" s="2">
        <v>1848</v>
      </c>
      <c r="CE189" s="2">
        <v>1830</v>
      </c>
      <c r="CF189" s="2">
        <v>1832.5</v>
      </c>
      <c r="CG189" s="2">
        <v>1848.5</v>
      </c>
      <c r="CH189" s="2">
        <v>1834.5</v>
      </c>
      <c r="CI189" s="2">
        <v>1811</v>
      </c>
      <c r="CJ189" s="2">
        <v>1780</v>
      </c>
      <c r="CK189" s="2">
        <v>1768</v>
      </c>
      <c r="CL189" s="2">
        <v>1758.5</v>
      </c>
      <c r="CM189" s="2">
        <v>1736.5</v>
      </c>
      <c r="CN189" s="2">
        <v>1736</v>
      </c>
      <c r="CO189" s="2">
        <v>1701.5</v>
      </c>
      <c r="CP189" s="2">
        <v>1764.5</v>
      </c>
      <c r="CQ189" s="2">
        <v>1752</v>
      </c>
      <c r="CR189" s="2">
        <v>1750</v>
      </c>
      <c r="CS189" s="2">
        <v>1716</v>
      </c>
      <c r="CT189" s="2">
        <v>1697</v>
      </c>
      <c r="CU189" s="2">
        <v>1725.5</v>
      </c>
      <c r="CV189" s="2">
        <v>1761</v>
      </c>
      <c r="CW189" s="2">
        <v>1748.5</v>
      </c>
      <c r="CX189" s="2">
        <v>1747</v>
      </c>
      <c r="CY189" s="2">
        <v>1747</v>
      </c>
      <c r="CZ189" s="2">
        <v>1759</v>
      </c>
      <c r="DA189" s="2">
        <v>1798.5</v>
      </c>
      <c r="DB189" s="2">
        <v>1793</v>
      </c>
      <c r="DC189" s="2">
        <v>1738.5</v>
      </c>
      <c r="DD189" s="2">
        <v>1773</v>
      </c>
      <c r="DE189" s="2">
        <v>1808</v>
      </c>
      <c r="DF189" s="2">
        <v>1796</v>
      </c>
      <c r="DG189" s="2">
        <v>1820</v>
      </c>
      <c r="DH189" s="2">
        <v>1875.5</v>
      </c>
      <c r="DI189" s="2">
        <v>1900</v>
      </c>
      <c r="DJ189" s="2">
        <v>1860</v>
      </c>
      <c r="DK189" s="2">
        <v>1856</v>
      </c>
      <c r="DL189" s="2">
        <v>1851.5</v>
      </c>
      <c r="DM189" s="2">
        <v>1847.5</v>
      </c>
      <c r="DN189" s="2">
        <v>1845</v>
      </c>
      <c r="DO189" s="2">
        <v>1863.5</v>
      </c>
      <c r="DP189" s="2">
        <v>1865</v>
      </c>
      <c r="DQ189" s="2">
        <v>1866.5</v>
      </c>
      <c r="DR189" s="2">
        <v>1848</v>
      </c>
      <c r="DS189" s="2">
        <v>1920</v>
      </c>
      <c r="DT189" s="2">
        <v>1912</v>
      </c>
      <c r="DU189" s="2">
        <v>1908</v>
      </c>
      <c r="DV189" s="2">
        <v>1902</v>
      </c>
      <c r="DW189" s="2">
        <v>1894</v>
      </c>
      <c r="DX189" s="2">
        <v>1869</v>
      </c>
      <c r="DY189" s="2">
        <v>1895.5</v>
      </c>
      <c r="DZ189" s="2">
        <v>2012.5</v>
      </c>
      <c r="EA189" s="2">
        <v>2008.5</v>
      </c>
      <c r="EB189" s="2">
        <v>1984.5</v>
      </c>
      <c r="EC189" s="2">
        <v>2022</v>
      </c>
      <c r="ED189" s="2">
        <v>2037</v>
      </c>
      <c r="EE189" s="2">
        <v>2046</v>
      </c>
      <c r="EF189" s="2">
        <v>2048.5</v>
      </c>
      <c r="EG189" s="2">
        <v>2056</v>
      </c>
      <c r="EH189" s="2">
        <v>2045</v>
      </c>
      <c r="EI189" s="2">
        <v>2060.5</v>
      </c>
      <c r="EJ189" s="2">
        <v>2050.5</v>
      </c>
      <c r="EK189" s="2">
        <v>2056</v>
      </c>
      <c r="EL189" s="2">
        <v>2083.5</v>
      </c>
      <c r="EM189" s="2">
        <v>2090</v>
      </c>
      <c r="EN189" s="2">
        <v>2121</v>
      </c>
      <c r="EO189" s="2">
        <v>2108</v>
      </c>
      <c r="EP189" s="2">
        <v>2223</v>
      </c>
      <c r="EQ189" s="2">
        <v>2225.5</v>
      </c>
      <c r="ER189" s="2">
        <v>2234</v>
      </c>
      <c r="ES189" s="2">
        <v>2205</v>
      </c>
      <c r="ET189" s="2">
        <v>2191</v>
      </c>
      <c r="EU189" s="2">
        <v>2187</v>
      </c>
      <c r="EV189" s="2">
        <v>2202</v>
      </c>
      <c r="EW189" s="2">
        <v>2188</v>
      </c>
      <c r="EX189" s="2">
        <v>2178</v>
      </c>
      <c r="EY189" s="2">
        <v>2155</v>
      </c>
      <c r="EZ189" s="2">
        <v>2149</v>
      </c>
      <c r="FA189" s="2">
        <v>2158</v>
      </c>
      <c r="FB189" s="2">
        <v>2163.5</v>
      </c>
      <c r="FC189" s="2">
        <v>2154</v>
      </c>
      <c r="FD189" s="2">
        <v>2183.5</v>
      </c>
      <c r="FE189" s="2">
        <v>2192</v>
      </c>
      <c r="FF189" s="2">
        <v>2180</v>
      </c>
      <c r="FG189" s="2">
        <v>2191.5</v>
      </c>
      <c r="FH189" s="2">
        <v>2180.5</v>
      </c>
      <c r="FI189" s="2">
        <v>2171</v>
      </c>
      <c r="FJ189" s="2">
        <v>2171</v>
      </c>
      <c r="FK189" s="2">
        <v>2150</v>
      </c>
      <c r="FL189" s="2">
        <v>2167.5</v>
      </c>
      <c r="FM189" s="2">
        <v>2175.5</v>
      </c>
      <c r="FN189" s="2">
        <v>2206</v>
      </c>
      <c r="FO189" s="2">
        <v>2220</v>
      </c>
      <c r="FP189" s="2">
        <v>2245</v>
      </c>
      <c r="FQ189" s="2">
        <v>2257.5</v>
      </c>
      <c r="FR189" s="2">
        <v>2245.5</v>
      </c>
      <c r="FS189" s="2">
        <v>2245.5</v>
      </c>
      <c r="FT189" s="2">
        <v>2203</v>
      </c>
      <c r="FU189" s="2">
        <v>2207</v>
      </c>
      <c r="FV189" s="2">
        <v>2200</v>
      </c>
      <c r="FW189" s="2">
        <v>2193.5</v>
      </c>
      <c r="FX189" s="2">
        <v>2206.5</v>
      </c>
      <c r="FY189" s="2">
        <v>2213</v>
      </c>
      <c r="FZ189" s="2">
        <v>2229.5</v>
      </c>
      <c r="GA189" s="2">
        <v>2203</v>
      </c>
      <c r="GB189" s="2">
        <v>2196.5</v>
      </c>
      <c r="GC189" s="2">
        <v>2228.5</v>
      </c>
      <c r="GD189" s="2">
        <v>2187.5</v>
      </c>
      <c r="GE189" s="2">
        <v>2183</v>
      </c>
      <c r="GF189" s="2">
        <v>2176.5</v>
      </c>
      <c r="GG189" s="2">
        <v>2166.5</v>
      </c>
      <c r="GH189" s="2">
        <v>2110</v>
      </c>
      <c r="GI189" s="2">
        <v>2283.5</v>
      </c>
      <c r="GJ189" s="2">
        <v>2284</v>
      </c>
      <c r="GK189" s="2">
        <v>2332</v>
      </c>
      <c r="GL189" s="2">
        <v>2326.5</v>
      </c>
      <c r="GM189" s="2">
        <v>2292</v>
      </c>
      <c r="GN189" s="2">
        <v>2300</v>
      </c>
      <c r="GO189" s="2">
        <v>2299.5</v>
      </c>
      <c r="GP189" s="2">
        <v>2286</v>
      </c>
      <c r="GQ189" s="2">
        <v>2273.5</v>
      </c>
      <c r="GR189" s="2">
        <v>2230.5</v>
      </c>
      <c r="GS189" s="2">
        <v>2245</v>
      </c>
      <c r="GT189" s="2">
        <v>2239</v>
      </c>
      <c r="GU189" s="2">
        <v>2197.5</v>
      </c>
      <c r="GV189" s="2">
        <v>2207</v>
      </c>
      <c r="GW189" s="2">
        <v>2212</v>
      </c>
      <c r="GX189" s="2">
        <v>2231.5</v>
      </c>
      <c r="GY189" s="2">
        <v>2223</v>
      </c>
      <c r="GZ189" s="2">
        <v>2291</v>
      </c>
      <c r="HA189" s="2">
        <v>2254</v>
      </c>
      <c r="HB189" s="2">
        <v>2267</v>
      </c>
      <c r="HC189" s="2">
        <v>2337.5</v>
      </c>
      <c r="HD189" s="2">
        <v>2344</v>
      </c>
      <c r="HE189" s="2">
        <v>2358.5</v>
      </c>
      <c r="HF189" s="2">
        <v>2384</v>
      </c>
      <c r="HG189" s="2">
        <v>2383</v>
      </c>
      <c r="HH189" s="2">
        <v>2381</v>
      </c>
      <c r="HI189" s="2">
        <v>2389</v>
      </c>
      <c r="HJ189" s="2">
        <v>2405</v>
      </c>
      <c r="HK189" s="2">
        <v>2403.5</v>
      </c>
      <c r="HL189" s="2">
        <v>2418.5</v>
      </c>
      <c r="HM189" s="2">
        <v>2432</v>
      </c>
      <c r="HN189" s="2">
        <v>2435</v>
      </c>
      <c r="HO189" s="2">
        <v>2437.5</v>
      </c>
      <c r="HP189" s="2">
        <v>2437</v>
      </c>
      <c r="HQ189" s="2">
        <v>2462.5</v>
      </c>
      <c r="HR189" s="2">
        <v>2473</v>
      </c>
      <c r="HS189" s="2">
        <v>2431.5</v>
      </c>
      <c r="HT189" s="2">
        <v>2525.5</v>
      </c>
      <c r="HU189" s="2">
        <v>2526.5</v>
      </c>
      <c r="HV189" s="2">
        <v>2505</v>
      </c>
      <c r="HW189" s="2">
        <v>2476.5</v>
      </c>
      <c r="HX189" s="2">
        <v>2490</v>
      </c>
      <c r="HY189" s="2">
        <v>2483</v>
      </c>
      <c r="HZ189" s="2">
        <v>2444.5</v>
      </c>
      <c r="IA189" s="2">
        <v>2420.5</v>
      </c>
      <c r="IB189" s="2">
        <v>2449</v>
      </c>
      <c r="IC189" s="2">
        <v>2440.5</v>
      </c>
      <c r="ID189" s="2">
        <v>2446.5</v>
      </c>
      <c r="IE189" s="2">
        <v>2470.5</v>
      </c>
      <c r="IF189" s="2">
        <v>2409</v>
      </c>
      <c r="IG189" s="2">
        <v>2420.5</v>
      </c>
      <c r="IH189" s="2">
        <v>2469</v>
      </c>
      <c r="II189" s="2">
        <v>2494</v>
      </c>
      <c r="IJ189" s="2">
        <v>2483</v>
      </c>
      <c r="IK189" s="2">
        <v>2455</v>
      </c>
      <c r="IL189" s="2">
        <v>2394</v>
      </c>
      <c r="IM189" s="2">
        <v>2340</v>
      </c>
      <c r="IN189" s="2">
        <v>2276</v>
      </c>
      <c r="IO189" s="2">
        <v>2198</v>
      </c>
      <c r="IP189" s="2">
        <v>2166</v>
      </c>
      <c r="IQ189" s="2">
        <v>2158.5</v>
      </c>
      <c r="IR189" s="2">
        <v>2062.5</v>
      </c>
      <c r="IS189" s="2">
        <v>1928.5</v>
      </c>
      <c r="IT189" s="2">
        <v>1947.5</v>
      </c>
    </row>
    <row r="190" spans="1:254" ht="15.9" customHeight="1">
      <c r="A190" s="65" t="s">
        <v>373</v>
      </c>
      <c r="B190" s="41" t="s">
        <v>374</v>
      </c>
      <c r="C190" s="45">
        <v>1736</v>
      </c>
      <c r="D190" s="16">
        <v>27</v>
      </c>
      <c r="E190" s="30">
        <v>1709</v>
      </c>
      <c r="F190" s="30">
        <v>1696.5</v>
      </c>
      <c r="G190" s="30">
        <v>1686</v>
      </c>
      <c r="H190" s="30">
        <v>1686.5</v>
      </c>
      <c r="I190" s="30">
        <v>1742.5</v>
      </c>
      <c r="J190" s="30">
        <v>1746</v>
      </c>
      <c r="K190" s="30">
        <v>1732</v>
      </c>
      <c r="L190" s="30">
        <v>1750.5</v>
      </c>
      <c r="M190" s="30">
        <v>1769</v>
      </c>
      <c r="N190" s="30">
        <v>1724</v>
      </c>
      <c r="O190" s="30">
        <v>1720.5</v>
      </c>
      <c r="P190" s="30">
        <v>1672.5</v>
      </c>
      <c r="Q190" s="30">
        <v>1628</v>
      </c>
      <c r="R190" s="30">
        <v>1597</v>
      </c>
      <c r="S190" s="30">
        <v>1648.5</v>
      </c>
      <c r="T190" s="30">
        <v>1647</v>
      </c>
      <c r="U190" s="30">
        <v>1612</v>
      </c>
      <c r="V190" s="30">
        <v>1613</v>
      </c>
      <c r="W190" s="30">
        <v>1607</v>
      </c>
      <c r="X190" s="30">
        <v>1622.5</v>
      </c>
      <c r="Y190" s="30">
        <v>1615</v>
      </c>
      <c r="Z190" s="30">
        <v>1656.5</v>
      </c>
      <c r="AA190" s="30">
        <v>1602</v>
      </c>
      <c r="AB190" s="30">
        <v>1602</v>
      </c>
      <c r="AC190" s="30">
        <v>1541.5</v>
      </c>
      <c r="AD190" s="30">
        <v>1514</v>
      </c>
      <c r="AE190" s="30">
        <v>1500</v>
      </c>
      <c r="AF190" s="30">
        <v>1483</v>
      </c>
      <c r="AG190" s="30">
        <v>1466.5</v>
      </c>
      <c r="AH190" s="30">
        <v>1473.5</v>
      </c>
      <c r="AI190" s="30">
        <v>1479</v>
      </c>
      <c r="AJ190" s="30">
        <v>1511.5</v>
      </c>
      <c r="AK190" s="30">
        <v>1495</v>
      </c>
      <c r="AL190" s="30">
        <v>1515.5</v>
      </c>
      <c r="AM190" s="30">
        <v>1524</v>
      </c>
      <c r="AN190" s="30">
        <v>1516</v>
      </c>
      <c r="AO190" s="30">
        <v>1532.5</v>
      </c>
      <c r="AP190" s="30">
        <v>1529.5</v>
      </c>
      <c r="AQ190" s="30">
        <v>1519.5</v>
      </c>
      <c r="AR190" s="30">
        <v>1529</v>
      </c>
      <c r="AS190" s="30">
        <v>1555</v>
      </c>
      <c r="AT190" s="30">
        <v>1460</v>
      </c>
      <c r="AU190" s="30">
        <v>1415</v>
      </c>
      <c r="AV190" s="30">
        <v>1419</v>
      </c>
      <c r="AW190" s="30">
        <v>1381.5</v>
      </c>
      <c r="AX190" s="30">
        <v>1416</v>
      </c>
      <c r="AY190" s="30">
        <v>1367</v>
      </c>
      <c r="AZ190" s="30">
        <v>1395.5</v>
      </c>
      <c r="BA190" s="30">
        <v>1391</v>
      </c>
      <c r="BB190" s="30">
        <v>1411</v>
      </c>
      <c r="BC190" s="30">
        <v>1461.5</v>
      </c>
      <c r="BD190" s="30">
        <v>1461.5</v>
      </c>
      <c r="BE190" s="30">
        <v>1470.5</v>
      </c>
      <c r="BF190" s="30">
        <v>1511.5</v>
      </c>
      <c r="BG190" s="30">
        <v>1527</v>
      </c>
      <c r="BH190" s="30">
        <v>1515.5</v>
      </c>
      <c r="BI190" s="30">
        <v>1474.5</v>
      </c>
      <c r="BJ190" s="30">
        <v>1450</v>
      </c>
      <c r="BK190" s="30">
        <v>1604.5</v>
      </c>
      <c r="BL190" s="30">
        <v>1594.5</v>
      </c>
      <c r="BM190" s="2">
        <v>1565</v>
      </c>
      <c r="BN190" s="2">
        <v>1540.5</v>
      </c>
      <c r="BO190" s="2">
        <v>1525</v>
      </c>
      <c r="BP190" s="2">
        <v>1540.5</v>
      </c>
      <c r="BQ190" s="2">
        <v>1543</v>
      </c>
      <c r="BR190" s="2">
        <v>1508.5</v>
      </c>
      <c r="BS190" s="2">
        <v>1497.5</v>
      </c>
      <c r="BT190" s="2">
        <v>1491.5</v>
      </c>
      <c r="BU190" s="2">
        <v>1466.5</v>
      </c>
      <c r="BV190" s="2">
        <v>1474</v>
      </c>
      <c r="BW190" s="2">
        <v>1458.5</v>
      </c>
      <c r="BX190" s="2">
        <v>1497.5</v>
      </c>
      <c r="BY190" s="2">
        <v>1542.5</v>
      </c>
      <c r="BZ190" s="2">
        <v>1573.5</v>
      </c>
      <c r="CA190" s="2">
        <v>1600.5</v>
      </c>
      <c r="CB190" s="2">
        <v>1650.5</v>
      </c>
      <c r="CC190" s="2">
        <v>1640.5</v>
      </c>
      <c r="CD190" s="2">
        <v>1608</v>
      </c>
      <c r="CE190" s="2">
        <v>1576</v>
      </c>
      <c r="CF190" s="2">
        <v>1589.5</v>
      </c>
      <c r="CG190" s="2">
        <v>1586.5</v>
      </c>
      <c r="CH190" s="2">
        <v>1626</v>
      </c>
      <c r="CI190" s="2">
        <v>1583</v>
      </c>
      <c r="CJ190" s="2">
        <v>1594</v>
      </c>
      <c r="CK190" s="2">
        <v>1606</v>
      </c>
      <c r="CL190" s="2">
        <v>1612</v>
      </c>
      <c r="CM190" s="2">
        <v>1620</v>
      </c>
      <c r="CN190" s="2">
        <v>1570</v>
      </c>
      <c r="CO190" s="2">
        <v>1529.5</v>
      </c>
      <c r="CP190" s="2">
        <v>1608</v>
      </c>
      <c r="CQ190" s="2">
        <v>1585</v>
      </c>
      <c r="CR190" s="2">
        <v>1601</v>
      </c>
      <c r="CS190" s="2">
        <v>1546.3333</v>
      </c>
      <c r="CT190" s="2">
        <v>1524</v>
      </c>
      <c r="CU190" s="2">
        <v>1568.6666</v>
      </c>
      <c r="CV190" s="2">
        <v>1585</v>
      </c>
      <c r="CW190" s="2">
        <v>1554.6666</v>
      </c>
      <c r="CX190" s="2">
        <v>1534</v>
      </c>
      <c r="CY190" s="2">
        <v>1508.3333</v>
      </c>
      <c r="CZ190" s="2">
        <v>1511</v>
      </c>
      <c r="DA190" s="2">
        <v>1579.6666</v>
      </c>
      <c r="DB190" s="2">
        <v>1546</v>
      </c>
      <c r="DC190" s="2">
        <v>1485</v>
      </c>
      <c r="DD190" s="2">
        <v>1549.6666</v>
      </c>
      <c r="DE190" s="2">
        <v>1577.6666</v>
      </c>
      <c r="DF190" s="2">
        <v>1542.6666</v>
      </c>
      <c r="DG190" s="2">
        <v>1620</v>
      </c>
      <c r="DH190" s="2">
        <v>1616.6666</v>
      </c>
      <c r="DI190" s="2">
        <v>1675</v>
      </c>
      <c r="DJ190" s="2">
        <v>1657.3333</v>
      </c>
      <c r="DK190" s="2">
        <v>1627</v>
      </c>
      <c r="DL190" s="2">
        <v>1636</v>
      </c>
      <c r="DM190" s="2">
        <v>1620.6666</v>
      </c>
      <c r="DN190" s="2">
        <v>1620.3333</v>
      </c>
      <c r="DO190" s="2">
        <v>1620.6666</v>
      </c>
      <c r="DP190" s="2">
        <v>1624.6666</v>
      </c>
      <c r="DQ190" s="2">
        <v>1619.3333</v>
      </c>
      <c r="DR190" s="2">
        <v>1701.6666</v>
      </c>
      <c r="DS190" s="2">
        <v>1714.3333</v>
      </c>
      <c r="DT190" s="2">
        <v>1739.3333</v>
      </c>
      <c r="DU190" s="2">
        <v>1721</v>
      </c>
      <c r="DV190" s="2">
        <v>1642.6666</v>
      </c>
      <c r="DW190" s="2">
        <v>1634</v>
      </c>
      <c r="DX190" s="2">
        <v>1601.6666</v>
      </c>
      <c r="DY190" s="2">
        <v>1584.3333</v>
      </c>
      <c r="DZ190" s="2">
        <v>1566.6666</v>
      </c>
      <c r="EA190" s="2">
        <v>1584.6666</v>
      </c>
      <c r="EB190" s="2">
        <v>1553</v>
      </c>
      <c r="EC190" s="2">
        <v>1545.3333</v>
      </c>
      <c r="ED190" s="2">
        <v>1534</v>
      </c>
      <c r="EE190" s="2">
        <v>1541</v>
      </c>
      <c r="EF190" s="2">
        <v>1590</v>
      </c>
      <c r="EG190" s="2">
        <v>1613.6666</v>
      </c>
      <c r="EH190" s="2">
        <v>1627</v>
      </c>
      <c r="EI190" s="2">
        <v>1682.3333</v>
      </c>
      <c r="EJ190" s="2">
        <v>1677.3333</v>
      </c>
      <c r="EK190" s="2">
        <v>1719.3333</v>
      </c>
      <c r="EL190" s="2">
        <v>1703.3333</v>
      </c>
      <c r="EM190" s="2">
        <v>1664</v>
      </c>
      <c r="EN190" s="2">
        <v>1672.3333</v>
      </c>
      <c r="EO190" s="2">
        <v>1648</v>
      </c>
      <c r="EP190" s="2">
        <v>1644.3333</v>
      </c>
      <c r="EQ190" s="2">
        <v>1644.6666</v>
      </c>
      <c r="ER190" s="2">
        <v>1624.6666</v>
      </c>
      <c r="ES190" s="2">
        <v>1571</v>
      </c>
      <c r="ET190" s="2">
        <v>1562.6666</v>
      </c>
      <c r="EU190" s="2">
        <v>1557</v>
      </c>
      <c r="EV190" s="2">
        <v>1542.6666</v>
      </c>
      <c r="EW190" s="2">
        <v>1546</v>
      </c>
      <c r="EX190" s="2">
        <v>1551.6666</v>
      </c>
      <c r="EY190" s="2">
        <v>1564</v>
      </c>
      <c r="EZ190" s="2">
        <v>1531.3333</v>
      </c>
      <c r="FA190" s="2">
        <v>1494.3333</v>
      </c>
      <c r="FB190" s="2">
        <v>1486</v>
      </c>
      <c r="FC190" s="2">
        <v>1483</v>
      </c>
      <c r="FD190" s="2">
        <v>1475.3333</v>
      </c>
      <c r="FE190" s="2">
        <v>1469.3333</v>
      </c>
      <c r="FF190" s="2">
        <v>1458.3333</v>
      </c>
      <c r="FG190" s="2">
        <v>1445</v>
      </c>
      <c r="FH190" s="2">
        <v>1448</v>
      </c>
      <c r="FI190" s="2">
        <v>1465.3333</v>
      </c>
      <c r="FJ190" s="2">
        <v>1458.3333</v>
      </c>
      <c r="FK190" s="2">
        <v>1450.6666</v>
      </c>
      <c r="FL190" s="2">
        <v>1464.6666</v>
      </c>
      <c r="FM190" s="2">
        <v>1457.3333</v>
      </c>
      <c r="FN190" s="2">
        <v>1467.3333</v>
      </c>
      <c r="FO190" s="2">
        <v>1448.6666</v>
      </c>
      <c r="FP190" s="2">
        <v>1437</v>
      </c>
      <c r="FQ190" s="2">
        <v>1420</v>
      </c>
      <c r="FR190" s="2">
        <v>1390.3333</v>
      </c>
      <c r="FS190" s="2">
        <v>1375.6666</v>
      </c>
      <c r="FT190" s="2">
        <v>1383.3333</v>
      </c>
      <c r="FU190" s="2">
        <v>1396.6666</v>
      </c>
      <c r="FV190" s="2">
        <v>1364.3333</v>
      </c>
      <c r="FW190" s="2">
        <v>1362.6666</v>
      </c>
      <c r="FX190" s="2">
        <v>1382.3333</v>
      </c>
      <c r="FY190" s="2">
        <v>1353.6666</v>
      </c>
      <c r="FZ190" s="2">
        <v>1357</v>
      </c>
      <c r="GA190" s="2">
        <v>1334.3333</v>
      </c>
      <c r="GB190" s="2">
        <v>1322</v>
      </c>
      <c r="GC190" s="2">
        <v>1329</v>
      </c>
      <c r="GD190" s="2">
        <v>1314</v>
      </c>
      <c r="GE190" s="2">
        <v>1321.3333</v>
      </c>
      <c r="GF190" s="2">
        <v>1292.3333</v>
      </c>
      <c r="GG190" s="2">
        <v>1315.6666</v>
      </c>
      <c r="GH190" s="2">
        <v>1325</v>
      </c>
      <c r="GI190" s="2">
        <v>1305.6666</v>
      </c>
      <c r="GJ190" s="2">
        <v>1306</v>
      </c>
      <c r="GK190" s="2">
        <v>1331</v>
      </c>
      <c r="GL190" s="2">
        <v>1339</v>
      </c>
      <c r="GM190" s="2">
        <v>1329.3333</v>
      </c>
      <c r="GN190" s="2">
        <v>1332.6666</v>
      </c>
      <c r="GO190" s="2">
        <v>1362.3333</v>
      </c>
      <c r="GP190" s="2">
        <v>1365</v>
      </c>
      <c r="GQ190" s="2">
        <v>1350</v>
      </c>
      <c r="GR190" s="2">
        <v>1347.6666</v>
      </c>
      <c r="GS190" s="2">
        <v>1366</v>
      </c>
      <c r="GT190" s="2">
        <v>1381</v>
      </c>
      <c r="GU190" s="2">
        <v>1355</v>
      </c>
      <c r="GV190" s="2">
        <v>1378.6666</v>
      </c>
      <c r="GW190" s="2">
        <v>1406.6666</v>
      </c>
      <c r="GX190" s="2">
        <v>1384.6666</v>
      </c>
      <c r="GY190" s="2">
        <v>1376</v>
      </c>
      <c r="GZ190" s="2">
        <v>1350</v>
      </c>
      <c r="HA190" s="2">
        <v>1355.6666</v>
      </c>
      <c r="HB190" s="2">
        <v>1348.3333</v>
      </c>
      <c r="HC190" s="2">
        <v>1353.6666</v>
      </c>
      <c r="HD190" s="2">
        <v>1359</v>
      </c>
      <c r="HE190" s="2">
        <v>1346.3333</v>
      </c>
      <c r="HF190" s="2">
        <v>1386</v>
      </c>
      <c r="HG190" s="2">
        <v>1363.6666</v>
      </c>
      <c r="HH190" s="2">
        <v>1351.6666</v>
      </c>
      <c r="HI190" s="2">
        <v>1365.3333</v>
      </c>
      <c r="HJ190" s="2">
        <v>1365</v>
      </c>
      <c r="HK190" s="2">
        <v>1377.3333</v>
      </c>
      <c r="HL190" s="2">
        <v>1379</v>
      </c>
      <c r="HM190" s="2">
        <v>1422.6666</v>
      </c>
      <c r="HN190" s="2">
        <v>1419</v>
      </c>
      <c r="HO190" s="2">
        <v>1414.6666</v>
      </c>
      <c r="HP190" s="2">
        <v>1402.3333</v>
      </c>
      <c r="HQ190" s="2">
        <v>1399.6666</v>
      </c>
      <c r="HR190" s="2">
        <v>1386.3333</v>
      </c>
      <c r="HS190" s="2">
        <v>1383.6666</v>
      </c>
      <c r="HT190" s="2">
        <v>1379</v>
      </c>
      <c r="HU190" s="2">
        <v>1363.3333</v>
      </c>
      <c r="HV190" s="2">
        <v>1381</v>
      </c>
      <c r="HW190" s="2">
        <v>1369</v>
      </c>
      <c r="HX190" s="2">
        <v>1373</v>
      </c>
      <c r="HY190" s="2">
        <v>1369.6666</v>
      </c>
      <c r="HZ190" s="2">
        <v>1371.3333</v>
      </c>
      <c r="IA190" s="2">
        <v>1380.6666</v>
      </c>
      <c r="IB190" s="2">
        <v>1381.6666</v>
      </c>
      <c r="IC190" s="2">
        <v>1385</v>
      </c>
      <c r="ID190" s="2">
        <v>1370.3333</v>
      </c>
      <c r="IE190" s="2">
        <v>1356</v>
      </c>
      <c r="IF190" s="2">
        <v>1356.3333</v>
      </c>
      <c r="IG190" s="2">
        <v>1374</v>
      </c>
      <c r="IH190" s="2">
        <v>1355.3333</v>
      </c>
      <c r="II190" s="2">
        <v>1328.6666</v>
      </c>
      <c r="IJ190" s="2">
        <v>1321.6666</v>
      </c>
      <c r="IK190" s="2">
        <v>1305.6666</v>
      </c>
      <c r="IL190" s="2">
        <v>1343.6666</v>
      </c>
      <c r="IM190" s="2">
        <v>1333.6666</v>
      </c>
      <c r="IN190" s="2">
        <v>1311.6666</v>
      </c>
      <c r="IO190" s="2">
        <v>1284.3333</v>
      </c>
      <c r="IP190" s="2">
        <v>1274.6666</v>
      </c>
      <c r="IQ190" s="2">
        <v>1290.6666</v>
      </c>
      <c r="IR190" s="2">
        <v>1255.6666</v>
      </c>
      <c r="IS190" s="2">
        <v>1231.6666</v>
      </c>
      <c r="IT190" s="2">
        <v>1213.3333</v>
      </c>
    </row>
    <row r="191" spans="1:254" ht="15.9" customHeight="1">
      <c r="A191" s="65" t="s">
        <v>375</v>
      </c>
      <c r="B191" s="41" t="inlineStr">
        <is>
          <t>前澤給装工業</t>
        </is>
      </c>
      <c r="C191" s="45">
        <v>1615</v>
      </c>
      <c r="D191" s="16"/>
      <c r="E191" s="30">
        <v>1581</v>
      </c>
      <c r="F191" s="30">
        <v>1571</v>
      </c>
      <c r="G191" s="30">
        <v>1555</v>
      </c>
      <c r="H191" s="30">
        <v>1540</v>
      </c>
      <c r="I191" s="30">
        <v>1572</v>
      </c>
      <c r="J191" s="30">
        <v>1577</v>
      </c>
      <c r="K191" s="30">
        <v>1567</v>
      </c>
      <c r="L191" s="30">
        <v>1561</v>
      </c>
      <c r="M191" s="30">
        <v>1552</v>
      </c>
      <c r="N191" s="30">
        <v>1529</v>
      </c>
      <c r="O191" s="30">
        <v>1537</v>
      </c>
      <c r="P191" s="30">
        <v>1528</v>
      </c>
      <c r="Q191" s="30">
        <v>1531</v>
      </c>
      <c r="R191" s="30">
        <v>1519</v>
      </c>
      <c r="S191" s="30">
        <v>1548</v>
      </c>
      <c r="T191" s="30">
        <v>1539</v>
      </c>
      <c r="U191" s="30">
        <v>1536</v>
      </c>
      <c r="V191" s="30">
        <v>1539</v>
      </c>
      <c r="W191" s="30">
        <v>1549</v>
      </c>
      <c r="X191" s="30">
        <v>1537</v>
      </c>
      <c r="Y191" s="30">
        <v>1506</v>
      </c>
      <c r="Z191" s="30">
        <v>1524</v>
      </c>
      <c r="AA191" s="30">
        <v>1520</v>
      </c>
      <c r="AB191" s="30">
        <v>1518</v>
      </c>
      <c r="AC191" s="30">
        <v>1524</v>
      </c>
      <c r="AD191" s="30">
        <v>1496</v>
      </c>
      <c r="AE191" s="30">
        <v>1487</v>
      </c>
      <c r="AF191" s="30">
        <v>1494</v>
      </c>
      <c r="AG191" s="30">
        <v>1483</v>
      </c>
      <c r="AH191" s="30">
        <v>1473</v>
      </c>
      <c r="AI191" s="30">
        <v>1456</v>
      </c>
      <c r="AJ191" s="30">
        <v>1449</v>
      </c>
      <c r="AK191" s="30">
        <v>1468</v>
      </c>
      <c r="AL191" s="30">
        <v>1459</v>
      </c>
      <c r="AM191" s="30">
        <v>1454</v>
      </c>
      <c r="AN191" s="30">
        <v>1454</v>
      </c>
      <c r="AO191" s="30">
        <v>1434</v>
      </c>
      <c r="AP191" s="30">
        <v>1430</v>
      </c>
      <c r="AQ191" s="30">
        <v>1418</v>
      </c>
      <c r="AR191" s="30">
        <v>1405</v>
      </c>
      <c r="AS191" s="30">
        <v>1418</v>
      </c>
      <c r="AT191" s="30">
        <v>1419</v>
      </c>
      <c r="AU191" s="30">
        <v>1410</v>
      </c>
      <c r="AV191" s="30">
        <v>1420</v>
      </c>
      <c r="AW191" s="30">
        <v>1388</v>
      </c>
      <c r="AX191" s="30">
        <v>1374</v>
      </c>
      <c r="AY191" s="30">
        <v>1360</v>
      </c>
      <c r="AZ191" s="30">
        <v>1387</v>
      </c>
      <c r="BA191" s="30">
        <v>1417</v>
      </c>
      <c r="BB191" s="30">
        <v>1407</v>
      </c>
      <c r="BC191" s="30">
        <v>1409</v>
      </c>
      <c r="BD191" s="30">
        <v>1402</v>
      </c>
      <c r="BE191" s="30">
        <v>1410</v>
      </c>
      <c r="BF191" s="30">
        <v>1410</v>
      </c>
      <c r="BG191" s="30">
        <v>1410</v>
      </c>
      <c r="BH191" s="30">
        <v>1412</v>
      </c>
      <c r="BI191" s="30">
        <v>1445</v>
      </c>
      <c r="BJ191" s="30">
        <v>1442</v>
      </c>
      <c r="BK191" s="30">
        <v>1486</v>
      </c>
      <c r="BL191" s="30">
        <v>1462</v>
      </c>
      <c r="BM191" s="2">
        <v>1500</v>
      </c>
      <c r="BN191" s="2">
        <v>1506</v>
      </c>
      <c r="BO191" s="2">
        <v>1508</v>
      </c>
      <c r="BP191" s="2">
        <v>1496</v>
      </c>
      <c r="BQ191" s="2">
        <v>1505</v>
      </c>
      <c r="BR191" s="2">
        <v>1488</v>
      </c>
      <c r="BS191" s="2">
        <v>1492</v>
      </c>
      <c r="BT191" s="2">
        <v>1484</v>
      </c>
      <c r="BU191" s="2">
        <v>1486</v>
      </c>
      <c r="BV191" s="2">
        <v>1497</v>
      </c>
      <c r="BW191" s="2">
        <v>1501</v>
      </c>
      <c r="BX191" s="2">
        <v>1525</v>
      </c>
      <c r="BY191" s="2">
        <v>1554</v>
      </c>
      <c r="BZ191" s="2">
        <v>1551</v>
      </c>
      <c r="CA191" s="2">
        <v>1555</v>
      </c>
      <c r="CB191" s="2">
        <v>1567</v>
      </c>
      <c r="CC191" s="2">
        <v>1568</v>
      </c>
      <c r="CD191" s="2">
        <v>1574</v>
      </c>
      <c r="CE191" s="2">
        <v>1591</v>
      </c>
      <c r="CF191" s="2">
        <v>1607</v>
      </c>
      <c r="CG191" s="2">
        <v>1618</v>
      </c>
      <c r="CH191" s="2">
        <v>1620</v>
      </c>
      <c r="CI191" s="2">
        <v>1589</v>
      </c>
      <c r="CJ191" s="2">
        <v>1586</v>
      </c>
      <c r="CK191" s="2">
        <v>1580</v>
      </c>
      <c r="CL191" s="2">
        <v>1572</v>
      </c>
      <c r="CM191" s="2">
        <v>1572</v>
      </c>
      <c r="CN191" s="2">
        <v>1535</v>
      </c>
      <c r="CO191" s="2">
        <v>1541</v>
      </c>
      <c r="CP191" s="2">
        <v>1590</v>
      </c>
      <c r="CQ191" s="2">
        <v>1581</v>
      </c>
      <c r="CR191" s="2">
        <v>1600</v>
      </c>
      <c r="CS191" s="2">
        <v>1565</v>
      </c>
      <c r="CT191" s="2">
        <v>1558</v>
      </c>
      <c r="CU191" s="2">
        <v>1629</v>
      </c>
      <c r="CV191" s="2">
        <v>1647</v>
      </c>
      <c r="CW191" s="2">
        <v>1627</v>
      </c>
      <c r="CX191" s="2">
        <v>1618</v>
      </c>
      <c r="CY191" s="2">
        <v>1621</v>
      </c>
      <c r="CZ191" s="2">
        <v>1621</v>
      </c>
      <c r="DA191" s="2">
        <v>1643</v>
      </c>
      <c r="DB191" s="2">
        <v>1624</v>
      </c>
      <c r="DC191" s="2">
        <v>1583</v>
      </c>
      <c r="DD191" s="2">
        <v>1650</v>
      </c>
      <c r="DE191" s="2">
        <v>1701</v>
      </c>
      <c r="DF191" s="2">
        <v>1640</v>
      </c>
      <c r="DG191" s="2">
        <v>1712</v>
      </c>
      <c r="DH191" s="2">
        <v>1720</v>
      </c>
      <c r="DI191" s="2">
        <v>1713</v>
      </c>
      <c r="DJ191" s="2">
        <v>1700</v>
      </c>
      <c r="DK191" s="2">
        <v>1691</v>
      </c>
      <c r="DL191" s="2">
        <v>1650</v>
      </c>
      <c r="DM191" s="2">
        <v>1651</v>
      </c>
      <c r="DN191" s="2">
        <v>1653</v>
      </c>
      <c r="DO191" s="2">
        <v>1661</v>
      </c>
      <c r="DP191" s="2">
        <v>1642</v>
      </c>
      <c r="DQ191" s="2">
        <v>1641</v>
      </c>
      <c r="DR191" s="2">
        <v>1648</v>
      </c>
      <c r="DS191" s="2">
        <v>1662</v>
      </c>
      <c r="DT191" s="2">
        <v>1704</v>
      </c>
      <c r="DU191" s="2">
        <v>1692</v>
      </c>
      <c r="DV191" s="2">
        <v>1670</v>
      </c>
      <c r="DW191" s="2">
        <v>1664</v>
      </c>
      <c r="DX191" s="2">
        <v>1640</v>
      </c>
      <c r="DY191" s="2">
        <v>1621</v>
      </c>
      <c r="DZ191" s="2">
        <v>1617</v>
      </c>
      <c r="EA191" s="2">
        <v>1609</v>
      </c>
      <c r="EB191" s="2">
        <v>1607</v>
      </c>
      <c r="EC191" s="2">
        <v>1621</v>
      </c>
      <c r="ED191" s="2">
        <v>1627</v>
      </c>
      <c r="EE191" s="2">
        <v>1645</v>
      </c>
      <c r="EF191" s="2">
        <v>1690</v>
      </c>
      <c r="EG191" s="2">
        <v>1680</v>
      </c>
      <c r="EH191" s="2">
        <v>1663</v>
      </c>
      <c r="EI191" s="2">
        <v>1693</v>
      </c>
      <c r="EJ191" s="2">
        <v>1736</v>
      </c>
      <c r="EK191" s="2">
        <v>1743</v>
      </c>
      <c r="EL191" s="2">
        <v>1744</v>
      </c>
      <c r="EM191" s="2">
        <v>1682</v>
      </c>
      <c r="EN191" s="2">
        <v>1615</v>
      </c>
      <c r="EO191" s="2">
        <v>1581</v>
      </c>
      <c r="EP191" s="2">
        <v>1580</v>
      </c>
      <c r="EQ191" s="2">
        <v>1590</v>
      </c>
      <c r="ER191" s="2">
        <v>1593</v>
      </c>
      <c r="ES191" s="2">
        <v>1588</v>
      </c>
      <c r="ET191" s="2">
        <v>1573</v>
      </c>
      <c r="EU191" s="2">
        <v>1569</v>
      </c>
      <c r="EV191" s="2">
        <v>1553</v>
      </c>
      <c r="EW191" s="2">
        <v>1550</v>
      </c>
      <c r="EX191" s="2">
        <v>1551</v>
      </c>
      <c r="EY191" s="2">
        <v>1537</v>
      </c>
      <c r="EZ191" s="2">
        <v>1530</v>
      </c>
      <c r="FA191" s="2">
        <v>1550</v>
      </c>
      <c r="FB191" s="2">
        <v>1541</v>
      </c>
      <c r="FC191" s="2">
        <v>1519</v>
      </c>
      <c r="FD191" s="2">
        <v>1510</v>
      </c>
      <c r="FE191" s="2">
        <v>1501</v>
      </c>
      <c r="FF191" s="2">
        <v>1492</v>
      </c>
      <c r="FG191" s="2">
        <v>1491</v>
      </c>
      <c r="FH191" s="2">
        <v>1497</v>
      </c>
      <c r="FI191" s="2">
        <v>1489</v>
      </c>
      <c r="FJ191" s="2">
        <v>1494</v>
      </c>
      <c r="FK191" s="2">
        <v>1485</v>
      </c>
      <c r="FL191" s="2">
        <v>1480</v>
      </c>
      <c r="FM191" s="2">
        <v>1480</v>
      </c>
      <c r="FN191" s="2">
        <v>1483</v>
      </c>
      <c r="FO191" s="2">
        <v>1497</v>
      </c>
      <c r="FP191" s="2">
        <v>1518</v>
      </c>
      <c r="FQ191" s="2">
        <v>1503</v>
      </c>
      <c r="FR191" s="2">
        <v>1508</v>
      </c>
      <c r="FS191" s="2">
        <v>1488</v>
      </c>
      <c r="FT191" s="2">
        <v>1451</v>
      </c>
      <c r="FU191" s="2">
        <v>1428</v>
      </c>
      <c r="FV191" s="2">
        <v>1426</v>
      </c>
      <c r="FW191" s="2">
        <v>1436</v>
      </c>
      <c r="FX191" s="2">
        <v>1460</v>
      </c>
      <c r="FY191" s="2">
        <v>1462</v>
      </c>
      <c r="FZ191" s="2">
        <v>1460</v>
      </c>
      <c r="GA191" s="2">
        <v>1444</v>
      </c>
      <c r="GB191" s="2">
        <v>1443</v>
      </c>
      <c r="GC191" s="2">
        <v>1452</v>
      </c>
      <c r="GD191" s="2">
        <v>1440</v>
      </c>
      <c r="GE191" s="2">
        <v>1435</v>
      </c>
      <c r="GF191" s="2">
        <v>1420</v>
      </c>
      <c r="GG191" s="2">
        <v>1425</v>
      </c>
      <c r="GH191" s="2">
        <v>1416</v>
      </c>
      <c r="GI191" s="2">
        <v>1430</v>
      </c>
      <c r="GJ191" s="2">
        <v>1433</v>
      </c>
      <c r="GK191" s="2">
        <v>1458</v>
      </c>
      <c r="GL191" s="2">
        <v>1482</v>
      </c>
      <c r="GM191" s="2">
        <v>1461</v>
      </c>
      <c r="GN191" s="2">
        <v>1444</v>
      </c>
      <c r="GO191" s="2">
        <v>1425</v>
      </c>
      <c r="GP191" s="2">
        <v>1419</v>
      </c>
      <c r="GQ191" s="2">
        <v>1424</v>
      </c>
      <c r="GR191" s="2">
        <v>1416</v>
      </c>
      <c r="GS191" s="2">
        <v>1426</v>
      </c>
      <c r="GT191" s="2">
        <v>1415</v>
      </c>
      <c r="GU191" s="2">
        <v>1403</v>
      </c>
      <c r="GV191" s="2">
        <v>1419</v>
      </c>
      <c r="GW191" s="2">
        <v>1440</v>
      </c>
      <c r="GX191" s="2">
        <v>1445</v>
      </c>
      <c r="GY191" s="2">
        <v>1451</v>
      </c>
      <c r="GZ191" s="2">
        <v>1450</v>
      </c>
      <c r="HA191" s="2">
        <v>1440</v>
      </c>
      <c r="HB191" s="2">
        <v>1436</v>
      </c>
      <c r="HC191" s="2">
        <v>1440</v>
      </c>
      <c r="HD191" s="2">
        <v>1482</v>
      </c>
      <c r="HE191" s="2">
        <v>1487</v>
      </c>
      <c r="HF191" s="2">
        <v>1530</v>
      </c>
      <c r="HG191" s="2">
        <v>1527</v>
      </c>
      <c r="HH191" s="2">
        <v>1517</v>
      </c>
      <c r="HI191" s="2">
        <v>1531</v>
      </c>
      <c r="HJ191" s="2">
        <v>1495</v>
      </c>
      <c r="HK191" s="2">
        <v>1492</v>
      </c>
      <c r="HL191" s="2">
        <v>1492</v>
      </c>
      <c r="HM191" s="2">
        <v>1491</v>
      </c>
      <c r="HN191" s="2">
        <v>1494</v>
      </c>
      <c r="HO191" s="2">
        <v>1495</v>
      </c>
      <c r="HP191" s="2">
        <v>1486</v>
      </c>
      <c r="HQ191" s="2">
        <v>1487</v>
      </c>
      <c r="HR191" s="2">
        <v>1499</v>
      </c>
      <c r="HS191" s="2">
        <v>1494</v>
      </c>
      <c r="HT191" s="2">
        <v>1493</v>
      </c>
      <c r="HU191" s="2">
        <v>1450</v>
      </c>
      <c r="HV191" s="2">
        <v>1431</v>
      </c>
      <c r="HW191" s="2">
        <v>1417</v>
      </c>
      <c r="HX191" s="2">
        <v>1426</v>
      </c>
      <c r="HY191" s="2">
        <v>1424</v>
      </c>
      <c r="HZ191" s="2">
        <v>1429</v>
      </c>
      <c r="IA191" s="2">
        <v>1434</v>
      </c>
      <c r="IB191" s="2">
        <v>1418</v>
      </c>
      <c r="IC191" s="2">
        <v>1405</v>
      </c>
      <c r="ID191" s="2">
        <v>1405</v>
      </c>
      <c r="IE191" s="2">
        <v>1405</v>
      </c>
      <c r="IF191" s="2">
        <v>1411</v>
      </c>
      <c r="IG191" s="2">
        <v>1407</v>
      </c>
      <c r="IH191" s="2">
        <v>1392</v>
      </c>
      <c r="II191" s="2">
        <v>1394</v>
      </c>
      <c r="IJ191" s="2">
        <v>1413</v>
      </c>
      <c r="IK191" s="2">
        <v>1401</v>
      </c>
      <c r="IL191" s="2">
        <v>1384</v>
      </c>
      <c r="IM191" s="2">
        <v>1301</v>
      </c>
      <c r="IN191" s="2">
        <v>1281</v>
      </c>
      <c r="IO191" s="2">
        <v>1278</v>
      </c>
      <c r="IP191" s="2">
        <v>1263</v>
      </c>
      <c r="IQ191" s="2">
        <v>1268</v>
      </c>
      <c r="IR191" s="2">
        <v>1247</v>
      </c>
      <c r="IS191" s="2">
        <v>1238</v>
      </c>
      <c r="IT191" s="2">
        <v>1232</v>
      </c>
    </row>
    <row r="192" spans="1:254" ht="15.9" customHeight="1">
      <c r="A192" s="65" t="s">
        <v>376</v>
      </c>
      <c r="B192" s="41" t="s">
        <v>377</v>
      </c>
      <c r="C192" s="45">
        <v>1617</v>
      </c>
      <c r="D192" s="16">
        <v>14</v>
      </c>
      <c r="E192" s="30">
        <v>1603</v>
      </c>
      <c r="F192" s="30">
        <v>1599</v>
      </c>
      <c r="G192" s="30">
        <v>1591.5</v>
      </c>
      <c r="H192" s="30">
        <v>1595</v>
      </c>
      <c r="I192" s="30">
        <v>1648</v>
      </c>
      <c r="J192" s="30">
        <v>1678.5</v>
      </c>
      <c r="K192" s="30">
        <v>1676</v>
      </c>
      <c r="L192" s="30">
        <v>1673.5</v>
      </c>
      <c r="M192" s="30">
        <v>1660</v>
      </c>
      <c r="N192" s="30">
        <v>1645</v>
      </c>
      <c r="O192" s="30">
        <v>1655.5</v>
      </c>
      <c r="P192" s="30">
        <v>1667.5</v>
      </c>
      <c r="Q192" s="30">
        <v>1675.5</v>
      </c>
      <c r="R192" s="30">
        <v>1670</v>
      </c>
      <c r="S192" s="30">
        <v>1670.5</v>
      </c>
      <c r="T192" s="30">
        <v>1655.5</v>
      </c>
      <c r="U192" s="30">
        <v>1663.5</v>
      </c>
      <c r="V192" s="30">
        <v>1655.5</v>
      </c>
      <c r="W192" s="30">
        <v>1663.5</v>
      </c>
      <c r="X192" s="30">
        <v>1687</v>
      </c>
      <c r="Y192" s="30">
        <v>1716</v>
      </c>
      <c r="Z192" s="30">
        <v>1736</v>
      </c>
      <c r="AA192" s="30">
        <v>1710</v>
      </c>
      <c r="AB192" s="30">
        <v>1712</v>
      </c>
      <c r="AC192" s="30">
        <v>1683</v>
      </c>
      <c r="AD192" s="30">
        <v>1667</v>
      </c>
      <c r="AE192" s="30">
        <v>1664.5</v>
      </c>
      <c r="AF192" s="30">
        <v>1639</v>
      </c>
      <c r="AG192" s="30">
        <v>1591</v>
      </c>
      <c r="AH192" s="30">
        <v>1642.5</v>
      </c>
      <c r="AI192" s="30">
        <v>1637</v>
      </c>
      <c r="AJ192" s="30">
        <v>1610.5</v>
      </c>
      <c r="AK192" s="30">
        <v>1621.5</v>
      </c>
      <c r="AL192" s="30">
        <v>1619</v>
      </c>
      <c r="AM192" s="30">
        <v>1619</v>
      </c>
      <c r="AN192" s="30">
        <v>1646.5</v>
      </c>
      <c r="AO192" s="30">
        <v>1642.5</v>
      </c>
      <c r="AP192" s="30">
        <v>1648</v>
      </c>
      <c r="AQ192" s="30">
        <v>1688</v>
      </c>
      <c r="AR192" s="30">
        <v>1695</v>
      </c>
      <c r="AS192" s="30">
        <v>1713.5</v>
      </c>
      <c r="AT192" s="30">
        <v>1688</v>
      </c>
      <c r="AU192" s="30">
        <v>1673</v>
      </c>
      <c r="AV192" s="30">
        <v>1703</v>
      </c>
      <c r="AW192" s="30">
        <v>1707.5</v>
      </c>
      <c r="AX192" s="30">
        <v>1664.5</v>
      </c>
      <c r="AY192" s="30">
        <v>1683</v>
      </c>
      <c r="AZ192" s="30">
        <v>1717.5</v>
      </c>
      <c r="BA192" s="30">
        <v>1731</v>
      </c>
      <c r="BB192" s="30">
        <v>1726</v>
      </c>
      <c r="BC192" s="30">
        <v>1745</v>
      </c>
      <c r="BD192" s="30">
        <v>1757.5</v>
      </c>
      <c r="BE192" s="30">
        <v>1766</v>
      </c>
      <c r="BF192" s="30">
        <v>1740.5</v>
      </c>
      <c r="BG192" s="30">
        <v>1751</v>
      </c>
      <c r="BH192" s="30">
        <v>1778.5</v>
      </c>
      <c r="BI192" s="30">
        <v>1741</v>
      </c>
      <c r="BJ192" s="30">
        <v>1730.5</v>
      </c>
      <c r="BK192" s="30">
        <v>1972.5</v>
      </c>
      <c r="BL192" s="30">
        <v>2055</v>
      </c>
      <c r="BM192" s="2">
        <v>2063.5</v>
      </c>
      <c r="BN192" s="2">
        <v>2053</v>
      </c>
      <c r="BO192" s="2">
        <v>2085</v>
      </c>
      <c r="BP192" s="2">
        <v>2083</v>
      </c>
      <c r="BQ192" s="2">
        <v>2081</v>
      </c>
      <c r="BR192" s="2">
        <v>2057.5</v>
      </c>
      <c r="BS192" s="2">
        <v>2083</v>
      </c>
      <c r="BT192" s="2">
        <v>2068</v>
      </c>
      <c r="BU192" s="2">
        <v>2069.5</v>
      </c>
      <c r="BV192" s="2">
        <v>2087</v>
      </c>
      <c r="BW192" s="2">
        <v>2073</v>
      </c>
      <c r="BX192" s="2">
        <v>2094</v>
      </c>
      <c r="BY192" s="2">
        <v>2149</v>
      </c>
      <c r="BZ192" s="2">
        <v>2173</v>
      </c>
      <c r="CA192" s="2">
        <v>2208</v>
      </c>
      <c r="CB192" s="2">
        <v>2233.5</v>
      </c>
      <c r="CC192" s="2">
        <v>2177</v>
      </c>
      <c r="CD192" s="2">
        <v>2172.5</v>
      </c>
      <c r="CE192" s="2">
        <v>2224.5</v>
      </c>
      <c r="CF192" s="2">
        <v>2229.5</v>
      </c>
      <c r="CG192" s="2">
        <v>2250</v>
      </c>
      <c r="CH192" s="2">
        <v>2256.5</v>
      </c>
      <c r="CI192" s="2">
        <v>2260.5</v>
      </c>
      <c r="CJ192" s="2">
        <v>2256</v>
      </c>
      <c r="CK192" s="2">
        <v>2236.5</v>
      </c>
      <c r="CL192" s="2">
        <v>2215</v>
      </c>
      <c r="CM192" s="2">
        <v>2211.5</v>
      </c>
      <c r="CN192" s="2">
        <v>2209</v>
      </c>
      <c r="CO192" s="2">
        <v>2231</v>
      </c>
      <c r="CP192" s="2">
        <v>2282.5</v>
      </c>
      <c r="CQ192" s="2">
        <v>2251</v>
      </c>
      <c r="CR192" s="2">
        <v>2225</v>
      </c>
      <c r="CS192" s="2">
        <v>2141</v>
      </c>
      <c r="CT192" s="2">
        <v>2100</v>
      </c>
      <c r="CU192" s="2">
        <v>2144.5</v>
      </c>
      <c r="CV192" s="2">
        <v>2173</v>
      </c>
      <c r="CW192" s="2">
        <v>2138</v>
      </c>
      <c r="CX192" s="2">
        <v>2110</v>
      </c>
      <c r="CY192" s="2">
        <v>2085</v>
      </c>
      <c r="CZ192" s="2">
        <v>2091.5</v>
      </c>
      <c r="DA192" s="2">
        <v>2200.5</v>
      </c>
      <c r="DB192" s="2">
        <v>2147.5</v>
      </c>
      <c r="DC192" s="2">
        <v>2102</v>
      </c>
      <c r="DD192" s="2">
        <v>2163.5</v>
      </c>
      <c r="DE192" s="2">
        <v>2200.5</v>
      </c>
      <c r="DF192" s="2">
        <v>2181</v>
      </c>
      <c r="DG192" s="2">
        <v>2263</v>
      </c>
      <c r="DH192" s="2">
        <v>2295</v>
      </c>
      <c r="DI192" s="2">
        <v>2293</v>
      </c>
      <c r="DJ192" s="2">
        <v>2304.5</v>
      </c>
      <c r="DK192" s="2">
        <v>2295</v>
      </c>
      <c r="DL192" s="2">
        <v>2326.5</v>
      </c>
      <c r="DM192" s="2">
        <v>2300</v>
      </c>
      <c r="DN192" s="2">
        <v>2334.5</v>
      </c>
      <c r="DO192" s="2">
        <v>2358.5</v>
      </c>
      <c r="DP192" s="2">
        <v>2293.5</v>
      </c>
      <c r="DQ192" s="2">
        <v>2207.5</v>
      </c>
      <c r="DR192" s="2">
        <v>2240</v>
      </c>
      <c r="DS192" s="2">
        <v>2375</v>
      </c>
      <c r="DT192" s="2">
        <v>2399.5</v>
      </c>
      <c r="DU192" s="2">
        <v>2375.5</v>
      </c>
      <c r="DV192" s="2">
        <v>2346.5</v>
      </c>
      <c r="DW192" s="2">
        <v>2369.5</v>
      </c>
      <c r="DX192" s="2">
        <v>2368</v>
      </c>
      <c r="DY192" s="2">
        <v>2344</v>
      </c>
      <c r="DZ192" s="2">
        <v>2343.5</v>
      </c>
      <c r="EA192" s="2">
        <v>2360</v>
      </c>
      <c r="EB192" s="2">
        <v>2340.5</v>
      </c>
      <c r="EC192" s="2">
        <v>2359</v>
      </c>
      <c r="ED192" s="2">
        <v>2389</v>
      </c>
      <c r="EE192" s="2">
        <v>2396.5</v>
      </c>
      <c r="EF192" s="2">
        <v>2395.5</v>
      </c>
      <c r="EG192" s="2">
        <v>2401</v>
      </c>
      <c r="EH192" s="2">
        <v>2391.5</v>
      </c>
      <c r="EI192" s="2">
        <v>2358</v>
      </c>
      <c r="EJ192" s="2">
        <v>2362.5</v>
      </c>
      <c r="EK192" s="2">
        <v>2349</v>
      </c>
      <c r="EL192" s="2">
        <v>2360.5</v>
      </c>
      <c r="EM192" s="2">
        <v>2384.5</v>
      </c>
      <c r="EN192" s="2">
        <v>2389</v>
      </c>
      <c r="EO192" s="2">
        <v>2370.5</v>
      </c>
      <c r="EP192" s="2">
        <v>2389.5</v>
      </c>
      <c r="EQ192" s="2">
        <v>2344.5</v>
      </c>
      <c r="ER192" s="2">
        <v>2338.5</v>
      </c>
      <c r="ES192" s="2">
        <v>2358</v>
      </c>
      <c r="ET192" s="2">
        <v>2359</v>
      </c>
      <c r="EU192" s="2">
        <v>2401.5</v>
      </c>
      <c r="EV192" s="2">
        <v>2375</v>
      </c>
      <c r="EW192" s="2">
        <v>2342.5</v>
      </c>
      <c r="EX192" s="2">
        <v>2335.5</v>
      </c>
      <c r="EY192" s="2">
        <v>2335.5</v>
      </c>
      <c r="EZ192" s="2">
        <v>2317.5</v>
      </c>
      <c r="FA192" s="2">
        <v>2323</v>
      </c>
      <c r="FB192" s="2">
        <v>2329</v>
      </c>
      <c r="FC192" s="2">
        <v>2299</v>
      </c>
      <c r="FD192" s="2">
        <v>2283.5</v>
      </c>
      <c r="FE192" s="2">
        <v>2274</v>
      </c>
      <c r="FF192" s="2">
        <v>2233</v>
      </c>
      <c r="FG192" s="2">
        <v>2222</v>
      </c>
      <c r="FH192" s="2">
        <v>2181</v>
      </c>
      <c r="FI192" s="2">
        <v>2177</v>
      </c>
      <c r="FJ192" s="2">
        <v>2112</v>
      </c>
      <c r="FK192" s="2">
        <v>2094.5</v>
      </c>
      <c r="FL192" s="2">
        <v>1955</v>
      </c>
      <c r="FM192" s="2">
        <v>1926</v>
      </c>
      <c r="FN192" s="2">
        <v>1948</v>
      </c>
      <c r="FO192" s="2">
        <v>1950</v>
      </c>
      <c r="FP192" s="2">
        <v>1941</v>
      </c>
      <c r="FQ192" s="2">
        <v>1919.5</v>
      </c>
      <c r="FR192" s="2">
        <v>1901</v>
      </c>
      <c r="FS192" s="2">
        <v>1911</v>
      </c>
      <c r="FT192" s="2">
        <v>1890</v>
      </c>
      <c r="FU192" s="2">
        <v>1882</v>
      </c>
      <c r="FV192" s="2">
        <v>1869</v>
      </c>
      <c r="FW192" s="2">
        <v>1854</v>
      </c>
      <c r="FX192" s="2">
        <v>1800.5</v>
      </c>
      <c r="FY192" s="2">
        <v>1801</v>
      </c>
      <c r="FZ192" s="2">
        <v>1864.5</v>
      </c>
      <c r="GA192" s="2">
        <v>1848</v>
      </c>
      <c r="GB192" s="2">
        <v>1815</v>
      </c>
      <c r="GC192" s="2">
        <v>1878.5</v>
      </c>
      <c r="GD192" s="2">
        <v>1857</v>
      </c>
      <c r="GE192" s="2">
        <v>1843</v>
      </c>
      <c r="GF192" s="2">
        <v>1834.5</v>
      </c>
      <c r="GG192" s="2">
        <v>1816.5</v>
      </c>
      <c r="GH192" s="2">
        <v>1826</v>
      </c>
      <c r="GI192" s="2">
        <v>1835.5</v>
      </c>
      <c r="GJ192" s="2">
        <v>1828.5</v>
      </c>
      <c r="GK192" s="2">
        <v>1887.5</v>
      </c>
      <c r="GL192" s="2">
        <v>1898</v>
      </c>
      <c r="GM192" s="2">
        <v>1890.5</v>
      </c>
      <c r="GN192" s="2">
        <v>1905.5</v>
      </c>
      <c r="GO192" s="2">
        <v>1913</v>
      </c>
      <c r="GP192" s="2">
        <v>1909.5</v>
      </c>
      <c r="GQ192" s="2">
        <v>1915.5</v>
      </c>
      <c r="GR192" s="2">
        <v>1899.5</v>
      </c>
      <c r="GS192" s="2">
        <v>1875.5</v>
      </c>
      <c r="GT192" s="2">
        <v>1879.5</v>
      </c>
      <c r="GU192" s="2">
        <v>1852</v>
      </c>
      <c r="GV192" s="2">
        <v>1935.5</v>
      </c>
      <c r="GW192" s="2">
        <v>1987.5</v>
      </c>
      <c r="GX192" s="2">
        <v>1977</v>
      </c>
      <c r="GY192" s="2">
        <v>1966</v>
      </c>
      <c r="GZ192" s="2">
        <v>1980.5</v>
      </c>
      <c r="HA192" s="2">
        <v>1952</v>
      </c>
      <c r="HB192" s="2">
        <v>1933</v>
      </c>
      <c r="HC192" s="2">
        <v>1929</v>
      </c>
      <c r="HD192" s="2">
        <v>1998</v>
      </c>
      <c r="HE192" s="2">
        <v>2000</v>
      </c>
      <c r="HF192" s="2">
        <v>2011</v>
      </c>
      <c r="HG192" s="2">
        <v>2015.5</v>
      </c>
      <c r="HH192" s="2">
        <v>2001.5</v>
      </c>
      <c r="HI192" s="2">
        <v>2004</v>
      </c>
      <c r="HJ192" s="2">
        <v>2031.5</v>
      </c>
      <c r="HK192" s="2">
        <v>2012.5</v>
      </c>
      <c r="HL192" s="2">
        <v>2007.5</v>
      </c>
      <c r="HM192" s="2">
        <v>2011.5</v>
      </c>
      <c r="HN192" s="2">
        <v>2017</v>
      </c>
      <c r="HO192" s="2">
        <v>2006</v>
      </c>
      <c r="HP192" s="2">
        <v>1978.5</v>
      </c>
      <c r="HQ192" s="2">
        <v>2007</v>
      </c>
      <c r="HR192" s="2">
        <v>1993.5</v>
      </c>
      <c r="HS192" s="2">
        <v>1971</v>
      </c>
      <c r="HT192" s="2">
        <v>1939.5</v>
      </c>
      <c r="HU192" s="2">
        <v>1930.5</v>
      </c>
      <c r="HV192" s="2">
        <v>1905</v>
      </c>
      <c r="HW192" s="2">
        <v>1867</v>
      </c>
      <c r="HX192" s="2">
        <v>1871.5</v>
      </c>
      <c r="HY192" s="2">
        <v>1892</v>
      </c>
      <c r="HZ192" s="2">
        <v>1877</v>
      </c>
      <c r="IA192" s="2">
        <v>1914.5</v>
      </c>
      <c r="IB192" s="2">
        <v>1911.5</v>
      </c>
      <c r="IC192" s="2">
        <v>1907.5</v>
      </c>
      <c r="ID192" s="2">
        <v>1906</v>
      </c>
      <c r="IE192" s="2">
        <v>1930.5</v>
      </c>
      <c r="IF192" s="2">
        <v>1943.5</v>
      </c>
      <c r="IG192" s="2">
        <v>1942.5</v>
      </c>
      <c r="IH192" s="2">
        <v>1961</v>
      </c>
      <c r="II192" s="2">
        <v>1952</v>
      </c>
      <c r="IJ192" s="2">
        <v>1941</v>
      </c>
      <c r="IK192" s="2">
        <v>1950</v>
      </c>
      <c r="IL192" s="2">
        <v>1956.5</v>
      </c>
      <c r="IM192" s="2">
        <v>1964</v>
      </c>
      <c r="IN192" s="2">
        <v>1958</v>
      </c>
      <c r="IO192" s="2">
        <v>1942</v>
      </c>
      <c r="IP192" s="2">
        <v>1906.5</v>
      </c>
      <c r="IQ192" s="2">
        <v>1949.5</v>
      </c>
      <c r="IR192" s="2">
        <v>1942.5</v>
      </c>
      <c r="IS192" s="2">
        <v>1917</v>
      </c>
      <c r="IT192" s="2">
        <v>1917</v>
      </c>
    </row>
    <row r="193" spans="1:254" ht="15.9" customHeight="1">
      <c r="A193" s="65" t="s">
        <v>378</v>
      </c>
      <c r="B193" s="41" t="s">
        <v>379</v>
      </c>
      <c r="C193" s="45">
        <v>2202</v>
      </c>
      <c r="D193" s="16">
        <v>-48</v>
      </c>
      <c r="E193" s="30">
        <v>2250</v>
      </c>
      <c r="F193" s="30">
        <v>2160</v>
      </c>
      <c r="G193" s="30">
        <v>1997</v>
      </c>
      <c r="H193" s="30">
        <v>1982</v>
      </c>
      <c r="I193" s="30">
        <v>2028</v>
      </c>
      <c r="J193" s="30">
        <v>2015</v>
      </c>
      <c r="K193" s="30">
        <v>1990</v>
      </c>
      <c r="L193" s="30">
        <v>2021</v>
      </c>
      <c r="M193" s="30">
        <v>2008</v>
      </c>
      <c r="N193" s="30">
        <v>1987</v>
      </c>
      <c r="O193" s="30">
        <v>1875</v>
      </c>
      <c r="P193" s="30">
        <v>1909</v>
      </c>
      <c r="Q193" s="30">
        <v>1982</v>
      </c>
      <c r="R193" s="30">
        <v>1941</v>
      </c>
      <c r="S193" s="30">
        <v>2132</v>
      </c>
      <c r="T193" s="30">
        <v>2040</v>
      </c>
      <c r="U193" s="30">
        <v>2033</v>
      </c>
      <c r="V193" s="30">
        <v>2100</v>
      </c>
      <c r="W193" s="30">
        <v>1990</v>
      </c>
      <c r="X193" s="30">
        <v>1982</v>
      </c>
      <c r="Y193" s="30">
        <v>2155</v>
      </c>
      <c r="Z193" s="30">
        <v>2115</v>
      </c>
      <c r="AA193" s="30">
        <v>2114</v>
      </c>
      <c r="AB193" s="30">
        <v>1973</v>
      </c>
      <c r="AC193" s="30">
        <v>1905</v>
      </c>
      <c r="AD193" s="30">
        <v>1863</v>
      </c>
      <c r="AE193" s="30">
        <v>1819</v>
      </c>
      <c r="AF193" s="30">
        <v>1738</v>
      </c>
      <c r="AG193" s="30">
        <v>1683</v>
      </c>
      <c r="AH193" s="30">
        <v>1693</v>
      </c>
      <c r="AI193" s="30">
        <v>1733</v>
      </c>
      <c r="AJ193" s="30">
        <v>1731</v>
      </c>
      <c r="AK193" s="30">
        <v>1740</v>
      </c>
      <c r="AL193" s="30">
        <v>1730</v>
      </c>
      <c r="AM193" s="30">
        <v>1803</v>
      </c>
      <c r="AN193" s="30">
        <v>1720</v>
      </c>
      <c r="AO193" s="30">
        <v>1672</v>
      </c>
      <c r="AP193" s="30">
        <v>1655</v>
      </c>
      <c r="AQ193" s="30">
        <v>1635</v>
      </c>
      <c r="AR193" s="30">
        <v>1604</v>
      </c>
      <c r="AS193" s="30">
        <v>1635</v>
      </c>
      <c r="AT193" s="30">
        <v>1692</v>
      </c>
      <c r="AU193" s="30">
        <v>1732</v>
      </c>
      <c r="AV193" s="30">
        <v>1815</v>
      </c>
      <c r="AW193" s="30">
        <v>1810</v>
      </c>
      <c r="AX193" s="30">
        <v>1862</v>
      </c>
      <c r="AY193" s="30">
        <v>1881</v>
      </c>
      <c r="AZ193" s="30">
        <v>1966</v>
      </c>
      <c r="BA193" s="30">
        <v>2031</v>
      </c>
      <c r="BB193" s="30">
        <v>2027</v>
      </c>
      <c r="BC193" s="30">
        <v>2051</v>
      </c>
      <c r="BD193" s="30">
        <v>2144</v>
      </c>
      <c r="BE193" s="30">
        <v>2181</v>
      </c>
      <c r="BF193" s="30">
        <v>2172</v>
      </c>
      <c r="BG193" s="30">
        <v>2150</v>
      </c>
      <c r="BH193" s="30">
        <v>2145</v>
      </c>
      <c r="BI193" s="30">
        <v>2188</v>
      </c>
      <c r="BJ193" s="30">
        <v>2181</v>
      </c>
      <c r="BK193" s="30">
        <v>2235</v>
      </c>
      <c r="BL193" s="30">
        <v>2272</v>
      </c>
      <c r="BM193" s="2">
        <v>2271</v>
      </c>
      <c r="BN193" s="2">
        <v>2135</v>
      </c>
      <c r="BO193" s="2">
        <v>2102</v>
      </c>
      <c r="BP193" s="2">
        <v>2134</v>
      </c>
      <c r="BQ193" s="2">
        <v>2240</v>
      </c>
      <c r="BR193" s="2">
        <v>2363</v>
      </c>
      <c r="BS193" s="2">
        <v>2396</v>
      </c>
      <c r="BT193" s="2">
        <v>2330</v>
      </c>
      <c r="BU193" s="2">
        <v>2265</v>
      </c>
      <c r="BV193" s="2">
        <v>2380</v>
      </c>
      <c r="BW193" s="2">
        <v>2467</v>
      </c>
      <c r="BX193" s="2">
        <v>2432</v>
      </c>
      <c r="BY193" s="2">
        <v>2535</v>
      </c>
      <c r="BZ193" s="2">
        <v>2520</v>
      </c>
      <c r="CA193" s="2">
        <v>2586</v>
      </c>
      <c r="CB193" s="2">
        <v>2563</v>
      </c>
      <c r="CC193" s="2">
        <v>2515</v>
      </c>
      <c r="CD193" s="2">
        <v>2853</v>
      </c>
      <c r="CE193" s="2">
        <v>2681</v>
      </c>
      <c r="CF193" s="2">
        <v>2629</v>
      </c>
      <c r="CG193" s="2">
        <v>2645</v>
      </c>
      <c r="CH193" s="2">
        <v>2576</v>
      </c>
      <c r="CI193" s="2">
        <v>2482</v>
      </c>
      <c r="CJ193" s="2">
        <v>2481</v>
      </c>
      <c r="CK193" s="2">
        <v>2468</v>
      </c>
      <c r="CL193" s="2">
        <v>2423</v>
      </c>
      <c r="CM193" s="2">
        <v>2480</v>
      </c>
      <c r="CN193" s="2">
        <v>2367</v>
      </c>
      <c r="CO193" s="2">
        <v>2355</v>
      </c>
      <c r="CP193" s="2">
        <v>2417</v>
      </c>
      <c r="CQ193" s="2">
        <v>2408</v>
      </c>
      <c r="CR193" s="2">
        <v>2352</v>
      </c>
      <c r="CS193" s="2">
        <v>2175</v>
      </c>
      <c r="CT193" s="2">
        <v>2055</v>
      </c>
      <c r="CU193" s="2">
        <v>2170</v>
      </c>
      <c r="CV193" s="2">
        <v>2256</v>
      </c>
      <c r="CW193" s="2">
        <v>2287</v>
      </c>
      <c r="CX193" s="2">
        <v>2413</v>
      </c>
      <c r="CY193" s="2">
        <v>2322</v>
      </c>
      <c r="CZ193" s="2">
        <v>2331</v>
      </c>
      <c r="DA193" s="2">
        <v>2282</v>
      </c>
      <c r="DB193" s="2">
        <v>2118</v>
      </c>
      <c r="DC193" s="2">
        <v>1975</v>
      </c>
      <c r="DD193" s="2">
        <v>1988</v>
      </c>
      <c r="DE193" s="2">
        <v>1990</v>
      </c>
      <c r="DF193" s="2">
        <v>1906</v>
      </c>
      <c r="DG193" s="2">
        <v>2026</v>
      </c>
      <c r="DH193" s="2">
        <v>2078</v>
      </c>
      <c r="DI193" s="2">
        <v>2150</v>
      </c>
      <c r="DJ193" s="2">
        <v>2111</v>
      </c>
      <c r="DK193" s="2">
        <v>2060</v>
      </c>
      <c r="DL193" s="2">
        <v>1971</v>
      </c>
      <c r="DM193" s="2">
        <v>2103</v>
      </c>
      <c r="DN193" s="2">
        <v>2338</v>
      </c>
      <c r="DO193" s="2">
        <v>2166</v>
      </c>
      <c r="DP193" s="2">
        <v>2185</v>
      </c>
      <c r="DQ193" s="2">
        <v>2230</v>
      </c>
      <c r="DR193" s="2">
        <v>2215</v>
      </c>
      <c r="DS193" s="2">
        <v>2302</v>
      </c>
      <c r="DT193" s="2">
        <v>2471</v>
      </c>
      <c r="DU193" s="2">
        <v>2455</v>
      </c>
      <c r="DV193" s="2">
        <v>2663</v>
      </c>
      <c r="DW193" s="2">
        <v>2610</v>
      </c>
      <c r="DX193" s="2">
        <v>2531</v>
      </c>
      <c r="DY193" s="2">
        <v>2516</v>
      </c>
      <c r="DZ193" s="2">
        <v>2458</v>
      </c>
      <c r="EA193" s="2">
        <v>2493</v>
      </c>
      <c r="EB193" s="2">
        <v>2432</v>
      </c>
      <c r="EC193" s="2">
        <v>2417</v>
      </c>
      <c r="ED193" s="2">
        <v>2518</v>
      </c>
      <c r="EE193" s="2">
        <v>2670</v>
      </c>
      <c r="EF193" s="2">
        <v>2888</v>
      </c>
      <c r="EG193" s="2">
        <v>2821</v>
      </c>
      <c r="EH193" s="2">
        <v>2672</v>
      </c>
      <c r="EI193" s="2">
        <v>2654</v>
      </c>
      <c r="EJ193" s="2">
        <v>2560</v>
      </c>
      <c r="EK193" s="2">
        <v>2510</v>
      </c>
      <c r="EL193" s="2">
        <v>2338</v>
      </c>
      <c r="EM193" s="2">
        <v>2173</v>
      </c>
      <c r="EN193" s="2">
        <v>1825</v>
      </c>
      <c r="EO193" s="2">
        <v>1789</v>
      </c>
      <c r="EP193" s="2">
        <v>1702</v>
      </c>
      <c r="EQ193" s="2">
        <v>1642</v>
      </c>
      <c r="ER193" s="2">
        <v>1667</v>
      </c>
      <c r="ES193" s="2">
        <v>1633</v>
      </c>
      <c r="ET193" s="2">
        <v>1623</v>
      </c>
      <c r="EU193" s="2">
        <v>1616</v>
      </c>
      <c r="EV193" s="2">
        <v>1558</v>
      </c>
      <c r="EW193" s="2">
        <v>1525</v>
      </c>
      <c r="EX193" s="2">
        <v>1517</v>
      </c>
      <c r="EY193" s="2">
        <v>1512</v>
      </c>
      <c r="EZ193" s="2">
        <v>1535</v>
      </c>
      <c r="FA193" s="2">
        <v>1473</v>
      </c>
      <c r="FB193" s="2">
        <v>1455</v>
      </c>
      <c r="FC193" s="2">
        <v>1460</v>
      </c>
      <c r="FD193" s="2">
        <v>1461</v>
      </c>
      <c r="FE193" s="2">
        <v>1473</v>
      </c>
      <c r="FF193" s="2">
        <v>1402</v>
      </c>
      <c r="FG193" s="2">
        <v>1404</v>
      </c>
      <c r="FH193" s="2">
        <v>1481</v>
      </c>
      <c r="FI193" s="2">
        <v>1555</v>
      </c>
      <c r="FJ193" s="2">
        <v>1533</v>
      </c>
      <c r="FK193" s="2">
        <v>1477</v>
      </c>
      <c r="FL193" s="2">
        <v>1466</v>
      </c>
      <c r="FM193" s="2">
        <v>1491</v>
      </c>
      <c r="FN193" s="2">
        <v>1513</v>
      </c>
      <c r="FO193" s="2">
        <v>1543</v>
      </c>
      <c r="FP193" s="2">
        <v>1655</v>
      </c>
      <c r="FQ193" s="2">
        <v>1579</v>
      </c>
      <c r="FR193" s="2">
        <v>1585</v>
      </c>
      <c r="FS193" s="2">
        <v>1464</v>
      </c>
      <c r="FT193" s="2">
        <v>1379</v>
      </c>
      <c r="FU193" s="2">
        <v>1378</v>
      </c>
      <c r="FV193" s="2">
        <v>1335</v>
      </c>
      <c r="FW193" s="2">
        <v>1320</v>
      </c>
      <c r="FX193" s="2">
        <v>1359</v>
      </c>
      <c r="FY193" s="2">
        <v>1411</v>
      </c>
      <c r="FZ193" s="2">
        <v>1441</v>
      </c>
      <c r="GA193" s="2">
        <v>1420</v>
      </c>
      <c r="GB193" s="2">
        <v>1408</v>
      </c>
      <c r="GC193" s="2">
        <v>1440</v>
      </c>
      <c r="GD193" s="2">
        <v>1468</v>
      </c>
      <c r="GE193" s="2">
        <v>1504</v>
      </c>
      <c r="GF193" s="2">
        <v>1240</v>
      </c>
      <c r="GG193" s="2">
        <v>1261</v>
      </c>
      <c r="GH193" s="2">
        <v>1296</v>
      </c>
      <c r="GI193" s="2">
        <v>1302</v>
      </c>
      <c r="GJ193" s="2">
        <v>1298</v>
      </c>
      <c r="GK193" s="2">
        <v>1370</v>
      </c>
      <c r="GL193" s="2">
        <v>1421</v>
      </c>
      <c r="GM193" s="2">
        <v>1435</v>
      </c>
      <c r="GN193" s="2">
        <v>1453</v>
      </c>
      <c r="GO193" s="2">
        <v>1434</v>
      </c>
      <c r="GP193" s="2">
        <v>1430</v>
      </c>
      <c r="GQ193" s="2">
        <v>1420</v>
      </c>
      <c r="GR193" s="2">
        <v>1402</v>
      </c>
      <c r="GS193" s="2">
        <v>1448</v>
      </c>
      <c r="GT193" s="2">
        <v>1415</v>
      </c>
      <c r="GU193" s="2">
        <v>1410</v>
      </c>
      <c r="GV193" s="2">
        <v>1492</v>
      </c>
      <c r="GW193" s="2">
        <v>1498</v>
      </c>
      <c r="GX193" s="2">
        <v>1625</v>
      </c>
      <c r="GY193" s="2">
        <v>1261</v>
      </c>
      <c r="GZ193" s="2">
        <v>1208</v>
      </c>
      <c r="HA193" s="2">
        <v>1152</v>
      </c>
      <c r="HB193" s="2">
        <v>1166</v>
      </c>
      <c r="HC193" s="2">
        <v>1192</v>
      </c>
      <c r="HD193" s="2">
        <v>1184</v>
      </c>
      <c r="HE193" s="2">
        <v>1269</v>
      </c>
      <c r="HF193" s="2">
        <v>1274</v>
      </c>
      <c r="HG193" s="2">
        <v>1291</v>
      </c>
      <c r="HH193" s="2">
        <v>1311</v>
      </c>
      <c r="HI193" s="2">
        <v>1352</v>
      </c>
      <c r="HJ193" s="2">
        <v>1296</v>
      </c>
      <c r="HK193" s="2">
        <v>1273</v>
      </c>
      <c r="HL193" s="2">
        <v>1264</v>
      </c>
      <c r="HM193" s="2">
        <v>1273</v>
      </c>
      <c r="HN193" s="2">
        <v>1273</v>
      </c>
      <c r="HO193" s="2">
        <v>1272</v>
      </c>
      <c r="HP193" s="2">
        <v>1302</v>
      </c>
      <c r="HQ193" s="2">
        <v>1301</v>
      </c>
      <c r="HR193" s="2">
        <v>1260</v>
      </c>
      <c r="HS193" s="2">
        <v>1248</v>
      </c>
      <c r="HT193" s="2">
        <v>1271</v>
      </c>
      <c r="HU193" s="2">
        <v>1265</v>
      </c>
      <c r="HV193" s="2">
        <v>1280</v>
      </c>
      <c r="HW193" s="2">
        <v>1277</v>
      </c>
      <c r="HX193" s="2">
        <v>1303</v>
      </c>
      <c r="HY193" s="2">
        <v>1320</v>
      </c>
      <c r="HZ193" s="2">
        <v>1333</v>
      </c>
      <c r="IA193" s="2">
        <v>1352</v>
      </c>
      <c r="IB193" s="2">
        <v>1361</v>
      </c>
      <c r="IC193" s="2">
        <v>1385</v>
      </c>
      <c r="ID193" s="2">
        <v>1383</v>
      </c>
      <c r="IE193" s="2">
        <v>1401</v>
      </c>
      <c r="IF193" s="2">
        <v>1411</v>
      </c>
      <c r="IG193" s="2">
        <v>1405</v>
      </c>
      <c r="IH193" s="2">
        <v>1376</v>
      </c>
      <c r="II193" s="2">
        <v>1327</v>
      </c>
      <c r="IJ193" s="2">
        <v>1326</v>
      </c>
      <c r="IK193" s="2">
        <v>1345</v>
      </c>
      <c r="IL193" s="2">
        <v>1367</v>
      </c>
      <c r="IM193" s="2">
        <v>1336</v>
      </c>
      <c r="IN193" s="2">
        <v>1333</v>
      </c>
      <c r="IO193" s="2">
        <v>1304</v>
      </c>
      <c r="IP193" s="2">
        <v>1294</v>
      </c>
      <c r="IQ193" s="2">
        <v>1277</v>
      </c>
      <c r="IR193" s="2">
        <v>1295</v>
      </c>
      <c r="IS193" s="2">
        <v>1290</v>
      </c>
      <c r="IT193" s="2">
        <v>1293</v>
      </c>
    </row>
    <row r="194" spans="1:254" ht="15.9" customHeight="1">
      <c r="A194" s="65" t="s">
        <v>380</v>
      </c>
      <c r="B194" s="41" t="s">
        <v>381</v>
      </c>
      <c r="C194" s="45">
        <v>8000</v>
      </c>
      <c r="D194" s="16">
        <v>-10</v>
      </c>
      <c r="E194" s="30">
        <v>8010</v>
      </c>
      <c r="F194" s="30">
        <v>7980</v>
      </c>
      <c r="G194" s="30">
        <v>8100</v>
      </c>
      <c r="H194" s="30">
        <v>8080</v>
      </c>
      <c r="I194" s="30">
        <v>7970</v>
      </c>
      <c r="J194" s="30">
        <v>8070</v>
      </c>
      <c r="K194" s="30">
        <v>7910</v>
      </c>
      <c r="L194" s="30">
        <v>7710</v>
      </c>
      <c r="M194" s="30">
        <v>7590</v>
      </c>
      <c r="N194" s="30">
        <v>7470</v>
      </c>
      <c r="O194" s="30">
        <v>7440</v>
      </c>
      <c r="P194" s="30">
        <v>7460</v>
      </c>
      <c r="Q194" s="30">
        <v>7520</v>
      </c>
      <c r="R194" s="30">
        <v>7520</v>
      </c>
      <c r="S194" s="30">
        <v>7510</v>
      </c>
      <c r="T194" s="30">
        <v>7570</v>
      </c>
      <c r="U194" s="30">
        <v>7680</v>
      </c>
      <c r="V194" s="30">
        <v>7680</v>
      </c>
      <c r="W194" s="30">
        <v>7680</v>
      </c>
      <c r="X194" s="30">
        <v>7700</v>
      </c>
      <c r="Y194" s="30">
        <v>7720</v>
      </c>
      <c r="Z194" s="30">
        <v>7600</v>
      </c>
      <c r="AA194" s="30">
        <v>7580</v>
      </c>
      <c r="AB194" s="30">
        <v>7610</v>
      </c>
      <c r="AC194" s="30">
        <v>7410</v>
      </c>
      <c r="AD194" s="30">
        <v>7250</v>
      </c>
      <c r="AE194" s="30">
        <v>7450</v>
      </c>
      <c r="AF194" s="30">
        <v>7420</v>
      </c>
      <c r="AG194" s="30">
        <v>7410</v>
      </c>
      <c r="AH194" s="30">
        <v>7210</v>
      </c>
      <c r="AI194" s="30">
        <v>7100</v>
      </c>
      <c r="AJ194" s="30">
        <v>7020</v>
      </c>
      <c r="AK194" s="30">
        <v>7130</v>
      </c>
      <c r="AL194" s="30">
        <v>7220</v>
      </c>
      <c r="AM194" s="30">
        <v>7250</v>
      </c>
      <c r="AN194" s="30">
        <v>7350</v>
      </c>
      <c r="AO194" s="30">
        <v>7320</v>
      </c>
      <c r="AP194" s="30">
        <v>7410</v>
      </c>
      <c r="AQ194" s="30">
        <v>7330</v>
      </c>
      <c r="AR194" s="30">
        <v>7320</v>
      </c>
      <c r="AS194" s="30">
        <v>7160</v>
      </c>
      <c r="AT194" s="30">
        <v>7230</v>
      </c>
      <c r="AU194" s="30">
        <v>7340</v>
      </c>
      <c r="AV194" s="30">
        <v>7320</v>
      </c>
      <c r="AW194" s="30">
        <v>7290</v>
      </c>
      <c r="AX194" s="30">
        <v>7440</v>
      </c>
      <c r="AY194" s="30">
        <v>7540</v>
      </c>
      <c r="AZ194" s="30">
        <v>7560</v>
      </c>
      <c r="BA194" s="30">
        <v>7700</v>
      </c>
      <c r="BB194" s="30">
        <v>7760</v>
      </c>
      <c r="BC194" s="30">
        <v>7870</v>
      </c>
      <c r="BD194" s="30">
        <v>7980</v>
      </c>
      <c r="BE194" s="30">
        <v>8030</v>
      </c>
      <c r="BF194" s="30">
        <v>8010</v>
      </c>
      <c r="BG194" s="30">
        <v>7960</v>
      </c>
      <c r="BH194" s="30">
        <v>7960</v>
      </c>
      <c r="BI194" s="30">
        <v>7800</v>
      </c>
      <c r="BJ194" s="30">
        <v>7780</v>
      </c>
      <c r="BK194" s="30">
        <v>8110</v>
      </c>
      <c r="BL194" s="30">
        <v>8290</v>
      </c>
      <c r="BM194" s="2">
        <v>8320</v>
      </c>
      <c r="BN194" s="2">
        <v>7650</v>
      </c>
      <c r="BO194" s="2">
        <v>7740</v>
      </c>
      <c r="BP194" s="2">
        <v>7870</v>
      </c>
      <c r="BQ194" s="2">
        <v>7960</v>
      </c>
      <c r="BR194" s="2">
        <v>8090</v>
      </c>
      <c r="BS194" s="2">
        <v>8110</v>
      </c>
      <c r="BT194" s="2">
        <v>8150</v>
      </c>
      <c r="BU194" s="2">
        <v>8070</v>
      </c>
      <c r="BV194" s="2">
        <v>8070</v>
      </c>
      <c r="BW194" s="2">
        <v>8090</v>
      </c>
      <c r="BX194" s="2">
        <v>8150</v>
      </c>
      <c r="BY194" s="2">
        <v>8200</v>
      </c>
      <c r="BZ194" s="2">
        <v>8170</v>
      </c>
      <c r="CA194" s="2">
        <v>8160</v>
      </c>
      <c r="CB194" s="2">
        <v>8160</v>
      </c>
      <c r="CC194" s="2">
        <v>8050</v>
      </c>
      <c r="CD194" s="2">
        <v>8000</v>
      </c>
      <c r="CE194" s="2">
        <v>8020</v>
      </c>
      <c r="CF194" s="2">
        <v>8240</v>
      </c>
      <c r="CG194" s="2">
        <v>8470</v>
      </c>
      <c r="CH194" s="2">
        <v>8550</v>
      </c>
      <c r="CI194" s="2">
        <v>8470</v>
      </c>
      <c r="CJ194" s="2">
        <v>8340</v>
      </c>
      <c r="CK194" s="2">
        <v>8200</v>
      </c>
      <c r="CL194" s="2">
        <v>8190</v>
      </c>
      <c r="CM194" s="2">
        <v>8170</v>
      </c>
      <c r="CN194" s="2">
        <v>8260</v>
      </c>
      <c r="CO194" s="2">
        <v>8230</v>
      </c>
      <c r="CP194" s="2">
        <v>8110</v>
      </c>
      <c r="CQ194" s="2">
        <v>8040</v>
      </c>
      <c r="CR194" s="2">
        <v>8040</v>
      </c>
      <c r="CS194" s="2">
        <v>7910</v>
      </c>
      <c r="CT194" s="2">
        <v>7800</v>
      </c>
      <c r="CU194" s="2">
        <v>7920</v>
      </c>
      <c r="CV194" s="2">
        <v>7880</v>
      </c>
      <c r="CW194" s="2">
        <v>7810</v>
      </c>
      <c r="CX194" s="2">
        <v>7770</v>
      </c>
      <c r="CY194" s="2">
        <v>7650</v>
      </c>
      <c r="CZ194" s="2">
        <v>7620</v>
      </c>
      <c r="DA194" s="2">
        <v>7620</v>
      </c>
      <c r="DB194" s="2">
        <v>7560</v>
      </c>
      <c r="DC194" s="2">
        <v>7580</v>
      </c>
      <c r="DD194" s="2">
        <v>7680</v>
      </c>
      <c r="DE194" s="2">
        <v>7750</v>
      </c>
      <c r="DF194" s="2">
        <v>7480</v>
      </c>
      <c r="DG194" s="2">
        <v>7460</v>
      </c>
      <c r="DH194" s="2">
        <v>7320</v>
      </c>
      <c r="DI194" s="2">
        <v>7270</v>
      </c>
      <c r="DJ194" s="2">
        <v>7290</v>
      </c>
      <c r="DK194" s="2">
        <v>7270</v>
      </c>
      <c r="DL194" s="2">
        <v>7080</v>
      </c>
      <c r="DM194" s="2">
        <v>7100</v>
      </c>
      <c r="DN194" s="2">
        <v>7180</v>
      </c>
      <c r="DO194" s="2">
        <v>7130</v>
      </c>
      <c r="DP194" s="2">
        <v>7080</v>
      </c>
      <c r="DQ194" s="2">
        <v>7040</v>
      </c>
      <c r="DR194" s="2">
        <v>6990</v>
      </c>
      <c r="DS194" s="2">
        <v>6970</v>
      </c>
      <c r="DT194" s="2">
        <v>6900</v>
      </c>
      <c r="DU194" s="2">
        <v>6850</v>
      </c>
      <c r="DV194" s="2">
        <v>6880</v>
      </c>
      <c r="DW194" s="2">
        <v>6840</v>
      </c>
      <c r="DX194" s="2">
        <v>6790</v>
      </c>
      <c r="DY194" s="2">
        <v>6740</v>
      </c>
      <c r="DZ194" s="2">
        <v>6720</v>
      </c>
      <c r="EA194" s="2">
        <v>6670</v>
      </c>
      <c r="EB194" s="2">
        <v>6600</v>
      </c>
      <c r="EC194" s="2">
        <v>6640</v>
      </c>
      <c r="ED194" s="2">
        <v>6660</v>
      </c>
      <c r="EE194" s="2">
        <v>6720</v>
      </c>
      <c r="EF194" s="2">
        <v>6720</v>
      </c>
      <c r="EG194" s="2">
        <v>6660</v>
      </c>
      <c r="EH194" s="2">
        <v>6670</v>
      </c>
      <c r="EI194" s="2">
        <v>6700</v>
      </c>
      <c r="EJ194" s="2">
        <v>6630</v>
      </c>
      <c r="EK194" s="2">
        <v>6470</v>
      </c>
      <c r="EL194" s="2">
        <v>6490</v>
      </c>
      <c r="EM194" s="2">
        <v>6380</v>
      </c>
      <c r="EN194" s="2">
        <v>6330</v>
      </c>
      <c r="EO194" s="2">
        <v>6340</v>
      </c>
      <c r="EP194" s="2">
        <v>6270</v>
      </c>
      <c r="EQ194" s="2">
        <v>6340</v>
      </c>
      <c r="ER194" s="2">
        <v>6280</v>
      </c>
      <c r="ES194" s="2">
        <v>6320</v>
      </c>
      <c r="ET194" s="2">
        <v>6370</v>
      </c>
      <c r="EU194" s="2">
        <v>6350</v>
      </c>
      <c r="EV194" s="2">
        <v>6480</v>
      </c>
      <c r="EW194" s="2">
        <v>6480</v>
      </c>
      <c r="EX194" s="2">
        <v>6460</v>
      </c>
      <c r="EY194" s="2">
        <v>6400</v>
      </c>
      <c r="EZ194" s="2">
        <v>6400</v>
      </c>
      <c r="FA194" s="2">
        <v>6470</v>
      </c>
      <c r="FB194" s="2">
        <v>6450</v>
      </c>
      <c r="FC194" s="2">
        <v>6440</v>
      </c>
      <c r="FD194" s="2">
        <v>6530</v>
      </c>
      <c r="FE194" s="2">
        <v>6440</v>
      </c>
      <c r="FF194" s="2">
        <v>6390</v>
      </c>
      <c r="FG194" s="2">
        <v>6400</v>
      </c>
      <c r="FH194" s="2">
        <v>6410</v>
      </c>
      <c r="FI194" s="2">
        <v>6340</v>
      </c>
      <c r="FJ194" s="2">
        <v>6350</v>
      </c>
      <c r="FK194" s="2">
        <v>6320</v>
      </c>
      <c r="FL194" s="2">
        <v>6260</v>
      </c>
      <c r="FM194" s="2">
        <v>6270</v>
      </c>
      <c r="FN194" s="2">
        <v>6310</v>
      </c>
      <c r="FO194" s="2">
        <v>6300</v>
      </c>
      <c r="FP194" s="2">
        <v>6350</v>
      </c>
      <c r="FQ194" s="2">
        <v>6360</v>
      </c>
      <c r="FR194" s="2">
        <v>6300</v>
      </c>
      <c r="FS194" s="2">
        <v>6320</v>
      </c>
      <c r="FT194" s="2">
        <v>6260</v>
      </c>
      <c r="FU194" s="2">
        <v>6250</v>
      </c>
      <c r="FV194" s="2">
        <v>6220</v>
      </c>
      <c r="FW194" s="2">
        <v>6180</v>
      </c>
      <c r="FX194" s="2">
        <v>6150</v>
      </c>
      <c r="FY194" s="2">
        <v>6180</v>
      </c>
      <c r="FZ194" s="2">
        <v>6150</v>
      </c>
      <c r="GA194" s="2">
        <v>6090</v>
      </c>
      <c r="GB194" s="2">
        <v>6100</v>
      </c>
      <c r="GC194" s="2">
        <v>6120</v>
      </c>
      <c r="GD194" s="2">
        <v>6040</v>
      </c>
      <c r="GE194" s="2">
        <v>6020</v>
      </c>
      <c r="GF194" s="2">
        <v>6040</v>
      </c>
      <c r="GG194" s="2">
        <v>6030</v>
      </c>
      <c r="GH194" s="2">
        <v>6010</v>
      </c>
      <c r="GI194" s="2">
        <v>5980</v>
      </c>
      <c r="GJ194" s="2">
        <v>6000</v>
      </c>
      <c r="GK194" s="2">
        <v>6100</v>
      </c>
      <c r="GL194" s="2">
        <v>6100</v>
      </c>
      <c r="GM194" s="2">
        <v>6130</v>
      </c>
      <c r="GN194" s="2">
        <v>6190</v>
      </c>
      <c r="GO194" s="2">
        <v>6150</v>
      </c>
      <c r="GP194" s="2">
        <v>6140</v>
      </c>
      <c r="GQ194" s="2">
        <v>6170</v>
      </c>
      <c r="GR194" s="2">
        <v>6200</v>
      </c>
      <c r="GS194" s="2">
        <v>6190</v>
      </c>
      <c r="GT194" s="2">
        <v>6210</v>
      </c>
      <c r="GU194" s="2">
        <v>6170</v>
      </c>
      <c r="GV194" s="2">
        <v>6170</v>
      </c>
      <c r="GW194" s="2">
        <v>6170</v>
      </c>
      <c r="GX194" s="2">
        <v>6200</v>
      </c>
      <c r="GY194" s="2">
        <v>6220</v>
      </c>
      <c r="GZ194" s="2">
        <v>6180</v>
      </c>
      <c r="HA194" s="2">
        <v>6110</v>
      </c>
      <c r="HB194" s="2">
        <v>6100</v>
      </c>
      <c r="HC194" s="2">
        <v>6150</v>
      </c>
      <c r="HD194" s="2">
        <v>6200</v>
      </c>
      <c r="HE194" s="2">
        <v>6220</v>
      </c>
      <c r="HF194" s="2">
        <v>6330</v>
      </c>
      <c r="HG194" s="2">
        <v>6320</v>
      </c>
      <c r="HH194" s="2">
        <v>6300</v>
      </c>
      <c r="HI194" s="2">
        <v>6330</v>
      </c>
      <c r="HJ194" s="2">
        <v>6320</v>
      </c>
      <c r="HK194" s="2">
        <v>6360</v>
      </c>
      <c r="HL194" s="2">
        <v>6350</v>
      </c>
      <c r="HM194" s="2">
        <v>6370</v>
      </c>
      <c r="HN194" s="2">
        <v>6450</v>
      </c>
      <c r="HO194" s="2">
        <v>6450</v>
      </c>
      <c r="HP194" s="2">
        <v>6500</v>
      </c>
      <c r="HQ194" s="2">
        <v>6510</v>
      </c>
      <c r="HR194" s="2">
        <v>6550</v>
      </c>
      <c r="HS194" s="2">
        <v>6560</v>
      </c>
      <c r="HT194" s="2">
        <v>6530</v>
      </c>
      <c r="HU194" s="2">
        <v>6490</v>
      </c>
      <c r="HV194" s="2">
        <v>6480</v>
      </c>
      <c r="HW194" s="2">
        <v>6520</v>
      </c>
      <c r="HX194" s="2">
        <v>6470</v>
      </c>
      <c r="HY194" s="2">
        <v>6570</v>
      </c>
      <c r="HZ194" s="2">
        <v>6570</v>
      </c>
      <c r="IA194" s="2">
        <v>6590</v>
      </c>
      <c r="IB194" s="2">
        <v>6560</v>
      </c>
      <c r="IC194" s="2">
        <v>6570</v>
      </c>
      <c r="ID194" s="2">
        <v>6580</v>
      </c>
      <c r="IE194" s="2">
        <v>6600</v>
      </c>
      <c r="IF194" s="2">
        <v>6500</v>
      </c>
      <c r="IG194" s="2">
        <v>6460</v>
      </c>
      <c r="IH194" s="2">
        <v>6400</v>
      </c>
      <c r="II194" s="2">
        <v>6440</v>
      </c>
      <c r="IJ194" s="2">
        <v>6440</v>
      </c>
      <c r="IK194" s="2">
        <v>6310</v>
      </c>
      <c r="IL194" s="2">
        <v>6210</v>
      </c>
      <c r="IM194" s="2">
        <v>6100</v>
      </c>
      <c r="IN194" s="2">
        <v>6070</v>
      </c>
      <c r="IO194" s="2">
        <v>6090</v>
      </c>
      <c r="IP194" s="2">
        <v>6050</v>
      </c>
      <c r="IQ194" s="2">
        <v>6020</v>
      </c>
      <c r="IR194" s="2">
        <v>5990</v>
      </c>
      <c r="IS194" s="2">
        <v>5950</v>
      </c>
      <c r="IT194" s="2">
        <v>5930</v>
      </c>
    </row>
    <row r="195" spans="1:254" ht="15.9" customHeight="1">
      <c r="A195" s="65" t="s">
        <v>382</v>
      </c>
      <c r="B195" s="41" t="s">
        <v>383</v>
      </c>
      <c r="C195" s="45">
        <v>8350</v>
      </c>
      <c r="D195" s="16">
        <v>-370</v>
      </c>
      <c r="E195" s="30">
        <v>8720</v>
      </c>
      <c r="F195" s="30">
        <v>8700</v>
      </c>
      <c r="G195" s="30">
        <v>8270</v>
      </c>
      <c r="H195" s="30">
        <v>7860</v>
      </c>
      <c r="I195" s="30">
        <v>8160</v>
      </c>
      <c r="J195" s="30">
        <v>7100</v>
      </c>
      <c r="K195" s="30">
        <v>6950</v>
      </c>
      <c r="L195" s="30">
        <v>7460</v>
      </c>
      <c r="M195" s="30">
        <v>8470</v>
      </c>
      <c r="N195" s="30">
        <v>8580</v>
      </c>
      <c r="O195" s="30">
        <v>8940</v>
      </c>
      <c r="P195" s="30">
        <v>7440</v>
      </c>
      <c r="Q195" s="30">
        <v>6850</v>
      </c>
      <c r="R195" s="30">
        <v>6750</v>
      </c>
      <c r="S195" s="30">
        <v>7720</v>
      </c>
      <c r="T195" s="30">
        <v>7930</v>
      </c>
      <c r="U195" s="30">
        <v>7770</v>
      </c>
      <c r="V195" s="30">
        <v>8420</v>
      </c>
      <c r="W195" s="30">
        <v>8690</v>
      </c>
      <c r="X195" s="30">
        <v>8260</v>
      </c>
      <c r="Y195" s="30">
        <v>8060</v>
      </c>
      <c r="Z195" s="30">
        <v>8410</v>
      </c>
      <c r="AA195" s="30">
        <v>8750</v>
      </c>
      <c r="AB195" s="30">
        <v>8400</v>
      </c>
      <c r="AC195" s="30">
        <v>8870</v>
      </c>
      <c r="AD195" s="30">
        <v>9370</v>
      </c>
      <c r="AE195" s="30">
        <v>9200</v>
      </c>
      <c r="AF195" s="30">
        <v>8740</v>
      </c>
      <c r="AG195" s="30">
        <v>9230</v>
      </c>
      <c r="AH195" s="30">
        <v>10060</v>
      </c>
      <c r="AI195" s="30">
        <v>9650</v>
      </c>
      <c r="AJ195" s="30">
        <v>10590</v>
      </c>
      <c r="AK195" s="30">
        <v>10470</v>
      </c>
      <c r="AL195" s="30">
        <v>10300</v>
      </c>
      <c r="AM195" s="30">
        <v>9530</v>
      </c>
      <c r="AN195" s="30">
        <v>8990</v>
      </c>
      <c r="AO195" s="30">
        <v>9010</v>
      </c>
      <c r="AP195" s="30">
        <v>9030</v>
      </c>
      <c r="AQ195" s="30">
        <v>8760</v>
      </c>
      <c r="AR195" s="30">
        <v>7430</v>
      </c>
      <c r="AS195" s="30">
        <v>7730</v>
      </c>
      <c r="AT195" s="30">
        <v>8050</v>
      </c>
      <c r="AU195" s="30">
        <v>8120</v>
      </c>
      <c r="AV195" s="30">
        <v>8450</v>
      </c>
      <c r="AW195" s="30">
        <v>7950</v>
      </c>
      <c r="AX195" s="30">
        <v>7840</v>
      </c>
      <c r="AY195" s="30">
        <v>7520</v>
      </c>
      <c r="AZ195" s="30">
        <v>7980</v>
      </c>
      <c r="BA195" s="30">
        <v>8480</v>
      </c>
      <c r="BB195" s="30">
        <v>8270</v>
      </c>
      <c r="BC195" s="30">
        <v>8490</v>
      </c>
      <c r="BD195" s="30">
        <v>8820</v>
      </c>
      <c r="BE195" s="30">
        <v>9060</v>
      </c>
      <c r="BF195" s="30">
        <v>8850</v>
      </c>
      <c r="BG195" s="30">
        <v>8630</v>
      </c>
      <c r="BH195" s="30">
        <v>8550</v>
      </c>
      <c r="BI195" s="30">
        <v>8430</v>
      </c>
      <c r="BJ195" s="30">
        <v>8850</v>
      </c>
      <c r="BK195" s="30">
        <v>9220</v>
      </c>
      <c r="BL195" s="30">
        <v>9600</v>
      </c>
      <c r="BM195" s="2">
        <v>9020</v>
      </c>
      <c r="BN195" s="2">
        <v>9540</v>
      </c>
      <c r="BO195" s="2">
        <v>9570</v>
      </c>
      <c r="BP195" s="2">
        <v>9010</v>
      </c>
      <c r="BQ195" s="2">
        <v>8330</v>
      </c>
      <c r="BR195" s="2">
        <v>7600</v>
      </c>
      <c r="BS195" s="2">
        <v>7490</v>
      </c>
      <c r="BT195" s="2">
        <v>7090</v>
      </c>
      <c r="BU195" s="2">
        <v>7200</v>
      </c>
      <c r="BV195" s="2">
        <v>7160</v>
      </c>
      <c r="BW195" s="2">
        <v>7030</v>
      </c>
      <c r="BX195" s="2">
        <v>6560</v>
      </c>
      <c r="BY195" s="2">
        <v>6640</v>
      </c>
      <c r="BZ195" s="2">
        <v>6670</v>
      </c>
      <c r="CA195" s="2">
        <v>6610</v>
      </c>
      <c r="CB195" s="2">
        <v>6720</v>
      </c>
      <c r="CC195" s="2">
        <v>6670</v>
      </c>
      <c r="CD195" s="2">
        <v>6930</v>
      </c>
      <c r="CE195" s="2">
        <v>6870</v>
      </c>
      <c r="CF195" s="2">
        <v>6920</v>
      </c>
      <c r="CG195" s="2">
        <v>6710</v>
      </c>
      <c r="CH195" s="2">
        <v>6670</v>
      </c>
      <c r="CI195" s="2">
        <v>6490</v>
      </c>
      <c r="CJ195" s="2">
        <v>6470</v>
      </c>
      <c r="CK195" s="2">
        <v>6420</v>
      </c>
      <c r="CL195" s="2">
        <v>6320</v>
      </c>
      <c r="CM195" s="2">
        <v>6550</v>
      </c>
      <c r="CN195" s="2">
        <v>6170</v>
      </c>
      <c r="CO195" s="2">
        <v>6150</v>
      </c>
      <c r="CP195" s="2">
        <v>6250</v>
      </c>
      <c r="CQ195" s="2">
        <v>6380</v>
      </c>
      <c r="CR195" s="2">
        <v>6140</v>
      </c>
      <c r="CS195" s="2">
        <v>5790</v>
      </c>
      <c r="CT195" s="2">
        <v>5680</v>
      </c>
      <c r="CU195" s="2">
        <v>6010</v>
      </c>
      <c r="CV195" s="2">
        <v>5990</v>
      </c>
      <c r="CW195" s="2">
        <v>6010</v>
      </c>
      <c r="CX195" s="2">
        <v>6030</v>
      </c>
      <c r="CY195" s="2">
        <v>6000</v>
      </c>
      <c r="CZ195" s="2">
        <v>6240</v>
      </c>
      <c r="DA195" s="2">
        <v>6250</v>
      </c>
      <c r="DB195" s="2">
        <v>5940</v>
      </c>
      <c r="DC195" s="2">
        <v>5700</v>
      </c>
      <c r="DD195" s="2">
        <v>6070</v>
      </c>
      <c r="DE195" s="2">
        <v>6210</v>
      </c>
      <c r="DF195" s="2">
        <v>5740</v>
      </c>
      <c r="DG195" s="2">
        <v>6370</v>
      </c>
      <c r="DH195" s="2">
        <v>6180</v>
      </c>
      <c r="DI195" s="2">
        <v>6170</v>
      </c>
      <c r="DJ195" s="2">
        <v>5840</v>
      </c>
      <c r="DK195" s="2">
        <v>6200</v>
      </c>
      <c r="DL195" s="2">
        <v>6470</v>
      </c>
      <c r="DM195" s="2">
        <v>6410</v>
      </c>
      <c r="DN195" s="2">
        <v>6410</v>
      </c>
      <c r="DO195" s="2">
        <v>6300</v>
      </c>
      <c r="DP195" s="2">
        <v>6060</v>
      </c>
      <c r="DQ195" s="2">
        <v>5810</v>
      </c>
      <c r="DR195" s="2">
        <v>6040</v>
      </c>
      <c r="DS195" s="2">
        <v>6020</v>
      </c>
      <c r="DT195" s="2">
        <v>5990</v>
      </c>
      <c r="DU195" s="2">
        <v>5910</v>
      </c>
      <c r="DV195" s="2">
        <v>5770</v>
      </c>
      <c r="DW195" s="2">
        <v>5800</v>
      </c>
      <c r="DX195" s="2">
        <v>5790</v>
      </c>
      <c r="DY195" s="2">
        <v>5690</v>
      </c>
      <c r="DZ195" s="2">
        <v>5500</v>
      </c>
      <c r="EA195" s="2">
        <v>5770</v>
      </c>
      <c r="EB195" s="2">
        <v>6270</v>
      </c>
      <c r="EC195" s="2">
        <v>6500</v>
      </c>
      <c r="ED195" s="2">
        <v>6480</v>
      </c>
      <c r="EE195" s="2">
        <v>6570</v>
      </c>
      <c r="EF195" s="2">
        <v>6520</v>
      </c>
      <c r="EG195" s="2">
        <v>6130</v>
      </c>
      <c r="EH195" s="2">
        <v>5780</v>
      </c>
      <c r="EI195" s="2">
        <v>5750</v>
      </c>
      <c r="EJ195" s="2">
        <v>5810</v>
      </c>
      <c r="EK195" s="2">
        <v>5620</v>
      </c>
      <c r="EL195" s="2">
        <v>5450</v>
      </c>
      <c r="EM195" s="2">
        <v>5450</v>
      </c>
      <c r="EN195" s="2">
        <v>5350</v>
      </c>
      <c r="EO195" s="2">
        <v>5070</v>
      </c>
      <c r="EP195" s="2">
        <v>5190</v>
      </c>
      <c r="EQ195" s="2">
        <v>5140</v>
      </c>
      <c r="ER195" s="2">
        <v>5030</v>
      </c>
      <c r="ES195" s="2">
        <v>5080</v>
      </c>
      <c r="ET195" s="2">
        <v>4980</v>
      </c>
      <c r="EU195" s="2">
        <v>4975</v>
      </c>
      <c r="EV195" s="2">
        <v>4940</v>
      </c>
      <c r="EW195" s="2">
        <v>4890</v>
      </c>
      <c r="EX195" s="2">
        <v>4880</v>
      </c>
      <c r="EY195" s="2">
        <v>4835</v>
      </c>
      <c r="EZ195" s="2">
        <v>4905</v>
      </c>
      <c r="FA195" s="2">
        <v>4825</v>
      </c>
      <c r="FB195" s="2">
        <v>4710</v>
      </c>
      <c r="FC195" s="2">
        <v>4585</v>
      </c>
      <c r="FD195" s="2">
        <v>4605</v>
      </c>
      <c r="FE195" s="2">
        <v>4645</v>
      </c>
      <c r="FF195" s="2">
        <v>4680</v>
      </c>
      <c r="FG195" s="2">
        <v>4770</v>
      </c>
      <c r="FH195" s="2">
        <v>4795</v>
      </c>
      <c r="FI195" s="2">
        <v>4890</v>
      </c>
      <c r="FJ195" s="2">
        <v>4905</v>
      </c>
      <c r="FK195" s="2">
        <v>4800</v>
      </c>
      <c r="FL195" s="2">
        <v>4800</v>
      </c>
      <c r="FM195" s="2">
        <v>4870</v>
      </c>
      <c r="FN195" s="2">
        <v>4810</v>
      </c>
      <c r="FO195" s="2">
        <v>4845</v>
      </c>
      <c r="FP195" s="2">
        <v>4890</v>
      </c>
      <c r="FQ195" s="2">
        <v>4830</v>
      </c>
      <c r="FR195" s="2">
        <v>4740</v>
      </c>
      <c r="FS195" s="2">
        <v>4785</v>
      </c>
      <c r="FT195" s="2">
        <v>4680</v>
      </c>
      <c r="FU195" s="2">
        <v>4795</v>
      </c>
      <c r="FV195" s="2">
        <v>4565</v>
      </c>
      <c r="FW195" s="2">
        <v>4585</v>
      </c>
      <c r="FX195" s="2">
        <v>4650</v>
      </c>
      <c r="FY195" s="2">
        <v>4460</v>
      </c>
      <c r="FZ195" s="2">
        <v>4700</v>
      </c>
      <c r="GA195" s="2">
        <v>4620</v>
      </c>
      <c r="GB195" s="2">
        <v>4675</v>
      </c>
      <c r="GC195" s="2">
        <v>4750</v>
      </c>
      <c r="GD195" s="2">
        <v>4680</v>
      </c>
      <c r="GE195" s="2">
        <v>4815</v>
      </c>
      <c r="GF195" s="2">
        <v>4615</v>
      </c>
      <c r="GG195" s="2">
        <v>4925</v>
      </c>
      <c r="GH195" s="2">
        <v>4860</v>
      </c>
      <c r="GI195" s="2">
        <v>4940</v>
      </c>
      <c r="GJ195" s="2">
        <v>4780</v>
      </c>
      <c r="GK195" s="2">
        <v>4745</v>
      </c>
      <c r="GL195" s="2">
        <v>4655</v>
      </c>
      <c r="GM195" s="2">
        <v>4450</v>
      </c>
      <c r="GN195" s="2">
        <v>4160</v>
      </c>
      <c r="GO195" s="2">
        <v>4130</v>
      </c>
      <c r="GP195" s="2">
        <v>4130</v>
      </c>
      <c r="GQ195" s="2">
        <v>4170</v>
      </c>
      <c r="GR195" s="2">
        <v>4135</v>
      </c>
      <c r="GS195" s="2">
        <v>4165</v>
      </c>
      <c r="GT195" s="2">
        <v>4030</v>
      </c>
      <c r="GU195" s="2">
        <v>4035</v>
      </c>
      <c r="GV195" s="2">
        <v>4125</v>
      </c>
      <c r="GW195" s="2">
        <v>4215</v>
      </c>
      <c r="GX195" s="2">
        <v>4080</v>
      </c>
      <c r="GY195" s="2">
        <v>4145</v>
      </c>
      <c r="GZ195" s="2">
        <v>4105</v>
      </c>
      <c r="HA195" s="2">
        <v>4005</v>
      </c>
      <c r="HB195" s="2">
        <v>3960</v>
      </c>
      <c r="HC195" s="2">
        <v>3885</v>
      </c>
      <c r="HD195" s="2">
        <v>3980</v>
      </c>
      <c r="HE195" s="2">
        <v>3970</v>
      </c>
      <c r="HF195" s="2">
        <v>4050</v>
      </c>
      <c r="HG195" s="2">
        <v>4160</v>
      </c>
      <c r="HH195" s="2">
        <v>4120</v>
      </c>
      <c r="HI195" s="2">
        <v>4055</v>
      </c>
      <c r="HJ195" s="2">
        <v>3960</v>
      </c>
      <c r="HK195" s="2">
        <v>3975</v>
      </c>
      <c r="HL195" s="2">
        <v>3975</v>
      </c>
      <c r="HM195" s="2">
        <v>3975</v>
      </c>
      <c r="HN195" s="2">
        <v>3945</v>
      </c>
      <c r="HO195" s="2">
        <v>3960</v>
      </c>
      <c r="HP195" s="2">
        <v>3905</v>
      </c>
      <c r="HQ195" s="2">
        <v>3805</v>
      </c>
      <c r="HR195" s="2">
        <v>3750</v>
      </c>
      <c r="HS195" s="2">
        <v>3760</v>
      </c>
      <c r="HT195" s="2">
        <v>3735</v>
      </c>
      <c r="HU195" s="2">
        <v>3730</v>
      </c>
      <c r="HV195" s="2">
        <v>3740</v>
      </c>
      <c r="HW195" s="2">
        <v>3755</v>
      </c>
      <c r="HX195" s="2">
        <v>3820</v>
      </c>
      <c r="HY195" s="2">
        <v>3755</v>
      </c>
      <c r="HZ195" s="2">
        <v>3725</v>
      </c>
      <c r="IA195" s="2">
        <v>3645</v>
      </c>
      <c r="IB195" s="2">
        <v>3675</v>
      </c>
      <c r="IC195" s="2">
        <v>3685</v>
      </c>
      <c r="ID195" s="2">
        <v>3680</v>
      </c>
      <c r="IE195" s="2">
        <v>3685</v>
      </c>
      <c r="IF195" s="2">
        <v>3725</v>
      </c>
      <c r="IG195" s="2">
        <v>3695</v>
      </c>
      <c r="IH195" s="2">
        <v>3690</v>
      </c>
      <c r="II195" s="2">
        <v>3675</v>
      </c>
      <c r="IJ195" s="2">
        <v>3720</v>
      </c>
      <c r="IK195" s="2">
        <v>3735</v>
      </c>
      <c r="IL195" s="2">
        <v>3670</v>
      </c>
      <c r="IM195" s="2">
        <v>3675</v>
      </c>
      <c r="IN195" s="2">
        <v>3670</v>
      </c>
      <c r="IO195" s="2">
        <v>3665</v>
      </c>
      <c r="IP195" s="2">
        <v>3515</v>
      </c>
      <c r="IQ195" s="2">
        <v>3520</v>
      </c>
      <c r="IR195" s="2">
        <v>3600</v>
      </c>
      <c r="IS195" s="2">
        <v>3585</v>
      </c>
      <c r="IT195" s="2">
        <v>3585</v>
      </c>
    </row>
    <row r="196" spans="1:254" ht="15.9" customHeight="1">
      <c r="A196" s="65" t="s">
        <v>384</v>
      </c>
      <c r="B196" s="41" t="s">
        <v>385</v>
      </c>
      <c r="C196" s="45">
        <v>21930</v>
      </c>
      <c r="D196" s="16">
        <v>-2070</v>
      </c>
      <c r="E196" s="30">
        <v>24000</v>
      </c>
      <c r="F196" s="30">
        <v>24710</v>
      </c>
      <c r="G196" s="30">
        <v>22500</v>
      </c>
      <c r="H196" s="30">
        <v>21960</v>
      </c>
      <c r="I196" s="30">
        <v>21520</v>
      </c>
      <c r="J196" s="30">
        <v>19610</v>
      </c>
      <c r="K196" s="30">
        <v>19520</v>
      </c>
      <c r="L196" s="30">
        <v>21400</v>
      </c>
      <c r="M196" s="30">
        <v>22720</v>
      </c>
      <c r="N196" s="30">
        <v>22930</v>
      </c>
      <c r="O196" s="30">
        <v>23890</v>
      </c>
      <c r="P196" s="30">
        <v>23070</v>
      </c>
      <c r="Q196" s="30">
        <v>22960</v>
      </c>
      <c r="R196" s="30">
        <v>22000</v>
      </c>
      <c r="S196" s="30">
        <v>24040</v>
      </c>
      <c r="T196" s="30">
        <v>23870</v>
      </c>
      <c r="U196" s="30">
        <v>22860</v>
      </c>
      <c r="V196" s="30">
        <v>23280</v>
      </c>
      <c r="W196" s="30">
        <v>24430</v>
      </c>
      <c r="X196" s="30">
        <v>23980</v>
      </c>
      <c r="Y196" s="30">
        <v>23150</v>
      </c>
      <c r="Z196" s="30">
        <v>23980</v>
      </c>
      <c r="AA196" s="30">
        <v>25500</v>
      </c>
      <c r="AB196" s="30">
        <v>24800</v>
      </c>
      <c r="AC196" s="30">
        <v>25510</v>
      </c>
      <c r="AD196" s="30">
        <v>27530</v>
      </c>
      <c r="AE196" s="30">
        <v>26710</v>
      </c>
      <c r="AF196" s="30">
        <v>25910</v>
      </c>
      <c r="AG196" s="30">
        <v>26600</v>
      </c>
      <c r="AH196" s="30">
        <v>27570</v>
      </c>
      <c r="AI196" s="30">
        <v>26700</v>
      </c>
      <c r="AJ196" s="30">
        <v>26810</v>
      </c>
      <c r="AK196" s="30">
        <v>27040</v>
      </c>
      <c r="AL196" s="30">
        <v>26660</v>
      </c>
      <c r="AM196" s="30">
        <v>26220</v>
      </c>
      <c r="AN196" s="30">
        <v>25750</v>
      </c>
      <c r="AO196" s="30">
        <v>25890</v>
      </c>
      <c r="AP196" s="30">
        <v>24840</v>
      </c>
      <c r="AQ196" s="30">
        <v>23710</v>
      </c>
      <c r="AR196" s="30">
        <v>21820</v>
      </c>
      <c r="AS196" s="30">
        <v>22000</v>
      </c>
      <c r="AT196" s="30">
        <v>21580</v>
      </c>
      <c r="AU196" s="30">
        <v>20850</v>
      </c>
      <c r="AV196" s="30">
        <v>22270</v>
      </c>
      <c r="AW196" s="30">
        <v>22800</v>
      </c>
      <c r="AX196" s="30">
        <v>23060</v>
      </c>
      <c r="AY196" s="30">
        <v>22060</v>
      </c>
      <c r="AZ196" s="30">
        <v>22830</v>
      </c>
      <c r="BA196" s="30">
        <v>23020</v>
      </c>
      <c r="BB196" s="30">
        <v>22900</v>
      </c>
      <c r="BC196" s="30">
        <v>23540</v>
      </c>
      <c r="BD196" s="30">
        <v>23450</v>
      </c>
      <c r="BE196" s="30">
        <v>23860</v>
      </c>
      <c r="BF196" s="30">
        <v>23440</v>
      </c>
      <c r="BG196" s="30">
        <v>23000</v>
      </c>
      <c r="BH196" s="30">
        <v>21940</v>
      </c>
      <c r="BI196" s="30">
        <v>22650</v>
      </c>
      <c r="BJ196" s="30">
        <v>23450</v>
      </c>
      <c r="BK196" s="30">
        <v>23540</v>
      </c>
      <c r="BL196" s="30">
        <v>25000</v>
      </c>
      <c r="BM196" s="2">
        <v>21500</v>
      </c>
      <c r="BN196" s="2">
        <v>24360</v>
      </c>
      <c r="BO196" s="2">
        <v>23400</v>
      </c>
      <c r="BP196" s="2">
        <v>23060</v>
      </c>
      <c r="BQ196" s="2">
        <v>23120</v>
      </c>
      <c r="BR196" s="2">
        <v>22550</v>
      </c>
      <c r="BS196" s="2">
        <v>23120</v>
      </c>
      <c r="BT196" s="2">
        <v>22910</v>
      </c>
      <c r="BU196" s="2">
        <v>23100</v>
      </c>
      <c r="BV196" s="2">
        <v>23160</v>
      </c>
      <c r="BW196" s="2">
        <v>22770</v>
      </c>
      <c r="BX196" s="2">
        <v>22580</v>
      </c>
      <c r="BY196" s="2">
        <v>22840</v>
      </c>
      <c r="BZ196" s="2">
        <v>22660</v>
      </c>
      <c r="CA196" s="2">
        <v>23140</v>
      </c>
      <c r="CB196" s="2">
        <v>23340</v>
      </c>
      <c r="CC196" s="2">
        <v>23680</v>
      </c>
      <c r="CD196" s="2">
        <v>23750</v>
      </c>
      <c r="CE196" s="2">
        <v>22780</v>
      </c>
      <c r="CF196" s="2">
        <v>22560</v>
      </c>
      <c r="CG196" s="2">
        <v>22380</v>
      </c>
      <c r="CH196" s="2">
        <v>21550</v>
      </c>
      <c r="CI196" s="2">
        <v>20810</v>
      </c>
      <c r="CJ196" s="2">
        <v>21000</v>
      </c>
      <c r="CK196" s="2">
        <v>20460</v>
      </c>
      <c r="CL196" s="2">
        <v>20270</v>
      </c>
      <c r="CM196" s="2">
        <v>20320</v>
      </c>
      <c r="CN196" s="2">
        <v>19550</v>
      </c>
      <c r="CO196" s="2">
        <v>20120</v>
      </c>
      <c r="CP196" s="2">
        <v>21670</v>
      </c>
      <c r="CQ196" s="2">
        <v>22370</v>
      </c>
      <c r="CR196" s="2">
        <v>22810</v>
      </c>
      <c r="CS196" s="2">
        <v>21750</v>
      </c>
      <c r="CT196" s="2">
        <v>21300</v>
      </c>
      <c r="CU196" s="2">
        <v>22400</v>
      </c>
      <c r="CV196" s="2">
        <v>22840</v>
      </c>
      <c r="CW196" s="2">
        <v>22650</v>
      </c>
      <c r="CX196" s="2">
        <v>22260</v>
      </c>
      <c r="CY196" s="2">
        <v>21760</v>
      </c>
      <c r="CZ196" s="2">
        <v>21870</v>
      </c>
      <c r="DA196" s="2">
        <v>21260</v>
      </c>
      <c r="DB196" s="2">
        <v>20510</v>
      </c>
      <c r="DC196" s="2">
        <v>19380</v>
      </c>
      <c r="DD196" s="2">
        <v>20830</v>
      </c>
      <c r="DE196" s="2">
        <v>21170</v>
      </c>
      <c r="DF196" s="2">
        <v>20190</v>
      </c>
      <c r="DG196" s="2">
        <v>21240</v>
      </c>
      <c r="DH196" s="2">
        <v>21250</v>
      </c>
      <c r="DI196" s="2">
        <v>21210</v>
      </c>
      <c r="DJ196" s="2">
        <v>21160</v>
      </c>
      <c r="DK196" s="2">
        <v>21500</v>
      </c>
      <c r="DL196" s="2">
        <v>21090</v>
      </c>
      <c r="DM196" s="2">
        <v>20870</v>
      </c>
      <c r="DN196" s="2">
        <v>20470</v>
      </c>
      <c r="DO196" s="2">
        <v>20190</v>
      </c>
      <c r="DP196" s="2">
        <v>19990</v>
      </c>
      <c r="DQ196" s="2">
        <v>20150</v>
      </c>
      <c r="DR196" s="2">
        <v>19690</v>
      </c>
      <c r="DS196" s="2">
        <v>20000</v>
      </c>
      <c r="DT196" s="2">
        <v>19090</v>
      </c>
      <c r="DU196" s="2">
        <v>18360</v>
      </c>
      <c r="DV196" s="2">
        <v>18240</v>
      </c>
      <c r="DW196" s="2">
        <v>18050</v>
      </c>
      <c r="DX196" s="2">
        <v>18470</v>
      </c>
      <c r="DY196" s="2">
        <v>18000</v>
      </c>
      <c r="DZ196" s="2">
        <v>17710</v>
      </c>
      <c r="EA196" s="2">
        <v>17340</v>
      </c>
      <c r="EB196" s="2">
        <v>17710</v>
      </c>
      <c r="EC196" s="2">
        <v>17320</v>
      </c>
      <c r="ED196" s="2">
        <v>17240</v>
      </c>
      <c r="EE196" s="2">
        <v>17040</v>
      </c>
      <c r="EF196" s="2">
        <v>17280</v>
      </c>
      <c r="EG196" s="2">
        <v>17020</v>
      </c>
      <c r="EH196" s="2">
        <v>16180</v>
      </c>
      <c r="EI196" s="2">
        <v>16440</v>
      </c>
      <c r="EJ196" s="2">
        <v>16520</v>
      </c>
      <c r="EK196" s="2">
        <v>15960</v>
      </c>
      <c r="EL196" s="2">
        <v>15530</v>
      </c>
      <c r="EM196" s="2">
        <v>15220</v>
      </c>
      <c r="EN196" s="2">
        <v>15040</v>
      </c>
      <c r="EO196" s="2">
        <v>14690</v>
      </c>
      <c r="EP196" s="2">
        <v>14920</v>
      </c>
      <c r="EQ196" s="2">
        <v>14880</v>
      </c>
      <c r="ER196" s="2">
        <v>14770</v>
      </c>
      <c r="ES196" s="2">
        <v>14540</v>
      </c>
      <c r="ET196" s="2">
        <v>14530</v>
      </c>
      <c r="EU196" s="2">
        <v>14470</v>
      </c>
      <c r="EV196" s="2">
        <v>14510</v>
      </c>
      <c r="EW196" s="2">
        <v>14690</v>
      </c>
      <c r="EX196" s="2">
        <v>14800</v>
      </c>
      <c r="EY196" s="2">
        <v>14680</v>
      </c>
      <c r="EZ196" s="2">
        <v>14550</v>
      </c>
      <c r="FA196" s="2">
        <v>14290</v>
      </c>
      <c r="FB196" s="2">
        <v>14260</v>
      </c>
      <c r="FC196" s="2">
        <v>14180</v>
      </c>
      <c r="FD196" s="2">
        <v>14360</v>
      </c>
      <c r="FE196" s="2">
        <v>14590</v>
      </c>
      <c r="FF196" s="2">
        <v>14660</v>
      </c>
      <c r="FG196" s="2">
        <v>14710</v>
      </c>
      <c r="FH196" s="2">
        <v>14960</v>
      </c>
      <c r="FI196" s="2">
        <v>14860</v>
      </c>
      <c r="FJ196" s="2">
        <v>14640</v>
      </c>
      <c r="FK196" s="2">
        <v>14400</v>
      </c>
      <c r="FL196" s="2">
        <v>14580</v>
      </c>
      <c r="FM196" s="2">
        <v>14430</v>
      </c>
      <c r="FN196" s="2">
        <v>14600</v>
      </c>
      <c r="FO196" s="2">
        <v>14540</v>
      </c>
      <c r="FP196" s="2">
        <v>14540</v>
      </c>
      <c r="FQ196" s="2">
        <v>14320</v>
      </c>
      <c r="FR196" s="2">
        <v>13780</v>
      </c>
      <c r="FS196" s="2">
        <v>13770</v>
      </c>
      <c r="FT196" s="2">
        <v>13680</v>
      </c>
      <c r="FU196" s="2">
        <v>13860</v>
      </c>
      <c r="FV196" s="2">
        <v>13460</v>
      </c>
      <c r="FW196" s="2">
        <v>13790</v>
      </c>
      <c r="FX196" s="2">
        <v>14250</v>
      </c>
      <c r="FY196" s="2">
        <v>14020</v>
      </c>
      <c r="FZ196" s="2">
        <v>13800</v>
      </c>
      <c r="GA196" s="2">
        <v>13210</v>
      </c>
      <c r="GB196" s="2">
        <v>12680</v>
      </c>
      <c r="GC196" s="2">
        <v>12670</v>
      </c>
      <c r="GD196" s="2">
        <v>12560</v>
      </c>
      <c r="GE196" s="2">
        <v>12530</v>
      </c>
      <c r="GF196" s="2">
        <v>12110</v>
      </c>
      <c r="GG196" s="2">
        <v>12320</v>
      </c>
      <c r="GH196" s="2">
        <v>12220</v>
      </c>
      <c r="GI196" s="2">
        <v>12020</v>
      </c>
      <c r="GJ196" s="2">
        <v>11980</v>
      </c>
      <c r="GK196" s="2">
        <v>12100</v>
      </c>
      <c r="GL196" s="2">
        <v>12330</v>
      </c>
      <c r="GM196" s="2">
        <v>11980</v>
      </c>
      <c r="GN196" s="2">
        <v>11850</v>
      </c>
      <c r="GO196" s="2">
        <v>11760</v>
      </c>
      <c r="GP196" s="2">
        <v>11700</v>
      </c>
      <c r="GQ196" s="2">
        <v>11880</v>
      </c>
      <c r="GR196" s="2">
        <v>11900</v>
      </c>
      <c r="GS196" s="2">
        <v>11990</v>
      </c>
      <c r="GT196" s="2">
        <v>11870</v>
      </c>
      <c r="GU196" s="2">
        <v>11700</v>
      </c>
      <c r="GV196" s="2">
        <v>12040</v>
      </c>
      <c r="GW196" s="2">
        <v>12110</v>
      </c>
      <c r="GX196" s="2">
        <v>12130</v>
      </c>
      <c r="GY196" s="2">
        <v>12200</v>
      </c>
      <c r="GZ196" s="2">
        <v>12040</v>
      </c>
      <c r="HA196" s="2">
        <v>11720</v>
      </c>
      <c r="HB196" s="2">
        <v>11610</v>
      </c>
      <c r="HC196" s="2">
        <v>11220</v>
      </c>
      <c r="HD196" s="2">
        <v>11460</v>
      </c>
      <c r="HE196" s="2">
        <v>11470</v>
      </c>
      <c r="HF196" s="2">
        <v>11560</v>
      </c>
      <c r="HG196" s="2">
        <v>11440</v>
      </c>
      <c r="HH196" s="2">
        <v>11350</v>
      </c>
      <c r="HI196" s="2">
        <v>11220</v>
      </c>
      <c r="HJ196" s="2">
        <v>11170</v>
      </c>
      <c r="HK196" s="2">
        <v>11000</v>
      </c>
      <c r="HL196" s="2">
        <v>10810</v>
      </c>
      <c r="HM196" s="2">
        <v>10850</v>
      </c>
      <c r="HN196" s="2">
        <v>10450</v>
      </c>
      <c r="HO196" s="2">
        <v>10090</v>
      </c>
      <c r="HP196" s="2">
        <v>10090</v>
      </c>
      <c r="HQ196" s="2">
        <v>10080</v>
      </c>
      <c r="HR196" s="2">
        <v>9880</v>
      </c>
      <c r="HS196" s="2">
        <v>9800</v>
      </c>
      <c r="HT196" s="2">
        <v>9780</v>
      </c>
      <c r="HU196" s="2">
        <v>9930</v>
      </c>
      <c r="HV196" s="2">
        <v>10040</v>
      </c>
      <c r="HW196" s="2">
        <v>10190</v>
      </c>
      <c r="HX196" s="2">
        <v>10200</v>
      </c>
      <c r="HY196" s="2">
        <v>10080</v>
      </c>
      <c r="HZ196" s="2">
        <v>10090</v>
      </c>
      <c r="IA196" s="2">
        <v>10060</v>
      </c>
      <c r="IB196" s="2">
        <v>10190</v>
      </c>
      <c r="IC196" s="2">
        <v>10090</v>
      </c>
      <c r="ID196" s="2">
        <v>10030</v>
      </c>
      <c r="IE196" s="2">
        <v>10080</v>
      </c>
      <c r="IF196" s="2">
        <v>10090</v>
      </c>
      <c r="IG196" s="2">
        <v>9970</v>
      </c>
      <c r="IH196" s="2">
        <v>9730</v>
      </c>
      <c r="II196" s="2">
        <v>9730</v>
      </c>
      <c r="IJ196" s="2">
        <v>9700</v>
      </c>
      <c r="IK196" s="2">
        <v>9400</v>
      </c>
      <c r="IL196" s="2">
        <v>9520</v>
      </c>
      <c r="IM196" s="2">
        <v>9860</v>
      </c>
      <c r="IN196" s="2">
        <v>9820</v>
      </c>
      <c r="IO196" s="2">
        <v>9740</v>
      </c>
      <c r="IP196" s="2">
        <v>9630</v>
      </c>
      <c r="IQ196" s="2">
        <v>9680</v>
      </c>
      <c r="IR196" s="2">
        <v>9500</v>
      </c>
      <c r="IS196" s="2">
        <v>9390</v>
      </c>
      <c r="IT196" s="2">
        <v>9400</v>
      </c>
    </row>
    <row r="197" spans="1:254" ht="15.9" customHeight="1">
      <c r="A197" s="65" t="s">
        <v>386</v>
      </c>
      <c r="B197" s="41" t="s">
        <v>387</v>
      </c>
      <c r="C197" s="45">
        <v>57520</v>
      </c>
      <c r="D197" s="16">
        <v>-3180</v>
      </c>
      <c r="E197" s="30">
        <v>60700</v>
      </c>
      <c r="F197" s="30">
        <v>62440</v>
      </c>
      <c r="G197" s="30">
        <v>58770</v>
      </c>
      <c r="H197" s="30">
        <v>57840</v>
      </c>
      <c r="I197" s="30">
        <v>57430</v>
      </c>
      <c r="J197" s="30">
        <v>49400</v>
      </c>
      <c r="K197" s="30">
        <v>50200</v>
      </c>
      <c r="L197" s="30">
        <v>54870</v>
      </c>
      <c r="M197" s="30">
        <v>60110</v>
      </c>
      <c r="N197" s="30">
        <v>59420</v>
      </c>
      <c r="O197" s="30">
        <v>69260</v>
      </c>
      <c r="P197" s="30">
        <v>67520</v>
      </c>
      <c r="Q197" s="30">
        <v>63000</v>
      </c>
      <c r="R197" s="30">
        <v>62260</v>
      </c>
      <c r="S197" s="30">
        <v>68280</v>
      </c>
      <c r="T197" s="30">
        <v>71480</v>
      </c>
      <c r="U197" s="30">
        <v>68730</v>
      </c>
      <c r="V197" s="30">
        <v>70330</v>
      </c>
      <c r="W197" s="30">
        <v>71620</v>
      </c>
      <c r="X197" s="30">
        <v>69230</v>
      </c>
      <c r="Y197" s="30">
        <v>68030</v>
      </c>
      <c r="Z197" s="30">
        <v>71600</v>
      </c>
      <c r="AA197" s="30">
        <v>75230</v>
      </c>
      <c r="AB197" s="30">
        <v>72750</v>
      </c>
      <c r="AC197" s="30">
        <v>76770</v>
      </c>
      <c r="AD197" s="30">
        <v>83720</v>
      </c>
      <c r="AE197" s="30">
        <v>79760</v>
      </c>
      <c r="AF197" s="30">
        <v>75330</v>
      </c>
      <c r="AG197" s="30">
        <v>78180</v>
      </c>
      <c r="AH197" s="30">
        <v>83650</v>
      </c>
      <c r="AI197" s="30">
        <v>77830</v>
      </c>
      <c r="AJ197" s="30">
        <v>82870</v>
      </c>
      <c r="AK197" s="30">
        <v>85630</v>
      </c>
      <c r="AL197" s="30">
        <v>84800</v>
      </c>
      <c r="AM197" s="30">
        <v>82440</v>
      </c>
      <c r="AN197" s="30">
        <v>80000</v>
      </c>
      <c r="AO197" s="30">
        <v>81210</v>
      </c>
      <c r="AP197" s="30">
        <v>80450</v>
      </c>
      <c r="AQ197" s="30">
        <v>73310</v>
      </c>
      <c r="AR197" s="30">
        <v>66440</v>
      </c>
      <c r="AS197" s="30">
        <v>69320</v>
      </c>
      <c r="AT197" s="30">
        <v>67750</v>
      </c>
      <c r="AU197" s="30">
        <v>66440</v>
      </c>
      <c r="AV197" s="30">
        <v>70440</v>
      </c>
      <c r="AW197" s="30">
        <v>68080</v>
      </c>
      <c r="AX197" s="30">
        <v>65130</v>
      </c>
      <c r="AY197" s="30">
        <v>61530</v>
      </c>
      <c r="AZ197" s="30">
        <v>63260</v>
      </c>
      <c r="BA197" s="30">
        <v>63580</v>
      </c>
      <c r="BB197" s="30">
        <v>64800</v>
      </c>
      <c r="BC197" s="30">
        <v>67340</v>
      </c>
      <c r="BD197" s="30">
        <v>66340</v>
      </c>
      <c r="BE197" s="30">
        <v>67180</v>
      </c>
      <c r="BF197" s="30">
        <v>65090</v>
      </c>
      <c r="BG197" s="30">
        <v>63220</v>
      </c>
      <c r="BH197" s="30">
        <v>59650</v>
      </c>
      <c r="BI197" s="30">
        <v>60650</v>
      </c>
      <c r="BJ197" s="30">
        <v>62280</v>
      </c>
      <c r="BK197" s="30">
        <v>64300</v>
      </c>
      <c r="BL197" s="30">
        <v>70000</v>
      </c>
      <c r="BM197" s="2">
        <v>70330</v>
      </c>
      <c r="BN197" s="2">
        <v>71370</v>
      </c>
      <c r="BO197" s="2">
        <v>73100</v>
      </c>
      <c r="BP197" s="2">
        <v>74830</v>
      </c>
      <c r="BQ197" s="2">
        <v>75800</v>
      </c>
      <c r="BR197" s="2">
        <v>72200</v>
      </c>
      <c r="BS197" s="2">
        <v>72910</v>
      </c>
      <c r="BT197" s="2">
        <v>73600</v>
      </c>
      <c r="BU197" s="2">
        <v>72800</v>
      </c>
      <c r="BV197" s="2">
        <v>71090</v>
      </c>
      <c r="BW197" s="2">
        <v>71230</v>
      </c>
      <c r="BX197" s="2">
        <v>74180</v>
      </c>
      <c r="BY197" s="2">
        <v>72000</v>
      </c>
      <c r="BZ197" s="2">
        <v>71800</v>
      </c>
      <c r="CA197" s="2">
        <v>72020</v>
      </c>
      <c r="CB197" s="2">
        <v>70640</v>
      </c>
      <c r="CC197" s="2">
        <v>70170</v>
      </c>
      <c r="CD197" s="2">
        <v>69970</v>
      </c>
      <c r="CE197" s="2">
        <v>66200</v>
      </c>
      <c r="CF197" s="2">
        <v>65530</v>
      </c>
      <c r="CG197" s="2">
        <v>64330</v>
      </c>
      <c r="CH197" s="2">
        <v>66000</v>
      </c>
      <c r="CI197" s="2">
        <v>62860</v>
      </c>
      <c r="CJ197" s="2">
        <v>66060</v>
      </c>
      <c r="CK197" s="2">
        <v>64470</v>
      </c>
      <c r="CL197" s="2">
        <v>62500</v>
      </c>
      <c r="CM197" s="2">
        <v>61590</v>
      </c>
      <c r="CN197" s="2">
        <v>60440</v>
      </c>
      <c r="CO197" s="2">
        <v>62290</v>
      </c>
      <c r="CP197" s="2">
        <v>64820</v>
      </c>
      <c r="CQ197" s="2">
        <v>67110</v>
      </c>
      <c r="CR197" s="2">
        <v>67010</v>
      </c>
      <c r="CS197" s="2">
        <v>64430</v>
      </c>
      <c r="CT197" s="2">
        <v>63860</v>
      </c>
      <c r="CU197" s="2">
        <v>68650</v>
      </c>
      <c r="CV197" s="2">
        <v>68660</v>
      </c>
      <c r="CW197" s="2">
        <v>67350</v>
      </c>
      <c r="CX197" s="2">
        <v>68530</v>
      </c>
      <c r="CY197" s="2">
        <v>68550</v>
      </c>
      <c r="CZ197" s="2">
        <v>70240</v>
      </c>
      <c r="DA197" s="2">
        <v>70680</v>
      </c>
      <c r="DB197" s="2">
        <v>68910</v>
      </c>
      <c r="DC197" s="2">
        <v>64120</v>
      </c>
      <c r="DD197" s="2">
        <v>70300</v>
      </c>
      <c r="DE197" s="2">
        <v>70120</v>
      </c>
      <c r="DF197" s="2">
        <v>67880</v>
      </c>
      <c r="DG197" s="2">
        <v>72650</v>
      </c>
      <c r="DH197" s="2">
        <v>73370</v>
      </c>
      <c r="DI197" s="2">
        <v>74110</v>
      </c>
      <c r="DJ197" s="2">
        <v>76840</v>
      </c>
      <c r="DK197" s="2">
        <v>77400</v>
      </c>
      <c r="DL197" s="2">
        <v>73700</v>
      </c>
      <c r="DM197" s="2">
        <v>72510</v>
      </c>
      <c r="DN197" s="2">
        <v>73520</v>
      </c>
      <c r="DO197" s="2">
        <v>70940</v>
      </c>
      <c r="DP197" s="2">
        <v>70410</v>
      </c>
      <c r="DQ197" s="2">
        <v>72050</v>
      </c>
      <c r="DR197" s="2">
        <v>72210</v>
      </c>
      <c r="DS197" s="2">
        <v>72520</v>
      </c>
      <c r="DT197" s="2">
        <v>72790</v>
      </c>
      <c r="DU197" s="2">
        <v>69290</v>
      </c>
      <c r="DV197" s="2">
        <v>63510</v>
      </c>
      <c r="DW197" s="2">
        <v>64070</v>
      </c>
      <c r="DX197" s="2">
        <v>65370</v>
      </c>
      <c r="DY197" s="2">
        <v>64900</v>
      </c>
      <c r="DZ197" s="2">
        <v>62020</v>
      </c>
      <c r="EA197" s="2">
        <v>65340</v>
      </c>
      <c r="EB197" s="2">
        <v>67010</v>
      </c>
      <c r="EC197" s="2">
        <v>68800</v>
      </c>
      <c r="ED197" s="2">
        <v>66660</v>
      </c>
      <c r="EE197" s="2">
        <v>66270</v>
      </c>
      <c r="EF197" s="2">
        <v>67520</v>
      </c>
      <c r="EG197" s="2">
        <v>63850</v>
      </c>
      <c r="EH197" s="2">
        <v>58130</v>
      </c>
      <c r="EI197" s="2">
        <v>59920</v>
      </c>
      <c r="EJ197" s="2">
        <v>59990</v>
      </c>
      <c r="EK197" s="2">
        <v>58700</v>
      </c>
      <c r="EL197" s="2">
        <v>57230</v>
      </c>
      <c r="EM197" s="2">
        <v>58130</v>
      </c>
      <c r="EN197" s="2">
        <v>56240</v>
      </c>
      <c r="EO197" s="2">
        <v>53670</v>
      </c>
      <c r="EP197" s="2">
        <v>54400</v>
      </c>
      <c r="EQ197" s="2">
        <v>54460</v>
      </c>
      <c r="ER197" s="2">
        <v>51390</v>
      </c>
      <c r="ES197" s="2">
        <v>49330</v>
      </c>
      <c r="ET197" s="2">
        <v>47590</v>
      </c>
      <c r="EU197" s="2">
        <v>47520</v>
      </c>
      <c r="EV197" s="2">
        <v>47730</v>
      </c>
      <c r="EW197" s="2">
        <v>47300</v>
      </c>
      <c r="EX197" s="2">
        <v>46870</v>
      </c>
      <c r="EY197" s="2">
        <v>46490</v>
      </c>
      <c r="EZ197" s="2">
        <v>46050</v>
      </c>
      <c r="FA197" s="2">
        <v>44420</v>
      </c>
      <c r="FB197" s="2">
        <v>44050</v>
      </c>
      <c r="FC197" s="2">
        <v>45200</v>
      </c>
      <c r="FD197" s="2">
        <v>46040</v>
      </c>
      <c r="FE197" s="2">
        <v>47130</v>
      </c>
      <c r="FF197" s="2">
        <v>47550</v>
      </c>
      <c r="FG197" s="2">
        <v>48710</v>
      </c>
      <c r="FH197" s="2">
        <v>48150</v>
      </c>
      <c r="FI197" s="2">
        <v>48030</v>
      </c>
      <c r="FJ197" s="2">
        <v>45950</v>
      </c>
      <c r="FK197" s="2">
        <v>45240</v>
      </c>
      <c r="FL197" s="2">
        <v>44930</v>
      </c>
      <c r="FM197" s="2">
        <v>43200</v>
      </c>
      <c r="FN197" s="2">
        <v>42510</v>
      </c>
      <c r="FO197" s="2">
        <v>42370</v>
      </c>
      <c r="FP197" s="2">
        <v>43270</v>
      </c>
      <c r="FQ197" s="2">
        <v>43510</v>
      </c>
      <c r="FR197" s="2">
        <v>43160</v>
      </c>
      <c r="FS197" s="2">
        <v>42760</v>
      </c>
      <c r="FT197" s="2">
        <v>43270</v>
      </c>
      <c r="FU197" s="2">
        <v>46310</v>
      </c>
      <c r="FV197" s="2">
        <v>43750</v>
      </c>
      <c r="FW197" s="2">
        <v>45800</v>
      </c>
      <c r="FX197" s="2">
        <v>46990</v>
      </c>
      <c r="FY197" s="2">
        <v>45880</v>
      </c>
      <c r="FZ197" s="2">
        <v>46860</v>
      </c>
      <c r="GA197" s="2">
        <v>46310</v>
      </c>
      <c r="GB197" s="2">
        <v>47300</v>
      </c>
      <c r="GC197" s="2">
        <v>48580</v>
      </c>
      <c r="GD197" s="2">
        <v>47770</v>
      </c>
      <c r="GE197" s="2">
        <v>48750</v>
      </c>
      <c r="GF197" s="2">
        <v>46040</v>
      </c>
      <c r="GG197" s="2">
        <v>51680</v>
      </c>
      <c r="GH197" s="2">
        <v>50450</v>
      </c>
      <c r="GI197" s="2">
        <v>50800</v>
      </c>
      <c r="GJ197" s="2">
        <v>54990</v>
      </c>
      <c r="GK197" s="2">
        <v>53760</v>
      </c>
      <c r="GL197" s="2">
        <v>53670</v>
      </c>
      <c r="GM197" s="2">
        <v>52200</v>
      </c>
      <c r="GN197" s="2">
        <v>50030</v>
      </c>
      <c r="GO197" s="2">
        <v>51700</v>
      </c>
      <c r="GP197" s="2">
        <v>52330</v>
      </c>
      <c r="GQ197" s="2">
        <v>52090</v>
      </c>
      <c r="GR197" s="2">
        <v>51500</v>
      </c>
      <c r="GS197" s="2">
        <v>52550</v>
      </c>
      <c r="GT197" s="2">
        <v>50740</v>
      </c>
      <c r="GU197" s="2">
        <v>51250</v>
      </c>
      <c r="GV197" s="2">
        <v>52750</v>
      </c>
      <c r="GW197" s="2">
        <v>52370</v>
      </c>
      <c r="GX197" s="2">
        <v>51710</v>
      </c>
      <c r="GY197" s="2">
        <v>52980</v>
      </c>
      <c r="GZ197" s="2">
        <v>52710</v>
      </c>
      <c r="HA197" s="2">
        <v>49810</v>
      </c>
      <c r="HB197" s="2">
        <v>47700</v>
      </c>
      <c r="HC197" s="2">
        <v>45930</v>
      </c>
      <c r="HD197" s="2">
        <v>46450</v>
      </c>
      <c r="HE197" s="2">
        <v>46390</v>
      </c>
      <c r="HF197" s="2">
        <v>46500</v>
      </c>
      <c r="HG197" s="2">
        <v>48370</v>
      </c>
      <c r="HH197" s="2">
        <v>47600</v>
      </c>
      <c r="HI197" s="2">
        <v>46970</v>
      </c>
      <c r="HJ197" s="2">
        <v>46220</v>
      </c>
      <c r="HK197" s="2">
        <v>44860</v>
      </c>
      <c r="HL197" s="2">
        <v>44400</v>
      </c>
      <c r="HM197" s="2">
        <v>42520</v>
      </c>
      <c r="HN197" s="2">
        <v>40660</v>
      </c>
      <c r="HO197" s="2">
        <v>39400</v>
      </c>
      <c r="HP197" s="2">
        <v>37970</v>
      </c>
      <c r="HQ197" s="2">
        <v>37520</v>
      </c>
      <c r="HR197" s="2">
        <v>37620</v>
      </c>
      <c r="HS197" s="2">
        <v>37860</v>
      </c>
      <c r="HT197" s="2">
        <v>37470</v>
      </c>
      <c r="HU197" s="2">
        <v>37260</v>
      </c>
      <c r="HV197" s="2">
        <v>37610</v>
      </c>
      <c r="HW197" s="2">
        <v>37570</v>
      </c>
      <c r="HX197" s="2">
        <v>40520</v>
      </c>
      <c r="HY197" s="2">
        <v>39980</v>
      </c>
      <c r="HZ197" s="2">
        <v>39930</v>
      </c>
      <c r="IA197" s="2">
        <v>39610</v>
      </c>
      <c r="IB197" s="2">
        <v>39380</v>
      </c>
      <c r="IC197" s="2">
        <v>38410</v>
      </c>
      <c r="ID197" s="2">
        <v>38560</v>
      </c>
      <c r="IE197" s="2">
        <v>39220</v>
      </c>
      <c r="IF197" s="2">
        <v>41320</v>
      </c>
      <c r="IG197" s="2">
        <v>41130</v>
      </c>
      <c r="IH197" s="2">
        <v>41710</v>
      </c>
      <c r="II197" s="2">
        <v>41520</v>
      </c>
      <c r="IJ197" s="2">
        <v>42060</v>
      </c>
      <c r="IK197" s="2">
        <v>40710</v>
      </c>
      <c r="IL197" s="2">
        <v>39780</v>
      </c>
      <c r="IM197" s="2">
        <v>39630</v>
      </c>
      <c r="IN197" s="2">
        <v>40190</v>
      </c>
      <c r="IO197" s="2">
        <v>41130</v>
      </c>
      <c r="IP197" s="2">
        <v>42160</v>
      </c>
      <c r="IQ197" s="2">
        <v>43340</v>
      </c>
      <c r="IR197" s="2">
        <v>42900</v>
      </c>
      <c r="IS197" s="2">
        <v>42340</v>
      </c>
      <c r="IT197" s="2">
        <v>41850</v>
      </c>
    </row>
    <row r="198" spans="1:254" ht="15.9" customHeight="1">
      <c r="A198" s="65" t="s">
        <v>388</v>
      </c>
      <c r="B198" s="41" t="s">
        <v>389</v>
      </c>
      <c r="C198" s="45">
        <v>53250</v>
      </c>
      <c r="D198" s="16">
        <v>-1550</v>
      </c>
      <c r="E198" s="30">
        <v>54800</v>
      </c>
      <c r="F198" s="30">
        <v>58300</v>
      </c>
      <c r="G198" s="30">
        <v>53400</v>
      </c>
      <c r="H198" s="30">
        <v>52550</v>
      </c>
      <c r="I198" s="30">
        <v>54220</v>
      </c>
      <c r="J198" s="30">
        <v>48650</v>
      </c>
      <c r="K198" s="30">
        <v>48580</v>
      </c>
      <c r="L198" s="30">
        <v>55400</v>
      </c>
      <c r="M198" s="30">
        <v>61660</v>
      </c>
      <c r="N198" s="30">
        <v>61210</v>
      </c>
      <c r="O198" s="30">
        <v>65910</v>
      </c>
      <c r="P198" s="30">
        <v>65550</v>
      </c>
      <c r="Q198" s="30">
        <v>64200</v>
      </c>
      <c r="R198" s="30">
        <v>63150</v>
      </c>
      <c r="S198" s="30">
        <v>68840</v>
      </c>
      <c r="T198" s="30">
        <v>70780</v>
      </c>
      <c r="U198" s="30">
        <v>68680</v>
      </c>
      <c r="V198" s="30">
        <v>69940</v>
      </c>
      <c r="W198" s="30">
        <v>71610</v>
      </c>
      <c r="X198" s="30">
        <v>69300</v>
      </c>
      <c r="Y198" s="30">
        <v>66560</v>
      </c>
      <c r="Z198" s="30">
        <v>69130</v>
      </c>
      <c r="AA198" s="30">
        <v>70670</v>
      </c>
      <c r="AB198" s="30">
        <v>68970</v>
      </c>
      <c r="AC198" s="30">
        <v>72940</v>
      </c>
      <c r="AD198" s="30">
        <v>76690</v>
      </c>
      <c r="AE198" s="30">
        <v>74730</v>
      </c>
      <c r="AF198" s="30">
        <v>70670</v>
      </c>
      <c r="AG198" s="30">
        <v>71120</v>
      </c>
      <c r="AH198" s="30">
        <v>71900</v>
      </c>
      <c r="AI198" s="30">
        <v>68620</v>
      </c>
      <c r="AJ198" s="30">
        <v>72960</v>
      </c>
      <c r="AK198" s="30">
        <v>73980</v>
      </c>
      <c r="AL198" s="30">
        <v>73920</v>
      </c>
      <c r="AM198" s="30">
        <v>73100</v>
      </c>
      <c r="AN198" s="30">
        <v>69850</v>
      </c>
      <c r="AO198" s="30">
        <v>70820</v>
      </c>
      <c r="AP198" s="30">
        <v>72760</v>
      </c>
      <c r="AQ198" s="30">
        <v>68000</v>
      </c>
      <c r="AR198" s="30">
        <v>60210</v>
      </c>
      <c r="AS198" s="30">
        <v>60810</v>
      </c>
      <c r="AT198" s="30">
        <v>56770</v>
      </c>
      <c r="AU198" s="30">
        <v>54650</v>
      </c>
      <c r="AV198" s="30">
        <v>58750</v>
      </c>
      <c r="AW198" s="30">
        <v>59900</v>
      </c>
      <c r="AX198" s="30">
        <v>56390</v>
      </c>
      <c r="AY198" s="30">
        <v>52180</v>
      </c>
      <c r="AZ198" s="30">
        <v>52960</v>
      </c>
      <c r="BA198" s="30">
        <v>52030</v>
      </c>
      <c r="BB198" s="30">
        <v>51150</v>
      </c>
      <c r="BC198" s="30">
        <v>52500</v>
      </c>
      <c r="BD198" s="30">
        <v>50640</v>
      </c>
      <c r="BE198" s="30">
        <v>50030</v>
      </c>
      <c r="BF198" s="30">
        <v>48730</v>
      </c>
      <c r="BG198" s="30">
        <v>47450</v>
      </c>
      <c r="BH198" s="30">
        <v>45030</v>
      </c>
      <c r="BI198" s="30">
        <v>47160</v>
      </c>
      <c r="BJ198" s="30">
        <v>48810</v>
      </c>
      <c r="BK198" s="30">
        <v>49480</v>
      </c>
      <c r="BL198" s="30">
        <v>51200</v>
      </c>
      <c r="BM198" s="2">
        <v>50830</v>
      </c>
      <c r="BN198" s="2">
        <v>51630</v>
      </c>
      <c r="BO198" s="2">
        <v>51870</v>
      </c>
      <c r="BP198" s="2">
        <v>51220</v>
      </c>
      <c r="BQ198" s="2">
        <v>50240</v>
      </c>
      <c r="BR198" s="2">
        <v>46710</v>
      </c>
      <c r="BS198" s="2">
        <v>43980</v>
      </c>
      <c r="BT198" s="2">
        <v>45010</v>
      </c>
      <c r="BU198" s="2">
        <v>46300</v>
      </c>
      <c r="BV198" s="2">
        <v>45410</v>
      </c>
      <c r="BW198" s="2">
        <v>44950</v>
      </c>
      <c r="BX198" s="2">
        <v>45020</v>
      </c>
      <c r="BY198" s="2">
        <v>44670</v>
      </c>
      <c r="BZ198" s="2">
        <v>43620</v>
      </c>
      <c r="CA198" s="2">
        <v>44010</v>
      </c>
      <c r="CB198" s="2">
        <v>44100</v>
      </c>
      <c r="CC198" s="2">
        <v>43360</v>
      </c>
      <c r="CD198" s="2">
        <v>42890</v>
      </c>
      <c r="CE198" s="2">
        <v>42300</v>
      </c>
      <c r="CF198" s="2">
        <v>42620</v>
      </c>
      <c r="CG198" s="2">
        <v>41750</v>
      </c>
      <c r="CH198" s="2">
        <v>41060</v>
      </c>
      <c r="CI198" s="2">
        <v>38270</v>
      </c>
      <c r="CJ198" s="2">
        <v>38200</v>
      </c>
      <c r="CK198" s="2">
        <v>38280</v>
      </c>
      <c r="CL198" s="2">
        <v>37960</v>
      </c>
      <c r="CM198" s="2">
        <v>38380</v>
      </c>
      <c r="CN198" s="2">
        <v>36520</v>
      </c>
      <c r="CO198" s="2">
        <v>37210</v>
      </c>
      <c r="CP198" s="2">
        <v>38670</v>
      </c>
      <c r="CQ198" s="2">
        <v>39940</v>
      </c>
      <c r="CR198" s="2">
        <v>40360</v>
      </c>
      <c r="CS198" s="2">
        <v>38280</v>
      </c>
      <c r="CT198" s="2">
        <v>37480</v>
      </c>
      <c r="CU198" s="2">
        <v>38960</v>
      </c>
      <c r="CV198" s="2">
        <v>39240</v>
      </c>
      <c r="CW198" s="2">
        <v>38630</v>
      </c>
      <c r="CX198" s="2">
        <v>37830</v>
      </c>
      <c r="CY198" s="2">
        <v>38300</v>
      </c>
      <c r="CZ198" s="2">
        <v>39330</v>
      </c>
      <c r="DA198" s="2">
        <v>39950</v>
      </c>
      <c r="DB198" s="2">
        <v>39160</v>
      </c>
      <c r="DC198" s="2">
        <v>37600</v>
      </c>
      <c r="DD198" s="2">
        <v>40830</v>
      </c>
      <c r="DE198" s="2">
        <v>41420</v>
      </c>
      <c r="DF198" s="2">
        <v>40120</v>
      </c>
      <c r="DG198" s="2">
        <v>42330</v>
      </c>
      <c r="DH198" s="2">
        <v>42650</v>
      </c>
      <c r="DI198" s="2">
        <v>43100</v>
      </c>
      <c r="DJ198" s="2">
        <v>44720</v>
      </c>
      <c r="DK198" s="2">
        <v>44770</v>
      </c>
      <c r="DL198" s="2">
        <v>43370</v>
      </c>
      <c r="DM198" s="2">
        <v>42960</v>
      </c>
      <c r="DN198" s="2">
        <v>44440</v>
      </c>
      <c r="DO198" s="2">
        <v>42380</v>
      </c>
      <c r="DP198" s="2">
        <v>41590</v>
      </c>
      <c r="DQ198" s="2">
        <v>41010</v>
      </c>
      <c r="DR198" s="2">
        <v>41010</v>
      </c>
      <c r="DS198" s="2">
        <v>40730</v>
      </c>
      <c r="DT198" s="2">
        <v>40750</v>
      </c>
      <c r="DU198" s="2">
        <v>40310</v>
      </c>
      <c r="DV198" s="2">
        <v>39820</v>
      </c>
      <c r="DW198" s="2">
        <v>39480</v>
      </c>
      <c r="DX198" s="2">
        <v>39940</v>
      </c>
      <c r="DY198" s="2">
        <v>40180</v>
      </c>
      <c r="DZ198" s="2">
        <v>39620</v>
      </c>
      <c r="EA198" s="2">
        <v>40770</v>
      </c>
      <c r="EB198" s="2">
        <v>41090</v>
      </c>
      <c r="EC198" s="2">
        <v>42290</v>
      </c>
      <c r="ED198" s="2">
        <v>40980</v>
      </c>
      <c r="EE198" s="2">
        <v>40830</v>
      </c>
      <c r="EF198" s="2">
        <v>41530</v>
      </c>
      <c r="EG198" s="2">
        <v>42110</v>
      </c>
      <c r="EH198" s="2">
        <v>40220</v>
      </c>
      <c r="EI198" s="2">
        <v>40610</v>
      </c>
      <c r="EJ198" s="2">
        <v>41660</v>
      </c>
      <c r="EK198" s="2">
        <v>41600</v>
      </c>
      <c r="EL198" s="2">
        <v>40670</v>
      </c>
      <c r="EM198" s="2">
        <v>41260</v>
      </c>
      <c r="EN198" s="2">
        <v>40010</v>
      </c>
      <c r="EO198" s="2">
        <v>36480</v>
      </c>
      <c r="EP198" s="2">
        <v>36440</v>
      </c>
      <c r="EQ198" s="2">
        <v>37390</v>
      </c>
      <c r="ER198" s="2">
        <v>36620</v>
      </c>
      <c r="ES198" s="2">
        <v>35720</v>
      </c>
      <c r="ET198" s="2">
        <v>33760</v>
      </c>
      <c r="EU198" s="2">
        <v>33910</v>
      </c>
      <c r="EV198" s="2">
        <v>33800</v>
      </c>
      <c r="EW198" s="2">
        <v>33090</v>
      </c>
      <c r="EX198" s="2">
        <v>32910</v>
      </c>
      <c r="EY198" s="2">
        <v>32770</v>
      </c>
      <c r="EZ198" s="2">
        <v>32470</v>
      </c>
      <c r="FA198" s="2">
        <v>30690</v>
      </c>
      <c r="FB198" s="2">
        <v>30060</v>
      </c>
      <c r="FC198" s="2">
        <v>30700</v>
      </c>
      <c r="FD198" s="2">
        <v>30600</v>
      </c>
      <c r="FE198" s="2">
        <v>30660</v>
      </c>
      <c r="FF198" s="2">
        <v>31330</v>
      </c>
      <c r="FG198" s="2">
        <v>32410</v>
      </c>
      <c r="FH198" s="2">
        <v>32870</v>
      </c>
      <c r="FI198" s="2">
        <v>33370</v>
      </c>
      <c r="FJ198" s="2">
        <v>32670</v>
      </c>
      <c r="FK198" s="2">
        <v>32770</v>
      </c>
      <c r="FL198" s="2">
        <v>32750</v>
      </c>
      <c r="FM198" s="2">
        <v>32200</v>
      </c>
      <c r="FN198" s="2">
        <v>31210</v>
      </c>
      <c r="FO198" s="2">
        <v>31540</v>
      </c>
      <c r="FP198" s="2">
        <v>31500</v>
      </c>
      <c r="FQ198" s="2">
        <v>31680</v>
      </c>
      <c r="FR198" s="2">
        <v>31050</v>
      </c>
      <c r="FS198" s="2">
        <v>30730</v>
      </c>
      <c r="FT198" s="2">
        <v>30130</v>
      </c>
      <c r="FU198" s="2">
        <v>32170</v>
      </c>
      <c r="FV198" s="2">
        <v>30850</v>
      </c>
      <c r="FW198" s="2">
        <v>31410</v>
      </c>
      <c r="FX198" s="2">
        <v>32150</v>
      </c>
      <c r="FY198" s="2">
        <v>31820</v>
      </c>
      <c r="FZ198" s="2">
        <v>33370</v>
      </c>
      <c r="GA198" s="2">
        <v>33000</v>
      </c>
      <c r="GB198" s="2">
        <v>33940</v>
      </c>
      <c r="GC198" s="2">
        <v>33400</v>
      </c>
      <c r="GD198" s="2">
        <v>32300</v>
      </c>
      <c r="GE198" s="2">
        <v>33240</v>
      </c>
      <c r="GF198" s="2">
        <v>32580</v>
      </c>
      <c r="GG198" s="2">
        <v>34790</v>
      </c>
      <c r="GH198" s="2">
        <v>33140</v>
      </c>
      <c r="GI198" s="2">
        <v>32160</v>
      </c>
      <c r="GJ198" s="2">
        <v>31420</v>
      </c>
      <c r="GK198" s="2">
        <v>30740</v>
      </c>
      <c r="GL198" s="2">
        <v>30430</v>
      </c>
      <c r="GM198" s="2">
        <v>30270</v>
      </c>
      <c r="GN198" s="2">
        <v>29330</v>
      </c>
      <c r="GO198" s="2">
        <v>30300</v>
      </c>
      <c r="GP198" s="2">
        <v>30660</v>
      </c>
      <c r="GQ198" s="2">
        <v>30410</v>
      </c>
      <c r="GR198" s="2">
        <v>29955</v>
      </c>
      <c r="GS198" s="2">
        <v>29650</v>
      </c>
      <c r="GT198" s="2">
        <v>27930</v>
      </c>
      <c r="GU198" s="2">
        <v>28235</v>
      </c>
      <c r="GV198" s="2">
        <v>29090</v>
      </c>
      <c r="GW198" s="2">
        <v>29190</v>
      </c>
      <c r="GX198" s="2">
        <v>29130</v>
      </c>
      <c r="GY198" s="2">
        <v>30080</v>
      </c>
      <c r="GZ198" s="2">
        <v>28615</v>
      </c>
      <c r="HA198" s="2">
        <v>28145</v>
      </c>
      <c r="HB198" s="2">
        <v>26900</v>
      </c>
      <c r="HC198" s="2">
        <v>25775</v>
      </c>
      <c r="HD198" s="2">
        <v>26310</v>
      </c>
      <c r="HE198" s="2">
        <v>25875</v>
      </c>
      <c r="HF198" s="2">
        <v>26515</v>
      </c>
      <c r="HG198" s="2">
        <v>26725</v>
      </c>
      <c r="HH198" s="2">
        <v>26035</v>
      </c>
      <c r="HI198" s="2">
        <v>25550</v>
      </c>
      <c r="HJ198" s="2">
        <v>24235</v>
      </c>
      <c r="HK198" s="2">
        <v>24165</v>
      </c>
      <c r="HL198" s="2">
        <v>23455</v>
      </c>
      <c r="HM198" s="2">
        <v>22760</v>
      </c>
      <c r="HN198" s="2">
        <v>21830</v>
      </c>
      <c r="HO198" s="2">
        <v>21110</v>
      </c>
      <c r="HP198" s="2">
        <v>20980</v>
      </c>
      <c r="HQ198" s="2">
        <v>20880</v>
      </c>
      <c r="HR198" s="2">
        <v>20355</v>
      </c>
      <c r="HS198" s="2">
        <v>20040</v>
      </c>
      <c r="HT198" s="2">
        <v>19955</v>
      </c>
      <c r="HU198" s="2">
        <v>19870</v>
      </c>
      <c r="HV198" s="2">
        <v>20270</v>
      </c>
      <c r="HW198" s="2">
        <v>20010</v>
      </c>
      <c r="HX198" s="2">
        <v>20300</v>
      </c>
      <c r="HY198" s="2">
        <v>20195</v>
      </c>
      <c r="HZ198" s="2">
        <v>20160</v>
      </c>
      <c r="IA198" s="2">
        <v>20090</v>
      </c>
      <c r="IB198" s="2">
        <v>20075</v>
      </c>
      <c r="IC198" s="2">
        <v>20005</v>
      </c>
      <c r="ID198" s="2">
        <v>20385</v>
      </c>
      <c r="IE198" s="2">
        <v>20780</v>
      </c>
      <c r="IF198" s="2">
        <v>21160</v>
      </c>
      <c r="IG198" s="2">
        <v>21045</v>
      </c>
      <c r="IH198" s="2">
        <v>21030</v>
      </c>
      <c r="II198" s="2">
        <v>21120</v>
      </c>
      <c r="IJ198" s="2">
        <v>21510</v>
      </c>
      <c r="IK198" s="2">
        <v>21255</v>
      </c>
      <c r="IL198" s="2">
        <v>20890</v>
      </c>
      <c r="IM198" s="2">
        <v>20380</v>
      </c>
      <c r="IN198" s="2">
        <v>21420</v>
      </c>
      <c r="IO198" s="2">
        <v>22160</v>
      </c>
      <c r="IP198" s="2">
        <v>21420</v>
      </c>
      <c r="IQ198" s="2">
        <v>22330</v>
      </c>
      <c r="IR198" s="2">
        <v>26980</v>
      </c>
      <c r="IS198" s="2">
        <v>27060</v>
      </c>
      <c r="IT198" s="2">
        <v>26940</v>
      </c>
    </row>
    <row r="199" spans="1:254" ht="15.9" customHeight="1">
      <c r="A199" s="65" t="s">
        <v>390</v>
      </c>
      <c r="B199" s="41" t="s">
        <v>391</v>
      </c>
      <c r="C199" s="45">
        <v>37040</v>
      </c>
      <c r="D199" s="16">
        <v>-6210</v>
      </c>
      <c r="E199" s="30">
        <v>43250</v>
      </c>
      <c r="F199" s="30">
        <v>44560</v>
      </c>
      <c r="G199" s="30">
        <v>40870</v>
      </c>
      <c r="H199" s="30">
        <v>37200</v>
      </c>
      <c r="I199" s="30">
        <v>37190</v>
      </c>
      <c r="J199" s="30">
        <v>33200</v>
      </c>
      <c r="K199" s="30">
        <v>33330</v>
      </c>
      <c r="L199" s="30">
        <v>37110</v>
      </c>
      <c r="M199" s="30">
        <v>42800</v>
      </c>
      <c r="N199" s="30">
        <v>42630</v>
      </c>
      <c r="O199" s="30">
        <v>44740</v>
      </c>
      <c r="P199" s="30">
        <v>42720</v>
      </c>
      <c r="Q199" s="30">
        <v>40050</v>
      </c>
      <c r="R199" s="30">
        <v>39850</v>
      </c>
      <c r="S199" s="30">
        <v>45330</v>
      </c>
      <c r="T199" s="30">
        <v>46830</v>
      </c>
      <c r="U199" s="30">
        <v>43400</v>
      </c>
      <c r="V199" s="30">
        <v>44020</v>
      </c>
      <c r="W199" s="30">
        <v>43470</v>
      </c>
      <c r="X199" s="30">
        <v>41810</v>
      </c>
      <c r="Y199" s="30">
        <v>42000</v>
      </c>
      <c r="Z199" s="30">
        <v>43420</v>
      </c>
      <c r="AA199" s="30">
        <v>45550</v>
      </c>
      <c r="AB199" s="30">
        <v>44340</v>
      </c>
      <c r="AC199" s="30">
        <v>46950</v>
      </c>
      <c r="AD199" s="30">
        <v>50380</v>
      </c>
      <c r="AE199" s="30">
        <v>48710</v>
      </c>
      <c r="AF199" s="30">
        <v>46570</v>
      </c>
      <c r="AG199" s="30">
        <v>49260</v>
      </c>
      <c r="AH199" s="30">
        <v>50870</v>
      </c>
      <c r="AI199" s="30">
        <v>49990</v>
      </c>
      <c r="AJ199" s="30">
        <v>51840</v>
      </c>
      <c r="AK199" s="30">
        <v>54370</v>
      </c>
      <c r="AL199" s="30">
        <v>53860</v>
      </c>
      <c r="AM199" s="30">
        <v>51910</v>
      </c>
      <c r="AN199" s="30">
        <v>45770</v>
      </c>
      <c r="AO199" s="30">
        <v>46450</v>
      </c>
      <c r="AP199" s="30">
        <v>45460</v>
      </c>
      <c r="AQ199" s="30">
        <v>41820</v>
      </c>
      <c r="AR199" s="30">
        <v>37780</v>
      </c>
      <c r="AS199" s="30">
        <v>39660</v>
      </c>
      <c r="AT199" s="30">
        <v>39550</v>
      </c>
      <c r="AU199" s="30">
        <v>38760</v>
      </c>
      <c r="AV199" s="30">
        <v>41020</v>
      </c>
      <c r="AW199" s="30">
        <v>41230</v>
      </c>
      <c r="AX199" s="30">
        <v>39340</v>
      </c>
      <c r="AY199" s="30">
        <v>37850</v>
      </c>
      <c r="AZ199" s="30">
        <v>38250</v>
      </c>
      <c r="BA199" s="30">
        <v>38930</v>
      </c>
      <c r="BB199" s="30">
        <v>38860</v>
      </c>
      <c r="BC199" s="30">
        <v>41530</v>
      </c>
      <c r="BD199" s="30">
        <v>41110</v>
      </c>
      <c r="BE199" s="30">
        <v>40290</v>
      </c>
      <c r="BF199" s="30">
        <v>37870</v>
      </c>
      <c r="BG199" s="30">
        <v>36720</v>
      </c>
      <c r="BH199" s="30">
        <v>34620</v>
      </c>
      <c r="BI199" s="30">
        <v>35550</v>
      </c>
      <c r="BJ199" s="30">
        <v>38080</v>
      </c>
      <c r="BK199" s="30">
        <v>38030</v>
      </c>
      <c r="BL199" s="30">
        <v>40540</v>
      </c>
      <c r="BM199" s="2">
        <v>41400</v>
      </c>
      <c r="BN199" s="2">
        <v>42700</v>
      </c>
      <c r="BO199" s="2">
        <v>43480</v>
      </c>
      <c r="BP199" s="2">
        <v>42760</v>
      </c>
      <c r="BQ199" s="2">
        <v>44380</v>
      </c>
      <c r="BR199" s="2">
        <v>40500</v>
      </c>
      <c r="BS199" s="2">
        <v>42520</v>
      </c>
      <c r="BT199" s="2">
        <v>44060</v>
      </c>
      <c r="BU199" s="2">
        <v>45000</v>
      </c>
      <c r="BV199" s="2">
        <v>44350</v>
      </c>
      <c r="BW199" s="2">
        <v>43100</v>
      </c>
      <c r="BX199" s="2">
        <v>44110</v>
      </c>
      <c r="BY199" s="2">
        <v>42340</v>
      </c>
      <c r="BZ199" s="2">
        <v>40530</v>
      </c>
      <c r="CA199" s="2">
        <v>39950</v>
      </c>
      <c r="CB199" s="2">
        <v>40630</v>
      </c>
      <c r="CC199" s="2">
        <v>41210</v>
      </c>
      <c r="CD199" s="2">
        <v>41630</v>
      </c>
      <c r="CE199" s="2">
        <v>40480</v>
      </c>
      <c r="CF199" s="2">
        <v>39000</v>
      </c>
      <c r="CG199" s="2">
        <v>38340</v>
      </c>
      <c r="CH199" s="2">
        <v>37720</v>
      </c>
      <c r="CI199" s="2">
        <v>36470</v>
      </c>
      <c r="CJ199" s="2">
        <v>35720</v>
      </c>
      <c r="CK199" s="2">
        <v>35640</v>
      </c>
      <c r="CL199" s="2">
        <v>34510</v>
      </c>
      <c r="CM199" s="2">
        <v>33760</v>
      </c>
      <c r="CN199" s="2">
        <v>32910</v>
      </c>
      <c r="CO199" s="2">
        <v>33520</v>
      </c>
      <c r="CP199" s="2">
        <v>33800</v>
      </c>
      <c r="CQ199" s="2">
        <v>33600</v>
      </c>
      <c r="CR199" s="2">
        <v>32790</v>
      </c>
      <c r="CS199" s="2">
        <v>31200</v>
      </c>
      <c r="CT199" s="2">
        <v>31580</v>
      </c>
      <c r="CU199" s="2">
        <v>34660</v>
      </c>
      <c r="CV199" s="2">
        <v>35410</v>
      </c>
      <c r="CW199" s="2">
        <v>35850</v>
      </c>
      <c r="CX199" s="2">
        <v>36560</v>
      </c>
      <c r="CY199" s="2">
        <v>34850</v>
      </c>
      <c r="CZ199" s="2">
        <v>35630</v>
      </c>
      <c r="DA199" s="2">
        <v>34310</v>
      </c>
      <c r="DB199" s="2">
        <v>32860</v>
      </c>
      <c r="DC199" s="2">
        <v>28810</v>
      </c>
      <c r="DD199" s="2">
        <v>31900</v>
      </c>
      <c r="DE199" s="2">
        <v>32520</v>
      </c>
      <c r="DF199" s="2">
        <v>32310</v>
      </c>
      <c r="DG199" s="2">
        <v>33460</v>
      </c>
      <c r="DH199" s="2">
        <v>31850</v>
      </c>
      <c r="DI199" s="2">
        <v>31780</v>
      </c>
      <c r="DJ199" s="2">
        <v>31630</v>
      </c>
      <c r="DK199" s="2">
        <v>32160</v>
      </c>
      <c r="DL199" s="2">
        <v>30800</v>
      </c>
      <c r="DM199" s="2">
        <v>29985</v>
      </c>
      <c r="DN199" s="2">
        <v>30720</v>
      </c>
      <c r="DO199" s="2">
        <v>30490</v>
      </c>
      <c r="DP199" s="2">
        <v>30200</v>
      </c>
      <c r="DQ199" s="2">
        <v>30340</v>
      </c>
      <c r="DR199" s="2">
        <v>30320</v>
      </c>
      <c r="DS199" s="2">
        <v>30880</v>
      </c>
      <c r="DT199" s="2">
        <v>30430</v>
      </c>
      <c r="DU199" s="2">
        <v>31110</v>
      </c>
      <c r="DV199" s="2">
        <v>28800</v>
      </c>
      <c r="DW199" s="2">
        <v>28660</v>
      </c>
      <c r="DX199" s="2">
        <v>29375</v>
      </c>
      <c r="DY199" s="2">
        <v>31420</v>
      </c>
      <c r="DZ199" s="2">
        <v>31170</v>
      </c>
      <c r="EA199" s="2">
        <v>36030</v>
      </c>
      <c r="EB199" s="2">
        <v>36350</v>
      </c>
      <c r="EC199" s="2">
        <v>37000</v>
      </c>
      <c r="ED199" s="2">
        <v>35780</v>
      </c>
      <c r="EE199" s="2">
        <v>35410</v>
      </c>
      <c r="EF199" s="2">
        <v>36200</v>
      </c>
      <c r="EG199" s="2">
        <v>37410</v>
      </c>
      <c r="EH199" s="2">
        <v>35250</v>
      </c>
      <c r="EI199" s="2">
        <v>35550</v>
      </c>
      <c r="EJ199" s="2">
        <v>35860</v>
      </c>
      <c r="EK199" s="2">
        <v>35520</v>
      </c>
      <c r="EL199" s="2">
        <v>33730</v>
      </c>
      <c r="EM199" s="2">
        <v>33460</v>
      </c>
      <c r="EN199" s="2">
        <v>32360</v>
      </c>
      <c r="EO199" s="2">
        <v>29680</v>
      </c>
      <c r="EP199" s="2">
        <v>30700</v>
      </c>
      <c r="EQ199" s="2">
        <v>31780</v>
      </c>
      <c r="ER199" s="2">
        <v>31770</v>
      </c>
      <c r="ES199" s="2">
        <v>30510</v>
      </c>
      <c r="ET199" s="2">
        <v>29020</v>
      </c>
      <c r="EU199" s="2">
        <v>29310</v>
      </c>
      <c r="EV199" s="2">
        <v>29465</v>
      </c>
      <c r="EW199" s="2">
        <v>29240</v>
      </c>
      <c r="EX199" s="2">
        <v>29610</v>
      </c>
      <c r="EY199" s="2">
        <v>29720</v>
      </c>
      <c r="EZ199" s="2">
        <v>29735</v>
      </c>
      <c r="FA199" s="2">
        <v>28340</v>
      </c>
      <c r="FB199" s="2">
        <v>27800</v>
      </c>
      <c r="FC199" s="2">
        <v>28860</v>
      </c>
      <c r="FD199" s="2">
        <v>29350</v>
      </c>
      <c r="FE199" s="2">
        <v>30120</v>
      </c>
      <c r="FF199" s="2">
        <v>30620</v>
      </c>
      <c r="FG199" s="2">
        <v>30370</v>
      </c>
      <c r="FH199" s="2">
        <v>31200</v>
      </c>
      <c r="FI199" s="2">
        <v>31780</v>
      </c>
      <c r="FJ199" s="2">
        <v>31110</v>
      </c>
      <c r="FK199" s="2">
        <v>31470</v>
      </c>
      <c r="FL199" s="2">
        <v>29960</v>
      </c>
      <c r="FM199" s="2">
        <v>28805</v>
      </c>
      <c r="FN199" s="2">
        <v>27920</v>
      </c>
      <c r="FO199" s="2">
        <v>27515</v>
      </c>
      <c r="FP199" s="2">
        <v>27425</v>
      </c>
      <c r="FQ199" s="2">
        <v>27010</v>
      </c>
      <c r="FR199" s="2">
        <v>26445</v>
      </c>
      <c r="FS199" s="2">
        <v>26490</v>
      </c>
      <c r="FT199" s="2">
        <v>26305</v>
      </c>
      <c r="FU199" s="2">
        <v>27520</v>
      </c>
      <c r="FV199" s="2">
        <v>25590</v>
      </c>
      <c r="FW199" s="2">
        <v>26885</v>
      </c>
      <c r="FX199" s="2">
        <v>27830</v>
      </c>
      <c r="FY199" s="2">
        <v>27910</v>
      </c>
      <c r="FZ199" s="2">
        <v>28665</v>
      </c>
      <c r="GA199" s="2">
        <v>27830</v>
      </c>
      <c r="GB199" s="2">
        <v>28600</v>
      </c>
      <c r="GC199" s="2">
        <v>28825</v>
      </c>
      <c r="GD199" s="2">
        <v>28400</v>
      </c>
      <c r="GE199" s="2">
        <v>29180</v>
      </c>
      <c r="GF199" s="2">
        <v>28065</v>
      </c>
      <c r="GG199" s="2">
        <v>30550</v>
      </c>
      <c r="GH199" s="2">
        <v>27060</v>
      </c>
      <c r="GI199" s="2">
        <v>27365</v>
      </c>
      <c r="GJ199" s="2">
        <v>22310</v>
      </c>
      <c r="GK199" s="2">
        <v>21590</v>
      </c>
      <c r="GL199" s="2">
        <v>21720</v>
      </c>
      <c r="GM199" s="2">
        <v>21300</v>
      </c>
      <c r="GN199" s="2">
        <v>20355</v>
      </c>
      <c r="GO199" s="2">
        <v>20560</v>
      </c>
      <c r="GP199" s="2">
        <v>21255</v>
      </c>
      <c r="GQ199" s="2">
        <v>20850</v>
      </c>
      <c r="GR199" s="2">
        <v>20320</v>
      </c>
      <c r="GS199" s="2">
        <v>20635</v>
      </c>
      <c r="GT199" s="2">
        <v>19585</v>
      </c>
      <c r="GU199" s="2">
        <v>19770</v>
      </c>
      <c r="GV199" s="2">
        <v>19685</v>
      </c>
      <c r="GW199" s="2">
        <v>19935</v>
      </c>
      <c r="GX199" s="2">
        <v>19835</v>
      </c>
      <c r="GY199" s="2">
        <v>20250</v>
      </c>
      <c r="GZ199" s="2">
        <v>20630</v>
      </c>
      <c r="HA199" s="2">
        <v>19910</v>
      </c>
      <c r="HB199" s="2">
        <v>20205</v>
      </c>
      <c r="HC199" s="2">
        <v>19820</v>
      </c>
      <c r="HD199" s="2">
        <v>20065</v>
      </c>
      <c r="HE199" s="2">
        <v>19540</v>
      </c>
      <c r="HF199" s="2">
        <v>19705</v>
      </c>
      <c r="HG199" s="2">
        <v>21185</v>
      </c>
      <c r="HH199" s="2">
        <v>21045</v>
      </c>
      <c r="HI199" s="2">
        <v>19285</v>
      </c>
      <c r="HJ199" s="2">
        <v>18160</v>
      </c>
      <c r="HK199" s="2">
        <v>16845</v>
      </c>
      <c r="HL199" s="2">
        <v>16545</v>
      </c>
      <c r="HM199" s="2">
        <v>16530</v>
      </c>
      <c r="HN199" s="2">
        <v>16190</v>
      </c>
      <c r="HO199" s="2">
        <v>16130</v>
      </c>
      <c r="HP199" s="2">
        <v>16030</v>
      </c>
      <c r="HQ199" s="2">
        <v>15905</v>
      </c>
      <c r="HR199" s="2">
        <v>15800</v>
      </c>
      <c r="HS199" s="2">
        <v>15370</v>
      </c>
      <c r="HT199" s="2">
        <v>14880</v>
      </c>
      <c r="HU199" s="2">
        <v>14955</v>
      </c>
      <c r="HV199" s="2">
        <v>15210</v>
      </c>
      <c r="HW199" s="2">
        <v>15040</v>
      </c>
      <c r="HX199" s="2">
        <v>15515</v>
      </c>
      <c r="HY199" s="2">
        <v>15450</v>
      </c>
      <c r="HZ199" s="2">
        <v>15490</v>
      </c>
      <c r="IA199" s="2">
        <v>15630</v>
      </c>
      <c r="IB199" s="2">
        <v>15800</v>
      </c>
      <c r="IC199" s="2">
        <v>15650</v>
      </c>
      <c r="ID199" s="2">
        <v>15645</v>
      </c>
      <c r="IE199" s="2">
        <v>16065</v>
      </c>
      <c r="IF199" s="2">
        <v>16325</v>
      </c>
      <c r="IG199" s="2">
        <v>16785</v>
      </c>
      <c r="IH199" s="2">
        <v>16310</v>
      </c>
      <c r="II199" s="2">
        <v>15680</v>
      </c>
      <c r="IJ199" s="2">
        <v>15510</v>
      </c>
      <c r="IK199" s="2">
        <v>14730</v>
      </c>
      <c r="IL199" s="2">
        <v>13715</v>
      </c>
      <c r="IM199" s="2">
        <v>14035</v>
      </c>
      <c r="IN199" s="2">
        <v>14055</v>
      </c>
      <c r="IO199" s="2">
        <v>14485</v>
      </c>
      <c r="IP199" s="2">
        <v>14035</v>
      </c>
      <c r="IQ199" s="2">
        <v>14450</v>
      </c>
      <c r="IR199" s="2">
        <v>14980</v>
      </c>
      <c r="IS199" s="2">
        <v>14830</v>
      </c>
      <c r="IT199" s="2">
        <v>14740</v>
      </c>
    </row>
    <row r="200" spans="1:254" ht="15.9" customHeight="1">
      <c r="A200" s="65" t="s">
        <v>392</v>
      </c>
      <c r="B200" s="41" t="s">
        <v>393</v>
      </c>
      <c r="C200" s="45">
        <v>3588</v>
      </c>
      <c r="D200" s="16">
        <v>152</v>
      </c>
      <c r="E200" s="30">
        <v>3436</v>
      </c>
      <c r="F200" s="30">
        <v>3781</v>
      </c>
      <c r="G200" s="30">
        <v>3205</v>
      </c>
      <c r="H200" s="30">
        <v>2929.5</v>
      </c>
      <c r="I200" s="30">
        <v>3095</v>
      </c>
      <c r="J200" s="30">
        <v>2678</v>
      </c>
      <c r="K200" s="30">
        <v>2646</v>
      </c>
      <c r="L200" s="30">
        <v>2928</v>
      </c>
      <c r="M200" s="30">
        <v>3170</v>
      </c>
      <c r="N200" s="30">
        <v>3340</v>
      </c>
      <c r="O200" s="30">
        <v>3460</v>
      </c>
      <c r="P200" s="30">
        <v>3518</v>
      </c>
      <c r="Q200" s="30">
        <v>3208</v>
      </c>
      <c r="R200" s="30">
        <v>3079</v>
      </c>
      <c r="S200" s="30">
        <v>3455</v>
      </c>
      <c r="T200" s="30">
        <v>3550</v>
      </c>
      <c r="U200" s="30">
        <v>3357</v>
      </c>
      <c r="V200" s="30">
        <v>3566</v>
      </c>
      <c r="W200" s="30">
        <v>3719</v>
      </c>
      <c r="X200" s="30">
        <v>3507</v>
      </c>
      <c r="Y200" s="30">
        <v>3442</v>
      </c>
      <c r="Z200" s="30">
        <v>3656</v>
      </c>
      <c r="AA200" s="30">
        <v>3793</v>
      </c>
      <c r="AB200" s="30">
        <v>3711</v>
      </c>
      <c r="AC200" s="30">
        <v>3925</v>
      </c>
      <c r="AD200" s="30">
        <v>4218</v>
      </c>
      <c r="AE200" s="30">
        <v>4589</v>
      </c>
      <c r="AF200" s="30">
        <v>4254</v>
      </c>
      <c r="AG200" s="30">
        <v>4462</v>
      </c>
      <c r="AH200" s="30">
        <v>4798</v>
      </c>
      <c r="AI200" s="30">
        <v>4600</v>
      </c>
      <c r="AJ200" s="30">
        <v>4848</v>
      </c>
      <c r="AK200" s="30">
        <v>5428</v>
      </c>
      <c r="AL200" s="30">
        <v>5276</v>
      </c>
      <c r="AM200" s="30">
        <v>4629</v>
      </c>
      <c r="AN200" s="30">
        <v>4490</v>
      </c>
      <c r="AO200" s="30">
        <v>4358</v>
      </c>
      <c r="AP200" s="30">
        <v>4397</v>
      </c>
      <c r="AQ200" s="30">
        <v>4087</v>
      </c>
      <c r="AR200" s="30">
        <v>3808</v>
      </c>
      <c r="AS200" s="30">
        <v>4022</v>
      </c>
      <c r="AT200" s="30">
        <v>4491</v>
      </c>
      <c r="AU200" s="30">
        <v>4360</v>
      </c>
      <c r="AV200" s="30">
        <v>4812</v>
      </c>
      <c r="AW200" s="30">
        <v>5005</v>
      </c>
      <c r="AX200" s="30">
        <v>5272</v>
      </c>
      <c r="AY200" s="30">
        <v>4802</v>
      </c>
      <c r="AZ200" s="30">
        <v>5136</v>
      </c>
      <c r="BA200" s="30">
        <v>4915</v>
      </c>
      <c r="BB200" s="30">
        <v>5065</v>
      </c>
      <c r="BC200" s="30">
        <v>5557</v>
      </c>
      <c r="BD200" s="30">
        <v>5620</v>
      </c>
      <c r="BE200" s="30">
        <v>5592</v>
      </c>
      <c r="BF200" s="30">
        <v>5101</v>
      </c>
      <c r="BG200" s="30">
        <v>4913</v>
      </c>
      <c r="BH200" s="30">
        <v>4650</v>
      </c>
      <c r="BI200" s="30">
        <v>4960</v>
      </c>
      <c r="BJ200" s="30">
        <v>5374</v>
      </c>
      <c r="BK200" s="30">
        <v>5333</v>
      </c>
      <c r="BL200" s="30">
        <v>5625</v>
      </c>
      <c r="BM200" s="2">
        <v>5105</v>
      </c>
      <c r="BN200" s="2">
        <v>4366</v>
      </c>
      <c r="BO200" s="2">
        <v>4343</v>
      </c>
      <c r="BP200" s="2">
        <v>4373</v>
      </c>
      <c r="BQ200" s="2">
        <v>4459</v>
      </c>
      <c r="BR200" s="2">
        <v>4119</v>
      </c>
      <c r="BS200" s="2">
        <v>4158</v>
      </c>
      <c r="BT200" s="2">
        <v>4113</v>
      </c>
      <c r="BU200" s="2">
        <v>4209</v>
      </c>
      <c r="BV200" s="2">
        <v>4253</v>
      </c>
      <c r="BW200" s="2">
        <v>4153</v>
      </c>
      <c r="BX200" s="2">
        <v>4309</v>
      </c>
      <c r="BY200" s="2">
        <v>4360</v>
      </c>
      <c r="BZ200" s="2">
        <v>4307</v>
      </c>
      <c r="CA200" s="2">
        <v>4433</v>
      </c>
      <c r="CB200" s="2">
        <v>4350</v>
      </c>
      <c r="CC200" s="2">
        <v>4424</v>
      </c>
      <c r="CD200" s="2">
        <v>4618</v>
      </c>
      <c r="CE200" s="2">
        <v>4493</v>
      </c>
      <c r="CF200" s="2">
        <v>4435</v>
      </c>
      <c r="CG200" s="2">
        <v>4182</v>
      </c>
      <c r="CH200" s="2">
        <v>3993</v>
      </c>
      <c r="CI200" s="2">
        <v>3577</v>
      </c>
      <c r="CJ200" s="2">
        <v>3650</v>
      </c>
      <c r="CK200" s="2">
        <v>3418</v>
      </c>
      <c r="CL200" s="2">
        <v>3116</v>
      </c>
      <c r="CM200" s="2">
        <v>3028</v>
      </c>
      <c r="CN200" s="2">
        <v>2820</v>
      </c>
      <c r="CO200" s="2">
        <v>2893.5</v>
      </c>
      <c r="CP200" s="2">
        <v>2927</v>
      </c>
      <c r="CQ200" s="2">
        <v>3171</v>
      </c>
      <c r="CR200" s="2">
        <v>3021</v>
      </c>
      <c r="CS200" s="2">
        <v>2718.5</v>
      </c>
      <c r="CT200" s="2">
        <v>2685</v>
      </c>
      <c r="CU200" s="2">
        <v>2811</v>
      </c>
      <c r="CV200" s="2">
        <v>2795</v>
      </c>
      <c r="CW200" s="2">
        <v>2743</v>
      </c>
      <c r="CX200" s="2">
        <v>2848</v>
      </c>
      <c r="CY200" s="2">
        <v>2824</v>
      </c>
      <c r="CZ200" s="2">
        <v>2865</v>
      </c>
      <c r="DA200" s="2">
        <v>2827</v>
      </c>
      <c r="DB200" s="2">
        <v>2653.5</v>
      </c>
      <c r="DC200" s="2">
        <v>2321</v>
      </c>
      <c r="DD200" s="2">
        <v>2677.5</v>
      </c>
      <c r="DE200" s="2">
        <v>2758</v>
      </c>
      <c r="DF200" s="2">
        <v>2705</v>
      </c>
      <c r="DG200" s="2">
        <v>2892</v>
      </c>
      <c r="DH200" s="2">
        <v>2703</v>
      </c>
      <c r="DI200" s="2">
        <v>2557</v>
      </c>
      <c r="DJ200" s="2">
        <v>2675</v>
      </c>
      <c r="DK200" s="2">
        <v>2684</v>
      </c>
      <c r="DL200" s="2">
        <v>2458.5</v>
      </c>
      <c r="DM200" s="2">
        <v>2225.5</v>
      </c>
      <c r="DN200" s="2">
        <v>2170</v>
      </c>
      <c r="DO200" s="2">
        <v>2089.5</v>
      </c>
      <c r="DP200" s="2">
        <v>2047</v>
      </c>
      <c r="DQ200" s="2">
        <v>2092.5</v>
      </c>
      <c r="DR200" s="2">
        <v>2125</v>
      </c>
      <c r="DS200" s="2">
        <v>2111</v>
      </c>
      <c r="DT200" s="2">
        <v>1964.5</v>
      </c>
      <c r="DU200" s="2">
        <v>1469</v>
      </c>
      <c r="DV200" s="2">
        <v>1405</v>
      </c>
      <c r="DW200" s="2">
        <v>1424.5</v>
      </c>
      <c r="DX200" s="2">
        <v>1428.5</v>
      </c>
      <c r="DY200" s="2">
        <v>1360</v>
      </c>
      <c r="DZ200" s="2">
        <v>1304</v>
      </c>
      <c r="EA200" s="2">
        <v>1334.5</v>
      </c>
      <c r="EB200" s="2">
        <v>1371</v>
      </c>
      <c r="EC200" s="2">
        <v>1389</v>
      </c>
      <c r="ED200" s="2">
        <v>1249</v>
      </c>
      <c r="EE200" s="2">
        <v>1211.5</v>
      </c>
      <c r="EF200" s="2">
        <v>1190</v>
      </c>
      <c r="EG200" s="2">
        <v>1169</v>
      </c>
      <c r="EH200" s="2">
        <v>1076.5</v>
      </c>
      <c r="EI200" s="2">
        <v>1059.5</v>
      </c>
      <c r="EJ200" s="2">
        <v>1011</v>
      </c>
      <c r="EK200" s="2">
        <v>978.3</v>
      </c>
      <c r="EL200" s="2">
        <v>970.3</v>
      </c>
      <c r="EM200" s="2">
        <v>986.6</v>
      </c>
      <c r="EN200" s="2">
        <v>989.4</v>
      </c>
      <c r="EO200" s="2">
        <v>964.8</v>
      </c>
      <c r="EP200" s="2">
        <v>992.5</v>
      </c>
      <c r="EQ200" s="2">
        <v>1007.5</v>
      </c>
      <c r="ER200" s="2">
        <v>1040</v>
      </c>
      <c r="ES200" s="2">
        <v>1020.5</v>
      </c>
      <c r="ET200" s="2">
        <v>980.9</v>
      </c>
      <c r="EU200" s="2">
        <v>982.7</v>
      </c>
      <c r="EV200" s="2">
        <v>986.5</v>
      </c>
      <c r="EW200" s="2">
        <v>995.6</v>
      </c>
      <c r="EX200" s="2">
        <v>980.1</v>
      </c>
      <c r="EY200" s="2">
        <v>967.7</v>
      </c>
      <c r="EZ200" s="2">
        <v>951.7</v>
      </c>
      <c r="FA200" s="2">
        <v>907.2</v>
      </c>
      <c r="FB200" s="2">
        <v>884.1</v>
      </c>
      <c r="FC200" s="2">
        <v>892.7</v>
      </c>
      <c r="FD200" s="2">
        <v>897.8</v>
      </c>
      <c r="FE200" s="2">
        <v>936.2</v>
      </c>
      <c r="FF200" s="2">
        <v>963.5</v>
      </c>
      <c r="FG200" s="2">
        <v>957</v>
      </c>
      <c r="FH200" s="2">
        <v>980.3</v>
      </c>
      <c r="FI200" s="2">
        <v>995</v>
      </c>
      <c r="FJ200" s="2">
        <v>970.5</v>
      </c>
      <c r="FK200" s="2">
        <v>961.1</v>
      </c>
      <c r="FL200" s="2">
        <v>975.3</v>
      </c>
      <c r="FM200" s="2">
        <v>969</v>
      </c>
      <c r="FN200" s="2">
        <v>962.3</v>
      </c>
      <c r="FO200" s="2">
        <v>946.7</v>
      </c>
      <c r="FP200" s="2">
        <v>958.2</v>
      </c>
      <c r="FQ200" s="2">
        <v>917.6</v>
      </c>
      <c r="FR200" s="2">
        <v>888.8</v>
      </c>
      <c r="FS200" s="2">
        <v>898.4</v>
      </c>
      <c r="FT200" s="2">
        <v>879.1</v>
      </c>
      <c r="FU200" s="2">
        <v>970</v>
      </c>
      <c r="FV200" s="2">
        <v>910.1</v>
      </c>
      <c r="FW200" s="2">
        <v>932.3</v>
      </c>
      <c r="FX200" s="2">
        <v>968</v>
      </c>
      <c r="FY200" s="2">
        <v>977</v>
      </c>
      <c r="FZ200" s="2">
        <v>968.8</v>
      </c>
      <c r="GA200" s="2">
        <v>892.9</v>
      </c>
      <c r="GB200" s="2">
        <v>947.2</v>
      </c>
      <c r="GC200" s="2">
        <v>937</v>
      </c>
      <c r="GD200" s="2">
        <v>1005.5</v>
      </c>
      <c r="GE200" s="2">
        <v>1036.5</v>
      </c>
      <c r="GF200" s="2">
        <v>964.6</v>
      </c>
      <c r="GG200" s="2">
        <v>1094.5</v>
      </c>
      <c r="GH200" s="2">
        <v>1039</v>
      </c>
      <c r="GI200" s="2">
        <v>1027</v>
      </c>
      <c r="GJ200" s="2">
        <v>1040</v>
      </c>
      <c r="GK200" s="2">
        <v>982</v>
      </c>
      <c r="GL200" s="2">
        <v>958.9</v>
      </c>
      <c r="GM200" s="2">
        <v>936.5</v>
      </c>
      <c r="GN200" s="2">
        <v>899.9</v>
      </c>
      <c r="GO200" s="2">
        <v>890.6</v>
      </c>
      <c r="GP200" s="2">
        <v>913.1</v>
      </c>
      <c r="GQ200" s="2">
        <v>919.6</v>
      </c>
      <c r="GR200" s="2">
        <v>908</v>
      </c>
      <c r="GS200" s="2">
        <v>921.6</v>
      </c>
      <c r="GT200" s="2">
        <v>878.8</v>
      </c>
      <c r="GU200" s="2">
        <v>882.9</v>
      </c>
      <c r="GV200" s="2">
        <v>953.7</v>
      </c>
      <c r="GW200" s="2">
        <v>977</v>
      </c>
      <c r="GX200" s="2">
        <v>893.2</v>
      </c>
      <c r="GY200" s="2">
        <v>913.1</v>
      </c>
      <c r="GZ200" s="2">
        <v>891.5</v>
      </c>
      <c r="HA200" s="2">
        <v>863.4</v>
      </c>
      <c r="HB200" s="2">
        <v>879.2</v>
      </c>
      <c r="HC200" s="2">
        <v>877</v>
      </c>
      <c r="HD200" s="2">
        <v>905.8</v>
      </c>
      <c r="HE200" s="2">
        <v>887</v>
      </c>
      <c r="HF200" s="2">
        <v>888.5</v>
      </c>
      <c r="HG200" s="2">
        <v>906.4</v>
      </c>
      <c r="HH200" s="2">
        <v>874.8</v>
      </c>
      <c r="HI200" s="2">
        <v>891.5</v>
      </c>
      <c r="HJ200" s="2">
        <v>868</v>
      </c>
      <c r="HK200" s="2">
        <v>863</v>
      </c>
      <c r="HL200" s="2">
        <v>864.5</v>
      </c>
      <c r="HM200" s="2">
        <v>889.5</v>
      </c>
      <c r="HN200" s="2">
        <v>910.4</v>
      </c>
      <c r="HO200" s="2">
        <v>914.5</v>
      </c>
      <c r="HP200" s="2">
        <v>877.5</v>
      </c>
      <c r="HQ200" s="2">
        <v>872.8</v>
      </c>
      <c r="HR200" s="2">
        <v>872.7</v>
      </c>
      <c r="HS200" s="2">
        <v>859</v>
      </c>
      <c r="HT200" s="2">
        <v>844.4</v>
      </c>
      <c r="HU200" s="2">
        <v>832.5</v>
      </c>
      <c r="HV200" s="2">
        <v>853.3</v>
      </c>
      <c r="HW200" s="2">
        <v>870.8</v>
      </c>
      <c r="HX200" s="2">
        <v>881.3</v>
      </c>
      <c r="HY200" s="2">
        <v>857.5</v>
      </c>
      <c r="HZ200" s="2">
        <v>866.7</v>
      </c>
      <c r="IA200" s="2">
        <v>866.2</v>
      </c>
      <c r="IB200" s="2">
        <v>859.9</v>
      </c>
      <c r="IC200" s="2">
        <v>835.7</v>
      </c>
      <c r="ID200" s="2">
        <v>826.5</v>
      </c>
      <c r="IE200" s="2">
        <v>811</v>
      </c>
      <c r="IF200" s="2">
        <v>856.2</v>
      </c>
      <c r="IG200" s="2">
        <v>865.7</v>
      </c>
      <c r="IH200" s="2">
        <v>819</v>
      </c>
      <c r="II200" s="2">
        <v>821.1</v>
      </c>
      <c r="IJ200" s="2">
        <v>827.4</v>
      </c>
      <c r="IK200" s="2">
        <v>823.2</v>
      </c>
      <c r="IL200" s="2">
        <v>808.6</v>
      </c>
      <c r="IM200" s="2">
        <v>889.1</v>
      </c>
      <c r="IN200" s="2">
        <v>949.4</v>
      </c>
      <c r="IO200" s="2">
        <v>921</v>
      </c>
      <c r="IP200" s="2">
        <v>854</v>
      </c>
      <c r="IQ200" s="2">
        <v>893.5</v>
      </c>
      <c r="IR200" s="2">
        <v>879.6</v>
      </c>
      <c r="IS200" s="2">
        <v>864.3</v>
      </c>
      <c r="IT200" s="2">
        <v>800</v>
      </c>
    </row>
    <row r="201" spans="1:254" ht="15.9" customHeight="1">
      <c r="A201" s="65" t="s">
        <v>394</v>
      </c>
      <c r="B201" s="41" t="s">
        <v>395</v>
      </c>
      <c r="C201" s="45">
        <v>5169</v>
      </c>
      <c r="D201" s="16">
        <v>8</v>
      </c>
      <c r="E201" s="30">
        <v>5161</v>
      </c>
      <c r="F201" s="30">
        <v>5211</v>
      </c>
      <c r="G201" s="30">
        <v>4942</v>
      </c>
      <c r="H201" s="30">
        <v>4726</v>
      </c>
      <c r="I201" s="30">
        <v>4744</v>
      </c>
      <c r="J201" s="30">
        <v>4507</v>
      </c>
      <c r="K201" s="30">
        <v>4465</v>
      </c>
      <c r="L201" s="30">
        <v>4732</v>
      </c>
      <c r="M201" s="30">
        <v>5171</v>
      </c>
      <c r="N201" s="30">
        <v>5078</v>
      </c>
      <c r="O201" s="30">
        <v>5289</v>
      </c>
      <c r="P201" s="30">
        <v>5152</v>
      </c>
      <c r="Q201" s="30">
        <v>4926</v>
      </c>
      <c r="R201" s="30">
        <v>4900</v>
      </c>
      <c r="S201" s="30">
        <v>5427</v>
      </c>
      <c r="T201" s="30">
        <v>5288</v>
      </c>
      <c r="U201" s="30">
        <v>5205</v>
      </c>
      <c r="V201" s="30">
        <v>5972</v>
      </c>
      <c r="W201" s="30">
        <v>6900</v>
      </c>
      <c r="X201" s="30">
        <v>6741</v>
      </c>
      <c r="Y201" s="30">
        <v>6550</v>
      </c>
      <c r="Z201" s="30">
        <v>6900</v>
      </c>
      <c r="AA201" s="30">
        <v>7309</v>
      </c>
      <c r="AB201" s="30">
        <v>6711</v>
      </c>
      <c r="AC201" s="30">
        <v>6820</v>
      </c>
      <c r="AD201" s="30">
        <v>7158</v>
      </c>
      <c r="AE201" s="30">
        <v>6871</v>
      </c>
      <c r="AF201" s="30">
        <v>6560</v>
      </c>
      <c r="AG201" s="30">
        <v>6710</v>
      </c>
      <c r="AH201" s="30">
        <v>7103</v>
      </c>
      <c r="AI201" s="30">
        <v>6905</v>
      </c>
      <c r="AJ201" s="30">
        <v>7140</v>
      </c>
      <c r="AK201" s="30">
        <v>7295</v>
      </c>
      <c r="AL201" s="30">
        <v>7044</v>
      </c>
      <c r="AM201" s="30">
        <v>7116</v>
      </c>
      <c r="AN201" s="30">
        <v>6718</v>
      </c>
      <c r="AO201" s="30">
        <v>6655</v>
      </c>
      <c r="AP201" s="30">
        <v>6483</v>
      </c>
      <c r="AQ201" s="30">
        <v>6281</v>
      </c>
      <c r="AR201" s="30">
        <v>5598</v>
      </c>
      <c r="AS201" s="30">
        <v>5880</v>
      </c>
      <c r="AT201" s="30">
        <v>6154</v>
      </c>
      <c r="AU201" s="30">
        <v>6234</v>
      </c>
      <c r="AV201" s="30">
        <v>6658</v>
      </c>
      <c r="AW201" s="30">
        <v>6788</v>
      </c>
      <c r="AX201" s="30">
        <v>6888</v>
      </c>
      <c r="AY201" s="30">
        <v>6484</v>
      </c>
      <c r="AZ201" s="30">
        <v>7069</v>
      </c>
      <c r="BA201" s="30">
        <v>7049</v>
      </c>
      <c r="BB201" s="30">
        <v>6860</v>
      </c>
      <c r="BC201" s="30">
        <v>7085</v>
      </c>
      <c r="BD201" s="30">
        <v>7123</v>
      </c>
      <c r="BE201" s="30">
        <v>7316</v>
      </c>
      <c r="BF201" s="30">
        <v>6740</v>
      </c>
      <c r="BG201" s="30">
        <v>6229</v>
      </c>
      <c r="BH201" s="30">
        <v>6025</v>
      </c>
      <c r="BI201" s="30">
        <v>6309</v>
      </c>
      <c r="BJ201" s="30">
        <v>6643</v>
      </c>
      <c r="BK201" s="30">
        <v>6895</v>
      </c>
      <c r="BL201" s="30">
        <v>6977</v>
      </c>
      <c r="BM201" s="2">
        <v>6712</v>
      </c>
      <c r="BN201" s="2">
        <v>6686</v>
      </c>
      <c r="BO201" s="2">
        <v>6240</v>
      </c>
      <c r="BP201" s="2">
        <v>5951</v>
      </c>
      <c r="BQ201" s="2">
        <v>5868</v>
      </c>
      <c r="BR201" s="2">
        <v>5450</v>
      </c>
      <c r="BS201" s="2">
        <v>5436</v>
      </c>
      <c r="BT201" s="2">
        <v>5335</v>
      </c>
      <c r="BU201" s="2">
        <v>5192</v>
      </c>
      <c r="BV201" s="2">
        <v>5106</v>
      </c>
      <c r="BW201" s="2">
        <v>5121</v>
      </c>
      <c r="BX201" s="2">
        <v>5304</v>
      </c>
      <c r="BY201" s="2">
        <v>5411</v>
      </c>
      <c r="BZ201" s="2">
        <v>5356</v>
      </c>
      <c r="CA201" s="2">
        <v>5087</v>
      </c>
      <c r="CB201" s="2">
        <v>5201</v>
      </c>
      <c r="CC201" s="2">
        <v>5194</v>
      </c>
      <c r="CD201" s="2">
        <v>5136</v>
      </c>
      <c r="CE201" s="2">
        <v>4896</v>
      </c>
      <c r="CF201" s="2">
        <v>4806</v>
      </c>
      <c r="CG201" s="2">
        <v>4637</v>
      </c>
      <c r="CH201" s="2">
        <v>4574</v>
      </c>
      <c r="CI201" s="2">
        <v>4220</v>
      </c>
      <c r="CJ201" s="2">
        <v>4304</v>
      </c>
      <c r="CK201" s="2">
        <v>4200</v>
      </c>
      <c r="CL201" s="2">
        <v>4202</v>
      </c>
      <c r="CM201" s="2">
        <v>4201</v>
      </c>
      <c r="CN201" s="2">
        <v>3987</v>
      </c>
      <c r="CO201" s="2">
        <v>4012</v>
      </c>
      <c r="CP201" s="2">
        <v>4208</v>
      </c>
      <c r="CQ201" s="2">
        <v>4388</v>
      </c>
      <c r="CR201" s="2">
        <v>4482</v>
      </c>
      <c r="CS201" s="2">
        <v>4236</v>
      </c>
      <c r="CT201" s="2">
        <v>4081</v>
      </c>
      <c r="CU201" s="2">
        <v>4426</v>
      </c>
      <c r="CV201" s="2">
        <v>4535</v>
      </c>
      <c r="CW201" s="2">
        <v>4521</v>
      </c>
      <c r="CX201" s="2">
        <v>4448</v>
      </c>
      <c r="CY201" s="2">
        <v>4443</v>
      </c>
      <c r="CZ201" s="2">
        <v>4590</v>
      </c>
      <c r="DA201" s="2">
        <v>4612</v>
      </c>
      <c r="DB201" s="2">
        <v>4450</v>
      </c>
      <c r="DC201" s="2">
        <v>4157</v>
      </c>
      <c r="DD201" s="2">
        <v>4576</v>
      </c>
      <c r="DE201" s="2">
        <v>4636</v>
      </c>
      <c r="DF201" s="2">
        <v>4505</v>
      </c>
      <c r="DG201" s="2">
        <v>4944</v>
      </c>
      <c r="DH201" s="2">
        <v>5170</v>
      </c>
      <c r="DI201" s="2">
        <v>5322</v>
      </c>
      <c r="DJ201" s="2">
        <v>5368</v>
      </c>
      <c r="DK201" s="2">
        <v>5159</v>
      </c>
      <c r="DL201" s="2">
        <v>5045</v>
      </c>
      <c r="DM201" s="2">
        <v>5128</v>
      </c>
      <c r="DN201" s="2">
        <v>5144</v>
      </c>
      <c r="DO201" s="2">
        <v>5122</v>
      </c>
      <c r="DP201" s="2">
        <v>5212</v>
      </c>
      <c r="DQ201" s="2">
        <v>5220</v>
      </c>
      <c r="DR201" s="2">
        <v>5130</v>
      </c>
      <c r="DS201" s="2">
        <v>5291</v>
      </c>
      <c r="DT201" s="2">
        <v>5318</v>
      </c>
      <c r="DU201" s="2">
        <v>5191</v>
      </c>
      <c r="DV201" s="2">
        <v>4947</v>
      </c>
      <c r="DW201" s="2">
        <v>5130</v>
      </c>
      <c r="DX201" s="2">
        <v>5076</v>
      </c>
      <c r="DY201" s="2">
        <v>4957</v>
      </c>
      <c r="DZ201" s="2">
        <v>4769</v>
      </c>
      <c r="EA201" s="2">
        <v>4833</v>
      </c>
      <c r="EB201" s="2">
        <v>4920</v>
      </c>
      <c r="EC201" s="2">
        <v>4942</v>
      </c>
      <c r="ED201" s="2">
        <v>4904</v>
      </c>
      <c r="EE201" s="2">
        <v>4876</v>
      </c>
      <c r="EF201" s="2">
        <v>5106</v>
      </c>
      <c r="EG201" s="2">
        <v>5144</v>
      </c>
      <c r="EH201" s="2">
        <v>4998</v>
      </c>
      <c r="EI201" s="2">
        <v>5196</v>
      </c>
      <c r="EJ201" s="2">
        <v>5156</v>
      </c>
      <c r="EK201" s="2">
        <v>5241</v>
      </c>
      <c r="EL201" s="2">
        <v>5060</v>
      </c>
      <c r="EM201" s="2">
        <v>5004</v>
      </c>
      <c r="EN201" s="2">
        <v>4848</v>
      </c>
      <c r="EO201" s="2">
        <v>4881</v>
      </c>
      <c r="EP201" s="2">
        <v>4870</v>
      </c>
      <c r="EQ201" s="2">
        <v>4918</v>
      </c>
      <c r="ER201" s="2">
        <v>4935</v>
      </c>
      <c r="ES201" s="2">
        <v>4866</v>
      </c>
      <c r="ET201" s="2">
        <v>4650</v>
      </c>
      <c r="EU201" s="2">
        <v>4674</v>
      </c>
      <c r="EV201" s="2">
        <v>4630</v>
      </c>
      <c r="EW201" s="2">
        <v>4590</v>
      </c>
      <c r="EX201" s="2">
        <v>4571</v>
      </c>
      <c r="EY201" s="2">
        <v>4528</v>
      </c>
      <c r="EZ201" s="2">
        <v>4480</v>
      </c>
      <c r="FA201" s="2">
        <v>4337</v>
      </c>
      <c r="FB201" s="2">
        <v>4369</v>
      </c>
      <c r="FC201" s="2">
        <v>4474</v>
      </c>
      <c r="FD201" s="2">
        <v>4567</v>
      </c>
      <c r="FE201" s="2">
        <v>4888</v>
      </c>
      <c r="FF201" s="2">
        <v>4966</v>
      </c>
      <c r="FG201" s="2">
        <v>4823</v>
      </c>
      <c r="FH201" s="2">
        <v>4982</v>
      </c>
      <c r="FI201" s="2">
        <v>4793</v>
      </c>
      <c r="FJ201" s="2">
        <v>4753</v>
      </c>
      <c r="FK201" s="2">
        <v>4690</v>
      </c>
      <c r="FL201" s="2">
        <v>4390</v>
      </c>
      <c r="FM201" s="2">
        <v>4242</v>
      </c>
      <c r="FN201" s="2">
        <v>4139</v>
      </c>
      <c r="FO201" s="2">
        <v>3980</v>
      </c>
      <c r="FP201" s="2">
        <v>3962</v>
      </c>
      <c r="FQ201" s="2">
        <v>3887</v>
      </c>
      <c r="FR201" s="2">
        <v>3836</v>
      </c>
      <c r="FS201" s="2">
        <v>3812</v>
      </c>
      <c r="FT201" s="2">
        <v>3674</v>
      </c>
      <c r="FU201" s="2">
        <v>3833</v>
      </c>
      <c r="FV201" s="2">
        <v>3717</v>
      </c>
      <c r="FW201" s="2">
        <v>3732</v>
      </c>
      <c r="FX201" s="2">
        <v>3975</v>
      </c>
      <c r="FY201" s="2">
        <v>3986</v>
      </c>
      <c r="FZ201" s="2">
        <v>4145</v>
      </c>
      <c r="GA201" s="2">
        <v>4093</v>
      </c>
      <c r="GB201" s="2">
        <v>4057</v>
      </c>
      <c r="GC201" s="2">
        <v>4075</v>
      </c>
      <c r="GD201" s="2">
        <v>3991</v>
      </c>
      <c r="GE201" s="2">
        <v>4174</v>
      </c>
      <c r="GF201" s="2">
        <v>4023</v>
      </c>
      <c r="GG201" s="2">
        <v>4277</v>
      </c>
      <c r="GH201" s="2">
        <v>4146</v>
      </c>
      <c r="GI201" s="2">
        <v>4151</v>
      </c>
      <c r="GJ201" s="2">
        <v>4176</v>
      </c>
      <c r="GK201" s="2">
        <v>4301</v>
      </c>
      <c r="GL201" s="2">
        <v>4447</v>
      </c>
      <c r="GM201" s="2">
        <v>4514</v>
      </c>
      <c r="GN201" s="2">
        <v>4378</v>
      </c>
      <c r="GO201" s="2">
        <v>4344</v>
      </c>
      <c r="GP201" s="2">
        <v>4344</v>
      </c>
      <c r="GQ201" s="2">
        <v>4284</v>
      </c>
      <c r="GR201" s="2">
        <v>4152</v>
      </c>
      <c r="GS201" s="2">
        <v>4192</v>
      </c>
      <c r="GT201" s="2">
        <v>4095</v>
      </c>
      <c r="GU201" s="2">
        <v>4062</v>
      </c>
      <c r="GV201" s="2">
        <v>4065</v>
      </c>
      <c r="GW201" s="2">
        <v>3810</v>
      </c>
      <c r="GX201" s="2">
        <v>3548</v>
      </c>
      <c r="GY201" s="2">
        <v>3610</v>
      </c>
      <c r="GZ201" s="2">
        <v>3671</v>
      </c>
      <c r="HA201" s="2">
        <v>3106</v>
      </c>
      <c r="HB201" s="2">
        <v>3098</v>
      </c>
      <c r="HC201" s="2">
        <v>3042</v>
      </c>
      <c r="HD201" s="2">
        <v>3080</v>
      </c>
      <c r="HE201" s="2">
        <v>3065</v>
      </c>
      <c r="HF201" s="2">
        <v>3108</v>
      </c>
      <c r="HG201" s="2">
        <v>3097</v>
      </c>
      <c r="HH201" s="2">
        <v>3111</v>
      </c>
      <c r="HI201" s="2">
        <v>3062</v>
      </c>
      <c r="HJ201" s="2">
        <v>3012</v>
      </c>
      <c r="HK201" s="2">
        <v>3003</v>
      </c>
      <c r="HL201" s="2">
        <v>3028</v>
      </c>
      <c r="HM201" s="2">
        <v>3019</v>
      </c>
      <c r="HN201" s="2">
        <v>2995</v>
      </c>
      <c r="HO201" s="2">
        <v>2996</v>
      </c>
      <c r="HP201" s="2">
        <v>2951.5</v>
      </c>
      <c r="HQ201" s="2">
        <v>2979.5</v>
      </c>
      <c r="HR201" s="2">
        <v>2939.5</v>
      </c>
      <c r="HS201" s="2">
        <v>2885.5</v>
      </c>
      <c r="HT201" s="2">
        <v>2865</v>
      </c>
      <c r="HU201" s="2">
        <v>2880</v>
      </c>
      <c r="HV201" s="2">
        <v>2880</v>
      </c>
      <c r="HW201" s="2">
        <v>2878.5</v>
      </c>
      <c r="HX201" s="2">
        <v>2958</v>
      </c>
      <c r="HY201" s="2">
        <v>2966</v>
      </c>
      <c r="HZ201" s="2">
        <v>2996</v>
      </c>
      <c r="IA201" s="2">
        <v>3016</v>
      </c>
      <c r="IB201" s="2">
        <v>3020</v>
      </c>
      <c r="IC201" s="2">
        <v>2965.5</v>
      </c>
      <c r="ID201" s="2">
        <v>2992</v>
      </c>
      <c r="IE201" s="2">
        <v>2992</v>
      </c>
      <c r="IF201" s="2">
        <v>3037</v>
      </c>
      <c r="IG201" s="2">
        <v>3019</v>
      </c>
      <c r="IH201" s="2">
        <v>3041</v>
      </c>
      <c r="II201" s="2">
        <v>3032</v>
      </c>
      <c r="IJ201" s="2">
        <v>3121</v>
      </c>
      <c r="IK201" s="2">
        <v>3093</v>
      </c>
      <c r="IL201" s="2">
        <v>3065</v>
      </c>
      <c r="IM201" s="2">
        <v>3078</v>
      </c>
      <c r="IN201" s="2">
        <v>3045</v>
      </c>
      <c r="IO201" s="2">
        <v>3051</v>
      </c>
      <c r="IP201" s="2">
        <v>3027</v>
      </c>
      <c r="IQ201" s="2">
        <v>3142</v>
      </c>
      <c r="IR201" s="2">
        <v>3165</v>
      </c>
      <c r="IS201" s="2">
        <v>3151</v>
      </c>
      <c r="IT201" s="2">
        <v>3214</v>
      </c>
    </row>
    <row r="202" spans="1:254" ht="15.9" customHeight="1">
      <c r="A202" s="65" t="s">
        <v>396</v>
      </c>
      <c r="B202" s="41" t="s">
        <v>397</v>
      </c>
      <c r="C202" s="45">
        <v>5584</v>
      </c>
      <c r="D202" s="16">
        <v>222</v>
      </c>
      <c r="E202" s="30">
        <v>5362</v>
      </c>
      <c r="F202" s="30">
        <v>5217</v>
      </c>
      <c r="G202" s="30">
        <v>5141</v>
      </c>
      <c r="H202" s="30">
        <v>5087</v>
      </c>
      <c r="I202" s="30">
        <v>5267</v>
      </c>
      <c r="J202" s="30">
        <v>5279</v>
      </c>
      <c r="K202" s="30">
        <v>5243</v>
      </c>
      <c r="L202" s="30">
        <v>5304</v>
      </c>
      <c r="M202" s="30">
        <v>5387</v>
      </c>
      <c r="N202" s="30">
        <v>5372</v>
      </c>
      <c r="O202" s="30">
        <v>5386</v>
      </c>
      <c r="P202" s="30">
        <v>5301</v>
      </c>
      <c r="Q202" s="30">
        <v>5103</v>
      </c>
      <c r="R202" s="30">
        <v>4996</v>
      </c>
      <c r="S202" s="30">
        <v>5189</v>
      </c>
      <c r="T202" s="30">
        <v>5140</v>
      </c>
      <c r="U202" s="30">
        <v>5039</v>
      </c>
      <c r="V202" s="30">
        <v>5021</v>
      </c>
      <c r="W202" s="30">
        <v>5085</v>
      </c>
      <c r="X202" s="30">
        <v>5118</v>
      </c>
      <c r="Y202" s="30">
        <v>5199</v>
      </c>
      <c r="Z202" s="30">
        <v>5236</v>
      </c>
      <c r="AA202" s="30">
        <v>5250</v>
      </c>
      <c r="AB202" s="30">
        <v>5226</v>
      </c>
      <c r="AC202" s="30">
        <v>5193</v>
      </c>
      <c r="AD202" s="30">
        <v>5118</v>
      </c>
      <c r="AE202" s="30">
        <v>5141</v>
      </c>
      <c r="AF202" s="30">
        <v>5186</v>
      </c>
      <c r="AG202" s="30">
        <v>5234</v>
      </c>
      <c r="AH202" s="30">
        <v>5191</v>
      </c>
      <c r="AI202" s="30">
        <v>5149</v>
      </c>
      <c r="AJ202" s="30">
        <v>5187</v>
      </c>
      <c r="AK202" s="30">
        <v>5226</v>
      </c>
      <c r="AL202" s="30">
        <v>5278</v>
      </c>
      <c r="AM202" s="30">
        <v>5285</v>
      </c>
      <c r="AN202" s="30">
        <v>5239</v>
      </c>
      <c r="AO202" s="30">
        <v>5250</v>
      </c>
      <c r="AP202" s="30">
        <v>5223</v>
      </c>
      <c r="AQ202" s="30">
        <v>5011</v>
      </c>
      <c r="AR202" s="30">
        <v>4944</v>
      </c>
      <c r="AS202" s="30">
        <v>5040</v>
      </c>
      <c r="AT202" s="30">
        <v>5079</v>
      </c>
      <c r="AU202" s="30">
        <v>5040</v>
      </c>
      <c r="AV202" s="30">
        <v>5165</v>
      </c>
      <c r="AW202" s="30">
        <v>5125</v>
      </c>
      <c r="AX202" s="30">
        <v>5095</v>
      </c>
      <c r="AY202" s="30">
        <v>5015</v>
      </c>
      <c r="AZ202" s="30">
        <v>5107</v>
      </c>
      <c r="BA202" s="30">
        <v>5391</v>
      </c>
      <c r="BB202" s="30">
        <v>5372</v>
      </c>
      <c r="BC202" s="30">
        <v>5500</v>
      </c>
      <c r="BD202" s="30">
        <v>5474</v>
      </c>
      <c r="BE202" s="30">
        <v>5508</v>
      </c>
      <c r="BF202" s="30">
        <v>5462</v>
      </c>
      <c r="BG202" s="30">
        <v>5541</v>
      </c>
      <c r="BH202" s="30">
        <v>5512</v>
      </c>
      <c r="BI202" s="30">
        <v>5655</v>
      </c>
      <c r="BJ202" s="30">
        <v>5693</v>
      </c>
      <c r="BK202" s="30">
        <v>5837</v>
      </c>
      <c r="BL202" s="30">
        <v>5794</v>
      </c>
      <c r="BM202" s="2">
        <v>5845</v>
      </c>
      <c r="BN202" s="2">
        <v>5745</v>
      </c>
      <c r="BO202" s="2">
        <v>5628</v>
      </c>
      <c r="BP202" s="2">
        <v>5636</v>
      </c>
      <c r="BQ202" s="2">
        <v>5909</v>
      </c>
      <c r="BR202" s="2">
        <v>5790</v>
      </c>
      <c r="BS202" s="2">
        <v>5845</v>
      </c>
      <c r="BT202" s="2">
        <v>5853</v>
      </c>
      <c r="BU202" s="2">
        <v>5746</v>
      </c>
      <c r="BV202" s="2">
        <v>5870</v>
      </c>
      <c r="BW202" s="2">
        <v>5794</v>
      </c>
      <c r="BX202" s="2">
        <v>5874</v>
      </c>
      <c r="BY202" s="2">
        <v>6051</v>
      </c>
      <c r="BZ202" s="2">
        <v>6013</v>
      </c>
      <c r="CA202" s="2">
        <v>6077</v>
      </c>
      <c r="CB202" s="2">
        <v>6145</v>
      </c>
      <c r="CC202" s="2">
        <v>6118</v>
      </c>
      <c r="CD202" s="2">
        <v>6235</v>
      </c>
      <c r="CE202" s="2">
        <v>6321</v>
      </c>
      <c r="CF202" s="2">
        <v>6374</v>
      </c>
      <c r="CG202" s="2">
        <v>6454</v>
      </c>
      <c r="CH202" s="2">
        <v>6508</v>
      </c>
      <c r="CI202" s="2">
        <v>6340</v>
      </c>
      <c r="CJ202" s="2">
        <v>6328</v>
      </c>
      <c r="CK202" s="2">
        <v>6334</v>
      </c>
      <c r="CL202" s="2">
        <v>6258</v>
      </c>
      <c r="CM202" s="2">
        <v>6271</v>
      </c>
      <c r="CN202" s="2">
        <v>6047</v>
      </c>
      <c r="CO202" s="2">
        <v>6031</v>
      </c>
      <c r="CP202" s="2">
        <v>6306</v>
      </c>
      <c r="CQ202" s="2">
        <v>6274</v>
      </c>
      <c r="CR202" s="2">
        <v>6292</v>
      </c>
      <c r="CS202" s="2">
        <v>6073</v>
      </c>
      <c r="CT202" s="2">
        <v>5850</v>
      </c>
      <c r="CU202" s="2">
        <v>6215</v>
      </c>
      <c r="CV202" s="2">
        <v>6327</v>
      </c>
      <c r="CW202" s="2">
        <v>6203</v>
      </c>
      <c r="CX202" s="2">
        <v>6281</v>
      </c>
      <c r="CY202" s="2">
        <v>6080</v>
      </c>
      <c r="CZ202" s="2">
        <v>6123</v>
      </c>
      <c r="DA202" s="2">
        <v>6279</v>
      </c>
      <c r="DB202" s="2">
        <v>6121</v>
      </c>
      <c r="DC202" s="2">
        <v>5698</v>
      </c>
      <c r="DD202" s="2">
        <v>6134</v>
      </c>
      <c r="DE202" s="2">
        <v>6276</v>
      </c>
      <c r="DF202" s="2">
        <v>6155</v>
      </c>
      <c r="DG202" s="2">
        <v>6875</v>
      </c>
      <c r="DH202" s="2">
        <v>6740</v>
      </c>
      <c r="DI202" s="2">
        <v>6769</v>
      </c>
      <c r="DJ202" s="2">
        <v>6782</v>
      </c>
      <c r="DK202" s="2">
        <v>6621</v>
      </c>
      <c r="DL202" s="2">
        <v>6557</v>
      </c>
      <c r="DM202" s="2">
        <v>6722</v>
      </c>
      <c r="DN202" s="2">
        <v>6748</v>
      </c>
      <c r="DO202" s="2">
        <v>6548</v>
      </c>
      <c r="DP202" s="2">
        <v>6472</v>
      </c>
      <c r="DQ202" s="2">
        <v>6274</v>
      </c>
      <c r="DR202" s="2">
        <v>6343</v>
      </c>
      <c r="DS202" s="2">
        <v>6336</v>
      </c>
      <c r="DT202" s="2">
        <v>6082</v>
      </c>
      <c r="DU202" s="2">
        <v>5959</v>
      </c>
      <c r="DV202" s="2">
        <v>5737</v>
      </c>
      <c r="DW202" s="2">
        <v>5645</v>
      </c>
      <c r="DX202" s="2">
        <v>5542</v>
      </c>
      <c r="DY202" s="2">
        <v>5520</v>
      </c>
      <c r="DZ202" s="2">
        <v>5439</v>
      </c>
      <c r="EA202" s="2">
        <v>5565</v>
      </c>
      <c r="EB202" s="2">
        <v>5553</v>
      </c>
      <c r="EC202" s="2">
        <v>5577</v>
      </c>
      <c r="ED202" s="2">
        <v>5560</v>
      </c>
      <c r="EE202" s="2">
        <v>5546</v>
      </c>
      <c r="EF202" s="2">
        <v>5695</v>
      </c>
      <c r="EG202" s="2">
        <v>5787</v>
      </c>
      <c r="EH202" s="2">
        <v>5741</v>
      </c>
      <c r="EI202" s="2">
        <v>5889</v>
      </c>
      <c r="EJ202" s="2">
        <v>5914</v>
      </c>
      <c r="EK202" s="2">
        <v>5800</v>
      </c>
      <c r="EL202" s="2">
        <v>5735</v>
      </c>
      <c r="EM202" s="2">
        <v>5610</v>
      </c>
      <c r="EN202" s="2">
        <v>5510</v>
      </c>
      <c r="EO202" s="2">
        <v>5240</v>
      </c>
      <c r="EP202" s="2">
        <v>5220</v>
      </c>
      <c r="EQ202" s="2">
        <v>5053</v>
      </c>
      <c r="ER202" s="2">
        <v>4994</v>
      </c>
      <c r="ES202" s="2">
        <v>4923</v>
      </c>
      <c r="ET202" s="2">
        <v>4866</v>
      </c>
      <c r="EU202" s="2">
        <v>4850</v>
      </c>
      <c r="EV202" s="2">
        <v>4823</v>
      </c>
      <c r="EW202" s="2">
        <v>4839</v>
      </c>
      <c r="EX202" s="2">
        <v>4828</v>
      </c>
      <c r="EY202" s="2">
        <v>4824</v>
      </c>
      <c r="EZ202" s="2">
        <v>4842</v>
      </c>
      <c r="FA202" s="2">
        <v>4764</v>
      </c>
      <c r="FB202" s="2">
        <v>4750</v>
      </c>
      <c r="FC202" s="2">
        <v>4775</v>
      </c>
      <c r="FD202" s="2">
        <v>4835</v>
      </c>
      <c r="FE202" s="2">
        <v>4962</v>
      </c>
      <c r="FF202" s="2">
        <v>4898</v>
      </c>
      <c r="FG202" s="2">
        <v>4820</v>
      </c>
      <c r="FH202" s="2">
        <v>4788</v>
      </c>
      <c r="FI202" s="2">
        <v>4733</v>
      </c>
      <c r="FJ202" s="2">
        <v>4684</v>
      </c>
      <c r="FK202" s="2">
        <v>4688</v>
      </c>
      <c r="FL202" s="2">
        <v>4566</v>
      </c>
      <c r="FM202" s="2">
        <v>4561</v>
      </c>
      <c r="FN202" s="2">
        <v>4568</v>
      </c>
      <c r="FO202" s="2">
        <v>4530</v>
      </c>
      <c r="FP202" s="2">
        <v>4497</v>
      </c>
      <c r="FQ202" s="2">
        <v>4506</v>
      </c>
      <c r="FR202" s="2">
        <v>4483</v>
      </c>
      <c r="FS202" s="2">
        <v>4426</v>
      </c>
      <c r="FT202" s="2">
        <v>4318</v>
      </c>
      <c r="FU202" s="2">
        <v>4345</v>
      </c>
      <c r="FV202" s="2">
        <v>4248</v>
      </c>
      <c r="FW202" s="2">
        <v>4317</v>
      </c>
      <c r="FX202" s="2">
        <v>4403</v>
      </c>
      <c r="FY202" s="2">
        <v>4342</v>
      </c>
      <c r="FZ202" s="2">
        <v>4381</v>
      </c>
      <c r="GA202" s="2">
        <v>4246</v>
      </c>
      <c r="GB202" s="2">
        <v>4215</v>
      </c>
      <c r="GC202" s="2">
        <v>4247</v>
      </c>
      <c r="GD202" s="2">
        <v>4174</v>
      </c>
      <c r="GE202" s="2">
        <v>4184</v>
      </c>
      <c r="GF202" s="2">
        <v>4021</v>
      </c>
      <c r="GG202" s="2">
        <v>4020</v>
      </c>
      <c r="GH202" s="2">
        <v>4089</v>
      </c>
      <c r="GI202" s="2">
        <v>4057</v>
      </c>
      <c r="GJ202" s="2">
        <v>4090</v>
      </c>
      <c r="GK202" s="2">
        <v>4140</v>
      </c>
      <c r="GL202" s="2">
        <v>4228</v>
      </c>
      <c r="GM202" s="2">
        <v>4156</v>
      </c>
      <c r="GN202" s="2">
        <v>4102</v>
      </c>
      <c r="GO202" s="2">
        <v>4014</v>
      </c>
      <c r="GP202" s="2">
        <v>3994</v>
      </c>
      <c r="GQ202" s="2">
        <v>3941</v>
      </c>
      <c r="GR202" s="2">
        <v>3872</v>
      </c>
      <c r="GS202" s="2">
        <v>3907</v>
      </c>
      <c r="GT202" s="2">
        <v>3898</v>
      </c>
      <c r="GU202" s="2">
        <v>3854</v>
      </c>
      <c r="GV202" s="2">
        <v>3935</v>
      </c>
      <c r="GW202" s="2">
        <v>3981</v>
      </c>
      <c r="GX202" s="2">
        <v>3984</v>
      </c>
      <c r="GY202" s="2">
        <v>3926</v>
      </c>
      <c r="GZ202" s="2">
        <v>3917</v>
      </c>
      <c r="HA202" s="2">
        <v>3838</v>
      </c>
      <c r="HB202" s="2">
        <v>3841</v>
      </c>
      <c r="HC202" s="2">
        <v>3853</v>
      </c>
      <c r="HD202" s="2">
        <v>3867</v>
      </c>
      <c r="HE202" s="2">
        <v>3878</v>
      </c>
      <c r="HF202" s="2">
        <v>3943</v>
      </c>
      <c r="HG202" s="2">
        <v>3935</v>
      </c>
      <c r="HH202" s="2">
        <v>3944</v>
      </c>
      <c r="HI202" s="2">
        <v>3964</v>
      </c>
      <c r="HJ202" s="2">
        <v>3952</v>
      </c>
      <c r="HK202" s="2">
        <v>3952</v>
      </c>
      <c r="HL202" s="2">
        <v>3959</v>
      </c>
      <c r="HM202" s="2">
        <v>3985</v>
      </c>
      <c r="HN202" s="2">
        <v>3970</v>
      </c>
      <c r="HO202" s="2">
        <v>3957</v>
      </c>
      <c r="HP202" s="2">
        <v>3981</v>
      </c>
      <c r="HQ202" s="2">
        <v>3997</v>
      </c>
      <c r="HR202" s="2">
        <v>4006</v>
      </c>
      <c r="HS202" s="2">
        <v>3990</v>
      </c>
      <c r="HT202" s="2">
        <v>3919</v>
      </c>
      <c r="HU202" s="2">
        <v>3912</v>
      </c>
      <c r="HV202" s="2">
        <v>3878</v>
      </c>
      <c r="HW202" s="2">
        <v>3845</v>
      </c>
      <c r="HX202" s="2">
        <v>3886</v>
      </c>
      <c r="HY202" s="2">
        <v>3837</v>
      </c>
      <c r="HZ202" s="2">
        <v>3845</v>
      </c>
      <c r="IA202" s="2">
        <v>3829</v>
      </c>
      <c r="IB202" s="2">
        <v>3888</v>
      </c>
      <c r="IC202" s="2">
        <v>3827</v>
      </c>
      <c r="ID202" s="2">
        <v>3828</v>
      </c>
      <c r="IE202" s="2">
        <v>3838</v>
      </c>
      <c r="IF202" s="2">
        <v>3798</v>
      </c>
      <c r="IG202" s="2">
        <v>3768</v>
      </c>
      <c r="IH202" s="2">
        <v>3734</v>
      </c>
      <c r="II202" s="2">
        <v>3711</v>
      </c>
      <c r="IJ202" s="2">
        <v>3791</v>
      </c>
      <c r="IK202" s="2">
        <v>3811</v>
      </c>
      <c r="IL202" s="2">
        <v>3727</v>
      </c>
      <c r="IM202" s="2">
        <v>3703</v>
      </c>
      <c r="IN202" s="2">
        <v>3625</v>
      </c>
      <c r="IO202" s="2">
        <v>3612</v>
      </c>
      <c r="IP202" s="2">
        <v>3555</v>
      </c>
      <c r="IQ202" s="2">
        <v>3610</v>
      </c>
      <c r="IR202" s="2">
        <v>3579</v>
      </c>
      <c r="IS202" s="2">
        <v>3539</v>
      </c>
      <c r="IT202" s="2">
        <v>3659</v>
      </c>
    </row>
    <row r="203" spans="1:254" ht="15.9" customHeight="1">
      <c r="A203" s="65" t="s">
        <v>398</v>
      </c>
      <c r="B203" s="41" t="s">
        <v>399</v>
      </c>
      <c r="C203" s="45">
        <v>5562</v>
      </c>
      <c r="D203" s="16">
        <v>156</v>
      </c>
      <c r="E203" s="30">
        <v>5406</v>
      </c>
      <c r="F203" s="30">
        <v>5312</v>
      </c>
      <c r="G203" s="30">
        <v>5243</v>
      </c>
      <c r="H203" s="30">
        <v>5209</v>
      </c>
      <c r="I203" s="30">
        <v>5233</v>
      </c>
      <c r="J203" s="30">
        <v>5543</v>
      </c>
      <c r="K203" s="30">
        <v>5333</v>
      </c>
      <c r="L203" s="30">
        <v>5400</v>
      </c>
      <c r="M203" s="30">
        <v>5399</v>
      </c>
      <c r="N203" s="30">
        <v>5322</v>
      </c>
      <c r="O203" s="30">
        <v>5269</v>
      </c>
      <c r="P203" s="30">
        <v>5269</v>
      </c>
      <c r="Q203" s="30">
        <v>5080</v>
      </c>
      <c r="R203" s="30">
        <v>5042</v>
      </c>
      <c r="S203" s="30">
        <v>5251</v>
      </c>
      <c r="T203" s="30">
        <v>5189</v>
      </c>
      <c r="U203" s="30">
        <v>5171</v>
      </c>
      <c r="V203" s="30">
        <v>5136</v>
      </c>
      <c r="W203" s="30">
        <v>5217</v>
      </c>
      <c r="X203" s="30">
        <v>5228</v>
      </c>
      <c r="Y203" s="30">
        <v>5284</v>
      </c>
      <c r="Z203" s="30">
        <v>5353</v>
      </c>
      <c r="AA203" s="30">
        <v>5384</v>
      </c>
      <c r="AB203" s="30">
        <v>5207</v>
      </c>
      <c r="AC203" s="30">
        <v>5133</v>
      </c>
      <c r="AD203" s="30">
        <v>5193</v>
      </c>
      <c r="AE203" s="30">
        <v>5218</v>
      </c>
      <c r="AF203" s="30">
        <v>5212</v>
      </c>
      <c r="AG203" s="30">
        <v>5273</v>
      </c>
      <c r="AH203" s="30">
        <v>5280</v>
      </c>
      <c r="AI203" s="30">
        <v>5249</v>
      </c>
      <c r="AJ203" s="30">
        <v>5330</v>
      </c>
      <c r="AK203" s="30">
        <v>5307</v>
      </c>
      <c r="AL203" s="30">
        <v>5380</v>
      </c>
      <c r="AM203" s="30">
        <v>5353</v>
      </c>
      <c r="AN203" s="30">
        <v>5306</v>
      </c>
      <c r="AO203" s="30">
        <v>5395</v>
      </c>
      <c r="AP203" s="30">
        <v>5414</v>
      </c>
      <c r="AQ203" s="30">
        <v>5191</v>
      </c>
      <c r="AR203" s="30">
        <v>5034</v>
      </c>
      <c r="AS203" s="30">
        <v>5196</v>
      </c>
      <c r="AT203" s="30">
        <v>5235</v>
      </c>
      <c r="AU203" s="30">
        <v>5177</v>
      </c>
      <c r="AV203" s="30">
        <v>5340</v>
      </c>
      <c r="AW203" s="30">
        <v>5273</v>
      </c>
      <c r="AX203" s="30">
        <v>5139</v>
      </c>
      <c r="AY203" s="30">
        <v>4890</v>
      </c>
      <c r="AZ203" s="30">
        <v>5074</v>
      </c>
      <c r="BA203" s="30">
        <v>5142</v>
      </c>
      <c r="BB203" s="30">
        <v>5109</v>
      </c>
      <c r="BC203" s="30">
        <v>5172</v>
      </c>
      <c r="BD203" s="30">
        <v>5045</v>
      </c>
      <c r="BE203" s="30">
        <v>4991</v>
      </c>
      <c r="BF203" s="30">
        <v>4960</v>
      </c>
      <c r="BG203" s="30">
        <v>4939</v>
      </c>
      <c r="BH203" s="30">
        <v>4882</v>
      </c>
      <c r="BI203" s="30">
        <v>5001</v>
      </c>
      <c r="BJ203" s="30">
        <v>5052</v>
      </c>
      <c r="BK203" s="30">
        <v>5205</v>
      </c>
      <c r="BL203" s="30">
        <v>5298</v>
      </c>
      <c r="BM203" s="2">
        <v>5143</v>
      </c>
      <c r="BN203" s="2">
        <v>5180</v>
      </c>
      <c r="BO203" s="2">
        <v>5607</v>
      </c>
      <c r="BP203" s="2">
        <v>5494</v>
      </c>
      <c r="BQ203" s="2">
        <v>5407</v>
      </c>
      <c r="BR203" s="2">
        <v>5419</v>
      </c>
      <c r="BS203" s="2">
        <v>5422</v>
      </c>
      <c r="BT203" s="2">
        <v>5485</v>
      </c>
      <c r="BU203" s="2">
        <v>5223</v>
      </c>
      <c r="BV203" s="2">
        <v>5398</v>
      </c>
      <c r="BW203" s="2">
        <v>5419</v>
      </c>
      <c r="BX203" s="2">
        <v>5361</v>
      </c>
      <c r="BY203" s="2">
        <v>5428</v>
      </c>
      <c r="BZ203" s="2">
        <v>5420</v>
      </c>
      <c r="CA203" s="2">
        <v>5365</v>
      </c>
      <c r="CB203" s="2">
        <v>5522</v>
      </c>
      <c r="CC203" s="2">
        <v>5579</v>
      </c>
      <c r="CD203" s="2">
        <v>5595</v>
      </c>
      <c r="CE203" s="2">
        <v>5621</v>
      </c>
      <c r="CF203" s="2">
        <v>5650</v>
      </c>
      <c r="CG203" s="2">
        <v>5669</v>
      </c>
      <c r="CH203" s="2">
        <v>5634</v>
      </c>
      <c r="CI203" s="2">
        <v>5294</v>
      </c>
      <c r="CJ203" s="2">
        <v>5373</v>
      </c>
      <c r="CK203" s="2">
        <v>5404</v>
      </c>
      <c r="CL203" s="2">
        <v>5367</v>
      </c>
      <c r="CM203" s="2">
        <v>5418</v>
      </c>
      <c r="CN203" s="2">
        <v>5148</v>
      </c>
      <c r="CO203" s="2">
        <v>5100</v>
      </c>
      <c r="CP203" s="2">
        <v>5447</v>
      </c>
      <c r="CQ203" s="2">
        <v>5460</v>
      </c>
      <c r="CR203" s="2">
        <v>5494</v>
      </c>
      <c r="CS203" s="2">
        <v>5257</v>
      </c>
      <c r="CT203" s="2">
        <v>5082</v>
      </c>
      <c r="CU203" s="2">
        <v>5420</v>
      </c>
      <c r="CV203" s="2">
        <v>5632</v>
      </c>
      <c r="CW203" s="2">
        <v>5635</v>
      </c>
      <c r="CX203" s="2">
        <v>5745</v>
      </c>
      <c r="CY203" s="2">
        <v>5850</v>
      </c>
      <c r="CZ203" s="2">
        <v>5898</v>
      </c>
      <c r="DA203" s="2">
        <v>6050</v>
      </c>
      <c r="DB203" s="2">
        <v>5733</v>
      </c>
      <c r="DC203" s="2">
        <v>5440</v>
      </c>
      <c r="DD203" s="2">
        <v>5883</v>
      </c>
      <c r="DE203" s="2">
        <v>6058</v>
      </c>
      <c r="DF203" s="2">
        <v>5935</v>
      </c>
      <c r="DG203" s="2">
        <v>6457</v>
      </c>
      <c r="DH203" s="2">
        <v>6793</v>
      </c>
      <c r="DI203" s="2">
        <v>6972</v>
      </c>
      <c r="DJ203" s="2">
        <v>6847</v>
      </c>
      <c r="DK203" s="2">
        <v>6676</v>
      </c>
      <c r="DL203" s="2">
        <v>6465</v>
      </c>
      <c r="DM203" s="2">
        <v>6503</v>
      </c>
      <c r="DN203" s="2">
        <v>6432</v>
      </c>
      <c r="DO203" s="2">
        <v>6405</v>
      </c>
      <c r="DP203" s="2">
        <v>6493</v>
      </c>
      <c r="DQ203" s="2">
        <v>6580</v>
      </c>
      <c r="DR203" s="2">
        <v>6518</v>
      </c>
      <c r="DS203" s="2">
        <v>6371</v>
      </c>
      <c r="DT203" s="2">
        <v>6475</v>
      </c>
      <c r="DU203" s="2">
        <v>6328</v>
      </c>
      <c r="DV203" s="2">
        <v>6002</v>
      </c>
      <c r="DW203" s="2">
        <v>5925</v>
      </c>
      <c r="DX203" s="2">
        <v>5570</v>
      </c>
      <c r="DY203" s="2">
        <v>5283</v>
      </c>
      <c r="DZ203" s="2">
        <v>5088</v>
      </c>
      <c r="EA203" s="2">
        <v>4908</v>
      </c>
      <c r="EB203" s="2">
        <v>5027</v>
      </c>
      <c r="EC203" s="2">
        <v>5049</v>
      </c>
      <c r="ED203" s="2">
        <v>5043</v>
      </c>
      <c r="EE203" s="2">
        <v>5025</v>
      </c>
      <c r="EF203" s="2">
        <v>5205</v>
      </c>
      <c r="EG203" s="2">
        <v>5178</v>
      </c>
      <c r="EH203" s="2">
        <v>5069</v>
      </c>
      <c r="EI203" s="2">
        <v>5215</v>
      </c>
      <c r="EJ203" s="2">
        <v>5200</v>
      </c>
      <c r="EK203" s="2">
        <v>5327</v>
      </c>
      <c r="EL203" s="2">
        <v>5265</v>
      </c>
      <c r="EM203" s="2">
        <v>5178</v>
      </c>
      <c r="EN203" s="2">
        <v>5088</v>
      </c>
      <c r="EO203" s="2">
        <v>4946</v>
      </c>
      <c r="EP203" s="2">
        <v>4855</v>
      </c>
      <c r="EQ203" s="2">
        <v>4744</v>
      </c>
      <c r="ER203" s="2">
        <v>4755</v>
      </c>
      <c r="ES203" s="2">
        <v>4653</v>
      </c>
      <c r="ET203" s="2">
        <v>4585</v>
      </c>
      <c r="EU203" s="2">
        <v>4583</v>
      </c>
      <c r="EV203" s="2">
        <v>4612</v>
      </c>
      <c r="EW203" s="2">
        <v>4614</v>
      </c>
      <c r="EX203" s="2">
        <v>4621</v>
      </c>
      <c r="EY203" s="2">
        <v>4613</v>
      </c>
      <c r="EZ203" s="2">
        <v>4620</v>
      </c>
      <c r="FA203" s="2">
        <v>4552</v>
      </c>
      <c r="FB203" s="2">
        <v>4573</v>
      </c>
      <c r="FC203" s="2">
        <v>4561</v>
      </c>
      <c r="FD203" s="2">
        <v>4538</v>
      </c>
      <c r="FE203" s="2">
        <v>4528</v>
      </c>
      <c r="FF203" s="2">
        <v>4555</v>
      </c>
      <c r="FG203" s="2">
        <v>4550</v>
      </c>
      <c r="FH203" s="2">
        <v>4581</v>
      </c>
      <c r="FI203" s="2">
        <v>4570</v>
      </c>
      <c r="FJ203" s="2">
        <v>4582</v>
      </c>
      <c r="FK203" s="2">
        <v>4639</v>
      </c>
      <c r="FL203" s="2">
        <v>4607</v>
      </c>
      <c r="FM203" s="2">
        <v>4590</v>
      </c>
      <c r="FN203" s="2">
        <v>4576</v>
      </c>
      <c r="FO203" s="2">
        <v>4588</v>
      </c>
      <c r="FP203" s="2">
        <v>4519</v>
      </c>
      <c r="FQ203" s="2">
        <v>4516</v>
      </c>
      <c r="FR203" s="2">
        <v>4473</v>
      </c>
      <c r="FS203" s="2">
        <v>4454</v>
      </c>
      <c r="FT203" s="2">
        <v>4403</v>
      </c>
      <c r="FU203" s="2">
        <v>4382</v>
      </c>
      <c r="FV203" s="2">
        <v>4312</v>
      </c>
      <c r="FW203" s="2">
        <v>4457</v>
      </c>
      <c r="FX203" s="2">
        <v>4537</v>
      </c>
      <c r="FY203" s="2">
        <v>4585</v>
      </c>
      <c r="FZ203" s="2">
        <v>4585</v>
      </c>
      <c r="GA203" s="2">
        <v>4546</v>
      </c>
      <c r="GB203" s="2">
        <v>4530</v>
      </c>
      <c r="GC203" s="2">
        <v>4439</v>
      </c>
      <c r="GD203" s="2">
        <v>4347</v>
      </c>
      <c r="GE203" s="2">
        <v>4394</v>
      </c>
      <c r="GF203" s="2">
        <v>4330</v>
      </c>
      <c r="GG203" s="2">
        <v>4941</v>
      </c>
      <c r="GH203" s="2">
        <v>5000</v>
      </c>
      <c r="GI203" s="2">
        <v>5101</v>
      </c>
      <c r="GJ203" s="2">
        <v>5055</v>
      </c>
      <c r="GK203" s="2">
        <v>5010</v>
      </c>
      <c r="GL203" s="2">
        <v>5070</v>
      </c>
      <c r="GM203" s="2">
        <v>4859</v>
      </c>
      <c r="GN203" s="2">
        <v>4828</v>
      </c>
      <c r="GO203" s="2">
        <v>4861</v>
      </c>
      <c r="GP203" s="2">
        <v>4772</v>
      </c>
      <c r="GQ203" s="2">
        <v>4732</v>
      </c>
      <c r="GR203" s="2">
        <v>4696</v>
      </c>
      <c r="GS203" s="2">
        <v>4733</v>
      </c>
      <c r="GT203" s="2">
        <v>4700</v>
      </c>
      <c r="GU203" s="2">
        <v>4553</v>
      </c>
      <c r="GV203" s="2">
        <v>4662</v>
      </c>
      <c r="GW203" s="2">
        <v>4770</v>
      </c>
      <c r="GX203" s="2">
        <v>4773</v>
      </c>
      <c r="GY203" s="2">
        <v>4749</v>
      </c>
      <c r="GZ203" s="2">
        <v>4751</v>
      </c>
      <c r="HA203" s="2">
        <v>4654</v>
      </c>
      <c r="HB203" s="2">
        <v>4597</v>
      </c>
      <c r="HC203" s="2">
        <v>4537</v>
      </c>
      <c r="HD203" s="2">
        <v>4659</v>
      </c>
      <c r="HE203" s="2">
        <v>4659</v>
      </c>
      <c r="HF203" s="2">
        <v>4750</v>
      </c>
      <c r="HG203" s="2">
        <v>4754</v>
      </c>
      <c r="HH203" s="2">
        <v>4724</v>
      </c>
      <c r="HI203" s="2">
        <v>4705</v>
      </c>
      <c r="HJ203" s="2">
        <v>4707</v>
      </c>
      <c r="HK203" s="2">
        <v>4762</v>
      </c>
      <c r="HL203" s="2">
        <v>4754</v>
      </c>
      <c r="HM203" s="2">
        <v>4866</v>
      </c>
      <c r="HN203" s="2">
        <v>4867</v>
      </c>
      <c r="HO203" s="2">
        <v>4852</v>
      </c>
      <c r="HP203" s="2">
        <v>4845</v>
      </c>
      <c r="HQ203" s="2">
        <v>4897</v>
      </c>
      <c r="HR203" s="2">
        <v>4832</v>
      </c>
      <c r="HS203" s="2">
        <v>4748</v>
      </c>
      <c r="HT203" s="2">
        <v>4570</v>
      </c>
      <c r="HU203" s="2">
        <v>4572</v>
      </c>
      <c r="HV203" s="2">
        <v>4583</v>
      </c>
      <c r="HW203" s="2">
        <v>4528</v>
      </c>
      <c r="HX203" s="2">
        <v>4580</v>
      </c>
      <c r="HY203" s="2">
        <v>4610</v>
      </c>
      <c r="HZ203" s="2">
        <v>4590</v>
      </c>
      <c r="IA203" s="2">
        <v>4605</v>
      </c>
      <c r="IB203" s="2">
        <v>4659</v>
      </c>
      <c r="IC203" s="2">
        <v>4572</v>
      </c>
      <c r="ID203" s="2">
        <v>4541</v>
      </c>
      <c r="IE203" s="2">
        <v>4574</v>
      </c>
      <c r="IF203" s="2">
        <v>4640</v>
      </c>
      <c r="IG203" s="2">
        <v>4707</v>
      </c>
      <c r="IH203" s="2">
        <v>4662</v>
      </c>
      <c r="II203" s="2">
        <v>4685</v>
      </c>
      <c r="IJ203" s="2">
        <v>4754</v>
      </c>
      <c r="IK203" s="2">
        <v>4638</v>
      </c>
      <c r="IL203" s="2">
        <v>4566</v>
      </c>
      <c r="IM203" s="2">
        <v>4461</v>
      </c>
      <c r="IN203" s="2">
        <v>4450</v>
      </c>
      <c r="IO203" s="2">
        <v>4430</v>
      </c>
      <c r="IP203" s="2">
        <v>4381</v>
      </c>
      <c r="IQ203" s="2">
        <v>4424</v>
      </c>
      <c r="IR203" s="2">
        <v>4310</v>
      </c>
      <c r="IS203" s="2">
        <v>4391</v>
      </c>
      <c r="IT203" s="2">
        <v>4411</v>
      </c>
    </row>
    <row r="204" spans="1:254" ht="15.9" customHeight="1">
      <c r="A204" s="65" t="s">
        <v>400</v>
      </c>
      <c r="B204" s="41" t="s">
        <v>401</v>
      </c>
      <c r="C204" s="45">
        <v>7435</v>
      </c>
      <c r="D204" s="16">
        <v>380</v>
      </c>
      <c r="E204" s="30">
        <v>7055</v>
      </c>
      <c r="F204" s="30">
        <v>6868</v>
      </c>
      <c r="G204" s="30">
        <v>6655</v>
      </c>
      <c r="H204" s="30">
        <v>6476</v>
      </c>
      <c r="I204" s="30">
        <v>6562</v>
      </c>
      <c r="J204" s="30">
        <v>6486</v>
      </c>
      <c r="K204" s="30">
        <v>6395</v>
      </c>
      <c r="L204" s="30">
        <v>6336</v>
      </c>
      <c r="M204" s="30">
        <v>6455</v>
      </c>
      <c r="N204" s="30">
        <v>6378</v>
      </c>
      <c r="O204" s="30">
        <v>6453</v>
      </c>
      <c r="P204" s="30">
        <v>6375</v>
      </c>
      <c r="Q204" s="30">
        <v>6159</v>
      </c>
      <c r="R204" s="30">
        <v>5939</v>
      </c>
      <c r="S204" s="30">
        <v>6160</v>
      </c>
      <c r="T204" s="30">
        <v>6070</v>
      </c>
      <c r="U204" s="30">
        <v>5965</v>
      </c>
      <c r="V204" s="30">
        <v>5963</v>
      </c>
      <c r="W204" s="30">
        <v>5988</v>
      </c>
      <c r="X204" s="30">
        <v>6044</v>
      </c>
      <c r="Y204" s="30">
        <v>6142</v>
      </c>
      <c r="Z204" s="30">
        <v>6264</v>
      </c>
      <c r="AA204" s="30">
        <v>6169</v>
      </c>
      <c r="AB204" s="30">
        <v>6169</v>
      </c>
      <c r="AC204" s="30">
        <v>5972</v>
      </c>
      <c r="AD204" s="30">
        <v>5923</v>
      </c>
      <c r="AE204" s="30">
        <v>5922</v>
      </c>
      <c r="AF204" s="30">
        <v>5903</v>
      </c>
      <c r="AG204" s="30">
        <v>5952</v>
      </c>
      <c r="AH204" s="30">
        <v>6000</v>
      </c>
      <c r="AI204" s="30">
        <v>6037</v>
      </c>
      <c r="AJ204" s="30">
        <v>6130</v>
      </c>
      <c r="AK204" s="30">
        <v>6055</v>
      </c>
      <c r="AL204" s="30">
        <v>6053</v>
      </c>
      <c r="AM204" s="30">
        <v>6217</v>
      </c>
      <c r="AN204" s="30">
        <v>6295</v>
      </c>
      <c r="AO204" s="30">
        <v>6394</v>
      </c>
      <c r="AP204" s="30">
        <v>6410</v>
      </c>
      <c r="AQ204" s="30">
        <v>6112</v>
      </c>
      <c r="AR204" s="30">
        <v>5816</v>
      </c>
      <c r="AS204" s="30">
        <v>5984</v>
      </c>
      <c r="AT204" s="30">
        <v>6069</v>
      </c>
      <c r="AU204" s="30">
        <v>6114</v>
      </c>
      <c r="AV204" s="30">
        <v>6388</v>
      </c>
      <c r="AW204" s="30">
        <v>6372</v>
      </c>
      <c r="AX204" s="30">
        <v>6431</v>
      </c>
      <c r="AY204" s="30">
        <v>6369</v>
      </c>
      <c r="AZ204" s="30">
        <v>6577</v>
      </c>
      <c r="BA204" s="30">
        <v>6683</v>
      </c>
      <c r="BB204" s="30">
        <v>6574</v>
      </c>
      <c r="BC204" s="30">
        <v>6790</v>
      </c>
      <c r="BD204" s="30">
        <v>6882</v>
      </c>
      <c r="BE204" s="30">
        <v>6852</v>
      </c>
      <c r="BF204" s="30">
        <v>6781</v>
      </c>
      <c r="BG204" s="30">
        <v>6770</v>
      </c>
      <c r="BH204" s="30">
        <v>6700</v>
      </c>
      <c r="BI204" s="30">
        <v>6917</v>
      </c>
      <c r="BJ204" s="30">
        <v>6976</v>
      </c>
      <c r="BK204" s="30">
        <v>7351</v>
      </c>
      <c r="BL204" s="30">
        <v>7202</v>
      </c>
      <c r="BM204" s="2">
        <v>7130</v>
      </c>
      <c r="BN204" s="2">
        <v>7057</v>
      </c>
      <c r="BO204" s="2">
        <v>6723</v>
      </c>
      <c r="BP204" s="2">
        <v>6699</v>
      </c>
      <c r="BQ204" s="2">
        <v>6691</v>
      </c>
      <c r="BR204" s="2">
        <v>6329</v>
      </c>
      <c r="BS204" s="2">
        <v>5921</v>
      </c>
      <c r="BT204" s="2">
        <v>6310</v>
      </c>
      <c r="BU204" s="2">
        <v>5998</v>
      </c>
      <c r="BV204" s="2">
        <v>6044</v>
      </c>
      <c r="BW204" s="2">
        <v>6060</v>
      </c>
      <c r="BX204" s="2">
        <v>6049</v>
      </c>
      <c r="BY204" s="2">
        <v>6278</v>
      </c>
      <c r="BZ204" s="2">
        <v>6275</v>
      </c>
      <c r="CA204" s="2">
        <v>6202</v>
      </c>
      <c r="CB204" s="2">
        <v>6274</v>
      </c>
      <c r="CC204" s="2">
        <v>6218</v>
      </c>
      <c r="CD204" s="2">
        <v>6376</v>
      </c>
      <c r="CE204" s="2">
        <v>6386</v>
      </c>
      <c r="CF204" s="2">
        <v>6566</v>
      </c>
      <c r="CG204" s="2">
        <v>6525</v>
      </c>
      <c r="CH204" s="2">
        <v>6361</v>
      </c>
      <c r="CI204" s="2">
        <v>5974</v>
      </c>
      <c r="CJ204" s="2">
        <v>6005</v>
      </c>
      <c r="CK204" s="2">
        <v>6047</v>
      </c>
      <c r="CL204" s="2">
        <v>6061</v>
      </c>
      <c r="CM204" s="2">
        <v>6216</v>
      </c>
      <c r="CN204" s="2">
        <v>5817</v>
      </c>
      <c r="CO204" s="2">
        <v>5744</v>
      </c>
      <c r="CP204" s="2">
        <v>6072</v>
      </c>
      <c r="CQ204" s="2">
        <v>6118</v>
      </c>
      <c r="CR204" s="2">
        <v>6183</v>
      </c>
      <c r="CS204" s="2">
        <v>5952</v>
      </c>
      <c r="CT204" s="2">
        <v>5827</v>
      </c>
      <c r="CU204" s="2">
        <v>6275</v>
      </c>
      <c r="CV204" s="2">
        <v>6515</v>
      </c>
      <c r="CW204" s="2">
        <v>6383</v>
      </c>
      <c r="CX204" s="2">
        <v>6297</v>
      </c>
      <c r="CY204" s="2">
        <v>6174</v>
      </c>
      <c r="CZ204" s="2">
        <v>6250</v>
      </c>
      <c r="DA204" s="2">
        <v>6500</v>
      </c>
      <c r="DB204" s="2">
        <v>6173</v>
      </c>
      <c r="DC204" s="2">
        <v>5722</v>
      </c>
      <c r="DD204" s="2">
        <v>6180</v>
      </c>
      <c r="DE204" s="2">
        <v>6377</v>
      </c>
      <c r="DF204" s="2">
        <v>6301</v>
      </c>
      <c r="DG204" s="2">
        <v>6811</v>
      </c>
      <c r="DH204" s="2">
        <v>6691</v>
      </c>
      <c r="DI204" s="2">
        <v>6910</v>
      </c>
      <c r="DJ204" s="2">
        <v>7001</v>
      </c>
      <c r="DK204" s="2">
        <v>6853</v>
      </c>
      <c r="DL204" s="2">
        <v>6732</v>
      </c>
      <c r="DM204" s="2">
        <v>6681</v>
      </c>
      <c r="DN204" s="2">
        <v>6768</v>
      </c>
      <c r="DO204" s="2">
        <v>6668</v>
      </c>
      <c r="DP204" s="2">
        <v>6480</v>
      </c>
      <c r="DQ204" s="2">
        <v>6606</v>
      </c>
      <c r="DR204" s="2">
        <v>6731</v>
      </c>
      <c r="DS204" s="2">
        <v>6770</v>
      </c>
      <c r="DT204" s="2">
        <v>6535</v>
      </c>
      <c r="DU204" s="2">
        <v>6612</v>
      </c>
      <c r="DV204" s="2">
        <v>6140</v>
      </c>
      <c r="DW204" s="2">
        <v>6108</v>
      </c>
      <c r="DX204" s="2">
        <v>5665</v>
      </c>
      <c r="DY204" s="2">
        <v>5601</v>
      </c>
      <c r="DZ204" s="2">
        <v>5531</v>
      </c>
      <c r="EA204" s="2">
        <v>5521</v>
      </c>
      <c r="EB204" s="2">
        <v>5494</v>
      </c>
      <c r="EC204" s="2">
        <v>5487</v>
      </c>
      <c r="ED204" s="2">
        <v>5521</v>
      </c>
      <c r="EE204" s="2">
        <v>5530</v>
      </c>
      <c r="EF204" s="2">
        <v>5670</v>
      </c>
      <c r="EG204" s="2">
        <v>5697</v>
      </c>
      <c r="EH204" s="2">
        <v>5650</v>
      </c>
      <c r="EI204" s="2">
        <v>5775</v>
      </c>
      <c r="EJ204" s="2">
        <v>5789</v>
      </c>
      <c r="EK204" s="2">
        <v>6020</v>
      </c>
      <c r="EL204" s="2">
        <v>5980</v>
      </c>
      <c r="EM204" s="2">
        <v>5845</v>
      </c>
      <c r="EN204" s="2">
        <v>5766</v>
      </c>
      <c r="EO204" s="2">
        <v>5476</v>
      </c>
      <c r="EP204" s="2">
        <v>5453</v>
      </c>
      <c r="EQ204" s="2">
        <v>5424</v>
      </c>
      <c r="ER204" s="2">
        <v>5477</v>
      </c>
      <c r="ES204" s="2">
        <v>5401</v>
      </c>
      <c r="ET204" s="2">
        <v>5274</v>
      </c>
      <c r="EU204" s="2">
        <v>5290</v>
      </c>
      <c r="EV204" s="2">
        <v>5290</v>
      </c>
      <c r="EW204" s="2">
        <v>5300</v>
      </c>
      <c r="EX204" s="2">
        <v>5281</v>
      </c>
      <c r="EY204" s="2">
        <v>5332</v>
      </c>
      <c r="EZ204" s="2">
        <v>5308</v>
      </c>
      <c r="FA204" s="2">
        <v>5163</v>
      </c>
      <c r="FB204" s="2">
        <v>5082</v>
      </c>
      <c r="FC204" s="2">
        <v>5175</v>
      </c>
      <c r="FD204" s="2">
        <v>5205</v>
      </c>
      <c r="FE204" s="2">
        <v>5125</v>
      </c>
      <c r="FF204" s="2">
        <v>5045</v>
      </c>
      <c r="FG204" s="2">
        <v>5061</v>
      </c>
      <c r="FH204" s="2">
        <v>5092</v>
      </c>
      <c r="FI204" s="2">
        <v>5057</v>
      </c>
      <c r="FJ204" s="2">
        <v>5012</v>
      </c>
      <c r="FK204" s="2">
        <v>4938</v>
      </c>
      <c r="FL204" s="2">
        <v>4890</v>
      </c>
      <c r="FM204" s="2">
        <v>4899</v>
      </c>
      <c r="FN204" s="2">
        <v>4893</v>
      </c>
      <c r="FO204" s="2">
        <v>4981</v>
      </c>
      <c r="FP204" s="2">
        <v>4943</v>
      </c>
      <c r="FQ204" s="2">
        <v>4916</v>
      </c>
      <c r="FR204" s="2">
        <v>4730</v>
      </c>
      <c r="FS204" s="2">
        <v>4669</v>
      </c>
      <c r="FT204" s="2">
        <v>4675</v>
      </c>
      <c r="FU204" s="2">
        <v>4750</v>
      </c>
      <c r="FV204" s="2">
        <v>4657</v>
      </c>
      <c r="FW204" s="2">
        <v>4706</v>
      </c>
      <c r="FX204" s="2">
        <v>4887</v>
      </c>
      <c r="FY204" s="2">
        <v>4959</v>
      </c>
      <c r="FZ204" s="2">
        <v>4951</v>
      </c>
      <c r="GA204" s="2">
        <v>4866</v>
      </c>
      <c r="GB204" s="2">
        <v>4865</v>
      </c>
      <c r="GC204" s="2">
        <v>4848</v>
      </c>
      <c r="GD204" s="2">
        <v>4747</v>
      </c>
      <c r="GE204" s="2">
        <v>4782</v>
      </c>
      <c r="GF204" s="2">
        <v>4642</v>
      </c>
      <c r="GG204" s="2">
        <v>4640</v>
      </c>
      <c r="GH204" s="2">
        <v>4400</v>
      </c>
      <c r="GI204" s="2">
        <v>4381</v>
      </c>
      <c r="GJ204" s="2">
        <v>4390</v>
      </c>
      <c r="GK204" s="2">
        <v>4456</v>
      </c>
      <c r="GL204" s="2">
        <v>4511</v>
      </c>
      <c r="GM204" s="2">
        <v>4468</v>
      </c>
      <c r="GN204" s="2">
        <v>4362</v>
      </c>
      <c r="GO204" s="2">
        <v>4337</v>
      </c>
      <c r="GP204" s="2">
        <v>4301</v>
      </c>
      <c r="GQ204" s="2">
        <v>4294</v>
      </c>
      <c r="GR204" s="2">
        <v>4210</v>
      </c>
      <c r="GS204" s="2">
        <v>4269</v>
      </c>
      <c r="GT204" s="2">
        <v>4303</v>
      </c>
      <c r="GU204" s="2">
        <v>4257</v>
      </c>
      <c r="GV204" s="2">
        <v>4320</v>
      </c>
      <c r="GW204" s="2">
        <v>4410</v>
      </c>
      <c r="GX204" s="2">
        <v>4423</v>
      </c>
      <c r="GY204" s="2">
        <v>4405</v>
      </c>
      <c r="GZ204" s="2">
        <v>4362</v>
      </c>
      <c r="HA204" s="2">
        <v>4137</v>
      </c>
      <c r="HB204" s="2">
        <v>4120</v>
      </c>
      <c r="HC204" s="2">
        <v>4096</v>
      </c>
      <c r="HD204" s="2">
        <v>4022</v>
      </c>
      <c r="HE204" s="2">
        <v>4058</v>
      </c>
      <c r="HF204" s="2">
        <v>4190</v>
      </c>
      <c r="HG204" s="2">
        <v>4137</v>
      </c>
      <c r="HH204" s="2">
        <v>4095</v>
      </c>
      <c r="HI204" s="2">
        <v>4111</v>
      </c>
      <c r="HJ204" s="2">
        <v>4072</v>
      </c>
      <c r="HK204" s="2">
        <v>4036</v>
      </c>
      <c r="HL204" s="2">
        <v>4069</v>
      </c>
      <c r="HM204" s="2">
        <v>4094</v>
      </c>
      <c r="HN204" s="2">
        <v>4046</v>
      </c>
      <c r="HO204" s="2">
        <v>3950</v>
      </c>
      <c r="HP204" s="2">
        <v>3955</v>
      </c>
      <c r="HQ204" s="2">
        <v>3948</v>
      </c>
      <c r="HR204" s="2">
        <v>4004</v>
      </c>
      <c r="HS204" s="2">
        <v>3976</v>
      </c>
      <c r="HT204" s="2">
        <v>3913</v>
      </c>
      <c r="HU204" s="2">
        <v>3898</v>
      </c>
      <c r="HV204" s="2">
        <v>3880</v>
      </c>
      <c r="HW204" s="2">
        <v>3852</v>
      </c>
      <c r="HX204" s="2">
        <v>3903</v>
      </c>
      <c r="HY204" s="2">
        <v>3889</v>
      </c>
      <c r="HZ204" s="2">
        <v>3827</v>
      </c>
      <c r="IA204" s="2">
        <v>3822</v>
      </c>
      <c r="IB204" s="2">
        <v>3859</v>
      </c>
      <c r="IC204" s="2">
        <v>3797</v>
      </c>
      <c r="ID204" s="2">
        <v>3776</v>
      </c>
      <c r="IE204" s="2">
        <v>3799</v>
      </c>
      <c r="IF204" s="2">
        <v>3811</v>
      </c>
      <c r="IG204" s="2">
        <v>3761</v>
      </c>
      <c r="IH204" s="2">
        <v>3763</v>
      </c>
      <c r="II204" s="2">
        <v>3755</v>
      </c>
      <c r="IJ204" s="2">
        <v>3894</v>
      </c>
      <c r="IK204" s="2">
        <v>3894</v>
      </c>
      <c r="IL204" s="2">
        <v>3841</v>
      </c>
      <c r="IM204" s="2">
        <v>3780</v>
      </c>
      <c r="IN204" s="2">
        <v>3691</v>
      </c>
      <c r="IO204" s="2">
        <v>3577</v>
      </c>
      <c r="IP204" s="2">
        <v>3490</v>
      </c>
      <c r="IQ204" s="2">
        <v>3522</v>
      </c>
      <c r="IR204" s="2">
        <v>3388</v>
      </c>
      <c r="IS204" s="2">
        <v>3445</v>
      </c>
      <c r="IT204" s="2">
        <v>3422</v>
      </c>
    </row>
    <row r="205" spans="1:254">
      <c r="A205" s="62" t="s">
        <v>402</v>
      </c>
      <c r="B205" s="1" t="s">
        <v>403</v>
      </c>
      <c r="C205" s="54">
        <v>3645</v>
      </c>
      <c r="D205" s="16">
        <v>51</v>
      </c>
      <c r="E205" s="2">
        <v>3594</v>
      </c>
      <c r="F205" s="2">
        <v>3515</v>
      </c>
      <c r="G205" s="2">
        <v>3531</v>
      </c>
      <c r="H205" s="2">
        <v>3555</v>
      </c>
      <c r="I205" s="2">
        <v>3683</v>
      </c>
      <c r="J205" s="2">
        <v>3730</v>
      </c>
      <c r="K205" s="2">
        <v>3646</v>
      </c>
      <c r="L205" s="2">
        <v>3536</v>
      </c>
      <c r="M205" s="2">
        <v>3440</v>
      </c>
      <c r="N205" s="2">
        <v>3360</v>
      </c>
      <c r="O205" s="2">
        <v>3413</v>
      </c>
      <c r="P205" s="2">
        <v>3400</v>
      </c>
      <c r="Q205" s="2">
        <v>3442</v>
      </c>
      <c r="R205" s="2">
        <v>3422</v>
      </c>
      <c r="S205" s="2">
        <v>3375</v>
      </c>
      <c r="T205" s="2">
        <v>3335</v>
      </c>
      <c r="U205" s="2">
        <v>3361</v>
      </c>
      <c r="V205" s="2">
        <v>3306</v>
      </c>
      <c r="W205" s="2">
        <v>3337</v>
      </c>
      <c r="X205" s="2">
        <v>3385</v>
      </c>
      <c r="Y205" s="2">
        <v>3467</v>
      </c>
      <c r="Z205" s="2">
        <v>3411</v>
      </c>
      <c r="AA205" s="2">
        <v>3347</v>
      </c>
      <c r="AB205" s="2">
        <v>3364</v>
      </c>
      <c r="AC205" s="2">
        <v>3296</v>
      </c>
      <c r="AD205" s="2">
        <v>3230</v>
      </c>
      <c r="AE205" s="2">
        <v>3261</v>
      </c>
      <c r="AF205" s="2">
        <v>3200</v>
      </c>
      <c r="AG205" s="2">
        <v>3120</v>
      </c>
      <c r="AH205" s="2">
        <v>3197</v>
      </c>
      <c r="AI205" s="2">
        <v>3183</v>
      </c>
      <c r="AJ205" s="2">
        <v>3136</v>
      </c>
      <c r="AK205" s="2">
        <v>3116</v>
      </c>
      <c r="AL205" s="2">
        <v>3113</v>
      </c>
      <c r="AM205" s="2">
        <v>3215</v>
      </c>
      <c r="AN205" s="2">
        <v>3258</v>
      </c>
      <c r="AO205" s="2">
        <v>3226</v>
      </c>
      <c r="AP205" s="2">
        <v>3290</v>
      </c>
      <c r="AQ205" s="2">
        <v>3246</v>
      </c>
      <c r="AR205" s="2">
        <v>3312</v>
      </c>
      <c r="AS205" s="2">
        <v>3347</v>
      </c>
      <c r="AT205" s="2">
        <v>3425</v>
      </c>
      <c r="AU205" s="2">
        <v>3456</v>
      </c>
      <c r="AV205" s="2">
        <v>3559</v>
      </c>
      <c r="AW205" s="2">
        <v>3505</v>
      </c>
      <c r="AX205" s="2">
        <v>3558</v>
      </c>
      <c r="AY205" s="2">
        <v>3562</v>
      </c>
      <c r="AZ205" s="2">
        <v>3457</v>
      </c>
      <c r="BA205" s="2">
        <v>3419</v>
      </c>
      <c r="BB205" s="2">
        <v>3384</v>
      </c>
      <c r="BC205" s="2">
        <v>3448</v>
      </c>
      <c r="BD205" s="2">
        <v>3546</v>
      </c>
      <c r="BE205" s="2">
        <v>3532</v>
      </c>
      <c r="BF205" s="2">
        <v>3458</v>
      </c>
      <c r="BG205" s="2">
        <v>3518</v>
      </c>
      <c r="BH205" s="2">
        <v>3555</v>
      </c>
      <c r="BI205" s="2">
        <v>3596</v>
      </c>
      <c r="BJ205" s="2">
        <v>3571</v>
      </c>
      <c r="BK205" s="2">
        <v>3529</v>
      </c>
      <c r="BL205" s="2">
        <v>3410</v>
      </c>
      <c r="BM205" s="2">
        <v>3589</v>
      </c>
      <c r="BN205" s="2">
        <v>3368</v>
      </c>
      <c r="BO205" s="2">
        <v>3328</v>
      </c>
      <c r="BP205" s="2">
        <v>3043</v>
      </c>
      <c r="BQ205" s="2">
        <v>3066</v>
      </c>
      <c r="BR205" s="2">
        <v>3075</v>
      </c>
      <c r="BS205" s="2">
        <v>3080</v>
      </c>
      <c r="BT205" s="2">
        <v>3197</v>
      </c>
      <c r="BU205" s="2">
        <v>3165</v>
      </c>
      <c r="BV205" s="2">
        <v>3189</v>
      </c>
      <c r="BW205" s="2">
        <v>3210</v>
      </c>
      <c r="BX205" s="2">
        <v>3313</v>
      </c>
      <c r="BY205" s="2">
        <v>3314</v>
      </c>
      <c r="BZ205" s="2">
        <v>3373</v>
      </c>
      <c r="CA205" s="2">
        <v>3395</v>
      </c>
      <c r="CB205" s="2">
        <v>3380</v>
      </c>
      <c r="CC205" s="2">
        <v>3311</v>
      </c>
      <c r="CD205" s="2">
        <v>3251</v>
      </c>
      <c r="CE205" s="2">
        <v>3231</v>
      </c>
      <c r="CF205" s="2">
        <v>3301</v>
      </c>
      <c r="CG205" s="2">
        <v>3329</v>
      </c>
      <c r="CH205" s="2">
        <v>3374</v>
      </c>
      <c r="CI205" s="2">
        <v>3302</v>
      </c>
      <c r="CJ205" s="2">
        <v>3284</v>
      </c>
      <c r="CK205" s="2">
        <v>3316</v>
      </c>
      <c r="CL205" s="2">
        <v>3311</v>
      </c>
      <c r="CM205" s="2">
        <v>3293</v>
      </c>
      <c r="CN205" s="2">
        <v>3171</v>
      </c>
      <c r="CO205" s="2">
        <v>3136</v>
      </c>
      <c r="CP205" s="2">
        <v>3180</v>
      </c>
      <c r="CQ205" s="2">
        <v>3210</v>
      </c>
      <c r="CR205" s="2">
        <v>3238</v>
      </c>
      <c r="CS205" s="2">
        <v>3188</v>
      </c>
      <c r="CT205" s="2">
        <v>3180</v>
      </c>
      <c r="CU205" s="2">
        <v>3240</v>
      </c>
      <c r="CV205" s="2">
        <v>3200</v>
      </c>
      <c r="CW205" s="2">
        <v>3296</v>
      </c>
      <c r="CX205" s="2">
        <v>3384</v>
      </c>
      <c r="CY205" s="2">
        <v>3360</v>
      </c>
      <c r="CZ205" s="2">
        <v>3378</v>
      </c>
      <c r="DA205" s="2">
        <v>3426</v>
      </c>
      <c r="DB205" s="2">
        <v>3343</v>
      </c>
      <c r="DC205" s="2">
        <v>3218</v>
      </c>
      <c r="DD205" s="2">
        <v>3348</v>
      </c>
      <c r="DE205" s="2">
        <v>3355</v>
      </c>
      <c r="DF205" s="2">
        <v>3354</v>
      </c>
      <c r="DG205" s="2">
        <v>3363</v>
      </c>
      <c r="DH205" s="2">
        <v>3534</v>
      </c>
      <c r="DI205" s="2">
        <v>3564</v>
      </c>
      <c r="DJ205" s="2">
        <v>3323</v>
      </c>
      <c r="DK205" s="2">
        <v>3277</v>
      </c>
      <c r="DL205" s="2">
        <v>3250</v>
      </c>
      <c r="DM205" s="2">
        <v>3315</v>
      </c>
      <c r="DN205" s="2">
        <v>3443</v>
      </c>
      <c r="DO205" s="2">
        <v>3459</v>
      </c>
      <c r="DP205" s="2">
        <v>3458</v>
      </c>
      <c r="DQ205" s="2">
        <v>3541</v>
      </c>
      <c r="DR205" s="2">
        <v>3552</v>
      </c>
      <c r="DS205" s="2">
        <v>3528</v>
      </c>
      <c r="DT205" s="2">
        <v>3456</v>
      </c>
      <c r="DU205" s="2">
        <v>3433</v>
      </c>
      <c r="DV205" s="2">
        <v>3368</v>
      </c>
      <c r="DW205" s="2">
        <v>3230</v>
      </c>
      <c r="DX205" s="2">
        <v>3313</v>
      </c>
      <c r="DY205" s="2">
        <v>3461</v>
      </c>
      <c r="DZ205" s="2">
        <v>3378</v>
      </c>
      <c r="EA205" s="2">
        <v>3392</v>
      </c>
      <c r="EB205" s="2">
        <v>3331</v>
      </c>
      <c r="EC205" s="2">
        <v>3386</v>
      </c>
      <c r="ED205" s="2">
        <v>3475</v>
      </c>
      <c r="EE205" s="2">
        <v>3497</v>
      </c>
      <c r="EF205" s="2">
        <v>3592</v>
      </c>
      <c r="EG205" s="2">
        <v>3631</v>
      </c>
      <c r="EH205" s="2">
        <v>3660</v>
      </c>
      <c r="EI205" s="2">
        <v>3736</v>
      </c>
      <c r="EJ205" s="2">
        <v>3758</v>
      </c>
      <c r="EK205" s="2">
        <v>3825</v>
      </c>
      <c r="EL205" s="2">
        <v>3880</v>
      </c>
      <c r="EM205" s="2">
        <v>3830</v>
      </c>
      <c r="EN205" s="2">
        <v>3805</v>
      </c>
      <c r="EO205" s="2">
        <v>3855</v>
      </c>
      <c r="EP205" s="2">
        <v>3908</v>
      </c>
      <c r="EQ205" s="2">
        <v>3948</v>
      </c>
      <c r="ER205" s="2">
        <v>4047</v>
      </c>
      <c r="ES205" s="2">
        <v>4036</v>
      </c>
      <c r="ET205" s="2">
        <v>4015</v>
      </c>
      <c r="EU205" s="2">
        <v>4018</v>
      </c>
      <c r="EV205" s="2">
        <v>4027</v>
      </c>
      <c r="EW205" s="2">
        <v>4003</v>
      </c>
      <c r="EX205" s="2">
        <v>3986</v>
      </c>
      <c r="EY205" s="2">
        <v>4000</v>
      </c>
      <c r="EZ205" s="2">
        <v>3950</v>
      </c>
      <c r="FA205" s="2">
        <v>3969</v>
      </c>
      <c r="FB205" s="2">
        <v>4005</v>
      </c>
      <c r="FC205" s="2">
        <v>3977</v>
      </c>
      <c r="FD205" s="2">
        <v>4062</v>
      </c>
      <c r="FE205" s="2">
        <v>4125</v>
      </c>
      <c r="FF205" s="2">
        <v>4100</v>
      </c>
      <c r="FG205" s="2">
        <v>4100</v>
      </c>
      <c r="FH205" s="2">
        <v>4171</v>
      </c>
      <c r="FI205" s="2">
        <v>4280</v>
      </c>
      <c r="FJ205" s="2">
        <v>4266</v>
      </c>
      <c r="FK205" s="2">
        <v>4306</v>
      </c>
      <c r="FL205" s="2">
        <v>4398</v>
      </c>
      <c r="FM205" s="2">
        <v>4375</v>
      </c>
      <c r="FN205" s="2">
        <v>4407</v>
      </c>
      <c r="FO205" s="2">
        <v>4403</v>
      </c>
      <c r="FP205" s="2">
        <v>4552</v>
      </c>
      <c r="FQ205" s="2">
        <v>4550</v>
      </c>
      <c r="FR205" s="2">
        <v>4436</v>
      </c>
      <c r="FS205" s="2">
        <v>4382</v>
      </c>
      <c r="FT205" s="2">
        <v>4410</v>
      </c>
      <c r="FU205" s="2">
        <v>4443</v>
      </c>
      <c r="FV205" s="2">
        <v>4330</v>
      </c>
      <c r="FW205" s="2">
        <v>4408</v>
      </c>
      <c r="FX205" s="2">
        <v>4504</v>
      </c>
      <c r="FY205" s="2">
        <v>4591</v>
      </c>
      <c r="FZ205" s="2">
        <v>4645</v>
      </c>
      <c r="GA205" s="2">
        <v>4603</v>
      </c>
      <c r="GB205" s="2">
        <v>4283</v>
      </c>
      <c r="GC205" s="2">
        <v>4235</v>
      </c>
      <c r="GD205" s="2">
        <v>4192</v>
      </c>
      <c r="GE205" s="2">
        <v>4288</v>
      </c>
      <c r="GF205" s="2">
        <v>4187</v>
      </c>
      <c r="GG205" s="2">
        <v>4287</v>
      </c>
      <c r="GH205" s="2">
        <v>4293</v>
      </c>
      <c r="GI205" s="2">
        <v>4216</v>
      </c>
      <c r="GJ205" s="2">
        <v>4293</v>
      </c>
      <c r="GK205" s="2">
        <v>4351</v>
      </c>
      <c r="GL205" s="2">
        <v>4396</v>
      </c>
      <c r="GM205" s="2">
        <v>4343</v>
      </c>
      <c r="GN205" s="2">
        <v>4330</v>
      </c>
      <c r="GO205" s="2">
        <v>4383</v>
      </c>
      <c r="GP205" s="2">
        <v>4375</v>
      </c>
      <c r="GQ205" s="2">
        <v>4319</v>
      </c>
      <c r="GR205" s="2">
        <v>4283</v>
      </c>
      <c r="GS205" s="2">
        <v>4293</v>
      </c>
      <c r="GT205" s="2">
        <v>4312</v>
      </c>
      <c r="GU205" s="2">
        <v>4272</v>
      </c>
      <c r="GV205" s="2">
        <v>4444</v>
      </c>
      <c r="GW205" s="2">
        <v>4572</v>
      </c>
      <c r="GX205" s="2">
        <v>4518</v>
      </c>
      <c r="GY205" s="2">
        <v>4458</v>
      </c>
      <c r="GZ205" s="2">
        <v>4354</v>
      </c>
      <c r="HA205" s="2">
        <v>4140</v>
      </c>
      <c r="HB205" s="2">
        <v>4087</v>
      </c>
      <c r="HC205" s="2">
        <v>4182</v>
      </c>
      <c r="HD205" s="2">
        <v>4208</v>
      </c>
      <c r="HE205" s="2">
        <v>4213</v>
      </c>
      <c r="HF205" s="2">
        <v>4385</v>
      </c>
      <c r="HG205" s="2">
        <v>4357</v>
      </c>
      <c r="HH205" s="2">
        <v>4215</v>
      </c>
      <c r="HI205" s="2">
        <v>4367</v>
      </c>
      <c r="HJ205" s="2">
        <v>4291</v>
      </c>
      <c r="HK205" s="2">
        <v>4253</v>
      </c>
      <c r="HL205" s="2">
        <v>4203</v>
      </c>
      <c r="HM205" s="2">
        <v>4210</v>
      </c>
      <c r="HN205" s="2">
        <v>4258</v>
      </c>
      <c r="HO205" s="2">
        <v>4198</v>
      </c>
      <c r="HP205" s="2">
        <v>4204</v>
      </c>
      <c r="HQ205" s="2">
        <v>4201</v>
      </c>
      <c r="HR205" s="2">
        <v>4132</v>
      </c>
      <c r="HS205" s="2">
        <v>4031</v>
      </c>
      <c r="HT205" s="2">
        <v>4036</v>
      </c>
      <c r="HU205" s="2">
        <v>3974</v>
      </c>
      <c r="HV205" s="2">
        <v>3980</v>
      </c>
      <c r="HW205" s="2">
        <v>4001</v>
      </c>
      <c r="HX205" s="2">
        <v>4061</v>
      </c>
      <c r="HY205" s="2">
        <v>4061</v>
      </c>
      <c r="HZ205" s="2">
        <v>4061</v>
      </c>
      <c r="IA205" s="2">
        <v>4086</v>
      </c>
      <c r="IB205" s="2">
        <v>4168</v>
      </c>
      <c r="IC205" s="2">
        <v>4125</v>
      </c>
      <c r="ID205" s="2">
        <v>4093</v>
      </c>
      <c r="IE205" s="2">
        <v>4125</v>
      </c>
      <c r="IF205" s="2">
        <v>4155</v>
      </c>
      <c r="IG205" s="2">
        <v>4177</v>
      </c>
      <c r="IH205" s="2">
        <v>4104</v>
      </c>
      <c r="II205" s="2">
        <v>4037</v>
      </c>
      <c r="IJ205" s="2">
        <v>4050</v>
      </c>
      <c r="IK205" s="2">
        <v>3986</v>
      </c>
      <c r="IL205" s="2">
        <v>3962</v>
      </c>
      <c r="IM205" s="2">
        <v>3594</v>
      </c>
      <c r="IN205" s="2">
        <v>3610</v>
      </c>
      <c r="IO205" s="2">
        <v>3621</v>
      </c>
      <c r="IP205" s="2">
        <v>3551</v>
      </c>
      <c r="IQ205" s="2">
        <v>3646</v>
      </c>
      <c r="IR205" s="2">
        <v>3628</v>
      </c>
      <c r="IS205" s="2">
        <v>3559</v>
      </c>
      <c r="IT205" s="2">
        <v>3581</v>
      </c>
    </row>
    <row r="206" spans="1:254">
      <c r="A206" s="62" t="s">
        <v>404</v>
      </c>
      <c r="B206" s="1" t="s">
        <v>405</v>
      </c>
      <c r="C206" s="54">
        <v>5968</v>
      </c>
      <c r="D206" s="16">
        <v>233</v>
      </c>
      <c r="E206" s="2">
        <v>5735</v>
      </c>
      <c r="F206" s="2">
        <v>5737</v>
      </c>
      <c r="G206" s="2">
        <v>5933</v>
      </c>
      <c r="H206" s="2">
        <v>5903</v>
      </c>
      <c r="I206" s="2">
        <v>6020</v>
      </c>
      <c r="J206" s="2">
        <v>6025</v>
      </c>
      <c r="K206" s="2">
        <v>6024</v>
      </c>
      <c r="L206" s="2">
        <v>5934</v>
      </c>
      <c r="M206" s="2">
        <v>6004</v>
      </c>
      <c r="N206" s="2">
        <v>5747</v>
      </c>
      <c r="O206" s="2">
        <v>5771</v>
      </c>
      <c r="P206" s="2">
        <v>5740</v>
      </c>
      <c r="Q206" s="2">
        <v>5668</v>
      </c>
      <c r="R206" s="2">
        <v>5591</v>
      </c>
      <c r="S206" s="2">
        <v>5523</v>
      </c>
      <c r="T206" s="2">
        <v>5480</v>
      </c>
      <c r="U206" s="2">
        <v>5356</v>
      </c>
      <c r="V206" s="2">
        <v>5296</v>
      </c>
      <c r="W206" s="2">
        <v>5271</v>
      </c>
      <c r="X206" s="2">
        <v>5362</v>
      </c>
      <c r="Y206" s="2">
        <v>5300</v>
      </c>
      <c r="Z206" s="2">
        <v>5070</v>
      </c>
      <c r="AA206" s="2">
        <v>5194</v>
      </c>
      <c r="AB206" s="2">
        <v>5211</v>
      </c>
      <c r="AC206" s="2">
        <v>5086</v>
      </c>
      <c r="AD206" s="2">
        <v>5062</v>
      </c>
      <c r="AE206" s="2">
        <v>5181</v>
      </c>
      <c r="AF206" s="2">
        <v>5174</v>
      </c>
      <c r="AG206" s="2">
        <v>5178</v>
      </c>
      <c r="AH206" s="2">
        <v>5252</v>
      </c>
      <c r="AI206" s="2">
        <v>5299</v>
      </c>
      <c r="AJ206" s="2">
        <v>5212</v>
      </c>
      <c r="AK206" s="2">
        <v>5093</v>
      </c>
      <c r="AL206" s="2">
        <v>5144</v>
      </c>
      <c r="AM206" s="2">
        <v>5210</v>
      </c>
      <c r="AN206" s="2">
        <v>5281</v>
      </c>
      <c r="AO206" s="2">
        <v>5427</v>
      </c>
      <c r="AP206" s="2">
        <v>5466</v>
      </c>
      <c r="AQ206" s="2">
        <v>5588</v>
      </c>
      <c r="AR206" s="2">
        <v>5556</v>
      </c>
      <c r="AS206" s="2">
        <v>5520</v>
      </c>
      <c r="AT206" s="2">
        <v>5688</v>
      </c>
      <c r="AU206" s="2">
        <v>5536</v>
      </c>
      <c r="AV206" s="2">
        <v>5590</v>
      </c>
      <c r="AW206" s="2">
        <v>5388</v>
      </c>
      <c r="AX206" s="2">
        <v>5250</v>
      </c>
      <c r="AY206" s="2">
        <v>5208</v>
      </c>
      <c r="AZ206" s="2">
        <v>5222</v>
      </c>
      <c r="BA206" s="2">
        <v>5277</v>
      </c>
      <c r="BB206" s="2">
        <v>5252</v>
      </c>
      <c r="BC206" s="2">
        <v>5190</v>
      </c>
      <c r="BD206" s="2">
        <v>5217</v>
      </c>
      <c r="BE206" s="2">
        <v>5317</v>
      </c>
      <c r="BF206" s="2">
        <v>5362</v>
      </c>
      <c r="BG206" s="2">
        <v>5497</v>
      </c>
      <c r="BH206" s="2">
        <v>5483</v>
      </c>
      <c r="BI206" s="2">
        <v>5485</v>
      </c>
      <c r="BJ206" s="2">
        <v>5503</v>
      </c>
      <c r="BK206" s="2">
        <v>5356</v>
      </c>
      <c r="BL206" s="2">
        <v>5310</v>
      </c>
      <c r="BM206" s="2">
        <v>5262</v>
      </c>
      <c r="BN206" s="2">
        <v>5301</v>
      </c>
      <c r="BO206" s="2">
        <v>5381</v>
      </c>
      <c r="BP206" s="2">
        <v>5478</v>
      </c>
      <c r="BQ206" s="2">
        <v>5474</v>
      </c>
      <c r="BR206" s="2">
        <v>5541</v>
      </c>
      <c r="BS206" s="2">
        <v>5552</v>
      </c>
      <c r="BT206" s="2">
        <v>5590</v>
      </c>
      <c r="BU206" s="2">
        <v>5580</v>
      </c>
      <c r="BV206" s="2">
        <v>5825</v>
      </c>
      <c r="BW206" s="2">
        <v>5740</v>
      </c>
      <c r="BX206" s="2">
        <v>5808</v>
      </c>
      <c r="BY206" s="2">
        <v>5850</v>
      </c>
      <c r="BZ206" s="2">
        <v>5870</v>
      </c>
      <c r="CA206" s="2">
        <v>6052</v>
      </c>
      <c r="CB206" s="2">
        <v>5989</v>
      </c>
      <c r="CC206" s="2">
        <v>6013</v>
      </c>
      <c r="CD206" s="2">
        <v>6045</v>
      </c>
      <c r="CE206" s="2">
        <v>6074</v>
      </c>
      <c r="CF206" s="2">
        <v>6128</v>
      </c>
      <c r="CG206" s="2">
        <v>6127</v>
      </c>
      <c r="CH206" s="2">
        <v>6024</v>
      </c>
      <c r="CI206" s="2">
        <v>6252</v>
      </c>
      <c r="CJ206" s="2">
        <v>6161</v>
      </c>
      <c r="CK206" s="2">
        <v>6117</v>
      </c>
      <c r="CL206" s="2">
        <v>6074</v>
      </c>
      <c r="CM206" s="2">
        <v>5769</v>
      </c>
      <c r="CN206" s="2">
        <v>5660</v>
      </c>
      <c r="CO206" s="2">
        <v>5586</v>
      </c>
      <c r="CP206" s="2">
        <v>5729</v>
      </c>
      <c r="CQ206" s="2">
        <v>5708</v>
      </c>
      <c r="CR206" s="2">
        <v>5658</v>
      </c>
      <c r="CS206" s="2">
        <v>5642</v>
      </c>
      <c r="CT206" s="2">
        <v>5637</v>
      </c>
      <c r="CU206" s="2">
        <v>6100</v>
      </c>
      <c r="CV206" s="2">
        <v>5996</v>
      </c>
      <c r="CW206" s="2">
        <v>5806</v>
      </c>
      <c r="CX206" s="2">
        <v>5614</v>
      </c>
      <c r="CY206" s="2">
        <v>5640</v>
      </c>
      <c r="CZ206" s="2">
        <v>5604</v>
      </c>
      <c r="DA206" s="2">
        <v>5640</v>
      </c>
      <c r="DB206" s="2">
        <v>5470</v>
      </c>
      <c r="DC206" s="2">
        <v>5415</v>
      </c>
      <c r="DD206" s="2">
        <v>5352</v>
      </c>
      <c r="DE206" s="2">
        <v>5423</v>
      </c>
      <c r="DF206" s="2">
        <v>5272</v>
      </c>
      <c r="DG206" s="2">
        <v>5533</v>
      </c>
      <c r="DH206" s="2">
        <v>5396</v>
      </c>
      <c r="DI206" s="2">
        <v>5345</v>
      </c>
      <c r="DJ206" s="2">
        <v>5295</v>
      </c>
      <c r="DK206" s="2">
        <v>5197</v>
      </c>
      <c r="DL206" s="2">
        <v>5205</v>
      </c>
      <c r="DM206" s="2">
        <v>5160</v>
      </c>
      <c r="DN206" s="2">
        <v>5141</v>
      </c>
      <c r="DO206" s="2">
        <v>5040</v>
      </c>
      <c r="DP206" s="2">
        <v>5034</v>
      </c>
      <c r="DQ206" s="2">
        <v>5044</v>
      </c>
      <c r="DR206" s="2">
        <v>5022</v>
      </c>
      <c r="DS206" s="2">
        <v>5042</v>
      </c>
      <c r="DT206" s="2">
        <v>5014</v>
      </c>
      <c r="DU206" s="2">
        <v>5032</v>
      </c>
      <c r="DV206" s="2">
        <v>4971</v>
      </c>
      <c r="DW206" s="2">
        <v>5001</v>
      </c>
      <c r="DX206" s="2">
        <v>5110</v>
      </c>
      <c r="DY206" s="2">
        <v>5121</v>
      </c>
      <c r="DZ206" s="2">
        <v>5096</v>
      </c>
      <c r="EA206" s="2">
        <v>5061</v>
      </c>
      <c r="EB206" s="2">
        <v>4984</v>
      </c>
      <c r="EC206" s="2">
        <v>4933</v>
      </c>
      <c r="ED206" s="2">
        <v>4906</v>
      </c>
      <c r="EE206" s="2">
        <v>4915</v>
      </c>
      <c r="EF206" s="2">
        <v>5003</v>
      </c>
      <c r="EG206" s="2">
        <v>5086</v>
      </c>
      <c r="EH206" s="2">
        <v>5077</v>
      </c>
      <c r="EI206" s="2">
        <v>5122</v>
      </c>
      <c r="EJ206" s="2">
        <v>5084</v>
      </c>
      <c r="EK206" s="2">
        <v>5149</v>
      </c>
      <c r="EL206" s="2">
        <v>5302</v>
      </c>
      <c r="EM206" s="2">
        <v>5287</v>
      </c>
      <c r="EN206" s="2">
        <v>5260</v>
      </c>
      <c r="EO206" s="2">
        <v>5193</v>
      </c>
      <c r="EP206" s="2">
        <v>5207</v>
      </c>
      <c r="EQ206" s="2">
        <v>5135</v>
      </c>
      <c r="ER206" s="2">
        <v>5149</v>
      </c>
      <c r="ES206" s="2">
        <v>5082</v>
      </c>
      <c r="ET206" s="2">
        <v>5062</v>
      </c>
      <c r="EU206" s="2">
        <v>5011</v>
      </c>
      <c r="EV206" s="2">
        <v>4999</v>
      </c>
      <c r="EW206" s="2">
        <v>4991</v>
      </c>
      <c r="EX206" s="2">
        <v>4951</v>
      </c>
      <c r="EY206" s="2">
        <v>4883</v>
      </c>
      <c r="EZ206" s="2">
        <v>4869</v>
      </c>
      <c r="FA206" s="2">
        <v>4880</v>
      </c>
      <c r="FB206" s="2">
        <v>4882</v>
      </c>
      <c r="FC206" s="2">
        <v>4875</v>
      </c>
      <c r="FD206" s="2">
        <v>4883</v>
      </c>
      <c r="FE206" s="2">
        <v>4924</v>
      </c>
      <c r="FF206" s="2">
        <v>4907</v>
      </c>
      <c r="FG206" s="2">
        <v>4868</v>
      </c>
      <c r="FH206" s="2">
        <v>4824</v>
      </c>
      <c r="FI206" s="2">
        <v>4817</v>
      </c>
      <c r="FJ206" s="2">
        <v>4793</v>
      </c>
      <c r="FK206" s="2">
        <v>4831</v>
      </c>
      <c r="FL206" s="2">
        <v>4818</v>
      </c>
      <c r="FM206" s="2">
        <v>4836</v>
      </c>
      <c r="FN206" s="2">
        <v>4904</v>
      </c>
      <c r="FO206" s="2">
        <v>4898</v>
      </c>
      <c r="FP206" s="2">
        <v>4947</v>
      </c>
      <c r="FQ206" s="2">
        <v>4893</v>
      </c>
      <c r="FR206" s="2">
        <v>4853</v>
      </c>
      <c r="FS206" s="2">
        <v>4919</v>
      </c>
      <c r="FT206" s="2">
        <v>4900</v>
      </c>
      <c r="FU206" s="2">
        <v>4892</v>
      </c>
      <c r="FV206" s="2">
        <v>4879</v>
      </c>
      <c r="FW206" s="2">
        <v>4842</v>
      </c>
      <c r="FX206" s="2">
        <v>4893</v>
      </c>
      <c r="FY206" s="2">
        <v>4887</v>
      </c>
      <c r="FZ206" s="2">
        <v>4913</v>
      </c>
      <c r="GA206" s="2">
        <v>4805</v>
      </c>
      <c r="GB206" s="2">
        <v>4875</v>
      </c>
      <c r="GC206" s="2">
        <v>4973</v>
      </c>
      <c r="GD206" s="2">
        <v>4913</v>
      </c>
      <c r="GE206" s="2">
        <v>4818</v>
      </c>
      <c r="GF206" s="2">
        <v>5043</v>
      </c>
      <c r="GG206" s="2">
        <v>5075</v>
      </c>
      <c r="GH206" s="2">
        <v>5301</v>
      </c>
      <c r="GI206" s="2">
        <v>5256</v>
      </c>
      <c r="GJ206" s="2">
        <v>5238</v>
      </c>
      <c r="GK206" s="2">
        <v>5277</v>
      </c>
      <c r="GL206" s="2">
        <v>5230</v>
      </c>
      <c r="GM206" s="2">
        <v>5163</v>
      </c>
      <c r="GN206" s="2">
        <v>5122</v>
      </c>
      <c r="GO206" s="2">
        <v>5108</v>
      </c>
      <c r="GP206" s="2">
        <v>5102</v>
      </c>
      <c r="GQ206" s="2">
        <v>5057</v>
      </c>
      <c r="GR206" s="2">
        <v>4989</v>
      </c>
      <c r="GS206" s="2">
        <v>5015</v>
      </c>
      <c r="GT206" s="2">
        <v>4999</v>
      </c>
      <c r="GU206" s="2">
        <v>4901</v>
      </c>
      <c r="GV206" s="2">
        <v>4911</v>
      </c>
      <c r="GW206" s="2">
        <v>5008</v>
      </c>
      <c r="GX206" s="2">
        <v>5116</v>
      </c>
      <c r="GY206" s="2">
        <v>5100</v>
      </c>
      <c r="GZ206" s="2">
        <v>5054</v>
      </c>
      <c r="HA206" s="2">
        <v>5007</v>
      </c>
      <c r="HB206" s="2">
        <v>4980</v>
      </c>
      <c r="HC206" s="2">
        <v>5001</v>
      </c>
      <c r="HD206" s="2">
        <v>5046</v>
      </c>
      <c r="HE206" s="2">
        <v>5131</v>
      </c>
      <c r="HF206" s="2">
        <v>5325</v>
      </c>
      <c r="HG206" s="2">
        <v>5327</v>
      </c>
      <c r="HH206" s="2">
        <v>5302</v>
      </c>
      <c r="HI206" s="2">
        <v>5264</v>
      </c>
      <c r="HJ206" s="2">
        <v>5430</v>
      </c>
      <c r="HK206" s="2">
        <v>5488</v>
      </c>
      <c r="HL206" s="2">
        <v>5484</v>
      </c>
      <c r="HM206" s="2">
        <v>5555</v>
      </c>
      <c r="HN206" s="2">
        <v>5537</v>
      </c>
      <c r="HO206" s="2">
        <v>5566</v>
      </c>
      <c r="HP206" s="2">
        <v>5504</v>
      </c>
      <c r="HQ206" s="2">
        <v>5490</v>
      </c>
      <c r="HR206" s="2">
        <v>5510</v>
      </c>
      <c r="HS206" s="2">
        <v>5456</v>
      </c>
      <c r="HT206" s="2">
        <v>5310</v>
      </c>
      <c r="HU206" s="2">
        <v>5310</v>
      </c>
      <c r="HV206" s="2">
        <v>5376</v>
      </c>
      <c r="HW206" s="2">
        <v>5347</v>
      </c>
      <c r="HX206" s="2">
        <v>5325</v>
      </c>
      <c r="HY206" s="2">
        <v>5316</v>
      </c>
      <c r="HZ206" s="2">
        <v>5336</v>
      </c>
      <c r="IA206" s="2">
        <v>5258</v>
      </c>
      <c r="IB206" s="2">
        <v>5263</v>
      </c>
      <c r="IC206" s="2">
        <v>5200</v>
      </c>
      <c r="ID206" s="2">
        <v>5205</v>
      </c>
      <c r="IE206" s="2">
        <v>5214</v>
      </c>
      <c r="IF206" s="2">
        <v>5181</v>
      </c>
      <c r="IG206" s="2">
        <v>5186</v>
      </c>
      <c r="IH206" s="2">
        <v>5231</v>
      </c>
      <c r="II206" s="2">
        <v>5223</v>
      </c>
      <c r="IJ206" s="2">
        <v>5286</v>
      </c>
      <c r="IK206" s="2">
        <v>5258</v>
      </c>
      <c r="IL206" s="2">
        <v>5180</v>
      </c>
      <c r="IM206" s="2">
        <v>5090</v>
      </c>
      <c r="IN206" s="2">
        <v>5084</v>
      </c>
      <c r="IO206" s="2">
        <v>5062</v>
      </c>
      <c r="IP206" s="2">
        <v>5151</v>
      </c>
      <c r="IQ206" s="2">
        <v>5193</v>
      </c>
      <c r="IR206" s="2">
        <v>5252</v>
      </c>
      <c r="IS206" s="2">
        <v>5172</v>
      </c>
      <c r="IT206" s="2">
        <v>5148</v>
      </c>
    </row>
    <row r="207" spans="1:254">
      <c r="A207" s="62" t="s">
        <v>406</v>
      </c>
      <c r="B207" s="1" t="s">
        <v>407</v>
      </c>
      <c r="C207" s="54">
        <v>3925</v>
      </c>
      <c r="D207" s="16">
        <v>-51</v>
      </c>
      <c r="E207" s="2">
        <v>3976</v>
      </c>
      <c r="F207" s="2">
        <v>3887</v>
      </c>
      <c r="G207" s="2">
        <v>3712</v>
      </c>
      <c r="H207" s="2">
        <v>3621</v>
      </c>
      <c r="I207" s="2">
        <v>3745</v>
      </c>
      <c r="J207" s="2">
        <v>3702</v>
      </c>
      <c r="K207" s="2">
        <v>3701</v>
      </c>
      <c r="L207" s="2">
        <v>3736</v>
      </c>
      <c r="M207" s="2">
        <v>3875</v>
      </c>
      <c r="N207" s="2">
        <v>3898</v>
      </c>
      <c r="O207" s="2">
        <v>3851</v>
      </c>
      <c r="P207" s="2">
        <v>3804</v>
      </c>
      <c r="Q207" s="2">
        <v>3717</v>
      </c>
      <c r="R207" s="2">
        <v>3626</v>
      </c>
      <c r="S207" s="2">
        <v>3797</v>
      </c>
      <c r="T207" s="2">
        <v>3716</v>
      </c>
      <c r="U207" s="2">
        <v>3718</v>
      </c>
      <c r="V207" s="2">
        <v>3693</v>
      </c>
      <c r="W207" s="2">
        <v>3783</v>
      </c>
      <c r="X207" s="2">
        <v>3785</v>
      </c>
      <c r="Y207" s="2">
        <v>3821</v>
      </c>
      <c r="Z207" s="2">
        <v>3986</v>
      </c>
      <c r="AA207" s="2">
        <v>3839</v>
      </c>
      <c r="AB207" s="2">
        <v>3766</v>
      </c>
      <c r="AC207" s="2">
        <v>3752</v>
      </c>
      <c r="AD207" s="2">
        <v>3711</v>
      </c>
      <c r="AE207" s="2">
        <v>3606</v>
      </c>
      <c r="AF207" s="2">
        <v>3621</v>
      </c>
      <c r="AG207" s="2">
        <v>3536</v>
      </c>
      <c r="AH207" s="2">
        <v>3611</v>
      </c>
      <c r="AI207" s="2">
        <v>3716</v>
      </c>
      <c r="AJ207" s="2">
        <v>3715</v>
      </c>
      <c r="AK207" s="2">
        <v>3825</v>
      </c>
      <c r="AL207" s="2">
        <v>3830</v>
      </c>
      <c r="AM207" s="2">
        <v>3943</v>
      </c>
      <c r="AN207" s="2">
        <v>3796</v>
      </c>
      <c r="AO207" s="2">
        <v>3670</v>
      </c>
      <c r="AP207" s="2">
        <v>3591</v>
      </c>
      <c r="AQ207" s="2">
        <v>3486</v>
      </c>
      <c r="AR207" s="2">
        <v>3404</v>
      </c>
      <c r="AS207" s="2">
        <v>3548</v>
      </c>
      <c r="AT207" s="2">
        <v>3591</v>
      </c>
      <c r="AU207" s="2">
        <v>3644</v>
      </c>
      <c r="AV207" s="2">
        <v>3688</v>
      </c>
      <c r="AW207" s="2">
        <v>3551</v>
      </c>
      <c r="AX207" s="2">
        <v>3481</v>
      </c>
      <c r="AY207" s="2">
        <v>3415</v>
      </c>
      <c r="AZ207" s="2">
        <v>3612</v>
      </c>
      <c r="BA207" s="2">
        <v>3744</v>
      </c>
      <c r="BB207" s="2">
        <v>3766</v>
      </c>
      <c r="BC207" s="2">
        <v>3863</v>
      </c>
      <c r="BD207" s="2">
        <v>3856</v>
      </c>
      <c r="BE207" s="2">
        <v>3860</v>
      </c>
      <c r="BF207" s="2">
        <v>3905</v>
      </c>
      <c r="BG207" s="2">
        <v>3885</v>
      </c>
      <c r="BH207" s="2">
        <v>3940</v>
      </c>
      <c r="BI207" s="2">
        <v>4080</v>
      </c>
      <c r="BJ207" s="2">
        <v>4060</v>
      </c>
      <c r="BK207" s="2">
        <v>4027</v>
      </c>
      <c r="BL207" s="2">
        <v>4096</v>
      </c>
      <c r="BM207" s="2">
        <v>4271</v>
      </c>
      <c r="BN207" s="2">
        <v>4084</v>
      </c>
      <c r="BO207" s="2">
        <v>4326</v>
      </c>
      <c r="BP207" s="2">
        <v>4451</v>
      </c>
      <c r="BQ207" s="2">
        <v>4483</v>
      </c>
      <c r="BR207" s="2">
        <v>4543</v>
      </c>
      <c r="BS207" s="2">
        <v>4519</v>
      </c>
      <c r="BT207" s="2">
        <v>4676</v>
      </c>
      <c r="BU207" s="2">
        <v>4590</v>
      </c>
      <c r="BV207" s="2">
        <v>4704</v>
      </c>
      <c r="BW207" s="2">
        <v>4571</v>
      </c>
      <c r="BX207" s="2">
        <v>4362</v>
      </c>
      <c r="BY207" s="2">
        <v>4381</v>
      </c>
      <c r="BZ207" s="2">
        <v>4504</v>
      </c>
      <c r="CA207" s="2">
        <v>4371</v>
      </c>
      <c r="CB207" s="2">
        <v>4496</v>
      </c>
      <c r="CC207" s="2">
        <v>4541</v>
      </c>
      <c r="CD207" s="2">
        <v>4715</v>
      </c>
      <c r="CE207" s="2">
        <v>4675</v>
      </c>
      <c r="CF207" s="2">
        <v>4704</v>
      </c>
      <c r="CG207" s="2">
        <v>4742</v>
      </c>
      <c r="CH207" s="2">
        <v>4758</v>
      </c>
      <c r="CI207" s="2">
        <v>4746</v>
      </c>
      <c r="CJ207" s="2">
        <v>4712</v>
      </c>
      <c r="CK207" s="2">
        <v>4762</v>
      </c>
      <c r="CL207" s="2">
        <v>4671</v>
      </c>
      <c r="CM207" s="2">
        <v>4393</v>
      </c>
      <c r="CN207" s="2">
        <v>4204</v>
      </c>
      <c r="CO207" s="2">
        <v>4299</v>
      </c>
      <c r="CP207" s="2">
        <v>4452</v>
      </c>
      <c r="CQ207" s="2">
        <v>4488</v>
      </c>
      <c r="CR207" s="2">
        <v>4480</v>
      </c>
      <c r="CS207" s="2">
        <v>4373</v>
      </c>
      <c r="CT207" s="2">
        <v>4491</v>
      </c>
      <c r="CU207" s="2">
        <v>4848</v>
      </c>
      <c r="CV207" s="2">
        <v>4817</v>
      </c>
      <c r="CW207" s="2">
        <v>4847</v>
      </c>
      <c r="CX207" s="2">
        <v>4698</v>
      </c>
      <c r="CY207" s="2">
        <v>4607</v>
      </c>
      <c r="CZ207" s="2">
        <v>4530</v>
      </c>
      <c r="DA207" s="2">
        <v>4610</v>
      </c>
      <c r="DB207" s="2">
        <v>4606</v>
      </c>
      <c r="DC207" s="2">
        <v>4375</v>
      </c>
      <c r="DD207" s="2">
        <v>4656</v>
      </c>
      <c r="DE207" s="2">
        <v>4714</v>
      </c>
      <c r="DF207" s="2">
        <v>4502</v>
      </c>
      <c r="DG207" s="2">
        <v>4901</v>
      </c>
      <c r="DH207" s="2">
        <v>5055</v>
      </c>
      <c r="DI207" s="2">
        <v>4852</v>
      </c>
      <c r="DJ207" s="2">
        <v>4866</v>
      </c>
      <c r="DK207" s="2">
        <v>4607</v>
      </c>
      <c r="DL207" s="2">
        <v>4745</v>
      </c>
      <c r="DM207" s="2">
        <v>4891</v>
      </c>
      <c r="DN207" s="2">
        <v>4857</v>
      </c>
      <c r="DO207" s="2">
        <v>4867</v>
      </c>
      <c r="DP207" s="2">
        <v>4760</v>
      </c>
      <c r="DQ207" s="2">
        <v>4941</v>
      </c>
      <c r="DR207" s="2">
        <v>4937</v>
      </c>
      <c r="DS207" s="2">
        <v>4930</v>
      </c>
      <c r="DT207" s="2">
        <v>4974</v>
      </c>
      <c r="DU207" s="2">
        <v>4901</v>
      </c>
      <c r="DV207" s="2">
        <v>4581</v>
      </c>
      <c r="DW207" s="2">
        <v>4581</v>
      </c>
      <c r="DX207" s="2">
        <v>4583</v>
      </c>
      <c r="DY207" s="2">
        <v>4517</v>
      </c>
      <c r="DZ207" s="2">
        <v>4465</v>
      </c>
      <c r="EA207" s="2">
        <v>4451</v>
      </c>
      <c r="EB207" s="2">
        <v>4497</v>
      </c>
      <c r="EC207" s="2">
        <v>4406</v>
      </c>
      <c r="ED207" s="2">
        <v>4495</v>
      </c>
      <c r="EE207" s="2">
        <v>4525</v>
      </c>
      <c r="EF207" s="2">
        <v>4588</v>
      </c>
      <c r="EG207" s="2">
        <v>4673</v>
      </c>
      <c r="EH207" s="2">
        <v>4719</v>
      </c>
      <c r="EI207" s="2">
        <v>4770</v>
      </c>
      <c r="EJ207" s="2">
        <v>4604</v>
      </c>
      <c r="EK207" s="2">
        <v>4645</v>
      </c>
      <c r="EL207" s="2">
        <v>4642</v>
      </c>
      <c r="EM207" s="2">
        <v>4497</v>
      </c>
      <c r="EN207" s="2">
        <v>4361</v>
      </c>
      <c r="EO207" s="2">
        <v>4186</v>
      </c>
      <c r="EP207" s="2">
        <v>4213</v>
      </c>
      <c r="EQ207" s="2">
        <v>4115</v>
      </c>
      <c r="ER207" s="2">
        <v>4185</v>
      </c>
      <c r="ES207" s="2">
        <v>4000</v>
      </c>
      <c r="ET207" s="2">
        <v>3828</v>
      </c>
      <c r="EU207" s="2">
        <v>3826</v>
      </c>
      <c r="EV207" s="2">
        <v>3836</v>
      </c>
      <c r="EW207" s="2">
        <v>3864</v>
      </c>
      <c r="EX207" s="2">
        <v>3880</v>
      </c>
      <c r="EY207" s="2">
        <v>3870</v>
      </c>
      <c r="EZ207" s="2">
        <v>3872</v>
      </c>
      <c r="FA207" s="2">
        <v>3833</v>
      </c>
      <c r="FB207" s="2">
        <v>3762</v>
      </c>
      <c r="FC207" s="2">
        <v>3847</v>
      </c>
      <c r="FD207" s="2">
        <v>3966</v>
      </c>
      <c r="FE207" s="2">
        <v>4033</v>
      </c>
      <c r="FF207" s="2">
        <v>4065</v>
      </c>
      <c r="FG207" s="2">
        <v>4050</v>
      </c>
      <c r="FH207" s="2">
        <v>4175</v>
      </c>
      <c r="FI207" s="2">
        <v>4196</v>
      </c>
      <c r="FJ207" s="2">
        <v>4099</v>
      </c>
      <c r="FK207" s="2">
        <v>4003</v>
      </c>
      <c r="FL207" s="2">
        <v>3898</v>
      </c>
      <c r="FM207" s="2">
        <v>3861</v>
      </c>
      <c r="FN207" s="2">
        <v>3827</v>
      </c>
      <c r="FO207" s="2">
        <v>3866</v>
      </c>
      <c r="FP207" s="2">
        <v>3887</v>
      </c>
      <c r="FQ207" s="2">
        <v>3879</v>
      </c>
      <c r="FR207" s="2">
        <v>3887</v>
      </c>
      <c r="FS207" s="2">
        <v>3822</v>
      </c>
      <c r="FT207" s="2">
        <v>3851</v>
      </c>
      <c r="FU207" s="2">
        <v>3986</v>
      </c>
      <c r="FV207" s="2">
        <v>3842</v>
      </c>
      <c r="FW207" s="2">
        <v>4020</v>
      </c>
      <c r="FX207" s="2">
        <v>4144</v>
      </c>
      <c r="FY207" s="2">
        <v>4147</v>
      </c>
      <c r="FZ207" s="2">
        <v>4325</v>
      </c>
      <c r="GA207" s="2">
        <v>4208</v>
      </c>
      <c r="GB207" s="2">
        <v>4305</v>
      </c>
      <c r="GC207" s="2">
        <v>4338</v>
      </c>
      <c r="GD207" s="2">
        <v>4348</v>
      </c>
      <c r="GE207" s="2">
        <v>4484</v>
      </c>
      <c r="GF207" s="2">
        <v>4277</v>
      </c>
      <c r="GG207" s="2">
        <v>4547</v>
      </c>
      <c r="GH207" s="2">
        <v>4464</v>
      </c>
      <c r="GI207" s="2">
        <v>4439</v>
      </c>
      <c r="GJ207" s="2">
        <v>4422</v>
      </c>
      <c r="GK207" s="2">
        <v>4395</v>
      </c>
      <c r="GL207" s="2">
        <v>4412</v>
      </c>
      <c r="GM207" s="2">
        <v>4410</v>
      </c>
      <c r="GN207" s="2">
        <v>4275</v>
      </c>
      <c r="GO207" s="2">
        <v>4254</v>
      </c>
      <c r="GP207" s="2">
        <v>4253</v>
      </c>
      <c r="GQ207" s="2">
        <v>4316</v>
      </c>
      <c r="GR207" s="2">
        <v>4203</v>
      </c>
      <c r="GS207" s="2">
        <v>4203</v>
      </c>
      <c r="GT207" s="2">
        <v>4003</v>
      </c>
      <c r="GU207" s="2">
        <v>3943</v>
      </c>
      <c r="GV207" s="2">
        <v>4033</v>
      </c>
      <c r="GW207" s="2">
        <v>4181</v>
      </c>
      <c r="GX207" s="2">
        <v>4099</v>
      </c>
      <c r="GY207" s="2">
        <v>3996</v>
      </c>
      <c r="GZ207" s="2">
        <v>4022</v>
      </c>
      <c r="HA207" s="2">
        <v>3648</v>
      </c>
      <c r="HB207" s="2">
        <v>3658</v>
      </c>
      <c r="HC207" s="2">
        <v>3682</v>
      </c>
      <c r="HD207" s="2">
        <v>3852</v>
      </c>
      <c r="HE207" s="2">
        <v>3861</v>
      </c>
      <c r="HF207" s="2">
        <v>3821</v>
      </c>
      <c r="HG207" s="2">
        <v>3837</v>
      </c>
      <c r="HH207" s="2">
        <v>3687</v>
      </c>
      <c r="HI207" s="2">
        <v>3665</v>
      </c>
      <c r="HJ207" s="2">
        <v>3593</v>
      </c>
      <c r="HK207" s="2">
        <v>3671</v>
      </c>
      <c r="HL207" s="2">
        <v>3691</v>
      </c>
      <c r="HM207" s="2">
        <v>3785</v>
      </c>
      <c r="HN207" s="2">
        <v>3802</v>
      </c>
      <c r="HO207" s="2">
        <v>3768</v>
      </c>
      <c r="HP207" s="2">
        <v>3686</v>
      </c>
      <c r="HQ207" s="2">
        <v>3720</v>
      </c>
      <c r="HR207" s="2">
        <v>3677</v>
      </c>
      <c r="HS207" s="2">
        <v>3516</v>
      </c>
      <c r="HT207" s="2">
        <v>3494</v>
      </c>
      <c r="HU207" s="2">
        <v>3493</v>
      </c>
      <c r="HV207" s="2">
        <v>3678</v>
      </c>
      <c r="HW207" s="2">
        <v>3707</v>
      </c>
      <c r="HX207" s="2">
        <v>3747</v>
      </c>
      <c r="HY207" s="2">
        <v>3702</v>
      </c>
      <c r="HZ207" s="2">
        <v>3745</v>
      </c>
      <c r="IA207" s="2">
        <v>3761</v>
      </c>
      <c r="IB207" s="2">
        <v>3798</v>
      </c>
      <c r="IC207" s="2">
        <v>3811</v>
      </c>
      <c r="ID207" s="2">
        <v>3784</v>
      </c>
      <c r="IE207" s="2">
        <v>3773</v>
      </c>
      <c r="IF207" s="2">
        <v>3882</v>
      </c>
      <c r="IG207" s="2">
        <v>3935</v>
      </c>
      <c r="IH207" s="2">
        <v>3862</v>
      </c>
      <c r="II207" s="2">
        <v>3852</v>
      </c>
      <c r="IJ207" s="2">
        <v>3995</v>
      </c>
      <c r="IK207" s="2">
        <v>3940</v>
      </c>
      <c r="IL207" s="2">
        <v>3838</v>
      </c>
      <c r="IM207" s="2">
        <v>3834</v>
      </c>
      <c r="IN207" s="2">
        <v>3794</v>
      </c>
      <c r="IO207" s="2">
        <v>3567</v>
      </c>
      <c r="IP207" s="2">
        <v>3460</v>
      </c>
      <c r="IQ207" s="2">
        <v>3596</v>
      </c>
      <c r="IR207" s="2">
        <v>3577</v>
      </c>
      <c r="IS207" s="2">
        <v>3526</v>
      </c>
      <c r="IT207" s="2">
        <v>3440</v>
      </c>
    </row>
    <row r="208" spans="1:254">
      <c r="A208" s="62" t="s">
        <v>408</v>
      </c>
      <c r="B208" s="1" t="s">
        <v>409</v>
      </c>
      <c r="C208" s="54">
        <v>5064</v>
      </c>
      <c r="D208" s="16">
        <v>-65</v>
      </c>
      <c r="E208" s="2">
        <v>5129</v>
      </c>
      <c r="F208" s="2">
        <v>5102</v>
      </c>
      <c r="G208" s="2">
        <v>5245</v>
      </c>
      <c r="H208" s="2">
        <v>5121</v>
      </c>
      <c r="I208" s="2">
        <v>5331</v>
      </c>
      <c r="J208" s="2">
        <v>5300</v>
      </c>
      <c r="K208" s="2">
        <v>5316</v>
      </c>
      <c r="L208" s="2">
        <v>5422</v>
      </c>
      <c r="M208" s="2">
        <v>5545</v>
      </c>
      <c r="N208" s="2">
        <v>5542</v>
      </c>
      <c r="O208" s="2">
        <v>5586</v>
      </c>
      <c r="P208" s="2">
        <v>5573</v>
      </c>
      <c r="Q208" s="2">
        <v>5438</v>
      </c>
      <c r="R208" s="2">
        <v>5389</v>
      </c>
      <c r="S208" s="2">
        <v>5657</v>
      </c>
      <c r="T208" s="2">
        <v>5600</v>
      </c>
      <c r="U208" s="2">
        <v>5504</v>
      </c>
      <c r="V208" s="2">
        <v>5540</v>
      </c>
      <c r="W208" s="2">
        <v>5747</v>
      </c>
      <c r="X208" s="2">
        <v>5715</v>
      </c>
      <c r="Y208" s="2">
        <v>5840</v>
      </c>
      <c r="Z208" s="2">
        <v>6073</v>
      </c>
      <c r="AA208" s="2">
        <v>6158</v>
      </c>
      <c r="AB208" s="2">
        <v>6051</v>
      </c>
      <c r="AC208" s="2">
        <v>5831</v>
      </c>
      <c r="AD208" s="2">
        <v>5931</v>
      </c>
      <c r="AE208" s="2">
        <v>5766</v>
      </c>
      <c r="AF208" s="2">
        <v>5761</v>
      </c>
      <c r="AG208" s="2">
        <v>5636</v>
      </c>
      <c r="AH208" s="2">
        <v>5617</v>
      </c>
      <c r="AI208" s="2">
        <v>5651</v>
      </c>
      <c r="AJ208" s="2">
        <v>5725</v>
      </c>
      <c r="AK208" s="2">
        <v>5857</v>
      </c>
      <c r="AL208" s="2">
        <v>5903</v>
      </c>
      <c r="AM208" s="2">
        <v>5910</v>
      </c>
      <c r="AN208" s="2">
        <v>5871</v>
      </c>
      <c r="AO208" s="2">
        <v>5890</v>
      </c>
      <c r="AP208" s="2">
        <v>5778</v>
      </c>
      <c r="AQ208" s="2">
        <v>5515</v>
      </c>
      <c r="AR208" s="2">
        <v>5363</v>
      </c>
      <c r="AS208" s="2">
        <v>5480</v>
      </c>
      <c r="AT208" s="2">
        <v>5464</v>
      </c>
      <c r="AU208" s="2">
        <v>5296</v>
      </c>
      <c r="AV208" s="2">
        <v>5425</v>
      </c>
      <c r="AW208" s="2">
        <v>5410</v>
      </c>
      <c r="AX208" s="2">
        <v>5470</v>
      </c>
      <c r="AY208" s="2">
        <v>5401</v>
      </c>
      <c r="AZ208" s="2">
        <v>5628</v>
      </c>
      <c r="BA208" s="2">
        <v>5745</v>
      </c>
      <c r="BB208" s="2">
        <v>5725</v>
      </c>
      <c r="BC208" s="2">
        <v>5754</v>
      </c>
      <c r="BD208" s="2">
        <v>5666</v>
      </c>
      <c r="BE208" s="2">
        <v>5546</v>
      </c>
      <c r="BF208" s="2">
        <v>5451</v>
      </c>
      <c r="BG208" s="2">
        <v>5562</v>
      </c>
      <c r="BH208" s="2">
        <v>5518</v>
      </c>
      <c r="BI208" s="2">
        <v>5685</v>
      </c>
      <c r="BJ208" s="2">
        <v>5545</v>
      </c>
      <c r="BK208" s="2">
        <v>5812</v>
      </c>
      <c r="BL208" s="2">
        <v>6152</v>
      </c>
      <c r="BM208" s="2">
        <v>6327</v>
      </c>
      <c r="BN208" s="2">
        <v>6185</v>
      </c>
      <c r="BO208" s="2">
        <v>6001</v>
      </c>
      <c r="BP208" s="2">
        <v>6030</v>
      </c>
      <c r="BQ208" s="2">
        <v>6110</v>
      </c>
      <c r="BR208" s="2">
        <v>6061</v>
      </c>
      <c r="BS208" s="2">
        <v>6031</v>
      </c>
      <c r="BT208" s="2">
        <v>6037</v>
      </c>
      <c r="BU208" s="2">
        <v>5793</v>
      </c>
      <c r="BV208" s="2">
        <v>5843</v>
      </c>
      <c r="BW208" s="2">
        <v>5821</v>
      </c>
      <c r="BX208" s="2">
        <v>5871</v>
      </c>
      <c r="BY208" s="2">
        <v>6015</v>
      </c>
      <c r="BZ208" s="2">
        <v>5962</v>
      </c>
      <c r="CA208" s="2">
        <v>5891</v>
      </c>
      <c r="CB208" s="2">
        <v>6017</v>
      </c>
      <c r="CC208" s="2">
        <v>6104</v>
      </c>
      <c r="CD208" s="2">
        <v>6130</v>
      </c>
      <c r="CE208" s="2">
        <v>6103</v>
      </c>
      <c r="CF208" s="2">
        <v>6187</v>
      </c>
      <c r="CG208" s="2">
        <v>6278</v>
      </c>
      <c r="CH208" s="2">
        <v>6200</v>
      </c>
      <c r="CI208" s="2">
        <v>6007</v>
      </c>
      <c r="CJ208" s="2">
        <v>5993</v>
      </c>
      <c r="CK208" s="2">
        <v>6054</v>
      </c>
      <c r="CL208" s="2">
        <v>6039</v>
      </c>
      <c r="CM208" s="2">
        <v>6056</v>
      </c>
      <c r="CN208" s="2">
        <v>5751</v>
      </c>
      <c r="CO208" s="2">
        <v>5682</v>
      </c>
      <c r="CP208" s="2">
        <v>6013</v>
      </c>
      <c r="CQ208" s="2">
        <v>6015</v>
      </c>
      <c r="CR208" s="2">
        <v>6037</v>
      </c>
      <c r="CS208" s="2">
        <v>5740</v>
      </c>
      <c r="CT208" s="2">
        <v>5647</v>
      </c>
      <c r="CU208" s="2">
        <v>6099</v>
      </c>
      <c r="CV208" s="2">
        <v>6131</v>
      </c>
      <c r="CW208" s="2">
        <v>6094</v>
      </c>
      <c r="CX208" s="2">
        <v>6000</v>
      </c>
      <c r="CY208" s="2">
        <v>6062</v>
      </c>
      <c r="CZ208" s="2">
        <v>6213</v>
      </c>
      <c r="DA208" s="2">
        <v>6415</v>
      </c>
      <c r="DB208" s="2">
        <v>6185</v>
      </c>
      <c r="DC208" s="2">
        <v>5933</v>
      </c>
      <c r="DD208" s="2">
        <v>6352</v>
      </c>
      <c r="DE208" s="2">
        <v>6470</v>
      </c>
      <c r="DF208" s="2">
        <v>6276</v>
      </c>
      <c r="DG208" s="2">
        <v>6781</v>
      </c>
      <c r="DH208" s="2">
        <v>6763</v>
      </c>
      <c r="DI208" s="2">
        <v>6880</v>
      </c>
      <c r="DJ208" s="2">
        <v>6821</v>
      </c>
      <c r="DK208" s="2">
        <v>6842</v>
      </c>
      <c r="DL208" s="2">
        <v>6806</v>
      </c>
      <c r="DM208" s="2">
        <v>6986</v>
      </c>
      <c r="DN208" s="2">
        <v>6880</v>
      </c>
      <c r="DO208" s="2">
        <v>6795</v>
      </c>
      <c r="DP208" s="2">
        <v>6733</v>
      </c>
      <c r="DQ208" s="2">
        <v>6824</v>
      </c>
      <c r="DR208" s="2">
        <v>7113</v>
      </c>
      <c r="DS208" s="2">
        <v>7531</v>
      </c>
      <c r="DT208" s="2">
        <v>7408</v>
      </c>
      <c r="DU208" s="2">
        <v>7173</v>
      </c>
      <c r="DV208" s="2">
        <v>6751</v>
      </c>
      <c r="DW208" s="2">
        <v>6525</v>
      </c>
      <c r="DX208" s="2">
        <v>6517</v>
      </c>
      <c r="DY208" s="2">
        <v>6393</v>
      </c>
      <c r="DZ208" s="2">
        <v>6297</v>
      </c>
      <c r="EA208" s="2">
        <v>6267</v>
      </c>
      <c r="EB208" s="2">
        <v>6251</v>
      </c>
      <c r="EC208" s="2">
        <v>6301</v>
      </c>
      <c r="ED208" s="2">
        <v>6287</v>
      </c>
      <c r="EE208" s="2">
        <v>6333</v>
      </c>
      <c r="EF208" s="2">
        <v>6472</v>
      </c>
      <c r="EG208" s="2">
        <v>6422</v>
      </c>
      <c r="EH208" s="2">
        <v>6484</v>
      </c>
      <c r="EI208" s="2">
        <v>6528</v>
      </c>
      <c r="EJ208" s="2">
        <v>6463</v>
      </c>
      <c r="EK208" s="2">
        <v>6527</v>
      </c>
      <c r="EL208" s="2">
        <v>6555</v>
      </c>
      <c r="EM208" s="2">
        <v>6290</v>
      </c>
      <c r="EN208" s="2">
        <v>6222</v>
      </c>
      <c r="EO208" s="2">
        <v>6031</v>
      </c>
      <c r="EP208" s="2">
        <v>6036</v>
      </c>
      <c r="EQ208" s="2">
        <v>5959</v>
      </c>
      <c r="ER208" s="2">
        <v>5951</v>
      </c>
      <c r="ES208" s="2">
        <v>5915</v>
      </c>
      <c r="ET208" s="2">
        <v>5818</v>
      </c>
      <c r="EU208" s="2">
        <v>5813</v>
      </c>
      <c r="EV208" s="2">
        <v>5793</v>
      </c>
      <c r="EW208" s="2">
        <v>5813</v>
      </c>
      <c r="EX208" s="2">
        <v>5820</v>
      </c>
      <c r="EY208" s="2">
        <v>5777</v>
      </c>
      <c r="EZ208" s="2">
        <v>5876</v>
      </c>
      <c r="FA208" s="2">
        <v>5775</v>
      </c>
      <c r="FB208" s="2">
        <v>5756</v>
      </c>
      <c r="FC208" s="2">
        <v>5694</v>
      </c>
      <c r="FD208" s="2">
        <v>5740</v>
      </c>
      <c r="FE208" s="2">
        <v>5753</v>
      </c>
      <c r="FF208" s="2">
        <v>5762</v>
      </c>
      <c r="FG208" s="2">
        <v>5736</v>
      </c>
      <c r="FH208" s="2">
        <v>5697</v>
      </c>
      <c r="FI208" s="2">
        <v>5637</v>
      </c>
      <c r="FJ208" s="2">
        <v>5609</v>
      </c>
      <c r="FK208" s="2">
        <v>5608</v>
      </c>
      <c r="FL208" s="2">
        <v>5688</v>
      </c>
      <c r="FM208" s="2">
        <v>5637</v>
      </c>
      <c r="FN208" s="2">
        <v>5554</v>
      </c>
      <c r="FO208" s="2">
        <v>5661</v>
      </c>
      <c r="FP208" s="2">
        <v>5691</v>
      </c>
      <c r="FQ208" s="2">
        <v>5735</v>
      </c>
      <c r="FR208" s="2">
        <v>5652</v>
      </c>
      <c r="FS208" s="2">
        <v>5562</v>
      </c>
      <c r="FT208" s="2">
        <v>5505</v>
      </c>
      <c r="FU208" s="2">
        <v>5491</v>
      </c>
      <c r="FV208" s="2">
        <v>5422</v>
      </c>
      <c r="FW208" s="2">
        <v>5395</v>
      </c>
      <c r="FX208" s="2">
        <v>5485</v>
      </c>
      <c r="FY208" s="2">
        <v>5470</v>
      </c>
      <c r="FZ208" s="2">
        <v>5459</v>
      </c>
      <c r="GA208" s="2">
        <v>5388</v>
      </c>
      <c r="GB208" s="2">
        <v>5166</v>
      </c>
      <c r="GC208" s="2">
        <v>5164</v>
      </c>
      <c r="GD208" s="2">
        <v>5063</v>
      </c>
      <c r="GE208" s="2">
        <v>5070</v>
      </c>
      <c r="GF208" s="2">
        <v>4821</v>
      </c>
      <c r="GG208" s="2">
        <v>4935</v>
      </c>
      <c r="GH208" s="2">
        <v>4953</v>
      </c>
      <c r="GI208" s="2">
        <v>4875</v>
      </c>
      <c r="GJ208" s="2">
        <v>4897</v>
      </c>
      <c r="GK208" s="2">
        <v>4922</v>
      </c>
      <c r="GL208" s="2">
        <v>4963</v>
      </c>
      <c r="GM208" s="2">
        <v>4842</v>
      </c>
      <c r="GN208" s="2">
        <v>4726</v>
      </c>
      <c r="GO208" s="2">
        <v>4671</v>
      </c>
      <c r="GP208" s="2">
        <v>4615</v>
      </c>
      <c r="GQ208" s="2">
        <v>4642</v>
      </c>
      <c r="GR208" s="2">
        <v>4602</v>
      </c>
      <c r="GS208" s="2">
        <v>4582</v>
      </c>
      <c r="GT208" s="2">
        <v>4485</v>
      </c>
      <c r="GU208" s="2">
        <v>4360</v>
      </c>
      <c r="GV208" s="2">
        <v>4450</v>
      </c>
      <c r="GW208" s="2">
        <v>4590</v>
      </c>
      <c r="GX208" s="2">
        <v>4572</v>
      </c>
      <c r="GY208" s="2">
        <v>4482</v>
      </c>
      <c r="GZ208" s="2">
        <v>4335</v>
      </c>
      <c r="HA208" s="2">
        <v>4161</v>
      </c>
      <c r="HB208" s="2">
        <v>4142</v>
      </c>
      <c r="HC208" s="2">
        <v>4201</v>
      </c>
      <c r="HD208" s="2">
        <v>4284</v>
      </c>
      <c r="HE208" s="2">
        <v>4285</v>
      </c>
      <c r="HF208" s="2">
        <v>4384</v>
      </c>
      <c r="HG208" s="2">
        <v>4353</v>
      </c>
      <c r="HH208" s="2">
        <v>4297</v>
      </c>
      <c r="HI208" s="2">
        <v>4304</v>
      </c>
      <c r="HJ208" s="2">
        <v>4422</v>
      </c>
      <c r="HK208" s="2">
        <v>4405</v>
      </c>
      <c r="HL208" s="2">
        <v>4433</v>
      </c>
      <c r="HM208" s="2">
        <v>4527</v>
      </c>
      <c r="HN208" s="2">
        <v>4556</v>
      </c>
      <c r="HO208" s="2">
        <v>4510</v>
      </c>
      <c r="HP208" s="2">
        <v>4531</v>
      </c>
      <c r="HQ208" s="2">
        <v>4518</v>
      </c>
      <c r="HR208" s="2">
        <v>4457</v>
      </c>
      <c r="HS208" s="2">
        <v>4440</v>
      </c>
      <c r="HT208" s="2">
        <v>4400</v>
      </c>
      <c r="HU208" s="2">
        <v>4342</v>
      </c>
      <c r="HV208" s="2">
        <v>4409</v>
      </c>
      <c r="HW208" s="2">
        <v>4359</v>
      </c>
      <c r="HX208" s="2">
        <v>4314</v>
      </c>
      <c r="HY208" s="2">
        <v>4280</v>
      </c>
      <c r="HZ208" s="2">
        <v>4280</v>
      </c>
      <c r="IA208" s="2">
        <v>4261</v>
      </c>
      <c r="IB208" s="2">
        <v>4301</v>
      </c>
      <c r="IC208" s="2">
        <v>4225</v>
      </c>
      <c r="ID208" s="2">
        <v>4199</v>
      </c>
      <c r="IE208" s="2">
        <v>4233</v>
      </c>
      <c r="IF208" s="2">
        <v>4261</v>
      </c>
      <c r="IG208" s="2">
        <v>4224</v>
      </c>
      <c r="IH208" s="2">
        <v>4175</v>
      </c>
      <c r="II208" s="2">
        <v>4141</v>
      </c>
      <c r="IJ208" s="2">
        <v>4210</v>
      </c>
      <c r="IK208" s="2">
        <v>4180</v>
      </c>
      <c r="IL208" s="2">
        <v>4128</v>
      </c>
      <c r="IM208" s="2">
        <v>4047</v>
      </c>
      <c r="IN208" s="2">
        <v>3909</v>
      </c>
      <c r="IO208" s="2">
        <v>3865</v>
      </c>
      <c r="IP208" s="2">
        <v>3788</v>
      </c>
      <c r="IQ208" s="2">
        <v>3802</v>
      </c>
      <c r="IR208" s="2">
        <v>3724</v>
      </c>
      <c r="IS208" s="2">
        <v>3644</v>
      </c>
      <c r="IT208" s="2">
        <v>3621</v>
      </c>
    </row>
    <row r="209" spans="1:254">
      <c r="A209" s="62" t="s">
        <v>410</v>
      </c>
      <c r="B209" s="1" t="inlineStr">
        <is>
          <t>キーエンス</t>
        </is>
      </c>
      <c r="C209" s="54">
        <v>83170</v>
      </c>
      <c r="D209" s="16"/>
      <c r="E209" s="2">
        <v>85530</v>
      </c>
      <c r="F209" s="2">
        <v>83630</v>
      </c>
      <c r="G209" s="2">
        <v>80950</v>
      </c>
      <c r="H209" s="2">
        <v>78910</v>
      </c>
      <c r="I209" s="2">
        <v>79720</v>
      </c>
      <c r="J209" s="2">
        <v>77780</v>
      </c>
      <c r="K209" s="2">
        <v>75920</v>
      </c>
      <c r="L209" s="2">
        <v>69950</v>
      </c>
      <c r="M209" s="2">
        <v>71690</v>
      </c>
      <c r="N209" s="2">
        <v>70800</v>
      </c>
      <c r="O209" s="2">
        <v>72000</v>
      </c>
      <c r="P209" s="2">
        <v>72020</v>
      </c>
      <c r="Q209" s="2">
        <v>70340</v>
      </c>
      <c r="R209" s="2">
        <v>68930</v>
      </c>
      <c r="S209" s="2">
        <v>74040</v>
      </c>
      <c r="T209" s="2">
        <v>75500</v>
      </c>
      <c r="U209" s="2">
        <v>74520</v>
      </c>
      <c r="V209" s="2">
        <v>74900</v>
      </c>
      <c r="W209" s="2">
        <v>75860</v>
      </c>
      <c r="X209" s="2">
        <v>75000</v>
      </c>
      <c r="Y209" s="2">
        <v>74610</v>
      </c>
      <c r="Z209" s="2">
        <v>78180</v>
      </c>
      <c r="AA209" s="2">
        <v>79380</v>
      </c>
      <c r="AB209" s="2">
        <v>78130</v>
      </c>
      <c r="AC209" s="2">
        <v>79470</v>
      </c>
      <c r="AD209" s="2">
        <v>81000</v>
      </c>
      <c r="AE209" s="2">
        <v>79800</v>
      </c>
      <c r="AF209" s="2">
        <v>76510</v>
      </c>
      <c r="AG209" s="2">
        <v>76220</v>
      </c>
      <c r="AH209" s="2">
        <v>76500</v>
      </c>
      <c r="AI209" s="2">
        <v>75420</v>
      </c>
      <c r="AJ209" s="2">
        <v>75460</v>
      </c>
      <c r="AK209" s="2">
        <v>77000</v>
      </c>
      <c r="AL209" s="2">
        <v>75810</v>
      </c>
      <c r="AM209" s="2">
        <v>76420</v>
      </c>
      <c r="AN209" s="2">
        <v>73490</v>
      </c>
      <c r="AO209" s="2">
        <v>74810</v>
      </c>
      <c r="AP209" s="2">
        <v>74410</v>
      </c>
      <c r="AQ209" s="2">
        <v>71700</v>
      </c>
      <c r="AR209" s="2">
        <v>69000</v>
      </c>
      <c r="AS209" s="2">
        <v>72020</v>
      </c>
      <c r="AT209" s="2">
        <v>73810</v>
      </c>
      <c r="AU209" s="2">
        <v>73000</v>
      </c>
      <c r="AV209" s="2">
        <v>77400</v>
      </c>
      <c r="AW209" s="2">
        <v>79020</v>
      </c>
      <c r="AX209" s="2">
        <v>78410</v>
      </c>
      <c r="AY209" s="2">
        <v>77510</v>
      </c>
      <c r="AZ209" s="2">
        <v>78800</v>
      </c>
      <c r="BA209" s="2">
        <v>79060</v>
      </c>
      <c r="BB209" s="2">
        <v>74270</v>
      </c>
      <c r="BC209" s="2">
        <v>75390</v>
      </c>
      <c r="BD209" s="2">
        <v>76810</v>
      </c>
      <c r="BE209" s="2">
        <v>77690</v>
      </c>
      <c r="BF209" s="2">
        <v>77880</v>
      </c>
      <c r="BG209" s="2">
        <v>75250</v>
      </c>
      <c r="BH209" s="2">
        <v>72310</v>
      </c>
      <c r="BI209" s="2">
        <v>74910</v>
      </c>
      <c r="BJ209" s="2">
        <v>75540</v>
      </c>
      <c r="BK209" s="2">
        <v>76230</v>
      </c>
      <c r="BL209" s="2">
        <v>77310</v>
      </c>
      <c r="BM209" s="2">
        <v>78100</v>
      </c>
      <c r="BN209" s="2">
        <v>78740</v>
      </c>
      <c r="BO209" s="2">
        <v>81670</v>
      </c>
      <c r="BP209" s="2">
        <v>81010</v>
      </c>
      <c r="BQ209" s="2">
        <v>78960</v>
      </c>
      <c r="BR209" s="2">
        <v>72470</v>
      </c>
      <c r="BS209" s="2">
        <v>71070</v>
      </c>
      <c r="BT209" s="2">
        <v>72930</v>
      </c>
      <c r="BU209" s="2">
        <v>72730</v>
      </c>
      <c r="BV209" s="2">
        <v>63000</v>
      </c>
      <c r="BW209" s="2">
        <v>63090</v>
      </c>
      <c r="BX209" s="2">
        <v>62820</v>
      </c>
      <c r="BY209" s="2">
        <v>63170</v>
      </c>
      <c r="BZ209" s="2">
        <v>63000</v>
      </c>
      <c r="CA209" s="2">
        <v>62800</v>
      </c>
      <c r="CB209" s="2">
        <v>62530</v>
      </c>
      <c r="CC209" s="2">
        <v>61420</v>
      </c>
      <c r="CD209" s="2">
        <v>62740</v>
      </c>
      <c r="CE209" s="2">
        <v>61350</v>
      </c>
      <c r="CF209" s="2">
        <v>61520</v>
      </c>
      <c r="CG209" s="2">
        <v>60340</v>
      </c>
      <c r="CH209" s="2">
        <v>59700</v>
      </c>
      <c r="CI209" s="2">
        <v>57670</v>
      </c>
      <c r="CJ209" s="2">
        <v>57850</v>
      </c>
      <c r="CK209" s="2">
        <v>57360</v>
      </c>
      <c r="CL209" s="2">
        <v>56680</v>
      </c>
      <c r="CM209" s="2">
        <v>55930</v>
      </c>
      <c r="CN209" s="2">
        <v>54340</v>
      </c>
      <c r="CO209" s="2">
        <v>54680</v>
      </c>
      <c r="CP209" s="2">
        <v>56410</v>
      </c>
      <c r="CQ209" s="2">
        <v>57350</v>
      </c>
      <c r="CR209" s="2">
        <v>57900</v>
      </c>
      <c r="CS209" s="2">
        <v>56290</v>
      </c>
      <c r="CT209" s="2">
        <v>55870</v>
      </c>
      <c r="CU209" s="2">
        <v>59080</v>
      </c>
      <c r="CV209" s="2">
        <v>59550</v>
      </c>
      <c r="CW209" s="2">
        <v>59510</v>
      </c>
      <c r="CX209" s="2">
        <v>59200</v>
      </c>
      <c r="CY209" s="2">
        <v>59800</v>
      </c>
      <c r="CZ209" s="2">
        <v>60740</v>
      </c>
      <c r="DA209" s="2">
        <v>61270</v>
      </c>
      <c r="DB209" s="2">
        <v>59050</v>
      </c>
      <c r="DC209" s="2">
        <v>57070</v>
      </c>
      <c r="DD209" s="2">
        <v>61040</v>
      </c>
      <c r="DE209" s="2">
        <v>60720</v>
      </c>
      <c r="DF209" s="2">
        <v>60770</v>
      </c>
      <c r="DG209" s="2">
        <v>62460</v>
      </c>
      <c r="DH209" s="2">
        <v>63550</v>
      </c>
      <c r="DI209" s="2">
        <v>65060</v>
      </c>
      <c r="DJ209" s="2">
        <v>64860</v>
      </c>
      <c r="DK209" s="2">
        <v>64620</v>
      </c>
      <c r="DL209" s="2">
        <v>62220</v>
      </c>
      <c r="DM209" s="2">
        <v>60410</v>
      </c>
      <c r="DN209" s="2">
        <v>58190</v>
      </c>
      <c r="DO209" s="2">
        <v>58000</v>
      </c>
      <c r="DP209" s="2">
        <v>57310</v>
      </c>
      <c r="DQ209" s="2">
        <v>56050</v>
      </c>
      <c r="DR209" s="2">
        <v>55580</v>
      </c>
      <c r="DS209" s="2">
        <v>56760</v>
      </c>
      <c r="DT209" s="2">
        <v>55590</v>
      </c>
      <c r="DU209" s="2">
        <v>54110</v>
      </c>
      <c r="DV209" s="2">
        <v>52610</v>
      </c>
      <c r="DW209" s="2">
        <v>51550</v>
      </c>
      <c r="DX209" s="2">
        <v>54550</v>
      </c>
      <c r="DY209" s="2">
        <v>55710</v>
      </c>
      <c r="DZ209" s="2">
        <v>55680</v>
      </c>
      <c r="EA209" s="2">
        <v>56250</v>
      </c>
      <c r="EB209" s="2">
        <v>58040</v>
      </c>
      <c r="EC209" s="2">
        <v>58090</v>
      </c>
      <c r="ED209" s="2">
        <v>58020</v>
      </c>
      <c r="EE209" s="2">
        <v>58000</v>
      </c>
      <c r="EF209" s="2">
        <v>59490</v>
      </c>
      <c r="EG209" s="2">
        <v>59280</v>
      </c>
      <c r="EH209" s="2">
        <v>58700</v>
      </c>
      <c r="EI209" s="2">
        <v>59790</v>
      </c>
      <c r="EJ209" s="2">
        <v>60410</v>
      </c>
      <c r="EK209" s="2">
        <v>60430</v>
      </c>
      <c r="EL209" s="2">
        <v>58640</v>
      </c>
      <c r="EM209" s="2">
        <v>58680</v>
      </c>
      <c r="EN209" s="2">
        <v>58170</v>
      </c>
      <c r="EO209" s="2">
        <v>56210</v>
      </c>
      <c r="EP209" s="2">
        <v>55620</v>
      </c>
      <c r="EQ209" s="2">
        <v>56120</v>
      </c>
      <c r="ER209" s="2">
        <v>57150</v>
      </c>
      <c r="ES209" s="2">
        <v>57180</v>
      </c>
      <c r="ET209" s="2">
        <v>56620</v>
      </c>
      <c r="EU209" s="2">
        <v>56550</v>
      </c>
      <c r="EV209" s="2">
        <v>56960</v>
      </c>
      <c r="EW209" s="2">
        <v>57000</v>
      </c>
      <c r="EX209" s="2">
        <v>57250</v>
      </c>
      <c r="EY209" s="2">
        <v>57010</v>
      </c>
      <c r="EZ209" s="2">
        <v>56070</v>
      </c>
      <c r="FA209" s="2">
        <v>55440</v>
      </c>
      <c r="FB209" s="2">
        <v>55310</v>
      </c>
      <c r="FC209" s="2">
        <v>54650</v>
      </c>
      <c r="FD209" s="2">
        <v>55680</v>
      </c>
      <c r="FE209" s="2">
        <v>55920</v>
      </c>
      <c r="FF209" s="2">
        <v>55170</v>
      </c>
      <c r="FG209" s="2">
        <v>54590</v>
      </c>
      <c r="FH209" s="2">
        <v>54960</v>
      </c>
      <c r="FI209" s="2">
        <v>53850</v>
      </c>
      <c r="FJ209" s="2">
        <v>54170</v>
      </c>
      <c r="FK209" s="2">
        <v>53990</v>
      </c>
      <c r="FL209" s="2">
        <v>52760</v>
      </c>
      <c r="FM209" s="2">
        <v>52010</v>
      </c>
      <c r="FN209" s="2">
        <v>51510</v>
      </c>
      <c r="FO209" s="2">
        <v>52440</v>
      </c>
      <c r="FP209" s="2">
        <v>52650</v>
      </c>
      <c r="FQ209" s="2">
        <v>53230</v>
      </c>
      <c r="FR209" s="2">
        <v>53410</v>
      </c>
      <c r="FS209" s="2">
        <v>53520</v>
      </c>
      <c r="FT209" s="2">
        <v>53070</v>
      </c>
      <c r="FU209" s="2">
        <v>53610</v>
      </c>
      <c r="FV209" s="2">
        <v>53080</v>
      </c>
      <c r="FW209" s="2">
        <v>53100</v>
      </c>
      <c r="FX209" s="2">
        <v>54900</v>
      </c>
      <c r="FY209" s="2">
        <v>54780</v>
      </c>
      <c r="FZ209" s="2">
        <v>55780</v>
      </c>
      <c r="GA209" s="2">
        <v>55280</v>
      </c>
      <c r="GB209" s="2">
        <v>54770</v>
      </c>
      <c r="GC209" s="2">
        <v>54980</v>
      </c>
      <c r="GD209" s="2">
        <v>54890</v>
      </c>
      <c r="GE209" s="2">
        <v>55560</v>
      </c>
      <c r="GF209" s="2">
        <v>55330</v>
      </c>
      <c r="GG209" s="2">
        <v>56060</v>
      </c>
      <c r="GH209" s="2">
        <v>57320</v>
      </c>
      <c r="GI209" s="2">
        <v>59850</v>
      </c>
      <c r="GJ209" s="2">
        <v>60540</v>
      </c>
      <c r="GK209" s="2">
        <v>60780</v>
      </c>
      <c r="GL209" s="2">
        <v>61370</v>
      </c>
      <c r="GM209" s="2">
        <v>60350</v>
      </c>
      <c r="GN209" s="2">
        <v>59280</v>
      </c>
      <c r="GO209" s="2">
        <v>60220</v>
      </c>
      <c r="GP209" s="2">
        <v>60710</v>
      </c>
      <c r="GQ209" s="2">
        <v>59660</v>
      </c>
      <c r="GR209" s="2">
        <v>58270</v>
      </c>
      <c r="GS209" s="2">
        <v>58170</v>
      </c>
      <c r="GT209" s="2">
        <v>56950</v>
      </c>
      <c r="GU209" s="2">
        <v>56930</v>
      </c>
      <c r="GV209" s="2">
        <v>58900</v>
      </c>
      <c r="GW209" s="2">
        <v>58750</v>
      </c>
      <c r="GX209" s="2">
        <v>58820</v>
      </c>
      <c r="GY209" s="2">
        <v>60140</v>
      </c>
      <c r="GZ209" s="2">
        <v>59200</v>
      </c>
      <c r="HA209" s="2">
        <v>56160</v>
      </c>
      <c r="HB209" s="2">
        <v>55640</v>
      </c>
      <c r="HC209" s="2">
        <v>54700</v>
      </c>
      <c r="HD209" s="2">
        <v>54700</v>
      </c>
      <c r="HE209" s="2">
        <v>54220</v>
      </c>
      <c r="HF209" s="2">
        <v>54990</v>
      </c>
      <c r="HG209" s="2">
        <v>54900</v>
      </c>
      <c r="HH209" s="2">
        <v>54980</v>
      </c>
      <c r="HI209" s="2">
        <v>55170</v>
      </c>
      <c r="HJ209" s="2">
        <v>55420</v>
      </c>
      <c r="HK209" s="2">
        <v>56020</v>
      </c>
      <c r="HL209" s="2">
        <v>55750</v>
      </c>
      <c r="HM209" s="2">
        <v>56180</v>
      </c>
      <c r="HN209" s="2">
        <v>55890</v>
      </c>
      <c r="HO209" s="2">
        <v>55120</v>
      </c>
      <c r="HP209" s="2">
        <v>54750</v>
      </c>
      <c r="HQ209" s="2">
        <v>54900</v>
      </c>
      <c r="HR209" s="2">
        <v>55890</v>
      </c>
      <c r="HS209" s="2">
        <v>56090</v>
      </c>
      <c r="HT209" s="2">
        <v>56450</v>
      </c>
      <c r="HU209" s="2">
        <v>56780</v>
      </c>
      <c r="HV209" s="2">
        <v>56870</v>
      </c>
      <c r="HW209" s="2">
        <v>56020</v>
      </c>
      <c r="HX209" s="2">
        <v>56360</v>
      </c>
      <c r="HY209" s="2">
        <v>56240</v>
      </c>
      <c r="HZ209" s="2">
        <v>56270</v>
      </c>
      <c r="IA209" s="2">
        <v>56230</v>
      </c>
      <c r="IB209" s="2">
        <v>57000</v>
      </c>
      <c r="IC209" s="2">
        <v>55500</v>
      </c>
      <c r="ID209" s="2">
        <v>56310</v>
      </c>
      <c r="IE209" s="2">
        <v>56060</v>
      </c>
      <c r="IF209" s="2">
        <v>56220</v>
      </c>
      <c r="IG209" s="2">
        <v>55550</v>
      </c>
      <c r="IH209" s="2">
        <v>55090</v>
      </c>
      <c r="II209" s="2">
        <v>55130</v>
      </c>
      <c r="IJ209" s="2">
        <v>56500</v>
      </c>
      <c r="IK209" s="2">
        <v>55290</v>
      </c>
      <c r="IL209" s="2">
        <v>55200</v>
      </c>
      <c r="IM209" s="2">
        <v>55120</v>
      </c>
      <c r="IN209" s="2">
        <v>55560</v>
      </c>
      <c r="IO209" s="2">
        <v>56220</v>
      </c>
      <c r="IP209" s="2">
        <v>55550</v>
      </c>
      <c r="IQ209" s="2">
        <v>55350</v>
      </c>
      <c r="IR209" s="2">
        <v>54950</v>
      </c>
      <c r="IS209" s="2">
        <v>54520</v>
      </c>
      <c r="IT209" s="2">
        <v>57210</v>
      </c>
    </row>
    <row r="210" spans="1:254">
      <c r="A210" s="62" t="s">
        <v>411</v>
      </c>
      <c r="B210" s="1" t="s">
        <v>412</v>
      </c>
      <c r="C210" s="54">
        <v>6770</v>
      </c>
      <c r="D210" s="16">
        <v>-210</v>
      </c>
      <c r="E210" s="2">
        <v>6980</v>
      </c>
      <c r="F210" s="2">
        <v>6940</v>
      </c>
      <c r="G210" s="2">
        <v>6460</v>
      </c>
      <c r="H210" s="2">
        <v>5850</v>
      </c>
      <c r="I210" s="2">
        <v>5880</v>
      </c>
      <c r="J210" s="2">
        <v>5270</v>
      </c>
      <c r="K210" s="2">
        <v>5260</v>
      </c>
      <c r="L210" s="2">
        <v>5660</v>
      </c>
      <c r="M210" s="2">
        <v>6360</v>
      </c>
      <c r="N210" s="2">
        <v>6490</v>
      </c>
      <c r="O210" s="2">
        <v>6850</v>
      </c>
      <c r="P210" s="2">
        <v>6730</v>
      </c>
      <c r="Q210" s="2">
        <v>6180</v>
      </c>
      <c r="R210" s="2">
        <v>6330</v>
      </c>
      <c r="S210" s="2">
        <v>7060</v>
      </c>
      <c r="T210" s="2">
        <v>7100</v>
      </c>
      <c r="U210" s="2">
        <v>6810</v>
      </c>
      <c r="V210" s="2">
        <v>6990</v>
      </c>
      <c r="W210" s="2">
        <v>7610</v>
      </c>
      <c r="X210" s="2">
        <v>7440</v>
      </c>
      <c r="Y210" s="2">
        <v>7530</v>
      </c>
      <c r="Z210" s="2">
        <v>7890</v>
      </c>
      <c r="AA210" s="2">
        <v>8430</v>
      </c>
      <c r="AB210" s="2">
        <v>7470</v>
      </c>
      <c r="AC210" s="2">
        <v>7690</v>
      </c>
      <c r="AD210" s="2">
        <v>7680</v>
      </c>
      <c r="AE210" s="2">
        <v>7280</v>
      </c>
      <c r="AF210" s="2">
        <v>6650</v>
      </c>
      <c r="AG210" s="2">
        <v>7070</v>
      </c>
      <c r="AH210" s="2">
        <v>7720</v>
      </c>
      <c r="AI210" s="2">
        <v>7420</v>
      </c>
      <c r="AJ210" s="2">
        <v>7650</v>
      </c>
      <c r="AK210" s="2">
        <v>8170</v>
      </c>
      <c r="AL210" s="2">
        <v>7630</v>
      </c>
      <c r="AM210" s="2">
        <v>7770</v>
      </c>
      <c r="AN210" s="2">
        <v>7190</v>
      </c>
      <c r="AO210" s="2">
        <v>6730</v>
      </c>
      <c r="AP210" s="2">
        <v>6760</v>
      </c>
      <c r="AQ210" s="2">
        <v>6520</v>
      </c>
      <c r="AR210" s="2">
        <v>5770</v>
      </c>
      <c r="AS210" s="2">
        <v>6100</v>
      </c>
      <c r="AT210" s="2">
        <v>6900</v>
      </c>
      <c r="AU210" s="2">
        <v>6420</v>
      </c>
      <c r="AV210" s="2">
        <v>6550</v>
      </c>
      <c r="AW210" s="2">
        <v>6830</v>
      </c>
      <c r="AX210" s="2">
        <v>7110</v>
      </c>
      <c r="AY210" s="2">
        <v>6890</v>
      </c>
      <c r="AZ210" s="2">
        <v>7500</v>
      </c>
      <c r="BA210" s="2">
        <v>7540</v>
      </c>
      <c r="BB210" s="2">
        <v>7320</v>
      </c>
      <c r="BC210" s="2">
        <v>7730</v>
      </c>
      <c r="BD210" s="2">
        <v>7470</v>
      </c>
      <c r="BE210" s="2">
        <v>7420</v>
      </c>
      <c r="BF210" s="2">
        <v>6640</v>
      </c>
      <c r="BG210" s="2">
        <v>6150</v>
      </c>
      <c r="BH210" s="2">
        <v>5800</v>
      </c>
      <c r="BI210" s="2">
        <v>5920</v>
      </c>
      <c r="BJ210" s="2">
        <v>6640</v>
      </c>
      <c r="BK210" s="2">
        <v>6680</v>
      </c>
      <c r="BL210" s="2">
        <v>6430</v>
      </c>
      <c r="BM210" s="2">
        <v>6440</v>
      </c>
      <c r="BN210" s="2">
        <v>6390</v>
      </c>
      <c r="BO210" s="2">
        <v>6300</v>
      </c>
      <c r="BP210" s="2">
        <v>5590</v>
      </c>
      <c r="BQ210" s="2">
        <v>5420</v>
      </c>
      <c r="BR210" s="2">
        <v>5070</v>
      </c>
      <c r="BS210" s="2">
        <v>4745</v>
      </c>
      <c r="BT210" s="2">
        <v>4705</v>
      </c>
      <c r="BU210" s="2">
        <v>4380</v>
      </c>
      <c r="BV210" s="2">
        <v>4190</v>
      </c>
      <c r="BW210" s="2">
        <v>4245</v>
      </c>
      <c r="BX210" s="2">
        <v>4315</v>
      </c>
      <c r="BY210" s="2">
        <v>4455</v>
      </c>
      <c r="BZ210" s="2">
        <v>4470</v>
      </c>
      <c r="CA210" s="2">
        <v>4420</v>
      </c>
      <c r="CB210" s="2">
        <v>4520</v>
      </c>
      <c r="CC210" s="2">
        <v>4220</v>
      </c>
      <c r="CD210" s="2">
        <v>4080</v>
      </c>
      <c r="CE210" s="2">
        <v>3990</v>
      </c>
      <c r="CF210" s="2">
        <v>3920</v>
      </c>
      <c r="CG210" s="2">
        <v>3935</v>
      </c>
      <c r="CH210" s="2">
        <v>3870</v>
      </c>
      <c r="CI210" s="2">
        <v>3755</v>
      </c>
      <c r="CJ210" s="2">
        <v>3740</v>
      </c>
      <c r="CK210" s="2">
        <v>3600</v>
      </c>
      <c r="CL210" s="2">
        <v>3485</v>
      </c>
      <c r="CM210" s="2">
        <v>3550</v>
      </c>
      <c r="CN210" s="2">
        <v>3440</v>
      </c>
      <c r="CO210" s="2">
        <v>3735</v>
      </c>
      <c r="CP210" s="2">
        <v>3955</v>
      </c>
      <c r="CQ210" s="2">
        <v>4025</v>
      </c>
      <c r="CR210" s="2">
        <v>3975</v>
      </c>
      <c r="CS210" s="2">
        <v>3795</v>
      </c>
      <c r="CT210" s="2">
        <v>3695</v>
      </c>
      <c r="CU210" s="2">
        <v>4110</v>
      </c>
      <c r="CV210" s="2">
        <v>4200</v>
      </c>
      <c r="CW210" s="2">
        <v>4170</v>
      </c>
      <c r="CX210" s="2">
        <v>4125</v>
      </c>
      <c r="CY210" s="2">
        <v>4100</v>
      </c>
      <c r="CZ210" s="2">
        <v>4160</v>
      </c>
      <c r="DA210" s="2">
        <v>4115</v>
      </c>
      <c r="DB210" s="2">
        <v>3980</v>
      </c>
      <c r="DC210" s="2">
        <v>3710</v>
      </c>
      <c r="DD210" s="2">
        <v>4135</v>
      </c>
      <c r="DE210" s="2">
        <v>4265</v>
      </c>
      <c r="DF210" s="2">
        <v>4215</v>
      </c>
      <c r="DG210" s="2">
        <v>4520</v>
      </c>
      <c r="DH210" s="2">
        <v>4450</v>
      </c>
      <c r="DI210" s="2">
        <v>4445</v>
      </c>
      <c r="DJ210" s="2">
        <v>4475</v>
      </c>
      <c r="DK210" s="2">
        <v>4540</v>
      </c>
      <c r="DL210" s="2">
        <v>4530</v>
      </c>
      <c r="DM210" s="2">
        <v>3990</v>
      </c>
      <c r="DN210" s="2">
        <v>3755</v>
      </c>
      <c r="DO210" s="2">
        <v>3735</v>
      </c>
      <c r="DP210" s="2">
        <v>3710</v>
      </c>
      <c r="DQ210" s="2">
        <v>3595</v>
      </c>
      <c r="DR210" s="2">
        <v>3625</v>
      </c>
      <c r="DS210" s="2">
        <v>3740</v>
      </c>
      <c r="DT210" s="2">
        <v>3610</v>
      </c>
      <c r="DU210" s="2">
        <v>3515</v>
      </c>
      <c r="DV210" s="2">
        <v>3345</v>
      </c>
      <c r="DW210" s="2">
        <v>3365</v>
      </c>
      <c r="DX210" s="2">
        <v>3350</v>
      </c>
      <c r="DY210" s="2">
        <v>3380</v>
      </c>
      <c r="DZ210" s="2">
        <v>3275</v>
      </c>
      <c r="EA210" s="2">
        <v>3330</v>
      </c>
      <c r="EB210" s="2">
        <v>3340</v>
      </c>
      <c r="EC210" s="2">
        <v>3440</v>
      </c>
      <c r="ED210" s="2">
        <v>3505</v>
      </c>
      <c r="EE210" s="2">
        <v>3525</v>
      </c>
      <c r="EF210" s="2">
        <v>3615</v>
      </c>
      <c r="EG210" s="2">
        <v>3755</v>
      </c>
      <c r="EH210" s="2">
        <v>3745</v>
      </c>
      <c r="EI210" s="2">
        <v>3820</v>
      </c>
      <c r="EJ210" s="2">
        <v>3710</v>
      </c>
      <c r="EK210" s="2">
        <v>3790</v>
      </c>
      <c r="EL210" s="2">
        <v>3770</v>
      </c>
      <c r="EM210" s="2">
        <v>3670</v>
      </c>
      <c r="EN210" s="2">
        <v>3540</v>
      </c>
      <c r="EO210" s="2">
        <v>3550</v>
      </c>
      <c r="EP210" s="2">
        <v>3655</v>
      </c>
      <c r="EQ210" s="2">
        <v>3585</v>
      </c>
      <c r="ER210" s="2">
        <v>3830</v>
      </c>
      <c r="ES210" s="2">
        <v>3730</v>
      </c>
      <c r="ET210" s="2">
        <v>3560</v>
      </c>
      <c r="EU210" s="2">
        <v>3510</v>
      </c>
      <c r="EV210" s="2">
        <v>3480</v>
      </c>
      <c r="EW210" s="2">
        <v>3480</v>
      </c>
      <c r="EX210" s="2">
        <v>3490</v>
      </c>
      <c r="EY210" s="2">
        <v>3510</v>
      </c>
      <c r="EZ210" s="2">
        <v>3515</v>
      </c>
      <c r="FA210" s="2">
        <v>3420</v>
      </c>
      <c r="FB210" s="2">
        <v>3495</v>
      </c>
      <c r="FC210" s="2">
        <v>3555</v>
      </c>
      <c r="FD210" s="2">
        <v>3665</v>
      </c>
      <c r="FE210" s="2">
        <v>3805</v>
      </c>
      <c r="FF210" s="2">
        <v>3870</v>
      </c>
      <c r="FG210" s="2">
        <v>3740</v>
      </c>
      <c r="FH210" s="2">
        <v>3700</v>
      </c>
      <c r="FI210" s="2">
        <v>3600</v>
      </c>
      <c r="FJ210" s="2">
        <v>3600</v>
      </c>
      <c r="FK210" s="2">
        <v>3645</v>
      </c>
      <c r="FL210" s="2">
        <v>3250</v>
      </c>
      <c r="FM210" s="2">
        <v>3120</v>
      </c>
      <c r="FN210" s="2">
        <v>3125</v>
      </c>
      <c r="FO210" s="2">
        <v>3025</v>
      </c>
      <c r="FP210" s="2">
        <v>2950</v>
      </c>
      <c r="FQ210" s="2">
        <v>2925</v>
      </c>
      <c r="FR210" s="2">
        <v>2792</v>
      </c>
      <c r="FS210" s="2">
        <v>2767</v>
      </c>
      <c r="FT210" s="2">
        <v>2664</v>
      </c>
      <c r="FU210" s="2">
        <v>2805</v>
      </c>
      <c r="FV210" s="2">
        <v>2420</v>
      </c>
      <c r="FW210" s="2">
        <v>2503</v>
      </c>
      <c r="FX210" s="2">
        <v>2683</v>
      </c>
      <c r="FY210" s="2">
        <v>2726</v>
      </c>
      <c r="FZ210" s="2">
        <v>2790</v>
      </c>
      <c r="GA210" s="2">
        <v>2605</v>
      </c>
      <c r="GB210" s="2">
        <v>2642</v>
      </c>
      <c r="GC210" s="2">
        <v>2648</v>
      </c>
      <c r="GD210" s="2">
        <v>2666</v>
      </c>
      <c r="GE210" s="2">
        <v>2752</v>
      </c>
      <c r="GF210" s="2">
        <v>2618</v>
      </c>
      <c r="GG210" s="2">
        <v>2819</v>
      </c>
      <c r="GH210" s="2">
        <v>2771</v>
      </c>
      <c r="GI210" s="2">
        <v>2872</v>
      </c>
      <c r="GJ210" s="2">
        <v>2934</v>
      </c>
      <c r="GK210" s="2">
        <v>2962</v>
      </c>
      <c r="GL210" s="2">
        <v>3045</v>
      </c>
      <c r="GM210" s="2">
        <v>3050</v>
      </c>
      <c r="GN210" s="2">
        <v>2952</v>
      </c>
      <c r="GO210" s="2">
        <v>3120</v>
      </c>
      <c r="GP210" s="2">
        <v>3185</v>
      </c>
      <c r="GQ210" s="2">
        <v>3075</v>
      </c>
      <c r="GR210" s="2">
        <v>3005</v>
      </c>
      <c r="GS210" s="2">
        <v>3015</v>
      </c>
      <c r="GT210" s="2">
        <v>3090</v>
      </c>
      <c r="GU210" s="2">
        <v>3010</v>
      </c>
      <c r="GV210" s="2">
        <v>3250</v>
      </c>
      <c r="GW210" s="2">
        <v>3010</v>
      </c>
      <c r="GX210" s="2">
        <v>2731</v>
      </c>
      <c r="GY210" s="2">
        <v>2744</v>
      </c>
      <c r="GZ210" s="2">
        <v>2740</v>
      </c>
      <c r="HA210" s="2">
        <v>2625</v>
      </c>
      <c r="HB210" s="2">
        <v>2565</v>
      </c>
      <c r="HC210" s="2">
        <v>2525</v>
      </c>
      <c r="HD210" s="2">
        <v>2560</v>
      </c>
      <c r="HE210" s="2">
        <v>2567</v>
      </c>
      <c r="HF210" s="2">
        <v>2686</v>
      </c>
      <c r="HG210" s="2">
        <v>2800</v>
      </c>
      <c r="HH210" s="2">
        <v>2839</v>
      </c>
      <c r="HI210" s="2">
        <v>3010</v>
      </c>
      <c r="HJ210" s="2">
        <v>2991</v>
      </c>
      <c r="HK210" s="2">
        <v>2728</v>
      </c>
      <c r="HL210" s="2">
        <v>2590</v>
      </c>
      <c r="HM210" s="2">
        <v>2489</v>
      </c>
      <c r="HN210" s="2">
        <v>2456</v>
      </c>
      <c r="HO210" s="2">
        <v>2448</v>
      </c>
      <c r="HP210" s="2">
        <v>2416</v>
      </c>
      <c r="HQ210" s="2">
        <v>2524</v>
      </c>
      <c r="HR210" s="2">
        <v>2437</v>
      </c>
      <c r="HS210" s="2">
        <v>2334</v>
      </c>
      <c r="HT210" s="2">
        <v>2316</v>
      </c>
      <c r="HU210" s="2">
        <v>2392</v>
      </c>
      <c r="HV210" s="2">
        <v>2432</v>
      </c>
      <c r="HW210" s="2">
        <v>2501</v>
      </c>
      <c r="HX210" s="2">
        <v>2548</v>
      </c>
      <c r="HY210" s="2">
        <v>2569</v>
      </c>
      <c r="HZ210" s="2">
        <v>2672</v>
      </c>
      <c r="IA210" s="2">
        <v>2590</v>
      </c>
      <c r="IB210" s="2">
        <v>2542</v>
      </c>
      <c r="IC210" s="2">
        <v>2497</v>
      </c>
      <c r="ID210" s="2">
        <v>2520</v>
      </c>
      <c r="IE210" s="2">
        <v>2497</v>
      </c>
      <c r="IF210" s="2">
        <v>2680</v>
      </c>
      <c r="IG210" s="2">
        <v>2616</v>
      </c>
      <c r="IH210" s="2">
        <v>2575</v>
      </c>
      <c r="II210" s="2">
        <v>2526</v>
      </c>
      <c r="IJ210" s="2">
        <v>2556</v>
      </c>
      <c r="IK210" s="2">
        <v>2541</v>
      </c>
      <c r="IL210" s="2">
        <v>2467</v>
      </c>
      <c r="IM210" s="2">
        <v>2521</v>
      </c>
      <c r="IN210" s="2">
        <v>2773</v>
      </c>
      <c r="IO210" s="2">
        <v>2834</v>
      </c>
      <c r="IP210" s="2">
        <v>2850</v>
      </c>
      <c r="IQ210" s="2">
        <v>2849</v>
      </c>
      <c r="IR210" s="2">
        <v>2784</v>
      </c>
      <c r="IS210" s="2">
        <v>2815</v>
      </c>
      <c r="IT210" s="2">
        <v>2855</v>
      </c>
    </row>
    <row r="211" spans="1:254">
      <c r="A211" s="62" t="s">
        <v>413</v>
      </c>
      <c r="B211" s="1" t="s">
        <v>414</v>
      </c>
      <c r="C211" s="54">
        <v>72950</v>
      </c>
      <c r="D211" s="16">
        <v>-1050</v>
      </c>
      <c r="E211" s="2">
        <v>74000</v>
      </c>
      <c r="F211" s="2">
        <v>74130</v>
      </c>
      <c r="G211" s="2">
        <v>71240</v>
      </c>
      <c r="H211" s="2">
        <v>67650</v>
      </c>
      <c r="I211" s="2">
        <v>68660</v>
      </c>
      <c r="J211" s="2">
        <v>63930</v>
      </c>
      <c r="K211" s="2">
        <v>62840</v>
      </c>
      <c r="L211" s="2">
        <v>65190</v>
      </c>
      <c r="M211" s="2">
        <v>70930</v>
      </c>
      <c r="N211" s="2">
        <v>70680</v>
      </c>
      <c r="O211" s="2">
        <v>71980</v>
      </c>
      <c r="P211" s="2">
        <v>71850</v>
      </c>
      <c r="Q211" s="2">
        <v>67930</v>
      </c>
      <c r="R211" s="2">
        <v>67250</v>
      </c>
      <c r="S211" s="2">
        <v>72620</v>
      </c>
      <c r="T211" s="2">
        <v>73140</v>
      </c>
      <c r="U211" s="2">
        <v>70160</v>
      </c>
      <c r="V211" s="2">
        <v>72630</v>
      </c>
      <c r="W211" s="2">
        <v>73270</v>
      </c>
      <c r="X211" s="2">
        <v>71010</v>
      </c>
      <c r="Y211" s="2">
        <v>69460</v>
      </c>
      <c r="Z211" s="2">
        <v>72540</v>
      </c>
      <c r="AA211" s="2">
        <v>74940</v>
      </c>
      <c r="AB211" s="2">
        <v>71140</v>
      </c>
      <c r="AC211" s="2">
        <v>71860</v>
      </c>
      <c r="AD211" s="2">
        <v>72650</v>
      </c>
      <c r="AE211" s="2">
        <v>70760</v>
      </c>
      <c r="AF211" s="2">
        <v>69520</v>
      </c>
      <c r="AG211" s="2">
        <v>70270</v>
      </c>
      <c r="AH211" s="2">
        <v>70630</v>
      </c>
      <c r="AI211" s="2">
        <v>68440</v>
      </c>
      <c r="AJ211" s="2">
        <v>71220</v>
      </c>
      <c r="AK211" s="2">
        <v>72070</v>
      </c>
      <c r="AL211" s="2">
        <v>72600</v>
      </c>
      <c r="AM211" s="2">
        <v>72250</v>
      </c>
      <c r="AN211" s="2">
        <v>70450</v>
      </c>
      <c r="AO211" s="2">
        <v>68420</v>
      </c>
      <c r="AP211" s="2">
        <v>67650</v>
      </c>
      <c r="AQ211" s="2">
        <v>65400</v>
      </c>
      <c r="AR211" s="2">
        <v>58310</v>
      </c>
      <c r="AS211" s="2">
        <v>60060</v>
      </c>
      <c r="AT211" s="2">
        <v>61310</v>
      </c>
      <c r="AU211" s="2">
        <v>61150</v>
      </c>
      <c r="AV211" s="2">
        <v>63690</v>
      </c>
      <c r="AW211" s="2">
        <v>64120</v>
      </c>
      <c r="AX211" s="2">
        <v>63890</v>
      </c>
      <c r="AY211" s="2">
        <v>63460</v>
      </c>
      <c r="AZ211" s="2">
        <v>66340</v>
      </c>
      <c r="BA211" s="2">
        <v>67550</v>
      </c>
      <c r="BB211" s="2">
        <v>65980</v>
      </c>
      <c r="BC211" s="2">
        <v>66450</v>
      </c>
      <c r="BD211" s="2">
        <v>66700</v>
      </c>
      <c r="BE211" s="2">
        <v>65030</v>
      </c>
      <c r="BF211" s="2">
        <v>64390</v>
      </c>
      <c r="BG211" s="2">
        <v>64090</v>
      </c>
      <c r="BH211" s="2">
        <v>63160</v>
      </c>
      <c r="BI211" s="2">
        <v>66660</v>
      </c>
      <c r="BJ211" s="2">
        <v>65250</v>
      </c>
      <c r="BK211" s="2">
        <v>67550</v>
      </c>
      <c r="BL211" s="2">
        <v>79470</v>
      </c>
      <c r="BM211" s="2">
        <v>82120</v>
      </c>
      <c r="BN211" s="2">
        <v>82710</v>
      </c>
      <c r="BO211" s="2">
        <v>80830</v>
      </c>
      <c r="BP211" s="2">
        <v>79340</v>
      </c>
      <c r="BQ211" s="2">
        <v>77440</v>
      </c>
      <c r="BR211" s="2">
        <v>74920</v>
      </c>
      <c r="BS211" s="2">
        <v>75220</v>
      </c>
      <c r="BT211" s="2">
        <v>75660</v>
      </c>
      <c r="BU211" s="2">
        <v>72100</v>
      </c>
      <c r="BV211" s="2">
        <v>68850</v>
      </c>
      <c r="BW211" s="2">
        <v>69400</v>
      </c>
      <c r="BX211" s="2">
        <v>70330</v>
      </c>
      <c r="BY211" s="2">
        <v>71300</v>
      </c>
      <c r="BZ211" s="2">
        <v>70510</v>
      </c>
      <c r="CA211" s="2">
        <v>69890</v>
      </c>
      <c r="CB211" s="2">
        <v>71400</v>
      </c>
      <c r="CC211" s="2">
        <v>70950</v>
      </c>
      <c r="CD211" s="2">
        <v>70840</v>
      </c>
      <c r="CE211" s="2">
        <v>69600</v>
      </c>
      <c r="CF211" s="2">
        <v>68100</v>
      </c>
      <c r="CG211" s="2">
        <v>67110</v>
      </c>
      <c r="CH211" s="2">
        <v>65220</v>
      </c>
      <c r="CI211" s="2">
        <v>61180</v>
      </c>
      <c r="CJ211" s="2">
        <v>62120</v>
      </c>
      <c r="CK211" s="2">
        <v>61640</v>
      </c>
      <c r="CL211" s="2">
        <v>61030</v>
      </c>
      <c r="CM211" s="2">
        <v>62050</v>
      </c>
      <c r="CN211" s="2">
        <v>59350</v>
      </c>
      <c r="CO211" s="2">
        <v>59030</v>
      </c>
      <c r="CP211" s="2">
        <v>61610</v>
      </c>
      <c r="CQ211" s="2">
        <v>64160</v>
      </c>
      <c r="CR211" s="2">
        <v>64300</v>
      </c>
      <c r="CS211" s="2">
        <v>62050</v>
      </c>
      <c r="CT211" s="2">
        <v>60070</v>
      </c>
      <c r="CU211" s="2">
        <v>64790</v>
      </c>
      <c r="CV211" s="2">
        <v>66540</v>
      </c>
      <c r="CW211" s="2">
        <v>65480</v>
      </c>
      <c r="CX211" s="2">
        <v>64360</v>
      </c>
      <c r="CY211" s="2">
        <v>65660</v>
      </c>
      <c r="CZ211" s="2">
        <v>67510</v>
      </c>
      <c r="DA211" s="2">
        <v>68190</v>
      </c>
      <c r="DB211" s="2">
        <v>66080</v>
      </c>
      <c r="DC211" s="2">
        <v>62840</v>
      </c>
      <c r="DD211" s="2">
        <v>68190</v>
      </c>
      <c r="DE211" s="2">
        <v>67620</v>
      </c>
      <c r="DF211" s="2">
        <v>66410</v>
      </c>
      <c r="DG211" s="2">
        <v>71490</v>
      </c>
      <c r="DH211" s="2">
        <v>72920</v>
      </c>
      <c r="DI211" s="2">
        <v>73830</v>
      </c>
      <c r="DJ211" s="2">
        <v>73530</v>
      </c>
      <c r="DK211" s="2">
        <v>75870</v>
      </c>
      <c r="DL211" s="2">
        <v>75140</v>
      </c>
      <c r="DM211" s="2">
        <v>71420</v>
      </c>
      <c r="DN211" s="2">
        <v>71350</v>
      </c>
      <c r="DO211" s="2">
        <v>71270</v>
      </c>
      <c r="DP211" s="2">
        <v>72120</v>
      </c>
      <c r="DQ211" s="2">
        <v>71820</v>
      </c>
      <c r="DR211" s="2">
        <v>70240</v>
      </c>
      <c r="DS211" s="2">
        <v>66350</v>
      </c>
      <c r="DT211" s="2">
        <v>67310</v>
      </c>
      <c r="DU211" s="2">
        <v>66120</v>
      </c>
      <c r="DV211" s="2">
        <v>62820</v>
      </c>
      <c r="DW211" s="2">
        <v>63530</v>
      </c>
      <c r="DX211" s="2">
        <v>63570</v>
      </c>
      <c r="DY211" s="2">
        <v>61050</v>
      </c>
      <c r="DZ211" s="2">
        <v>59730</v>
      </c>
      <c r="EA211" s="2">
        <v>58940</v>
      </c>
      <c r="EB211" s="2">
        <v>60000</v>
      </c>
      <c r="EC211" s="2">
        <v>61760</v>
      </c>
      <c r="ED211" s="2">
        <v>62000</v>
      </c>
      <c r="EE211" s="2">
        <v>61660</v>
      </c>
      <c r="EF211" s="2">
        <v>62460</v>
      </c>
      <c r="EG211" s="2">
        <v>61900</v>
      </c>
      <c r="EH211" s="2">
        <v>63000</v>
      </c>
      <c r="EI211" s="2">
        <v>64140</v>
      </c>
      <c r="EJ211" s="2">
        <v>64450</v>
      </c>
      <c r="EK211" s="2">
        <v>65320</v>
      </c>
      <c r="EL211" s="2">
        <v>62850</v>
      </c>
      <c r="EM211" s="2">
        <v>61580</v>
      </c>
      <c r="EN211" s="2">
        <v>60520</v>
      </c>
      <c r="EO211" s="2">
        <v>57400</v>
      </c>
      <c r="EP211" s="2">
        <v>56320</v>
      </c>
      <c r="EQ211" s="2">
        <v>56870</v>
      </c>
      <c r="ER211" s="2">
        <v>56910</v>
      </c>
      <c r="ES211" s="2">
        <v>55740</v>
      </c>
      <c r="ET211" s="2">
        <v>54110</v>
      </c>
      <c r="EU211" s="2">
        <v>53700</v>
      </c>
      <c r="EV211" s="2">
        <v>53410</v>
      </c>
      <c r="EW211" s="2">
        <v>53380</v>
      </c>
      <c r="EX211" s="2">
        <v>53460</v>
      </c>
      <c r="EY211" s="2">
        <v>53350</v>
      </c>
      <c r="EZ211" s="2">
        <v>53630</v>
      </c>
      <c r="FA211" s="2">
        <v>53090</v>
      </c>
      <c r="FB211" s="2">
        <v>53000</v>
      </c>
      <c r="FC211" s="2">
        <v>52970</v>
      </c>
      <c r="FD211" s="2">
        <v>53360</v>
      </c>
      <c r="FE211" s="2">
        <v>54450</v>
      </c>
      <c r="FF211" s="2">
        <v>56210</v>
      </c>
      <c r="FG211" s="2">
        <v>56330</v>
      </c>
      <c r="FH211" s="2">
        <v>56660</v>
      </c>
      <c r="FI211" s="2">
        <v>56180</v>
      </c>
      <c r="FJ211" s="2">
        <v>56100</v>
      </c>
      <c r="FK211" s="2">
        <v>56040</v>
      </c>
      <c r="FL211" s="2">
        <v>55700</v>
      </c>
      <c r="FM211" s="2">
        <v>55320</v>
      </c>
      <c r="FN211" s="2">
        <v>55000</v>
      </c>
      <c r="FO211" s="2">
        <v>55190</v>
      </c>
      <c r="FP211" s="2">
        <v>53820</v>
      </c>
      <c r="FQ211" s="2">
        <v>53520</v>
      </c>
      <c r="FR211" s="2">
        <v>53360</v>
      </c>
      <c r="FS211" s="2">
        <v>52870</v>
      </c>
      <c r="FT211" s="2">
        <v>50560</v>
      </c>
      <c r="FU211" s="2">
        <v>51820</v>
      </c>
      <c r="FV211" s="2">
        <v>51840</v>
      </c>
      <c r="FW211" s="2">
        <v>53030</v>
      </c>
      <c r="FX211" s="2">
        <v>54720</v>
      </c>
      <c r="FY211" s="2">
        <v>55780</v>
      </c>
      <c r="FZ211" s="2">
        <v>50640</v>
      </c>
      <c r="GA211" s="2">
        <v>53020</v>
      </c>
      <c r="GB211" s="2">
        <v>52360</v>
      </c>
      <c r="GC211" s="2">
        <v>53840</v>
      </c>
      <c r="GD211" s="2">
        <v>53250</v>
      </c>
      <c r="GE211" s="2">
        <v>53600</v>
      </c>
      <c r="GF211" s="2">
        <v>53310</v>
      </c>
      <c r="GG211" s="2">
        <v>54580</v>
      </c>
      <c r="GH211" s="2">
        <v>51050</v>
      </c>
      <c r="GI211" s="2">
        <v>51800</v>
      </c>
      <c r="GJ211" s="2">
        <v>51410</v>
      </c>
      <c r="GK211" s="2">
        <v>51490</v>
      </c>
      <c r="GL211" s="2">
        <v>51740</v>
      </c>
      <c r="GM211" s="2">
        <v>51010</v>
      </c>
      <c r="GN211" s="2">
        <v>50280</v>
      </c>
      <c r="GO211" s="2">
        <v>51030</v>
      </c>
      <c r="GP211" s="2">
        <v>51710</v>
      </c>
      <c r="GQ211" s="2">
        <v>51410</v>
      </c>
      <c r="GR211" s="2">
        <v>49850</v>
      </c>
      <c r="GS211" s="2">
        <v>51010</v>
      </c>
      <c r="GT211" s="2">
        <v>51250</v>
      </c>
      <c r="GU211" s="2">
        <v>50910</v>
      </c>
      <c r="GV211" s="2">
        <v>52030</v>
      </c>
      <c r="GW211" s="2">
        <v>51270</v>
      </c>
      <c r="GX211" s="2">
        <v>50070</v>
      </c>
      <c r="GY211" s="2">
        <v>51660</v>
      </c>
      <c r="GZ211" s="2">
        <v>50580</v>
      </c>
      <c r="HA211" s="2">
        <v>47010</v>
      </c>
      <c r="HB211" s="2">
        <v>46200</v>
      </c>
      <c r="HC211" s="2">
        <v>45010</v>
      </c>
      <c r="HD211" s="2">
        <v>45080</v>
      </c>
      <c r="HE211" s="2">
        <v>44120</v>
      </c>
      <c r="HF211" s="2">
        <v>43570</v>
      </c>
      <c r="HG211" s="2">
        <v>43580</v>
      </c>
      <c r="HH211" s="2">
        <v>43060</v>
      </c>
      <c r="HI211" s="2">
        <v>43720</v>
      </c>
      <c r="HJ211" s="2">
        <v>44250</v>
      </c>
      <c r="HK211" s="2">
        <v>45500</v>
      </c>
      <c r="HL211" s="2">
        <v>44400</v>
      </c>
      <c r="HM211" s="2">
        <v>44520</v>
      </c>
      <c r="HN211" s="2">
        <v>44610</v>
      </c>
      <c r="HO211" s="2">
        <v>43890</v>
      </c>
      <c r="HP211" s="2">
        <v>43150</v>
      </c>
      <c r="HQ211" s="2">
        <v>43880</v>
      </c>
      <c r="HR211" s="2">
        <v>44200</v>
      </c>
      <c r="HS211" s="2">
        <v>44330</v>
      </c>
      <c r="HT211" s="2">
        <v>44040</v>
      </c>
      <c r="HU211" s="2">
        <v>44250</v>
      </c>
      <c r="HV211" s="2">
        <v>44540</v>
      </c>
      <c r="HW211" s="2">
        <v>44140</v>
      </c>
      <c r="HX211" s="2">
        <v>45460</v>
      </c>
      <c r="HY211" s="2">
        <v>45040</v>
      </c>
      <c r="HZ211" s="2">
        <v>44840</v>
      </c>
      <c r="IA211" s="2">
        <v>44950</v>
      </c>
      <c r="IB211" s="2">
        <v>45050</v>
      </c>
      <c r="IC211" s="2">
        <v>44120</v>
      </c>
      <c r="ID211" s="2">
        <v>44960</v>
      </c>
      <c r="IE211" s="2">
        <v>45470</v>
      </c>
      <c r="IF211" s="2">
        <v>46320</v>
      </c>
      <c r="IG211" s="2">
        <v>46640</v>
      </c>
      <c r="IH211" s="2">
        <v>47960</v>
      </c>
      <c r="II211" s="2">
        <v>47860</v>
      </c>
      <c r="IJ211" s="2">
        <v>49680</v>
      </c>
      <c r="IK211" s="2">
        <v>48880</v>
      </c>
      <c r="IL211" s="2">
        <v>47900</v>
      </c>
      <c r="IM211" s="2">
        <v>51070</v>
      </c>
      <c r="IN211" s="2">
        <v>51450</v>
      </c>
      <c r="IO211" s="2">
        <v>51280</v>
      </c>
      <c r="IP211" s="2">
        <v>51030</v>
      </c>
      <c r="IQ211" s="2">
        <v>51680</v>
      </c>
      <c r="IR211" s="2">
        <v>52450</v>
      </c>
      <c r="IS211" s="2">
        <v>52860</v>
      </c>
      <c r="IT211" s="2">
        <v>53520</v>
      </c>
    </row>
    <row r="212" spans="1:254">
      <c r="A212" s="62" t="s">
        <v>415</v>
      </c>
      <c r="B212" s="1" t="s">
        <v>416</v>
      </c>
      <c r="C212" s="54">
        <v>5432</v>
      </c>
      <c r="D212" s="16">
        <v>100</v>
      </c>
      <c r="E212" s="2">
        <v>5332</v>
      </c>
      <c r="F212" s="2">
        <v>5225</v>
      </c>
      <c r="G212" s="2">
        <v>5275</v>
      </c>
      <c r="H212" s="2">
        <v>5293</v>
      </c>
      <c r="I212" s="2">
        <v>5438</v>
      </c>
      <c r="J212" s="2">
        <v>5657</v>
      </c>
      <c r="K212" s="2">
        <v>5753</v>
      </c>
      <c r="L212" s="2">
        <v>5681</v>
      </c>
      <c r="M212" s="2">
        <v>5645</v>
      </c>
      <c r="N212" s="2">
        <v>5521</v>
      </c>
      <c r="O212" s="2">
        <v>5467</v>
      </c>
      <c r="P212" s="2">
        <v>5471</v>
      </c>
      <c r="Q212" s="2">
        <v>5471</v>
      </c>
      <c r="R212" s="2">
        <v>5410</v>
      </c>
      <c r="S212" s="2">
        <v>5278</v>
      </c>
      <c r="T212" s="2">
        <v>5249</v>
      </c>
      <c r="U212" s="2">
        <v>5325</v>
      </c>
      <c r="V212" s="2">
        <v>5292</v>
      </c>
      <c r="W212" s="2">
        <v>5300</v>
      </c>
      <c r="X212" s="2">
        <v>5367</v>
      </c>
      <c r="Y212" s="2">
        <v>5442</v>
      </c>
      <c r="Z212" s="2">
        <v>5404</v>
      </c>
      <c r="AA212" s="2">
        <v>5397</v>
      </c>
      <c r="AB212" s="2">
        <v>5355</v>
      </c>
      <c r="AC212" s="2">
        <v>5190</v>
      </c>
      <c r="AD212" s="2">
        <v>5112</v>
      </c>
      <c r="AE212" s="2">
        <v>5132</v>
      </c>
      <c r="AF212" s="2">
        <v>5100</v>
      </c>
      <c r="AG212" s="2">
        <v>5053</v>
      </c>
      <c r="AH212" s="2">
        <v>5032</v>
      </c>
      <c r="AI212" s="2">
        <v>5000</v>
      </c>
      <c r="AJ212" s="2">
        <v>4944</v>
      </c>
      <c r="AK212" s="2">
        <v>4897</v>
      </c>
      <c r="AL212" s="2">
        <v>4909</v>
      </c>
      <c r="AM212" s="2">
        <v>4950</v>
      </c>
      <c r="AN212" s="2">
        <v>4938</v>
      </c>
      <c r="AO212" s="2">
        <v>4954</v>
      </c>
      <c r="AP212" s="2">
        <v>5069</v>
      </c>
      <c r="AQ212" s="2">
        <v>5031</v>
      </c>
      <c r="AR212" s="2">
        <v>4998</v>
      </c>
      <c r="AS212" s="2">
        <v>5013</v>
      </c>
      <c r="AT212" s="2">
        <v>4974</v>
      </c>
      <c r="AU212" s="2">
        <v>4896</v>
      </c>
      <c r="AV212" s="2">
        <v>4909</v>
      </c>
      <c r="AW212" s="2">
        <v>4766</v>
      </c>
      <c r="AX212" s="2">
        <v>4710</v>
      </c>
      <c r="AY212" s="2">
        <v>4784</v>
      </c>
      <c r="AZ212" s="2">
        <v>4861</v>
      </c>
      <c r="BA212" s="2">
        <v>5074</v>
      </c>
      <c r="BB212" s="2">
        <v>5113</v>
      </c>
      <c r="BC212" s="2">
        <v>5056</v>
      </c>
      <c r="BD212" s="2">
        <v>5027</v>
      </c>
      <c r="BE212" s="2">
        <v>5077</v>
      </c>
      <c r="BF212" s="2">
        <v>5109</v>
      </c>
      <c r="BG212" s="2">
        <v>5180</v>
      </c>
      <c r="BH212" s="2">
        <v>5187</v>
      </c>
      <c r="BI212" s="2">
        <v>5244</v>
      </c>
      <c r="BJ212" s="2">
        <v>5221</v>
      </c>
      <c r="BK212" s="2">
        <v>5252</v>
      </c>
      <c r="BL212" s="2">
        <v>5039</v>
      </c>
      <c r="BM212" s="2">
        <v>5174</v>
      </c>
      <c r="BN212" s="2">
        <v>5138</v>
      </c>
      <c r="BO212" s="2">
        <v>5151</v>
      </c>
      <c r="BP212" s="2">
        <v>5205</v>
      </c>
      <c r="BQ212" s="2">
        <v>5195</v>
      </c>
      <c r="BR212" s="2">
        <v>5191</v>
      </c>
      <c r="BS212" s="2">
        <v>5170</v>
      </c>
      <c r="BT212" s="2">
        <v>5224</v>
      </c>
      <c r="BU212" s="2">
        <v>5187</v>
      </c>
      <c r="BV212" s="2">
        <v>5306</v>
      </c>
      <c r="BW212" s="2">
        <v>5258</v>
      </c>
      <c r="BX212" s="2">
        <v>5316</v>
      </c>
      <c r="BY212" s="2">
        <v>5457</v>
      </c>
      <c r="BZ212" s="2">
        <v>5545</v>
      </c>
      <c r="CA212" s="2">
        <v>5585</v>
      </c>
      <c r="CB212" s="2">
        <v>5639</v>
      </c>
      <c r="CC212" s="2">
        <v>5598</v>
      </c>
      <c r="CD212" s="2">
        <v>5582</v>
      </c>
      <c r="CE212" s="2">
        <v>5630</v>
      </c>
      <c r="CF212" s="2">
        <v>5696</v>
      </c>
      <c r="CG212" s="2">
        <v>5801</v>
      </c>
      <c r="CH212" s="2">
        <v>5763</v>
      </c>
      <c r="CI212" s="2">
        <v>5745</v>
      </c>
      <c r="CJ212" s="2">
        <v>5754</v>
      </c>
      <c r="CK212" s="2">
        <v>5802</v>
      </c>
      <c r="CL212" s="2">
        <v>5885</v>
      </c>
      <c r="CM212" s="2">
        <v>5784</v>
      </c>
      <c r="CN212" s="2">
        <v>5645</v>
      </c>
      <c r="CO212" s="2">
        <v>5515</v>
      </c>
      <c r="CP212" s="2">
        <v>5758</v>
      </c>
      <c r="CQ212" s="2">
        <v>5738</v>
      </c>
      <c r="CR212" s="2">
        <v>5769</v>
      </c>
      <c r="CS212" s="2">
        <v>5623</v>
      </c>
      <c r="CT212" s="2">
        <v>5553</v>
      </c>
      <c r="CU212" s="2">
        <v>5750</v>
      </c>
      <c r="CV212" s="2">
        <v>5791</v>
      </c>
      <c r="CW212" s="2">
        <v>5785</v>
      </c>
      <c r="CX212" s="2">
        <v>5633</v>
      </c>
      <c r="CY212" s="2">
        <v>5621</v>
      </c>
      <c r="CZ212" s="2">
        <v>5636</v>
      </c>
      <c r="DA212" s="2">
        <v>5710</v>
      </c>
      <c r="DB212" s="2">
        <v>5661</v>
      </c>
      <c r="DC212" s="2">
        <v>5509</v>
      </c>
      <c r="DD212" s="2">
        <v>5555</v>
      </c>
      <c r="DE212" s="2">
        <v>5616</v>
      </c>
      <c r="DF212" s="2">
        <v>5562</v>
      </c>
      <c r="DG212" s="2">
        <v>5681</v>
      </c>
      <c r="DH212" s="2">
        <v>5715</v>
      </c>
      <c r="DI212" s="2">
        <v>5716</v>
      </c>
      <c r="DJ212" s="2">
        <v>5731</v>
      </c>
      <c r="DK212" s="2">
        <v>5736</v>
      </c>
      <c r="DL212" s="2">
        <v>5705</v>
      </c>
      <c r="DM212" s="2">
        <v>5755</v>
      </c>
      <c r="DN212" s="2">
        <v>5694</v>
      </c>
      <c r="DO212" s="2">
        <v>5607</v>
      </c>
      <c r="DP212" s="2">
        <v>5524</v>
      </c>
      <c r="DQ212" s="2">
        <v>5530</v>
      </c>
      <c r="DR212" s="2">
        <v>5574</v>
      </c>
      <c r="DS212" s="2">
        <v>5563</v>
      </c>
      <c r="DT212" s="2">
        <v>5530</v>
      </c>
      <c r="DU212" s="2">
        <v>5491</v>
      </c>
      <c r="DV212" s="2">
        <v>5465</v>
      </c>
      <c r="DW212" s="2">
        <v>5441</v>
      </c>
      <c r="DX212" s="2">
        <v>5437</v>
      </c>
      <c r="DY212" s="2">
        <v>5372</v>
      </c>
      <c r="DZ212" s="2">
        <v>5315</v>
      </c>
      <c r="EA212" s="2">
        <v>5213</v>
      </c>
      <c r="EB212" s="2">
        <v>5085</v>
      </c>
      <c r="EC212" s="2">
        <v>5059</v>
      </c>
      <c r="ED212" s="2">
        <v>5059</v>
      </c>
      <c r="EE212" s="2">
        <v>5046</v>
      </c>
      <c r="EF212" s="2">
        <v>5034</v>
      </c>
      <c r="EG212" s="2">
        <v>5002</v>
      </c>
      <c r="EH212" s="2">
        <v>4956</v>
      </c>
      <c r="EI212" s="2">
        <v>5030</v>
      </c>
      <c r="EJ212" s="2">
        <v>5048</v>
      </c>
      <c r="EK212" s="2">
        <v>5034</v>
      </c>
      <c r="EL212" s="2">
        <v>5152</v>
      </c>
      <c r="EM212" s="2">
        <v>5068</v>
      </c>
      <c r="EN212" s="2">
        <v>5020</v>
      </c>
      <c r="EO212" s="2">
        <v>5019</v>
      </c>
      <c r="EP212" s="2">
        <v>4987</v>
      </c>
      <c r="EQ212" s="2">
        <v>4883</v>
      </c>
      <c r="ER212" s="2">
        <v>4863</v>
      </c>
      <c r="ES212" s="2">
        <v>4876</v>
      </c>
      <c r="ET212" s="2">
        <v>4835</v>
      </c>
      <c r="EU212" s="2">
        <v>4878</v>
      </c>
      <c r="EV212" s="2">
        <v>4832</v>
      </c>
      <c r="EW212" s="2">
        <v>4821</v>
      </c>
      <c r="EX212" s="2">
        <v>4827</v>
      </c>
      <c r="EY212" s="2">
        <v>4712</v>
      </c>
      <c r="EZ212" s="2">
        <v>4618</v>
      </c>
      <c r="FA212" s="2">
        <v>4604</v>
      </c>
      <c r="FB212" s="2">
        <v>4485</v>
      </c>
      <c r="FC212" s="2">
        <v>4472</v>
      </c>
      <c r="FD212" s="2">
        <v>4492</v>
      </c>
      <c r="FE212" s="2">
        <v>4468</v>
      </c>
      <c r="FF212" s="2">
        <v>4424</v>
      </c>
      <c r="FG212" s="2">
        <v>4466</v>
      </c>
      <c r="FH212" s="2">
        <v>4452</v>
      </c>
      <c r="FI212" s="2">
        <v>4441</v>
      </c>
      <c r="FJ212" s="2">
        <v>4408</v>
      </c>
      <c r="FK212" s="2">
        <v>4400</v>
      </c>
      <c r="FL212" s="2">
        <v>4411</v>
      </c>
      <c r="FM212" s="2">
        <v>4426</v>
      </c>
      <c r="FN212" s="2">
        <v>4441</v>
      </c>
      <c r="FO212" s="2">
        <v>4464</v>
      </c>
      <c r="FP212" s="2">
        <v>4451</v>
      </c>
      <c r="FQ212" s="2">
        <v>4474</v>
      </c>
      <c r="FR212" s="2">
        <v>4492</v>
      </c>
      <c r="FS212" s="2">
        <v>4451</v>
      </c>
      <c r="FT212" s="2">
        <v>4417</v>
      </c>
      <c r="FU212" s="2">
        <v>4384</v>
      </c>
      <c r="FV212" s="2">
        <v>4369</v>
      </c>
      <c r="FW212" s="2">
        <v>4346</v>
      </c>
      <c r="FX212" s="2">
        <v>4361</v>
      </c>
      <c r="FY212" s="2">
        <v>4354</v>
      </c>
      <c r="FZ212" s="2">
        <v>4324</v>
      </c>
      <c r="GA212" s="2">
        <v>4309</v>
      </c>
      <c r="GB212" s="2">
        <v>4191</v>
      </c>
      <c r="GC212" s="2">
        <v>4172</v>
      </c>
      <c r="GD212" s="2">
        <v>4172</v>
      </c>
      <c r="GE212" s="2">
        <v>4148</v>
      </c>
      <c r="GF212" s="2">
        <v>4141</v>
      </c>
      <c r="GG212" s="2">
        <v>4158</v>
      </c>
      <c r="GH212" s="2">
        <v>4102</v>
      </c>
      <c r="GI212" s="2">
        <v>4223</v>
      </c>
      <c r="GJ212" s="2">
        <v>4234</v>
      </c>
      <c r="GK212" s="2">
        <v>4302</v>
      </c>
      <c r="GL212" s="2">
        <v>4318</v>
      </c>
      <c r="GM212" s="2">
        <v>4291</v>
      </c>
      <c r="GN212" s="2">
        <v>4272</v>
      </c>
      <c r="GO212" s="2">
        <v>4277</v>
      </c>
      <c r="GP212" s="2">
        <v>4240</v>
      </c>
      <c r="GQ212" s="2">
        <v>4222</v>
      </c>
      <c r="GR212" s="2">
        <v>4191</v>
      </c>
      <c r="GS212" s="2">
        <v>4201</v>
      </c>
      <c r="GT212" s="2">
        <v>4189</v>
      </c>
      <c r="GU212" s="2">
        <v>4180</v>
      </c>
      <c r="GV212" s="2">
        <v>4219</v>
      </c>
      <c r="GW212" s="2">
        <v>4310</v>
      </c>
      <c r="GX212" s="2">
        <v>4345</v>
      </c>
      <c r="GY212" s="2">
        <v>4336</v>
      </c>
      <c r="GZ212" s="2">
        <v>4315</v>
      </c>
      <c r="HA212" s="2">
        <v>4250</v>
      </c>
      <c r="HB212" s="2">
        <v>4255</v>
      </c>
      <c r="HC212" s="2">
        <v>4257</v>
      </c>
      <c r="HD212" s="2">
        <v>4301</v>
      </c>
      <c r="HE212" s="2">
        <v>4280</v>
      </c>
      <c r="HF212" s="2">
        <v>4392</v>
      </c>
      <c r="HG212" s="2">
        <v>4431</v>
      </c>
      <c r="HH212" s="2">
        <v>4456</v>
      </c>
      <c r="HI212" s="2">
        <v>4447</v>
      </c>
      <c r="HJ212" s="2">
        <v>4450</v>
      </c>
      <c r="HK212" s="2">
        <v>4443</v>
      </c>
      <c r="HL212" s="2">
        <v>4428</v>
      </c>
      <c r="HM212" s="2">
        <v>4443</v>
      </c>
      <c r="HN212" s="2">
        <v>4493</v>
      </c>
      <c r="HO212" s="2">
        <v>4476</v>
      </c>
      <c r="HP212" s="2">
        <v>4507</v>
      </c>
      <c r="HQ212" s="2">
        <v>4508</v>
      </c>
      <c r="HR212" s="2">
        <v>4610</v>
      </c>
      <c r="HS212" s="2">
        <v>4525</v>
      </c>
      <c r="HT212" s="2">
        <v>4495</v>
      </c>
      <c r="HU212" s="2">
        <v>4488</v>
      </c>
      <c r="HV212" s="2">
        <v>4458</v>
      </c>
      <c r="HW212" s="2">
        <v>4428</v>
      </c>
      <c r="HX212" s="2">
        <v>4398</v>
      </c>
      <c r="HY212" s="2">
        <v>4400</v>
      </c>
      <c r="HZ212" s="2">
        <v>4376</v>
      </c>
      <c r="IA212" s="2">
        <v>4402</v>
      </c>
      <c r="IB212" s="2">
        <v>4503</v>
      </c>
      <c r="IC212" s="2">
        <v>4561</v>
      </c>
      <c r="ID212" s="2">
        <v>4492</v>
      </c>
      <c r="IE212" s="2">
        <v>4502</v>
      </c>
      <c r="IF212" s="2">
        <v>4473</v>
      </c>
      <c r="IG212" s="2">
        <v>4428</v>
      </c>
      <c r="IH212" s="2">
        <v>4370</v>
      </c>
      <c r="II212" s="2">
        <v>4353</v>
      </c>
      <c r="IJ212" s="2">
        <v>4324</v>
      </c>
      <c r="IK212" s="2">
        <v>4290</v>
      </c>
      <c r="IL212" s="2">
        <v>4222</v>
      </c>
      <c r="IM212" s="2">
        <v>4207</v>
      </c>
      <c r="IN212" s="2">
        <v>4218</v>
      </c>
      <c r="IO212" s="2">
        <v>4194</v>
      </c>
      <c r="IP212" s="2">
        <v>4190</v>
      </c>
      <c r="IQ212" s="2">
        <v>4177</v>
      </c>
      <c r="IR212" s="2">
        <v>4148</v>
      </c>
      <c r="IS212" s="2">
        <v>4258</v>
      </c>
      <c r="IT212" s="2">
        <v>4249</v>
      </c>
    </row>
    <row r="213" spans="1:254">
      <c r="A213" s="62" t="s">
        <v>417</v>
      </c>
      <c r="B213" s="1" t="s">
        <v>418</v>
      </c>
      <c r="C213" s="54">
        <v>15205</v>
      </c>
      <c r="D213" s="16">
        <v>200</v>
      </c>
      <c r="E213" s="2">
        <v>15005</v>
      </c>
      <c r="F213" s="2">
        <v>15270</v>
      </c>
      <c r="G213" s="2">
        <v>13870</v>
      </c>
      <c r="H213" s="2">
        <v>13250</v>
      </c>
      <c r="I213" s="2">
        <v>13525</v>
      </c>
      <c r="J213" s="2">
        <v>11810</v>
      </c>
      <c r="K213" s="2">
        <v>11820</v>
      </c>
      <c r="L213" s="2">
        <v>12285</v>
      </c>
      <c r="M213" s="2">
        <v>13660</v>
      </c>
      <c r="N213" s="2">
        <v>14335</v>
      </c>
      <c r="O213" s="2">
        <v>15295</v>
      </c>
      <c r="P213" s="2">
        <v>15230</v>
      </c>
      <c r="Q213" s="2">
        <v>14070</v>
      </c>
      <c r="R213" s="2">
        <v>13410</v>
      </c>
      <c r="S213" s="2">
        <v>14715</v>
      </c>
      <c r="T213" s="2">
        <v>15595</v>
      </c>
      <c r="U213" s="2">
        <v>14880</v>
      </c>
      <c r="V213" s="2">
        <v>15120</v>
      </c>
      <c r="W213" s="2">
        <v>15925</v>
      </c>
      <c r="X213" s="2">
        <v>15575</v>
      </c>
      <c r="Y213" s="2">
        <v>14780</v>
      </c>
      <c r="Z213" s="2">
        <v>15620</v>
      </c>
      <c r="AA213" s="2">
        <v>16340</v>
      </c>
      <c r="AB213" s="2">
        <v>16400</v>
      </c>
      <c r="AC213" s="2">
        <v>17460</v>
      </c>
      <c r="AD213" s="2">
        <v>17965</v>
      </c>
      <c r="AE213" s="2">
        <v>17280</v>
      </c>
      <c r="AF213" s="2">
        <v>16635</v>
      </c>
      <c r="AG213" s="2">
        <v>16675</v>
      </c>
      <c r="AH213" s="2">
        <v>17705</v>
      </c>
      <c r="AI213" s="2">
        <v>17400</v>
      </c>
      <c r="AJ213" s="2">
        <v>18350</v>
      </c>
      <c r="AK213" s="2">
        <v>18340</v>
      </c>
      <c r="AL213" s="2">
        <v>18380</v>
      </c>
      <c r="AM213" s="2">
        <v>18250</v>
      </c>
      <c r="AN213" s="2">
        <v>17630</v>
      </c>
      <c r="AO213" s="2">
        <v>18000</v>
      </c>
      <c r="AP213" s="2">
        <v>17780</v>
      </c>
      <c r="AQ213" s="2">
        <v>16950</v>
      </c>
      <c r="AR213" s="2">
        <v>14505</v>
      </c>
      <c r="AS213" s="2">
        <v>15170</v>
      </c>
      <c r="AT213" s="2">
        <v>15630</v>
      </c>
      <c r="AU213" s="2">
        <v>15540</v>
      </c>
      <c r="AV213" s="2">
        <v>16765</v>
      </c>
      <c r="AW213" s="2">
        <v>17520</v>
      </c>
      <c r="AX213" s="2">
        <v>18660</v>
      </c>
      <c r="AY213" s="2">
        <v>16930</v>
      </c>
      <c r="AZ213" s="2">
        <v>17920</v>
      </c>
      <c r="BA213" s="2">
        <v>17840</v>
      </c>
      <c r="BB213" s="2">
        <v>17760</v>
      </c>
      <c r="BC213" s="2">
        <v>18955</v>
      </c>
      <c r="BD213" s="2">
        <v>18965</v>
      </c>
      <c r="BE213" s="2">
        <v>18510</v>
      </c>
      <c r="BF213" s="2">
        <v>17255</v>
      </c>
      <c r="BG213" s="2">
        <v>16160</v>
      </c>
      <c r="BH213" s="2">
        <v>15780</v>
      </c>
      <c r="BI213" s="2">
        <v>15805</v>
      </c>
      <c r="BJ213" s="2">
        <v>16690</v>
      </c>
      <c r="BK213" s="2">
        <v>17010</v>
      </c>
      <c r="BL213" s="2">
        <v>18050</v>
      </c>
      <c r="BM213" s="2">
        <v>17080</v>
      </c>
      <c r="BN213" s="2">
        <v>17165</v>
      </c>
      <c r="BO213" s="2">
        <v>16245</v>
      </c>
      <c r="BP213" s="2">
        <v>15180</v>
      </c>
      <c r="BQ213" s="2">
        <v>15010</v>
      </c>
      <c r="BR213" s="2">
        <v>13920</v>
      </c>
      <c r="BS213" s="2">
        <v>13820</v>
      </c>
      <c r="BT213" s="2">
        <v>13630</v>
      </c>
      <c r="BU213" s="2">
        <v>13725</v>
      </c>
      <c r="BV213" s="2">
        <v>13755</v>
      </c>
      <c r="BW213" s="2">
        <v>13475</v>
      </c>
      <c r="BX213" s="2">
        <v>13750</v>
      </c>
      <c r="BY213" s="2">
        <v>12710</v>
      </c>
      <c r="BZ213" s="2">
        <v>12440</v>
      </c>
      <c r="CA213" s="2">
        <v>12425</v>
      </c>
      <c r="CB213" s="2">
        <v>12945</v>
      </c>
      <c r="CC213" s="2">
        <v>12775</v>
      </c>
      <c r="CD213" s="2">
        <v>13440</v>
      </c>
      <c r="CE213" s="2">
        <v>12935</v>
      </c>
      <c r="CF213" s="2">
        <v>13350</v>
      </c>
      <c r="CG213" s="2">
        <v>12575</v>
      </c>
      <c r="CH213" s="2">
        <v>12610</v>
      </c>
      <c r="CI213" s="2">
        <v>11525</v>
      </c>
      <c r="CJ213" s="2">
        <v>11300</v>
      </c>
      <c r="CK213" s="2">
        <v>11010</v>
      </c>
      <c r="CL213" s="2">
        <v>10135</v>
      </c>
      <c r="CM213" s="2">
        <v>10280</v>
      </c>
      <c r="CN213" s="2">
        <v>9654</v>
      </c>
      <c r="CO213" s="2">
        <v>9960</v>
      </c>
      <c r="CP213" s="2">
        <v>10340</v>
      </c>
      <c r="CQ213" s="2">
        <v>10720</v>
      </c>
      <c r="CR213" s="2">
        <v>10690</v>
      </c>
      <c r="CS213" s="2">
        <v>10280</v>
      </c>
      <c r="CT213" s="2">
        <v>10160</v>
      </c>
      <c r="CU213" s="2">
        <v>10710</v>
      </c>
      <c r="CV213" s="2">
        <v>10900</v>
      </c>
      <c r="CW213" s="2">
        <v>10620</v>
      </c>
      <c r="CX213" s="2">
        <v>10750</v>
      </c>
      <c r="CY213" s="2">
        <v>10890</v>
      </c>
      <c r="CZ213" s="2">
        <v>11410</v>
      </c>
      <c r="DA213" s="2">
        <v>11600</v>
      </c>
      <c r="DB213" s="2">
        <v>10600</v>
      </c>
      <c r="DC213" s="2">
        <v>10220</v>
      </c>
      <c r="DD213" s="2">
        <v>11660</v>
      </c>
      <c r="DE213" s="2">
        <v>11760</v>
      </c>
      <c r="DF213" s="2">
        <v>11420</v>
      </c>
      <c r="DG213" s="2">
        <v>12490</v>
      </c>
      <c r="DH213" s="2">
        <v>11635</v>
      </c>
      <c r="DI213" s="2">
        <v>11135</v>
      </c>
      <c r="DJ213" s="2">
        <v>11240</v>
      </c>
      <c r="DK213" s="2">
        <v>11550</v>
      </c>
      <c r="DL213" s="2">
        <v>11340</v>
      </c>
      <c r="DM213" s="2">
        <v>10540</v>
      </c>
      <c r="DN213" s="2">
        <v>10525</v>
      </c>
      <c r="DO213" s="2">
        <v>10205</v>
      </c>
      <c r="DP213" s="2">
        <v>10055</v>
      </c>
      <c r="DQ213" s="2">
        <v>10085</v>
      </c>
      <c r="DR213" s="2">
        <v>9832</v>
      </c>
      <c r="DS213" s="2">
        <v>9800</v>
      </c>
      <c r="DT213" s="2">
        <v>9406</v>
      </c>
      <c r="DU213" s="2">
        <v>9106</v>
      </c>
      <c r="DV213" s="2">
        <v>8539</v>
      </c>
      <c r="DW213" s="2">
        <v>8761</v>
      </c>
      <c r="DX213" s="2">
        <v>9019</v>
      </c>
      <c r="DY213" s="2">
        <v>8972</v>
      </c>
      <c r="DZ213" s="2">
        <v>8683</v>
      </c>
      <c r="EA213" s="2">
        <v>8730</v>
      </c>
      <c r="EB213" s="2">
        <v>8751</v>
      </c>
      <c r="EC213" s="2">
        <v>8533</v>
      </c>
      <c r="ED213" s="2">
        <v>7960</v>
      </c>
      <c r="EE213" s="2">
        <v>7907</v>
      </c>
      <c r="EF213" s="2">
        <v>8112</v>
      </c>
      <c r="EG213" s="2">
        <v>8156</v>
      </c>
      <c r="EH213" s="2">
        <v>7617</v>
      </c>
      <c r="EI213" s="2">
        <v>7740</v>
      </c>
      <c r="EJ213" s="2">
        <v>7680</v>
      </c>
      <c r="EK213" s="2">
        <v>7110</v>
      </c>
      <c r="EL213" s="2">
        <v>6781</v>
      </c>
      <c r="EM213" s="2">
        <v>6760</v>
      </c>
      <c r="EN213" s="2">
        <v>6751</v>
      </c>
      <c r="EO213" s="2">
        <v>6713</v>
      </c>
      <c r="EP213" s="2">
        <v>6812</v>
      </c>
      <c r="EQ213" s="2">
        <v>6950</v>
      </c>
      <c r="ER213" s="2">
        <v>6688</v>
      </c>
      <c r="ES213" s="2">
        <v>6635</v>
      </c>
      <c r="ET213" s="2">
        <v>6511</v>
      </c>
      <c r="EU213" s="2">
        <v>6600</v>
      </c>
      <c r="EV213" s="2">
        <v>6537</v>
      </c>
      <c r="EW213" s="2">
        <v>6515</v>
      </c>
      <c r="EX213" s="2">
        <v>6422</v>
      </c>
      <c r="EY213" s="2">
        <v>6389</v>
      </c>
      <c r="EZ213" s="2">
        <v>6193</v>
      </c>
      <c r="FA213" s="2">
        <v>5884</v>
      </c>
      <c r="FB213" s="2">
        <v>5780</v>
      </c>
      <c r="FC213" s="2">
        <v>5957</v>
      </c>
      <c r="FD213" s="2">
        <v>5981</v>
      </c>
      <c r="FE213" s="2">
        <v>6180</v>
      </c>
      <c r="FF213" s="2">
        <v>6244</v>
      </c>
      <c r="FG213" s="2">
        <v>6290</v>
      </c>
      <c r="FH213" s="2">
        <v>6257</v>
      </c>
      <c r="FI213" s="2">
        <v>6080</v>
      </c>
      <c r="FJ213" s="2">
        <v>6018</v>
      </c>
      <c r="FK213" s="2">
        <v>6130</v>
      </c>
      <c r="FL213" s="2">
        <v>6145</v>
      </c>
      <c r="FM213" s="2">
        <v>6187</v>
      </c>
      <c r="FN213" s="2">
        <v>6249</v>
      </c>
      <c r="FO213" s="2">
        <v>6305</v>
      </c>
      <c r="FP213" s="2">
        <v>6212</v>
      </c>
      <c r="FQ213" s="2">
        <v>5987</v>
      </c>
      <c r="FR213" s="2">
        <v>5645</v>
      </c>
      <c r="FS213" s="2">
        <v>5531</v>
      </c>
      <c r="FT213" s="2">
        <v>5583</v>
      </c>
      <c r="FU213" s="2">
        <v>6014</v>
      </c>
      <c r="FV213" s="2">
        <v>5572</v>
      </c>
      <c r="FW213" s="2">
        <v>5736</v>
      </c>
      <c r="FX213" s="2">
        <v>5943</v>
      </c>
      <c r="FY213" s="2">
        <v>5780</v>
      </c>
      <c r="FZ213" s="2">
        <v>5838</v>
      </c>
      <c r="GA213" s="2">
        <v>5637</v>
      </c>
      <c r="GB213" s="2">
        <v>5677</v>
      </c>
      <c r="GC213" s="2">
        <v>5696</v>
      </c>
      <c r="GD213" s="2">
        <v>5641</v>
      </c>
      <c r="GE213" s="2">
        <v>5724</v>
      </c>
      <c r="GF213" s="2">
        <v>5413</v>
      </c>
      <c r="GG213" s="2">
        <v>5865</v>
      </c>
      <c r="GH213" s="2">
        <v>5832</v>
      </c>
      <c r="GI213" s="2">
        <v>5782</v>
      </c>
      <c r="GJ213" s="2">
        <v>5862</v>
      </c>
      <c r="GK213" s="2">
        <v>5877</v>
      </c>
      <c r="GL213" s="2">
        <v>5925</v>
      </c>
      <c r="GM213" s="2">
        <v>5800</v>
      </c>
      <c r="GN213" s="2">
        <v>5644</v>
      </c>
      <c r="GO213" s="2">
        <v>5771</v>
      </c>
      <c r="GP213" s="2">
        <v>5881</v>
      </c>
      <c r="GQ213" s="2">
        <v>5802</v>
      </c>
      <c r="GR213" s="2">
        <v>5794</v>
      </c>
      <c r="GS213" s="2">
        <v>5842</v>
      </c>
      <c r="GT213" s="2">
        <v>5754</v>
      </c>
      <c r="GU213" s="2">
        <v>5685</v>
      </c>
      <c r="GV213" s="2">
        <v>5812</v>
      </c>
      <c r="GW213" s="2">
        <v>5967</v>
      </c>
      <c r="GX213" s="2">
        <v>5757</v>
      </c>
      <c r="GY213" s="2">
        <v>5900</v>
      </c>
      <c r="GZ213" s="2">
        <v>5702</v>
      </c>
      <c r="HA213" s="2">
        <v>5400</v>
      </c>
      <c r="HB213" s="2">
        <v>5192</v>
      </c>
      <c r="HC213" s="2">
        <v>4968</v>
      </c>
      <c r="HD213" s="2">
        <v>4977</v>
      </c>
      <c r="HE213" s="2">
        <v>5002</v>
      </c>
      <c r="HF213" s="2">
        <v>5047</v>
      </c>
      <c r="HG213" s="2">
        <v>5230</v>
      </c>
      <c r="HH213" s="2">
        <v>5272</v>
      </c>
      <c r="HI213" s="2">
        <v>5133</v>
      </c>
      <c r="HJ213" s="2">
        <v>4998</v>
      </c>
      <c r="HK213" s="2">
        <v>4894</v>
      </c>
      <c r="HL213" s="2">
        <v>4622</v>
      </c>
      <c r="HM213" s="2">
        <v>4673</v>
      </c>
      <c r="HN213" s="2">
        <v>4347</v>
      </c>
      <c r="HO213" s="2">
        <v>4165</v>
      </c>
      <c r="HP213" s="2">
        <v>4068</v>
      </c>
      <c r="HQ213" s="2">
        <v>4093</v>
      </c>
      <c r="HR213" s="2">
        <v>3945</v>
      </c>
      <c r="HS213" s="2">
        <v>3794</v>
      </c>
      <c r="HT213" s="2">
        <v>3731</v>
      </c>
      <c r="HU213" s="2">
        <v>3759</v>
      </c>
      <c r="HV213" s="2">
        <v>3832</v>
      </c>
      <c r="HW213" s="2">
        <v>3771</v>
      </c>
      <c r="HX213" s="2">
        <v>3855</v>
      </c>
      <c r="HY213" s="2">
        <v>3910</v>
      </c>
      <c r="HZ213" s="2">
        <v>3909</v>
      </c>
      <c r="IA213" s="2">
        <v>3851</v>
      </c>
      <c r="IB213" s="2">
        <v>3850</v>
      </c>
      <c r="IC213" s="2">
        <v>3767</v>
      </c>
      <c r="ID213" s="2">
        <v>3703</v>
      </c>
      <c r="IE213" s="2">
        <v>3667</v>
      </c>
      <c r="IF213" s="2">
        <v>3729</v>
      </c>
      <c r="IG213" s="2">
        <v>3588</v>
      </c>
      <c r="IH213" s="2">
        <v>3553</v>
      </c>
      <c r="II213" s="2">
        <v>3524</v>
      </c>
      <c r="IJ213" s="2">
        <v>3484</v>
      </c>
      <c r="IK213" s="2">
        <v>3472</v>
      </c>
      <c r="IL213" s="2">
        <v>3562</v>
      </c>
      <c r="IM213" s="2">
        <v>3595</v>
      </c>
      <c r="IN213" s="2">
        <v>3557</v>
      </c>
      <c r="IO213" s="2">
        <v>3575</v>
      </c>
      <c r="IP213" s="2">
        <v>3516</v>
      </c>
      <c r="IQ213" s="2">
        <v>3631</v>
      </c>
      <c r="IR213" s="2">
        <v>3641</v>
      </c>
      <c r="IS213" s="2">
        <v>3620</v>
      </c>
      <c r="IT213" s="2">
        <v>3610</v>
      </c>
    </row>
    <row r="214" spans="1:254">
      <c r="A214" s="62" t="s">
        <v>419</v>
      </c>
      <c r="B214" s="1" t="s">
        <v>420</v>
      </c>
      <c r="C214" s="54">
        <v>864</v>
      </c>
      <c r="D214" s="16">
        <v>-53</v>
      </c>
      <c r="E214" s="2">
        <v>917</v>
      </c>
      <c r="F214" s="2">
        <v>919</v>
      </c>
      <c r="G214" s="2">
        <v>907</v>
      </c>
      <c r="H214" s="2">
        <v>884</v>
      </c>
      <c r="I214" s="2">
        <v>915</v>
      </c>
      <c r="J214" s="2">
        <v>911</v>
      </c>
      <c r="K214" s="2">
        <v>955</v>
      </c>
      <c r="L214" s="2">
        <v>978</v>
      </c>
      <c r="M214" s="2">
        <v>1003</v>
      </c>
      <c r="N214" s="2">
        <v>980</v>
      </c>
      <c r="O214" s="2">
        <v>965</v>
      </c>
      <c r="P214" s="2">
        <v>974</v>
      </c>
      <c r="Q214" s="2">
        <v>970</v>
      </c>
      <c r="R214" s="2">
        <v>971</v>
      </c>
      <c r="S214" s="2">
        <v>1017</v>
      </c>
      <c r="T214" s="2">
        <v>974</v>
      </c>
      <c r="U214" s="2">
        <v>945</v>
      </c>
      <c r="V214" s="2">
        <v>910</v>
      </c>
      <c r="W214" s="2">
        <v>917</v>
      </c>
      <c r="X214" s="2">
        <v>929</v>
      </c>
      <c r="Y214" s="2">
        <v>933</v>
      </c>
      <c r="Z214" s="2">
        <v>964</v>
      </c>
      <c r="AA214" s="2">
        <v>959</v>
      </c>
      <c r="AB214" s="2">
        <v>967</v>
      </c>
      <c r="AC214" s="2">
        <v>962</v>
      </c>
      <c r="AD214" s="2">
        <v>940</v>
      </c>
      <c r="AE214" s="2">
        <v>974</v>
      </c>
      <c r="AF214" s="2">
        <v>937</v>
      </c>
      <c r="AG214" s="2">
        <v>882</v>
      </c>
      <c r="AH214" s="2">
        <v>879</v>
      </c>
      <c r="AI214" s="2">
        <v>888</v>
      </c>
      <c r="AJ214" s="2">
        <v>893</v>
      </c>
      <c r="AK214" s="2">
        <v>834</v>
      </c>
      <c r="AL214" s="2">
        <v>812</v>
      </c>
      <c r="AM214" s="2">
        <v>831</v>
      </c>
      <c r="AN214" s="2">
        <v>857</v>
      </c>
      <c r="AO214" s="2">
        <v>865</v>
      </c>
      <c r="AP214" s="2">
        <v>885</v>
      </c>
      <c r="AQ214" s="2">
        <v>888</v>
      </c>
      <c r="AR214" s="2">
        <v>874</v>
      </c>
      <c r="AS214" s="2">
        <v>884</v>
      </c>
      <c r="AT214" s="2">
        <v>912</v>
      </c>
      <c r="AU214" s="2">
        <v>988</v>
      </c>
      <c r="AV214" s="2">
        <v>945</v>
      </c>
      <c r="AW214" s="2">
        <v>966</v>
      </c>
      <c r="AX214" s="2">
        <v>1018</v>
      </c>
      <c r="AY214" s="2">
        <v>1105</v>
      </c>
      <c r="AZ214" s="2">
        <v>1137</v>
      </c>
      <c r="BA214" s="2">
        <v>1201</v>
      </c>
      <c r="BB214" s="2">
        <v>1159</v>
      </c>
      <c r="BC214" s="2">
        <v>1264</v>
      </c>
      <c r="BD214" s="2">
        <v>1242</v>
      </c>
      <c r="BE214" s="2">
        <v>1291</v>
      </c>
      <c r="BF214" s="2">
        <v>1316</v>
      </c>
      <c r="BG214" s="2">
        <v>1233</v>
      </c>
      <c r="BH214" s="2">
        <v>1245</v>
      </c>
      <c r="BI214" s="2">
        <v>1293</v>
      </c>
      <c r="BJ214" s="2">
        <v>1262</v>
      </c>
      <c r="BK214" s="2">
        <v>1287</v>
      </c>
      <c r="BL214" s="2">
        <v>1242</v>
      </c>
      <c r="BM214" s="2">
        <v>1188</v>
      </c>
      <c r="BN214" s="2">
        <v>1209</v>
      </c>
      <c r="BO214" s="2">
        <v>1160</v>
      </c>
      <c r="BP214" s="2">
        <v>1129</v>
      </c>
      <c r="BQ214" s="2">
        <v>1103</v>
      </c>
      <c r="BR214" s="2">
        <v>1089</v>
      </c>
      <c r="BS214" s="2">
        <v>1100</v>
      </c>
      <c r="BT214" s="2">
        <v>1078</v>
      </c>
      <c r="BU214" s="2">
        <v>1005</v>
      </c>
      <c r="BV214" s="2">
        <v>991</v>
      </c>
      <c r="BW214" s="2">
        <v>957</v>
      </c>
      <c r="BX214" s="2">
        <v>947</v>
      </c>
      <c r="BY214" s="2">
        <v>977</v>
      </c>
      <c r="BZ214" s="2">
        <v>997</v>
      </c>
      <c r="CA214" s="2">
        <v>1008</v>
      </c>
      <c r="CB214" s="2">
        <v>1059</v>
      </c>
      <c r="CC214" s="2">
        <v>1016</v>
      </c>
      <c r="CD214" s="2">
        <v>977</v>
      </c>
      <c r="CE214" s="2">
        <v>952</v>
      </c>
      <c r="CF214" s="2">
        <v>935</v>
      </c>
      <c r="CG214" s="2">
        <v>927</v>
      </c>
      <c r="CH214" s="2">
        <v>917</v>
      </c>
      <c r="CI214" s="2">
        <v>855</v>
      </c>
      <c r="CJ214" s="2">
        <v>905</v>
      </c>
      <c r="CK214" s="2">
        <v>901</v>
      </c>
      <c r="CL214" s="2">
        <v>868</v>
      </c>
      <c r="CM214" s="2">
        <v>860</v>
      </c>
      <c r="CN214" s="2">
        <v>838</v>
      </c>
      <c r="CO214" s="2">
        <v>789</v>
      </c>
      <c r="CP214" s="2">
        <v>780</v>
      </c>
      <c r="CQ214" s="2">
        <v>769</v>
      </c>
      <c r="CR214" s="2">
        <v>769</v>
      </c>
      <c r="CS214" s="2">
        <v>736</v>
      </c>
      <c r="CT214" s="2">
        <v>704</v>
      </c>
      <c r="CU214" s="2">
        <v>757</v>
      </c>
      <c r="CV214" s="2">
        <v>816</v>
      </c>
      <c r="CW214" s="2">
        <v>802</v>
      </c>
      <c r="CX214" s="2">
        <v>794</v>
      </c>
      <c r="CY214" s="2">
        <v>709</v>
      </c>
      <c r="CZ214" s="2">
        <v>713</v>
      </c>
      <c r="DA214" s="2">
        <v>720</v>
      </c>
      <c r="DB214" s="2">
        <v>688</v>
      </c>
      <c r="DC214" s="2">
        <v>651</v>
      </c>
      <c r="DD214" s="2">
        <v>685</v>
      </c>
      <c r="DE214" s="2">
        <v>683</v>
      </c>
      <c r="DF214" s="2">
        <v>650</v>
      </c>
      <c r="DG214" s="2">
        <v>688</v>
      </c>
      <c r="DH214" s="2">
        <v>714</v>
      </c>
      <c r="DI214" s="2">
        <v>700</v>
      </c>
      <c r="DJ214" s="2">
        <v>697</v>
      </c>
      <c r="DK214" s="2">
        <v>688</v>
      </c>
      <c r="DL214" s="2">
        <v>707</v>
      </c>
      <c r="DM214" s="2">
        <v>720</v>
      </c>
      <c r="DN214" s="2">
        <v>753</v>
      </c>
      <c r="DO214" s="2">
        <v>742</v>
      </c>
      <c r="DP214" s="2">
        <v>717</v>
      </c>
      <c r="DQ214" s="2">
        <v>711</v>
      </c>
      <c r="DR214" s="2">
        <v>712</v>
      </c>
      <c r="DS214" s="2">
        <v>739</v>
      </c>
      <c r="DT214" s="2">
        <v>730</v>
      </c>
      <c r="DU214" s="2">
        <v>718</v>
      </c>
      <c r="DV214" s="2">
        <v>668</v>
      </c>
      <c r="DW214" s="2">
        <v>693</v>
      </c>
      <c r="DX214" s="2">
        <v>683</v>
      </c>
      <c r="DY214" s="2">
        <v>679</v>
      </c>
      <c r="DZ214" s="2">
        <v>671</v>
      </c>
      <c r="EA214" s="2">
        <v>675</v>
      </c>
      <c r="EB214" s="2">
        <v>668</v>
      </c>
      <c r="EC214" s="2">
        <v>672</v>
      </c>
      <c r="ED214" s="2">
        <v>684</v>
      </c>
      <c r="EE214" s="2">
        <v>696</v>
      </c>
      <c r="EF214" s="2">
        <v>716</v>
      </c>
      <c r="EG214" s="2">
        <v>720</v>
      </c>
      <c r="EH214" s="2">
        <v>707</v>
      </c>
      <c r="EI214" s="2">
        <v>716</v>
      </c>
      <c r="EJ214" s="2">
        <v>715</v>
      </c>
      <c r="EK214" s="2">
        <v>702</v>
      </c>
      <c r="EL214" s="2">
        <v>684</v>
      </c>
      <c r="EM214" s="2">
        <v>659</v>
      </c>
      <c r="EN214" s="2">
        <v>656</v>
      </c>
      <c r="EO214" s="2">
        <v>667</v>
      </c>
      <c r="EP214" s="2">
        <v>653</v>
      </c>
      <c r="EQ214" s="2">
        <v>657</v>
      </c>
      <c r="ER214" s="2">
        <v>658</v>
      </c>
      <c r="ES214" s="2">
        <v>656</v>
      </c>
      <c r="ET214" s="2">
        <v>683</v>
      </c>
      <c r="EU214" s="2">
        <v>678</v>
      </c>
      <c r="EV214" s="2">
        <v>681</v>
      </c>
      <c r="EW214" s="2">
        <v>679</v>
      </c>
      <c r="EX214" s="2">
        <v>653</v>
      </c>
      <c r="EY214" s="2">
        <v>647</v>
      </c>
      <c r="EZ214" s="2">
        <v>655</v>
      </c>
      <c r="FA214" s="2">
        <v>641</v>
      </c>
      <c r="FB214" s="2">
        <v>616</v>
      </c>
      <c r="FC214" s="2">
        <v>617</v>
      </c>
      <c r="FD214" s="2">
        <v>625</v>
      </c>
      <c r="FE214" s="2">
        <v>627</v>
      </c>
      <c r="FF214" s="2">
        <v>652</v>
      </c>
      <c r="FG214" s="2">
        <v>663</v>
      </c>
      <c r="FH214" s="2">
        <v>694</v>
      </c>
      <c r="FI214" s="2">
        <v>699</v>
      </c>
      <c r="FJ214" s="2">
        <v>702</v>
      </c>
      <c r="FK214" s="2">
        <v>706</v>
      </c>
      <c r="FL214" s="2">
        <v>713</v>
      </c>
      <c r="FM214" s="2">
        <v>719</v>
      </c>
      <c r="FN214" s="2">
        <v>740</v>
      </c>
      <c r="FO214" s="2">
        <v>764</v>
      </c>
      <c r="FP214" s="2">
        <v>785</v>
      </c>
      <c r="FQ214" s="2">
        <v>785</v>
      </c>
      <c r="FR214" s="2">
        <v>780</v>
      </c>
      <c r="FS214" s="2">
        <v>762</v>
      </c>
      <c r="FT214" s="2">
        <v>750</v>
      </c>
      <c r="FU214" s="2">
        <v>765</v>
      </c>
      <c r="FV214" s="2">
        <v>770</v>
      </c>
      <c r="FW214" s="2">
        <v>780</v>
      </c>
      <c r="FX214" s="2">
        <v>772</v>
      </c>
      <c r="FY214" s="2">
        <v>771</v>
      </c>
      <c r="FZ214" s="2">
        <v>786</v>
      </c>
      <c r="GA214" s="2">
        <v>798</v>
      </c>
      <c r="GB214" s="2">
        <v>807</v>
      </c>
      <c r="GC214" s="2">
        <v>810</v>
      </c>
      <c r="GD214" s="2">
        <v>812</v>
      </c>
      <c r="GE214" s="2">
        <v>819</v>
      </c>
      <c r="GF214" s="2">
        <v>791</v>
      </c>
      <c r="GG214" s="2">
        <v>823</v>
      </c>
      <c r="GH214" s="2">
        <v>819</v>
      </c>
      <c r="GI214" s="2">
        <v>817</v>
      </c>
      <c r="GJ214" s="2">
        <v>813</v>
      </c>
      <c r="GK214" s="2">
        <v>844</v>
      </c>
      <c r="GL214" s="2">
        <v>861</v>
      </c>
      <c r="GM214" s="2">
        <v>850</v>
      </c>
      <c r="GN214" s="2">
        <v>878</v>
      </c>
      <c r="GO214" s="2">
        <v>894</v>
      </c>
      <c r="GP214" s="2">
        <v>910</v>
      </c>
      <c r="GQ214" s="2">
        <v>913</v>
      </c>
      <c r="GR214" s="2">
        <v>913</v>
      </c>
      <c r="GS214" s="2">
        <v>939</v>
      </c>
      <c r="GT214" s="2">
        <v>889</v>
      </c>
      <c r="GU214" s="2">
        <v>854</v>
      </c>
      <c r="GV214" s="2">
        <v>873</v>
      </c>
      <c r="GW214" s="2">
        <v>866</v>
      </c>
      <c r="GX214" s="2">
        <v>856</v>
      </c>
      <c r="GY214" s="2">
        <v>841</v>
      </c>
      <c r="GZ214" s="2">
        <v>805</v>
      </c>
      <c r="HA214" s="2">
        <v>896</v>
      </c>
      <c r="HB214" s="2">
        <v>884</v>
      </c>
      <c r="HC214" s="2">
        <v>897</v>
      </c>
      <c r="HD214" s="2">
        <v>925</v>
      </c>
      <c r="HE214" s="2">
        <v>937</v>
      </c>
      <c r="HF214" s="2">
        <v>964</v>
      </c>
      <c r="HG214" s="2">
        <v>948</v>
      </c>
      <c r="HH214" s="2">
        <v>938</v>
      </c>
      <c r="HI214" s="2">
        <v>958</v>
      </c>
      <c r="HJ214" s="2">
        <v>942</v>
      </c>
      <c r="HK214" s="2">
        <v>932</v>
      </c>
      <c r="HL214" s="2">
        <v>944</v>
      </c>
      <c r="HM214" s="2">
        <v>962</v>
      </c>
      <c r="HN214" s="2">
        <v>900</v>
      </c>
      <c r="HO214" s="2">
        <v>902</v>
      </c>
      <c r="HP214" s="2">
        <v>907</v>
      </c>
      <c r="HQ214" s="2">
        <v>933</v>
      </c>
      <c r="HR214" s="2">
        <v>912</v>
      </c>
      <c r="HS214" s="2">
        <v>881</v>
      </c>
      <c r="HT214" s="2">
        <v>837</v>
      </c>
      <c r="HU214" s="2">
        <v>837</v>
      </c>
      <c r="HV214" s="2">
        <v>855</v>
      </c>
      <c r="HW214" s="2">
        <v>851</v>
      </c>
      <c r="HX214" s="2">
        <v>853</v>
      </c>
      <c r="HY214" s="2">
        <v>865</v>
      </c>
      <c r="HZ214" s="2">
        <v>875</v>
      </c>
      <c r="IA214" s="2">
        <v>839</v>
      </c>
      <c r="IB214" s="2">
        <v>860</v>
      </c>
      <c r="IC214" s="2">
        <v>840</v>
      </c>
      <c r="ID214" s="2">
        <v>836</v>
      </c>
      <c r="IE214" s="2">
        <v>818</v>
      </c>
      <c r="IF214" s="2">
        <v>806</v>
      </c>
      <c r="IG214" s="2">
        <v>812</v>
      </c>
      <c r="IH214" s="2">
        <v>800</v>
      </c>
      <c r="II214" s="2">
        <v>786</v>
      </c>
      <c r="IJ214" s="2">
        <v>788</v>
      </c>
      <c r="IK214" s="2">
        <v>778</v>
      </c>
      <c r="IL214" s="2">
        <v>805</v>
      </c>
      <c r="IM214" s="2">
        <v>724</v>
      </c>
      <c r="IN214" s="2">
        <v>734</v>
      </c>
      <c r="IO214" s="2">
        <v>723</v>
      </c>
      <c r="IP214" s="2">
        <v>713</v>
      </c>
      <c r="IQ214" s="2">
        <v>691</v>
      </c>
      <c r="IR214" s="2">
        <v>709</v>
      </c>
      <c r="IS214" s="2">
        <v>706</v>
      </c>
      <c r="IT214" s="2">
        <v>721</v>
      </c>
    </row>
    <row r="215" spans="1:254">
      <c r="A215" s="62" t="s">
        <v>421</v>
      </c>
      <c r="B215" s="1" t="s">
        <v>422</v>
      </c>
      <c r="C215" s="54">
        <v>4259</v>
      </c>
      <c r="D215" s="16">
        <v>-86</v>
      </c>
      <c r="E215" s="2">
        <v>4345</v>
      </c>
      <c r="F215" s="2">
        <v>4385</v>
      </c>
      <c r="G215" s="2">
        <v>4130</v>
      </c>
      <c r="H215" s="2">
        <v>4159</v>
      </c>
      <c r="I215" s="2">
        <v>4284</v>
      </c>
      <c r="J215" s="2">
        <v>3364</v>
      </c>
      <c r="K215" s="2">
        <v>3430</v>
      </c>
      <c r="L215" s="2">
        <v>3592</v>
      </c>
      <c r="M215" s="2">
        <v>3830</v>
      </c>
      <c r="N215" s="2">
        <v>3843</v>
      </c>
      <c r="O215" s="2">
        <v>4008</v>
      </c>
      <c r="P215" s="2">
        <v>4075</v>
      </c>
      <c r="Q215" s="2">
        <v>3911</v>
      </c>
      <c r="R215" s="2">
        <v>3900</v>
      </c>
      <c r="S215" s="2">
        <v>4194</v>
      </c>
      <c r="T215" s="2">
        <v>4178</v>
      </c>
      <c r="U215" s="2">
        <v>4093</v>
      </c>
      <c r="V215" s="2">
        <v>4354</v>
      </c>
      <c r="W215" s="2">
        <v>4476</v>
      </c>
      <c r="X215" s="2">
        <v>4376</v>
      </c>
      <c r="Y215" s="2">
        <v>4250</v>
      </c>
      <c r="Z215" s="2">
        <v>4353</v>
      </c>
      <c r="AA215" s="2">
        <v>4493</v>
      </c>
      <c r="AB215" s="2">
        <v>4362</v>
      </c>
      <c r="AC215" s="2">
        <v>4456</v>
      </c>
      <c r="AD215" s="2">
        <v>4580</v>
      </c>
      <c r="AE215" s="2">
        <v>4366</v>
      </c>
      <c r="AF215" s="2">
        <v>4275</v>
      </c>
      <c r="AG215" s="2">
        <v>4451</v>
      </c>
      <c r="AH215" s="2">
        <v>4455</v>
      </c>
      <c r="AI215" s="2">
        <v>4195</v>
      </c>
      <c r="AJ215" s="2">
        <v>4220</v>
      </c>
      <c r="AK215" s="2">
        <v>4376</v>
      </c>
      <c r="AL215" s="2">
        <v>4326</v>
      </c>
      <c r="AM215" s="2">
        <v>4216</v>
      </c>
      <c r="AN215" s="2">
        <v>4152</v>
      </c>
      <c r="AO215" s="2">
        <v>3993</v>
      </c>
      <c r="AP215" s="2">
        <v>3914</v>
      </c>
      <c r="AQ215" s="2">
        <v>3762</v>
      </c>
      <c r="AR215" s="2">
        <v>3571</v>
      </c>
      <c r="AS215" s="2">
        <v>3712</v>
      </c>
      <c r="AT215" s="2">
        <v>3672</v>
      </c>
      <c r="AU215" s="2">
        <v>3431</v>
      </c>
      <c r="AV215" s="2">
        <v>3638</v>
      </c>
      <c r="AW215" s="2">
        <v>3633</v>
      </c>
      <c r="AX215" s="2">
        <v>3680</v>
      </c>
      <c r="AY215" s="2">
        <v>3487</v>
      </c>
      <c r="AZ215" s="2">
        <v>3551</v>
      </c>
      <c r="BA215" s="2">
        <v>3529</v>
      </c>
      <c r="BB215" s="2">
        <v>3416</v>
      </c>
      <c r="BC215" s="2">
        <v>3544</v>
      </c>
      <c r="BD215" s="2">
        <v>3538</v>
      </c>
      <c r="BE215" s="2">
        <v>3491</v>
      </c>
      <c r="BF215" s="2">
        <v>3420</v>
      </c>
      <c r="BG215" s="2">
        <v>3214</v>
      </c>
      <c r="BH215" s="2">
        <v>3183</v>
      </c>
      <c r="BI215" s="2">
        <v>3300</v>
      </c>
      <c r="BJ215" s="2">
        <v>3221</v>
      </c>
      <c r="BK215" s="2">
        <v>3263</v>
      </c>
      <c r="BL215" s="2">
        <v>3295</v>
      </c>
      <c r="BM215" s="2">
        <v>3121</v>
      </c>
      <c r="BN215" s="2">
        <v>3333</v>
      </c>
      <c r="BO215" s="2">
        <v>3221</v>
      </c>
      <c r="BP215" s="2">
        <v>3222</v>
      </c>
      <c r="BQ215" s="2">
        <v>3297</v>
      </c>
      <c r="BR215" s="2">
        <v>3232</v>
      </c>
      <c r="BS215" s="2">
        <v>3071</v>
      </c>
      <c r="BT215" s="2">
        <v>3036</v>
      </c>
      <c r="BU215" s="2">
        <v>2931</v>
      </c>
      <c r="BV215" s="2">
        <v>2836.5</v>
      </c>
      <c r="BW215" s="2">
        <v>2877</v>
      </c>
      <c r="BX215" s="2">
        <v>2957.5</v>
      </c>
      <c r="BY215" s="2">
        <v>2999</v>
      </c>
      <c r="BZ215" s="2">
        <v>2880</v>
      </c>
      <c r="CA215" s="2">
        <v>2897</v>
      </c>
      <c r="CB215" s="2">
        <v>2927.5</v>
      </c>
      <c r="CC215" s="2">
        <v>2889.5</v>
      </c>
      <c r="CD215" s="2">
        <v>2870</v>
      </c>
      <c r="CE215" s="2">
        <v>2810</v>
      </c>
      <c r="CF215" s="2">
        <v>2855</v>
      </c>
      <c r="CG215" s="2">
        <v>2832</v>
      </c>
      <c r="CH215" s="2">
        <v>2935.5</v>
      </c>
      <c r="CI215" s="2">
        <v>2785</v>
      </c>
      <c r="CJ215" s="2">
        <v>2716</v>
      </c>
      <c r="CK215" s="2">
        <v>2712</v>
      </c>
      <c r="CL215" s="2">
        <v>2715.5</v>
      </c>
      <c r="CM215" s="2">
        <v>2695.5</v>
      </c>
      <c r="CN215" s="2">
        <v>2533</v>
      </c>
      <c r="CO215" s="2">
        <v>2543.5</v>
      </c>
      <c r="CP215" s="2">
        <v>2658</v>
      </c>
      <c r="CQ215" s="2">
        <v>2631.5</v>
      </c>
      <c r="CR215" s="2">
        <v>2605</v>
      </c>
      <c r="CS215" s="2">
        <v>2533</v>
      </c>
      <c r="CT215" s="2">
        <v>2438</v>
      </c>
      <c r="CU215" s="2">
        <v>2577.5</v>
      </c>
      <c r="CV215" s="2">
        <v>2604</v>
      </c>
      <c r="CW215" s="2">
        <v>2582.5</v>
      </c>
      <c r="CX215" s="2">
        <v>2540</v>
      </c>
      <c r="CY215" s="2">
        <v>2560</v>
      </c>
      <c r="CZ215" s="2">
        <v>2582</v>
      </c>
      <c r="DA215" s="2">
        <v>2555.5</v>
      </c>
      <c r="DB215" s="2">
        <v>2440.5</v>
      </c>
      <c r="DC215" s="2">
        <v>2294</v>
      </c>
      <c r="DD215" s="2">
        <v>2409.5</v>
      </c>
      <c r="DE215" s="2">
        <v>2429</v>
      </c>
      <c r="DF215" s="2">
        <v>2330</v>
      </c>
      <c r="DG215" s="2">
        <v>2422</v>
      </c>
      <c r="DH215" s="2">
        <v>2483.5</v>
      </c>
      <c r="DI215" s="2">
        <v>2514.5</v>
      </c>
      <c r="DJ215" s="2">
        <v>2516</v>
      </c>
      <c r="DK215" s="2">
        <v>2472</v>
      </c>
      <c r="DL215" s="2">
        <v>2445</v>
      </c>
      <c r="DM215" s="2">
        <v>2457</v>
      </c>
      <c r="DN215" s="2">
        <v>2465.5</v>
      </c>
      <c r="DO215" s="2">
        <v>2389</v>
      </c>
      <c r="DP215" s="2">
        <v>2330</v>
      </c>
      <c r="DQ215" s="2">
        <v>2384</v>
      </c>
      <c r="DR215" s="2">
        <v>2430</v>
      </c>
      <c r="DS215" s="2">
        <v>2522</v>
      </c>
      <c r="DT215" s="2">
        <v>2476</v>
      </c>
      <c r="DU215" s="2">
        <v>2462</v>
      </c>
      <c r="DV215" s="2">
        <v>2335</v>
      </c>
      <c r="DW215" s="2">
        <v>2352</v>
      </c>
      <c r="DX215" s="2">
        <v>2151</v>
      </c>
      <c r="DY215" s="2">
        <v>2137</v>
      </c>
      <c r="DZ215" s="2">
        <v>2067</v>
      </c>
      <c r="EA215" s="2">
        <v>2110.5</v>
      </c>
      <c r="EB215" s="2">
        <v>2099</v>
      </c>
      <c r="EC215" s="2">
        <v>2115.5</v>
      </c>
      <c r="ED215" s="2">
        <v>2146</v>
      </c>
      <c r="EE215" s="2">
        <v>2166</v>
      </c>
      <c r="EF215" s="2">
        <v>2280</v>
      </c>
      <c r="EG215" s="2">
        <v>2285</v>
      </c>
      <c r="EH215" s="2">
        <v>2238.5</v>
      </c>
      <c r="EI215" s="2">
        <v>2275.5</v>
      </c>
      <c r="EJ215" s="2">
        <v>2215</v>
      </c>
      <c r="EK215" s="2">
        <v>2206</v>
      </c>
      <c r="EL215" s="2">
        <v>2161.5</v>
      </c>
      <c r="EM215" s="2">
        <v>2142.5</v>
      </c>
      <c r="EN215" s="2">
        <v>2115</v>
      </c>
      <c r="EO215" s="2">
        <v>2004</v>
      </c>
      <c r="EP215" s="2">
        <v>2003</v>
      </c>
      <c r="EQ215" s="2">
        <v>2058.5</v>
      </c>
      <c r="ER215" s="2">
        <v>2086</v>
      </c>
      <c r="ES215" s="2">
        <v>2069.5</v>
      </c>
      <c r="ET215" s="2">
        <v>2023.5</v>
      </c>
      <c r="EU215" s="2">
        <v>2032</v>
      </c>
      <c r="EV215" s="2">
        <v>2075</v>
      </c>
      <c r="EW215" s="2">
        <v>2068</v>
      </c>
      <c r="EX215" s="2">
        <v>2033.5</v>
      </c>
      <c r="EY215" s="2">
        <v>1988</v>
      </c>
      <c r="EZ215" s="2">
        <v>1981</v>
      </c>
      <c r="FA215" s="2">
        <v>1940.5</v>
      </c>
      <c r="FB215" s="2">
        <v>1961.5</v>
      </c>
      <c r="FC215" s="2">
        <v>1973.5</v>
      </c>
      <c r="FD215" s="2">
        <v>2050</v>
      </c>
      <c r="FE215" s="2">
        <v>2112</v>
      </c>
      <c r="FF215" s="2">
        <v>2061</v>
      </c>
      <c r="FG215" s="2">
        <v>1958.5</v>
      </c>
      <c r="FH215" s="2">
        <v>1890</v>
      </c>
      <c r="FI215" s="2">
        <v>1861.5</v>
      </c>
      <c r="FJ215" s="2">
        <v>1837</v>
      </c>
      <c r="FK215" s="2">
        <v>1828</v>
      </c>
      <c r="FL215" s="2">
        <v>1864.5</v>
      </c>
      <c r="FM215" s="2">
        <v>1850</v>
      </c>
      <c r="FN215" s="2">
        <v>1823.5</v>
      </c>
      <c r="FO215" s="2">
        <v>1883</v>
      </c>
      <c r="FP215" s="2">
        <v>1897.5</v>
      </c>
      <c r="FQ215" s="2">
        <v>1835</v>
      </c>
      <c r="FR215" s="2">
        <v>1765.5</v>
      </c>
      <c r="FS215" s="2">
        <v>1746</v>
      </c>
      <c r="FT215" s="2">
        <v>1725</v>
      </c>
      <c r="FU215" s="2">
        <v>1741</v>
      </c>
      <c r="FV215" s="2">
        <v>1700</v>
      </c>
      <c r="FW215" s="2">
        <v>1731.5</v>
      </c>
      <c r="FX215" s="2">
        <v>1739.5</v>
      </c>
      <c r="FY215" s="2">
        <v>1758</v>
      </c>
      <c r="FZ215" s="2">
        <v>1756.5</v>
      </c>
      <c r="GA215" s="2">
        <v>1718</v>
      </c>
      <c r="GB215" s="2">
        <v>1698</v>
      </c>
      <c r="GC215" s="2">
        <v>1707</v>
      </c>
      <c r="GD215" s="2">
        <v>1696</v>
      </c>
      <c r="GE215" s="2">
        <v>1687</v>
      </c>
      <c r="GF215" s="2">
        <v>1656.5</v>
      </c>
      <c r="GG215" s="2">
        <v>1731</v>
      </c>
      <c r="GH215" s="2">
        <v>1737</v>
      </c>
      <c r="GI215" s="2">
        <v>1856.5</v>
      </c>
      <c r="GJ215" s="2">
        <v>1847</v>
      </c>
      <c r="GK215" s="2">
        <v>1811.5</v>
      </c>
      <c r="GL215" s="2">
        <v>1814.5</v>
      </c>
      <c r="GM215" s="2">
        <v>1820.5</v>
      </c>
      <c r="GN215" s="2">
        <v>1785.5</v>
      </c>
      <c r="GO215" s="2">
        <v>1824</v>
      </c>
      <c r="GP215" s="2">
        <v>1847.5</v>
      </c>
      <c r="GQ215" s="2">
        <v>1791</v>
      </c>
      <c r="GR215" s="2">
        <v>1781</v>
      </c>
      <c r="GS215" s="2">
        <v>1783</v>
      </c>
      <c r="GT215" s="2">
        <v>1771.5</v>
      </c>
      <c r="GU215" s="2">
        <v>1793</v>
      </c>
      <c r="GV215" s="2">
        <v>1846</v>
      </c>
      <c r="GW215" s="2">
        <v>1772.5</v>
      </c>
      <c r="GX215" s="2">
        <v>1763.5</v>
      </c>
      <c r="GY215" s="2">
        <v>1723.5</v>
      </c>
      <c r="GZ215" s="2">
        <v>1723.5</v>
      </c>
      <c r="HA215" s="2">
        <v>1585</v>
      </c>
      <c r="HB215" s="2">
        <v>1553</v>
      </c>
      <c r="HC215" s="2">
        <v>1566.5</v>
      </c>
      <c r="HD215" s="2">
        <v>1593</v>
      </c>
      <c r="HE215" s="2">
        <v>1604</v>
      </c>
      <c r="HF215" s="2">
        <v>1661</v>
      </c>
      <c r="HG215" s="2">
        <v>1667</v>
      </c>
      <c r="HH215" s="2">
        <v>1602</v>
      </c>
      <c r="HI215" s="2">
        <v>1554</v>
      </c>
      <c r="HJ215" s="2">
        <v>1551.5</v>
      </c>
      <c r="HK215" s="2">
        <v>1534.5</v>
      </c>
      <c r="HL215" s="2">
        <v>1531.5</v>
      </c>
      <c r="HM215" s="2">
        <v>1546</v>
      </c>
      <c r="HN215" s="2">
        <v>1528</v>
      </c>
      <c r="HO215" s="2">
        <v>1532</v>
      </c>
      <c r="HP215" s="2">
        <v>1525</v>
      </c>
      <c r="HQ215" s="2">
        <v>1532</v>
      </c>
      <c r="HR215" s="2">
        <v>1533</v>
      </c>
      <c r="HS215" s="2">
        <v>1509</v>
      </c>
      <c r="HT215" s="2">
        <v>1500.5</v>
      </c>
      <c r="HU215" s="2">
        <v>1492.5</v>
      </c>
      <c r="HV215" s="2">
        <v>1483</v>
      </c>
      <c r="HW215" s="2">
        <v>1474</v>
      </c>
      <c r="HX215" s="2">
        <v>1512.5</v>
      </c>
      <c r="HY215" s="2">
        <v>1517.5</v>
      </c>
      <c r="HZ215" s="2">
        <v>1524</v>
      </c>
      <c r="IA215" s="2">
        <v>1513</v>
      </c>
      <c r="IB215" s="2">
        <v>1534</v>
      </c>
      <c r="IC215" s="2">
        <v>1530.5</v>
      </c>
      <c r="ID215" s="2">
        <v>1498</v>
      </c>
      <c r="IE215" s="2">
        <v>1522</v>
      </c>
      <c r="IF215" s="2">
        <v>1518</v>
      </c>
      <c r="IG215" s="2">
        <v>1514</v>
      </c>
      <c r="IH215" s="2">
        <v>1515.5</v>
      </c>
      <c r="II215" s="2">
        <v>1511</v>
      </c>
      <c r="IJ215" s="2">
        <v>1540</v>
      </c>
      <c r="IK215" s="2">
        <v>1524</v>
      </c>
      <c r="IL215" s="2">
        <v>1511.5</v>
      </c>
      <c r="IM215" s="2">
        <v>1496</v>
      </c>
      <c r="IN215" s="2">
        <v>1488</v>
      </c>
      <c r="IO215" s="2">
        <v>1452.5</v>
      </c>
      <c r="IP215" s="2">
        <v>1419</v>
      </c>
      <c r="IQ215" s="2">
        <v>1447</v>
      </c>
      <c r="IR215" s="2">
        <v>1410.5</v>
      </c>
      <c r="IS215" s="2">
        <v>1432</v>
      </c>
      <c r="IT215" s="2">
        <v>1467</v>
      </c>
    </row>
    <row r="216" spans="1:254">
      <c r="A216" s="62" t="s">
        <v>423</v>
      </c>
      <c r="B216" s="1" t="s">
        <v>424</v>
      </c>
      <c r="C216" s="54">
        <v>13300</v>
      </c>
      <c r="D216" s="16">
        <v>-480</v>
      </c>
      <c r="E216" s="2">
        <v>13780</v>
      </c>
      <c r="F216" s="2">
        <v>14470</v>
      </c>
      <c r="G216" s="2">
        <v>14140</v>
      </c>
      <c r="H216" s="2">
        <v>13270</v>
      </c>
      <c r="I216" s="2">
        <v>13190</v>
      </c>
      <c r="J216" s="2">
        <v>11460</v>
      </c>
      <c r="K216" s="2">
        <v>11610</v>
      </c>
      <c r="L216" s="2">
        <v>12950</v>
      </c>
      <c r="M216" s="2">
        <v>14000</v>
      </c>
      <c r="N216" s="2">
        <v>14440</v>
      </c>
      <c r="O216" s="2">
        <v>14900</v>
      </c>
      <c r="P216" s="2">
        <v>14810</v>
      </c>
      <c r="Q216" s="2">
        <v>14030</v>
      </c>
      <c r="R216" s="2">
        <v>13540</v>
      </c>
      <c r="S216" s="2">
        <v>15000</v>
      </c>
      <c r="T216" s="2">
        <v>15030</v>
      </c>
      <c r="U216" s="2">
        <v>14540</v>
      </c>
      <c r="V216" s="2">
        <v>14820</v>
      </c>
      <c r="W216" s="2">
        <v>15440</v>
      </c>
      <c r="X216" s="2">
        <v>15130</v>
      </c>
      <c r="Y216" s="2">
        <v>14710</v>
      </c>
      <c r="Z216" s="2">
        <v>15920</v>
      </c>
      <c r="AA216" s="2">
        <v>16660</v>
      </c>
      <c r="AB216" s="2">
        <v>15830</v>
      </c>
      <c r="AC216" s="2">
        <v>16940</v>
      </c>
      <c r="AD216" s="2">
        <v>18290</v>
      </c>
      <c r="AE216" s="2">
        <v>17680</v>
      </c>
      <c r="AF216" s="2">
        <v>17140</v>
      </c>
      <c r="AG216" s="2">
        <v>17800</v>
      </c>
      <c r="AH216" s="2">
        <v>18680</v>
      </c>
      <c r="AI216" s="2">
        <v>18140</v>
      </c>
      <c r="AJ216" s="2">
        <v>18570</v>
      </c>
      <c r="AK216" s="2">
        <v>17870</v>
      </c>
      <c r="AL216" s="2">
        <v>17630</v>
      </c>
      <c r="AM216" s="2">
        <v>17290</v>
      </c>
      <c r="AN216" s="2">
        <v>16030</v>
      </c>
      <c r="AO216" s="2">
        <v>16050</v>
      </c>
      <c r="AP216" s="2">
        <v>15490</v>
      </c>
      <c r="AQ216" s="2">
        <v>14700</v>
      </c>
      <c r="AR216" s="2">
        <v>13690</v>
      </c>
      <c r="AS216" s="2">
        <v>14580</v>
      </c>
      <c r="AT216" s="2">
        <v>15080</v>
      </c>
      <c r="AU216" s="2">
        <v>14440</v>
      </c>
      <c r="AV216" s="2">
        <v>15310</v>
      </c>
      <c r="AW216" s="2">
        <v>15300</v>
      </c>
      <c r="AX216" s="2">
        <v>15130</v>
      </c>
      <c r="AY216" s="2">
        <v>14840</v>
      </c>
      <c r="AZ216" s="2">
        <v>15580</v>
      </c>
      <c r="BA216" s="2">
        <v>15750</v>
      </c>
      <c r="BB216" s="2">
        <v>15840</v>
      </c>
      <c r="BC216" s="2">
        <v>16560</v>
      </c>
      <c r="BD216" s="2">
        <v>16640</v>
      </c>
      <c r="BE216" s="2">
        <v>16710</v>
      </c>
      <c r="BF216" s="2">
        <v>16220</v>
      </c>
      <c r="BG216" s="2">
        <v>15360</v>
      </c>
      <c r="BH216" s="2">
        <v>14980</v>
      </c>
      <c r="BI216" s="2">
        <v>15650</v>
      </c>
      <c r="BJ216" s="2">
        <v>16510</v>
      </c>
      <c r="BK216" s="2">
        <v>16670</v>
      </c>
      <c r="BL216" s="2">
        <v>17250</v>
      </c>
      <c r="BM216" s="2">
        <v>17500</v>
      </c>
      <c r="BN216" s="2">
        <v>17640</v>
      </c>
      <c r="BO216" s="2">
        <v>17370</v>
      </c>
      <c r="BP216" s="2">
        <v>16570</v>
      </c>
      <c r="BQ216" s="2">
        <v>16500</v>
      </c>
      <c r="BR216" s="2">
        <v>15150</v>
      </c>
      <c r="BS216" s="2">
        <v>15000</v>
      </c>
      <c r="BT216" s="2">
        <v>14500</v>
      </c>
      <c r="BU216" s="2">
        <v>13940</v>
      </c>
      <c r="BV216" s="2">
        <v>13650</v>
      </c>
      <c r="BW216" s="2">
        <v>13420</v>
      </c>
      <c r="BX216" s="2">
        <v>13750</v>
      </c>
      <c r="BY216" s="2">
        <v>13940</v>
      </c>
      <c r="BZ216" s="2">
        <v>13820</v>
      </c>
      <c r="CA216" s="2">
        <v>13820</v>
      </c>
      <c r="CB216" s="2">
        <v>14090</v>
      </c>
      <c r="CC216" s="2">
        <v>13880</v>
      </c>
      <c r="CD216" s="2">
        <v>14270</v>
      </c>
      <c r="CE216" s="2">
        <v>13810</v>
      </c>
      <c r="CF216" s="2">
        <v>13760</v>
      </c>
      <c r="CG216" s="2">
        <v>13210</v>
      </c>
      <c r="CH216" s="2">
        <v>12960</v>
      </c>
      <c r="CI216" s="2">
        <v>12280</v>
      </c>
      <c r="CJ216" s="2">
        <v>11910</v>
      </c>
      <c r="CK216" s="2">
        <v>11930</v>
      </c>
      <c r="CL216" s="2">
        <v>11830</v>
      </c>
      <c r="CM216" s="2">
        <v>11880</v>
      </c>
      <c r="CN216" s="2">
        <v>10960</v>
      </c>
      <c r="CO216" s="2">
        <v>11160</v>
      </c>
      <c r="CP216" s="2">
        <v>11820</v>
      </c>
      <c r="CQ216" s="2">
        <v>12310</v>
      </c>
      <c r="CR216" s="2">
        <v>12450</v>
      </c>
      <c r="CS216" s="2">
        <v>11730</v>
      </c>
      <c r="CT216" s="2">
        <v>11570</v>
      </c>
      <c r="CU216" s="2">
        <v>12300</v>
      </c>
      <c r="CV216" s="2">
        <v>12550</v>
      </c>
      <c r="CW216" s="2">
        <v>12240</v>
      </c>
      <c r="CX216" s="2">
        <v>12170</v>
      </c>
      <c r="CY216" s="2">
        <v>11770</v>
      </c>
      <c r="CZ216" s="2">
        <v>12110</v>
      </c>
      <c r="DA216" s="2">
        <v>12540</v>
      </c>
      <c r="DB216" s="2">
        <v>12210</v>
      </c>
      <c r="DC216" s="2">
        <v>11200</v>
      </c>
      <c r="DD216" s="2">
        <v>12710</v>
      </c>
      <c r="DE216" s="2">
        <v>12950</v>
      </c>
      <c r="DF216" s="2">
        <v>12360</v>
      </c>
      <c r="DG216" s="2">
        <v>13590</v>
      </c>
      <c r="DH216" s="2">
        <v>14000</v>
      </c>
      <c r="DI216" s="2">
        <v>14120</v>
      </c>
      <c r="DJ216" s="2">
        <v>14310</v>
      </c>
      <c r="DK216" s="2">
        <v>14460</v>
      </c>
      <c r="DL216" s="2">
        <v>14380</v>
      </c>
      <c r="DM216" s="2">
        <v>14280</v>
      </c>
      <c r="DN216" s="2">
        <v>14150</v>
      </c>
      <c r="DO216" s="2">
        <v>13880</v>
      </c>
      <c r="DP216" s="2">
        <v>13220</v>
      </c>
      <c r="DQ216" s="2">
        <v>13240</v>
      </c>
      <c r="DR216" s="2">
        <v>13440</v>
      </c>
      <c r="DS216" s="2">
        <v>13650</v>
      </c>
      <c r="DT216" s="2">
        <v>13170</v>
      </c>
      <c r="DU216" s="2">
        <v>12710</v>
      </c>
      <c r="DV216" s="2">
        <v>11740</v>
      </c>
      <c r="DW216" s="2">
        <v>11680</v>
      </c>
      <c r="DX216" s="2">
        <v>11890</v>
      </c>
      <c r="DY216" s="2">
        <v>11500</v>
      </c>
      <c r="DZ216" s="2">
        <v>11280</v>
      </c>
      <c r="EA216" s="2">
        <v>11330</v>
      </c>
      <c r="EB216" s="2">
        <v>11510</v>
      </c>
      <c r="EC216" s="2">
        <v>11610</v>
      </c>
      <c r="ED216" s="2">
        <v>11600</v>
      </c>
      <c r="EE216" s="2">
        <v>11590</v>
      </c>
      <c r="EF216" s="2">
        <v>11920</v>
      </c>
      <c r="EG216" s="2">
        <v>11740</v>
      </c>
      <c r="EH216" s="2">
        <v>11330</v>
      </c>
      <c r="EI216" s="2">
        <v>11580</v>
      </c>
      <c r="EJ216" s="2">
        <v>11720</v>
      </c>
      <c r="EK216" s="2">
        <v>11480</v>
      </c>
      <c r="EL216" s="2">
        <v>11360</v>
      </c>
      <c r="EM216" s="2">
        <v>11300</v>
      </c>
      <c r="EN216" s="2">
        <v>11140</v>
      </c>
      <c r="EO216" s="2">
        <v>10580</v>
      </c>
      <c r="EP216" s="2">
        <v>10720</v>
      </c>
      <c r="EQ216" s="2">
        <v>10800</v>
      </c>
      <c r="ER216" s="2">
        <v>10360</v>
      </c>
      <c r="ES216" s="2">
        <v>10430</v>
      </c>
      <c r="ET216" s="2">
        <v>9980</v>
      </c>
      <c r="EU216" s="2">
        <v>10090</v>
      </c>
      <c r="EV216" s="2">
        <v>10040</v>
      </c>
      <c r="EW216" s="2">
        <v>10080</v>
      </c>
      <c r="EX216" s="2">
        <v>10060</v>
      </c>
      <c r="EY216" s="2">
        <v>10010</v>
      </c>
      <c r="EZ216" s="2">
        <v>9790</v>
      </c>
      <c r="FA216" s="2">
        <v>9320</v>
      </c>
      <c r="FB216" s="2">
        <v>9230</v>
      </c>
      <c r="FC216" s="2">
        <v>9490</v>
      </c>
      <c r="FD216" s="2">
        <v>9290</v>
      </c>
      <c r="FE216" s="2">
        <v>9440</v>
      </c>
      <c r="FF216" s="2">
        <v>9480</v>
      </c>
      <c r="FG216" s="2">
        <v>9550</v>
      </c>
      <c r="FH216" s="2">
        <v>9660</v>
      </c>
      <c r="FI216" s="2">
        <v>9700</v>
      </c>
      <c r="FJ216" s="2">
        <v>9580</v>
      </c>
      <c r="FK216" s="2">
        <v>9240</v>
      </c>
      <c r="FL216" s="2">
        <v>9000</v>
      </c>
      <c r="FM216" s="2">
        <v>8890</v>
      </c>
      <c r="FN216" s="2">
        <v>8620</v>
      </c>
      <c r="FO216" s="2">
        <v>8620</v>
      </c>
      <c r="FP216" s="2">
        <v>8550</v>
      </c>
      <c r="FQ216" s="2">
        <v>8560</v>
      </c>
      <c r="FR216" s="2">
        <v>8490</v>
      </c>
      <c r="FS216" s="2">
        <v>8420</v>
      </c>
      <c r="FT216" s="2">
        <v>8270</v>
      </c>
      <c r="FU216" s="2">
        <v>8670</v>
      </c>
      <c r="FV216" s="2">
        <v>8470</v>
      </c>
      <c r="FW216" s="2">
        <v>8640</v>
      </c>
      <c r="FX216" s="2">
        <v>9020</v>
      </c>
      <c r="FY216" s="2">
        <v>9000</v>
      </c>
      <c r="FZ216" s="2">
        <v>9390</v>
      </c>
      <c r="GA216" s="2">
        <v>9240</v>
      </c>
      <c r="GB216" s="2">
        <v>9530</v>
      </c>
      <c r="GC216" s="2">
        <v>9610</v>
      </c>
      <c r="GD216" s="2">
        <v>9400</v>
      </c>
      <c r="GE216" s="2">
        <v>10110</v>
      </c>
      <c r="GF216" s="2">
        <v>9430</v>
      </c>
      <c r="GG216" s="2">
        <v>10260</v>
      </c>
      <c r="GH216" s="2">
        <v>9820</v>
      </c>
      <c r="GI216" s="2">
        <v>9720</v>
      </c>
      <c r="GJ216" s="2">
        <v>9680</v>
      </c>
      <c r="GK216" s="2">
        <v>9650</v>
      </c>
      <c r="GL216" s="2">
        <v>9730</v>
      </c>
      <c r="GM216" s="2">
        <v>9490</v>
      </c>
      <c r="GN216" s="2">
        <v>9400</v>
      </c>
      <c r="GO216" s="2">
        <v>9410</v>
      </c>
      <c r="GP216" s="2">
        <v>9490</v>
      </c>
      <c r="GQ216" s="2">
        <v>9410</v>
      </c>
      <c r="GR216" s="2">
        <v>9250</v>
      </c>
      <c r="GS216" s="2">
        <v>9350</v>
      </c>
      <c r="GT216" s="2">
        <v>9030</v>
      </c>
      <c r="GU216" s="2">
        <v>8910</v>
      </c>
      <c r="GV216" s="2">
        <v>9290</v>
      </c>
      <c r="GW216" s="2">
        <v>9160</v>
      </c>
      <c r="GX216" s="2">
        <v>8580</v>
      </c>
      <c r="GY216" s="2">
        <v>8550</v>
      </c>
      <c r="GZ216" s="2">
        <v>8400</v>
      </c>
      <c r="HA216" s="2">
        <v>8200</v>
      </c>
      <c r="HB216" s="2">
        <v>7980</v>
      </c>
      <c r="HC216" s="2">
        <v>7950</v>
      </c>
      <c r="HD216" s="2">
        <v>8090</v>
      </c>
      <c r="HE216" s="2">
        <v>8100</v>
      </c>
      <c r="HF216" s="2">
        <v>8260</v>
      </c>
      <c r="HG216" s="2">
        <v>8330</v>
      </c>
      <c r="HH216" s="2">
        <v>8260</v>
      </c>
      <c r="HI216" s="2">
        <v>8310</v>
      </c>
      <c r="HJ216" s="2">
        <v>8130</v>
      </c>
      <c r="HK216" s="2">
        <v>8080</v>
      </c>
      <c r="HL216" s="2">
        <v>8070</v>
      </c>
      <c r="HM216" s="2">
        <v>8320</v>
      </c>
      <c r="HN216" s="2">
        <v>8060</v>
      </c>
      <c r="HO216" s="2">
        <v>8000</v>
      </c>
      <c r="HP216" s="2">
        <v>7810</v>
      </c>
      <c r="HQ216" s="2">
        <v>7780</v>
      </c>
      <c r="HR216" s="2">
        <v>7760</v>
      </c>
      <c r="HS216" s="2">
        <v>7630</v>
      </c>
      <c r="HT216" s="2">
        <v>7550</v>
      </c>
      <c r="HU216" s="2">
        <v>7650</v>
      </c>
      <c r="HV216" s="2">
        <v>7650</v>
      </c>
      <c r="HW216" s="2">
        <v>7710</v>
      </c>
      <c r="HX216" s="2">
        <v>7830</v>
      </c>
      <c r="HY216" s="2">
        <v>7730</v>
      </c>
      <c r="HZ216" s="2">
        <v>7720</v>
      </c>
      <c r="IA216" s="2">
        <v>7760</v>
      </c>
      <c r="IB216" s="2">
        <v>7900</v>
      </c>
      <c r="IC216" s="2">
        <v>7820</v>
      </c>
      <c r="ID216" s="2">
        <v>7870</v>
      </c>
      <c r="IE216" s="2">
        <v>7920</v>
      </c>
      <c r="IF216" s="2">
        <v>8010</v>
      </c>
      <c r="IG216" s="2">
        <v>8080</v>
      </c>
      <c r="IH216" s="2">
        <v>8120</v>
      </c>
      <c r="II216" s="2">
        <v>8100</v>
      </c>
      <c r="IJ216" s="2">
        <v>8070</v>
      </c>
      <c r="IK216" s="2">
        <v>8100</v>
      </c>
      <c r="IL216" s="2">
        <v>7990</v>
      </c>
      <c r="IM216" s="2">
        <v>7950</v>
      </c>
      <c r="IN216" s="2">
        <v>7700</v>
      </c>
      <c r="IO216" s="2">
        <v>6880</v>
      </c>
      <c r="IP216" s="2">
        <v>6830</v>
      </c>
      <c r="IQ216" s="2">
        <v>6840</v>
      </c>
      <c r="IR216" s="2">
        <v>7140</v>
      </c>
      <c r="IS216" s="2">
        <v>6930</v>
      </c>
      <c r="IT216" s="2">
        <v>6910</v>
      </c>
    </row>
    <row r="217" spans="1:254">
      <c r="A217" s="62" t="s">
        <v>425</v>
      </c>
      <c r="B217" s="1" t="s">
        <v>426</v>
      </c>
      <c r="C217" s="54">
        <v>2659</v>
      </c>
      <c r="D217" s="16">
        <v>68</v>
      </c>
      <c r="E217" s="2">
        <v>2591</v>
      </c>
      <c r="F217" s="2">
        <v>2674</v>
      </c>
      <c r="G217" s="2">
        <v>2612</v>
      </c>
      <c r="H217" s="2">
        <v>2434</v>
      </c>
      <c r="I217" s="2">
        <v>2514</v>
      </c>
      <c r="J217" s="2">
        <v>2466</v>
      </c>
      <c r="K217" s="2">
        <v>2572</v>
      </c>
      <c r="L217" s="2">
        <v>2614</v>
      </c>
      <c r="M217" s="2">
        <v>2733</v>
      </c>
      <c r="N217" s="2">
        <v>2616</v>
      </c>
      <c r="O217" s="2">
        <v>2560</v>
      </c>
      <c r="P217" s="2">
        <v>2621</v>
      </c>
      <c r="Q217" s="2">
        <v>2673</v>
      </c>
      <c r="R217" s="2">
        <v>2675</v>
      </c>
      <c r="S217" s="2">
        <v>2662</v>
      </c>
      <c r="T217" s="2">
        <v>2339</v>
      </c>
      <c r="U217" s="2">
        <v>2234</v>
      </c>
      <c r="V217" s="2">
        <v>2165</v>
      </c>
      <c r="W217" s="2">
        <v>2134</v>
      </c>
      <c r="X217" s="2">
        <v>2231</v>
      </c>
      <c r="Y217" s="2">
        <v>2236</v>
      </c>
      <c r="Z217" s="2">
        <v>2240</v>
      </c>
      <c r="AA217" s="2">
        <v>2308</v>
      </c>
      <c r="AB217" s="2">
        <v>2318</v>
      </c>
      <c r="AC217" s="2">
        <v>2310</v>
      </c>
      <c r="AD217" s="2">
        <v>2328</v>
      </c>
      <c r="AE217" s="2">
        <v>2350</v>
      </c>
      <c r="AF217" s="2">
        <v>2362</v>
      </c>
      <c r="AG217" s="2">
        <v>2275</v>
      </c>
      <c r="AH217" s="2">
        <v>2290</v>
      </c>
      <c r="AI217" s="2">
        <v>2290</v>
      </c>
      <c r="AJ217" s="2">
        <v>2280</v>
      </c>
      <c r="AK217" s="2">
        <v>2207</v>
      </c>
      <c r="AL217" s="2">
        <v>2196</v>
      </c>
      <c r="AM217" s="2">
        <v>2285</v>
      </c>
      <c r="AN217" s="2">
        <v>2220</v>
      </c>
      <c r="AO217" s="2">
        <v>2211</v>
      </c>
      <c r="AP217" s="2">
        <v>2240</v>
      </c>
      <c r="AQ217" s="2">
        <v>2290</v>
      </c>
      <c r="AR217" s="2">
        <v>2191</v>
      </c>
      <c r="AS217" s="2">
        <v>2251</v>
      </c>
      <c r="AT217" s="2">
        <v>2397</v>
      </c>
      <c r="AU217" s="2">
        <v>2307</v>
      </c>
      <c r="AV217" s="2">
        <v>2290</v>
      </c>
      <c r="AW217" s="2">
        <v>2436</v>
      </c>
      <c r="AX217" s="2">
        <v>2503</v>
      </c>
      <c r="AY217" s="2">
        <v>2430</v>
      </c>
      <c r="AZ217" s="2">
        <v>2493</v>
      </c>
      <c r="BA217" s="2">
        <v>2691</v>
      </c>
      <c r="BB217" s="2">
        <v>2845</v>
      </c>
      <c r="BC217" s="2">
        <v>3075</v>
      </c>
      <c r="BD217" s="2">
        <v>2860</v>
      </c>
      <c r="BE217" s="2">
        <v>2877</v>
      </c>
      <c r="BF217" s="2">
        <v>2833</v>
      </c>
      <c r="BG217" s="2">
        <v>2892</v>
      </c>
      <c r="BH217" s="2">
        <v>2903</v>
      </c>
      <c r="BI217" s="2">
        <v>2839</v>
      </c>
      <c r="BJ217" s="2">
        <v>2901</v>
      </c>
      <c r="BK217" s="2">
        <v>2985</v>
      </c>
      <c r="BL217" s="2">
        <v>2980</v>
      </c>
      <c r="BM217" s="2">
        <v>2790</v>
      </c>
      <c r="BN217" s="2">
        <v>2917</v>
      </c>
      <c r="BO217" s="2">
        <v>3050</v>
      </c>
      <c r="BP217" s="2">
        <v>2830</v>
      </c>
      <c r="BQ217" s="2">
        <v>2714</v>
      </c>
      <c r="BR217" s="2">
        <v>2820</v>
      </c>
      <c r="BS217" s="2">
        <v>2702</v>
      </c>
      <c r="BT217" s="2">
        <v>2620</v>
      </c>
      <c r="BU217" s="2">
        <v>2495</v>
      </c>
      <c r="BV217" s="2">
        <v>2383</v>
      </c>
      <c r="BW217" s="2">
        <v>2310</v>
      </c>
      <c r="BX217" s="2">
        <v>2211</v>
      </c>
      <c r="BY217" s="2">
        <v>2274</v>
      </c>
      <c r="BZ217" s="2">
        <v>2161</v>
      </c>
      <c r="CA217" s="2">
        <v>2206</v>
      </c>
      <c r="CB217" s="2">
        <v>2090</v>
      </c>
      <c r="CC217" s="2">
        <v>1903</v>
      </c>
      <c r="CD217" s="2">
        <v>1730</v>
      </c>
      <c r="CE217" s="2">
        <v>1802</v>
      </c>
      <c r="CF217" s="2">
        <v>1827</v>
      </c>
      <c r="CG217" s="2">
        <v>1803</v>
      </c>
      <c r="CH217" s="2">
        <v>1833</v>
      </c>
      <c r="CI217" s="2">
        <v>1806</v>
      </c>
      <c r="CJ217" s="2">
        <v>1894</v>
      </c>
      <c r="CK217" s="2">
        <v>1824</v>
      </c>
      <c r="CL217" s="2">
        <v>1821</v>
      </c>
      <c r="CM217" s="2">
        <v>1770</v>
      </c>
      <c r="CN217" s="2">
        <v>1736</v>
      </c>
      <c r="CO217" s="2">
        <v>1668</v>
      </c>
      <c r="CP217" s="2">
        <v>1713</v>
      </c>
      <c r="CQ217" s="2">
        <v>1705</v>
      </c>
      <c r="CR217" s="2">
        <v>1750</v>
      </c>
      <c r="CS217" s="2">
        <v>1663</v>
      </c>
      <c r="CT217" s="2">
        <v>1604</v>
      </c>
      <c r="CU217" s="2">
        <v>1730</v>
      </c>
      <c r="CV217" s="2">
        <v>1801</v>
      </c>
      <c r="CW217" s="2">
        <v>1833</v>
      </c>
      <c r="CX217" s="2">
        <v>1897</v>
      </c>
      <c r="CY217" s="2">
        <v>1696</v>
      </c>
      <c r="CZ217" s="2">
        <v>1665</v>
      </c>
      <c r="DA217" s="2">
        <v>1636</v>
      </c>
      <c r="DB217" s="2">
        <v>1600</v>
      </c>
      <c r="DC217" s="2">
        <v>1512</v>
      </c>
      <c r="DD217" s="2">
        <v>1601</v>
      </c>
      <c r="DE217" s="2">
        <v>1603</v>
      </c>
      <c r="DF217" s="2">
        <v>1540</v>
      </c>
      <c r="DG217" s="2">
        <v>1667</v>
      </c>
      <c r="DH217" s="2">
        <v>1710</v>
      </c>
      <c r="DI217" s="2">
        <v>1652</v>
      </c>
      <c r="DJ217" s="2">
        <v>1645</v>
      </c>
      <c r="DK217" s="2">
        <v>1661</v>
      </c>
      <c r="DL217" s="2">
        <v>1667</v>
      </c>
      <c r="DM217" s="2">
        <v>1691</v>
      </c>
      <c r="DN217" s="2">
        <v>1723</v>
      </c>
      <c r="DO217" s="2">
        <v>1754</v>
      </c>
      <c r="DP217" s="2">
        <v>1741</v>
      </c>
      <c r="DQ217" s="2">
        <v>1693</v>
      </c>
      <c r="DR217" s="2">
        <v>1665</v>
      </c>
      <c r="DS217" s="2">
        <v>1647</v>
      </c>
      <c r="DT217" s="2">
        <v>1625</v>
      </c>
      <c r="DU217" s="2">
        <v>1616</v>
      </c>
      <c r="DV217" s="2">
        <v>1596</v>
      </c>
      <c r="DW217" s="2">
        <v>1602</v>
      </c>
      <c r="DX217" s="2">
        <v>1596</v>
      </c>
      <c r="DY217" s="2">
        <v>1571</v>
      </c>
      <c r="DZ217" s="2">
        <v>1551</v>
      </c>
      <c r="EA217" s="2">
        <v>1567</v>
      </c>
      <c r="EB217" s="2">
        <v>1542</v>
      </c>
      <c r="EC217" s="2">
        <v>1585</v>
      </c>
      <c r="ED217" s="2">
        <v>1603</v>
      </c>
      <c r="EE217" s="2">
        <v>1603</v>
      </c>
      <c r="EF217" s="2">
        <v>1601</v>
      </c>
      <c r="EG217" s="2">
        <v>1595</v>
      </c>
      <c r="EH217" s="2">
        <v>1611</v>
      </c>
      <c r="EI217" s="2">
        <v>1606</v>
      </c>
      <c r="EJ217" s="2">
        <v>1573</v>
      </c>
      <c r="EK217" s="2">
        <v>1510</v>
      </c>
      <c r="EL217" s="2">
        <v>1497</v>
      </c>
      <c r="EM217" s="2">
        <v>1472</v>
      </c>
      <c r="EN217" s="2">
        <v>1485</v>
      </c>
      <c r="EO217" s="2">
        <v>1505</v>
      </c>
      <c r="EP217" s="2">
        <v>1488</v>
      </c>
      <c r="EQ217" s="2">
        <v>1528</v>
      </c>
      <c r="ER217" s="2">
        <v>1551</v>
      </c>
      <c r="ES217" s="2">
        <v>1557</v>
      </c>
      <c r="ET217" s="2">
        <v>1527</v>
      </c>
      <c r="EU217" s="2">
        <v>1543</v>
      </c>
      <c r="EV217" s="2">
        <v>1516</v>
      </c>
      <c r="EW217" s="2">
        <v>1514</v>
      </c>
      <c r="EX217" s="2">
        <v>1484</v>
      </c>
      <c r="EY217" s="2">
        <v>1407</v>
      </c>
      <c r="EZ217" s="2">
        <v>1410</v>
      </c>
      <c r="FA217" s="2">
        <v>1352</v>
      </c>
      <c r="FB217" s="2">
        <v>1328</v>
      </c>
      <c r="FC217" s="2">
        <v>1334</v>
      </c>
      <c r="FD217" s="2">
        <v>1347</v>
      </c>
      <c r="FE217" s="2">
        <v>1357</v>
      </c>
      <c r="FF217" s="2">
        <v>1373</v>
      </c>
      <c r="FG217" s="2">
        <v>1390</v>
      </c>
      <c r="FH217" s="2">
        <v>1403</v>
      </c>
      <c r="FI217" s="2">
        <v>1400</v>
      </c>
      <c r="FJ217" s="2">
        <v>1375</v>
      </c>
      <c r="FK217" s="2">
        <v>1383</v>
      </c>
      <c r="FL217" s="2">
        <v>1385</v>
      </c>
      <c r="FM217" s="2">
        <v>1401</v>
      </c>
      <c r="FN217" s="2">
        <v>1410</v>
      </c>
      <c r="FO217" s="2">
        <v>1460</v>
      </c>
      <c r="FP217" s="2">
        <v>1465</v>
      </c>
      <c r="FQ217" s="2">
        <v>1460</v>
      </c>
      <c r="FR217" s="2">
        <v>1459</v>
      </c>
      <c r="FS217" s="2">
        <v>1387</v>
      </c>
      <c r="FT217" s="2">
        <v>1294</v>
      </c>
      <c r="FU217" s="2">
        <v>1315</v>
      </c>
      <c r="FV217" s="2">
        <v>1383</v>
      </c>
      <c r="FW217" s="2">
        <v>1401</v>
      </c>
      <c r="FX217" s="2">
        <v>1471</v>
      </c>
      <c r="FY217" s="2">
        <v>1461</v>
      </c>
      <c r="FZ217" s="2">
        <v>1467</v>
      </c>
      <c r="GA217" s="2">
        <v>1464</v>
      </c>
      <c r="GB217" s="2">
        <v>1495</v>
      </c>
      <c r="GC217" s="2">
        <v>1516</v>
      </c>
      <c r="GD217" s="2">
        <v>1463</v>
      </c>
      <c r="GE217" s="2">
        <v>1463</v>
      </c>
      <c r="GF217" s="2">
        <v>1414</v>
      </c>
      <c r="GG217" s="2">
        <v>1442</v>
      </c>
      <c r="GH217" s="2">
        <v>1468</v>
      </c>
      <c r="GI217" s="2">
        <v>1474</v>
      </c>
      <c r="GJ217" s="2">
        <v>1535</v>
      </c>
      <c r="GK217" s="2">
        <v>1538</v>
      </c>
      <c r="GL217" s="2">
        <v>1617</v>
      </c>
      <c r="GM217" s="2">
        <v>1607</v>
      </c>
      <c r="GN217" s="2">
        <v>1602</v>
      </c>
      <c r="GO217" s="2">
        <v>1628</v>
      </c>
      <c r="GP217" s="2">
        <v>1710</v>
      </c>
      <c r="GQ217" s="2">
        <v>1682</v>
      </c>
      <c r="GR217" s="2">
        <v>1679</v>
      </c>
      <c r="GS217" s="2">
        <v>1696</v>
      </c>
      <c r="GT217" s="2">
        <v>1742</v>
      </c>
      <c r="GU217" s="2">
        <v>1831</v>
      </c>
      <c r="GV217" s="2">
        <v>1850</v>
      </c>
      <c r="GW217" s="2">
        <v>1823</v>
      </c>
      <c r="GX217" s="2">
        <v>1801</v>
      </c>
      <c r="GY217" s="2">
        <v>1735</v>
      </c>
      <c r="GZ217" s="2">
        <v>1719</v>
      </c>
      <c r="HA217" s="2">
        <v>1900</v>
      </c>
      <c r="HB217" s="2">
        <v>1845</v>
      </c>
      <c r="HC217" s="2">
        <v>1852</v>
      </c>
      <c r="HD217" s="2">
        <v>1933</v>
      </c>
      <c r="HE217" s="2">
        <v>1902</v>
      </c>
      <c r="HF217" s="2">
        <v>1902</v>
      </c>
      <c r="HG217" s="2">
        <v>1820</v>
      </c>
      <c r="HH217" s="2">
        <v>1796</v>
      </c>
      <c r="HI217" s="2">
        <v>1772</v>
      </c>
      <c r="HJ217" s="2">
        <v>1748</v>
      </c>
      <c r="HK217" s="2">
        <v>1778</v>
      </c>
      <c r="HL217" s="2">
        <v>1795</v>
      </c>
      <c r="HM217" s="2">
        <v>1826</v>
      </c>
      <c r="HN217" s="2">
        <v>1800</v>
      </c>
      <c r="HO217" s="2">
        <v>1776</v>
      </c>
      <c r="HP217" s="2">
        <v>1826</v>
      </c>
      <c r="HQ217" s="2">
        <v>1835</v>
      </c>
      <c r="HR217" s="2">
        <v>1867</v>
      </c>
      <c r="HS217" s="2">
        <v>1765</v>
      </c>
      <c r="HT217" s="2">
        <v>1688</v>
      </c>
      <c r="HU217" s="2">
        <v>1656</v>
      </c>
      <c r="HV217" s="2">
        <v>1667</v>
      </c>
      <c r="HW217" s="2">
        <v>1628</v>
      </c>
      <c r="HX217" s="2">
        <v>1600</v>
      </c>
      <c r="HY217" s="2">
        <v>1591</v>
      </c>
      <c r="HZ217" s="2">
        <v>1651</v>
      </c>
      <c r="IA217" s="2">
        <v>1664</v>
      </c>
      <c r="IB217" s="2">
        <v>1703</v>
      </c>
      <c r="IC217" s="2">
        <v>1675</v>
      </c>
      <c r="ID217" s="2">
        <v>1694</v>
      </c>
      <c r="IE217" s="2">
        <v>1705</v>
      </c>
      <c r="IF217" s="2">
        <v>1681</v>
      </c>
      <c r="IG217" s="2">
        <v>1649</v>
      </c>
      <c r="IH217" s="2">
        <v>1641</v>
      </c>
      <c r="II217" s="2">
        <v>1630</v>
      </c>
      <c r="IJ217" s="2">
        <v>1641</v>
      </c>
      <c r="IK217" s="2">
        <v>1650</v>
      </c>
      <c r="IL217" s="2">
        <v>1643</v>
      </c>
      <c r="IM217" s="2">
        <v>1621</v>
      </c>
      <c r="IN217" s="2">
        <v>1541</v>
      </c>
      <c r="IO217" s="2">
        <v>1533</v>
      </c>
      <c r="IP217" s="2">
        <v>1491</v>
      </c>
      <c r="IQ217" s="2">
        <v>1493</v>
      </c>
      <c r="IR217" s="2">
        <v>1502</v>
      </c>
      <c r="IS217" s="2">
        <v>1511</v>
      </c>
      <c r="IT217" s="2">
        <v>1540</v>
      </c>
    </row>
    <row r="218" spans="1:254">
      <c r="A218" s="62" t="s">
        <v>427</v>
      </c>
      <c r="B218" s="1" t="s">
        <v>428</v>
      </c>
      <c r="C218" s="54">
        <v>44170</v>
      </c>
      <c r="D218" s="16">
        <v>-4130</v>
      </c>
      <c r="E218" s="2">
        <v>48300</v>
      </c>
      <c r="F218" s="2">
        <v>53400</v>
      </c>
      <c r="G218" s="2">
        <v>47290</v>
      </c>
      <c r="H218" s="2">
        <v>44370</v>
      </c>
      <c r="I218" s="2">
        <v>46500</v>
      </c>
      <c r="J218" s="2">
        <v>36020</v>
      </c>
      <c r="K218" s="2">
        <v>37650</v>
      </c>
      <c r="L218" s="2">
        <v>44550</v>
      </c>
      <c r="M218" s="2">
        <v>50400</v>
      </c>
      <c r="N218" s="2">
        <v>55080</v>
      </c>
      <c r="O218" s="2">
        <v>61150</v>
      </c>
      <c r="P218" s="2">
        <v>62750</v>
      </c>
      <c r="Q218" s="2">
        <v>51370</v>
      </c>
      <c r="R218" s="2">
        <v>52110</v>
      </c>
      <c r="S218" s="2">
        <v>61520</v>
      </c>
      <c r="T218" s="2">
        <v>71200</v>
      </c>
      <c r="U218" s="2">
        <v>63060</v>
      </c>
      <c r="V218" s="2">
        <v>66100</v>
      </c>
      <c r="W218" s="2">
        <v>75880</v>
      </c>
      <c r="X218" s="2">
        <v>75700</v>
      </c>
      <c r="Y218" s="2">
        <v>69300</v>
      </c>
      <c r="Z218" s="2">
        <v>71120</v>
      </c>
      <c r="AA218" s="2">
        <v>78200</v>
      </c>
      <c r="AB218" s="2">
        <v>67190</v>
      </c>
      <c r="AC218" s="2">
        <v>75000</v>
      </c>
      <c r="AD218" s="2">
        <v>87120</v>
      </c>
      <c r="AE218" s="2">
        <v>85300</v>
      </c>
      <c r="AF218" s="2">
        <v>82100</v>
      </c>
      <c r="AG218" s="2">
        <v>89600</v>
      </c>
      <c r="AH218" s="2">
        <v>97310</v>
      </c>
      <c r="AI218" s="2">
        <v>86550</v>
      </c>
      <c r="AJ218" s="2">
        <v>91150</v>
      </c>
      <c r="AK218" s="2">
        <v>104250</v>
      </c>
      <c r="AL218" s="2">
        <v>99970</v>
      </c>
      <c r="AM218" s="2">
        <v>95800</v>
      </c>
      <c r="AN218" s="2">
        <v>92320</v>
      </c>
      <c r="AO218" s="2">
        <v>90920</v>
      </c>
      <c r="AP218" s="2">
        <v>85200</v>
      </c>
      <c r="AQ218" s="2">
        <v>78920</v>
      </c>
      <c r="AR218" s="2">
        <v>67600</v>
      </c>
      <c r="AS218" s="2">
        <v>70130</v>
      </c>
      <c r="AT218" s="2">
        <v>72030</v>
      </c>
      <c r="AU218" s="2">
        <v>69010</v>
      </c>
      <c r="AV218" s="2">
        <v>73290</v>
      </c>
      <c r="AW218" s="2">
        <v>75000</v>
      </c>
      <c r="AX218" s="2">
        <v>76240</v>
      </c>
      <c r="AY218" s="2">
        <v>70230</v>
      </c>
      <c r="AZ218" s="2">
        <v>69270</v>
      </c>
      <c r="BA218" s="2">
        <v>61110</v>
      </c>
      <c r="BB218" s="2">
        <v>56900</v>
      </c>
      <c r="BC218" s="2">
        <v>60170</v>
      </c>
      <c r="BD218" s="2">
        <v>61110</v>
      </c>
      <c r="BE218" s="2">
        <v>58090</v>
      </c>
      <c r="BF218" s="2">
        <v>56280</v>
      </c>
      <c r="BG218" s="2">
        <v>51120</v>
      </c>
      <c r="BH218" s="2">
        <v>48270</v>
      </c>
      <c r="BI218" s="2">
        <v>48000</v>
      </c>
      <c r="BJ218" s="2">
        <v>51450</v>
      </c>
      <c r="BK218" s="2">
        <v>42100</v>
      </c>
      <c r="BL218" s="2">
        <v>45110</v>
      </c>
      <c r="BM218" s="2">
        <v>44740</v>
      </c>
      <c r="BN218" s="2">
        <v>43630</v>
      </c>
      <c r="BO218" s="2">
        <v>45690</v>
      </c>
      <c r="BP218" s="2">
        <v>41900</v>
      </c>
      <c r="BQ218" s="2">
        <v>43410</v>
      </c>
      <c r="BR218" s="2">
        <v>36050</v>
      </c>
      <c r="BS218" s="2">
        <v>36920</v>
      </c>
      <c r="BT218" s="2">
        <v>36200</v>
      </c>
      <c r="BU218" s="2">
        <v>35030</v>
      </c>
      <c r="BV218" s="2">
        <v>34150</v>
      </c>
      <c r="BW218" s="2">
        <v>33750</v>
      </c>
      <c r="BX218" s="2">
        <v>32400</v>
      </c>
      <c r="BY218" s="2">
        <v>30710</v>
      </c>
      <c r="BZ218" s="2">
        <v>30090</v>
      </c>
      <c r="CA218" s="2">
        <v>30460</v>
      </c>
      <c r="CB218" s="2">
        <v>31010</v>
      </c>
      <c r="CC218" s="2">
        <v>32100</v>
      </c>
      <c r="CD218" s="2">
        <v>33820</v>
      </c>
      <c r="CE218" s="2">
        <v>29530</v>
      </c>
      <c r="CF218" s="2">
        <v>28890</v>
      </c>
      <c r="CG218" s="2">
        <v>26600</v>
      </c>
      <c r="CH218" s="2">
        <v>25840</v>
      </c>
      <c r="CI218" s="2">
        <v>22575</v>
      </c>
      <c r="CJ218" s="2">
        <v>21955</v>
      </c>
      <c r="CK218" s="2">
        <v>21500</v>
      </c>
      <c r="CL218" s="2">
        <v>20650</v>
      </c>
      <c r="CM218" s="2">
        <v>20410</v>
      </c>
      <c r="CN218" s="2">
        <v>18540</v>
      </c>
      <c r="CO218" s="2">
        <v>19070</v>
      </c>
      <c r="CP218" s="2">
        <v>19075</v>
      </c>
      <c r="CQ218" s="2">
        <v>20945</v>
      </c>
      <c r="CR218" s="2">
        <v>21410</v>
      </c>
      <c r="CS218" s="2">
        <v>20025</v>
      </c>
      <c r="CT218" s="2">
        <v>20800</v>
      </c>
      <c r="CU218" s="2">
        <v>22080</v>
      </c>
      <c r="CV218" s="2">
        <v>22370</v>
      </c>
      <c r="CW218" s="2">
        <v>21400</v>
      </c>
      <c r="CX218" s="2">
        <v>21245</v>
      </c>
      <c r="CY218" s="2">
        <v>20125</v>
      </c>
      <c r="CZ218" s="2">
        <v>20925</v>
      </c>
      <c r="DA218" s="2">
        <v>20565</v>
      </c>
      <c r="DB218" s="2">
        <v>19090</v>
      </c>
      <c r="DC218" s="2">
        <v>16850</v>
      </c>
      <c r="DD218" s="2">
        <v>18965</v>
      </c>
      <c r="DE218" s="2">
        <v>20190</v>
      </c>
      <c r="DF218" s="2">
        <v>18300</v>
      </c>
      <c r="DG218" s="2">
        <v>19960</v>
      </c>
      <c r="DH218" s="2">
        <v>20630</v>
      </c>
      <c r="DI218" s="2">
        <v>20775</v>
      </c>
      <c r="DJ218" s="2">
        <v>20400</v>
      </c>
      <c r="DK218" s="2">
        <v>20890</v>
      </c>
      <c r="DL218" s="2">
        <v>21005</v>
      </c>
      <c r="DM218" s="2">
        <v>20190</v>
      </c>
      <c r="DN218" s="2">
        <v>21250</v>
      </c>
      <c r="DO218" s="2">
        <v>21300</v>
      </c>
      <c r="DP218" s="2">
        <v>21725</v>
      </c>
      <c r="DQ218" s="2">
        <v>22300</v>
      </c>
      <c r="DR218" s="2">
        <v>22050</v>
      </c>
      <c r="DS218" s="2">
        <v>19480</v>
      </c>
      <c r="DT218" s="2">
        <v>18505</v>
      </c>
      <c r="DU218" s="2">
        <v>18900</v>
      </c>
      <c r="DV218" s="2">
        <v>18280</v>
      </c>
      <c r="DW218" s="2">
        <v>18900</v>
      </c>
      <c r="DX218" s="2">
        <v>20180</v>
      </c>
      <c r="DY218" s="2">
        <v>19730</v>
      </c>
      <c r="DZ218" s="2">
        <v>18350</v>
      </c>
      <c r="EA218" s="2">
        <v>20165</v>
      </c>
      <c r="EB218" s="2">
        <v>18635</v>
      </c>
      <c r="EC218" s="2">
        <v>18505</v>
      </c>
      <c r="ED218" s="2">
        <v>17400</v>
      </c>
      <c r="EE218" s="2">
        <v>17095</v>
      </c>
      <c r="EF218" s="2">
        <v>17090</v>
      </c>
      <c r="EG218" s="2">
        <v>17270</v>
      </c>
      <c r="EH218" s="2">
        <v>15565</v>
      </c>
      <c r="EI218" s="2">
        <v>14675</v>
      </c>
      <c r="EJ218" s="2">
        <v>14230</v>
      </c>
      <c r="EK218" s="2">
        <v>13705</v>
      </c>
      <c r="EL218" s="2">
        <v>13125</v>
      </c>
      <c r="EM218" s="2">
        <v>13025</v>
      </c>
      <c r="EN218" s="2">
        <v>13330</v>
      </c>
      <c r="EO218" s="2">
        <v>12235</v>
      </c>
      <c r="EP218" s="2">
        <v>13000</v>
      </c>
      <c r="EQ218" s="2">
        <v>12690</v>
      </c>
      <c r="ER218" s="2">
        <v>10945</v>
      </c>
      <c r="ES218" s="2">
        <v>11205</v>
      </c>
      <c r="ET218" s="2">
        <v>10330</v>
      </c>
      <c r="EU218" s="2">
        <v>10615</v>
      </c>
      <c r="EV218" s="2">
        <v>10755</v>
      </c>
      <c r="EW218" s="2">
        <v>10470</v>
      </c>
      <c r="EX218" s="2">
        <v>10060</v>
      </c>
      <c r="EY218" s="2">
        <v>9716</v>
      </c>
      <c r="EZ218" s="2">
        <v>9556</v>
      </c>
      <c r="FA218" s="2">
        <v>9130</v>
      </c>
      <c r="FB218" s="2">
        <v>9049</v>
      </c>
      <c r="FC218" s="2">
        <v>8632</v>
      </c>
      <c r="FD218" s="2">
        <v>8598</v>
      </c>
      <c r="FE218" s="2">
        <v>9085</v>
      </c>
      <c r="FF218" s="2">
        <v>9543</v>
      </c>
      <c r="FG218" s="2">
        <v>9493</v>
      </c>
      <c r="FH218" s="2">
        <v>9375</v>
      </c>
      <c r="FI218" s="2">
        <v>9820</v>
      </c>
      <c r="FJ218" s="2">
        <v>9484</v>
      </c>
      <c r="FK218" s="2">
        <v>8967</v>
      </c>
      <c r="FL218" s="2">
        <v>8727</v>
      </c>
      <c r="FM218" s="2">
        <v>8952</v>
      </c>
      <c r="FN218" s="2">
        <v>8882</v>
      </c>
      <c r="FO218" s="2">
        <v>8811</v>
      </c>
      <c r="FP218" s="2">
        <v>8830</v>
      </c>
      <c r="FQ218" s="2">
        <v>8450</v>
      </c>
      <c r="FR218" s="2">
        <v>8353</v>
      </c>
      <c r="FS218" s="2">
        <v>9800</v>
      </c>
      <c r="FT218" s="2">
        <v>9340</v>
      </c>
      <c r="FU218" s="2">
        <v>10775</v>
      </c>
      <c r="FV218" s="2">
        <v>9472</v>
      </c>
      <c r="FW218" s="2">
        <v>9961</v>
      </c>
      <c r="FX218" s="2">
        <v>9895</v>
      </c>
      <c r="FY218" s="2">
        <v>10025</v>
      </c>
      <c r="FZ218" s="2">
        <v>12830</v>
      </c>
      <c r="GA218" s="2">
        <v>12545</v>
      </c>
      <c r="GB218" s="2">
        <v>12255</v>
      </c>
      <c r="GC218" s="2">
        <v>12655</v>
      </c>
      <c r="GD218" s="2">
        <v>11220</v>
      </c>
      <c r="GE218" s="2">
        <v>10900</v>
      </c>
      <c r="GF218" s="2">
        <v>9310</v>
      </c>
      <c r="GG218" s="2">
        <v>10680</v>
      </c>
      <c r="GH218" s="2">
        <v>10465</v>
      </c>
      <c r="GI218" s="2">
        <v>10200</v>
      </c>
      <c r="GJ218" s="2">
        <v>9350</v>
      </c>
      <c r="GK218" s="2">
        <v>9200</v>
      </c>
      <c r="GL218" s="2">
        <v>9280</v>
      </c>
      <c r="GM218" s="2">
        <v>7880</v>
      </c>
      <c r="GN218" s="2">
        <v>6990</v>
      </c>
      <c r="GO218" s="2">
        <v>6630</v>
      </c>
      <c r="GP218" s="2">
        <v>6870</v>
      </c>
      <c r="GQ218" s="2">
        <v>6590</v>
      </c>
      <c r="GR218" s="2">
        <v>6540</v>
      </c>
      <c r="GS218" s="2">
        <v>6600</v>
      </c>
      <c r="GT218" s="2">
        <v>5850</v>
      </c>
      <c r="GU218" s="2">
        <v>5980</v>
      </c>
      <c r="GV218" s="2">
        <v>6090</v>
      </c>
      <c r="GW218" s="2">
        <v>6160</v>
      </c>
      <c r="GX218" s="2">
        <v>5800</v>
      </c>
      <c r="GY218" s="2">
        <v>5860</v>
      </c>
      <c r="GZ218" s="2">
        <v>6070</v>
      </c>
      <c r="HA218" s="2">
        <v>5930</v>
      </c>
      <c r="HB218" s="2">
        <v>5070</v>
      </c>
      <c r="HC218" s="2">
        <v>4555</v>
      </c>
      <c r="HD218" s="2">
        <v>4840</v>
      </c>
      <c r="HE218" s="2">
        <v>4420</v>
      </c>
      <c r="HF218" s="2">
        <v>4355</v>
      </c>
      <c r="HG218" s="2">
        <v>4775</v>
      </c>
      <c r="HH218" s="2">
        <v>4870</v>
      </c>
      <c r="HI218" s="2">
        <v>4545</v>
      </c>
      <c r="HJ218" s="2">
        <v>4340</v>
      </c>
      <c r="HK218" s="2">
        <v>4405</v>
      </c>
      <c r="HL218" s="2">
        <v>4360</v>
      </c>
      <c r="HM218" s="2">
        <v>4310</v>
      </c>
      <c r="HN218" s="2">
        <v>4140</v>
      </c>
      <c r="HO218" s="2">
        <v>3620</v>
      </c>
      <c r="HP218" s="2">
        <v>3185</v>
      </c>
      <c r="HQ218" s="2">
        <v>3130</v>
      </c>
      <c r="HR218" s="2">
        <v>3040</v>
      </c>
      <c r="HS218" s="2">
        <v>2814</v>
      </c>
      <c r="HT218" s="2">
        <v>2613</v>
      </c>
      <c r="HU218" s="2">
        <v>2567</v>
      </c>
      <c r="HV218" s="2">
        <v>2600</v>
      </c>
      <c r="HW218" s="2">
        <v>2541</v>
      </c>
      <c r="HX218" s="2">
        <v>2477</v>
      </c>
      <c r="HY218" s="2">
        <v>2376</v>
      </c>
      <c r="HZ218" s="2">
        <v>2408</v>
      </c>
      <c r="IA218" s="2">
        <v>2367</v>
      </c>
      <c r="IB218" s="2">
        <v>2385</v>
      </c>
      <c r="IC218" s="2">
        <v>2280</v>
      </c>
      <c r="ID218" s="2">
        <v>2305</v>
      </c>
      <c r="IE218" s="2">
        <v>2354</v>
      </c>
      <c r="IF218" s="2">
        <v>2420</v>
      </c>
      <c r="IG218" s="2">
        <v>2437</v>
      </c>
      <c r="IH218" s="2">
        <v>2464</v>
      </c>
      <c r="II218" s="2">
        <v>2502</v>
      </c>
      <c r="IJ218" s="2">
        <v>2560</v>
      </c>
      <c r="IK218" s="2">
        <v>2535</v>
      </c>
      <c r="IL218" s="2">
        <v>2299</v>
      </c>
      <c r="IM218" s="2">
        <v>2270</v>
      </c>
      <c r="IN218" s="2">
        <v>2292</v>
      </c>
      <c r="IO218" s="2">
        <v>2370</v>
      </c>
      <c r="IP218" s="2">
        <v>2323</v>
      </c>
      <c r="IQ218" s="2">
        <v>2395</v>
      </c>
      <c r="IR218" s="2">
        <v>2426</v>
      </c>
      <c r="IS218" s="2">
        <v>2407</v>
      </c>
      <c r="IT218" s="2">
        <v>2397</v>
      </c>
    </row>
    <row r="219" spans="1:254">
      <c r="A219" s="62" t="s">
        <v>429</v>
      </c>
      <c r="B219" s="1" t="s">
        <v>430</v>
      </c>
      <c r="C219" s="54">
        <v>3185</v>
      </c>
      <c r="D219" s="16">
        <v>30</v>
      </c>
      <c r="E219" s="2">
        <v>3155</v>
      </c>
      <c r="F219" s="2">
        <v>3210</v>
      </c>
      <c r="G219" s="2">
        <v>3125</v>
      </c>
      <c r="H219" s="2">
        <v>3065</v>
      </c>
      <c r="I219" s="2">
        <v>3025</v>
      </c>
      <c r="J219" s="2">
        <v>3000</v>
      </c>
      <c r="K219" s="2">
        <v>3015</v>
      </c>
      <c r="L219" s="2">
        <v>3000</v>
      </c>
      <c r="M219" s="2">
        <v>2998</v>
      </c>
      <c r="N219" s="2">
        <v>2947</v>
      </c>
      <c r="O219" s="2">
        <v>2970</v>
      </c>
      <c r="P219" s="2">
        <v>2974</v>
      </c>
      <c r="Q219" s="2">
        <v>2983</v>
      </c>
      <c r="R219" s="2">
        <v>2973</v>
      </c>
      <c r="S219" s="2">
        <v>3010</v>
      </c>
      <c r="T219" s="2">
        <v>3005</v>
      </c>
      <c r="U219" s="2">
        <v>3030</v>
      </c>
      <c r="V219" s="2">
        <v>2960</v>
      </c>
      <c r="W219" s="2">
        <v>3010</v>
      </c>
      <c r="X219" s="2">
        <v>2983</v>
      </c>
      <c r="Y219" s="2">
        <v>2976</v>
      </c>
      <c r="Z219" s="2">
        <v>3070</v>
      </c>
      <c r="AA219" s="2">
        <v>3025</v>
      </c>
      <c r="AB219" s="2">
        <v>3055</v>
      </c>
      <c r="AC219" s="2">
        <v>2917</v>
      </c>
      <c r="AD219" s="2">
        <v>2880</v>
      </c>
      <c r="AE219" s="2">
        <v>2988</v>
      </c>
      <c r="AF219" s="2">
        <v>2988</v>
      </c>
      <c r="AG219" s="2">
        <v>2939</v>
      </c>
      <c r="AH219" s="2">
        <v>2957</v>
      </c>
      <c r="AI219" s="2">
        <v>2793</v>
      </c>
      <c r="AJ219" s="2">
        <v>2725</v>
      </c>
      <c r="AK219" s="2">
        <v>2700</v>
      </c>
      <c r="AL219" s="2">
        <v>2721</v>
      </c>
      <c r="AM219" s="2">
        <v>2717</v>
      </c>
      <c r="AN219" s="2">
        <v>2768</v>
      </c>
      <c r="AO219" s="2">
        <v>2721</v>
      </c>
      <c r="AP219" s="2">
        <v>2746</v>
      </c>
      <c r="AQ219" s="2">
        <v>2789</v>
      </c>
      <c r="AR219" s="2">
        <v>2811</v>
      </c>
      <c r="AS219" s="2">
        <v>2725</v>
      </c>
      <c r="AT219" s="2">
        <v>2732</v>
      </c>
      <c r="AU219" s="2">
        <v>2716</v>
      </c>
      <c r="AV219" s="2">
        <v>2669</v>
      </c>
      <c r="AW219" s="2">
        <v>2667</v>
      </c>
      <c r="AX219" s="2">
        <v>2506</v>
      </c>
      <c r="AY219" s="2">
        <v>2545</v>
      </c>
      <c r="AZ219" s="2">
        <v>2642</v>
      </c>
      <c r="BA219" s="2">
        <v>2865</v>
      </c>
      <c r="BB219" s="2">
        <v>2813</v>
      </c>
      <c r="BC219" s="2">
        <v>2617</v>
      </c>
      <c r="BD219" s="2">
        <v>2746</v>
      </c>
      <c r="BE219" s="2">
        <v>2874</v>
      </c>
      <c r="BF219" s="2">
        <v>2952</v>
      </c>
      <c r="BG219" s="2">
        <v>2929</v>
      </c>
      <c r="BH219" s="2">
        <v>3085</v>
      </c>
      <c r="BI219" s="2">
        <v>2921</v>
      </c>
      <c r="BJ219" s="2">
        <v>2887</v>
      </c>
      <c r="BK219" s="2">
        <v>3570</v>
      </c>
      <c r="BL219" s="2">
        <v>4205</v>
      </c>
      <c r="BM219" s="2">
        <v>4280</v>
      </c>
      <c r="BN219" s="2">
        <v>4265</v>
      </c>
      <c r="BO219" s="2">
        <v>4090</v>
      </c>
      <c r="BP219" s="2">
        <v>4090</v>
      </c>
      <c r="BQ219" s="2">
        <v>3875</v>
      </c>
      <c r="BR219" s="2">
        <v>3870</v>
      </c>
      <c r="BS219" s="2">
        <v>3845</v>
      </c>
      <c r="BT219" s="2">
        <v>3810</v>
      </c>
      <c r="BU219" s="2">
        <v>3850</v>
      </c>
      <c r="BV219" s="2">
        <v>3970</v>
      </c>
      <c r="BW219" s="2">
        <v>4135</v>
      </c>
      <c r="BX219" s="2">
        <v>4490</v>
      </c>
      <c r="BY219" s="2">
        <v>4610</v>
      </c>
      <c r="BZ219" s="2">
        <v>4455</v>
      </c>
      <c r="CA219" s="2">
        <v>4440</v>
      </c>
      <c r="CB219" s="2">
        <v>4350</v>
      </c>
      <c r="CC219" s="2">
        <v>4310</v>
      </c>
      <c r="CD219" s="2">
        <v>4125</v>
      </c>
      <c r="CE219" s="2">
        <v>4115</v>
      </c>
      <c r="CF219" s="2">
        <v>4445</v>
      </c>
      <c r="CG219" s="2">
        <v>4370</v>
      </c>
      <c r="CH219" s="2">
        <v>4570</v>
      </c>
      <c r="CI219" s="2">
        <v>4680</v>
      </c>
      <c r="CJ219" s="2">
        <v>4645</v>
      </c>
      <c r="CK219" s="2">
        <v>4535</v>
      </c>
      <c r="CL219" s="2">
        <v>4430</v>
      </c>
      <c r="CM219" s="2">
        <v>4260</v>
      </c>
      <c r="CN219" s="2">
        <v>4105</v>
      </c>
      <c r="CO219" s="2">
        <v>4035</v>
      </c>
      <c r="CP219" s="2">
        <v>4100</v>
      </c>
      <c r="CQ219" s="2">
        <v>4065</v>
      </c>
      <c r="CR219" s="2">
        <v>4195</v>
      </c>
      <c r="CS219" s="2">
        <v>4050</v>
      </c>
      <c r="CT219" s="2">
        <v>3995</v>
      </c>
      <c r="CU219" s="2">
        <v>4215</v>
      </c>
      <c r="CV219" s="2">
        <v>4185</v>
      </c>
      <c r="CW219" s="2">
        <v>4040</v>
      </c>
      <c r="CX219" s="2">
        <v>3980</v>
      </c>
      <c r="CY219" s="2">
        <v>3775</v>
      </c>
      <c r="CZ219" s="2">
        <v>3805</v>
      </c>
      <c r="DA219" s="2">
        <v>3770</v>
      </c>
      <c r="DB219" s="2">
        <v>3745</v>
      </c>
      <c r="DC219" s="2">
        <v>3720</v>
      </c>
      <c r="DD219" s="2">
        <v>3900</v>
      </c>
      <c r="DE219" s="2">
        <v>3985</v>
      </c>
      <c r="DF219" s="2">
        <v>4070</v>
      </c>
      <c r="DG219" s="2">
        <v>4255</v>
      </c>
      <c r="DH219" s="2">
        <v>4480</v>
      </c>
      <c r="DI219" s="2">
        <v>4545</v>
      </c>
      <c r="DJ219" s="2">
        <v>4430</v>
      </c>
      <c r="DK219" s="2">
        <v>4455</v>
      </c>
      <c r="DL219" s="2">
        <v>4500</v>
      </c>
      <c r="DM219" s="2">
        <v>4410</v>
      </c>
      <c r="DN219" s="2">
        <v>3990</v>
      </c>
      <c r="DO219" s="2">
        <v>3855</v>
      </c>
      <c r="DP219" s="2">
        <v>3650</v>
      </c>
      <c r="DQ219" s="2">
        <v>3750</v>
      </c>
      <c r="DR219" s="2">
        <v>3710</v>
      </c>
      <c r="DS219" s="2">
        <v>3105</v>
      </c>
      <c r="DT219" s="2">
        <v>2966</v>
      </c>
      <c r="DU219" s="2">
        <v>2974</v>
      </c>
      <c r="DV219" s="2">
        <v>2903</v>
      </c>
      <c r="DW219" s="2">
        <v>2882</v>
      </c>
      <c r="DX219" s="2">
        <v>2823</v>
      </c>
      <c r="DY219" s="2">
        <v>2821</v>
      </c>
      <c r="DZ219" s="2">
        <v>2858</v>
      </c>
      <c r="EA219" s="2">
        <v>2857</v>
      </c>
      <c r="EB219" s="2">
        <v>2895</v>
      </c>
      <c r="EC219" s="2">
        <v>3000</v>
      </c>
      <c r="ED219" s="2">
        <v>3075</v>
      </c>
      <c r="EE219" s="2">
        <v>3090</v>
      </c>
      <c r="EF219" s="2">
        <v>2994</v>
      </c>
      <c r="EG219" s="2">
        <v>2986</v>
      </c>
      <c r="EH219" s="2">
        <v>3035</v>
      </c>
      <c r="EI219" s="2">
        <v>3110</v>
      </c>
      <c r="EJ219" s="2">
        <v>3100</v>
      </c>
      <c r="EK219" s="2">
        <v>2941</v>
      </c>
      <c r="EL219" s="2">
        <v>2861</v>
      </c>
      <c r="EM219" s="2">
        <v>2825</v>
      </c>
      <c r="EN219" s="2">
        <v>2980</v>
      </c>
      <c r="EO219" s="2">
        <v>3025</v>
      </c>
      <c r="EP219" s="2">
        <v>2926</v>
      </c>
      <c r="EQ219" s="2">
        <v>3000</v>
      </c>
      <c r="ER219" s="2">
        <v>3070</v>
      </c>
      <c r="ES219" s="2">
        <v>3105</v>
      </c>
      <c r="ET219" s="2">
        <v>3090</v>
      </c>
      <c r="EU219" s="2">
        <v>3065</v>
      </c>
      <c r="EV219" s="2">
        <v>3000</v>
      </c>
      <c r="EW219" s="2">
        <v>2840</v>
      </c>
      <c r="EX219" s="2">
        <v>2822</v>
      </c>
      <c r="EY219" s="2">
        <v>2815</v>
      </c>
      <c r="EZ219" s="2">
        <v>2630</v>
      </c>
      <c r="FA219" s="2">
        <v>2675</v>
      </c>
      <c r="FB219" s="2">
        <v>2696</v>
      </c>
      <c r="FC219" s="2">
        <v>2736</v>
      </c>
      <c r="FD219" s="2">
        <v>2731</v>
      </c>
      <c r="FE219" s="2">
        <v>2653</v>
      </c>
      <c r="FF219" s="2">
        <v>2593</v>
      </c>
      <c r="FG219" s="2">
        <v>2470</v>
      </c>
      <c r="FH219" s="2">
        <v>2368</v>
      </c>
      <c r="FI219" s="2">
        <v>2368</v>
      </c>
      <c r="FJ219" s="2">
        <v>2377</v>
      </c>
      <c r="FK219" s="2">
        <v>2396</v>
      </c>
      <c r="FL219" s="2">
        <v>2390</v>
      </c>
      <c r="FM219" s="2">
        <v>2319</v>
      </c>
      <c r="FN219" s="2">
        <v>2388</v>
      </c>
      <c r="FO219" s="2">
        <v>2382</v>
      </c>
      <c r="FP219" s="2">
        <v>2309</v>
      </c>
      <c r="FQ219" s="2">
        <v>2276</v>
      </c>
      <c r="FR219" s="2">
        <v>2305</v>
      </c>
      <c r="FS219" s="2">
        <v>2294</v>
      </c>
      <c r="FT219" s="2">
        <v>2260</v>
      </c>
      <c r="FU219" s="2">
        <v>2258</v>
      </c>
      <c r="FV219" s="2">
        <v>2235</v>
      </c>
      <c r="FW219" s="2">
        <v>2281</v>
      </c>
      <c r="FX219" s="2">
        <v>2305</v>
      </c>
      <c r="FY219" s="2">
        <v>2363</v>
      </c>
      <c r="FZ219" s="2">
        <v>2257</v>
      </c>
      <c r="GA219" s="2">
        <v>2201</v>
      </c>
      <c r="GB219" s="2">
        <v>2171</v>
      </c>
      <c r="GC219" s="2">
        <v>2160</v>
      </c>
      <c r="GD219" s="2">
        <v>2039</v>
      </c>
      <c r="GE219" s="2">
        <v>2040</v>
      </c>
      <c r="GF219" s="2">
        <v>2022</v>
      </c>
      <c r="GG219" s="2">
        <v>1996</v>
      </c>
      <c r="GH219" s="2">
        <v>2040</v>
      </c>
      <c r="GI219" s="2">
        <v>2029</v>
      </c>
      <c r="GJ219" s="2">
        <v>2025</v>
      </c>
      <c r="GK219" s="2">
        <v>2070</v>
      </c>
      <c r="GL219" s="2">
        <v>2123</v>
      </c>
      <c r="GM219" s="2">
        <v>2142</v>
      </c>
      <c r="GN219" s="2">
        <v>2175</v>
      </c>
      <c r="GO219" s="2">
        <v>2128</v>
      </c>
      <c r="GP219" s="2">
        <v>2130</v>
      </c>
      <c r="GQ219" s="2">
        <v>2142</v>
      </c>
      <c r="GR219" s="2">
        <v>2166</v>
      </c>
      <c r="GS219" s="2">
        <v>2189</v>
      </c>
      <c r="GT219" s="2">
        <v>2266</v>
      </c>
      <c r="GU219" s="2">
        <v>2230</v>
      </c>
      <c r="GV219" s="2">
        <v>2267</v>
      </c>
      <c r="GW219" s="2">
        <v>2303</v>
      </c>
      <c r="GX219" s="2">
        <v>2270</v>
      </c>
      <c r="GY219" s="2">
        <v>2266</v>
      </c>
      <c r="GZ219" s="2">
        <v>2226</v>
      </c>
      <c r="HA219" s="2">
        <v>2198</v>
      </c>
      <c r="HB219" s="2">
        <v>2161</v>
      </c>
      <c r="HC219" s="2">
        <v>2267</v>
      </c>
      <c r="HD219" s="2">
        <v>2330</v>
      </c>
      <c r="HE219" s="2">
        <v>2366</v>
      </c>
      <c r="HF219" s="2">
        <v>2353</v>
      </c>
      <c r="HG219" s="2">
        <v>2332</v>
      </c>
      <c r="HH219" s="2">
        <v>2327</v>
      </c>
      <c r="HI219" s="2">
        <v>2351</v>
      </c>
      <c r="HJ219" s="2">
        <v>2356</v>
      </c>
      <c r="HK219" s="2">
        <v>2420</v>
      </c>
      <c r="HL219" s="2">
        <v>2435</v>
      </c>
      <c r="HM219" s="2">
        <v>2424</v>
      </c>
      <c r="HN219" s="2">
        <v>2438</v>
      </c>
      <c r="HO219" s="2">
        <v>2407</v>
      </c>
      <c r="HP219" s="2">
        <v>2446</v>
      </c>
      <c r="HQ219" s="2">
        <v>2470</v>
      </c>
      <c r="HR219" s="2">
        <v>2511</v>
      </c>
      <c r="HS219" s="2">
        <v>2460</v>
      </c>
      <c r="HT219" s="2">
        <v>2500</v>
      </c>
      <c r="HU219" s="2">
        <v>2508</v>
      </c>
      <c r="HV219" s="2">
        <v>2565</v>
      </c>
      <c r="HW219" s="2">
        <v>2620</v>
      </c>
      <c r="HX219" s="2">
        <v>2756</v>
      </c>
      <c r="HY219" s="2">
        <v>2795</v>
      </c>
      <c r="HZ219" s="2">
        <v>2637</v>
      </c>
      <c r="IA219" s="2">
        <v>2543</v>
      </c>
      <c r="IB219" s="2">
        <v>2463</v>
      </c>
      <c r="IC219" s="2">
        <v>2462</v>
      </c>
      <c r="ID219" s="2">
        <v>2466</v>
      </c>
      <c r="IE219" s="2">
        <v>2420</v>
      </c>
      <c r="IF219" s="2">
        <v>2410</v>
      </c>
      <c r="IG219" s="2">
        <v>2396</v>
      </c>
      <c r="IH219" s="2">
        <v>2261</v>
      </c>
      <c r="II219" s="2">
        <v>2231</v>
      </c>
      <c r="IJ219" s="2">
        <v>2507</v>
      </c>
      <c r="IK219" s="2">
        <v>2516</v>
      </c>
      <c r="IL219" s="2">
        <v>2452</v>
      </c>
      <c r="IM219" s="2">
        <v>2407</v>
      </c>
      <c r="IN219" s="2">
        <v>2415</v>
      </c>
      <c r="IO219" s="2">
        <v>2419</v>
      </c>
      <c r="IP219" s="2">
        <v>2371</v>
      </c>
      <c r="IQ219" s="2">
        <v>2367</v>
      </c>
      <c r="IR219" s="2">
        <v>2359</v>
      </c>
      <c r="IS219" s="2">
        <v>2406</v>
      </c>
      <c r="IT219" s="2">
        <v>2439</v>
      </c>
    </row>
    <row r="220" spans="1:254">
      <c r="A220" s="62" t="s">
        <v>431</v>
      </c>
      <c r="B220" s="1" t="s">
        <v>432</v>
      </c>
      <c r="C220" s="54">
        <v>1611</v>
      </c>
      <c r="D220" s="16">
        <v>4</v>
      </c>
      <c r="E220" s="2">
        <v>1607</v>
      </c>
      <c r="F220" s="2">
        <v>1592</v>
      </c>
      <c r="G220" s="2">
        <v>1540</v>
      </c>
      <c r="H220" s="2">
        <v>1470</v>
      </c>
      <c r="I220" s="2">
        <v>1423</v>
      </c>
      <c r="J220" s="2">
        <v>1371</v>
      </c>
      <c r="K220" s="2">
        <v>1351</v>
      </c>
      <c r="L220" s="2">
        <v>1480</v>
      </c>
      <c r="M220" s="2">
        <v>1415</v>
      </c>
      <c r="N220" s="2">
        <v>1485</v>
      </c>
      <c r="O220" s="2">
        <v>1604</v>
      </c>
      <c r="P220" s="2">
        <v>1617</v>
      </c>
      <c r="Q220" s="2">
        <v>1580</v>
      </c>
      <c r="R220" s="2">
        <v>1577</v>
      </c>
      <c r="S220" s="2">
        <v>1733</v>
      </c>
      <c r="T220" s="2">
        <v>1800</v>
      </c>
      <c r="U220" s="2">
        <v>1763</v>
      </c>
      <c r="V220" s="2">
        <v>1811</v>
      </c>
      <c r="W220" s="2">
        <v>1797</v>
      </c>
      <c r="X220" s="2">
        <v>1770</v>
      </c>
      <c r="Y220" s="2">
        <v>1789</v>
      </c>
      <c r="Z220" s="2">
        <v>1947</v>
      </c>
      <c r="AA220" s="2">
        <v>2026</v>
      </c>
      <c r="AB220" s="2">
        <v>1974</v>
      </c>
      <c r="AC220" s="2">
        <v>1976</v>
      </c>
      <c r="AD220" s="2">
        <v>1871</v>
      </c>
      <c r="AE220" s="2">
        <v>1906</v>
      </c>
      <c r="AF220" s="2">
        <v>1841</v>
      </c>
      <c r="AG220" s="2">
        <v>1854</v>
      </c>
      <c r="AH220" s="2">
        <v>1945</v>
      </c>
      <c r="AI220" s="2">
        <v>1960</v>
      </c>
      <c r="AJ220" s="2">
        <v>2011</v>
      </c>
      <c r="AK220" s="2">
        <v>2170</v>
      </c>
      <c r="AL220" s="2">
        <v>2151</v>
      </c>
      <c r="AM220" s="2">
        <v>2215</v>
      </c>
      <c r="AN220" s="2">
        <v>2166</v>
      </c>
      <c r="AO220" s="2">
        <v>2247</v>
      </c>
      <c r="AP220" s="2">
        <v>2307</v>
      </c>
      <c r="AQ220" s="2">
        <v>2685</v>
      </c>
      <c r="AR220" s="2">
        <v>2430</v>
      </c>
      <c r="AS220" s="2">
        <v>2461</v>
      </c>
      <c r="AT220" s="2">
        <v>2620</v>
      </c>
      <c r="AU220" s="2">
        <v>2695</v>
      </c>
      <c r="AV220" s="2">
        <v>2833</v>
      </c>
      <c r="AW220" s="2">
        <v>2600</v>
      </c>
      <c r="AX220" s="2">
        <v>2894</v>
      </c>
      <c r="AY220" s="2">
        <v>2900</v>
      </c>
      <c r="AZ220" s="2">
        <v>3425</v>
      </c>
      <c r="BA220" s="2">
        <v>3915</v>
      </c>
      <c r="BB220" s="2">
        <v>4075</v>
      </c>
      <c r="BC220" s="2">
        <v>4080</v>
      </c>
      <c r="BD220" s="2">
        <v>3705</v>
      </c>
      <c r="BE220" s="2">
        <v>3780</v>
      </c>
      <c r="BF220" s="2">
        <v>3385</v>
      </c>
      <c r="BG220" s="2">
        <v>3175</v>
      </c>
      <c r="BH220" s="2">
        <v>3220</v>
      </c>
      <c r="BI220" s="2">
        <v>3320</v>
      </c>
      <c r="BJ220" s="2">
        <v>3170</v>
      </c>
      <c r="BK220" s="2">
        <v>3230</v>
      </c>
      <c r="BL220" s="2">
        <v>3175</v>
      </c>
      <c r="BM220" s="2">
        <v>2868</v>
      </c>
      <c r="BN220" s="2">
        <v>2840</v>
      </c>
      <c r="BO220" s="2">
        <v>2949</v>
      </c>
      <c r="BP220" s="2">
        <v>2635</v>
      </c>
      <c r="BQ220" s="2">
        <v>2631</v>
      </c>
      <c r="BR220" s="2">
        <v>2493</v>
      </c>
      <c r="BS220" s="2">
        <v>2473</v>
      </c>
      <c r="BT220" s="2">
        <v>2432</v>
      </c>
      <c r="BU220" s="2">
        <v>2404</v>
      </c>
      <c r="BV220" s="2">
        <v>2477</v>
      </c>
      <c r="BW220" s="2">
        <v>2501</v>
      </c>
      <c r="BX220" s="2">
        <v>2652</v>
      </c>
      <c r="BY220" s="2">
        <v>2650</v>
      </c>
      <c r="BZ220" s="2">
        <v>2596</v>
      </c>
      <c r="CA220" s="2">
        <v>2581</v>
      </c>
      <c r="CB220" s="2">
        <v>2530</v>
      </c>
      <c r="CC220" s="2">
        <v>2496</v>
      </c>
      <c r="CD220" s="2">
        <v>2543</v>
      </c>
      <c r="CE220" s="2">
        <v>2732</v>
      </c>
      <c r="CF220" s="2">
        <v>2660</v>
      </c>
      <c r="CG220" s="2">
        <v>2576</v>
      </c>
      <c r="CH220" s="2">
        <v>2512</v>
      </c>
      <c r="CI220" s="2">
        <v>2394</v>
      </c>
      <c r="CJ220" s="2">
        <v>2366</v>
      </c>
      <c r="CK220" s="2">
        <v>2289</v>
      </c>
      <c r="CL220" s="2">
        <v>2269</v>
      </c>
      <c r="CM220" s="2">
        <v>2150</v>
      </c>
      <c r="CN220" s="2">
        <v>2063</v>
      </c>
      <c r="CO220" s="2">
        <v>2086</v>
      </c>
      <c r="CP220" s="2">
        <v>2281</v>
      </c>
      <c r="CQ220" s="2">
        <v>2335</v>
      </c>
      <c r="CR220" s="2">
        <v>2300</v>
      </c>
      <c r="CS220" s="2">
        <v>2191</v>
      </c>
      <c r="CT220" s="2">
        <v>2260</v>
      </c>
      <c r="CU220" s="2">
        <v>2473</v>
      </c>
      <c r="CV220" s="2">
        <v>2402</v>
      </c>
      <c r="CW220" s="2">
        <v>2241</v>
      </c>
      <c r="CX220" s="2">
        <v>2188</v>
      </c>
      <c r="CY220" s="2">
        <v>2020</v>
      </c>
      <c r="CZ220" s="2">
        <v>2048</v>
      </c>
      <c r="DA220" s="2">
        <v>2046</v>
      </c>
      <c r="DB220" s="2">
        <v>1981</v>
      </c>
      <c r="DC220" s="2">
        <v>1890</v>
      </c>
      <c r="DD220" s="2">
        <v>2005</v>
      </c>
      <c r="DE220" s="2">
        <v>2033</v>
      </c>
      <c r="DF220" s="2">
        <v>1980</v>
      </c>
      <c r="DG220" s="2">
        <v>2139</v>
      </c>
      <c r="DH220" s="2">
        <v>2181</v>
      </c>
      <c r="DI220" s="2">
        <v>2163</v>
      </c>
      <c r="DJ220" s="2">
        <v>1997</v>
      </c>
      <c r="DK220" s="2">
        <v>1997</v>
      </c>
      <c r="DL220" s="2">
        <v>2056</v>
      </c>
      <c r="DM220" s="2">
        <v>2037</v>
      </c>
      <c r="DN220" s="2">
        <v>2021</v>
      </c>
      <c r="DO220" s="2">
        <v>2021</v>
      </c>
      <c r="DP220" s="2">
        <v>1992</v>
      </c>
      <c r="DQ220" s="2">
        <v>1953</v>
      </c>
      <c r="DR220" s="2">
        <v>1945</v>
      </c>
      <c r="DS220" s="2">
        <v>1975</v>
      </c>
      <c r="DT220" s="2">
        <v>2050</v>
      </c>
      <c r="DU220" s="2">
        <v>1994</v>
      </c>
      <c r="DV220" s="2">
        <v>1920</v>
      </c>
      <c r="DW220" s="2">
        <v>1943</v>
      </c>
      <c r="DX220" s="2">
        <v>1914</v>
      </c>
      <c r="DY220" s="2">
        <v>1876</v>
      </c>
      <c r="DZ220" s="2">
        <v>1830</v>
      </c>
      <c r="EA220" s="2">
        <v>1787</v>
      </c>
      <c r="EB220" s="2">
        <v>1758</v>
      </c>
      <c r="EC220" s="2">
        <v>1763</v>
      </c>
      <c r="ED220" s="2">
        <v>1715</v>
      </c>
      <c r="EE220" s="2">
        <v>1667</v>
      </c>
      <c r="EF220" s="2">
        <v>1680</v>
      </c>
      <c r="EG220" s="2">
        <v>1685</v>
      </c>
      <c r="EH220" s="2">
        <v>1705</v>
      </c>
      <c r="EI220" s="2">
        <v>1781</v>
      </c>
      <c r="EJ220" s="2">
        <v>1734</v>
      </c>
      <c r="EK220" s="2">
        <v>1727</v>
      </c>
      <c r="EL220" s="2">
        <v>1692</v>
      </c>
      <c r="EM220" s="2">
        <v>1651</v>
      </c>
      <c r="EN220" s="2">
        <v>1676</v>
      </c>
      <c r="EO220" s="2">
        <v>1642</v>
      </c>
      <c r="EP220" s="2">
        <v>1656</v>
      </c>
      <c r="EQ220" s="2">
        <v>1665</v>
      </c>
      <c r="ER220" s="2">
        <v>1666</v>
      </c>
      <c r="ES220" s="2">
        <v>1645</v>
      </c>
      <c r="ET220" s="2">
        <v>1606</v>
      </c>
      <c r="EU220" s="2">
        <v>1597</v>
      </c>
      <c r="EV220" s="2">
        <v>1591</v>
      </c>
      <c r="EW220" s="2">
        <v>1608</v>
      </c>
      <c r="EX220" s="2">
        <v>1661</v>
      </c>
      <c r="EY220" s="2">
        <v>1616</v>
      </c>
      <c r="EZ220" s="2">
        <v>1630</v>
      </c>
      <c r="FA220" s="2">
        <v>1532</v>
      </c>
      <c r="FB220" s="2">
        <v>1535</v>
      </c>
      <c r="FC220" s="2">
        <v>1597</v>
      </c>
      <c r="FD220" s="2">
        <v>1635</v>
      </c>
      <c r="FE220" s="2">
        <v>1725</v>
      </c>
      <c r="FF220" s="2">
        <v>1785</v>
      </c>
      <c r="FG220" s="2">
        <v>1753</v>
      </c>
      <c r="FH220" s="2">
        <v>1790</v>
      </c>
      <c r="FI220" s="2">
        <v>1785</v>
      </c>
      <c r="FJ220" s="2">
        <v>1738</v>
      </c>
      <c r="FK220" s="2">
        <v>1627</v>
      </c>
      <c r="FL220" s="2">
        <v>1561</v>
      </c>
      <c r="FM220" s="2">
        <v>1560</v>
      </c>
      <c r="FN220" s="2">
        <v>1551</v>
      </c>
      <c r="FO220" s="2">
        <v>1711</v>
      </c>
    </row>
    <row r="221" spans="1:254">
      <c r="A221" s="62" t="s">
        <v>433</v>
      </c>
      <c r="B221" s="1" t="s">
        <v>434</v>
      </c>
      <c r="C221" s="54">
        <v>1818</v>
      </c>
      <c r="D221" s="16">
        <v>-27</v>
      </c>
      <c r="E221" s="2">
        <v>1845</v>
      </c>
      <c r="F221" s="2">
        <v>1845</v>
      </c>
      <c r="G221" s="2">
        <v>1708</v>
      </c>
      <c r="H221" s="2">
        <v>1506</v>
      </c>
      <c r="I221" s="2">
        <v>1501</v>
      </c>
      <c r="J221" s="2">
        <v>1352</v>
      </c>
      <c r="K221" s="2">
        <v>1331</v>
      </c>
      <c r="L221" s="2">
        <v>1516</v>
      </c>
      <c r="M221" s="2">
        <v>1762</v>
      </c>
      <c r="N221" s="2">
        <v>1828</v>
      </c>
      <c r="O221" s="2">
        <v>1865</v>
      </c>
      <c r="P221" s="2">
        <v>1865</v>
      </c>
      <c r="Q221" s="2">
        <v>1890</v>
      </c>
      <c r="R221" s="2">
        <v>1845</v>
      </c>
      <c r="S221" s="2">
        <v>1970</v>
      </c>
      <c r="T221" s="2">
        <v>1855</v>
      </c>
      <c r="U221" s="2">
        <v>1786</v>
      </c>
      <c r="V221" s="2">
        <v>1795</v>
      </c>
      <c r="W221" s="2">
        <v>1846</v>
      </c>
      <c r="X221" s="2">
        <v>1842</v>
      </c>
      <c r="Y221" s="2">
        <v>1810</v>
      </c>
      <c r="Z221" s="2">
        <v>1928</v>
      </c>
      <c r="AA221" s="2">
        <v>1962</v>
      </c>
      <c r="AB221" s="2">
        <v>1851</v>
      </c>
      <c r="AC221" s="2">
        <v>1696</v>
      </c>
      <c r="AD221" s="2">
        <v>1721</v>
      </c>
      <c r="AE221" s="2">
        <v>1869</v>
      </c>
      <c r="AF221" s="2">
        <v>1791</v>
      </c>
      <c r="AG221" s="2">
        <v>1914</v>
      </c>
      <c r="AH221" s="2">
        <v>1914</v>
      </c>
      <c r="AI221" s="2">
        <v>2053</v>
      </c>
      <c r="AJ221" s="2">
        <v>2050</v>
      </c>
      <c r="AK221" s="2">
        <v>1982</v>
      </c>
      <c r="AL221" s="2">
        <v>1731</v>
      </c>
      <c r="AM221" s="2">
        <v>1955</v>
      </c>
      <c r="AN221" s="2">
        <v>2291</v>
      </c>
      <c r="AO221" s="2">
        <v>2345</v>
      </c>
      <c r="AP221" s="2">
        <v>2323</v>
      </c>
      <c r="AQ221" s="2">
        <v>2430</v>
      </c>
      <c r="AR221" s="2">
        <v>2130</v>
      </c>
      <c r="AS221" s="2">
        <v>2217</v>
      </c>
      <c r="AT221" s="2">
        <v>2410</v>
      </c>
      <c r="AU221" s="2">
        <v>2628</v>
      </c>
      <c r="AV221" s="2">
        <v>2657</v>
      </c>
      <c r="AW221" s="2">
        <v>2853</v>
      </c>
      <c r="AX221" s="2">
        <v>3120</v>
      </c>
      <c r="AY221" s="2">
        <v>3075</v>
      </c>
      <c r="AZ221" s="2">
        <v>3365</v>
      </c>
      <c r="BA221" s="2">
        <v>3640</v>
      </c>
      <c r="BB221" s="2">
        <v>4075</v>
      </c>
      <c r="BC221" s="2">
        <v>4500</v>
      </c>
      <c r="BD221" s="2">
        <v>4336.6665999999996</v>
      </c>
      <c r="BE221" s="2">
        <v>4316.6665999999996</v>
      </c>
      <c r="BF221" s="2">
        <v>4233.3333000000002</v>
      </c>
      <c r="BG221" s="2">
        <v>4310</v>
      </c>
      <c r="BH221" s="2">
        <v>4406.6665999999996</v>
      </c>
      <c r="BI221" s="2">
        <v>4726.6665999999996</v>
      </c>
      <c r="BJ221" s="2">
        <v>4200</v>
      </c>
      <c r="BK221" s="2">
        <v>4013.3332999999998</v>
      </c>
      <c r="BL221" s="2">
        <v>3963.3332999999998</v>
      </c>
      <c r="BM221" s="2">
        <v>3706.6666</v>
      </c>
      <c r="BN221" s="2">
        <v>3986.6666</v>
      </c>
      <c r="BO221" s="2">
        <v>4600</v>
      </c>
      <c r="BP221" s="2">
        <v>4116.6665999999996</v>
      </c>
      <c r="BQ221" s="2">
        <v>3303.3332999999998</v>
      </c>
      <c r="BR221" s="2">
        <v>3403.3332999999998</v>
      </c>
      <c r="BS221" s="2">
        <v>3176.6666</v>
      </c>
      <c r="BT221" s="2">
        <v>2936.6666</v>
      </c>
      <c r="BU221" s="2">
        <v>2666.6666</v>
      </c>
      <c r="BV221" s="2">
        <v>2420</v>
      </c>
      <c r="BW221" s="2">
        <v>2320</v>
      </c>
      <c r="BX221" s="2">
        <v>2313.3332999999998</v>
      </c>
      <c r="BY221" s="2">
        <v>2270</v>
      </c>
      <c r="BZ221" s="2">
        <v>2180</v>
      </c>
      <c r="CA221" s="2">
        <v>2176.6666</v>
      </c>
      <c r="CB221" s="2">
        <v>2216.6666</v>
      </c>
      <c r="CC221" s="2">
        <v>2233.3332999999998</v>
      </c>
      <c r="CD221" s="2">
        <v>2206.6666</v>
      </c>
      <c r="CE221" s="2">
        <v>2370</v>
      </c>
      <c r="CF221" s="2">
        <v>2220</v>
      </c>
      <c r="CG221" s="2">
        <v>2036.6666</v>
      </c>
      <c r="CH221" s="2">
        <v>1846.6666</v>
      </c>
      <c r="CI221" s="2">
        <v>1843.3333</v>
      </c>
      <c r="CJ221" s="2">
        <v>1993.3333</v>
      </c>
      <c r="CK221" s="2">
        <v>1830</v>
      </c>
      <c r="CL221" s="2">
        <v>1665</v>
      </c>
      <c r="CM221" s="2">
        <v>1633.3333</v>
      </c>
      <c r="CN221" s="2">
        <v>1493.3333</v>
      </c>
      <c r="CO221" s="2">
        <v>1373.3333</v>
      </c>
      <c r="CP221" s="2">
        <v>1266.6666</v>
      </c>
      <c r="CQ221" s="2">
        <v>1283.3333</v>
      </c>
      <c r="CR221" s="2">
        <v>1393.3333</v>
      </c>
      <c r="CS221" s="2">
        <v>1576.6666</v>
      </c>
      <c r="CT221" s="2">
        <v>1770</v>
      </c>
      <c r="CU221" s="2">
        <v>1820</v>
      </c>
      <c r="CV221" s="2">
        <v>1756.6666</v>
      </c>
      <c r="CW221" s="2">
        <v>1700</v>
      </c>
      <c r="CX221" s="2">
        <v>1826.6666</v>
      </c>
      <c r="CY221" s="2">
        <v>1513.3333</v>
      </c>
      <c r="CZ221" s="2">
        <v>1366.6666</v>
      </c>
      <c r="DA221" s="2">
        <v>1460</v>
      </c>
      <c r="DB221" s="2">
        <v>1421.6666</v>
      </c>
      <c r="DC221" s="2">
        <v>1291.6666</v>
      </c>
      <c r="DD221" s="2">
        <v>1418.3333</v>
      </c>
      <c r="DE221" s="2">
        <v>1446.6666</v>
      </c>
      <c r="DF221" s="2">
        <v>1245</v>
      </c>
      <c r="DG221" s="2">
        <v>1433.3333</v>
      </c>
      <c r="DH221" s="2">
        <v>1316.6666</v>
      </c>
      <c r="DI221" s="2">
        <v>1145</v>
      </c>
      <c r="DJ221" s="2">
        <v>1153.3333</v>
      </c>
      <c r="DK221" s="2">
        <v>1150</v>
      </c>
      <c r="DL221" s="2">
        <v>1095</v>
      </c>
      <c r="DM221" s="2">
        <v>1121.6666</v>
      </c>
      <c r="DN221" s="2">
        <v>1203.3333</v>
      </c>
      <c r="DO221" s="2">
        <v>1166.6666</v>
      </c>
      <c r="DP221" s="2">
        <v>1113.3333</v>
      </c>
      <c r="DQ221" s="2">
        <v>1008.3333</v>
      </c>
      <c r="DR221" s="2">
        <v>813</v>
      </c>
      <c r="DS221" s="2">
        <v>800.66660000000002</v>
      </c>
      <c r="DT221" s="2">
        <v>746.66660000000002</v>
      </c>
      <c r="DU221" s="2">
        <v>724.66660000000002</v>
      </c>
      <c r="DV221" s="2">
        <v>665</v>
      </c>
      <c r="DW221" s="2">
        <v>685.33330000000001</v>
      </c>
      <c r="DX221" s="2">
        <v>671.66660000000002</v>
      </c>
      <c r="DY221" s="2">
        <v>667.33330000000001</v>
      </c>
      <c r="DZ221" s="2">
        <v>618.66660000000002</v>
      </c>
      <c r="EA221" s="2">
        <v>621.33330000000001</v>
      </c>
      <c r="EB221" s="2">
        <v>612</v>
      </c>
      <c r="EC221" s="2">
        <v>651</v>
      </c>
      <c r="ED221" s="2">
        <v>701</v>
      </c>
      <c r="EE221" s="2">
        <v>720.33330000000001</v>
      </c>
      <c r="EF221" s="2">
        <v>683.66660000000002</v>
      </c>
      <c r="EG221" s="2">
        <v>696.66660000000002</v>
      </c>
      <c r="EH221" s="2">
        <v>743.33330000000001</v>
      </c>
      <c r="EI221" s="2">
        <v>791.66660000000002</v>
      </c>
      <c r="EJ221" s="2">
        <v>800.66660000000002</v>
      </c>
      <c r="EK221" s="2">
        <v>794.66660000000002</v>
      </c>
      <c r="EL221" s="2">
        <v>715.66660000000002</v>
      </c>
      <c r="EM221" s="2">
        <v>728.66660000000002</v>
      </c>
      <c r="EN221" s="2">
        <v>693.33330000000001</v>
      </c>
      <c r="EO221" s="2">
        <v>720.33330000000001</v>
      </c>
      <c r="EP221" s="2">
        <v>750</v>
      </c>
      <c r="EQ221" s="2">
        <v>810.33330000000001</v>
      </c>
      <c r="ER221" s="2">
        <v>833.66660000000002</v>
      </c>
      <c r="ES221" s="2">
        <v>713.33330000000001</v>
      </c>
      <c r="ET221" s="2">
        <v>700</v>
      </c>
      <c r="EU221" s="2">
        <v>820</v>
      </c>
      <c r="EV221" s="2">
        <v>636.66660000000002</v>
      </c>
      <c r="EW221" s="2">
        <v>657</v>
      </c>
      <c r="EX221" s="2">
        <v>563.33330000000001</v>
      </c>
      <c r="EY221" s="2">
        <v>500</v>
      </c>
      <c r="EZ221" s="2">
        <v>488.66660000000002</v>
      </c>
      <c r="FA221" s="2">
        <v>353.33330000000001</v>
      </c>
    </row>
    <row r="222" spans="1:254">
      <c r="A222" s="62" t="s">
        <v>435</v>
      </c>
      <c r="B222" s="1" t="inlineStr">
        <is>
          <t>ＮＦ日経レバ</t>
        </is>
      </c>
      <c r="C222" s="54">
        <v>66450</v>
      </c>
      <c r="D222" s="16"/>
      <c r="E222" s="2">
        <v>67030</v>
      </c>
      <c r="F222" s="2">
        <v>68360</v>
      </c>
      <c r="G222" s="2">
        <v>62940</v>
      </c>
      <c r="H222" s="2">
        <v>62580</v>
      </c>
      <c r="I222" s="2">
        <v>64980</v>
      </c>
      <c r="J222" s="2">
        <v>59850</v>
      </c>
      <c r="K222" s="2">
        <v>58280</v>
      </c>
      <c r="L222" s="2">
        <v>61210</v>
      </c>
      <c r="M222" s="2">
        <v>65760</v>
      </c>
      <c r="N222" s="2">
        <v>65930</v>
      </c>
      <c r="O222" s="2">
        <v>70150</v>
      </c>
      <c r="P222" s="2">
        <v>69630</v>
      </c>
      <c r="Q222" s="2">
        <v>66110</v>
      </c>
      <c r="R222" s="2">
        <v>62900</v>
      </c>
      <c r="S222" s="2">
        <v>71010</v>
      </c>
      <c r="T222" s="2">
        <v>73980</v>
      </c>
      <c r="U222" s="2">
        <v>70640</v>
      </c>
      <c r="V222" s="2">
        <v>71480</v>
      </c>
      <c r="W222" s="2">
        <v>75460</v>
      </c>
      <c r="X222" s="2">
        <v>73370</v>
      </c>
      <c r="Y222" s="2">
        <v>72330</v>
      </c>
      <c r="Z222" s="2">
        <v>74600</v>
      </c>
      <c r="AA222" s="2">
        <v>76630</v>
      </c>
      <c r="AB222" s="2">
        <v>73830</v>
      </c>
      <c r="AC222" s="2">
        <v>76190</v>
      </c>
      <c r="AD222" s="2">
        <v>79440</v>
      </c>
      <c r="AE222" s="2">
        <v>77640</v>
      </c>
      <c r="AF222" s="2">
        <v>74770</v>
      </c>
      <c r="AG222" s="2">
        <v>76040</v>
      </c>
      <c r="AH222" s="2">
        <v>80860</v>
      </c>
      <c r="AI222" s="2">
        <v>75950</v>
      </c>
      <c r="AJ222" s="2">
        <v>79140</v>
      </c>
      <c r="AK222" s="2">
        <v>82340</v>
      </c>
      <c r="AL222" s="2">
        <v>81150</v>
      </c>
      <c r="AM222" s="2">
        <v>80310</v>
      </c>
      <c r="AN222" s="2">
        <v>76880</v>
      </c>
      <c r="AO222" s="2">
        <v>77580</v>
      </c>
      <c r="AP222" s="2">
        <v>76230</v>
      </c>
      <c r="AQ222" s="2">
        <v>70550</v>
      </c>
      <c r="AR222" s="2">
        <v>63340</v>
      </c>
      <c r="AS222" s="2">
        <v>66310</v>
      </c>
      <c r="AT222" s="2">
        <v>66730</v>
      </c>
      <c r="AU222" s="2">
        <v>65660</v>
      </c>
      <c r="AV222" s="2">
        <v>71000</v>
      </c>
      <c r="AW222" s="2">
        <v>73330</v>
      </c>
      <c r="AX222" s="2">
        <v>74440</v>
      </c>
      <c r="AY222" s="2">
        <v>70450</v>
      </c>
      <c r="AZ222" s="2">
        <v>72040</v>
      </c>
      <c r="BA222" s="2">
        <v>70540</v>
      </c>
      <c r="BB222" s="2">
        <v>66970</v>
      </c>
      <c r="BC222" s="2">
        <v>69560</v>
      </c>
      <c r="BD222" s="2">
        <v>68500</v>
      </c>
      <c r="BE222" s="2">
        <v>66840</v>
      </c>
      <c r="BF222" s="2">
        <v>63840</v>
      </c>
      <c r="BG222" s="2">
        <v>61640</v>
      </c>
      <c r="BH222" s="2">
        <v>57900</v>
      </c>
      <c r="BI222" s="2">
        <v>59830</v>
      </c>
      <c r="BJ222" s="2">
        <v>60050</v>
      </c>
      <c r="BK222" s="2">
        <v>61210</v>
      </c>
      <c r="BL222" s="2">
        <v>64770</v>
      </c>
      <c r="BM222" s="2">
        <v>63870</v>
      </c>
      <c r="BN222" s="2">
        <v>63710</v>
      </c>
      <c r="BO222" s="2">
        <v>64200</v>
      </c>
      <c r="BP222" s="2">
        <v>63700</v>
      </c>
      <c r="BQ222" s="2">
        <v>63130</v>
      </c>
      <c r="BR222" s="2">
        <v>58360</v>
      </c>
      <c r="BS222" s="2">
        <v>57500</v>
      </c>
      <c r="BT222" s="2">
        <v>59080</v>
      </c>
      <c r="BU222" s="2">
        <v>58860</v>
      </c>
      <c r="BV222" s="2">
        <v>58180</v>
      </c>
      <c r="BW222" s="2">
        <v>56960</v>
      </c>
      <c r="BX222" s="2">
        <v>57740</v>
      </c>
      <c r="BY222" s="2">
        <v>57800</v>
      </c>
      <c r="BZ222" s="2">
        <v>57230</v>
      </c>
      <c r="CA222" s="2">
        <v>57070</v>
      </c>
      <c r="CB222" s="2">
        <v>56910</v>
      </c>
      <c r="CC222" s="2">
        <v>55960</v>
      </c>
      <c r="CD222" s="2">
        <v>54700</v>
      </c>
      <c r="CE222" s="2">
        <v>52570</v>
      </c>
      <c r="CF222" s="2">
        <v>53010</v>
      </c>
      <c r="CG222" s="2">
        <v>51790</v>
      </c>
      <c r="CH222" s="2">
        <v>51520</v>
      </c>
      <c r="CI222" s="2">
        <v>47150</v>
      </c>
      <c r="CJ222" s="2">
        <v>47190</v>
      </c>
      <c r="CK222" s="2">
        <v>46760</v>
      </c>
      <c r="CL222" s="2">
        <v>45610</v>
      </c>
      <c r="CM222" s="2">
        <v>46470</v>
      </c>
      <c r="CN222" s="2">
        <v>42820</v>
      </c>
      <c r="CO222" s="2">
        <v>42940</v>
      </c>
      <c r="CP222" s="2">
        <v>45560</v>
      </c>
      <c r="CQ222" s="2">
        <v>46760</v>
      </c>
      <c r="CR222" s="2">
        <v>47270</v>
      </c>
      <c r="CS222" s="2">
        <v>44160</v>
      </c>
      <c r="CT222" s="2">
        <v>42510</v>
      </c>
      <c r="CU222" s="2">
        <v>46980</v>
      </c>
      <c r="CV222" s="2">
        <v>49080</v>
      </c>
      <c r="CW222" s="2">
        <v>47590</v>
      </c>
      <c r="CX222" s="2">
        <v>46950</v>
      </c>
      <c r="CY222" s="2">
        <v>47260</v>
      </c>
      <c r="CZ222" s="2">
        <v>48170</v>
      </c>
      <c r="DA222" s="2">
        <v>50210</v>
      </c>
      <c r="DB222" s="2">
        <v>47830</v>
      </c>
      <c r="DC222" s="2">
        <v>43970</v>
      </c>
      <c r="DD222" s="2">
        <v>49780</v>
      </c>
      <c r="DE222" s="2">
        <v>50500</v>
      </c>
      <c r="DF222" s="2">
        <v>48190</v>
      </c>
      <c r="DG222" s="2">
        <v>52850</v>
      </c>
      <c r="DH222" s="2">
        <v>55130</v>
      </c>
      <c r="DI222" s="2">
        <v>56860</v>
      </c>
      <c r="DJ222" s="2">
        <v>57740</v>
      </c>
      <c r="DK222" s="2">
        <v>56060</v>
      </c>
      <c r="DL222" s="2">
        <v>53990</v>
      </c>
      <c r="DM222" s="2">
        <v>54070</v>
      </c>
      <c r="DN222" s="2">
        <v>55340</v>
      </c>
      <c r="DO222" s="2">
        <v>54210</v>
      </c>
      <c r="DP222" s="2">
        <v>53040</v>
      </c>
      <c r="DQ222" s="2">
        <v>54260</v>
      </c>
      <c r="DR222" s="2">
        <v>54030</v>
      </c>
      <c r="DS222" s="2">
        <v>55780</v>
      </c>
      <c r="DT222" s="2">
        <v>54850</v>
      </c>
      <c r="DU222" s="2">
        <v>53410</v>
      </c>
      <c r="DV222" s="2">
        <v>47310</v>
      </c>
      <c r="DW222" s="2">
        <v>48610</v>
      </c>
      <c r="DX222" s="2">
        <v>49180</v>
      </c>
      <c r="DY222" s="2">
        <v>48790</v>
      </c>
      <c r="DZ222" s="2">
        <v>46900</v>
      </c>
      <c r="EA222" s="2">
        <v>47410</v>
      </c>
      <c r="EB222" s="2">
        <v>47700</v>
      </c>
      <c r="EC222" s="2">
        <v>47150</v>
      </c>
      <c r="ED222" s="2">
        <v>46880</v>
      </c>
      <c r="EE222" s="2">
        <v>46940</v>
      </c>
      <c r="EF222" s="2">
        <v>48660</v>
      </c>
      <c r="EG222" s="2">
        <v>48080</v>
      </c>
      <c r="EH222" s="2">
        <v>46150</v>
      </c>
      <c r="EI222" s="2">
        <v>47350</v>
      </c>
      <c r="EJ222" s="2">
        <v>47760</v>
      </c>
      <c r="EK222" s="2">
        <v>48910</v>
      </c>
      <c r="EL222" s="2">
        <v>48910</v>
      </c>
      <c r="EM222" s="2">
        <v>49070</v>
      </c>
      <c r="EN222" s="2">
        <v>48450</v>
      </c>
      <c r="EO222" s="2">
        <v>44720</v>
      </c>
      <c r="EP222" s="2">
        <v>44240</v>
      </c>
      <c r="EQ222" s="2">
        <v>45620</v>
      </c>
      <c r="ER222" s="2">
        <v>45980</v>
      </c>
      <c r="ES222" s="2">
        <v>44700</v>
      </c>
      <c r="ET222" s="2">
        <v>42880</v>
      </c>
      <c r="EU222" s="2">
        <v>43140</v>
      </c>
      <c r="EV222" s="2">
        <v>43310</v>
      </c>
      <c r="EW222" s="2">
        <v>42970</v>
      </c>
      <c r="EX222" s="2">
        <v>43020</v>
      </c>
      <c r="EY222" s="2">
        <v>42920</v>
      </c>
      <c r="EZ222" s="2">
        <v>42880</v>
      </c>
      <c r="FA222" s="2">
        <v>41250</v>
      </c>
      <c r="FB222" s="2">
        <v>40230</v>
      </c>
      <c r="FC222" s="2">
        <v>40990</v>
      </c>
      <c r="FD222" s="2">
        <v>41460</v>
      </c>
      <c r="FE222" s="2">
        <v>42500</v>
      </c>
      <c r="FF222" s="2">
        <v>43340</v>
      </c>
      <c r="FG222" s="2">
        <v>42430</v>
      </c>
      <c r="FH222" s="2">
        <v>43140</v>
      </c>
      <c r="FI222" s="2">
        <v>43290</v>
      </c>
      <c r="FJ222" s="2">
        <v>42940</v>
      </c>
      <c r="FK222" s="2">
        <v>42960</v>
      </c>
      <c r="FL222" s="2">
        <v>42440</v>
      </c>
      <c r="FM222" s="2">
        <v>41930</v>
      </c>
      <c r="FN222" s="2">
        <v>41380</v>
      </c>
      <c r="FO222" s="2">
        <v>41310</v>
      </c>
      <c r="FP222" s="2">
        <v>42660</v>
      </c>
      <c r="FQ222" s="2">
        <v>42560</v>
      </c>
      <c r="FR222" s="2">
        <v>40930</v>
      </c>
      <c r="FS222" s="2">
        <v>40200</v>
      </c>
      <c r="FT222" s="2">
        <v>40130</v>
      </c>
      <c r="FU222" s="2">
        <v>42130</v>
      </c>
      <c r="FV222" s="2">
        <v>39820</v>
      </c>
      <c r="FW222" s="2">
        <v>40510</v>
      </c>
      <c r="FX222" s="2">
        <v>42560</v>
      </c>
      <c r="FY222" s="2">
        <v>43070</v>
      </c>
      <c r="FZ222" s="2">
        <v>44480</v>
      </c>
      <c r="GA222" s="2">
        <v>43780</v>
      </c>
      <c r="GB222" s="2">
        <v>43830</v>
      </c>
      <c r="GC222" s="2">
        <v>43590</v>
      </c>
      <c r="GD222" s="2">
        <v>42230</v>
      </c>
      <c r="GE222" s="2">
        <v>43890</v>
      </c>
      <c r="GF222" s="2">
        <v>41250</v>
      </c>
      <c r="GG222" s="2">
        <v>45710</v>
      </c>
      <c r="GH222" s="2">
        <v>45870</v>
      </c>
      <c r="GI222" s="2">
        <v>44630</v>
      </c>
      <c r="GJ222" s="2">
        <v>44050</v>
      </c>
      <c r="GK222" s="2">
        <v>43130</v>
      </c>
      <c r="GL222" s="2">
        <v>43000</v>
      </c>
      <c r="GM222" s="2">
        <v>41220</v>
      </c>
      <c r="GN222" s="2">
        <v>40280</v>
      </c>
      <c r="GO222" s="2">
        <v>40660</v>
      </c>
      <c r="GP222" s="2">
        <v>41510</v>
      </c>
      <c r="GQ222" s="2">
        <v>40140</v>
      </c>
      <c r="GR222" s="2">
        <v>38840</v>
      </c>
      <c r="GS222" s="2">
        <v>39590</v>
      </c>
      <c r="GT222" s="2">
        <v>37940</v>
      </c>
      <c r="GU222" s="2">
        <v>37360</v>
      </c>
      <c r="GV222" s="2">
        <v>39710</v>
      </c>
      <c r="GW222" s="2">
        <v>39850</v>
      </c>
      <c r="GX222" s="2">
        <v>39360</v>
      </c>
      <c r="GY222" s="2">
        <v>39660</v>
      </c>
      <c r="GZ222" s="2">
        <v>38840</v>
      </c>
      <c r="HA222" s="2">
        <v>35160</v>
      </c>
      <c r="HB222" s="2">
        <v>34550</v>
      </c>
      <c r="HC222" s="2">
        <v>34090</v>
      </c>
      <c r="HD222" s="2">
        <v>34660</v>
      </c>
      <c r="HE222" s="2">
        <v>34890</v>
      </c>
      <c r="HF222" s="2">
        <v>35210</v>
      </c>
      <c r="HG222" s="2">
        <v>35400</v>
      </c>
      <c r="HH222" s="2">
        <v>34950</v>
      </c>
      <c r="HI222" s="2">
        <v>34970</v>
      </c>
      <c r="HJ222" s="2">
        <v>33800</v>
      </c>
      <c r="HK222" s="2">
        <v>34350</v>
      </c>
      <c r="HL222" s="2">
        <v>34030</v>
      </c>
      <c r="HM222" s="2">
        <v>34040</v>
      </c>
      <c r="HN222" s="2">
        <v>33940</v>
      </c>
      <c r="HO222" s="2">
        <v>32910</v>
      </c>
      <c r="HP222" s="2">
        <v>32350</v>
      </c>
      <c r="HQ222" s="2">
        <v>32300</v>
      </c>
      <c r="HR222" s="2">
        <v>32140</v>
      </c>
      <c r="HS222" s="2">
        <v>31340</v>
      </c>
      <c r="HT222" s="2">
        <v>30240</v>
      </c>
      <c r="HU222" s="2">
        <v>30030</v>
      </c>
      <c r="HV222" s="2">
        <v>30350</v>
      </c>
      <c r="HW222" s="2">
        <v>29980</v>
      </c>
      <c r="HX222" s="2">
        <v>31120</v>
      </c>
      <c r="HY222" s="2">
        <v>30620</v>
      </c>
      <c r="HZ222" s="2">
        <v>30600</v>
      </c>
      <c r="IA222" s="2">
        <v>30400</v>
      </c>
      <c r="IB222" s="2">
        <v>31210</v>
      </c>
      <c r="IC222" s="2">
        <v>30690</v>
      </c>
      <c r="ID222" s="2">
        <v>31060</v>
      </c>
      <c r="IE222" s="2">
        <v>31270</v>
      </c>
      <c r="IF222" s="2">
        <v>32310</v>
      </c>
      <c r="IG222" s="2">
        <v>32270</v>
      </c>
      <c r="IH222" s="2">
        <v>31320</v>
      </c>
      <c r="II222" s="2">
        <v>31130</v>
      </c>
      <c r="IJ222" s="2">
        <v>31740</v>
      </c>
      <c r="IK222" s="2">
        <v>30590</v>
      </c>
      <c r="IL222" s="2">
        <v>29150</v>
      </c>
      <c r="IM222" s="2">
        <v>28355</v>
      </c>
      <c r="IN222" s="2">
        <v>28065</v>
      </c>
      <c r="IO222" s="2">
        <v>28065</v>
      </c>
      <c r="IP222" s="2">
        <v>27310</v>
      </c>
      <c r="IQ222" s="2">
        <v>28300</v>
      </c>
      <c r="IR222" s="2">
        <v>28450</v>
      </c>
      <c r="IS222" s="2">
        <v>28275</v>
      </c>
      <c r="IT222" s="2">
        <v>28280</v>
      </c>
    </row>
    <row r="223" spans="1:254">
      <c r="A223" s="62" t="s">
        <v>436</v>
      </c>
      <c r="B223" s="1" t="inlineStr">
        <is>
          <t>牧野フライス</t>
        </is>
      </c>
      <c r="C223" s="54">
        <v>14340</v>
      </c>
      <c r="D223" s="16"/>
      <c r="E223" s="2">
        <v>15010</v>
      </c>
      <c r="F223" s="2">
        <v>14830</v>
      </c>
      <c r="G223" s="2">
        <v>14270</v>
      </c>
      <c r="H223" s="2">
        <v>14060</v>
      </c>
      <c r="I223" s="2">
        <v>12620</v>
      </c>
      <c r="J223" s="2">
        <v>13880</v>
      </c>
      <c r="K223" s="2">
        <v>13810</v>
      </c>
      <c r="L223" s="2">
        <v>14220</v>
      </c>
      <c r="M223" s="2">
        <v>14540</v>
      </c>
      <c r="N223" s="2">
        <v>14640</v>
      </c>
      <c r="O223" s="2">
        <v>14450</v>
      </c>
      <c r="P223" s="2">
        <v>14450</v>
      </c>
      <c r="Q223" s="2">
        <v>14280</v>
      </c>
      <c r="R223" s="2">
        <v>14110</v>
      </c>
      <c r="S223" s="2">
        <v>14560</v>
      </c>
      <c r="T223" s="2">
        <v>14720</v>
      </c>
      <c r="U223" s="2">
        <v>14570</v>
      </c>
      <c r="V223" s="2">
        <v>14530</v>
      </c>
      <c r="W223" s="2">
        <v>14800</v>
      </c>
      <c r="X223" s="2">
        <v>14510</v>
      </c>
      <c r="Y223" s="2">
        <v>14530</v>
      </c>
      <c r="Z223" s="2">
        <v>14830</v>
      </c>
      <c r="AA223" s="2">
        <v>15050</v>
      </c>
      <c r="AB223" s="2">
        <v>15010</v>
      </c>
      <c r="AC223" s="2">
        <v>14990</v>
      </c>
      <c r="AD223" s="2">
        <v>15250</v>
      </c>
      <c r="AE223" s="2">
        <v>14980</v>
      </c>
      <c r="AF223" s="2">
        <v>14990</v>
      </c>
      <c r="AG223" s="2">
        <v>15060</v>
      </c>
      <c r="AH223" s="2">
        <v>15370</v>
      </c>
      <c r="AI223" s="2">
        <v>13770</v>
      </c>
      <c r="AJ223" s="2">
        <v>14070</v>
      </c>
      <c r="AK223" s="2">
        <v>14450</v>
      </c>
      <c r="AL223" s="2">
        <v>14280</v>
      </c>
      <c r="AM223" s="2">
        <v>14230</v>
      </c>
      <c r="AN223" s="2">
        <v>14110</v>
      </c>
      <c r="AO223" s="2">
        <v>14060</v>
      </c>
      <c r="AP223" s="2">
        <v>14030</v>
      </c>
      <c r="AQ223" s="2">
        <v>13970</v>
      </c>
      <c r="AR223" s="2">
        <v>13930</v>
      </c>
      <c r="AS223" s="2">
        <v>14420</v>
      </c>
      <c r="AT223" s="2">
        <v>14110</v>
      </c>
      <c r="AU223" s="2">
        <v>13730</v>
      </c>
      <c r="AV223" s="2">
        <v>14000</v>
      </c>
      <c r="AW223" s="2">
        <v>13840</v>
      </c>
      <c r="AX223" s="2">
        <v>13530</v>
      </c>
      <c r="AY223" s="2">
        <v>13700</v>
      </c>
      <c r="AZ223" s="2">
        <v>13570</v>
      </c>
      <c r="BA223" s="2">
        <v>13210</v>
      </c>
      <c r="BB223" s="2">
        <v>12920</v>
      </c>
      <c r="BC223" s="2">
        <v>12960</v>
      </c>
      <c r="BD223" s="2">
        <v>12880</v>
      </c>
      <c r="BE223" s="2">
        <v>13190</v>
      </c>
      <c r="BF223" s="2">
        <v>12850</v>
      </c>
      <c r="BG223" s="2">
        <v>13180</v>
      </c>
      <c r="BH223" s="2">
        <v>13110</v>
      </c>
      <c r="BI223" s="2">
        <v>13620</v>
      </c>
      <c r="BJ223" s="2">
        <v>13510</v>
      </c>
      <c r="BK223" s="2">
        <v>13400</v>
      </c>
      <c r="BL223" s="2">
        <v>13390</v>
      </c>
      <c r="BM223" s="2">
        <v>13580</v>
      </c>
      <c r="BN223" s="2">
        <v>13510</v>
      </c>
      <c r="BO223" s="2">
        <v>12930</v>
      </c>
      <c r="BP223" s="2">
        <v>13190</v>
      </c>
      <c r="BQ223" s="2">
        <v>12950</v>
      </c>
      <c r="BR223" s="2">
        <v>11920</v>
      </c>
      <c r="BS223" s="2">
        <v>11730</v>
      </c>
      <c r="BT223" s="2">
        <v>11640</v>
      </c>
      <c r="BU223" s="2">
        <v>11640</v>
      </c>
      <c r="BV223" s="2">
        <v>11700</v>
      </c>
      <c r="BW223" s="2">
        <v>10370</v>
      </c>
      <c r="BX223" s="2">
        <v>11590</v>
      </c>
      <c r="BY223" s="2">
        <v>11610</v>
      </c>
      <c r="BZ223" s="2">
        <v>11600</v>
      </c>
      <c r="CA223" s="2">
        <v>11600</v>
      </c>
      <c r="CB223" s="2">
        <v>11580</v>
      </c>
      <c r="CC223" s="2">
        <v>11580</v>
      </c>
      <c r="CD223" s="2">
        <v>11580</v>
      </c>
      <c r="CE223" s="2">
        <v>11550</v>
      </c>
      <c r="CF223" s="2">
        <v>11590</v>
      </c>
      <c r="CG223" s="2">
        <v>11550</v>
      </c>
      <c r="CH223" s="2">
        <v>11540</v>
      </c>
      <c r="CI223" s="2">
        <v>11520</v>
      </c>
      <c r="CJ223" s="2">
        <v>11520</v>
      </c>
      <c r="CK223" s="2">
        <v>11520</v>
      </c>
      <c r="CL223" s="2">
        <v>11480</v>
      </c>
      <c r="CM223" s="2">
        <v>11490</v>
      </c>
      <c r="CN223" s="2">
        <v>11440</v>
      </c>
      <c r="CO223" s="2">
        <v>11470</v>
      </c>
      <c r="CP223" s="2">
        <v>11480</v>
      </c>
      <c r="CQ223" s="2">
        <v>11480</v>
      </c>
      <c r="CR223" s="2">
        <v>11480</v>
      </c>
      <c r="CS223" s="2">
        <v>11460</v>
      </c>
      <c r="CT223" s="2">
        <v>11440</v>
      </c>
      <c r="CU223" s="2">
        <v>11540</v>
      </c>
      <c r="CV223" s="2">
        <v>11540</v>
      </c>
      <c r="CW223" s="2">
        <v>11530</v>
      </c>
      <c r="CX223" s="2">
        <v>11520</v>
      </c>
      <c r="CY223" s="2">
        <v>11520</v>
      </c>
      <c r="CZ223" s="2">
        <v>11510</v>
      </c>
      <c r="DA223" s="2">
        <v>11490</v>
      </c>
      <c r="DB223" s="2">
        <v>11430</v>
      </c>
      <c r="DC223" s="2">
        <v>11440</v>
      </c>
      <c r="DD223" s="2">
        <v>11560</v>
      </c>
      <c r="DE223" s="2">
        <v>11560</v>
      </c>
      <c r="DF223" s="2">
        <v>11530</v>
      </c>
      <c r="DG223" s="2">
        <v>11600</v>
      </c>
      <c r="DH223" s="2">
        <v>11620</v>
      </c>
      <c r="DI223" s="2">
        <v>11620</v>
      </c>
      <c r="DJ223" s="2">
        <v>11620</v>
      </c>
      <c r="DK223" s="2">
        <v>11650</v>
      </c>
      <c r="DL223" s="2">
        <v>11650</v>
      </c>
      <c r="DM223" s="2">
        <v>11660</v>
      </c>
      <c r="DN223" s="2">
        <v>11670</v>
      </c>
      <c r="DO223" s="2">
        <v>11670</v>
      </c>
      <c r="DP223" s="2">
        <v>11660</v>
      </c>
      <c r="DQ223" s="2">
        <v>11660</v>
      </c>
      <c r="DR223" s="2">
        <v>11660</v>
      </c>
      <c r="DS223" s="2">
        <v>11660</v>
      </c>
      <c r="DT223" s="2">
        <v>11660</v>
      </c>
      <c r="DU223" s="2">
        <v>11660</v>
      </c>
      <c r="DV223" s="2">
        <v>11650</v>
      </c>
      <c r="DW223" s="2">
        <v>11650</v>
      </c>
      <c r="DX223" s="2">
        <v>11650</v>
      </c>
      <c r="DY223" s="2">
        <v>11640</v>
      </c>
      <c r="DZ223" s="2">
        <v>11610</v>
      </c>
      <c r="EA223" s="2">
        <v>11310</v>
      </c>
      <c r="EB223" s="2">
        <v>11010</v>
      </c>
      <c r="EC223" s="2">
        <v>11080</v>
      </c>
      <c r="ED223" s="2">
        <v>11090</v>
      </c>
      <c r="EE223" s="2">
        <v>11100</v>
      </c>
      <c r="EF223" s="2">
        <v>11110</v>
      </c>
      <c r="EG223" s="2">
        <v>11070</v>
      </c>
      <c r="EH223" s="2">
        <v>10830</v>
      </c>
      <c r="EI223" s="2">
        <v>10800</v>
      </c>
      <c r="EJ223" s="2">
        <v>10830</v>
      </c>
      <c r="EK223" s="2">
        <v>10800</v>
      </c>
      <c r="EL223" s="2">
        <v>10690</v>
      </c>
      <c r="EM223" s="2">
        <v>10770</v>
      </c>
      <c r="EN223" s="2">
        <v>10660</v>
      </c>
      <c r="EO223" s="2">
        <v>10780</v>
      </c>
      <c r="EP223" s="2">
        <v>10600</v>
      </c>
      <c r="EQ223" s="2">
        <v>10970</v>
      </c>
      <c r="ER223" s="2">
        <v>10920</v>
      </c>
      <c r="ES223" s="2">
        <v>11000</v>
      </c>
      <c r="ET223" s="2">
        <v>10960</v>
      </c>
      <c r="EU223" s="2">
        <v>10920</v>
      </c>
      <c r="EV223" s="2">
        <v>10900</v>
      </c>
      <c r="EW223" s="2">
        <v>10880</v>
      </c>
      <c r="EX223" s="2">
        <v>10870</v>
      </c>
      <c r="EY223" s="2">
        <v>10870</v>
      </c>
      <c r="EZ223" s="2">
        <v>10890</v>
      </c>
      <c r="FA223" s="2">
        <v>10870</v>
      </c>
      <c r="FB223" s="2">
        <v>10820</v>
      </c>
      <c r="FC223" s="2">
        <v>10910</v>
      </c>
      <c r="FD223" s="2">
        <v>10950</v>
      </c>
      <c r="FE223" s="2">
        <v>10850</v>
      </c>
      <c r="FF223" s="2">
        <v>10730</v>
      </c>
      <c r="FG223" s="2">
        <v>10710</v>
      </c>
      <c r="FH223" s="2">
        <v>10670</v>
      </c>
      <c r="FI223" s="2">
        <v>10570</v>
      </c>
      <c r="FJ223" s="2">
        <v>10510</v>
      </c>
      <c r="FK223" s="2">
        <v>10570</v>
      </c>
      <c r="FL223" s="2">
        <v>10880</v>
      </c>
      <c r="FM223" s="2">
        <v>10960</v>
      </c>
      <c r="FN223" s="2">
        <v>10960</v>
      </c>
      <c r="FO223" s="2">
        <v>11030</v>
      </c>
      <c r="FP223" s="2">
        <v>11000</v>
      </c>
      <c r="FQ223" s="2">
        <v>10970</v>
      </c>
      <c r="FR223" s="2">
        <v>10660</v>
      </c>
      <c r="FS223" s="2">
        <v>10660</v>
      </c>
      <c r="FT223" s="2">
        <v>11310</v>
      </c>
      <c r="FU223" s="2">
        <v>11310</v>
      </c>
      <c r="FV223" s="2">
        <v>11310</v>
      </c>
      <c r="FW223" s="2">
        <v>11290</v>
      </c>
      <c r="FX223" s="2">
        <v>11340</v>
      </c>
      <c r="FY223" s="2">
        <v>11380</v>
      </c>
      <c r="FZ223" s="2">
        <v>11390</v>
      </c>
      <c r="GA223" s="2">
        <v>11400</v>
      </c>
      <c r="GB223" s="2">
        <v>11340</v>
      </c>
      <c r="GC223" s="2">
        <v>11330</v>
      </c>
      <c r="GD223" s="2">
        <v>11310</v>
      </c>
      <c r="GE223" s="2">
        <v>11300</v>
      </c>
      <c r="GF223" s="2">
        <v>11250</v>
      </c>
      <c r="GG223" s="2">
        <v>11180</v>
      </c>
      <c r="GH223" s="2">
        <v>11180</v>
      </c>
      <c r="GI223" s="2">
        <v>11200</v>
      </c>
      <c r="GJ223" s="2">
        <v>11330</v>
      </c>
      <c r="GK223" s="2">
        <v>11330</v>
      </c>
      <c r="GL223" s="2">
        <v>11260</v>
      </c>
      <c r="GM223" s="2">
        <v>11220</v>
      </c>
      <c r="GN223" s="2">
        <v>11240</v>
      </c>
      <c r="GO223" s="2">
        <v>11240</v>
      </c>
      <c r="GP223" s="2">
        <v>11210</v>
      </c>
      <c r="GQ223" s="2">
        <v>11200</v>
      </c>
      <c r="GR223" s="2">
        <v>11180</v>
      </c>
      <c r="GS223" s="2">
        <v>11190</v>
      </c>
      <c r="GT223" s="2">
        <v>11170</v>
      </c>
      <c r="GU223" s="2">
        <v>11300</v>
      </c>
      <c r="GV223" s="2">
        <v>11350</v>
      </c>
      <c r="GW223" s="2">
        <v>11400</v>
      </c>
      <c r="GX223" s="2">
        <v>11410</v>
      </c>
      <c r="GY223" s="2">
        <v>11410</v>
      </c>
      <c r="GZ223" s="2">
        <v>11420</v>
      </c>
      <c r="HA223" s="2">
        <v>11420</v>
      </c>
      <c r="HB223" s="2">
        <v>11410</v>
      </c>
      <c r="HC223" s="2">
        <v>11450</v>
      </c>
      <c r="HD223" s="2">
        <v>11460</v>
      </c>
      <c r="HE223" s="2">
        <v>11470</v>
      </c>
      <c r="HF223" s="2">
        <v>11470</v>
      </c>
      <c r="HG223" s="2">
        <v>11490</v>
      </c>
      <c r="HH223" s="2">
        <v>11470</v>
      </c>
      <c r="HI223" s="2">
        <v>11500</v>
      </c>
      <c r="HJ223" s="2">
        <v>11520</v>
      </c>
      <c r="HK223" s="2">
        <v>11510</v>
      </c>
      <c r="HL223" s="2">
        <v>11500</v>
      </c>
      <c r="HM223" s="2">
        <v>11510</v>
      </c>
      <c r="HN223" s="2">
        <v>11510</v>
      </c>
      <c r="HO223" s="2">
        <v>11510</v>
      </c>
      <c r="HP223" s="2">
        <v>11530</v>
      </c>
      <c r="HQ223" s="2">
        <v>11550</v>
      </c>
      <c r="HR223" s="2">
        <v>11550</v>
      </c>
      <c r="HS223" s="2">
        <v>11570</v>
      </c>
      <c r="HT223" s="2">
        <v>11570</v>
      </c>
      <c r="HU223" s="2">
        <v>11550</v>
      </c>
      <c r="HV223" s="2">
        <v>11540</v>
      </c>
      <c r="HW223" s="2">
        <v>11520</v>
      </c>
      <c r="HX223" s="2">
        <v>11500</v>
      </c>
      <c r="HY223" s="2">
        <v>11440</v>
      </c>
      <c r="HZ223" s="2">
        <v>11400</v>
      </c>
      <c r="IA223" s="2">
        <v>11470</v>
      </c>
      <c r="IB223" s="2">
        <v>11470</v>
      </c>
      <c r="IC223" s="2">
        <v>11480</v>
      </c>
      <c r="ID223" s="2">
        <v>11480</v>
      </c>
      <c r="IE223" s="2">
        <v>11480</v>
      </c>
      <c r="IF223" s="2">
        <v>11470</v>
      </c>
      <c r="IG223" s="2">
        <v>11490</v>
      </c>
      <c r="IH223" s="2">
        <v>11490</v>
      </c>
      <c r="II223" s="2">
        <v>11490</v>
      </c>
      <c r="IJ223" s="2">
        <v>11470</v>
      </c>
      <c r="IK223" s="2">
        <v>11470</v>
      </c>
      <c r="IL223" s="2">
        <v>11470</v>
      </c>
      <c r="IM223" s="2">
        <v>11450</v>
      </c>
      <c r="IN223" s="2">
        <v>11460</v>
      </c>
      <c r="IO223" s="2">
        <v>11450</v>
      </c>
      <c r="IP223" s="2">
        <v>11430</v>
      </c>
      <c r="IQ223" s="2">
        <v>11440</v>
      </c>
      <c r="IR223" s="2">
        <v>11460</v>
      </c>
      <c r="IS223" s="2">
        <v>11470</v>
      </c>
      <c r="IT223" s="2">
        <v>11450</v>
      </c>
    </row>
    <row r="224" spans="1:254">
      <c r="A224" s="62" t="s">
        <v>437</v>
      </c>
      <c r="B224" s="1" t="inlineStr">
        <is>
          <t>ジャパンマテリアル</t>
        </is>
      </c>
      <c r="C224" s="54">
        <v>2181</v>
      </c>
      <c r="D224" s="16"/>
      <c r="E224" s="2">
        <v>2312</v>
      </c>
      <c r="F224" s="2">
        <v>2356</v>
      </c>
      <c r="G224" s="2">
        <v>2270</v>
      </c>
      <c r="H224" s="2">
        <v>2167</v>
      </c>
      <c r="I224" s="2">
        <v>2154</v>
      </c>
      <c r="J224" s="2">
        <v>1945</v>
      </c>
      <c r="K224" s="2">
        <v>1939</v>
      </c>
      <c r="L224" s="2">
        <v>2103</v>
      </c>
      <c r="M224" s="2">
        <v>2219</v>
      </c>
      <c r="N224" s="2">
        <v>2218</v>
      </c>
      <c r="O224" s="2">
        <v>2320</v>
      </c>
      <c r="P224" s="2">
        <v>2313</v>
      </c>
      <c r="Q224" s="2">
        <v>2212</v>
      </c>
      <c r="R224" s="2">
        <v>2151</v>
      </c>
      <c r="S224" s="2">
        <v>2414</v>
      </c>
      <c r="T224" s="2">
        <v>2525</v>
      </c>
      <c r="U224" s="2">
        <v>2495</v>
      </c>
      <c r="V224" s="2">
        <v>2582</v>
      </c>
      <c r="W224" s="2">
        <v>2620</v>
      </c>
      <c r="X224" s="2">
        <v>2498</v>
      </c>
      <c r="Y224" s="2">
        <v>2469</v>
      </c>
      <c r="Z224" s="2">
        <v>2482</v>
      </c>
      <c r="AA224" s="2">
        <v>2377</v>
      </c>
      <c r="AB224" s="2">
        <v>2301</v>
      </c>
      <c r="AC224" s="2">
        <v>2460</v>
      </c>
      <c r="AD224" s="2">
        <v>2655</v>
      </c>
      <c r="AE224" s="2">
        <v>2541</v>
      </c>
      <c r="AF224" s="2">
        <v>2518</v>
      </c>
      <c r="AG224" s="2">
        <v>2566</v>
      </c>
      <c r="AH224" s="2">
        <v>2622</v>
      </c>
      <c r="AI224" s="2">
        <v>2470</v>
      </c>
      <c r="AJ224" s="2">
        <v>2553</v>
      </c>
      <c r="AK224" s="2">
        <v>2451</v>
      </c>
      <c r="AL224" s="2">
        <v>2427</v>
      </c>
      <c r="AM224" s="2">
        <v>2368</v>
      </c>
      <c r="AN224" s="2">
        <v>2325</v>
      </c>
      <c r="AO224" s="2">
        <v>2391</v>
      </c>
      <c r="AP224" s="2">
        <v>2388</v>
      </c>
      <c r="AQ224" s="2">
        <v>2251</v>
      </c>
      <c r="AR224" s="2">
        <v>2051</v>
      </c>
      <c r="AS224" s="2">
        <v>2087</v>
      </c>
      <c r="AT224" s="2">
        <v>2066</v>
      </c>
      <c r="AU224" s="2">
        <v>2051</v>
      </c>
      <c r="AV224" s="2">
        <v>2155</v>
      </c>
      <c r="AW224" s="2">
        <v>2117</v>
      </c>
      <c r="AX224" s="2">
        <v>2039</v>
      </c>
      <c r="AY224" s="2">
        <v>1956</v>
      </c>
      <c r="AZ224" s="2">
        <v>2057</v>
      </c>
      <c r="BA224" s="2">
        <v>2030</v>
      </c>
      <c r="BB224" s="2">
        <v>2000</v>
      </c>
      <c r="BC224" s="2">
        <v>2041</v>
      </c>
      <c r="BD224" s="2">
        <v>2097</v>
      </c>
      <c r="BE224" s="2">
        <v>2016</v>
      </c>
      <c r="BF224" s="2">
        <v>1981</v>
      </c>
      <c r="BG224" s="2">
        <v>1963</v>
      </c>
      <c r="BH224" s="2">
        <v>1885</v>
      </c>
      <c r="BI224" s="2">
        <v>1938</v>
      </c>
      <c r="BJ224" s="2">
        <v>2065</v>
      </c>
      <c r="BK224" s="2">
        <v>1953</v>
      </c>
      <c r="BL224" s="2">
        <v>2006</v>
      </c>
      <c r="BM224" s="2">
        <v>2052</v>
      </c>
      <c r="BN224" s="2">
        <v>2095</v>
      </c>
      <c r="BO224" s="2">
        <v>1996</v>
      </c>
      <c r="BP224" s="2">
        <v>1922</v>
      </c>
      <c r="BQ224" s="2">
        <v>1914</v>
      </c>
      <c r="BR224" s="2">
        <v>1778</v>
      </c>
      <c r="BS224" s="2">
        <v>1768</v>
      </c>
      <c r="BT224" s="2">
        <v>1794</v>
      </c>
      <c r="BU224" s="2">
        <v>1838</v>
      </c>
      <c r="BV224" s="2">
        <v>1786</v>
      </c>
      <c r="BW224" s="2">
        <v>1751</v>
      </c>
      <c r="BX224" s="2">
        <v>1803</v>
      </c>
      <c r="BY224" s="2">
        <v>1834</v>
      </c>
      <c r="BZ224" s="2">
        <v>1836</v>
      </c>
      <c r="CA224" s="2">
        <v>1850</v>
      </c>
      <c r="CB224" s="2">
        <v>1886</v>
      </c>
      <c r="CC224" s="2">
        <v>1880</v>
      </c>
      <c r="CD224" s="2">
        <v>1840</v>
      </c>
      <c r="CE224" s="2">
        <v>1768</v>
      </c>
      <c r="CF224" s="2">
        <v>1789</v>
      </c>
      <c r="CG224" s="2">
        <v>1752</v>
      </c>
      <c r="CH224" s="2">
        <v>1724</v>
      </c>
      <c r="CI224" s="2">
        <v>1645</v>
      </c>
      <c r="CJ224" s="2">
        <v>1625</v>
      </c>
      <c r="CK224" s="2">
        <v>1616</v>
      </c>
      <c r="CL224" s="2">
        <v>1603</v>
      </c>
      <c r="CM224" s="2">
        <v>1611</v>
      </c>
      <c r="CN224" s="2">
        <v>1540</v>
      </c>
      <c r="CO224" s="2">
        <v>1568</v>
      </c>
      <c r="CP224" s="2">
        <v>1686</v>
      </c>
      <c r="CQ224" s="2">
        <v>1696</v>
      </c>
      <c r="CR224" s="2">
        <v>1710</v>
      </c>
      <c r="CS224" s="2">
        <v>1642</v>
      </c>
      <c r="CT224" s="2">
        <v>1608</v>
      </c>
      <c r="CU224" s="2">
        <v>1713</v>
      </c>
      <c r="CV224" s="2">
        <v>1805</v>
      </c>
      <c r="CW224" s="2">
        <v>1780</v>
      </c>
      <c r="CX224" s="2">
        <v>1802</v>
      </c>
      <c r="CY224" s="2">
        <v>1779</v>
      </c>
      <c r="CZ224" s="2">
        <v>1818</v>
      </c>
      <c r="DA224" s="2">
        <v>1860</v>
      </c>
      <c r="DB224" s="2">
        <v>1820</v>
      </c>
      <c r="DC224" s="2">
        <v>1718</v>
      </c>
      <c r="DD224" s="2">
        <v>1880</v>
      </c>
      <c r="DE224" s="2">
        <v>1916</v>
      </c>
      <c r="DF224" s="2">
        <v>1842</v>
      </c>
      <c r="DG224" s="2">
        <v>1998</v>
      </c>
      <c r="DH224" s="2">
        <v>2074</v>
      </c>
      <c r="DI224" s="2">
        <v>2056</v>
      </c>
      <c r="DJ224" s="2">
        <v>2110</v>
      </c>
      <c r="DK224" s="2">
        <v>2077</v>
      </c>
      <c r="DL224" s="2">
        <v>2030</v>
      </c>
      <c r="DM224" s="2">
        <v>2013</v>
      </c>
      <c r="DN224" s="2">
        <v>2050</v>
      </c>
      <c r="DO224" s="2">
        <v>2041</v>
      </c>
      <c r="DP224" s="2">
        <v>1997</v>
      </c>
      <c r="DQ224" s="2">
        <v>1963</v>
      </c>
      <c r="DR224" s="2">
        <v>1932</v>
      </c>
      <c r="DS224" s="2">
        <v>1850</v>
      </c>
      <c r="DT224" s="2">
        <v>1748</v>
      </c>
      <c r="DU224" s="2">
        <v>1687</v>
      </c>
      <c r="DV224" s="2">
        <v>1623</v>
      </c>
      <c r="DW224" s="2">
        <v>1650</v>
      </c>
      <c r="DX224" s="2">
        <v>1678</v>
      </c>
      <c r="DY224" s="2">
        <v>1716</v>
      </c>
      <c r="DZ224" s="2">
        <v>1692</v>
      </c>
      <c r="EA224" s="2">
        <v>1740</v>
      </c>
      <c r="EB224" s="2">
        <v>1735</v>
      </c>
      <c r="EC224" s="2">
        <v>1669</v>
      </c>
      <c r="ED224" s="2">
        <v>1643</v>
      </c>
      <c r="EE224" s="2">
        <v>1626</v>
      </c>
      <c r="EF224" s="2">
        <v>1650</v>
      </c>
      <c r="EG224" s="2">
        <v>1581</v>
      </c>
      <c r="EH224" s="2">
        <v>1526</v>
      </c>
      <c r="EI224" s="2">
        <v>1555</v>
      </c>
      <c r="EJ224" s="2">
        <v>1538</v>
      </c>
      <c r="EK224" s="2">
        <v>1552</v>
      </c>
      <c r="EL224" s="2">
        <v>1503</v>
      </c>
      <c r="EM224" s="2">
        <v>1530</v>
      </c>
      <c r="EN224" s="2">
        <v>1511</v>
      </c>
      <c r="EO224" s="2">
        <v>1499</v>
      </c>
      <c r="EP224" s="2">
        <v>1528</v>
      </c>
      <c r="EQ224" s="2">
        <v>1570</v>
      </c>
      <c r="ER224" s="2">
        <v>1559</v>
      </c>
      <c r="ES224" s="2">
        <v>1572</v>
      </c>
      <c r="ET224" s="2">
        <v>1539</v>
      </c>
      <c r="EU224" s="2">
        <v>1558</v>
      </c>
      <c r="EV224" s="2">
        <v>1554</v>
      </c>
      <c r="EW224" s="2">
        <v>1554</v>
      </c>
      <c r="EX224" s="2">
        <v>1555</v>
      </c>
      <c r="EY224" s="2">
        <v>1553</v>
      </c>
      <c r="EZ224" s="2">
        <v>1543</v>
      </c>
      <c r="FA224" s="2">
        <v>1517</v>
      </c>
      <c r="FB224" s="2">
        <v>1501</v>
      </c>
      <c r="FC224" s="2">
        <v>1500</v>
      </c>
      <c r="FD224" s="2">
        <v>1516</v>
      </c>
      <c r="FE224" s="2">
        <v>1552</v>
      </c>
      <c r="FF224" s="2">
        <v>1605</v>
      </c>
      <c r="FG224" s="2">
        <v>1646</v>
      </c>
      <c r="FH224" s="2">
        <v>1672</v>
      </c>
      <c r="FI224" s="2">
        <v>1700</v>
      </c>
      <c r="FJ224" s="2">
        <v>1658</v>
      </c>
      <c r="FK224" s="2">
        <v>1662</v>
      </c>
      <c r="FL224" s="2">
        <v>1655</v>
      </c>
      <c r="FM224" s="2">
        <v>1676</v>
      </c>
      <c r="FN224" s="2">
        <v>1689</v>
      </c>
      <c r="FO224" s="2">
        <v>1696</v>
      </c>
      <c r="FP224" s="2">
        <v>1675</v>
      </c>
      <c r="FQ224" s="2">
        <v>1631</v>
      </c>
      <c r="FR224" s="2">
        <v>1602</v>
      </c>
      <c r="FS224" s="2">
        <v>1633</v>
      </c>
      <c r="FT224" s="2">
        <v>1590</v>
      </c>
      <c r="FU224" s="2">
        <v>1614</v>
      </c>
      <c r="FV224" s="2">
        <v>1543</v>
      </c>
      <c r="FW224" s="2">
        <v>1617</v>
      </c>
      <c r="FX224" s="2">
        <v>1710</v>
      </c>
      <c r="FY224" s="2">
        <v>1681</v>
      </c>
      <c r="FZ224" s="2">
        <v>1759</v>
      </c>
      <c r="GA224" s="2">
        <v>1919</v>
      </c>
      <c r="GB224" s="2">
        <v>1932</v>
      </c>
      <c r="GC224" s="2">
        <v>1894</v>
      </c>
      <c r="GD224" s="2">
        <v>1843</v>
      </c>
      <c r="GE224" s="2">
        <v>1875</v>
      </c>
      <c r="GF224" s="2">
        <v>1780</v>
      </c>
      <c r="GG224" s="2">
        <v>1929</v>
      </c>
      <c r="GH224" s="2">
        <v>1897</v>
      </c>
      <c r="GI224" s="2">
        <v>1904</v>
      </c>
      <c r="GJ224" s="2">
        <v>1862</v>
      </c>
      <c r="GK224" s="2">
        <v>1837</v>
      </c>
      <c r="GL224" s="2">
        <v>1866</v>
      </c>
      <c r="GM224" s="2">
        <v>1809</v>
      </c>
      <c r="GN224" s="2">
        <v>1787</v>
      </c>
      <c r="GO224" s="2">
        <v>1814</v>
      </c>
      <c r="GP224" s="2">
        <v>1853</v>
      </c>
      <c r="GQ224" s="2">
        <v>1863</v>
      </c>
      <c r="GR224" s="2">
        <v>1859</v>
      </c>
      <c r="GS224" s="2">
        <v>1905</v>
      </c>
      <c r="GT224" s="2">
        <v>1839</v>
      </c>
      <c r="GU224" s="2">
        <v>1836</v>
      </c>
      <c r="GV224" s="2">
        <v>1929</v>
      </c>
      <c r="GW224" s="2">
        <v>1924</v>
      </c>
      <c r="GX224" s="2">
        <v>1875</v>
      </c>
      <c r="GY224" s="2">
        <v>1908</v>
      </c>
      <c r="GZ224" s="2">
        <v>1905</v>
      </c>
      <c r="HA224" s="2">
        <v>1867</v>
      </c>
      <c r="HB224" s="2">
        <v>1823</v>
      </c>
      <c r="HC224" s="2">
        <v>1780</v>
      </c>
      <c r="HD224" s="2">
        <v>1815</v>
      </c>
      <c r="HE224" s="2">
        <v>1785</v>
      </c>
      <c r="HF224" s="2">
        <v>1833</v>
      </c>
      <c r="HG224" s="2">
        <v>1858</v>
      </c>
      <c r="HH224" s="2">
        <v>1861</v>
      </c>
      <c r="HI224" s="2">
        <v>1886</v>
      </c>
      <c r="HJ224" s="2">
        <v>1860</v>
      </c>
      <c r="HK224" s="2">
        <v>1791</v>
      </c>
      <c r="HL224" s="2">
        <v>1779</v>
      </c>
      <c r="HM224" s="2">
        <v>1691</v>
      </c>
      <c r="HN224" s="2">
        <v>1620</v>
      </c>
      <c r="HO224" s="2">
        <v>1600</v>
      </c>
      <c r="HP224" s="2">
        <v>1552</v>
      </c>
      <c r="HQ224" s="2">
        <v>1548</v>
      </c>
      <c r="HR224" s="2">
        <v>1512</v>
      </c>
      <c r="HS224" s="2">
        <v>1491</v>
      </c>
      <c r="HT224" s="2">
        <v>1423</v>
      </c>
      <c r="HU224" s="2">
        <v>1453</v>
      </c>
      <c r="HV224" s="2">
        <v>1460</v>
      </c>
      <c r="HW224" s="2">
        <v>1488</v>
      </c>
      <c r="HX224" s="2">
        <v>1482</v>
      </c>
      <c r="HY224" s="2">
        <v>1460</v>
      </c>
      <c r="HZ224" s="2">
        <v>1470</v>
      </c>
      <c r="IA224" s="2">
        <v>1463</v>
      </c>
      <c r="IB224" s="2">
        <v>1428</v>
      </c>
      <c r="IC224" s="2">
        <v>1406</v>
      </c>
      <c r="ID224" s="2">
        <v>1408</v>
      </c>
      <c r="IE224" s="2">
        <v>1426</v>
      </c>
      <c r="IF224" s="2">
        <v>1476</v>
      </c>
      <c r="IG224" s="2">
        <v>1472</v>
      </c>
      <c r="IH224" s="2">
        <v>1468</v>
      </c>
      <c r="II224" s="2">
        <v>1457</v>
      </c>
      <c r="IJ224" s="2">
        <v>1470</v>
      </c>
      <c r="IK224" s="2">
        <v>1472</v>
      </c>
      <c r="IL224" s="2">
        <v>1373</v>
      </c>
      <c r="IM224" s="2">
        <v>1357</v>
      </c>
      <c r="IN224" s="2">
        <v>1358</v>
      </c>
      <c r="IO224" s="2">
        <v>1342</v>
      </c>
      <c r="IP224" s="2">
        <v>1327</v>
      </c>
      <c r="IQ224" s="2">
        <v>1378</v>
      </c>
      <c r="IR224" s="2">
        <v>1383</v>
      </c>
      <c r="IS224" s="2">
        <v>1360</v>
      </c>
      <c r="IT224" s="2">
        <v>1362</v>
      </c>
    </row>
    <row r="225" spans="1:254">
      <c r="A225" s="62" t="s">
        <v>438</v>
      </c>
      <c r="B225" s="1" t="inlineStr">
        <is>
          <t>ミナトホールディングス</t>
        </is>
      </c>
      <c r="C225" s="1">
        <v>2189</v>
      </c>
      <c r="E225" s="2">
        <v>2242</v>
      </c>
      <c r="F225" s="2">
        <v>2233</v>
      </c>
      <c r="G225" s="2">
        <v>2124</v>
      </c>
      <c r="H225" s="2">
        <v>1938</v>
      </c>
      <c r="I225" s="2">
        <v>1973</v>
      </c>
      <c r="J225" s="2">
        <v>1543</v>
      </c>
      <c r="K225" s="2">
        <v>1521</v>
      </c>
      <c r="L225" s="2">
        <v>1671</v>
      </c>
      <c r="M225" s="2">
        <v>1800</v>
      </c>
      <c r="N225" s="2">
        <v>1821</v>
      </c>
      <c r="O225" s="2">
        <v>1880</v>
      </c>
      <c r="P225" s="2">
        <v>1863</v>
      </c>
      <c r="Q225" s="2">
        <v>1748</v>
      </c>
      <c r="R225" s="2">
        <v>1710</v>
      </c>
      <c r="S225" s="2">
        <v>1947</v>
      </c>
      <c r="T225" s="2">
        <v>2000</v>
      </c>
      <c r="U225" s="2">
        <v>1949</v>
      </c>
      <c r="V225" s="2">
        <v>1968</v>
      </c>
      <c r="W225" s="2">
        <v>2015</v>
      </c>
      <c r="X225" s="2">
        <v>1951</v>
      </c>
      <c r="Y225" s="2">
        <v>1931</v>
      </c>
      <c r="Z225" s="2">
        <v>2000</v>
      </c>
      <c r="AA225" s="2">
        <v>2051</v>
      </c>
      <c r="AB225" s="2">
        <v>2031</v>
      </c>
      <c r="AC225" s="2">
        <v>2043</v>
      </c>
      <c r="AD225" s="2">
        <v>2110</v>
      </c>
      <c r="AE225" s="2">
        <v>2072</v>
      </c>
      <c r="AF225" s="2">
        <v>2046</v>
      </c>
      <c r="AG225" s="2">
        <v>2131</v>
      </c>
      <c r="AH225" s="2">
        <v>2278</v>
      </c>
      <c r="AI225" s="2">
        <v>2143</v>
      </c>
      <c r="AJ225" s="2">
        <v>2210</v>
      </c>
      <c r="AK225" s="2">
        <v>2327</v>
      </c>
      <c r="AL225" s="2">
        <v>2276</v>
      </c>
      <c r="AM225" s="2">
        <v>2214</v>
      </c>
      <c r="AN225" s="2">
        <v>2050</v>
      </c>
      <c r="AO225" s="2">
        <v>2036</v>
      </c>
      <c r="AP225" s="2">
        <v>1980</v>
      </c>
      <c r="AQ225" s="2">
        <v>1900</v>
      </c>
      <c r="AR225" s="2">
        <v>1891</v>
      </c>
      <c r="AS225" s="2">
        <v>1915</v>
      </c>
      <c r="AT225" s="2">
        <v>2063</v>
      </c>
      <c r="AU225" s="2">
        <v>2040</v>
      </c>
      <c r="AV225" s="2">
        <v>2103</v>
      </c>
      <c r="AW225" s="2">
        <v>2097</v>
      </c>
      <c r="AX225" s="2">
        <v>2202</v>
      </c>
      <c r="AY225" s="2">
        <v>2068</v>
      </c>
      <c r="AZ225" s="2">
        <v>2142</v>
      </c>
      <c r="BA225" s="2">
        <v>2180</v>
      </c>
      <c r="BB225" s="2">
        <v>2130</v>
      </c>
      <c r="BC225" s="2">
        <v>2232</v>
      </c>
      <c r="BD225" s="2">
        <v>2358</v>
      </c>
      <c r="BE225" s="2">
        <v>2541</v>
      </c>
      <c r="BF225" s="2">
        <v>2513</v>
      </c>
      <c r="BG225" s="2">
        <v>2335</v>
      </c>
      <c r="BH225" s="2">
        <v>2320</v>
      </c>
      <c r="BI225" s="2">
        <v>2500</v>
      </c>
      <c r="BJ225" s="2">
        <v>2680</v>
      </c>
      <c r="BK225" s="2">
        <v>2671</v>
      </c>
      <c r="BL225" s="2">
        <v>2853</v>
      </c>
      <c r="BM225" s="2">
        <v>2930</v>
      </c>
      <c r="BN225" s="2">
        <v>3505</v>
      </c>
      <c r="BO225" s="2">
        <v>3450</v>
      </c>
      <c r="BP225" s="2">
        <v>3550</v>
      </c>
      <c r="BQ225" s="2">
        <v>3640</v>
      </c>
      <c r="BR225" s="2">
        <v>2752</v>
      </c>
      <c r="BS225" s="2">
        <v>2622</v>
      </c>
      <c r="BT225" s="2">
        <v>2585</v>
      </c>
      <c r="BU225" s="2">
        <v>2480</v>
      </c>
      <c r="BV225" s="2">
        <v>2379</v>
      </c>
      <c r="BW225" s="2">
        <v>2390</v>
      </c>
      <c r="BX225" s="2">
        <v>2430</v>
      </c>
      <c r="BY225" s="2">
        <v>2498</v>
      </c>
      <c r="BZ225" s="2">
        <v>2417</v>
      </c>
      <c r="CA225" s="2">
        <v>2367</v>
      </c>
      <c r="CB225" s="2">
        <v>2380</v>
      </c>
      <c r="CC225" s="2">
        <v>2360</v>
      </c>
      <c r="CD225" s="2">
        <v>2420</v>
      </c>
      <c r="CE225" s="2">
        <v>2171</v>
      </c>
      <c r="CF225" s="2">
        <v>2145</v>
      </c>
      <c r="CG225" s="2">
        <v>2170</v>
      </c>
      <c r="CH225" s="2">
        <v>2149</v>
      </c>
      <c r="CI225" s="2">
        <v>2012</v>
      </c>
      <c r="CJ225" s="2">
        <v>2080</v>
      </c>
      <c r="CK225" s="2">
        <v>2018</v>
      </c>
      <c r="CL225" s="2">
        <v>2013</v>
      </c>
      <c r="CM225" s="2">
        <v>2022</v>
      </c>
      <c r="CN225" s="2">
        <v>1974</v>
      </c>
      <c r="CO225" s="2">
        <v>2104</v>
      </c>
      <c r="CP225" s="2">
        <v>2250</v>
      </c>
      <c r="CQ225" s="2">
        <v>2445</v>
      </c>
      <c r="CR225" s="2">
        <v>2180</v>
      </c>
      <c r="CS225" s="2">
        <v>2065</v>
      </c>
      <c r="CT225" s="2">
        <v>2065</v>
      </c>
      <c r="CU225" s="2">
        <v>2237</v>
      </c>
      <c r="CV225" s="2">
        <v>2321</v>
      </c>
      <c r="CW225" s="2">
        <v>2265</v>
      </c>
      <c r="CX225" s="2">
        <v>2282</v>
      </c>
      <c r="CY225" s="2">
        <v>2341</v>
      </c>
      <c r="CZ225" s="2">
        <v>2401</v>
      </c>
      <c r="DA225" s="2">
        <v>2539</v>
      </c>
      <c r="DB225" s="2">
        <v>2417</v>
      </c>
      <c r="DC225" s="2">
        <v>2274</v>
      </c>
      <c r="DD225" s="2">
        <v>2482</v>
      </c>
      <c r="DE225" s="2">
        <v>2467</v>
      </c>
      <c r="DF225" s="2">
        <v>2255</v>
      </c>
      <c r="DG225" s="2">
        <v>2474</v>
      </c>
      <c r="DH225" s="2">
        <v>2529</v>
      </c>
      <c r="DI225" s="2">
        <v>2601</v>
      </c>
      <c r="DJ225" s="2">
        <v>2501</v>
      </c>
      <c r="DK225" s="2">
        <v>2390</v>
      </c>
      <c r="DL225" s="2">
        <v>2342</v>
      </c>
      <c r="DM225" s="2">
        <v>2173</v>
      </c>
      <c r="DN225" s="2">
        <v>2322</v>
      </c>
      <c r="DO225" s="2">
        <v>2529</v>
      </c>
      <c r="DP225" s="2">
        <v>2653</v>
      </c>
      <c r="DQ225" s="2">
        <v>2408</v>
      </c>
      <c r="DR225" s="2">
        <v>2322</v>
      </c>
      <c r="DS225" s="2">
        <v>1922</v>
      </c>
      <c r="DT225" s="2">
        <v>1493</v>
      </c>
      <c r="DU225" s="2">
        <v>1426</v>
      </c>
      <c r="DV225" s="2">
        <v>1427</v>
      </c>
      <c r="DW225" s="2">
        <v>1453</v>
      </c>
      <c r="DX225" s="2">
        <v>1456</v>
      </c>
      <c r="DY225" s="2">
        <v>1507</v>
      </c>
      <c r="DZ225" s="2">
        <v>1491</v>
      </c>
      <c r="EA225" s="2">
        <v>1621</v>
      </c>
      <c r="EB225" s="2">
        <v>1576</v>
      </c>
      <c r="EC225" s="2">
        <v>1661</v>
      </c>
      <c r="ED225" s="2">
        <v>1696</v>
      </c>
      <c r="EE225" s="2">
        <v>1760</v>
      </c>
      <c r="EF225" s="2">
        <v>1791</v>
      </c>
      <c r="EG225" s="2">
        <v>1712</v>
      </c>
      <c r="EH225" s="2">
        <v>1571</v>
      </c>
      <c r="EI225" s="2">
        <v>1625</v>
      </c>
      <c r="EJ225" s="2">
        <v>1613</v>
      </c>
      <c r="EK225" s="2">
        <v>1606</v>
      </c>
      <c r="EL225" s="2">
        <v>1618</v>
      </c>
      <c r="EM225" s="2">
        <v>1555</v>
      </c>
      <c r="EN225" s="2">
        <v>1539</v>
      </c>
      <c r="EO225" s="2">
        <v>1494</v>
      </c>
      <c r="EP225" s="2">
        <v>1507</v>
      </c>
      <c r="EQ225" s="2">
        <v>1472</v>
      </c>
      <c r="ER225" s="2">
        <v>1459</v>
      </c>
      <c r="ES225" s="2">
        <v>1465</v>
      </c>
      <c r="ET225" s="2">
        <v>1439</v>
      </c>
      <c r="EU225" s="2">
        <v>1452</v>
      </c>
      <c r="EV225" s="2">
        <v>1444</v>
      </c>
      <c r="EW225" s="2">
        <v>1368</v>
      </c>
      <c r="EX225" s="2">
        <v>1345</v>
      </c>
      <c r="EY225" s="2">
        <v>1330</v>
      </c>
      <c r="EZ225" s="2">
        <v>1318</v>
      </c>
      <c r="FA225" s="2">
        <v>1277</v>
      </c>
      <c r="FB225" s="2">
        <v>1269</v>
      </c>
      <c r="FC225" s="2">
        <v>1241</v>
      </c>
      <c r="FD225" s="2">
        <v>1245</v>
      </c>
      <c r="FE225" s="2">
        <v>1275</v>
      </c>
      <c r="FF225" s="2">
        <v>1309</v>
      </c>
      <c r="FG225" s="2">
        <v>1275</v>
      </c>
      <c r="FH225" s="2">
        <v>1286</v>
      </c>
      <c r="FI225" s="2">
        <v>1281</v>
      </c>
      <c r="FJ225" s="2">
        <v>1271</v>
      </c>
      <c r="FK225" s="2">
        <v>1240</v>
      </c>
      <c r="FL225" s="2">
        <v>1282</v>
      </c>
      <c r="FM225" s="2">
        <v>1254</v>
      </c>
      <c r="FN225" s="2">
        <v>1255</v>
      </c>
      <c r="FO225" s="2">
        <v>1271</v>
      </c>
      <c r="FP225" s="2">
        <v>1101</v>
      </c>
      <c r="FQ225" s="2">
        <v>1060</v>
      </c>
      <c r="FR225" s="2">
        <v>1038</v>
      </c>
      <c r="FS225" s="2">
        <v>1043</v>
      </c>
      <c r="FT225" s="2">
        <v>1025</v>
      </c>
      <c r="FU225" s="2">
        <v>1040</v>
      </c>
      <c r="FV225" s="2">
        <v>1011</v>
      </c>
      <c r="FW225" s="2">
        <v>1020</v>
      </c>
      <c r="FX225" s="2">
        <v>1031</v>
      </c>
      <c r="FY225" s="2">
        <v>1010</v>
      </c>
      <c r="FZ225" s="2">
        <v>1027</v>
      </c>
      <c r="GA225" s="2">
        <v>1001</v>
      </c>
      <c r="GB225" s="2">
        <v>831</v>
      </c>
      <c r="GC225" s="2">
        <v>860</v>
      </c>
      <c r="GD225" s="2">
        <v>840</v>
      </c>
      <c r="GE225" s="2">
        <v>817</v>
      </c>
      <c r="GF225" s="2">
        <v>796</v>
      </c>
      <c r="GG225" s="2">
        <v>824</v>
      </c>
      <c r="GH225" s="2">
        <v>823</v>
      </c>
      <c r="GI225" s="2">
        <v>814</v>
      </c>
      <c r="GJ225" s="2">
        <v>822</v>
      </c>
      <c r="GK225" s="2">
        <v>825</v>
      </c>
      <c r="GL225" s="2">
        <v>838</v>
      </c>
      <c r="GM225" s="2">
        <v>819</v>
      </c>
      <c r="GN225" s="2">
        <v>811</v>
      </c>
      <c r="GO225" s="2">
        <v>817</v>
      </c>
      <c r="GP225" s="2">
        <v>814</v>
      </c>
      <c r="GQ225" s="2">
        <v>806</v>
      </c>
      <c r="GR225" s="2">
        <v>804</v>
      </c>
      <c r="GS225" s="2">
        <v>815</v>
      </c>
      <c r="GT225" s="2">
        <v>808</v>
      </c>
      <c r="GU225" s="2">
        <v>779</v>
      </c>
      <c r="GV225" s="2">
        <v>814</v>
      </c>
      <c r="GW225" s="2">
        <v>826</v>
      </c>
      <c r="GX225" s="2">
        <v>839</v>
      </c>
      <c r="GY225" s="2">
        <v>840</v>
      </c>
      <c r="GZ225" s="2">
        <v>846</v>
      </c>
      <c r="HA225" s="2">
        <v>831</v>
      </c>
      <c r="HB225" s="2">
        <v>820</v>
      </c>
      <c r="HC225" s="2">
        <v>841</v>
      </c>
      <c r="HD225" s="2">
        <v>846</v>
      </c>
      <c r="HE225" s="2">
        <v>887</v>
      </c>
      <c r="HF225" s="2">
        <v>875</v>
      </c>
      <c r="HG225" s="2">
        <v>868</v>
      </c>
      <c r="HH225" s="2">
        <v>867</v>
      </c>
      <c r="HI225" s="2">
        <v>861</v>
      </c>
      <c r="HJ225" s="2">
        <v>866</v>
      </c>
      <c r="HK225" s="2">
        <v>838</v>
      </c>
      <c r="HL225" s="2">
        <v>833</v>
      </c>
      <c r="HM225" s="2">
        <v>826</v>
      </c>
      <c r="HN225" s="2">
        <v>826</v>
      </c>
      <c r="HO225" s="2">
        <v>827</v>
      </c>
      <c r="HP225" s="2">
        <v>831</v>
      </c>
      <c r="HQ225" s="2">
        <v>827</v>
      </c>
      <c r="HR225" s="2">
        <v>825</v>
      </c>
      <c r="HS225" s="2">
        <v>823</v>
      </c>
      <c r="HT225" s="2">
        <v>820</v>
      </c>
      <c r="HU225" s="2">
        <v>820</v>
      </c>
      <c r="HV225" s="2">
        <v>818</v>
      </c>
      <c r="HW225" s="2">
        <v>815</v>
      </c>
      <c r="HX225" s="2">
        <v>812</v>
      </c>
      <c r="HY225" s="2">
        <v>813</v>
      </c>
      <c r="HZ225" s="2">
        <v>816</v>
      </c>
      <c r="IA225" s="2">
        <v>820</v>
      </c>
      <c r="IB225" s="2">
        <v>820</v>
      </c>
      <c r="IC225" s="2">
        <v>817</v>
      </c>
      <c r="ID225" s="2">
        <v>814</v>
      </c>
      <c r="IE225" s="2">
        <v>815</v>
      </c>
      <c r="IF225" s="2">
        <v>819</v>
      </c>
      <c r="IG225" s="2">
        <v>815</v>
      </c>
      <c r="IH225" s="2">
        <v>818</v>
      </c>
      <c r="II225" s="2">
        <v>819</v>
      </c>
      <c r="IJ225" s="2">
        <v>820</v>
      </c>
      <c r="IK225" s="2">
        <v>799</v>
      </c>
      <c r="IL225" s="2">
        <v>839</v>
      </c>
      <c r="IM225" s="2">
        <v>835</v>
      </c>
      <c r="IN225" s="2">
        <v>839</v>
      </c>
      <c r="IO225" s="2">
        <v>839</v>
      </c>
      <c r="IP225" s="2">
        <v>815</v>
      </c>
      <c r="IQ225" s="2">
        <v>830</v>
      </c>
      <c r="IR225" s="2">
        <v>835</v>
      </c>
      <c r="IS225" s="2">
        <v>842</v>
      </c>
      <c r="IT225" s="2">
        <v>841</v>
      </c>
    </row>
    <row r="226" spans="1:254">
      <c r="A226" s="62" t="s">
        <v>439</v>
      </c>
      <c r="B226" s="1" t="inlineStr">
        <is>
          <t>ヤクルト</t>
        </is>
      </c>
      <c r="C226" s="1">
        <v>2821.5</v>
      </c>
      <c r="E226" s="2">
        <v>2760</v>
      </c>
      <c r="F226" s="2">
        <v>2737.5</v>
      </c>
      <c r="G226" s="2">
        <v>2743.5</v>
      </c>
      <c r="H226" s="2">
        <v>2718</v>
      </c>
      <c r="I226" s="2">
        <v>2679</v>
      </c>
      <c r="J226" s="2">
        <v>2844</v>
      </c>
      <c r="K226" s="2">
        <v>2830</v>
      </c>
      <c r="L226" s="2">
        <v>2798</v>
      </c>
      <c r="M226" s="2">
        <v>2740.5</v>
      </c>
      <c r="N226" s="2">
        <v>2675</v>
      </c>
      <c r="O226" s="2">
        <v>2744</v>
      </c>
      <c r="P226" s="2">
        <v>2738.5</v>
      </c>
      <c r="Q226" s="2">
        <v>2774.5</v>
      </c>
      <c r="R226" s="2">
        <v>2797</v>
      </c>
      <c r="S226" s="2">
        <v>2774.5</v>
      </c>
      <c r="T226" s="2">
        <v>2808.5</v>
      </c>
      <c r="U226" s="2">
        <v>2827.5</v>
      </c>
      <c r="V226" s="2">
        <v>2836</v>
      </c>
      <c r="W226" s="2">
        <v>2803</v>
      </c>
      <c r="X226" s="2">
        <v>2824.5</v>
      </c>
      <c r="Y226" s="2">
        <v>2878.5</v>
      </c>
      <c r="Z226" s="2">
        <v>2850</v>
      </c>
      <c r="AA226" s="2">
        <v>2850</v>
      </c>
      <c r="AB226" s="2">
        <v>2807.5</v>
      </c>
      <c r="AC226" s="2">
        <v>2716</v>
      </c>
      <c r="AD226" s="2">
        <v>2689</v>
      </c>
      <c r="AE226" s="2">
        <v>2727.5</v>
      </c>
      <c r="AF226" s="2">
        <v>2725.5</v>
      </c>
      <c r="AG226" s="2">
        <v>2717.5</v>
      </c>
      <c r="AH226" s="2">
        <v>2705</v>
      </c>
      <c r="AI226" s="2">
        <v>2700</v>
      </c>
      <c r="AJ226" s="2">
        <v>2693.5</v>
      </c>
      <c r="AK226" s="2">
        <v>2656</v>
      </c>
      <c r="AL226" s="2">
        <v>2669.5</v>
      </c>
      <c r="AM226" s="2">
        <v>2604.5</v>
      </c>
      <c r="AN226" s="2">
        <v>2612.5</v>
      </c>
      <c r="AO226" s="2">
        <v>2619</v>
      </c>
      <c r="AP226" s="2">
        <v>2645.5</v>
      </c>
      <c r="AQ226" s="2">
        <v>2640</v>
      </c>
      <c r="AR226" s="2">
        <v>2648</v>
      </c>
      <c r="AS226" s="2">
        <v>2656</v>
      </c>
      <c r="AT226" s="2">
        <v>2606.5</v>
      </c>
      <c r="AU226" s="2">
        <v>2633.5</v>
      </c>
      <c r="AV226" s="2">
        <v>2626</v>
      </c>
      <c r="AW226" s="2">
        <v>2669</v>
      </c>
      <c r="AX226" s="2">
        <v>2685</v>
      </c>
      <c r="AY226" s="2">
        <v>2630.5</v>
      </c>
      <c r="AZ226" s="2">
        <v>2671</v>
      </c>
      <c r="BA226" s="2">
        <v>2664.5</v>
      </c>
      <c r="BB226" s="2">
        <v>2706</v>
      </c>
      <c r="BC226" s="2">
        <v>2660</v>
      </c>
      <c r="BD226" s="2">
        <v>2641</v>
      </c>
      <c r="BE226" s="2">
        <v>2752</v>
      </c>
      <c r="BF226" s="2">
        <v>2704.5</v>
      </c>
      <c r="BG226" s="2">
        <v>2754</v>
      </c>
      <c r="BH226" s="2">
        <v>2757.5</v>
      </c>
      <c r="BI226" s="2">
        <v>2714</v>
      </c>
      <c r="BJ226" s="2">
        <v>2700</v>
      </c>
      <c r="BK226" s="2">
        <v>2730</v>
      </c>
      <c r="BL226" s="2">
        <v>2760</v>
      </c>
      <c r="BM226" s="2">
        <v>2642</v>
      </c>
      <c r="BN226" s="2">
        <v>2620</v>
      </c>
      <c r="BO226" s="2">
        <v>2844.5</v>
      </c>
      <c r="BP226" s="2">
        <v>2885</v>
      </c>
      <c r="BQ226" s="2">
        <v>2911</v>
      </c>
      <c r="BR226" s="2">
        <v>2798</v>
      </c>
      <c r="BS226" s="2">
        <v>2706.5</v>
      </c>
      <c r="BT226" s="2">
        <v>2711</v>
      </c>
      <c r="BU226" s="2">
        <v>2701.5</v>
      </c>
      <c r="BV226" s="2">
        <v>2615.5</v>
      </c>
      <c r="BW226" s="2">
        <v>2583.5</v>
      </c>
      <c r="BX226" s="2">
        <v>2598.5</v>
      </c>
      <c r="BY226" s="2">
        <v>2604.5</v>
      </c>
      <c r="BZ226" s="2">
        <v>2618.5</v>
      </c>
      <c r="CA226" s="2">
        <v>2641</v>
      </c>
      <c r="CB226" s="2">
        <v>2645.5</v>
      </c>
      <c r="CC226" s="2">
        <v>2625.5</v>
      </c>
      <c r="CD226" s="2">
        <v>2604</v>
      </c>
      <c r="CE226" s="2">
        <v>2637</v>
      </c>
      <c r="CF226" s="2">
        <v>2647</v>
      </c>
      <c r="CG226" s="2">
        <v>2690</v>
      </c>
      <c r="CH226" s="2">
        <v>2760.5</v>
      </c>
      <c r="CI226" s="2">
        <v>2734.5</v>
      </c>
      <c r="CJ226" s="2">
        <v>2711.5</v>
      </c>
      <c r="CK226" s="2">
        <v>2648.5</v>
      </c>
      <c r="CL226" s="2">
        <v>2658.5</v>
      </c>
      <c r="CM226" s="2">
        <v>2634</v>
      </c>
      <c r="CN226" s="2">
        <v>2660</v>
      </c>
      <c r="CO226" s="2">
        <v>2598</v>
      </c>
      <c r="CP226" s="2">
        <v>2641.5</v>
      </c>
      <c r="CQ226" s="2">
        <v>2600.5</v>
      </c>
      <c r="CR226" s="2">
        <v>2600</v>
      </c>
      <c r="CS226" s="2">
        <v>2581</v>
      </c>
      <c r="CT226" s="2">
        <v>2565</v>
      </c>
      <c r="CU226" s="2">
        <v>2581.5</v>
      </c>
      <c r="CV226" s="2">
        <v>2590</v>
      </c>
      <c r="CW226" s="2">
        <v>2569.5</v>
      </c>
      <c r="CX226" s="2">
        <v>2576</v>
      </c>
      <c r="CY226" s="2">
        <v>2545</v>
      </c>
      <c r="CZ226" s="2">
        <v>2538</v>
      </c>
      <c r="DA226" s="2">
        <v>2585</v>
      </c>
      <c r="DB226" s="2">
        <v>2581.5</v>
      </c>
      <c r="DC226" s="2">
        <v>2569</v>
      </c>
      <c r="DD226" s="2">
        <v>2553</v>
      </c>
      <c r="DE226" s="2">
        <v>2615.5</v>
      </c>
      <c r="DF226" s="2">
        <v>2606.5</v>
      </c>
      <c r="DG226" s="2">
        <v>2574.5</v>
      </c>
      <c r="DH226" s="2">
        <v>2591</v>
      </c>
      <c r="DI226" s="2">
        <v>2578</v>
      </c>
      <c r="DJ226" s="2">
        <v>2573</v>
      </c>
      <c r="DK226" s="2">
        <v>2584.5</v>
      </c>
      <c r="DL226" s="2">
        <v>2599</v>
      </c>
      <c r="DM226" s="2">
        <v>2565</v>
      </c>
      <c r="DN226" s="2">
        <v>2558.5</v>
      </c>
      <c r="DO226" s="2">
        <v>2566.5</v>
      </c>
      <c r="DP226" s="2">
        <v>2624.5</v>
      </c>
      <c r="DQ226" s="2">
        <v>2686</v>
      </c>
      <c r="DR226" s="2">
        <v>2602</v>
      </c>
      <c r="DS226" s="2">
        <v>2617</v>
      </c>
      <c r="DT226" s="2">
        <v>2595</v>
      </c>
      <c r="DU226" s="2">
        <v>2650.5</v>
      </c>
      <c r="DV226" s="2">
        <v>2606.5</v>
      </c>
      <c r="DW226" s="2">
        <v>2581</v>
      </c>
      <c r="DX226" s="2">
        <v>2523</v>
      </c>
      <c r="DY226" s="2">
        <v>2494</v>
      </c>
      <c r="DZ226" s="2">
        <v>2498</v>
      </c>
      <c r="EA226" s="2">
        <v>2464</v>
      </c>
      <c r="EB226" s="2">
        <v>2429</v>
      </c>
      <c r="EC226" s="2">
        <v>2454.5</v>
      </c>
      <c r="ED226" s="2">
        <v>2509</v>
      </c>
      <c r="EE226" s="2">
        <v>2552</v>
      </c>
      <c r="EF226" s="2">
        <v>2558.5</v>
      </c>
      <c r="EG226" s="2">
        <v>2559</v>
      </c>
      <c r="EH226" s="2">
        <v>2557</v>
      </c>
      <c r="EI226" s="2">
        <v>2580.5</v>
      </c>
      <c r="EJ226" s="2">
        <v>2553.5</v>
      </c>
      <c r="EK226" s="2">
        <v>2517.5</v>
      </c>
      <c r="EL226" s="2">
        <v>2516</v>
      </c>
      <c r="EM226" s="2">
        <v>2495.5</v>
      </c>
      <c r="EN226" s="2">
        <v>2494</v>
      </c>
      <c r="EO226" s="2">
        <v>2500</v>
      </c>
      <c r="EP226" s="2">
        <v>2456</v>
      </c>
      <c r="EQ226" s="2">
        <v>2444</v>
      </c>
      <c r="ER226" s="2">
        <v>2450</v>
      </c>
      <c r="ES226" s="2">
        <v>2441</v>
      </c>
      <c r="ET226" s="2">
        <v>2446.5</v>
      </c>
      <c r="EU226" s="2">
        <v>2450</v>
      </c>
      <c r="EV226" s="2">
        <v>2443.5</v>
      </c>
      <c r="EW226" s="2">
        <v>2437.5</v>
      </c>
      <c r="EX226" s="2">
        <v>2430</v>
      </c>
      <c r="EY226" s="2">
        <v>2419.5</v>
      </c>
      <c r="EZ226" s="2">
        <v>2396.5</v>
      </c>
      <c r="FA226" s="2">
        <v>2418.5</v>
      </c>
      <c r="FB226" s="2">
        <v>2437</v>
      </c>
      <c r="FC226" s="2">
        <v>2407</v>
      </c>
      <c r="FD226" s="2">
        <v>2400.5</v>
      </c>
      <c r="FE226" s="2">
        <v>2379</v>
      </c>
      <c r="FF226" s="2">
        <v>2358</v>
      </c>
      <c r="FG226" s="2">
        <v>2368</v>
      </c>
      <c r="FH226" s="2">
        <v>2397</v>
      </c>
      <c r="FI226" s="2">
        <v>2382</v>
      </c>
      <c r="FJ226" s="2">
        <v>2385</v>
      </c>
      <c r="FK226" s="2">
        <v>2373.5</v>
      </c>
      <c r="FL226" s="2">
        <v>2376.5</v>
      </c>
      <c r="FM226" s="2">
        <v>2372</v>
      </c>
      <c r="FN226" s="2">
        <v>2392</v>
      </c>
      <c r="FO226" s="2">
        <v>2417.5</v>
      </c>
      <c r="FP226" s="2">
        <v>2444</v>
      </c>
      <c r="FQ226" s="2">
        <v>2447.5</v>
      </c>
      <c r="FR226" s="2">
        <v>2443</v>
      </c>
      <c r="FS226" s="2">
        <v>2447</v>
      </c>
      <c r="FT226" s="2">
        <v>2540</v>
      </c>
      <c r="FU226" s="2">
        <v>2537.5</v>
      </c>
      <c r="FV226" s="2">
        <v>2558</v>
      </c>
      <c r="FW226" s="2">
        <v>2559</v>
      </c>
      <c r="FX226" s="2">
        <v>2558.5</v>
      </c>
      <c r="FY226" s="2">
        <v>2540</v>
      </c>
      <c r="FZ226" s="2">
        <v>2500.5</v>
      </c>
      <c r="GA226" s="2">
        <v>2474</v>
      </c>
      <c r="GB226" s="2">
        <v>2445.5</v>
      </c>
      <c r="GC226" s="2">
        <v>2438</v>
      </c>
      <c r="GD226" s="2">
        <v>2389.5</v>
      </c>
      <c r="GE226" s="2">
        <v>2335.5</v>
      </c>
      <c r="GF226" s="2">
        <v>2311.5</v>
      </c>
      <c r="GG226" s="2">
        <v>2291</v>
      </c>
      <c r="GH226" s="2">
        <v>2303.5</v>
      </c>
      <c r="GI226" s="2">
        <v>2294</v>
      </c>
      <c r="GJ226" s="2">
        <v>2315</v>
      </c>
      <c r="GK226" s="2">
        <v>2363.5</v>
      </c>
      <c r="GL226" s="2">
        <v>2372</v>
      </c>
      <c r="GM226" s="2">
        <v>2373</v>
      </c>
      <c r="GN226" s="2">
        <v>2408</v>
      </c>
      <c r="GO226" s="2">
        <v>2415.5</v>
      </c>
      <c r="GP226" s="2">
        <v>2395</v>
      </c>
      <c r="GQ226" s="2">
        <v>2397</v>
      </c>
      <c r="GR226" s="2">
        <v>2369.5</v>
      </c>
      <c r="GS226" s="2">
        <v>2345</v>
      </c>
      <c r="GT226" s="2">
        <v>2350</v>
      </c>
      <c r="GU226" s="2">
        <v>2323</v>
      </c>
      <c r="GV226" s="2">
        <v>2345.5</v>
      </c>
      <c r="GW226" s="2">
        <v>2362</v>
      </c>
      <c r="GX226" s="2">
        <v>2381</v>
      </c>
      <c r="GY226" s="2">
        <v>2369.5</v>
      </c>
      <c r="GZ226" s="2">
        <v>2367.5</v>
      </c>
      <c r="HA226" s="2">
        <v>2340</v>
      </c>
      <c r="HB226" s="2">
        <v>2313</v>
      </c>
      <c r="HC226" s="2">
        <v>2341.5</v>
      </c>
      <c r="HD226" s="2">
        <v>2400</v>
      </c>
      <c r="HE226" s="2">
        <v>2400.5</v>
      </c>
      <c r="HF226" s="2">
        <v>2443.5</v>
      </c>
      <c r="HG226" s="2">
        <v>2442.5</v>
      </c>
      <c r="HH226" s="2">
        <v>2457.5</v>
      </c>
      <c r="HI226" s="2">
        <v>2463</v>
      </c>
      <c r="HJ226" s="2">
        <v>2459</v>
      </c>
      <c r="HK226" s="2">
        <v>2468</v>
      </c>
      <c r="HL226" s="2">
        <v>2471.5</v>
      </c>
      <c r="HM226" s="2">
        <v>2461</v>
      </c>
      <c r="HN226" s="2">
        <v>2451</v>
      </c>
      <c r="HO226" s="2">
        <v>2450</v>
      </c>
      <c r="HP226" s="2">
        <v>2453</v>
      </c>
      <c r="HQ226" s="2">
        <v>2455.5</v>
      </c>
      <c r="HR226" s="2">
        <v>2457</v>
      </c>
      <c r="HS226" s="2">
        <v>2467.5</v>
      </c>
      <c r="HT226" s="2">
        <v>2445</v>
      </c>
      <c r="HU226" s="2">
        <v>2453.5</v>
      </c>
      <c r="HV226" s="2">
        <v>2449.5</v>
      </c>
      <c r="HW226" s="2">
        <v>2405</v>
      </c>
      <c r="HX226" s="2">
        <v>2401</v>
      </c>
      <c r="HY226" s="2">
        <v>2426</v>
      </c>
      <c r="HZ226" s="2">
        <v>2410.5</v>
      </c>
      <c r="IA226" s="2">
        <v>2434</v>
      </c>
      <c r="IB226" s="2">
        <v>2476</v>
      </c>
      <c r="IC226" s="2">
        <v>2485.5</v>
      </c>
      <c r="ID226" s="2">
        <v>2479</v>
      </c>
      <c r="IE226" s="2">
        <v>2512</v>
      </c>
      <c r="IF226" s="2">
        <v>2443</v>
      </c>
      <c r="IG226" s="2">
        <v>2435</v>
      </c>
      <c r="IH226" s="2">
        <v>2392</v>
      </c>
      <c r="II226" s="2">
        <v>2402.5</v>
      </c>
      <c r="IJ226" s="2">
        <v>2403</v>
      </c>
      <c r="IK226" s="2">
        <v>2419.5</v>
      </c>
      <c r="IL226" s="2">
        <v>2391</v>
      </c>
      <c r="IM226" s="2">
        <v>2366.5</v>
      </c>
      <c r="IN226" s="2">
        <v>2391</v>
      </c>
      <c r="IO226" s="2">
        <v>2385</v>
      </c>
      <c r="IP226" s="2">
        <v>2403</v>
      </c>
      <c r="IQ226" s="2">
        <v>2413</v>
      </c>
      <c r="IR226" s="2">
        <v>2409.5</v>
      </c>
      <c r="IS226" s="2">
        <v>2368.5</v>
      </c>
      <c r="IT226" s="2">
        <v>2400</v>
      </c>
    </row>
    <row r="227" spans="1:254">
      <c r="A227" s="62" t="s">
        <v>440</v>
      </c>
      <c r="B227" s="1" t="inlineStr">
        <is>
          <t>ＮＦエネ資源Ｔ１７</t>
        </is>
      </c>
      <c r="C227" s="1">
        <v>33330</v>
      </c>
      <c r="E227" s="2">
        <v>31970</v>
      </c>
      <c r="F227" s="2">
        <v>32160</v>
      </c>
      <c r="G227" s="2">
        <v>32390</v>
      </c>
      <c r="H227" s="2">
        <v>32130</v>
      </c>
      <c r="I227" s="2">
        <v>33470</v>
      </c>
      <c r="J227" s="2">
        <v>33280</v>
      </c>
      <c r="K227" s="2">
        <v>32870</v>
      </c>
      <c r="L227" s="2">
        <v>32910</v>
      </c>
      <c r="M227" s="2">
        <v>33710</v>
      </c>
      <c r="N227" s="2">
        <v>33960</v>
      </c>
      <c r="O227" s="2">
        <v>33560</v>
      </c>
      <c r="P227" s="2">
        <v>33000</v>
      </c>
      <c r="Q227" s="2">
        <v>32030</v>
      </c>
      <c r="R227" s="2">
        <v>31540</v>
      </c>
      <c r="S227" s="2">
        <v>32150</v>
      </c>
      <c r="T227" s="2">
        <v>32260</v>
      </c>
      <c r="U227" s="2">
        <v>32010</v>
      </c>
      <c r="V227" s="2">
        <v>32390</v>
      </c>
      <c r="W227" s="2">
        <v>32280</v>
      </c>
      <c r="X227" s="2">
        <v>32450</v>
      </c>
      <c r="Y227" s="2">
        <v>32190</v>
      </c>
      <c r="Z227" s="2">
        <v>31910</v>
      </c>
      <c r="AA227" s="2">
        <v>31480</v>
      </c>
      <c r="AB227" s="2">
        <v>31460</v>
      </c>
      <c r="AC227" s="2">
        <v>30820</v>
      </c>
      <c r="AD227" s="2">
        <v>30980</v>
      </c>
      <c r="AE227" s="2">
        <v>30970</v>
      </c>
      <c r="AF227" s="2">
        <v>30630</v>
      </c>
      <c r="AG227" s="2">
        <v>31090</v>
      </c>
      <c r="AH227" s="2">
        <v>30970</v>
      </c>
      <c r="AI227" s="2">
        <v>31750</v>
      </c>
      <c r="AJ227" s="2">
        <v>32250</v>
      </c>
      <c r="AK227" s="2">
        <v>32500</v>
      </c>
      <c r="AL227" s="2">
        <v>31810</v>
      </c>
      <c r="AM227" s="2">
        <v>32120</v>
      </c>
      <c r="AN227" s="2">
        <v>31780</v>
      </c>
      <c r="AO227" s="2">
        <v>32100</v>
      </c>
      <c r="AP227" s="2">
        <v>32730</v>
      </c>
      <c r="AQ227" s="2">
        <v>32420</v>
      </c>
      <c r="AR227" s="2">
        <v>32350</v>
      </c>
      <c r="AS227" s="2">
        <v>32130</v>
      </c>
      <c r="AT227" s="2">
        <v>32970</v>
      </c>
      <c r="AU227" s="2">
        <v>33010</v>
      </c>
      <c r="AV227" s="2">
        <v>33910</v>
      </c>
      <c r="AW227" s="2">
        <v>33790</v>
      </c>
      <c r="AX227" s="2">
        <v>34100</v>
      </c>
      <c r="AY227" s="2">
        <v>32760</v>
      </c>
      <c r="AZ227" s="2">
        <v>32540</v>
      </c>
      <c r="BA227" s="2">
        <v>33520</v>
      </c>
      <c r="BB227" s="2">
        <v>33490</v>
      </c>
      <c r="BC227" s="2">
        <v>33570</v>
      </c>
      <c r="BD227" s="2">
        <v>33360</v>
      </c>
      <c r="BE227" s="2">
        <v>33740</v>
      </c>
      <c r="BF227" s="2">
        <v>34370</v>
      </c>
      <c r="BG227" s="2">
        <v>34870</v>
      </c>
      <c r="BH227" s="2">
        <v>35400</v>
      </c>
      <c r="BI227" s="2">
        <v>35710</v>
      </c>
      <c r="BJ227" s="2">
        <v>35800</v>
      </c>
      <c r="BK227" s="2">
        <v>35530</v>
      </c>
      <c r="BL227" s="2">
        <v>35000</v>
      </c>
      <c r="BM227" s="2">
        <v>35800</v>
      </c>
      <c r="BN227" s="2">
        <v>35720</v>
      </c>
      <c r="BO227" s="2">
        <v>34580</v>
      </c>
      <c r="BP227" s="2">
        <v>34250</v>
      </c>
      <c r="BQ227" s="2">
        <v>35260</v>
      </c>
      <c r="BR227" s="2">
        <v>35650</v>
      </c>
      <c r="BS227" s="2">
        <v>35700</v>
      </c>
      <c r="BT227" s="2">
        <v>35220</v>
      </c>
      <c r="BU227" s="2">
        <v>34600</v>
      </c>
      <c r="BV227" s="2">
        <v>35510</v>
      </c>
      <c r="BW227" s="2">
        <v>35000</v>
      </c>
      <c r="BX227" s="2">
        <v>35340</v>
      </c>
      <c r="BY227" s="2">
        <v>35630</v>
      </c>
      <c r="BZ227" s="2">
        <v>35950</v>
      </c>
      <c r="CA227" s="2">
        <v>37150</v>
      </c>
      <c r="CB227" s="2">
        <v>37580</v>
      </c>
      <c r="CC227" s="2">
        <v>37650</v>
      </c>
      <c r="CD227" s="2">
        <v>37800</v>
      </c>
      <c r="CE227" s="2">
        <v>38820</v>
      </c>
      <c r="CF227" s="2">
        <v>38340</v>
      </c>
      <c r="CG227" s="2">
        <v>38820</v>
      </c>
      <c r="CH227" s="2">
        <v>39080</v>
      </c>
      <c r="CI227" s="2">
        <v>40570</v>
      </c>
      <c r="CJ227" s="2">
        <v>40620</v>
      </c>
      <c r="CK227" s="2">
        <v>40240</v>
      </c>
      <c r="CL227" s="2">
        <v>39670</v>
      </c>
      <c r="CM227" s="2">
        <v>39920</v>
      </c>
      <c r="CN227" s="2">
        <v>40320</v>
      </c>
      <c r="CO227" s="2">
        <v>40600</v>
      </c>
      <c r="CP227" s="2">
        <v>39940</v>
      </c>
      <c r="CQ227" s="2">
        <v>39420</v>
      </c>
      <c r="CR227" s="2">
        <v>38380</v>
      </c>
      <c r="CS227" s="2">
        <v>37720</v>
      </c>
      <c r="CT227" s="2">
        <v>37050</v>
      </c>
      <c r="CU227" s="2">
        <v>39590</v>
      </c>
      <c r="CV227" s="2">
        <v>39600</v>
      </c>
      <c r="CW227" s="2">
        <v>38070</v>
      </c>
      <c r="CX227" s="2">
        <v>37810</v>
      </c>
      <c r="CY227" s="2">
        <v>37040</v>
      </c>
      <c r="CZ227" s="2">
        <v>37090</v>
      </c>
      <c r="DA227" s="2">
        <v>36800</v>
      </c>
      <c r="DB227" s="2">
        <v>36190</v>
      </c>
      <c r="DC227" s="2">
        <v>36280</v>
      </c>
      <c r="DD227" s="2">
        <v>37000</v>
      </c>
      <c r="DE227" s="2">
        <v>36890</v>
      </c>
      <c r="DF227" s="2">
        <v>35100</v>
      </c>
      <c r="DG227" s="2">
        <v>38060</v>
      </c>
      <c r="DH227" s="2">
        <v>38630</v>
      </c>
      <c r="DI227" s="2">
        <v>36900</v>
      </c>
      <c r="DJ227" s="2">
        <v>36560</v>
      </c>
      <c r="DK227" s="2">
        <v>35920</v>
      </c>
      <c r="DL227" s="2">
        <v>36400</v>
      </c>
      <c r="DM227" s="2">
        <v>36700</v>
      </c>
      <c r="DN227" s="2">
        <v>36570</v>
      </c>
      <c r="DO227" s="2">
        <v>35820</v>
      </c>
      <c r="DP227" s="2">
        <v>35850</v>
      </c>
      <c r="DQ227" s="2">
        <v>35670</v>
      </c>
      <c r="DR227" s="2">
        <v>35550</v>
      </c>
      <c r="DS227" s="2">
        <v>37990</v>
      </c>
      <c r="DT227" s="2">
        <v>36900</v>
      </c>
      <c r="DU227" s="2">
        <v>36180</v>
      </c>
      <c r="DV227" s="2">
        <v>35050</v>
      </c>
      <c r="DW227" s="2">
        <v>34950</v>
      </c>
      <c r="DX227" s="2">
        <v>34390</v>
      </c>
      <c r="DY227" s="2">
        <v>33490</v>
      </c>
      <c r="DZ227" s="2">
        <v>32780</v>
      </c>
      <c r="EA227" s="2">
        <v>33260</v>
      </c>
      <c r="EB227" s="2">
        <v>32030</v>
      </c>
      <c r="EC227" s="2">
        <v>32220</v>
      </c>
      <c r="ED227" s="2">
        <v>31670</v>
      </c>
      <c r="EE227" s="2">
        <v>31650</v>
      </c>
      <c r="EF227" s="2">
        <v>32260</v>
      </c>
      <c r="EG227" s="2">
        <v>32140</v>
      </c>
      <c r="EH227" s="2">
        <v>31230</v>
      </c>
      <c r="EI227" s="2">
        <v>31530</v>
      </c>
      <c r="EJ227" s="2">
        <v>31510</v>
      </c>
      <c r="EK227" s="2">
        <v>31900</v>
      </c>
      <c r="EL227" s="2">
        <v>32080</v>
      </c>
      <c r="EM227" s="2">
        <v>31800</v>
      </c>
      <c r="EN227" s="2">
        <v>31200</v>
      </c>
      <c r="EO227" s="2">
        <v>30350</v>
      </c>
      <c r="EP227" s="2">
        <v>29855</v>
      </c>
      <c r="EQ227" s="2">
        <v>29775</v>
      </c>
      <c r="ER227" s="2">
        <v>30080</v>
      </c>
      <c r="ES227" s="2">
        <v>29710</v>
      </c>
      <c r="ET227" s="2">
        <v>29050</v>
      </c>
      <c r="EU227" s="2">
        <v>29345</v>
      </c>
      <c r="EV227" s="2">
        <v>29355</v>
      </c>
      <c r="EW227" s="2">
        <v>29370</v>
      </c>
      <c r="EX227" s="2">
        <v>29345</v>
      </c>
      <c r="EY227" s="2">
        <v>29500</v>
      </c>
      <c r="EZ227" s="2">
        <v>29205</v>
      </c>
      <c r="FA227" s="2">
        <v>29005</v>
      </c>
      <c r="FB227" s="2">
        <v>28750</v>
      </c>
      <c r="FC227" s="2">
        <v>28300</v>
      </c>
      <c r="FD227" s="2">
        <v>29045</v>
      </c>
      <c r="FE227" s="2">
        <v>29505</v>
      </c>
      <c r="FF227" s="2">
        <v>29100</v>
      </c>
      <c r="FG227" s="2">
        <v>29140</v>
      </c>
      <c r="FH227" s="2">
        <v>29280</v>
      </c>
      <c r="FI227" s="2">
        <v>29000</v>
      </c>
      <c r="FJ227" s="2">
        <v>28870</v>
      </c>
      <c r="FK227" s="2">
        <v>28890</v>
      </c>
      <c r="FL227" s="2">
        <v>28630</v>
      </c>
      <c r="FM227" s="2">
        <v>28470</v>
      </c>
      <c r="FN227" s="2">
        <v>28510</v>
      </c>
      <c r="FO227" s="2">
        <v>28380</v>
      </c>
      <c r="FP227" s="2">
        <v>28920</v>
      </c>
      <c r="FQ227" s="2">
        <v>28870</v>
      </c>
      <c r="FR227" s="2">
        <v>28555</v>
      </c>
      <c r="FS227" s="2">
        <v>28100</v>
      </c>
      <c r="FT227" s="2">
        <v>27710</v>
      </c>
      <c r="FU227" s="2">
        <v>28080</v>
      </c>
      <c r="FV227" s="2">
        <v>27480</v>
      </c>
      <c r="FW227" s="2">
        <v>27580</v>
      </c>
      <c r="FX227" s="2">
        <v>28245</v>
      </c>
      <c r="FY227" s="2">
        <v>27700</v>
      </c>
      <c r="FZ227" s="2">
        <v>27090</v>
      </c>
      <c r="GA227" s="2">
        <v>26915</v>
      </c>
      <c r="GB227" s="2">
        <v>26945</v>
      </c>
      <c r="GC227" s="2">
        <v>26615</v>
      </c>
      <c r="GD227" s="2">
        <v>26100</v>
      </c>
      <c r="GE227" s="2">
        <v>26050</v>
      </c>
      <c r="GF227" s="2">
        <v>25340</v>
      </c>
      <c r="GG227" s="2">
        <v>26020</v>
      </c>
      <c r="GH227" s="2">
        <v>25975</v>
      </c>
      <c r="GI227" s="2">
        <v>25790</v>
      </c>
      <c r="GJ227" s="2">
        <v>25675</v>
      </c>
      <c r="GK227" s="2">
        <v>25820</v>
      </c>
      <c r="GL227" s="2">
        <v>26205</v>
      </c>
      <c r="GM227" s="2">
        <v>25895</v>
      </c>
      <c r="GN227" s="2">
        <v>25240</v>
      </c>
      <c r="GO227" s="2">
        <v>24970</v>
      </c>
      <c r="GP227" s="2">
        <v>25030</v>
      </c>
      <c r="GQ227" s="2">
        <v>24820</v>
      </c>
      <c r="GR227" s="2">
        <v>24600</v>
      </c>
      <c r="GS227" s="2">
        <v>24845</v>
      </c>
      <c r="GT227" s="2">
        <v>24595</v>
      </c>
      <c r="GU227" s="2">
        <v>24390</v>
      </c>
      <c r="GV227" s="2">
        <v>24950</v>
      </c>
      <c r="GW227" s="2">
        <v>25500</v>
      </c>
      <c r="GX227" s="2">
        <v>25345</v>
      </c>
      <c r="GY227" s="2">
        <v>25205</v>
      </c>
      <c r="GZ227" s="2">
        <v>24950</v>
      </c>
      <c r="HA227" s="2">
        <v>24525</v>
      </c>
      <c r="HB227" s="2">
        <v>24665</v>
      </c>
      <c r="HC227" s="2">
        <v>24700</v>
      </c>
      <c r="HD227" s="2">
        <v>24780</v>
      </c>
      <c r="HE227" s="2">
        <v>25405</v>
      </c>
      <c r="HF227" s="2">
        <v>25650</v>
      </c>
      <c r="HG227" s="2">
        <v>25455</v>
      </c>
      <c r="HH227" s="2">
        <v>24890</v>
      </c>
      <c r="HI227" s="2">
        <v>24570</v>
      </c>
      <c r="HJ227" s="2">
        <v>24450</v>
      </c>
      <c r="HK227" s="2">
        <v>24460</v>
      </c>
      <c r="HL227" s="2">
        <v>24600</v>
      </c>
      <c r="HM227" s="2">
        <v>24340</v>
      </c>
      <c r="HN227" s="2">
        <v>24320</v>
      </c>
      <c r="HO227" s="2">
        <v>24100</v>
      </c>
      <c r="HP227" s="2">
        <v>23940</v>
      </c>
      <c r="HQ227" s="2">
        <v>23845</v>
      </c>
      <c r="HR227" s="2">
        <v>23960</v>
      </c>
      <c r="HS227" s="2">
        <v>23985</v>
      </c>
      <c r="HT227" s="2">
        <v>23960</v>
      </c>
      <c r="HU227" s="2">
        <v>23955</v>
      </c>
      <c r="HV227" s="2">
        <v>23900</v>
      </c>
      <c r="HW227" s="2">
        <v>23635</v>
      </c>
      <c r="HX227" s="2">
        <v>23565</v>
      </c>
      <c r="HY227" s="2">
        <v>23140</v>
      </c>
      <c r="HZ227" s="2">
        <v>22870</v>
      </c>
      <c r="IA227" s="2">
        <v>23050</v>
      </c>
      <c r="IB227" s="2">
        <v>23300</v>
      </c>
      <c r="IC227" s="2">
        <v>23130</v>
      </c>
      <c r="ID227" s="2">
        <v>22850</v>
      </c>
      <c r="IE227" s="2">
        <v>22870</v>
      </c>
      <c r="IF227" s="2">
        <v>22700</v>
      </c>
      <c r="IG227" s="2">
        <v>22800</v>
      </c>
      <c r="IH227" s="2">
        <v>22430</v>
      </c>
      <c r="II227" s="2">
        <v>22365</v>
      </c>
      <c r="IJ227" s="2">
        <v>22355</v>
      </c>
      <c r="IK227" s="2">
        <v>22310</v>
      </c>
      <c r="IL227" s="2">
        <v>21660</v>
      </c>
      <c r="IM227" s="2">
        <v>21485</v>
      </c>
      <c r="IN227" s="2">
        <v>21055</v>
      </c>
      <c r="IO227" s="2">
        <v>20900</v>
      </c>
      <c r="IP227" s="2">
        <v>20630</v>
      </c>
      <c r="IQ227" s="2">
        <v>21215</v>
      </c>
      <c r="IR227" s="2">
        <v>21035</v>
      </c>
      <c r="IS227" s="2">
        <v>20960</v>
      </c>
      <c r="IT227" s="2">
        <v>20705</v>
      </c>
    </row>
    <row r="228" spans="1:254">
      <c r="A228" s="62" t="s">
        <v>441</v>
      </c>
      <c r="C228" s="1">
        <v>2056</v>
      </c>
      <c r="E228" s="2">
        <v>2051</v>
      </c>
      <c r="F228" s="2">
        <v>2055</v>
      </c>
      <c r="G228" s="2">
        <v>2046</v>
      </c>
      <c r="H228" s="2">
        <v>2105</v>
      </c>
      <c r="I228" s="2">
        <v>2109</v>
      </c>
      <c r="J228" s="2">
        <v>2109</v>
      </c>
      <c r="K228" s="2">
        <v>2110</v>
      </c>
      <c r="L228" s="2">
        <v>2080</v>
      </c>
      <c r="M228" s="2">
        <v>2079</v>
      </c>
      <c r="N228" s="2">
        <v>2050</v>
      </c>
      <c r="O228" s="2">
        <v>2112</v>
      </c>
      <c r="P228" s="2">
        <v>2108</v>
      </c>
      <c r="Q228" s="2">
        <v>2109</v>
      </c>
      <c r="R228" s="2">
        <v>2081</v>
      </c>
      <c r="S228" s="2">
        <v>2133</v>
      </c>
      <c r="T228" s="2">
        <v>2119</v>
      </c>
      <c r="U228" s="2">
        <v>2130</v>
      </c>
      <c r="V228" s="2">
        <v>2124</v>
      </c>
      <c r="W228" s="2">
        <v>2140</v>
      </c>
      <c r="X228" s="2">
        <v>2062</v>
      </c>
      <c r="Y228" s="2">
        <v>2117</v>
      </c>
      <c r="Z228" s="2">
        <v>2069</v>
      </c>
      <c r="AA228" s="2">
        <v>2083</v>
      </c>
      <c r="AB228" s="2">
        <v>2091</v>
      </c>
      <c r="AC228" s="2">
        <v>2120</v>
      </c>
      <c r="AD228" s="2">
        <v>2105</v>
      </c>
      <c r="AE228" s="2">
        <v>2028</v>
      </c>
      <c r="AF228" s="2">
        <v>2002</v>
      </c>
      <c r="AG228" s="2">
        <v>1972</v>
      </c>
      <c r="AH228" s="2">
        <v>1696</v>
      </c>
      <c r="AI228" s="2">
        <v>1705</v>
      </c>
      <c r="AJ228" s="2">
        <v>1706</v>
      </c>
      <c r="AK228" s="2">
        <v>1734</v>
      </c>
      <c r="AL228" s="2">
        <v>1747</v>
      </c>
      <c r="AM228" s="2">
        <v>1788</v>
      </c>
      <c r="AN228" s="2">
        <v>1794</v>
      </c>
      <c r="AO228" s="2">
        <v>1780</v>
      </c>
      <c r="AP228" s="2">
        <v>1801</v>
      </c>
      <c r="AQ228" s="2">
        <v>1709</v>
      </c>
      <c r="AR228" s="2">
        <v>1701</v>
      </c>
      <c r="AS228" s="2">
        <v>1752</v>
      </c>
      <c r="AT228" s="2">
        <v>1732</v>
      </c>
      <c r="AU228" s="2">
        <v>1725</v>
      </c>
      <c r="AV228" s="2">
        <v>1742</v>
      </c>
      <c r="AW228" s="2">
        <v>1694</v>
      </c>
      <c r="AX228" s="2">
        <v>1747</v>
      </c>
      <c r="AY228" s="2">
        <v>1782</v>
      </c>
      <c r="AZ228" s="2">
        <v>1765</v>
      </c>
      <c r="BA228" s="2">
        <v>1754</v>
      </c>
      <c r="BB228" s="2">
        <v>1713</v>
      </c>
      <c r="BC228" s="2">
        <v>1691</v>
      </c>
      <c r="BD228" s="2">
        <v>1765</v>
      </c>
      <c r="BE228" s="2">
        <v>1755</v>
      </c>
      <c r="BF228" s="2">
        <v>1774</v>
      </c>
      <c r="BG228" s="2">
        <v>1815</v>
      </c>
      <c r="BH228" s="2">
        <v>1779</v>
      </c>
      <c r="BI228" s="2">
        <v>1883</v>
      </c>
      <c r="BJ228" s="2">
        <v>1859</v>
      </c>
      <c r="BK228" s="2">
        <v>1887</v>
      </c>
      <c r="BL228" s="2">
        <v>1845</v>
      </c>
      <c r="BM228" s="2">
        <v>1886</v>
      </c>
      <c r="BN228" s="2">
        <v>1875</v>
      </c>
      <c r="BO228" s="2">
        <v>1944</v>
      </c>
      <c r="BP228" s="2">
        <v>1902</v>
      </c>
      <c r="BQ228" s="2">
        <v>1901</v>
      </c>
      <c r="BR228" s="2">
        <v>1974</v>
      </c>
      <c r="BS228" s="2">
        <v>1466</v>
      </c>
      <c r="BT228" s="2">
        <v>1472</v>
      </c>
      <c r="BU228" s="2">
        <v>1465</v>
      </c>
      <c r="BV228" s="2">
        <v>1483</v>
      </c>
      <c r="BW228" s="2">
        <v>1493</v>
      </c>
      <c r="BX228" s="2">
        <v>1530</v>
      </c>
      <c r="BY228" s="2">
        <v>1534</v>
      </c>
      <c r="BZ228" s="2">
        <v>1532</v>
      </c>
      <c r="CA228" s="2">
        <v>1544</v>
      </c>
      <c r="CB228" s="2">
        <v>1538</v>
      </c>
      <c r="CC228" s="2">
        <v>1522</v>
      </c>
      <c r="CD228" s="2">
        <v>1515</v>
      </c>
      <c r="CE228" s="2">
        <v>1469</v>
      </c>
      <c r="CF228" s="2">
        <v>1481</v>
      </c>
      <c r="CG228" s="2">
        <v>1496</v>
      </c>
      <c r="CH228" s="2">
        <v>1521</v>
      </c>
      <c r="CI228" s="2">
        <v>1493</v>
      </c>
      <c r="CJ228" s="2">
        <v>1461</v>
      </c>
      <c r="CK228" s="2">
        <v>1450</v>
      </c>
      <c r="CL228" s="2">
        <v>1430</v>
      </c>
      <c r="CM228" s="2">
        <v>1443</v>
      </c>
      <c r="CN228" s="2">
        <v>1414</v>
      </c>
      <c r="CO228" s="2">
        <v>1393</v>
      </c>
      <c r="CP228" s="2">
        <v>1458</v>
      </c>
      <c r="CQ228" s="2">
        <v>1447</v>
      </c>
      <c r="CR228" s="2">
        <v>1467</v>
      </c>
      <c r="CS228" s="2">
        <v>1449</v>
      </c>
      <c r="CT228" s="2">
        <v>1435</v>
      </c>
      <c r="CU228" s="2">
        <v>1499</v>
      </c>
      <c r="CV228" s="2">
        <v>1551</v>
      </c>
      <c r="CW228" s="2">
        <v>1564</v>
      </c>
      <c r="CX228" s="2">
        <v>1548</v>
      </c>
      <c r="CY228" s="2">
        <v>1538</v>
      </c>
      <c r="CZ228" s="2">
        <v>1543</v>
      </c>
      <c r="DA228" s="2">
        <v>1576</v>
      </c>
      <c r="DB228" s="2">
        <v>1552</v>
      </c>
      <c r="DC228" s="2">
        <v>1495</v>
      </c>
      <c r="DD228" s="2">
        <v>1541</v>
      </c>
      <c r="DE228" s="2">
        <v>1523</v>
      </c>
      <c r="DF228" s="2">
        <v>1455</v>
      </c>
      <c r="DG228" s="2">
        <v>1510</v>
      </c>
      <c r="DH228" s="2">
        <v>1557</v>
      </c>
      <c r="DI228" s="2">
        <v>1605</v>
      </c>
      <c r="DJ228" s="2">
        <v>1590</v>
      </c>
      <c r="DK228" s="2">
        <v>1543</v>
      </c>
      <c r="DL228" s="2">
        <v>1522</v>
      </c>
      <c r="DM228" s="2">
        <v>1580</v>
      </c>
      <c r="DN228" s="2">
        <v>1601</v>
      </c>
      <c r="DO228" s="2">
        <v>1613</v>
      </c>
      <c r="DP228" s="2">
        <v>1592</v>
      </c>
      <c r="DQ228" s="2">
        <v>1638</v>
      </c>
      <c r="DR228" s="2">
        <v>1616</v>
      </c>
      <c r="DS228" s="2">
        <v>1805</v>
      </c>
      <c r="DT228" s="2">
        <v>1802</v>
      </c>
      <c r="DU228" s="2">
        <v>1786</v>
      </c>
      <c r="DV228" s="2">
        <v>1775</v>
      </c>
      <c r="DW228" s="2">
        <v>1829</v>
      </c>
      <c r="DX228" s="2">
        <v>1836</v>
      </c>
      <c r="DY228" s="2">
        <v>1809</v>
      </c>
      <c r="DZ228" s="2">
        <v>1809</v>
      </c>
      <c r="EA228" s="2">
        <v>1815</v>
      </c>
      <c r="EB228" s="2">
        <v>1800</v>
      </c>
      <c r="EC228" s="2">
        <v>1826</v>
      </c>
      <c r="ED228" s="2">
        <v>1848</v>
      </c>
      <c r="EE228" s="2">
        <v>1854</v>
      </c>
      <c r="EF228" s="2">
        <v>1904</v>
      </c>
      <c r="EG228" s="2">
        <v>1889</v>
      </c>
      <c r="EH228" s="2">
        <v>1860</v>
      </c>
      <c r="EI228" s="2">
        <v>1926</v>
      </c>
      <c r="EJ228" s="2">
        <v>1925</v>
      </c>
      <c r="EK228" s="2">
        <v>1945</v>
      </c>
      <c r="EL228" s="2">
        <v>1942</v>
      </c>
      <c r="EM228" s="2">
        <v>1951</v>
      </c>
      <c r="EN228" s="2">
        <v>1923</v>
      </c>
      <c r="EO228" s="2">
        <v>1919</v>
      </c>
      <c r="EP228" s="2">
        <v>1931</v>
      </c>
      <c r="EQ228" s="2">
        <v>1946</v>
      </c>
      <c r="ER228" s="2">
        <v>1986</v>
      </c>
      <c r="ES228" s="2">
        <v>1941</v>
      </c>
      <c r="ET228" s="2">
        <v>1935</v>
      </c>
      <c r="EU228" s="2">
        <v>1990</v>
      </c>
      <c r="EV228" s="2">
        <v>2091</v>
      </c>
      <c r="EW228" s="2">
        <v>2099</v>
      </c>
      <c r="EX228" s="2">
        <v>2086</v>
      </c>
      <c r="EY228" s="2">
        <v>2081</v>
      </c>
      <c r="EZ228" s="2">
        <v>2060</v>
      </c>
      <c r="FA228" s="2">
        <v>2028</v>
      </c>
      <c r="FB228" s="2">
        <v>2016</v>
      </c>
      <c r="FC228" s="2">
        <v>2000</v>
      </c>
      <c r="FD228" s="2">
        <v>2010</v>
      </c>
      <c r="FE228" s="2">
        <v>2025</v>
      </c>
      <c r="FF228" s="2">
        <v>2035</v>
      </c>
      <c r="FG228" s="2">
        <v>2022</v>
      </c>
      <c r="FH228" s="2">
        <v>2027</v>
      </c>
      <c r="FI228" s="2">
        <v>1992</v>
      </c>
      <c r="FJ228" s="2">
        <v>2064</v>
      </c>
      <c r="FK228" s="2">
        <v>2060</v>
      </c>
      <c r="FL228" s="2">
        <v>2082</v>
      </c>
      <c r="FM228" s="2">
        <v>2086</v>
      </c>
      <c r="FN228" s="2">
        <v>2113</v>
      </c>
      <c r="FO228" s="2">
        <v>2112</v>
      </c>
      <c r="FP228" s="2">
        <v>2152</v>
      </c>
      <c r="FQ228" s="2">
        <v>2188</v>
      </c>
      <c r="FR228" s="2">
        <v>2120</v>
      </c>
      <c r="FS228" s="2">
        <v>2092</v>
      </c>
      <c r="FT228" s="2">
        <v>2051</v>
      </c>
      <c r="FU228" s="2">
        <v>2080</v>
      </c>
      <c r="FV228" s="2">
        <v>2046</v>
      </c>
      <c r="FW228" s="2">
        <v>2052</v>
      </c>
      <c r="FX228" s="2">
        <v>2102</v>
      </c>
      <c r="FY228" s="2">
        <v>2167</v>
      </c>
      <c r="FZ228" s="2">
        <v>2182</v>
      </c>
      <c r="GA228" s="2">
        <v>2189</v>
      </c>
      <c r="GB228" s="2">
        <v>2139</v>
      </c>
      <c r="GC228" s="2">
        <v>2104</v>
      </c>
      <c r="GD228" s="2">
        <v>2045</v>
      </c>
      <c r="GE228" s="2">
        <v>2065</v>
      </c>
      <c r="GF228" s="2">
        <v>2038</v>
      </c>
      <c r="GG228" s="2">
        <v>2081</v>
      </c>
      <c r="GH228" s="2">
        <v>2028</v>
      </c>
      <c r="GI228" s="2">
        <v>2151</v>
      </c>
      <c r="GJ228" s="2">
        <v>2156</v>
      </c>
      <c r="GK228" s="2">
        <v>2245</v>
      </c>
      <c r="GL228" s="2">
        <v>2302</v>
      </c>
      <c r="GM228" s="2">
        <v>2253</v>
      </c>
      <c r="GN228" s="2">
        <v>2225</v>
      </c>
      <c r="GO228" s="2">
        <v>2247</v>
      </c>
      <c r="GP228" s="2">
        <v>2237</v>
      </c>
      <c r="GQ228" s="2">
        <v>2257</v>
      </c>
      <c r="GR228" s="2">
        <v>2238</v>
      </c>
      <c r="GS228" s="2">
        <v>2354</v>
      </c>
      <c r="GT228" s="2">
        <v>2369</v>
      </c>
      <c r="GU228" s="2">
        <v>2346</v>
      </c>
      <c r="GV228" s="2">
        <v>2470</v>
      </c>
      <c r="GW228" s="2">
        <v>2497</v>
      </c>
      <c r="GX228" s="2">
        <v>2495</v>
      </c>
      <c r="GY228" s="2">
        <v>2496</v>
      </c>
      <c r="GZ228" s="2">
        <v>2406</v>
      </c>
      <c r="HA228" s="2">
        <v>2386</v>
      </c>
      <c r="HB228" s="2">
        <v>2375</v>
      </c>
      <c r="HC228" s="2">
        <v>2372</v>
      </c>
      <c r="HD228" s="2">
        <v>2500</v>
      </c>
      <c r="HE228" s="2">
        <v>2500</v>
      </c>
      <c r="HF228" s="2">
        <v>2577</v>
      </c>
      <c r="HG228" s="2">
        <v>2640</v>
      </c>
      <c r="HH228" s="2">
        <v>2608</v>
      </c>
      <c r="HI228" s="2">
        <v>2692</v>
      </c>
      <c r="HJ228" s="2">
        <v>2586</v>
      </c>
      <c r="HK228" s="2">
        <v>2476</v>
      </c>
      <c r="HL228" s="2">
        <v>2496</v>
      </c>
      <c r="HM228" s="2">
        <v>2410</v>
      </c>
      <c r="HN228" s="2">
        <v>2405</v>
      </c>
      <c r="HO228" s="2">
        <v>2395</v>
      </c>
      <c r="HP228" s="2">
        <v>2379</v>
      </c>
      <c r="HQ228" s="2">
        <v>2391</v>
      </c>
      <c r="HR228" s="2">
        <v>2432</v>
      </c>
      <c r="HS228" s="2">
        <v>2481</v>
      </c>
      <c r="HT228" s="2">
        <v>2441</v>
      </c>
      <c r="HU228" s="2">
        <v>2507</v>
      </c>
      <c r="HV228" s="2">
        <v>2532</v>
      </c>
      <c r="HW228" s="2">
        <v>2475</v>
      </c>
      <c r="HX228" s="2">
        <v>2540</v>
      </c>
      <c r="HY228" s="2">
        <v>2517</v>
      </c>
      <c r="HZ228" s="2">
        <v>2404</v>
      </c>
      <c r="IA228" s="2">
        <v>2366</v>
      </c>
      <c r="IB228" s="2">
        <v>2466</v>
      </c>
      <c r="IC228" s="2">
        <v>2324</v>
      </c>
      <c r="ID228" s="2">
        <v>2188</v>
      </c>
      <c r="IE228" s="2">
        <v>2210</v>
      </c>
      <c r="IF228" s="2">
        <v>2385</v>
      </c>
      <c r="IG228" s="2">
        <v>2238</v>
      </c>
      <c r="IH228" s="2">
        <v>2207</v>
      </c>
      <c r="II228" s="2">
        <v>2259</v>
      </c>
      <c r="IJ228" s="2">
        <v>2271</v>
      </c>
      <c r="IK228" s="2">
        <v>2271</v>
      </c>
      <c r="IL228" s="2">
        <v>2225</v>
      </c>
      <c r="IM228" s="2">
        <v>2362</v>
      </c>
      <c r="IN228" s="2">
        <v>2346</v>
      </c>
      <c r="IO228" s="2">
        <v>2386</v>
      </c>
      <c r="IP228" s="2">
        <v>2317</v>
      </c>
      <c r="IQ228" s="2">
        <v>2404</v>
      </c>
      <c r="IR228" s="2">
        <v>2405</v>
      </c>
      <c r="IS228" s="2">
        <v>2444</v>
      </c>
      <c r="IT228" s="2">
        <v>2460</v>
      </c>
    </row>
    <row r="229" spans="1:254">
      <c r="A229" s="62" t="s">
        <v>442</v>
      </c>
      <c r="B229" s="1" t="inlineStr">
        <is>
          <t>児玉化学</t>
        </is>
      </c>
      <c r="C229" s="1">
        <v>590</v>
      </c>
      <c r="E229" s="2">
        <v>603</v>
      </c>
      <c r="F229" s="2">
        <v>582</v>
      </c>
      <c r="G229" s="2">
        <v>570</v>
      </c>
      <c r="H229" s="2">
        <v>546</v>
      </c>
      <c r="I229" s="2">
        <v>552</v>
      </c>
      <c r="J229" s="2">
        <v>538</v>
      </c>
      <c r="K229" s="2">
        <v>545</v>
      </c>
      <c r="L229" s="2">
        <v>567</v>
      </c>
      <c r="M229" s="2">
        <v>579</v>
      </c>
      <c r="N229" s="2">
        <v>579</v>
      </c>
      <c r="O229" s="2">
        <v>610</v>
      </c>
      <c r="P229" s="2">
        <v>610</v>
      </c>
      <c r="Q229" s="2">
        <v>591</v>
      </c>
      <c r="R229" s="2">
        <v>585</v>
      </c>
      <c r="S229" s="2">
        <v>626</v>
      </c>
      <c r="T229" s="2">
        <v>633</v>
      </c>
      <c r="U229" s="2">
        <v>639</v>
      </c>
      <c r="V229" s="2">
        <v>645</v>
      </c>
      <c r="W229" s="2">
        <v>647</v>
      </c>
      <c r="X229" s="2">
        <v>632</v>
      </c>
      <c r="Y229" s="2">
        <v>643</v>
      </c>
      <c r="Z229" s="2">
        <v>655</v>
      </c>
      <c r="AA229" s="2">
        <v>678</v>
      </c>
      <c r="AB229" s="2">
        <v>648</v>
      </c>
      <c r="AC229" s="2">
        <v>642</v>
      </c>
      <c r="AD229" s="2">
        <v>630</v>
      </c>
      <c r="AE229" s="2">
        <v>628</v>
      </c>
      <c r="AF229" s="2">
        <v>642</v>
      </c>
      <c r="AG229" s="2">
        <v>646</v>
      </c>
      <c r="AH229" s="2">
        <v>662</v>
      </c>
      <c r="AI229" s="2">
        <v>666</v>
      </c>
      <c r="AJ229" s="2">
        <v>700</v>
      </c>
      <c r="AK229" s="2">
        <v>709</v>
      </c>
      <c r="AL229" s="2">
        <v>698</v>
      </c>
      <c r="AM229" s="2">
        <v>701</v>
      </c>
      <c r="AN229" s="2">
        <v>683</v>
      </c>
      <c r="AO229" s="2">
        <v>677</v>
      </c>
      <c r="AP229" s="2">
        <v>664</v>
      </c>
      <c r="AQ229" s="2">
        <v>642</v>
      </c>
      <c r="AR229" s="2">
        <v>653</v>
      </c>
      <c r="AS229" s="2">
        <v>648</v>
      </c>
      <c r="AT229" s="2">
        <v>681</v>
      </c>
      <c r="AU229" s="2">
        <v>673</v>
      </c>
      <c r="AV229" s="2">
        <v>699</v>
      </c>
      <c r="AW229" s="2">
        <v>693</v>
      </c>
      <c r="AX229" s="2">
        <v>687</v>
      </c>
      <c r="AY229" s="2">
        <v>681</v>
      </c>
      <c r="AZ229" s="2">
        <v>698</v>
      </c>
      <c r="BA229" s="2">
        <v>726</v>
      </c>
      <c r="BB229" s="2">
        <v>728</v>
      </c>
      <c r="BC229" s="2">
        <v>753</v>
      </c>
      <c r="BD229" s="2">
        <v>779</v>
      </c>
      <c r="BE229" s="2">
        <v>790</v>
      </c>
      <c r="BF229" s="2">
        <v>774</v>
      </c>
      <c r="BG229" s="2">
        <v>800</v>
      </c>
      <c r="BH229" s="2">
        <v>800</v>
      </c>
      <c r="BI229" s="2">
        <v>846</v>
      </c>
      <c r="BJ229" s="2">
        <v>851</v>
      </c>
      <c r="BK229" s="2">
        <v>894</v>
      </c>
      <c r="BL229" s="2">
        <v>1161</v>
      </c>
      <c r="BM229" s="2">
        <v>1189</v>
      </c>
      <c r="BN229" s="2">
        <v>1241</v>
      </c>
      <c r="BO229" s="2">
        <v>1169</v>
      </c>
      <c r="BP229" s="2">
        <v>1130</v>
      </c>
      <c r="BQ229" s="2">
        <v>1121</v>
      </c>
      <c r="BR229" s="2">
        <v>1084</v>
      </c>
      <c r="BS229" s="2">
        <v>1101</v>
      </c>
      <c r="BT229" s="2">
        <v>1115</v>
      </c>
      <c r="BU229" s="2">
        <v>1132</v>
      </c>
      <c r="BV229" s="2">
        <v>1110</v>
      </c>
      <c r="BW229" s="2">
        <v>1116</v>
      </c>
      <c r="BX229" s="2">
        <v>1145</v>
      </c>
      <c r="BY229" s="2">
        <v>1151</v>
      </c>
      <c r="BZ229" s="2">
        <v>1145</v>
      </c>
      <c r="CA229" s="2">
        <v>1137</v>
      </c>
      <c r="CB229" s="2">
        <v>1142</v>
      </c>
      <c r="CC229" s="2">
        <v>1130</v>
      </c>
      <c r="CD229" s="2">
        <v>1124</v>
      </c>
      <c r="CE229" s="2">
        <v>1082</v>
      </c>
      <c r="CF229" s="2">
        <v>1105</v>
      </c>
      <c r="CG229" s="2">
        <v>1107</v>
      </c>
      <c r="CH229" s="2">
        <v>1062</v>
      </c>
      <c r="CI229" s="2">
        <v>1012</v>
      </c>
      <c r="CJ229" s="2">
        <v>1020</v>
      </c>
      <c r="CK229" s="2">
        <v>1002</v>
      </c>
      <c r="CL229" s="2">
        <v>987</v>
      </c>
      <c r="CM229" s="2">
        <v>984</v>
      </c>
      <c r="CN229" s="2">
        <v>986</v>
      </c>
      <c r="CO229" s="2">
        <v>980</v>
      </c>
      <c r="CP229" s="2">
        <v>1033</v>
      </c>
      <c r="CQ229" s="2">
        <v>1060</v>
      </c>
      <c r="CR229" s="2">
        <v>1027</v>
      </c>
      <c r="CS229" s="2">
        <v>970</v>
      </c>
      <c r="CT229" s="2">
        <v>955</v>
      </c>
      <c r="CU229" s="2">
        <v>1028</v>
      </c>
      <c r="CV229" s="2">
        <v>1065</v>
      </c>
      <c r="CW229" s="2">
        <v>1044</v>
      </c>
      <c r="CX229" s="2">
        <v>1039</v>
      </c>
      <c r="CY229" s="2">
        <v>1085</v>
      </c>
      <c r="CZ229" s="2">
        <v>1130</v>
      </c>
      <c r="DA229" s="2">
        <v>1172</v>
      </c>
      <c r="DB229" s="2">
        <v>1116</v>
      </c>
      <c r="DC229" s="2">
        <v>1082</v>
      </c>
      <c r="DD229" s="2">
        <v>1165</v>
      </c>
      <c r="DE229" s="2">
        <v>1151</v>
      </c>
      <c r="DF229" s="2">
        <v>1073</v>
      </c>
      <c r="DG229" s="2">
        <v>1174</v>
      </c>
      <c r="DH229" s="2">
        <v>1169</v>
      </c>
      <c r="DI229" s="2">
        <v>1151</v>
      </c>
      <c r="DJ229" s="2">
        <v>1141</v>
      </c>
      <c r="DK229" s="2">
        <v>1174</v>
      </c>
      <c r="DL229" s="2">
        <v>1268</v>
      </c>
      <c r="DM229" s="2">
        <v>1321</v>
      </c>
      <c r="DN229" s="2">
        <v>1230</v>
      </c>
      <c r="DO229" s="2">
        <v>1155</v>
      </c>
      <c r="DP229" s="2">
        <v>1154</v>
      </c>
      <c r="DQ229" s="2">
        <v>982</v>
      </c>
      <c r="DR229" s="2">
        <v>891</v>
      </c>
      <c r="DS229" s="2">
        <v>926</v>
      </c>
      <c r="DT229" s="2">
        <v>897</v>
      </c>
      <c r="DU229" s="2">
        <v>891</v>
      </c>
      <c r="DV229" s="2">
        <v>840</v>
      </c>
      <c r="DW229" s="2">
        <v>863</v>
      </c>
      <c r="DX229" s="2">
        <v>830</v>
      </c>
      <c r="DY229" s="2">
        <v>816</v>
      </c>
      <c r="DZ229" s="2">
        <v>810</v>
      </c>
      <c r="EA229" s="2">
        <v>798</v>
      </c>
      <c r="EB229" s="2">
        <v>790</v>
      </c>
      <c r="EC229" s="2">
        <v>810</v>
      </c>
      <c r="ED229" s="2">
        <v>834</v>
      </c>
      <c r="EE229" s="2">
        <v>860</v>
      </c>
      <c r="EF229" s="2">
        <v>850</v>
      </c>
      <c r="EG229" s="2">
        <v>861</v>
      </c>
      <c r="EH229" s="2">
        <v>850</v>
      </c>
      <c r="EI229" s="2">
        <v>860</v>
      </c>
      <c r="EJ229" s="2">
        <v>867</v>
      </c>
      <c r="EK229" s="2">
        <v>862</v>
      </c>
      <c r="EL229" s="2">
        <v>813</v>
      </c>
      <c r="EM229" s="2">
        <v>786</v>
      </c>
      <c r="EN229" s="2">
        <v>769</v>
      </c>
      <c r="EO229" s="2">
        <v>760</v>
      </c>
      <c r="EP229" s="2">
        <v>759</v>
      </c>
      <c r="EQ229" s="2">
        <v>741</v>
      </c>
      <c r="ER229" s="2">
        <v>726</v>
      </c>
      <c r="ES229" s="2">
        <v>719</v>
      </c>
      <c r="ET229" s="2">
        <v>710</v>
      </c>
      <c r="EU229" s="2">
        <v>708</v>
      </c>
      <c r="EV229" s="2">
        <v>706</v>
      </c>
      <c r="EW229" s="2">
        <v>702</v>
      </c>
      <c r="EX229" s="2">
        <v>700</v>
      </c>
      <c r="EY229" s="2">
        <v>711</v>
      </c>
      <c r="EZ229" s="2">
        <v>705</v>
      </c>
      <c r="FA229" s="2">
        <v>694</v>
      </c>
      <c r="FB229" s="2">
        <v>687</v>
      </c>
      <c r="FC229" s="2">
        <v>686</v>
      </c>
      <c r="FD229" s="2">
        <v>698</v>
      </c>
      <c r="FE229" s="2">
        <v>684</v>
      </c>
      <c r="FF229" s="2">
        <v>681</v>
      </c>
      <c r="FG229" s="2">
        <v>675</v>
      </c>
      <c r="FH229" s="2">
        <v>723</v>
      </c>
      <c r="FI229" s="2">
        <v>733</v>
      </c>
      <c r="FJ229" s="2">
        <v>721</v>
      </c>
      <c r="FK229" s="2">
        <v>728</v>
      </c>
      <c r="FL229" s="2">
        <v>724</v>
      </c>
      <c r="FM229" s="2">
        <v>707</v>
      </c>
      <c r="FN229" s="2">
        <v>721</v>
      </c>
      <c r="FO229" s="2">
        <v>742</v>
      </c>
      <c r="FP229" s="2">
        <v>733</v>
      </c>
      <c r="FQ229" s="2">
        <v>704</v>
      </c>
      <c r="FR229" s="2">
        <v>688</v>
      </c>
      <c r="FS229" s="2">
        <v>693</v>
      </c>
      <c r="FT229" s="2">
        <v>735</v>
      </c>
      <c r="FU229" s="2">
        <v>741</v>
      </c>
      <c r="FV229" s="2">
        <v>765</v>
      </c>
      <c r="FW229" s="2">
        <v>797</v>
      </c>
      <c r="FX229" s="2">
        <v>796</v>
      </c>
      <c r="FY229" s="2">
        <v>787</v>
      </c>
      <c r="FZ229" s="2">
        <v>753</v>
      </c>
      <c r="GA229" s="2">
        <v>758</v>
      </c>
      <c r="GB229" s="2">
        <v>750</v>
      </c>
      <c r="GC229" s="2">
        <v>750</v>
      </c>
      <c r="GD229" s="2">
        <v>730</v>
      </c>
      <c r="GE229" s="2">
        <v>749</v>
      </c>
      <c r="GF229" s="2">
        <v>742</v>
      </c>
      <c r="GG229" s="2">
        <v>746</v>
      </c>
      <c r="GH229" s="2">
        <v>724</v>
      </c>
      <c r="GI229" s="2">
        <v>690</v>
      </c>
      <c r="GJ229" s="2">
        <v>687</v>
      </c>
      <c r="GK229" s="2">
        <v>709</v>
      </c>
      <c r="GL229" s="2">
        <v>720</v>
      </c>
      <c r="GM229" s="2">
        <v>700</v>
      </c>
      <c r="GN229" s="2">
        <v>699</v>
      </c>
      <c r="GO229" s="2">
        <v>703</v>
      </c>
      <c r="GP229" s="2">
        <v>696</v>
      </c>
      <c r="GQ229" s="2">
        <v>694</v>
      </c>
      <c r="GR229" s="2">
        <v>685</v>
      </c>
      <c r="GS229" s="2">
        <v>691</v>
      </c>
      <c r="GT229" s="2">
        <v>677</v>
      </c>
      <c r="GU229" s="2">
        <v>665</v>
      </c>
      <c r="GV229" s="2">
        <v>696</v>
      </c>
      <c r="GW229" s="2">
        <v>681</v>
      </c>
      <c r="GX229" s="2">
        <v>698</v>
      </c>
      <c r="GY229" s="2">
        <v>685</v>
      </c>
      <c r="GZ229" s="2">
        <v>682</v>
      </c>
      <c r="HA229" s="2">
        <v>650</v>
      </c>
      <c r="HB229" s="2">
        <v>640</v>
      </c>
      <c r="HC229" s="2">
        <v>659</v>
      </c>
      <c r="HD229" s="2">
        <v>703</v>
      </c>
      <c r="HE229" s="2">
        <v>738</v>
      </c>
      <c r="HF229" s="2">
        <v>734</v>
      </c>
      <c r="HG229" s="2">
        <v>751</v>
      </c>
      <c r="HH229" s="2">
        <v>743</v>
      </c>
      <c r="HI229" s="2">
        <v>806</v>
      </c>
      <c r="HJ229" s="2">
        <v>812</v>
      </c>
      <c r="HK229" s="2">
        <v>836</v>
      </c>
      <c r="HL229" s="2">
        <v>831</v>
      </c>
      <c r="HM229" s="2">
        <v>821</v>
      </c>
      <c r="HN229" s="2">
        <v>830</v>
      </c>
      <c r="HO229" s="2">
        <v>824</v>
      </c>
      <c r="HP229" s="2">
        <v>804</v>
      </c>
      <c r="HQ229" s="2">
        <v>808</v>
      </c>
      <c r="HR229" s="2">
        <v>805</v>
      </c>
      <c r="HS229" s="2">
        <v>838</v>
      </c>
      <c r="HT229" s="2">
        <v>815</v>
      </c>
      <c r="HU229" s="2">
        <v>807</v>
      </c>
      <c r="HV229" s="2">
        <v>832</v>
      </c>
      <c r="HW229" s="2">
        <v>853</v>
      </c>
      <c r="HX229" s="2">
        <v>828</v>
      </c>
      <c r="HY229" s="2">
        <v>787</v>
      </c>
      <c r="HZ229" s="2">
        <v>785</v>
      </c>
      <c r="IA229" s="2">
        <v>910</v>
      </c>
      <c r="IB229" s="2">
        <v>867</v>
      </c>
      <c r="IC229" s="2">
        <v>819</v>
      </c>
      <c r="ID229" s="2">
        <v>822</v>
      </c>
      <c r="IE229" s="2">
        <v>734</v>
      </c>
      <c r="IF229" s="2">
        <v>742</v>
      </c>
      <c r="IG229" s="2">
        <v>726</v>
      </c>
      <c r="IH229" s="2">
        <v>710</v>
      </c>
      <c r="II229" s="2">
        <v>733</v>
      </c>
      <c r="IJ229" s="2">
        <v>778</v>
      </c>
      <c r="IK229" s="2">
        <v>691</v>
      </c>
      <c r="IL229" s="2">
        <v>582</v>
      </c>
      <c r="IM229" s="2">
        <v>608</v>
      </c>
      <c r="IN229" s="2">
        <v>588</v>
      </c>
      <c r="IO229" s="2">
        <v>583</v>
      </c>
      <c r="IP229" s="2">
        <v>557</v>
      </c>
      <c r="IQ229" s="2">
        <v>563</v>
      </c>
      <c r="IR229" s="2">
        <v>563</v>
      </c>
      <c r="IS229" s="2">
        <v>556</v>
      </c>
      <c r="IT229" s="2">
        <v>556</v>
      </c>
    </row>
    <row r="230" spans="1:254">
      <c r="A230" s="62" t="s">
        <v>443</v>
      </c>
      <c r="B230" s="1" t="inlineStr">
        <is>
          <t>ＦＯＯＤ＆ＬＩＦＥＣＯＭＰＡＮ</t>
        </is>
      </c>
      <c r="C230" s="1">
        <v>5478</v>
      </c>
      <c r="E230" s="2">
        <v>5786</v>
      </c>
      <c r="F230" s="2">
        <v>5633</v>
      </c>
      <c r="G230" s="2">
        <v>5423</v>
      </c>
      <c r="H230" s="2">
        <v>5430</v>
      </c>
      <c r="I230" s="2">
        <v>5511</v>
      </c>
      <c r="J230" s="2">
        <v>5692</v>
      </c>
      <c r="K230" s="2">
        <v>5593</v>
      </c>
      <c r="L230" s="2">
        <v>5616</v>
      </c>
      <c r="M230" s="2">
        <v>5434</v>
      </c>
      <c r="N230" s="2">
        <v>5344</v>
      </c>
      <c r="O230" s="2">
        <v>5281</v>
      </c>
      <c r="P230" s="2">
        <v>5306</v>
      </c>
      <c r="Q230" s="2">
        <v>5298</v>
      </c>
      <c r="R230" s="2">
        <v>5345</v>
      </c>
      <c r="S230" s="2">
        <v>5250</v>
      </c>
      <c r="T230" s="2">
        <v>5128</v>
      </c>
      <c r="U230" s="2">
        <v>5003</v>
      </c>
      <c r="V230" s="2">
        <v>4864</v>
      </c>
      <c r="W230" s="2">
        <v>4736</v>
      </c>
      <c r="X230" s="2">
        <v>4777</v>
      </c>
      <c r="Y230" s="2">
        <v>4797</v>
      </c>
      <c r="Z230" s="2">
        <v>4515</v>
      </c>
      <c r="AA230" s="2">
        <v>4561</v>
      </c>
      <c r="AB230" s="2">
        <v>4630</v>
      </c>
      <c r="AC230" s="2">
        <v>4707</v>
      </c>
      <c r="AD230" s="2">
        <v>4675</v>
      </c>
      <c r="AE230" s="2">
        <v>4833</v>
      </c>
      <c r="AF230" s="2">
        <v>4950</v>
      </c>
      <c r="AG230" s="2">
        <v>4953.5</v>
      </c>
      <c r="AH230" s="2">
        <v>4617.5</v>
      </c>
      <c r="AI230" s="2">
        <v>4702</v>
      </c>
      <c r="AJ230" s="2">
        <v>4576.5</v>
      </c>
      <c r="AK230" s="2">
        <v>4591.5</v>
      </c>
      <c r="AL230" s="2">
        <v>4596.5</v>
      </c>
      <c r="AM230" s="2">
        <v>4651</v>
      </c>
      <c r="AN230" s="2">
        <v>4812.5</v>
      </c>
      <c r="AO230" s="2">
        <v>4894.5</v>
      </c>
      <c r="AP230" s="2">
        <v>4958.5</v>
      </c>
      <c r="AQ230" s="2">
        <v>4834.5</v>
      </c>
      <c r="AR230" s="2">
        <v>4888</v>
      </c>
      <c r="AS230" s="2">
        <v>4792.5</v>
      </c>
      <c r="AT230" s="2">
        <v>4755.5</v>
      </c>
      <c r="AU230" s="2">
        <v>4849.5</v>
      </c>
      <c r="AV230" s="2">
        <v>4830</v>
      </c>
      <c r="AW230" s="2">
        <v>4814.5</v>
      </c>
      <c r="AX230" s="2">
        <v>5135</v>
      </c>
      <c r="AY230" s="2">
        <v>5140</v>
      </c>
      <c r="AZ230" s="2">
        <v>5247.5</v>
      </c>
      <c r="BA230" s="2">
        <v>5180</v>
      </c>
      <c r="BB230" s="2">
        <v>5055</v>
      </c>
      <c r="BC230" s="2">
        <v>4955</v>
      </c>
      <c r="BD230" s="2">
        <v>5047.5</v>
      </c>
      <c r="BE230" s="2">
        <v>5057.5</v>
      </c>
      <c r="BF230" s="2">
        <v>5272.5</v>
      </c>
      <c r="BG230" s="2">
        <v>5255</v>
      </c>
      <c r="BH230" s="2">
        <v>5340</v>
      </c>
      <c r="BI230" s="2">
        <v>5252.5</v>
      </c>
      <c r="BJ230" s="2">
        <v>5125</v>
      </c>
      <c r="BK230" s="2">
        <v>5150</v>
      </c>
      <c r="BL230" s="2">
        <v>5150</v>
      </c>
      <c r="BM230" s="2">
        <v>5260</v>
      </c>
      <c r="BN230" s="2">
        <v>5127.5</v>
      </c>
      <c r="BO230" s="2">
        <v>5092.5</v>
      </c>
      <c r="BP230" s="2">
        <v>4860</v>
      </c>
      <c r="BQ230" s="2">
        <v>4573.5</v>
      </c>
      <c r="BR230" s="2">
        <v>4477.5</v>
      </c>
      <c r="BS230" s="2">
        <v>4407.5</v>
      </c>
      <c r="BT230" s="2">
        <v>4465</v>
      </c>
      <c r="BU230" s="2">
        <v>4463</v>
      </c>
      <c r="BV230" s="2">
        <v>4507.5</v>
      </c>
      <c r="BW230" s="2">
        <v>4469</v>
      </c>
      <c r="BX230" s="2">
        <v>4569.5</v>
      </c>
      <c r="BY230" s="2">
        <v>4681.5</v>
      </c>
      <c r="BZ230" s="2">
        <v>4621</v>
      </c>
      <c r="CA230" s="2">
        <v>4566</v>
      </c>
      <c r="CB230" s="2">
        <v>4712</v>
      </c>
      <c r="CC230" s="2">
        <v>4712.5</v>
      </c>
      <c r="CD230" s="2">
        <v>4740.5</v>
      </c>
      <c r="CE230" s="2">
        <v>4701</v>
      </c>
      <c r="CF230" s="2">
        <v>4651</v>
      </c>
      <c r="CG230" s="2">
        <v>4690.5</v>
      </c>
      <c r="CH230" s="2">
        <v>4815</v>
      </c>
      <c r="CI230" s="2">
        <v>4764.5</v>
      </c>
      <c r="CJ230" s="2">
        <v>4805.5</v>
      </c>
      <c r="CK230" s="2">
        <v>4781</v>
      </c>
      <c r="CL230" s="2">
        <v>4781.5</v>
      </c>
      <c r="CM230" s="2">
        <v>4717</v>
      </c>
      <c r="CN230" s="2">
        <v>4598</v>
      </c>
      <c r="CO230" s="2">
        <v>4638</v>
      </c>
      <c r="CP230" s="2">
        <v>4873</v>
      </c>
      <c r="CQ230" s="2">
        <v>4897.5</v>
      </c>
      <c r="CR230" s="2">
        <v>4969</v>
      </c>
      <c r="CS230" s="2">
        <v>4830.5</v>
      </c>
      <c r="CT230" s="2">
        <v>4633</v>
      </c>
      <c r="CU230" s="2">
        <v>4755</v>
      </c>
      <c r="CV230" s="2">
        <v>4726.5</v>
      </c>
      <c r="CW230" s="2">
        <v>4727.5</v>
      </c>
      <c r="CX230" s="2">
        <v>4648.5</v>
      </c>
      <c r="CY230" s="2">
        <v>4733.5</v>
      </c>
      <c r="CZ230" s="2">
        <v>4620.5</v>
      </c>
      <c r="DA230" s="2">
        <v>4665</v>
      </c>
      <c r="DB230" s="2">
        <v>4421.5</v>
      </c>
      <c r="DC230" s="2">
        <v>4320</v>
      </c>
      <c r="DD230" s="2">
        <v>4226</v>
      </c>
      <c r="DE230" s="2">
        <v>4888.5</v>
      </c>
      <c r="DF230" s="2">
        <v>4742.5</v>
      </c>
      <c r="DG230" s="2">
        <v>4787</v>
      </c>
      <c r="DH230" s="2">
        <v>4897</v>
      </c>
      <c r="DI230" s="2">
        <v>4844.5</v>
      </c>
      <c r="DJ230" s="2">
        <v>4836.5</v>
      </c>
      <c r="DK230" s="2">
        <v>4737</v>
      </c>
      <c r="DL230" s="2">
        <v>4666.5</v>
      </c>
      <c r="DM230" s="2">
        <v>4636.5</v>
      </c>
      <c r="DN230" s="2">
        <v>4715</v>
      </c>
      <c r="DO230" s="2">
        <v>4656</v>
      </c>
      <c r="DP230" s="2">
        <v>4550.5</v>
      </c>
      <c r="DQ230" s="2">
        <v>4637.5</v>
      </c>
      <c r="DR230" s="2">
        <v>4652.5</v>
      </c>
      <c r="DS230" s="2">
        <v>4610</v>
      </c>
      <c r="DT230" s="2">
        <v>4538</v>
      </c>
      <c r="DU230" s="2">
        <v>4574.5</v>
      </c>
      <c r="DV230" s="2">
        <v>4145</v>
      </c>
      <c r="DW230" s="2">
        <v>4111</v>
      </c>
      <c r="DX230" s="2">
        <v>4077.5</v>
      </c>
      <c r="DY230" s="2">
        <v>4027.5</v>
      </c>
      <c r="DZ230" s="2">
        <v>4103.5</v>
      </c>
      <c r="EA230" s="2">
        <v>4153</v>
      </c>
      <c r="EB230" s="2">
        <v>4223</v>
      </c>
      <c r="EC230" s="2">
        <v>4433.5</v>
      </c>
      <c r="ED230" s="2">
        <v>4421</v>
      </c>
      <c r="EE230" s="2">
        <v>4407</v>
      </c>
      <c r="EF230" s="2">
        <v>4331.5</v>
      </c>
      <c r="EG230" s="2">
        <v>4304</v>
      </c>
      <c r="EH230" s="2">
        <v>4348</v>
      </c>
      <c r="EI230" s="2">
        <v>4236.5</v>
      </c>
      <c r="EJ230" s="2">
        <v>4165</v>
      </c>
      <c r="EK230" s="2">
        <v>4162.5</v>
      </c>
      <c r="EL230" s="2">
        <v>4237</v>
      </c>
      <c r="EM230" s="2">
        <v>4229</v>
      </c>
      <c r="EN230" s="2">
        <v>4190.5</v>
      </c>
      <c r="EO230" s="2">
        <v>4283</v>
      </c>
      <c r="EP230" s="2">
        <v>4225</v>
      </c>
      <c r="EQ230" s="2">
        <v>4175</v>
      </c>
      <c r="ER230" s="2">
        <v>4181</v>
      </c>
      <c r="ES230" s="2">
        <v>4002.5</v>
      </c>
      <c r="ET230" s="2">
        <v>3936.5</v>
      </c>
      <c r="EU230" s="2">
        <v>3887.5</v>
      </c>
      <c r="EV230" s="2">
        <v>3860.5</v>
      </c>
      <c r="EW230" s="2">
        <v>3837.5</v>
      </c>
      <c r="EX230" s="2">
        <v>3818</v>
      </c>
      <c r="EY230" s="2">
        <v>3759</v>
      </c>
      <c r="EZ230" s="2">
        <v>3754</v>
      </c>
      <c r="FA230" s="2">
        <v>3769.5</v>
      </c>
      <c r="FB230" s="2">
        <v>3737.5</v>
      </c>
      <c r="FC230" s="2">
        <v>3727</v>
      </c>
      <c r="FD230" s="2">
        <v>3784</v>
      </c>
      <c r="FE230" s="2">
        <v>3806</v>
      </c>
      <c r="FF230" s="2">
        <v>3690</v>
      </c>
      <c r="FG230" s="2">
        <v>3683</v>
      </c>
      <c r="FH230" s="2">
        <v>3761.5</v>
      </c>
      <c r="FI230" s="2">
        <v>3807</v>
      </c>
      <c r="FJ230" s="2">
        <v>3829</v>
      </c>
      <c r="FK230" s="2">
        <v>3746</v>
      </c>
      <c r="FL230" s="2">
        <v>3734.5</v>
      </c>
      <c r="FM230" s="2">
        <v>3514.5</v>
      </c>
      <c r="FN230" s="2">
        <v>3498</v>
      </c>
      <c r="FO230" s="2">
        <v>3532.5</v>
      </c>
      <c r="FP230" s="2">
        <v>3511</v>
      </c>
      <c r="FQ230" s="2">
        <v>3540.5</v>
      </c>
      <c r="FR230" s="2">
        <v>3355</v>
      </c>
      <c r="FS230" s="2">
        <v>3301</v>
      </c>
      <c r="FT230" s="2">
        <v>3288.5</v>
      </c>
      <c r="FU230" s="2">
        <v>3122</v>
      </c>
      <c r="FV230" s="2">
        <v>3128.5</v>
      </c>
      <c r="FW230" s="2">
        <v>3308</v>
      </c>
      <c r="FX230" s="2">
        <v>3322</v>
      </c>
      <c r="FY230" s="2">
        <v>3910</v>
      </c>
      <c r="FZ230" s="2">
        <v>3917.5</v>
      </c>
      <c r="GA230" s="2">
        <v>3868</v>
      </c>
      <c r="GB230" s="2">
        <v>3810.5</v>
      </c>
      <c r="GC230" s="2">
        <v>3794.5</v>
      </c>
      <c r="GD230" s="2">
        <v>3472.5</v>
      </c>
      <c r="GE230" s="2">
        <v>3827.5</v>
      </c>
      <c r="GF230" s="2">
        <v>3756</v>
      </c>
      <c r="GG230" s="2">
        <v>3703</v>
      </c>
      <c r="GH230" s="2">
        <v>3615.5</v>
      </c>
      <c r="GI230" s="2">
        <v>3612</v>
      </c>
      <c r="GJ230" s="2">
        <v>3566.5</v>
      </c>
      <c r="GK230" s="2">
        <v>3637.5</v>
      </c>
      <c r="GL230" s="2">
        <v>3654</v>
      </c>
      <c r="GM230" s="2">
        <v>3606</v>
      </c>
      <c r="GN230" s="2">
        <v>3638.5</v>
      </c>
      <c r="GO230" s="2">
        <v>3593</v>
      </c>
      <c r="GP230" s="2">
        <v>3467.5</v>
      </c>
      <c r="GQ230" s="2">
        <v>3455</v>
      </c>
      <c r="GR230" s="2">
        <v>3533</v>
      </c>
      <c r="GS230" s="2">
        <v>3495</v>
      </c>
      <c r="GT230" s="2">
        <v>3509.5</v>
      </c>
      <c r="GU230" s="2">
        <v>3435</v>
      </c>
      <c r="GV230" s="2">
        <v>3391.5</v>
      </c>
      <c r="GW230" s="2">
        <v>3393.5</v>
      </c>
      <c r="GX230" s="2">
        <v>3475.5</v>
      </c>
      <c r="GY230" s="2">
        <v>3515.5</v>
      </c>
      <c r="GZ230" s="2">
        <v>3474.5</v>
      </c>
      <c r="HA230" s="2">
        <v>3498.5</v>
      </c>
      <c r="HB230" s="2">
        <v>3775</v>
      </c>
      <c r="HC230" s="2">
        <v>3842.5</v>
      </c>
      <c r="HD230" s="2">
        <v>3868.5</v>
      </c>
      <c r="HE230" s="2">
        <v>3950.5</v>
      </c>
      <c r="HF230" s="2">
        <v>4058</v>
      </c>
      <c r="HG230" s="2">
        <v>3997.5</v>
      </c>
      <c r="HH230" s="2">
        <v>3972.5</v>
      </c>
      <c r="HI230" s="2">
        <v>3998.5</v>
      </c>
      <c r="HJ230" s="2">
        <v>3909</v>
      </c>
      <c r="HK230" s="2">
        <v>3758</v>
      </c>
      <c r="HL230" s="2">
        <v>3746</v>
      </c>
      <c r="HM230" s="2">
        <v>3775.5</v>
      </c>
      <c r="HN230" s="2">
        <v>3858</v>
      </c>
      <c r="HO230" s="2">
        <v>3836</v>
      </c>
      <c r="HP230" s="2">
        <v>3917.5</v>
      </c>
      <c r="HQ230" s="2">
        <v>3894.5</v>
      </c>
      <c r="HR230" s="2">
        <v>3943</v>
      </c>
      <c r="HS230" s="2">
        <v>3876.5</v>
      </c>
      <c r="HT230" s="2">
        <v>3940</v>
      </c>
      <c r="HU230" s="2">
        <v>4015</v>
      </c>
      <c r="HV230" s="2">
        <v>4038</v>
      </c>
      <c r="HW230" s="2">
        <v>4216.5</v>
      </c>
      <c r="HX230" s="2">
        <v>4025</v>
      </c>
      <c r="HY230" s="2">
        <v>4125.5</v>
      </c>
      <c r="HZ230" s="2">
        <v>4173</v>
      </c>
      <c r="IA230" s="2">
        <v>4196.5</v>
      </c>
      <c r="IB230" s="2">
        <v>4196</v>
      </c>
      <c r="IC230" s="2">
        <v>4182.5</v>
      </c>
      <c r="ID230" s="2">
        <v>4161</v>
      </c>
      <c r="IE230" s="2">
        <v>4170</v>
      </c>
      <c r="IF230" s="2">
        <v>4296</v>
      </c>
      <c r="IG230" s="2">
        <v>4218.5</v>
      </c>
      <c r="IH230" s="2">
        <v>4143.5</v>
      </c>
      <c r="II230" s="2">
        <v>4117.5</v>
      </c>
      <c r="IJ230" s="2">
        <v>4092</v>
      </c>
      <c r="IK230" s="2">
        <v>3842</v>
      </c>
      <c r="IL230" s="2">
        <v>3897</v>
      </c>
      <c r="IM230" s="2">
        <v>3769.5</v>
      </c>
      <c r="IN230" s="2">
        <v>3715</v>
      </c>
      <c r="IO230" s="2">
        <v>3910</v>
      </c>
      <c r="IP230" s="2">
        <v>3764</v>
      </c>
      <c r="IQ230" s="2">
        <v>3752</v>
      </c>
      <c r="IR230" s="2">
        <v>3725.5</v>
      </c>
      <c r="IS230" s="2">
        <v>3629.5</v>
      </c>
      <c r="IT230" s="2">
        <v>3541</v>
      </c>
    </row>
    <row r="231" spans="1:254">
      <c r="A231" s="62" t="s">
        <v>444</v>
      </c>
      <c r="B231" s="1" t="inlineStr">
        <is>
          <t>ＩＨＩ</t>
        </is>
      </c>
      <c r="C231" s="1">
        <v>2608</v>
      </c>
      <c r="E231" s="2">
        <v>2617.5</v>
      </c>
      <c r="F231" s="2">
        <v>2658</v>
      </c>
      <c r="G231" s="2">
        <v>2782.5</v>
      </c>
      <c r="H231" s="2">
        <v>2677.5</v>
      </c>
      <c r="I231" s="2">
        <v>2804</v>
      </c>
      <c r="J231" s="2">
        <v>2701</v>
      </c>
      <c r="K231" s="2">
        <v>2704</v>
      </c>
      <c r="L231" s="2">
        <v>2742.5</v>
      </c>
      <c r="M231" s="2">
        <v>2799.5</v>
      </c>
      <c r="N231" s="2">
        <v>2864</v>
      </c>
      <c r="O231" s="2">
        <v>2798</v>
      </c>
      <c r="P231" s="2">
        <v>2747</v>
      </c>
      <c r="Q231" s="2">
        <v>2672.5</v>
      </c>
      <c r="R231" s="2">
        <v>2626</v>
      </c>
      <c r="S231" s="2">
        <v>2794</v>
      </c>
      <c r="T231" s="2">
        <v>2733</v>
      </c>
      <c r="U231" s="2">
        <v>2773.5</v>
      </c>
      <c r="V231" s="2">
        <v>2725.5</v>
      </c>
      <c r="W231" s="2">
        <v>2770</v>
      </c>
      <c r="X231" s="2">
        <v>2803</v>
      </c>
      <c r="Y231" s="2">
        <v>2833</v>
      </c>
      <c r="Z231" s="2">
        <v>2955.5</v>
      </c>
      <c r="AA231" s="2">
        <v>2890</v>
      </c>
      <c r="AB231" s="2">
        <v>2741</v>
      </c>
      <c r="AC231" s="2">
        <v>2712</v>
      </c>
      <c r="AD231" s="2">
        <v>2637</v>
      </c>
      <c r="AE231" s="2">
        <v>2641.5</v>
      </c>
      <c r="AF231" s="2">
        <v>2653</v>
      </c>
      <c r="AG231" s="2">
        <v>2639.5</v>
      </c>
      <c r="AH231" s="2">
        <v>2719</v>
      </c>
      <c r="AI231" s="2">
        <v>2700.5</v>
      </c>
      <c r="AJ231" s="2">
        <v>2703.5</v>
      </c>
      <c r="AK231" s="2">
        <v>2794</v>
      </c>
      <c r="AL231" s="2">
        <v>2748</v>
      </c>
      <c r="AM231" s="2">
        <v>2862</v>
      </c>
      <c r="AN231" s="2">
        <v>2800</v>
      </c>
      <c r="AO231" s="2">
        <v>2762</v>
      </c>
      <c r="AP231" s="2">
        <v>2498</v>
      </c>
      <c r="AQ231" s="2">
        <v>2371</v>
      </c>
      <c r="AR231" s="2">
        <v>2245</v>
      </c>
      <c r="AS231" s="2">
        <v>2416.5</v>
      </c>
      <c r="AT231" s="2">
        <v>2448</v>
      </c>
      <c r="AU231" s="2">
        <v>2475.5</v>
      </c>
      <c r="AV231" s="2">
        <v>2542.5</v>
      </c>
      <c r="AW231" s="2">
        <v>2452</v>
      </c>
      <c r="AX231" s="2">
        <v>2411</v>
      </c>
      <c r="AY231" s="2">
        <v>2526.5</v>
      </c>
      <c r="AZ231" s="2">
        <v>2653.5</v>
      </c>
      <c r="BA231" s="2">
        <v>2718</v>
      </c>
      <c r="BB231" s="2">
        <v>2694</v>
      </c>
      <c r="BC231" s="2">
        <v>2809</v>
      </c>
      <c r="BD231" s="2">
        <v>2861</v>
      </c>
      <c r="BE231" s="2">
        <v>2738</v>
      </c>
      <c r="BF231" s="2">
        <v>2711</v>
      </c>
      <c r="BG231" s="2">
        <v>2598.5</v>
      </c>
      <c r="BH231" s="2">
        <v>2468</v>
      </c>
      <c r="BI231" s="2">
        <v>2561</v>
      </c>
      <c r="BJ231" s="2">
        <v>2664.5</v>
      </c>
      <c r="BK231" s="2">
        <v>2635</v>
      </c>
      <c r="BL231" s="2">
        <v>2642</v>
      </c>
      <c r="BM231" s="2">
        <v>2735.5</v>
      </c>
      <c r="BN231" s="2">
        <v>2778.5</v>
      </c>
      <c r="BO231" s="2">
        <v>2803.5</v>
      </c>
      <c r="BP231" s="2">
        <v>3001</v>
      </c>
      <c r="BQ231" s="2">
        <v>2838</v>
      </c>
      <c r="BR231" s="2">
        <v>2827.5</v>
      </c>
      <c r="BS231" s="2">
        <v>2832.5</v>
      </c>
      <c r="BT231" s="2">
        <v>2905</v>
      </c>
      <c r="BU231" s="2">
        <v>2811</v>
      </c>
      <c r="BV231" s="2">
        <v>2969</v>
      </c>
      <c r="BW231" s="2">
        <v>3001</v>
      </c>
      <c r="BX231" s="2">
        <v>2912</v>
      </c>
      <c r="BY231" s="2">
        <v>3041</v>
      </c>
      <c r="BZ231" s="2">
        <v>3099</v>
      </c>
      <c r="CA231" s="2">
        <v>3081</v>
      </c>
      <c r="CB231" s="2">
        <v>3141</v>
      </c>
      <c r="CC231" s="2">
        <v>3145</v>
      </c>
      <c r="CD231" s="2">
        <v>3241</v>
      </c>
      <c r="CE231" s="2">
        <v>3260</v>
      </c>
      <c r="CF231" s="2">
        <v>3271</v>
      </c>
      <c r="CG231" s="2">
        <v>3354</v>
      </c>
      <c r="CH231" s="2">
        <v>3335</v>
      </c>
      <c r="CI231" s="2">
        <v>3291</v>
      </c>
      <c r="CJ231" s="2">
        <v>3301</v>
      </c>
      <c r="CK231" s="2">
        <v>3370</v>
      </c>
      <c r="CL231" s="2">
        <v>3342</v>
      </c>
      <c r="CM231" s="2">
        <v>3191</v>
      </c>
      <c r="CN231" s="2">
        <v>3125</v>
      </c>
      <c r="CO231" s="2">
        <v>3226</v>
      </c>
      <c r="CP231" s="2">
        <v>3397</v>
      </c>
      <c r="CQ231" s="2">
        <v>3445</v>
      </c>
      <c r="CR231" s="2">
        <v>3477</v>
      </c>
      <c r="CS231" s="2">
        <v>3343</v>
      </c>
      <c r="CT231" s="2">
        <v>3467</v>
      </c>
      <c r="CU231" s="2">
        <v>3769</v>
      </c>
      <c r="CV231" s="2">
        <v>3772</v>
      </c>
      <c r="CW231" s="2">
        <v>3744</v>
      </c>
      <c r="CX231" s="2">
        <v>3648</v>
      </c>
      <c r="CY231" s="2">
        <v>3612</v>
      </c>
      <c r="CZ231" s="2">
        <v>3701</v>
      </c>
      <c r="DA231" s="2">
        <v>3758</v>
      </c>
      <c r="DB231" s="2">
        <v>3731</v>
      </c>
      <c r="DC231" s="2">
        <v>3572</v>
      </c>
      <c r="DD231" s="2">
        <v>3736</v>
      </c>
      <c r="DE231" s="2">
        <v>3821</v>
      </c>
      <c r="DF231" s="2">
        <v>3753</v>
      </c>
      <c r="DG231" s="2">
        <v>4197</v>
      </c>
      <c r="DH231" s="2">
        <v>4266</v>
      </c>
      <c r="DI231" s="2">
        <v>4136</v>
      </c>
      <c r="DJ231" s="2">
        <v>4065</v>
      </c>
      <c r="DK231" s="2">
        <v>3916</v>
      </c>
      <c r="DL231" s="2">
        <v>4047</v>
      </c>
      <c r="DM231" s="2">
        <v>4216</v>
      </c>
      <c r="DN231" s="2">
        <v>4025</v>
      </c>
      <c r="DO231" s="2">
        <v>3991</v>
      </c>
      <c r="DP231" s="2">
        <v>3907</v>
      </c>
      <c r="DQ231" s="2">
        <v>4064</v>
      </c>
      <c r="DR231" s="2">
        <v>4121</v>
      </c>
      <c r="DS231" s="2">
        <v>4123</v>
      </c>
      <c r="DT231" s="2">
        <v>4318</v>
      </c>
      <c r="DU231" s="2">
        <v>4101</v>
      </c>
      <c r="DV231" s="2">
        <v>3678</v>
      </c>
      <c r="DW231" s="2">
        <v>3612</v>
      </c>
      <c r="DX231" s="2">
        <v>3666</v>
      </c>
      <c r="DY231" s="2">
        <v>3553</v>
      </c>
      <c r="DZ231" s="2">
        <v>3496</v>
      </c>
      <c r="EA231" s="2">
        <v>3515</v>
      </c>
      <c r="EB231" s="2">
        <v>3518</v>
      </c>
      <c r="EC231" s="2">
        <v>3444</v>
      </c>
      <c r="ED231" s="2">
        <v>3487</v>
      </c>
      <c r="EE231" s="2">
        <v>3457</v>
      </c>
      <c r="EF231" s="2">
        <v>3426</v>
      </c>
      <c r="EG231" s="2">
        <v>3503</v>
      </c>
      <c r="EH231" s="2">
        <v>3504</v>
      </c>
      <c r="EI231" s="2">
        <v>3525</v>
      </c>
      <c r="EJ231" s="2">
        <v>3320</v>
      </c>
      <c r="EK231" s="2">
        <v>3391</v>
      </c>
      <c r="EL231" s="2">
        <v>3394</v>
      </c>
      <c r="EM231" s="2">
        <v>3433</v>
      </c>
      <c r="EN231" s="2">
        <v>3336</v>
      </c>
      <c r="EO231" s="2">
        <v>3062</v>
      </c>
      <c r="EP231" s="2">
        <v>3122</v>
      </c>
      <c r="EQ231" s="2">
        <v>3012</v>
      </c>
      <c r="ER231" s="2">
        <v>3024</v>
      </c>
      <c r="ES231" s="2">
        <v>2819.5</v>
      </c>
      <c r="ET231" s="2">
        <v>2733</v>
      </c>
      <c r="EU231" s="2">
        <v>2753.5</v>
      </c>
      <c r="EV231" s="2">
        <v>2782</v>
      </c>
      <c r="EW231" s="2">
        <v>2766</v>
      </c>
      <c r="EX231" s="2">
        <v>2799</v>
      </c>
      <c r="EY231" s="2">
        <v>2783.5</v>
      </c>
      <c r="EZ231" s="2">
        <v>2774</v>
      </c>
      <c r="FA231" s="2">
        <v>2754</v>
      </c>
      <c r="FB231" s="2">
        <v>2711.5</v>
      </c>
      <c r="FC231" s="2">
        <v>2812</v>
      </c>
      <c r="FD231" s="2">
        <v>2853.5</v>
      </c>
      <c r="FE231" s="2">
        <v>2834</v>
      </c>
      <c r="FF231" s="2">
        <v>2893.5</v>
      </c>
      <c r="FG231" s="2">
        <v>2872.5</v>
      </c>
      <c r="FH231" s="2">
        <v>2960</v>
      </c>
      <c r="FI231" s="2">
        <v>3016</v>
      </c>
      <c r="FJ231" s="2">
        <v>2975</v>
      </c>
      <c r="FK231" s="2">
        <v>2980.5</v>
      </c>
      <c r="FL231" s="2">
        <v>2887.5</v>
      </c>
      <c r="FM231" s="2">
        <v>2875</v>
      </c>
      <c r="FN231" s="2">
        <v>2705</v>
      </c>
      <c r="FO231" s="2">
        <v>2686</v>
      </c>
      <c r="FP231" s="2">
        <v>2731</v>
      </c>
      <c r="FQ231" s="2">
        <v>2742.5</v>
      </c>
      <c r="FR231" s="2">
        <v>2654</v>
      </c>
      <c r="FS231" s="2">
        <v>2612.5</v>
      </c>
      <c r="FT231" s="2">
        <v>2648</v>
      </c>
      <c r="FU231" s="2">
        <v>2733.5</v>
      </c>
      <c r="FV231" s="2">
        <v>2632</v>
      </c>
      <c r="FW231" s="2">
        <v>2769.5</v>
      </c>
      <c r="FX231" s="2">
        <v>2870</v>
      </c>
      <c r="FY231" s="2">
        <v>2872.5</v>
      </c>
      <c r="FZ231" s="2">
        <v>2902</v>
      </c>
      <c r="GA231" s="2">
        <v>2825</v>
      </c>
      <c r="GB231" s="2">
        <v>2892</v>
      </c>
      <c r="GC231" s="2">
        <v>2961</v>
      </c>
      <c r="GD231" s="2">
        <v>2986</v>
      </c>
      <c r="GE231" s="2">
        <v>3009</v>
      </c>
      <c r="GF231" s="2">
        <v>2952.5</v>
      </c>
      <c r="GG231" s="2">
        <v>3140</v>
      </c>
      <c r="GH231" s="2">
        <v>3132</v>
      </c>
      <c r="GI231" s="2">
        <v>3097</v>
      </c>
      <c r="GJ231" s="2">
        <v>3072</v>
      </c>
      <c r="GK231" s="2">
        <v>3076</v>
      </c>
      <c r="GL231" s="2">
        <v>3117</v>
      </c>
      <c r="GM231" s="2">
        <v>3038</v>
      </c>
      <c r="GN231" s="2">
        <v>2965</v>
      </c>
      <c r="GO231" s="2">
        <v>2894</v>
      </c>
      <c r="GP231" s="2">
        <v>2816</v>
      </c>
      <c r="GQ231" s="2">
        <v>2795</v>
      </c>
      <c r="GR231" s="2">
        <v>2745</v>
      </c>
      <c r="GS231" s="2">
        <v>2818.5</v>
      </c>
      <c r="GT231" s="2">
        <v>2755.5</v>
      </c>
      <c r="GU231" s="2">
        <v>2710</v>
      </c>
      <c r="GV231" s="2">
        <v>2790</v>
      </c>
      <c r="GW231" s="2">
        <v>2950.5</v>
      </c>
      <c r="GX231" s="2">
        <v>2906</v>
      </c>
      <c r="GY231" s="2">
        <v>2825.5</v>
      </c>
      <c r="GZ231" s="2">
        <v>2743</v>
      </c>
      <c r="HA231" s="2">
        <v>2532</v>
      </c>
      <c r="HB231" s="2">
        <v>2503</v>
      </c>
      <c r="HC231" s="2">
        <v>2535</v>
      </c>
      <c r="HD231" s="2">
        <v>2651</v>
      </c>
      <c r="HE231" s="2">
        <v>2462.5</v>
      </c>
      <c r="HF231" s="2">
        <v>2467.1428000000001</v>
      </c>
      <c r="HG231" s="2">
        <v>2494.2856999999999</v>
      </c>
      <c r="HH231" s="2">
        <v>2296.4285</v>
      </c>
      <c r="HI231" s="2">
        <v>2278.5713999999998</v>
      </c>
      <c r="HJ231" s="2">
        <v>2226.4285</v>
      </c>
      <c r="HK231" s="2">
        <v>2187.8571000000002</v>
      </c>
      <c r="HL231" s="2">
        <v>2240.7141999999999</v>
      </c>
      <c r="HM231" s="2">
        <v>2324.2856999999999</v>
      </c>
      <c r="HN231" s="2">
        <v>2285</v>
      </c>
      <c r="HO231" s="2">
        <v>2269.2856999999999</v>
      </c>
      <c r="HP231" s="2">
        <v>2257.8571000000002</v>
      </c>
      <c r="HQ231" s="2">
        <v>2257.8571000000002</v>
      </c>
      <c r="HR231" s="2">
        <v>2171.4285</v>
      </c>
      <c r="HS231" s="2">
        <v>2127.1428000000001</v>
      </c>
      <c r="HT231" s="2">
        <v>2115.7141999999999</v>
      </c>
      <c r="HU231" s="2">
        <v>2095.7141999999999</v>
      </c>
      <c r="HV231" s="2">
        <v>2132.8571000000002</v>
      </c>
      <c r="HW231" s="2">
        <v>2144.2856999999999</v>
      </c>
      <c r="HX231" s="2">
        <v>2190</v>
      </c>
      <c r="HY231" s="2">
        <v>2121.4285</v>
      </c>
      <c r="HZ231" s="2">
        <v>2193.5713999999998</v>
      </c>
      <c r="IA231" s="2">
        <v>2212.8571000000002</v>
      </c>
      <c r="IB231" s="2">
        <v>2224.2856999999999</v>
      </c>
      <c r="IC231" s="2">
        <v>2217.1428000000001</v>
      </c>
      <c r="ID231" s="2">
        <v>2237.1428000000001</v>
      </c>
      <c r="IE231" s="2">
        <v>2237.8571000000002</v>
      </c>
      <c r="IF231" s="2">
        <v>2333.5713999999998</v>
      </c>
      <c r="IG231" s="2">
        <v>2407.8571000000002</v>
      </c>
      <c r="IH231" s="2">
        <v>2377.1428000000001</v>
      </c>
      <c r="II231" s="2">
        <v>2352.1428000000001</v>
      </c>
      <c r="IJ231" s="2">
        <v>2425.7141999999999</v>
      </c>
      <c r="IK231" s="2">
        <v>2375</v>
      </c>
      <c r="IL231" s="2">
        <v>2389.2856999999999</v>
      </c>
      <c r="IM231" s="2">
        <v>2315</v>
      </c>
      <c r="IN231" s="2">
        <v>2335.7141999999999</v>
      </c>
      <c r="IO231" s="2">
        <v>2422.8571000000002</v>
      </c>
      <c r="IP231" s="2">
        <v>2366.4285</v>
      </c>
      <c r="IQ231" s="2">
        <v>2429.2856999999999</v>
      </c>
      <c r="IR231" s="2">
        <v>2346.4285</v>
      </c>
      <c r="IS231" s="2">
        <v>2272.8571000000002</v>
      </c>
      <c r="IT231" s="2">
        <v>2222.1428000000001</v>
      </c>
    </row>
    <row r="232" spans="1:254">
      <c r="A232" s="62" t="s">
        <v>445</v>
      </c>
      <c r="B232" s="1" t="inlineStr">
        <is>
          <t>ＮＥＣキャピタルソリューション</t>
        </is>
      </c>
      <c r="C232" s="1">
        <v>4040</v>
      </c>
      <c r="E232" s="2">
        <v>4025</v>
      </c>
      <c r="F232" s="2">
        <v>4010</v>
      </c>
      <c r="G232" s="2">
        <v>4020</v>
      </c>
      <c r="H232" s="2">
        <v>3980</v>
      </c>
      <c r="I232" s="2">
        <v>4140</v>
      </c>
      <c r="J232" s="2">
        <v>4120</v>
      </c>
      <c r="K232" s="2">
        <v>4105</v>
      </c>
      <c r="L232" s="2">
        <v>4060</v>
      </c>
      <c r="M232" s="2">
        <v>4065</v>
      </c>
      <c r="N232" s="2">
        <v>4050</v>
      </c>
      <c r="O232" s="2">
        <v>4090</v>
      </c>
      <c r="P232" s="2">
        <v>4075</v>
      </c>
      <c r="Q232" s="2">
        <v>4035</v>
      </c>
      <c r="R232" s="2">
        <v>3990</v>
      </c>
      <c r="S232" s="2">
        <v>4085</v>
      </c>
      <c r="T232" s="2">
        <v>4100</v>
      </c>
      <c r="U232" s="2">
        <v>4130</v>
      </c>
      <c r="V232" s="2">
        <v>4135</v>
      </c>
      <c r="W232" s="2">
        <v>4120</v>
      </c>
      <c r="X232" s="2">
        <v>4080</v>
      </c>
      <c r="Y232" s="2">
        <v>4105</v>
      </c>
      <c r="Z232" s="2">
        <v>4090</v>
      </c>
      <c r="AA232" s="2">
        <v>4020</v>
      </c>
      <c r="AB232" s="2">
        <v>3990</v>
      </c>
      <c r="AC232" s="2">
        <v>3970</v>
      </c>
      <c r="AD232" s="2">
        <v>3970</v>
      </c>
      <c r="AE232" s="2">
        <v>3975</v>
      </c>
      <c r="AF232" s="2">
        <v>3965</v>
      </c>
      <c r="AG232" s="2">
        <v>3970</v>
      </c>
      <c r="AH232" s="2">
        <v>4010</v>
      </c>
      <c r="AI232" s="2">
        <v>3995</v>
      </c>
      <c r="AJ232" s="2">
        <v>4010</v>
      </c>
      <c r="AK232" s="2">
        <v>4050</v>
      </c>
      <c r="AL232" s="2">
        <v>4090</v>
      </c>
      <c r="AM232" s="2">
        <v>4060</v>
      </c>
      <c r="AN232" s="2">
        <v>4100</v>
      </c>
      <c r="AO232" s="2">
        <v>4070</v>
      </c>
      <c r="AP232" s="2">
        <v>4135</v>
      </c>
      <c r="AQ232" s="2">
        <v>4105</v>
      </c>
      <c r="AR232" s="2">
        <v>4075</v>
      </c>
      <c r="AS232" s="2">
        <v>4105</v>
      </c>
      <c r="AT232" s="2">
        <v>4075</v>
      </c>
      <c r="AU232" s="2">
        <v>3985</v>
      </c>
      <c r="AV232" s="2">
        <v>3950</v>
      </c>
      <c r="AW232" s="2">
        <v>3900</v>
      </c>
      <c r="AX232" s="2">
        <v>3850</v>
      </c>
      <c r="AY232" s="2">
        <v>3850</v>
      </c>
      <c r="AZ232" s="2">
        <v>3910</v>
      </c>
      <c r="BA232" s="2">
        <v>3960</v>
      </c>
      <c r="BB232" s="2">
        <v>3915</v>
      </c>
      <c r="BC232" s="2">
        <v>3930</v>
      </c>
      <c r="BD232" s="2">
        <v>3925</v>
      </c>
      <c r="BE232" s="2">
        <v>3950</v>
      </c>
      <c r="BF232" s="2">
        <v>3960</v>
      </c>
      <c r="BG232" s="2">
        <v>3950</v>
      </c>
      <c r="BH232" s="2">
        <v>3910</v>
      </c>
      <c r="BI232" s="2">
        <v>3925</v>
      </c>
      <c r="BJ232" s="2">
        <v>3905</v>
      </c>
      <c r="BK232" s="2">
        <v>3940</v>
      </c>
      <c r="BL232" s="2">
        <v>3975</v>
      </c>
      <c r="BM232" s="2">
        <v>4015</v>
      </c>
      <c r="BN232" s="2">
        <v>4000</v>
      </c>
      <c r="BO232" s="2">
        <v>4005</v>
      </c>
      <c r="BP232" s="2">
        <v>4020</v>
      </c>
      <c r="BQ232" s="2">
        <v>3970</v>
      </c>
      <c r="BR232" s="2">
        <v>4000</v>
      </c>
      <c r="BS232" s="2">
        <v>4025</v>
      </c>
      <c r="BT232" s="2">
        <v>4180</v>
      </c>
      <c r="BU232" s="2">
        <v>4165</v>
      </c>
      <c r="BV232" s="2">
        <v>4200</v>
      </c>
      <c r="BW232" s="2">
        <v>4175</v>
      </c>
      <c r="BX232" s="2">
        <v>4190</v>
      </c>
      <c r="BY232" s="2">
        <v>4240</v>
      </c>
      <c r="BZ232" s="2">
        <v>4255</v>
      </c>
      <c r="CA232" s="2">
        <v>4235</v>
      </c>
      <c r="CB232" s="2">
        <v>4265</v>
      </c>
      <c r="CC232" s="2">
        <v>4240</v>
      </c>
      <c r="CD232" s="2">
        <v>4150</v>
      </c>
      <c r="CE232" s="2">
        <v>4145</v>
      </c>
      <c r="CF232" s="2">
        <v>4145</v>
      </c>
      <c r="CG232" s="2">
        <v>4205</v>
      </c>
      <c r="CH232" s="2">
        <v>4230</v>
      </c>
      <c r="CI232" s="2">
        <v>4175</v>
      </c>
      <c r="CJ232" s="2">
        <v>4145</v>
      </c>
      <c r="CK232" s="2">
        <v>4145</v>
      </c>
      <c r="CL232" s="2">
        <v>4135</v>
      </c>
      <c r="CM232" s="2">
        <v>4065</v>
      </c>
      <c r="CN232" s="2">
        <v>4015</v>
      </c>
      <c r="CO232" s="2">
        <v>3930</v>
      </c>
      <c r="CP232" s="2">
        <v>4145</v>
      </c>
      <c r="CQ232" s="2">
        <v>4125</v>
      </c>
      <c r="CR232" s="2">
        <v>4150</v>
      </c>
      <c r="CS232" s="2">
        <v>4075</v>
      </c>
      <c r="CT232" s="2">
        <v>4020</v>
      </c>
      <c r="CU232" s="2">
        <v>4100</v>
      </c>
      <c r="CV232" s="2">
        <v>4105</v>
      </c>
      <c r="CW232" s="2">
        <v>4065</v>
      </c>
      <c r="CX232" s="2">
        <v>4055</v>
      </c>
      <c r="CY232" s="2">
        <v>4065</v>
      </c>
      <c r="CZ232" s="2">
        <v>4090</v>
      </c>
      <c r="DA232" s="2">
        <v>4185</v>
      </c>
      <c r="DB232" s="2">
        <v>4155</v>
      </c>
      <c r="DC232" s="2">
        <v>4040</v>
      </c>
      <c r="DD232" s="2">
        <v>4120</v>
      </c>
      <c r="DE232" s="2">
        <v>4170</v>
      </c>
      <c r="DF232" s="2">
        <v>4015</v>
      </c>
      <c r="DG232" s="2">
        <v>4180</v>
      </c>
      <c r="DH232" s="2">
        <v>4255</v>
      </c>
      <c r="DI232" s="2">
        <v>4275</v>
      </c>
      <c r="DJ232" s="2">
        <v>4265</v>
      </c>
      <c r="DK232" s="2">
        <v>4265</v>
      </c>
      <c r="DL232" s="2">
        <v>4200</v>
      </c>
      <c r="DM232" s="2">
        <v>4235</v>
      </c>
      <c r="DN232" s="2">
        <v>4325</v>
      </c>
      <c r="DO232" s="2">
        <v>4330</v>
      </c>
      <c r="DP232" s="2">
        <v>4300</v>
      </c>
      <c r="DQ232" s="2">
        <v>4280</v>
      </c>
      <c r="DR232" s="2">
        <v>4285</v>
      </c>
      <c r="DS232" s="2">
        <v>4305</v>
      </c>
      <c r="DT232" s="2">
        <v>4200</v>
      </c>
      <c r="DU232" s="2">
        <v>4160</v>
      </c>
      <c r="DV232" s="2">
        <v>4095</v>
      </c>
      <c r="DW232" s="2">
        <v>4115</v>
      </c>
      <c r="DX232" s="2">
        <v>4085</v>
      </c>
      <c r="DY232" s="2">
        <v>4045</v>
      </c>
      <c r="DZ232" s="2">
        <v>4030</v>
      </c>
      <c r="EA232" s="2">
        <v>3995</v>
      </c>
      <c r="EB232" s="2">
        <v>3980</v>
      </c>
      <c r="EC232" s="2">
        <v>4020</v>
      </c>
      <c r="ED232" s="2">
        <v>4055</v>
      </c>
      <c r="EE232" s="2">
        <v>4065</v>
      </c>
      <c r="EF232" s="2">
        <v>4140</v>
      </c>
      <c r="EG232" s="2">
        <v>4115</v>
      </c>
      <c r="EH232" s="2">
        <v>4075</v>
      </c>
      <c r="EI232" s="2">
        <v>4120</v>
      </c>
      <c r="EJ232" s="2">
        <v>4185</v>
      </c>
      <c r="EK232" s="2">
        <v>4190</v>
      </c>
      <c r="EL232" s="2">
        <v>4145</v>
      </c>
      <c r="EM232" s="2">
        <v>4140</v>
      </c>
      <c r="EN232" s="2">
        <v>4135</v>
      </c>
      <c r="EO232" s="2">
        <v>4110</v>
      </c>
      <c r="EP232" s="2">
        <v>4120</v>
      </c>
      <c r="EQ232" s="2">
        <v>4125</v>
      </c>
      <c r="ER232" s="2">
        <v>4045</v>
      </c>
      <c r="ES232" s="2">
        <v>4025</v>
      </c>
      <c r="ET232" s="2">
        <v>4030</v>
      </c>
      <c r="EU232" s="2">
        <v>4035</v>
      </c>
      <c r="EV232" s="2">
        <v>4010</v>
      </c>
      <c r="EW232" s="2">
        <v>4000</v>
      </c>
      <c r="EX232" s="2">
        <v>3990</v>
      </c>
      <c r="EY232" s="2">
        <v>3965</v>
      </c>
      <c r="EZ232" s="2">
        <v>3950</v>
      </c>
      <c r="FA232" s="2">
        <v>3960</v>
      </c>
      <c r="FB232" s="2">
        <v>3940</v>
      </c>
      <c r="FC232" s="2">
        <v>3940</v>
      </c>
      <c r="FD232" s="2">
        <v>3940</v>
      </c>
      <c r="FE232" s="2">
        <v>3900</v>
      </c>
      <c r="FF232" s="2">
        <v>3895</v>
      </c>
      <c r="FG232" s="2">
        <v>3865</v>
      </c>
      <c r="FH232" s="2">
        <v>3870</v>
      </c>
      <c r="FI232" s="2">
        <v>3855</v>
      </c>
      <c r="FJ232" s="2">
        <v>3855</v>
      </c>
      <c r="FK232" s="2">
        <v>3870</v>
      </c>
      <c r="FL232" s="2">
        <v>3920</v>
      </c>
      <c r="FM232" s="2">
        <v>3905</v>
      </c>
      <c r="FN232" s="2">
        <v>3910</v>
      </c>
      <c r="FO232" s="2">
        <v>3945</v>
      </c>
      <c r="FP232" s="2">
        <v>3970</v>
      </c>
      <c r="FQ232" s="2">
        <v>3955</v>
      </c>
      <c r="FR232" s="2">
        <v>3955</v>
      </c>
      <c r="FS232" s="2">
        <v>3900</v>
      </c>
      <c r="FT232" s="2">
        <v>3845</v>
      </c>
      <c r="FU232" s="2">
        <v>3825</v>
      </c>
      <c r="FV232" s="2">
        <v>3795</v>
      </c>
      <c r="FW232" s="2">
        <v>3815</v>
      </c>
      <c r="FX232" s="2">
        <v>3845</v>
      </c>
      <c r="FY232" s="2">
        <v>3850</v>
      </c>
      <c r="FZ232" s="2">
        <v>3845</v>
      </c>
      <c r="GA232" s="2">
        <v>3830</v>
      </c>
      <c r="GB232" s="2">
        <v>3800</v>
      </c>
      <c r="GC232" s="2">
        <v>3790</v>
      </c>
      <c r="GD232" s="2">
        <v>3790</v>
      </c>
      <c r="GE232" s="2">
        <v>3805</v>
      </c>
      <c r="GF232" s="2">
        <v>3770</v>
      </c>
      <c r="GG232" s="2">
        <v>3800</v>
      </c>
      <c r="GH232" s="2">
        <v>3775</v>
      </c>
      <c r="GI232" s="2">
        <v>3820</v>
      </c>
      <c r="GJ232" s="2">
        <v>3810</v>
      </c>
      <c r="GK232" s="2">
        <v>3850</v>
      </c>
      <c r="GL232" s="2">
        <v>3905</v>
      </c>
      <c r="GM232" s="2">
        <v>3875</v>
      </c>
      <c r="GN232" s="2">
        <v>3870</v>
      </c>
      <c r="GO232" s="2">
        <v>3865</v>
      </c>
      <c r="GP232" s="2">
        <v>3860</v>
      </c>
      <c r="GQ232" s="2">
        <v>3840</v>
      </c>
      <c r="GR232" s="2">
        <v>3810</v>
      </c>
      <c r="GS232" s="2">
        <v>3850</v>
      </c>
      <c r="GT232" s="2">
        <v>3825</v>
      </c>
      <c r="GU232" s="2">
        <v>3780</v>
      </c>
      <c r="GV232" s="2">
        <v>3830</v>
      </c>
      <c r="GW232" s="2">
        <v>3865</v>
      </c>
      <c r="GX232" s="2">
        <v>3890</v>
      </c>
      <c r="GY232" s="2">
        <v>3890</v>
      </c>
      <c r="GZ232" s="2">
        <v>3860</v>
      </c>
      <c r="HA232" s="2">
        <v>3785</v>
      </c>
      <c r="HB232" s="2">
        <v>3770</v>
      </c>
      <c r="HC232" s="2">
        <v>3815</v>
      </c>
      <c r="HD232" s="2">
        <v>3915</v>
      </c>
      <c r="HE232" s="2">
        <v>3955</v>
      </c>
      <c r="HF232" s="2">
        <v>4045</v>
      </c>
      <c r="HG232" s="2">
        <v>4020</v>
      </c>
      <c r="HH232" s="2">
        <v>3980</v>
      </c>
      <c r="HI232" s="2">
        <v>3970</v>
      </c>
      <c r="HJ232" s="2">
        <v>3940</v>
      </c>
      <c r="HK232" s="2">
        <v>3930</v>
      </c>
      <c r="HL232" s="2">
        <v>3940</v>
      </c>
      <c r="HM232" s="2">
        <v>3965</v>
      </c>
      <c r="HN232" s="2">
        <v>3945</v>
      </c>
      <c r="HO232" s="2">
        <v>3935</v>
      </c>
      <c r="HP232" s="2">
        <v>3920</v>
      </c>
      <c r="HQ232" s="2">
        <v>3895</v>
      </c>
      <c r="HR232" s="2">
        <v>3895</v>
      </c>
      <c r="HS232" s="2">
        <v>3890</v>
      </c>
      <c r="HT232" s="2">
        <v>3890</v>
      </c>
      <c r="HU232" s="2">
        <v>3880</v>
      </c>
      <c r="HV232" s="2">
        <v>3870</v>
      </c>
      <c r="HW232" s="2">
        <v>3850</v>
      </c>
      <c r="HX232" s="2">
        <v>3845</v>
      </c>
      <c r="HY232" s="2">
        <v>3845</v>
      </c>
      <c r="HZ232" s="2">
        <v>3840</v>
      </c>
      <c r="IA232" s="2">
        <v>3840</v>
      </c>
      <c r="IB232" s="2">
        <v>3910</v>
      </c>
      <c r="IC232" s="2">
        <v>3895</v>
      </c>
      <c r="ID232" s="2">
        <v>3895</v>
      </c>
      <c r="IE232" s="2">
        <v>3930</v>
      </c>
      <c r="IF232" s="2">
        <v>3920</v>
      </c>
      <c r="IG232" s="2">
        <v>3905</v>
      </c>
      <c r="IH232" s="2">
        <v>3885</v>
      </c>
      <c r="II232" s="2">
        <v>3925</v>
      </c>
      <c r="IJ232" s="2">
        <v>3955</v>
      </c>
      <c r="IK232" s="2">
        <v>3920</v>
      </c>
      <c r="IL232" s="2">
        <v>3935</v>
      </c>
      <c r="IM232" s="2">
        <v>3890</v>
      </c>
      <c r="IN232" s="2">
        <v>3880</v>
      </c>
      <c r="IO232" s="2">
        <v>3835</v>
      </c>
      <c r="IP232" s="2">
        <v>3815</v>
      </c>
      <c r="IQ232" s="2">
        <v>3855</v>
      </c>
      <c r="IR232" s="2">
        <v>3790</v>
      </c>
      <c r="IS232" s="2">
        <v>3945</v>
      </c>
      <c r="IT232" s="2">
        <v>3945</v>
      </c>
    </row>
    <row r="233" spans="1:254">
      <c r="A233" s="62" t="s">
        <v>446</v>
      </c>
      <c r="B233" s="1" t="inlineStr">
        <is>
          <t>ミスミグループ本社</t>
        </is>
      </c>
      <c r="C233" s="1">
        <v>3674</v>
      </c>
      <c r="E233" s="2">
        <v>3787</v>
      </c>
      <c r="F233" s="2">
        <v>3761</v>
      </c>
      <c r="G233" s="2">
        <v>3952</v>
      </c>
      <c r="H233" s="2">
        <v>3827</v>
      </c>
      <c r="I233" s="2">
        <v>3624</v>
      </c>
      <c r="J233" s="2">
        <v>3413</v>
      </c>
      <c r="K233" s="2">
        <v>3395</v>
      </c>
      <c r="L233" s="2">
        <v>3428</v>
      </c>
      <c r="M233" s="2">
        <v>3583</v>
      </c>
      <c r="N233" s="2">
        <v>3570</v>
      </c>
      <c r="O233" s="2">
        <v>3683</v>
      </c>
      <c r="P233" s="2">
        <v>3709</v>
      </c>
      <c r="Q233" s="2">
        <v>3625</v>
      </c>
      <c r="R233" s="2">
        <v>3515</v>
      </c>
      <c r="S233" s="2">
        <v>3743</v>
      </c>
      <c r="T233" s="2">
        <v>3781</v>
      </c>
      <c r="U233" s="2">
        <v>3703</v>
      </c>
      <c r="V233" s="2">
        <v>3819</v>
      </c>
      <c r="W233" s="2">
        <v>3994</v>
      </c>
      <c r="X233" s="2">
        <v>3902</v>
      </c>
      <c r="Y233" s="2">
        <v>3787</v>
      </c>
      <c r="Z233" s="2">
        <v>3982</v>
      </c>
      <c r="AA233" s="2">
        <v>4075</v>
      </c>
      <c r="AB233" s="2">
        <v>3974</v>
      </c>
      <c r="AC233" s="2">
        <v>3901</v>
      </c>
      <c r="AD233" s="2">
        <v>3959</v>
      </c>
      <c r="AE233" s="2">
        <v>3886</v>
      </c>
      <c r="AF233" s="2">
        <v>3770</v>
      </c>
      <c r="AG233" s="2">
        <v>3797</v>
      </c>
      <c r="AH233" s="2">
        <v>3743</v>
      </c>
      <c r="AI233" s="2">
        <v>3612</v>
      </c>
      <c r="AJ233" s="2">
        <v>3675</v>
      </c>
      <c r="AK233" s="2">
        <v>3829</v>
      </c>
      <c r="AL233" s="2">
        <v>3815</v>
      </c>
      <c r="AM233" s="2">
        <v>3861</v>
      </c>
      <c r="AN233" s="2">
        <v>3832</v>
      </c>
      <c r="AO233" s="2">
        <v>3806</v>
      </c>
      <c r="AP233" s="2">
        <v>3746</v>
      </c>
      <c r="AQ233" s="2">
        <v>3680</v>
      </c>
      <c r="AR233" s="2">
        <v>3505</v>
      </c>
      <c r="AS233" s="2">
        <v>3530</v>
      </c>
      <c r="AT233" s="2">
        <v>3496</v>
      </c>
      <c r="AU233" s="2">
        <v>3547</v>
      </c>
      <c r="AV233" s="2">
        <v>3669</v>
      </c>
      <c r="AW233" s="2">
        <v>3726</v>
      </c>
      <c r="AX233" s="2">
        <v>3678</v>
      </c>
      <c r="AY233" s="2">
        <v>3559</v>
      </c>
      <c r="AZ233" s="2">
        <v>3603</v>
      </c>
      <c r="BA233" s="2">
        <v>3683</v>
      </c>
      <c r="BB233" s="2">
        <v>3506</v>
      </c>
      <c r="BC233" s="2">
        <v>3505</v>
      </c>
      <c r="BD233" s="2">
        <v>3501</v>
      </c>
      <c r="BE233" s="2">
        <v>3405</v>
      </c>
      <c r="BF233" s="2">
        <v>3376</v>
      </c>
      <c r="BG233" s="2">
        <v>3184</v>
      </c>
      <c r="BH233" s="2">
        <v>3053</v>
      </c>
      <c r="BI233" s="2">
        <v>3071</v>
      </c>
      <c r="BJ233" s="2">
        <v>3104</v>
      </c>
      <c r="BK233" s="2">
        <v>3205</v>
      </c>
      <c r="BL233" s="2">
        <v>3348</v>
      </c>
      <c r="BM233" s="2">
        <v>3248</v>
      </c>
      <c r="BN233" s="2">
        <v>3356</v>
      </c>
      <c r="BO233" s="2">
        <v>3356</v>
      </c>
      <c r="BP233" s="2">
        <v>3386</v>
      </c>
      <c r="BQ233" s="2">
        <v>3400</v>
      </c>
      <c r="BR233" s="2">
        <v>3246</v>
      </c>
      <c r="BS233" s="2">
        <v>3350</v>
      </c>
      <c r="BT233" s="2">
        <v>3309</v>
      </c>
      <c r="BU233" s="2">
        <v>3044</v>
      </c>
      <c r="BV233" s="2">
        <v>2982</v>
      </c>
      <c r="BW233" s="2">
        <v>2963.5</v>
      </c>
      <c r="BX233" s="2">
        <v>3048</v>
      </c>
      <c r="BY233" s="2">
        <v>3107</v>
      </c>
      <c r="BZ233" s="2">
        <v>3062</v>
      </c>
      <c r="CA233" s="2">
        <v>3000</v>
      </c>
      <c r="CB233" s="2">
        <v>3006</v>
      </c>
      <c r="CC233" s="2">
        <v>2982.5</v>
      </c>
      <c r="CD233" s="2">
        <v>2938</v>
      </c>
      <c r="CE233" s="2">
        <v>2935.5</v>
      </c>
      <c r="CF233" s="2">
        <v>2995.5</v>
      </c>
      <c r="CG233" s="2">
        <v>2958.5</v>
      </c>
      <c r="CH233" s="2">
        <v>2890</v>
      </c>
      <c r="CI233" s="2">
        <v>2767</v>
      </c>
      <c r="CJ233" s="2">
        <v>2787</v>
      </c>
      <c r="CK233" s="2">
        <v>2735</v>
      </c>
      <c r="CL233" s="2">
        <v>2702</v>
      </c>
      <c r="CM233" s="2">
        <v>2691</v>
      </c>
      <c r="CN233" s="2">
        <v>2528</v>
      </c>
      <c r="CO233" s="2">
        <v>2562.5</v>
      </c>
      <c r="CP233" s="2">
        <v>2734</v>
      </c>
      <c r="CQ233" s="2">
        <v>2788.5</v>
      </c>
      <c r="CR233" s="2">
        <v>2802</v>
      </c>
      <c r="CS233" s="2">
        <v>2668.5</v>
      </c>
      <c r="CT233" s="2">
        <v>2630</v>
      </c>
      <c r="CU233" s="2">
        <v>2786.5</v>
      </c>
      <c r="CV233" s="2">
        <v>2879</v>
      </c>
      <c r="CW233" s="2">
        <v>2861</v>
      </c>
      <c r="CX233" s="2">
        <v>2797</v>
      </c>
      <c r="CY233" s="2">
        <v>2880.5</v>
      </c>
      <c r="CZ233" s="2">
        <v>2908</v>
      </c>
      <c r="DA233" s="2">
        <v>2996.5</v>
      </c>
      <c r="DB233" s="2">
        <v>2812</v>
      </c>
      <c r="DC233" s="2">
        <v>2715.5</v>
      </c>
      <c r="DD233" s="2">
        <v>2929.5</v>
      </c>
      <c r="DE233" s="2">
        <v>2937.5</v>
      </c>
      <c r="DF233" s="2">
        <v>2848</v>
      </c>
      <c r="DG233" s="2">
        <v>2976.5</v>
      </c>
      <c r="DH233" s="2">
        <v>3042</v>
      </c>
      <c r="DI233" s="2">
        <v>3055</v>
      </c>
      <c r="DJ233" s="2">
        <v>3035</v>
      </c>
      <c r="DK233" s="2">
        <v>3112</v>
      </c>
      <c r="DL233" s="2">
        <v>3036</v>
      </c>
      <c r="DM233" s="2">
        <v>3008</v>
      </c>
      <c r="DN233" s="2">
        <v>3052</v>
      </c>
      <c r="DO233" s="2">
        <v>3064</v>
      </c>
      <c r="DP233" s="2">
        <v>2977.5</v>
      </c>
      <c r="DQ233" s="2">
        <v>3036</v>
      </c>
      <c r="DR233" s="2">
        <v>3012</v>
      </c>
      <c r="DS233" s="2">
        <v>3159</v>
      </c>
      <c r="DT233" s="2">
        <v>3149</v>
      </c>
      <c r="DU233" s="2">
        <v>3124</v>
      </c>
      <c r="DV233" s="2">
        <v>3004</v>
      </c>
      <c r="DW233" s="2">
        <v>3026</v>
      </c>
      <c r="DX233" s="2">
        <v>2827.5</v>
      </c>
      <c r="DY233" s="2">
        <v>2720.5</v>
      </c>
      <c r="DZ233" s="2">
        <v>2666</v>
      </c>
      <c r="EA233" s="2">
        <v>2405.5</v>
      </c>
      <c r="EB233" s="2">
        <v>2450</v>
      </c>
      <c r="EC233" s="2">
        <v>2455.5</v>
      </c>
      <c r="ED233" s="2">
        <v>2522</v>
      </c>
      <c r="EE233" s="2">
        <v>2523.5</v>
      </c>
      <c r="EF233" s="2">
        <v>2595.5</v>
      </c>
      <c r="EG233" s="2">
        <v>2577</v>
      </c>
      <c r="EH233" s="2">
        <v>2548</v>
      </c>
      <c r="EI233" s="2">
        <v>2570</v>
      </c>
      <c r="EJ233" s="2">
        <v>2563</v>
      </c>
      <c r="EK233" s="2">
        <v>2611</v>
      </c>
      <c r="EL233" s="2">
        <v>2610</v>
      </c>
      <c r="EM233" s="2">
        <v>2616</v>
      </c>
      <c r="EN233" s="2">
        <v>2626.5</v>
      </c>
      <c r="EO233" s="2">
        <v>2528.5</v>
      </c>
      <c r="EP233" s="2">
        <v>2489</v>
      </c>
      <c r="EQ233" s="2">
        <v>2515</v>
      </c>
      <c r="ER233" s="2">
        <v>2501.5</v>
      </c>
      <c r="ES233" s="2">
        <v>2476.5</v>
      </c>
      <c r="ET233" s="2">
        <v>2447</v>
      </c>
      <c r="EU233" s="2">
        <v>2465</v>
      </c>
      <c r="EV233" s="2">
        <v>2455</v>
      </c>
      <c r="EW233" s="2">
        <v>2472</v>
      </c>
      <c r="EX233" s="2">
        <v>2475</v>
      </c>
      <c r="EY233" s="2">
        <v>2541.5</v>
      </c>
      <c r="EZ233" s="2">
        <v>2500</v>
      </c>
      <c r="FA233" s="2">
        <v>2444.5</v>
      </c>
      <c r="FB233" s="2">
        <v>2431.5</v>
      </c>
      <c r="FC233" s="2">
        <v>2388</v>
      </c>
      <c r="FD233" s="2">
        <v>2454</v>
      </c>
      <c r="FE233" s="2">
        <v>2569</v>
      </c>
      <c r="FF233" s="2">
        <v>2435.5</v>
      </c>
      <c r="FG233" s="2">
        <v>2380.5</v>
      </c>
      <c r="FH233" s="2">
        <v>2326.5</v>
      </c>
      <c r="FI233" s="2">
        <v>2316</v>
      </c>
      <c r="FJ233" s="2">
        <v>2325.5</v>
      </c>
      <c r="FK233" s="2">
        <v>2284</v>
      </c>
      <c r="FL233" s="2">
        <v>2218.5</v>
      </c>
      <c r="FM233" s="2">
        <v>2218.5</v>
      </c>
      <c r="FN233" s="2">
        <v>2237.5</v>
      </c>
      <c r="FO233" s="2">
        <v>2245</v>
      </c>
      <c r="FP233" s="2">
        <v>2246.5</v>
      </c>
      <c r="FQ233" s="2">
        <v>2205.5</v>
      </c>
      <c r="FR233" s="2">
        <v>2158.5</v>
      </c>
      <c r="FS233" s="2">
        <v>2171</v>
      </c>
      <c r="FT233" s="2">
        <v>2116</v>
      </c>
      <c r="FU233" s="2">
        <v>2144</v>
      </c>
      <c r="FV233" s="2">
        <v>2119</v>
      </c>
      <c r="FW233" s="2">
        <v>2148</v>
      </c>
      <c r="FX233" s="2">
        <v>2286</v>
      </c>
      <c r="FY233" s="2">
        <v>2270</v>
      </c>
      <c r="FZ233" s="2">
        <v>2282</v>
      </c>
      <c r="GA233" s="2">
        <v>2220.5</v>
      </c>
      <c r="GB233" s="2">
        <v>2288</v>
      </c>
      <c r="GC233" s="2">
        <v>2270</v>
      </c>
      <c r="GD233" s="2">
        <v>2255</v>
      </c>
      <c r="GE233" s="2">
        <v>2265.5</v>
      </c>
      <c r="GF233" s="2">
        <v>2223.5</v>
      </c>
      <c r="GG233" s="2">
        <v>2270</v>
      </c>
      <c r="GH233" s="2">
        <v>2293</v>
      </c>
      <c r="GI233" s="2">
        <v>2312</v>
      </c>
      <c r="GJ233" s="2">
        <v>2311.5</v>
      </c>
      <c r="GK233" s="2">
        <v>2346</v>
      </c>
      <c r="GL233" s="2">
        <v>2417</v>
      </c>
      <c r="GM233" s="2">
        <v>2376.5</v>
      </c>
      <c r="GN233" s="2">
        <v>2312</v>
      </c>
      <c r="GO233" s="2">
        <v>2320</v>
      </c>
      <c r="GP233" s="2">
        <v>2333.5</v>
      </c>
      <c r="GQ233" s="2">
        <v>2270</v>
      </c>
      <c r="GR233" s="2">
        <v>2237</v>
      </c>
      <c r="GS233" s="2">
        <v>2286</v>
      </c>
      <c r="GT233" s="2">
        <v>2217.5</v>
      </c>
      <c r="GU233" s="2">
        <v>2204</v>
      </c>
      <c r="GV233" s="2">
        <v>2320</v>
      </c>
      <c r="GW233" s="2">
        <v>2347.5</v>
      </c>
      <c r="GX233" s="2">
        <v>2316</v>
      </c>
      <c r="GY233" s="2">
        <v>2310</v>
      </c>
      <c r="GZ233" s="2">
        <v>2330</v>
      </c>
      <c r="HA233" s="2">
        <v>2277.5</v>
      </c>
      <c r="HB233" s="2">
        <v>2252</v>
      </c>
      <c r="HC233" s="2">
        <v>2257.5</v>
      </c>
      <c r="HD233" s="2">
        <v>2284.5</v>
      </c>
      <c r="HE233" s="2">
        <v>2279.5</v>
      </c>
      <c r="HF233" s="2">
        <v>2339</v>
      </c>
      <c r="HG233" s="2">
        <v>2333</v>
      </c>
      <c r="HH233" s="2">
        <v>2357.5</v>
      </c>
      <c r="HI233" s="2">
        <v>2374</v>
      </c>
      <c r="HJ233" s="2">
        <v>2360.5</v>
      </c>
      <c r="HK233" s="2">
        <v>2383.5</v>
      </c>
      <c r="HL233" s="2">
        <v>2392</v>
      </c>
      <c r="HM233" s="2">
        <v>2393.5</v>
      </c>
      <c r="HN233" s="2">
        <v>2364</v>
      </c>
      <c r="HO233" s="2">
        <v>2317</v>
      </c>
      <c r="HP233" s="2">
        <v>2307</v>
      </c>
      <c r="HQ233" s="2">
        <v>2335</v>
      </c>
      <c r="HR233" s="2">
        <v>2303.5</v>
      </c>
      <c r="HS233" s="2">
        <v>2271</v>
      </c>
      <c r="HT233" s="2">
        <v>2240</v>
      </c>
      <c r="HU233" s="2">
        <v>2230.5</v>
      </c>
      <c r="HV233" s="2">
        <v>2276.5</v>
      </c>
      <c r="HW233" s="2">
        <v>2227</v>
      </c>
      <c r="HX233" s="2">
        <v>2258</v>
      </c>
      <c r="HY233" s="2">
        <v>2255</v>
      </c>
      <c r="HZ233" s="2">
        <v>2283</v>
      </c>
      <c r="IA233" s="2">
        <v>2285</v>
      </c>
      <c r="IB233" s="2">
        <v>2209</v>
      </c>
      <c r="IC233" s="2">
        <v>2117</v>
      </c>
      <c r="ID233" s="2">
        <v>2142.5</v>
      </c>
      <c r="IE233" s="2">
        <v>2145.5</v>
      </c>
      <c r="IF233" s="2">
        <v>2161.5</v>
      </c>
      <c r="IG233" s="2">
        <v>2194.5</v>
      </c>
      <c r="IH233" s="2">
        <v>2150</v>
      </c>
      <c r="II233" s="2">
        <v>2204.5</v>
      </c>
      <c r="IJ233" s="2">
        <v>2212.5</v>
      </c>
      <c r="IK233" s="2">
        <v>2145</v>
      </c>
      <c r="IL233" s="2">
        <v>2154</v>
      </c>
      <c r="IM233" s="2">
        <v>2147.5</v>
      </c>
      <c r="IN233" s="2">
        <v>2164</v>
      </c>
      <c r="IO233" s="2">
        <v>2171</v>
      </c>
      <c r="IP233" s="2">
        <v>2129</v>
      </c>
      <c r="IQ233" s="2">
        <v>2176</v>
      </c>
      <c r="IR233" s="2">
        <v>2173</v>
      </c>
      <c r="IS233" s="2">
        <v>2204</v>
      </c>
      <c r="IT233" s="2">
        <v>2224.5</v>
      </c>
    </row>
    <row r="234" spans="1:254">
      <c r="A234" s="62" t="s">
        <v>447</v>
      </c>
      <c r="B234" s="1" t="inlineStr">
        <is>
          <t>ＴＤＫ</t>
        </is>
      </c>
      <c r="C234" s="1">
        <v>2944</v>
      </c>
      <c r="E234" s="2">
        <v>2977</v>
      </c>
      <c r="F234" s="2">
        <v>3089</v>
      </c>
      <c r="G234" s="2">
        <v>3002</v>
      </c>
      <c r="H234" s="2">
        <v>3052</v>
      </c>
      <c r="I234" s="2">
        <v>2982.5</v>
      </c>
      <c r="J234" s="2">
        <v>2727</v>
      </c>
      <c r="K234" s="2">
        <v>2651</v>
      </c>
      <c r="L234" s="2">
        <v>2898.5</v>
      </c>
      <c r="M234" s="2">
        <v>2949</v>
      </c>
      <c r="N234" s="2">
        <v>2982.5</v>
      </c>
      <c r="O234" s="2">
        <v>3084</v>
      </c>
      <c r="P234" s="2">
        <v>3095</v>
      </c>
      <c r="Q234" s="2">
        <v>2936</v>
      </c>
      <c r="R234" s="2">
        <v>2847</v>
      </c>
      <c r="S234" s="2">
        <v>3085</v>
      </c>
      <c r="T234" s="2">
        <v>3195</v>
      </c>
      <c r="U234" s="2">
        <v>3130</v>
      </c>
      <c r="V234" s="2">
        <v>3166</v>
      </c>
      <c r="W234" s="2">
        <v>3359</v>
      </c>
      <c r="X234" s="2">
        <v>3328</v>
      </c>
      <c r="Y234" s="2">
        <v>3241</v>
      </c>
      <c r="Z234" s="2">
        <v>3332</v>
      </c>
      <c r="AA234" s="2">
        <v>3444</v>
      </c>
      <c r="AB234" s="2">
        <v>3514</v>
      </c>
      <c r="AC234" s="2">
        <v>3575</v>
      </c>
      <c r="AD234" s="2">
        <v>3604</v>
      </c>
      <c r="AE234" s="2">
        <v>3510</v>
      </c>
      <c r="AF234" s="2">
        <v>3489</v>
      </c>
      <c r="AG234" s="2">
        <v>3535</v>
      </c>
      <c r="AH234" s="2">
        <v>3820</v>
      </c>
      <c r="AI234" s="2">
        <v>3766</v>
      </c>
      <c r="AJ234" s="2">
        <v>3943</v>
      </c>
      <c r="AK234" s="2">
        <v>3961</v>
      </c>
      <c r="AL234" s="2">
        <v>3867</v>
      </c>
      <c r="AM234" s="2">
        <v>3835</v>
      </c>
      <c r="AN234" s="2">
        <v>3728</v>
      </c>
      <c r="AO234" s="2">
        <v>3802</v>
      </c>
      <c r="AP234" s="2">
        <v>3638</v>
      </c>
      <c r="AQ234" s="2">
        <v>3469</v>
      </c>
      <c r="AR234" s="2">
        <v>3415</v>
      </c>
      <c r="AS234" s="2">
        <v>3587</v>
      </c>
      <c r="AT234" s="2">
        <v>3572</v>
      </c>
      <c r="AU234" s="2">
        <v>3637</v>
      </c>
      <c r="AV234" s="2">
        <v>3851</v>
      </c>
      <c r="AW234" s="2">
        <v>3872</v>
      </c>
      <c r="AX234" s="2">
        <v>3895</v>
      </c>
      <c r="AY234" s="2">
        <v>3822</v>
      </c>
      <c r="AZ234" s="2">
        <v>3984</v>
      </c>
      <c r="BA234" s="2">
        <v>3958</v>
      </c>
      <c r="BB234" s="2">
        <v>3572</v>
      </c>
      <c r="BC234" s="2">
        <v>3608</v>
      </c>
      <c r="BD234" s="2">
        <v>3592</v>
      </c>
      <c r="BE234" s="2">
        <v>3473</v>
      </c>
      <c r="BF234" s="2">
        <v>3132</v>
      </c>
      <c r="BG234" s="2">
        <v>2962.5</v>
      </c>
      <c r="BH234" s="2">
        <v>2836</v>
      </c>
      <c r="BI234" s="2">
        <v>2947</v>
      </c>
      <c r="BJ234" s="2">
        <v>2929</v>
      </c>
      <c r="BK234" s="2">
        <v>2965.5</v>
      </c>
      <c r="BL234" s="2">
        <v>2975</v>
      </c>
      <c r="BM234" s="2">
        <v>2851</v>
      </c>
      <c r="BN234" s="2">
        <v>2906</v>
      </c>
      <c r="BO234" s="2">
        <v>2913.5</v>
      </c>
      <c r="BP234" s="2">
        <v>2890.5</v>
      </c>
      <c r="BQ234" s="2">
        <v>2817.5</v>
      </c>
      <c r="BR234" s="2">
        <v>2775</v>
      </c>
      <c r="BS234" s="2">
        <v>2839</v>
      </c>
      <c r="BT234" s="2">
        <v>2659</v>
      </c>
      <c r="BU234" s="2">
        <v>2636.5</v>
      </c>
      <c r="BV234" s="2">
        <v>2674</v>
      </c>
      <c r="BW234" s="2">
        <v>2621</v>
      </c>
      <c r="BX234" s="2">
        <v>2546</v>
      </c>
      <c r="BY234" s="2">
        <v>2498</v>
      </c>
      <c r="BZ234" s="2">
        <v>2518.5</v>
      </c>
      <c r="CA234" s="2">
        <v>2491.5</v>
      </c>
      <c r="CB234" s="2">
        <v>2270.5</v>
      </c>
      <c r="CC234" s="2">
        <v>2226</v>
      </c>
      <c r="CD234" s="2">
        <v>2259.5</v>
      </c>
      <c r="CE234" s="2">
        <v>2261.5</v>
      </c>
      <c r="CF234" s="2">
        <v>2226</v>
      </c>
      <c r="CG234" s="2">
        <v>2167</v>
      </c>
      <c r="CH234" s="2">
        <v>2169</v>
      </c>
      <c r="CI234" s="2">
        <v>2018.5</v>
      </c>
      <c r="CJ234" s="2">
        <v>2005.5</v>
      </c>
      <c r="CK234" s="2">
        <v>1974</v>
      </c>
      <c r="CL234" s="2">
        <v>1945.5</v>
      </c>
      <c r="CM234" s="2">
        <v>2014.5</v>
      </c>
      <c r="CN234" s="2">
        <v>1919</v>
      </c>
      <c r="CO234" s="2">
        <v>1920</v>
      </c>
      <c r="CP234" s="2">
        <v>2038</v>
      </c>
      <c r="CQ234" s="2">
        <v>2064.5</v>
      </c>
      <c r="CR234" s="2">
        <v>2066</v>
      </c>
      <c r="CS234" s="2">
        <v>1994.5</v>
      </c>
      <c r="CT234" s="2">
        <v>1962</v>
      </c>
      <c r="CU234" s="2">
        <v>2092</v>
      </c>
      <c r="CV234" s="2">
        <v>2156.5</v>
      </c>
      <c r="CW234" s="2">
        <v>2084.5</v>
      </c>
      <c r="CX234" s="2">
        <v>2056</v>
      </c>
      <c r="CY234" s="2">
        <v>2081.5</v>
      </c>
      <c r="CZ234" s="2">
        <v>2111.5</v>
      </c>
      <c r="DA234" s="2">
        <v>2153.5</v>
      </c>
      <c r="DB234" s="2">
        <v>2135</v>
      </c>
      <c r="DC234" s="2">
        <v>2002</v>
      </c>
      <c r="DD234" s="2">
        <v>2150.5</v>
      </c>
      <c r="DE234" s="2">
        <v>2171.5</v>
      </c>
      <c r="DF234" s="2">
        <v>2059</v>
      </c>
      <c r="DG234" s="2">
        <v>2091.5</v>
      </c>
      <c r="DH234" s="2">
        <v>2302</v>
      </c>
      <c r="DI234" s="2">
        <v>2366.5</v>
      </c>
      <c r="DJ234" s="2">
        <v>2415</v>
      </c>
      <c r="DK234" s="2">
        <v>2362.5</v>
      </c>
      <c r="DL234" s="2">
        <v>2341.5</v>
      </c>
      <c r="DM234" s="2">
        <v>2345</v>
      </c>
      <c r="DN234" s="2">
        <v>2356</v>
      </c>
      <c r="DO234" s="2">
        <v>2299</v>
      </c>
      <c r="DP234" s="2">
        <v>2170.5</v>
      </c>
      <c r="DQ234" s="2">
        <v>2172</v>
      </c>
      <c r="DR234" s="2">
        <v>2181.5</v>
      </c>
      <c r="DS234" s="2">
        <v>2240.5</v>
      </c>
      <c r="DT234" s="2">
        <v>2289</v>
      </c>
      <c r="DU234" s="2">
        <v>2252.5</v>
      </c>
      <c r="DV234" s="2">
        <v>2106.5</v>
      </c>
      <c r="DW234" s="2">
        <v>2106.5</v>
      </c>
      <c r="DX234" s="2">
        <v>2108</v>
      </c>
      <c r="DY234" s="2">
        <v>2143</v>
      </c>
      <c r="DZ234" s="2">
        <v>1977.5</v>
      </c>
      <c r="EA234" s="2">
        <v>1942.5</v>
      </c>
      <c r="EB234" s="2">
        <v>1894</v>
      </c>
      <c r="EC234" s="2">
        <v>1895</v>
      </c>
      <c r="ED234" s="2">
        <v>1893</v>
      </c>
      <c r="EE234" s="2">
        <v>1903.5</v>
      </c>
      <c r="EF234" s="2">
        <v>1945.5</v>
      </c>
      <c r="EG234" s="2">
        <v>1952.5</v>
      </c>
      <c r="EH234" s="2">
        <v>1935</v>
      </c>
      <c r="EI234" s="2">
        <v>1968</v>
      </c>
      <c r="EJ234" s="2">
        <v>2003.5</v>
      </c>
      <c r="EK234" s="2">
        <v>2041.5</v>
      </c>
      <c r="EL234" s="2">
        <v>2005.5</v>
      </c>
      <c r="EM234" s="2">
        <v>2029.5</v>
      </c>
      <c r="EN234" s="2">
        <v>2096</v>
      </c>
      <c r="EO234" s="2">
        <v>2102.5</v>
      </c>
      <c r="EP234" s="2">
        <v>2114</v>
      </c>
      <c r="EQ234" s="2">
        <v>2173</v>
      </c>
      <c r="ER234" s="2">
        <v>2235.5</v>
      </c>
      <c r="ES234" s="2">
        <v>2222</v>
      </c>
      <c r="ET234" s="2">
        <v>2175</v>
      </c>
      <c r="EU234" s="2">
        <v>2178.5</v>
      </c>
      <c r="EV234" s="2">
        <v>2218.5</v>
      </c>
      <c r="EW234" s="2">
        <v>2206.5</v>
      </c>
      <c r="EX234" s="2">
        <v>2184.5</v>
      </c>
      <c r="EY234" s="2">
        <v>2217.5</v>
      </c>
      <c r="EZ234" s="2">
        <v>2204.5</v>
      </c>
      <c r="FA234" s="2">
        <v>2192.5</v>
      </c>
      <c r="FB234" s="2">
        <v>2151</v>
      </c>
      <c r="FC234" s="2">
        <v>2175</v>
      </c>
      <c r="FD234" s="2">
        <v>2195</v>
      </c>
      <c r="FE234" s="2">
        <v>2217</v>
      </c>
      <c r="FF234" s="2">
        <v>2272.5</v>
      </c>
      <c r="FG234" s="2">
        <v>2272.5</v>
      </c>
      <c r="FH234" s="2">
        <v>2351.5</v>
      </c>
      <c r="FI234" s="2">
        <v>2382</v>
      </c>
      <c r="FJ234" s="2">
        <v>2421.5</v>
      </c>
      <c r="FK234" s="2">
        <v>2420.5</v>
      </c>
      <c r="FL234" s="2">
        <v>2406.5</v>
      </c>
      <c r="FM234" s="2">
        <v>2414.5</v>
      </c>
      <c r="FN234" s="2">
        <v>2476</v>
      </c>
      <c r="FO234" s="2">
        <v>2470</v>
      </c>
      <c r="FP234" s="2">
        <v>2543.5</v>
      </c>
      <c r="FQ234" s="2">
        <v>2475.5</v>
      </c>
      <c r="FR234" s="2">
        <v>2449.5</v>
      </c>
      <c r="FS234" s="2">
        <v>2448.5</v>
      </c>
      <c r="FT234" s="2">
        <v>2382.5</v>
      </c>
      <c r="FU234" s="2">
        <v>2490.5</v>
      </c>
      <c r="FV234" s="2">
        <v>2374</v>
      </c>
      <c r="FW234" s="2">
        <v>2414.5</v>
      </c>
      <c r="FX234" s="2">
        <v>2498.5</v>
      </c>
      <c r="FY234" s="2">
        <v>2470</v>
      </c>
      <c r="FZ234" s="2">
        <v>2522</v>
      </c>
      <c r="GA234" s="2">
        <v>2443.5</v>
      </c>
      <c r="GB234" s="2">
        <v>2444</v>
      </c>
      <c r="GC234" s="2">
        <v>2484</v>
      </c>
      <c r="GD234" s="2">
        <v>2453</v>
      </c>
      <c r="GE234" s="2">
        <v>2520</v>
      </c>
      <c r="GF234" s="2">
        <v>2430</v>
      </c>
      <c r="GG234" s="2">
        <v>2589.5</v>
      </c>
      <c r="GH234" s="2">
        <v>2546.5</v>
      </c>
      <c r="GI234" s="2">
        <v>2534.5</v>
      </c>
      <c r="GJ234" s="2">
        <v>2523.5</v>
      </c>
      <c r="GK234" s="2">
        <v>2540</v>
      </c>
      <c r="GL234" s="2">
        <v>2557.5</v>
      </c>
      <c r="GM234" s="2">
        <v>2430.5</v>
      </c>
      <c r="GN234" s="2">
        <v>2391</v>
      </c>
      <c r="GO234" s="2">
        <v>2427</v>
      </c>
      <c r="GP234" s="2">
        <v>2418.5</v>
      </c>
      <c r="GQ234" s="2">
        <v>2288.5</v>
      </c>
      <c r="GR234" s="2">
        <v>2237</v>
      </c>
      <c r="GS234" s="2">
        <v>2239.5</v>
      </c>
      <c r="GT234" s="2">
        <v>2162.5</v>
      </c>
      <c r="GU234" s="2">
        <v>2118</v>
      </c>
      <c r="GV234" s="2">
        <v>2194.5</v>
      </c>
      <c r="GW234" s="2">
        <v>2250.5</v>
      </c>
      <c r="GX234" s="2">
        <v>2243</v>
      </c>
      <c r="GY234" s="2">
        <v>2264</v>
      </c>
      <c r="GZ234" s="2">
        <v>2267.5</v>
      </c>
      <c r="HA234" s="2">
        <v>2134</v>
      </c>
      <c r="HB234" s="2">
        <v>2091</v>
      </c>
      <c r="HC234" s="2">
        <v>2085.5</v>
      </c>
      <c r="HD234" s="2">
        <v>2081</v>
      </c>
      <c r="HE234" s="2">
        <v>2086</v>
      </c>
      <c r="HF234" s="2">
        <v>2120</v>
      </c>
      <c r="HG234" s="2">
        <v>2115</v>
      </c>
      <c r="HH234" s="2">
        <v>2113.5</v>
      </c>
      <c r="HI234" s="2">
        <v>2117</v>
      </c>
      <c r="HJ234" s="2">
        <v>2053</v>
      </c>
      <c r="HK234" s="2">
        <v>2075.5</v>
      </c>
      <c r="HL234" s="2">
        <v>2004.5</v>
      </c>
      <c r="HM234" s="2">
        <v>2002</v>
      </c>
      <c r="HN234" s="2">
        <v>1974</v>
      </c>
      <c r="HO234" s="2">
        <v>1960.5</v>
      </c>
      <c r="HP234" s="2">
        <v>1977.5</v>
      </c>
      <c r="HQ234" s="2">
        <v>1985</v>
      </c>
      <c r="HR234" s="2">
        <v>2051</v>
      </c>
      <c r="HS234" s="2">
        <v>1952.5</v>
      </c>
      <c r="HT234" s="2">
        <v>1893.5</v>
      </c>
      <c r="HU234" s="2">
        <v>1887.5</v>
      </c>
      <c r="HV234" s="2">
        <v>1895</v>
      </c>
      <c r="HW234" s="2">
        <v>1889.5</v>
      </c>
      <c r="HX234" s="2">
        <v>1925</v>
      </c>
      <c r="HY234" s="2">
        <v>1901</v>
      </c>
      <c r="HZ234" s="2">
        <v>1883</v>
      </c>
      <c r="IA234" s="2">
        <v>1861.5</v>
      </c>
      <c r="IB234" s="2">
        <v>1889</v>
      </c>
      <c r="IC234" s="2">
        <v>1895</v>
      </c>
      <c r="ID234" s="2">
        <v>1905.5</v>
      </c>
      <c r="IE234" s="2">
        <v>1914.5</v>
      </c>
      <c r="IF234" s="2">
        <v>1920.5</v>
      </c>
      <c r="IG234" s="2">
        <v>1904</v>
      </c>
      <c r="IH234" s="2">
        <v>1910</v>
      </c>
      <c r="II234" s="2">
        <v>1924</v>
      </c>
      <c r="IJ234" s="2">
        <v>1936.5</v>
      </c>
      <c r="IK234" s="2">
        <v>1895.5</v>
      </c>
      <c r="IL234" s="2">
        <v>1862</v>
      </c>
      <c r="IM234" s="2">
        <v>1820.5</v>
      </c>
      <c r="IN234" s="2">
        <v>1789</v>
      </c>
      <c r="IO234" s="2">
        <v>1788</v>
      </c>
      <c r="IP234" s="2">
        <v>1766</v>
      </c>
      <c r="IQ234" s="2">
        <v>1850</v>
      </c>
      <c r="IR234" s="2">
        <v>1811</v>
      </c>
      <c r="IS234" s="2">
        <v>1798</v>
      </c>
      <c r="IT234" s="2">
        <v>1796.5</v>
      </c>
    </row>
    <row r="235" spans="1:254">
      <c r="A235" s="62" t="s">
        <v>448</v>
      </c>
      <c r="B235" s="1" t="inlineStr">
        <is>
          <t>ＦＩＧ</t>
        </is>
      </c>
      <c r="C235" s="1">
        <v>885</v>
      </c>
      <c r="E235" s="2">
        <v>910</v>
      </c>
      <c r="F235" s="2">
        <v>901</v>
      </c>
      <c r="G235" s="2">
        <v>842</v>
      </c>
      <c r="H235" s="2">
        <v>826</v>
      </c>
      <c r="I235" s="2">
        <v>855</v>
      </c>
      <c r="J235" s="2">
        <v>812</v>
      </c>
      <c r="K235" s="2">
        <v>830</v>
      </c>
      <c r="L235" s="2">
        <v>888</v>
      </c>
      <c r="M235" s="2">
        <v>941</v>
      </c>
      <c r="N235" s="2">
        <v>988</v>
      </c>
      <c r="O235" s="2">
        <v>1052</v>
      </c>
      <c r="P235" s="2">
        <v>1059</v>
      </c>
      <c r="Q235" s="2">
        <v>1027</v>
      </c>
      <c r="R235" s="2">
        <v>1014</v>
      </c>
      <c r="S235" s="2">
        <v>1070</v>
      </c>
      <c r="T235" s="2">
        <v>1046</v>
      </c>
      <c r="U235" s="2">
        <v>1002</v>
      </c>
      <c r="V235" s="2">
        <v>1017</v>
      </c>
      <c r="W235" s="2">
        <v>1063</v>
      </c>
      <c r="X235" s="2">
        <v>1026</v>
      </c>
      <c r="Y235" s="2">
        <v>1025</v>
      </c>
      <c r="Z235" s="2">
        <v>1086</v>
      </c>
      <c r="AA235" s="2">
        <v>1121</v>
      </c>
      <c r="AB235" s="2">
        <v>1094</v>
      </c>
      <c r="AC235" s="2">
        <v>1081</v>
      </c>
      <c r="AD235" s="2">
        <v>1090</v>
      </c>
      <c r="AE235" s="2">
        <v>1065</v>
      </c>
      <c r="AF235" s="2">
        <v>1066</v>
      </c>
      <c r="AG235" s="2">
        <v>1070</v>
      </c>
      <c r="AH235" s="2">
        <v>1112</v>
      </c>
      <c r="AI235" s="2">
        <v>1133</v>
      </c>
      <c r="AJ235" s="2">
        <v>1106</v>
      </c>
      <c r="AK235" s="2">
        <v>1165</v>
      </c>
      <c r="AL235" s="2">
        <v>1138</v>
      </c>
      <c r="AM235" s="2">
        <v>1250</v>
      </c>
      <c r="AN235" s="2">
        <v>1210</v>
      </c>
      <c r="AO235" s="2">
        <v>1190</v>
      </c>
      <c r="AP235" s="2">
        <v>1315</v>
      </c>
      <c r="AQ235" s="2">
        <v>1305</v>
      </c>
      <c r="AR235" s="2">
        <v>1407</v>
      </c>
      <c r="AS235" s="2">
        <v>1470</v>
      </c>
      <c r="AT235" s="2">
        <v>1478</v>
      </c>
      <c r="AU235" s="2">
        <v>1251</v>
      </c>
      <c r="AV235" s="2">
        <v>1300</v>
      </c>
      <c r="AW235" s="2">
        <v>1340</v>
      </c>
      <c r="AX235" s="2">
        <v>1499</v>
      </c>
      <c r="AY235" s="2">
        <v>1668</v>
      </c>
      <c r="AZ235" s="2">
        <v>1850</v>
      </c>
      <c r="BA235" s="2">
        <v>1617</v>
      </c>
      <c r="BB235" s="2">
        <v>1880</v>
      </c>
      <c r="BC235" s="2">
        <v>2071</v>
      </c>
      <c r="BD235" s="2">
        <v>2113</v>
      </c>
      <c r="BE235" s="2">
        <v>1980</v>
      </c>
      <c r="BF235" s="2">
        <v>1684</v>
      </c>
      <c r="BG235" s="2">
        <v>1701</v>
      </c>
      <c r="BH235" s="2">
        <v>1261</v>
      </c>
      <c r="BI235" s="2">
        <v>1360</v>
      </c>
      <c r="BJ235" s="2">
        <v>1060</v>
      </c>
      <c r="BK235" s="2">
        <v>910</v>
      </c>
      <c r="BL235" s="2">
        <v>742</v>
      </c>
      <c r="BM235" s="2">
        <v>720</v>
      </c>
      <c r="BN235" s="2">
        <v>727</v>
      </c>
      <c r="BO235" s="2">
        <v>509</v>
      </c>
      <c r="BP235" s="2">
        <v>429</v>
      </c>
      <c r="BQ235" s="2">
        <v>346</v>
      </c>
      <c r="BR235" s="2">
        <v>339</v>
      </c>
      <c r="BS235" s="2">
        <v>344</v>
      </c>
      <c r="BT235" s="2">
        <v>350</v>
      </c>
      <c r="BU235" s="2">
        <v>351</v>
      </c>
      <c r="BV235" s="2">
        <v>341</v>
      </c>
      <c r="BW235" s="2">
        <v>342</v>
      </c>
      <c r="BX235" s="2">
        <v>344</v>
      </c>
      <c r="BY235" s="2">
        <v>337</v>
      </c>
      <c r="BZ235" s="2">
        <v>327</v>
      </c>
      <c r="CA235" s="2">
        <v>326</v>
      </c>
      <c r="CB235" s="2">
        <v>325</v>
      </c>
      <c r="CC235" s="2">
        <v>320</v>
      </c>
      <c r="CD235" s="2">
        <v>321</v>
      </c>
      <c r="CE235" s="2">
        <v>316</v>
      </c>
      <c r="CF235" s="2">
        <v>320</v>
      </c>
      <c r="CG235" s="2">
        <v>324</v>
      </c>
      <c r="CH235" s="2">
        <v>327</v>
      </c>
      <c r="CI235" s="2">
        <v>320</v>
      </c>
      <c r="CJ235" s="2">
        <v>320</v>
      </c>
      <c r="CK235" s="2">
        <v>317</v>
      </c>
      <c r="CL235" s="2">
        <v>313</v>
      </c>
      <c r="CM235" s="2">
        <v>315</v>
      </c>
      <c r="CN235" s="2">
        <v>306</v>
      </c>
      <c r="CO235" s="2">
        <v>305</v>
      </c>
      <c r="CP235" s="2">
        <v>319</v>
      </c>
      <c r="CQ235" s="2">
        <v>317</v>
      </c>
      <c r="CR235" s="2">
        <v>315</v>
      </c>
      <c r="CS235" s="2">
        <v>307</v>
      </c>
      <c r="CT235" s="2">
        <v>297</v>
      </c>
      <c r="CU235" s="2">
        <v>308</v>
      </c>
      <c r="CV235" s="2">
        <v>318</v>
      </c>
      <c r="CW235" s="2">
        <v>314</v>
      </c>
      <c r="CX235" s="2">
        <v>313</v>
      </c>
      <c r="CY235" s="2">
        <v>315</v>
      </c>
      <c r="CZ235" s="2">
        <v>317</v>
      </c>
      <c r="DA235" s="2">
        <v>329</v>
      </c>
      <c r="DB235" s="2">
        <v>317</v>
      </c>
      <c r="DC235" s="2">
        <v>304</v>
      </c>
      <c r="DD235" s="2">
        <v>324</v>
      </c>
      <c r="DE235" s="2">
        <v>325</v>
      </c>
      <c r="DF235" s="2">
        <v>308</v>
      </c>
      <c r="DG235" s="2">
        <v>331</v>
      </c>
      <c r="DH235" s="2">
        <v>337</v>
      </c>
      <c r="DI235" s="2">
        <v>347</v>
      </c>
      <c r="DJ235" s="2">
        <v>339</v>
      </c>
      <c r="DK235" s="2">
        <v>339</v>
      </c>
      <c r="DL235" s="2">
        <v>336</v>
      </c>
      <c r="DM235" s="2">
        <v>342</v>
      </c>
      <c r="DN235" s="2">
        <v>351</v>
      </c>
      <c r="DO235" s="2">
        <v>357</v>
      </c>
      <c r="DP235" s="2">
        <v>343</v>
      </c>
      <c r="DQ235" s="2">
        <v>341</v>
      </c>
      <c r="DR235" s="2">
        <v>333</v>
      </c>
      <c r="DS235" s="2">
        <v>343</v>
      </c>
      <c r="DT235" s="2">
        <v>334</v>
      </c>
      <c r="DU235" s="2">
        <v>330</v>
      </c>
      <c r="DV235" s="2">
        <v>319</v>
      </c>
      <c r="DW235" s="2">
        <v>329</v>
      </c>
      <c r="DX235" s="2">
        <v>331</v>
      </c>
      <c r="DY235" s="2">
        <v>335</v>
      </c>
      <c r="DZ235" s="2">
        <v>331</v>
      </c>
      <c r="EA235" s="2">
        <v>327</v>
      </c>
      <c r="EB235" s="2">
        <v>324</v>
      </c>
      <c r="EC235" s="2">
        <v>330</v>
      </c>
      <c r="ED235" s="2">
        <v>336</v>
      </c>
      <c r="EE235" s="2">
        <v>337</v>
      </c>
      <c r="EF235" s="2">
        <v>341</v>
      </c>
      <c r="EG235" s="2">
        <v>342</v>
      </c>
      <c r="EH235" s="2">
        <v>343</v>
      </c>
      <c r="EI235" s="2">
        <v>350</v>
      </c>
      <c r="EJ235" s="2">
        <v>342</v>
      </c>
      <c r="EK235" s="2">
        <v>315</v>
      </c>
      <c r="EL235" s="2">
        <v>298</v>
      </c>
      <c r="EM235" s="2">
        <v>298</v>
      </c>
      <c r="EN235" s="2">
        <v>298</v>
      </c>
      <c r="EO235" s="2">
        <v>296</v>
      </c>
      <c r="EP235" s="2">
        <v>298</v>
      </c>
      <c r="EQ235" s="2">
        <v>287</v>
      </c>
      <c r="ER235" s="2">
        <v>285</v>
      </c>
      <c r="ES235" s="2">
        <v>285</v>
      </c>
      <c r="ET235" s="2">
        <v>286</v>
      </c>
      <c r="EU235" s="2">
        <v>282</v>
      </c>
      <c r="EV235" s="2">
        <v>300</v>
      </c>
      <c r="EW235" s="2">
        <v>300</v>
      </c>
      <c r="EX235" s="2">
        <v>301</v>
      </c>
      <c r="EY235" s="2">
        <v>301</v>
      </c>
      <c r="EZ235" s="2">
        <v>301</v>
      </c>
      <c r="FA235" s="2">
        <v>300</v>
      </c>
      <c r="FB235" s="2">
        <v>297</v>
      </c>
      <c r="FC235" s="2">
        <v>298</v>
      </c>
      <c r="FD235" s="2">
        <v>299</v>
      </c>
      <c r="FE235" s="2">
        <v>299</v>
      </c>
      <c r="FF235" s="2">
        <v>299</v>
      </c>
      <c r="FG235" s="2">
        <v>298</v>
      </c>
      <c r="FH235" s="2">
        <v>301</v>
      </c>
      <c r="FI235" s="2">
        <v>301</v>
      </c>
      <c r="FJ235" s="2">
        <v>304</v>
      </c>
      <c r="FK235" s="2">
        <v>304</v>
      </c>
      <c r="FL235" s="2">
        <v>303</v>
      </c>
      <c r="FM235" s="2">
        <v>297</v>
      </c>
      <c r="FN235" s="2">
        <v>299</v>
      </c>
      <c r="FO235" s="2">
        <v>301</v>
      </c>
      <c r="FP235" s="2">
        <v>303</v>
      </c>
      <c r="FQ235" s="2">
        <v>301</v>
      </c>
      <c r="FR235" s="2">
        <v>296</v>
      </c>
      <c r="FS235" s="2">
        <v>296</v>
      </c>
      <c r="FT235" s="2">
        <v>296</v>
      </c>
      <c r="FU235" s="2">
        <v>298</v>
      </c>
      <c r="FV235" s="2">
        <v>296</v>
      </c>
      <c r="FW235" s="2">
        <v>297</v>
      </c>
      <c r="FX235" s="2">
        <v>301</v>
      </c>
      <c r="FY235" s="2">
        <v>311</v>
      </c>
      <c r="FZ235" s="2">
        <v>313</v>
      </c>
      <c r="GA235" s="2">
        <v>309</v>
      </c>
      <c r="GB235" s="2">
        <v>308</v>
      </c>
      <c r="GC235" s="2">
        <v>306</v>
      </c>
      <c r="GD235" s="2">
        <v>303</v>
      </c>
      <c r="GE235" s="2">
        <v>305</v>
      </c>
      <c r="GF235" s="2">
        <v>303</v>
      </c>
      <c r="GG235" s="2">
        <v>310</v>
      </c>
      <c r="GH235" s="2">
        <v>309</v>
      </c>
      <c r="GI235" s="2">
        <v>303</v>
      </c>
      <c r="GJ235" s="2">
        <v>304</v>
      </c>
      <c r="GK235" s="2">
        <v>310</v>
      </c>
      <c r="GL235" s="2">
        <v>311</v>
      </c>
      <c r="GM235" s="2">
        <v>312</v>
      </c>
      <c r="GN235" s="2">
        <v>312</v>
      </c>
      <c r="GO235" s="2">
        <v>311</v>
      </c>
      <c r="GP235" s="2">
        <v>307</v>
      </c>
      <c r="GQ235" s="2">
        <v>305</v>
      </c>
      <c r="GR235" s="2">
        <v>304</v>
      </c>
      <c r="GS235" s="2">
        <v>310</v>
      </c>
      <c r="GT235" s="2">
        <v>305</v>
      </c>
      <c r="GU235" s="2">
        <v>301</v>
      </c>
      <c r="GV235" s="2">
        <v>310</v>
      </c>
      <c r="GW235" s="2">
        <v>316</v>
      </c>
      <c r="GX235" s="2">
        <v>315</v>
      </c>
      <c r="GY235" s="2">
        <v>312</v>
      </c>
      <c r="GZ235" s="2">
        <v>308</v>
      </c>
      <c r="HA235" s="2">
        <v>333</v>
      </c>
      <c r="HB235" s="2">
        <v>322</v>
      </c>
      <c r="HC235" s="2">
        <v>318</v>
      </c>
      <c r="HD235" s="2">
        <v>323</v>
      </c>
      <c r="HE235" s="2">
        <v>319</v>
      </c>
      <c r="HF235" s="2">
        <v>323</v>
      </c>
      <c r="HG235" s="2">
        <v>324</v>
      </c>
      <c r="HH235" s="2">
        <v>323</v>
      </c>
      <c r="HI235" s="2">
        <v>321</v>
      </c>
      <c r="HJ235" s="2">
        <v>311</v>
      </c>
      <c r="HK235" s="2">
        <v>309</v>
      </c>
      <c r="HL235" s="2">
        <v>311</v>
      </c>
      <c r="HM235" s="2">
        <v>314</v>
      </c>
      <c r="HN235" s="2">
        <v>318</v>
      </c>
      <c r="HO235" s="2">
        <v>312</v>
      </c>
      <c r="HP235" s="2">
        <v>313</v>
      </c>
      <c r="HQ235" s="2">
        <v>317</v>
      </c>
      <c r="HR235" s="2">
        <v>325</v>
      </c>
      <c r="HS235" s="2">
        <v>304</v>
      </c>
      <c r="HT235" s="2">
        <v>299</v>
      </c>
      <c r="HU235" s="2">
        <v>299</v>
      </c>
      <c r="HV235" s="2">
        <v>294</v>
      </c>
      <c r="HW235" s="2">
        <v>291</v>
      </c>
      <c r="HX235" s="2">
        <v>293</v>
      </c>
      <c r="HY235" s="2">
        <v>293</v>
      </c>
      <c r="HZ235" s="2">
        <v>295</v>
      </c>
      <c r="IA235" s="2">
        <v>298</v>
      </c>
      <c r="IB235" s="2">
        <v>297</v>
      </c>
      <c r="IC235" s="2">
        <v>292</v>
      </c>
      <c r="ID235" s="2">
        <v>290</v>
      </c>
      <c r="IE235" s="2">
        <v>291</v>
      </c>
      <c r="IF235" s="2">
        <v>295</v>
      </c>
      <c r="IG235" s="2">
        <v>292</v>
      </c>
      <c r="IH235" s="2">
        <v>291</v>
      </c>
      <c r="II235" s="2">
        <v>290</v>
      </c>
      <c r="IJ235" s="2">
        <v>293</v>
      </c>
      <c r="IK235" s="2">
        <v>292</v>
      </c>
      <c r="IL235" s="2">
        <v>301</v>
      </c>
      <c r="IM235" s="2">
        <v>301</v>
      </c>
      <c r="IN235" s="2">
        <v>300</v>
      </c>
      <c r="IO235" s="2">
        <v>299</v>
      </c>
      <c r="IP235" s="2">
        <v>293</v>
      </c>
      <c r="IQ235" s="2">
        <v>296</v>
      </c>
      <c r="IR235" s="2">
        <v>297</v>
      </c>
      <c r="IS235" s="2">
        <v>293</v>
      </c>
      <c r="IT235" s="2">
        <v>293</v>
      </c>
    </row>
    <row r="236" spans="1:254">
      <c r="A236" s="62" t="s">
        <v>449</v>
      </c>
      <c r="B236" s="1" t="inlineStr">
        <is>
          <t>スクロール</t>
        </is>
      </c>
      <c r="C236" s="1">
        <v>1831</v>
      </c>
      <c r="E236" s="2">
        <v>1801</v>
      </c>
      <c r="F236" s="2">
        <v>1809</v>
      </c>
      <c r="G236" s="2">
        <v>1796</v>
      </c>
      <c r="H236" s="2">
        <v>1787</v>
      </c>
      <c r="I236" s="2">
        <v>1693</v>
      </c>
      <c r="J236" s="2">
        <v>1713</v>
      </c>
      <c r="K236" s="2">
        <v>1717</v>
      </c>
      <c r="L236" s="2">
        <v>1701</v>
      </c>
      <c r="M236" s="2">
        <v>1688</v>
      </c>
      <c r="N236" s="2">
        <v>1690</v>
      </c>
      <c r="O236" s="2">
        <v>1706</v>
      </c>
      <c r="P236" s="2">
        <v>1713</v>
      </c>
      <c r="Q236" s="2">
        <v>1710</v>
      </c>
      <c r="R236" s="2">
        <v>1708</v>
      </c>
      <c r="S236" s="2">
        <v>1735</v>
      </c>
      <c r="T236" s="2">
        <v>1725</v>
      </c>
      <c r="U236" s="2">
        <v>1726</v>
      </c>
      <c r="V236" s="2">
        <v>1707</v>
      </c>
      <c r="W236" s="2">
        <v>1704</v>
      </c>
      <c r="X236" s="2">
        <v>1701</v>
      </c>
      <c r="Y236" s="2">
        <v>1712</v>
      </c>
      <c r="Z236" s="2">
        <v>1696</v>
      </c>
      <c r="AA236" s="2">
        <v>1657</v>
      </c>
      <c r="AB236" s="2">
        <v>1645</v>
      </c>
      <c r="AC236" s="2">
        <v>1625</v>
      </c>
      <c r="AD236" s="2">
        <v>1616</v>
      </c>
      <c r="AE236" s="2">
        <v>1622</v>
      </c>
      <c r="AF236" s="2">
        <v>1628</v>
      </c>
      <c r="AG236" s="2">
        <v>1627</v>
      </c>
      <c r="AH236" s="2">
        <v>1633</v>
      </c>
      <c r="AI236" s="2">
        <v>1620</v>
      </c>
      <c r="AJ236" s="2">
        <v>1629</v>
      </c>
      <c r="AK236" s="2">
        <v>1620</v>
      </c>
      <c r="AL236" s="2">
        <v>1630</v>
      </c>
      <c r="AM236" s="2">
        <v>1626</v>
      </c>
      <c r="AN236" s="2">
        <v>1639</v>
      </c>
      <c r="AO236" s="2">
        <v>1609</v>
      </c>
      <c r="AP236" s="2">
        <v>1617</v>
      </c>
      <c r="AQ236" s="2">
        <v>1612</v>
      </c>
      <c r="AR236" s="2">
        <v>1610</v>
      </c>
      <c r="AS236" s="2">
        <v>1612</v>
      </c>
      <c r="AT236" s="2">
        <v>1605</v>
      </c>
      <c r="AU236" s="2">
        <v>1613</v>
      </c>
      <c r="AV236" s="2">
        <v>1621</v>
      </c>
      <c r="AW236" s="2">
        <v>1620</v>
      </c>
      <c r="AX236" s="2">
        <v>1632</v>
      </c>
      <c r="AY236" s="2">
        <v>1634</v>
      </c>
      <c r="AZ236" s="2">
        <v>1636</v>
      </c>
      <c r="BA236" s="2">
        <v>1626</v>
      </c>
      <c r="BB236" s="2">
        <v>1616</v>
      </c>
      <c r="BC236" s="2">
        <v>1625</v>
      </c>
      <c r="BD236" s="2">
        <v>1631</v>
      </c>
      <c r="BE236" s="2">
        <v>1624</v>
      </c>
      <c r="BF236" s="2">
        <v>1628</v>
      </c>
      <c r="BG236" s="2">
        <v>1642</v>
      </c>
      <c r="BH236" s="2">
        <v>1631</v>
      </c>
      <c r="BI236" s="2">
        <v>1642</v>
      </c>
      <c r="BJ236" s="2">
        <v>1610</v>
      </c>
      <c r="BK236" s="2">
        <v>1618</v>
      </c>
      <c r="BL236" s="2">
        <v>1618</v>
      </c>
      <c r="BM236" s="2">
        <v>1631</v>
      </c>
      <c r="BN236" s="2">
        <v>1652</v>
      </c>
      <c r="BO236" s="2">
        <v>1705</v>
      </c>
      <c r="BP236" s="2">
        <v>1597</v>
      </c>
      <c r="BQ236" s="2">
        <v>1291</v>
      </c>
      <c r="BR236" s="2">
        <v>1286</v>
      </c>
      <c r="BS236" s="2">
        <v>1312</v>
      </c>
      <c r="BT236" s="2">
        <v>1310</v>
      </c>
      <c r="BU236" s="2">
        <v>1313</v>
      </c>
      <c r="BV236" s="2">
        <v>1311</v>
      </c>
      <c r="BW236" s="2">
        <v>1310</v>
      </c>
      <c r="BX236" s="2">
        <v>1325</v>
      </c>
      <c r="BY236" s="2">
        <v>1341</v>
      </c>
      <c r="BZ236" s="2">
        <v>1342</v>
      </c>
      <c r="CA236" s="2">
        <v>1346</v>
      </c>
      <c r="CB236" s="2">
        <v>1347</v>
      </c>
      <c r="CC236" s="2">
        <v>1329</v>
      </c>
      <c r="CD236" s="2">
        <v>1309</v>
      </c>
      <c r="CE236" s="2">
        <v>1309</v>
      </c>
      <c r="CF236" s="2">
        <v>1323</v>
      </c>
      <c r="CG236" s="2">
        <v>1351</v>
      </c>
      <c r="CH236" s="2">
        <v>1352</v>
      </c>
      <c r="CI236" s="2">
        <v>1341</v>
      </c>
      <c r="CJ236" s="2">
        <v>1336</v>
      </c>
      <c r="CK236" s="2">
        <v>1334</v>
      </c>
      <c r="CL236" s="2">
        <v>1339</v>
      </c>
      <c r="CM236" s="2">
        <v>1328</v>
      </c>
      <c r="CN236" s="2">
        <v>1300</v>
      </c>
      <c r="CO236" s="2">
        <v>1247</v>
      </c>
      <c r="CP236" s="2">
        <v>1334</v>
      </c>
      <c r="CQ236" s="2">
        <v>1322</v>
      </c>
      <c r="CR236" s="2">
        <v>1321</v>
      </c>
      <c r="CS236" s="2">
        <v>1296</v>
      </c>
      <c r="CT236" s="2">
        <v>1277</v>
      </c>
      <c r="CU236" s="2">
        <v>1305</v>
      </c>
      <c r="CV236" s="2">
        <v>1322</v>
      </c>
      <c r="CW236" s="2">
        <v>1313</v>
      </c>
      <c r="CX236" s="2">
        <v>1308</v>
      </c>
      <c r="CY236" s="2">
        <v>1300</v>
      </c>
      <c r="CZ236" s="2">
        <v>1313</v>
      </c>
      <c r="DA236" s="2">
        <v>1344</v>
      </c>
      <c r="DB236" s="2">
        <v>1345</v>
      </c>
      <c r="DC236" s="2">
        <v>1315</v>
      </c>
      <c r="DD236" s="2">
        <v>1340</v>
      </c>
      <c r="DE236" s="2">
        <v>1365</v>
      </c>
      <c r="DF236" s="2">
        <v>1329</v>
      </c>
      <c r="DG236" s="2">
        <v>1366</v>
      </c>
      <c r="DH236" s="2">
        <v>1373</v>
      </c>
      <c r="DI236" s="2">
        <v>1379</v>
      </c>
      <c r="DJ236" s="2">
        <v>1368</v>
      </c>
      <c r="DK236" s="2">
        <v>1356</v>
      </c>
      <c r="DL236" s="2">
        <v>1347</v>
      </c>
      <c r="DM236" s="2">
        <v>1338</v>
      </c>
      <c r="DN236" s="2">
        <v>1344</v>
      </c>
      <c r="DO236" s="2">
        <v>1346</v>
      </c>
      <c r="DP236" s="2">
        <v>1339</v>
      </c>
      <c r="DQ236" s="2">
        <v>1347</v>
      </c>
      <c r="DR236" s="2">
        <v>1353</v>
      </c>
      <c r="DS236" s="2">
        <v>1362</v>
      </c>
      <c r="DT236" s="2">
        <v>1347</v>
      </c>
      <c r="DU236" s="2">
        <v>1338</v>
      </c>
      <c r="DV236" s="2">
        <v>1331</v>
      </c>
      <c r="DW236" s="2">
        <v>1324</v>
      </c>
      <c r="DX236" s="2">
        <v>1316</v>
      </c>
      <c r="DY236" s="2">
        <v>1298</v>
      </c>
      <c r="DZ236" s="2">
        <v>1279</v>
      </c>
      <c r="EA236" s="2">
        <v>1289</v>
      </c>
      <c r="EB236" s="2">
        <v>1289</v>
      </c>
      <c r="EC236" s="2">
        <v>1302</v>
      </c>
      <c r="ED236" s="2">
        <v>1310</v>
      </c>
      <c r="EE236" s="2">
        <v>1326</v>
      </c>
      <c r="EF236" s="2">
        <v>1341</v>
      </c>
      <c r="EG236" s="2">
        <v>1344</v>
      </c>
      <c r="EH236" s="2">
        <v>1332</v>
      </c>
      <c r="EI236" s="2">
        <v>1350</v>
      </c>
      <c r="EJ236" s="2">
        <v>1353</v>
      </c>
      <c r="EK236" s="2">
        <v>1358</v>
      </c>
      <c r="EL236" s="2">
        <v>1362</v>
      </c>
      <c r="EM236" s="2">
        <v>1374</v>
      </c>
      <c r="EN236" s="2">
        <v>1379</v>
      </c>
      <c r="EO236" s="2">
        <v>1371</v>
      </c>
      <c r="EP236" s="2">
        <v>1380</v>
      </c>
      <c r="EQ236" s="2">
        <v>1376</v>
      </c>
      <c r="ER236" s="2">
        <v>1366</v>
      </c>
      <c r="ES236" s="2">
        <v>1350</v>
      </c>
      <c r="ET236" s="2">
        <v>1340</v>
      </c>
      <c r="EU236" s="2">
        <v>1340</v>
      </c>
      <c r="EV236" s="2">
        <v>1339</v>
      </c>
      <c r="EW236" s="2">
        <v>1331</v>
      </c>
      <c r="EX236" s="2">
        <v>1323</v>
      </c>
      <c r="EY236" s="2">
        <v>1326</v>
      </c>
      <c r="EZ236" s="2">
        <v>1320</v>
      </c>
      <c r="FA236" s="2">
        <v>1314</v>
      </c>
      <c r="FB236" s="2">
        <v>1310</v>
      </c>
      <c r="FC236" s="2">
        <v>1303</v>
      </c>
      <c r="FD236" s="2">
        <v>1310</v>
      </c>
      <c r="FE236" s="2">
        <v>1311</v>
      </c>
      <c r="FF236" s="2">
        <v>1300</v>
      </c>
      <c r="FG236" s="2">
        <v>1283</v>
      </c>
      <c r="FH236" s="2">
        <v>1290</v>
      </c>
      <c r="FI236" s="2">
        <v>1281</v>
      </c>
      <c r="FJ236" s="2">
        <v>1270</v>
      </c>
      <c r="FK236" s="2">
        <v>1263</v>
      </c>
      <c r="FL236" s="2">
        <v>1262</v>
      </c>
      <c r="FM236" s="2">
        <v>1263</v>
      </c>
      <c r="FN236" s="2">
        <v>1255</v>
      </c>
      <c r="FO236" s="2">
        <v>1242</v>
      </c>
      <c r="FP236" s="2">
        <v>1245</v>
      </c>
      <c r="FQ236" s="2">
        <v>1236</v>
      </c>
      <c r="FR236" s="2">
        <v>1230</v>
      </c>
      <c r="FS236" s="2">
        <v>1232</v>
      </c>
      <c r="FT236" s="2">
        <v>1221</v>
      </c>
      <c r="FU236" s="2">
        <v>1215</v>
      </c>
      <c r="FV236" s="2">
        <v>1209</v>
      </c>
      <c r="FW236" s="2">
        <v>1209</v>
      </c>
      <c r="FX236" s="2">
        <v>1203</v>
      </c>
      <c r="FY236" s="2">
        <v>1205</v>
      </c>
      <c r="FZ236" s="2">
        <v>1208</v>
      </c>
      <c r="GA236" s="2">
        <v>1207</v>
      </c>
      <c r="GB236" s="2">
        <v>1191</v>
      </c>
      <c r="GC236" s="2">
        <v>1197</v>
      </c>
      <c r="GD236" s="2">
        <v>1178</v>
      </c>
      <c r="GE236" s="2">
        <v>1164</v>
      </c>
      <c r="GF236" s="2">
        <v>1141</v>
      </c>
      <c r="GG236" s="2">
        <v>1143</v>
      </c>
      <c r="GH236" s="2">
        <v>1088</v>
      </c>
      <c r="GI236" s="2">
        <v>1093</v>
      </c>
      <c r="GJ236" s="2">
        <v>1092</v>
      </c>
      <c r="GK236" s="2">
        <v>1103</v>
      </c>
      <c r="GL236" s="2">
        <v>1113</v>
      </c>
      <c r="GM236" s="2">
        <v>1109</v>
      </c>
      <c r="GN236" s="2">
        <v>1101</v>
      </c>
      <c r="GO236" s="2">
        <v>1100</v>
      </c>
      <c r="GP236" s="2">
        <v>1096</v>
      </c>
      <c r="GQ236" s="2">
        <v>1093</v>
      </c>
      <c r="GR236" s="2">
        <v>1084</v>
      </c>
      <c r="GS236" s="2">
        <v>1080</v>
      </c>
      <c r="GT236" s="2">
        <v>1081</v>
      </c>
      <c r="GU236" s="2">
        <v>1071</v>
      </c>
      <c r="GV236" s="2">
        <v>1089</v>
      </c>
      <c r="GW236" s="2">
        <v>1100</v>
      </c>
      <c r="GX236" s="2">
        <v>1100</v>
      </c>
      <c r="GY236" s="2">
        <v>1108</v>
      </c>
      <c r="GZ236" s="2">
        <v>1105</v>
      </c>
      <c r="HA236" s="2">
        <v>1091</v>
      </c>
      <c r="HB236" s="2">
        <v>1084</v>
      </c>
      <c r="HC236" s="2">
        <v>1092</v>
      </c>
      <c r="HD236" s="2">
        <v>1119</v>
      </c>
      <c r="HE236" s="2">
        <v>1121</v>
      </c>
      <c r="HF236" s="2">
        <v>1147</v>
      </c>
      <c r="HG236" s="2">
        <v>1143</v>
      </c>
      <c r="HH236" s="2">
        <v>1135</v>
      </c>
      <c r="HI236" s="2">
        <v>1141</v>
      </c>
      <c r="HJ236" s="2">
        <v>1151</v>
      </c>
      <c r="HK236" s="2">
        <v>1158</v>
      </c>
      <c r="HL236" s="2">
        <v>1157</v>
      </c>
      <c r="HM236" s="2">
        <v>1160</v>
      </c>
      <c r="HN236" s="2">
        <v>1167</v>
      </c>
      <c r="HO236" s="2">
        <v>1171</v>
      </c>
      <c r="HP236" s="2">
        <v>1161</v>
      </c>
      <c r="HQ236" s="2">
        <v>1162</v>
      </c>
      <c r="HR236" s="2">
        <v>1151</v>
      </c>
      <c r="HS236" s="2">
        <v>1134</v>
      </c>
      <c r="HT236" s="2">
        <v>1125</v>
      </c>
      <c r="HU236" s="2">
        <v>1128</v>
      </c>
      <c r="HV236" s="2">
        <v>1126</v>
      </c>
      <c r="HW236" s="2">
        <v>1101</v>
      </c>
      <c r="HX236" s="2">
        <v>1099</v>
      </c>
      <c r="HY236" s="2">
        <v>1105</v>
      </c>
      <c r="HZ236" s="2">
        <v>1106</v>
      </c>
      <c r="IA236" s="2">
        <v>1105</v>
      </c>
      <c r="IB236" s="2">
        <v>1105</v>
      </c>
      <c r="IC236" s="2">
        <v>1108</v>
      </c>
      <c r="ID236" s="2">
        <v>1108</v>
      </c>
      <c r="IE236" s="2">
        <v>1106</v>
      </c>
      <c r="IF236" s="2">
        <v>1090</v>
      </c>
      <c r="IG236" s="2">
        <v>1088</v>
      </c>
      <c r="IH236" s="2">
        <v>1081</v>
      </c>
      <c r="II236" s="2">
        <v>1080</v>
      </c>
      <c r="IJ236" s="2">
        <v>1080</v>
      </c>
      <c r="IK236" s="2">
        <v>1073</v>
      </c>
      <c r="IL236" s="2">
        <v>1063</v>
      </c>
      <c r="IM236" s="2">
        <v>1057</v>
      </c>
      <c r="IN236" s="2">
        <v>1055</v>
      </c>
      <c r="IO236" s="2">
        <v>1054</v>
      </c>
      <c r="IP236" s="2">
        <v>1044</v>
      </c>
      <c r="IQ236" s="2">
        <v>1046</v>
      </c>
      <c r="IR236" s="2">
        <v>1080</v>
      </c>
      <c r="IS236" s="2">
        <v>1077</v>
      </c>
      <c r="IT236" s="2">
        <v>1067</v>
      </c>
    </row>
    <row r="237" spans="1:254">
      <c r="A237" s="62" t="s">
        <v>450</v>
      </c>
      <c r="B237" s="1" t="inlineStr">
        <is>
          <t>デジタルアーツ</t>
        </is>
      </c>
      <c r="C237" s="1">
        <v>4470</v>
      </c>
      <c r="E237" s="2">
        <v>4345</v>
      </c>
      <c r="F237" s="2">
        <v>4250</v>
      </c>
      <c r="G237" s="2">
        <v>4270</v>
      </c>
      <c r="H237" s="2">
        <v>4075</v>
      </c>
      <c r="I237" s="2">
        <v>3980</v>
      </c>
      <c r="J237" s="2">
        <v>4050</v>
      </c>
      <c r="K237" s="2">
        <v>4070</v>
      </c>
      <c r="L237" s="2">
        <v>4020</v>
      </c>
      <c r="M237" s="2">
        <v>3980</v>
      </c>
      <c r="N237" s="2">
        <v>3900</v>
      </c>
      <c r="O237" s="2">
        <v>3990</v>
      </c>
      <c r="P237" s="2">
        <v>3950</v>
      </c>
      <c r="Q237" s="2">
        <v>4050</v>
      </c>
      <c r="R237" s="2">
        <v>3975</v>
      </c>
      <c r="S237" s="2">
        <v>4005</v>
      </c>
      <c r="T237" s="2">
        <v>3965</v>
      </c>
      <c r="U237" s="2">
        <v>3980</v>
      </c>
      <c r="V237" s="2">
        <v>3930</v>
      </c>
      <c r="W237" s="2">
        <v>3900</v>
      </c>
      <c r="X237" s="2">
        <v>3855</v>
      </c>
      <c r="Y237" s="2">
        <v>3850</v>
      </c>
      <c r="Z237" s="2">
        <v>3880</v>
      </c>
      <c r="AA237" s="2">
        <v>3855</v>
      </c>
      <c r="AB237" s="2">
        <v>3795</v>
      </c>
      <c r="AC237" s="2">
        <v>3715</v>
      </c>
      <c r="AD237" s="2">
        <v>3615</v>
      </c>
      <c r="AE237" s="2">
        <v>3685</v>
      </c>
      <c r="AF237" s="2">
        <v>3675</v>
      </c>
      <c r="AG237" s="2">
        <v>3550</v>
      </c>
      <c r="AH237" s="2">
        <v>3545</v>
      </c>
      <c r="AI237" s="2">
        <v>3505</v>
      </c>
      <c r="AJ237" s="2">
        <v>3520</v>
      </c>
      <c r="AK237" s="2">
        <v>3520</v>
      </c>
      <c r="AL237" s="2">
        <v>3505</v>
      </c>
      <c r="AM237" s="2">
        <v>3575</v>
      </c>
      <c r="AN237" s="2">
        <v>3585</v>
      </c>
      <c r="AO237" s="2">
        <v>3500</v>
      </c>
      <c r="AP237" s="2">
        <v>3565</v>
      </c>
      <c r="AQ237" s="2">
        <v>3540</v>
      </c>
      <c r="AR237" s="2">
        <v>3575</v>
      </c>
      <c r="AS237" s="2">
        <v>3575</v>
      </c>
      <c r="AT237" s="2">
        <v>3670</v>
      </c>
      <c r="AU237" s="2">
        <v>3690</v>
      </c>
      <c r="AV237" s="2">
        <v>3700</v>
      </c>
      <c r="AW237" s="2">
        <v>3585</v>
      </c>
      <c r="AX237" s="2">
        <v>3595</v>
      </c>
      <c r="AY237" s="2">
        <v>3660</v>
      </c>
      <c r="AZ237" s="2">
        <v>4030</v>
      </c>
      <c r="BA237" s="2">
        <v>3980</v>
      </c>
      <c r="BB237" s="2">
        <v>3990</v>
      </c>
      <c r="BC237" s="2">
        <v>4040</v>
      </c>
      <c r="BD237" s="2">
        <v>4090</v>
      </c>
      <c r="BE237" s="2">
        <v>4055</v>
      </c>
      <c r="BF237" s="2">
        <v>4080</v>
      </c>
      <c r="BG237" s="2">
        <v>4105</v>
      </c>
      <c r="BH237" s="2">
        <v>4105</v>
      </c>
      <c r="BI237" s="2">
        <v>4235</v>
      </c>
      <c r="BJ237" s="2">
        <v>4105</v>
      </c>
      <c r="BK237" s="2">
        <v>4015</v>
      </c>
      <c r="BL237" s="2">
        <v>3945</v>
      </c>
      <c r="BM237" s="2">
        <v>3925</v>
      </c>
      <c r="BN237" s="2">
        <v>3955</v>
      </c>
      <c r="BO237" s="2">
        <v>4240</v>
      </c>
      <c r="BP237" s="2">
        <v>4940</v>
      </c>
      <c r="BQ237" s="2">
        <v>5730</v>
      </c>
      <c r="BR237" s="2">
        <v>5500</v>
      </c>
      <c r="BS237" s="2">
        <v>5420</v>
      </c>
      <c r="BT237" s="2">
        <v>5450</v>
      </c>
      <c r="BU237" s="2">
        <v>5400</v>
      </c>
      <c r="BV237" s="2">
        <v>5500</v>
      </c>
      <c r="BW237" s="2">
        <v>5650</v>
      </c>
      <c r="BX237" s="2">
        <v>5950</v>
      </c>
      <c r="BY237" s="2">
        <v>5880</v>
      </c>
      <c r="BZ237" s="2">
        <v>5760</v>
      </c>
      <c r="CA237" s="2">
        <v>5760</v>
      </c>
      <c r="CB237" s="2">
        <v>5740</v>
      </c>
      <c r="CC237" s="2">
        <v>5520</v>
      </c>
      <c r="CD237" s="2">
        <v>5470</v>
      </c>
      <c r="CE237" s="2">
        <v>5340</v>
      </c>
      <c r="CF237" s="2">
        <v>5280</v>
      </c>
      <c r="CG237" s="2">
        <v>5400</v>
      </c>
      <c r="CH237" s="2">
        <v>5500</v>
      </c>
      <c r="CI237" s="2">
        <v>5400</v>
      </c>
      <c r="CJ237" s="2">
        <v>5330</v>
      </c>
      <c r="CK237" s="2">
        <v>5310</v>
      </c>
      <c r="CL237" s="2">
        <v>5250</v>
      </c>
      <c r="CM237" s="2">
        <v>5240</v>
      </c>
      <c r="CN237" s="2">
        <v>5150</v>
      </c>
      <c r="CO237" s="2">
        <v>4875</v>
      </c>
      <c r="CP237" s="2">
        <v>5080</v>
      </c>
      <c r="CQ237" s="2">
        <v>5020</v>
      </c>
      <c r="CR237" s="2">
        <v>4945</v>
      </c>
      <c r="CS237" s="2">
        <v>4925</v>
      </c>
      <c r="CT237" s="2">
        <v>4810</v>
      </c>
      <c r="CU237" s="2">
        <v>5020</v>
      </c>
      <c r="CV237" s="2">
        <v>5160</v>
      </c>
      <c r="CW237" s="2">
        <v>5180</v>
      </c>
      <c r="CX237" s="2">
        <v>5260</v>
      </c>
      <c r="CY237" s="2">
        <v>5280</v>
      </c>
      <c r="CZ237" s="2">
        <v>5300</v>
      </c>
      <c r="DA237" s="2">
        <v>5380</v>
      </c>
      <c r="DB237" s="2">
        <v>5180</v>
      </c>
      <c r="DC237" s="2">
        <v>4965</v>
      </c>
      <c r="DD237" s="2">
        <v>5110</v>
      </c>
      <c r="DE237" s="2">
        <v>5110</v>
      </c>
      <c r="DF237" s="2">
        <v>5020</v>
      </c>
      <c r="DG237" s="2">
        <v>5120</v>
      </c>
      <c r="DH237" s="2">
        <v>5500</v>
      </c>
      <c r="DI237" s="2">
        <v>5540</v>
      </c>
      <c r="DJ237" s="2">
        <v>5390</v>
      </c>
      <c r="DK237" s="2">
        <v>5310</v>
      </c>
      <c r="DL237" s="2">
        <v>5250</v>
      </c>
      <c r="DM237" s="2">
        <v>5440</v>
      </c>
      <c r="DN237" s="2">
        <v>5330</v>
      </c>
      <c r="DO237" s="2">
        <v>5240</v>
      </c>
      <c r="DP237" s="2">
        <v>5070</v>
      </c>
      <c r="DQ237" s="2">
        <v>5010</v>
      </c>
      <c r="DR237" s="2">
        <v>4985</v>
      </c>
      <c r="DS237" s="2">
        <v>5210</v>
      </c>
      <c r="DT237" s="2">
        <v>5020</v>
      </c>
      <c r="DU237" s="2">
        <v>4920</v>
      </c>
      <c r="DV237" s="2">
        <v>4880</v>
      </c>
      <c r="DW237" s="2">
        <v>5090</v>
      </c>
      <c r="DX237" s="2">
        <v>5040</v>
      </c>
      <c r="DY237" s="2">
        <v>5300</v>
      </c>
      <c r="DZ237" s="2">
        <v>5290</v>
      </c>
      <c r="EA237" s="2">
        <v>5460</v>
      </c>
      <c r="EB237" s="2">
        <v>5470</v>
      </c>
      <c r="EC237" s="2">
        <v>5570</v>
      </c>
      <c r="ED237" s="2">
        <v>5600</v>
      </c>
      <c r="EE237" s="2">
        <v>5710</v>
      </c>
      <c r="EF237" s="2">
        <v>5580</v>
      </c>
      <c r="EG237" s="2">
        <v>5530</v>
      </c>
      <c r="EH237" s="2">
        <v>5570</v>
      </c>
      <c r="EI237" s="2">
        <v>5700</v>
      </c>
      <c r="EJ237" s="2">
        <v>5770</v>
      </c>
      <c r="EK237" s="2">
        <v>5740</v>
      </c>
      <c r="EL237" s="2">
        <v>5920</v>
      </c>
      <c r="EM237" s="2">
        <v>5930</v>
      </c>
      <c r="EN237" s="2">
        <v>6100</v>
      </c>
      <c r="EO237" s="2">
        <v>6070</v>
      </c>
      <c r="EP237" s="2">
        <v>6010</v>
      </c>
      <c r="EQ237" s="2">
        <v>6010</v>
      </c>
      <c r="ER237" s="2">
        <v>5980</v>
      </c>
      <c r="ES237" s="2">
        <v>6000</v>
      </c>
      <c r="ET237" s="2">
        <v>6210</v>
      </c>
      <c r="EU237" s="2">
        <v>6270</v>
      </c>
      <c r="EV237" s="2">
        <v>6330</v>
      </c>
      <c r="EW237" s="2">
        <v>6300</v>
      </c>
      <c r="EX237" s="2">
        <v>6320</v>
      </c>
      <c r="EY237" s="2">
        <v>6260</v>
      </c>
      <c r="EZ237" s="2">
        <v>6200</v>
      </c>
      <c r="FA237" s="2">
        <v>6270</v>
      </c>
      <c r="FB237" s="2">
        <v>6250</v>
      </c>
      <c r="FC237" s="2">
        <v>6260</v>
      </c>
      <c r="FD237" s="2">
        <v>6390</v>
      </c>
      <c r="FE237" s="2">
        <v>6560</v>
      </c>
      <c r="FF237" s="2">
        <v>6600</v>
      </c>
      <c r="FG237" s="2">
        <v>6560</v>
      </c>
      <c r="FH237" s="2">
        <v>6670</v>
      </c>
      <c r="FI237" s="2">
        <v>6570</v>
      </c>
      <c r="FJ237" s="2">
        <v>6580</v>
      </c>
      <c r="FK237" s="2">
        <v>6730</v>
      </c>
      <c r="FL237" s="2">
        <v>6910</v>
      </c>
      <c r="FM237" s="2">
        <v>6850</v>
      </c>
      <c r="FN237" s="2">
        <v>6880</v>
      </c>
      <c r="FO237" s="2">
        <v>6920</v>
      </c>
      <c r="FP237" s="2">
        <v>7100</v>
      </c>
      <c r="FQ237" s="2">
        <v>7110</v>
      </c>
      <c r="FR237" s="2">
        <v>6960</v>
      </c>
      <c r="FS237" s="2">
        <v>6990</v>
      </c>
      <c r="FT237" s="2">
        <v>6790</v>
      </c>
      <c r="FU237" s="2">
        <v>6850</v>
      </c>
      <c r="FV237" s="2">
        <v>6830</v>
      </c>
      <c r="FW237" s="2">
        <v>6920</v>
      </c>
      <c r="FX237" s="2">
        <v>7120</v>
      </c>
      <c r="FY237" s="2">
        <v>7050</v>
      </c>
      <c r="FZ237" s="2">
        <v>7100</v>
      </c>
      <c r="GA237" s="2">
        <v>7200</v>
      </c>
      <c r="GB237" s="2">
        <v>7350</v>
      </c>
      <c r="GC237" s="2">
        <v>7270</v>
      </c>
      <c r="GD237" s="2">
        <v>7390</v>
      </c>
      <c r="GE237" s="2">
        <v>7530</v>
      </c>
      <c r="GF237" s="2">
        <v>7390</v>
      </c>
      <c r="GG237" s="2">
        <v>7380</v>
      </c>
      <c r="GH237" s="2">
        <v>7350</v>
      </c>
      <c r="GI237" s="2">
        <v>7260</v>
      </c>
      <c r="GJ237" s="2">
        <v>7290</v>
      </c>
      <c r="GK237" s="2">
        <v>7570</v>
      </c>
      <c r="GL237" s="2">
        <v>7790</v>
      </c>
      <c r="GM237" s="2">
        <v>7680</v>
      </c>
      <c r="GN237" s="2">
        <v>7810</v>
      </c>
      <c r="GO237" s="2">
        <v>7740</v>
      </c>
      <c r="GP237" s="2">
        <v>7420</v>
      </c>
      <c r="GQ237" s="2">
        <v>7140</v>
      </c>
      <c r="GR237" s="2">
        <v>7070</v>
      </c>
      <c r="GS237" s="2">
        <v>7160</v>
      </c>
      <c r="GT237" s="2">
        <v>7130</v>
      </c>
      <c r="GU237" s="2">
        <v>7250</v>
      </c>
      <c r="GV237" s="2">
        <v>7410</v>
      </c>
      <c r="GW237" s="2">
        <v>7400</v>
      </c>
      <c r="GX237" s="2">
        <v>7430</v>
      </c>
      <c r="GY237" s="2">
        <v>7600</v>
      </c>
      <c r="GZ237" s="2">
        <v>7310</v>
      </c>
      <c r="HA237" s="2">
        <v>6980</v>
      </c>
      <c r="HB237" s="2">
        <v>6950</v>
      </c>
      <c r="HC237" s="2">
        <v>7210</v>
      </c>
      <c r="HD237" s="2">
        <v>7450</v>
      </c>
      <c r="HE237" s="2">
        <v>7470</v>
      </c>
      <c r="HF237" s="2">
        <v>7550</v>
      </c>
      <c r="HG237" s="2">
        <v>7670</v>
      </c>
      <c r="HH237" s="2">
        <v>7750</v>
      </c>
      <c r="HI237" s="2">
        <v>7980</v>
      </c>
      <c r="HJ237" s="2">
        <v>7940</v>
      </c>
      <c r="HK237" s="2">
        <v>7890</v>
      </c>
      <c r="HL237" s="2">
        <v>7840</v>
      </c>
      <c r="HM237" s="2">
        <v>7900</v>
      </c>
      <c r="HN237" s="2">
        <v>8020</v>
      </c>
      <c r="HO237" s="2">
        <v>7910</v>
      </c>
      <c r="HP237" s="2">
        <v>7830</v>
      </c>
      <c r="HQ237" s="2">
        <v>7850</v>
      </c>
      <c r="HR237" s="2">
        <v>7710</v>
      </c>
      <c r="HS237" s="2">
        <v>7580</v>
      </c>
      <c r="HT237" s="2">
        <v>7590</v>
      </c>
      <c r="HU237" s="2">
        <v>7590</v>
      </c>
      <c r="HV237" s="2">
        <v>7730</v>
      </c>
      <c r="HW237" s="2">
        <v>7700</v>
      </c>
      <c r="HX237" s="2">
        <v>7540</v>
      </c>
      <c r="HY237" s="2">
        <v>7490</v>
      </c>
      <c r="HZ237" s="2">
        <v>7540</v>
      </c>
      <c r="IA237" s="2">
        <v>7820</v>
      </c>
      <c r="IB237" s="2">
        <v>7890</v>
      </c>
      <c r="IC237" s="2">
        <v>7820</v>
      </c>
      <c r="ID237" s="2">
        <v>7420</v>
      </c>
      <c r="IE237" s="2">
        <v>7410</v>
      </c>
      <c r="IF237" s="2">
        <v>7720</v>
      </c>
      <c r="IG237" s="2">
        <v>7570</v>
      </c>
      <c r="IH237" s="2">
        <v>7630</v>
      </c>
      <c r="II237" s="2">
        <v>7710</v>
      </c>
      <c r="IJ237" s="2">
        <v>7520</v>
      </c>
      <c r="IK237" s="2">
        <v>7370</v>
      </c>
      <c r="IL237" s="2">
        <v>7420</v>
      </c>
      <c r="IM237" s="2">
        <v>7390</v>
      </c>
      <c r="IN237" s="2">
        <v>7220</v>
      </c>
      <c r="IO237" s="2">
        <v>7240</v>
      </c>
      <c r="IP237" s="2">
        <v>6820</v>
      </c>
      <c r="IQ237" s="2">
        <v>6680</v>
      </c>
      <c r="IR237" s="2">
        <v>8000</v>
      </c>
      <c r="IS237" s="2">
        <v>7790</v>
      </c>
      <c r="IT237" s="2">
        <v>7670</v>
      </c>
    </row>
    <row r="238" spans="1:254">
      <c r="A238" s="62" t="s">
        <v>451</v>
      </c>
      <c r="B238" s="1" t="inlineStr">
        <is>
          <t>ＴＯＡ</t>
        </is>
      </c>
      <c r="C238" s="1">
        <v>1663</v>
      </c>
      <c r="E238" s="2">
        <v>1636</v>
      </c>
      <c r="F238" s="2">
        <v>1630</v>
      </c>
      <c r="G238" s="2">
        <v>1592</v>
      </c>
      <c r="H238" s="2">
        <v>1582</v>
      </c>
      <c r="I238" s="2">
        <v>1615</v>
      </c>
      <c r="J238" s="2">
        <v>1623</v>
      </c>
      <c r="K238" s="2">
        <v>1617</v>
      </c>
      <c r="L238" s="2">
        <v>1620</v>
      </c>
      <c r="M238" s="2">
        <v>1614</v>
      </c>
      <c r="N238" s="2">
        <v>1601</v>
      </c>
      <c r="O238" s="2">
        <v>1606</v>
      </c>
      <c r="P238" s="2">
        <v>1606</v>
      </c>
      <c r="Q238" s="2">
        <v>1584</v>
      </c>
      <c r="R238" s="2">
        <v>1561</v>
      </c>
      <c r="S238" s="2">
        <v>1585</v>
      </c>
      <c r="T238" s="2">
        <v>1599</v>
      </c>
      <c r="U238" s="2">
        <v>1590</v>
      </c>
      <c r="V238" s="2">
        <v>1583</v>
      </c>
      <c r="W238" s="2">
        <v>1605</v>
      </c>
      <c r="X238" s="2">
        <v>1615</v>
      </c>
      <c r="Y238" s="2">
        <v>1632</v>
      </c>
      <c r="Z238" s="2">
        <v>1630</v>
      </c>
      <c r="AA238" s="2">
        <v>1605</v>
      </c>
      <c r="AB238" s="2">
        <v>1579</v>
      </c>
      <c r="AC238" s="2">
        <v>1551</v>
      </c>
      <c r="AD238" s="2">
        <v>1550</v>
      </c>
      <c r="AE238" s="2">
        <v>1559</v>
      </c>
      <c r="AF238" s="2">
        <v>1564</v>
      </c>
      <c r="AG238" s="2">
        <v>1557</v>
      </c>
      <c r="AH238" s="2">
        <v>1568</v>
      </c>
      <c r="AI238" s="2">
        <v>1554</v>
      </c>
      <c r="AJ238" s="2">
        <v>1552</v>
      </c>
      <c r="AK238" s="2">
        <v>1551</v>
      </c>
      <c r="AL238" s="2">
        <v>1560</v>
      </c>
      <c r="AM238" s="2">
        <v>1556</v>
      </c>
      <c r="AN238" s="2">
        <v>1563</v>
      </c>
      <c r="AO238" s="2">
        <v>1551</v>
      </c>
      <c r="AP238" s="2">
        <v>1566</v>
      </c>
      <c r="AQ238" s="2">
        <v>1546</v>
      </c>
      <c r="AR238" s="2">
        <v>1527</v>
      </c>
      <c r="AS238" s="2">
        <v>1548</v>
      </c>
      <c r="AT238" s="2">
        <v>1554</v>
      </c>
      <c r="AU238" s="2">
        <v>1533</v>
      </c>
      <c r="AV238" s="2">
        <v>1547</v>
      </c>
      <c r="AW238" s="2">
        <v>1533</v>
      </c>
      <c r="AX238" s="2">
        <v>1536</v>
      </c>
      <c r="AY238" s="2">
        <v>1522</v>
      </c>
      <c r="AZ238" s="2">
        <v>1534</v>
      </c>
      <c r="BA238" s="2">
        <v>1535</v>
      </c>
      <c r="BB238" s="2">
        <v>1514</v>
      </c>
      <c r="BC238" s="2">
        <v>1530</v>
      </c>
      <c r="BD238" s="2">
        <v>1544</v>
      </c>
      <c r="BE238" s="2">
        <v>1557</v>
      </c>
      <c r="BF238" s="2">
        <v>1530</v>
      </c>
      <c r="BG238" s="2">
        <v>1525</v>
      </c>
      <c r="BH238" s="2">
        <v>1512</v>
      </c>
      <c r="BI238" s="2">
        <v>1577</v>
      </c>
      <c r="BJ238" s="2">
        <v>1567</v>
      </c>
      <c r="BK238" s="2">
        <v>1584</v>
      </c>
      <c r="BL238" s="2">
        <v>1562</v>
      </c>
      <c r="BM238" s="2">
        <v>1554</v>
      </c>
      <c r="BN238" s="2">
        <v>1555</v>
      </c>
      <c r="BO238" s="2">
        <v>1566</v>
      </c>
      <c r="BP238" s="2">
        <v>1565</v>
      </c>
      <c r="BQ238" s="2">
        <v>1760</v>
      </c>
      <c r="BR238" s="2">
        <v>1707</v>
      </c>
      <c r="BS238" s="2">
        <v>1702</v>
      </c>
      <c r="BT238" s="2">
        <v>1699</v>
      </c>
      <c r="BU238" s="2">
        <v>1700</v>
      </c>
      <c r="BV238" s="2">
        <v>1713</v>
      </c>
      <c r="BW238" s="2">
        <v>1725</v>
      </c>
      <c r="BX238" s="2">
        <v>1752</v>
      </c>
      <c r="BY238" s="2">
        <v>1759</v>
      </c>
      <c r="BZ238" s="2">
        <v>1769</v>
      </c>
      <c r="CA238" s="2">
        <v>1774</v>
      </c>
      <c r="CB238" s="2">
        <v>1770</v>
      </c>
      <c r="CC238" s="2">
        <v>1768</v>
      </c>
      <c r="CD238" s="2">
        <v>1774</v>
      </c>
      <c r="CE238" s="2">
        <v>1782</v>
      </c>
      <c r="CF238" s="2">
        <v>1803</v>
      </c>
      <c r="CG238" s="2">
        <v>1813</v>
      </c>
      <c r="CH238" s="2">
        <v>1817</v>
      </c>
      <c r="CI238" s="2">
        <v>1801</v>
      </c>
      <c r="CJ238" s="2">
        <v>1765</v>
      </c>
      <c r="CK238" s="2">
        <v>1785</v>
      </c>
      <c r="CL238" s="2">
        <v>1776</v>
      </c>
      <c r="CM238" s="2">
        <v>1766</v>
      </c>
      <c r="CN238" s="2">
        <v>1741</v>
      </c>
      <c r="CO238" s="2">
        <v>1773</v>
      </c>
      <c r="CP238" s="2">
        <v>1871</v>
      </c>
      <c r="CQ238" s="2">
        <v>1857</v>
      </c>
      <c r="CR238" s="2">
        <v>1854</v>
      </c>
      <c r="CS238" s="2">
        <v>1805</v>
      </c>
      <c r="CT238" s="2">
        <v>1753</v>
      </c>
      <c r="CU238" s="2">
        <v>1801</v>
      </c>
      <c r="CV238" s="2">
        <v>1750</v>
      </c>
      <c r="CW238" s="2">
        <v>1727</v>
      </c>
      <c r="CX238" s="2">
        <v>1721</v>
      </c>
      <c r="CY238" s="2">
        <v>1736</v>
      </c>
      <c r="CZ238" s="2">
        <v>1748</v>
      </c>
      <c r="DA238" s="2">
        <v>1793</v>
      </c>
      <c r="DB238" s="2">
        <v>1741</v>
      </c>
      <c r="DC238" s="2">
        <v>1687</v>
      </c>
      <c r="DD238" s="2">
        <v>1743</v>
      </c>
      <c r="DE238" s="2">
        <v>1773</v>
      </c>
      <c r="DF238" s="2">
        <v>1694</v>
      </c>
      <c r="DG238" s="2">
        <v>1790</v>
      </c>
      <c r="DH238" s="2">
        <v>1793</v>
      </c>
      <c r="DI238" s="2">
        <v>1800</v>
      </c>
      <c r="DJ238" s="2">
        <v>1797</v>
      </c>
      <c r="DK238" s="2">
        <v>1806</v>
      </c>
      <c r="DL238" s="2">
        <v>1782</v>
      </c>
      <c r="DM238" s="2">
        <v>1782</v>
      </c>
      <c r="DN238" s="2">
        <v>1787</v>
      </c>
      <c r="DO238" s="2">
        <v>1806</v>
      </c>
      <c r="DP238" s="2">
        <v>1796</v>
      </c>
      <c r="DQ238" s="2">
        <v>1780</v>
      </c>
      <c r="DR238" s="2">
        <v>1806</v>
      </c>
      <c r="DS238" s="2">
        <v>1832</v>
      </c>
      <c r="DT238" s="2">
        <v>1820</v>
      </c>
      <c r="DU238" s="2">
        <v>1802</v>
      </c>
      <c r="DV238" s="2">
        <v>1760</v>
      </c>
      <c r="DW238" s="2">
        <v>1741</v>
      </c>
      <c r="DX238" s="2">
        <v>1687</v>
      </c>
      <c r="DY238" s="2">
        <v>1645</v>
      </c>
      <c r="DZ238" s="2">
        <v>1643</v>
      </c>
      <c r="EA238" s="2">
        <v>1642</v>
      </c>
      <c r="EB238" s="2">
        <v>1615</v>
      </c>
      <c r="EC238" s="2">
        <v>1624</v>
      </c>
      <c r="ED238" s="2">
        <v>1646</v>
      </c>
      <c r="EE238" s="2">
        <v>1655</v>
      </c>
      <c r="EF238" s="2">
        <v>1672</v>
      </c>
      <c r="EG238" s="2">
        <v>1671</v>
      </c>
      <c r="EH238" s="2">
        <v>1642</v>
      </c>
      <c r="EI238" s="2">
        <v>1667</v>
      </c>
      <c r="EJ238" s="2">
        <v>1680</v>
      </c>
      <c r="EK238" s="2">
        <v>1683</v>
      </c>
      <c r="EL238" s="2">
        <v>1673</v>
      </c>
      <c r="EM238" s="2">
        <v>1650</v>
      </c>
      <c r="EN238" s="2">
        <v>1628</v>
      </c>
      <c r="EO238" s="2">
        <v>1603</v>
      </c>
      <c r="EP238" s="2">
        <v>1612</v>
      </c>
      <c r="EQ238" s="2">
        <v>1609</v>
      </c>
      <c r="ER238" s="2">
        <v>1605</v>
      </c>
      <c r="ES238" s="2">
        <v>1601</v>
      </c>
      <c r="ET238" s="2">
        <v>1601</v>
      </c>
      <c r="EU238" s="2">
        <v>1600</v>
      </c>
      <c r="EV238" s="2">
        <v>1587</v>
      </c>
      <c r="EW238" s="2">
        <v>1585</v>
      </c>
      <c r="EX238" s="2">
        <v>1569</v>
      </c>
      <c r="EY238" s="2">
        <v>1599</v>
      </c>
      <c r="EZ238" s="2">
        <v>1598</v>
      </c>
      <c r="FA238" s="2">
        <v>1579</v>
      </c>
      <c r="FB238" s="2">
        <v>1571</v>
      </c>
      <c r="FC238" s="2">
        <v>1576</v>
      </c>
      <c r="FD238" s="2">
        <v>1554</v>
      </c>
      <c r="FE238" s="2">
        <v>1545</v>
      </c>
      <c r="FF238" s="2">
        <v>1556</v>
      </c>
      <c r="FG238" s="2">
        <v>1540</v>
      </c>
      <c r="FH238" s="2">
        <v>1559</v>
      </c>
      <c r="FI238" s="2">
        <v>1540</v>
      </c>
      <c r="FJ238" s="2">
        <v>1652</v>
      </c>
      <c r="FK238" s="2">
        <v>1645</v>
      </c>
      <c r="FL238" s="2">
        <v>1660</v>
      </c>
      <c r="FM238" s="2">
        <v>1657</v>
      </c>
      <c r="FN238" s="2">
        <v>1663</v>
      </c>
      <c r="FO238" s="2">
        <v>1666</v>
      </c>
      <c r="FP238" s="2">
        <v>1678</v>
      </c>
      <c r="FQ238" s="2">
        <v>1695</v>
      </c>
      <c r="FR238" s="2">
        <v>1688</v>
      </c>
      <c r="FS238" s="2">
        <v>1671</v>
      </c>
      <c r="FT238" s="2">
        <v>1657</v>
      </c>
      <c r="FU238" s="2">
        <v>1660</v>
      </c>
      <c r="FV238" s="2">
        <v>1653</v>
      </c>
      <c r="FW238" s="2">
        <v>1673</v>
      </c>
      <c r="FX238" s="2">
        <v>1675</v>
      </c>
      <c r="FY238" s="2">
        <v>1650</v>
      </c>
      <c r="FZ238" s="2">
        <v>1668</v>
      </c>
      <c r="GA238" s="2">
        <v>1700</v>
      </c>
      <c r="GB238" s="2">
        <v>1695</v>
      </c>
      <c r="GC238" s="2">
        <v>1696</v>
      </c>
      <c r="GD238" s="2">
        <v>1686</v>
      </c>
      <c r="GE238" s="2">
        <v>1661</v>
      </c>
      <c r="GF238" s="2">
        <v>1613</v>
      </c>
      <c r="GG238" s="2">
        <v>1272</v>
      </c>
      <c r="GH238" s="2">
        <v>1240</v>
      </c>
      <c r="GI238" s="2">
        <v>1225</v>
      </c>
      <c r="GJ238" s="2">
        <v>1222</v>
      </c>
      <c r="GK238" s="2">
        <v>1298</v>
      </c>
      <c r="GL238" s="2">
        <v>1330</v>
      </c>
      <c r="GM238" s="2">
        <v>1332</v>
      </c>
      <c r="GN238" s="2">
        <v>1328</v>
      </c>
      <c r="GO238" s="2">
        <v>1305</v>
      </c>
      <c r="GP238" s="2">
        <v>1316</v>
      </c>
      <c r="GQ238" s="2">
        <v>1305</v>
      </c>
      <c r="GR238" s="2">
        <v>1278</v>
      </c>
      <c r="GS238" s="2">
        <v>1288</v>
      </c>
      <c r="GT238" s="2">
        <v>1241</v>
      </c>
      <c r="GU238" s="2">
        <v>1237</v>
      </c>
      <c r="GV238" s="2">
        <v>1274</v>
      </c>
      <c r="GW238" s="2">
        <v>1276</v>
      </c>
      <c r="GX238" s="2">
        <v>1286</v>
      </c>
      <c r="GY238" s="2">
        <v>1279</v>
      </c>
      <c r="GZ238" s="2">
        <v>1266</v>
      </c>
      <c r="HA238" s="2">
        <v>1230</v>
      </c>
      <c r="HB238" s="2">
        <v>1196</v>
      </c>
      <c r="HC238" s="2">
        <v>1174</v>
      </c>
      <c r="HD238" s="2">
        <v>1193</v>
      </c>
      <c r="HE238" s="2">
        <v>1186</v>
      </c>
      <c r="HF238" s="2">
        <v>1200</v>
      </c>
      <c r="HG238" s="2">
        <v>1196</v>
      </c>
      <c r="HH238" s="2">
        <v>1187</v>
      </c>
      <c r="HI238" s="2">
        <v>1177</v>
      </c>
      <c r="HJ238" s="2">
        <v>1165</v>
      </c>
      <c r="HK238" s="2">
        <v>1183</v>
      </c>
      <c r="HL238" s="2">
        <v>1177</v>
      </c>
      <c r="HM238" s="2">
        <v>1190</v>
      </c>
      <c r="HN238" s="2">
        <v>1193</v>
      </c>
      <c r="HO238" s="2">
        <v>1183</v>
      </c>
      <c r="HP238" s="2">
        <v>1174</v>
      </c>
      <c r="HQ238" s="2">
        <v>1158</v>
      </c>
      <c r="HR238" s="2">
        <v>1154</v>
      </c>
      <c r="HS238" s="2">
        <v>1156</v>
      </c>
      <c r="HT238" s="2">
        <v>1140</v>
      </c>
      <c r="HU238" s="2">
        <v>1139</v>
      </c>
      <c r="HV238" s="2">
        <v>1140</v>
      </c>
      <c r="HW238" s="2">
        <v>1146</v>
      </c>
      <c r="HX238" s="2">
        <v>1144</v>
      </c>
      <c r="HY238" s="2">
        <v>1139</v>
      </c>
      <c r="HZ238" s="2">
        <v>1131</v>
      </c>
      <c r="IA238" s="2">
        <v>1131</v>
      </c>
      <c r="IB238" s="2">
        <v>1128</v>
      </c>
      <c r="IC238" s="2">
        <v>1125</v>
      </c>
      <c r="ID238" s="2">
        <v>1131</v>
      </c>
      <c r="IE238" s="2">
        <v>1136</v>
      </c>
      <c r="IF238" s="2">
        <v>1119</v>
      </c>
      <c r="IG238" s="2">
        <v>1108</v>
      </c>
      <c r="IH238" s="2">
        <v>1101</v>
      </c>
      <c r="II238" s="2">
        <v>1106</v>
      </c>
      <c r="IJ238" s="2">
        <v>1101</v>
      </c>
      <c r="IK238" s="2">
        <v>1108</v>
      </c>
      <c r="IL238" s="2">
        <v>1115</v>
      </c>
      <c r="IM238" s="2">
        <v>1103</v>
      </c>
      <c r="IN238" s="2">
        <v>1100</v>
      </c>
      <c r="IO238" s="2">
        <v>1090</v>
      </c>
      <c r="IP238" s="2">
        <v>1035</v>
      </c>
      <c r="IQ238" s="2">
        <v>1039</v>
      </c>
      <c r="IR238" s="2">
        <v>1035</v>
      </c>
      <c r="IS238" s="2">
        <v>1022</v>
      </c>
      <c r="IT238" s="2">
        <v>1022</v>
      </c>
    </row>
    <row r="239" spans="1:254">
      <c r="A239" s="62" t="s">
        <v>452</v>
      </c>
      <c r="B239" s="1" t="inlineStr">
        <is>
          <t>ユーザーローカル</t>
        </is>
      </c>
      <c r="C239" s="1">
        <v>1530</v>
      </c>
      <c r="E239" s="2">
        <v>1833</v>
      </c>
      <c r="F239" s="2">
        <v>1809</v>
      </c>
      <c r="G239" s="2">
        <v>1799</v>
      </c>
      <c r="H239" s="2">
        <v>1762</v>
      </c>
      <c r="I239" s="2">
        <v>1770</v>
      </c>
      <c r="J239" s="2">
        <v>1776</v>
      </c>
      <c r="K239" s="2">
        <v>1759</v>
      </c>
      <c r="L239" s="2">
        <v>1779</v>
      </c>
      <c r="M239" s="2">
        <v>1727</v>
      </c>
      <c r="N239" s="2">
        <v>1692</v>
      </c>
      <c r="O239" s="2">
        <v>1712</v>
      </c>
      <c r="P239" s="2">
        <v>1774</v>
      </c>
      <c r="Q239" s="2">
        <v>1781</v>
      </c>
      <c r="R239" s="2">
        <v>1761</v>
      </c>
      <c r="S239" s="2">
        <v>1814</v>
      </c>
      <c r="T239" s="2">
        <v>1772</v>
      </c>
      <c r="U239" s="2">
        <v>1793</v>
      </c>
      <c r="V239" s="2">
        <v>1776</v>
      </c>
      <c r="W239" s="2">
        <v>1760</v>
      </c>
      <c r="X239" s="2">
        <v>1732</v>
      </c>
      <c r="Y239" s="2">
        <v>1759</v>
      </c>
      <c r="Z239" s="2">
        <v>1762</v>
      </c>
      <c r="AA239" s="2">
        <v>1770</v>
      </c>
      <c r="AB239" s="2">
        <v>1727</v>
      </c>
      <c r="AC239" s="2">
        <v>1707</v>
      </c>
      <c r="AD239" s="2">
        <v>1620</v>
      </c>
      <c r="AE239" s="2">
        <v>1605</v>
      </c>
      <c r="AF239" s="2">
        <v>1578</v>
      </c>
      <c r="AG239" s="2">
        <v>1587</v>
      </c>
      <c r="AH239" s="2">
        <v>1646</v>
      </c>
      <c r="AI239" s="2">
        <v>1680</v>
      </c>
      <c r="AJ239" s="2">
        <v>1685</v>
      </c>
      <c r="AK239" s="2">
        <v>1726</v>
      </c>
      <c r="AL239" s="2">
        <v>1725</v>
      </c>
      <c r="AM239" s="2">
        <v>1782</v>
      </c>
      <c r="AN239" s="2">
        <v>1763</v>
      </c>
      <c r="AO239" s="2">
        <v>1755</v>
      </c>
      <c r="AP239" s="2">
        <v>1760</v>
      </c>
      <c r="AQ239" s="2">
        <v>1746</v>
      </c>
      <c r="AR239" s="2">
        <v>1728</v>
      </c>
      <c r="AS239" s="2">
        <v>1777</v>
      </c>
      <c r="AT239" s="2">
        <v>1789</v>
      </c>
      <c r="AU239" s="2">
        <v>1811</v>
      </c>
      <c r="AV239" s="2">
        <v>1836</v>
      </c>
      <c r="AW239" s="2">
        <v>1795</v>
      </c>
      <c r="AX239" s="2">
        <v>1772</v>
      </c>
      <c r="AY239" s="2">
        <v>1772</v>
      </c>
      <c r="AZ239" s="2">
        <v>1750</v>
      </c>
      <c r="BA239" s="2">
        <v>1697</v>
      </c>
      <c r="BB239" s="2">
        <v>1652</v>
      </c>
      <c r="BC239" s="2">
        <v>1689</v>
      </c>
      <c r="BD239" s="2">
        <v>1690</v>
      </c>
      <c r="BE239" s="2">
        <v>1711</v>
      </c>
      <c r="BF239" s="2">
        <v>1755</v>
      </c>
      <c r="BG239" s="2">
        <v>1746</v>
      </c>
      <c r="BH239" s="2">
        <v>1719</v>
      </c>
      <c r="BI239" s="2">
        <v>1709</v>
      </c>
      <c r="BJ239" s="2">
        <v>1693</v>
      </c>
      <c r="BK239" s="2">
        <v>1679</v>
      </c>
      <c r="BL239" s="2">
        <v>1691</v>
      </c>
      <c r="BM239" s="2">
        <v>1721</v>
      </c>
      <c r="BN239" s="2">
        <v>1723</v>
      </c>
      <c r="BO239" s="2">
        <v>1786</v>
      </c>
      <c r="BP239" s="2">
        <v>1723</v>
      </c>
      <c r="BQ239" s="2">
        <v>1576</v>
      </c>
      <c r="BR239" s="2">
        <v>1532</v>
      </c>
      <c r="BS239" s="2">
        <v>1532</v>
      </c>
      <c r="BT239" s="2">
        <v>1540</v>
      </c>
      <c r="BU239" s="2">
        <v>1547</v>
      </c>
      <c r="BV239" s="2">
        <v>1554</v>
      </c>
      <c r="BW239" s="2">
        <v>1555</v>
      </c>
      <c r="BX239" s="2">
        <v>1586</v>
      </c>
      <c r="BY239" s="2">
        <v>1569</v>
      </c>
      <c r="BZ239" s="2">
        <v>1556</v>
      </c>
      <c r="CA239" s="2">
        <v>1567</v>
      </c>
      <c r="CB239" s="2">
        <v>1554</v>
      </c>
      <c r="CC239" s="2">
        <v>1495</v>
      </c>
      <c r="CD239" s="2">
        <v>1452</v>
      </c>
      <c r="CE239" s="2">
        <v>1428</v>
      </c>
      <c r="CF239" s="2">
        <v>1448</v>
      </c>
      <c r="CG239" s="2">
        <v>1490</v>
      </c>
      <c r="CH239" s="2">
        <v>1495</v>
      </c>
      <c r="CI239" s="2">
        <v>1456</v>
      </c>
      <c r="CJ239" s="2">
        <v>1451</v>
      </c>
      <c r="CK239" s="2">
        <v>1451</v>
      </c>
      <c r="CL239" s="2">
        <v>1432</v>
      </c>
      <c r="CM239" s="2">
        <v>1435</v>
      </c>
      <c r="CN239" s="2">
        <v>1380</v>
      </c>
      <c r="CO239" s="2">
        <v>1350</v>
      </c>
      <c r="CP239" s="2">
        <v>1420</v>
      </c>
      <c r="CQ239" s="2">
        <v>1419</v>
      </c>
      <c r="CR239" s="2">
        <v>1466</v>
      </c>
      <c r="CS239" s="2">
        <v>1440</v>
      </c>
      <c r="CT239" s="2">
        <v>1419</v>
      </c>
      <c r="CU239" s="2">
        <v>1473</v>
      </c>
      <c r="CV239" s="2">
        <v>1517</v>
      </c>
      <c r="CW239" s="2">
        <v>1511</v>
      </c>
      <c r="CX239" s="2">
        <v>1520</v>
      </c>
      <c r="CY239" s="2">
        <v>1524</v>
      </c>
      <c r="CZ239" s="2">
        <v>1549</v>
      </c>
      <c r="DA239" s="2">
        <v>1583</v>
      </c>
      <c r="DB239" s="2">
        <v>1548</v>
      </c>
      <c r="DC239" s="2">
        <v>1494</v>
      </c>
      <c r="DD239" s="2">
        <v>1505</v>
      </c>
      <c r="DE239" s="2">
        <v>1497</v>
      </c>
      <c r="DF239" s="2">
        <v>1461</v>
      </c>
      <c r="DG239" s="2">
        <v>1500</v>
      </c>
      <c r="DH239" s="2">
        <v>1561</v>
      </c>
      <c r="DI239" s="2">
        <v>1620</v>
      </c>
      <c r="DJ239" s="2">
        <v>1548</v>
      </c>
      <c r="DK239" s="2">
        <v>1528</v>
      </c>
      <c r="DL239" s="2">
        <v>1518</v>
      </c>
      <c r="DM239" s="2">
        <v>1556</v>
      </c>
      <c r="DN239" s="2">
        <v>1550</v>
      </c>
      <c r="DO239" s="2">
        <v>1544</v>
      </c>
      <c r="DP239" s="2">
        <v>1592</v>
      </c>
      <c r="DQ239" s="2">
        <v>1618</v>
      </c>
      <c r="DR239" s="2">
        <v>1620</v>
      </c>
      <c r="DS239" s="2">
        <v>1732</v>
      </c>
      <c r="DT239" s="2">
        <v>1743</v>
      </c>
      <c r="DU239" s="2">
        <v>1719</v>
      </c>
      <c r="DV239" s="2">
        <v>1719</v>
      </c>
      <c r="DW239" s="2">
        <v>1790</v>
      </c>
      <c r="DX239" s="2">
        <v>1790</v>
      </c>
      <c r="DY239" s="2">
        <v>1825</v>
      </c>
      <c r="DZ239" s="2">
        <v>1819</v>
      </c>
      <c r="EA239" s="2">
        <v>1846</v>
      </c>
      <c r="EB239" s="2">
        <v>1872</v>
      </c>
      <c r="EC239" s="2">
        <v>1908</v>
      </c>
      <c r="ED239" s="2">
        <v>1931</v>
      </c>
      <c r="EE239" s="2">
        <v>1945</v>
      </c>
      <c r="EF239" s="2">
        <v>1969</v>
      </c>
      <c r="EG239" s="2">
        <v>1960</v>
      </c>
      <c r="EH239" s="2">
        <v>1971</v>
      </c>
      <c r="EI239" s="2">
        <v>1983</v>
      </c>
      <c r="EJ239" s="2">
        <v>2014</v>
      </c>
      <c r="EK239" s="2">
        <v>2013</v>
      </c>
      <c r="EL239" s="2">
        <v>1991</v>
      </c>
      <c r="EM239" s="2">
        <v>1971</v>
      </c>
      <c r="EN239" s="2">
        <v>1979</v>
      </c>
      <c r="EO239" s="2">
        <v>1980</v>
      </c>
      <c r="EP239" s="2">
        <v>1961</v>
      </c>
      <c r="EQ239" s="2">
        <v>1945</v>
      </c>
      <c r="ER239" s="2">
        <v>1949</v>
      </c>
      <c r="ES239" s="2">
        <v>1908</v>
      </c>
      <c r="ET239" s="2">
        <v>1922</v>
      </c>
      <c r="EU239" s="2">
        <v>1907</v>
      </c>
      <c r="EV239" s="2">
        <v>1911</v>
      </c>
      <c r="EW239" s="2">
        <v>1918</v>
      </c>
      <c r="EX239" s="2">
        <v>1906</v>
      </c>
      <c r="EY239" s="2">
        <v>1898</v>
      </c>
      <c r="EZ239" s="2">
        <v>1907</v>
      </c>
      <c r="FA239" s="2">
        <v>1912</v>
      </c>
      <c r="FB239" s="2">
        <v>1896</v>
      </c>
      <c r="FC239" s="2">
        <v>1897</v>
      </c>
      <c r="FD239" s="2">
        <v>1895</v>
      </c>
      <c r="FE239" s="2">
        <v>1876</v>
      </c>
      <c r="FF239" s="2">
        <v>1869</v>
      </c>
      <c r="FG239" s="2">
        <v>1865</v>
      </c>
      <c r="FH239" s="2">
        <v>1915</v>
      </c>
      <c r="FI239" s="2">
        <v>1931</v>
      </c>
      <c r="FJ239" s="2">
        <v>1940</v>
      </c>
      <c r="FK239" s="2">
        <v>1905</v>
      </c>
      <c r="FL239" s="2">
        <v>1910</v>
      </c>
      <c r="FM239" s="2">
        <v>1897</v>
      </c>
      <c r="FN239" s="2">
        <v>1905</v>
      </c>
      <c r="FO239" s="2">
        <v>1899</v>
      </c>
      <c r="FP239" s="2">
        <v>1923</v>
      </c>
      <c r="FQ239" s="2">
        <v>1949</v>
      </c>
      <c r="FR239" s="2">
        <v>1952</v>
      </c>
      <c r="FS239" s="2">
        <v>1918</v>
      </c>
      <c r="FT239" s="2">
        <v>1924</v>
      </c>
      <c r="FU239" s="2">
        <v>1945</v>
      </c>
      <c r="FV239" s="2">
        <v>1913</v>
      </c>
      <c r="FW239" s="2">
        <v>1912</v>
      </c>
      <c r="FX239" s="2">
        <v>1927</v>
      </c>
      <c r="FY239" s="2">
        <v>1912</v>
      </c>
      <c r="FZ239" s="2">
        <v>1972</v>
      </c>
      <c r="GA239" s="2">
        <v>1937</v>
      </c>
      <c r="GB239" s="2">
        <v>1925</v>
      </c>
      <c r="GC239" s="2">
        <v>1924</v>
      </c>
      <c r="GD239" s="2">
        <v>1900</v>
      </c>
      <c r="GE239" s="2">
        <v>1901</v>
      </c>
      <c r="GF239" s="2">
        <v>1853</v>
      </c>
      <c r="GG239" s="2">
        <v>1937</v>
      </c>
      <c r="GH239" s="2">
        <v>1930</v>
      </c>
      <c r="GI239" s="2">
        <v>1905</v>
      </c>
      <c r="GJ239" s="2">
        <v>1894</v>
      </c>
      <c r="GK239" s="2">
        <v>1952</v>
      </c>
      <c r="GL239" s="2">
        <v>1966</v>
      </c>
      <c r="GM239" s="2">
        <v>1934</v>
      </c>
      <c r="GN239" s="2">
        <v>1927</v>
      </c>
      <c r="GO239" s="2">
        <v>1953</v>
      </c>
      <c r="GP239" s="2">
        <v>1937</v>
      </c>
      <c r="GQ239" s="2">
        <v>1886</v>
      </c>
      <c r="GR239" s="2">
        <v>1872</v>
      </c>
      <c r="GS239" s="2">
        <v>1925</v>
      </c>
      <c r="GT239" s="2">
        <v>1880</v>
      </c>
      <c r="GU239" s="2">
        <v>1873</v>
      </c>
      <c r="GV239" s="2">
        <v>1955</v>
      </c>
      <c r="GW239" s="2">
        <v>2001</v>
      </c>
      <c r="GX239" s="2">
        <v>2007</v>
      </c>
      <c r="GY239" s="2">
        <v>1993</v>
      </c>
      <c r="GZ239" s="2">
        <v>1970</v>
      </c>
      <c r="HA239" s="2">
        <v>1914</v>
      </c>
      <c r="HB239" s="2">
        <v>1919</v>
      </c>
      <c r="HC239" s="2">
        <v>1958</v>
      </c>
      <c r="HD239" s="2">
        <v>1992</v>
      </c>
      <c r="HE239" s="2">
        <v>1991</v>
      </c>
      <c r="HF239" s="2">
        <v>2017</v>
      </c>
      <c r="HG239" s="2">
        <v>2020</v>
      </c>
      <c r="HH239" s="2">
        <v>2025</v>
      </c>
      <c r="HI239" s="2">
        <v>2048</v>
      </c>
      <c r="HJ239" s="2">
        <v>2032</v>
      </c>
      <c r="HK239" s="2">
        <v>2059</v>
      </c>
      <c r="HL239" s="2">
        <v>2053</v>
      </c>
      <c r="HM239" s="2">
        <v>2027</v>
      </c>
      <c r="HN239" s="2">
        <v>2032</v>
      </c>
      <c r="HO239" s="2">
        <v>2085</v>
      </c>
      <c r="HP239" s="2">
        <v>2084</v>
      </c>
      <c r="HQ239" s="2">
        <v>2072</v>
      </c>
      <c r="HR239" s="2">
        <v>2046</v>
      </c>
      <c r="HS239" s="2">
        <v>1990</v>
      </c>
      <c r="HT239" s="2">
        <v>2014</v>
      </c>
      <c r="HU239" s="2">
        <v>2049</v>
      </c>
      <c r="HV239" s="2">
        <v>2043</v>
      </c>
      <c r="HW239" s="2">
        <v>2068</v>
      </c>
      <c r="HX239" s="2">
        <v>2097</v>
      </c>
      <c r="HY239" s="2">
        <v>2101</v>
      </c>
      <c r="HZ239" s="2">
        <v>2086</v>
      </c>
      <c r="IA239" s="2">
        <v>2115</v>
      </c>
      <c r="IB239" s="2">
        <v>2050</v>
      </c>
      <c r="IC239" s="2">
        <v>2017</v>
      </c>
      <c r="ID239" s="2">
        <v>2038</v>
      </c>
      <c r="IE239" s="2">
        <v>2045</v>
      </c>
      <c r="IF239" s="2">
        <v>2093</v>
      </c>
      <c r="IG239" s="2">
        <v>2090</v>
      </c>
      <c r="IH239" s="2">
        <v>2073</v>
      </c>
      <c r="II239" s="2">
        <v>2055</v>
      </c>
      <c r="IJ239" s="2">
        <v>2041</v>
      </c>
      <c r="IK239" s="2">
        <v>2010</v>
      </c>
      <c r="IL239" s="2">
        <v>2033</v>
      </c>
      <c r="IM239" s="2">
        <v>1976</v>
      </c>
      <c r="IN239" s="2">
        <v>1971</v>
      </c>
      <c r="IO239" s="2">
        <v>1969</v>
      </c>
      <c r="IP239" s="2">
        <v>1905</v>
      </c>
      <c r="IQ239" s="2">
        <v>1909</v>
      </c>
      <c r="IR239" s="2">
        <v>1884</v>
      </c>
      <c r="IS239" s="2">
        <v>1851</v>
      </c>
      <c r="IT239" s="2">
        <v>1840</v>
      </c>
    </row>
    <row r="240" spans="1:254">
      <c r="A240" s="62" t="s">
        <v>453</v>
      </c>
      <c r="B240" s="1" t="inlineStr">
        <is>
          <t>ダイトロン</t>
        </is>
      </c>
      <c r="C240" s="1">
        <v>4040</v>
      </c>
      <c r="E240" s="2">
        <v>4145</v>
      </c>
      <c r="F240" s="2">
        <v>4105</v>
      </c>
      <c r="G240" s="2">
        <v>3805</v>
      </c>
      <c r="H240" s="2">
        <v>3390</v>
      </c>
      <c r="I240" s="2">
        <v>3235</v>
      </c>
      <c r="J240" s="2">
        <v>3030</v>
      </c>
      <c r="K240" s="2">
        <v>3030</v>
      </c>
      <c r="L240" s="2">
        <v>3265</v>
      </c>
      <c r="M240" s="2">
        <v>3410</v>
      </c>
      <c r="N240" s="2">
        <v>3485</v>
      </c>
      <c r="O240" s="2">
        <v>3515</v>
      </c>
      <c r="P240" s="2">
        <v>3430</v>
      </c>
      <c r="Q240" s="2">
        <v>3265</v>
      </c>
      <c r="R240" s="2">
        <v>3205</v>
      </c>
      <c r="S240" s="2">
        <v>3395</v>
      </c>
      <c r="T240" s="2">
        <v>3360</v>
      </c>
      <c r="U240" s="2">
        <v>3290</v>
      </c>
      <c r="V240" s="2">
        <v>3385</v>
      </c>
      <c r="W240" s="2">
        <v>3490</v>
      </c>
      <c r="X240" s="2">
        <v>3440</v>
      </c>
      <c r="Y240" s="2">
        <v>3395</v>
      </c>
      <c r="Z240" s="2">
        <v>3475</v>
      </c>
      <c r="AA240" s="2">
        <v>3560</v>
      </c>
      <c r="AB240" s="2">
        <v>3500</v>
      </c>
      <c r="AC240" s="2">
        <v>3610</v>
      </c>
      <c r="AD240" s="2">
        <v>3700</v>
      </c>
      <c r="AE240" s="2">
        <v>3605</v>
      </c>
      <c r="AF240" s="2">
        <v>3575</v>
      </c>
      <c r="AG240" s="2">
        <v>3645</v>
      </c>
      <c r="AH240" s="2">
        <v>3740</v>
      </c>
      <c r="AI240" s="2">
        <v>3670</v>
      </c>
      <c r="AJ240" s="2">
        <v>3770</v>
      </c>
      <c r="AK240" s="2">
        <v>3890</v>
      </c>
      <c r="AL240" s="2">
        <v>3855</v>
      </c>
      <c r="AM240" s="2">
        <v>3750</v>
      </c>
      <c r="AN240" s="2">
        <v>3525</v>
      </c>
      <c r="AO240" s="2">
        <v>3545</v>
      </c>
      <c r="AP240" s="2">
        <v>3580</v>
      </c>
      <c r="AQ240" s="2">
        <v>3380</v>
      </c>
      <c r="AR240" s="2">
        <v>3260</v>
      </c>
      <c r="AS240" s="2">
        <v>3380</v>
      </c>
      <c r="AT240" s="2">
        <v>3520</v>
      </c>
      <c r="AU240" s="2">
        <v>3490</v>
      </c>
      <c r="AV240" s="2">
        <v>3570</v>
      </c>
      <c r="AW240" s="2">
        <v>3635</v>
      </c>
      <c r="AX240" s="2">
        <v>3585</v>
      </c>
      <c r="AY240" s="2">
        <v>3440</v>
      </c>
      <c r="AZ240" s="2">
        <v>3505</v>
      </c>
      <c r="BA240" s="2">
        <v>3550</v>
      </c>
      <c r="BB240" s="2">
        <v>3425</v>
      </c>
      <c r="BC240" s="2">
        <v>3530</v>
      </c>
      <c r="BD240" s="2">
        <v>3560</v>
      </c>
      <c r="BE240" s="2">
        <v>3585</v>
      </c>
      <c r="BF240" s="2">
        <v>3560</v>
      </c>
      <c r="BG240" s="2">
        <v>3535</v>
      </c>
      <c r="BH240" s="2">
        <v>3415</v>
      </c>
      <c r="BI240" s="2">
        <v>3575</v>
      </c>
      <c r="BJ240" s="2">
        <v>3825</v>
      </c>
      <c r="BK240" s="2">
        <v>3740</v>
      </c>
      <c r="BL240" s="2">
        <v>3915</v>
      </c>
      <c r="BM240" s="2">
        <v>3785</v>
      </c>
      <c r="BN240" s="2">
        <v>3860</v>
      </c>
      <c r="BO240" s="2">
        <v>3805</v>
      </c>
      <c r="BP240" s="2">
        <v>3660</v>
      </c>
      <c r="BQ240" s="2">
        <v>3215</v>
      </c>
      <c r="BR240" s="2">
        <v>2912</v>
      </c>
      <c r="BS240" s="2">
        <v>2854</v>
      </c>
      <c r="BT240" s="2">
        <v>2860</v>
      </c>
      <c r="BU240" s="2">
        <v>2851</v>
      </c>
      <c r="BV240" s="2">
        <v>2848</v>
      </c>
      <c r="BW240" s="2">
        <v>2815</v>
      </c>
      <c r="BX240" s="2">
        <v>2822</v>
      </c>
      <c r="BY240" s="2">
        <v>2862</v>
      </c>
      <c r="BZ240" s="2">
        <v>2833</v>
      </c>
      <c r="CA240" s="2">
        <v>2852</v>
      </c>
      <c r="CB240" s="2">
        <v>2885</v>
      </c>
      <c r="CC240" s="2">
        <v>2868</v>
      </c>
      <c r="CD240" s="2">
        <v>2832</v>
      </c>
      <c r="CE240" s="2">
        <v>2798</v>
      </c>
      <c r="CF240" s="2">
        <v>2775</v>
      </c>
      <c r="CG240" s="2">
        <v>2770</v>
      </c>
      <c r="CH240" s="2">
        <v>2784</v>
      </c>
      <c r="CI240" s="2">
        <v>2686</v>
      </c>
      <c r="CJ240" s="2">
        <v>2709</v>
      </c>
      <c r="CK240" s="2">
        <v>2701</v>
      </c>
      <c r="CL240" s="2">
        <v>2714</v>
      </c>
      <c r="CM240" s="2">
        <v>2731</v>
      </c>
      <c r="CN240" s="2">
        <v>2635</v>
      </c>
      <c r="CO240" s="2">
        <v>2710</v>
      </c>
      <c r="CP240" s="2">
        <v>2794</v>
      </c>
      <c r="CQ240" s="2">
        <v>2837</v>
      </c>
      <c r="CR240" s="2">
        <v>2829</v>
      </c>
      <c r="CS240" s="2">
        <v>2749</v>
      </c>
      <c r="CT240" s="2">
        <v>2688</v>
      </c>
      <c r="CU240" s="2">
        <v>2822</v>
      </c>
      <c r="CV240" s="2">
        <v>2888</v>
      </c>
      <c r="CW240" s="2">
        <v>2845</v>
      </c>
      <c r="CX240" s="2">
        <v>2852</v>
      </c>
      <c r="CY240" s="2">
        <v>2830</v>
      </c>
      <c r="CZ240" s="2">
        <v>2875</v>
      </c>
      <c r="DA240" s="2">
        <v>2900</v>
      </c>
      <c r="DB240" s="2">
        <v>2841</v>
      </c>
      <c r="DC240" s="2">
        <v>2699</v>
      </c>
      <c r="DD240" s="2">
        <v>2827</v>
      </c>
      <c r="DE240" s="2">
        <v>2880</v>
      </c>
      <c r="DF240" s="2">
        <v>2755</v>
      </c>
      <c r="DG240" s="2">
        <v>2880</v>
      </c>
      <c r="DH240" s="2">
        <v>2884</v>
      </c>
      <c r="DI240" s="2">
        <v>2986</v>
      </c>
      <c r="DJ240" s="2">
        <v>2982</v>
      </c>
      <c r="DK240" s="2">
        <v>2918</v>
      </c>
      <c r="DL240" s="2">
        <v>2864</v>
      </c>
      <c r="DM240" s="2">
        <v>2842</v>
      </c>
      <c r="DN240" s="2">
        <v>2840</v>
      </c>
      <c r="DO240" s="2">
        <v>2813</v>
      </c>
      <c r="DP240" s="2">
        <v>2763</v>
      </c>
      <c r="DQ240" s="2">
        <v>2741</v>
      </c>
      <c r="DR240" s="2">
        <v>2714</v>
      </c>
      <c r="DS240" s="2">
        <v>2690</v>
      </c>
      <c r="DT240" s="2">
        <v>2683</v>
      </c>
      <c r="DU240" s="2">
        <v>2634</v>
      </c>
      <c r="DV240" s="2">
        <v>2499</v>
      </c>
      <c r="DW240" s="2">
        <v>2563</v>
      </c>
      <c r="DX240" s="2">
        <v>2550</v>
      </c>
      <c r="DY240" s="2">
        <v>2491</v>
      </c>
      <c r="DZ240" s="2">
        <v>2466</v>
      </c>
      <c r="EA240" s="2">
        <v>2500</v>
      </c>
      <c r="EB240" s="2">
        <v>2495</v>
      </c>
      <c r="EC240" s="2">
        <v>2502</v>
      </c>
      <c r="ED240" s="2">
        <v>2475</v>
      </c>
      <c r="EE240" s="2">
        <v>2482</v>
      </c>
      <c r="EF240" s="2">
        <v>2583</v>
      </c>
      <c r="EG240" s="2">
        <v>2555</v>
      </c>
      <c r="EH240" s="2">
        <v>2500</v>
      </c>
      <c r="EI240" s="2">
        <v>2515</v>
      </c>
      <c r="EJ240" s="2">
        <v>2540</v>
      </c>
      <c r="EK240" s="2">
        <v>2511</v>
      </c>
      <c r="EL240" s="2">
        <v>2516</v>
      </c>
      <c r="EM240" s="2">
        <v>2498</v>
      </c>
      <c r="EN240" s="2">
        <v>2512</v>
      </c>
      <c r="EO240" s="2">
        <v>2475</v>
      </c>
      <c r="EP240" s="2">
        <v>2511</v>
      </c>
      <c r="EQ240" s="2">
        <v>2519</v>
      </c>
      <c r="ER240" s="2">
        <v>2483</v>
      </c>
      <c r="ES240" s="2">
        <v>2438</v>
      </c>
      <c r="ET240" s="2">
        <v>2420</v>
      </c>
      <c r="EU240" s="2">
        <v>2394</v>
      </c>
      <c r="EV240" s="2">
        <v>2435</v>
      </c>
      <c r="EW240" s="2">
        <v>2430</v>
      </c>
      <c r="EX240" s="2">
        <v>2425</v>
      </c>
      <c r="EY240" s="2">
        <v>2425</v>
      </c>
      <c r="EZ240" s="2">
        <v>2415</v>
      </c>
      <c r="FA240" s="2">
        <v>2382.5</v>
      </c>
      <c r="FB240" s="2">
        <v>2367.5</v>
      </c>
      <c r="FC240" s="2">
        <v>2365</v>
      </c>
      <c r="FD240" s="2">
        <v>2395</v>
      </c>
      <c r="FE240" s="2">
        <v>2460</v>
      </c>
      <c r="FF240" s="2">
        <v>2450</v>
      </c>
      <c r="FG240" s="2">
        <v>2405</v>
      </c>
      <c r="FH240" s="2">
        <v>2432.5</v>
      </c>
      <c r="FI240" s="2">
        <v>2407.5</v>
      </c>
      <c r="FJ240" s="2">
        <v>2360</v>
      </c>
      <c r="FK240" s="2">
        <v>2325</v>
      </c>
      <c r="FL240" s="2">
        <v>2302.5</v>
      </c>
      <c r="FM240" s="2">
        <v>2297.5</v>
      </c>
      <c r="FN240" s="2">
        <v>2287.5</v>
      </c>
      <c r="FO240" s="2">
        <v>2315</v>
      </c>
      <c r="FP240" s="2">
        <v>2352.5</v>
      </c>
      <c r="FQ240" s="2">
        <v>2320</v>
      </c>
      <c r="FR240" s="2">
        <v>2302.5</v>
      </c>
      <c r="FS240" s="2">
        <v>2292.5</v>
      </c>
      <c r="FT240" s="2">
        <v>2262.5</v>
      </c>
      <c r="FU240" s="2">
        <v>2292.5</v>
      </c>
      <c r="FV240" s="2">
        <v>2252.5</v>
      </c>
      <c r="FW240" s="2">
        <v>2270</v>
      </c>
      <c r="FX240" s="2">
        <v>2277.5</v>
      </c>
      <c r="FY240" s="2">
        <v>2257.5</v>
      </c>
      <c r="FZ240" s="2">
        <v>2310</v>
      </c>
      <c r="GA240" s="2">
        <v>2287.5</v>
      </c>
      <c r="GB240" s="2">
        <v>2280</v>
      </c>
      <c r="GC240" s="2">
        <v>2252.5</v>
      </c>
      <c r="GD240" s="2">
        <v>2207.5</v>
      </c>
      <c r="GE240" s="2">
        <v>2247.5</v>
      </c>
      <c r="GF240" s="2">
        <v>2190</v>
      </c>
      <c r="GG240" s="2">
        <v>2340</v>
      </c>
      <c r="GH240" s="2">
        <v>2267.5</v>
      </c>
      <c r="GI240" s="2">
        <v>2257.5</v>
      </c>
      <c r="GJ240" s="2">
        <v>2242.5</v>
      </c>
      <c r="GK240" s="2">
        <v>2262.5</v>
      </c>
      <c r="GL240" s="2">
        <v>2280</v>
      </c>
      <c r="GM240" s="2">
        <v>2212.5</v>
      </c>
      <c r="GN240" s="2">
        <v>2202.5</v>
      </c>
      <c r="GO240" s="2">
        <v>2197.5</v>
      </c>
      <c r="GP240" s="2">
        <v>2212.5</v>
      </c>
      <c r="GQ240" s="2">
        <v>2180</v>
      </c>
      <c r="GR240" s="2">
        <v>2155</v>
      </c>
      <c r="GS240" s="2">
        <v>2157.5</v>
      </c>
      <c r="GT240" s="2">
        <v>2127.5</v>
      </c>
      <c r="GU240" s="2">
        <v>2090</v>
      </c>
      <c r="GV240" s="2">
        <v>2132.5</v>
      </c>
      <c r="GW240" s="2">
        <v>2182.5</v>
      </c>
      <c r="GX240" s="2">
        <v>2205</v>
      </c>
      <c r="GY240" s="2">
        <v>2200</v>
      </c>
      <c r="GZ240" s="2">
        <v>2185</v>
      </c>
      <c r="HA240" s="2">
        <v>2132.5</v>
      </c>
      <c r="HB240" s="2">
        <v>2122.5</v>
      </c>
      <c r="HC240" s="2">
        <v>2090</v>
      </c>
      <c r="HD240" s="2">
        <v>2185</v>
      </c>
      <c r="HE240" s="2">
        <v>2177.5</v>
      </c>
      <c r="HF240" s="2">
        <v>2200</v>
      </c>
      <c r="HG240" s="2">
        <v>2205</v>
      </c>
      <c r="HH240" s="2">
        <v>2210</v>
      </c>
      <c r="HI240" s="2">
        <v>2215</v>
      </c>
      <c r="HJ240" s="2">
        <v>2205</v>
      </c>
      <c r="HK240" s="2">
        <v>2215</v>
      </c>
      <c r="HL240" s="2">
        <v>2195</v>
      </c>
      <c r="HM240" s="2">
        <v>2190</v>
      </c>
      <c r="HN240" s="2">
        <v>2172.5</v>
      </c>
      <c r="HO240" s="2">
        <v>2147.5</v>
      </c>
      <c r="HP240" s="2">
        <v>2140</v>
      </c>
      <c r="HQ240" s="2">
        <v>2097.5</v>
      </c>
      <c r="HR240" s="2">
        <v>2080</v>
      </c>
      <c r="HS240" s="2">
        <v>2027.5</v>
      </c>
      <c r="HT240" s="2">
        <v>2020</v>
      </c>
      <c r="HU240" s="2">
        <v>2005</v>
      </c>
      <c r="HV240" s="2">
        <v>2027.5</v>
      </c>
      <c r="HW240" s="2">
        <v>2017.5</v>
      </c>
      <c r="HX240" s="2">
        <v>2060</v>
      </c>
      <c r="HY240" s="2">
        <v>2017.5</v>
      </c>
      <c r="HZ240" s="2">
        <v>2020</v>
      </c>
      <c r="IA240" s="2">
        <v>2017.5</v>
      </c>
      <c r="IB240" s="2">
        <v>2035</v>
      </c>
      <c r="IC240" s="2">
        <v>2052.5</v>
      </c>
      <c r="ID240" s="2">
        <v>2062.5</v>
      </c>
      <c r="IE240" s="2">
        <v>2072.5</v>
      </c>
      <c r="IF240" s="2">
        <v>2060</v>
      </c>
      <c r="IG240" s="2">
        <v>2037.5</v>
      </c>
      <c r="IH240" s="2">
        <v>2017.5</v>
      </c>
      <c r="II240" s="2">
        <v>2015</v>
      </c>
      <c r="IJ240" s="2">
        <v>2012.5</v>
      </c>
      <c r="IK240" s="2">
        <v>2005</v>
      </c>
      <c r="IL240" s="2">
        <v>2000</v>
      </c>
      <c r="IM240" s="2">
        <v>1975</v>
      </c>
      <c r="IN240" s="2">
        <v>1920</v>
      </c>
      <c r="IO240" s="2">
        <v>1922.5</v>
      </c>
      <c r="IP240" s="2">
        <v>1875</v>
      </c>
      <c r="IQ240" s="2">
        <v>1850</v>
      </c>
      <c r="IR240" s="2">
        <v>1840</v>
      </c>
      <c r="IS240" s="2">
        <v>1820</v>
      </c>
      <c r="IT240" s="2">
        <v>1827.5</v>
      </c>
    </row>
    <row r="241" spans="1:254">
      <c r="A241" s="62" t="s">
        <v>454</v>
      </c>
      <c r="B241" s="1" t="inlineStr">
        <is>
          <t>イトーキ</t>
        </is>
      </c>
      <c r="C241" s="1">
        <v>2485</v>
      </c>
      <c r="E241" s="2">
        <v>2872</v>
      </c>
      <c r="F241" s="2">
        <v>2877</v>
      </c>
      <c r="G241" s="2">
        <v>2864</v>
      </c>
      <c r="H241" s="2">
        <v>2830</v>
      </c>
      <c r="I241" s="2">
        <v>2870</v>
      </c>
      <c r="J241" s="2">
        <v>2822</v>
      </c>
      <c r="K241" s="2">
        <v>2864</v>
      </c>
      <c r="L241" s="2">
        <v>2870</v>
      </c>
      <c r="M241" s="2">
        <v>2894</v>
      </c>
      <c r="N241" s="2">
        <v>2820</v>
      </c>
      <c r="O241" s="2">
        <v>2814</v>
      </c>
      <c r="P241" s="2">
        <v>2845</v>
      </c>
      <c r="Q241" s="2">
        <v>2663</v>
      </c>
      <c r="R241" s="2">
        <v>2672</v>
      </c>
      <c r="S241" s="2">
        <v>2798</v>
      </c>
      <c r="T241" s="2">
        <v>2808</v>
      </c>
      <c r="U241" s="2">
        <v>2754</v>
      </c>
      <c r="V241" s="2">
        <v>2749</v>
      </c>
      <c r="W241" s="2">
        <v>2797</v>
      </c>
      <c r="X241" s="2">
        <v>2791</v>
      </c>
      <c r="Y241" s="2">
        <v>2853</v>
      </c>
      <c r="Z241" s="2">
        <v>2833</v>
      </c>
      <c r="AA241" s="2">
        <v>2751</v>
      </c>
      <c r="AB241" s="2">
        <v>2670</v>
      </c>
      <c r="AC241" s="2">
        <v>2627</v>
      </c>
      <c r="AD241" s="2">
        <v>2596</v>
      </c>
      <c r="AE241" s="2">
        <v>2635</v>
      </c>
      <c r="AF241" s="2">
        <v>2620</v>
      </c>
      <c r="AG241" s="2">
        <v>2570</v>
      </c>
      <c r="AH241" s="2">
        <v>2556</v>
      </c>
      <c r="AI241" s="2">
        <v>2525</v>
      </c>
      <c r="AJ241" s="2">
        <v>2534</v>
      </c>
      <c r="AK241" s="2">
        <v>2499</v>
      </c>
      <c r="AL241" s="2">
        <v>2476</v>
      </c>
      <c r="AM241" s="2">
        <v>2421</v>
      </c>
      <c r="AN241" s="2">
        <v>2429</v>
      </c>
      <c r="AO241" s="2">
        <v>2417</v>
      </c>
      <c r="AP241" s="2">
        <v>2445</v>
      </c>
      <c r="AQ241" s="2">
        <v>2409</v>
      </c>
      <c r="AR241" s="2">
        <v>2386</v>
      </c>
      <c r="AS241" s="2">
        <v>2392</v>
      </c>
      <c r="AT241" s="2">
        <v>2403</v>
      </c>
      <c r="AU241" s="2">
        <v>2381</v>
      </c>
      <c r="AV241" s="2">
        <v>2389</v>
      </c>
      <c r="AW241" s="2">
        <v>2355</v>
      </c>
      <c r="AX241" s="2">
        <v>2389</v>
      </c>
      <c r="AY241" s="2">
        <v>2412</v>
      </c>
      <c r="AZ241" s="2">
        <v>2491</v>
      </c>
      <c r="BA241" s="2">
        <v>2544</v>
      </c>
      <c r="BB241" s="2">
        <v>2551</v>
      </c>
      <c r="BC241" s="2">
        <v>2677</v>
      </c>
      <c r="BD241" s="2">
        <v>2615</v>
      </c>
      <c r="BE241" s="2">
        <v>2581</v>
      </c>
      <c r="BF241" s="2">
        <v>2580</v>
      </c>
      <c r="BG241" s="2">
        <v>2573</v>
      </c>
      <c r="BH241" s="2">
        <v>2619</v>
      </c>
      <c r="BI241" s="2">
        <v>2684</v>
      </c>
      <c r="BJ241" s="2">
        <v>2652</v>
      </c>
      <c r="BK241" s="2">
        <v>2690</v>
      </c>
      <c r="BL241" s="2">
        <v>2789</v>
      </c>
      <c r="BM241" s="2">
        <v>2791</v>
      </c>
      <c r="BN241" s="2">
        <v>2783</v>
      </c>
      <c r="BO241" s="2">
        <v>2760</v>
      </c>
      <c r="BP241" s="2">
        <v>2775</v>
      </c>
      <c r="BQ241" s="2">
        <v>3160</v>
      </c>
      <c r="BR241" s="2">
        <v>3120</v>
      </c>
      <c r="BS241" s="2">
        <v>3080</v>
      </c>
      <c r="BT241" s="2">
        <v>3210</v>
      </c>
      <c r="BU241" s="2">
        <v>3170</v>
      </c>
      <c r="BV241" s="2">
        <v>3160</v>
      </c>
      <c r="BW241" s="2">
        <v>3185</v>
      </c>
      <c r="BX241" s="2">
        <v>3250</v>
      </c>
      <c r="BY241" s="2">
        <v>3285</v>
      </c>
      <c r="BZ241" s="2">
        <v>3275</v>
      </c>
      <c r="CA241" s="2">
        <v>3265</v>
      </c>
      <c r="CB241" s="2">
        <v>3330</v>
      </c>
      <c r="CC241" s="2">
        <v>3355</v>
      </c>
      <c r="CD241" s="2">
        <v>3530</v>
      </c>
      <c r="CE241" s="2">
        <v>3490</v>
      </c>
      <c r="CF241" s="2">
        <v>3465</v>
      </c>
      <c r="CG241" s="2">
        <v>3435</v>
      </c>
      <c r="CH241" s="2">
        <v>3450</v>
      </c>
      <c r="CI241" s="2">
        <v>3295</v>
      </c>
      <c r="CJ241" s="2">
        <v>3260</v>
      </c>
      <c r="CK241" s="2">
        <v>3240</v>
      </c>
      <c r="CL241" s="2">
        <v>3230</v>
      </c>
      <c r="CM241" s="2">
        <v>3170</v>
      </c>
      <c r="CN241" s="2">
        <v>3000</v>
      </c>
      <c r="CO241" s="2">
        <v>3060</v>
      </c>
      <c r="CP241" s="2">
        <v>3240</v>
      </c>
      <c r="CQ241" s="2">
        <v>3240</v>
      </c>
      <c r="CR241" s="2">
        <v>3355</v>
      </c>
      <c r="CS241" s="2">
        <v>3265</v>
      </c>
      <c r="CT241" s="2">
        <v>3150</v>
      </c>
      <c r="CU241" s="2">
        <v>3280</v>
      </c>
      <c r="CV241" s="2">
        <v>3410</v>
      </c>
      <c r="CW241" s="2">
        <v>3440</v>
      </c>
      <c r="CX241" s="2">
        <v>3395</v>
      </c>
      <c r="CY241" s="2">
        <v>3370</v>
      </c>
      <c r="CZ241" s="2">
        <v>3400</v>
      </c>
      <c r="DA241" s="2">
        <v>3525</v>
      </c>
      <c r="DB241" s="2">
        <v>3405</v>
      </c>
      <c r="DC241" s="2">
        <v>3205</v>
      </c>
      <c r="DD241" s="2">
        <v>3350</v>
      </c>
      <c r="DE241" s="2">
        <v>3350</v>
      </c>
      <c r="DF241" s="2">
        <v>3190</v>
      </c>
      <c r="DG241" s="2">
        <v>3500</v>
      </c>
      <c r="DH241" s="2">
        <v>3530</v>
      </c>
      <c r="DI241" s="2">
        <v>3510</v>
      </c>
      <c r="DJ241" s="2">
        <v>3425</v>
      </c>
      <c r="DK241" s="2">
        <v>3385</v>
      </c>
      <c r="DL241" s="2">
        <v>3260</v>
      </c>
      <c r="DM241" s="2">
        <v>3185</v>
      </c>
      <c r="DN241" s="2">
        <v>3205</v>
      </c>
      <c r="DO241" s="2">
        <v>3115</v>
      </c>
      <c r="DP241" s="2">
        <v>3050</v>
      </c>
      <c r="DQ241" s="2">
        <v>2941</v>
      </c>
      <c r="DR241" s="2">
        <v>2624</v>
      </c>
      <c r="DS241" s="2">
        <v>2801</v>
      </c>
      <c r="DT241" s="2">
        <v>2724</v>
      </c>
      <c r="DU241" s="2">
        <v>2682</v>
      </c>
      <c r="DV241" s="2">
        <v>2603</v>
      </c>
      <c r="DW241" s="2">
        <v>2616</v>
      </c>
      <c r="DX241" s="2">
        <v>2598</v>
      </c>
      <c r="DY241" s="2">
        <v>2593</v>
      </c>
      <c r="DZ241" s="2">
        <v>2593</v>
      </c>
      <c r="EA241" s="2">
        <v>2570</v>
      </c>
      <c r="EB241" s="2">
        <v>2523</v>
      </c>
      <c r="EC241" s="2">
        <v>2571</v>
      </c>
      <c r="ED241" s="2">
        <v>2567</v>
      </c>
      <c r="EE241" s="2">
        <v>2506</v>
      </c>
      <c r="EF241" s="2">
        <v>2551</v>
      </c>
      <c r="EG241" s="2">
        <v>2533</v>
      </c>
      <c r="EH241" s="2">
        <v>2500</v>
      </c>
      <c r="EI241" s="2">
        <v>2541</v>
      </c>
      <c r="EJ241" s="2">
        <v>2606</v>
      </c>
      <c r="EK241" s="2">
        <v>2570</v>
      </c>
      <c r="EL241" s="2">
        <v>2565</v>
      </c>
      <c r="EM241" s="2">
        <v>2521</v>
      </c>
      <c r="EN241" s="2">
        <v>2502</v>
      </c>
      <c r="EO241" s="2">
        <v>2460</v>
      </c>
      <c r="EP241" s="2">
        <v>2444</v>
      </c>
      <c r="EQ241" s="2">
        <v>2401</v>
      </c>
      <c r="ER241" s="2">
        <v>2420</v>
      </c>
      <c r="ES241" s="2">
        <v>2383</v>
      </c>
      <c r="ET241" s="2">
        <v>2436</v>
      </c>
      <c r="EU241" s="2">
        <v>2423</v>
      </c>
      <c r="EV241" s="2">
        <v>2512</v>
      </c>
      <c r="EW241" s="2">
        <v>2478</v>
      </c>
      <c r="EX241" s="2">
        <v>2500</v>
      </c>
      <c r="EY241" s="2">
        <v>2527</v>
      </c>
      <c r="EZ241" s="2">
        <v>2537</v>
      </c>
      <c r="FA241" s="2">
        <v>2509</v>
      </c>
      <c r="FB241" s="2">
        <v>2495</v>
      </c>
      <c r="FC241" s="2">
        <v>2490</v>
      </c>
      <c r="FD241" s="2">
        <v>2509</v>
      </c>
      <c r="FE241" s="2">
        <v>2485</v>
      </c>
      <c r="FF241" s="2">
        <v>2503</v>
      </c>
      <c r="FG241" s="2">
        <v>2497</v>
      </c>
      <c r="FH241" s="2">
        <v>2477</v>
      </c>
      <c r="FI241" s="2">
        <v>2483</v>
      </c>
      <c r="FJ241" s="2">
        <v>2447</v>
      </c>
      <c r="FK241" s="2">
        <v>2390</v>
      </c>
      <c r="FL241" s="2">
        <v>2372</v>
      </c>
      <c r="FM241" s="2">
        <v>2380</v>
      </c>
      <c r="FN241" s="2">
        <v>2384</v>
      </c>
      <c r="FO241" s="2">
        <v>2398</v>
      </c>
      <c r="FP241" s="2">
        <v>2395</v>
      </c>
      <c r="FQ241" s="2">
        <v>2384</v>
      </c>
      <c r="FR241" s="2">
        <v>2406</v>
      </c>
      <c r="FS241" s="2">
        <v>2365</v>
      </c>
      <c r="FT241" s="2">
        <v>2266</v>
      </c>
      <c r="FU241" s="2">
        <v>2276</v>
      </c>
      <c r="FV241" s="2">
        <v>2250</v>
      </c>
      <c r="FW241" s="2">
        <v>2255</v>
      </c>
      <c r="FX241" s="2">
        <v>2338</v>
      </c>
      <c r="FY241" s="2">
        <v>2368</v>
      </c>
      <c r="FZ241" s="2">
        <v>2391</v>
      </c>
      <c r="GA241" s="2">
        <v>2368</v>
      </c>
      <c r="GB241" s="2">
        <v>2305</v>
      </c>
      <c r="GC241" s="2">
        <v>2337</v>
      </c>
      <c r="GD241" s="2">
        <v>2306</v>
      </c>
      <c r="GE241" s="2">
        <v>2280</v>
      </c>
      <c r="GF241" s="2">
        <v>2236</v>
      </c>
      <c r="GG241" s="2">
        <v>2201</v>
      </c>
      <c r="GH241" s="2">
        <v>2443</v>
      </c>
      <c r="GI241" s="2">
        <v>2400</v>
      </c>
      <c r="GJ241" s="2">
        <v>2386</v>
      </c>
      <c r="GK241" s="2">
        <v>2434</v>
      </c>
      <c r="GL241" s="2">
        <v>2519</v>
      </c>
      <c r="GM241" s="2">
        <v>2482</v>
      </c>
      <c r="GN241" s="2">
        <v>2468</v>
      </c>
      <c r="GO241" s="2">
        <v>2467</v>
      </c>
      <c r="GP241" s="2">
        <v>2451</v>
      </c>
      <c r="GQ241" s="2">
        <v>2447</v>
      </c>
      <c r="GR241" s="2">
        <v>2417</v>
      </c>
      <c r="GS241" s="2">
        <v>2412</v>
      </c>
      <c r="GT241" s="2">
        <v>2389</v>
      </c>
      <c r="GU241" s="2">
        <v>2366</v>
      </c>
      <c r="GV241" s="2">
        <v>2467</v>
      </c>
      <c r="GW241" s="2">
        <v>2489</v>
      </c>
      <c r="GX241" s="2">
        <v>2479</v>
      </c>
      <c r="GY241" s="2">
        <v>2471</v>
      </c>
      <c r="GZ241" s="2">
        <v>2402</v>
      </c>
      <c r="HA241" s="2">
        <v>2350</v>
      </c>
      <c r="HB241" s="2">
        <v>2316</v>
      </c>
      <c r="HC241" s="2">
        <v>2354</v>
      </c>
      <c r="HD241" s="2">
        <v>2453</v>
      </c>
      <c r="HE241" s="2">
        <v>2510</v>
      </c>
      <c r="HF241" s="2">
        <v>2499</v>
      </c>
      <c r="HG241" s="2">
        <v>2500</v>
      </c>
      <c r="HH241" s="2">
        <v>2505</v>
      </c>
      <c r="HI241" s="2">
        <v>2529</v>
      </c>
      <c r="HJ241" s="2">
        <v>2490</v>
      </c>
      <c r="HK241" s="2">
        <v>2458</v>
      </c>
      <c r="HL241" s="2">
        <v>2446</v>
      </c>
      <c r="HM241" s="2">
        <v>2437</v>
      </c>
      <c r="HN241" s="2">
        <v>2435</v>
      </c>
      <c r="HO241" s="2">
        <v>2416</v>
      </c>
      <c r="HP241" s="2">
        <v>2376</v>
      </c>
      <c r="HQ241" s="2">
        <v>2361</v>
      </c>
      <c r="HR241" s="2">
        <v>2382</v>
      </c>
      <c r="HS241" s="2">
        <v>2381</v>
      </c>
      <c r="HT241" s="2">
        <v>2370</v>
      </c>
      <c r="HU241" s="2">
        <v>2319</v>
      </c>
      <c r="HV241" s="2">
        <v>2312</v>
      </c>
      <c r="HW241" s="2">
        <v>2322</v>
      </c>
      <c r="HX241" s="2">
        <v>2324</v>
      </c>
      <c r="HY241" s="2">
        <v>2334</v>
      </c>
      <c r="HZ241" s="2">
        <v>2356</v>
      </c>
      <c r="IA241" s="2">
        <v>2360</v>
      </c>
      <c r="IB241" s="2">
        <v>2416</v>
      </c>
      <c r="IC241" s="2">
        <v>2459</v>
      </c>
      <c r="ID241" s="2">
        <v>2457</v>
      </c>
      <c r="IE241" s="2">
        <v>2454</v>
      </c>
      <c r="IF241" s="2">
        <v>2451</v>
      </c>
      <c r="IG241" s="2">
        <v>2440</v>
      </c>
      <c r="IH241" s="2">
        <v>2389</v>
      </c>
      <c r="II241" s="2">
        <v>2380</v>
      </c>
      <c r="IJ241" s="2">
        <v>2451</v>
      </c>
      <c r="IK241" s="2">
        <v>2455</v>
      </c>
      <c r="IL241" s="2">
        <v>2479</v>
      </c>
      <c r="IM241" s="2">
        <v>2446</v>
      </c>
      <c r="IN241" s="2">
        <v>2404</v>
      </c>
      <c r="IO241" s="2">
        <v>2275</v>
      </c>
      <c r="IP241" s="2">
        <v>2273</v>
      </c>
      <c r="IQ241" s="2">
        <v>2324</v>
      </c>
      <c r="IR241" s="2">
        <v>2295</v>
      </c>
      <c r="IS241" s="2">
        <v>2272</v>
      </c>
      <c r="IT241" s="2">
        <v>2267</v>
      </c>
    </row>
    <row r="242" spans="1:254">
      <c r="A242" s="62" t="s">
        <v>455</v>
      </c>
      <c r="B242" s="1" t="inlineStr">
        <is>
          <t>オキサイド</t>
        </is>
      </c>
      <c r="C242" s="1">
        <v>3050</v>
      </c>
      <c r="E242" s="2">
        <v>3140</v>
      </c>
      <c r="F242" s="2">
        <v>3115</v>
      </c>
      <c r="G242" s="2">
        <v>2929</v>
      </c>
      <c r="H242" s="2">
        <v>2781</v>
      </c>
      <c r="I242" s="2">
        <v>2836</v>
      </c>
      <c r="J242" s="2">
        <v>2625</v>
      </c>
      <c r="K242" s="2">
        <v>2734</v>
      </c>
      <c r="L242" s="2">
        <v>2902</v>
      </c>
      <c r="M242" s="2">
        <v>3160</v>
      </c>
      <c r="N242" s="2">
        <v>3230</v>
      </c>
      <c r="O242" s="2">
        <v>3315</v>
      </c>
      <c r="P242" s="2">
        <v>3330</v>
      </c>
      <c r="Q242" s="2">
        <v>3275</v>
      </c>
      <c r="R242" s="2">
        <v>3265</v>
      </c>
      <c r="S242" s="2">
        <v>3630</v>
      </c>
      <c r="T242" s="2">
        <v>3755</v>
      </c>
      <c r="U242" s="2">
        <v>3680</v>
      </c>
      <c r="V242" s="2">
        <v>4080</v>
      </c>
      <c r="W242" s="2">
        <v>4235</v>
      </c>
      <c r="X242" s="2">
        <v>4140</v>
      </c>
      <c r="Y242" s="2">
        <v>4000</v>
      </c>
      <c r="Z242" s="2">
        <v>4160</v>
      </c>
      <c r="AA242" s="2">
        <v>4400</v>
      </c>
      <c r="AB242" s="2">
        <v>4205</v>
      </c>
      <c r="AC242" s="2">
        <v>4380</v>
      </c>
      <c r="AD242" s="2">
        <v>4565</v>
      </c>
      <c r="AE242" s="2">
        <v>4530</v>
      </c>
      <c r="AF242" s="2">
        <v>4530</v>
      </c>
      <c r="AG242" s="2">
        <v>4610</v>
      </c>
      <c r="AH242" s="2">
        <v>4930</v>
      </c>
      <c r="AI242" s="2">
        <v>4840</v>
      </c>
      <c r="AJ242" s="2">
        <v>4835</v>
      </c>
      <c r="AK242" s="2">
        <v>4935</v>
      </c>
      <c r="AL242" s="2">
        <v>4795</v>
      </c>
      <c r="AM242" s="2">
        <v>4635</v>
      </c>
      <c r="AN242" s="2">
        <v>4455</v>
      </c>
      <c r="AO242" s="2">
        <v>4390</v>
      </c>
      <c r="AP242" s="2">
        <v>4415</v>
      </c>
      <c r="AQ242" s="2">
        <v>4265</v>
      </c>
      <c r="AR242" s="2">
        <v>4255</v>
      </c>
      <c r="AS242" s="2">
        <v>4290</v>
      </c>
      <c r="AT242" s="2">
        <v>4685</v>
      </c>
      <c r="AU242" s="2">
        <v>4670</v>
      </c>
      <c r="AV242" s="2">
        <v>4855</v>
      </c>
      <c r="AW242" s="2">
        <v>4790</v>
      </c>
      <c r="AX242" s="2">
        <v>5040</v>
      </c>
      <c r="AY242" s="2">
        <v>4785</v>
      </c>
      <c r="AZ242" s="2">
        <v>5130</v>
      </c>
      <c r="BA242" s="2">
        <v>5270</v>
      </c>
      <c r="BB242" s="2">
        <v>5550</v>
      </c>
      <c r="BC242" s="2">
        <v>5520</v>
      </c>
      <c r="BD242" s="2">
        <v>5570</v>
      </c>
      <c r="BE242" s="2">
        <v>5900</v>
      </c>
      <c r="BF242" s="2">
        <v>5740</v>
      </c>
      <c r="BG242" s="2">
        <v>5420</v>
      </c>
      <c r="BH242" s="2">
        <v>5540</v>
      </c>
      <c r="BI242" s="2">
        <v>5780</v>
      </c>
      <c r="BJ242" s="2">
        <v>6260</v>
      </c>
      <c r="BK242" s="2">
        <v>5910</v>
      </c>
      <c r="BL242" s="2">
        <v>6300</v>
      </c>
      <c r="BM242" s="2">
        <v>5930</v>
      </c>
      <c r="BN242" s="2">
        <v>6400</v>
      </c>
      <c r="BO242" s="2">
        <v>6310</v>
      </c>
      <c r="BP242" s="2">
        <v>5110</v>
      </c>
      <c r="BQ242" s="2">
        <v>4770</v>
      </c>
      <c r="BR242" s="2">
        <v>4545</v>
      </c>
      <c r="BS242" s="2">
        <v>4590</v>
      </c>
      <c r="BT242" s="2">
        <v>4545</v>
      </c>
      <c r="BU242" s="2">
        <v>4355</v>
      </c>
      <c r="BV242" s="2">
        <v>4610</v>
      </c>
      <c r="BW242" s="2">
        <v>4600</v>
      </c>
      <c r="BX242" s="2">
        <v>4800</v>
      </c>
      <c r="BY242" s="2">
        <v>4555</v>
      </c>
      <c r="BZ242" s="2">
        <v>4055</v>
      </c>
      <c r="CA242" s="2">
        <v>4040</v>
      </c>
      <c r="CB242" s="2">
        <v>4250</v>
      </c>
      <c r="CC242" s="2">
        <v>4315</v>
      </c>
      <c r="CD242" s="2">
        <v>4745</v>
      </c>
      <c r="CE242" s="2">
        <v>4620</v>
      </c>
      <c r="CF242" s="2">
        <v>4515</v>
      </c>
      <c r="CG242" s="2">
        <v>4360</v>
      </c>
      <c r="CH242" s="2">
        <v>4460</v>
      </c>
      <c r="CI242" s="2">
        <v>4240</v>
      </c>
      <c r="CJ242" s="2">
        <v>4320</v>
      </c>
      <c r="CK242" s="2">
        <v>4120</v>
      </c>
      <c r="CL242" s="2">
        <v>4050</v>
      </c>
      <c r="CM242" s="2">
        <v>4390</v>
      </c>
      <c r="CN242" s="2">
        <v>4155</v>
      </c>
      <c r="CO242" s="2">
        <v>3980</v>
      </c>
      <c r="CP242" s="2">
        <v>4285</v>
      </c>
      <c r="CQ242" s="2">
        <v>4300</v>
      </c>
      <c r="CR242" s="2">
        <v>4470</v>
      </c>
      <c r="CS242" s="2">
        <v>4765</v>
      </c>
      <c r="CT242" s="2">
        <v>4610</v>
      </c>
      <c r="CU242" s="2">
        <v>4905</v>
      </c>
      <c r="CV242" s="2">
        <v>4740</v>
      </c>
      <c r="CW242" s="2">
        <v>4755</v>
      </c>
      <c r="CX242" s="2">
        <v>4490</v>
      </c>
      <c r="CY242" s="2">
        <v>4350</v>
      </c>
      <c r="CZ242" s="2">
        <v>4700</v>
      </c>
      <c r="DA242" s="2">
        <v>4620</v>
      </c>
      <c r="DB242" s="2">
        <v>4050</v>
      </c>
      <c r="DC242" s="2">
        <v>3700</v>
      </c>
      <c r="DD242" s="2">
        <v>3275</v>
      </c>
      <c r="DE242" s="2">
        <v>3250</v>
      </c>
      <c r="DF242" s="2">
        <v>2904</v>
      </c>
      <c r="DG242" s="2">
        <v>3230</v>
      </c>
      <c r="DH242" s="2">
        <v>3020</v>
      </c>
      <c r="DI242" s="2">
        <v>2940</v>
      </c>
      <c r="DJ242" s="2">
        <v>2886</v>
      </c>
      <c r="DK242" s="2">
        <v>2993</v>
      </c>
      <c r="DL242" s="2">
        <v>2929</v>
      </c>
      <c r="DM242" s="2">
        <v>2820</v>
      </c>
      <c r="DN242" s="2">
        <v>2772</v>
      </c>
      <c r="DO242" s="2">
        <v>2791</v>
      </c>
      <c r="DP242" s="2">
        <v>2877</v>
      </c>
      <c r="DQ242" s="2">
        <v>2718</v>
      </c>
      <c r="DR242" s="2">
        <v>2761</v>
      </c>
      <c r="DS242" s="2">
        <v>2671</v>
      </c>
      <c r="DT242" s="2">
        <v>2480</v>
      </c>
      <c r="DU242" s="2">
        <v>2415</v>
      </c>
      <c r="DV242" s="2">
        <v>2320</v>
      </c>
      <c r="DW242" s="2">
        <v>2431</v>
      </c>
      <c r="DX242" s="2">
        <v>2382</v>
      </c>
      <c r="DY242" s="2">
        <v>2352</v>
      </c>
      <c r="DZ242" s="2">
        <v>2270</v>
      </c>
      <c r="EA242" s="2">
        <v>2151</v>
      </c>
      <c r="EB242" s="2">
        <v>2100</v>
      </c>
      <c r="EC242" s="2">
        <v>1776</v>
      </c>
      <c r="ED242" s="2">
        <v>1690</v>
      </c>
      <c r="EE242" s="2">
        <v>1730</v>
      </c>
      <c r="EF242" s="2">
        <v>1721</v>
      </c>
      <c r="EG242" s="2">
        <v>1721</v>
      </c>
      <c r="EH242" s="2">
        <v>1685</v>
      </c>
      <c r="EI242" s="2">
        <v>1621</v>
      </c>
      <c r="EJ242" s="2">
        <v>1670</v>
      </c>
      <c r="EK242" s="2">
        <v>1619</v>
      </c>
      <c r="EL242" s="2">
        <v>1570</v>
      </c>
      <c r="EM242" s="2">
        <v>1562</v>
      </c>
      <c r="EN242" s="2">
        <v>1668</v>
      </c>
      <c r="EO242" s="2">
        <v>1690</v>
      </c>
      <c r="EP242" s="2">
        <v>1627</v>
      </c>
      <c r="EQ242" s="2">
        <v>1577</v>
      </c>
      <c r="ER242" s="2">
        <v>1556</v>
      </c>
      <c r="ES242" s="2">
        <v>1555</v>
      </c>
      <c r="ET242" s="2">
        <v>1512</v>
      </c>
      <c r="EU242" s="2">
        <v>1477</v>
      </c>
      <c r="EV242" s="2">
        <v>1481</v>
      </c>
      <c r="EW242" s="2">
        <v>1475</v>
      </c>
      <c r="EX242" s="2">
        <v>1444</v>
      </c>
      <c r="EY242" s="2">
        <v>1401</v>
      </c>
      <c r="EZ242" s="2">
        <v>1398</v>
      </c>
      <c r="FA242" s="2">
        <v>1400</v>
      </c>
      <c r="FB242" s="2">
        <v>1394</v>
      </c>
      <c r="FC242" s="2">
        <v>1421</v>
      </c>
      <c r="FD242" s="2">
        <v>1430</v>
      </c>
      <c r="FE242" s="2">
        <v>1419</v>
      </c>
      <c r="FF242" s="2">
        <v>1414</v>
      </c>
      <c r="FG242" s="2">
        <v>1420</v>
      </c>
      <c r="FH242" s="2">
        <v>1470</v>
      </c>
      <c r="FI242" s="2">
        <v>1451</v>
      </c>
      <c r="FJ242" s="2">
        <v>1445</v>
      </c>
      <c r="FK242" s="2">
        <v>1485</v>
      </c>
      <c r="FL242" s="2">
        <v>1500</v>
      </c>
      <c r="FM242" s="2">
        <v>1509</v>
      </c>
      <c r="FN242" s="2">
        <v>1501</v>
      </c>
      <c r="FO242" s="2">
        <v>1556</v>
      </c>
      <c r="FP242" s="2">
        <v>1545</v>
      </c>
      <c r="FQ242" s="2">
        <v>1530</v>
      </c>
      <c r="FR242" s="2">
        <v>1503</v>
      </c>
      <c r="FS242" s="2">
        <v>1550</v>
      </c>
      <c r="FT242" s="2">
        <v>1610</v>
      </c>
      <c r="FU242" s="2">
        <v>1683</v>
      </c>
      <c r="FV242" s="2">
        <v>1617</v>
      </c>
      <c r="FW242" s="2">
        <v>1602</v>
      </c>
      <c r="FX242" s="2">
        <v>1641</v>
      </c>
      <c r="FY242" s="2">
        <v>1630</v>
      </c>
      <c r="FZ242" s="2">
        <v>1676</v>
      </c>
      <c r="GA242" s="2">
        <v>1643</v>
      </c>
      <c r="GB242" s="2">
        <v>1621</v>
      </c>
      <c r="GC242" s="2">
        <v>1644</v>
      </c>
      <c r="GD242" s="2">
        <v>1647</v>
      </c>
      <c r="GE242" s="2">
        <v>1701</v>
      </c>
      <c r="GF242" s="2">
        <v>1712</v>
      </c>
      <c r="GG242" s="2">
        <v>1750</v>
      </c>
      <c r="GH242" s="2">
        <v>1656</v>
      </c>
      <c r="GI242" s="2">
        <v>1610</v>
      </c>
      <c r="GJ242" s="2">
        <v>1640</v>
      </c>
      <c r="GK242" s="2">
        <v>1751</v>
      </c>
      <c r="GL242" s="2">
        <v>1851</v>
      </c>
      <c r="GM242" s="2">
        <v>1861</v>
      </c>
      <c r="GN242" s="2">
        <v>1873</v>
      </c>
      <c r="GO242" s="2">
        <v>1893</v>
      </c>
      <c r="GP242" s="2">
        <v>1950</v>
      </c>
      <c r="GQ242" s="2">
        <v>1881</v>
      </c>
      <c r="GR242" s="2">
        <v>1778</v>
      </c>
      <c r="GS242" s="2">
        <v>1785</v>
      </c>
      <c r="GT242" s="2">
        <v>1843</v>
      </c>
      <c r="GU242" s="2">
        <v>1877</v>
      </c>
      <c r="GV242" s="2">
        <v>2000</v>
      </c>
      <c r="GW242" s="2">
        <v>2099</v>
      </c>
      <c r="GX242" s="2">
        <v>2123</v>
      </c>
      <c r="GY242" s="2">
        <v>2113</v>
      </c>
      <c r="GZ242" s="2">
        <v>2100</v>
      </c>
      <c r="HA242" s="2">
        <v>2035</v>
      </c>
      <c r="HB242" s="2">
        <v>2080</v>
      </c>
      <c r="HC242" s="2">
        <v>2112</v>
      </c>
      <c r="HD242" s="2">
        <v>2252</v>
      </c>
      <c r="HE242" s="2">
        <v>2232</v>
      </c>
      <c r="HF242" s="2">
        <v>2290</v>
      </c>
      <c r="HG242" s="2">
        <v>2312</v>
      </c>
      <c r="HH242" s="2">
        <v>2270</v>
      </c>
      <c r="HI242" s="2">
        <v>2103</v>
      </c>
      <c r="HJ242" s="2">
        <v>1949</v>
      </c>
      <c r="HK242" s="2">
        <v>1880</v>
      </c>
      <c r="HL242" s="2">
        <v>1865</v>
      </c>
      <c r="HM242" s="2">
        <v>1812</v>
      </c>
      <c r="HN242" s="2">
        <v>1747</v>
      </c>
      <c r="HO242" s="2">
        <v>1692</v>
      </c>
      <c r="HP242" s="2">
        <v>1678</v>
      </c>
      <c r="HQ242" s="2">
        <v>1670</v>
      </c>
      <c r="HR242" s="2">
        <v>1682</v>
      </c>
      <c r="HS242" s="2">
        <v>1664</v>
      </c>
      <c r="HT242" s="2">
        <v>1641</v>
      </c>
      <c r="HU242" s="2">
        <v>1675</v>
      </c>
      <c r="HV242" s="2">
        <v>1711</v>
      </c>
      <c r="HW242" s="2">
        <v>1744</v>
      </c>
      <c r="HX242" s="2">
        <v>1795</v>
      </c>
      <c r="HY242" s="2">
        <v>1799</v>
      </c>
      <c r="HZ242" s="2">
        <v>1786</v>
      </c>
      <c r="IA242" s="2">
        <v>1801</v>
      </c>
      <c r="IB242" s="2">
        <v>1795</v>
      </c>
      <c r="IC242" s="2">
        <v>1764</v>
      </c>
      <c r="ID242" s="2">
        <v>1756</v>
      </c>
      <c r="IE242" s="2">
        <v>1794</v>
      </c>
      <c r="IF242" s="2">
        <v>1819</v>
      </c>
      <c r="IG242" s="2">
        <v>1819</v>
      </c>
      <c r="IH242" s="2">
        <v>1815</v>
      </c>
      <c r="II242" s="2">
        <v>1785</v>
      </c>
      <c r="IJ242" s="2">
        <v>1791</v>
      </c>
      <c r="IK242" s="2">
        <v>1802</v>
      </c>
      <c r="IL242" s="2">
        <v>1800</v>
      </c>
      <c r="IM242" s="2">
        <v>1786</v>
      </c>
      <c r="IN242" s="2">
        <v>1762</v>
      </c>
      <c r="IO242" s="2">
        <v>1761</v>
      </c>
      <c r="IP242" s="2">
        <v>1734</v>
      </c>
      <c r="IQ242" s="2">
        <v>1773</v>
      </c>
      <c r="IR242" s="2">
        <v>1836</v>
      </c>
      <c r="IS242" s="2">
        <v>1770</v>
      </c>
      <c r="IT242" s="2">
        <v>1767</v>
      </c>
    </row>
    <row r="243" spans="1:254">
      <c r="A243" s="62" t="s">
        <v>456</v>
      </c>
      <c r="B243" s="1" t="inlineStr">
        <is>
          <t>クオルテック</t>
        </is>
      </c>
      <c r="C243" s="1">
        <v>1687</v>
      </c>
      <c r="E243" s="2">
        <v>1756</v>
      </c>
      <c r="F243" s="2">
        <v>1750</v>
      </c>
      <c r="G243" s="2">
        <v>1696</v>
      </c>
      <c r="H243" s="2">
        <v>1683</v>
      </c>
      <c r="I243" s="2">
        <v>1690</v>
      </c>
      <c r="J243" s="2">
        <v>1685</v>
      </c>
      <c r="K243" s="2">
        <v>1670</v>
      </c>
      <c r="L243" s="2">
        <v>1681</v>
      </c>
      <c r="M243" s="2">
        <v>1688</v>
      </c>
      <c r="N243" s="2">
        <v>1678</v>
      </c>
      <c r="O243" s="2">
        <v>1711</v>
      </c>
      <c r="P243" s="2">
        <v>1703</v>
      </c>
      <c r="Q243" s="2">
        <v>1689</v>
      </c>
      <c r="R243" s="2">
        <v>1676</v>
      </c>
      <c r="S243" s="2">
        <v>1703</v>
      </c>
      <c r="T243" s="2">
        <v>1711</v>
      </c>
      <c r="U243" s="2">
        <v>1708</v>
      </c>
      <c r="V243" s="2">
        <v>1746</v>
      </c>
      <c r="W243" s="2">
        <v>1758</v>
      </c>
      <c r="X243" s="2">
        <v>1720</v>
      </c>
      <c r="Y243" s="2">
        <v>1713</v>
      </c>
      <c r="Z243" s="2">
        <v>1733</v>
      </c>
      <c r="AA243" s="2">
        <v>1746</v>
      </c>
      <c r="AB243" s="2">
        <v>1682</v>
      </c>
      <c r="AC243" s="2">
        <v>1727</v>
      </c>
      <c r="AD243" s="2">
        <v>1733</v>
      </c>
      <c r="AE243" s="2">
        <v>1640</v>
      </c>
      <c r="AF243" s="2">
        <v>1680</v>
      </c>
      <c r="AG243" s="2">
        <v>1725</v>
      </c>
      <c r="AH243" s="2">
        <v>1730</v>
      </c>
      <c r="AI243" s="2">
        <v>1723</v>
      </c>
      <c r="AJ243" s="2">
        <v>1754</v>
      </c>
      <c r="AK243" s="2">
        <v>1721</v>
      </c>
      <c r="AL243" s="2">
        <v>1670</v>
      </c>
      <c r="AM243" s="2">
        <v>1685</v>
      </c>
      <c r="AN243" s="2">
        <v>1686</v>
      </c>
      <c r="AO243" s="2">
        <v>1680</v>
      </c>
      <c r="AP243" s="2">
        <v>1702</v>
      </c>
      <c r="AQ243" s="2">
        <v>1676</v>
      </c>
      <c r="AR243" s="2">
        <v>1625</v>
      </c>
      <c r="AS243" s="2">
        <v>1678</v>
      </c>
      <c r="AT243" s="2">
        <v>1707</v>
      </c>
      <c r="AU243" s="2">
        <v>1690</v>
      </c>
      <c r="AV243" s="2">
        <v>1801</v>
      </c>
      <c r="AW243" s="2">
        <v>1776</v>
      </c>
      <c r="AX243" s="2">
        <v>1755</v>
      </c>
      <c r="AY243" s="2">
        <v>1720</v>
      </c>
      <c r="AZ243" s="2">
        <v>1741</v>
      </c>
      <c r="BA243" s="2">
        <v>1800</v>
      </c>
      <c r="BB243" s="2">
        <v>1757</v>
      </c>
      <c r="BC243" s="2">
        <v>1890</v>
      </c>
      <c r="BD243" s="2">
        <v>2053</v>
      </c>
      <c r="BE243" s="2">
        <v>2140</v>
      </c>
      <c r="BF243" s="2">
        <v>1790</v>
      </c>
      <c r="BG243" s="2">
        <v>1725</v>
      </c>
      <c r="BH243" s="2">
        <v>1779</v>
      </c>
      <c r="BI243" s="2">
        <v>1763</v>
      </c>
      <c r="BJ243" s="2">
        <v>1708</v>
      </c>
      <c r="BK243" s="2">
        <v>1650</v>
      </c>
      <c r="BL243" s="2">
        <v>1716</v>
      </c>
      <c r="BM243" s="2">
        <v>1708</v>
      </c>
      <c r="BN243" s="2">
        <v>1723</v>
      </c>
      <c r="BO243" s="2">
        <v>1761</v>
      </c>
      <c r="BP243" s="2">
        <v>1680</v>
      </c>
      <c r="BQ243" s="2">
        <v>1476</v>
      </c>
      <c r="BR243" s="2">
        <v>1470</v>
      </c>
      <c r="BS243" s="2">
        <v>1458</v>
      </c>
      <c r="BT243" s="2">
        <v>1456</v>
      </c>
      <c r="BU243" s="2">
        <v>1460</v>
      </c>
      <c r="BV243" s="2">
        <v>1457</v>
      </c>
      <c r="BW243" s="2">
        <v>1445</v>
      </c>
      <c r="BX243" s="2">
        <v>1458</v>
      </c>
      <c r="BY243" s="2">
        <v>1450</v>
      </c>
      <c r="BZ243" s="2">
        <v>1446</v>
      </c>
      <c r="CA243" s="2">
        <v>1443</v>
      </c>
      <c r="CB243" s="2">
        <v>1427</v>
      </c>
      <c r="CC243" s="2">
        <v>1446</v>
      </c>
      <c r="CD243" s="2">
        <v>1425</v>
      </c>
      <c r="CE243" s="2">
        <v>1422</v>
      </c>
      <c r="CF243" s="2">
        <v>1420</v>
      </c>
      <c r="CG243" s="2">
        <v>1434</v>
      </c>
      <c r="CH243" s="2">
        <v>1420</v>
      </c>
      <c r="CI243" s="2">
        <v>1418</v>
      </c>
      <c r="CJ243" s="2">
        <v>1410</v>
      </c>
      <c r="CK243" s="2">
        <v>1400</v>
      </c>
      <c r="CL243" s="2">
        <v>1396</v>
      </c>
      <c r="CM243" s="2">
        <v>1406</v>
      </c>
      <c r="CN243" s="2">
        <v>1390</v>
      </c>
      <c r="CO243" s="2">
        <v>1391</v>
      </c>
      <c r="CP243" s="2">
        <v>1414</v>
      </c>
      <c r="CQ243" s="2">
        <v>1408</v>
      </c>
      <c r="CR243" s="2">
        <v>1398</v>
      </c>
      <c r="CS243" s="2">
        <v>1420</v>
      </c>
      <c r="CT243" s="2">
        <v>1379</v>
      </c>
      <c r="CU243" s="2">
        <v>1395</v>
      </c>
      <c r="CV243" s="2">
        <v>1413</v>
      </c>
      <c r="CW243" s="2">
        <v>1412</v>
      </c>
      <c r="CX243" s="2">
        <v>1337</v>
      </c>
      <c r="CY243" s="2">
        <v>1391</v>
      </c>
      <c r="CZ243" s="2">
        <v>1409</v>
      </c>
      <c r="DA243" s="2">
        <v>1416</v>
      </c>
      <c r="DB243" s="2">
        <v>1435</v>
      </c>
      <c r="DC243" s="2">
        <v>1402</v>
      </c>
      <c r="DD243" s="2">
        <v>1429</v>
      </c>
      <c r="DE243" s="2">
        <v>1416</v>
      </c>
      <c r="DF243" s="2">
        <v>1370</v>
      </c>
      <c r="DG243" s="2">
        <v>1462</v>
      </c>
      <c r="DH243" s="2">
        <v>1490</v>
      </c>
      <c r="DI243" s="2">
        <v>1482</v>
      </c>
      <c r="DJ243" s="2">
        <v>1479</v>
      </c>
      <c r="DK243" s="2">
        <v>1465</v>
      </c>
      <c r="DL243" s="2">
        <v>1472</v>
      </c>
      <c r="DM243" s="2">
        <v>1466</v>
      </c>
      <c r="DN243" s="2">
        <v>1463</v>
      </c>
      <c r="DO243" s="2">
        <v>1465</v>
      </c>
      <c r="DP243" s="2">
        <v>1461</v>
      </c>
      <c r="DQ243" s="2">
        <v>1472</v>
      </c>
      <c r="DR243" s="2">
        <v>1570</v>
      </c>
      <c r="DS243" s="2">
        <v>1501</v>
      </c>
      <c r="DT243" s="2">
        <v>1459</v>
      </c>
      <c r="DU243" s="2">
        <v>1459</v>
      </c>
      <c r="DV243" s="2">
        <v>1434</v>
      </c>
      <c r="DW243" s="2">
        <v>1432</v>
      </c>
      <c r="DX243" s="2">
        <v>1427</v>
      </c>
      <c r="DY243" s="2">
        <v>1420</v>
      </c>
      <c r="DZ243" s="2">
        <v>1410</v>
      </c>
      <c r="EA243" s="2">
        <v>1415</v>
      </c>
      <c r="EB243" s="2">
        <v>1406</v>
      </c>
      <c r="EC243" s="2">
        <v>1415</v>
      </c>
      <c r="ED243" s="2">
        <v>1410</v>
      </c>
      <c r="EE243" s="2">
        <v>1414</v>
      </c>
      <c r="EF243" s="2">
        <v>1414</v>
      </c>
      <c r="EG243" s="2">
        <v>1408</v>
      </c>
      <c r="EH243" s="2">
        <v>1420</v>
      </c>
      <c r="EI243" s="2">
        <v>1427</v>
      </c>
      <c r="EJ243" s="2">
        <v>1420</v>
      </c>
      <c r="EK243" s="2">
        <v>1434</v>
      </c>
      <c r="EL243" s="2">
        <v>1430</v>
      </c>
      <c r="EM243" s="2">
        <v>1409</v>
      </c>
      <c r="EN243" s="2">
        <v>1402</v>
      </c>
      <c r="EO243" s="2">
        <v>1436</v>
      </c>
      <c r="EP243" s="2">
        <v>1385</v>
      </c>
      <c r="EQ243" s="2">
        <v>1363</v>
      </c>
      <c r="ER243" s="2">
        <v>1355</v>
      </c>
      <c r="ES243" s="2">
        <v>1380</v>
      </c>
      <c r="ET243" s="2">
        <v>1348</v>
      </c>
      <c r="EU243" s="2">
        <v>1325</v>
      </c>
      <c r="EV243" s="2">
        <v>1345</v>
      </c>
      <c r="EW243" s="2">
        <v>1341</v>
      </c>
      <c r="EX243" s="2">
        <v>1347</v>
      </c>
      <c r="EY243" s="2">
        <v>1350</v>
      </c>
      <c r="EZ243" s="2">
        <v>1320</v>
      </c>
      <c r="FA243" s="2">
        <v>1395</v>
      </c>
      <c r="FB243" s="2">
        <v>1410</v>
      </c>
      <c r="FC243" s="2">
        <v>1402</v>
      </c>
      <c r="FD243" s="2">
        <v>1401</v>
      </c>
      <c r="FE243" s="2">
        <v>1443</v>
      </c>
      <c r="FF243" s="2">
        <v>1463</v>
      </c>
      <c r="FG243" s="2">
        <v>1469</v>
      </c>
      <c r="FH243" s="2">
        <v>1475</v>
      </c>
      <c r="FI243" s="2">
        <v>1480</v>
      </c>
      <c r="FJ243" s="2">
        <v>1480</v>
      </c>
      <c r="FK243" s="2">
        <v>1459</v>
      </c>
      <c r="FL243" s="2">
        <v>1445</v>
      </c>
      <c r="FM243" s="2">
        <v>1445</v>
      </c>
      <c r="FN243" s="2">
        <v>1431</v>
      </c>
      <c r="FO243" s="2">
        <v>1428</v>
      </c>
      <c r="FP243" s="2">
        <v>1429</v>
      </c>
      <c r="FQ243" s="2">
        <v>1462</v>
      </c>
      <c r="FR243" s="2">
        <v>1470</v>
      </c>
      <c r="FS243" s="2">
        <v>1480</v>
      </c>
      <c r="FT243" s="2">
        <v>1471</v>
      </c>
      <c r="FU243" s="2">
        <v>1480</v>
      </c>
      <c r="FV243" s="2">
        <v>1474</v>
      </c>
      <c r="FW243" s="2">
        <v>1473</v>
      </c>
      <c r="FX243" s="2">
        <v>1459</v>
      </c>
      <c r="FY243" s="2">
        <v>1440</v>
      </c>
      <c r="FZ243" s="2">
        <v>1449</v>
      </c>
      <c r="GA243" s="2">
        <v>1424</v>
      </c>
      <c r="GB243" s="2">
        <v>1420</v>
      </c>
      <c r="GC243" s="2">
        <v>1415</v>
      </c>
      <c r="GD243" s="2">
        <v>1429</v>
      </c>
      <c r="GE243" s="2">
        <v>1427</v>
      </c>
      <c r="GF243" s="2">
        <v>1415</v>
      </c>
      <c r="GG243" s="2">
        <v>1457</v>
      </c>
      <c r="GH243" s="2">
        <v>1457</v>
      </c>
      <c r="GI243" s="2">
        <v>1457</v>
      </c>
      <c r="GJ243" s="2">
        <v>1457</v>
      </c>
      <c r="GK243" s="2">
        <v>1500</v>
      </c>
      <c r="GL243" s="2">
        <v>1499</v>
      </c>
      <c r="GM243" s="2">
        <v>1500</v>
      </c>
      <c r="GN243" s="2">
        <v>1498</v>
      </c>
      <c r="GO243" s="2">
        <v>1490</v>
      </c>
      <c r="GP243" s="2">
        <v>1505</v>
      </c>
      <c r="GQ243" s="2">
        <v>1516</v>
      </c>
      <c r="GR243" s="2">
        <v>1523</v>
      </c>
      <c r="GS243" s="2">
        <v>1517</v>
      </c>
      <c r="GT243" s="2">
        <v>1493</v>
      </c>
      <c r="GU243" s="2">
        <v>1450</v>
      </c>
      <c r="GV243" s="2">
        <v>1514</v>
      </c>
      <c r="GW243" s="2">
        <v>1530</v>
      </c>
      <c r="GX243" s="2">
        <v>1522</v>
      </c>
      <c r="GY243" s="2">
        <v>1505</v>
      </c>
      <c r="GZ243" s="2">
        <v>1500</v>
      </c>
      <c r="HA243" s="2">
        <v>1490</v>
      </c>
      <c r="HB243" s="2">
        <v>1485</v>
      </c>
      <c r="HC243" s="2">
        <v>1460</v>
      </c>
      <c r="HD243" s="2">
        <v>1486</v>
      </c>
      <c r="HE243" s="2">
        <v>1480</v>
      </c>
      <c r="HF243" s="2">
        <v>1493</v>
      </c>
      <c r="HG243" s="2">
        <v>1474</v>
      </c>
      <c r="HH243" s="2">
        <v>1472</v>
      </c>
      <c r="HI243" s="2">
        <v>1480</v>
      </c>
      <c r="HJ243" s="2">
        <v>1462</v>
      </c>
      <c r="HK243" s="2">
        <v>1460</v>
      </c>
      <c r="HL243" s="2">
        <v>1460</v>
      </c>
      <c r="HM243" s="2">
        <v>1462</v>
      </c>
      <c r="HN243" s="2">
        <v>1464</v>
      </c>
      <c r="HO243" s="2">
        <v>1461</v>
      </c>
      <c r="HP243" s="2">
        <v>1460</v>
      </c>
      <c r="HQ243" s="2">
        <v>1458</v>
      </c>
      <c r="HR243" s="2">
        <v>1465</v>
      </c>
      <c r="HS243" s="2">
        <v>1462</v>
      </c>
      <c r="HT243" s="2">
        <v>1469</v>
      </c>
      <c r="HU243" s="2">
        <v>1469</v>
      </c>
      <c r="HV243" s="2">
        <v>1461</v>
      </c>
      <c r="HW243" s="2">
        <v>1459</v>
      </c>
      <c r="HX243" s="2">
        <v>1471</v>
      </c>
      <c r="HY243" s="2">
        <v>1462</v>
      </c>
      <c r="HZ243" s="2">
        <v>1466</v>
      </c>
      <c r="IA243" s="2">
        <v>1473</v>
      </c>
      <c r="IB243" s="2">
        <v>1452</v>
      </c>
      <c r="IC243" s="2">
        <v>1447</v>
      </c>
      <c r="ID243" s="2">
        <v>1444</v>
      </c>
      <c r="IE243" s="2">
        <v>1445</v>
      </c>
      <c r="IF243" s="2">
        <v>1489</v>
      </c>
      <c r="IG243" s="2">
        <v>1493</v>
      </c>
      <c r="IH243" s="2">
        <v>1466</v>
      </c>
      <c r="II243" s="2">
        <v>1512</v>
      </c>
      <c r="IJ243" s="2">
        <v>1538</v>
      </c>
      <c r="IK243" s="2">
        <v>1537</v>
      </c>
      <c r="IL243" s="2">
        <v>1556</v>
      </c>
      <c r="IM243" s="2">
        <v>1552</v>
      </c>
      <c r="IN243" s="2">
        <v>1551</v>
      </c>
      <c r="IO243" s="2">
        <v>1581</v>
      </c>
      <c r="IP243" s="2">
        <v>1548</v>
      </c>
      <c r="IQ243" s="2">
        <v>1598</v>
      </c>
      <c r="IR243" s="2">
        <v>1594</v>
      </c>
      <c r="IS243" s="2">
        <v>1579</v>
      </c>
      <c r="IT243" s="2">
        <v>1569</v>
      </c>
    </row>
    <row r="244" spans="1:254">
      <c r="A244" s="62" t="s">
        <v>457</v>
      </c>
      <c r="B244" s="1" t="inlineStr">
        <is>
          <t>デンソー</t>
        </is>
      </c>
      <c r="C244" s="1">
        <v>1911.5</v>
      </c>
      <c r="E244" s="2">
        <v>1901</v>
      </c>
      <c r="F244" s="2">
        <v>1892</v>
      </c>
      <c r="G244" s="2">
        <v>1884</v>
      </c>
      <c r="H244" s="2">
        <v>1909.5</v>
      </c>
      <c r="I244" s="2">
        <v>1944.5</v>
      </c>
      <c r="J244" s="2">
        <v>2165.5</v>
      </c>
      <c r="K244" s="2">
        <v>2098.5</v>
      </c>
      <c r="L244" s="2">
        <v>2038</v>
      </c>
      <c r="M244" s="2">
        <v>1988.5</v>
      </c>
      <c r="N244" s="2">
        <v>1963.5</v>
      </c>
      <c r="O244" s="2">
        <v>1967</v>
      </c>
      <c r="P244" s="2">
        <v>1980</v>
      </c>
      <c r="Q244" s="2">
        <v>1978</v>
      </c>
      <c r="R244" s="2">
        <v>1951</v>
      </c>
      <c r="S244" s="2">
        <v>1945</v>
      </c>
      <c r="T244" s="2">
        <v>1939</v>
      </c>
      <c r="U244" s="2">
        <v>1931</v>
      </c>
      <c r="V244" s="2">
        <v>1917</v>
      </c>
      <c r="W244" s="2">
        <v>1924</v>
      </c>
      <c r="X244" s="2">
        <v>1917</v>
      </c>
      <c r="Y244" s="2">
        <v>1945</v>
      </c>
      <c r="Z244" s="2">
        <v>1972</v>
      </c>
      <c r="AA244" s="2">
        <v>1961.5</v>
      </c>
      <c r="AB244" s="2">
        <v>1941</v>
      </c>
      <c r="AC244" s="2">
        <v>1892</v>
      </c>
      <c r="AD244" s="2">
        <v>1844.5</v>
      </c>
      <c r="AE244" s="2">
        <v>1867.5</v>
      </c>
      <c r="AF244" s="2">
        <v>1860.5</v>
      </c>
      <c r="AG244" s="2">
        <v>1858</v>
      </c>
      <c r="AH244" s="2">
        <v>1854</v>
      </c>
      <c r="AI244" s="2">
        <v>1864</v>
      </c>
      <c r="AJ244" s="2">
        <v>1881.5</v>
      </c>
      <c r="AK244" s="2">
        <v>1877.5</v>
      </c>
      <c r="AL244" s="2">
        <v>1887</v>
      </c>
      <c r="AM244" s="2">
        <v>1905.5</v>
      </c>
      <c r="AN244" s="2">
        <v>1900.5</v>
      </c>
      <c r="AO244" s="2">
        <v>1882.5</v>
      </c>
      <c r="AP244" s="2">
        <v>1876.5</v>
      </c>
      <c r="AQ244" s="2">
        <v>1841</v>
      </c>
      <c r="AR244" s="2">
        <v>1813</v>
      </c>
      <c r="AS244" s="2">
        <v>1865</v>
      </c>
      <c r="AT244" s="2">
        <v>1918.5</v>
      </c>
      <c r="AU244" s="2">
        <v>1872</v>
      </c>
      <c r="AV244" s="2">
        <v>1870</v>
      </c>
      <c r="AW244" s="2">
        <v>1901.5</v>
      </c>
      <c r="AX244" s="2">
        <v>1861.5</v>
      </c>
      <c r="AY244" s="2">
        <v>1824.5</v>
      </c>
      <c r="AZ244" s="2">
        <v>1857</v>
      </c>
      <c r="BA244" s="2">
        <v>1868</v>
      </c>
      <c r="BB244" s="2">
        <v>1871.5</v>
      </c>
      <c r="BC244" s="2">
        <v>1852</v>
      </c>
      <c r="BD244" s="2">
        <v>1831</v>
      </c>
      <c r="BE244" s="2">
        <v>1817</v>
      </c>
      <c r="BF244" s="2">
        <v>1833.5</v>
      </c>
      <c r="BG244" s="2">
        <v>1843.5</v>
      </c>
      <c r="BH244" s="2">
        <v>1814.5</v>
      </c>
      <c r="BI244" s="2">
        <v>1835.5</v>
      </c>
      <c r="BJ244" s="2">
        <v>1838.5</v>
      </c>
      <c r="BK244" s="2">
        <v>1885</v>
      </c>
      <c r="BL244" s="2">
        <v>1850</v>
      </c>
      <c r="BM244" s="2">
        <v>1872</v>
      </c>
      <c r="BN244" s="2">
        <v>1867</v>
      </c>
      <c r="BO244" s="2">
        <v>1873</v>
      </c>
      <c r="BP244" s="2">
        <v>1912.5</v>
      </c>
      <c r="BQ244" s="2">
        <v>1848</v>
      </c>
      <c r="BR244" s="2">
        <v>1850</v>
      </c>
      <c r="BS244" s="2">
        <v>1827</v>
      </c>
      <c r="BT244" s="2">
        <v>1801</v>
      </c>
      <c r="BU244" s="2">
        <v>1874</v>
      </c>
      <c r="BV244" s="2">
        <v>1864</v>
      </c>
      <c r="BW244" s="2">
        <v>1885</v>
      </c>
      <c r="BX244" s="2">
        <v>1918</v>
      </c>
      <c r="BY244" s="2">
        <v>1936</v>
      </c>
      <c r="BZ244" s="2">
        <v>1942</v>
      </c>
      <c r="CA244" s="2">
        <v>1921.5</v>
      </c>
      <c r="CB244" s="2">
        <v>1917.5</v>
      </c>
      <c r="CC244" s="2">
        <v>1915</v>
      </c>
      <c r="CD244" s="2">
        <v>1918.5</v>
      </c>
      <c r="CE244" s="2">
        <v>1909</v>
      </c>
      <c r="CF244" s="2">
        <v>1933</v>
      </c>
      <c r="CG244" s="2">
        <v>1949.5</v>
      </c>
      <c r="CH244" s="2">
        <v>1949</v>
      </c>
      <c r="CI244" s="2">
        <v>1894</v>
      </c>
      <c r="CJ244" s="2">
        <v>1907.5</v>
      </c>
      <c r="CK244" s="2">
        <v>1911</v>
      </c>
      <c r="CL244" s="2">
        <v>1930</v>
      </c>
      <c r="CM244" s="2">
        <v>1921</v>
      </c>
      <c r="CN244" s="2">
        <v>1875.5</v>
      </c>
      <c r="CO244" s="2">
        <v>1848.5</v>
      </c>
      <c r="CP244" s="2">
        <v>1928.5</v>
      </c>
      <c r="CQ244" s="2">
        <v>1923</v>
      </c>
      <c r="CR244" s="2">
        <v>1913</v>
      </c>
      <c r="CS244" s="2">
        <v>1878</v>
      </c>
      <c r="CT244" s="2">
        <v>1822</v>
      </c>
      <c r="CU244" s="2">
        <v>1908.5</v>
      </c>
      <c r="CV244" s="2">
        <v>1949</v>
      </c>
      <c r="CW244" s="2">
        <v>1943</v>
      </c>
      <c r="CX244" s="2">
        <v>1922</v>
      </c>
      <c r="CY244" s="2">
        <v>1936</v>
      </c>
      <c r="CZ244" s="2">
        <v>1986.5</v>
      </c>
      <c r="DA244" s="2">
        <v>2025</v>
      </c>
      <c r="DB244" s="2">
        <v>1982</v>
      </c>
      <c r="DC244" s="2">
        <v>1947</v>
      </c>
      <c r="DD244" s="2">
        <v>1986</v>
      </c>
      <c r="DE244" s="2">
        <v>2101</v>
      </c>
      <c r="DF244" s="2">
        <v>2070.5</v>
      </c>
      <c r="DG244" s="2">
        <v>2132.5</v>
      </c>
      <c r="DH244" s="2">
        <v>2151</v>
      </c>
      <c r="DI244" s="2">
        <v>2211</v>
      </c>
      <c r="DJ244" s="2">
        <v>2222.5</v>
      </c>
      <c r="DK244" s="2">
        <v>2221</v>
      </c>
      <c r="DL244" s="2">
        <v>2189</v>
      </c>
      <c r="DM244" s="2">
        <v>2200.5</v>
      </c>
      <c r="DN244" s="2">
        <v>2258.5</v>
      </c>
      <c r="DO244" s="2">
        <v>2266</v>
      </c>
      <c r="DP244" s="2">
        <v>2232</v>
      </c>
      <c r="DQ244" s="2">
        <v>2212.5</v>
      </c>
      <c r="DR244" s="2">
        <v>2181.5</v>
      </c>
      <c r="DS244" s="2">
        <v>2127</v>
      </c>
      <c r="DT244" s="2">
        <v>2117</v>
      </c>
      <c r="DU244" s="2">
        <v>2125</v>
      </c>
      <c r="DV244" s="2">
        <v>2065</v>
      </c>
      <c r="DW244" s="2">
        <v>2065</v>
      </c>
      <c r="DX244" s="2">
        <v>2055.5</v>
      </c>
      <c r="DY244" s="2">
        <v>2031</v>
      </c>
      <c r="DZ244" s="2">
        <v>2151</v>
      </c>
      <c r="EA244" s="2">
        <v>2121</v>
      </c>
      <c r="EB244" s="2">
        <v>2062</v>
      </c>
      <c r="EC244" s="2">
        <v>2096.5</v>
      </c>
      <c r="ED244" s="2">
        <v>2107</v>
      </c>
      <c r="EE244" s="2">
        <v>2125</v>
      </c>
      <c r="EF244" s="2">
        <v>2203</v>
      </c>
      <c r="EG244" s="2">
        <v>2221.5</v>
      </c>
      <c r="EH244" s="2">
        <v>2157</v>
      </c>
      <c r="EI244" s="2">
        <v>2210.5</v>
      </c>
      <c r="EJ244" s="2">
        <v>2200.5</v>
      </c>
      <c r="EK244" s="2">
        <v>2255</v>
      </c>
      <c r="EL244" s="2">
        <v>2222</v>
      </c>
      <c r="EM244" s="2">
        <v>2193.5</v>
      </c>
      <c r="EN244" s="2">
        <v>2191</v>
      </c>
      <c r="EO244" s="2">
        <v>2131</v>
      </c>
      <c r="EP244" s="2">
        <v>2090</v>
      </c>
      <c r="EQ244" s="2">
        <v>2152</v>
      </c>
      <c r="ER244" s="2">
        <v>2196.5</v>
      </c>
      <c r="ES244" s="2">
        <v>2173</v>
      </c>
      <c r="ET244" s="2">
        <v>2148</v>
      </c>
      <c r="EU244" s="2">
        <v>2141.5</v>
      </c>
      <c r="EV244" s="2">
        <v>2150</v>
      </c>
      <c r="EW244" s="2">
        <v>2138.5</v>
      </c>
      <c r="EX244" s="2">
        <v>2127.5</v>
      </c>
      <c r="EY244" s="2">
        <v>2138.5</v>
      </c>
      <c r="EZ244" s="2">
        <v>2156</v>
      </c>
      <c r="FA244" s="2">
        <v>2111</v>
      </c>
      <c r="FB244" s="2">
        <v>2078</v>
      </c>
      <c r="FC244" s="2">
        <v>2067.5</v>
      </c>
      <c r="FD244" s="2">
        <v>2092</v>
      </c>
      <c r="FE244" s="2">
        <v>2118.5</v>
      </c>
      <c r="FF244" s="2">
        <v>2103</v>
      </c>
      <c r="FG244" s="2">
        <v>2083.5</v>
      </c>
      <c r="FH244" s="2">
        <v>2044.5</v>
      </c>
      <c r="FI244" s="2">
        <v>2018.5</v>
      </c>
      <c r="FJ244" s="2">
        <v>2008</v>
      </c>
      <c r="FK244" s="2">
        <v>2001.5</v>
      </c>
      <c r="FL244" s="2">
        <v>2033</v>
      </c>
      <c r="FM244" s="2">
        <v>2022</v>
      </c>
      <c r="FN244" s="2">
        <v>2017.5</v>
      </c>
      <c r="FO244" s="2">
        <v>2029.5</v>
      </c>
      <c r="FP244" s="2">
        <v>2050</v>
      </c>
      <c r="FQ244" s="2">
        <v>2062</v>
      </c>
      <c r="FR244" s="2">
        <v>2026.5</v>
      </c>
      <c r="FS244" s="2">
        <v>2044</v>
      </c>
      <c r="FT244" s="2">
        <v>1995</v>
      </c>
      <c r="FU244" s="2">
        <v>2016.5</v>
      </c>
      <c r="FV244" s="2">
        <v>1979.5</v>
      </c>
      <c r="FW244" s="2">
        <v>2011</v>
      </c>
      <c r="FX244" s="2">
        <v>2075</v>
      </c>
      <c r="FY244" s="2">
        <v>2072</v>
      </c>
      <c r="FZ244" s="2">
        <v>2074.5</v>
      </c>
      <c r="GA244" s="2">
        <v>2085.5</v>
      </c>
      <c r="GB244" s="2">
        <v>2061.5</v>
      </c>
      <c r="GC244" s="2">
        <v>2055.5</v>
      </c>
      <c r="GD244" s="2">
        <v>2072</v>
      </c>
      <c r="GE244" s="2">
        <v>2089</v>
      </c>
      <c r="GF244" s="2">
        <v>2070</v>
      </c>
      <c r="GG244" s="2">
        <v>2086</v>
      </c>
      <c r="GH244" s="2">
        <v>2137</v>
      </c>
      <c r="GI244" s="2">
        <v>2260</v>
      </c>
      <c r="GJ244" s="2">
        <v>2266.5</v>
      </c>
      <c r="GK244" s="2">
        <v>2285</v>
      </c>
      <c r="GL244" s="2">
        <v>2298</v>
      </c>
      <c r="GM244" s="2">
        <v>2255</v>
      </c>
      <c r="GN244" s="2">
        <v>2246</v>
      </c>
      <c r="GO244" s="2">
        <v>2258</v>
      </c>
      <c r="GP244" s="2">
        <v>2229</v>
      </c>
      <c r="GQ244" s="2">
        <v>2221.5</v>
      </c>
      <c r="GR244" s="2">
        <v>2182.5</v>
      </c>
      <c r="GS244" s="2">
        <v>2191.5</v>
      </c>
      <c r="GT244" s="2">
        <v>2182.5</v>
      </c>
      <c r="GU244" s="2">
        <v>2141</v>
      </c>
      <c r="GV244" s="2">
        <v>2190</v>
      </c>
      <c r="GW244" s="2">
        <v>2229</v>
      </c>
      <c r="GX244" s="2">
        <v>2247.5</v>
      </c>
      <c r="GY244" s="2">
        <v>2245</v>
      </c>
      <c r="GZ244" s="2">
        <v>2205</v>
      </c>
      <c r="HA244" s="2">
        <v>2120.5</v>
      </c>
      <c r="HB244" s="2">
        <v>2092.5</v>
      </c>
      <c r="HC244" s="2">
        <v>2091</v>
      </c>
      <c r="HD244" s="2">
        <v>2117.5</v>
      </c>
      <c r="HE244" s="2">
        <v>2143</v>
      </c>
      <c r="HF244" s="2">
        <v>2220.5</v>
      </c>
      <c r="HG244" s="2">
        <v>2203.5</v>
      </c>
      <c r="HH244" s="2">
        <v>2196.5</v>
      </c>
      <c r="HI244" s="2">
        <v>2156</v>
      </c>
      <c r="HJ244" s="2">
        <v>2146.5</v>
      </c>
      <c r="HK244" s="2">
        <v>2160</v>
      </c>
      <c r="HL244" s="2">
        <v>2149</v>
      </c>
      <c r="HM244" s="2">
        <v>2148.5</v>
      </c>
      <c r="HN244" s="2">
        <v>2137</v>
      </c>
      <c r="HO244" s="2">
        <v>2130.5</v>
      </c>
      <c r="HP244" s="2">
        <v>2147.5</v>
      </c>
      <c r="HQ244" s="2">
        <v>2200.5</v>
      </c>
      <c r="HR244" s="2">
        <v>2180</v>
      </c>
      <c r="HS244" s="2">
        <v>2168.5</v>
      </c>
      <c r="HT244" s="2">
        <v>2140.5</v>
      </c>
      <c r="HU244" s="2">
        <v>2114.5</v>
      </c>
      <c r="HV244" s="2">
        <v>2107</v>
      </c>
      <c r="HW244" s="2">
        <v>2108</v>
      </c>
      <c r="HX244" s="2">
        <v>2120</v>
      </c>
      <c r="HY244" s="2">
        <v>2122</v>
      </c>
      <c r="HZ244" s="2">
        <v>2118</v>
      </c>
      <c r="IA244" s="2">
        <v>2120</v>
      </c>
      <c r="IB244" s="2">
        <v>2088</v>
      </c>
      <c r="IC244" s="2">
        <v>2106</v>
      </c>
      <c r="ID244" s="2">
        <v>2110</v>
      </c>
      <c r="IE244" s="2">
        <v>2161</v>
      </c>
      <c r="IF244" s="2">
        <v>2128.5</v>
      </c>
      <c r="IG244" s="2">
        <v>2098.5</v>
      </c>
      <c r="IH244" s="2">
        <v>2087.5</v>
      </c>
      <c r="II244" s="2">
        <v>2078</v>
      </c>
      <c r="IJ244" s="2">
        <v>2129</v>
      </c>
      <c r="IK244" s="2">
        <v>2095.5</v>
      </c>
      <c r="IL244" s="2">
        <v>2068.5</v>
      </c>
      <c r="IM244" s="2">
        <v>2044.5</v>
      </c>
      <c r="IN244" s="2">
        <v>2083.5</v>
      </c>
      <c r="IO244" s="2">
        <v>2060</v>
      </c>
      <c r="IP244" s="2">
        <v>2023.5</v>
      </c>
      <c r="IQ244" s="2">
        <v>2070</v>
      </c>
      <c r="IR244" s="2">
        <v>2021</v>
      </c>
      <c r="IS244" s="2">
        <v>2049</v>
      </c>
      <c r="IT244" s="2">
        <v>2053</v>
      </c>
    </row>
    <row r="245" spans="1:254">
      <c r="A245" s="62" t="s">
        <v>458</v>
      </c>
      <c r="B245" s="1" t="inlineStr">
        <is>
          <t>グローバルウェイ</t>
        </is>
      </c>
      <c r="C245" s="1">
        <v>153</v>
      </c>
      <c r="E245" s="2">
        <v>155</v>
      </c>
      <c r="F245" s="2">
        <v>158</v>
      </c>
      <c r="G245" s="2">
        <v>155</v>
      </c>
      <c r="H245" s="2">
        <v>149</v>
      </c>
      <c r="I245" s="2">
        <v>147</v>
      </c>
      <c r="J245" s="2">
        <v>147</v>
      </c>
      <c r="K245" s="2">
        <v>148</v>
      </c>
      <c r="L245" s="2">
        <v>152</v>
      </c>
      <c r="M245" s="2">
        <v>152</v>
      </c>
      <c r="N245" s="2">
        <v>152</v>
      </c>
      <c r="O245" s="2">
        <v>155</v>
      </c>
      <c r="P245" s="2">
        <v>157</v>
      </c>
      <c r="Q245" s="2">
        <v>153</v>
      </c>
      <c r="R245" s="2">
        <v>152</v>
      </c>
      <c r="S245" s="2">
        <v>162</v>
      </c>
      <c r="T245" s="2">
        <v>161</v>
      </c>
      <c r="U245" s="2">
        <v>159</v>
      </c>
      <c r="V245" s="2">
        <v>160</v>
      </c>
      <c r="W245" s="2">
        <v>154</v>
      </c>
      <c r="X245" s="2">
        <v>151</v>
      </c>
      <c r="Y245" s="2">
        <v>149</v>
      </c>
      <c r="Z245" s="2">
        <v>153</v>
      </c>
      <c r="AA245" s="2">
        <v>154</v>
      </c>
      <c r="AB245" s="2">
        <v>148</v>
      </c>
      <c r="AC245" s="2">
        <v>147</v>
      </c>
      <c r="AD245" s="2">
        <v>145</v>
      </c>
      <c r="AE245" s="2">
        <v>146</v>
      </c>
      <c r="AF245" s="2">
        <v>144</v>
      </c>
      <c r="AG245" s="2">
        <v>147</v>
      </c>
      <c r="AH245" s="2">
        <v>156</v>
      </c>
      <c r="AI245" s="2">
        <v>157</v>
      </c>
      <c r="AJ245" s="2">
        <v>160</v>
      </c>
      <c r="AK245" s="2">
        <v>164</v>
      </c>
      <c r="AL245" s="2">
        <v>162</v>
      </c>
      <c r="AM245" s="2">
        <v>155</v>
      </c>
      <c r="AN245" s="2">
        <v>152</v>
      </c>
      <c r="AO245" s="2">
        <v>151</v>
      </c>
      <c r="AP245" s="2">
        <v>162</v>
      </c>
      <c r="AQ245" s="2">
        <v>159</v>
      </c>
      <c r="AR245" s="2">
        <v>158</v>
      </c>
      <c r="AS245" s="2">
        <v>166</v>
      </c>
      <c r="AT245" s="2">
        <v>175</v>
      </c>
      <c r="AU245" s="2">
        <v>171</v>
      </c>
      <c r="AV245" s="2">
        <v>171</v>
      </c>
      <c r="AW245" s="2">
        <v>167</v>
      </c>
      <c r="AX245" s="2">
        <v>165</v>
      </c>
      <c r="AY245" s="2">
        <v>161</v>
      </c>
      <c r="AZ245" s="2">
        <v>164</v>
      </c>
      <c r="BA245" s="2">
        <v>163</v>
      </c>
      <c r="BB245" s="2">
        <v>164</v>
      </c>
      <c r="BC245" s="2">
        <v>156</v>
      </c>
      <c r="BD245" s="2">
        <v>157</v>
      </c>
      <c r="BE245" s="2">
        <v>160</v>
      </c>
      <c r="BF245" s="2">
        <v>155</v>
      </c>
      <c r="BG245" s="2">
        <v>160</v>
      </c>
      <c r="BH245" s="2">
        <v>165</v>
      </c>
      <c r="BI245" s="2">
        <v>166</v>
      </c>
      <c r="BJ245" s="2">
        <v>164</v>
      </c>
      <c r="BK245" s="2">
        <v>161</v>
      </c>
      <c r="BL245" s="2">
        <v>192</v>
      </c>
      <c r="BM245" s="2">
        <v>206</v>
      </c>
      <c r="BN245" s="2">
        <v>155</v>
      </c>
      <c r="BO245" s="2">
        <v>166</v>
      </c>
      <c r="BP245" s="2">
        <v>169</v>
      </c>
      <c r="BQ245" s="2">
        <v>162</v>
      </c>
      <c r="BR245" s="2">
        <v>173</v>
      </c>
      <c r="BS245" s="2">
        <v>166</v>
      </c>
      <c r="BT245" s="2">
        <v>170</v>
      </c>
      <c r="BU245" s="2">
        <v>191</v>
      </c>
      <c r="BV245" s="2">
        <v>208</v>
      </c>
      <c r="BW245" s="2">
        <v>227</v>
      </c>
      <c r="BX245" s="2">
        <v>176</v>
      </c>
      <c r="BY245" s="2">
        <v>198</v>
      </c>
      <c r="BZ245" s="2">
        <v>139</v>
      </c>
      <c r="CA245" s="2">
        <v>130</v>
      </c>
      <c r="CB245" s="2">
        <v>126</v>
      </c>
      <c r="CC245" s="2">
        <v>124</v>
      </c>
      <c r="CD245" s="2">
        <v>124</v>
      </c>
      <c r="CE245" s="2">
        <v>123</v>
      </c>
      <c r="CF245" s="2">
        <v>125</v>
      </c>
      <c r="CG245" s="2">
        <v>127</v>
      </c>
      <c r="CH245" s="2">
        <v>127</v>
      </c>
      <c r="CI245" s="2">
        <v>126</v>
      </c>
      <c r="CJ245" s="2">
        <v>126</v>
      </c>
      <c r="CK245" s="2">
        <v>126</v>
      </c>
      <c r="CL245" s="2">
        <v>125</v>
      </c>
      <c r="CM245" s="2">
        <v>126</v>
      </c>
      <c r="CN245" s="2">
        <v>124</v>
      </c>
      <c r="CO245" s="2">
        <v>124</v>
      </c>
      <c r="CP245" s="2">
        <v>124</v>
      </c>
      <c r="CQ245" s="2">
        <v>124</v>
      </c>
      <c r="CR245" s="2">
        <v>128</v>
      </c>
      <c r="CS245" s="2">
        <v>125</v>
      </c>
      <c r="CT245" s="2">
        <v>122</v>
      </c>
      <c r="CU245" s="2">
        <v>128</v>
      </c>
      <c r="CV245" s="2">
        <v>132</v>
      </c>
      <c r="CW245" s="2">
        <v>130</v>
      </c>
      <c r="CX245" s="2">
        <v>128</v>
      </c>
      <c r="CY245" s="2">
        <v>128</v>
      </c>
      <c r="CZ245" s="2">
        <v>130</v>
      </c>
      <c r="DA245" s="2">
        <v>132</v>
      </c>
      <c r="DB245" s="2">
        <v>126</v>
      </c>
      <c r="DC245" s="2">
        <v>124</v>
      </c>
      <c r="DD245" s="2">
        <v>129</v>
      </c>
      <c r="DE245" s="2">
        <v>126</v>
      </c>
      <c r="DF245" s="2">
        <v>122</v>
      </c>
      <c r="DG245" s="2">
        <v>130</v>
      </c>
      <c r="DH245" s="2">
        <v>132</v>
      </c>
      <c r="DI245" s="2">
        <v>136</v>
      </c>
      <c r="DJ245" s="2">
        <v>134</v>
      </c>
      <c r="DK245" s="2">
        <v>131</v>
      </c>
      <c r="DL245" s="2">
        <v>131</v>
      </c>
      <c r="DM245" s="2">
        <v>132</v>
      </c>
      <c r="DN245" s="2">
        <v>137</v>
      </c>
      <c r="DO245" s="2">
        <v>143</v>
      </c>
      <c r="DP245" s="2">
        <v>140</v>
      </c>
      <c r="DQ245" s="2">
        <v>136</v>
      </c>
      <c r="DR245" s="2">
        <v>140</v>
      </c>
      <c r="DS245" s="2">
        <v>145</v>
      </c>
      <c r="DT245" s="2">
        <v>140</v>
      </c>
      <c r="DU245" s="2">
        <v>137</v>
      </c>
      <c r="DV245" s="2">
        <v>135</v>
      </c>
      <c r="DW245" s="2">
        <v>135</v>
      </c>
      <c r="DX245" s="2">
        <v>134</v>
      </c>
      <c r="DY245" s="2">
        <v>136</v>
      </c>
      <c r="DZ245" s="2">
        <v>138</v>
      </c>
      <c r="EA245" s="2">
        <v>138</v>
      </c>
      <c r="EB245" s="2">
        <v>135</v>
      </c>
      <c r="EC245" s="2">
        <v>138</v>
      </c>
      <c r="ED245" s="2">
        <v>141</v>
      </c>
      <c r="EE245" s="2">
        <v>145</v>
      </c>
      <c r="EF245" s="2">
        <v>142</v>
      </c>
      <c r="EG245" s="2">
        <v>142</v>
      </c>
      <c r="EH245" s="2">
        <v>144</v>
      </c>
      <c r="EI245" s="2">
        <v>146</v>
      </c>
      <c r="EJ245" s="2">
        <v>145</v>
      </c>
      <c r="EK245" s="2">
        <v>145</v>
      </c>
      <c r="EL245" s="2">
        <v>139</v>
      </c>
      <c r="EM245" s="2">
        <v>139</v>
      </c>
      <c r="EN245" s="2">
        <v>143</v>
      </c>
      <c r="EO245" s="2">
        <v>149</v>
      </c>
      <c r="EP245" s="2">
        <v>148</v>
      </c>
      <c r="EQ245" s="2">
        <v>140</v>
      </c>
      <c r="ER245" s="2">
        <v>142</v>
      </c>
      <c r="ES245" s="2">
        <v>135</v>
      </c>
      <c r="ET245" s="2">
        <v>138</v>
      </c>
      <c r="EU245" s="2">
        <v>130</v>
      </c>
      <c r="EV245" s="2">
        <v>131</v>
      </c>
      <c r="EW245" s="2">
        <v>129</v>
      </c>
      <c r="EX245" s="2">
        <v>130</v>
      </c>
      <c r="EY245" s="2">
        <v>139</v>
      </c>
      <c r="EZ245" s="2">
        <v>142</v>
      </c>
      <c r="FA245" s="2">
        <v>120</v>
      </c>
      <c r="FB245" s="2">
        <v>117</v>
      </c>
      <c r="FC245" s="2">
        <v>117</v>
      </c>
      <c r="FD245" s="2">
        <v>118</v>
      </c>
      <c r="FE245" s="2">
        <v>119</v>
      </c>
      <c r="FF245" s="2">
        <v>123</v>
      </c>
      <c r="FG245" s="2">
        <v>126</v>
      </c>
      <c r="FH245" s="2">
        <v>129</v>
      </c>
      <c r="FI245" s="2">
        <v>128</v>
      </c>
      <c r="FJ245" s="2">
        <v>129</v>
      </c>
      <c r="FK245" s="2">
        <v>131</v>
      </c>
      <c r="FL245" s="2">
        <v>131</v>
      </c>
      <c r="FM245" s="2">
        <v>131</v>
      </c>
      <c r="FN245" s="2">
        <v>131</v>
      </c>
      <c r="FO245" s="2">
        <v>138</v>
      </c>
      <c r="FP245" s="2">
        <v>139</v>
      </c>
      <c r="FQ245" s="2">
        <v>136</v>
      </c>
      <c r="FR245" s="2">
        <v>137</v>
      </c>
      <c r="FS245" s="2">
        <v>139</v>
      </c>
      <c r="FT245" s="2">
        <v>140</v>
      </c>
      <c r="FU245" s="2">
        <v>141</v>
      </c>
      <c r="FV245" s="2">
        <v>139</v>
      </c>
      <c r="FW245" s="2">
        <v>140</v>
      </c>
      <c r="FX245" s="2">
        <v>147</v>
      </c>
      <c r="FY245" s="2">
        <v>149</v>
      </c>
      <c r="FZ245" s="2">
        <v>149</v>
      </c>
      <c r="GA245" s="2">
        <v>147</v>
      </c>
      <c r="GB245" s="2">
        <v>145</v>
      </c>
      <c r="GC245" s="2">
        <v>145</v>
      </c>
      <c r="GD245" s="2">
        <v>144</v>
      </c>
      <c r="GE245" s="2">
        <v>146</v>
      </c>
      <c r="GF245" s="2">
        <v>147</v>
      </c>
      <c r="GG245" s="2">
        <v>154</v>
      </c>
      <c r="GH245" s="2">
        <v>156</v>
      </c>
      <c r="GI245" s="2">
        <v>149</v>
      </c>
      <c r="GJ245" s="2">
        <v>154</v>
      </c>
      <c r="GK245" s="2">
        <v>159</v>
      </c>
      <c r="GL245" s="2">
        <v>161</v>
      </c>
      <c r="GM245" s="2">
        <v>161</v>
      </c>
      <c r="GN245" s="2">
        <v>161</v>
      </c>
      <c r="GO245" s="2">
        <v>164</v>
      </c>
      <c r="GP245" s="2">
        <v>164</v>
      </c>
      <c r="GQ245" s="2">
        <v>161</v>
      </c>
      <c r="GR245" s="2">
        <v>159</v>
      </c>
      <c r="GS245" s="2">
        <v>161</v>
      </c>
      <c r="GT245" s="2">
        <v>158</v>
      </c>
      <c r="GU245" s="2">
        <v>156</v>
      </c>
      <c r="GV245" s="2">
        <v>164</v>
      </c>
      <c r="GW245" s="2">
        <v>164</v>
      </c>
      <c r="GX245" s="2">
        <v>164</v>
      </c>
      <c r="GY245" s="2">
        <v>161</v>
      </c>
      <c r="GZ245" s="2">
        <v>168</v>
      </c>
      <c r="HA245" s="2">
        <v>161</v>
      </c>
      <c r="HB245" s="2">
        <v>162</v>
      </c>
      <c r="HC245" s="2">
        <v>167</v>
      </c>
      <c r="HD245" s="2">
        <v>172</v>
      </c>
      <c r="HE245" s="2">
        <v>175</v>
      </c>
      <c r="HF245" s="2">
        <v>176</v>
      </c>
      <c r="HG245" s="2">
        <v>179</v>
      </c>
      <c r="HH245" s="2">
        <v>181</v>
      </c>
      <c r="HI245" s="2">
        <v>186</v>
      </c>
      <c r="HJ245" s="2">
        <v>182</v>
      </c>
      <c r="HK245" s="2">
        <v>182</v>
      </c>
      <c r="HL245" s="2">
        <v>180</v>
      </c>
      <c r="HM245" s="2">
        <v>175</v>
      </c>
      <c r="HN245" s="2">
        <v>176</v>
      </c>
      <c r="HO245" s="2">
        <v>177</v>
      </c>
      <c r="HP245" s="2">
        <v>181</v>
      </c>
      <c r="HQ245" s="2">
        <v>190</v>
      </c>
      <c r="HR245" s="2">
        <v>194</v>
      </c>
      <c r="HS245" s="2">
        <v>187</v>
      </c>
      <c r="HT245" s="2">
        <v>190</v>
      </c>
      <c r="HU245" s="2">
        <v>191</v>
      </c>
      <c r="HV245" s="2">
        <v>191</v>
      </c>
      <c r="HW245" s="2">
        <v>185</v>
      </c>
      <c r="HX245" s="2">
        <v>184</v>
      </c>
      <c r="HY245" s="2">
        <v>184</v>
      </c>
      <c r="HZ245" s="2">
        <v>186</v>
      </c>
      <c r="IA245" s="2">
        <v>199</v>
      </c>
      <c r="IB245" s="2">
        <v>201</v>
      </c>
      <c r="IC245" s="2">
        <v>190</v>
      </c>
      <c r="ID245" s="2">
        <v>185</v>
      </c>
      <c r="IE245" s="2">
        <v>188</v>
      </c>
      <c r="IF245" s="2">
        <v>191</v>
      </c>
      <c r="IG245" s="2">
        <v>182</v>
      </c>
      <c r="IH245" s="2">
        <v>175</v>
      </c>
      <c r="II245" s="2">
        <v>216</v>
      </c>
      <c r="IJ245" s="2">
        <v>221</v>
      </c>
      <c r="IK245" s="2">
        <v>218</v>
      </c>
      <c r="IL245" s="2">
        <v>215</v>
      </c>
      <c r="IM245" s="2">
        <v>215</v>
      </c>
      <c r="IN245" s="2">
        <v>219</v>
      </c>
      <c r="IO245" s="2">
        <v>215</v>
      </c>
      <c r="IP245" s="2">
        <v>204</v>
      </c>
      <c r="IQ245" s="2">
        <v>211</v>
      </c>
      <c r="IR245" s="2">
        <v>213</v>
      </c>
      <c r="IS245" s="2">
        <v>212</v>
      </c>
      <c r="IT245" s="2">
        <v>210</v>
      </c>
    </row>
    <row r="246" spans="1:254">
      <c r="A246" s="62" t="s">
        <v>459</v>
      </c>
      <c r="B246" s="1" t="inlineStr">
        <is>
          <t>エノモト</t>
        </is>
      </c>
      <c r="C246" s="1">
        <v>2530</v>
      </c>
      <c r="E246" s="2">
        <v>2578</v>
      </c>
      <c r="F246" s="2">
        <v>2565</v>
      </c>
      <c r="G246" s="2">
        <v>2420</v>
      </c>
      <c r="H246" s="2">
        <v>2316</v>
      </c>
      <c r="I246" s="2">
        <v>2296</v>
      </c>
      <c r="J246" s="2">
        <v>2134</v>
      </c>
      <c r="K246" s="2">
        <v>2130</v>
      </c>
      <c r="L246" s="2">
        <v>2338</v>
      </c>
      <c r="M246" s="2">
        <v>2444</v>
      </c>
      <c r="N246" s="2">
        <v>2516</v>
      </c>
      <c r="O246" s="2">
        <v>2557</v>
      </c>
      <c r="P246" s="2">
        <v>2582</v>
      </c>
      <c r="Q246" s="2">
        <v>2492</v>
      </c>
      <c r="R246" s="2">
        <v>2492</v>
      </c>
      <c r="S246" s="2">
        <v>2748</v>
      </c>
      <c r="T246" s="2">
        <v>2820</v>
      </c>
      <c r="U246" s="2">
        <v>2817</v>
      </c>
      <c r="V246" s="2">
        <v>2865</v>
      </c>
      <c r="W246" s="2">
        <v>2838</v>
      </c>
      <c r="X246" s="2">
        <v>2760</v>
      </c>
      <c r="Y246" s="2">
        <v>2725</v>
      </c>
      <c r="Z246" s="2">
        <v>2791</v>
      </c>
      <c r="AA246" s="2">
        <v>2851</v>
      </c>
      <c r="AB246" s="2">
        <v>2804</v>
      </c>
      <c r="AC246" s="2">
        <v>2900</v>
      </c>
      <c r="AD246" s="2">
        <v>3015</v>
      </c>
      <c r="AE246" s="2">
        <v>3035</v>
      </c>
      <c r="AF246" s="2">
        <v>3015</v>
      </c>
      <c r="AG246" s="2">
        <v>3125</v>
      </c>
      <c r="AH246" s="2">
        <v>3370</v>
      </c>
      <c r="AI246" s="2">
        <v>3305</v>
      </c>
      <c r="AJ246" s="2">
        <v>3380</v>
      </c>
      <c r="AK246" s="2">
        <v>3465</v>
      </c>
      <c r="AL246" s="2">
        <v>3435</v>
      </c>
      <c r="AM246" s="2">
        <v>3365</v>
      </c>
      <c r="AN246" s="2">
        <v>3275</v>
      </c>
      <c r="AO246" s="2">
        <v>3270</v>
      </c>
      <c r="AP246" s="2">
        <v>3230</v>
      </c>
      <c r="AQ246" s="2">
        <v>3160</v>
      </c>
      <c r="AR246" s="2">
        <v>3270</v>
      </c>
      <c r="AS246" s="2">
        <v>3350</v>
      </c>
      <c r="AT246" s="2">
        <v>3425</v>
      </c>
      <c r="AU246" s="2">
        <v>3270</v>
      </c>
      <c r="AV246" s="2">
        <v>3540</v>
      </c>
      <c r="AW246" s="2">
        <v>3615</v>
      </c>
      <c r="AX246" s="2">
        <v>3655</v>
      </c>
      <c r="AY246" s="2">
        <v>3635</v>
      </c>
      <c r="AZ246" s="2">
        <v>3700</v>
      </c>
      <c r="BA246" s="2">
        <v>3735</v>
      </c>
      <c r="BB246" s="2">
        <v>3425</v>
      </c>
      <c r="BC246" s="2">
        <v>3505</v>
      </c>
      <c r="BD246" s="2">
        <v>3625</v>
      </c>
      <c r="BE246" s="2">
        <v>3595</v>
      </c>
      <c r="BF246" s="2">
        <v>3500</v>
      </c>
      <c r="BG246" s="2">
        <v>3485</v>
      </c>
      <c r="BH246" s="2">
        <v>3355</v>
      </c>
      <c r="BI246" s="2">
        <v>3380</v>
      </c>
      <c r="BJ246" s="2">
        <v>3420</v>
      </c>
      <c r="BK246" s="2">
        <v>3405</v>
      </c>
      <c r="BL246" s="2">
        <v>3425</v>
      </c>
      <c r="BM246" s="2">
        <v>3380</v>
      </c>
      <c r="BN246" s="2">
        <v>3400</v>
      </c>
      <c r="BO246" s="2">
        <v>3355</v>
      </c>
      <c r="BP246" s="2">
        <v>3500</v>
      </c>
      <c r="BQ246" s="2">
        <v>3480</v>
      </c>
      <c r="BR246" s="2">
        <v>3200</v>
      </c>
      <c r="BS246" s="2">
        <v>3105</v>
      </c>
      <c r="BT246" s="2">
        <v>3160</v>
      </c>
      <c r="BU246" s="2">
        <v>3075</v>
      </c>
      <c r="BV246" s="2">
        <v>3140</v>
      </c>
      <c r="BW246" s="2">
        <v>3090</v>
      </c>
      <c r="BX246" s="2">
        <v>3170</v>
      </c>
      <c r="BY246" s="2">
        <v>3205</v>
      </c>
      <c r="BZ246" s="2">
        <v>3190</v>
      </c>
      <c r="CA246" s="2">
        <v>3210</v>
      </c>
      <c r="CB246" s="2">
        <v>3280</v>
      </c>
      <c r="CC246" s="2">
        <v>3230</v>
      </c>
      <c r="CD246" s="2">
        <v>3170</v>
      </c>
      <c r="CE246" s="2">
        <v>3105</v>
      </c>
      <c r="CF246" s="2">
        <v>3085</v>
      </c>
      <c r="CG246" s="2">
        <v>3045</v>
      </c>
      <c r="CH246" s="2">
        <v>2999</v>
      </c>
      <c r="CI246" s="2">
        <v>2885</v>
      </c>
      <c r="CJ246" s="2">
        <v>2851</v>
      </c>
      <c r="CK246" s="2">
        <v>2828</v>
      </c>
      <c r="CL246" s="2">
        <v>2835</v>
      </c>
      <c r="CM246" s="2">
        <v>2833</v>
      </c>
      <c r="CN246" s="2">
        <v>2766</v>
      </c>
      <c r="CO246" s="2">
        <v>2682</v>
      </c>
      <c r="CP246" s="2">
        <v>2820</v>
      </c>
      <c r="CQ246" s="2">
        <v>2835</v>
      </c>
      <c r="CR246" s="2">
        <v>2892</v>
      </c>
      <c r="CS246" s="2">
        <v>2789</v>
      </c>
      <c r="CT246" s="2">
        <v>2691</v>
      </c>
      <c r="CU246" s="2">
        <v>2840</v>
      </c>
      <c r="CV246" s="2">
        <v>2981</v>
      </c>
      <c r="CW246" s="2">
        <v>2941</v>
      </c>
      <c r="CX246" s="2">
        <v>2951</v>
      </c>
      <c r="CY246" s="2">
        <v>2972</v>
      </c>
      <c r="CZ246" s="2">
        <v>3120</v>
      </c>
      <c r="DA246" s="2">
        <v>3115</v>
      </c>
      <c r="DB246" s="2">
        <v>2967</v>
      </c>
      <c r="DC246" s="2">
        <v>2776</v>
      </c>
      <c r="DD246" s="2">
        <v>3060</v>
      </c>
      <c r="DE246" s="2">
        <v>3080</v>
      </c>
      <c r="DF246" s="2">
        <v>2905</v>
      </c>
      <c r="DG246" s="2">
        <v>3195</v>
      </c>
      <c r="DH246" s="2">
        <v>3265</v>
      </c>
      <c r="DI246" s="2">
        <v>3215</v>
      </c>
      <c r="DJ246" s="2">
        <v>3255</v>
      </c>
      <c r="DK246" s="2">
        <v>3260</v>
      </c>
      <c r="DL246" s="2">
        <v>3100</v>
      </c>
      <c r="DM246" s="2">
        <v>2981</v>
      </c>
      <c r="DN246" s="2">
        <v>3030</v>
      </c>
      <c r="DO246" s="2">
        <v>3000</v>
      </c>
      <c r="DP246" s="2">
        <v>2891</v>
      </c>
      <c r="DQ246" s="2">
        <v>2844</v>
      </c>
      <c r="DR246" s="2">
        <v>2825</v>
      </c>
      <c r="DS246" s="2">
        <v>2796</v>
      </c>
      <c r="DT246" s="2">
        <v>2783</v>
      </c>
      <c r="DU246" s="2">
        <v>2777</v>
      </c>
      <c r="DV246" s="2">
        <v>2480</v>
      </c>
      <c r="DW246" s="2">
        <v>2526</v>
      </c>
      <c r="DX246" s="2">
        <v>2466</v>
      </c>
      <c r="DY246" s="2">
        <v>2454</v>
      </c>
      <c r="DZ246" s="2">
        <v>2403</v>
      </c>
      <c r="EA246" s="2">
        <v>2400</v>
      </c>
      <c r="EB246" s="2">
        <v>2399</v>
      </c>
      <c r="EC246" s="2">
        <v>2425</v>
      </c>
      <c r="ED246" s="2">
        <v>2425</v>
      </c>
      <c r="EE246" s="2">
        <v>2413</v>
      </c>
      <c r="EF246" s="2">
        <v>2547</v>
      </c>
      <c r="EG246" s="2">
        <v>2446</v>
      </c>
      <c r="EH246" s="2">
        <v>2418</v>
      </c>
      <c r="EI246" s="2">
        <v>2459</v>
      </c>
      <c r="EJ246" s="2">
        <v>2442</v>
      </c>
      <c r="EK246" s="2">
        <v>2395</v>
      </c>
      <c r="EL246" s="2">
        <v>2384</v>
      </c>
      <c r="EM246" s="2">
        <v>2383</v>
      </c>
      <c r="EN246" s="2">
        <v>2400</v>
      </c>
      <c r="EO246" s="2">
        <v>2353</v>
      </c>
      <c r="EP246" s="2">
        <v>2348</v>
      </c>
      <c r="EQ246" s="2">
        <v>2334</v>
      </c>
      <c r="ER246" s="2">
        <v>2325</v>
      </c>
      <c r="ES246" s="2">
        <v>2360</v>
      </c>
      <c r="ET246" s="2">
        <v>2386</v>
      </c>
      <c r="EU246" s="2">
        <v>2430</v>
      </c>
      <c r="EV246" s="2">
        <v>2431</v>
      </c>
      <c r="EW246" s="2">
        <v>2413</v>
      </c>
      <c r="EX246" s="2">
        <v>2401</v>
      </c>
      <c r="EY246" s="2">
        <v>2430</v>
      </c>
      <c r="EZ246" s="2">
        <v>2335</v>
      </c>
      <c r="FA246" s="2">
        <v>2331</v>
      </c>
      <c r="FB246" s="2">
        <v>2314</v>
      </c>
      <c r="FC246" s="2">
        <v>2281</v>
      </c>
      <c r="FD246" s="2">
        <v>2285</v>
      </c>
      <c r="FE246" s="2">
        <v>2326</v>
      </c>
      <c r="FF246" s="2">
        <v>2326</v>
      </c>
      <c r="FG246" s="2">
        <v>2310</v>
      </c>
      <c r="FH246" s="2">
        <v>2318</v>
      </c>
      <c r="FI246" s="2">
        <v>2263</v>
      </c>
      <c r="FJ246" s="2">
        <v>2222</v>
      </c>
      <c r="FK246" s="2">
        <v>2134</v>
      </c>
      <c r="FL246" s="2">
        <v>2131</v>
      </c>
      <c r="FM246" s="2">
        <v>2098</v>
      </c>
      <c r="FN246" s="2">
        <v>2038</v>
      </c>
      <c r="FO246" s="2">
        <v>2103</v>
      </c>
      <c r="FP246" s="2">
        <v>2103</v>
      </c>
      <c r="FQ246" s="2">
        <v>2052</v>
      </c>
      <c r="FR246" s="2">
        <v>2035</v>
      </c>
      <c r="FS246" s="2">
        <v>2025</v>
      </c>
      <c r="FT246" s="2">
        <v>2036</v>
      </c>
      <c r="FU246" s="2">
        <v>2038</v>
      </c>
      <c r="FV246" s="2">
        <v>2001</v>
      </c>
      <c r="FW246" s="2">
        <v>1970</v>
      </c>
      <c r="FX246" s="2">
        <v>1999</v>
      </c>
      <c r="FY246" s="2">
        <v>1998</v>
      </c>
      <c r="FZ246" s="2">
        <v>1998</v>
      </c>
      <c r="GA246" s="2">
        <v>1970</v>
      </c>
      <c r="GB246" s="2">
        <v>1966</v>
      </c>
      <c r="GC246" s="2">
        <v>1875</v>
      </c>
      <c r="GD246" s="2">
        <v>1886</v>
      </c>
      <c r="GE246" s="2">
        <v>1886</v>
      </c>
      <c r="GF246" s="2">
        <v>1843</v>
      </c>
      <c r="GG246" s="2">
        <v>1918</v>
      </c>
      <c r="GH246" s="2">
        <v>1872</v>
      </c>
      <c r="GI246" s="2">
        <v>1859</v>
      </c>
      <c r="GJ246" s="2">
        <v>1824</v>
      </c>
      <c r="GK246" s="2">
        <v>1780</v>
      </c>
      <c r="GL246" s="2">
        <v>1696</v>
      </c>
      <c r="GM246" s="2">
        <v>1673</v>
      </c>
      <c r="GN246" s="2">
        <v>1646</v>
      </c>
      <c r="GO246" s="2">
        <v>1649</v>
      </c>
      <c r="GP246" s="2">
        <v>1647</v>
      </c>
      <c r="GQ246" s="2">
        <v>1648</v>
      </c>
      <c r="GR246" s="2">
        <v>1640</v>
      </c>
      <c r="GS246" s="2">
        <v>1661</v>
      </c>
      <c r="GT246" s="2">
        <v>1640</v>
      </c>
      <c r="GU246" s="2">
        <v>1635</v>
      </c>
      <c r="GV246" s="2">
        <v>1680</v>
      </c>
      <c r="GW246" s="2">
        <v>1715</v>
      </c>
      <c r="GX246" s="2">
        <v>1698</v>
      </c>
      <c r="GY246" s="2">
        <v>1680</v>
      </c>
      <c r="GZ246" s="2">
        <v>1690</v>
      </c>
      <c r="HA246" s="2">
        <v>1603</v>
      </c>
      <c r="HB246" s="2">
        <v>1603</v>
      </c>
      <c r="HC246" s="2">
        <v>1600</v>
      </c>
      <c r="HD246" s="2">
        <v>1632</v>
      </c>
      <c r="HE246" s="2">
        <v>1658</v>
      </c>
      <c r="HF246" s="2">
        <v>1692</v>
      </c>
      <c r="HG246" s="2">
        <v>1682</v>
      </c>
      <c r="HH246" s="2">
        <v>1690</v>
      </c>
      <c r="HI246" s="2">
        <v>1700</v>
      </c>
      <c r="HJ246" s="2">
        <v>1688</v>
      </c>
      <c r="HK246" s="2">
        <v>1698</v>
      </c>
      <c r="HL246" s="2">
        <v>1712</v>
      </c>
      <c r="HM246" s="2">
        <v>1706</v>
      </c>
      <c r="HN246" s="2">
        <v>1696</v>
      </c>
      <c r="HO246" s="2">
        <v>1682</v>
      </c>
      <c r="HP246" s="2">
        <v>1676</v>
      </c>
      <c r="HQ246" s="2">
        <v>1681</v>
      </c>
      <c r="HR246" s="2">
        <v>1706</v>
      </c>
      <c r="HS246" s="2">
        <v>1661</v>
      </c>
      <c r="HT246" s="2">
        <v>1630</v>
      </c>
      <c r="HU246" s="2">
        <v>1629</v>
      </c>
      <c r="HV246" s="2">
        <v>1641</v>
      </c>
      <c r="HW246" s="2">
        <v>1638</v>
      </c>
      <c r="HX246" s="2">
        <v>1662</v>
      </c>
      <c r="HY246" s="2">
        <v>1645</v>
      </c>
      <c r="HZ246" s="2">
        <v>1649</v>
      </c>
      <c r="IA246" s="2">
        <v>1653</v>
      </c>
      <c r="IB246" s="2">
        <v>1650</v>
      </c>
      <c r="IC246" s="2">
        <v>1640</v>
      </c>
      <c r="ID246" s="2">
        <v>1619</v>
      </c>
      <c r="IE246" s="2">
        <v>1619</v>
      </c>
      <c r="IF246" s="2">
        <v>1614</v>
      </c>
      <c r="IG246" s="2">
        <v>1601</v>
      </c>
      <c r="IH246" s="2">
        <v>1571</v>
      </c>
      <c r="II246" s="2">
        <v>1541</v>
      </c>
      <c r="IJ246" s="2">
        <v>1525</v>
      </c>
      <c r="IK246" s="2">
        <v>1513</v>
      </c>
      <c r="IL246" s="2">
        <v>1502</v>
      </c>
      <c r="IM246" s="2">
        <v>1530</v>
      </c>
      <c r="IN246" s="2">
        <v>1477</v>
      </c>
      <c r="IO246" s="2">
        <v>1465</v>
      </c>
      <c r="IP246" s="2">
        <v>1437</v>
      </c>
      <c r="IQ246" s="2">
        <v>1437</v>
      </c>
      <c r="IR246" s="2">
        <v>1437</v>
      </c>
      <c r="IS246" s="2">
        <v>1440</v>
      </c>
      <c r="IT246" s="2">
        <v>1461</v>
      </c>
    </row>
    <row r="247" spans="1:254">
      <c r="A247" s="62" t="s">
        <v>460</v>
      </c>
      <c r="B247" s="1" t="inlineStr">
        <is>
          <t>三菱製鋼</t>
        </is>
      </c>
      <c r="C247" s="1">
        <v>2280</v>
      </c>
      <c r="E247" s="2">
        <v>2200</v>
      </c>
      <c r="F247" s="2">
        <v>2203</v>
      </c>
      <c r="G247" s="2">
        <v>2135</v>
      </c>
      <c r="H247" s="2">
        <v>2096</v>
      </c>
      <c r="I247" s="2">
        <v>2119</v>
      </c>
      <c r="J247" s="2">
        <v>2085</v>
      </c>
      <c r="K247" s="2">
        <v>2078</v>
      </c>
      <c r="L247" s="2">
        <v>2109</v>
      </c>
      <c r="M247" s="2">
        <v>2159</v>
      </c>
      <c r="N247" s="2">
        <v>2155</v>
      </c>
      <c r="O247" s="2">
        <v>2159</v>
      </c>
      <c r="P247" s="2">
        <v>2147</v>
      </c>
      <c r="Q247" s="2">
        <v>2101</v>
      </c>
      <c r="R247" s="2">
        <v>2055</v>
      </c>
      <c r="S247" s="2">
        <v>2145</v>
      </c>
      <c r="T247" s="2">
        <v>2146</v>
      </c>
      <c r="U247" s="2">
        <v>2088</v>
      </c>
      <c r="V247" s="2">
        <v>2059</v>
      </c>
      <c r="W247" s="2">
        <v>2107</v>
      </c>
      <c r="X247" s="2">
        <v>2091</v>
      </c>
      <c r="Y247" s="2">
        <v>2120</v>
      </c>
      <c r="Z247" s="2">
        <v>2170</v>
      </c>
      <c r="AA247" s="2">
        <v>2183</v>
      </c>
      <c r="AB247" s="2">
        <v>2151</v>
      </c>
      <c r="AC247" s="2">
        <v>2111</v>
      </c>
      <c r="AD247" s="2">
        <v>2140</v>
      </c>
      <c r="AE247" s="2">
        <v>2128</v>
      </c>
      <c r="AF247" s="2">
        <v>2158</v>
      </c>
      <c r="AG247" s="2">
        <v>2158</v>
      </c>
      <c r="AH247" s="2">
        <v>2217</v>
      </c>
      <c r="AI247" s="2">
        <v>2202</v>
      </c>
      <c r="AJ247" s="2">
        <v>2257</v>
      </c>
      <c r="AK247" s="2">
        <v>2315</v>
      </c>
      <c r="AL247" s="2">
        <v>2287</v>
      </c>
      <c r="AM247" s="2">
        <v>2167</v>
      </c>
      <c r="AN247" s="2">
        <v>2141</v>
      </c>
      <c r="AO247" s="2">
        <v>2162</v>
      </c>
      <c r="AP247" s="2">
        <v>2169</v>
      </c>
      <c r="AQ247" s="2">
        <v>2130</v>
      </c>
      <c r="AR247" s="2">
        <v>2041</v>
      </c>
      <c r="AS247" s="2">
        <v>2072</v>
      </c>
      <c r="AT247" s="2">
        <v>2076</v>
      </c>
      <c r="AU247" s="2">
        <v>2037</v>
      </c>
      <c r="AV247" s="2">
        <v>2115</v>
      </c>
      <c r="AW247" s="2">
        <v>2044</v>
      </c>
      <c r="AX247" s="2">
        <v>2079</v>
      </c>
      <c r="AY247" s="2">
        <v>2042</v>
      </c>
      <c r="AZ247" s="2">
        <v>2077</v>
      </c>
      <c r="BA247" s="2">
        <v>2128</v>
      </c>
      <c r="BB247" s="2">
        <v>2094</v>
      </c>
      <c r="BC247" s="2">
        <v>2115</v>
      </c>
      <c r="BD247" s="2">
        <v>2110</v>
      </c>
      <c r="BE247" s="2">
        <v>2102</v>
      </c>
      <c r="BF247" s="2">
        <v>2104</v>
      </c>
      <c r="BG247" s="2">
        <v>2047</v>
      </c>
      <c r="BH247" s="2">
        <v>1993</v>
      </c>
      <c r="BI247" s="2">
        <v>2061</v>
      </c>
      <c r="BJ247" s="2">
        <v>2037</v>
      </c>
      <c r="BK247" s="2">
        <v>2054</v>
      </c>
      <c r="BL247" s="2">
        <v>1994</v>
      </c>
      <c r="BM247" s="2">
        <v>1819</v>
      </c>
      <c r="BN247" s="2">
        <v>1857</v>
      </c>
      <c r="BO247" s="2">
        <v>1800</v>
      </c>
      <c r="BP247" s="2">
        <v>1815</v>
      </c>
      <c r="BQ247" s="2">
        <v>1817</v>
      </c>
      <c r="BR247" s="2">
        <v>1774</v>
      </c>
      <c r="BS247" s="2">
        <v>1782</v>
      </c>
      <c r="BT247" s="2">
        <v>1780</v>
      </c>
      <c r="BU247" s="2">
        <v>1774</v>
      </c>
      <c r="BV247" s="2">
        <v>1776</v>
      </c>
      <c r="BW247" s="2">
        <v>1788</v>
      </c>
      <c r="BX247" s="2">
        <v>1802</v>
      </c>
      <c r="BY247" s="2">
        <v>1823</v>
      </c>
      <c r="BZ247" s="2">
        <v>1829</v>
      </c>
      <c r="CA247" s="2">
        <v>1821</v>
      </c>
      <c r="CB247" s="2">
        <v>1821</v>
      </c>
      <c r="CC247" s="2">
        <v>1813</v>
      </c>
      <c r="CD247" s="2">
        <v>1798</v>
      </c>
      <c r="CE247" s="2">
        <v>1782</v>
      </c>
      <c r="CF247" s="2">
        <v>1790</v>
      </c>
      <c r="CG247" s="2">
        <v>1808</v>
      </c>
      <c r="CH247" s="2">
        <v>1831</v>
      </c>
      <c r="CI247" s="2">
        <v>1792</v>
      </c>
      <c r="CJ247" s="2">
        <v>1796</v>
      </c>
      <c r="CK247" s="2">
        <v>1813</v>
      </c>
      <c r="CL247" s="2">
        <v>1791</v>
      </c>
      <c r="CM247" s="2">
        <v>1810</v>
      </c>
      <c r="CN247" s="2">
        <v>1781</v>
      </c>
      <c r="CO247" s="2">
        <v>1760</v>
      </c>
      <c r="CP247" s="2">
        <v>1859</v>
      </c>
      <c r="CQ247" s="2">
        <v>1845</v>
      </c>
      <c r="CR247" s="2">
        <v>1869</v>
      </c>
      <c r="CS247" s="2">
        <v>1804</v>
      </c>
      <c r="CT247" s="2">
        <v>1745</v>
      </c>
      <c r="CU247" s="2">
        <v>1834</v>
      </c>
      <c r="CV247" s="2">
        <v>1849</v>
      </c>
      <c r="CW247" s="2">
        <v>1826</v>
      </c>
      <c r="CX247" s="2">
        <v>1798</v>
      </c>
      <c r="CY247" s="2">
        <v>1837</v>
      </c>
      <c r="CZ247" s="2">
        <v>1869</v>
      </c>
      <c r="DA247" s="2">
        <v>1913</v>
      </c>
      <c r="DB247" s="2">
        <v>1855</v>
      </c>
      <c r="DC247" s="2">
        <v>1798</v>
      </c>
      <c r="DD247" s="2">
        <v>1884</v>
      </c>
      <c r="DE247" s="2">
        <v>1910</v>
      </c>
      <c r="DF247" s="2">
        <v>1822</v>
      </c>
      <c r="DG247" s="2">
        <v>1978</v>
      </c>
      <c r="DH247" s="2">
        <v>2039</v>
      </c>
      <c r="DI247" s="2">
        <v>2025</v>
      </c>
      <c r="DJ247" s="2">
        <v>2015</v>
      </c>
      <c r="DK247" s="2">
        <v>2007</v>
      </c>
      <c r="DL247" s="2">
        <v>2010</v>
      </c>
      <c r="DM247" s="2">
        <v>1992</v>
      </c>
      <c r="DN247" s="2">
        <v>1975</v>
      </c>
      <c r="DO247" s="2">
        <v>1927</v>
      </c>
      <c r="DP247" s="2">
        <v>1920</v>
      </c>
      <c r="DQ247" s="2">
        <v>1928</v>
      </c>
      <c r="DR247" s="2">
        <v>1911</v>
      </c>
      <c r="DS247" s="2">
        <v>1934</v>
      </c>
      <c r="DT247" s="2">
        <v>1920</v>
      </c>
      <c r="DU247" s="2">
        <v>1920</v>
      </c>
      <c r="DV247" s="2">
        <v>1824</v>
      </c>
      <c r="DW247" s="2">
        <v>1830</v>
      </c>
      <c r="DX247" s="2">
        <v>1911</v>
      </c>
      <c r="DY247" s="2">
        <v>1884</v>
      </c>
      <c r="DZ247" s="2">
        <v>1857</v>
      </c>
      <c r="EA247" s="2">
        <v>1856</v>
      </c>
      <c r="EB247" s="2">
        <v>1833</v>
      </c>
      <c r="EC247" s="2">
        <v>1860</v>
      </c>
      <c r="ED247" s="2">
        <v>1870</v>
      </c>
      <c r="EE247" s="2">
        <v>1895</v>
      </c>
      <c r="EF247" s="2">
        <v>1958</v>
      </c>
      <c r="EG247" s="2">
        <v>1972</v>
      </c>
      <c r="EH247" s="2">
        <v>1936</v>
      </c>
      <c r="EI247" s="2">
        <v>1970</v>
      </c>
      <c r="EJ247" s="2">
        <v>1962</v>
      </c>
      <c r="EK247" s="2">
        <v>1987</v>
      </c>
      <c r="EL247" s="2">
        <v>1972</v>
      </c>
      <c r="EM247" s="2">
        <v>1964</v>
      </c>
      <c r="EN247" s="2">
        <v>1921</v>
      </c>
      <c r="EO247" s="2">
        <v>1911</v>
      </c>
      <c r="EP247" s="2">
        <v>1891</v>
      </c>
      <c r="EQ247" s="2">
        <v>1881</v>
      </c>
      <c r="ER247" s="2">
        <v>1860</v>
      </c>
      <c r="ES247" s="2">
        <v>1849</v>
      </c>
      <c r="ET247" s="2">
        <v>1838</v>
      </c>
      <c r="EU247" s="2">
        <v>1822</v>
      </c>
      <c r="EV247" s="2">
        <v>1807</v>
      </c>
      <c r="EW247" s="2">
        <v>1792</v>
      </c>
      <c r="EX247" s="2">
        <v>1787</v>
      </c>
      <c r="EY247" s="2">
        <v>1751</v>
      </c>
      <c r="EZ247" s="2">
        <v>1743</v>
      </c>
      <c r="FA247" s="2">
        <v>1717</v>
      </c>
      <c r="FB247" s="2">
        <v>1703</v>
      </c>
      <c r="FC247" s="2">
        <v>1712</v>
      </c>
      <c r="FD247" s="2">
        <v>1733</v>
      </c>
      <c r="FE247" s="2">
        <v>1739</v>
      </c>
      <c r="FF247" s="2">
        <v>1752</v>
      </c>
      <c r="FG247" s="2">
        <v>1734</v>
      </c>
      <c r="FH247" s="2">
        <v>1747</v>
      </c>
      <c r="FI247" s="2">
        <v>1751</v>
      </c>
      <c r="FJ247" s="2">
        <v>1752</v>
      </c>
      <c r="FK247" s="2">
        <v>1740</v>
      </c>
      <c r="FL247" s="2">
        <v>1728</v>
      </c>
      <c r="FM247" s="2">
        <v>1745</v>
      </c>
      <c r="FN247" s="2">
        <v>1761</v>
      </c>
      <c r="FO247" s="2">
        <v>1795</v>
      </c>
      <c r="FP247" s="2">
        <v>1798</v>
      </c>
      <c r="FQ247" s="2">
        <v>1777</v>
      </c>
      <c r="FR247" s="2">
        <v>1748</v>
      </c>
      <c r="FS247" s="2">
        <v>1740</v>
      </c>
      <c r="FT247" s="2">
        <v>1712</v>
      </c>
      <c r="FU247" s="2">
        <v>1724</v>
      </c>
      <c r="FV247" s="2">
        <v>1701</v>
      </c>
      <c r="FW247" s="2">
        <v>1708</v>
      </c>
      <c r="FX247" s="2">
        <v>1735</v>
      </c>
      <c r="FY247" s="2">
        <v>1757</v>
      </c>
      <c r="FZ247" s="2">
        <v>1778</v>
      </c>
      <c r="GA247" s="2">
        <v>1776</v>
      </c>
      <c r="GB247" s="2">
        <v>1764</v>
      </c>
      <c r="GC247" s="2">
        <v>1705</v>
      </c>
      <c r="GD247" s="2">
        <v>1659</v>
      </c>
      <c r="GE247" s="2">
        <v>1676</v>
      </c>
      <c r="GF247" s="2">
        <v>1760</v>
      </c>
      <c r="GG247" s="2">
        <v>1849</v>
      </c>
      <c r="GH247" s="2">
        <v>1854</v>
      </c>
      <c r="GI247" s="2">
        <v>1854</v>
      </c>
      <c r="GJ247" s="2">
        <v>1835</v>
      </c>
      <c r="GK247" s="2">
        <v>1847</v>
      </c>
      <c r="GL247" s="2">
        <v>1924</v>
      </c>
      <c r="GM247" s="2">
        <v>1914</v>
      </c>
      <c r="GN247" s="2">
        <v>1900</v>
      </c>
      <c r="GO247" s="2">
        <v>1865</v>
      </c>
      <c r="GP247" s="2">
        <v>1882</v>
      </c>
      <c r="GQ247" s="2">
        <v>1911</v>
      </c>
      <c r="GR247" s="2">
        <v>1919</v>
      </c>
      <c r="GS247" s="2">
        <v>1869</v>
      </c>
      <c r="GT247" s="2">
        <v>1797</v>
      </c>
      <c r="GU247" s="2">
        <v>1791</v>
      </c>
      <c r="GV247" s="2">
        <v>1810</v>
      </c>
      <c r="GW247" s="2">
        <v>1877</v>
      </c>
      <c r="GX247" s="2">
        <v>1800</v>
      </c>
      <c r="GY247" s="2">
        <v>1740</v>
      </c>
      <c r="GZ247" s="2">
        <v>1712</v>
      </c>
      <c r="HA247" s="2">
        <v>1661</v>
      </c>
      <c r="HB247" s="2">
        <v>1639</v>
      </c>
      <c r="HC247" s="2">
        <v>1645</v>
      </c>
      <c r="HD247" s="2">
        <v>1700</v>
      </c>
      <c r="HE247" s="2">
        <v>1725</v>
      </c>
      <c r="HF247" s="2">
        <v>1757</v>
      </c>
      <c r="HG247" s="2">
        <v>1735</v>
      </c>
      <c r="HH247" s="2">
        <v>1724</v>
      </c>
      <c r="HI247" s="2">
        <v>1735</v>
      </c>
      <c r="HJ247" s="2">
        <v>1730</v>
      </c>
      <c r="HK247" s="2">
        <v>1742</v>
      </c>
      <c r="HL247" s="2">
        <v>1749</v>
      </c>
      <c r="HM247" s="2">
        <v>1772</v>
      </c>
      <c r="HN247" s="2">
        <v>1766</v>
      </c>
      <c r="HO247" s="2">
        <v>1756</v>
      </c>
      <c r="HP247" s="2">
        <v>1758</v>
      </c>
      <c r="HQ247" s="2">
        <v>1780</v>
      </c>
      <c r="HR247" s="2">
        <v>1780</v>
      </c>
      <c r="HS247" s="2">
        <v>1758</v>
      </c>
      <c r="HT247" s="2">
        <v>1733</v>
      </c>
      <c r="HU247" s="2">
        <v>1730</v>
      </c>
      <c r="HV247" s="2">
        <v>1721</v>
      </c>
      <c r="HW247" s="2">
        <v>1719</v>
      </c>
      <c r="HX247" s="2">
        <v>1732</v>
      </c>
      <c r="HY247" s="2">
        <v>1738</v>
      </c>
      <c r="HZ247" s="2">
        <v>1733</v>
      </c>
      <c r="IA247" s="2">
        <v>1735</v>
      </c>
      <c r="IB247" s="2">
        <v>1739</v>
      </c>
      <c r="IC247" s="2">
        <v>1725</v>
      </c>
      <c r="ID247" s="2">
        <v>1701</v>
      </c>
      <c r="IE247" s="2">
        <v>1706</v>
      </c>
      <c r="IF247" s="2">
        <v>1707</v>
      </c>
      <c r="IG247" s="2">
        <v>1703</v>
      </c>
      <c r="IH247" s="2">
        <v>1686</v>
      </c>
      <c r="II247" s="2">
        <v>1684</v>
      </c>
      <c r="IJ247" s="2">
        <v>1679</v>
      </c>
      <c r="IK247" s="2">
        <v>1666</v>
      </c>
      <c r="IL247" s="2">
        <v>1620</v>
      </c>
      <c r="IM247" s="2">
        <v>1653</v>
      </c>
      <c r="IN247" s="2">
        <v>1695</v>
      </c>
      <c r="IO247" s="2">
        <v>1671</v>
      </c>
      <c r="IP247" s="2">
        <v>1630</v>
      </c>
      <c r="IQ247" s="2">
        <v>1665</v>
      </c>
      <c r="IR247" s="2">
        <v>1657</v>
      </c>
      <c r="IS247" s="2">
        <v>1660</v>
      </c>
      <c r="IT247" s="2">
        <v>1664</v>
      </c>
    </row>
    <row r="248" spans="1:254">
      <c r="A248" s="62" t="s">
        <v>461</v>
      </c>
      <c r="B248" s="1" t="inlineStr">
        <is>
          <t>リクルートホールディングス</t>
        </is>
      </c>
      <c r="C248" s="1">
        <v>12690</v>
      </c>
      <c r="E248" s="2">
        <v>12490</v>
      </c>
      <c r="F248" s="2">
        <v>12550</v>
      </c>
      <c r="G248" s="2">
        <v>12190</v>
      </c>
      <c r="H248" s="2">
        <v>12085</v>
      </c>
      <c r="I248" s="2">
        <v>12385</v>
      </c>
      <c r="J248" s="2">
        <v>12710</v>
      </c>
      <c r="K248" s="2">
        <v>12640</v>
      </c>
      <c r="L248" s="2">
        <v>12305</v>
      </c>
      <c r="M248" s="2">
        <v>12280</v>
      </c>
      <c r="N248" s="2">
        <v>11905</v>
      </c>
      <c r="O248" s="2">
        <v>12190</v>
      </c>
      <c r="P248" s="2">
        <v>12250</v>
      </c>
      <c r="Q248" s="2">
        <v>12500</v>
      </c>
      <c r="R248" s="2">
        <v>12605</v>
      </c>
      <c r="S248" s="2">
        <v>12580</v>
      </c>
      <c r="T248" s="2">
        <v>12335</v>
      </c>
      <c r="U248" s="2">
        <v>12545</v>
      </c>
      <c r="V248" s="2">
        <v>11990</v>
      </c>
      <c r="W248" s="2">
        <v>12105</v>
      </c>
      <c r="X248" s="2">
        <v>12150</v>
      </c>
      <c r="Y248" s="2">
        <v>12180</v>
      </c>
      <c r="Z248" s="2">
        <v>11975</v>
      </c>
      <c r="AA248" s="2">
        <v>11720</v>
      </c>
      <c r="AB248" s="2">
        <v>11820</v>
      </c>
      <c r="AC248" s="2">
        <v>11585</v>
      </c>
      <c r="AD248" s="2">
        <v>11455</v>
      </c>
      <c r="AE248" s="2">
        <v>11240</v>
      </c>
      <c r="AF248" s="2">
        <v>11055</v>
      </c>
      <c r="AG248" s="2">
        <v>10915</v>
      </c>
      <c r="AH248" s="2">
        <v>11025</v>
      </c>
      <c r="AI248" s="2">
        <v>10865</v>
      </c>
      <c r="AJ248" s="2">
        <v>10945</v>
      </c>
      <c r="AK248" s="2">
        <v>10770</v>
      </c>
      <c r="AL248" s="2">
        <v>10685</v>
      </c>
      <c r="AM248" s="2">
        <v>11165</v>
      </c>
      <c r="AN248" s="2">
        <v>10505</v>
      </c>
      <c r="AO248" s="2">
        <v>10520</v>
      </c>
      <c r="AP248" s="2">
        <v>10700</v>
      </c>
      <c r="AQ248" s="2">
        <v>10760</v>
      </c>
      <c r="AR248" s="2">
        <v>10990</v>
      </c>
      <c r="AS248" s="2">
        <v>11125</v>
      </c>
      <c r="AT248" s="2">
        <v>10735</v>
      </c>
      <c r="AU248" s="2">
        <v>10635</v>
      </c>
      <c r="AV248" s="2">
        <v>10555</v>
      </c>
      <c r="AW248" s="2">
        <v>10560</v>
      </c>
      <c r="AX248" s="2">
        <v>10540</v>
      </c>
      <c r="AY248" s="2">
        <v>10695</v>
      </c>
      <c r="AZ248" s="2">
        <v>10900</v>
      </c>
      <c r="BA248" s="2">
        <v>10325</v>
      </c>
      <c r="BB248" s="2">
        <v>9933</v>
      </c>
      <c r="BC248" s="2">
        <v>9907</v>
      </c>
      <c r="BD248" s="2">
        <v>9684</v>
      </c>
      <c r="BE248" s="2">
        <v>9537</v>
      </c>
      <c r="BF248" s="2">
        <v>9401</v>
      </c>
      <c r="BG248" s="2">
        <v>9504</v>
      </c>
      <c r="BH248" s="2">
        <v>9600</v>
      </c>
      <c r="BI248" s="2">
        <v>9308</v>
      </c>
      <c r="BJ248" s="2">
        <v>8800</v>
      </c>
      <c r="BK248" s="2">
        <v>7670</v>
      </c>
      <c r="BL248" s="2">
        <v>7542</v>
      </c>
      <c r="BM248" s="2">
        <v>7660</v>
      </c>
      <c r="BN248" s="2">
        <v>7508</v>
      </c>
      <c r="BO248" s="2">
        <v>7680</v>
      </c>
      <c r="BP248" s="2">
        <v>7781</v>
      </c>
      <c r="BQ248" s="2">
        <v>7358</v>
      </c>
      <c r="BR248" s="2">
        <v>7163</v>
      </c>
      <c r="BS248" s="2">
        <v>7102</v>
      </c>
      <c r="BT248" s="2">
        <v>7324</v>
      </c>
      <c r="BU248" s="2">
        <v>7273</v>
      </c>
      <c r="BV248" s="2">
        <v>7211</v>
      </c>
      <c r="BW248" s="2">
        <v>7382</v>
      </c>
      <c r="BX248" s="2">
        <v>7826</v>
      </c>
      <c r="BY248" s="2">
        <v>7572</v>
      </c>
      <c r="BZ248" s="2">
        <v>7482</v>
      </c>
      <c r="CA248" s="2">
        <v>7270</v>
      </c>
      <c r="CB248" s="2">
        <v>7241</v>
      </c>
      <c r="CC248" s="2">
        <v>6960</v>
      </c>
      <c r="CD248" s="2">
        <v>6985</v>
      </c>
      <c r="CE248" s="2">
        <v>6902</v>
      </c>
      <c r="CF248" s="2">
        <v>6995</v>
      </c>
      <c r="CG248" s="2">
        <v>7102</v>
      </c>
      <c r="CH248" s="2">
        <v>7201</v>
      </c>
      <c r="CI248" s="2">
        <v>6931</v>
      </c>
      <c r="CJ248" s="2">
        <v>6909</v>
      </c>
      <c r="CK248" s="2">
        <v>6876</v>
      </c>
      <c r="CL248" s="2">
        <v>6896</v>
      </c>
      <c r="CM248" s="2">
        <v>6865</v>
      </c>
      <c r="CN248" s="2">
        <v>6396</v>
      </c>
      <c r="CO248" s="2">
        <v>6117</v>
      </c>
      <c r="CP248" s="2">
        <v>6418</v>
      </c>
      <c r="CQ248" s="2">
        <v>6375</v>
      </c>
      <c r="CR248" s="2">
        <v>6366</v>
      </c>
      <c r="CS248" s="2">
        <v>6345</v>
      </c>
      <c r="CT248" s="2">
        <v>6132</v>
      </c>
      <c r="CU248" s="2">
        <v>6264</v>
      </c>
      <c r="CV248" s="2">
        <v>6438</v>
      </c>
      <c r="CW248" s="2">
        <v>6448</v>
      </c>
      <c r="CX248" s="2">
        <v>6413</v>
      </c>
      <c r="CY248" s="2">
        <v>6303</v>
      </c>
      <c r="CZ248" s="2">
        <v>6411</v>
      </c>
      <c r="DA248" s="2">
        <v>6509</v>
      </c>
      <c r="DB248" s="2">
        <v>6506</v>
      </c>
      <c r="DC248" s="2">
        <v>6492</v>
      </c>
      <c r="DD248" s="2">
        <v>6959</v>
      </c>
      <c r="DE248" s="2">
        <v>6901</v>
      </c>
      <c r="DF248" s="2">
        <v>6682</v>
      </c>
      <c r="DG248" s="2">
        <v>6694</v>
      </c>
      <c r="DH248" s="2">
        <v>6638</v>
      </c>
      <c r="DI248" s="2">
        <v>6695</v>
      </c>
      <c r="DJ248" s="2">
        <v>6510</v>
      </c>
      <c r="DK248" s="2">
        <v>6170</v>
      </c>
      <c r="DL248" s="2">
        <v>6085</v>
      </c>
      <c r="DM248" s="2">
        <v>6255</v>
      </c>
      <c r="DN248" s="2">
        <v>6223</v>
      </c>
      <c r="DO248" s="2">
        <v>6081</v>
      </c>
      <c r="DP248" s="2">
        <v>6040</v>
      </c>
      <c r="DQ248" s="2">
        <v>6156</v>
      </c>
      <c r="DR248" s="2">
        <v>6120</v>
      </c>
      <c r="DS248" s="2">
        <v>6805</v>
      </c>
      <c r="DT248" s="2">
        <v>7279</v>
      </c>
      <c r="DU248" s="2">
        <v>7032</v>
      </c>
      <c r="DV248" s="2">
        <v>6794</v>
      </c>
      <c r="DW248" s="2">
        <v>7100</v>
      </c>
      <c r="DX248" s="2">
        <v>7501</v>
      </c>
      <c r="DY248" s="2">
        <v>8216</v>
      </c>
      <c r="DZ248" s="2">
        <v>8108</v>
      </c>
      <c r="EA248" s="2">
        <v>8055</v>
      </c>
      <c r="EB248" s="2">
        <v>8150</v>
      </c>
      <c r="EC248" s="2">
        <v>8426</v>
      </c>
      <c r="ED248" s="2">
        <v>8310</v>
      </c>
      <c r="EE248" s="2">
        <v>8276</v>
      </c>
      <c r="EF248" s="2">
        <v>8425</v>
      </c>
      <c r="EG248" s="2">
        <v>8499</v>
      </c>
      <c r="EH248" s="2">
        <v>8438</v>
      </c>
      <c r="EI248" s="2">
        <v>8745</v>
      </c>
      <c r="EJ248" s="2">
        <v>9191</v>
      </c>
      <c r="EK248" s="2">
        <v>9099</v>
      </c>
      <c r="EL248" s="2">
        <v>8997</v>
      </c>
      <c r="EM248" s="2">
        <v>9036</v>
      </c>
      <c r="EN248" s="2">
        <v>9121</v>
      </c>
      <c r="EO248" s="2">
        <v>9077</v>
      </c>
      <c r="EP248" s="2">
        <v>9202</v>
      </c>
      <c r="EQ248" s="2">
        <v>8982</v>
      </c>
      <c r="ER248" s="2">
        <v>9000</v>
      </c>
      <c r="ES248" s="2">
        <v>9020</v>
      </c>
      <c r="ET248" s="2">
        <v>8847</v>
      </c>
      <c r="EU248" s="2">
        <v>8959</v>
      </c>
      <c r="EV248" s="2">
        <v>9015</v>
      </c>
      <c r="EW248" s="2">
        <v>8963</v>
      </c>
      <c r="EX248" s="2">
        <v>9070</v>
      </c>
      <c r="EY248" s="2">
        <v>9021</v>
      </c>
      <c r="EZ248" s="2">
        <v>8839</v>
      </c>
      <c r="FA248" s="2">
        <v>8844</v>
      </c>
      <c r="FB248" s="2">
        <v>8432</v>
      </c>
      <c r="FC248" s="2">
        <v>8409</v>
      </c>
      <c r="FD248" s="2">
        <v>8457</v>
      </c>
      <c r="FE248" s="2">
        <v>8281</v>
      </c>
      <c r="FF248" s="2">
        <v>8127</v>
      </c>
      <c r="FG248" s="2">
        <v>8086</v>
      </c>
      <c r="FH248" s="2">
        <v>7985</v>
      </c>
      <c r="FI248" s="2">
        <v>8074</v>
      </c>
      <c r="FJ248" s="2">
        <v>8073</v>
      </c>
      <c r="FK248" s="2">
        <v>8138</v>
      </c>
      <c r="FL248" s="2">
        <v>8050</v>
      </c>
      <c r="FM248" s="2">
        <v>7843</v>
      </c>
      <c r="FN248" s="2">
        <v>7781</v>
      </c>
      <c r="FO248" s="2">
        <v>7878</v>
      </c>
      <c r="FP248" s="2">
        <v>7951</v>
      </c>
      <c r="FQ248" s="2">
        <v>7977</v>
      </c>
      <c r="FR248" s="2">
        <v>7813</v>
      </c>
      <c r="FS248" s="2">
        <v>7746</v>
      </c>
      <c r="FT248" s="2">
        <v>7600</v>
      </c>
      <c r="FU248" s="2">
        <v>7633</v>
      </c>
      <c r="FV248" s="2">
        <v>7592</v>
      </c>
      <c r="FW248" s="2">
        <v>7695</v>
      </c>
      <c r="FX248" s="2">
        <v>7942</v>
      </c>
      <c r="FY248" s="2">
        <v>8014</v>
      </c>
      <c r="FZ248" s="2">
        <v>8014</v>
      </c>
      <c r="GA248" s="2">
        <v>8107</v>
      </c>
      <c r="GB248" s="2">
        <v>8212</v>
      </c>
      <c r="GC248" s="2">
        <v>8046</v>
      </c>
      <c r="GD248" s="2">
        <v>8196</v>
      </c>
      <c r="GE248" s="2">
        <v>7208</v>
      </c>
      <c r="GF248" s="2">
        <v>7143</v>
      </c>
      <c r="GG248" s="2">
        <v>7344</v>
      </c>
      <c r="GH248" s="2">
        <v>7658</v>
      </c>
      <c r="GI248" s="2">
        <v>7487</v>
      </c>
      <c r="GJ248" s="2">
        <v>7489</v>
      </c>
      <c r="GK248" s="2">
        <v>7644</v>
      </c>
      <c r="GL248" s="2">
        <v>7872</v>
      </c>
      <c r="GM248" s="2">
        <v>7840</v>
      </c>
      <c r="GN248" s="2">
        <v>7680</v>
      </c>
      <c r="GO248" s="2">
        <v>7803</v>
      </c>
      <c r="GP248" s="2">
        <v>7800</v>
      </c>
      <c r="GQ248" s="2">
        <v>7607</v>
      </c>
      <c r="GR248" s="2">
        <v>7416</v>
      </c>
      <c r="GS248" s="2">
        <v>7646</v>
      </c>
      <c r="GT248" s="2">
        <v>7737</v>
      </c>
      <c r="GU248" s="2">
        <v>7832</v>
      </c>
      <c r="GV248" s="2">
        <v>7992</v>
      </c>
      <c r="GW248" s="2">
        <v>8036</v>
      </c>
      <c r="GX248" s="2">
        <v>7931</v>
      </c>
      <c r="GY248" s="2">
        <v>7817</v>
      </c>
      <c r="GZ248" s="2">
        <v>7898</v>
      </c>
      <c r="HA248" s="2">
        <v>7646</v>
      </c>
      <c r="HB248" s="2">
        <v>7584</v>
      </c>
      <c r="HC248" s="2">
        <v>7720</v>
      </c>
      <c r="HD248" s="2">
        <v>7950</v>
      </c>
      <c r="HE248" s="2">
        <v>7924</v>
      </c>
      <c r="HF248" s="2">
        <v>8052</v>
      </c>
      <c r="HG248" s="2">
        <v>7843</v>
      </c>
      <c r="HH248" s="2">
        <v>7742</v>
      </c>
      <c r="HI248" s="2">
        <v>7811</v>
      </c>
      <c r="HJ248" s="2">
        <v>7880</v>
      </c>
      <c r="HK248" s="2">
        <v>8175</v>
      </c>
      <c r="HL248" s="2">
        <v>8313</v>
      </c>
      <c r="HM248" s="2">
        <v>8422</v>
      </c>
      <c r="HN248" s="2">
        <v>8352</v>
      </c>
      <c r="HO248" s="2">
        <v>8262</v>
      </c>
      <c r="HP248" s="2">
        <v>8278</v>
      </c>
      <c r="HQ248" s="2">
        <v>8428</v>
      </c>
      <c r="HR248" s="2">
        <v>8411</v>
      </c>
      <c r="HS248" s="2">
        <v>8407</v>
      </c>
      <c r="HT248" s="2">
        <v>8530</v>
      </c>
      <c r="HU248" s="2">
        <v>8510</v>
      </c>
      <c r="HV248" s="2">
        <v>8493</v>
      </c>
      <c r="HW248" s="2">
        <v>8434</v>
      </c>
      <c r="HX248" s="2">
        <v>8566</v>
      </c>
      <c r="HY248" s="2">
        <v>8600</v>
      </c>
      <c r="HZ248" s="2">
        <v>8623</v>
      </c>
      <c r="IA248" s="2">
        <v>8831</v>
      </c>
      <c r="IB248" s="2">
        <v>8832</v>
      </c>
      <c r="IC248" s="2">
        <v>8732</v>
      </c>
      <c r="ID248" s="2">
        <v>8847</v>
      </c>
      <c r="IE248" s="2">
        <v>8837</v>
      </c>
      <c r="IF248" s="2">
        <v>9136</v>
      </c>
      <c r="IG248" s="2">
        <v>8968</v>
      </c>
      <c r="IH248" s="2">
        <v>8633</v>
      </c>
      <c r="II248" s="2">
        <v>8784</v>
      </c>
      <c r="IJ248" s="2">
        <v>8957</v>
      </c>
      <c r="IK248" s="2">
        <v>8508</v>
      </c>
      <c r="IL248" s="2">
        <v>8280</v>
      </c>
      <c r="IM248" s="2">
        <v>8220</v>
      </c>
      <c r="IN248" s="2">
        <v>8277</v>
      </c>
      <c r="IO248" s="2">
        <v>8648</v>
      </c>
      <c r="IP248" s="2">
        <v>8530</v>
      </c>
      <c r="IQ248" s="2">
        <v>9001</v>
      </c>
      <c r="IR248" s="2">
        <v>8905</v>
      </c>
      <c r="IS248" s="2">
        <v>8921</v>
      </c>
      <c r="IT248" s="2">
        <v>8913</v>
      </c>
    </row>
    <row r="249" spans="1:254">
      <c r="A249" s="62" t="s">
        <v>462</v>
      </c>
      <c r="B249" s="1" t="inlineStr">
        <is>
          <t>荏原製作所</t>
        </is>
      </c>
      <c r="C249" s="1">
        <v>5539</v>
      </c>
      <c r="E249" s="2">
        <v>5681</v>
      </c>
      <c r="F249" s="2">
        <v>5867</v>
      </c>
      <c r="G249" s="2">
        <v>5523</v>
      </c>
      <c r="H249" s="2">
        <v>5252</v>
      </c>
      <c r="I249" s="2">
        <v>5436</v>
      </c>
      <c r="J249" s="2">
        <v>4768</v>
      </c>
      <c r="K249" s="2">
        <v>4708</v>
      </c>
      <c r="L249" s="2">
        <v>5108</v>
      </c>
      <c r="M249" s="2">
        <v>5547</v>
      </c>
      <c r="N249" s="2">
        <v>5590</v>
      </c>
      <c r="O249" s="2">
        <v>5682</v>
      </c>
      <c r="P249" s="2">
        <v>5578</v>
      </c>
      <c r="Q249" s="2">
        <v>5292</v>
      </c>
      <c r="R249" s="2">
        <v>5210</v>
      </c>
      <c r="S249" s="2">
        <v>5727</v>
      </c>
      <c r="T249" s="2">
        <v>6039</v>
      </c>
      <c r="U249" s="2">
        <v>5586</v>
      </c>
      <c r="V249" s="2">
        <v>5856</v>
      </c>
      <c r="W249" s="2">
        <v>5975</v>
      </c>
      <c r="X249" s="2">
        <v>5804</v>
      </c>
      <c r="Y249" s="2">
        <v>5638</v>
      </c>
      <c r="Z249" s="2">
        <v>5845</v>
      </c>
      <c r="AA249" s="2">
        <v>5986</v>
      </c>
      <c r="AB249" s="2">
        <v>5677</v>
      </c>
      <c r="AC249" s="2">
        <v>5989</v>
      </c>
      <c r="AD249" s="2">
        <v>6226</v>
      </c>
      <c r="AE249" s="2">
        <v>6006</v>
      </c>
      <c r="AF249" s="2">
        <v>5984</v>
      </c>
      <c r="AG249" s="2">
        <v>6101</v>
      </c>
      <c r="AH249" s="2">
        <v>6251</v>
      </c>
      <c r="AI249" s="2">
        <v>6218</v>
      </c>
      <c r="AJ249" s="2">
        <v>6342</v>
      </c>
      <c r="AK249" s="2">
        <v>6555</v>
      </c>
      <c r="AL249" s="2">
        <v>6477</v>
      </c>
      <c r="AM249" s="2">
        <v>6538</v>
      </c>
      <c r="AN249" s="2">
        <v>6089</v>
      </c>
      <c r="AO249" s="2">
        <v>6074</v>
      </c>
      <c r="AP249" s="2">
        <v>5719</v>
      </c>
      <c r="AQ249" s="2">
        <v>5471</v>
      </c>
      <c r="AR249" s="2">
        <v>5011</v>
      </c>
      <c r="AS249" s="2">
        <v>5171</v>
      </c>
      <c r="AT249" s="2">
        <v>5002</v>
      </c>
      <c r="AU249" s="2">
        <v>4969</v>
      </c>
      <c r="AV249" s="2">
        <v>5342</v>
      </c>
      <c r="AW249" s="2">
        <v>5375</v>
      </c>
      <c r="AX249" s="2">
        <v>5237</v>
      </c>
      <c r="AY249" s="2">
        <v>5247</v>
      </c>
      <c r="AZ249" s="2">
        <v>5635</v>
      </c>
      <c r="BA249" s="2">
        <v>5490</v>
      </c>
      <c r="BB249" s="2">
        <v>5361</v>
      </c>
      <c r="BC249" s="2">
        <v>5467</v>
      </c>
      <c r="BD249" s="2">
        <v>5535</v>
      </c>
      <c r="BE249" s="2">
        <v>5651</v>
      </c>
      <c r="BF249" s="2">
        <v>5278</v>
      </c>
      <c r="BG249" s="2">
        <v>4951</v>
      </c>
      <c r="BH249" s="2">
        <v>4870</v>
      </c>
      <c r="BI249" s="2">
        <v>5121</v>
      </c>
      <c r="BJ249" s="2">
        <v>5279</v>
      </c>
      <c r="BK249" s="2">
        <v>5445</v>
      </c>
      <c r="BL249" s="2">
        <v>5727</v>
      </c>
      <c r="BM249" s="2">
        <v>5644</v>
      </c>
      <c r="BN249" s="2">
        <v>5797</v>
      </c>
      <c r="BO249" s="2">
        <v>5624</v>
      </c>
      <c r="BP249" s="2">
        <v>5637</v>
      </c>
      <c r="BQ249" s="2">
        <v>5651</v>
      </c>
      <c r="BR249" s="2">
        <v>5242</v>
      </c>
      <c r="BS249" s="2">
        <v>5272</v>
      </c>
      <c r="BT249" s="2">
        <v>5422</v>
      </c>
      <c r="BU249" s="2">
        <v>5231</v>
      </c>
      <c r="BV249" s="2">
        <v>5269</v>
      </c>
      <c r="BW249" s="2">
        <v>5223</v>
      </c>
      <c r="BX249" s="2">
        <v>5171</v>
      </c>
      <c r="BY249" s="2">
        <v>5114</v>
      </c>
      <c r="BZ249" s="2">
        <v>5050</v>
      </c>
      <c r="CA249" s="2">
        <v>4933</v>
      </c>
      <c r="CB249" s="2">
        <v>4965</v>
      </c>
      <c r="CC249" s="2">
        <v>4988</v>
      </c>
      <c r="CD249" s="2">
        <v>5166</v>
      </c>
      <c r="CE249" s="2">
        <v>5016</v>
      </c>
      <c r="CF249" s="2">
        <v>4940</v>
      </c>
      <c r="CG249" s="2">
        <v>4947</v>
      </c>
      <c r="CH249" s="2">
        <v>4858</v>
      </c>
      <c r="CI249" s="2">
        <v>4522</v>
      </c>
      <c r="CJ249" s="2">
        <v>4486</v>
      </c>
      <c r="CK249" s="2">
        <v>4415</v>
      </c>
      <c r="CL249" s="2">
        <v>4410</v>
      </c>
      <c r="CM249" s="2">
        <v>4445</v>
      </c>
      <c r="CN249" s="2">
        <v>4074</v>
      </c>
      <c r="CO249" s="2">
        <v>4176</v>
      </c>
      <c r="CP249" s="2">
        <v>4350</v>
      </c>
      <c r="CQ249" s="2">
        <v>4612</v>
      </c>
      <c r="CR249" s="2">
        <v>4679</v>
      </c>
      <c r="CS249" s="2">
        <v>4379</v>
      </c>
      <c r="CT249" s="2">
        <v>4307</v>
      </c>
      <c r="CU249" s="2">
        <v>4740</v>
      </c>
      <c r="CV249" s="2">
        <v>4806</v>
      </c>
      <c r="CW249" s="2">
        <v>4657</v>
      </c>
      <c r="CX249" s="2">
        <v>4616</v>
      </c>
      <c r="CY249" s="2">
        <v>4730</v>
      </c>
      <c r="CZ249" s="2">
        <v>5020</v>
      </c>
      <c r="DA249" s="2">
        <v>5147</v>
      </c>
      <c r="DB249" s="2">
        <v>4955</v>
      </c>
      <c r="DC249" s="2">
        <v>4609</v>
      </c>
      <c r="DD249" s="2">
        <v>5096</v>
      </c>
      <c r="DE249" s="2">
        <v>5155</v>
      </c>
      <c r="DF249" s="2">
        <v>4974</v>
      </c>
      <c r="DG249" s="2">
        <v>5360</v>
      </c>
      <c r="DH249" s="2">
        <v>5412</v>
      </c>
      <c r="DI249" s="2">
        <v>5425</v>
      </c>
      <c r="DJ249" s="2">
        <v>5503</v>
      </c>
      <c r="DK249" s="2">
        <v>5531</v>
      </c>
      <c r="DL249" s="2">
        <v>5506</v>
      </c>
      <c r="DM249" s="2">
        <v>5505</v>
      </c>
      <c r="DN249" s="2">
        <v>5482</v>
      </c>
      <c r="DO249" s="2">
        <v>5577</v>
      </c>
      <c r="DP249" s="2">
        <v>5456</v>
      </c>
      <c r="DQ249" s="2">
        <v>5589</v>
      </c>
      <c r="DR249" s="2">
        <v>5217</v>
      </c>
      <c r="DS249" s="2">
        <v>5340</v>
      </c>
      <c r="DT249" s="2">
        <v>5165</v>
      </c>
      <c r="DU249" s="2">
        <v>5165</v>
      </c>
      <c r="DV249" s="2">
        <v>4864</v>
      </c>
      <c r="DW249" s="2">
        <v>4885</v>
      </c>
      <c r="DX249" s="2">
        <v>4976</v>
      </c>
      <c r="DY249" s="2">
        <v>4898</v>
      </c>
      <c r="DZ249" s="2">
        <v>4749</v>
      </c>
      <c r="EA249" s="2">
        <v>4617</v>
      </c>
      <c r="EB249" s="2">
        <v>4756</v>
      </c>
      <c r="EC249" s="2">
        <v>4750</v>
      </c>
      <c r="ED249" s="2">
        <v>4821</v>
      </c>
      <c r="EE249" s="2">
        <v>4773</v>
      </c>
      <c r="EF249" s="2">
        <v>4930</v>
      </c>
      <c r="EG249" s="2">
        <v>4871</v>
      </c>
      <c r="EH249" s="2">
        <v>4660</v>
      </c>
      <c r="EI249" s="2">
        <v>4696</v>
      </c>
      <c r="EJ249" s="2">
        <v>4661</v>
      </c>
      <c r="EK249" s="2">
        <v>4765</v>
      </c>
      <c r="EL249" s="2">
        <v>4517</v>
      </c>
      <c r="EM249" s="2">
        <v>4551</v>
      </c>
      <c r="EN249" s="2">
        <v>4509</v>
      </c>
      <c r="EO249" s="2">
        <v>4231</v>
      </c>
      <c r="EP249" s="2">
        <v>4311</v>
      </c>
      <c r="EQ249" s="2">
        <v>4075</v>
      </c>
      <c r="ER249" s="2">
        <v>3904</v>
      </c>
      <c r="ES249" s="2">
        <v>3807</v>
      </c>
      <c r="ET249" s="2">
        <v>3663</v>
      </c>
      <c r="EU249" s="2">
        <v>3668</v>
      </c>
      <c r="EV249" s="2">
        <v>3648</v>
      </c>
      <c r="EW249" s="2">
        <v>3629</v>
      </c>
      <c r="EX249" s="2">
        <v>3646</v>
      </c>
      <c r="EY249" s="2">
        <v>3584</v>
      </c>
      <c r="EZ249" s="2">
        <v>3544</v>
      </c>
      <c r="FA249" s="2">
        <v>3593</v>
      </c>
      <c r="FB249" s="2">
        <v>3538</v>
      </c>
      <c r="FC249" s="2">
        <v>3653</v>
      </c>
      <c r="FD249" s="2">
        <v>3702</v>
      </c>
      <c r="FE249" s="2">
        <v>3742</v>
      </c>
      <c r="FF249" s="2">
        <v>3938</v>
      </c>
      <c r="FG249" s="2">
        <v>3979</v>
      </c>
      <c r="FH249" s="2">
        <v>3857</v>
      </c>
      <c r="FI249" s="2">
        <v>3887</v>
      </c>
      <c r="FJ249" s="2">
        <v>3803</v>
      </c>
      <c r="FK249" s="2">
        <v>3790</v>
      </c>
      <c r="FL249" s="2">
        <v>3882</v>
      </c>
      <c r="FM249" s="2">
        <v>3818</v>
      </c>
      <c r="FN249" s="2">
        <v>3767</v>
      </c>
      <c r="FO249" s="2">
        <v>3864</v>
      </c>
      <c r="FP249" s="2">
        <v>3983</v>
      </c>
      <c r="FQ249" s="2">
        <v>3926</v>
      </c>
      <c r="FR249" s="2">
        <v>3833</v>
      </c>
      <c r="FS249" s="2">
        <v>3743</v>
      </c>
      <c r="FT249" s="2">
        <v>3641</v>
      </c>
      <c r="FU249" s="2">
        <v>3820</v>
      </c>
      <c r="FV249" s="2">
        <v>3616</v>
      </c>
      <c r="FW249" s="2">
        <v>3864</v>
      </c>
      <c r="FX249" s="2">
        <v>3795</v>
      </c>
      <c r="FY249" s="2">
        <v>3843</v>
      </c>
      <c r="FZ249" s="2">
        <v>4391</v>
      </c>
      <c r="GA249" s="2">
        <v>4375</v>
      </c>
      <c r="GB249" s="2">
        <v>4400</v>
      </c>
      <c r="GC249" s="2">
        <v>4328</v>
      </c>
      <c r="GD249" s="2">
        <v>4240</v>
      </c>
      <c r="GE249" s="2">
        <v>4046</v>
      </c>
      <c r="GF249" s="2">
        <v>3874</v>
      </c>
      <c r="GG249" s="2">
        <v>4104</v>
      </c>
      <c r="GH249" s="2">
        <v>4021</v>
      </c>
      <c r="GI249" s="2">
        <v>3968</v>
      </c>
      <c r="GJ249" s="2">
        <v>3946</v>
      </c>
      <c r="GK249" s="2">
        <v>3970</v>
      </c>
      <c r="GL249" s="2">
        <v>4003</v>
      </c>
      <c r="GM249" s="2">
        <v>3871</v>
      </c>
      <c r="GN249" s="2">
        <v>3790</v>
      </c>
      <c r="GO249" s="2">
        <v>3779</v>
      </c>
      <c r="GP249" s="2">
        <v>3819</v>
      </c>
      <c r="GQ249" s="2">
        <v>3826</v>
      </c>
      <c r="GR249" s="2">
        <v>3804</v>
      </c>
      <c r="GS249" s="2">
        <v>3845</v>
      </c>
      <c r="GT249" s="2">
        <v>3810</v>
      </c>
      <c r="GU249" s="2">
        <v>3801</v>
      </c>
      <c r="GV249" s="2">
        <v>3870</v>
      </c>
      <c r="GW249" s="2">
        <v>3817</v>
      </c>
      <c r="GX249" s="2">
        <v>3667</v>
      </c>
      <c r="GY249" s="2">
        <v>3717</v>
      </c>
      <c r="GZ249" s="2">
        <v>3682</v>
      </c>
      <c r="HA249" s="2">
        <v>3422</v>
      </c>
      <c r="HB249" s="2">
        <v>3358</v>
      </c>
      <c r="HC249" s="2">
        <v>3282</v>
      </c>
      <c r="HD249" s="2">
        <v>3202</v>
      </c>
      <c r="HE249" s="2">
        <v>3149</v>
      </c>
      <c r="HF249" s="2">
        <v>3089</v>
      </c>
      <c r="HG249" s="2">
        <v>3106</v>
      </c>
      <c r="HH249" s="2">
        <v>3127</v>
      </c>
      <c r="HI249" s="2">
        <v>3094</v>
      </c>
      <c r="HJ249" s="2">
        <v>3055</v>
      </c>
      <c r="HK249" s="2">
        <v>3065</v>
      </c>
      <c r="HL249" s="2">
        <v>3061</v>
      </c>
      <c r="HM249" s="2">
        <v>3109</v>
      </c>
      <c r="HN249" s="2">
        <v>3086</v>
      </c>
      <c r="HO249" s="2">
        <v>3066</v>
      </c>
      <c r="HP249" s="2">
        <v>3082</v>
      </c>
      <c r="HQ249" s="2">
        <v>3072</v>
      </c>
      <c r="HR249" s="2">
        <v>3105</v>
      </c>
      <c r="HS249" s="2">
        <v>3080</v>
      </c>
      <c r="HT249" s="2">
        <v>3002</v>
      </c>
      <c r="HU249" s="2">
        <v>2973</v>
      </c>
      <c r="HV249" s="2">
        <v>3030</v>
      </c>
      <c r="HW249" s="2">
        <v>2983</v>
      </c>
      <c r="HX249" s="2">
        <v>3088</v>
      </c>
      <c r="HY249" s="2">
        <v>3105</v>
      </c>
      <c r="HZ249" s="2">
        <v>3088</v>
      </c>
      <c r="IA249" s="2">
        <v>3132</v>
      </c>
      <c r="IB249" s="2">
        <v>3149</v>
      </c>
      <c r="IC249" s="2">
        <v>3081</v>
      </c>
      <c r="ID249" s="2">
        <v>3053</v>
      </c>
      <c r="IE249" s="2">
        <v>3051</v>
      </c>
      <c r="IF249" s="2">
        <v>3190</v>
      </c>
      <c r="IG249" s="2">
        <v>3223</v>
      </c>
      <c r="IH249" s="2">
        <v>3007</v>
      </c>
      <c r="II249" s="2">
        <v>2876</v>
      </c>
      <c r="IJ249" s="2">
        <v>2907.5</v>
      </c>
      <c r="IK249" s="2">
        <v>2903</v>
      </c>
      <c r="IL249" s="2">
        <v>2881.5</v>
      </c>
      <c r="IM249" s="2">
        <v>2841</v>
      </c>
      <c r="IN249" s="2">
        <v>2770</v>
      </c>
      <c r="IO249" s="2">
        <v>2742</v>
      </c>
      <c r="IP249" s="2">
        <v>2682</v>
      </c>
      <c r="IQ249" s="2">
        <v>2758.5</v>
      </c>
      <c r="IR249" s="2">
        <v>2793</v>
      </c>
      <c r="IS249" s="2">
        <v>2779</v>
      </c>
      <c r="IT249" s="2">
        <v>2755</v>
      </c>
    </row>
    <row r="250" spans="1:254">
      <c r="A250" s="62" t="s">
        <v>463</v>
      </c>
      <c r="B250" s="1" t="inlineStr">
        <is>
          <t>情報戦略テクノロジー</t>
        </is>
      </c>
      <c r="C250" s="1">
        <v>847</v>
      </c>
      <c r="E250" s="2">
        <v>843</v>
      </c>
      <c r="F250" s="2">
        <v>833</v>
      </c>
      <c r="G250" s="2">
        <v>823</v>
      </c>
      <c r="H250" s="2">
        <v>805</v>
      </c>
      <c r="I250" s="2">
        <v>823</v>
      </c>
      <c r="J250" s="2">
        <v>813</v>
      </c>
      <c r="K250" s="2">
        <v>807</v>
      </c>
      <c r="L250" s="2">
        <v>825</v>
      </c>
      <c r="M250" s="2">
        <v>843</v>
      </c>
      <c r="N250" s="2">
        <v>838</v>
      </c>
      <c r="O250" s="2">
        <v>847</v>
      </c>
      <c r="P250" s="2">
        <v>858</v>
      </c>
      <c r="Q250" s="2">
        <v>828</v>
      </c>
      <c r="R250" s="2">
        <v>824</v>
      </c>
      <c r="S250" s="2">
        <v>880</v>
      </c>
      <c r="T250" s="2">
        <v>893</v>
      </c>
      <c r="U250" s="2">
        <v>902</v>
      </c>
      <c r="V250" s="2">
        <v>885</v>
      </c>
      <c r="W250" s="2">
        <v>878</v>
      </c>
      <c r="X250" s="2">
        <v>870</v>
      </c>
      <c r="Y250" s="2">
        <v>878</v>
      </c>
      <c r="Z250" s="2">
        <v>896</v>
      </c>
      <c r="AA250" s="2">
        <v>897</v>
      </c>
      <c r="AB250" s="2">
        <v>857</v>
      </c>
      <c r="AC250" s="2">
        <v>857</v>
      </c>
      <c r="AD250" s="2">
        <v>860</v>
      </c>
      <c r="AE250" s="2">
        <v>858</v>
      </c>
      <c r="AF250" s="2">
        <v>835</v>
      </c>
      <c r="AG250" s="2">
        <v>826</v>
      </c>
      <c r="AH250" s="2">
        <v>835</v>
      </c>
      <c r="AI250" s="2">
        <v>813</v>
      </c>
      <c r="AJ250" s="2">
        <v>889</v>
      </c>
      <c r="AK250" s="2">
        <v>888</v>
      </c>
      <c r="AL250" s="2">
        <v>874</v>
      </c>
      <c r="AM250" s="2">
        <v>872</v>
      </c>
      <c r="AN250" s="2">
        <v>830</v>
      </c>
      <c r="AO250" s="2">
        <v>816</v>
      </c>
      <c r="AP250" s="2">
        <v>832</v>
      </c>
      <c r="AQ250" s="2">
        <v>830</v>
      </c>
      <c r="AR250" s="2">
        <v>853</v>
      </c>
      <c r="AS250" s="2">
        <v>860</v>
      </c>
      <c r="AT250" s="2">
        <v>837</v>
      </c>
      <c r="AU250" s="2">
        <v>828</v>
      </c>
      <c r="AV250" s="2">
        <v>834</v>
      </c>
      <c r="AW250" s="2">
        <v>827</v>
      </c>
      <c r="AX250" s="2">
        <v>828</v>
      </c>
      <c r="AY250" s="2">
        <v>803</v>
      </c>
      <c r="AZ250" s="2">
        <v>823</v>
      </c>
      <c r="BA250" s="2">
        <v>866</v>
      </c>
      <c r="BB250" s="2">
        <v>849</v>
      </c>
      <c r="BC250" s="2">
        <v>851</v>
      </c>
      <c r="BD250" s="2">
        <v>845</v>
      </c>
      <c r="BE250" s="2">
        <v>858</v>
      </c>
      <c r="BF250" s="2">
        <v>824</v>
      </c>
      <c r="BG250" s="2">
        <v>837</v>
      </c>
      <c r="BH250" s="2">
        <v>823</v>
      </c>
      <c r="BI250" s="2">
        <v>855</v>
      </c>
      <c r="BJ250" s="2">
        <v>867</v>
      </c>
      <c r="BK250" s="2">
        <v>831</v>
      </c>
      <c r="BL250" s="2">
        <v>727</v>
      </c>
      <c r="BM250" s="2">
        <v>751</v>
      </c>
      <c r="BN250" s="2">
        <v>785</v>
      </c>
      <c r="BO250" s="2">
        <v>798</v>
      </c>
      <c r="BP250" s="2">
        <v>813</v>
      </c>
      <c r="BQ250" s="2">
        <v>803</v>
      </c>
      <c r="BR250" s="2">
        <v>796</v>
      </c>
      <c r="BS250" s="2">
        <v>789</v>
      </c>
      <c r="BT250" s="2">
        <v>803</v>
      </c>
      <c r="BU250" s="2">
        <v>807</v>
      </c>
      <c r="BV250" s="2">
        <v>820</v>
      </c>
      <c r="BW250" s="2">
        <v>825</v>
      </c>
      <c r="BX250" s="2">
        <v>844</v>
      </c>
      <c r="BY250" s="2">
        <v>832</v>
      </c>
      <c r="BZ250" s="2">
        <v>833</v>
      </c>
      <c r="CA250" s="2">
        <v>830</v>
      </c>
      <c r="CB250" s="2">
        <v>829</v>
      </c>
      <c r="CC250" s="2">
        <v>813</v>
      </c>
      <c r="CD250" s="2">
        <v>806</v>
      </c>
      <c r="CE250" s="2">
        <v>794</v>
      </c>
      <c r="CF250" s="2">
        <v>817</v>
      </c>
      <c r="CG250" s="2">
        <v>843</v>
      </c>
      <c r="CH250" s="2">
        <v>853</v>
      </c>
      <c r="CI250" s="2">
        <v>840</v>
      </c>
      <c r="CJ250" s="2">
        <v>843</v>
      </c>
      <c r="CK250" s="2">
        <v>838</v>
      </c>
      <c r="CL250" s="2">
        <v>835</v>
      </c>
      <c r="CM250" s="2">
        <v>832</v>
      </c>
      <c r="CN250" s="2">
        <v>805</v>
      </c>
      <c r="CO250" s="2">
        <v>825</v>
      </c>
      <c r="CP250" s="2">
        <v>850</v>
      </c>
      <c r="CQ250" s="2">
        <v>856</v>
      </c>
      <c r="CR250" s="2">
        <v>879</v>
      </c>
      <c r="CS250" s="2">
        <v>860</v>
      </c>
      <c r="CT250" s="2">
        <v>844</v>
      </c>
      <c r="CU250" s="2">
        <v>887</v>
      </c>
      <c r="CV250" s="2">
        <v>879</v>
      </c>
      <c r="CW250" s="2">
        <v>872</v>
      </c>
      <c r="CX250" s="2">
        <v>874</v>
      </c>
      <c r="CY250" s="2">
        <v>873</v>
      </c>
      <c r="CZ250" s="2">
        <v>893</v>
      </c>
      <c r="DA250" s="2">
        <v>912</v>
      </c>
      <c r="DB250" s="2">
        <v>900</v>
      </c>
      <c r="DC250" s="2">
        <v>856</v>
      </c>
      <c r="DD250" s="2">
        <v>925</v>
      </c>
      <c r="DE250" s="2">
        <v>908</v>
      </c>
      <c r="DF250" s="2">
        <v>870</v>
      </c>
      <c r="DG250" s="2">
        <v>898</v>
      </c>
      <c r="DH250" s="2">
        <v>882</v>
      </c>
      <c r="DI250" s="2">
        <v>873</v>
      </c>
      <c r="DJ250" s="2">
        <v>864</v>
      </c>
      <c r="DK250" s="2">
        <v>852</v>
      </c>
      <c r="DL250" s="2">
        <v>818</v>
      </c>
      <c r="DM250" s="2">
        <v>900</v>
      </c>
      <c r="DN250" s="2">
        <v>926</v>
      </c>
      <c r="DO250" s="2">
        <v>903</v>
      </c>
      <c r="DP250" s="2">
        <v>950</v>
      </c>
      <c r="DQ250" s="2">
        <v>1038</v>
      </c>
      <c r="DR250" s="2">
        <v>1221</v>
      </c>
      <c r="DS250" s="2">
        <v>1273</v>
      </c>
      <c r="DT250" s="2">
        <v>1232</v>
      </c>
      <c r="DU250" s="2">
        <v>1252</v>
      </c>
      <c r="DV250" s="2">
        <v>1295</v>
      </c>
      <c r="DW250" s="2">
        <v>1312</v>
      </c>
      <c r="DX250" s="2">
        <v>1320</v>
      </c>
      <c r="DY250" s="2">
        <v>1380</v>
      </c>
      <c r="DZ250" s="2">
        <v>1384</v>
      </c>
      <c r="EA250" s="2">
        <v>1358</v>
      </c>
      <c r="EB250" s="2">
        <v>1365</v>
      </c>
      <c r="EC250" s="2">
        <v>1370</v>
      </c>
      <c r="ED250" s="2">
        <v>1349</v>
      </c>
      <c r="EE250" s="2">
        <v>1356</v>
      </c>
      <c r="EF250" s="2">
        <v>1315</v>
      </c>
      <c r="EG250" s="2">
        <v>1293</v>
      </c>
      <c r="EH250" s="2">
        <v>1285</v>
      </c>
      <c r="EI250" s="2">
        <v>1295</v>
      </c>
      <c r="EJ250" s="2">
        <v>1313</v>
      </c>
      <c r="EK250" s="2">
        <v>1332</v>
      </c>
      <c r="EL250" s="2">
        <v>1310</v>
      </c>
      <c r="EM250" s="2">
        <v>1321</v>
      </c>
      <c r="EN250" s="2">
        <v>1314</v>
      </c>
      <c r="EO250" s="2">
        <v>1317</v>
      </c>
      <c r="EP250" s="2">
        <v>1320</v>
      </c>
      <c r="EQ250" s="2">
        <v>1328</v>
      </c>
      <c r="ER250" s="2">
        <v>1364</v>
      </c>
      <c r="ES250" s="2">
        <v>1308</v>
      </c>
      <c r="ET250" s="2">
        <v>1311</v>
      </c>
      <c r="EU250" s="2">
        <v>1317</v>
      </c>
      <c r="EV250" s="2">
        <v>1290</v>
      </c>
      <c r="EW250" s="2">
        <v>1225</v>
      </c>
      <c r="EX250" s="2">
        <v>1200</v>
      </c>
      <c r="EY250" s="2">
        <v>1173</v>
      </c>
      <c r="EZ250" s="2">
        <v>1202</v>
      </c>
      <c r="FA250" s="2">
        <v>1253</v>
      </c>
      <c r="FB250" s="2">
        <v>1230</v>
      </c>
      <c r="FC250" s="2">
        <v>1240</v>
      </c>
      <c r="FD250" s="2">
        <v>1286</v>
      </c>
      <c r="FE250" s="2">
        <v>1365</v>
      </c>
      <c r="FF250" s="2">
        <v>1398</v>
      </c>
      <c r="FG250" s="2">
        <v>1362</v>
      </c>
      <c r="FH250" s="2">
        <v>1402</v>
      </c>
      <c r="FI250" s="2">
        <v>1350</v>
      </c>
      <c r="FJ250" s="2">
        <v>1320</v>
      </c>
      <c r="FK250" s="2">
        <v>1327</v>
      </c>
      <c r="FL250" s="2">
        <v>1361</v>
      </c>
      <c r="FM250" s="2">
        <v>1465</v>
      </c>
      <c r="FN250" s="2">
        <v>1457</v>
      </c>
      <c r="FO250" s="2">
        <v>1445</v>
      </c>
      <c r="FP250" s="2">
        <v>1426</v>
      </c>
      <c r="FQ250" s="2">
        <v>1450</v>
      </c>
      <c r="FR250" s="2">
        <v>1487</v>
      </c>
      <c r="FS250" s="2">
        <v>1468</v>
      </c>
      <c r="FT250" s="2">
        <v>1302</v>
      </c>
      <c r="FU250" s="2">
        <v>1241</v>
      </c>
      <c r="FV250" s="2">
        <v>1164</v>
      </c>
      <c r="FW250" s="2">
        <v>1139</v>
      </c>
      <c r="FX250" s="2">
        <v>1125</v>
      </c>
      <c r="FY250" s="2">
        <v>1100</v>
      </c>
      <c r="FZ250" s="2">
        <v>1155</v>
      </c>
      <c r="GA250" s="2">
        <v>1118</v>
      </c>
      <c r="GB250" s="2">
        <v>1109</v>
      </c>
      <c r="GC250" s="2">
        <v>1075</v>
      </c>
      <c r="GD250" s="2">
        <v>1041</v>
      </c>
      <c r="GE250" s="2">
        <v>1066</v>
      </c>
      <c r="GF250" s="2">
        <v>1024</v>
      </c>
      <c r="GG250" s="2">
        <v>1010</v>
      </c>
      <c r="GH250" s="2">
        <v>1013</v>
      </c>
      <c r="GI250" s="2">
        <v>1004</v>
      </c>
      <c r="GJ250" s="2">
        <v>1002</v>
      </c>
      <c r="GK250" s="2">
        <v>1030</v>
      </c>
      <c r="GL250" s="2">
        <v>1037</v>
      </c>
      <c r="GM250" s="2">
        <v>1013</v>
      </c>
      <c r="GN250" s="2">
        <v>1012</v>
      </c>
      <c r="GO250" s="2">
        <v>979</v>
      </c>
      <c r="GP250" s="2">
        <v>950</v>
      </c>
      <c r="GQ250" s="2">
        <v>935</v>
      </c>
      <c r="GR250" s="2">
        <v>919</v>
      </c>
      <c r="GS250" s="2">
        <v>948</v>
      </c>
      <c r="GT250" s="2">
        <v>966</v>
      </c>
      <c r="GU250" s="2">
        <v>950</v>
      </c>
      <c r="GV250" s="2">
        <v>985</v>
      </c>
      <c r="GW250" s="2">
        <v>974</v>
      </c>
      <c r="GX250" s="2">
        <v>936</v>
      </c>
      <c r="GY250" s="2">
        <v>935</v>
      </c>
      <c r="GZ250" s="2">
        <v>946</v>
      </c>
      <c r="HA250" s="2">
        <v>857</v>
      </c>
      <c r="HB250" s="2">
        <v>857</v>
      </c>
      <c r="HC250" s="2">
        <v>867</v>
      </c>
      <c r="HD250" s="2">
        <v>923</v>
      </c>
      <c r="HE250" s="2">
        <v>901</v>
      </c>
      <c r="HF250" s="2">
        <v>861</v>
      </c>
      <c r="HG250" s="2">
        <v>874</v>
      </c>
      <c r="HH250" s="2">
        <v>858</v>
      </c>
      <c r="HI250" s="2">
        <v>876</v>
      </c>
      <c r="HJ250" s="2">
        <v>859</v>
      </c>
      <c r="HK250" s="2">
        <v>881</v>
      </c>
      <c r="HL250" s="2">
        <v>891</v>
      </c>
      <c r="HM250" s="2">
        <v>903</v>
      </c>
      <c r="HN250" s="2">
        <v>930</v>
      </c>
      <c r="HO250" s="2">
        <v>1002</v>
      </c>
      <c r="HP250" s="2">
        <v>1014</v>
      </c>
      <c r="HQ250" s="2">
        <v>1042</v>
      </c>
      <c r="HR250" s="2">
        <v>991</v>
      </c>
      <c r="HS250" s="2">
        <v>907</v>
      </c>
      <c r="HT250" s="2">
        <v>807</v>
      </c>
      <c r="HU250" s="2">
        <v>808</v>
      </c>
      <c r="HV250" s="2">
        <v>851</v>
      </c>
      <c r="HW250" s="2">
        <v>879</v>
      </c>
      <c r="HX250" s="2">
        <v>937</v>
      </c>
      <c r="HY250" s="2">
        <v>932</v>
      </c>
      <c r="HZ250" s="2">
        <v>992</v>
      </c>
      <c r="IA250" s="2">
        <v>906</v>
      </c>
      <c r="IB250" s="2">
        <v>822</v>
      </c>
      <c r="IC250" s="2">
        <v>772</v>
      </c>
      <c r="ID250" s="2">
        <v>770</v>
      </c>
      <c r="IE250" s="2">
        <v>782</v>
      </c>
      <c r="IF250" s="2">
        <v>781</v>
      </c>
      <c r="IG250" s="2">
        <v>776</v>
      </c>
      <c r="IH250" s="2">
        <v>778</v>
      </c>
      <c r="II250" s="2">
        <v>759</v>
      </c>
      <c r="IJ250" s="2">
        <v>784</v>
      </c>
      <c r="IK250" s="2">
        <v>774</v>
      </c>
      <c r="IL250" s="2">
        <v>771</v>
      </c>
      <c r="IM250" s="2">
        <v>806</v>
      </c>
      <c r="IN250" s="2">
        <v>843</v>
      </c>
      <c r="IO250" s="2">
        <v>774</v>
      </c>
      <c r="IP250" s="2">
        <v>733</v>
      </c>
      <c r="IQ250" s="2">
        <v>780</v>
      </c>
      <c r="IR250" s="2">
        <v>698</v>
      </c>
      <c r="IS250" s="2">
        <v>690</v>
      </c>
      <c r="IT250" s="2">
        <v>565</v>
      </c>
    </row>
    <row r="251" spans="1:254">
      <c r="A251" s="62" t="s">
        <v>464</v>
      </c>
      <c r="B251" s="1" t="inlineStr">
        <is>
          <t>ＴＥＲＲＡＤＲＯＮＥ</t>
        </is>
      </c>
      <c r="C251" s="1">
        <v>11620</v>
      </c>
      <c r="E251" s="2">
        <v>12670</v>
      </c>
      <c r="F251" s="2">
        <v>12850</v>
      </c>
      <c r="G251" s="2">
        <v>12230</v>
      </c>
      <c r="H251" s="2">
        <v>10090</v>
      </c>
      <c r="I251" s="2">
        <v>9820</v>
      </c>
      <c r="J251" s="2">
        <v>9780</v>
      </c>
      <c r="K251" s="2">
        <v>9610</v>
      </c>
      <c r="L251" s="2">
        <v>10350</v>
      </c>
      <c r="M251" s="2">
        <v>11830</v>
      </c>
      <c r="N251" s="2">
        <v>11700</v>
      </c>
      <c r="O251" s="2">
        <v>13770</v>
      </c>
      <c r="P251" s="2">
        <v>15400</v>
      </c>
      <c r="Q251" s="2">
        <v>14190</v>
      </c>
      <c r="R251" s="2">
        <v>12170</v>
      </c>
      <c r="S251" s="2">
        <v>11570</v>
      </c>
      <c r="T251" s="2">
        <v>10690</v>
      </c>
      <c r="U251" s="2">
        <v>10480</v>
      </c>
      <c r="V251" s="2">
        <v>10520</v>
      </c>
      <c r="W251" s="2">
        <v>9240</v>
      </c>
      <c r="X251" s="2">
        <v>8610</v>
      </c>
      <c r="Y251" s="2">
        <v>8700</v>
      </c>
      <c r="Z251" s="2">
        <v>8990</v>
      </c>
      <c r="AA251" s="2">
        <v>8820</v>
      </c>
      <c r="AB251" s="2">
        <v>7870</v>
      </c>
      <c r="AC251" s="2">
        <v>7710</v>
      </c>
      <c r="AD251" s="2">
        <v>7640</v>
      </c>
      <c r="AE251" s="2">
        <v>7580</v>
      </c>
      <c r="AF251" s="2">
        <v>7650</v>
      </c>
      <c r="AG251" s="2">
        <v>7570</v>
      </c>
      <c r="AH251" s="2">
        <v>7860</v>
      </c>
      <c r="AI251" s="2">
        <v>7920</v>
      </c>
      <c r="AJ251" s="2">
        <v>7920</v>
      </c>
      <c r="AK251" s="2">
        <v>7830</v>
      </c>
      <c r="AL251" s="2">
        <v>7820</v>
      </c>
      <c r="AM251" s="2">
        <v>7840</v>
      </c>
      <c r="AN251" s="2">
        <v>7940</v>
      </c>
      <c r="AO251" s="2">
        <v>8350</v>
      </c>
      <c r="AP251" s="2">
        <v>7050</v>
      </c>
      <c r="AQ251" s="2">
        <v>8100</v>
      </c>
      <c r="AR251" s="2">
        <v>8080</v>
      </c>
      <c r="AS251" s="2">
        <v>8520</v>
      </c>
      <c r="AT251" s="2">
        <v>8010</v>
      </c>
      <c r="AU251" s="2">
        <v>7930</v>
      </c>
      <c r="AV251" s="2">
        <v>7890</v>
      </c>
      <c r="AW251" s="2">
        <v>7820</v>
      </c>
      <c r="AX251" s="2">
        <v>8230</v>
      </c>
      <c r="AY251" s="2">
        <v>8350</v>
      </c>
      <c r="AZ251" s="2">
        <v>8900</v>
      </c>
      <c r="BA251" s="2">
        <v>9690</v>
      </c>
      <c r="BB251" s="2">
        <v>8900</v>
      </c>
      <c r="BC251" s="2">
        <v>8660</v>
      </c>
      <c r="BD251" s="2">
        <v>9800</v>
      </c>
      <c r="BE251" s="2">
        <v>10440</v>
      </c>
      <c r="BF251" s="2">
        <v>10550</v>
      </c>
      <c r="BG251" s="2">
        <v>10270</v>
      </c>
      <c r="BH251" s="2">
        <v>11030</v>
      </c>
      <c r="BI251" s="2">
        <v>12350</v>
      </c>
      <c r="BJ251" s="2">
        <v>11220</v>
      </c>
      <c r="BK251" s="2">
        <v>10930</v>
      </c>
      <c r="BL251" s="2">
        <v>10500</v>
      </c>
      <c r="BM251" s="2">
        <v>9420</v>
      </c>
      <c r="BN251" s="2">
        <v>12400</v>
      </c>
      <c r="BO251" s="2">
        <v>15060</v>
      </c>
      <c r="BP251" s="2">
        <v>12020</v>
      </c>
      <c r="BQ251" s="2">
        <v>11100</v>
      </c>
      <c r="BR251" s="2">
        <v>9960</v>
      </c>
      <c r="BS251" s="2">
        <v>8000</v>
      </c>
      <c r="BT251" s="2">
        <v>7030</v>
      </c>
      <c r="BU251" s="2">
        <v>7230</v>
      </c>
      <c r="BV251" s="2">
        <v>7780</v>
      </c>
      <c r="BW251" s="2">
        <v>7170</v>
      </c>
      <c r="BX251" s="2">
        <v>6830</v>
      </c>
      <c r="BY251" s="2">
        <v>6100</v>
      </c>
      <c r="BZ251" s="2">
        <v>6390</v>
      </c>
      <c r="CA251" s="2">
        <v>6320</v>
      </c>
      <c r="CB251" s="2">
        <v>6230</v>
      </c>
      <c r="CC251" s="2">
        <v>5510</v>
      </c>
      <c r="CD251" s="2">
        <v>5460</v>
      </c>
      <c r="CE251" s="2">
        <v>5310</v>
      </c>
      <c r="CF251" s="2">
        <v>4370</v>
      </c>
      <c r="CG251" s="2">
        <v>4125</v>
      </c>
      <c r="CH251" s="2">
        <v>4030</v>
      </c>
      <c r="CI251" s="2">
        <v>4200</v>
      </c>
      <c r="CJ251" s="2">
        <v>4420</v>
      </c>
      <c r="CK251" s="2">
        <v>4430</v>
      </c>
      <c r="CL251" s="2">
        <v>4630</v>
      </c>
      <c r="CM251" s="2">
        <v>4495</v>
      </c>
      <c r="CN251" s="2">
        <v>3610</v>
      </c>
      <c r="CO251" s="2">
        <v>3720</v>
      </c>
      <c r="CP251" s="2">
        <v>3715</v>
      </c>
      <c r="CQ251" s="2">
        <v>3830</v>
      </c>
      <c r="CR251" s="2">
        <v>3510</v>
      </c>
      <c r="CS251" s="2">
        <v>3395</v>
      </c>
      <c r="CT251" s="2">
        <v>2763</v>
      </c>
      <c r="CU251" s="2">
        <v>2910</v>
      </c>
      <c r="CV251" s="2">
        <v>2843</v>
      </c>
      <c r="CW251" s="2">
        <v>2858</v>
      </c>
      <c r="CX251" s="2">
        <v>2575</v>
      </c>
      <c r="CY251" s="2">
        <v>2590</v>
      </c>
      <c r="CZ251" s="2">
        <v>2597</v>
      </c>
      <c r="DA251" s="2">
        <v>2588</v>
      </c>
      <c r="DB251" s="2">
        <v>2499</v>
      </c>
      <c r="DC251" s="2">
        <v>2357</v>
      </c>
      <c r="DD251" s="2">
        <v>2434</v>
      </c>
      <c r="DE251" s="2">
        <v>2380</v>
      </c>
      <c r="DF251" s="2">
        <v>2305</v>
      </c>
      <c r="DG251" s="2">
        <v>2429</v>
      </c>
      <c r="DH251" s="2">
        <v>2510</v>
      </c>
      <c r="DI251" s="2">
        <v>2407</v>
      </c>
      <c r="DJ251" s="2">
        <v>2334</v>
      </c>
      <c r="DK251" s="2">
        <v>2284</v>
      </c>
      <c r="DL251" s="2">
        <v>2303</v>
      </c>
      <c r="DM251" s="2">
        <v>2392</v>
      </c>
      <c r="DN251" s="2">
        <v>2422</v>
      </c>
      <c r="DO251" s="2">
        <v>2481</v>
      </c>
      <c r="DP251" s="2">
        <v>2523</v>
      </c>
      <c r="DQ251" s="2">
        <v>2606</v>
      </c>
      <c r="DR251" s="2">
        <v>2622</v>
      </c>
      <c r="DS251" s="2">
        <v>2653</v>
      </c>
      <c r="DT251" s="2">
        <v>2750</v>
      </c>
      <c r="DU251" s="2">
        <v>2707</v>
      </c>
      <c r="DV251" s="2">
        <v>2585</v>
      </c>
      <c r="DW251" s="2">
        <v>2616</v>
      </c>
      <c r="DX251" s="2">
        <v>2580</v>
      </c>
      <c r="DY251" s="2">
        <v>2650</v>
      </c>
      <c r="DZ251" s="2">
        <v>2650</v>
      </c>
      <c r="EA251" s="2">
        <v>2608</v>
      </c>
      <c r="EB251" s="2">
        <v>2607</v>
      </c>
      <c r="EC251" s="2">
        <v>2673</v>
      </c>
      <c r="ED251" s="2">
        <v>2588</v>
      </c>
      <c r="EE251" s="2">
        <v>2570</v>
      </c>
      <c r="EF251" s="2">
        <v>2592</v>
      </c>
      <c r="EG251" s="2">
        <v>2570</v>
      </c>
      <c r="EH251" s="2">
        <v>2515</v>
      </c>
      <c r="EI251" s="2">
        <v>2636</v>
      </c>
      <c r="EJ251" s="2">
        <v>2624</v>
      </c>
      <c r="EK251" s="2">
        <v>2628</v>
      </c>
      <c r="EL251" s="2">
        <v>2695</v>
      </c>
      <c r="EM251" s="2">
        <v>2713</v>
      </c>
      <c r="EN251" s="2">
        <v>2781</v>
      </c>
      <c r="EO251" s="2">
        <v>2820</v>
      </c>
      <c r="EP251" s="2">
        <v>3140</v>
      </c>
      <c r="EQ251" s="2">
        <v>2637</v>
      </c>
      <c r="ER251" s="2">
        <v>2132</v>
      </c>
      <c r="ES251" s="2">
        <v>2055</v>
      </c>
      <c r="ET251" s="2">
        <v>2082</v>
      </c>
      <c r="EU251" s="2">
        <v>2130</v>
      </c>
      <c r="EV251" s="2">
        <v>2121</v>
      </c>
      <c r="EW251" s="2">
        <v>2175</v>
      </c>
      <c r="EX251" s="2">
        <v>2156</v>
      </c>
      <c r="EY251" s="2">
        <v>2077</v>
      </c>
      <c r="EZ251" s="2">
        <v>2020</v>
      </c>
      <c r="FA251" s="2">
        <v>2069</v>
      </c>
      <c r="FB251" s="2">
        <v>2000</v>
      </c>
      <c r="FC251" s="2">
        <v>2000</v>
      </c>
      <c r="FD251" s="2">
        <v>2050</v>
      </c>
      <c r="FE251" s="2">
        <v>2235</v>
      </c>
      <c r="FF251" s="2">
        <v>2161</v>
      </c>
      <c r="FG251" s="2">
        <v>2257</v>
      </c>
      <c r="FH251" s="2">
        <v>2480</v>
      </c>
      <c r="FI251" s="2">
        <v>2733</v>
      </c>
      <c r="FJ251" s="2">
        <v>2748</v>
      </c>
      <c r="FK251" s="2">
        <v>2805</v>
      </c>
      <c r="FL251" s="2">
        <v>2871</v>
      </c>
      <c r="FM251" s="2">
        <v>2875</v>
      </c>
      <c r="FN251" s="2">
        <v>2890</v>
      </c>
      <c r="FO251" s="2">
        <v>2955</v>
      </c>
      <c r="FP251" s="2">
        <v>2990</v>
      </c>
      <c r="FQ251" s="2">
        <v>2975</v>
      </c>
      <c r="FR251" s="2">
        <v>2932</v>
      </c>
      <c r="FS251" s="2">
        <v>2961</v>
      </c>
      <c r="FT251" s="2">
        <v>2930</v>
      </c>
      <c r="FU251" s="2">
        <v>2957</v>
      </c>
      <c r="FV251" s="2">
        <v>2880</v>
      </c>
      <c r="FW251" s="2">
        <v>2920</v>
      </c>
      <c r="FX251" s="2">
        <v>3055</v>
      </c>
      <c r="FY251" s="2">
        <v>3090</v>
      </c>
      <c r="FZ251" s="2">
        <v>3160</v>
      </c>
      <c r="GA251" s="2">
        <v>3075</v>
      </c>
      <c r="GB251" s="2">
        <v>3085</v>
      </c>
      <c r="GC251" s="2">
        <v>3175</v>
      </c>
      <c r="GD251" s="2">
        <v>3015</v>
      </c>
      <c r="GE251" s="2">
        <v>3030</v>
      </c>
      <c r="GF251" s="2">
        <v>3035</v>
      </c>
      <c r="GG251" s="2">
        <v>3080</v>
      </c>
      <c r="GH251" s="2">
        <v>3070</v>
      </c>
      <c r="GI251" s="2">
        <v>3065</v>
      </c>
      <c r="GJ251" s="2">
        <v>3135</v>
      </c>
      <c r="GK251" s="2">
        <v>3185</v>
      </c>
      <c r="GL251" s="2">
        <v>3380</v>
      </c>
      <c r="GM251" s="2">
        <v>3325</v>
      </c>
      <c r="GN251" s="2">
        <v>3345</v>
      </c>
      <c r="GO251" s="2">
        <v>3310</v>
      </c>
      <c r="GP251" s="2">
        <v>3260</v>
      </c>
      <c r="GQ251" s="2">
        <v>3155</v>
      </c>
      <c r="GR251" s="2">
        <v>3065</v>
      </c>
      <c r="GS251" s="2">
        <v>3125</v>
      </c>
      <c r="GT251" s="2">
        <v>3105</v>
      </c>
      <c r="GU251" s="2">
        <v>3040</v>
      </c>
      <c r="GV251" s="2">
        <v>3220</v>
      </c>
      <c r="GW251" s="2">
        <v>3470</v>
      </c>
      <c r="GX251" s="2">
        <v>3345</v>
      </c>
      <c r="GY251" s="2">
        <v>3320</v>
      </c>
      <c r="GZ251" s="2">
        <v>3105</v>
      </c>
      <c r="HA251" s="2">
        <v>3040</v>
      </c>
      <c r="HB251" s="2">
        <v>3000</v>
      </c>
      <c r="HC251" s="2">
        <v>3135</v>
      </c>
      <c r="HD251" s="2">
        <v>3340</v>
      </c>
      <c r="HE251" s="2">
        <v>3490</v>
      </c>
      <c r="HF251" s="2">
        <v>3575</v>
      </c>
      <c r="HG251" s="2">
        <v>3655</v>
      </c>
      <c r="HH251" s="2">
        <v>3735</v>
      </c>
      <c r="HI251" s="2">
        <v>3850</v>
      </c>
      <c r="HJ251" s="2">
        <v>3655</v>
      </c>
      <c r="HK251" s="2">
        <v>3765</v>
      </c>
      <c r="HL251" s="2">
        <v>3900</v>
      </c>
      <c r="HM251" s="2">
        <v>4030</v>
      </c>
      <c r="HN251" s="2">
        <v>4060</v>
      </c>
      <c r="HO251" s="2">
        <v>4160</v>
      </c>
      <c r="HP251" s="2">
        <v>4115</v>
      </c>
      <c r="HQ251" s="2">
        <v>4080</v>
      </c>
      <c r="HR251" s="2">
        <v>4350</v>
      </c>
      <c r="HS251" s="2">
        <v>4290</v>
      </c>
      <c r="HT251" s="2">
        <v>4230</v>
      </c>
      <c r="HU251" s="2">
        <v>4305</v>
      </c>
      <c r="HV251" s="2">
        <v>4375</v>
      </c>
      <c r="HW251" s="2">
        <v>4290</v>
      </c>
      <c r="HX251" s="2">
        <v>4455</v>
      </c>
      <c r="HY251" s="2">
        <v>4365</v>
      </c>
      <c r="HZ251" s="2">
        <v>4370</v>
      </c>
      <c r="IA251" s="2">
        <v>4300</v>
      </c>
      <c r="IB251" s="2">
        <v>4235</v>
      </c>
      <c r="IC251" s="2">
        <v>4220</v>
      </c>
      <c r="ID251" s="2">
        <v>4300</v>
      </c>
      <c r="IE251" s="2">
        <v>4415</v>
      </c>
      <c r="IF251" s="2">
        <v>4520</v>
      </c>
      <c r="IG251" s="2">
        <v>4615</v>
      </c>
      <c r="IH251" s="2">
        <v>4575</v>
      </c>
      <c r="II251" s="2">
        <v>4485</v>
      </c>
      <c r="IJ251" s="2">
        <v>4310</v>
      </c>
      <c r="IK251" s="2">
        <v>4310</v>
      </c>
      <c r="IL251" s="2">
        <v>4515</v>
      </c>
      <c r="IM251" s="2">
        <v>4485</v>
      </c>
      <c r="IN251" s="2">
        <v>4505</v>
      </c>
      <c r="IO251" s="2">
        <v>4420</v>
      </c>
      <c r="IP251" s="2">
        <v>4315</v>
      </c>
      <c r="IQ251" s="2">
        <v>4350</v>
      </c>
      <c r="IR251" s="2">
        <v>4470</v>
      </c>
      <c r="IS251" s="2">
        <v>4470</v>
      </c>
      <c r="IT251" s="2">
        <v>4490</v>
      </c>
    </row>
    <row r="252" spans="1:254">
      <c r="A252" s="62" t="s">
        <v>465</v>
      </c>
      <c r="B252" s="1" t="inlineStr">
        <is>
          <t>ＭＩＣ</t>
        </is>
      </c>
      <c r="C252" s="1">
        <v>3160</v>
      </c>
      <c r="E252" s="2">
        <v>3000</v>
      </c>
      <c r="F252" s="2">
        <v>2910</v>
      </c>
      <c r="G252" s="2">
        <v>2960</v>
      </c>
      <c r="H252" s="2">
        <v>2921</v>
      </c>
      <c r="I252" s="2">
        <v>2985</v>
      </c>
      <c r="J252" s="2">
        <v>2956</v>
      </c>
      <c r="K252" s="2">
        <v>2950</v>
      </c>
      <c r="L252" s="2">
        <v>2903</v>
      </c>
      <c r="M252" s="2">
        <v>2860</v>
      </c>
      <c r="N252" s="2">
        <v>2852</v>
      </c>
      <c r="O252" s="2">
        <v>2958</v>
      </c>
      <c r="P252" s="2">
        <v>2900</v>
      </c>
      <c r="Q252" s="2">
        <v>2885</v>
      </c>
      <c r="R252" s="2">
        <v>2847</v>
      </c>
      <c r="S252" s="2">
        <v>2850</v>
      </c>
      <c r="T252" s="2">
        <v>2820</v>
      </c>
      <c r="U252" s="2">
        <v>2821</v>
      </c>
      <c r="V252" s="2">
        <v>2831</v>
      </c>
      <c r="W252" s="2">
        <v>2873</v>
      </c>
      <c r="X252" s="2">
        <v>2860</v>
      </c>
      <c r="Y252" s="2">
        <v>2882</v>
      </c>
      <c r="Z252" s="2">
        <v>2871</v>
      </c>
      <c r="AA252" s="2">
        <v>2902</v>
      </c>
      <c r="AB252" s="2">
        <v>2909</v>
      </c>
      <c r="AC252" s="2">
        <v>2917</v>
      </c>
      <c r="AD252" s="2">
        <v>2887</v>
      </c>
      <c r="AE252" s="2">
        <v>2900</v>
      </c>
      <c r="AF252" s="2">
        <v>2850</v>
      </c>
      <c r="AG252" s="2">
        <v>2766</v>
      </c>
      <c r="AH252" s="2">
        <v>2765</v>
      </c>
      <c r="AI252" s="2">
        <v>2751</v>
      </c>
      <c r="AJ252" s="2">
        <v>2792</v>
      </c>
      <c r="AK252" s="2">
        <v>2790</v>
      </c>
      <c r="AL252" s="2">
        <v>2773</v>
      </c>
      <c r="AM252" s="2">
        <v>2725</v>
      </c>
      <c r="AN252" s="2">
        <v>2810</v>
      </c>
      <c r="AO252" s="2">
        <v>2797</v>
      </c>
      <c r="AP252" s="2">
        <v>2775</v>
      </c>
      <c r="AQ252" s="2">
        <v>2764</v>
      </c>
      <c r="AR252" s="2">
        <v>2737</v>
      </c>
      <c r="AS252" s="2">
        <v>2797</v>
      </c>
      <c r="AT252" s="2">
        <v>2785</v>
      </c>
      <c r="AU252" s="2">
        <v>2719</v>
      </c>
      <c r="AV252" s="2">
        <v>2754</v>
      </c>
      <c r="AW252" s="2">
        <v>2733</v>
      </c>
      <c r="AX252" s="2">
        <v>2753</v>
      </c>
      <c r="AY252" s="2">
        <v>2752</v>
      </c>
      <c r="AZ252" s="2">
        <v>2800</v>
      </c>
      <c r="BA252" s="2">
        <v>2835</v>
      </c>
      <c r="BB252" s="2">
        <v>2810</v>
      </c>
      <c r="BC252" s="2">
        <v>2833</v>
      </c>
      <c r="BD252" s="2">
        <v>2858</v>
      </c>
      <c r="BE252" s="2">
        <v>2869</v>
      </c>
      <c r="BF252" s="2">
        <v>2864</v>
      </c>
      <c r="BG252" s="2">
        <v>2836</v>
      </c>
      <c r="BH252" s="2">
        <v>2874</v>
      </c>
      <c r="BI252" s="2">
        <v>2848</v>
      </c>
      <c r="BJ252" s="2">
        <v>2748</v>
      </c>
      <c r="BK252" s="2">
        <v>2904</v>
      </c>
      <c r="BL252" s="2">
        <v>2595</v>
      </c>
      <c r="BM252" s="2">
        <v>2753</v>
      </c>
      <c r="BN252" s="2">
        <v>2731</v>
      </c>
      <c r="BO252" s="2">
        <v>2777</v>
      </c>
      <c r="BP252" s="2">
        <v>2709</v>
      </c>
      <c r="BQ252" s="2">
        <v>2733</v>
      </c>
      <c r="BR252" s="2">
        <v>2687</v>
      </c>
      <c r="BS252" s="2">
        <v>2747</v>
      </c>
      <c r="BT252" s="2">
        <v>2783</v>
      </c>
      <c r="BU252" s="2">
        <v>2720</v>
      </c>
      <c r="BV252" s="2">
        <v>2859</v>
      </c>
      <c r="BW252" s="2">
        <v>2931</v>
      </c>
      <c r="BX252" s="2">
        <v>3045</v>
      </c>
      <c r="BY252" s="2">
        <v>3005</v>
      </c>
      <c r="BZ252" s="2">
        <v>2982</v>
      </c>
      <c r="CA252" s="2">
        <v>2964</v>
      </c>
      <c r="CB252" s="2">
        <v>2964</v>
      </c>
      <c r="CC252" s="2">
        <v>2879</v>
      </c>
      <c r="CD252" s="2">
        <v>2868</v>
      </c>
      <c r="CE252" s="2">
        <v>2828</v>
      </c>
      <c r="CF252" s="2">
        <v>2853</v>
      </c>
      <c r="CG252" s="2">
        <v>2768</v>
      </c>
      <c r="CH252" s="2">
        <v>2740</v>
      </c>
      <c r="CI252" s="2">
        <v>2770</v>
      </c>
      <c r="CJ252" s="2">
        <v>2801</v>
      </c>
      <c r="CK252" s="2">
        <v>2792</v>
      </c>
      <c r="CL252" s="2">
        <v>2763</v>
      </c>
      <c r="CM252" s="2">
        <v>2777</v>
      </c>
      <c r="CN252" s="2">
        <v>2702</v>
      </c>
      <c r="CO252" s="2">
        <v>2660</v>
      </c>
      <c r="CP252" s="2">
        <v>2760</v>
      </c>
      <c r="CQ252" s="2">
        <v>2742</v>
      </c>
      <c r="CR252" s="2">
        <v>2750</v>
      </c>
      <c r="CS252" s="2">
        <v>2684</v>
      </c>
      <c r="CT252" s="2">
        <v>2626</v>
      </c>
      <c r="CU252" s="2">
        <v>2740</v>
      </c>
      <c r="CV252" s="2">
        <v>2750</v>
      </c>
      <c r="CW252" s="2">
        <v>2741</v>
      </c>
      <c r="CX252" s="2">
        <v>2741</v>
      </c>
      <c r="CY252" s="2">
        <v>2751</v>
      </c>
      <c r="CZ252" s="2">
        <v>2750</v>
      </c>
      <c r="DA252" s="2">
        <v>2829</v>
      </c>
      <c r="DB252" s="2">
        <v>2729</v>
      </c>
      <c r="DC252" s="2">
        <v>2697</v>
      </c>
      <c r="DD252" s="2">
        <v>2730</v>
      </c>
      <c r="DE252" s="2">
        <v>2630</v>
      </c>
      <c r="DF252" s="2">
        <v>2508</v>
      </c>
      <c r="DG252" s="2">
        <v>2620</v>
      </c>
      <c r="DH252" s="2">
        <v>2601</v>
      </c>
      <c r="DI252" s="2">
        <v>2610</v>
      </c>
      <c r="DJ252" s="2">
        <v>2650</v>
      </c>
      <c r="DK252" s="2">
        <v>2576</v>
      </c>
      <c r="DL252" s="2">
        <v>2563</v>
      </c>
      <c r="DM252" s="2">
        <v>2721</v>
      </c>
      <c r="DN252" s="2">
        <v>2695</v>
      </c>
      <c r="DO252" s="2">
        <v>2680</v>
      </c>
      <c r="DP252" s="2">
        <v>2759</v>
      </c>
      <c r="DQ252" s="2">
        <v>2843</v>
      </c>
      <c r="DR252" s="2">
        <v>2806</v>
      </c>
      <c r="DS252" s="2">
        <v>3210</v>
      </c>
      <c r="DT252" s="2">
        <v>3160</v>
      </c>
      <c r="DU252" s="2">
        <v>3080</v>
      </c>
      <c r="DV252" s="2">
        <v>3035</v>
      </c>
      <c r="DW252" s="2">
        <v>3040</v>
      </c>
      <c r="DX252" s="2">
        <v>3015</v>
      </c>
      <c r="DY252" s="2">
        <v>3100</v>
      </c>
      <c r="DZ252" s="2">
        <v>3090</v>
      </c>
      <c r="EA252" s="2">
        <v>3135</v>
      </c>
      <c r="EB252" s="2">
        <v>3105</v>
      </c>
      <c r="EC252" s="2">
        <v>3090</v>
      </c>
      <c r="ED252" s="2">
        <v>3100</v>
      </c>
      <c r="EE252" s="2">
        <v>3080</v>
      </c>
      <c r="EF252" s="2">
        <v>3110</v>
      </c>
      <c r="EG252" s="2">
        <v>3095</v>
      </c>
      <c r="EH252" s="2">
        <v>3095</v>
      </c>
      <c r="EI252" s="2">
        <v>3060</v>
      </c>
      <c r="EJ252" s="2">
        <v>3050</v>
      </c>
      <c r="EK252" s="2">
        <v>3065</v>
      </c>
      <c r="EL252" s="2">
        <v>3070</v>
      </c>
      <c r="EM252" s="2">
        <v>3100</v>
      </c>
      <c r="EN252" s="2">
        <v>3070</v>
      </c>
      <c r="EO252" s="2">
        <v>3045</v>
      </c>
      <c r="EP252" s="2">
        <v>3040</v>
      </c>
      <c r="EQ252" s="2">
        <v>2986</v>
      </c>
      <c r="ER252" s="2">
        <v>3080</v>
      </c>
      <c r="ES252" s="2">
        <v>3010</v>
      </c>
      <c r="ET252" s="2">
        <v>3040</v>
      </c>
      <c r="EU252" s="2">
        <v>3025</v>
      </c>
      <c r="EV252" s="2">
        <v>2993</v>
      </c>
      <c r="EW252" s="2">
        <v>2940</v>
      </c>
      <c r="EX252" s="2">
        <v>2918</v>
      </c>
      <c r="EY252" s="2">
        <v>2937</v>
      </c>
      <c r="EZ252" s="2">
        <v>2932</v>
      </c>
      <c r="FA252" s="2">
        <v>2938</v>
      </c>
      <c r="FB252" s="2">
        <v>2908</v>
      </c>
      <c r="FC252" s="2">
        <v>2920</v>
      </c>
      <c r="FD252" s="2">
        <v>2900</v>
      </c>
      <c r="FE252" s="2">
        <v>2910</v>
      </c>
      <c r="FF252" s="2">
        <v>2921</v>
      </c>
      <c r="FG252" s="2">
        <v>2910</v>
      </c>
      <c r="FH252" s="2">
        <v>2929</v>
      </c>
      <c r="FI252" s="2">
        <v>2904</v>
      </c>
      <c r="FJ252" s="2">
        <v>2945</v>
      </c>
      <c r="FK252" s="2">
        <v>2927</v>
      </c>
      <c r="FL252" s="2">
        <v>2967</v>
      </c>
      <c r="FM252" s="2">
        <v>2923</v>
      </c>
      <c r="FN252" s="2">
        <v>2973</v>
      </c>
      <c r="FO252" s="2">
        <v>3080</v>
      </c>
      <c r="FP252" s="2">
        <v>3095</v>
      </c>
      <c r="FQ252" s="2">
        <v>3065</v>
      </c>
      <c r="FR252" s="2">
        <v>3025</v>
      </c>
      <c r="FS252" s="2">
        <v>3010</v>
      </c>
      <c r="FT252" s="2">
        <v>3005</v>
      </c>
      <c r="FU252" s="2">
        <v>3040</v>
      </c>
      <c r="FV252" s="2">
        <v>2954</v>
      </c>
      <c r="FW252" s="2">
        <v>3020</v>
      </c>
      <c r="FX252" s="2">
        <v>2984</v>
      </c>
      <c r="FY252" s="2">
        <v>2990</v>
      </c>
      <c r="FZ252" s="2">
        <v>2595</v>
      </c>
      <c r="GA252" s="2">
        <v>2593</v>
      </c>
      <c r="GB252" s="2">
        <v>2548</v>
      </c>
      <c r="GC252" s="2">
        <v>2451</v>
      </c>
      <c r="GD252" s="2">
        <v>2483</v>
      </c>
      <c r="GE252" s="2">
        <v>2417</v>
      </c>
      <c r="GF252" s="2">
        <v>2320</v>
      </c>
      <c r="GG252" s="2">
        <v>2477</v>
      </c>
      <c r="GH252" s="2">
        <v>2479</v>
      </c>
      <c r="GI252" s="2">
        <v>2502</v>
      </c>
      <c r="GJ252" s="2">
        <v>2500</v>
      </c>
      <c r="GK252" s="2">
        <v>2553</v>
      </c>
      <c r="GL252" s="2">
        <v>2606</v>
      </c>
      <c r="GM252" s="2">
        <v>2619</v>
      </c>
      <c r="GN252" s="2">
        <v>2586</v>
      </c>
      <c r="GO252" s="2">
        <v>2518</v>
      </c>
      <c r="GP252" s="2">
        <v>2510</v>
      </c>
      <c r="GQ252" s="2">
        <v>2536</v>
      </c>
      <c r="GR252" s="2">
        <v>2499</v>
      </c>
      <c r="GS252" s="2">
        <v>2466</v>
      </c>
      <c r="GT252" s="2">
        <v>2450</v>
      </c>
      <c r="GU252" s="2">
        <v>2405</v>
      </c>
      <c r="GV252" s="2">
        <v>2541</v>
      </c>
      <c r="GW252" s="2">
        <v>2600</v>
      </c>
      <c r="GX252" s="2">
        <v>2672</v>
      </c>
      <c r="GY252" s="2">
        <v>2678</v>
      </c>
      <c r="GZ252" s="2">
        <v>2653</v>
      </c>
      <c r="HA252" s="2">
        <v>2667</v>
      </c>
      <c r="HB252" s="2">
        <v>2631</v>
      </c>
      <c r="HC252" s="2">
        <v>2640</v>
      </c>
      <c r="HD252" s="2">
        <v>2751</v>
      </c>
      <c r="HE252" s="2">
        <v>2708</v>
      </c>
      <c r="HF252" s="2">
        <v>2690</v>
      </c>
      <c r="HG252" s="2">
        <v>2693</v>
      </c>
      <c r="HH252" s="2">
        <v>2733</v>
      </c>
      <c r="HI252" s="2">
        <v>2705</v>
      </c>
      <c r="HJ252" s="2">
        <v>2606</v>
      </c>
      <c r="HK252" s="2">
        <v>2697</v>
      </c>
      <c r="HL252" s="2">
        <v>2686</v>
      </c>
      <c r="HM252" s="2">
        <v>2656</v>
      </c>
      <c r="HN252" s="2">
        <v>2655</v>
      </c>
      <c r="HO252" s="2">
        <v>2747</v>
      </c>
      <c r="HP252" s="2">
        <v>2671</v>
      </c>
      <c r="HQ252" s="2">
        <v>2690</v>
      </c>
      <c r="HR252" s="2">
        <v>2635</v>
      </c>
      <c r="HS252" s="2">
        <v>2621</v>
      </c>
      <c r="HT252" s="2">
        <v>2749</v>
      </c>
      <c r="HU252" s="2">
        <v>2711</v>
      </c>
      <c r="HV252" s="2">
        <v>2762</v>
      </c>
      <c r="HW252" s="2">
        <v>2731</v>
      </c>
      <c r="HX252" s="2">
        <v>2798</v>
      </c>
      <c r="HY252" s="2">
        <v>2795</v>
      </c>
      <c r="HZ252" s="2">
        <v>2593</v>
      </c>
      <c r="IA252" s="2">
        <v>2575</v>
      </c>
      <c r="IB252" s="2">
        <v>2573</v>
      </c>
      <c r="IC252" s="2">
        <v>2575</v>
      </c>
      <c r="ID252" s="2">
        <v>2579</v>
      </c>
      <c r="IE252" s="2">
        <v>2589</v>
      </c>
      <c r="IF252" s="2">
        <v>2664</v>
      </c>
      <c r="IG252" s="2">
        <v>2679</v>
      </c>
      <c r="IH252" s="2">
        <v>2603</v>
      </c>
      <c r="II252" s="2">
        <v>2653</v>
      </c>
      <c r="IJ252" s="2">
        <v>2657</v>
      </c>
      <c r="IK252" s="2">
        <v>2625</v>
      </c>
      <c r="IL252" s="2">
        <v>2587</v>
      </c>
      <c r="IM252" s="2">
        <v>2210</v>
      </c>
      <c r="IN252" s="2">
        <v>2203</v>
      </c>
      <c r="IO252" s="2">
        <v>2191</v>
      </c>
      <c r="IP252" s="2">
        <v>2155</v>
      </c>
      <c r="IQ252" s="2">
        <v>2200</v>
      </c>
      <c r="IR252" s="2">
        <v>2183</v>
      </c>
      <c r="IS252" s="2">
        <v>2180</v>
      </c>
      <c r="IT252" s="2">
        <v>2219</v>
      </c>
    </row>
    <row r="253" spans="1:254">
      <c r="A253" s="62" t="s">
        <v>466</v>
      </c>
      <c r="B253" s="1" t="inlineStr">
        <is>
          <t>サイボウズ</t>
        </is>
      </c>
      <c r="C253" s="1">
        <v>2695</v>
      </c>
      <c r="E253" s="2">
        <v>2664</v>
      </c>
      <c r="F253" s="2">
        <v>2685</v>
      </c>
      <c r="G253" s="2">
        <v>2663</v>
      </c>
      <c r="H253" s="2">
        <v>2613</v>
      </c>
      <c r="I253" s="2">
        <v>2660</v>
      </c>
      <c r="J253" s="2">
        <v>2733</v>
      </c>
      <c r="K253" s="2">
        <v>2660</v>
      </c>
      <c r="L253" s="2">
        <v>2613</v>
      </c>
      <c r="M253" s="2">
        <v>2516</v>
      </c>
      <c r="N253" s="2">
        <v>2431</v>
      </c>
      <c r="O253" s="2">
        <v>2440</v>
      </c>
      <c r="P253" s="2">
        <v>2518</v>
      </c>
      <c r="Q253" s="2">
        <v>2606</v>
      </c>
      <c r="R253" s="2">
        <v>2539</v>
      </c>
      <c r="S253" s="2">
        <v>2571</v>
      </c>
      <c r="T253" s="2">
        <v>2514</v>
      </c>
      <c r="U253" s="2">
        <v>2580</v>
      </c>
      <c r="V253" s="2">
        <v>2548</v>
      </c>
      <c r="W253" s="2">
        <v>2586</v>
      </c>
      <c r="X253" s="2">
        <v>2490</v>
      </c>
      <c r="Y253" s="2">
        <v>2565</v>
      </c>
      <c r="Z253" s="2">
        <v>2569</v>
      </c>
      <c r="AA253" s="2">
        <v>2490</v>
      </c>
      <c r="AB253" s="2">
        <v>2484</v>
      </c>
      <c r="AC253" s="2">
        <v>2373</v>
      </c>
      <c r="AD253" s="2">
        <v>2231</v>
      </c>
      <c r="AE253" s="2">
        <v>2253</v>
      </c>
      <c r="AF253" s="2">
        <v>2265</v>
      </c>
      <c r="AG253" s="2">
        <v>2106</v>
      </c>
      <c r="AH253" s="2">
        <v>2151</v>
      </c>
      <c r="AI253" s="2">
        <v>2181</v>
      </c>
      <c r="AJ253" s="2">
        <v>2212</v>
      </c>
      <c r="AK253" s="2">
        <v>2280</v>
      </c>
      <c r="AL253" s="2">
        <v>2307</v>
      </c>
      <c r="AM253" s="2">
        <v>2301</v>
      </c>
      <c r="AN253" s="2">
        <v>2266</v>
      </c>
      <c r="AO253" s="2">
        <v>2285</v>
      </c>
      <c r="AP253" s="2">
        <v>2306</v>
      </c>
      <c r="AQ253" s="2">
        <v>2235</v>
      </c>
      <c r="AR253" s="2">
        <v>2274</v>
      </c>
      <c r="AS253" s="2">
        <v>2309</v>
      </c>
      <c r="AT253" s="2">
        <v>2314</v>
      </c>
      <c r="AU253" s="2">
        <v>2361</v>
      </c>
      <c r="AV253" s="2">
        <v>2425</v>
      </c>
      <c r="AW253" s="2">
        <v>2385</v>
      </c>
      <c r="AX253" s="2">
        <v>2468</v>
      </c>
      <c r="AY253" s="2">
        <v>2572</v>
      </c>
      <c r="AZ253" s="2">
        <v>2590</v>
      </c>
      <c r="BA253" s="2">
        <v>2537</v>
      </c>
      <c r="BB253" s="2">
        <v>2506</v>
      </c>
      <c r="BC253" s="2">
        <v>2523</v>
      </c>
      <c r="BD253" s="2">
        <v>2562</v>
      </c>
      <c r="BE253" s="2">
        <v>2500</v>
      </c>
      <c r="BF253" s="2">
        <v>2474</v>
      </c>
      <c r="BG253" s="2">
        <v>2469</v>
      </c>
      <c r="BH253" s="2">
        <v>2416</v>
      </c>
      <c r="BI253" s="2">
        <v>2372</v>
      </c>
      <c r="BJ253" s="2">
        <v>2320</v>
      </c>
      <c r="BK253" s="2">
        <v>2265</v>
      </c>
      <c r="BL253" s="2">
        <v>2086</v>
      </c>
      <c r="BM253" s="2">
        <v>2126</v>
      </c>
      <c r="BN253" s="2">
        <v>2115</v>
      </c>
      <c r="BO253" s="2">
        <v>2150</v>
      </c>
      <c r="BP253" s="2">
        <v>2108</v>
      </c>
      <c r="BQ253" s="2">
        <v>2047</v>
      </c>
      <c r="BR253" s="2">
        <v>2076</v>
      </c>
      <c r="BS253" s="2">
        <v>2050</v>
      </c>
      <c r="BT253" s="2">
        <v>2099</v>
      </c>
      <c r="BU253" s="2">
        <v>2098</v>
      </c>
      <c r="BV253" s="2">
        <v>2095</v>
      </c>
      <c r="BW253" s="2">
        <v>2086</v>
      </c>
      <c r="BX253" s="2">
        <v>2136</v>
      </c>
      <c r="BY253" s="2">
        <v>2133</v>
      </c>
      <c r="BZ253" s="2">
        <v>2177</v>
      </c>
      <c r="CA253" s="2">
        <v>2226</v>
      </c>
      <c r="CB253" s="2">
        <v>2185</v>
      </c>
      <c r="CC253" s="2">
        <v>2064</v>
      </c>
      <c r="CD253" s="2">
        <v>2014</v>
      </c>
      <c r="CE253" s="2">
        <v>1948</v>
      </c>
      <c r="CF253" s="2">
        <v>1965</v>
      </c>
      <c r="CG253" s="2">
        <v>2034</v>
      </c>
      <c r="CH253" s="2">
        <v>2082</v>
      </c>
      <c r="CI253" s="2">
        <v>2069</v>
      </c>
      <c r="CJ253" s="2">
        <v>2033</v>
      </c>
      <c r="CK253" s="2">
        <v>2033</v>
      </c>
      <c r="CL253" s="2">
        <v>2026</v>
      </c>
      <c r="CM253" s="2">
        <v>2073</v>
      </c>
      <c r="CN253" s="2">
        <v>2065</v>
      </c>
      <c r="CO253" s="2">
        <v>2012</v>
      </c>
      <c r="CP253" s="2">
        <v>2053</v>
      </c>
      <c r="CQ253" s="2">
        <v>2032</v>
      </c>
      <c r="CR253" s="2">
        <v>2012</v>
      </c>
      <c r="CS253" s="2">
        <v>2000</v>
      </c>
      <c r="CT253" s="2">
        <v>1990</v>
      </c>
      <c r="CU253" s="2">
        <v>2074</v>
      </c>
      <c r="CV253" s="2">
        <v>2117</v>
      </c>
      <c r="CW253" s="2">
        <v>2112</v>
      </c>
      <c r="CX253" s="2">
        <v>2130</v>
      </c>
      <c r="CY253" s="2">
        <v>2147</v>
      </c>
      <c r="CZ253" s="2">
        <v>2144</v>
      </c>
      <c r="DA253" s="2">
        <v>2214</v>
      </c>
      <c r="DB253" s="2">
        <v>2257</v>
      </c>
      <c r="DC253" s="2">
        <v>2270</v>
      </c>
      <c r="DD253" s="2">
        <v>2215</v>
      </c>
      <c r="DE253" s="2">
        <v>2154</v>
      </c>
      <c r="DF253" s="2">
        <v>2110</v>
      </c>
      <c r="DG253" s="2">
        <v>2127</v>
      </c>
      <c r="DH253" s="2">
        <v>2171</v>
      </c>
      <c r="DI253" s="2">
        <v>2221</v>
      </c>
      <c r="DJ253" s="2">
        <v>2120</v>
      </c>
      <c r="DK253" s="2">
        <v>2075</v>
      </c>
      <c r="DL253" s="2">
        <v>2024</v>
      </c>
      <c r="DM253" s="2">
        <v>2141</v>
      </c>
      <c r="DN253" s="2">
        <v>2193</v>
      </c>
      <c r="DO253" s="2">
        <v>2155</v>
      </c>
      <c r="DP253" s="2">
        <v>2153</v>
      </c>
      <c r="DQ253" s="2">
        <v>2152</v>
      </c>
      <c r="DR253" s="2">
        <v>2069</v>
      </c>
      <c r="DS253" s="2">
        <v>2157</v>
      </c>
      <c r="DT253" s="2">
        <v>2173</v>
      </c>
      <c r="DU253" s="2">
        <v>2113</v>
      </c>
      <c r="DV253" s="2">
        <v>2079</v>
      </c>
      <c r="DW253" s="2">
        <v>2140</v>
      </c>
      <c r="DX253" s="2">
        <v>2115</v>
      </c>
      <c r="DY253" s="2">
        <v>2313</v>
      </c>
      <c r="DZ253" s="2">
        <v>2353</v>
      </c>
      <c r="EA253" s="2">
        <v>2361</v>
      </c>
      <c r="EB253" s="2">
        <v>2382</v>
      </c>
      <c r="EC253" s="2">
        <v>2451</v>
      </c>
      <c r="ED253" s="2">
        <v>2498</v>
      </c>
      <c r="EE253" s="2">
        <v>2491</v>
      </c>
      <c r="EF253" s="2">
        <v>2521</v>
      </c>
      <c r="EG253" s="2">
        <v>2470</v>
      </c>
      <c r="EH253" s="2">
        <v>2506</v>
      </c>
      <c r="EI253" s="2">
        <v>2561</v>
      </c>
      <c r="EJ253" s="2">
        <v>2572</v>
      </c>
      <c r="EK253" s="2">
        <v>2596</v>
      </c>
      <c r="EL253" s="2">
        <v>2664</v>
      </c>
      <c r="EM253" s="2">
        <v>2678</v>
      </c>
      <c r="EN253" s="2">
        <v>2686</v>
      </c>
      <c r="EO253" s="2">
        <v>2716</v>
      </c>
      <c r="EP253" s="2">
        <v>2676</v>
      </c>
      <c r="EQ253" s="2">
        <v>2685</v>
      </c>
      <c r="ER253" s="2">
        <v>2710</v>
      </c>
      <c r="ES253" s="2">
        <v>2700</v>
      </c>
      <c r="ET253" s="2">
        <v>2813</v>
      </c>
      <c r="EU253" s="2">
        <v>2838</v>
      </c>
      <c r="EV253" s="2">
        <v>2900</v>
      </c>
      <c r="EW253" s="2">
        <v>2896</v>
      </c>
      <c r="EX253" s="2">
        <v>2927</v>
      </c>
      <c r="EY253" s="2">
        <v>2870</v>
      </c>
      <c r="EZ253" s="2">
        <v>2854</v>
      </c>
      <c r="FA253" s="2">
        <v>2905</v>
      </c>
      <c r="FB253" s="2">
        <v>2815</v>
      </c>
      <c r="FC253" s="2">
        <v>2760</v>
      </c>
      <c r="FD253" s="2">
        <v>2788</v>
      </c>
      <c r="FE253" s="2">
        <v>2867</v>
      </c>
      <c r="FF253" s="2">
        <v>2835</v>
      </c>
      <c r="FG253" s="2">
        <v>2815</v>
      </c>
      <c r="FH253" s="2">
        <v>2940</v>
      </c>
      <c r="FI253" s="2">
        <v>2993</v>
      </c>
      <c r="FJ253" s="2">
        <v>3030</v>
      </c>
      <c r="FK253" s="2">
        <v>3005</v>
      </c>
      <c r="FL253" s="2">
        <v>3010</v>
      </c>
      <c r="FM253" s="2">
        <v>3015</v>
      </c>
      <c r="FN253" s="2">
        <v>3090</v>
      </c>
      <c r="FO253" s="2">
        <v>3150</v>
      </c>
      <c r="FP253" s="2">
        <v>3275</v>
      </c>
      <c r="FQ253" s="2">
        <v>3300</v>
      </c>
      <c r="FR253" s="2">
        <v>3240</v>
      </c>
      <c r="FS253" s="2">
        <v>3195</v>
      </c>
      <c r="FT253" s="2">
        <v>3100</v>
      </c>
      <c r="FU253" s="2">
        <v>3030</v>
      </c>
      <c r="FV253" s="2">
        <v>2967</v>
      </c>
      <c r="FW253" s="2">
        <v>3055</v>
      </c>
      <c r="FX253" s="2">
        <v>3090</v>
      </c>
      <c r="FY253" s="2">
        <v>3050</v>
      </c>
      <c r="FZ253" s="2">
        <v>3000</v>
      </c>
      <c r="GA253" s="2">
        <v>3040</v>
      </c>
      <c r="GB253" s="2">
        <v>3020</v>
      </c>
      <c r="GC253" s="2">
        <v>2991</v>
      </c>
      <c r="GD253" s="2">
        <v>2950</v>
      </c>
      <c r="GE253" s="2">
        <v>2960</v>
      </c>
      <c r="GF253" s="2">
        <v>2919</v>
      </c>
      <c r="GG253" s="2">
        <v>3000</v>
      </c>
      <c r="GH253" s="2">
        <v>3020</v>
      </c>
      <c r="GI253" s="2">
        <v>2997</v>
      </c>
      <c r="GJ253" s="2">
        <v>2992</v>
      </c>
      <c r="GK253" s="2">
        <v>3050</v>
      </c>
      <c r="GL253" s="2">
        <v>3130</v>
      </c>
      <c r="GM253" s="2">
        <v>3160</v>
      </c>
      <c r="GN253" s="2">
        <v>3170</v>
      </c>
      <c r="GO253" s="2">
        <v>3205</v>
      </c>
      <c r="GP253" s="2">
        <v>3105</v>
      </c>
      <c r="GQ253" s="2">
        <v>3035</v>
      </c>
      <c r="GR253" s="2">
        <v>2976</v>
      </c>
      <c r="GS253" s="2">
        <v>3060</v>
      </c>
      <c r="GT253" s="2">
        <v>3070</v>
      </c>
      <c r="GU253" s="2">
        <v>3070</v>
      </c>
      <c r="GV253" s="2">
        <v>3120</v>
      </c>
      <c r="GW253" s="2">
        <v>3175</v>
      </c>
      <c r="GX253" s="2">
        <v>3170</v>
      </c>
      <c r="GY253" s="2">
        <v>3180</v>
      </c>
      <c r="GZ253" s="2">
        <v>3190</v>
      </c>
      <c r="HA253" s="2">
        <v>3170</v>
      </c>
      <c r="HB253" s="2">
        <v>3175</v>
      </c>
      <c r="HC253" s="2">
        <v>3250</v>
      </c>
      <c r="HD253" s="2">
        <v>3350</v>
      </c>
      <c r="HE253" s="2">
        <v>3405</v>
      </c>
      <c r="HF253" s="2">
        <v>3440</v>
      </c>
      <c r="HG253" s="2">
        <v>3435</v>
      </c>
      <c r="HH253" s="2">
        <v>3505</v>
      </c>
      <c r="HI253" s="2">
        <v>3440</v>
      </c>
      <c r="HJ253" s="2">
        <v>3385</v>
      </c>
      <c r="HK253" s="2">
        <v>3390</v>
      </c>
      <c r="HL253" s="2">
        <v>3385</v>
      </c>
      <c r="HM253" s="2">
        <v>3425</v>
      </c>
      <c r="HN253" s="2">
        <v>3530</v>
      </c>
      <c r="HO253" s="2">
        <v>3635</v>
      </c>
      <c r="HP253" s="2">
        <v>3630</v>
      </c>
      <c r="HQ253" s="2">
        <v>3600</v>
      </c>
      <c r="HR253" s="2">
        <v>3570</v>
      </c>
      <c r="HS253" s="2">
        <v>3515</v>
      </c>
      <c r="HT253" s="2">
        <v>3560</v>
      </c>
      <c r="HU253" s="2">
        <v>3585</v>
      </c>
      <c r="HV253" s="2">
        <v>3620</v>
      </c>
      <c r="HW253" s="2">
        <v>3765</v>
      </c>
      <c r="HX253" s="2">
        <v>3815</v>
      </c>
      <c r="HY253" s="2">
        <v>3800</v>
      </c>
      <c r="HZ253" s="2">
        <v>3795</v>
      </c>
      <c r="IA253" s="2">
        <v>3975</v>
      </c>
      <c r="IB253" s="2">
        <v>4075</v>
      </c>
      <c r="IC253" s="2">
        <v>4040</v>
      </c>
      <c r="ID253" s="2">
        <v>4030</v>
      </c>
      <c r="IE253" s="2">
        <v>4005</v>
      </c>
      <c r="IF253" s="2">
        <v>4065</v>
      </c>
      <c r="IG253" s="2">
        <v>3960</v>
      </c>
      <c r="IH253" s="2">
        <v>3910</v>
      </c>
      <c r="II253" s="2">
        <v>3850</v>
      </c>
      <c r="IJ253" s="2">
        <v>3855</v>
      </c>
      <c r="IK253" s="2">
        <v>3900</v>
      </c>
      <c r="IL253" s="2">
        <v>3985</v>
      </c>
      <c r="IM253" s="2">
        <v>4050</v>
      </c>
      <c r="IN253" s="2">
        <v>4000</v>
      </c>
      <c r="IO253" s="2">
        <v>4040</v>
      </c>
      <c r="IP253" s="2">
        <v>3940</v>
      </c>
      <c r="IQ253" s="2">
        <v>3980</v>
      </c>
      <c r="IR253" s="2">
        <v>3925</v>
      </c>
      <c r="IS253" s="2">
        <v>3900</v>
      </c>
      <c r="IT253" s="2">
        <v>3870</v>
      </c>
    </row>
    <row r="254" spans="1:254">
      <c r="A254" s="62" t="s">
        <v>467</v>
      </c>
      <c r="B254" s="1" t="inlineStr">
        <is>
          <t>トレンドマイクロ</t>
        </is>
      </c>
      <c r="C254" s="1">
        <v>6674</v>
      </c>
      <c r="E254" s="2">
        <v>6480</v>
      </c>
      <c r="F254" s="2">
        <v>6403</v>
      </c>
      <c r="G254" s="2">
        <v>6398</v>
      </c>
      <c r="H254" s="2">
        <v>6228</v>
      </c>
      <c r="I254" s="2">
        <v>6320</v>
      </c>
      <c r="J254" s="2">
        <v>6607</v>
      </c>
      <c r="K254" s="2">
        <v>6589</v>
      </c>
      <c r="L254" s="2">
        <v>6501</v>
      </c>
      <c r="M254" s="2">
        <v>6301</v>
      </c>
      <c r="N254" s="2">
        <v>6121</v>
      </c>
      <c r="O254" s="2">
        <v>6138</v>
      </c>
      <c r="P254" s="2">
        <v>6200</v>
      </c>
      <c r="Q254" s="2">
        <v>6364</v>
      </c>
      <c r="R254" s="2">
        <v>6390</v>
      </c>
      <c r="S254" s="2">
        <v>6280</v>
      </c>
      <c r="T254" s="2">
        <v>6310</v>
      </c>
      <c r="U254" s="2">
        <v>6275</v>
      </c>
      <c r="V254" s="2">
        <v>6127</v>
      </c>
      <c r="W254" s="2">
        <v>6175</v>
      </c>
      <c r="X254" s="2">
        <v>6165</v>
      </c>
      <c r="Y254" s="2">
        <v>6174</v>
      </c>
      <c r="Z254" s="2">
        <v>6309</v>
      </c>
      <c r="AA254" s="2">
        <v>6236</v>
      </c>
      <c r="AB254" s="2">
        <v>6255</v>
      </c>
      <c r="AC254" s="2">
        <v>6181</v>
      </c>
      <c r="AD254" s="2">
        <v>5885</v>
      </c>
      <c r="AE254" s="2">
        <v>5917</v>
      </c>
      <c r="AF254" s="2">
        <v>5750</v>
      </c>
      <c r="AG254" s="2">
        <v>5500</v>
      </c>
      <c r="AH254" s="2">
        <v>5566</v>
      </c>
      <c r="AI254" s="2">
        <v>5528</v>
      </c>
      <c r="AJ254" s="2">
        <v>5419</v>
      </c>
      <c r="AK254" s="2">
        <v>5606</v>
      </c>
      <c r="AL254" s="2">
        <v>5606</v>
      </c>
      <c r="AM254" s="2">
        <v>5727</v>
      </c>
      <c r="AN254" s="2">
        <v>5717</v>
      </c>
      <c r="AO254" s="2">
        <v>5662</v>
      </c>
      <c r="AP254" s="2">
        <v>5833</v>
      </c>
      <c r="AQ254" s="2">
        <v>5900</v>
      </c>
      <c r="AR254" s="2">
        <v>6092</v>
      </c>
      <c r="AS254" s="2">
        <v>6113</v>
      </c>
      <c r="AT254" s="2">
        <v>6135</v>
      </c>
      <c r="AU254" s="2">
        <v>6302</v>
      </c>
      <c r="AV254" s="2">
        <v>6615</v>
      </c>
      <c r="AW254" s="2">
        <v>6040</v>
      </c>
      <c r="AX254" s="2">
        <v>6103</v>
      </c>
      <c r="AY254" s="2">
        <v>6310</v>
      </c>
      <c r="AZ254" s="2">
        <v>6204</v>
      </c>
      <c r="BA254" s="2">
        <v>5977</v>
      </c>
      <c r="BB254" s="2">
        <v>5865</v>
      </c>
      <c r="BC254" s="2">
        <v>5993</v>
      </c>
      <c r="BD254" s="2">
        <v>6041</v>
      </c>
      <c r="BE254" s="2">
        <v>6072</v>
      </c>
      <c r="BF254" s="2">
        <v>6009</v>
      </c>
      <c r="BG254" s="2">
        <v>5861</v>
      </c>
      <c r="BH254" s="2">
        <v>5854</v>
      </c>
      <c r="BI254" s="2">
        <v>6024</v>
      </c>
      <c r="BJ254" s="2">
        <v>5682</v>
      </c>
      <c r="BK254" s="2">
        <v>5307</v>
      </c>
      <c r="BL254" s="2">
        <v>5375</v>
      </c>
      <c r="BM254" s="2">
        <v>5605</v>
      </c>
      <c r="BN254" s="2">
        <v>5569</v>
      </c>
      <c r="BO254" s="2">
        <v>5612</v>
      </c>
      <c r="BP254" s="2">
        <v>5581</v>
      </c>
      <c r="BQ254" s="2">
        <v>5259</v>
      </c>
      <c r="BR254" s="2">
        <v>5226</v>
      </c>
      <c r="BS254" s="2">
        <v>5386</v>
      </c>
      <c r="BT254" s="2">
        <v>5468</v>
      </c>
      <c r="BU254" s="2">
        <v>5476</v>
      </c>
      <c r="BV254" s="2">
        <v>5560</v>
      </c>
      <c r="BW254" s="2">
        <v>5682</v>
      </c>
      <c r="BX254" s="2">
        <v>5853</v>
      </c>
      <c r="BY254" s="2">
        <v>5863</v>
      </c>
      <c r="BZ254" s="2">
        <v>5756</v>
      </c>
      <c r="CA254" s="2">
        <v>5965</v>
      </c>
      <c r="CB254" s="2">
        <v>5826</v>
      </c>
      <c r="CC254" s="2">
        <v>5424</v>
      </c>
      <c r="CD254" s="2">
        <v>5267</v>
      </c>
      <c r="CE254" s="2">
        <v>5065</v>
      </c>
      <c r="CF254" s="2">
        <v>5094</v>
      </c>
      <c r="CG254" s="2">
        <v>5313</v>
      </c>
      <c r="CH254" s="2">
        <v>5496</v>
      </c>
      <c r="CI254" s="2">
        <v>5297</v>
      </c>
      <c r="CJ254" s="2">
        <v>5286</v>
      </c>
      <c r="CK254" s="2">
        <v>5316</v>
      </c>
      <c r="CL254" s="2">
        <v>5267</v>
      </c>
      <c r="CM254" s="2">
        <v>5268</v>
      </c>
      <c r="CN254" s="2">
        <v>5185</v>
      </c>
      <c r="CO254" s="2">
        <v>5065</v>
      </c>
      <c r="CP254" s="2">
        <v>5267</v>
      </c>
      <c r="CQ254" s="2">
        <v>5142</v>
      </c>
      <c r="CR254" s="2">
        <v>5135</v>
      </c>
      <c r="CS254" s="2">
        <v>5287</v>
      </c>
      <c r="CT254" s="2">
        <v>5235</v>
      </c>
      <c r="CU254" s="2">
        <v>5289</v>
      </c>
      <c r="CV254" s="2">
        <v>5291</v>
      </c>
      <c r="CW254" s="2">
        <v>5280</v>
      </c>
      <c r="CX254" s="2">
        <v>5346</v>
      </c>
      <c r="CY254" s="2">
        <v>5273</v>
      </c>
      <c r="CZ254" s="2">
        <v>5290</v>
      </c>
      <c r="DA254" s="2">
        <v>5431</v>
      </c>
      <c r="DB254" s="2">
        <v>5385</v>
      </c>
      <c r="DC254" s="2">
        <v>5310</v>
      </c>
      <c r="DD254" s="2">
        <v>5350</v>
      </c>
      <c r="DE254" s="2">
        <v>5198</v>
      </c>
      <c r="DF254" s="2">
        <v>5135</v>
      </c>
      <c r="DG254" s="2">
        <v>5097</v>
      </c>
      <c r="DH254" s="2">
        <v>5212</v>
      </c>
      <c r="DI254" s="2">
        <v>5194</v>
      </c>
      <c r="DJ254" s="2">
        <v>5104</v>
      </c>
      <c r="DK254" s="2">
        <v>4982</v>
      </c>
      <c r="DL254" s="2">
        <v>4789</v>
      </c>
      <c r="DM254" s="2">
        <v>5555</v>
      </c>
      <c r="DN254" s="2">
        <v>5675</v>
      </c>
      <c r="DO254" s="2">
        <v>5501</v>
      </c>
      <c r="DP254" s="2">
        <v>5551</v>
      </c>
      <c r="DQ254" s="2">
        <v>5528</v>
      </c>
      <c r="DR254" s="2">
        <v>5421</v>
      </c>
      <c r="DS254" s="2">
        <v>5684</v>
      </c>
      <c r="DT254" s="2">
        <v>5715</v>
      </c>
      <c r="DU254" s="2">
        <v>5655</v>
      </c>
      <c r="DV254" s="2">
        <v>5541</v>
      </c>
      <c r="DW254" s="2">
        <v>5677</v>
      </c>
      <c r="DX254" s="2">
        <v>5594</v>
      </c>
      <c r="DY254" s="2">
        <v>6028</v>
      </c>
      <c r="DZ254" s="2">
        <v>6046</v>
      </c>
      <c r="EA254" s="2">
        <v>5990</v>
      </c>
      <c r="EB254" s="2">
        <v>5996</v>
      </c>
      <c r="EC254" s="2">
        <v>6036</v>
      </c>
      <c r="ED254" s="2">
        <v>6112</v>
      </c>
      <c r="EE254" s="2">
        <v>6142</v>
      </c>
      <c r="EF254" s="2">
        <v>6259</v>
      </c>
      <c r="EG254" s="2">
        <v>6250</v>
      </c>
      <c r="EH254" s="2">
        <v>6263</v>
      </c>
      <c r="EI254" s="2">
        <v>6406</v>
      </c>
      <c r="EJ254" s="2">
        <v>6404</v>
      </c>
      <c r="EK254" s="2">
        <v>6452</v>
      </c>
      <c r="EL254" s="2">
        <v>6595</v>
      </c>
      <c r="EM254" s="2">
        <v>6514</v>
      </c>
      <c r="EN254" s="2">
        <v>6495</v>
      </c>
      <c r="EO254" s="2">
        <v>6475</v>
      </c>
      <c r="EP254" s="2">
        <v>6545</v>
      </c>
      <c r="EQ254" s="2">
        <v>6452</v>
      </c>
      <c r="ER254" s="2">
        <v>6406</v>
      </c>
      <c r="ES254" s="2">
        <v>6370</v>
      </c>
      <c r="ET254" s="2">
        <v>6466</v>
      </c>
      <c r="EU254" s="2">
        <v>6507</v>
      </c>
      <c r="EV254" s="2">
        <v>6751</v>
      </c>
      <c r="EW254" s="2">
        <v>6707</v>
      </c>
      <c r="EX254" s="2">
        <v>6651</v>
      </c>
      <c r="EY254" s="2">
        <v>6733</v>
      </c>
      <c r="EZ254" s="2">
        <v>6751</v>
      </c>
      <c r="FA254" s="2">
        <v>6921</v>
      </c>
      <c r="FB254" s="2">
        <v>6830</v>
      </c>
      <c r="FC254" s="2">
        <v>6770</v>
      </c>
      <c r="FD254" s="2">
        <v>6774</v>
      </c>
      <c r="FE254" s="2">
        <v>6800</v>
      </c>
      <c r="FF254" s="2">
        <v>6632</v>
      </c>
      <c r="FG254" s="2">
        <v>6562</v>
      </c>
      <c r="FH254" s="2">
        <v>6631</v>
      </c>
      <c r="FI254" s="2">
        <v>6809</v>
      </c>
      <c r="FJ254" s="2">
        <v>7058</v>
      </c>
      <c r="FK254" s="2">
        <v>7089</v>
      </c>
      <c r="FL254" s="2">
        <v>7686</v>
      </c>
      <c r="FM254" s="2">
        <v>7697</v>
      </c>
      <c r="FN254" s="2">
        <v>7770</v>
      </c>
      <c r="FO254" s="2">
        <v>7701</v>
      </c>
      <c r="FP254" s="2">
        <v>7784</v>
      </c>
      <c r="FQ254" s="2">
        <v>7727</v>
      </c>
      <c r="FR254" s="2">
        <v>7757</v>
      </c>
      <c r="FS254" s="2">
        <v>7805</v>
      </c>
      <c r="FT254" s="2">
        <v>7795</v>
      </c>
      <c r="FU254" s="2">
        <v>7793</v>
      </c>
      <c r="FV254" s="2">
        <v>7782</v>
      </c>
      <c r="FW254" s="2">
        <v>7688</v>
      </c>
      <c r="FX254" s="2">
        <v>7710</v>
      </c>
      <c r="FY254" s="2">
        <v>7704</v>
      </c>
      <c r="FZ254" s="2">
        <v>7620</v>
      </c>
      <c r="GA254" s="2">
        <v>7721</v>
      </c>
      <c r="GB254" s="2">
        <v>7854</v>
      </c>
      <c r="GC254" s="2">
        <v>7801</v>
      </c>
      <c r="GD254" s="2">
        <v>7739</v>
      </c>
      <c r="GE254" s="2">
        <v>7772</v>
      </c>
      <c r="GF254" s="2">
        <v>7710</v>
      </c>
      <c r="GG254" s="2">
        <v>7812</v>
      </c>
      <c r="GH254" s="2">
        <v>7719</v>
      </c>
      <c r="GI254" s="2">
        <v>7510</v>
      </c>
      <c r="GJ254" s="2">
        <v>7602</v>
      </c>
      <c r="GK254" s="2">
        <v>7780</v>
      </c>
      <c r="GL254" s="2">
        <v>7923</v>
      </c>
      <c r="GM254" s="2">
        <v>7837</v>
      </c>
      <c r="GN254" s="2">
        <v>7766</v>
      </c>
      <c r="GO254" s="2">
        <v>7839</v>
      </c>
      <c r="GP254" s="2">
        <v>7695</v>
      </c>
      <c r="GQ254" s="2">
        <v>7502</v>
      </c>
      <c r="GR254" s="2">
        <v>7373</v>
      </c>
      <c r="GS254" s="2">
        <v>7507</v>
      </c>
      <c r="GT254" s="2">
        <v>7611</v>
      </c>
      <c r="GU254" s="2">
        <v>7546</v>
      </c>
      <c r="GV254" s="2">
        <v>7779</v>
      </c>
      <c r="GW254" s="2">
        <v>7835</v>
      </c>
      <c r="GX254" s="2">
        <v>7850</v>
      </c>
      <c r="GY254" s="2">
        <v>7783</v>
      </c>
      <c r="GZ254" s="2">
        <v>8033</v>
      </c>
      <c r="HA254" s="2">
        <v>7414</v>
      </c>
      <c r="HB254" s="2">
        <v>7414</v>
      </c>
      <c r="HC254" s="2">
        <v>7814</v>
      </c>
      <c r="HD254" s="2">
        <v>8021</v>
      </c>
      <c r="HE254" s="2">
        <v>8096</v>
      </c>
      <c r="HF254" s="2">
        <v>8110</v>
      </c>
      <c r="HG254" s="2">
        <v>8169</v>
      </c>
      <c r="HH254" s="2">
        <v>8124</v>
      </c>
      <c r="HI254" s="2">
        <v>8367</v>
      </c>
      <c r="HJ254" s="2">
        <v>8442</v>
      </c>
      <c r="HK254" s="2">
        <v>8340</v>
      </c>
      <c r="HL254" s="2">
        <v>8250</v>
      </c>
      <c r="HM254" s="2">
        <v>8090</v>
      </c>
      <c r="HN254" s="2">
        <v>8074</v>
      </c>
      <c r="HO254" s="2">
        <v>8018</v>
      </c>
      <c r="HP254" s="2">
        <v>7891</v>
      </c>
      <c r="HQ254" s="2">
        <v>7812</v>
      </c>
      <c r="HR254" s="2">
        <v>7866</v>
      </c>
      <c r="HS254" s="2">
        <v>7775</v>
      </c>
      <c r="HT254" s="2">
        <v>7757</v>
      </c>
      <c r="HU254" s="2">
        <v>7770</v>
      </c>
      <c r="HV254" s="2">
        <v>7868</v>
      </c>
      <c r="HW254" s="2">
        <v>7757</v>
      </c>
      <c r="HX254" s="2">
        <v>7807</v>
      </c>
      <c r="HY254" s="2">
        <v>7849</v>
      </c>
      <c r="HZ254" s="2">
        <v>7926</v>
      </c>
      <c r="IA254" s="2">
        <v>7913</v>
      </c>
      <c r="IB254" s="2">
        <v>7731</v>
      </c>
      <c r="IC254" s="2">
        <v>7792</v>
      </c>
      <c r="ID254" s="2">
        <v>7924</v>
      </c>
      <c r="IE254" s="2">
        <v>7917</v>
      </c>
      <c r="IF254" s="2">
        <v>8080</v>
      </c>
      <c r="IG254" s="2">
        <v>8091</v>
      </c>
      <c r="IH254" s="2">
        <v>8032</v>
      </c>
      <c r="II254" s="2">
        <v>8138</v>
      </c>
      <c r="IJ254" s="2">
        <v>8338</v>
      </c>
      <c r="IK254" s="2">
        <v>8300</v>
      </c>
      <c r="IL254" s="2">
        <v>8242</v>
      </c>
      <c r="IM254" s="2">
        <v>8720</v>
      </c>
      <c r="IN254" s="2">
        <v>8991</v>
      </c>
      <c r="IO254" s="2">
        <v>9182</v>
      </c>
      <c r="IP254" s="2">
        <v>9005</v>
      </c>
      <c r="IQ254" s="2">
        <v>9151</v>
      </c>
      <c r="IR254" s="2">
        <v>9201</v>
      </c>
      <c r="IS254" s="2">
        <v>9140</v>
      </c>
      <c r="IT254" s="2">
        <v>9189</v>
      </c>
    </row>
    <row r="255" spans="1:254">
      <c r="A255" s="62" t="s">
        <v>468</v>
      </c>
      <c r="B255" s="1" t="inlineStr">
        <is>
          <t>栗田工業</t>
        </is>
      </c>
      <c r="C255" s="1">
        <v>8590</v>
      </c>
      <c r="E255" s="2">
        <v>8950</v>
      </c>
      <c r="F255" s="2">
        <v>9037</v>
      </c>
      <c r="G255" s="2">
        <v>8585</v>
      </c>
      <c r="H255" s="2">
        <v>8366</v>
      </c>
      <c r="I255" s="2">
        <v>8536</v>
      </c>
      <c r="J255" s="2">
        <v>8060</v>
      </c>
      <c r="K255" s="2">
        <v>8015</v>
      </c>
      <c r="L255" s="2">
        <v>8268</v>
      </c>
      <c r="M255" s="2">
        <v>8740</v>
      </c>
      <c r="N255" s="2">
        <v>8844</v>
      </c>
      <c r="O255" s="2">
        <v>8870</v>
      </c>
      <c r="P255" s="2">
        <v>8825</v>
      </c>
      <c r="Q255" s="2">
        <v>8590</v>
      </c>
      <c r="R255" s="2">
        <v>8383</v>
      </c>
      <c r="S255" s="2">
        <v>8936</v>
      </c>
      <c r="T255" s="2">
        <v>9114</v>
      </c>
      <c r="U255" s="2">
        <v>8820</v>
      </c>
      <c r="V255" s="2">
        <v>8982</v>
      </c>
      <c r="W255" s="2">
        <v>8973</v>
      </c>
      <c r="X255" s="2">
        <v>8759</v>
      </c>
      <c r="Y255" s="2">
        <v>8615</v>
      </c>
      <c r="Z255" s="2">
        <v>8939</v>
      </c>
      <c r="AA255" s="2">
        <v>9382</v>
      </c>
      <c r="AB255" s="2">
        <v>8876</v>
      </c>
      <c r="AC255" s="2">
        <v>9012</v>
      </c>
      <c r="AD255" s="2">
        <v>9336</v>
      </c>
      <c r="AE255" s="2">
        <v>9024</v>
      </c>
      <c r="AF255" s="2">
        <v>8726</v>
      </c>
      <c r="AG255" s="2">
        <v>8949</v>
      </c>
      <c r="AH255" s="2">
        <v>9328</v>
      </c>
      <c r="AI255" s="2">
        <v>9000</v>
      </c>
      <c r="AJ255" s="2">
        <v>9274</v>
      </c>
      <c r="AK255" s="2">
        <v>9486</v>
      </c>
      <c r="AL255" s="2">
        <v>9476</v>
      </c>
      <c r="AM255" s="2">
        <v>9325</v>
      </c>
      <c r="AN255" s="2">
        <v>9206</v>
      </c>
      <c r="AO255" s="2">
        <v>8700</v>
      </c>
      <c r="AP255" s="2">
        <v>8524</v>
      </c>
      <c r="AQ255" s="2">
        <v>8267</v>
      </c>
      <c r="AR255" s="2">
        <v>7740</v>
      </c>
      <c r="AS255" s="2">
        <v>8125</v>
      </c>
      <c r="AT255" s="2">
        <v>8150</v>
      </c>
      <c r="AU255" s="2">
        <v>8148</v>
      </c>
      <c r="AV255" s="2">
        <v>8660</v>
      </c>
      <c r="AW255" s="2">
        <v>8702</v>
      </c>
      <c r="AX255" s="2">
        <v>8653</v>
      </c>
      <c r="AY255" s="2">
        <v>8327</v>
      </c>
      <c r="AZ255" s="2">
        <v>8633</v>
      </c>
      <c r="BA255" s="2">
        <v>8662</v>
      </c>
      <c r="BB255" s="2">
        <v>8535</v>
      </c>
      <c r="BC255" s="2">
        <v>8725</v>
      </c>
      <c r="BD255" s="2">
        <v>8740</v>
      </c>
      <c r="BE255" s="2">
        <v>8735</v>
      </c>
      <c r="BF255" s="2">
        <v>8684</v>
      </c>
      <c r="BG255" s="2">
        <v>8456</v>
      </c>
      <c r="BH255" s="2">
        <v>8276</v>
      </c>
      <c r="BI255" s="2">
        <v>8738</v>
      </c>
      <c r="BJ255" s="2">
        <v>8661</v>
      </c>
      <c r="BK255" s="2">
        <v>8910</v>
      </c>
      <c r="BL255" s="2">
        <v>8802</v>
      </c>
      <c r="BM255" s="2">
        <v>8713</v>
      </c>
      <c r="BN255" s="2">
        <v>8936</v>
      </c>
      <c r="BO255" s="2">
        <v>8786</v>
      </c>
      <c r="BP255" s="2">
        <v>8278</v>
      </c>
      <c r="BQ255" s="2">
        <v>8209</v>
      </c>
      <c r="BR255" s="2">
        <v>8044</v>
      </c>
      <c r="BS255" s="2">
        <v>8372</v>
      </c>
      <c r="BT255" s="2">
        <v>8251</v>
      </c>
      <c r="BU255" s="2">
        <v>7811</v>
      </c>
      <c r="BV255" s="2">
        <v>7767</v>
      </c>
      <c r="BW255" s="2">
        <v>7708</v>
      </c>
      <c r="BX255" s="2">
        <v>7818</v>
      </c>
      <c r="BY255" s="2">
        <v>8015</v>
      </c>
      <c r="BZ255" s="2">
        <v>8065</v>
      </c>
      <c r="CA255" s="2">
        <v>8010</v>
      </c>
      <c r="CB255" s="2">
        <v>7882</v>
      </c>
      <c r="CC255" s="2">
        <v>7860</v>
      </c>
      <c r="CD255" s="2">
        <v>7915</v>
      </c>
      <c r="CE255" s="2">
        <v>8031</v>
      </c>
      <c r="CF255" s="2">
        <v>8014</v>
      </c>
      <c r="CG255" s="2">
        <v>8046</v>
      </c>
      <c r="CH255" s="2">
        <v>7943</v>
      </c>
      <c r="CI255" s="2">
        <v>7690</v>
      </c>
      <c r="CJ255" s="2">
        <v>7700</v>
      </c>
      <c r="CK255" s="2">
        <v>7600</v>
      </c>
      <c r="CL255" s="2">
        <v>7527</v>
      </c>
      <c r="CM255" s="2">
        <v>7528</v>
      </c>
      <c r="CN255" s="2">
        <v>7215</v>
      </c>
      <c r="CO255" s="2">
        <v>7183</v>
      </c>
      <c r="CP255" s="2">
        <v>7536</v>
      </c>
      <c r="CQ255" s="2">
        <v>7651</v>
      </c>
      <c r="CR255" s="2">
        <v>7617</v>
      </c>
      <c r="CS255" s="2">
        <v>7360</v>
      </c>
      <c r="CT255" s="2">
        <v>7048</v>
      </c>
      <c r="CU255" s="2">
        <v>7626</v>
      </c>
      <c r="CV255" s="2">
        <v>7774</v>
      </c>
      <c r="CW255" s="2">
        <v>7826</v>
      </c>
      <c r="CX255" s="2">
        <v>7698</v>
      </c>
      <c r="CY255" s="2">
        <v>7754</v>
      </c>
      <c r="CZ255" s="2">
        <v>7907</v>
      </c>
      <c r="DA255" s="2">
        <v>8025</v>
      </c>
      <c r="DB255" s="2">
        <v>7787</v>
      </c>
      <c r="DC255" s="2">
        <v>7415</v>
      </c>
      <c r="DD255" s="2">
        <v>8017</v>
      </c>
      <c r="DE255" s="2">
        <v>8142</v>
      </c>
      <c r="DF255" s="2">
        <v>8013</v>
      </c>
      <c r="DG255" s="2">
        <v>8512</v>
      </c>
      <c r="DH255" s="2">
        <v>8506</v>
      </c>
      <c r="DI255" s="2">
        <v>8504</v>
      </c>
      <c r="DJ255" s="2">
        <v>8415</v>
      </c>
      <c r="DK255" s="2">
        <v>8429</v>
      </c>
      <c r="DL255" s="2">
        <v>8359</v>
      </c>
      <c r="DM255" s="2">
        <v>8066</v>
      </c>
      <c r="DN255" s="2">
        <v>8000</v>
      </c>
      <c r="DO255" s="2">
        <v>7975</v>
      </c>
      <c r="DP255" s="2">
        <v>7975</v>
      </c>
      <c r="DQ255" s="2">
        <v>7963</v>
      </c>
      <c r="DR255" s="2">
        <v>7941</v>
      </c>
      <c r="DS255" s="2">
        <v>8076</v>
      </c>
      <c r="DT255" s="2">
        <v>7791</v>
      </c>
      <c r="DU255" s="2">
        <v>7799</v>
      </c>
      <c r="DV255" s="2">
        <v>7121</v>
      </c>
      <c r="DW255" s="2">
        <v>7580</v>
      </c>
      <c r="DX255" s="2">
        <v>7706</v>
      </c>
      <c r="DY255" s="2">
        <v>7599</v>
      </c>
      <c r="DZ255" s="2">
        <v>7476</v>
      </c>
      <c r="EA255" s="2">
        <v>7585</v>
      </c>
      <c r="EB255" s="2">
        <v>7355</v>
      </c>
      <c r="EC255" s="2">
        <v>7186</v>
      </c>
      <c r="ED255" s="2">
        <v>7162</v>
      </c>
      <c r="EE255" s="2">
        <v>7204</v>
      </c>
      <c r="EF255" s="2">
        <v>7314</v>
      </c>
      <c r="EG255" s="2">
        <v>7287</v>
      </c>
      <c r="EH255" s="2">
        <v>6927</v>
      </c>
      <c r="EI255" s="2">
        <v>7112</v>
      </c>
      <c r="EJ255" s="2">
        <v>7198</v>
      </c>
      <c r="EK255" s="2">
        <v>7064</v>
      </c>
      <c r="EL255" s="2">
        <v>6804</v>
      </c>
      <c r="EM255" s="2">
        <v>6970</v>
      </c>
      <c r="EN255" s="2">
        <v>7000</v>
      </c>
      <c r="EO255" s="2">
        <v>6735</v>
      </c>
      <c r="EP255" s="2">
        <v>6745</v>
      </c>
      <c r="EQ255" s="2">
        <v>6651</v>
      </c>
      <c r="ER255" s="2">
        <v>6519</v>
      </c>
      <c r="ES255" s="2">
        <v>6407</v>
      </c>
      <c r="ET255" s="2">
        <v>6348</v>
      </c>
      <c r="EU255" s="2">
        <v>6429</v>
      </c>
      <c r="EV255" s="2">
        <v>6377</v>
      </c>
      <c r="EW255" s="2">
        <v>6404</v>
      </c>
      <c r="EX255" s="2">
        <v>6400</v>
      </c>
      <c r="EY255" s="2">
        <v>6432</v>
      </c>
      <c r="EZ255" s="2">
        <v>6402</v>
      </c>
      <c r="FA255" s="2">
        <v>6267</v>
      </c>
      <c r="FB255" s="2">
        <v>6181</v>
      </c>
      <c r="FC255" s="2">
        <v>6273</v>
      </c>
      <c r="FD255" s="2">
        <v>6356</v>
      </c>
      <c r="FE255" s="2">
        <v>6415</v>
      </c>
      <c r="FF255" s="2">
        <v>6571</v>
      </c>
      <c r="FG255" s="2">
        <v>6535</v>
      </c>
      <c r="FH255" s="2">
        <v>6496</v>
      </c>
      <c r="FI255" s="2">
        <v>6597</v>
      </c>
      <c r="FJ255" s="2">
        <v>6643</v>
      </c>
      <c r="FK255" s="2">
        <v>6439</v>
      </c>
      <c r="FL255" s="2">
        <v>6401</v>
      </c>
      <c r="FM255" s="2">
        <v>6229</v>
      </c>
      <c r="FN255" s="2">
        <v>6168</v>
      </c>
      <c r="FO255" s="2">
        <v>6164</v>
      </c>
      <c r="FP255" s="2">
        <v>6176</v>
      </c>
      <c r="FQ255" s="2">
        <v>6221</v>
      </c>
      <c r="FR255" s="2">
        <v>6182</v>
      </c>
      <c r="FS255" s="2">
        <v>6099</v>
      </c>
      <c r="FT255" s="2">
        <v>6025</v>
      </c>
      <c r="FU255" s="2">
        <v>6134</v>
      </c>
      <c r="FV255" s="2">
        <v>5976</v>
      </c>
      <c r="FW255" s="2">
        <v>6156</v>
      </c>
      <c r="FX255" s="2">
        <v>6428</v>
      </c>
      <c r="FY255" s="2">
        <v>6371</v>
      </c>
      <c r="FZ255" s="2">
        <v>6393</v>
      </c>
      <c r="GA255" s="2">
        <v>6301</v>
      </c>
      <c r="GB255" s="2">
        <v>6325</v>
      </c>
      <c r="GC255" s="2">
        <v>6204</v>
      </c>
      <c r="GD255" s="2">
        <v>5667</v>
      </c>
      <c r="GE255" s="2">
        <v>5668</v>
      </c>
      <c r="GF255" s="2">
        <v>5484</v>
      </c>
      <c r="GG255" s="2">
        <v>5752</v>
      </c>
      <c r="GH255" s="2">
        <v>5782</v>
      </c>
      <c r="GI255" s="2">
        <v>5696</v>
      </c>
      <c r="GJ255" s="2">
        <v>5664</v>
      </c>
      <c r="GK255" s="2">
        <v>5782</v>
      </c>
      <c r="GL255" s="2">
        <v>5844</v>
      </c>
      <c r="GM255" s="2">
        <v>5745</v>
      </c>
      <c r="GN255" s="2">
        <v>5637</v>
      </c>
      <c r="GO255" s="2">
        <v>5482</v>
      </c>
      <c r="GP255" s="2">
        <v>5486</v>
      </c>
      <c r="GQ255" s="2">
        <v>5433</v>
      </c>
      <c r="GR255" s="2">
        <v>5345</v>
      </c>
      <c r="GS255" s="2">
        <v>5284</v>
      </c>
      <c r="GT255" s="2">
        <v>5199</v>
      </c>
      <c r="GU255" s="2">
        <v>5090</v>
      </c>
      <c r="GV255" s="2">
        <v>5411</v>
      </c>
      <c r="GW255" s="2">
        <v>5206</v>
      </c>
      <c r="GX255" s="2">
        <v>5128</v>
      </c>
      <c r="GY255" s="2">
        <v>5155</v>
      </c>
      <c r="GZ255" s="2">
        <v>5098</v>
      </c>
      <c r="HA255" s="2">
        <v>4964</v>
      </c>
      <c r="HB255" s="2">
        <v>4952</v>
      </c>
      <c r="HC255" s="2">
        <v>4935</v>
      </c>
      <c r="HD255" s="2">
        <v>5031</v>
      </c>
      <c r="HE255" s="2">
        <v>5020</v>
      </c>
      <c r="HF255" s="2">
        <v>5115</v>
      </c>
      <c r="HG255" s="2">
        <v>5101</v>
      </c>
      <c r="HH255" s="2">
        <v>5131</v>
      </c>
      <c r="HI255" s="2">
        <v>5179</v>
      </c>
      <c r="HJ255" s="2">
        <v>5155</v>
      </c>
      <c r="HK255" s="2">
        <v>5094</v>
      </c>
      <c r="HL255" s="2">
        <v>5093</v>
      </c>
      <c r="HM255" s="2">
        <v>5167</v>
      </c>
      <c r="HN255" s="2">
        <v>5167</v>
      </c>
      <c r="HO255" s="2">
        <v>5147</v>
      </c>
      <c r="HP255" s="2">
        <v>5174</v>
      </c>
      <c r="HQ255" s="2">
        <v>5191</v>
      </c>
      <c r="HR255" s="2">
        <v>5140</v>
      </c>
      <c r="HS255" s="2">
        <v>5036</v>
      </c>
      <c r="HT255" s="2">
        <v>5000</v>
      </c>
      <c r="HU255" s="2">
        <v>4984</v>
      </c>
      <c r="HV255" s="2">
        <v>4979</v>
      </c>
      <c r="HW255" s="2">
        <v>4930</v>
      </c>
      <c r="HX255" s="2">
        <v>5020</v>
      </c>
      <c r="HY255" s="2">
        <v>4969</v>
      </c>
      <c r="HZ255" s="2">
        <v>4938</v>
      </c>
      <c r="IA255" s="2">
        <v>4960</v>
      </c>
      <c r="IB255" s="2">
        <v>5076</v>
      </c>
      <c r="IC255" s="2">
        <v>5063</v>
      </c>
      <c r="ID255" s="2">
        <v>5172</v>
      </c>
      <c r="IE255" s="2">
        <v>5229</v>
      </c>
      <c r="IF255" s="2">
        <v>5220</v>
      </c>
      <c r="IG255" s="2">
        <v>5256</v>
      </c>
      <c r="IH255" s="2">
        <v>5244</v>
      </c>
      <c r="II255" s="2">
        <v>5252</v>
      </c>
      <c r="IJ255" s="2">
        <v>5306</v>
      </c>
      <c r="IK255" s="2">
        <v>5088</v>
      </c>
      <c r="IL255" s="2">
        <v>4994</v>
      </c>
      <c r="IM255" s="2">
        <v>4977</v>
      </c>
      <c r="IN255" s="2">
        <v>5880</v>
      </c>
      <c r="IO255" s="2">
        <v>5748</v>
      </c>
      <c r="IP255" s="2">
        <v>5725</v>
      </c>
      <c r="IQ255" s="2">
        <v>5845</v>
      </c>
      <c r="IR255" s="2">
        <v>5800</v>
      </c>
      <c r="IS255" s="2">
        <v>5745</v>
      </c>
      <c r="IT255" s="2">
        <v>5720</v>
      </c>
    </row>
    <row r="256" spans="1:254">
      <c r="A256" s="62" t="s">
        <v>469</v>
      </c>
      <c r="B256" s="1" t="inlineStr">
        <is>
          <t>名村造船所</t>
        </is>
      </c>
      <c r="C256" s="1">
        <v>4245</v>
      </c>
      <c r="E256" s="2">
        <v>4160</v>
      </c>
      <c r="F256" s="2">
        <v>4140</v>
      </c>
      <c r="G256" s="2">
        <v>4070</v>
      </c>
      <c r="H256" s="2">
        <v>4055</v>
      </c>
      <c r="I256" s="2">
        <v>4240</v>
      </c>
      <c r="J256" s="2">
        <v>4060</v>
      </c>
      <c r="K256" s="2">
        <v>3995</v>
      </c>
      <c r="L256" s="2">
        <v>4325</v>
      </c>
      <c r="M256" s="2">
        <v>4320</v>
      </c>
      <c r="N256" s="2">
        <v>4150</v>
      </c>
      <c r="O256" s="2">
        <v>4130</v>
      </c>
      <c r="P256" s="2">
        <v>3930</v>
      </c>
      <c r="Q256" s="2">
        <v>3720</v>
      </c>
      <c r="R256" s="2">
        <v>3650</v>
      </c>
      <c r="S256" s="2">
        <v>3905</v>
      </c>
      <c r="T256" s="2">
        <v>3880</v>
      </c>
      <c r="U256" s="2">
        <v>3660</v>
      </c>
      <c r="V256" s="2">
        <v>3760</v>
      </c>
      <c r="W256" s="2">
        <v>3740</v>
      </c>
      <c r="X256" s="2">
        <v>3720</v>
      </c>
      <c r="Y256" s="2">
        <v>3890</v>
      </c>
      <c r="Z256" s="2">
        <v>4085</v>
      </c>
      <c r="AA256" s="2">
        <v>3660</v>
      </c>
      <c r="AB256" s="2">
        <v>3535</v>
      </c>
      <c r="AC256" s="2">
        <v>3510</v>
      </c>
      <c r="AD256" s="2">
        <v>3505</v>
      </c>
      <c r="AE256" s="2">
        <v>3520</v>
      </c>
      <c r="AF256" s="2">
        <v>3540</v>
      </c>
      <c r="AG256" s="2">
        <v>3620</v>
      </c>
      <c r="AH256" s="2">
        <v>3605</v>
      </c>
      <c r="AI256" s="2">
        <v>3630</v>
      </c>
      <c r="AJ256" s="2">
        <v>3620</v>
      </c>
      <c r="AK256" s="2">
        <v>3705</v>
      </c>
      <c r="AL256" s="2">
        <v>3750</v>
      </c>
      <c r="AM256" s="2">
        <v>3835</v>
      </c>
      <c r="AN256" s="2">
        <v>3750</v>
      </c>
      <c r="AO256" s="2">
        <v>3720</v>
      </c>
      <c r="AP256" s="2">
        <v>3655</v>
      </c>
      <c r="AQ256" s="2">
        <v>3425</v>
      </c>
      <c r="AR256" s="2">
        <v>3250</v>
      </c>
      <c r="AS256" s="2">
        <v>3385</v>
      </c>
      <c r="AT256" s="2">
        <v>3485</v>
      </c>
      <c r="AU256" s="2">
        <v>3525</v>
      </c>
      <c r="AV256" s="2">
        <v>3645</v>
      </c>
      <c r="AW256" s="2">
        <v>3420</v>
      </c>
      <c r="AX256" s="2">
        <v>3405</v>
      </c>
      <c r="AY256" s="2">
        <v>3325</v>
      </c>
      <c r="AZ256" s="2">
        <v>3480</v>
      </c>
      <c r="BA256" s="2">
        <v>3605</v>
      </c>
      <c r="BB256" s="2">
        <v>3755</v>
      </c>
      <c r="BC256" s="2">
        <v>4030</v>
      </c>
      <c r="BD256" s="2">
        <v>4065</v>
      </c>
      <c r="BE256" s="2">
        <v>3925</v>
      </c>
      <c r="BF256" s="2">
        <v>3725</v>
      </c>
      <c r="BG256" s="2">
        <v>3660</v>
      </c>
      <c r="BH256" s="2">
        <v>3655</v>
      </c>
      <c r="BI256" s="2">
        <v>3835</v>
      </c>
      <c r="BJ256" s="2">
        <v>4055</v>
      </c>
      <c r="BK256" s="2">
        <v>4030</v>
      </c>
      <c r="BL256" s="2">
        <v>3570</v>
      </c>
      <c r="BM256" s="2">
        <v>4015</v>
      </c>
      <c r="BN256" s="2">
        <v>4020</v>
      </c>
      <c r="BO256" s="2">
        <v>3970</v>
      </c>
      <c r="BP256" s="2">
        <v>3970</v>
      </c>
      <c r="BQ256" s="2">
        <v>4050</v>
      </c>
      <c r="BR256" s="2">
        <v>3980</v>
      </c>
      <c r="BS256" s="2">
        <v>3970</v>
      </c>
      <c r="BT256" s="2">
        <v>4025</v>
      </c>
      <c r="BU256" s="2">
        <v>3950</v>
      </c>
      <c r="BV256" s="2">
        <v>3995</v>
      </c>
      <c r="BW256" s="2">
        <v>3990</v>
      </c>
      <c r="BX256" s="2">
        <v>3970</v>
      </c>
      <c r="BY256" s="2">
        <v>3920</v>
      </c>
      <c r="BZ256" s="2">
        <v>4045</v>
      </c>
      <c r="CA256" s="2">
        <v>3995</v>
      </c>
      <c r="CB256" s="2">
        <v>3935</v>
      </c>
      <c r="CC256" s="2">
        <v>4000</v>
      </c>
      <c r="CD256" s="2">
        <v>4130</v>
      </c>
      <c r="CE256" s="2">
        <v>4025</v>
      </c>
      <c r="CF256" s="2">
        <v>4035</v>
      </c>
      <c r="CG256" s="2">
        <v>4315</v>
      </c>
      <c r="CH256" s="2">
        <v>4580</v>
      </c>
      <c r="CI256" s="2">
        <v>4270</v>
      </c>
      <c r="CJ256" s="2">
        <v>4330</v>
      </c>
      <c r="CK256" s="2">
        <v>4320</v>
      </c>
      <c r="CL256" s="2">
        <v>4215</v>
      </c>
      <c r="CM256" s="2">
        <v>4290</v>
      </c>
      <c r="CN256" s="2">
        <v>4095</v>
      </c>
      <c r="CO256" s="2">
        <v>4140</v>
      </c>
      <c r="CP256" s="2">
        <v>4350</v>
      </c>
      <c r="CQ256" s="2">
        <v>4460</v>
      </c>
      <c r="CR256" s="2">
        <v>4375</v>
      </c>
      <c r="CS256" s="2">
        <v>4265</v>
      </c>
      <c r="CT256" s="2">
        <v>4435</v>
      </c>
      <c r="CU256" s="2">
        <v>4955</v>
      </c>
      <c r="CV256" s="2">
        <v>4880</v>
      </c>
      <c r="CW256" s="2">
        <v>4760</v>
      </c>
      <c r="CX256" s="2">
        <v>4625</v>
      </c>
      <c r="CY256" s="2">
        <v>4590</v>
      </c>
      <c r="CZ256" s="2">
        <v>4635</v>
      </c>
      <c r="DA256" s="2">
        <v>4750</v>
      </c>
      <c r="DB256" s="2">
        <v>4760</v>
      </c>
      <c r="DC256" s="2">
        <v>4435</v>
      </c>
      <c r="DD256" s="2">
        <v>4785</v>
      </c>
      <c r="DE256" s="2">
        <v>4970</v>
      </c>
      <c r="DF256" s="2">
        <v>4575</v>
      </c>
      <c r="DG256" s="2">
        <v>5250</v>
      </c>
      <c r="DH256" s="2">
        <v>5410</v>
      </c>
      <c r="DI256" s="2">
        <v>5460</v>
      </c>
      <c r="DJ256" s="2">
        <v>5430</v>
      </c>
      <c r="DK256" s="2">
        <v>5380</v>
      </c>
      <c r="DL256" s="2">
        <v>5430</v>
      </c>
      <c r="DM256" s="2">
        <v>5610</v>
      </c>
      <c r="DN256" s="2">
        <v>5560</v>
      </c>
      <c r="DO256" s="2">
        <v>5670</v>
      </c>
      <c r="DP256" s="2">
        <v>5510</v>
      </c>
      <c r="DQ256" s="2">
        <v>5480</v>
      </c>
      <c r="DR256" s="2">
        <v>4975</v>
      </c>
      <c r="DS256" s="2">
        <v>4845</v>
      </c>
      <c r="DT256" s="2">
        <v>4690</v>
      </c>
      <c r="DU256" s="2">
        <v>4675</v>
      </c>
      <c r="DV256" s="2">
        <v>4225</v>
      </c>
      <c r="DW256" s="2">
        <v>4295</v>
      </c>
      <c r="DX256" s="2">
        <v>4390</v>
      </c>
      <c r="DY256" s="2">
        <v>4200</v>
      </c>
      <c r="DZ256" s="2">
        <v>4005</v>
      </c>
      <c r="EA256" s="2">
        <v>4170</v>
      </c>
      <c r="EB256" s="2">
        <v>4240</v>
      </c>
      <c r="EC256" s="2">
        <v>4095</v>
      </c>
      <c r="ED256" s="2">
        <v>4145</v>
      </c>
      <c r="EE256" s="2">
        <v>4235</v>
      </c>
      <c r="EF256" s="2">
        <v>4300</v>
      </c>
      <c r="EG256" s="2">
        <v>4325</v>
      </c>
      <c r="EH256" s="2">
        <v>4345</v>
      </c>
      <c r="EI256" s="2">
        <v>4510</v>
      </c>
      <c r="EJ256" s="2">
        <v>4650</v>
      </c>
      <c r="EK256" s="2">
        <v>4580</v>
      </c>
      <c r="EL256" s="2">
        <v>4465</v>
      </c>
      <c r="EM256" s="2">
        <v>4550</v>
      </c>
      <c r="EN256" s="2">
        <v>4355</v>
      </c>
      <c r="EO256" s="2">
        <v>3950</v>
      </c>
      <c r="EP256" s="2">
        <v>3840</v>
      </c>
      <c r="EQ256" s="2">
        <v>3650</v>
      </c>
      <c r="ER256" s="2">
        <v>3655</v>
      </c>
      <c r="ES256" s="2">
        <v>3580</v>
      </c>
      <c r="ET256" s="2">
        <v>3510</v>
      </c>
      <c r="EU256" s="2">
        <v>3495</v>
      </c>
      <c r="EV256" s="2">
        <v>3455</v>
      </c>
      <c r="EW256" s="2">
        <v>3425</v>
      </c>
      <c r="EX256" s="2">
        <v>3565</v>
      </c>
      <c r="EY256" s="2">
        <v>3555</v>
      </c>
      <c r="EZ256" s="2">
        <v>3555</v>
      </c>
      <c r="FA256" s="2">
        <v>3485</v>
      </c>
      <c r="FB256" s="2">
        <v>3435</v>
      </c>
      <c r="FC256" s="2">
        <v>3420</v>
      </c>
      <c r="FD256" s="2">
        <v>3620</v>
      </c>
      <c r="FE256" s="2">
        <v>3865</v>
      </c>
      <c r="FF256" s="2">
        <v>4065</v>
      </c>
      <c r="FG256" s="2">
        <v>4005</v>
      </c>
      <c r="FH256" s="2">
        <v>4070</v>
      </c>
      <c r="FI256" s="2">
        <v>4285</v>
      </c>
      <c r="FJ256" s="2">
        <v>4295</v>
      </c>
      <c r="FK256" s="2">
        <v>4320</v>
      </c>
      <c r="FL256" s="2">
        <v>4295</v>
      </c>
      <c r="FM256" s="2">
        <v>4265</v>
      </c>
      <c r="FN256" s="2">
        <v>4290</v>
      </c>
      <c r="FO256" s="2">
        <v>4355</v>
      </c>
      <c r="FP256" s="2">
        <v>4455</v>
      </c>
      <c r="FQ256" s="2">
        <v>4350</v>
      </c>
      <c r="FR256" s="2">
        <v>4240</v>
      </c>
      <c r="FS256" s="2">
        <v>4170</v>
      </c>
      <c r="FT256" s="2">
        <v>4370</v>
      </c>
      <c r="FU256" s="2">
        <v>4525</v>
      </c>
      <c r="FV256" s="2">
        <v>4220</v>
      </c>
      <c r="FW256" s="2">
        <v>4475</v>
      </c>
      <c r="FX256" s="2">
        <v>4450</v>
      </c>
      <c r="FY256" s="2">
        <v>4340</v>
      </c>
      <c r="FZ256" s="2">
        <v>4390</v>
      </c>
      <c r="GA256" s="2">
        <v>4270</v>
      </c>
      <c r="GB256" s="2">
        <v>4200</v>
      </c>
      <c r="GC256" s="2">
        <v>4505</v>
      </c>
      <c r="GD256" s="2">
        <v>4360</v>
      </c>
      <c r="GE256" s="2">
        <v>4635</v>
      </c>
      <c r="GF256" s="2">
        <v>4655</v>
      </c>
      <c r="GG256" s="2">
        <v>4870</v>
      </c>
      <c r="GH256" s="2">
        <v>5110</v>
      </c>
      <c r="GI256" s="2">
        <v>5080</v>
      </c>
      <c r="GJ256" s="2">
        <v>5130</v>
      </c>
      <c r="GK256" s="2">
        <v>5250</v>
      </c>
      <c r="GL256" s="2">
        <v>5080</v>
      </c>
      <c r="GM256" s="2">
        <v>4465</v>
      </c>
      <c r="GN256" s="2">
        <v>4210</v>
      </c>
      <c r="GO256" s="2">
        <v>3780</v>
      </c>
      <c r="GP256" s="2">
        <v>3725</v>
      </c>
      <c r="GQ256" s="2">
        <v>3700</v>
      </c>
      <c r="GR256" s="2">
        <v>3650</v>
      </c>
      <c r="GS256" s="2">
        <v>3645</v>
      </c>
      <c r="GT256" s="2">
        <v>3590</v>
      </c>
      <c r="GU256" s="2">
        <v>3520</v>
      </c>
      <c r="GV256" s="2">
        <v>3605</v>
      </c>
      <c r="GW256" s="2">
        <v>3715</v>
      </c>
      <c r="GX256" s="2">
        <v>3685</v>
      </c>
      <c r="GY256" s="2">
        <v>3640</v>
      </c>
      <c r="GZ256" s="2">
        <v>3475</v>
      </c>
      <c r="HA256" s="2">
        <v>3095</v>
      </c>
      <c r="HB256" s="2">
        <v>3135</v>
      </c>
      <c r="HC256" s="2">
        <v>3215</v>
      </c>
      <c r="HD256" s="2">
        <v>3300</v>
      </c>
      <c r="HE256" s="2">
        <v>3335</v>
      </c>
      <c r="HF256" s="2">
        <v>3350</v>
      </c>
      <c r="HG256" s="2">
        <v>3310</v>
      </c>
      <c r="HH256" s="2">
        <v>3090</v>
      </c>
      <c r="HI256" s="2">
        <v>3020</v>
      </c>
      <c r="HJ256" s="2">
        <v>3010</v>
      </c>
      <c r="HK256" s="2">
        <v>3020</v>
      </c>
      <c r="HL256" s="2">
        <v>2995</v>
      </c>
      <c r="HM256" s="2">
        <v>3035</v>
      </c>
      <c r="HN256" s="2">
        <v>3190</v>
      </c>
      <c r="HO256" s="2">
        <v>3110</v>
      </c>
      <c r="HP256" s="2">
        <v>3125</v>
      </c>
      <c r="HQ256" s="2">
        <v>3135</v>
      </c>
      <c r="HR256" s="2">
        <v>3220</v>
      </c>
      <c r="HS256" s="2">
        <v>3245</v>
      </c>
      <c r="HT256" s="2">
        <v>3200</v>
      </c>
      <c r="HU256" s="2">
        <v>3200</v>
      </c>
      <c r="HV256" s="2">
        <v>3360</v>
      </c>
      <c r="HW256" s="2">
        <v>3405</v>
      </c>
      <c r="HX256" s="2">
        <v>3385</v>
      </c>
      <c r="HY256" s="2">
        <v>3270</v>
      </c>
      <c r="HZ256" s="2">
        <v>3295</v>
      </c>
      <c r="IA256" s="2">
        <v>3370</v>
      </c>
      <c r="IB256" s="2">
        <v>3440</v>
      </c>
      <c r="IC256" s="2">
        <v>3105</v>
      </c>
      <c r="ID256" s="2">
        <v>3080</v>
      </c>
      <c r="IE256" s="2">
        <v>3180</v>
      </c>
      <c r="IF256" s="2">
        <v>3320</v>
      </c>
      <c r="IG256" s="2">
        <v>3330</v>
      </c>
      <c r="IH256" s="2">
        <v>3180</v>
      </c>
      <c r="II256" s="2">
        <v>3205</v>
      </c>
      <c r="IJ256" s="2">
        <v>3110</v>
      </c>
      <c r="IK256" s="2">
        <v>3080</v>
      </c>
      <c r="IL256" s="2">
        <v>3070</v>
      </c>
      <c r="IM256" s="2">
        <v>3250</v>
      </c>
      <c r="IN256" s="2">
        <v>3045</v>
      </c>
      <c r="IO256" s="2">
        <v>3005</v>
      </c>
      <c r="IP256" s="2">
        <v>2965</v>
      </c>
      <c r="IQ256" s="2">
        <v>3090</v>
      </c>
      <c r="IR256" s="2">
        <v>3030</v>
      </c>
      <c r="IS256" s="2">
        <v>2984</v>
      </c>
      <c r="IT256" s="2">
        <v>2958</v>
      </c>
    </row>
    <row r="257" spans="1:254">
      <c r="A257" s="62" t="s">
        <v>470</v>
      </c>
      <c r="B257" s="1" t="inlineStr">
        <is>
          <t>イノテック</t>
        </is>
      </c>
      <c r="C257" s="1">
        <v>3495</v>
      </c>
      <c r="E257" s="2">
        <v>3655</v>
      </c>
      <c r="F257" s="2">
        <v>3675</v>
      </c>
      <c r="G257" s="2">
        <v>3455</v>
      </c>
      <c r="H257" s="2">
        <v>3280</v>
      </c>
      <c r="I257" s="2">
        <v>3240</v>
      </c>
      <c r="J257" s="2">
        <v>3000</v>
      </c>
      <c r="K257" s="2">
        <v>2906</v>
      </c>
      <c r="L257" s="2">
        <v>3070</v>
      </c>
      <c r="M257" s="2">
        <v>3190</v>
      </c>
      <c r="N257" s="2">
        <v>3255</v>
      </c>
      <c r="O257" s="2">
        <v>3350</v>
      </c>
      <c r="P257" s="2">
        <v>3360</v>
      </c>
      <c r="Q257" s="2">
        <v>3190</v>
      </c>
      <c r="R257" s="2">
        <v>3115</v>
      </c>
      <c r="S257" s="2">
        <v>3390</v>
      </c>
      <c r="T257" s="2">
        <v>3465</v>
      </c>
      <c r="U257" s="2">
        <v>3405</v>
      </c>
      <c r="V257" s="2">
        <v>3450</v>
      </c>
      <c r="W257" s="2">
        <v>3570</v>
      </c>
      <c r="X257" s="2">
        <v>3495</v>
      </c>
      <c r="Y257" s="2">
        <v>3410</v>
      </c>
      <c r="Z257" s="2">
        <v>3540</v>
      </c>
      <c r="AA257" s="2">
        <v>3710</v>
      </c>
      <c r="AB257" s="2">
        <v>3570</v>
      </c>
      <c r="AC257" s="2">
        <v>3750</v>
      </c>
      <c r="AD257" s="2">
        <v>3865</v>
      </c>
      <c r="AE257" s="2">
        <v>3895</v>
      </c>
      <c r="AF257" s="2">
        <v>3835</v>
      </c>
      <c r="AG257" s="2">
        <v>4010</v>
      </c>
      <c r="AH257" s="2">
        <v>4255</v>
      </c>
      <c r="AI257" s="2">
        <v>4105</v>
      </c>
      <c r="AJ257" s="2">
        <v>4310</v>
      </c>
      <c r="AK257" s="2">
        <v>4330</v>
      </c>
      <c r="AL257" s="2">
        <v>4230</v>
      </c>
      <c r="AM257" s="2">
        <v>4175</v>
      </c>
      <c r="AN257" s="2">
        <v>3840</v>
      </c>
      <c r="AO257" s="2">
        <v>3930</v>
      </c>
      <c r="AP257" s="2">
        <v>4035</v>
      </c>
      <c r="AQ257" s="2">
        <v>3950</v>
      </c>
      <c r="AR257" s="2">
        <v>3875</v>
      </c>
      <c r="AS257" s="2">
        <v>4045</v>
      </c>
      <c r="AT257" s="2">
        <v>4165</v>
      </c>
      <c r="AU257" s="2">
        <v>4040</v>
      </c>
      <c r="AV257" s="2">
        <v>4180</v>
      </c>
      <c r="AW257" s="2">
        <v>4300</v>
      </c>
      <c r="AX257" s="2">
        <v>4285</v>
      </c>
      <c r="AY257" s="2">
        <v>4100</v>
      </c>
      <c r="AZ257" s="2">
        <v>4175</v>
      </c>
      <c r="BA257" s="2">
        <v>4185</v>
      </c>
      <c r="BB257" s="2">
        <v>4105</v>
      </c>
      <c r="BC257" s="2">
        <v>4300</v>
      </c>
      <c r="BD257" s="2">
        <v>4435</v>
      </c>
      <c r="BE257" s="2">
        <v>4330</v>
      </c>
      <c r="BF257" s="2">
        <v>4225</v>
      </c>
      <c r="BG257" s="2">
        <v>4230</v>
      </c>
      <c r="BH257" s="2">
        <v>3995</v>
      </c>
      <c r="BI257" s="2">
        <v>4230</v>
      </c>
      <c r="BJ257" s="2">
        <v>4225</v>
      </c>
      <c r="BK257" s="2">
        <v>3745</v>
      </c>
      <c r="BL257" s="2">
        <v>3265</v>
      </c>
      <c r="BM257" s="2">
        <v>3215</v>
      </c>
      <c r="BN257" s="2">
        <v>3325</v>
      </c>
      <c r="BO257" s="2">
        <v>3270</v>
      </c>
      <c r="BP257" s="2">
        <v>3120</v>
      </c>
      <c r="BQ257" s="2">
        <v>2950</v>
      </c>
      <c r="BR257" s="2">
        <v>2741</v>
      </c>
      <c r="BS257" s="2">
        <v>2767</v>
      </c>
      <c r="BT257" s="2">
        <v>2721</v>
      </c>
      <c r="BU257" s="2">
        <v>2710</v>
      </c>
      <c r="BV257" s="2">
        <v>2633</v>
      </c>
      <c r="BW257" s="2">
        <v>2613</v>
      </c>
      <c r="BX257" s="2">
        <v>2657</v>
      </c>
      <c r="BY257" s="2">
        <v>2728</v>
      </c>
      <c r="BZ257" s="2">
        <v>2746</v>
      </c>
      <c r="CA257" s="2">
        <v>2806</v>
      </c>
      <c r="CB257" s="2">
        <v>2860</v>
      </c>
      <c r="CC257" s="2">
        <v>2809</v>
      </c>
      <c r="CD257" s="2">
        <v>2639</v>
      </c>
      <c r="CE257" s="2">
        <v>2560</v>
      </c>
      <c r="CF257" s="2">
        <v>2556</v>
      </c>
      <c r="CG257" s="2">
        <v>2551</v>
      </c>
      <c r="CH257" s="2">
        <v>2553</v>
      </c>
      <c r="CI257" s="2">
        <v>2465</v>
      </c>
      <c r="CJ257" s="2">
        <v>2465</v>
      </c>
      <c r="CK257" s="2">
        <v>2455</v>
      </c>
      <c r="CL257" s="2">
        <v>2434</v>
      </c>
      <c r="CM257" s="2">
        <v>2433</v>
      </c>
      <c r="CN257" s="2">
        <v>2321</v>
      </c>
      <c r="CO257" s="2">
        <v>2306</v>
      </c>
      <c r="CP257" s="2">
        <v>2486</v>
      </c>
      <c r="CQ257" s="2">
        <v>2571</v>
      </c>
      <c r="CR257" s="2">
        <v>2528</v>
      </c>
      <c r="CS257" s="2">
        <v>2441</v>
      </c>
      <c r="CT257" s="2">
        <v>2321</v>
      </c>
      <c r="CU257" s="2">
        <v>2516</v>
      </c>
      <c r="CV257" s="2">
        <v>2584</v>
      </c>
      <c r="CW257" s="2">
        <v>2532</v>
      </c>
      <c r="CX257" s="2">
        <v>2550</v>
      </c>
      <c r="CY257" s="2">
        <v>2545</v>
      </c>
      <c r="CZ257" s="2">
        <v>2648</v>
      </c>
      <c r="DA257" s="2">
        <v>2698</v>
      </c>
      <c r="DB257" s="2">
        <v>2645</v>
      </c>
      <c r="DC257" s="2">
        <v>2491</v>
      </c>
      <c r="DD257" s="2">
        <v>2714</v>
      </c>
      <c r="DE257" s="2">
        <v>2625</v>
      </c>
      <c r="DF257" s="2">
        <v>2477</v>
      </c>
      <c r="DG257" s="2">
        <v>2708</v>
      </c>
      <c r="DH257" s="2">
        <v>2812</v>
      </c>
      <c r="DI257" s="2">
        <v>2820</v>
      </c>
      <c r="DJ257" s="2">
        <v>2803</v>
      </c>
      <c r="DK257" s="2">
        <v>2804</v>
      </c>
      <c r="DL257" s="2">
        <v>2726</v>
      </c>
      <c r="DM257" s="2">
        <v>2707</v>
      </c>
      <c r="DN257" s="2">
        <v>2781</v>
      </c>
      <c r="DO257" s="2">
        <v>2790</v>
      </c>
      <c r="DP257" s="2">
        <v>2800</v>
      </c>
      <c r="DQ257" s="2">
        <v>2763</v>
      </c>
      <c r="DR257" s="2">
        <v>2646</v>
      </c>
      <c r="DS257" s="2">
        <v>2635</v>
      </c>
      <c r="DT257" s="2">
        <v>2520</v>
      </c>
      <c r="DU257" s="2">
        <v>2252</v>
      </c>
      <c r="DV257" s="2">
        <v>2152</v>
      </c>
      <c r="DW257" s="2">
        <v>2178</v>
      </c>
      <c r="DX257" s="2">
        <v>2133</v>
      </c>
      <c r="DY257" s="2">
        <v>2083</v>
      </c>
      <c r="DZ257" s="2">
        <v>2071</v>
      </c>
      <c r="EA257" s="2">
        <v>2070</v>
      </c>
      <c r="EB257" s="2">
        <v>2100</v>
      </c>
      <c r="EC257" s="2">
        <v>2130</v>
      </c>
      <c r="ED257" s="2">
        <v>2105</v>
      </c>
      <c r="EE257" s="2">
        <v>2100</v>
      </c>
      <c r="EF257" s="2">
        <v>2205</v>
      </c>
      <c r="EG257" s="2">
        <v>2183</v>
      </c>
      <c r="EH257" s="2">
        <v>2096</v>
      </c>
      <c r="EI257" s="2">
        <v>2142</v>
      </c>
      <c r="EJ257" s="2">
        <v>2146</v>
      </c>
      <c r="EK257" s="2">
        <v>2153</v>
      </c>
      <c r="EL257" s="2">
        <v>2200</v>
      </c>
      <c r="EM257" s="2">
        <v>2271</v>
      </c>
      <c r="EN257" s="2">
        <v>2244</v>
      </c>
      <c r="EO257" s="2">
        <v>2150</v>
      </c>
      <c r="EP257" s="2">
        <v>2164</v>
      </c>
      <c r="EQ257" s="2">
        <v>2139</v>
      </c>
      <c r="ER257" s="2">
        <v>2136</v>
      </c>
      <c r="ES257" s="2">
        <v>2110</v>
      </c>
      <c r="ET257" s="2">
        <v>2080</v>
      </c>
      <c r="EU257" s="2">
        <v>2088</v>
      </c>
      <c r="EV257" s="2">
        <v>2089</v>
      </c>
      <c r="EW257" s="2">
        <v>2071</v>
      </c>
      <c r="EX257" s="2">
        <v>2089</v>
      </c>
      <c r="EY257" s="2">
        <v>2130</v>
      </c>
      <c r="EZ257" s="2">
        <v>2100</v>
      </c>
      <c r="FA257" s="2">
        <v>2022</v>
      </c>
      <c r="FB257" s="2">
        <v>2010</v>
      </c>
      <c r="FC257" s="2">
        <v>2026</v>
      </c>
      <c r="FD257" s="2">
        <v>2058</v>
      </c>
      <c r="FE257" s="2">
        <v>2055</v>
      </c>
      <c r="FF257" s="2">
        <v>2077</v>
      </c>
      <c r="FG257" s="2">
        <v>2070</v>
      </c>
      <c r="FH257" s="2">
        <v>2110</v>
      </c>
      <c r="FI257" s="2">
        <v>2121</v>
      </c>
      <c r="FJ257" s="2">
        <v>2086</v>
      </c>
      <c r="FK257" s="2">
        <v>2013</v>
      </c>
      <c r="FL257" s="2">
        <v>1993</v>
      </c>
      <c r="FM257" s="2">
        <v>1980</v>
      </c>
      <c r="FN257" s="2">
        <v>1985</v>
      </c>
      <c r="FO257" s="2">
        <v>1970</v>
      </c>
      <c r="FP257" s="2">
        <v>1978</v>
      </c>
      <c r="FQ257" s="2">
        <v>1983</v>
      </c>
      <c r="FR257" s="2">
        <v>1939</v>
      </c>
      <c r="FS257" s="2">
        <v>1915</v>
      </c>
      <c r="FT257" s="2">
        <v>1901</v>
      </c>
      <c r="FU257" s="2">
        <v>1911</v>
      </c>
      <c r="FV257" s="2">
        <v>1883</v>
      </c>
      <c r="FW257" s="2">
        <v>1895</v>
      </c>
      <c r="FX257" s="2">
        <v>1921</v>
      </c>
      <c r="FY257" s="2">
        <v>1937</v>
      </c>
      <c r="FZ257" s="2">
        <v>1965</v>
      </c>
      <c r="GA257" s="2">
        <v>1897</v>
      </c>
      <c r="GB257" s="2">
        <v>1919</v>
      </c>
      <c r="GC257" s="2">
        <v>1792</v>
      </c>
      <c r="GD257" s="2">
        <v>1773</v>
      </c>
      <c r="GE257" s="2">
        <v>1795</v>
      </c>
      <c r="GF257" s="2">
        <v>1725</v>
      </c>
      <c r="GG257" s="2">
        <v>1824</v>
      </c>
      <c r="GH257" s="2">
        <v>1771</v>
      </c>
      <c r="GI257" s="2">
        <v>1705</v>
      </c>
      <c r="GJ257" s="2">
        <v>1712</v>
      </c>
      <c r="GK257" s="2">
        <v>1707</v>
      </c>
      <c r="GL257" s="2">
        <v>1737</v>
      </c>
      <c r="GM257" s="2">
        <v>1712</v>
      </c>
      <c r="GN257" s="2">
        <v>1613</v>
      </c>
      <c r="GO257" s="2">
        <v>1618</v>
      </c>
      <c r="GP257" s="2">
        <v>1627</v>
      </c>
      <c r="GQ257" s="2">
        <v>1617</v>
      </c>
      <c r="GR257" s="2">
        <v>1592</v>
      </c>
      <c r="GS257" s="2">
        <v>1620</v>
      </c>
      <c r="GT257" s="2">
        <v>1597</v>
      </c>
      <c r="GU257" s="2">
        <v>1551</v>
      </c>
      <c r="GV257" s="2">
        <v>1590</v>
      </c>
      <c r="GW257" s="2">
        <v>1627</v>
      </c>
      <c r="GX257" s="2">
        <v>1632</v>
      </c>
      <c r="GY257" s="2">
        <v>1623</v>
      </c>
      <c r="GZ257" s="2">
        <v>1610</v>
      </c>
      <c r="HA257" s="2">
        <v>1575</v>
      </c>
      <c r="HB257" s="2">
        <v>1551</v>
      </c>
      <c r="HC257" s="2">
        <v>1548</v>
      </c>
      <c r="HD257" s="2">
        <v>1581</v>
      </c>
      <c r="HE257" s="2">
        <v>1601</v>
      </c>
      <c r="HF257" s="2">
        <v>1660</v>
      </c>
      <c r="HG257" s="2">
        <v>1668</v>
      </c>
      <c r="HH257" s="2">
        <v>1680</v>
      </c>
      <c r="HI257" s="2">
        <v>1700</v>
      </c>
      <c r="HJ257" s="2">
        <v>1672</v>
      </c>
      <c r="HK257" s="2">
        <v>1625</v>
      </c>
      <c r="HL257" s="2">
        <v>1625</v>
      </c>
      <c r="HM257" s="2">
        <v>1641</v>
      </c>
      <c r="HN257" s="2">
        <v>1638</v>
      </c>
      <c r="HO257" s="2">
        <v>1612</v>
      </c>
      <c r="HP257" s="2">
        <v>1570</v>
      </c>
      <c r="HQ257" s="2">
        <v>1550</v>
      </c>
      <c r="HR257" s="2">
        <v>1541</v>
      </c>
      <c r="HS257" s="2">
        <v>1526</v>
      </c>
      <c r="HT257" s="2">
        <v>1517</v>
      </c>
      <c r="HU257" s="2">
        <v>1520</v>
      </c>
      <c r="HV257" s="2">
        <v>1513</v>
      </c>
      <c r="HW257" s="2">
        <v>1502</v>
      </c>
      <c r="HX257" s="2">
        <v>1519</v>
      </c>
      <c r="HY257" s="2">
        <v>1511</v>
      </c>
      <c r="HZ257" s="2">
        <v>1493</v>
      </c>
      <c r="IA257" s="2">
        <v>1507</v>
      </c>
      <c r="IB257" s="2">
        <v>1524</v>
      </c>
      <c r="IC257" s="2">
        <v>1530</v>
      </c>
      <c r="ID257" s="2">
        <v>1516</v>
      </c>
      <c r="IE257" s="2">
        <v>1509</v>
      </c>
      <c r="IF257" s="2">
        <v>1499</v>
      </c>
      <c r="IG257" s="2">
        <v>1473</v>
      </c>
      <c r="IH257" s="2">
        <v>1462</v>
      </c>
      <c r="II257" s="2">
        <v>1450</v>
      </c>
      <c r="IJ257" s="2">
        <v>1455</v>
      </c>
      <c r="IK257" s="2">
        <v>1402</v>
      </c>
      <c r="IL257" s="2">
        <v>1481</v>
      </c>
      <c r="IM257" s="2">
        <v>1493</v>
      </c>
      <c r="IN257" s="2">
        <v>1491</v>
      </c>
      <c r="IO257" s="2">
        <v>1471</v>
      </c>
      <c r="IP257" s="2">
        <v>1461</v>
      </c>
      <c r="IQ257" s="2">
        <v>1471</v>
      </c>
      <c r="IR257" s="2">
        <v>1475</v>
      </c>
      <c r="IS257" s="2">
        <v>1464</v>
      </c>
      <c r="IT257" s="2">
        <v>1455</v>
      </c>
    </row>
    <row r="258" spans="1:254">
      <c r="A258" s="62" t="s">
        <v>471</v>
      </c>
      <c r="B258" s="1" t="inlineStr">
        <is>
          <t>カバー</t>
        </is>
      </c>
      <c r="C258" s="1">
        <v>1571</v>
      </c>
      <c r="E258" s="2">
        <v>1516</v>
      </c>
      <c r="F258" s="2">
        <v>1451</v>
      </c>
      <c r="G258" s="2">
        <v>1440</v>
      </c>
      <c r="H258" s="2">
        <v>1387</v>
      </c>
      <c r="I258" s="2">
        <v>1460</v>
      </c>
      <c r="J258" s="2">
        <v>1500</v>
      </c>
      <c r="K258" s="2">
        <v>1452</v>
      </c>
      <c r="L258" s="2">
        <v>1570</v>
      </c>
      <c r="M258" s="2">
        <v>1464</v>
      </c>
      <c r="N258" s="2">
        <v>1336</v>
      </c>
      <c r="O258" s="2">
        <v>1511</v>
      </c>
      <c r="P258" s="2">
        <v>1586</v>
      </c>
      <c r="Q258" s="2">
        <v>1627</v>
      </c>
      <c r="R258" s="2">
        <v>1619</v>
      </c>
      <c r="S258" s="2">
        <v>1656</v>
      </c>
      <c r="T258" s="2">
        <v>1650</v>
      </c>
      <c r="U258" s="2">
        <v>1645</v>
      </c>
      <c r="V258" s="2">
        <v>1591</v>
      </c>
      <c r="W258" s="2">
        <v>1583</v>
      </c>
      <c r="X258" s="2">
        <v>1533</v>
      </c>
      <c r="Y258" s="2">
        <v>1569</v>
      </c>
      <c r="Z258" s="2">
        <v>1581</v>
      </c>
      <c r="AA258" s="2">
        <v>1544</v>
      </c>
      <c r="AB258" s="2">
        <v>1446</v>
      </c>
      <c r="AC258" s="2">
        <v>1381</v>
      </c>
      <c r="AD258" s="2">
        <v>1315</v>
      </c>
      <c r="AE258" s="2">
        <v>1310</v>
      </c>
      <c r="AF258" s="2">
        <v>1215</v>
      </c>
      <c r="AG258" s="2">
        <v>1141</v>
      </c>
      <c r="AH258" s="2">
        <v>1164</v>
      </c>
      <c r="AI258" s="2">
        <v>1163</v>
      </c>
      <c r="AJ258" s="2">
        <v>1197</v>
      </c>
      <c r="AK258" s="2">
        <v>1259</v>
      </c>
      <c r="AL258" s="2">
        <v>1280</v>
      </c>
      <c r="AM258" s="2">
        <v>1424</v>
      </c>
      <c r="AN258" s="2">
        <v>1403</v>
      </c>
      <c r="AO258" s="2">
        <v>1381</v>
      </c>
      <c r="AP258" s="2">
        <v>1412</v>
      </c>
      <c r="AQ258" s="2">
        <v>1418</v>
      </c>
      <c r="AR258" s="2">
        <v>1422</v>
      </c>
      <c r="AS258" s="2">
        <v>1505</v>
      </c>
      <c r="AT258" s="2">
        <v>1579</v>
      </c>
      <c r="AU258" s="2">
        <v>1585</v>
      </c>
      <c r="AV258" s="2">
        <v>1618</v>
      </c>
      <c r="AW258" s="2">
        <v>1586</v>
      </c>
      <c r="AX258" s="2">
        <v>1586</v>
      </c>
      <c r="AY258" s="2">
        <v>1537</v>
      </c>
      <c r="AZ258" s="2">
        <v>1561</v>
      </c>
      <c r="BA258" s="2">
        <v>1576</v>
      </c>
      <c r="BB258" s="2">
        <v>1513</v>
      </c>
      <c r="BC258" s="2">
        <v>1527</v>
      </c>
      <c r="BD258" s="2">
        <v>1590</v>
      </c>
      <c r="BE258" s="2">
        <v>1654</v>
      </c>
      <c r="BF258" s="2">
        <v>1726</v>
      </c>
      <c r="BG258" s="2">
        <v>1631</v>
      </c>
      <c r="BH258" s="2">
        <v>1642</v>
      </c>
      <c r="BI258" s="2">
        <v>1587</v>
      </c>
      <c r="BJ258" s="2">
        <v>1498</v>
      </c>
      <c r="BK258" s="2">
        <v>1323</v>
      </c>
      <c r="BL258" s="2">
        <v>1402</v>
      </c>
      <c r="BM258" s="2">
        <v>1403</v>
      </c>
      <c r="BN258" s="2">
        <v>1374</v>
      </c>
      <c r="BO258" s="2">
        <v>1403</v>
      </c>
      <c r="BP258" s="2">
        <v>1408</v>
      </c>
      <c r="BQ258" s="2">
        <v>1371</v>
      </c>
      <c r="BR258" s="2">
        <v>1365</v>
      </c>
      <c r="BS258" s="2">
        <v>1350</v>
      </c>
      <c r="BT258" s="2">
        <v>1365</v>
      </c>
      <c r="BU258" s="2">
        <v>1350</v>
      </c>
      <c r="BV258" s="2">
        <v>1377</v>
      </c>
      <c r="BW258" s="2">
        <v>1390</v>
      </c>
      <c r="BX258" s="2">
        <v>1418</v>
      </c>
      <c r="BY258" s="2">
        <v>1440</v>
      </c>
      <c r="BZ258" s="2">
        <v>1442</v>
      </c>
      <c r="CA258" s="2">
        <v>1451</v>
      </c>
      <c r="CB258" s="2">
        <v>1441</v>
      </c>
      <c r="CC258" s="2">
        <v>1452</v>
      </c>
      <c r="CD258" s="2">
        <v>1427</v>
      </c>
      <c r="CE258" s="2">
        <v>1402</v>
      </c>
      <c r="CF258" s="2">
        <v>1409</v>
      </c>
      <c r="CG258" s="2">
        <v>1446</v>
      </c>
      <c r="CH258" s="2">
        <v>1431</v>
      </c>
      <c r="CI258" s="2">
        <v>1397</v>
      </c>
      <c r="CJ258" s="2">
        <v>1366</v>
      </c>
      <c r="CK258" s="2">
        <v>1355</v>
      </c>
      <c r="CL258" s="2">
        <v>1338</v>
      </c>
      <c r="CM258" s="2">
        <v>1353</v>
      </c>
      <c r="CN258" s="2">
        <v>1329</v>
      </c>
      <c r="CO258" s="2">
        <v>1311</v>
      </c>
      <c r="CP258" s="2">
        <v>1383</v>
      </c>
      <c r="CQ258" s="2">
        <v>1392</v>
      </c>
      <c r="CR258" s="2">
        <v>1422</v>
      </c>
      <c r="CS258" s="2">
        <v>1387</v>
      </c>
      <c r="CT258" s="2">
        <v>1398</v>
      </c>
      <c r="CU258" s="2">
        <v>1583</v>
      </c>
      <c r="CV258" s="2">
        <v>1611</v>
      </c>
      <c r="CW258" s="2">
        <v>1612</v>
      </c>
      <c r="CX258" s="2">
        <v>1580</v>
      </c>
      <c r="CY258" s="2">
        <v>1575</v>
      </c>
      <c r="CZ258" s="2">
        <v>1564</v>
      </c>
      <c r="DA258" s="2">
        <v>1636</v>
      </c>
      <c r="DB258" s="2">
        <v>1608</v>
      </c>
      <c r="DC258" s="2">
        <v>1557</v>
      </c>
      <c r="DD258" s="2">
        <v>1612</v>
      </c>
      <c r="DE258" s="2">
        <v>1522</v>
      </c>
      <c r="DF258" s="2">
        <v>1506</v>
      </c>
      <c r="DG258" s="2">
        <v>1591</v>
      </c>
      <c r="DH258" s="2">
        <v>1617</v>
      </c>
      <c r="DI258" s="2">
        <v>1710</v>
      </c>
      <c r="DJ258" s="2">
        <v>1609</v>
      </c>
      <c r="DK258" s="2">
        <v>1573</v>
      </c>
      <c r="DL258" s="2">
        <v>1578</v>
      </c>
      <c r="DM258" s="2">
        <v>1665</v>
      </c>
      <c r="DN258" s="2">
        <v>1716</v>
      </c>
      <c r="DO258" s="2">
        <v>1709</v>
      </c>
      <c r="DP258" s="2">
        <v>1738</v>
      </c>
      <c r="DQ258" s="2">
        <v>1682</v>
      </c>
      <c r="DR258" s="2">
        <v>1565</v>
      </c>
      <c r="DS258" s="2">
        <v>1536</v>
      </c>
      <c r="DT258" s="2">
        <v>1538</v>
      </c>
      <c r="DU258" s="2">
        <v>1529</v>
      </c>
      <c r="DV258" s="2">
        <v>1507</v>
      </c>
      <c r="DW258" s="2">
        <v>1514</v>
      </c>
      <c r="DX258" s="2">
        <v>1505</v>
      </c>
      <c r="DY258" s="2">
        <v>1556</v>
      </c>
      <c r="DZ258" s="2">
        <v>1578</v>
      </c>
      <c r="EA258" s="2">
        <v>1583</v>
      </c>
      <c r="EB258" s="2">
        <v>1596</v>
      </c>
      <c r="EC258" s="2">
        <v>1612</v>
      </c>
      <c r="ED258" s="2">
        <v>1643</v>
      </c>
      <c r="EE258" s="2">
        <v>1673</v>
      </c>
      <c r="EF258" s="2">
        <v>1713</v>
      </c>
      <c r="EG258" s="2">
        <v>1709</v>
      </c>
      <c r="EH258" s="2">
        <v>1709</v>
      </c>
      <c r="EI258" s="2">
        <v>1737</v>
      </c>
      <c r="EJ258" s="2">
        <v>1801</v>
      </c>
      <c r="EK258" s="2">
        <v>1778</v>
      </c>
      <c r="EL258" s="2">
        <v>1817</v>
      </c>
      <c r="EM258" s="2">
        <v>1793</v>
      </c>
      <c r="EN258" s="2">
        <v>1820</v>
      </c>
      <c r="EO258" s="2">
        <v>1724</v>
      </c>
      <c r="EP258" s="2">
        <v>1646</v>
      </c>
      <c r="EQ258" s="2">
        <v>1630</v>
      </c>
      <c r="ER258" s="2">
        <v>1653</v>
      </c>
      <c r="ES258" s="2">
        <v>1550</v>
      </c>
      <c r="ET258" s="2">
        <v>1498</v>
      </c>
      <c r="EU258" s="2">
        <v>1489</v>
      </c>
      <c r="EV258" s="2">
        <v>1488</v>
      </c>
      <c r="EW258" s="2">
        <v>1518</v>
      </c>
      <c r="EX258" s="2">
        <v>1512</v>
      </c>
      <c r="EY258" s="2">
        <v>1487</v>
      </c>
      <c r="EZ258" s="2">
        <v>1476</v>
      </c>
      <c r="FA258" s="2">
        <v>1505</v>
      </c>
      <c r="FB258" s="2">
        <v>1505</v>
      </c>
      <c r="FC258" s="2">
        <v>1506</v>
      </c>
      <c r="FD258" s="2">
        <v>1528</v>
      </c>
      <c r="FE258" s="2">
        <v>1528</v>
      </c>
      <c r="FF258" s="2">
        <v>1515</v>
      </c>
      <c r="FG258" s="2">
        <v>1502</v>
      </c>
      <c r="FH258" s="2">
        <v>1564</v>
      </c>
      <c r="FI258" s="2">
        <v>1530</v>
      </c>
      <c r="FJ258" s="2">
        <v>1522</v>
      </c>
      <c r="FK258" s="2">
        <v>1518</v>
      </c>
      <c r="FL258" s="2">
        <v>1500</v>
      </c>
      <c r="FM258" s="2">
        <v>1465</v>
      </c>
      <c r="FN258" s="2">
        <v>1580</v>
      </c>
      <c r="FO258" s="2">
        <v>1638</v>
      </c>
      <c r="FP258" s="2">
        <v>1667</v>
      </c>
      <c r="FQ258" s="2">
        <v>1650</v>
      </c>
      <c r="FR258" s="2">
        <v>1605</v>
      </c>
      <c r="FS258" s="2">
        <v>1591</v>
      </c>
      <c r="FT258" s="2">
        <v>1600</v>
      </c>
      <c r="FU258" s="2">
        <v>1556</v>
      </c>
      <c r="FV258" s="2">
        <v>1540</v>
      </c>
      <c r="FW258" s="2">
        <v>1564</v>
      </c>
      <c r="FX258" s="2">
        <v>1625</v>
      </c>
      <c r="FY258" s="2">
        <v>1667</v>
      </c>
      <c r="FZ258" s="2">
        <v>1680</v>
      </c>
      <c r="GA258" s="2">
        <v>1666</v>
      </c>
      <c r="GB258" s="2">
        <v>1865</v>
      </c>
      <c r="GC258" s="2">
        <v>1851</v>
      </c>
      <c r="GD258" s="2">
        <v>1770</v>
      </c>
      <c r="GE258" s="2">
        <v>1801</v>
      </c>
      <c r="GF258" s="2">
        <v>1795</v>
      </c>
      <c r="GG258" s="2">
        <v>1806</v>
      </c>
      <c r="GH258" s="2">
        <v>1803</v>
      </c>
      <c r="GI258" s="2">
        <v>1801</v>
      </c>
      <c r="GJ258" s="2">
        <v>1834</v>
      </c>
      <c r="GK258" s="2">
        <v>1850</v>
      </c>
      <c r="GL258" s="2">
        <v>1858</v>
      </c>
      <c r="GM258" s="2">
        <v>1866</v>
      </c>
      <c r="GN258" s="2">
        <v>1900</v>
      </c>
      <c r="GO258" s="2">
        <v>1914</v>
      </c>
      <c r="GP258" s="2">
        <v>1927</v>
      </c>
      <c r="GQ258" s="2">
        <v>1927</v>
      </c>
      <c r="GR258" s="2">
        <v>1890</v>
      </c>
      <c r="GS258" s="2">
        <v>1896</v>
      </c>
      <c r="GT258" s="2">
        <v>1891</v>
      </c>
      <c r="GU258" s="2">
        <v>1904</v>
      </c>
      <c r="GV258" s="2">
        <v>1924</v>
      </c>
      <c r="GW258" s="2">
        <v>1936</v>
      </c>
      <c r="GX258" s="2">
        <v>1823</v>
      </c>
      <c r="GY258" s="2">
        <v>1826</v>
      </c>
      <c r="GZ258" s="2">
        <v>1788</v>
      </c>
      <c r="HA258" s="2">
        <v>1758</v>
      </c>
      <c r="HB258" s="2">
        <v>1743</v>
      </c>
      <c r="HC258" s="2">
        <v>1795</v>
      </c>
      <c r="HD258" s="2">
        <v>1825</v>
      </c>
      <c r="HE258" s="2">
        <v>1876</v>
      </c>
      <c r="HF258" s="2">
        <v>1870</v>
      </c>
      <c r="HG258" s="2">
        <v>1870</v>
      </c>
      <c r="HH258" s="2">
        <v>1863</v>
      </c>
      <c r="HI258" s="2">
        <v>1931</v>
      </c>
      <c r="HJ258" s="2">
        <v>1922</v>
      </c>
      <c r="HK258" s="2">
        <v>1945</v>
      </c>
      <c r="HL258" s="2">
        <v>1966</v>
      </c>
      <c r="HM258" s="2">
        <v>1982</v>
      </c>
      <c r="HN258" s="2">
        <v>1963</v>
      </c>
      <c r="HO258" s="2">
        <v>1985</v>
      </c>
      <c r="HP258" s="2">
        <v>1911</v>
      </c>
      <c r="HQ258" s="2">
        <v>1951</v>
      </c>
      <c r="HR258" s="2">
        <v>1991</v>
      </c>
      <c r="HS258" s="2">
        <v>1972</v>
      </c>
      <c r="HT258" s="2">
        <v>1950</v>
      </c>
      <c r="HU258" s="2">
        <v>1970</v>
      </c>
      <c r="HV258" s="2">
        <v>1991</v>
      </c>
      <c r="HW258" s="2">
        <v>2088</v>
      </c>
      <c r="HX258" s="2">
        <v>2118</v>
      </c>
      <c r="HY258" s="2">
        <v>2150</v>
      </c>
      <c r="HZ258" s="2">
        <v>2213</v>
      </c>
      <c r="IA258" s="2">
        <v>2258</v>
      </c>
      <c r="IB258" s="2">
        <v>2195</v>
      </c>
      <c r="IC258" s="2">
        <v>2203</v>
      </c>
      <c r="ID258" s="2">
        <v>2220</v>
      </c>
      <c r="IE258" s="2">
        <v>2223</v>
      </c>
      <c r="IF258" s="2">
        <v>2287</v>
      </c>
      <c r="IG258" s="2">
        <v>2237</v>
      </c>
      <c r="IH258" s="2">
        <v>2226</v>
      </c>
      <c r="II258" s="2">
        <v>2175</v>
      </c>
      <c r="IJ258" s="2">
        <v>2103</v>
      </c>
      <c r="IK258" s="2">
        <v>2185</v>
      </c>
      <c r="IL258" s="2">
        <v>2184</v>
      </c>
      <c r="IM258" s="2">
        <v>2186</v>
      </c>
      <c r="IN258" s="2">
        <v>2183</v>
      </c>
      <c r="IO258" s="2">
        <v>2173</v>
      </c>
      <c r="IP258" s="2">
        <v>2120</v>
      </c>
      <c r="IQ258" s="2">
        <v>2112</v>
      </c>
      <c r="IR258" s="2">
        <v>2125</v>
      </c>
      <c r="IS258" s="2">
        <v>2102</v>
      </c>
      <c r="IT258" s="2">
        <v>2093</v>
      </c>
    </row>
    <row r="259" spans="1:254">
      <c r="A259" s="62" t="s">
        <v>472</v>
      </c>
      <c r="B259" s="1" t="inlineStr">
        <is>
          <t>商船三井</t>
        </is>
      </c>
      <c r="C259" s="1">
        <v>6029</v>
      </c>
      <c r="E259" s="2">
        <v>5900</v>
      </c>
      <c r="F259" s="2">
        <v>5922</v>
      </c>
      <c r="G259" s="2">
        <v>5803</v>
      </c>
      <c r="H259" s="2">
        <v>5658</v>
      </c>
      <c r="I259" s="2">
        <v>5801</v>
      </c>
      <c r="J259" s="2">
        <v>5848</v>
      </c>
      <c r="K259" s="2">
        <v>5880</v>
      </c>
      <c r="L259" s="2">
        <v>5782</v>
      </c>
      <c r="M259" s="2">
        <v>5860</v>
      </c>
      <c r="N259" s="2">
        <v>5750</v>
      </c>
      <c r="O259" s="2">
        <v>5743</v>
      </c>
      <c r="P259" s="2">
        <v>5690</v>
      </c>
      <c r="Q259" s="2">
        <v>5611</v>
      </c>
      <c r="R259" s="2">
        <v>5534</v>
      </c>
      <c r="S259" s="2">
        <v>5495</v>
      </c>
      <c r="T259" s="2">
        <v>5522</v>
      </c>
      <c r="U259" s="2">
        <v>5370</v>
      </c>
      <c r="V259" s="2">
        <v>5330</v>
      </c>
      <c r="W259" s="2">
        <v>5318</v>
      </c>
      <c r="X259" s="2">
        <v>5425</v>
      </c>
      <c r="Y259" s="2">
        <v>5328</v>
      </c>
      <c r="Z259" s="2">
        <v>5171</v>
      </c>
      <c r="AA259" s="2">
        <v>5195</v>
      </c>
      <c r="AB259" s="2">
        <v>5170</v>
      </c>
      <c r="AC259" s="2">
        <v>5045</v>
      </c>
      <c r="AD259" s="2">
        <v>5010</v>
      </c>
      <c r="AE259" s="2">
        <v>5212</v>
      </c>
      <c r="AF259" s="2">
        <v>5218</v>
      </c>
      <c r="AG259" s="2">
        <v>5195</v>
      </c>
      <c r="AH259" s="2">
        <v>5210</v>
      </c>
      <c r="AI259" s="2">
        <v>5350</v>
      </c>
      <c r="AJ259" s="2">
        <v>5254</v>
      </c>
      <c r="AK259" s="2">
        <v>5231</v>
      </c>
      <c r="AL259" s="2">
        <v>5233</v>
      </c>
      <c r="AM259" s="2">
        <v>5330</v>
      </c>
      <c r="AN259" s="2">
        <v>5372</v>
      </c>
      <c r="AO259" s="2">
        <v>5547</v>
      </c>
      <c r="AP259" s="2">
        <v>5570</v>
      </c>
      <c r="AQ259" s="2">
        <v>5681</v>
      </c>
      <c r="AR259" s="2">
        <v>5630</v>
      </c>
      <c r="AS259" s="2">
        <v>5613</v>
      </c>
      <c r="AT259" s="2">
        <v>5856</v>
      </c>
      <c r="AU259" s="2">
        <v>5677</v>
      </c>
      <c r="AV259" s="2">
        <v>5650</v>
      </c>
      <c r="AW259" s="2">
        <v>5431</v>
      </c>
      <c r="AX259" s="2">
        <v>5382</v>
      </c>
      <c r="AY259" s="2">
        <v>5361</v>
      </c>
      <c r="AZ259" s="2">
        <v>5335</v>
      </c>
      <c r="BA259" s="2">
        <v>5371</v>
      </c>
      <c r="BB259" s="2">
        <v>5397</v>
      </c>
      <c r="BC259" s="2">
        <v>5430</v>
      </c>
      <c r="BD259" s="2">
        <v>5454</v>
      </c>
      <c r="BE259" s="2">
        <v>5507</v>
      </c>
      <c r="BF259" s="2">
        <v>5589</v>
      </c>
      <c r="BG259" s="2">
        <v>5703</v>
      </c>
      <c r="BH259" s="2">
        <v>5680</v>
      </c>
      <c r="BI259" s="2">
        <v>5813</v>
      </c>
      <c r="BJ259" s="2">
        <v>5823</v>
      </c>
      <c r="BK259" s="2">
        <v>5809</v>
      </c>
      <c r="BL259" s="2">
        <v>5794</v>
      </c>
      <c r="BM259" s="2">
        <v>5762</v>
      </c>
      <c r="BN259" s="2">
        <v>5751</v>
      </c>
      <c r="BO259" s="2">
        <v>5676</v>
      </c>
      <c r="BP259" s="2">
        <v>5676</v>
      </c>
      <c r="BQ259" s="2">
        <v>5723</v>
      </c>
      <c r="BR259" s="2">
        <v>5789</v>
      </c>
      <c r="BS259" s="2">
        <v>5765</v>
      </c>
      <c r="BT259" s="2">
        <v>5775</v>
      </c>
      <c r="BU259" s="2">
        <v>5761</v>
      </c>
      <c r="BV259" s="2">
        <v>6064</v>
      </c>
      <c r="BW259" s="2">
        <v>5921</v>
      </c>
      <c r="BX259" s="2">
        <v>6051</v>
      </c>
      <c r="BY259" s="2">
        <v>6018</v>
      </c>
      <c r="BZ259" s="2">
        <v>6090</v>
      </c>
      <c r="CA259" s="2">
        <v>6305</v>
      </c>
      <c r="CB259" s="2">
        <v>6267</v>
      </c>
      <c r="CC259" s="2">
        <v>6231</v>
      </c>
      <c r="CD259" s="2">
        <v>6248</v>
      </c>
      <c r="CE259" s="2">
        <v>6382</v>
      </c>
      <c r="CF259" s="2">
        <v>6423</v>
      </c>
      <c r="CG259" s="2">
        <v>6580</v>
      </c>
      <c r="CH259" s="2">
        <v>6556</v>
      </c>
      <c r="CI259" s="2">
        <v>6792</v>
      </c>
      <c r="CJ259" s="2">
        <v>6762</v>
      </c>
      <c r="CK259" s="2">
        <v>6667</v>
      </c>
      <c r="CL259" s="2">
        <v>6481</v>
      </c>
      <c r="CM259" s="2">
        <v>6200</v>
      </c>
      <c r="CN259" s="2">
        <v>6496</v>
      </c>
      <c r="CO259" s="2">
        <v>6655</v>
      </c>
      <c r="CP259" s="2">
        <v>6778</v>
      </c>
      <c r="CQ259" s="2">
        <v>6681</v>
      </c>
      <c r="CR259" s="2">
        <v>6338</v>
      </c>
      <c r="CS259" s="2">
        <v>6314</v>
      </c>
      <c r="CT259" s="2">
        <v>6346</v>
      </c>
      <c r="CU259" s="2">
        <v>6964</v>
      </c>
      <c r="CV259" s="2">
        <v>6445</v>
      </c>
      <c r="CW259" s="2">
        <v>6041</v>
      </c>
      <c r="CX259" s="2">
        <v>6008</v>
      </c>
      <c r="CY259" s="2">
        <v>6104</v>
      </c>
      <c r="CZ259" s="2">
        <v>6072</v>
      </c>
      <c r="DA259" s="2">
        <v>6025</v>
      </c>
      <c r="DB259" s="2">
        <v>5854</v>
      </c>
      <c r="DC259" s="2">
        <v>5814</v>
      </c>
      <c r="DD259" s="2">
        <v>5793</v>
      </c>
      <c r="DE259" s="2">
        <v>5928</v>
      </c>
      <c r="DF259" s="2">
        <v>5771</v>
      </c>
      <c r="DG259" s="2">
        <v>5963</v>
      </c>
      <c r="DH259" s="2">
        <v>5782</v>
      </c>
      <c r="DI259" s="2">
        <v>5645</v>
      </c>
      <c r="DJ259" s="2">
        <v>5500</v>
      </c>
      <c r="DK259" s="2">
        <v>5408</v>
      </c>
      <c r="DL259" s="2">
        <v>5432</v>
      </c>
      <c r="DM259" s="2">
        <v>5350</v>
      </c>
      <c r="DN259" s="2">
        <v>5275</v>
      </c>
      <c r="DO259" s="2">
        <v>5130</v>
      </c>
      <c r="DP259" s="2">
        <v>5127</v>
      </c>
      <c r="DQ259" s="2">
        <v>5133</v>
      </c>
      <c r="DR259" s="2">
        <v>5135</v>
      </c>
      <c r="DS259" s="2">
        <v>5080</v>
      </c>
      <c r="DT259" s="2">
        <v>4995</v>
      </c>
      <c r="DU259" s="2">
        <v>5010</v>
      </c>
      <c r="DV259" s="2">
        <v>4961</v>
      </c>
      <c r="DW259" s="2">
        <v>4980</v>
      </c>
      <c r="DX259" s="2">
        <v>5010</v>
      </c>
      <c r="DY259" s="2">
        <v>4939</v>
      </c>
      <c r="DZ259" s="2">
        <v>4900</v>
      </c>
      <c r="EA259" s="2">
        <v>4781</v>
      </c>
      <c r="EB259" s="2">
        <v>4758</v>
      </c>
      <c r="EC259" s="2">
        <v>4717</v>
      </c>
      <c r="ED259" s="2">
        <v>4676</v>
      </c>
      <c r="EE259" s="2">
        <v>4650</v>
      </c>
      <c r="EF259" s="2">
        <v>4699</v>
      </c>
      <c r="EG259" s="2">
        <v>4750</v>
      </c>
      <c r="EH259" s="2">
        <v>4730</v>
      </c>
      <c r="EI259" s="2">
        <v>4739</v>
      </c>
      <c r="EJ259" s="2">
        <v>4686</v>
      </c>
      <c r="EK259" s="2">
        <v>4718</v>
      </c>
      <c r="EL259" s="2">
        <v>4882</v>
      </c>
      <c r="EM259" s="2">
        <v>4881</v>
      </c>
      <c r="EN259" s="2">
        <v>4874</v>
      </c>
      <c r="EO259" s="2">
        <v>4827</v>
      </c>
      <c r="EP259" s="2">
        <v>4834</v>
      </c>
      <c r="EQ259" s="2">
        <v>4755</v>
      </c>
      <c r="ER259" s="2">
        <v>4754</v>
      </c>
      <c r="ES259" s="2">
        <v>4706</v>
      </c>
      <c r="ET259" s="2">
        <v>4692</v>
      </c>
      <c r="EU259" s="2">
        <v>4619</v>
      </c>
      <c r="EV259" s="2">
        <v>4584</v>
      </c>
      <c r="EW259" s="2">
        <v>4562</v>
      </c>
      <c r="EX259" s="2">
        <v>4537</v>
      </c>
      <c r="EY259" s="2">
        <v>4498</v>
      </c>
      <c r="EZ259" s="2">
        <v>4475</v>
      </c>
      <c r="FA259" s="2">
        <v>4501</v>
      </c>
      <c r="FB259" s="2">
        <v>4483</v>
      </c>
      <c r="FC259" s="2">
        <v>4493</v>
      </c>
      <c r="FD259" s="2">
        <v>4480</v>
      </c>
      <c r="FE259" s="2">
        <v>4545</v>
      </c>
      <c r="FF259" s="2">
        <v>4538</v>
      </c>
      <c r="FG259" s="2">
        <v>4480</v>
      </c>
      <c r="FH259" s="2">
        <v>4440</v>
      </c>
      <c r="FI259" s="2">
        <v>4424</v>
      </c>
      <c r="FJ259" s="2">
        <v>4388</v>
      </c>
      <c r="FK259" s="2">
        <v>4390</v>
      </c>
      <c r="FL259" s="2">
        <v>4367</v>
      </c>
      <c r="FM259" s="2">
        <v>4372</v>
      </c>
      <c r="FN259" s="2">
        <v>4405</v>
      </c>
      <c r="FO259" s="2">
        <v>4394</v>
      </c>
      <c r="FP259" s="2">
        <v>4392</v>
      </c>
      <c r="FQ259" s="2">
        <v>4388</v>
      </c>
      <c r="FR259" s="2">
        <v>4377</v>
      </c>
      <c r="FS259" s="2">
        <v>4388</v>
      </c>
      <c r="FT259" s="2">
        <v>4390</v>
      </c>
      <c r="FU259" s="2">
        <v>4366</v>
      </c>
      <c r="FV259" s="2">
        <v>4356</v>
      </c>
      <c r="FW259" s="2">
        <v>4335</v>
      </c>
      <c r="FX259" s="2">
        <v>4410</v>
      </c>
      <c r="FY259" s="2">
        <v>4431</v>
      </c>
      <c r="FZ259" s="2">
        <v>4427</v>
      </c>
      <c r="GA259" s="2">
        <v>4367</v>
      </c>
      <c r="GB259" s="2">
        <v>4367</v>
      </c>
      <c r="GC259" s="2">
        <v>4432</v>
      </c>
      <c r="GD259" s="2">
        <v>4422</v>
      </c>
      <c r="GE259" s="2">
        <v>4353</v>
      </c>
      <c r="GF259" s="2">
        <v>4322</v>
      </c>
      <c r="GG259" s="2">
        <v>4344</v>
      </c>
      <c r="GH259" s="2">
        <v>4548</v>
      </c>
      <c r="GI259" s="2">
        <v>4495</v>
      </c>
      <c r="GJ259" s="2">
        <v>4487</v>
      </c>
      <c r="GK259" s="2">
        <v>4540</v>
      </c>
      <c r="GL259" s="2">
        <v>4511</v>
      </c>
      <c r="GM259" s="2">
        <v>4468</v>
      </c>
      <c r="GN259" s="2">
        <v>4412</v>
      </c>
      <c r="GO259" s="2">
        <v>4411</v>
      </c>
      <c r="GP259" s="2">
        <v>4380</v>
      </c>
      <c r="GQ259" s="2">
        <v>4379</v>
      </c>
      <c r="GR259" s="2">
        <v>4320</v>
      </c>
      <c r="GS259" s="2">
        <v>4355</v>
      </c>
      <c r="GT259" s="2">
        <v>4368</v>
      </c>
      <c r="GU259" s="2">
        <v>4293</v>
      </c>
      <c r="GV259" s="2">
        <v>4307</v>
      </c>
      <c r="GW259" s="2">
        <v>4345</v>
      </c>
      <c r="GX259" s="2">
        <v>4435</v>
      </c>
      <c r="GY259" s="2">
        <v>4434</v>
      </c>
      <c r="GZ259" s="2">
        <v>4422</v>
      </c>
      <c r="HA259" s="2">
        <v>4377</v>
      </c>
      <c r="HB259" s="2">
        <v>4392</v>
      </c>
      <c r="HC259" s="2">
        <v>4401</v>
      </c>
      <c r="HD259" s="2">
        <v>4450</v>
      </c>
      <c r="HE259" s="2">
        <v>4547</v>
      </c>
      <c r="HF259" s="2">
        <v>4668</v>
      </c>
      <c r="HG259" s="2">
        <v>4685</v>
      </c>
      <c r="HH259" s="2">
        <v>4680</v>
      </c>
      <c r="HI259" s="2">
        <v>4650</v>
      </c>
      <c r="HJ259" s="2">
        <v>4751</v>
      </c>
      <c r="HK259" s="2">
        <v>4792</v>
      </c>
      <c r="HL259" s="2">
        <v>4798</v>
      </c>
      <c r="HM259" s="2">
        <v>4841</v>
      </c>
      <c r="HN259" s="2">
        <v>4826</v>
      </c>
      <c r="HO259" s="2">
        <v>4820</v>
      </c>
      <c r="HP259" s="2">
        <v>4792</v>
      </c>
      <c r="HQ259" s="2">
        <v>4798</v>
      </c>
      <c r="HR259" s="2">
        <v>4815</v>
      </c>
      <c r="HS259" s="2">
        <v>4765</v>
      </c>
      <c r="HT259" s="2">
        <v>4702</v>
      </c>
      <c r="HU259" s="2">
        <v>4723</v>
      </c>
      <c r="HV259" s="2">
        <v>4737</v>
      </c>
      <c r="HW259" s="2">
        <v>4720</v>
      </c>
      <c r="HX259" s="2">
        <v>4747</v>
      </c>
      <c r="HY259" s="2">
        <v>4783</v>
      </c>
      <c r="HZ259" s="2">
        <v>4794</v>
      </c>
      <c r="IA259" s="2">
        <v>4794</v>
      </c>
      <c r="IB259" s="2">
        <v>4831</v>
      </c>
      <c r="IC259" s="2">
        <v>4838</v>
      </c>
      <c r="ID259" s="2">
        <v>4847</v>
      </c>
      <c r="IE259" s="2">
        <v>4888</v>
      </c>
      <c r="IF259" s="2">
        <v>4881</v>
      </c>
      <c r="IG259" s="2">
        <v>4888</v>
      </c>
      <c r="IH259" s="2">
        <v>4876</v>
      </c>
      <c r="II259" s="2">
        <v>4855</v>
      </c>
      <c r="IJ259" s="2">
        <v>4878</v>
      </c>
      <c r="IK259" s="2">
        <v>4867</v>
      </c>
      <c r="IL259" s="2">
        <v>4812</v>
      </c>
      <c r="IM259" s="2">
        <v>4797</v>
      </c>
      <c r="IN259" s="2">
        <v>4820</v>
      </c>
      <c r="IO259" s="2">
        <v>4800</v>
      </c>
      <c r="IP259" s="2">
        <v>4827</v>
      </c>
      <c r="IQ259" s="2">
        <v>4886</v>
      </c>
      <c r="IR259" s="2">
        <v>5068</v>
      </c>
      <c r="IS259" s="2">
        <v>5030</v>
      </c>
      <c r="IT259" s="2">
        <v>5011</v>
      </c>
    </row>
    <row r="260" spans="1:254">
      <c r="A260" s="62" t="s">
        <v>473</v>
      </c>
      <c r="B260" s="1" t="inlineStr">
        <is>
          <t>千代田化工建</t>
        </is>
      </c>
      <c r="C260" s="1">
        <v>674</v>
      </c>
      <c r="E260" s="2">
        <v>690</v>
      </c>
      <c r="F260" s="2">
        <v>679</v>
      </c>
      <c r="G260" s="2">
        <v>642</v>
      </c>
      <c r="H260" s="2">
        <v>626</v>
      </c>
      <c r="I260" s="2">
        <v>632</v>
      </c>
      <c r="J260" s="2">
        <v>620</v>
      </c>
      <c r="K260" s="2">
        <v>622</v>
      </c>
      <c r="L260" s="2">
        <v>693</v>
      </c>
      <c r="M260" s="2">
        <v>701</v>
      </c>
      <c r="N260" s="2">
        <v>690</v>
      </c>
      <c r="O260" s="2">
        <v>685</v>
      </c>
      <c r="P260" s="2">
        <v>687</v>
      </c>
      <c r="Q260" s="2">
        <v>641</v>
      </c>
      <c r="R260" s="2">
        <v>624</v>
      </c>
      <c r="S260" s="2">
        <v>665</v>
      </c>
      <c r="T260" s="2">
        <v>680</v>
      </c>
      <c r="U260" s="2">
        <v>652</v>
      </c>
      <c r="V260" s="2">
        <v>654</v>
      </c>
      <c r="W260" s="2">
        <v>681</v>
      </c>
      <c r="X260" s="2">
        <v>685</v>
      </c>
      <c r="Y260" s="2">
        <v>701</v>
      </c>
      <c r="Z260" s="2">
        <v>725</v>
      </c>
      <c r="AA260" s="2">
        <v>714</v>
      </c>
      <c r="AB260" s="2">
        <v>665</v>
      </c>
      <c r="AC260" s="2">
        <v>652</v>
      </c>
      <c r="AD260" s="2">
        <v>636</v>
      </c>
      <c r="AE260" s="2">
        <v>667</v>
      </c>
      <c r="AF260" s="2">
        <v>659</v>
      </c>
      <c r="AG260" s="2">
        <v>666</v>
      </c>
      <c r="AH260" s="2">
        <v>687</v>
      </c>
      <c r="AI260" s="2">
        <v>695</v>
      </c>
      <c r="AJ260" s="2">
        <v>704</v>
      </c>
      <c r="AK260" s="2">
        <v>715</v>
      </c>
      <c r="AL260" s="2">
        <v>744</v>
      </c>
      <c r="AM260" s="2">
        <v>769</v>
      </c>
      <c r="AN260" s="2">
        <v>773</v>
      </c>
      <c r="AO260" s="2">
        <v>736</v>
      </c>
      <c r="AP260" s="2">
        <v>753</v>
      </c>
      <c r="AQ260" s="2">
        <v>702</v>
      </c>
      <c r="AR260" s="2">
        <v>644</v>
      </c>
      <c r="AS260" s="2">
        <v>667</v>
      </c>
      <c r="AT260" s="2">
        <v>688</v>
      </c>
      <c r="AU260" s="2">
        <v>687</v>
      </c>
      <c r="AV260" s="2">
        <v>712</v>
      </c>
      <c r="AW260" s="2">
        <v>687</v>
      </c>
      <c r="AX260" s="2">
        <v>695</v>
      </c>
      <c r="AY260" s="2">
        <v>685</v>
      </c>
      <c r="AZ260" s="2">
        <v>725</v>
      </c>
      <c r="BA260" s="2">
        <v>725</v>
      </c>
      <c r="BB260" s="2">
        <v>725</v>
      </c>
      <c r="BC260" s="2">
        <v>771</v>
      </c>
      <c r="BD260" s="2">
        <v>822</v>
      </c>
      <c r="BE260" s="2">
        <v>796</v>
      </c>
      <c r="BF260" s="2">
        <v>685</v>
      </c>
      <c r="BG260" s="2">
        <v>703</v>
      </c>
      <c r="BH260" s="2">
        <v>704</v>
      </c>
      <c r="BI260" s="2">
        <v>759</v>
      </c>
      <c r="BJ260" s="2">
        <v>751</v>
      </c>
      <c r="BK260" s="2">
        <v>790</v>
      </c>
      <c r="BL260" s="2">
        <v>803</v>
      </c>
      <c r="BM260" s="2">
        <v>791</v>
      </c>
      <c r="BN260" s="2">
        <v>746</v>
      </c>
      <c r="BO260" s="2">
        <v>843</v>
      </c>
      <c r="BP260" s="2">
        <v>982</v>
      </c>
      <c r="BQ260" s="2">
        <v>1020</v>
      </c>
      <c r="BR260" s="2">
        <v>994</v>
      </c>
      <c r="BS260" s="2">
        <v>1008</v>
      </c>
      <c r="BT260" s="2">
        <v>1027</v>
      </c>
      <c r="BU260" s="2">
        <v>977</v>
      </c>
      <c r="BV260" s="2">
        <v>1018</v>
      </c>
      <c r="BW260" s="2">
        <v>1028</v>
      </c>
      <c r="BX260" s="2">
        <v>1037</v>
      </c>
      <c r="BY260" s="2">
        <v>1061</v>
      </c>
      <c r="BZ260" s="2">
        <v>1109</v>
      </c>
      <c r="CA260" s="2">
        <v>1131</v>
      </c>
      <c r="CB260" s="2">
        <v>1113</v>
      </c>
      <c r="CC260" s="2">
        <v>1100</v>
      </c>
      <c r="CD260" s="2">
        <v>1117</v>
      </c>
      <c r="CE260" s="2">
        <v>1108</v>
      </c>
      <c r="CF260" s="2">
        <v>1131</v>
      </c>
      <c r="CG260" s="2">
        <v>1117</v>
      </c>
      <c r="CH260" s="2">
        <v>1055</v>
      </c>
      <c r="CI260" s="2">
        <v>946</v>
      </c>
      <c r="CJ260" s="2">
        <v>967</v>
      </c>
      <c r="CK260" s="2">
        <v>961</v>
      </c>
      <c r="CL260" s="2">
        <v>952</v>
      </c>
      <c r="CM260" s="2">
        <v>904</v>
      </c>
      <c r="CN260" s="2">
        <v>861</v>
      </c>
      <c r="CO260" s="2">
        <v>816</v>
      </c>
      <c r="CP260" s="2">
        <v>884</v>
      </c>
      <c r="CQ260" s="2">
        <v>920</v>
      </c>
      <c r="CR260" s="2">
        <v>1038</v>
      </c>
      <c r="CS260" s="2">
        <v>1004</v>
      </c>
      <c r="CT260" s="2">
        <v>996</v>
      </c>
      <c r="CU260" s="2">
        <v>1125</v>
      </c>
      <c r="CV260" s="2">
        <v>1110</v>
      </c>
      <c r="CW260" s="2">
        <v>1044</v>
      </c>
      <c r="CX260" s="2">
        <v>1028</v>
      </c>
      <c r="CY260" s="2">
        <v>1021</v>
      </c>
      <c r="CZ260" s="2">
        <v>1040</v>
      </c>
      <c r="DA260" s="2">
        <v>1073</v>
      </c>
      <c r="DB260" s="2">
        <v>1034</v>
      </c>
      <c r="DC260" s="2">
        <v>970</v>
      </c>
      <c r="DD260" s="2">
        <v>1081</v>
      </c>
      <c r="DE260" s="2">
        <v>1109</v>
      </c>
      <c r="DF260" s="2">
        <v>1065</v>
      </c>
      <c r="DG260" s="2">
        <v>1243</v>
      </c>
      <c r="DH260" s="2">
        <v>1281</v>
      </c>
      <c r="DI260" s="2">
        <v>1267</v>
      </c>
      <c r="DJ260" s="2">
        <v>1282</v>
      </c>
      <c r="DK260" s="2">
        <v>1235</v>
      </c>
      <c r="DL260" s="2">
        <v>1255</v>
      </c>
      <c r="DM260" s="2">
        <v>1339</v>
      </c>
      <c r="DN260" s="2">
        <v>1385</v>
      </c>
      <c r="DO260" s="2">
        <v>1403</v>
      </c>
      <c r="DP260" s="2">
        <v>1441</v>
      </c>
      <c r="DQ260" s="2">
        <v>1540</v>
      </c>
      <c r="DR260" s="2">
        <v>1597</v>
      </c>
      <c r="DS260" s="2">
        <v>1651</v>
      </c>
      <c r="DT260" s="2">
        <v>1544</v>
      </c>
      <c r="DU260" s="2">
        <v>1394</v>
      </c>
      <c r="DV260" s="2">
        <v>1250</v>
      </c>
      <c r="DW260" s="2">
        <v>1240</v>
      </c>
      <c r="DX260" s="2">
        <v>1285</v>
      </c>
      <c r="DY260" s="2">
        <v>1233</v>
      </c>
      <c r="DZ260" s="2">
        <v>1211</v>
      </c>
      <c r="EA260" s="2">
        <v>1212</v>
      </c>
      <c r="EB260" s="2">
        <v>1122</v>
      </c>
      <c r="EC260" s="2">
        <v>841</v>
      </c>
      <c r="ED260" s="2">
        <v>855</v>
      </c>
      <c r="EE260" s="2">
        <v>868</v>
      </c>
      <c r="EF260" s="2">
        <v>858</v>
      </c>
      <c r="EG260" s="2">
        <v>856</v>
      </c>
      <c r="EH260" s="2">
        <v>846</v>
      </c>
      <c r="EI260" s="2">
        <v>870</v>
      </c>
      <c r="EJ260" s="2">
        <v>874</v>
      </c>
      <c r="EK260" s="2">
        <v>839</v>
      </c>
      <c r="EL260" s="2">
        <v>861</v>
      </c>
      <c r="EM260" s="2">
        <v>840</v>
      </c>
      <c r="EN260" s="2">
        <v>835</v>
      </c>
      <c r="EO260" s="2">
        <v>833</v>
      </c>
      <c r="EP260" s="2">
        <v>880</v>
      </c>
      <c r="EQ260" s="2">
        <v>888</v>
      </c>
      <c r="ER260" s="2">
        <v>858</v>
      </c>
      <c r="ES260" s="2">
        <v>775</v>
      </c>
      <c r="ET260" s="2">
        <v>731</v>
      </c>
      <c r="EU260" s="2">
        <v>738</v>
      </c>
      <c r="EV260" s="2">
        <v>728</v>
      </c>
      <c r="EW260" s="2">
        <v>740</v>
      </c>
      <c r="EX260" s="2">
        <v>733</v>
      </c>
      <c r="EY260" s="2">
        <v>694</v>
      </c>
      <c r="EZ260" s="2">
        <v>686</v>
      </c>
      <c r="FA260" s="2">
        <v>671</v>
      </c>
      <c r="FB260" s="2">
        <v>665</v>
      </c>
      <c r="FC260" s="2">
        <v>684</v>
      </c>
      <c r="FD260" s="2">
        <v>709</v>
      </c>
      <c r="FE260" s="2">
        <v>691</v>
      </c>
      <c r="FF260" s="2">
        <v>700</v>
      </c>
      <c r="FG260" s="2">
        <v>702</v>
      </c>
      <c r="FH260" s="2">
        <v>700</v>
      </c>
      <c r="FI260" s="2">
        <v>682</v>
      </c>
      <c r="FJ260" s="2">
        <v>668</v>
      </c>
      <c r="FK260" s="2">
        <v>662</v>
      </c>
      <c r="FL260" s="2">
        <v>632</v>
      </c>
      <c r="FM260" s="2">
        <v>625</v>
      </c>
      <c r="FN260" s="2">
        <v>645</v>
      </c>
      <c r="FO260" s="2">
        <v>671</v>
      </c>
      <c r="FP260" s="2">
        <v>674</v>
      </c>
      <c r="FQ260" s="2">
        <v>665</v>
      </c>
      <c r="FR260" s="2">
        <v>696</v>
      </c>
      <c r="FS260" s="2">
        <v>689</v>
      </c>
      <c r="FT260" s="2">
        <v>645</v>
      </c>
      <c r="FU260" s="2">
        <v>628</v>
      </c>
      <c r="FV260" s="2">
        <v>556</v>
      </c>
      <c r="FW260" s="2">
        <v>592</v>
      </c>
      <c r="FX260" s="2">
        <v>563</v>
      </c>
      <c r="FY260" s="2">
        <v>542</v>
      </c>
      <c r="FZ260" s="2">
        <v>518</v>
      </c>
      <c r="GA260" s="2">
        <v>492</v>
      </c>
      <c r="GB260" s="2">
        <v>481</v>
      </c>
      <c r="GC260" s="2">
        <v>478</v>
      </c>
      <c r="GD260" s="2">
        <v>459</v>
      </c>
      <c r="GE260" s="2">
        <v>475</v>
      </c>
      <c r="GF260" s="2">
        <v>398</v>
      </c>
      <c r="GG260" s="2">
        <v>404</v>
      </c>
      <c r="GH260" s="2">
        <v>404</v>
      </c>
      <c r="GI260" s="2">
        <v>401</v>
      </c>
      <c r="GJ260" s="2">
        <v>403</v>
      </c>
      <c r="GK260" s="2">
        <v>414</v>
      </c>
      <c r="GL260" s="2">
        <v>418</v>
      </c>
      <c r="GM260" s="2">
        <v>409</v>
      </c>
      <c r="GN260" s="2">
        <v>404</v>
      </c>
      <c r="GO260" s="2">
        <v>383</v>
      </c>
      <c r="GP260" s="2">
        <v>383</v>
      </c>
      <c r="GQ260" s="2">
        <v>385</v>
      </c>
      <c r="GR260" s="2">
        <v>385</v>
      </c>
      <c r="GS260" s="2">
        <v>391</v>
      </c>
      <c r="GT260" s="2">
        <v>377</v>
      </c>
      <c r="GU260" s="2">
        <v>371</v>
      </c>
      <c r="GV260" s="2">
        <v>377</v>
      </c>
      <c r="GW260" s="2">
        <v>392</v>
      </c>
      <c r="GX260" s="2">
        <v>393</v>
      </c>
      <c r="GY260" s="2">
        <v>388</v>
      </c>
      <c r="GZ260" s="2">
        <v>376</v>
      </c>
      <c r="HA260" s="2">
        <v>369</v>
      </c>
      <c r="HB260" s="2">
        <v>372</v>
      </c>
      <c r="HC260" s="2">
        <v>373</v>
      </c>
      <c r="HD260" s="2">
        <v>392</v>
      </c>
      <c r="HE260" s="2">
        <v>398</v>
      </c>
      <c r="HF260" s="2">
        <v>404</v>
      </c>
      <c r="HG260" s="2">
        <v>400</v>
      </c>
      <c r="HH260" s="2">
        <v>396</v>
      </c>
      <c r="HI260" s="2">
        <v>398</v>
      </c>
      <c r="HJ260" s="2">
        <v>394</v>
      </c>
      <c r="HK260" s="2">
        <v>391</v>
      </c>
      <c r="HL260" s="2">
        <v>396</v>
      </c>
      <c r="HM260" s="2">
        <v>400</v>
      </c>
      <c r="HN260" s="2">
        <v>396</v>
      </c>
      <c r="HO260" s="2">
        <v>395</v>
      </c>
      <c r="HP260" s="2">
        <v>388</v>
      </c>
      <c r="HQ260" s="2">
        <v>395</v>
      </c>
      <c r="HR260" s="2">
        <v>422</v>
      </c>
      <c r="HS260" s="2">
        <v>422</v>
      </c>
      <c r="HT260" s="2">
        <v>415</v>
      </c>
      <c r="HU260" s="2">
        <v>416</v>
      </c>
      <c r="HV260" s="2">
        <v>415</v>
      </c>
      <c r="HW260" s="2">
        <v>399</v>
      </c>
      <c r="HX260" s="2">
        <v>398</v>
      </c>
      <c r="HY260" s="2">
        <v>390</v>
      </c>
      <c r="HZ260" s="2">
        <v>388</v>
      </c>
      <c r="IA260" s="2">
        <v>380</v>
      </c>
      <c r="IB260" s="2">
        <v>384</v>
      </c>
      <c r="IC260" s="2">
        <v>369</v>
      </c>
      <c r="ID260" s="2">
        <v>365</v>
      </c>
      <c r="IE260" s="2">
        <v>364</v>
      </c>
      <c r="IF260" s="2">
        <v>368</v>
      </c>
      <c r="IG260" s="2">
        <v>365</v>
      </c>
      <c r="IH260" s="2">
        <v>357</v>
      </c>
      <c r="II260" s="2">
        <v>356</v>
      </c>
      <c r="IJ260" s="2">
        <v>364</v>
      </c>
      <c r="IK260" s="2">
        <v>370</v>
      </c>
      <c r="IL260" s="2">
        <v>375</v>
      </c>
      <c r="IM260" s="2">
        <v>371</v>
      </c>
      <c r="IN260" s="2">
        <v>371</v>
      </c>
      <c r="IO260" s="2">
        <v>378</v>
      </c>
      <c r="IP260" s="2">
        <v>353</v>
      </c>
      <c r="IQ260" s="2">
        <v>360</v>
      </c>
      <c r="IR260" s="2">
        <v>359</v>
      </c>
      <c r="IS260" s="2">
        <v>351</v>
      </c>
      <c r="IT260" s="2">
        <v>352</v>
      </c>
    </row>
    <row r="261" spans="1:254">
      <c r="A261" s="62" t="s">
        <v>474</v>
      </c>
      <c r="B261" s="1" t="inlineStr">
        <is>
          <t>旭ダイヤモンド</t>
        </is>
      </c>
      <c r="C261" s="1">
        <v>1145</v>
      </c>
      <c r="E261" s="2">
        <v>1173</v>
      </c>
      <c r="F261" s="2">
        <v>1144</v>
      </c>
      <c r="G261" s="2">
        <v>1102</v>
      </c>
      <c r="H261" s="2">
        <v>1075</v>
      </c>
      <c r="I261" s="2">
        <v>1072</v>
      </c>
      <c r="J261" s="2">
        <v>1028</v>
      </c>
      <c r="K261" s="2">
        <v>1017</v>
      </c>
      <c r="L261" s="2">
        <v>1068</v>
      </c>
      <c r="M261" s="2">
        <v>1112</v>
      </c>
      <c r="N261" s="2">
        <v>1112</v>
      </c>
      <c r="O261" s="2">
        <v>1132</v>
      </c>
      <c r="P261" s="2">
        <v>1141</v>
      </c>
      <c r="Q261" s="2">
        <v>1124</v>
      </c>
      <c r="R261" s="2">
        <v>1125</v>
      </c>
      <c r="S261" s="2">
        <v>1176</v>
      </c>
      <c r="T261" s="2">
        <v>1185</v>
      </c>
      <c r="U261" s="2">
        <v>1132</v>
      </c>
      <c r="V261" s="2">
        <v>1152</v>
      </c>
      <c r="W261" s="2">
        <v>1176</v>
      </c>
      <c r="X261" s="2">
        <v>1163</v>
      </c>
      <c r="Y261" s="2">
        <v>1158</v>
      </c>
      <c r="Z261" s="2">
        <v>1191</v>
      </c>
      <c r="AA261" s="2">
        <v>1238</v>
      </c>
      <c r="AB261" s="2">
        <v>1190</v>
      </c>
      <c r="AC261" s="2">
        <v>1202</v>
      </c>
      <c r="AD261" s="2">
        <v>1221</v>
      </c>
      <c r="AE261" s="2">
        <v>1196</v>
      </c>
      <c r="AF261" s="2">
        <v>1186</v>
      </c>
      <c r="AG261" s="2">
        <v>1186</v>
      </c>
      <c r="AH261" s="2">
        <v>1205</v>
      </c>
      <c r="AI261" s="2">
        <v>1197</v>
      </c>
      <c r="AJ261" s="2">
        <v>1228</v>
      </c>
      <c r="AK261" s="2">
        <v>1310</v>
      </c>
      <c r="AL261" s="2">
        <v>1302</v>
      </c>
      <c r="AM261" s="2">
        <v>1298</v>
      </c>
      <c r="AN261" s="2">
        <v>1281</v>
      </c>
      <c r="AO261" s="2">
        <v>1281</v>
      </c>
      <c r="AP261" s="2">
        <v>1262</v>
      </c>
      <c r="AQ261" s="2">
        <v>1230</v>
      </c>
      <c r="AR261" s="2">
        <v>1170</v>
      </c>
      <c r="AS261" s="2">
        <v>1212</v>
      </c>
      <c r="AT261" s="2">
        <v>1251</v>
      </c>
      <c r="AU261" s="2">
        <v>1269</v>
      </c>
      <c r="AV261" s="2">
        <v>1299</v>
      </c>
      <c r="AW261" s="2">
        <v>1297</v>
      </c>
      <c r="AX261" s="2">
        <v>1310</v>
      </c>
      <c r="AY261" s="2">
        <v>1273</v>
      </c>
      <c r="AZ261" s="2">
        <v>1336</v>
      </c>
      <c r="BA261" s="2">
        <v>1343</v>
      </c>
      <c r="BB261" s="2">
        <v>1306</v>
      </c>
      <c r="BC261" s="2">
        <v>1342</v>
      </c>
      <c r="BD261" s="2">
        <v>1365</v>
      </c>
      <c r="BE261" s="2">
        <v>1347</v>
      </c>
      <c r="BF261" s="2">
        <v>1268</v>
      </c>
      <c r="BG261" s="2">
        <v>1272</v>
      </c>
      <c r="BH261" s="2">
        <v>1245</v>
      </c>
      <c r="BI261" s="2">
        <v>1244</v>
      </c>
      <c r="BJ261" s="2">
        <v>1267</v>
      </c>
      <c r="BK261" s="2">
        <v>1302</v>
      </c>
      <c r="BL261" s="2">
        <v>1356</v>
      </c>
      <c r="BM261" s="2">
        <v>1331</v>
      </c>
      <c r="BN261" s="2">
        <v>1326</v>
      </c>
      <c r="BO261" s="2">
        <v>1309</v>
      </c>
      <c r="BP261" s="2">
        <v>1296</v>
      </c>
      <c r="BQ261" s="2">
        <v>1286</v>
      </c>
      <c r="BR261" s="2">
        <v>1271</v>
      </c>
      <c r="BS261" s="2">
        <v>1271</v>
      </c>
      <c r="BT261" s="2">
        <v>1286</v>
      </c>
      <c r="BU261" s="2">
        <v>1275</v>
      </c>
      <c r="BV261" s="2">
        <v>1292</v>
      </c>
      <c r="BW261" s="2">
        <v>1250</v>
      </c>
      <c r="BX261" s="2">
        <v>1271</v>
      </c>
      <c r="BY261" s="2">
        <v>1301</v>
      </c>
      <c r="BZ261" s="2">
        <v>1308</v>
      </c>
      <c r="CA261" s="2">
        <v>1260</v>
      </c>
      <c r="CB261" s="2">
        <v>1159</v>
      </c>
      <c r="CC261" s="2">
        <v>1157</v>
      </c>
      <c r="CD261" s="2">
        <v>1167</v>
      </c>
      <c r="CE261" s="2">
        <v>1137</v>
      </c>
      <c r="CF261" s="2">
        <v>1157</v>
      </c>
      <c r="CG261" s="2">
        <v>1152</v>
      </c>
      <c r="CH261" s="2">
        <v>1191</v>
      </c>
      <c r="CI261" s="2">
        <v>1144</v>
      </c>
      <c r="CJ261" s="2">
        <v>1155</v>
      </c>
      <c r="CK261" s="2">
        <v>1197</v>
      </c>
      <c r="CL261" s="2">
        <v>1217</v>
      </c>
      <c r="CM261" s="2">
        <v>1211</v>
      </c>
      <c r="CN261" s="2">
        <v>1181</v>
      </c>
      <c r="CO261" s="2">
        <v>1194</v>
      </c>
      <c r="CP261" s="2">
        <v>1242</v>
      </c>
      <c r="CQ261" s="2">
        <v>1228</v>
      </c>
      <c r="CR261" s="2">
        <v>1252</v>
      </c>
      <c r="CS261" s="2">
        <v>1222</v>
      </c>
      <c r="CT261" s="2">
        <v>1221</v>
      </c>
      <c r="CU261" s="2">
        <v>1326</v>
      </c>
      <c r="CV261" s="2">
        <v>1358</v>
      </c>
      <c r="CW261" s="2">
        <v>1350</v>
      </c>
      <c r="CX261" s="2">
        <v>1341</v>
      </c>
      <c r="CY261" s="2">
        <v>1310</v>
      </c>
      <c r="CZ261" s="2">
        <v>1318</v>
      </c>
      <c r="DA261" s="2">
        <v>1395</v>
      </c>
      <c r="DB261" s="2">
        <v>1403</v>
      </c>
      <c r="DC261" s="2">
        <v>1302</v>
      </c>
      <c r="DD261" s="2">
        <v>1374</v>
      </c>
      <c r="DE261" s="2">
        <v>1448</v>
      </c>
      <c r="DF261" s="2">
        <v>1341</v>
      </c>
      <c r="DG261" s="2">
        <v>1508</v>
      </c>
      <c r="DH261" s="2">
        <v>1552</v>
      </c>
      <c r="DI261" s="2">
        <v>1406</v>
      </c>
      <c r="DJ261" s="2">
        <v>1380</v>
      </c>
      <c r="DK261" s="2">
        <v>1238</v>
      </c>
      <c r="DL261" s="2">
        <v>1206</v>
      </c>
      <c r="DM261" s="2">
        <v>1091</v>
      </c>
      <c r="DN261" s="2">
        <v>1124</v>
      </c>
      <c r="DO261" s="2">
        <v>1061</v>
      </c>
      <c r="DP261" s="2">
        <v>1096</v>
      </c>
      <c r="DQ261" s="2">
        <v>1093</v>
      </c>
      <c r="DR261" s="2">
        <v>1063</v>
      </c>
      <c r="DS261" s="2">
        <v>1121</v>
      </c>
      <c r="DT261" s="2">
        <v>970</v>
      </c>
      <c r="DU261" s="2">
        <v>979</v>
      </c>
      <c r="DV261" s="2">
        <v>933</v>
      </c>
      <c r="DW261" s="2">
        <v>950</v>
      </c>
      <c r="DX261" s="2">
        <v>940</v>
      </c>
      <c r="DY261" s="2">
        <v>903</v>
      </c>
      <c r="DZ261" s="2">
        <v>891</v>
      </c>
      <c r="EA261" s="2">
        <v>881</v>
      </c>
      <c r="EB261" s="2">
        <v>895</v>
      </c>
      <c r="EC261" s="2">
        <v>921</v>
      </c>
      <c r="ED261" s="2">
        <v>849</v>
      </c>
      <c r="EE261" s="2">
        <v>858</v>
      </c>
      <c r="EF261" s="2">
        <v>886</v>
      </c>
      <c r="EG261" s="2">
        <v>889</v>
      </c>
      <c r="EH261" s="2">
        <v>865</v>
      </c>
      <c r="EI261" s="2">
        <v>880</v>
      </c>
      <c r="EJ261" s="2">
        <v>888</v>
      </c>
      <c r="EK261" s="2">
        <v>888</v>
      </c>
      <c r="EL261" s="2">
        <v>891</v>
      </c>
      <c r="EM261" s="2">
        <v>863</v>
      </c>
      <c r="EN261" s="2">
        <v>857</v>
      </c>
      <c r="EO261" s="2">
        <v>839</v>
      </c>
      <c r="EP261" s="2">
        <v>834</v>
      </c>
      <c r="EQ261" s="2">
        <v>835</v>
      </c>
      <c r="ER261" s="2">
        <v>834</v>
      </c>
      <c r="ES261" s="2">
        <v>831</v>
      </c>
      <c r="ET261" s="2">
        <v>826</v>
      </c>
      <c r="EU261" s="2">
        <v>818</v>
      </c>
      <c r="EV261" s="2">
        <v>815</v>
      </c>
      <c r="EW261" s="2">
        <v>814</v>
      </c>
      <c r="EX261" s="2">
        <v>813</v>
      </c>
      <c r="EY261" s="2">
        <v>810</v>
      </c>
      <c r="EZ261" s="2">
        <v>807</v>
      </c>
      <c r="FA261" s="2">
        <v>801</v>
      </c>
      <c r="FB261" s="2">
        <v>798</v>
      </c>
      <c r="FC261" s="2">
        <v>797</v>
      </c>
      <c r="FD261" s="2">
        <v>799</v>
      </c>
      <c r="FE261" s="2">
        <v>805</v>
      </c>
      <c r="FF261" s="2">
        <v>806</v>
      </c>
      <c r="FG261" s="2">
        <v>798</v>
      </c>
      <c r="FH261" s="2">
        <v>807</v>
      </c>
      <c r="FI261" s="2">
        <v>801</v>
      </c>
      <c r="FJ261" s="2">
        <v>803</v>
      </c>
      <c r="FK261" s="2">
        <v>801</v>
      </c>
      <c r="FL261" s="2">
        <v>801</v>
      </c>
      <c r="FM261" s="2">
        <v>803</v>
      </c>
      <c r="FN261" s="2">
        <v>801</v>
      </c>
      <c r="FO261" s="2">
        <v>818</v>
      </c>
      <c r="FP261" s="2">
        <v>823</v>
      </c>
      <c r="FQ261" s="2">
        <v>817</v>
      </c>
      <c r="FR261" s="2">
        <v>811</v>
      </c>
      <c r="FS261" s="2">
        <v>801</v>
      </c>
      <c r="FT261" s="2">
        <v>795</v>
      </c>
      <c r="FU261" s="2">
        <v>796</v>
      </c>
      <c r="FV261" s="2">
        <v>786</v>
      </c>
      <c r="FW261" s="2">
        <v>796</v>
      </c>
      <c r="FX261" s="2">
        <v>805</v>
      </c>
      <c r="FY261" s="2">
        <v>807</v>
      </c>
      <c r="FZ261" s="2">
        <v>801</v>
      </c>
      <c r="GA261" s="2">
        <v>796</v>
      </c>
      <c r="GB261" s="2">
        <v>793</v>
      </c>
      <c r="GC261" s="2">
        <v>792</v>
      </c>
      <c r="GD261" s="2">
        <v>791</v>
      </c>
      <c r="GE261" s="2">
        <v>830</v>
      </c>
      <c r="GF261" s="2">
        <v>819</v>
      </c>
      <c r="GG261" s="2">
        <v>831</v>
      </c>
      <c r="GH261" s="2">
        <v>826</v>
      </c>
      <c r="GI261" s="2">
        <v>830</v>
      </c>
      <c r="GJ261" s="2">
        <v>830</v>
      </c>
      <c r="GK261" s="2">
        <v>838</v>
      </c>
      <c r="GL261" s="2">
        <v>861</v>
      </c>
      <c r="GM261" s="2">
        <v>852</v>
      </c>
      <c r="GN261" s="2">
        <v>841</v>
      </c>
      <c r="GO261" s="2">
        <v>842</v>
      </c>
      <c r="GP261" s="2">
        <v>844</v>
      </c>
      <c r="GQ261" s="2">
        <v>839</v>
      </c>
      <c r="GR261" s="2">
        <v>830</v>
      </c>
      <c r="GS261" s="2">
        <v>837</v>
      </c>
      <c r="GT261" s="2">
        <v>829</v>
      </c>
      <c r="GU261" s="2">
        <v>816</v>
      </c>
      <c r="GV261" s="2">
        <v>829</v>
      </c>
      <c r="GW261" s="2">
        <v>849</v>
      </c>
      <c r="GX261" s="2">
        <v>849</v>
      </c>
      <c r="GY261" s="2">
        <v>857</v>
      </c>
      <c r="GZ261" s="2">
        <v>857</v>
      </c>
      <c r="HA261" s="2">
        <v>843</v>
      </c>
      <c r="HB261" s="2">
        <v>846</v>
      </c>
      <c r="HC261" s="2">
        <v>841</v>
      </c>
      <c r="HD261" s="2">
        <v>866</v>
      </c>
      <c r="HE261" s="2">
        <v>871</v>
      </c>
      <c r="HF261" s="2">
        <v>880</v>
      </c>
      <c r="HG261" s="2">
        <v>882</v>
      </c>
      <c r="HH261" s="2">
        <v>871</v>
      </c>
      <c r="HI261" s="2">
        <v>883</v>
      </c>
      <c r="HJ261" s="2">
        <v>884</v>
      </c>
      <c r="HK261" s="2">
        <v>874</v>
      </c>
      <c r="HL261" s="2">
        <v>870</v>
      </c>
      <c r="HM261" s="2">
        <v>864</v>
      </c>
      <c r="HN261" s="2">
        <v>858</v>
      </c>
      <c r="HO261" s="2">
        <v>844</v>
      </c>
      <c r="HP261" s="2">
        <v>831</v>
      </c>
      <c r="HQ261" s="2">
        <v>838</v>
      </c>
      <c r="HR261" s="2">
        <v>842</v>
      </c>
      <c r="HS261" s="2">
        <v>836</v>
      </c>
      <c r="HT261" s="2">
        <v>835</v>
      </c>
      <c r="HU261" s="2">
        <v>831</v>
      </c>
      <c r="HV261" s="2">
        <v>818</v>
      </c>
      <c r="HW261" s="2">
        <v>806</v>
      </c>
      <c r="HX261" s="2">
        <v>808</v>
      </c>
      <c r="HY261" s="2">
        <v>809</v>
      </c>
      <c r="HZ261" s="2">
        <v>809</v>
      </c>
      <c r="IA261" s="2">
        <v>815</v>
      </c>
      <c r="IB261" s="2">
        <v>809</v>
      </c>
      <c r="IC261" s="2">
        <v>788</v>
      </c>
      <c r="ID261" s="2">
        <v>780</v>
      </c>
      <c r="IE261" s="2">
        <v>778</v>
      </c>
      <c r="IF261" s="2">
        <v>786</v>
      </c>
      <c r="IG261" s="2">
        <v>782</v>
      </c>
      <c r="IH261" s="2">
        <v>780</v>
      </c>
      <c r="II261" s="2">
        <v>781</v>
      </c>
      <c r="IJ261" s="2">
        <v>786</v>
      </c>
      <c r="IK261" s="2">
        <v>768</v>
      </c>
      <c r="IL261" s="2">
        <v>753</v>
      </c>
      <c r="IM261" s="2">
        <v>758</v>
      </c>
      <c r="IN261" s="2">
        <v>753</v>
      </c>
      <c r="IO261" s="2">
        <v>753</v>
      </c>
      <c r="IP261" s="2">
        <v>742</v>
      </c>
      <c r="IQ261" s="2">
        <v>749</v>
      </c>
      <c r="IR261" s="2">
        <v>737</v>
      </c>
      <c r="IS261" s="2">
        <v>730</v>
      </c>
      <c r="IT261" s="2">
        <v>728</v>
      </c>
    </row>
    <row r="262" spans="1:254">
      <c r="A262" s="62" t="s">
        <v>475</v>
      </c>
      <c r="B262" s="1" t="inlineStr">
        <is>
          <t>住石ホールディングス</t>
        </is>
      </c>
      <c r="C262" s="1">
        <v>594</v>
      </c>
      <c r="E262" s="2">
        <v>576</v>
      </c>
      <c r="F262" s="2">
        <v>591</v>
      </c>
      <c r="G262" s="2">
        <v>573</v>
      </c>
      <c r="H262" s="2">
        <v>569</v>
      </c>
      <c r="I262" s="2">
        <v>566</v>
      </c>
      <c r="J262" s="2">
        <v>557</v>
      </c>
      <c r="K262" s="2">
        <v>566</v>
      </c>
      <c r="L262" s="2">
        <v>575</v>
      </c>
      <c r="M262" s="2">
        <v>584</v>
      </c>
      <c r="N262" s="2">
        <v>589</v>
      </c>
      <c r="O262" s="2">
        <v>592</v>
      </c>
      <c r="P262" s="2">
        <v>588</v>
      </c>
      <c r="Q262" s="2">
        <v>560</v>
      </c>
      <c r="R262" s="2">
        <v>551</v>
      </c>
      <c r="S262" s="2">
        <v>578</v>
      </c>
      <c r="T262" s="2">
        <v>577</v>
      </c>
      <c r="U262" s="2">
        <v>573</v>
      </c>
      <c r="V262" s="2">
        <v>565</v>
      </c>
      <c r="W262" s="2">
        <v>559</v>
      </c>
      <c r="X262" s="2">
        <v>554</v>
      </c>
      <c r="Y262" s="2">
        <v>549</v>
      </c>
      <c r="Z262" s="2">
        <v>550</v>
      </c>
      <c r="AA262" s="2">
        <v>555</v>
      </c>
      <c r="AB262" s="2">
        <v>532</v>
      </c>
      <c r="AC262" s="2">
        <v>525</v>
      </c>
      <c r="AD262" s="2">
        <v>520</v>
      </c>
      <c r="AE262" s="2">
        <v>516</v>
      </c>
      <c r="AF262" s="2">
        <v>517</v>
      </c>
      <c r="AG262" s="2">
        <v>517</v>
      </c>
      <c r="AH262" s="2">
        <v>517</v>
      </c>
      <c r="AI262" s="2">
        <v>524</v>
      </c>
      <c r="AJ262" s="2">
        <v>532</v>
      </c>
      <c r="AK262" s="2">
        <v>531</v>
      </c>
      <c r="AL262" s="2">
        <v>520</v>
      </c>
      <c r="AM262" s="2">
        <v>537</v>
      </c>
      <c r="AN262" s="2">
        <v>541</v>
      </c>
      <c r="AO262" s="2">
        <v>543</v>
      </c>
      <c r="AP262" s="2">
        <v>545</v>
      </c>
      <c r="AQ262" s="2">
        <v>547</v>
      </c>
      <c r="AR262" s="2">
        <v>542</v>
      </c>
      <c r="AS262" s="2">
        <v>550</v>
      </c>
      <c r="AT262" s="2">
        <v>570</v>
      </c>
      <c r="AU262" s="2">
        <v>563</v>
      </c>
      <c r="AV262" s="2">
        <v>564</v>
      </c>
      <c r="AW262" s="2">
        <v>550</v>
      </c>
      <c r="AX262" s="2">
        <v>558</v>
      </c>
      <c r="AY262" s="2">
        <v>557</v>
      </c>
      <c r="AZ262" s="2">
        <v>563</v>
      </c>
      <c r="BA262" s="2">
        <v>585</v>
      </c>
      <c r="BB262" s="2">
        <v>585</v>
      </c>
      <c r="BC262" s="2">
        <v>599</v>
      </c>
      <c r="BD262" s="2">
        <v>585</v>
      </c>
      <c r="BE262" s="2">
        <v>580</v>
      </c>
      <c r="BF262" s="2">
        <v>593</v>
      </c>
      <c r="BG262" s="2">
        <v>582</v>
      </c>
      <c r="BH262" s="2">
        <v>586</v>
      </c>
      <c r="BI262" s="2">
        <v>615</v>
      </c>
      <c r="BJ262" s="2">
        <v>617</v>
      </c>
      <c r="BK262" s="2">
        <v>693</v>
      </c>
      <c r="BL262" s="2">
        <v>708</v>
      </c>
      <c r="BM262" s="2">
        <v>723</v>
      </c>
      <c r="BN262" s="2">
        <v>724</v>
      </c>
      <c r="BO262" s="2">
        <v>738</v>
      </c>
      <c r="BP262" s="2">
        <v>736</v>
      </c>
      <c r="BQ262" s="2">
        <v>735</v>
      </c>
      <c r="BR262" s="2">
        <v>749</v>
      </c>
      <c r="BS262" s="2">
        <v>765</v>
      </c>
      <c r="BT262" s="2">
        <v>768</v>
      </c>
      <c r="BU262" s="2">
        <v>762</v>
      </c>
      <c r="BV262" s="2">
        <v>774</v>
      </c>
      <c r="BW262" s="2">
        <v>802</v>
      </c>
      <c r="BX262" s="2">
        <v>823</v>
      </c>
      <c r="BY262" s="2">
        <v>848</v>
      </c>
      <c r="BZ262" s="2">
        <v>850</v>
      </c>
      <c r="CA262" s="2">
        <v>838</v>
      </c>
      <c r="CB262" s="2">
        <v>871</v>
      </c>
      <c r="CC262" s="2">
        <v>837</v>
      </c>
      <c r="CD262" s="2">
        <v>837</v>
      </c>
      <c r="CE262" s="2">
        <v>853</v>
      </c>
      <c r="CF262" s="2">
        <v>819</v>
      </c>
      <c r="CG262" s="2">
        <v>865</v>
      </c>
      <c r="CH262" s="2">
        <v>863</v>
      </c>
      <c r="CI262" s="2">
        <v>893</v>
      </c>
      <c r="CJ262" s="2">
        <v>916</v>
      </c>
      <c r="CK262" s="2">
        <v>935</v>
      </c>
      <c r="CL262" s="2">
        <v>925</v>
      </c>
      <c r="CM262" s="2">
        <v>937</v>
      </c>
      <c r="CN262" s="2">
        <v>985</v>
      </c>
      <c r="CO262" s="2">
        <v>1048</v>
      </c>
      <c r="CP262" s="2">
        <v>991</v>
      </c>
      <c r="CQ262" s="2">
        <v>851</v>
      </c>
      <c r="CR262" s="2">
        <v>862</v>
      </c>
      <c r="CS262" s="2">
        <v>840</v>
      </c>
      <c r="CT262" s="2">
        <v>864</v>
      </c>
      <c r="CU262" s="2">
        <v>939</v>
      </c>
      <c r="CV262" s="2">
        <v>976</v>
      </c>
      <c r="CW262" s="2">
        <v>1020</v>
      </c>
      <c r="CX262" s="2">
        <v>1007</v>
      </c>
      <c r="CY262" s="2">
        <v>1030</v>
      </c>
      <c r="CZ262" s="2">
        <v>936</v>
      </c>
      <c r="DA262" s="2">
        <v>918</v>
      </c>
      <c r="DB262" s="2">
        <v>901</v>
      </c>
      <c r="DC262" s="2">
        <v>965</v>
      </c>
      <c r="DD262" s="2">
        <v>923</v>
      </c>
      <c r="DE262" s="2">
        <v>885</v>
      </c>
      <c r="DF262" s="2">
        <v>834</v>
      </c>
      <c r="DG262" s="2">
        <v>915</v>
      </c>
      <c r="DH262" s="2">
        <v>915</v>
      </c>
      <c r="DI262" s="2">
        <v>861</v>
      </c>
      <c r="DJ262" s="2">
        <v>852</v>
      </c>
      <c r="DK262" s="2">
        <v>844</v>
      </c>
      <c r="DL262" s="2">
        <v>853</v>
      </c>
      <c r="DM262" s="2">
        <v>860</v>
      </c>
      <c r="DN262" s="2">
        <v>980</v>
      </c>
      <c r="DO262" s="2">
        <v>1065</v>
      </c>
      <c r="DP262" s="2">
        <v>1110</v>
      </c>
      <c r="DQ262" s="2">
        <v>975</v>
      </c>
      <c r="DR262" s="2">
        <v>905</v>
      </c>
      <c r="DS262" s="2">
        <v>890</v>
      </c>
      <c r="DT262" s="2">
        <v>794</v>
      </c>
      <c r="DU262" s="2">
        <v>808</v>
      </c>
      <c r="DV262" s="2">
        <v>733</v>
      </c>
      <c r="DW262" s="2">
        <v>734</v>
      </c>
      <c r="DX262" s="2">
        <v>705</v>
      </c>
      <c r="DY262" s="2">
        <v>649</v>
      </c>
      <c r="DZ262" s="2">
        <v>634</v>
      </c>
      <c r="EA262" s="2">
        <v>651</v>
      </c>
      <c r="EB262" s="2">
        <v>709</v>
      </c>
      <c r="EC262" s="2">
        <v>859</v>
      </c>
      <c r="ED262" s="2">
        <v>587</v>
      </c>
      <c r="EE262" s="2">
        <v>603</v>
      </c>
      <c r="EF262" s="2">
        <v>615</v>
      </c>
      <c r="EG262" s="2">
        <v>616</v>
      </c>
      <c r="EH262" s="2">
        <v>615</v>
      </c>
      <c r="EI262" s="2">
        <v>615</v>
      </c>
      <c r="EJ262" s="2">
        <v>620</v>
      </c>
      <c r="EK262" s="2">
        <v>632</v>
      </c>
      <c r="EL262" s="2">
        <v>608</v>
      </c>
      <c r="EM262" s="2">
        <v>610</v>
      </c>
      <c r="EN262" s="2">
        <v>596</v>
      </c>
      <c r="EO262" s="2">
        <v>585</v>
      </c>
      <c r="EP262" s="2">
        <v>575</v>
      </c>
      <c r="EQ262" s="2">
        <v>575</v>
      </c>
      <c r="ER262" s="2">
        <v>551</v>
      </c>
      <c r="ES262" s="2">
        <v>536</v>
      </c>
      <c r="ET262" s="2">
        <v>530</v>
      </c>
      <c r="EU262" s="2">
        <v>525</v>
      </c>
      <c r="EV262" s="2">
        <v>519</v>
      </c>
      <c r="EW262" s="2">
        <v>518</v>
      </c>
      <c r="EX262" s="2">
        <v>515</v>
      </c>
      <c r="EY262" s="2">
        <v>510</v>
      </c>
      <c r="EZ262" s="2">
        <v>506</v>
      </c>
      <c r="FA262" s="2">
        <v>515</v>
      </c>
      <c r="FB262" s="2">
        <v>511</v>
      </c>
      <c r="FC262" s="2">
        <v>509</v>
      </c>
      <c r="FD262" s="2">
        <v>512</v>
      </c>
      <c r="FE262" s="2">
        <v>521</v>
      </c>
      <c r="FF262" s="2">
        <v>521</v>
      </c>
      <c r="FG262" s="2">
        <v>519</v>
      </c>
      <c r="FH262" s="2">
        <v>528</v>
      </c>
      <c r="FI262" s="2">
        <v>524</v>
      </c>
      <c r="FJ262" s="2">
        <v>537</v>
      </c>
      <c r="FK262" s="2">
        <v>538</v>
      </c>
      <c r="FL262" s="2">
        <v>548</v>
      </c>
      <c r="FM262" s="2">
        <v>548</v>
      </c>
      <c r="FN262" s="2">
        <v>562</v>
      </c>
      <c r="FO262" s="2">
        <v>566</v>
      </c>
      <c r="FP262" s="2">
        <v>578</v>
      </c>
      <c r="FQ262" s="2">
        <v>580</v>
      </c>
      <c r="FR262" s="2">
        <v>575</v>
      </c>
      <c r="FS262" s="2">
        <v>572</v>
      </c>
      <c r="FT262" s="2">
        <v>564</v>
      </c>
      <c r="FU262" s="2">
        <v>556</v>
      </c>
      <c r="FV262" s="2">
        <v>551</v>
      </c>
      <c r="FW262" s="2">
        <v>561</v>
      </c>
      <c r="FX262" s="2">
        <v>572</v>
      </c>
      <c r="FY262" s="2">
        <v>570</v>
      </c>
      <c r="FZ262" s="2">
        <v>574</v>
      </c>
      <c r="GA262" s="2">
        <v>566</v>
      </c>
      <c r="GB262" s="2">
        <v>553</v>
      </c>
      <c r="GC262" s="2">
        <v>545</v>
      </c>
      <c r="GD262" s="2">
        <v>543</v>
      </c>
      <c r="GE262" s="2">
        <v>547</v>
      </c>
      <c r="GF262" s="2">
        <v>551</v>
      </c>
      <c r="GG262" s="2">
        <v>561</v>
      </c>
      <c r="GH262" s="2">
        <v>553</v>
      </c>
      <c r="GI262" s="2">
        <v>546</v>
      </c>
      <c r="GJ262" s="2">
        <v>548</v>
      </c>
      <c r="GK262" s="2">
        <v>561</v>
      </c>
      <c r="GL262" s="2">
        <v>586</v>
      </c>
      <c r="GM262" s="2">
        <v>586</v>
      </c>
      <c r="GN262" s="2">
        <v>590</v>
      </c>
      <c r="GO262" s="2">
        <v>579</v>
      </c>
      <c r="GP262" s="2">
        <v>571</v>
      </c>
      <c r="GQ262" s="2">
        <v>563</v>
      </c>
      <c r="GR262" s="2">
        <v>558</v>
      </c>
      <c r="GS262" s="2">
        <v>570</v>
      </c>
      <c r="GT262" s="2">
        <v>561</v>
      </c>
      <c r="GU262" s="2">
        <v>552</v>
      </c>
      <c r="GV262" s="2">
        <v>563</v>
      </c>
      <c r="GW262" s="2">
        <v>575</v>
      </c>
      <c r="GX262" s="2">
        <v>580</v>
      </c>
      <c r="GY262" s="2">
        <v>601</v>
      </c>
      <c r="GZ262" s="2">
        <v>612</v>
      </c>
      <c r="HA262" s="2">
        <v>585</v>
      </c>
      <c r="HB262" s="2">
        <v>585</v>
      </c>
      <c r="HC262" s="2">
        <v>583</v>
      </c>
      <c r="HD262" s="2">
        <v>599</v>
      </c>
      <c r="HE262" s="2">
        <v>603</v>
      </c>
      <c r="HF262" s="2">
        <v>606</v>
      </c>
      <c r="HG262" s="2">
        <v>610</v>
      </c>
      <c r="HH262" s="2">
        <v>609</v>
      </c>
      <c r="HI262" s="2">
        <v>609</v>
      </c>
      <c r="HJ262" s="2">
        <v>604</v>
      </c>
      <c r="HK262" s="2">
        <v>614</v>
      </c>
      <c r="HL262" s="2">
        <v>627</v>
      </c>
      <c r="HM262" s="2">
        <v>624</v>
      </c>
      <c r="HN262" s="2">
        <v>622</v>
      </c>
      <c r="HO262" s="2">
        <v>624</v>
      </c>
      <c r="HP262" s="2">
        <v>625</v>
      </c>
      <c r="HQ262" s="2">
        <v>628</v>
      </c>
      <c r="HR262" s="2">
        <v>635</v>
      </c>
      <c r="HS262" s="2">
        <v>622</v>
      </c>
      <c r="HT262" s="2">
        <v>619</v>
      </c>
      <c r="HU262" s="2">
        <v>619</v>
      </c>
      <c r="HV262" s="2">
        <v>619</v>
      </c>
      <c r="HW262" s="2">
        <v>612</v>
      </c>
      <c r="HX262" s="2">
        <v>611</v>
      </c>
      <c r="HY262" s="2">
        <v>615</v>
      </c>
      <c r="HZ262" s="2">
        <v>619</v>
      </c>
      <c r="IA262" s="2">
        <v>620</v>
      </c>
      <c r="IB262" s="2">
        <v>627</v>
      </c>
      <c r="IC262" s="2">
        <v>625</v>
      </c>
      <c r="ID262" s="2">
        <v>623</v>
      </c>
      <c r="IE262" s="2">
        <v>632</v>
      </c>
      <c r="IF262" s="2">
        <v>641</v>
      </c>
      <c r="IG262" s="2">
        <v>649</v>
      </c>
      <c r="IH262" s="2">
        <v>649</v>
      </c>
      <c r="II262" s="2">
        <v>649</v>
      </c>
      <c r="IJ262" s="2">
        <v>668</v>
      </c>
      <c r="IK262" s="2">
        <v>661</v>
      </c>
      <c r="IL262" s="2">
        <v>656</v>
      </c>
      <c r="IM262" s="2">
        <v>659</v>
      </c>
      <c r="IN262" s="2">
        <v>655</v>
      </c>
      <c r="IO262" s="2">
        <v>639</v>
      </c>
      <c r="IP262" s="2">
        <v>634</v>
      </c>
      <c r="IQ262" s="2">
        <v>632</v>
      </c>
      <c r="IR262" s="2">
        <v>618</v>
      </c>
      <c r="IS262" s="2">
        <v>627</v>
      </c>
      <c r="IT262" s="2">
        <v>627</v>
      </c>
    </row>
    <row r="263" spans="1:254">
      <c r="A263" s="62" t="s">
        <v>476</v>
      </c>
      <c r="B263" s="1" t="inlineStr">
        <is>
          <t>日本製鋼所</t>
        </is>
      </c>
      <c r="C263" s="1">
        <v>7667</v>
      </c>
      <c r="E263" s="2">
        <v>7633</v>
      </c>
      <c r="F263" s="2">
        <v>7551</v>
      </c>
      <c r="G263" s="2">
        <v>7352</v>
      </c>
      <c r="H263" s="2">
        <v>7243</v>
      </c>
      <c r="I263" s="2">
        <v>7415</v>
      </c>
      <c r="J263" s="2">
        <v>7011</v>
      </c>
      <c r="K263" s="2">
        <v>6989</v>
      </c>
      <c r="L263" s="2">
        <v>7302</v>
      </c>
      <c r="M263" s="2">
        <v>7512</v>
      </c>
      <c r="N263" s="2">
        <v>7664</v>
      </c>
      <c r="O263" s="2">
        <v>7500</v>
      </c>
      <c r="P263" s="2">
        <v>7488</v>
      </c>
      <c r="Q263" s="2">
        <v>7307</v>
      </c>
      <c r="R263" s="2">
        <v>7182</v>
      </c>
      <c r="S263" s="2">
        <v>7819</v>
      </c>
      <c r="T263" s="2">
        <v>7591</v>
      </c>
      <c r="U263" s="2">
        <v>7450</v>
      </c>
      <c r="V263" s="2">
        <v>7627</v>
      </c>
      <c r="W263" s="2">
        <v>7810</v>
      </c>
      <c r="X263" s="2">
        <v>7891</v>
      </c>
      <c r="Y263" s="2">
        <v>8140</v>
      </c>
      <c r="Z263" s="2">
        <v>8200</v>
      </c>
      <c r="AA263" s="2">
        <v>8020</v>
      </c>
      <c r="AB263" s="2">
        <v>7754</v>
      </c>
      <c r="AC263" s="2">
        <v>7770</v>
      </c>
      <c r="AD263" s="2">
        <v>7730</v>
      </c>
      <c r="AE263" s="2">
        <v>7515</v>
      </c>
      <c r="AF263" s="2">
        <v>7516</v>
      </c>
      <c r="AG263" s="2">
        <v>7600</v>
      </c>
      <c r="AH263" s="2">
        <v>7700</v>
      </c>
      <c r="AI263" s="2">
        <v>7831</v>
      </c>
      <c r="AJ263" s="2">
        <v>7714</v>
      </c>
      <c r="AK263" s="2">
        <v>7906</v>
      </c>
      <c r="AL263" s="2">
        <v>7742</v>
      </c>
      <c r="AM263" s="2">
        <v>8247</v>
      </c>
      <c r="AN263" s="2">
        <v>7839</v>
      </c>
      <c r="AO263" s="2">
        <v>7669</v>
      </c>
      <c r="AP263" s="2">
        <v>7600</v>
      </c>
      <c r="AQ263" s="2">
        <v>7411</v>
      </c>
      <c r="AR263" s="2">
        <v>6694</v>
      </c>
      <c r="AS263" s="2">
        <v>7063</v>
      </c>
      <c r="AT263" s="2">
        <v>7216</v>
      </c>
      <c r="AU263" s="2">
        <v>7341</v>
      </c>
      <c r="AV263" s="2">
        <v>7486</v>
      </c>
      <c r="AW263" s="2">
        <v>7172</v>
      </c>
      <c r="AX263" s="2">
        <v>7280</v>
      </c>
      <c r="AY263" s="2">
        <v>7115</v>
      </c>
      <c r="AZ263" s="2">
        <v>7377</v>
      </c>
      <c r="BA263" s="2">
        <v>7656</v>
      </c>
      <c r="BB263" s="2">
        <v>7615</v>
      </c>
      <c r="BC263" s="2">
        <v>7950</v>
      </c>
      <c r="BD263" s="2">
        <v>7654</v>
      </c>
      <c r="BE263" s="2">
        <v>7860</v>
      </c>
      <c r="BF263" s="2">
        <v>7728</v>
      </c>
      <c r="BG263" s="2">
        <v>7612</v>
      </c>
      <c r="BH263" s="2">
        <v>7638</v>
      </c>
      <c r="BI263" s="2">
        <v>7678</v>
      </c>
      <c r="BJ263" s="2">
        <v>7650</v>
      </c>
      <c r="BK263" s="2">
        <v>7757</v>
      </c>
      <c r="BL263" s="2">
        <v>8032</v>
      </c>
      <c r="BM263" s="2">
        <v>8652</v>
      </c>
      <c r="BN263" s="2">
        <v>8771</v>
      </c>
      <c r="BO263" s="2">
        <v>8915</v>
      </c>
      <c r="BP263" s="2">
        <v>8951</v>
      </c>
      <c r="BQ263" s="2">
        <v>9165</v>
      </c>
      <c r="BR263" s="2">
        <v>9273</v>
      </c>
      <c r="BS263" s="2">
        <v>9444</v>
      </c>
      <c r="BT263" s="2">
        <v>9600</v>
      </c>
      <c r="BU263" s="2">
        <v>9485</v>
      </c>
      <c r="BV263" s="2">
        <v>9695</v>
      </c>
      <c r="BW263" s="2">
        <v>9431</v>
      </c>
      <c r="BX263" s="2">
        <v>9217</v>
      </c>
      <c r="BY263" s="2">
        <v>8968</v>
      </c>
      <c r="BZ263" s="2">
        <v>9080</v>
      </c>
      <c r="CA263" s="2">
        <v>9061</v>
      </c>
      <c r="CB263" s="2">
        <v>9032</v>
      </c>
      <c r="CC263" s="2">
        <v>9032</v>
      </c>
      <c r="CD263" s="2">
        <v>9726</v>
      </c>
      <c r="CE263" s="2">
        <v>9520</v>
      </c>
      <c r="CF263" s="2">
        <v>9815</v>
      </c>
      <c r="CG263" s="2">
        <v>9620</v>
      </c>
      <c r="CH263" s="2">
        <v>9618</v>
      </c>
      <c r="CI263" s="2">
        <v>9434</v>
      </c>
      <c r="CJ263" s="2">
        <v>9401</v>
      </c>
      <c r="CK263" s="2">
        <v>9321</v>
      </c>
      <c r="CL263" s="2">
        <v>8936</v>
      </c>
      <c r="CM263" s="2">
        <v>8833</v>
      </c>
      <c r="CN263" s="2">
        <v>8360</v>
      </c>
      <c r="CO263" s="2">
        <v>8537</v>
      </c>
      <c r="CP263" s="2">
        <v>8958</v>
      </c>
      <c r="CQ263" s="2">
        <v>9388</v>
      </c>
      <c r="CR263" s="2">
        <v>9171</v>
      </c>
      <c r="CS263" s="2">
        <v>9053</v>
      </c>
      <c r="CT263" s="2">
        <v>9388</v>
      </c>
      <c r="CU263" s="2">
        <v>9781</v>
      </c>
      <c r="CV263" s="2">
        <v>9600</v>
      </c>
      <c r="CW263" s="2">
        <v>9581</v>
      </c>
      <c r="CX263" s="2">
        <v>9625</v>
      </c>
      <c r="CY263" s="2">
        <v>9701</v>
      </c>
      <c r="CZ263" s="2">
        <v>9544</v>
      </c>
      <c r="DA263" s="2">
        <v>9641</v>
      </c>
      <c r="DB263" s="2">
        <v>9446</v>
      </c>
      <c r="DC263" s="2">
        <v>8695</v>
      </c>
      <c r="DD263" s="2">
        <v>9057</v>
      </c>
      <c r="DE263" s="2">
        <v>9165</v>
      </c>
      <c r="DF263" s="2">
        <v>8920</v>
      </c>
      <c r="DG263" s="2">
        <v>9931</v>
      </c>
      <c r="DH263" s="2">
        <v>10035</v>
      </c>
      <c r="DI263" s="2">
        <v>9830</v>
      </c>
      <c r="DJ263" s="2">
        <v>9758</v>
      </c>
      <c r="DK263" s="2">
        <v>9495</v>
      </c>
      <c r="DL263" s="2">
        <v>9464</v>
      </c>
      <c r="DM263" s="2">
        <v>9782</v>
      </c>
      <c r="DN263" s="2">
        <v>9419</v>
      </c>
      <c r="DO263" s="2">
        <v>9038</v>
      </c>
      <c r="DP263" s="2">
        <v>8852</v>
      </c>
      <c r="DQ263" s="2">
        <v>9266</v>
      </c>
      <c r="DR263" s="2">
        <v>9197</v>
      </c>
      <c r="DS263" s="2">
        <v>9534</v>
      </c>
      <c r="DT263" s="2">
        <v>9053</v>
      </c>
      <c r="DU263" s="2">
        <v>9180</v>
      </c>
      <c r="DV263" s="2">
        <v>8528</v>
      </c>
      <c r="DW263" s="2">
        <v>8592</v>
      </c>
      <c r="DX263" s="2">
        <v>8662</v>
      </c>
      <c r="DY263" s="2">
        <v>8436</v>
      </c>
      <c r="DZ263" s="2">
        <v>8420</v>
      </c>
      <c r="EA263" s="2">
        <v>8405</v>
      </c>
      <c r="EB263" s="2">
        <v>8528</v>
      </c>
      <c r="EC263" s="2">
        <v>8415</v>
      </c>
      <c r="ED263" s="2">
        <v>8530</v>
      </c>
      <c r="EE263" s="2">
        <v>8752</v>
      </c>
      <c r="EF263" s="2">
        <v>8981</v>
      </c>
      <c r="EG263" s="2">
        <v>9310</v>
      </c>
      <c r="EH263" s="2">
        <v>9170</v>
      </c>
      <c r="EI263" s="2">
        <v>9515</v>
      </c>
      <c r="EJ263" s="2">
        <v>9329</v>
      </c>
      <c r="EK263" s="2">
        <v>9390</v>
      </c>
      <c r="EL263" s="2">
        <v>9211</v>
      </c>
      <c r="EM263" s="2">
        <v>8947</v>
      </c>
      <c r="EN263" s="2">
        <v>8801</v>
      </c>
      <c r="EO263" s="2">
        <v>8431</v>
      </c>
      <c r="EP263" s="2">
        <v>8365</v>
      </c>
      <c r="EQ263" s="2">
        <v>8175</v>
      </c>
      <c r="ER263" s="2">
        <v>8130</v>
      </c>
      <c r="ES263" s="2">
        <v>7902</v>
      </c>
      <c r="ET263" s="2">
        <v>7580</v>
      </c>
      <c r="EU263" s="2">
        <v>7764</v>
      </c>
      <c r="EV263" s="2">
        <v>7690</v>
      </c>
      <c r="EW263" s="2">
        <v>7717</v>
      </c>
      <c r="EX263" s="2">
        <v>7786</v>
      </c>
      <c r="EY263" s="2">
        <v>7856</v>
      </c>
      <c r="EZ263" s="2">
        <v>7817</v>
      </c>
      <c r="FA263" s="2">
        <v>7245</v>
      </c>
      <c r="FB263" s="2">
        <v>7320</v>
      </c>
      <c r="FC263" s="2">
        <v>7671</v>
      </c>
      <c r="FD263" s="2">
        <v>7970</v>
      </c>
      <c r="FE263" s="2">
        <v>8223</v>
      </c>
      <c r="FF263" s="2">
        <v>8811</v>
      </c>
      <c r="FG263" s="2">
        <v>8782</v>
      </c>
      <c r="FH263" s="2">
        <v>9025</v>
      </c>
      <c r="FI263" s="2">
        <v>9332</v>
      </c>
      <c r="FJ263" s="2">
        <v>9234</v>
      </c>
      <c r="FK263" s="2">
        <v>8772</v>
      </c>
      <c r="FL263" s="2">
        <v>8597</v>
      </c>
      <c r="FM263" s="2">
        <v>8467</v>
      </c>
      <c r="FN263" s="2">
        <v>8554</v>
      </c>
      <c r="FO263" s="2">
        <v>8870</v>
      </c>
      <c r="FP263" s="2">
        <v>9098</v>
      </c>
      <c r="FQ263" s="2">
        <v>8855</v>
      </c>
      <c r="FR263" s="2">
        <v>8687</v>
      </c>
      <c r="FS263" s="2">
        <v>8602</v>
      </c>
      <c r="FT263" s="2">
        <v>8786</v>
      </c>
      <c r="FU263" s="2">
        <v>9674</v>
      </c>
      <c r="FV263" s="2">
        <v>9274</v>
      </c>
      <c r="FW263" s="2">
        <v>9592</v>
      </c>
      <c r="FX263" s="2">
        <v>9565</v>
      </c>
      <c r="FY263" s="2">
        <v>9401</v>
      </c>
      <c r="FZ263" s="2">
        <v>9436</v>
      </c>
      <c r="GA263" s="2">
        <v>9122</v>
      </c>
      <c r="GB263" s="2">
        <v>9152</v>
      </c>
      <c r="GC263" s="2">
        <v>8690</v>
      </c>
      <c r="GD263" s="2">
        <v>8733</v>
      </c>
      <c r="GE263" s="2">
        <v>9025</v>
      </c>
      <c r="GF263" s="2">
        <v>8880</v>
      </c>
      <c r="GG263" s="2">
        <v>9842</v>
      </c>
      <c r="GH263" s="2">
        <v>10020</v>
      </c>
      <c r="GI263" s="2">
        <v>10070</v>
      </c>
      <c r="GJ263" s="2">
        <v>10020</v>
      </c>
      <c r="GK263" s="2">
        <v>9835</v>
      </c>
      <c r="GL263" s="2">
        <v>10145</v>
      </c>
      <c r="GM263" s="2">
        <v>10055</v>
      </c>
      <c r="GN263" s="2">
        <v>9965</v>
      </c>
      <c r="GO263" s="2">
        <v>9953</v>
      </c>
      <c r="GP263" s="2">
        <v>9812</v>
      </c>
      <c r="GQ263" s="2">
        <v>9430</v>
      </c>
      <c r="GR263" s="2">
        <v>9632</v>
      </c>
      <c r="GS263" s="2">
        <v>9631</v>
      </c>
      <c r="GT263" s="2">
        <v>9252</v>
      </c>
      <c r="GU263" s="2">
        <v>9245</v>
      </c>
      <c r="GV263" s="2">
        <v>9527</v>
      </c>
      <c r="GW263" s="2">
        <v>10070</v>
      </c>
      <c r="GX263" s="2">
        <v>9750</v>
      </c>
      <c r="GY263" s="2">
        <v>9767</v>
      </c>
      <c r="GZ263" s="2">
        <v>9353</v>
      </c>
      <c r="HA263" s="2">
        <v>8479</v>
      </c>
      <c r="HB263" s="2">
        <v>8518</v>
      </c>
      <c r="HC263" s="2">
        <v>8615</v>
      </c>
      <c r="HD263" s="2">
        <v>8874</v>
      </c>
      <c r="HE263" s="2">
        <v>8752</v>
      </c>
      <c r="HF263" s="2">
        <v>8705</v>
      </c>
      <c r="HG263" s="2">
        <v>8572</v>
      </c>
      <c r="HH263" s="2">
        <v>8330</v>
      </c>
      <c r="HI263" s="2">
        <v>8505</v>
      </c>
      <c r="HJ263" s="2">
        <v>8510</v>
      </c>
      <c r="HK263" s="2">
        <v>8437</v>
      </c>
      <c r="HL263" s="2">
        <v>8470</v>
      </c>
      <c r="HM263" s="2">
        <v>8693</v>
      </c>
      <c r="HN263" s="2">
        <v>8913</v>
      </c>
      <c r="HO263" s="2">
        <v>8867</v>
      </c>
      <c r="HP263" s="2">
        <v>8850</v>
      </c>
      <c r="HQ263" s="2">
        <v>8943</v>
      </c>
      <c r="HR263" s="2">
        <v>8893</v>
      </c>
      <c r="HS263" s="2">
        <v>8666</v>
      </c>
      <c r="HT263" s="2">
        <v>8545</v>
      </c>
      <c r="HU263" s="2">
        <v>8565</v>
      </c>
      <c r="HV263" s="2">
        <v>8732</v>
      </c>
      <c r="HW263" s="2">
        <v>8768</v>
      </c>
      <c r="HX263" s="2">
        <v>8994</v>
      </c>
      <c r="HY263" s="2">
        <v>8888</v>
      </c>
      <c r="HZ263" s="2">
        <v>9072</v>
      </c>
      <c r="IA263" s="2">
        <v>9067</v>
      </c>
      <c r="IB263" s="2">
        <v>9030</v>
      </c>
      <c r="IC263" s="2">
        <v>8972</v>
      </c>
      <c r="ID263" s="2">
        <v>8990</v>
      </c>
      <c r="IE263" s="2">
        <v>8833</v>
      </c>
      <c r="IF263" s="2">
        <v>9319</v>
      </c>
      <c r="IG263" s="2">
        <v>9705</v>
      </c>
      <c r="IH263" s="2">
        <v>9442</v>
      </c>
      <c r="II263" s="2">
        <v>9345</v>
      </c>
      <c r="IJ263" s="2">
        <v>9605</v>
      </c>
      <c r="IK263" s="2">
        <v>9462</v>
      </c>
      <c r="IL263" s="2">
        <v>9607</v>
      </c>
      <c r="IM263" s="2">
        <v>9633</v>
      </c>
      <c r="IN263" s="2">
        <v>9421</v>
      </c>
      <c r="IO263" s="2">
        <v>8992</v>
      </c>
      <c r="IP263" s="2">
        <v>9032</v>
      </c>
      <c r="IQ263" s="2">
        <v>9212</v>
      </c>
      <c r="IR263" s="2">
        <v>9213</v>
      </c>
      <c r="IS263" s="2">
        <v>8983</v>
      </c>
      <c r="IT263" s="2">
        <v>8948</v>
      </c>
    </row>
    <row r="264" spans="1:254">
      <c r="A264" s="62" t="s">
        <v>477</v>
      </c>
      <c r="B264" s="1" t="inlineStr">
        <is>
          <t>ジーエス・ユアサコーポ</t>
        </is>
      </c>
      <c r="C264" s="1">
        <v>5145</v>
      </c>
      <c r="E264" s="2">
        <v>5375</v>
      </c>
      <c r="F264" s="2">
        <v>5784</v>
      </c>
      <c r="G264" s="2">
        <v>5454</v>
      </c>
      <c r="H264" s="2">
        <v>5260</v>
      </c>
      <c r="I264" s="2">
        <v>5471</v>
      </c>
      <c r="J264" s="2">
        <v>5095</v>
      </c>
      <c r="K264" s="2">
        <v>5044</v>
      </c>
      <c r="L264" s="2">
        <v>5427</v>
      </c>
      <c r="M264" s="2">
        <v>5693</v>
      </c>
      <c r="N264" s="2">
        <v>5733</v>
      </c>
      <c r="O264" s="2">
        <v>5988</v>
      </c>
      <c r="P264" s="2">
        <v>5853</v>
      </c>
      <c r="Q264" s="2">
        <v>5638</v>
      </c>
      <c r="R264" s="2">
        <v>5388</v>
      </c>
      <c r="S264" s="2">
        <v>5827</v>
      </c>
      <c r="T264" s="2">
        <v>5877</v>
      </c>
      <c r="U264" s="2">
        <v>5836</v>
      </c>
      <c r="V264" s="2">
        <v>5944</v>
      </c>
      <c r="W264" s="2">
        <v>6152</v>
      </c>
      <c r="X264" s="2">
        <v>6113</v>
      </c>
      <c r="Y264" s="2">
        <v>6156</v>
      </c>
      <c r="Z264" s="2">
        <v>6396</v>
      </c>
      <c r="AA264" s="2">
        <v>6468</v>
      </c>
      <c r="AB264" s="2">
        <v>6446</v>
      </c>
      <c r="AC264" s="2">
        <v>6500</v>
      </c>
      <c r="AD264" s="2">
        <v>6547</v>
      </c>
      <c r="AE264" s="2">
        <v>6451</v>
      </c>
      <c r="AF264" s="2">
        <v>6535</v>
      </c>
      <c r="AG264" s="2">
        <v>6683</v>
      </c>
      <c r="AH264" s="2">
        <v>7034</v>
      </c>
      <c r="AI264" s="2">
        <v>7021</v>
      </c>
      <c r="AJ264" s="2">
        <v>7087</v>
      </c>
      <c r="AK264" s="2">
        <v>7452</v>
      </c>
      <c r="AL264" s="2">
        <v>6665</v>
      </c>
      <c r="AM264" s="2">
        <v>6630</v>
      </c>
      <c r="AN264" s="2">
        <v>6580</v>
      </c>
      <c r="AO264" s="2">
        <v>6265</v>
      </c>
      <c r="AP264" s="2">
        <v>6196</v>
      </c>
      <c r="AQ264" s="2">
        <v>6197</v>
      </c>
      <c r="AR264" s="2">
        <v>5971</v>
      </c>
      <c r="AS264" s="2">
        <v>6369</v>
      </c>
      <c r="AT264" s="2">
        <v>6608</v>
      </c>
      <c r="AU264" s="2">
        <v>6595</v>
      </c>
      <c r="AV264" s="2">
        <v>7080</v>
      </c>
      <c r="AW264" s="2">
        <v>7143</v>
      </c>
      <c r="AX264" s="2">
        <v>7031</v>
      </c>
      <c r="AY264" s="2">
        <v>6618</v>
      </c>
      <c r="AZ264" s="2">
        <v>6334</v>
      </c>
      <c r="BA264" s="2">
        <v>6470</v>
      </c>
      <c r="BB264" s="2">
        <v>6284</v>
      </c>
      <c r="BC264" s="2">
        <v>6298</v>
      </c>
      <c r="BD264" s="2">
        <v>6167</v>
      </c>
      <c r="BE264" s="2">
        <v>6268</v>
      </c>
      <c r="BF264" s="2">
        <v>6017</v>
      </c>
      <c r="BG264" s="2">
        <v>5956</v>
      </c>
      <c r="BH264" s="2">
        <v>6044</v>
      </c>
      <c r="BI264" s="2">
        <v>6154</v>
      </c>
      <c r="BJ264" s="2">
        <v>6180</v>
      </c>
      <c r="BK264" s="2">
        <v>6251</v>
      </c>
      <c r="BL264" s="2">
        <v>6130</v>
      </c>
      <c r="BM264" s="2">
        <v>6130</v>
      </c>
      <c r="BN264" s="2">
        <v>6605</v>
      </c>
      <c r="BO264" s="2">
        <v>6499</v>
      </c>
      <c r="BP264" s="2">
        <v>6412</v>
      </c>
      <c r="BQ264" s="2">
        <v>6457</v>
      </c>
      <c r="BR264" s="2">
        <v>6224</v>
      </c>
      <c r="BS264" s="2">
        <v>6080</v>
      </c>
      <c r="BT264" s="2">
        <v>6080</v>
      </c>
      <c r="BU264" s="2">
        <v>6160</v>
      </c>
      <c r="BV264" s="2">
        <v>6223</v>
      </c>
      <c r="BW264" s="2">
        <v>6244</v>
      </c>
      <c r="BX264" s="2">
        <v>6354</v>
      </c>
      <c r="BY264" s="2">
        <v>6602</v>
      </c>
      <c r="BZ264" s="2">
        <v>6540</v>
      </c>
      <c r="CA264" s="2">
        <v>6703</v>
      </c>
      <c r="CB264" s="2">
        <v>6578</v>
      </c>
      <c r="CC264" s="2">
        <v>6550</v>
      </c>
      <c r="CD264" s="2">
        <v>6435</v>
      </c>
      <c r="CE264" s="2">
        <v>6258</v>
      </c>
      <c r="CF264" s="2">
        <v>6200</v>
      </c>
      <c r="CG264" s="2">
        <v>6150</v>
      </c>
      <c r="CH264" s="2">
        <v>5994</v>
      </c>
      <c r="CI264" s="2">
        <v>5825</v>
      </c>
      <c r="CJ264" s="2">
        <v>5900</v>
      </c>
      <c r="CK264" s="2">
        <v>5690</v>
      </c>
      <c r="CL264" s="2">
        <v>5573</v>
      </c>
      <c r="CM264" s="2">
        <v>5528</v>
      </c>
      <c r="CN264" s="2">
        <v>5223</v>
      </c>
      <c r="CO264" s="2">
        <v>5108</v>
      </c>
      <c r="CP264" s="2">
        <v>5011</v>
      </c>
      <c r="CQ264" s="2">
        <v>5114</v>
      </c>
      <c r="CR264" s="2">
        <v>5125</v>
      </c>
      <c r="CS264" s="2">
        <v>4942</v>
      </c>
      <c r="CT264" s="2">
        <v>4710</v>
      </c>
      <c r="CU264" s="2">
        <v>5058</v>
      </c>
      <c r="CV264" s="2">
        <v>5075</v>
      </c>
      <c r="CW264" s="2">
        <v>5070</v>
      </c>
      <c r="CX264" s="2">
        <v>4954</v>
      </c>
      <c r="CY264" s="2">
        <v>4787</v>
      </c>
      <c r="CZ264" s="2">
        <v>4859</v>
      </c>
      <c r="DA264" s="2">
        <v>4955</v>
      </c>
      <c r="DB264" s="2">
        <v>4910</v>
      </c>
      <c r="DC264" s="2">
        <v>4734</v>
      </c>
      <c r="DD264" s="2">
        <v>4944</v>
      </c>
      <c r="DE264" s="2">
        <v>4927</v>
      </c>
      <c r="DF264" s="2">
        <v>4682</v>
      </c>
      <c r="DG264" s="2">
        <v>5076</v>
      </c>
      <c r="DH264" s="2">
        <v>5298</v>
      </c>
      <c r="DI264" s="2">
        <v>5238</v>
      </c>
      <c r="DJ264" s="2">
        <v>5385</v>
      </c>
      <c r="DK264" s="2">
        <v>5451</v>
      </c>
      <c r="DL264" s="2">
        <v>5222</v>
      </c>
      <c r="DM264" s="2">
        <v>5041</v>
      </c>
      <c r="DN264" s="2">
        <v>5025</v>
      </c>
      <c r="DO264" s="2">
        <v>4465</v>
      </c>
      <c r="DP264" s="2">
        <v>4362</v>
      </c>
      <c r="DQ264" s="2">
        <v>4426</v>
      </c>
      <c r="DR264" s="2">
        <v>4365</v>
      </c>
      <c r="DS264" s="2">
        <v>4466</v>
      </c>
      <c r="DT264" s="2">
        <v>4288</v>
      </c>
      <c r="DU264" s="2">
        <v>4170</v>
      </c>
      <c r="DV264" s="2">
        <v>3930</v>
      </c>
      <c r="DW264" s="2">
        <v>3927</v>
      </c>
      <c r="DX264" s="2">
        <v>3589</v>
      </c>
      <c r="DY264" s="2">
        <v>3600</v>
      </c>
      <c r="DZ264" s="2">
        <v>3563</v>
      </c>
      <c r="EA264" s="2">
        <v>3544</v>
      </c>
      <c r="EB264" s="2">
        <v>3532</v>
      </c>
      <c r="EC264" s="2">
        <v>3549</v>
      </c>
      <c r="ED264" s="2">
        <v>3636</v>
      </c>
      <c r="EE264" s="2">
        <v>3653</v>
      </c>
      <c r="EF264" s="2">
        <v>3707</v>
      </c>
      <c r="EG264" s="2">
        <v>3744</v>
      </c>
      <c r="EH264" s="2">
        <v>3643</v>
      </c>
      <c r="EI264" s="2">
        <v>3726</v>
      </c>
      <c r="EJ264" s="2">
        <v>3815</v>
      </c>
      <c r="EK264" s="2">
        <v>3863</v>
      </c>
      <c r="EL264" s="2">
        <v>3794</v>
      </c>
      <c r="EM264" s="2">
        <v>3747</v>
      </c>
      <c r="EN264" s="2">
        <v>3771</v>
      </c>
      <c r="EO264" s="2">
        <v>3723</v>
      </c>
      <c r="EP264" s="2">
        <v>3745</v>
      </c>
      <c r="EQ264" s="2">
        <v>3787</v>
      </c>
      <c r="ER264" s="2">
        <v>3834</v>
      </c>
      <c r="ES264" s="2">
        <v>3775</v>
      </c>
      <c r="ET264" s="2">
        <v>3725</v>
      </c>
      <c r="EU264" s="2">
        <v>3760</v>
      </c>
      <c r="EV264" s="2">
        <v>3745</v>
      </c>
      <c r="EW264" s="2">
        <v>3760</v>
      </c>
      <c r="EX264" s="2">
        <v>3754</v>
      </c>
      <c r="EY264" s="2">
        <v>3710</v>
      </c>
      <c r="EZ264" s="2">
        <v>3737</v>
      </c>
      <c r="FA264" s="2">
        <v>3656</v>
      </c>
      <c r="FB264" s="2">
        <v>3667</v>
      </c>
      <c r="FC264" s="2">
        <v>3712</v>
      </c>
      <c r="FD264" s="2">
        <v>3735</v>
      </c>
      <c r="FE264" s="2">
        <v>3702</v>
      </c>
      <c r="FF264" s="2">
        <v>3743</v>
      </c>
      <c r="FG264" s="2">
        <v>3768</v>
      </c>
      <c r="FH264" s="2">
        <v>3794</v>
      </c>
      <c r="FI264" s="2">
        <v>3804</v>
      </c>
      <c r="FJ264" s="2">
        <v>3690</v>
      </c>
      <c r="FK264" s="2">
        <v>3806</v>
      </c>
      <c r="FL264" s="2">
        <v>3893</v>
      </c>
      <c r="FM264" s="2">
        <v>3995</v>
      </c>
      <c r="FN264" s="2">
        <v>4002</v>
      </c>
      <c r="FO264" s="2">
        <v>4092</v>
      </c>
      <c r="FP264" s="2">
        <v>4135</v>
      </c>
      <c r="FQ264" s="2">
        <v>4045</v>
      </c>
      <c r="FR264" s="2">
        <v>4013</v>
      </c>
      <c r="FS264" s="2">
        <v>3986</v>
      </c>
      <c r="FT264" s="2">
        <v>3862</v>
      </c>
      <c r="FU264" s="2">
        <v>3900</v>
      </c>
      <c r="FV264" s="2">
        <v>3777</v>
      </c>
      <c r="FW264" s="2">
        <v>3835</v>
      </c>
      <c r="FX264" s="2">
        <v>3801</v>
      </c>
      <c r="FY264" s="2">
        <v>3794</v>
      </c>
      <c r="FZ264" s="2">
        <v>3878</v>
      </c>
      <c r="GA264" s="2">
        <v>3800</v>
      </c>
      <c r="GB264" s="2">
        <v>3735</v>
      </c>
      <c r="GC264" s="2">
        <v>3751</v>
      </c>
      <c r="GD264" s="2">
        <v>3723</v>
      </c>
      <c r="GE264" s="2">
        <v>3886</v>
      </c>
      <c r="GF264" s="2">
        <v>4108</v>
      </c>
      <c r="GG264" s="2">
        <v>4277</v>
      </c>
      <c r="GH264" s="2">
        <v>4239</v>
      </c>
      <c r="GI264" s="2">
        <v>4175</v>
      </c>
      <c r="GJ264" s="2">
        <v>4104</v>
      </c>
      <c r="GK264" s="2">
        <v>4085</v>
      </c>
      <c r="GL264" s="2">
        <v>4080</v>
      </c>
      <c r="GM264" s="2">
        <v>3954</v>
      </c>
      <c r="GN264" s="2">
        <v>3855</v>
      </c>
      <c r="GO264" s="2">
        <v>3843</v>
      </c>
      <c r="GP264" s="2">
        <v>3870</v>
      </c>
      <c r="GQ264" s="2">
        <v>3826</v>
      </c>
      <c r="GR264" s="2">
        <v>3792</v>
      </c>
      <c r="GS264" s="2">
        <v>3859</v>
      </c>
      <c r="GT264" s="2">
        <v>3770</v>
      </c>
      <c r="GU264" s="2">
        <v>3717</v>
      </c>
      <c r="GV264" s="2">
        <v>3814</v>
      </c>
      <c r="GW264" s="2">
        <v>3820</v>
      </c>
      <c r="GX264" s="2">
        <v>3758</v>
      </c>
      <c r="GY264" s="2">
        <v>3700</v>
      </c>
      <c r="GZ264" s="2">
        <v>3604</v>
      </c>
      <c r="HA264" s="2">
        <v>3493</v>
      </c>
      <c r="HB264" s="2">
        <v>3441</v>
      </c>
      <c r="HC264" s="2">
        <v>3459</v>
      </c>
      <c r="HD264" s="2">
        <v>3427</v>
      </c>
      <c r="HE264" s="2">
        <v>3458</v>
      </c>
      <c r="HF264" s="2">
        <v>3506</v>
      </c>
      <c r="HG264" s="2">
        <v>3464</v>
      </c>
      <c r="HH264" s="2">
        <v>3437</v>
      </c>
      <c r="HI264" s="2">
        <v>3321</v>
      </c>
      <c r="HJ264" s="2">
        <v>3241</v>
      </c>
      <c r="HK264" s="2">
        <v>3253</v>
      </c>
      <c r="HL264" s="2">
        <v>3284</v>
      </c>
      <c r="HM264" s="2">
        <v>3293</v>
      </c>
      <c r="HN264" s="2">
        <v>3231</v>
      </c>
      <c r="HO264" s="2">
        <v>3223</v>
      </c>
      <c r="HP264" s="2">
        <v>3218</v>
      </c>
      <c r="HQ264" s="2">
        <v>3261</v>
      </c>
      <c r="HR264" s="2">
        <v>3406</v>
      </c>
      <c r="HS264" s="2">
        <v>3362</v>
      </c>
      <c r="HT264" s="2">
        <v>3361</v>
      </c>
      <c r="HU264" s="2">
        <v>3369</v>
      </c>
      <c r="HV264" s="2">
        <v>3343</v>
      </c>
      <c r="HW264" s="2">
        <v>3320</v>
      </c>
      <c r="HX264" s="2">
        <v>3307</v>
      </c>
      <c r="HY264" s="2">
        <v>3268</v>
      </c>
      <c r="HZ264" s="2">
        <v>3262</v>
      </c>
      <c r="IA264" s="2">
        <v>3217</v>
      </c>
      <c r="IB264" s="2">
        <v>3235</v>
      </c>
      <c r="IC264" s="2">
        <v>3194</v>
      </c>
      <c r="ID264" s="2">
        <v>3134</v>
      </c>
      <c r="IE264" s="2">
        <v>3166</v>
      </c>
      <c r="IF264" s="2">
        <v>3202</v>
      </c>
      <c r="IG264" s="2">
        <v>3195</v>
      </c>
      <c r="IH264" s="2">
        <v>3005</v>
      </c>
      <c r="II264" s="2">
        <v>2990</v>
      </c>
      <c r="IJ264" s="2">
        <v>3031</v>
      </c>
      <c r="IK264" s="2">
        <v>3021</v>
      </c>
      <c r="IL264" s="2">
        <v>2988</v>
      </c>
      <c r="IM264" s="2">
        <v>2974</v>
      </c>
      <c r="IN264" s="2">
        <v>2910</v>
      </c>
      <c r="IO264" s="2">
        <v>2725</v>
      </c>
      <c r="IP264" s="2">
        <v>2677</v>
      </c>
      <c r="IQ264" s="2">
        <v>2731</v>
      </c>
      <c r="IR264" s="2">
        <v>2720</v>
      </c>
      <c r="IS264" s="2">
        <v>2720</v>
      </c>
      <c r="IT264" s="2">
        <v>2710.5</v>
      </c>
    </row>
    <row r="265" spans="1:254">
      <c r="A265" s="62" t="s">
        <v>478</v>
      </c>
      <c r="B265" s="1" t="inlineStr">
        <is>
          <t>ＦＤＫ</t>
        </is>
      </c>
      <c r="C265" s="1">
        <v>406</v>
      </c>
      <c r="E265" s="2">
        <v>400</v>
      </c>
      <c r="F265" s="2">
        <v>390</v>
      </c>
      <c r="G265" s="2">
        <v>384</v>
      </c>
      <c r="H265" s="2">
        <v>377</v>
      </c>
      <c r="I265" s="2">
        <v>377</v>
      </c>
      <c r="J265" s="2">
        <v>375</v>
      </c>
      <c r="K265" s="2">
        <v>380</v>
      </c>
      <c r="L265" s="2">
        <v>389</v>
      </c>
      <c r="M265" s="2">
        <v>396</v>
      </c>
      <c r="N265" s="2">
        <v>396</v>
      </c>
      <c r="O265" s="2">
        <v>412</v>
      </c>
      <c r="P265" s="2">
        <v>409</v>
      </c>
      <c r="Q265" s="2">
        <v>401</v>
      </c>
      <c r="R265" s="2">
        <v>396</v>
      </c>
      <c r="S265" s="2">
        <v>412</v>
      </c>
      <c r="T265" s="2">
        <v>422</v>
      </c>
      <c r="U265" s="2">
        <v>421</v>
      </c>
      <c r="V265" s="2">
        <v>434</v>
      </c>
      <c r="W265" s="2">
        <v>435</v>
      </c>
      <c r="X265" s="2">
        <v>428</v>
      </c>
      <c r="Y265" s="2">
        <v>429</v>
      </c>
      <c r="Z265" s="2">
        <v>443</v>
      </c>
      <c r="AA265" s="2">
        <v>452</v>
      </c>
      <c r="AB265" s="2">
        <v>478</v>
      </c>
      <c r="AC265" s="2">
        <v>471</v>
      </c>
      <c r="AD265" s="2">
        <v>482</v>
      </c>
      <c r="AE265" s="2">
        <v>472</v>
      </c>
      <c r="AF265" s="2">
        <v>485</v>
      </c>
      <c r="AG265" s="2">
        <v>492</v>
      </c>
      <c r="AH265" s="2">
        <v>513</v>
      </c>
      <c r="AI265" s="2">
        <v>502</v>
      </c>
      <c r="AJ265" s="2">
        <v>506</v>
      </c>
      <c r="AK265" s="2">
        <v>521</v>
      </c>
      <c r="AL265" s="2">
        <v>504</v>
      </c>
      <c r="AM265" s="2">
        <v>502</v>
      </c>
      <c r="AN265" s="2">
        <v>488</v>
      </c>
      <c r="AO265" s="2">
        <v>467</v>
      </c>
      <c r="AP265" s="2">
        <v>471</v>
      </c>
      <c r="AQ265" s="2">
        <v>495</v>
      </c>
      <c r="AR265" s="2">
        <v>488</v>
      </c>
      <c r="AS265" s="2">
        <v>513</v>
      </c>
      <c r="AT265" s="2">
        <v>558</v>
      </c>
      <c r="AU265" s="2">
        <v>591</v>
      </c>
      <c r="AV265" s="2">
        <v>488</v>
      </c>
      <c r="AW265" s="2">
        <v>481</v>
      </c>
      <c r="AX265" s="2">
        <v>453</v>
      </c>
      <c r="AY265" s="2">
        <v>426</v>
      </c>
      <c r="AZ265" s="2">
        <v>420</v>
      </c>
      <c r="BA265" s="2">
        <v>422</v>
      </c>
      <c r="BB265" s="2">
        <v>422</v>
      </c>
      <c r="BC265" s="2">
        <v>407</v>
      </c>
      <c r="BD265" s="2">
        <v>399</v>
      </c>
      <c r="BE265" s="2">
        <v>400</v>
      </c>
      <c r="BF265" s="2">
        <v>407</v>
      </c>
      <c r="BG265" s="2">
        <v>404</v>
      </c>
      <c r="BH265" s="2">
        <v>402</v>
      </c>
      <c r="BI265" s="2">
        <v>412</v>
      </c>
      <c r="BJ265" s="2">
        <v>410</v>
      </c>
      <c r="BK265" s="2">
        <v>418</v>
      </c>
      <c r="BL265" s="2">
        <v>420</v>
      </c>
      <c r="BM265" s="2">
        <v>426</v>
      </c>
      <c r="BN265" s="2">
        <v>430</v>
      </c>
      <c r="BO265" s="2">
        <v>425</v>
      </c>
      <c r="BP265" s="2">
        <v>433</v>
      </c>
      <c r="BQ265" s="2">
        <v>449</v>
      </c>
      <c r="BR265" s="2">
        <v>425</v>
      </c>
      <c r="BS265" s="2">
        <v>415</v>
      </c>
      <c r="BT265" s="2">
        <v>445</v>
      </c>
      <c r="BU265" s="2">
        <v>450</v>
      </c>
      <c r="BV265" s="2">
        <v>450</v>
      </c>
      <c r="BW265" s="2">
        <v>445</v>
      </c>
      <c r="BX265" s="2">
        <v>442</v>
      </c>
      <c r="BY265" s="2">
        <v>450</v>
      </c>
      <c r="BZ265" s="2">
        <v>448</v>
      </c>
      <c r="CA265" s="2">
        <v>445</v>
      </c>
      <c r="CB265" s="2">
        <v>450</v>
      </c>
      <c r="CC265" s="2">
        <v>445</v>
      </c>
      <c r="CD265" s="2">
        <v>452</v>
      </c>
      <c r="CE265" s="2">
        <v>441</v>
      </c>
      <c r="CF265" s="2">
        <v>447</v>
      </c>
      <c r="CG265" s="2">
        <v>468</v>
      </c>
      <c r="CH265" s="2">
        <v>478</v>
      </c>
      <c r="CI265" s="2">
        <v>464</v>
      </c>
      <c r="CJ265" s="2">
        <v>474</v>
      </c>
      <c r="CK265" s="2">
        <v>462</v>
      </c>
      <c r="CL265" s="2">
        <v>459</v>
      </c>
      <c r="CM265" s="2">
        <v>470</v>
      </c>
      <c r="CN265" s="2">
        <v>463</v>
      </c>
      <c r="CO265" s="2">
        <v>463</v>
      </c>
      <c r="CP265" s="2">
        <v>476</v>
      </c>
      <c r="CQ265" s="2">
        <v>484</v>
      </c>
      <c r="CR265" s="2">
        <v>484</v>
      </c>
      <c r="CS265" s="2">
        <v>463</v>
      </c>
      <c r="CT265" s="2">
        <v>462</v>
      </c>
      <c r="CU265" s="2">
        <v>486</v>
      </c>
      <c r="CV265" s="2">
        <v>506</v>
      </c>
      <c r="CW265" s="2">
        <v>476</v>
      </c>
      <c r="CX265" s="2">
        <v>447</v>
      </c>
      <c r="CY265" s="2">
        <v>443</v>
      </c>
      <c r="CZ265" s="2">
        <v>446</v>
      </c>
      <c r="DA265" s="2">
        <v>451</v>
      </c>
      <c r="DB265" s="2">
        <v>432</v>
      </c>
      <c r="DC265" s="2">
        <v>421</v>
      </c>
      <c r="DD265" s="2">
        <v>454</v>
      </c>
      <c r="DE265" s="2">
        <v>466</v>
      </c>
      <c r="DF265" s="2">
        <v>441</v>
      </c>
      <c r="DG265" s="2">
        <v>469</v>
      </c>
      <c r="DH265" s="2">
        <v>465</v>
      </c>
      <c r="DI265" s="2">
        <v>452</v>
      </c>
      <c r="DJ265" s="2">
        <v>446</v>
      </c>
      <c r="DK265" s="2">
        <v>438</v>
      </c>
      <c r="DL265" s="2">
        <v>429</v>
      </c>
      <c r="DM265" s="2">
        <v>434</v>
      </c>
      <c r="DN265" s="2">
        <v>424</v>
      </c>
      <c r="DO265" s="2">
        <v>413</v>
      </c>
      <c r="DP265" s="2">
        <v>403</v>
      </c>
      <c r="DQ265" s="2">
        <v>397</v>
      </c>
      <c r="DR265" s="2">
        <v>393</v>
      </c>
      <c r="DS265" s="2">
        <v>404</v>
      </c>
      <c r="DT265" s="2">
        <v>408</v>
      </c>
      <c r="DU265" s="2">
        <v>407</v>
      </c>
      <c r="DV265" s="2">
        <v>390</v>
      </c>
      <c r="DW265" s="2">
        <v>403</v>
      </c>
      <c r="DX265" s="2">
        <v>404</v>
      </c>
      <c r="DY265" s="2">
        <v>395</v>
      </c>
      <c r="DZ265" s="2">
        <v>387</v>
      </c>
      <c r="EA265" s="2">
        <v>371</v>
      </c>
      <c r="EB265" s="2">
        <v>375</v>
      </c>
      <c r="EC265" s="2">
        <v>399</v>
      </c>
      <c r="ED265" s="2">
        <v>402</v>
      </c>
      <c r="EE265" s="2">
        <v>411</v>
      </c>
      <c r="EF265" s="2">
        <v>416</v>
      </c>
      <c r="EG265" s="2">
        <v>396</v>
      </c>
      <c r="EH265" s="2">
        <v>387</v>
      </c>
      <c r="EI265" s="2">
        <v>396</v>
      </c>
      <c r="EJ265" s="2">
        <v>389</v>
      </c>
      <c r="EK265" s="2">
        <v>390</v>
      </c>
      <c r="EL265" s="2">
        <v>376</v>
      </c>
      <c r="EM265" s="2">
        <v>370</v>
      </c>
      <c r="EN265" s="2">
        <v>368</v>
      </c>
      <c r="EO265" s="2">
        <v>373</v>
      </c>
      <c r="EP265" s="2">
        <v>373</v>
      </c>
      <c r="EQ265" s="2">
        <v>356</v>
      </c>
      <c r="ER265" s="2">
        <v>352</v>
      </c>
      <c r="ES265" s="2">
        <v>351</v>
      </c>
      <c r="ET265" s="2">
        <v>346</v>
      </c>
      <c r="EU265" s="2">
        <v>343</v>
      </c>
      <c r="EV265" s="2">
        <v>345</v>
      </c>
      <c r="EW265" s="2">
        <v>344</v>
      </c>
      <c r="EX265" s="2">
        <v>344</v>
      </c>
      <c r="EY265" s="2">
        <v>345</v>
      </c>
      <c r="EZ265" s="2">
        <v>346</v>
      </c>
      <c r="FA265" s="2">
        <v>346</v>
      </c>
      <c r="FB265" s="2">
        <v>347</v>
      </c>
      <c r="FC265" s="2">
        <v>347</v>
      </c>
      <c r="FD265" s="2">
        <v>353</v>
      </c>
      <c r="FE265" s="2">
        <v>353</v>
      </c>
      <c r="FF265" s="2">
        <v>353</v>
      </c>
      <c r="FG265" s="2">
        <v>353</v>
      </c>
      <c r="FH265" s="2">
        <v>355</v>
      </c>
      <c r="FI265" s="2">
        <v>353</v>
      </c>
      <c r="FJ265" s="2">
        <v>353</v>
      </c>
      <c r="FK265" s="2">
        <v>354</v>
      </c>
      <c r="FL265" s="2">
        <v>355</v>
      </c>
      <c r="FM265" s="2">
        <v>355</v>
      </c>
      <c r="FN265" s="2">
        <v>356</v>
      </c>
      <c r="FO265" s="2">
        <v>362</v>
      </c>
      <c r="FP265" s="2">
        <v>355</v>
      </c>
      <c r="FQ265" s="2">
        <v>345</v>
      </c>
      <c r="FR265" s="2">
        <v>340</v>
      </c>
      <c r="FS265" s="2">
        <v>342</v>
      </c>
      <c r="FT265" s="2">
        <v>342</v>
      </c>
      <c r="FU265" s="2">
        <v>345</v>
      </c>
      <c r="FV265" s="2">
        <v>345</v>
      </c>
      <c r="FW265" s="2">
        <v>344</v>
      </c>
      <c r="FX265" s="2">
        <v>347</v>
      </c>
      <c r="FY265" s="2">
        <v>351</v>
      </c>
      <c r="FZ265" s="2">
        <v>356</v>
      </c>
      <c r="GA265" s="2">
        <v>351</v>
      </c>
      <c r="GB265" s="2">
        <v>352</v>
      </c>
      <c r="GC265" s="2">
        <v>355</v>
      </c>
      <c r="GD265" s="2">
        <v>354</v>
      </c>
      <c r="GE265" s="2">
        <v>360</v>
      </c>
      <c r="GF265" s="2">
        <v>360</v>
      </c>
      <c r="GG265" s="2">
        <v>366</v>
      </c>
      <c r="GH265" s="2">
        <v>362</v>
      </c>
      <c r="GI265" s="2">
        <v>358</v>
      </c>
      <c r="GJ265" s="2">
        <v>366</v>
      </c>
      <c r="GK265" s="2">
        <v>378</v>
      </c>
      <c r="GL265" s="2">
        <v>382</v>
      </c>
      <c r="GM265" s="2">
        <v>380</v>
      </c>
      <c r="GN265" s="2">
        <v>379</v>
      </c>
      <c r="GO265" s="2">
        <v>380</v>
      </c>
      <c r="GP265" s="2">
        <v>376</v>
      </c>
      <c r="GQ265" s="2">
        <v>371</v>
      </c>
      <c r="GR265" s="2">
        <v>368</v>
      </c>
      <c r="GS265" s="2">
        <v>371</v>
      </c>
      <c r="GT265" s="2">
        <v>364</v>
      </c>
      <c r="GU265" s="2">
        <v>362</v>
      </c>
      <c r="GV265" s="2">
        <v>374</v>
      </c>
      <c r="GW265" s="2">
        <v>380</v>
      </c>
      <c r="GX265" s="2">
        <v>383</v>
      </c>
      <c r="GY265" s="2">
        <v>383</v>
      </c>
      <c r="GZ265" s="2">
        <v>380</v>
      </c>
      <c r="HA265" s="2">
        <v>367</v>
      </c>
      <c r="HB265" s="2">
        <v>368</v>
      </c>
      <c r="HC265" s="2">
        <v>371</v>
      </c>
      <c r="HD265" s="2">
        <v>378</v>
      </c>
      <c r="HE265" s="2">
        <v>380</v>
      </c>
      <c r="HF265" s="2">
        <v>388</v>
      </c>
      <c r="HG265" s="2">
        <v>387</v>
      </c>
      <c r="HH265" s="2">
        <v>386</v>
      </c>
      <c r="HI265" s="2">
        <v>385</v>
      </c>
      <c r="HJ265" s="2">
        <v>381</v>
      </c>
      <c r="HK265" s="2">
        <v>393</v>
      </c>
      <c r="HL265" s="2">
        <v>397</v>
      </c>
      <c r="HM265" s="2">
        <v>393</v>
      </c>
      <c r="HN265" s="2">
        <v>390</v>
      </c>
      <c r="HO265" s="2">
        <v>393</v>
      </c>
      <c r="HP265" s="2">
        <v>390</v>
      </c>
      <c r="HQ265" s="2">
        <v>395</v>
      </c>
      <c r="HR265" s="2">
        <v>398</v>
      </c>
      <c r="HS265" s="2">
        <v>400</v>
      </c>
      <c r="HT265" s="2">
        <v>398</v>
      </c>
      <c r="HU265" s="2">
        <v>398</v>
      </c>
      <c r="HV265" s="2">
        <v>405</v>
      </c>
      <c r="HW265" s="2">
        <v>405</v>
      </c>
      <c r="HX265" s="2">
        <v>408</v>
      </c>
      <c r="HY265" s="2">
        <v>409</v>
      </c>
      <c r="HZ265" s="2">
        <v>408</v>
      </c>
      <c r="IA265" s="2">
        <v>408</v>
      </c>
      <c r="IB265" s="2">
        <v>410</v>
      </c>
      <c r="IC265" s="2">
        <v>407</v>
      </c>
      <c r="ID265" s="2">
        <v>407</v>
      </c>
      <c r="IE265" s="2">
        <v>416</v>
      </c>
      <c r="IF265" s="2">
        <v>422</v>
      </c>
      <c r="IG265" s="2">
        <v>427</v>
      </c>
      <c r="IH265" s="2">
        <v>432</v>
      </c>
      <c r="II265" s="2">
        <v>435</v>
      </c>
      <c r="IJ265" s="2">
        <v>436</v>
      </c>
      <c r="IK265" s="2">
        <v>432</v>
      </c>
      <c r="IL265" s="2">
        <v>436</v>
      </c>
      <c r="IM265" s="2">
        <v>430</v>
      </c>
      <c r="IN265" s="2">
        <v>426</v>
      </c>
      <c r="IO265" s="2">
        <v>415</v>
      </c>
      <c r="IP265" s="2">
        <v>409</v>
      </c>
      <c r="IQ265" s="2">
        <v>406</v>
      </c>
      <c r="IR265" s="2">
        <v>405</v>
      </c>
      <c r="IS265" s="2">
        <v>403</v>
      </c>
      <c r="IT265" s="2">
        <v>428</v>
      </c>
    </row>
    <row r="266" spans="1:254">
      <c r="A266" s="62" t="s">
        <v>479</v>
      </c>
      <c r="B266" s="1" t="inlineStr">
        <is>
          <t>インフォメティス</t>
        </is>
      </c>
      <c r="C266" s="1">
        <v>438</v>
      </c>
      <c r="E266" s="2">
        <v>451</v>
      </c>
      <c r="F266" s="2">
        <v>467</v>
      </c>
      <c r="G266" s="2">
        <v>450</v>
      </c>
      <c r="H266" s="2">
        <v>420</v>
      </c>
      <c r="I266" s="2">
        <v>417</v>
      </c>
      <c r="J266" s="2">
        <v>406</v>
      </c>
      <c r="K266" s="2">
        <v>411</v>
      </c>
      <c r="L266" s="2">
        <v>422</v>
      </c>
      <c r="M266" s="2">
        <v>441</v>
      </c>
      <c r="N266" s="2">
        <v>442</v>
      </c>
      <c r="O266" s="2">
        <v>460</v>
      </c>
      <c r="P266" s="2">
        <v>456</v>
      </c>
      <c r="Q266" s="2">
        <v>451</v>
      </c>
      <c r="R266" s="2">
        <v>443</v>
      </c>
      <c r="S266" s="2">
        <v>478</v>
      </c>
      <c r="T266" s="2">
        <v>495</v>
      </c>
      <c r="U266" s="2">
        <v>497</v>
      </c>
      <c r="V266" s="2">
        <v>515</v>
      </c>
      <c r="W266" s="2">
        <v>481</v>
      </c>
      <c r="X266" s="2">
        <v>471</v>
      </c>
      <c r="Y266" s="2">
        <v>519</v>
      </c>
      <c r="Z266" s="2">
        <v>614</v>
      </c>
      <c r="AA266" s="2">
        <v>620</v>
      </c>
      <c r="AB266" s="2">
        <v>603</v>
      </c>
      <c r="AC266" s="2">
        <v>617</v>
      </c>
      <c r="AD266" s="2">
        <v>607</v>
      </c>
      <c r="AE266" s="2">
        <v>666</v>
      </c>
      <c r="AF266" s="2">
        <v>680</v>
      </c>
      <c r="AG266" s="2">
        <v>665</v>
      </c>
      <c r="AH266" s="2">
        <v>715</v>
      </c>
      <c r="AI266" s="2">
        <v>677</v>
      </c>
      <c r="AJ266" s="2">
        <v>600</v>
      </c>
      <c r="AK266" s="2">
        <v>562</v>
      </c>
      <c r="AL266" s="2">
        <v>565</v>
      </c>
      <c r="AM266" s="2">
        <v>616</v>
      </c>
      <c r="AN266" s="2">
        <v>602</v>
      </c>
      <c r="AO266" s="2">
        <v>604</v>
      </c>
      <c r="AP266" s="2">
        <v>634</v>
      </c>
      <c r="AQ266" s="2">
        <v>526</v>
      </c>
      <c r="AR266" s="2">
        <v>518</v>
      </c>
      <c r="AS266" s="2">
        <v>515</v>
      </c>
      <c r="AT266" s="2">
        <v>540</v>
      </c>
      <c r="AU266" s="2">
        <v>568</v>
      </c>
      <c r="AV266" s="2">
        <v>606</v>
      </c>
      <c r="AW266" s="2">
        <v>650</v>
      </c>
      <c r="AX266" s="2">
        <v>665</v>
      </c>
      <c r="AY266" s="2">
        <v>679</v>
      </c>
      <c r="AZ266" s="2">
        <v>643</v>
      </c>
      <c r="BA266" s="2">
        <v>759</v>
      </c>
      <c r="BB266" s="2">
        <v>802</v>
      </c>
      <c r="BC266" s="2">
        <v>811</v>
      </c>
      <c r="BD266" s="2">
        <v>879</v>
      </c>
      <c r="BE266" s="2">
        <v>840</v>
      </c>
      <c r="BF266" s="2">
        <v>758</v>
      </c>
      <c r="BG266" s="2">
        <v>722</v>
      </c>
      <c r="BH266" s="2">
        <v>754</v>
      </c>
      <c r="BI266" s="2">
        <v>790</v>
      </c>
      <c r="BJ266" s="2">
        <v>730</v>
      </c>
      <c r="BK266" s="2">
        <v>749</v>
      </c>
      <c r="BL266" s="2">
        <v>712</v>
      </c>
      <c r="BM266" s="2">
        <v>715</v>
      </c>
      <c r="BN266" s="2">
        <v>726</v>
      </c>
      <c r="BO266" s="2">
        <v>782</v>
      </c>
      <c r="BP266" s="2">
        <v>753</v>
      </c>
      <c r="BQ266" s="2">
        <v>680</v>
      </c>
      <c r="BR266" s="2">
        <v>710</v>
      </c>
      <c r="BS266" s="2">
        <v>683</v>
      </c>
      <c r="BT266" s="2">
        <v>712</v>
      </c>
      <c r="BU266" s="2">
        <v>755</v>
      </c>
      <c r="BV266" s="2">
        <v>738</v>
      </c>
      <c r="BW266" s="2">
        <v>764</v>
      </c>
      <c r="BX266" s="2">
        <v>757</v>
      </c>
      <c r="BY266" s="2">
        <v>870</v>
      </c>
      <c r="BZ266" s="2">
        <v>803</v>
      </c>
      <c r="CA266" s="2">
        <v>731</v>
      </c>
      <c r="CB266" s="2">
        <v>712</v>
      </c>
      <c r="CC266" s="2">
        <v>661</v>
      </c>
      <c r="CD266" s="2">
        <v>643</v>
      </c>
      <c r="CE266" s="2">
        <v>631</v>
      </c>
      <c r="CF266" s="2">
        <v>620</v>
      </c>
      <c r="CG266" s="2">
        <v>558</v>
      </c>
      <c r="CH266" s="2">
        <v>515</v>
      </c>
      <c r="CI266" s="2">
        <v>527</v>
      </c>
      <c r="CJ266" s="2">
        <v>517</v>
      </c>
      <c r="CK266" s="2">
        <v>445</v>
      </c>
      <c r="CL266" s="2">
        <v>428</v>
      </c>
      <c r="CM266" s="2">
        <v>444</v>
      </c>
      <c r="CN266" s="2">
        <v>454</v>
      </c>
      <c r="CO266" s="2">
        <v>441</v>
      </c>
      <c r="CP266" s="2">
        <v>442</v>
      </c>
      <c r="CQ266" s="2">
        <v>465</v>
      </c>
      <c r="CR266" s="2">
        <v>560</v>
      </c>
      <c r="CS266" s="2">
        <v>600</v>
      </c>
      <c r="CT266" s="2">
        <v>525</v>
      </c>
      <c r="CU266" s="2">
        <v>505</v>
      </c>
      <c r="CV266" s="2">
        <v>470</v>
      </c>
      <c r="CW266" s="2">
        <v>497</v>
      </c>
      <c r="CX266" s="2">
        <v>339</v>
      </c>
      <c r="CY266" s="2">
        <v>329</v>
      </c>
      <c r="CZ266" s="2">
        <v>336</v>
      </c>
      <c r="DA266" s="2">
        <v>337</v>
      </c>
      <c r="DB266" s="2">
        <v>334</v>
      </c>
      <c r="DC266" s="2">
        <v>326</v>
      </c>
      <c r="DD266" s="2">
        <v>325</v>
      </c>
      <c r="DE266" s="2">
        <v>316</v>
      </c>
      <c r="DF266" s="2">
        <v>306</v>
      </c>
      <c r="DG266" s="2">
        <v>329</v>
      </c>
      <c r="DH266" s="2">
        <v>333</v>
      </c>
      <c r="DI266" s="2">
        <v>337</v>
      </c>
      <c r="DJ266" s="2">
        <v>337</v>
      </c>
      <c r="DK266" s="2">
        <v>331</v>
      </c>
      <c r="DL266" s="2">
        <v>325</v>
      </c>
      <c r="DM266" s="2">
        <v>337</v>
      </c>
      <c r="DN266" s="2">
        <v>337</v>
      </c>
      <c r="DO266" s="2">
        <v>327</v>
      </c>
      <c r="DP266" s="2">
        <v>320</v>
      </c>
      <c r="DQ266" s="2">
        <v>316</v>
      </c>
      <c r="DR266" s="2">
        <v>323</v>
      </c>
      <c r="DS266" s="2">
        <v>340</v>
      </c>
      <c r="DT266" s="2">
        <v>326</v>
      </c>
      <c r="DU266" s="2">
        <v>327</v>
      </c>
      <c r="DV266" s="2">
        <v>329</v>
      </c>
      <c r="DW266" s="2">
        <v>337</v>
      </c>
      <c r="DX266" s="2">
        <v>336</v>
      </c>
      <c r="DY266" s="2">
        <v>333</v>
      </c>
      <c r="DZ266" s="2">
        <v>337</v>
      </c>
      <c r="EA266" s="2">
        <v>345</v>
      </c>
      <c r="EB266" s="2">
        <v>350</v>
      </c>
      <c r="EC266" s="2">
        <v>358</v>
      </c>
      <c r="ED266" s="2">
        <v>361</v>
      </c>
      <c r="EE266" s="2">
        <v>367</v>
      </c>
      <c r="EF266" s="2">
        <v>366</v>
      </c>
      <c r="EG266" s="2">
        <v>362</v>
      </c>
      <c r="EH266" s="2">
        <v>362</v>
      </c>
      <c r="EI266" s="2">
        <v>373</v>
      </c>
      <c r="EJ266" s="2">
        <v>376</v>
      </c>
      <c r="EK266" s="2">
        <v>378</v>
      </c>
      <c r="EL266" s="2">
        <v>370</v>
      </c>
      <c r="EM266" s="2">
        <v>370</v>
      </c>
      <c r="EN266" s="2">
        <v>372</v>
      </c>
      <c r="EO266" s="2">
        <v>370</v>
      </c>
      <c r="EP266" s="2">
        <v>368</v>
      </c>
      <c r="EQ266" s="2">
        <v>368</v>
      </c>
      <c r="ER266" s="2">
        <v>371</v>
      </c>
      <c r="ES266" s="2">
        <v>372</v>
      </c>
      <c r="ET266" s="2">
        <v>371</v>
      </c>
      <c r="EU266" s="2">
        <v>370</v>
      </c>
      <c r="EV266" s="2">
        <v>377</v>
      </c>
      <c r="EW266" s="2">
        <v>380</v>
      </c>
      <c r="EX266" s="2">
        <v>382</v>
      </c>
      <c r="EY266" s="2">
        <v>384</v>
      </c>
      <c r="EZ266" s="2">
        <v>379</v>
      </c>
      <c r="FA266" s="2">
        <v>391</v>
      </c>
      <c r="FB266" s="2">
        <v>388</v>
      </c>
      <c r="FC266" s="2">
        <v>388</v>
      </c>
      <c r="FD266" s="2">
        <v>405</v>
      </c>
      <c r="FE266" s="2">
        <v>408</v>
      </c>
      <c r="FF266" s="2">
        <v>409</v>
      </c>
      <c r="FG266" s="2">
        <v>410</v>
      </c>
      <c r="FH266" s="2">
        <v>416</v>
      </c>
      <c r="FI266" s="2">
        <v>418</v>
      </c>
      <c r="FJ266" s="2">
        <v>401</v>
      </c>
      <c r="FK266" s="2">
        <v>448</v>
      </c>
      <c r="FL266" s="2">
        <v>450</v>
      </c>
      <c r="FM266" s="2">
        <v>452</v>
      </c>
      <c r="FN266" s="2">
        <v>457</v>
      </c>
      <c r="FO266" s="2">
        <v>472</v>
      </c>
      <c r="FP266" s="2">
        <v>485</v>
      </c>
      <c r="FQ266" s="2">
        <v>473</v>
      </c>
      <c r="FR266" s="2">
        <v>471</v>
      </c>
      <c r="FS266" s="2">
        <v>479</v>
      </c>
      <c r="FT266" s="2">
        <v>475</v>
      </c>
      <c r="FU266" s="2">
        <v>484</v>
      </c>
      <c r="FV266" s="2">
        <v>476</v>
      </c>
      <c r="FW266" s="2">
        <v>467</v>
      </c>
      <c r="FX266" s="2">
        <v>483</v>
      </c>
      <c r="FY266" s="2">
        <v>583</v>
      </c>
      <c r="FZ266" s="2">
        <v>673</v>
      </c>
      <c r="GA266" s="2">
        <v>665</v>
      </c>
      <c r="GB266" s="2">
        <v>645</v>
      </c>
      <c r="GC266" s="2">
        <v>654</v>
      </c>
      <c r="GD266" s="2">
        <v>649</v>
      </c>
      <c r="GE266" s="2">
        <v>638</v>
      </c>
      <c r="GF266" s="2">
        <v>610</v>
      </c>
      <c r="GG266" s="2">
        <v>626</v>
      </c>
      <c r="GH266" s="2">
        <v>636</v>
      </c>
      <c r="GI266" s="2">
        <v>634</v>
      </c>
      <c r="GJ266" s="2">
        <v>640</v>
      </c>
      <c r="GK266" s="2">
        <v>667</v>
      </c>
      <c r="GL266" s="2">
        <v>684</v>
      </c>
      <c r="GM266" s="2">
        <v>728</v>
      </c>
      <c r="GN266" s="2">
        <v>1028</v>
      </c>
      <c r="GO266" s="2">
        <v>1322</v>
      </c>
      <c r="GP266" s="2">
        <v>1333</v>
      </c>
      <c r="GQ266" s="2">
        <v>1280</v>
      </c>
      <c r="GR266" s="2">
        <v>1254</v>
      </c>
      <c r="GS266" s="2">
        <v>1304</v>
      </c>
      <c r="GT266" s="2">
        <v>1297</v>
      </c>
      <c r="GU266" s="2">
        <v>1282</v>
      </c>
      <c r="GV266" s="2">
        <v>1243</v>
      </c>
      <c r="GW266" s="2">
        <v>1211</v>
      </c>
      <c r="GX266" s="2">
        <v>1179</v>
      </c>
      <c r="GY266" s="2">
        <v>1156</v>
      </c>
      <c r="GZ266" s="2">
        <v>1166</v>
      </c>
      <c r="HA266" s="2">
        <v>1146</v>
      </c>
      <c r="HB266" s="2">
        <v>1134</v>
      </c>
      <c r="HC266" s="2">
        <v>1169</v>
      </c>
      <c r="HD266" s="2">
        <v>1250</v>
      </c>
      <c r="HE266" s="2">
        <v>1421</v>
      </c>
      <c r="HF266" s="2">
        <v>1480</v>
      </c>
      <c r="HG266" s="2">
        <v>1489</v>
      </c>
      <c r="HH266" s="2">
        <v>1510</v>
      </c>
      <c r="HI266" s="2">
        <v>1541</v>
      </c>
      <c r="HJ266" s="2">
        <v>1482</v>
      </c>
      <c r="HK266" s="2">
        <v>1519</v>
      </c>
      <c r="HL266" s="2">
        <v>1504</v>
      </c>
      <c r="HM266" s="2">
        <v>1453</v>
      </c>
      <c r="HN266" s="2">
        <v>1466</v>
      </c>
      <c r="HO266" s="2">
        <v>1449</v>
      </c>
      <c r="HP266" s="2">
        <v>1528</v>
      </c>
      <c r="HQ266" s="2">
        <v>1600</v>
      </c>
      <c r="HR266" s="2">
        <v>1622</v>
      </c>
      <c r="HS266" s="2">
        <v>1555</v>
      </c>
      <c r="HT266" s="2">
        <v>1560</v>
      </c>
      <c r="HU266" s="2">
        <v>1608</v>
      </c>
      <c r="HV266" s="2">
        <v>1686</v>
      </c>
      <c r="HW266" s="2">
        <v>1692</v>
      </c>
      <c r="HX266" s="2">
        <v>1580</v>
      </c>
      <c r="HY266" s="2">
        <v>1575</v>
      </c>
      <c r="HZ266" s="2">
        <v>1666</v>
      </c>
      <c r="IA266" s="2">
        <v>1859</v>
      </c>
      <c r="IB266" s="2">
        <v>1809</v>
      </c>
      <c r="IC266" s="2">
        <v>1642</v>
      </c>
      <c r="ID266" s="2">
        <v>1470</v>
      </c>
      <c r="IE266" s="2">
        <v>1480</v>
      </c>
      <c r="IF266" s="2">
        <v>1544</v>
      </c>
      <c r="IG266" s="2">
        <v>1467</v>
      </c>
      <c r="IH266" s="2">
        <v>1451</v>
      </c>
      <c r="II266" s="2">
        <v>1348</v>
      </c>
      <c r="IJ266" s="2">
        <v>1656</v>
      </c>
      <c r="IK266" s="2">
        <v>1697</v>
      </c>
      <c r="IL266" s="2">
        <v>1812</v>
      </c>
      <c r="IM266" s="2">
        <v>1860</v>
      </c>
      <c r="IN266" s="2">
        <v>1901</v>
      </c>
      <c r="IO266" s="2">
        <v>1907</v>
      </c>
      <c r="IP266" s="2">
        <v>1881</v>
      </c>
      <c r="IQ266" s="2">
        <v>1710</v>
      </c>
      <c r="IR266" s="2">
        <v>1700</v>
      </c>
      <c r="IS266" s="2">
        <v>1635</v>
      </c>
      <c r="IT266" s="2">
        <v>1683</v>
      </c>
    </row>
    <row r="267" spans="1:254">
      <c r="A267" s="62" t="s">
        <v>480</v>
      </c>
      <c r="B267" s="1" t="inlineStr">
        <is>
          <t>日本ギア工業</t>
        </is>
      </c>
      <c r="C267" s="1">
        <v>1340</v>
      </c>
      <c r="E267" s="2">
        <v>1352</v>
      </c>
      <c r="F267" s="2">
        <v>1346</v>
      </c>
      <c r="G267" s="2">
        <v>1295</v>
      </c>
      <c r="H267" s="2">
        <v>1242</v>
      </c>
      <c r="I267" s="2">
        <v>1243</v>
      </c>
      <c r="J267" s="2">
        <v>1220</v>
      </c>
      <c r="K267" s="2">
        <v>1235</v>
      </c>
      <c r="L267" s="2">
        <v>1294</v>
      </c>
      <c r="M267" s="2">
        <v>1325</v>
      </c>
      <c r="N267" s="2">
        <v>1350</v>
      </c>
      <c r="O267" s="2">
        <v>1393</v>
      </c>
      <c r="P267" s="2">
        <v>1368</v>
      </c>
      <c r="Q267" s="2">
        <v>1328</v>
      </c>
      <c r="R267" s="2">
        <v>1385</v>
      </c>
      <c r="S267" s="2">
        <v>1521</v>
      </c>
      <c r="T267" s="2">
        <v>1523</v>
      </c>
      <c r="U267" s="2">
        <v>1490</v>
      </c>
      <c r="V267" s="2">
        <v>1455</v>
      </c>
      <c r="W267" s="2">
        <v>1455</v>
      </c>
      <c r="X267" s="2">
        <v>1412</v>
      </c>
      <c r="Y267" s="2">
        <v>1492</v>
      </c>
      <c r="Z267" s="2">
        <v>1575</v>
      </c>
      <c r="AA267" s="2">
        <v>1708</v>
      </c>
      <c r="AB267" s="2">
        <v>1521</v>
      </c>
      <c r="AC267" s="2">
        <v>1455</v>
      </c>
      <c r="AD267" s="2">
        <v>1472</v>
      </c>
      <c r="AE267" s="2">
        <v>1475</v>
      </c>
      <c r="AF267" s="2">
        <v>1458</v>
      </c>
      <c r="AG267" s="2">
        <v>1431</v>
      </c>
      <c r="AH267" s="2">
        <v>1472</v>
      </c>
      <c r="AI267" s="2">
        <v>1456</v>
      </c>
      <c r="AJ267" s="2">
        <v>1452</v>
      </c>
      <c r="AK267" s="2">
        <v>1476</v>
      </c>
      <c r="AL267" s="2">
        <v>1476</v>
      </c>
      <c r="AM267" s="2">
        <v>1525</v>
      </c>
      <c r="AN267" s="2">
        <v>1393</v>
      </c>
      <c r="AO267" s="2">
        <v>1360</v>
      </c>
      <c r="AP267" s="2">
        <v>1402</v>
      </c>
      <c r="AQ267" s="2">
        <v>1393</v>
      </c>
      <c r="AR267" s="2">
        <v>1329</v>
      </c>
      <c r="AS267" s="2">
        <v>1416</v>
      </c>
      <c r="AT267" s="2">
        <v>1468</v>
      </c>
      <c r="AU267" s="2">
        <v>1431</v>
      </c>
      <c r="AV267" s="2">
        <v>1517</v>
      </c>
      <c r="AW267" s="2">
        <v>1451</v>
      </c>
      <c r="AX267" s="2">
        <v>1448</v>
      </c>
      <c r="AY267" s="2">
        <v>1442</v>
      </c>
      <c r="AZ267" s="2">
        <v>1485</v>
      </c>
      <c r="BA267" s="2">
        <v>1633</v>
      </c>
      <c r="BB267" s="2">
        <v>1622</v>
      </c>
      <c r="BC267" s="2">
        <v>1670</v>
      </c>
      <c r="BD267" s="2">
        <v>1564</v>
      </c>
      <c r="BE267" s="2">
        <v>1496</v>
      </c>
      <c r="BF267" s="2">
        <v>1361</v>
      </c>
      <c r="BG267" s="2">
        <v>1345</v>
      </c>
      <c r="BH267" s="2">
        <v>1341</v>
      </c>
      <c r="BI267" s="2">
        <v>1403</v>
      </c>
      <c r="BJ267" s="2">
        <v>1361</v>
      </c>
      <c r="BK267" s="2">
        <v>1366</v>
      </c>
      <c r="BL267" s="2">
        <v>1403</v>
      </c>
      <c r="BM267" s="2">
        <v>1397</v>
      </c>
      <c r="BN267" s="2">
        <v>1457</v>
      </c>
      <c r="BO267" s="2">
        <v>1474</v>
      </c>
      <c r="BP267" s="2">
        <v>1464</v>
      </c>
      <c r="BQ267" s="2">
        <v>1434</v>
      </c>
      <c r="BR267" s="2">
        <v>1485</v>
      </c>
      <c r="BS267" s="2">
        <v>1586</v>
      </c>
      <c r="BT267" s="2">
        <v>1628</v>
      </c>
      <c r="BU267" s="2">
        <v>1550</v>
      </c>
      <c r="BV267" s="2">
        <v>1452</v>
      </c>
      <c r="BW267" s="2">
        <v>1411</v>
      </c>
      <c r="BX267" s="2">
        <v>1225</v>
      </c>
      <c r="BY267" s="2">
        <v>1258</v>
      </c>
      <c r="BZ267" s="2">
        <v>1304</v>
      </c>
      <c r="CA267" s="2">
        <v>1293</v>
      </c>
      <c r="CB267" s="2">
        <v>1319</v>
      </c>
      <c r="CC267" s="2">
        <v>1254</v>
      </c>
      <c r="CD267" s="2">
        <v>1271</v>
      </c>
      <c r="CE267" s="2">
        <v>1195</v>
      </c>
      <c r="CF267" s="2">
        <v>1232</v>
      </c>
      <c r="CG267" s="2">
        <v>1250</v>
      </c>
      <c r="CH267" s="2">
        <v>1213</v>
      </c>
      <c r="CI267" s="2">
        <v>1163</v>
      </c>
      <c r="CJ267" s="2">
        <v>1181</v>
      </c>
      <c r="CK267" s="2">
        <v>1183</v>
      </c>
      <c r="CL267" s="2">
        <v>1190</v>
      </c>
      <c r="CM267" s="2">
        <v>1281</v>
      </c>
      <c r="CN267" s="2">
        <v>1313</v>
      </c>
      <c r="CO267" s="2">
        <v>1350</v>
      </c>
      <c r="CP267" s="2">
        <v>1415</v>
      </c>
      <c r="CQ267" s="2">
        <v>1443</v>
      </c>
      <c r="CR267" s="2">
        <v>1527</v>
      </c>
      <c r="CS267" s="2">
        <v>1454</v>
      </c>
      <c r="CT267" s="2">
        <v>1500</v>
      </c>
      <c r="CU267" s="2">
        <v>1750</v>
      </c>
      <c r="CV267" s="2">
        <v>1572</v>
      </c>
      <c r="CW267" s="2">
        <v>1608</v>
      </c>
      <c r="CX267" s="2">
        <v>1761</v>
      </c>
      <c r="CY267" s="2">
        <v>1646</v>
      </c>
      <c r="CZ267" s="2">
        <v>1657</v>
      </c>
      <c r="DA267" s="2">
        <v>1871</v>
      </c>
      <c r="DB267" s="2">
        <v>1915</v>
      </c>
      <c r="DC267" s="2">
        <v>1664</v>
      </c>
      <c r="DD267" s="2">
        <v>1650</v>
      </c>
      <c r="DE267" s="2">
        <v>1491</v>
      </c>
      <c r="DF267" s="2">
        <v>1174</v>
      </c>
      <c r="DG267" s="2">
        <v>1215</v>
      </c>
      <c r="DH267" s="2">
        <v>1165</v>
      </c>
      <c r="DI267" s="2">
        <v>1117</v>
      </c>
      <c r="DJ267" s="2">
        <v>1071</v>
      </c>
      <c r="DK267" s="2">
        <v>1133</v>
      </c>
      <c r="DL267" s="2">
        <v>1116</v>
      </c>
      <c r="DM267" s="2">
        <v>1161</v>
      </c>
      <c r="DN267" s="2">
        <v>1092</v>
      </c>
      <c r="DO267" s="2">
        <v>913</v>
      </c>
      <c r="DP267" s="2">
        <v>897</v>
      </c>
      <c r="DQ267" s="2">
        <v>887</v>
      </c>
      <c r="DR267" s="2">
        <v>875</v>
      </c>
      <c r="DS267" s="2">
        <v>886</v>
      </c>
      <c r="DT267" s="2">
        <v>914</v>
      </c>
      <c r="DU267" s="2">
        <v>903</v>
      </c>
      <c r="DV267" s="2">
        <v>862</v>
      </c>
      <c r="DW267" s="2">
        <v>865</v>
      </c>
      <c r="DX267" s="2">
        <v>840</v>
      </c>
      <c r="DY267" s="2">
        <v>850</v>
      </c>
      <c r="DZ267" s="2">
        <v>826</v>
      </c>
      <c r="EA267" s="2">
        <v>815</v>
      </c>
      <c r="EB267" s="2">
        <v>810</v>
      </c>
      <c r="EC267" s="2">
        <v>902</v>
      </c>
      <c r="ED267" s="2">
        <v>901</v>
      </c>
      <c r="EE267" s="2">
        <v>915</v>
      </c>
      <c r="EF267" s="2">
        <v>940</v>
      </c>
      <c r="EG267" s="2">
        <v>949</v>
      </c>
      <c r="EH267" s="2">
        <v>941</v>
      </c>
      <c r="EI267" s="2">
        <v>971</v>
      </c>
      <c r="EJ267" s="2">
        <v>977</v>
      </c>
      <c r="EK267" s="2">
        <v>988</v>
      </c>
      <c r="EL267" s="2">
        <v>955</v>
      </c>
      <c r="EM267" s="2">
        <v>932</v>
      </c>
      <c r="EN267" s="2">
        <v>917</v>
      </c>
      <c r="EO267" s="2">
        <v>886</v>
      </c>
      <c r="EP267" s="2">
        <v>883</v>
      </c>
      <c r="EQ267" s="2">
        <v>885</v>
      </c>
      <c r="ER267" s="2">
        <v>882</v>
      </c>
      <c r="ES267" s="2">
        <v>866</v>
      </c>
      <c r="ET267" s="2">
        <v>853</v>
      </c>
      <c r="EU267" s="2">
        <v>864</v>
      </c>
      <c r="EV267" s="2">
        <v>867</v>
      </c>
      <c r="EW267" s="2">
        <v>877</v>
      </c>
      <c r="EX267" s="2">
        <v>867</v>
      </c>
      <c r="EY267" s="2">
        <v>853</v>
      </c>
      <c r="EZ267" s="2">
        <v>830</v>
      </c>
      <c r="FA267" s="2">
        <v>820</v>
      </c>
      <c r="FB267" s="2">
        <v>802</v>
      </c>
      <c r="FC267" s="2">
        <v>801</v>
      </c>
      <c r="FD267" s="2">
        <v>829</v>
      </c>
      <c r="FE267" s="2">
        <v>821</v>
      </c>
      <c r="FF267" s="2">
        <v>814</v>
      </c>
      <c r="FG267" s="2">
        <v>820</v>
      </c>
      <c r="FH267" s="2">
        <v>825</v>
      </c>
      <c r="FI267" s="2">
        <v>862</v>
      </c>
      <c r="FJ267" s="2">
        <v>886</v>
      </c>
      <c r="FK267" s="2">
        <v>863</v>
      </c>
      <c r="FL267" s="2">
        <v>858</v>
      </c>
      <c r="FM267" s="2">
        <v>855</v>
      </c>
      <c r="FN267" s="2">
        <v>854</v>
      </c>
      <c r="FO267" s="2">
        <v>871</v>
      </c>
      <c r="FP267" s="2">
        <v>890</v>
      </c>
      <c r="FQ267" s="2">
        <v>881</v>
      </c>
      <c r="FR267" s="2">
        <v>836</v>
      </c>
      <c r="FS267" s="2">
        <v>824</v>
      </c>
      <c r="FT267" s="2">
        <v>802</v>
      </c>
      <c r="FU267" s="2">
        <v>809</v>
      </c>
      <c r="FV267" s="2">
        <v>766</v>
      </c>
      <c r="FW267" s="2">
        <v>786</v>
      </c>
      <c r="FX267" s="2">
        <v>781</v>
      </c>
      <c r="FY267" s="2">
        <v>790</v>
      </c>
      <c r="FZ267" s="2">
        <v>821</v>
      </c>
      <c r="GA267" s="2">
        <v>785</v>
      </c>
      <c r="GB267" s="2">
        <v>783</v>
      </c>
      <c r="GC267" s="2">
        <v>787</v>
      </c>
      <c r="GD267" s="2">
        <v>769</v>
      </c>
      <c r="GE267" s="2">
        <v>782</v>
      </c>
      <c r="GF267" s="2">
        <v>761</v>
      </c>
      <c r="GG267" s="2">
        <v>797</v>
      </c>
      <c r="GH267" s="2">
        <v>811</v>
      </c>
      <c r="GI267" s="2">
        <v>855</v>
      </c>
      <c r="GJ267" s="2">
        <v>847</v>
      </c>
      <c r="GK267" s="2">
        <v>865</v>
      </c>
      <c r="GL267" s="2">
        <v>805</v>
      </c>
      <c r="GM267" s="2">
        <v>731</v>
      </c>
      <c r="GN267" s="2">
        <v>733</v>
      </c>
      <c r="GO267" s="2">
        <v>727</v>
      </c>
      <c r="GP267" s="2">
        <v>730</v>
      </c>
      <c r="GQ267" s="2">
        <v>736</v>
      </c>
      <c r="GR267" s="2">
        <v>724</v>
      </c>
      <c r="GS267" s="2">
        <v>713</v>
      </c>
      <c r="GT267" s="2">
        <v>683</v>
      </c>
      <c r="GU267" s="2">
        <v>669</v>
      </c>
      <c r="GV267" s="2">
        <v>706</v>
      </c>
      <c r="GW267" s="2">
        <v>732</v>
      </c>
      <c r="GX267" s="2">
        <v>717</v>
      </c>
      <c r="GY267" s="2">
        <v>711</v>
      </c>
      <c r="GZ267" s="2">
        <v>667</v>
      </c>
      <c r="HA267" s="2">
        <v>661</v>
      </c>
      <c r="HB267" s="2">
        <v>660</v>
      </c>
      <c r="HC267" s="2">
        <v>672</v>
      </c>
      <c r="HD267" s="2">
        <v>699</v>
      </c>
      <c r="HE267" s="2">
        <v>713</v>
      </c>
      <c r="HF267" s="2">
        <v>723</v>
      </c>
      <c r="HG267" s="2">
        <v>733</v>
      </c>
      <c r="HH267" s="2">
        <v>748</v>
      </c>
      <c r="HI267" s="2">
        <v>753</v>
      </c>
      <c r="HJ267" s="2">
        <v>741</v>
      </c>
      <c r="HK267" s="2">
        <v>755</v>
      </c>
      <c r="HL267" s="2">
        <v>762</v>
      </c>
      <c r="HM267" s="2">
        <v>753</v>
      </c>
      <c r="HN267" s="2">
        <v>736</v>
      </c>
      <c r="HO267" s="2">
        <v>721</v>
      </c>
      <c r="HP267" s="2">
        <v>722</v>
      </c>
      <c r="HQ267" s="2">
        <v>729</v>
      </c>
      <c r="HR267" s="2">
        <v>736</v>
      </c>
      <c r="HS267" s="2">
        <v>719</v>
      </c>
      <c r="HT267" s="2">
        <v>712</v>
      </c>
      <c r="HU267" s="2">
        <v>708</v>
      </c>
      <c r="HV267" s="2">
        <v>699</v>
      </c>
      <c r="HW267" s="2">
        <v>696</v>
      </c>
      <c r="HX267" s="2">
        <v>693</v>
      </c>
      <c r="HY267" s="2">
        <v>699</v>
      </c>
      <c r="HZ267" s="2">
        <v>694</v>
      </c>
      <c r="IA267" s="2">
        <v>710</v>
      </c>
      <c r="IB267" s="2">
        <v>714</v>
      </c>
      <c r="IC267" s="2">
        <v>715</v>
      </c>
      <c r="ID267" s="2">
        <v>725</v>
      </c>
      <c r="IE267" s="2">
        <v>742</v>
      </c>
      <c r="IF267" s="2">
        <v>739</v>
      </c>
      <c r="IG267" s="2">
        <v>734</v>
      </c>
      <c r="IH267" s="2">
        <v>692</v>
      </c>
      <c r="II267" s="2">
        <v>676</v>
      </c>
      <c r="IJ267" s="2">
        <v>670</v>
      </c>
      <c r="IK267" s="2">
        <v>651</v>
      </c>
      <c r="IL267" s="2">
        <v>650</v>
      </c>
      <c r="IM267" s="2">
        <v>658</v>
      </c>
      <c r="IN267" s="2">
        <v>657</v>
      </c>
      <c r="IO267" s="2">
        <v>645</v>
      </c>
      <c r="IP267" s="2">
        <v>638</v>
      </c>
      <c r="IQ267" s="2">
        <v>612</v>
      </c>
      <c r="IR267" s="2">
        <v>571</v>
      </c>
      <c r="IS267" s="2">
        <v>594</v>
      </c>
      <c r="IT267" s="2">
        <v>588</v>
      </c>
    </row>
    <row r="268" spans="1:254">
      <c r="A268" s="62" t="s">
        <v>481</v>
      </c>
      <c r="B268" s="1" t="inlineStr">
        <is>
          <t>助川電気工業</t>
        </is>
      </c>
      <c r="C268" s="1">
        <v>4320</v>
      </c>
      <c r="E268" s="2">
        <v>4380</v>
      </c>
      <c r="F268" s="2">
        <v>4500</v>
      </c>
      <c r="G268" s="2">
        <v>4270</v>
      </c>
      <c r="H268" s="2">
        <v>4120</v>
      </c>
      <c r="I268" s="2">
        <v>4070</v>
      </c>
      <c r="J268" s="2">
        <v>4030</v>
      </c>
      <c r="K268" s="2">
        <v>4030</v>
      </c>
      <c r="L268" s="2">
        <v>4200</v>
      </c>
      <c r="M268" s="2">
        <v>4365</v>
      </c>
      <c r="N268" s="2">
        <v>4475</v>
      </c>
      <c r="O268" s="2">
        <v>4625</v>
      </c>
      <c r="P268" s="2">
        <v>4640</v>
      </c>
      <c r="Q268" s="2">
        <v>4380</v>
      </c>
      <c r="R268" s="2">
        <v>4320</v>
      </c>
      <c r="S268" s="2">
        <v>4915</v>
      </c>
      <c r="T268" s="2">
        <v>5080</v>
      </c>
      <c r="U268" s="2">
        <v>4865</v>
      </c>
      <c r="V268" s="2">
        <v>4690</v>
      </c>
      <c r="W268" s="2">
        <v>4635</v>
      </c>
      <c r="X268" s="2">
        <v>4620</v>
      </c>
      <c r="Y268" s="2">
        <v>4835</v>
      </c>
      <c r="Z268" s="2">
        <v>4920</v>
      </c>
      <c r="AA268" s="2">
        <v>5060</v>
      </c>
      <c r="AB268" s="2">
        <v>4815</v>
      </c>
      <c r="AC268" s="2">
        <v>4800</v>
      </c>
      <c r="AD268" s="2">
        <v>4825</v>
      </c>
      <c r="AE268" s="2">
        <v>4820</v>
      </c>
      <c r="AF268" s="2">
        <v>4825</v>
      </c>
      <c r="AG268" s="2">
        <v>4885</v>
      </c>
      <c r="AH268" s="2">
        <v>4980</v>
      </c>
      <c r="AI268" s="2">
        <v>5030</v>
      </c>
      <c r="AJ268" s="2">
        <v>5050</v>
      </c>
      <c r="AK268" s="2">
        <v>5470</v>
      </c>
      <c r="AL268" s="2">
        <v>5260</v>
      </c>
      <c r="AM268" s="2">
        <v>5470</v>
      </c>
      <c r="AN268" s="2">
        <v>5160</v>
      </c>
      <c r="AO268" s="2">
        <v>4705</v>
      </c>
      <c r="AP268" s="2">
        <v>4805</v>
      </c>
      <c r="AQ268" s="2">
        <v>4665</v>
      </c>
      <c r="AR268" s="2">
        <v>4515</v>
      </c>
      <c r="AS268" s="2">
        <v>4645</v>
      </c>
      <c r="AT268" s="2">
        <v>4865</v>
      </c>
      <c r="AU268" s="2">
        <v>5030</v>
      </c>
      <c r="AV268" s="2">
        <v>5250</v>
      </c>
      <c r="AW268" s="2">
        <v>5010</v>
      </c>
      <c r="AX268" s="2">
        <v>5080</v>
      </c>
      <c r="AY268" s="2">
        <v>5080</v>
      </c>
      <c r="AZ268" s="2">
        <v>5240</v>
      </c>
      <c r="BA268" s="2">
        <v>5300</v>
      </c>
      <c r="BB268" s="2">
        <v>5300</v>
      </c>
      <c r="BC268" s="2">
        <v>5400</v>
      </c>
      <c r="BD268" s="2">
        <v>5450</v>
      </c>
      <c r="BE268" s="2">
        <v>5320</v>
      </c>
      <c r="BF268" s="2">
        <v>5080</v>
      </c>
      <c r="BG268" s="2">
        <v>5040</v>
      </c>
      <c r="BH268" s="2">
        <v>4955</v>
      </c>
      <c r="BI268" s="2">
        <v>5160</v>
      </c>
      <c r="BJ268" s="2">
        <v>5250</v>
      </c>
      <c r="BK268" s="2">
        <v>5360</v>
      </c>
      <c r="BL268" s="2">
        <v>5370</v>
      </c>
      <c r="BM268" s="2">
        <v>5620</v>
      </c>
      <c r="BN268" s="2">
        <v>5610</v>
      </c>
      <c r="BO268" s="2">
        <v>5820</v>
      </c>
      <c r="BP268" s="2">
        <v>6000</v>
      </c>
      <c r="BQ268" s="2">
        <v>6060</v>
      </c>
      <c r="BR268" s="2">
        <v>5870</v>
      </c>
      <c r="BS268" s="2">
        <v>5960</v>
      </c>
      <c r="BT268" s="2">
        <v>6100</v>
      </c>
      <c r="BU268" s="2">
        <v>6170</v>
      </c>
      <c r="BV268" s="2">
        <v>6310</v>
      </c>
      <c r="BW268" s="2">
        <v>6340</v>
      </c>
      <c r="BX268" s="2">
        <v>6200</v>
      </c>
      <c r="BY268" s="2">
        <v>6120</v>
      </c>
      <c r="BZ268" s="2">
        <v>6230</v>
      </c>
      <c r="CA268" s="2">
        <v>6230</v>
      </c>
      <c r="CB268" s="2">
        <v>6150</v>
      </c>
      <c r="CC268" s="2">
        <v>6080</v>
      </c>
      <c r="CD268" s="2">
        <v>6240</v>
      </c>
      <c r="CE268" s="2">
        <v>6200</v>
      </c>
      <c r="CF268" s="2">
        <v>6240</v>
      </c>
      <c r="CG268" s="2">
        <v>6410</v>
      </c>
      <c r="CH268" s="2">
        <v>6400</v>
      </c>
      <c r="CI268" s="2">
        <v>6220</v>
      </c>
      <c r="CJ268" s="2">
        <v>6450</v>
      </c>
      <c r="CK268" s="2">
        <v>6480</v>
      </c>
      <c r="CL268" s="2">
        <v>6430</v>
      </c>
      <c r="CM268" s="2">
        <v>6500</v>
      </c>
      <c r="CN268" s="2">
        <v>6340</v>
      </c>
      <c r="CO268" s="2">
        <v>6320</v>
      </c>
      <c r="CP268" s="2">
        <v>6550</v>
      </c>
      <c r="CQ268" s="2">
        <v>6680</v>
      </c>
      <c r="CR268" s="2">
        <v>6750</v>
      </c>
      <c r="CS268" s="2">
        <v>6570</v>
      </c>
      <c r="CT268" s="2">
        <v>6500</v>
      </c>
      <c r="CU268" s="2">
        <v>7090</v>
      </c>
      <c r="CV268" s="2">
        <v>7120</v>
      </c>
      <c r="CW268" s="2">
        <v>7050</v>
      </c>
      <c r="CX268" s="2">
        <v>7240</v>
      </c>
      <c r="CY268" s="2">
        <v>7120</v>
      </c>
      <c r="CZ268" s="2">
        <v>7180</v>
      </c>
      <c r="DA268" s="2">
        <v>7270</v>
      </c>
      <c r="DB268" s="2">
        <v>6970</v>
      </c>
      <c r="DC268" s="2">
        <v>6570</v>
      </c>
      <c r="DD268" s="2">
        <v>6960</v>
      </c>
      <c r="DE268" s="2">
        <v>6890</v>
      </c>
      <c r="DF268" s="2">
        <v>6420</v>
      </c>
      <c r="DG268" s="2">
        <v>6990</v>
      </c>
      <c r="DH268" s="2">
        <v>7140</v>
      </c>
      <c r="DI268" s="2">
        <v>7250</v>
      </c>
      <c r="DJ268" s="2">
        <v>7030</v>
      </c>
      <c r="DK268" s="2">
        <v>7310</v>
      </c>
      <c r="DL268" s="2">
        <v>7350</v>
      </c>
      <c r="DM268" s="2">
        <v>7580</v>
      </c>
      <c r="DN268" s="2">
        <v>7470</v>
      </c>
      <c r="DO268" s="2">
        <v>7410</v>
      </c>
      <c r="DP268" s="2">
        <v>7360</v>
      </c>
      <c r="DQ268" s="2">
        <v>7290</v>
      </c>
      <c r="DR268" s="2">
        <v>7220</v>
      </c>
      <c r="DS268" s="2">
        <v>7560</v>
      </c>
      <c r="DT268" s="2">
        <v>7970</v>
      </c>
      <c r="DU268" s="2">
        <v>8400</v>
      </c>
      <c r="DV268" s="2">
        <v>8340</v>
      </c>
      <c r="DW268" s="2">
        <v>7770</v>
      </c>
      <c r="DX268" s="2">
        <v>8060</v>
      </c>
      <c r="DY268" s="2">
        <v>8060</v>
      </c>
      <c r="DZ268" s="2">
        <v>7900</v>
      </c>
      <c r="EA268" s="2">
        <v>7580</v>
      </c>
      <c r="EB268" s="2">
        <v>7700</v>
      </c>
      <c r="EC268" s="2">
        <v>7470</v>
      </c>
      <c r="ED268" s="2">
        <v>7310</v>
      </c>
      <c r="EE268" s="2">
        <v>7280</v>
      </c>
      <c r="EF268" s="2">
        <v>7300</v>
      </c>
      <c r="EG268" s="2">
        <v>7210</v>
      </c>
      <c r="EH268" s="2">
        <v>7260</v>
      </c>
      <c r="EI268" s="2">
        <v>7780</v>
      </c>
      <c r="EJ268" s="2">
        <v>8450</v>
      </c>
      <c r="EK268" s="2">
        <v>8210</v>
      </c>
      <c r="EL268" s="2">
        <v>7680</v>
      </c>
      <c r="EM268" s="2">
        <v>7430</v>
      </c>
      <c r="EN268" s="2">
        <v>7480</v>
      </c>
      <c r="EO268" s="2">
        <v>6220</v>
      </c>
      <c r="EP268" s="2">
        <v>6110</v>
      </c>
      <c r="EQ268" s="2">
        <v>6110</v>
      </c>
      <c r="ER268" s="2">
        <v>6150</v>
      </c>
      <c r="ES268" s="2">
        <v>6110</v>
      </c>
      <c r="ET268" s="2">
        <v>6010</v>
      </c>
      <c r="EU268" s="2">
        <v>5880</v>
      </c>
      <c r="EV268" s="2">
        <v>5870</v>
      </c>
      <c r="EW268" s="2">
        <v>5990</v>
      </c>
      <c r="EX268" s="2">
        <v>5880</v>
      </c>
      <c r="EY268" s="2">
        <v>5870</v>
      </c>
      <c r="EZ268" s="2">
        <v>6000</v>
      </c>
      <c r="FA268" s="2">
        <v>6070</v>
      </c>
      <c r="FB268" s="2">
        <v>5790</v>
      </c>
      <c r="FC268" s="2">
        <v>6020</v>
      </c>
      <c r="FD268" s="2">
        <v>6060</v>
      </c>
      <c r="FE268" s="2">
        <v>6240</v>
      </c>
      <c r="FF268" s="2">
        <v>6350</v>
      </c>
      <c r="FG268" s="2">
        <v>6400</v>
      </c>
      <c r="FH268" s="2">
        <v>6830</v>
      </c>
      <c r="FI268" s="2">
        <v>6950</v>
      </c>
      <c r="FJ268" s="2">
        <v>7080</v>
      </c>
      <c r="FK268" s="2">
        <v>7140</v>
      </c>
      <c r="FL268" s="2">
        <v>6830</v>
      </c>
      <c r="FM268" s="2">
        <v>6780</v>
      </c>
      <c r="FN268" s="2">
        <v>6690</v>
      </c>
      <c r="FO268" s="2">
        <v>7070</v>
      </c>
      <c r="FP268" s="2">
        <v>7110</v>
      </c>
      <c r="FQ268" s="2">
        <v>7420</v>
      </c>
      <c r="FR268" s="2">
        <v>6360</v>
      </c>
      <c r="FS268" s="2">
        <v>6030</v>
      </c>
      <c r="FT268" s="2">
        <v>6040</v>
      </c>
      <c r="FU268" s="2">
        <v>6340</v>
      </c>
      <c r="FV268" s="2">
        <v>5910</v>
      </c>
      <c r="FW268" s="2">
        <v>6070</v>
      </c>
      <c r="FX268" s="2">
        <v>6270</v>
      </c>
      <c r="FY268" s="2">
        <v>6470</v>
      </c>
      <c r="FZ268" s="2">
        <v>6880</v>
      </c>
      <c r="GA268" s="2">
        <v>7000</v>
      </c>
      <c r="GB268" s="2">
        <v>5790</v>
      </c>
      <c r="GC268" s="2">
        <v>5550</v>
      </c>
      <c r="GD268" s="2">
        <v>6050</v>
      </c>
      <c r="GE268" s="2">
        <v>6670</v>
      </c>
      <c r="GF268" s="2">
        <v>7400</v>
      </c>
      <c r="GG268" s="2">
        <v>7610</v>
      </c>
      <c r="GH268" s="2">
        <v>7580</v>
      </c>
      <c r="GI268" s="2">
        <v>7060</v>
      </c>
      <c r="GJ268" s="2">
        <v>7250</v>
      </c>
      <c r="GK268" s="2">
        <v>8320</v>
      </c>
      <c r="GL268" s="2">
        <v>8400</v>
      </c>
      <c r="GM268" s="2">
        <v>8800</v>
      </c>
      <c r="GN268" s="2">
        <v>8800</v>
      </c>
      <c r="GO268" s="2">
        <v>8250</v>
      </c>
      <c r="GP268" s="2">
        <v>9000</v>
      </c>
      <c r="GQ268" s="2">
        <v>10030</v>
      </c>
      <c r="GR268" s="2">
        <v>8540</v>
      </c>
      <c r="GS268" s="2">
        <v>8710</v>
      </c>
      <c r="GT268" s="2">
        <v>7140</v>
      </c>
      <c r="GU268" s="2">
        <v>6680</v>
      </c>
      <c r="GV268" s="2">
        <v>6820</v>
      </c>
      <c r="GW268" s="2">
        <v>7370</v>
      </c>
      <c r="GX268" s="2">
        <v>5260</v>
      </c>
      <c r="GY268" s="2">
        <v>5530</v>
      </c>
      <c r="GZ268" s="2">
        <v>4830</v>
      </c>
      <c r="HA268" s="2">
        <v>3955</v>
      </c>
      <c r="HB268" s="2">
        <v>4010</v>
      </c>
      <c r="HC268" s="2">
        <v>4500</v>
      </c>
      <c r="HD268" s="2">
        <v>4415</v>
      </c>
      <c r="HE268" s="2">
        <v>4725</v>
      </c>
      <c r="HF268" s="2">
        <v>4745</v>
      </c>
      <c r="HG268" s="2">
        <v>4500</v>
      </c>
      <c r="HH268" s="2">
        <v>5150</v>
      </c>
      <c r="HI268" s="2">
        <v>5460</v>
      </c>
      <c r="HJ268" s="2">
        <v>5150</v>
      </c>
      <c r="HK268" s="2">
        <v>4370</v>
      </c>
      <c r="HL268" s="2">
        <v>4385</v>
      </c>
      <c r="HM268" s="2">
        <v>4340</v>
      </c>
      <c r="HN268" s="2">
        <v>4150</v>
      </c>
      <c r="HO268" s="2">
        <v>4125</v>
      </c>
      <c r="HP268" s="2">
        <v>4055</v>
      </c>
      <c r="HQ268" s="2">
        <v>4110</v>
      </c>
      <c r="HR268" s="2">
        <v>4100</v>
      </c>
      <c r="HS268" s="2">
        <v>3575</v>
      </c>
      <c r="HT268" s="2">
        <v>3480</v>
      </c>
      <c r="HU268" s="2">
        <v>3430</v>
      </c>
      <c r="HV268" s="2">
        <v>3415</v>
      </c>
      <c r="HW268" s="2">
        <v>3150</v>
      </c>
      <c r="HX268" s="2">
        <v>3080</v>
      </c>
      <c r="HY268" s="2">
        <v>3025</v>
      </c>
      <c r="HZ268" s="2">
        <v>2990</v>
      </c>
      <c r="IA268" s="2">
        <v>3045</v>
      </c>
      <c r="IB268" s="2">
        <v>3160</v>
      </c>
      <c r="IC268" s="2">
        <v>3195</v>
      </c>
      <c r="ID268" s="2">
        <v>3175</v>
      </c>
      <c r="IE268" s="2">
        <v>3235</v>
      </c>
      <c r="IF268" s="2">
        <v>3375</v>
      </c>
      <c r="IG268" s="2">
        <v>3310</v>
      </c>
      <c r="IH268" s="2">
        <v>3225</v>
      </c>
      <c r="II268" s="2">
        <v>3110</v>
      </c>
      <c r="IJ268" s="2">
        <v>3065</v>
      </c>
      <c r="IK268" s="2">
        <v>3050</v>
      </c>
      <c r="IL268" s="2">
        <v>3155</v>
      </c>
      <c r="IM268" s="2">
        <v>2808</v>
      </c>
      <c r="IN268" s="2">
        <v>2732</v>
      </c>
      <c r="IO268" s="2">
        <v>2670</v>
      </c>
      <c r="IP268" s="2">
        <v>2563</v>
      </c>
      <c r="IQ268" s="2">
        <v>2566</v>
      </c>
      <c r="IR268" s="2">
        <v>2623</v>
      </c>
      <c r="IS268" s="2">
        <v>2584</v>
      </c>
      <c r="IT268" s="2">
        <v>2619</v>
      </c>
    </row>
    <row r="269" spans="1:254">
      <c r="A269" s="62" t="s">
        <v>482</v>
      </c>
      <c r="B269" s="1" t="inlineStr">
        <is>
          <t>日機装</t>
        </is>
      </c>
      <c r="C269" s="1">
        <v>3890</v>
      </c>
      <c r="E269" s="2">
        <v>3985</v>
      </c>
      <c r="F269" s="2">
        <v>3955</v>
      </c>
      <c r="G269" s="2">
        <v>3780</v>
      </c>
      <c r="H269" s="2">
        <v>3605</v>
      </c>
      <c r="I269" s="2">
        <v>3590</v>
      </c>
      <c r="J269" s="2">
        <v>3500</v>
      </c>
      <c r="K269" s="2">
        <v>3480</v>
      </c>
      <c r="L269" s="2">
        <v>3730</v>
      </c>
      <c r="M269" s="2">
        <v>3965</v>
      </c>
      <c r="N269" s="2">
        <v>3935</v>
      </c>
      <c r="O269" s="2">
        <v>3975</v>
      </c>
      <c r="P269" s="2">
        <v>3940</v>
      </c>
      <c r="Q269" s="2">
        <v>3880</v>
      </c>
      <c r="R269" s="2">
        <v>3685</v>
      </c>
      <c r="S269" s="2">
        <v>3790</v>
      </c>
      <c r="T269" s="2">
        <v>3795</v>
      </c>
      <c r="U269" s="2">
        <v>3575</v>
      </c>
      <c r="V269" s="2">
        <v>3580</v>
      </c>
      <c r="W269" s="2">
        <v>3685</v>
      </c>
      <c r="X269" s="2">
        <v>3660</v>
      </c>
      <c r="Y269" s="2">
        <v>3710</v>
      </c>
      <c r="Z269" s="2">
        <v>3825</v>
      </c>
      <c r="AA269" s="2">
        <v>4000</v>
      </c>
      <c r="AB269" s="2">
        <v>3840</v>
      </c>
      <c r="AC269" s="2">
        <v>3815</v>
      </c>
      <c r="AD269" s="2">
        <v>3815</v>
      </c>
      <c r="AE269" s="2">
        <v>4020</v>
      </c>
      <c r="AF269" s="2">
        <v>3990</v>
      </c>
      <c r="AG269" s="2">
        <v>4140</v>
      </c>
      <c r="AH269" s="2">
        <v>4095</v>
      </c>
      <c r="AI269" s="2">
        <v>3930</v>
      </c>
      <c r="AJ269" s="2">
        <v>3980</v>
      </c>
      <c r="AK269" s="2">
        <v>3905</v>
      </c>
      <c r="AL269" s="2">
        <v>3850</v>
      </c>
      <c r="AM269" s="2">
        <v>3860</v>
      </c>
      <c r="AN269" s="2">
        <v>3715</v>
      </c>
      <c r="AO269" s="2">
        <v>3665</v>
      </c>
      <c r="AP269" s="2">
        <v>3690</v>
      </c>
      <c r="AQ269" s="2">
        <v>3565</v>
      </c>
      <c r="AR269" s="2">
        <v>3450</v>
      </c>
      <c r="AS269" s="2">
        <v>3390</v>
      </c>
      <c r="AT269" s="2">
        <v>3265</v>
      </c>
      <c r="AU269" s="2">
        <v>3130</v>
      </c>
      <c r="AV269" s="2">
        <v>3160</v>
      </c>
      <c r="AW269" s="2">
        <v>3035</v>
      </c>
      <c r="AX269" s="2">
        <v>3065</v>
      </c>
      <c r="AY269" s="2">
        <v>3015</v>
      </c>
      <c r="AZ269" s="2">
        <v>3105</v>
      </c>
      <c r="BA269" s="2">
        <v>3105</v>
      </c>
      <c r="BB269" s="2">
        <v>3140</v>
      </c>
      <c r="BC269" s="2">
        <v>3255</v>
      </c>
      <c r="BD269" s="2">
        <v>3335</v>
      </c>
      <c r="BE269" s="2">
        <v>3255</v>
      </c>
      <c r="BF269" s="2">
        <v>3025</v>
      </c>
      <c r="BG269" s="2">
        <v>2988</v>
      </c>
      <c r="BH269" s="2">
        <v>2794</v>
      </c>
      <c r="BI269" s="2">
        <v>2863</v>
      </c>
      <c r="BJ269" s="2">
        <v>2781</v>
      </c>
      <c r="BK269" s="2">
        <v>2530</v>
      </c>
      <c r="BL269" s="2">
        <v>2614</v>
      </c>
      <c r="BM269" s="2">
        <v>2582</v>
      </c>
      <c r="BN269" s="2">
        <v>2643</v>
      </c>
      <c r="BO269" s="2">
        <v>2614</v>
      </c>
      <c r="BP269" s="2">
        <v>2585</v>
      </c>
      <c r="BQ269" s="2">
        <v>2628</v>
      </c>
      <c r="BR269" s="2">
        <v>2600</v>
      </c>
      <c r="BS269" s="2">
        <v>2590</v>
      </c>
      <c r="BT269" s="2">
        <v>2552</v>
      </c>
      <c r="BU269" s="2">
        <v>2574</v>
      </c>
      <c r="BV269" s="2">
        <v>2581</v>
      </c>
      <c r="BW269" s="2">
        <v>2526</v>
      </c>
      <c r="BX269" s="2">
        <v>2493</v>
      </c>
      <c r="BY269" s="2">
        <v>2570</v>
      </c>
      <c r="BZ269" s="2">
        <v>2622</v>
      </c>
      <c r="CA269" s="2">
        <v>2653</v>
      </c>
      <c r="CB269" s="2">
        <v>2714</v>
      </c>
      <c r="CC269" s="2">
        <v>2747</v>
      </c>
      <c r="CD269" s="2">
        <v>2807</v>
      </c>
      <c r="CE269" s="2">
        <v>2802</v>
      </c>
      <c r="CF269" s="2">
        <v>2788</v>
      </c>
      <c r="CG269" s="2">
        <v>2692</v>
      </c>
      <c r="CH269" s="2">
        <v>2690</v>
      </c>
      <c r="CI269" s="2">
        <v>2643</v>
      </c>
      <c r="CJ269" s="2">
        <v>2653</v>
      </c>
      <c r="CK269" s="2">
        <v>2610</v>
      </c>
      <c r="CL269" s="2">
        <v>2541</v>
      </c>
      <c r="CM269" s="2">
        <v>2579</v>
      </c>
      <c r="CN269" s="2">
        <v>2354</v>
      </c>
      <c r="CO269" s="2">
        <v>2283</v>
      </c>
      <c r="CP269" s="2">
        <v>2342</v>
      </c>
      <c r="CQ269" s="2">
        <v>2276</v>
      </c>
      <c r="CR269" s="2">
        <v>2270</v>
      </c>
      <c r="CS269" s="2">
        <v>2225</v>
      </c>
      <c r="CT269" s="2">
        <v>2164</v>
      </c>
      <c r="CU269" s="2">
        <v>2313</v>
      </c>
      <c r="CV269" s="2">
        <v>2395</v>
      </c>
      <c r="CW269" s="2">
        <v>2389</v>
      </c>
      <c r="CX269" s="2">
        <v>2310</v>
      </c>
      <c r="CY269" s="2">
        <v>2283</v>
      </c>
      <c r="CZ269" s="2">
        <v>2340</v>
      </c>
      <c r="DA269" s="2">
        <v>2405</v>
      </c>
      <c r="DB269" s="2">
        <v>2336</v>
      </c>
      <c r="DC269" s="2">
        <v>2252</v>
      </c>
      <c r="DD269" s="2">
        <v>2311</v>
      </c>
      <c r="DE269" s="2">
        <v>2320</v>
      </c>
      <c r="DF269" s="2">
        <v>2164</v>
      </c>
      <c r="DG269" s="2">
        <v>2372</v>
      </c>
      <c r="DH269" s="2">
        <v>2350</v>
      </c>
      <c r="DI269" s="2">
        <v>2403</v>
      </c>
      <c r="DJ269" s="2">
        <v>2397</v>
      </c>
      <c r="DK269" s="2">
        <v>2369</v>
      </c>
      <c r="DL269" s="2">
        <v>2323</v>
      </c>
      <c r="DM269" s="2">
        <v>2334</v>
      </c>
      <c r="DN269" s="2">
        <v>2397</v>
      </c>
      <c r="DO269" s="2">
        <v>2394</v>
      </c>
      <c r="DP269" s="2">
        <v>2412</v>
      </c>
      <c r="DQ269" s="2">
        <v>2301</v>
      </c>
      <c r="DR269" s="2">
        <v>1921</v>
      </c>
      <c r="DS269" s="2">
        <v>2002</v>
      </c>
      <c r="DT269" s="2">
        <v>1938</v>
      </c>
      <c r="DU269" s="2">
        <v>1892</v>
      </c>
      <c r="DV269" s="2">
        <v>1834</v>
      </c>
      <c r="DW269" s="2">
        <v>1853</v>
      </c>
      <c r="DX269" s="2">
        <v>1831</v>
      </c>
      <c r="DY269" s="2">
        <v>1798</v>
      </c>
      <c r="DZ269" s="2">
        <v>1776</v>
      </c>
      <c r="EA269" s="2">
        <v>1738</v>
      </c>
      <c r="EB269" s="2">
        <v>1723</v>
      </c>
      <c r="EC269" s="2">
        <v>1737</v>
      </c>
      <c r="ED269" s="2">
        <v>1761</v>
      </c>
      <c r="EE269" s="2">
        <v>1772</v>
      </c>
      <c r="EF269" s="2">
        <v>1809</v>
      </c>
      <c r="EG269" s="2">
        <v>1782</v>
      </c>
      <c r="EH269" s="2">
        <v>1721</v>
      </c>
      <c r="EI269" s="2">
        <v>1757</v>
      </c>
      <c r="EJ269" s="2">
        <v>1781</v>
      </c>
      <c r="EK269" s="2">
        <v>1777</v>
      </c>
      <c r="EL269" s="2">
        <v>1788</v>
      </c>
      <c r="EM269" s="2">
        <v>1779</v>
      </c>
      <c r="EN269" s="2">
        <v>1735</v>
      </c>
      <c r="EO269" s="2">
        <v>1693</v>
      </c>
      <c r="EP269" s="2">
        <v>1680</v>
      </c>
      <c r="EQ269" s="2">
        <v>1671</v>
      </c>
      <c r="ER269" s="2">
        <v>1633</v>
      </c>
      <c r="ES269" s="2">
        <v>1596</v>
      </c>
      <c r="ET269" s="2">
        <v>1583</v>
      </c>
      <c r="EU269" s="2">
        <v>1570</v>
      </c>
      <c r="EV269" s="2">
        <v>1585</v>
      </c>
      <c r="EW269" s="2">
        <v>1593</v>
      </c>
      <c r="EX269" s="2">
        <v>1593</v>
      </c>
      <c r="EY269" s="2">
        <v>1596</v>
      </c>
      <c r="EZ269" s="2">
        <v>1586</v>
      </c>
      <c r="FA269" s="2">
        <v>1583</v>
      </c>
      <c r="FB269" s="2">
        <v>1559</v>
      </c>
      <c r="FC269" s="2">
        <v>1547</v>
      </c>
      <c r="FD269" s="2">
        <v>1558</v>
      </c>
      <c r="FE269" s="2">
        <v>1592</v>
      </c>
      <c r="FF269" s="2">
        <v>1588</v>
      </c>
      <c r="FG269" s="2">
        <v>1564</v>
      </c>
      <c r="FH269" s="2">
        <v>1572</v>
      </c>
      <c r="FI269" s="2">
        <v>1571</v>
      </c>
      <c r="FJ269" s="2">
        <v>1565</v>
      </c>
      <c r="FK269" s="2">
        <v>1541</v>
      </c>
      <c r="FL269" s="2">
        <v>1525</v>
      </c>
      <c r="FM269" s="2">
        <v>1517</v>
      </c>
      <c r="FN269" s="2">
        <v>1532</v>
      </c>
      <c r="FO269" s="2">
        <v>1550</v>
      </c>
      <c r="FP269" s="2">
        <v>1565</v>
      </c>
      <c r="FQ269" s="2">
        <v>1551</v>
      </c>
      <c r="FR269" s="2">
        <v>1521</v>
      </c>
      <c r="FS269" s="2">
        <v>1508</v>
      </c>
      <c r="FT269" s="2">
        <v>1487</v>
      </c>
      <c r="FU269" s="2">
        <v>1491</v>
      </c>
      <c r="FV269" s="2">
        <v>1465</v>
      </c>
      <c r="FW269" s="2">
        <v>1516</v>
      </c>
      <c r="FX269" s="2">
        <v>1491</v>
      </c>
      <c r="FY269" s="2">
        <v>1431</v>
      </c>
      <c r="FZ269" s="2">
        <v>1526</v>
      </c>
      <c r="GA269" s="2">
        <v>1508</v>
      </c>
      <c r="GB269" s="2">
        <v>1498</v>
      </c>
      <c r="GC269" s="2">
        <v>1501</v>
      </c>
      <c r="GD269" s="2">
        <v>1475</v>
      </c>
      <c r="GE269" s="2">
        <v>1486</v>
      </c>
      <c r="GF269" s="2">
        <v>1438</v>
      </c>
      <c r="GG269" s="2">
        <v>1488</v>
      </c>
      <c r="GH269" s="2">
        <v>1490</v>
      </c>
      <c r="GI269" s="2">
        <v>1500</v>
      </c>
      <c r="GJ269" s="2">
        <v>1502</v>
      </c>
      <c r="GK269" s="2">
        <v>1544</v>
      </c>
      <c r="GL269" s="2">
        <v>1577</v>
      </c>
      <c r="GM269" s="2">
        <v>1555</v>
      </c>
      <c r="GN269" s="2">
        <v>1539</v>
      </c>
      <c r="GO269" s="2">
        <v>1526</v>
      </c>
      <c r="GP269" s="2">
        <v>1502</v>
      </c>
      <c r="GQ269" s="2">
        <v>1502</v>
      </c>
      <c r="GR269" s="2">
        <v>1473</v>
      </c>
      <c r="GS269" s="2">
        <v>1470</v>
      </c>
      <c r="GT269" s="2">
        <v>1458</v>
      </c>
      <c r="GU269" s="2">
        <v>1431</v>
      </c>
      <c r="GV269" s="2">
        <v>1451</v>
      </c>
      <c r="GW269" s="2">
        <v>1492</v>
      </c>
      <c r="GX269" s="2">
        <v>1476</v>
      </c>
      <c r="GY269" s="2">
        <v>1464</v>
      </c>
      <c r="GZ269" s="2">
        <v>1473</v>
      </c>
      <c r="HA269" s="2">
        <v>1467</v>
      </c>
      <c r="HB269" s="2">
        <v>1437</v>
      </c>
      <c r="HC269" s="2">
        <v>1438</v>
      </c>
      <c r="HD269" s="2">
        <v>1472</v>
      </c>
      <c r="HE269" s="2">
        <v>1464</v>
      </c>
      <c r="HF269" s="2">
        <v>1455</v>
      </c>
      <c r="HG269" s="2">
        <v>1450</v>
      </c>
      <c r="HH269" s="2">
        <v>1455</v>
      </c>
      <c r="HI269" s="2">
        <v>1473</v>
      </c>
      <c r="HJ269" s="2">
        <v>1462</v>
      </c>
      <c r="HK269" s="2">
        <v>1458</v>
      </c>
      <c r="HL269" s="2">
        <v>1450</v>
      </c>
      <c r="HM269" s="2">
        <v>1474</v>
      </c>
      <c r="HN269" s="2">
        <v>1475</v>
      </c>
      <c r="HO269" s="2">
        <v>1476</v>
      </c>
      <c r="HP269" s="2">
        <v>1488</v>
      </c>
      <c r="HQ269" s="2">
        <v>1514</v>
      </c>
      <c r="HR269" s="2">
        <v>1518</v>
      </c>
      <c r="HS269" s="2">
        <v>1500</v>
      </c>
      <c r="HT269" s="2">
        <v>1499</v>
      </c>
      <c r="HU269" s="2">
        <v>1500</v>
      </c>
      <c r="HV269" s="2">
        <v>1497</v>
      </c>
      <c r="HW269" s="2">
        <v>1474</v>
      </c>
      <c r="HX269" s="2">
        <v>1482</v>
      </c>
      <c r="HY269" s="2">
        <v>1461</v>
      </c>
      <c r="HZ269" s="2">
        <v>1474</v>
      </c>
      <c r="IA269" s="2">
        <v>1472</v>
      </c>
      <c r="IB269" s="2">
        <v>1462</v>
      </c>
      <c r="IC269" s="2">
        <v>1420</v>
      </c>
      <c r="ID269" s="2">
        <v>1399</v>
      </c>
      <c r="IE269" s="2">
        <v>1391</v>
      </c>
      <c r="IF269" s="2">
        <v>1388</v>
      </c>
      <c r="IG269" s="2">
        <v>1380</v>
      </c>
      <c r="IH269" s="2">
        <v>1355</v>
      </c>
      <c r="II269" s="2">
        <v>1390</v>
      </c>
      <c r="IJ269" s="2">
        <v>1405</v>
      </c>
      <c r="IK269" s="2">
        <v>1412</v>
      </c>
      <c r="IL269" s="2">
        <v>1402</v>
      </c>
      <c r="IM269" s="2">
        <v>1386</v>
      </c>
      <c r="IN269" s="2">
        <v>1370</v>
      </c>
      <c r="IO269" s="2">
        <v>1354</v>
      </c>
      <c r="IP269" s="2">
        <v>1325</v>
      </c>
      <c r="IQ269" s="2">
        <v>1356</v>
      </c>
      <c r="IR269" s="2">
        <v>1340</v>
      </c>
      <c r="IS269" s="2">
        <v>1305</v>
      </c>
      <c r="IT269" s="2">
        <v>1309</v>
      </c>
    </row>
    <row r="270" spans="1:254">
      <c r="A270" s="62" t="s">
        <v>483</v>
      </c>
      <c r="B270" s="1" t="inlineStr">
        <is>
          <t>明海グループ</t>
        </is>
      </c>
      <c r="C270" s="1">
        <v>854</v>
      </c>
      <c r="E270" s="2">
        <v>843</v>
      </c>
      <c r="F270" s="2">
        <v>853</v>
      </c>
      <c r="G270" s="2">
        <v>825</v>
      </c>
      <c r="H270" s="2">
        <v>798</v>
      </c>
      <c r="I270" s="2">
        <v>770</v>
      </c>
      <c r="J270" s="2">
        <v>756</v>
      </c>
      <c r="K270" s="2">
        <v>780</v>
      </c>
      <c r="L270" s="2">
        <v>848</v>
      </c>
      <c r="M270" s="2">
        <v>876</v>
      </c>
      <c r="N270" s="2">
        <v>852</v>
      </c>
      <c r="O270" s="2">
        <v>839</v>
      </c>
      <c r="P270" s="2">
        <v>830</v>
      </c>
      <c r="Q270" s="2">
        <v>821</v>
      </c>
      <c r="R270" s="2">
        <v>816</v>
      </c>
      <c r="S270" s="2">
        <v>823</v>
      </c>
      <c r="T270" s="2">
        <v>828</v>
      </c>
      <c r="U270" s="2">
        <v>817</v>
      </c>
      <c r="V270" s="2">
        <v>811</v>
      </c>
      <c r="W270" s="2">
        <v>809</v>
      </c>
      <c r="X270" s="2">
        <v>815</v>
      </c>
      <c r="Y270" s="2">
        <v>811</v>
      </c>
      <c r="Z270" s="2">
        <v>822</v>
      </c>
      <c r="AA270" s="2">
        <v>836</v>
      </c>
      <c r="AB270" s="2">
        <v>817</v>
      </c>
      <c r="AC270" s="2">
        <v>810</v>
      </c>
      <c r="AD270" s="2">
        <v>791</v>
      </c>
      <c r="AE270" s="2">
        <v>790</v>
      </c>
      <c r="AF270" s="2">
        <v>800</v>
      </c>
      <c r="AG270" s="2">
        <v>779</v>
      </c>
      <c r="AH270" s="2">
        <v>778</v>
      </c>
      <c r="AI270" s="2">
        <v>782</v>
      </c>
      <c r="AJ270" s="2">
        <v>760</v>
      </c>
      <c r="AK270" s="2">
        <v>753</v>
      </c>
      <c r="AL270" s="2">
        <v>757</v>
      </c>
      <c r="AM270" s="2">
        <v>779</v>
      </c>
      <c r="AN270" s="2">
        <v>790</v>
      </c>
      <c r="AO270" s="2">
        <v>815</v>
      </c>
      <c r="AP270" s="2">
        <v>807</v>
      </c>
      <c r="AQ270" s="2">
        <v>838</v>
      </c>
      <c r="AR270" s="2">
        <v>883</v>
      </c>
      <c r="AS270" s="2">
        <v>892</v>
      </c>
      <c r="AT270" s="2">
        <v>934</v>
      </c>
      <c r="AU270" s="2">
        <v>958</v>
      </c>
      <c r="AV270" s="2">
        <v>981</v>
      </c>
      <c r="AW270" s="2">
        <v>955</v>
      </c>
      <c r="AX270" s="2">
        <v>1002</v>
      </c>
      <c r="AY270" s="2">
        <v>1026</v>
      </c>
      <c r="AZ270" s="2">
        <v>1030</v>
      </c>
      <c r="BA270" s="2">
        <v>1087</v>
      </c>
      <c r="BB270" s="2">
        <v>1078</v>
      </c>
      <c r="BC270" s="2">
        <v>1140</v>
      </c>
      <c r="BD270" s="2">
        <v>1161</v>
      </c>
      <c r="BE270" s="2">
        <v>1131</v>
      </c>
      <c r="BF270" s="2">
        <v>1101</v>
      </c>
      <c r="BG270" s="2">
        <v>1096</v>
      </c>
      <c r="BH270" s="2">
        <v>1081</v>
      </c>
      <c r="BI270" s="2">
        <v>1095</v>
      </c>
      <c r="BJ270" s="2">
        <v>1192</v>
      </c>
      <c r="BK270" s="2">
        <v>1175</v>
      </c>
      <c r="BL270" s="2">
        <v>1159</v>
      </c>
      <c r="BM270" s="2">
        <v>1147</v>
      </c>
      <c r="BN270" s="2">
        <v>1216</v>
      </c>
      <c r="BO270" s="2">
        <v>1215</v>
      </c>
      <c r="BP270" s="2">
        <v>1236</v>
      </c>
      <c r="BQ270" s="2">
        <v>1284</v>
      </c>
      <c r="BR270" s="2">
        <v>1230</v>
      </c>
      <c r="BS270" s="2">
        <v>1220</v>
      </c>
      <c r="BT270" s="2">
        <v>1174</v>
      </c>
      <c r="BU270" s="2">
        <v>1169</v>
      </c>
      <c r="BV270" s="2">
        <v>1151</v>
      </c>
      <c r="BW270" s="2">
        <v>1171</v>
      </c>
      <c r="BX270" s="2">
        <v>1212</v>
      </c>
      <c r="BY270" s="2">
        <v>1240</v>
      </c>
      <c r="BZ270" s="2">
        <v>1221</v>
      </c>
      <c r="CA270" s="2">
        <v>1241</v>
      </c>
      <c r="CB270" s="2">
        <v>1284</v>
      </c>
      <c r="CC270" s="2">
        <v>1263</v>
      </c>
      <c r="CD270" s="2">
        <v>1236</v>
      </c>
      <c r="CE270" s="2">
        <v>1286</v>
      </c>
      <c r="CF270" s="2">
        <v>1225</v>
      </c>
      <c r="CG270" s="2">
        <v>1249</v>
      </c>
      <c r="CH270" s="2">
        <v>1191</v>
      </c>
      <c r="CI270" s="2">
        <v>1227</v>
      </c>
      <c r="CJ270" s="2">
        <v>1230</v>
      </c>
      <c r="CK270" s="2">
        <v>1178</v>
      </c>
      <c r="CL270" s="2">
        <v>1231</v>
      </c>
      <c r="CM270" s="2">
        <v>1250</v>
      </c>
      <c r="CN270" s="2">
        <v>1335</v>
      </c>
      <c r="CO270" s="2">
        <v>1421</v>
      </c>
      <c r="CP270" s="2">
        <v>1366</v>
      </c>
      <c r="CQ270" s="2">
        <v>1433</v>
      </c>
      <c r="CR270" s="2">
        <v>1411</v>
      </c>
      <c r="CS270" s="2">
        <v>1280</v>
      </c>
      <c r="CT270" s="2">
        <v>1267</v>
      </c>
      <c r="CU270" s="2">
        <v>1125</v>
      </c>
      <c r="CV270" s="2">
        <v>939</v>
      </c>
      <c r="CW270" s="2">
        <v>870</v>
      </c>
      <c r="CX270" s="2">
        <v>792</v>
      </c>
      <c r="CY270" s="2">
        <v>797</v>
      </c>
      <c r="CZ270" s="2">
        <v>794</v>
      </c>
      <c r="DA270" s="2">
        <v>787</v>
      </c>
      <c r="DB270" s="2">
        <v>768</v>
      </c>
      <c r="DC270" s="2">
        <v>760</v>
      </c>
      <c r="DD270" s="2">
        <v>783</v>
      </c>
      <c r="DE270" s="2">
        <v>773</v>
      </c>
      <c r="DF270" s="2">
        <v>781</v>
      </c>
      <c r="DG270" s="2">
        <v>761</v>
      </c>
      <c r="DH270" s="2">
        <v>750</v>
      </c>
      <c r="DI270" s="2">
        <v>757</v>
      </c>
      <c r="DJ270" s="2">
        <v>754</v>
      </c>
      <c r="DK270" s="2">
        <v>740</v>
      </c>
      <c r="DL270" s="2">
        <v>732</v>
      </c>
      <c r="DM270" s="2">
        <v>730</v>
      </c>
      <c r="DN270" s="2">
        <v>744</v>
      </c>
      <c r="DO270" s="2">
        <v>740</v>
      </c>
      <c r="DP270" s="2">
        <v>732</v>
      </c>
      <c r="DQ270" s="2">
        <v>737</v>
      </c>
      <c r="DR270" s="2">
        <v>735</v>
      </c>
      <c r="DS270" s="2">
        <v>730</v>
      </c>
      <c r="DT270" s="2">
        <v>727</v>
      </c>
      <c r="DU270" s="2">
        <v>726</v>
      </c>
      <c r="DV270" s="2">
        <v>715</v>
      </c>
      <c r="DW270" s="2">
        <v>728</v>
      </c>
      <c r="DX270" s="2">
        <v>715</v>
      </c>
      <c r="DY270" s="2">
        <v>714</v>
      </c>
      <c r="DZ270" s="2">
        <v>704</v>
      </c>
      <c r="EA270" s="2">
        <v>693</v>
      </c>
      <c r="EB270" s="2">
        <v>690</v>
      </c>
      <c r="EC270" s="2">
        <v>688</v>
      </c>
      <c r="ED270" s="2">
        <v>685</v>
      </c>
      <c r="EE270" s="2">
        <v>686</v>
      </c>
      <c r="EF270" s="2">
        <v>686</v>
      </c>
      <c r="EG270" s="2">
        <v>683</v>
      </c>
      <c r="EH270" s="2">
        <v>679</v>
      </c>
      <c r="EI270" s="2">
        <v>681</v>
      </c>
      <c r="EJ270" s="2">
        <v>691</v>
      </c>
      <c r="EK270" s="2">
        <v>685</v>
      </c>
      <c r="EL270" s="2">
        <v>674</v>
      </c>
      <c r="EM270" s="2">
        <v>671</v>
      </c>
      <c r="EN270" s="2">
        <v>666</v>
      </c>
      <c r="EO270" s="2">
        <v>656</v>
      </c>
      <c r="EP270" s="2">
        <v>657</v>
      </c>
      <c r="EQ270" s="2">
        <v>672</v>
      </c>
      <c r="ER270" s="2">
        <v>679</v>
      </c>
      <c r="ES270" s="2">
        <v>671</v>
      </c>
      <c r="ET270" s="2">
        <v>673</v>
      </c>
      <c r="EU270" s="2">
        <v>664</v>
      </c>
      <c r="EV270" s="2">
        <v>653</v>
      </c>
      <c r="EW270" s="2">
        <v>644</v>
      </c>
      <c r="EX270" s="2">
        <v>637</v>
      </c>
      <c r="EY270" s="2">
        <v>619</v>
      </c>
      <c r="EZ270" s="2">
        <v>612</v>
      </c>
      <c r="FA270" s="2">
        <v>620</v>
      </c>
      <c r="FB270" s="2">
        <v>618</v>
      </c>
      <c r="FC270" s="2">
        <v>600</v>
      </c>
      <c r="FD270" s="2">
        <v>601</v>
      </c>
      <c r="FE270" s="2">
        <v>605</v>
      </c>
      <c r="FF270" s="2">
        <v>611</v>
      </c>
      <c r="FG270" s="2">
        <v>615</v>
      </c>
      <c r="FH270" s="2">
        <v>621</v>
      </c>
      <c r="FI270" s="2">
        <v>622</v>
      </c>
      <c r="FJ270" s="2">
        <v>629</v>
      </c>
      <c r="FK270" s="2">
        <v>635</v>
      </c>
      <c r="FL270" s="2">
        <v>632</v>
      </c>
      <c r="FM270" s="2">
        <v>628</v>
      </c>
      <c r="FN270" s="2">
        <v>642</v>
      </c>
      <c r="FO270" s="2">
        <v>657</v>
      </c>
      <c r="FP270" s="2">
        <v>687</v>
      </c>
      <c r="FQ270" s="2">
        <v>678</v>
      </c>
      <c r="FR270" s="2">
        <v>674</v>
      </c>
      <c r="FS270" s="2">
        <v>676</v>
      </c>
      <c r="FT270" s="2">
        <v>672</v>
      </c>
      <c r="FU270" s="2">
        <v>660</v>
      </c>
      <c r="FV270" s="2">
        <v>650</v>
      </c>
      <c r="FW270" s="2">
        <v>663</v>
      </c>
      <c r="FX270" s="2">
        <v>682</v>
      </c>
      <c r="FY270" s="2">
        <v>687</v>
      </c>
      <c r="FZ270" s="2">
        <v>695</v>
      </c>
      <c r="GA270" s="2">
        <v>686</v>
      </c>
      <c r="GB270" s="2">
        <v>675</v>
      </c>
      <c r="GC270" s="2">
        <v>680</v>
      </c>
      <c r="GD270" s="2">
        <v>676</v>
      </c>
      <c r="GE270" s="2">
        <v>654</v>
      </c>
      <c r="GF270" s="2">
        <v>651</v>
      </c>
      <c r="GG270" s="2">
        <v>659</v>
      </c>
      <c r="GH270" s="2">
        <v>657</v>
      </c>
      <c r="GI270" s="2">
        <v>750</v>
      </c>
      <c r="GJ270" s="2">
        <v>751</v>
      </c>
      <c r="GK270" s="2">
        <v>775</v>
      </c>
      <c r="GL270" s="2">
        <v>755</v>
      </c>
      <c r="GM270" s="2">
        <v>711</v>
      </c>
      <c r="GN270" s="2">
        <v>703</v>
      </c>
      <c r="GO270" s="2">
        <v>703</v>
      </c>
      <c r="GP270" s="2">
        <v>705</v>
      </c>
      <c r="GQ270" s="2">
        <v>701</v>
      </c>
      <c r="GR270" s="2">
        <v>696</v>
      </c>
      <c r="GS270" s="2">
        <v>697</v>
      </c>
      <c r="GT270" s="2">
        <v>705</v>
      </c>
      <c r="GU270" s="2">
        <v>690</v>
      </c>
      <c r="GV270" s="2">
        <v>696</v>
      </c>
      <c r="GW270" s="2">
        <v>699</v>
      </c>
      <c r="GX270" s="2">
        <v>710</v>
      </c>
      <c r="GY270" s="2">
        <v>705</v>
      </c>
      <c r="GZ270" s="2">
        <v>700</v>
      </c>
      <c r="HA270" s="2">
        <v>699</v>
      </c>
      <c r="HB270" s="2">
        <v>700</v>
      </c>
      <c r="HC270" s="2">
        <v>721</v>
      </c>
      <c r="HD270" s="2">
        <v>745</v>
      </c>
      <c r="HE270" s="2">
        <v>758</v>
      </c>
      <c r="HF270" s="2">
        <v>762</v>
      </c>
      <c r="HG270" s="2">
        <v>769</v>
      </c>
      <c r="HH270" s="2">
        <v>757</v>
      </c>
      <c r="HI270" s="2">
        <v>753</v>
      </c>
      <c r="HJ270" s="2">
        <v>739</v>
      </c>
      <c r="HK270" s="2">
        <v>738</v>
      </c>
      <c r="HL270" s="2">
        <v>750</v>
      </c>
      <c r="HM270" s="2">
        <v>730</v>
      </c>
      <c r="HN270" s="2">
        <v>722</v>
      </c>
      <c r="HO270" s="2">
        <v>716</v>
      </c>
      <c r="HP270" s="2">
        <v>716</v>
      </c>
      <c r="HQ270" s="2">
        <v>708</v>
      </c>
      <c r="HR270" s="2">
        <v>714</v>
      </c>
      <c r="HS270" s="2">
        <v>709</v>
      </c>
      <c r="HT270" s="2">
        <v>696</v>
      </c>
      <c r="HU270" s="2">
        <v>696</v>
      </c>
      <c r="HV270" s="2">
        <v>711</v>
      </c>
      <c r="HW270" s="2">
        <v>704</v>
      </c>
      <c r="HX270" s="2">
        <v>717</v>
      </c>
      <c r="HY270" s="2">
        <v>680</v>
      </c>
      <c r="HZ270" s="2">
        <v>672</v>
      </c>
      <c r="IA270" s="2">
        <v>678</v>
      </c>
      <c r="IB270" s="2">
        <v>679</v>
      </c>
      <c r="IC270" s="2">
        <v>659</v>
      </c>
      <c r="ID270" s="2">
        <v>649</v>
      </c>
      <c r="IE270" s="2">
        <v>680</v>
      </c>
      <c r="IF270" s="2">
        <v>678</v>
      </c>
      <c r="IG270" s="2">
        <v>689</v>
      </c>
      <c r="IH270" s="2">
        <v>678</v>
      </c>
      <c r="II270" s="2">
        <v>666</v>
      </c>
      <c r="IJ270" s="2">
        <v>655</v>
      </c>
      <c r="IK270" s="2">
        <v>659</v>
      </c>
      <c r="IL270" s="2">
        <v>635</v>
      </c>
      <c r="IM270" s="2">
        <v>635</v>
      </c>
      <c r="IN270" s="2">
        <v>688</v>
      </c>
      <c r="IO270" s="2">
        <v>686</v>
      </c>
      <c r="IP270" s="2">
        <v>672</v>
      </c>
      <c r="IQ270" s="2">
        <v>689</v>
      </c>
      <c r="IR270" s="2">
        <v>685</v>
      </c>
      <c r="IS270" s="2">
        <v>651</v>
      </c>
      <c r="IT270" s="2">
        <v>640</v>
      </c>
    </row>
    <row r="271" spans="1:254">
      <c r="A271" s="62" t="s">
        <v>484</v>
      </c>
      <c r="B271" s="1" t="inlineStr">
        <is>
          <t>三菱製紙</t>
        </is>
      </c>
      <c r="C271" s="1">
        <v>1155</v>
      </c>
      <c r="E271" s="2">
        <v>1139</v>
      </c>
      <c r="F271" s="2">
        <v>1146</v>
      </c>
      <c r="G271" s="2">
        <v>1114</v>
      </c>
      <c r="H271" s="2">
        <v>1085</v>
      </c>
      <c r="I271" s="2">
        <v>1103</v>
      </c>
      <c r="J271" s="2">
        <v>1081</v>
      </c>
      <c r="K271" s="2">
        <v>1100</v>
      </c>
      <c r="L271" s="2">
        <v>1090</v>
      </c>
      <c r="M271" s="2">
        <v>1122</v>
      </c>
      <c r="N271" s="2">
        <v>1131</v>
      </c>
      <c r="O271" s="2">
        <v>1158</v>
      </c>
      <c r="P271" s="2">
        <v>1124</v>
      </c>
      <c r="Q271" s="2">
        <v>1093</v>
      </c>
      <c r="R271" s="2">
        <v>1077</v>
      </c>
      <c r="S271" s="2">
        <v>1093</v>
      </c>
      <c r="T271" s="2">
        <v>1035</v>
      </c>
      <c r="U271" s="2">
        <v>1056</v>
      </c>
      <c r="V271" s="2">
        <v>1007</v>
      </c>
      <c r="W271" s="2">
        <v>1001</v>
      </c>
      <c r="X271" s="2">
        <v>992</v>
      </c>
      <c r="Y271" s="2">
        <v>993</v>
      </c>
      <c r="Z271" s="2">
        <v>997</v>
      </c>
      <c r="AA271" s="2">
        <v>1008</v>
      </c>
      <c r="AB271" s="2">
        <v>1001</v>
      </c>
      <c r="AC271" s="2">
        <v>1000</v>
      </c>
      <c r="AD271" s="2">
        <v>1001</v>
      </c>
      <c r="AE271" s="2">
        <v>1003</v>
      </c>
      <c r="AF271" s="2">
        <v>1001</v>
      </c>
      <c r="AG271" s="2">
        <v>1030</v>
      </c>
      <c r="AH271" s="2">
        <v>1026</v>
      </c>
      <c r="AI271" s="2">
        <v>1008</v>
      </c>
      <c r="AJ271" s="2">
        <v>1029</v>
      </c>
      <c r="AK271" s="2">
        <v>1023</v>
      </c>
      <c r="AL271" s="2">
        <v>1026</v>
      </c>
      <c r="AM271" s="2">
        <v>1026</v>
      </c>
      <c r="AN271" s="2">
        <v>1058</v>
      </c>
      <c r="AO271" s="2">
        <v>1060</v>
      </c>
      <c r="AP271" s="2">
        <v>1074</v>
      </c>
      <c r="AQ271" s="2">
        <v>1056</v>
      </c>
      <c r="AR271" s="2">
        <v>1046</v>
      </c>
      <c r="AS271" s="2">
        <v>1052</v>
      </c>
      <c r="AT271" s="2">
        <v>1052</v>
      </c>
      <c r="AU271" s="2">
        <v>1032</v>
      </c>
      <c r="AV271" s="2">
        <v>1038</v>
      </c>
      <c r="AW271" s="2">
        <v>1025</v>
      </c>
      <c r="AX271" s="2">
        <v>1025</v>
      </c>
      <c r="AY271" s="2">
        <v>1038</v>
      </c>
      <c r="AZ271" s="2">
        <v>1047</v>
      </c>
      <c r="BA271" s="2">
        <v>1100</v>
      </c>
      <c r="BB271" s="2">
        <v>1102</v>
      </c>
      <c r="BC271" s="2">
        <v>1091</v>
      </c>
      <c r="BD271" s="2">
        <v>1083</v>
      </c>
      <c r="BE271" s="2">
        <v>1062</v>
      </c>
      <c r="BF271" s="2">
        <v>1080</v>
      </c>
      <c r="BG271" s="2">
        <v>1051</v>
      </c>
      <c r="BH271" s="2">
        <v>997</v>
      </c>
      <c r="BI271" s="2">
        <v>1007</v>
      </c>
      <c r="BJ271" s="2">
        <v>971</v>
      </c>
      <c r="BK271" s="2">
        <v>950</v>
      </c>
      <c r="BL271" s="2">
        <v>898</v>
      </c>
      <c r="BM271" s="2">
        <v>909</v>
      </c>
      <c r="BN271" s="2">
        <v>910</v>
      </c>
      <c r="BO271" s="2">
        <v>927</v>
      </c>
      <c r="BP271" s="2">
        <v>934</v>
      </c>
      <c r="BQ271" s="2">
        <v>918</v>
      </c>
      <c r="BR271" s="2">
        <v>924</v>
      </c>
      <c r="BS271" s="2">
        <v>924</v>
      </c>
      <c r="BT271" s="2">
        <v>933</v>
      </c>
      <c r="BU271" s="2">
        <v>934</v>
      </c>
      <c r="BV271" s="2">
        <v>937</v>
      </c>
      <c r="BW271" s="2">
        <v>940</v>
      </c>
      <c r="BX271" s="2">
        <v>959</v>
      </c>
      <c r="BY271" s="2">
        <v>956</v>
      </c>
      <c r="BZ271" s="2">
        <v>970</v>
      </c>
      <c r="CA271" s="2">
        <v>961</v>
      </c>
      <c r="CB271" s="2">
        <v>956</v>
      </c>
      <c r="CC271" s="2">
        <v>915</v>
      </c>
      <c r="CD271" s="2">
        <v>918</v>
      </c>
      <c r="CE271" s="2">
        <v>892</v>
      </c>
      <c r="CF271" s="2">
        <v>892</v>
      </c>
      <c r="CG271" s="2">
        <v>880</v>
      </c>
      <c r="CH271" s="2">
        <v>881</v>
      </c>
      <c r="CI271" s="2">
        <v>857</v>
      </c>
      <c r="CJ271" s="2">
        <v>845</v>
      </c>
      <c r="CK271" s="2">
        <v>849</v>
      </c>
      <c r="CL271" s="2">
        <v>832</v>
      </c>
      <c r="CM271" s="2">
        <v>827</v>
      </c>
      <c r="CN271" s="2">
        <v>806</v>
      </c>
      <c r="CO271" s="2">
        <v>782</v>
      </c>
      <c r="CP271" s="2">
        <v>812</v>
      </c>
      <c r="CQ271" s="2">
        <v>803</v>
      </c>
      <c r="CR271" s="2">
        <v>804</v>
      </c>
      <c r="CS271" s="2">
        <v>792</v>
      </c>
      <c r="CT271" s="2">
        <v>774</v>
      </c>
      <c r="CU271" s="2">
        <v>812</v>
      </c>
      <c r="CV271" s="2">
        <v>833</v>
      </c>
      <c r="CW271" s="2">
        <v>823</v>
      </c>
      <c r="CX271" s="2">
        <v>825</v>
      </c>
      <c r="CY271" s="2">
        <v>823</v>
      </c>
      <c r="CZ271" s="2">
        <v>852</v>
      </c>
      <c r="DA271" s="2">
        <v>868</v>
      </c>
      <c r="DB271" s="2">
        <v>837</v>
      </c>
      <c r="DC271" s="2">
        <v>810</v>
      </c>
      <c r="DD271" s="2">
        <v>863</v>
      </c>
      <c r="DE271" s="2">
        <v>863</v>
      </c>
      <c r="DF271" s="2">
        <v>812</v>
      </c>
      <c r="DG271" s="2">
        <v>857</v>
      </c>
      <c r="DH271" s="2">
        <v>833</v>
      </c>
      <c r="DI271" s="2">
        <v>823</v>
      </c>
      <c r="DJ271" s="2">
        <v>825</v>
      </c>
      <c r="DK271" s="2">
        <v>814</v>
      </c>
      <c r="DL271" s="2">
        <v>791</v>
      </c>
      <c r="DM271" s="2">
        <v>783</v>
      </c>
      <c r="DN271" s="2">
        <v>768</v>
      </c>
      <c r="DO271" s="2">
        <v>740</v>
      </c>
      <c r="DP271" s="2">
        <v>729</v>
      </c>
      <c r="DQ271" s="2">
        <v>724</v>
      </c>
      <c r="DR271" s="2">
        <v>689</v>
      </c>
      <c r="DS271" s="2">
        <v>703</v>
      </c>
      <c r="DT271" s="2">
        <v>692</v>
      </c>
      <c r="DU271" s="2">
        <v>690</v>
      </c>
      <c r="DV271" s="2">
        <v>674</v>
      </c>
      <c r="DW271" s="2">
        <v>683</v>
      </c>
      <c r="DX271" s="2">
        <v>665</v>
      </c>
      <c r="DY271" s="2">
        <v>658</v>
      </c>
      <c r="DZ271" s="2">
        <v>658</v>
      </c>
      <c r="EA271" s="2">
        <v>662</v>
      </c>
      <c r="EB271" s="2">
        <v>654</v>
      </c>
      <c r="EC271" s="2">
        <v>648</v>
      </c>
      <c r="ED271" s="2">
        <v>664</v>
      </c>
      <c r="EE271" s="2">
        <v>665</v>
      </c>
      <c r="EF271" s="2">
        <v>676</v>
      </c>
      <c r="EG271" s="2">
        <v>673</v>
      </c>
      <c r="EH271" s="2">
        <v>666</v>
      </c>
      <c r="EI271" s="2">
        <v>681</v>
      </c>
      <c r="EJ271" s="2">
        <v>680</v>
      </c>
      <c r="EK271" s="2">
        <v>681</v>
      </c>
      <c r="EL271" s="2">
        <v>687</v>
      </c>
      <c r="EM271" s="2">
        <v>682</v>
      </c>
      <c r="EN271" s="2">
        <v>674</v>
      </c>
      <c r="EO271" s="2">
        <v>670</v>
      </c>
      <c r="EP271" s="2">
        <v>664</v>
      </c>
      <c r="EQ271" s="2">
        <v>655</v>
      </c>
      <c r="ER271" s="2">
        <v>651</v>
      </c>
      <c r="ES271" s="2">
        <v>653</v>
      </c>
      <c r="ET271" s="2">
        <v>654</v>
      </c>
      <c r="EU271" s="2">
        <v>659</v>
      </c>
      <c r="EV271" s="2">
        <v>656</v>
      </c>
      <c r="EW271" s="2">
        <v>658</v>
      </c>
      <c r="EX271" s="2">
        <v>650</v>
      </c>
      <c r="EY271" s="2">
        <v>647</v>
      </c>
      <c r="EZ271" s="2">
        <v>641</v>
      </c>
      <c r="FA271" s="2">
        <v>640</v>
      </c>
      <c r="FB271" s="2">
        <v>632</v>
      </c>
      <c r="FC271" s="2">
        <v>632</v>
      </c>
      <c r="FD271" s="2">
        <v>638</v>
      </c>
      <c r="FE271" s="2">
        <v>639</v>
      </c>
      <c r="FF271" s="2">
        <v>634</v>
      </c>
      <c r="FG271" s="2">
        <v>632</v>
      </c>
      <c r="FH271" s="2">
        <v>640</v>
      </c>
      <c r="FI271" s="2">
        <v>640</v>
      </c>
      <c r="FJ271" s="2">
        <v>634</v>
      </c>
      <c r="FK271" s="2">
        <v>629</v>
      </c>
      <c r="FL271" s="2">
        <v>631</v>
      </c>
      <c r="FM271" s="2">
        <v>632</v>
      </c>
      <c r="FN271" s="2">
        <v>631</v>
      </c>
      <c r="FO271" s="2">
        <v>639</v>
      </c>
      <c r="FP271" s="2">
        <v>645</v>
      </c>
      <c r="FQ271" s="2">
        <v>635</v>
      </c>
      <c r="FR271" s="2">
        <v>622</v>
      </c>
      <c r="FS271" s="2">
        <v>614</v>
      </c>
      <c r="FT271" s="2">
        <v>614</v>
      </c>
      <c r="FU271" s="2">
        <v>614</v>
      </c>
      <c r="FV271" s="2">
        <v>599</v>
      </c>
      <c r="FW271" s="2">
        <v>610</v>
      </c>
      <c r="FX271" s="2">
        <v>624</v>
      </c>
      <c r="FY271" s="2">
        <v>608</v>
      </c>
      <c r="FZ271" s="2">
        <v>603</v>
      </c>
      <c r="GA271" s="2">
        <v>613</v>
      </c>
      <c r="GB271" s="2">
        <v>605</v>
      </c>
      <c r="GC271" s="2">
        <v>610</v>
      </c>
      <c r="GD271" s="2">
        <v>603</v>
      </c>
      <c r="GE271" s="2">
        <v>601</v>
      </c>
      <c r="GF271" s="2">
        <v>586</v>
      </c>
      <c r="GG271" s="2">
        <v>598</v>
      </c>
      <c r="GH271" s="2">
        <v>606</v>
      </c>
      <c r="GI271" s="2">
        <v>602</v>
      </c>
      <c r="GJ271" s="2">
        <v>615</v>
      </c>
      <c r="GK271" s="2">
        <v>646</v>
      </c>
      <c r="GL271" s="2">
        <v>660</v>
      </c>
      <c r="GM271" s="2">
        <v>657</v>
      </c>
      <c r="GN271" s="2">
        <v>657</v>
      </c>
      <c r="GO271" s="2">
        <v>654</v>
      </c>
      <c r="GP271" s="2">
        <v>660</v>
      </c>
      <c r="GQ271" s="2">
        <v>664</v>
      </c>
      <c r="GR271" s="2">
        <v>654</v>
      </c>
      <c r="GS271" s="2">
        <v>659</v>
      </c>
      <c r="GT271" s="2">
        <v>651</v>
      </c>
      <c r="GU271" s="2">
        <v>643</v>
      </c>
      <c r="GV271" s="2">
        <v>670</v>
      </c>
      <c r="GW271" s="2">
        <v>678</v>
      </c>
      <c r="GX271" s="2">
        <v>680</v>
      </c>
      <c r="GY271" s="2">
        <v>671</v>
      </c>
      <c r="GZ271" s="2">
        <v>673</v>
      </c>
      <c r="HA271" s="2">
        <v>659</v>
      </c>
      <c r="HB271" s="2">
        <v>641</v>
      </c>
      <c r="HC271" s="2">
        <v>648</v>
      </c>
      <c r="HD271" s="2">
        <v>673</v>
      </c>
      <c r="HE271" s="2">
        <v>681</v>
      </c>
      <c r="HF271" s="2">
        <v>686</v>
      </c>
      <c r="HG271" s="2">
        <v>685</v>
      </c>
      <c r="HH271" s="2">
        <v>681</v>
      </c>
      <c r="HI271" s="2">
        <v>677</v>
      </c>
      <c r="HJ271" s="2">
        <v>670</v>
      </c>
      <c r="HK271" s="2">
        <v>677</v>
      </c>
      <c r="HL271" s="2">
        <v>685</v>
      </c>
      <c r="HM271" s="2">
        <v>686</v>
      </c>
      <c r="HN271" s="2">
        <v>683</v>
      </c>
      <c r="HO271" s="2">
        <v>678</v>
      </c>
      <c r="HP271" s="2">
        <v>686</v>
      </c>
      <c r="HQ271" s="2">
        <v>691</v>
      </c>
      <c r="HR271" s="2">
        <v>698</v>
      </c>
      <c r="HS271" s="2">
        <v>696</v>
      </c>
      <c r="HT271" s="2">
        <v>686</v>
      </c>
      <c r="HU271" s="2">
        <v>685</v>
      </c>
      <c r="HV271" s="2">
        <v>678</v>
      </c>
      <c r="HW271" s="2">
        <v>670</v>
      </c>
      <c r="HX271" s="2">
        <v>668</v>
      </c>
      <c r="HY271" s="2">
        <v>673</v>
      </c>
      <c r="HZ271" s="2">
        <v>702</v>
      </c>
      <c r="IA271" s="2">
        <v>707</v>
      </c>
      <c r="IB271" s="2">
        <v>711</v>
      </c>
      <c r="IC271" s="2">
        <v>681</v>
      </c>
      <c r="ID271" s="2">
        <v>652</v>
      </c>
      <c r="IE271" s="2">
        <v>651</v>
      </c>
      <c r="IF271" s="2">
        <v>654</v>
      </c>
      <c r="IG271" s="2">
        <v>662</v>
      </c>
      <c r="IH271" s="2">
        <v>648</v>
      </c>
      <c r="II271" s="2">
        <v>654</v>
      </c>
      <c r="IJ271" s="2">
        <v>659</v>
      </c>
      <c r="IK271" s="2">
        <v>643</v>
      </c>
      <c r="IL271" s="2">
        <v>644</v>
      </c>
      <c r="IM271" s="2">
        <v>642</v>
      </c>
      <c r="IN271" s="2">
        <v>697</v>
      </c>
      <c r="IO271" s="2">
        <v>684</v>
      </c>
      <c r="IP271" s="2">
        <v>663</v>
      </c>
      <c r="IQ271" s="2">
        <v>668</v>
      </c>
      <c r="IR271" s="2">
        <v>664</v>
      </c>
      <c r="IS271" s="2">
        <v>649</v>
      </c>
      <c r="IT271" s="2">
        <v>638</v>
      </c>
    </row>
    <row r="272" spans="1:254">
      <c r="A272" s="62" t="s">
        <v>485</v>
      </c>
      <c r="B272" s="1" t="inlineStr">
        <is>
          <t>日本ケミコン</t>
        </is>
      </c>
      <c r="C272" s="1">
        <v>2997</v>
      </c>
      <c r="E272" s="2">
        <v>3185</v>
      </c>
      <c r="F272" s="2">
        <v>3325</v>
      </c>
      <c r="G272" s="2">
        <v>3145</v>
      </c>
      <c r="H272" s="2">
        <v>2946</v>
      </c>
      <c r="I272" s="2">
        <v>2819</v>
      </c>
      <c r="J272" s="2">
        <v>2515</v>
      </c>
      <c r="K272" s="2">
        <v>2466</v>
      </c>
      <c r="L272" s="2">
        <v>2788</v>
      </c>
      <c r="M272" s="2">
        <v>3075</v>
      </c>
      <c r="N272" s="2">
        <v>3185</v>
      </c>
      <c r="O272" s="2">
        <v>3275</v>
      </c>
      <c r="P272" s="2">
        <v>3285</v>
      </c>
      <c r="Q272" s="2">
        <v>2990</v>
      </c>
      <c r="R272" s="2">
        <v>3025</v>
      </c>
      <c r="S272" s="2">
        <v>3615</v>
      </c>
      <c r="T272" s="2">
        <v>3585</v>
      </c>
      <c r="U272" s="2">
        <v>3425</v>
      </c>
      <c r="V272" s="2">
        <v>3620</v>
      </c>
      <c r="W272" s="2">
        <v>3935</v>
      </c>
      <c r="X272" s="2">
        <v>3815</v>
      </c>
      <c r="Y272" s="2">
        <v>3920</v>
      </c>
      <c r="Z272" s="2">
        <v>4215</v>
      </c>
      <c r="AA272" s="2">
        <v>5020</v>
      </c>
      <c r="AB272" s="2">
        <v>4745</v>
      </c>
      <c r="AC272" s="2">
        <v>5140</v>
      </c>
      <c r="AD272" s="2">
        <v>5480</v>
      </c>
      <c r="AE272" s="2">
        <v>5340</v>
      </c>
      <c r="AF272" s="2">
        <v>5350</v>
      </c>
      <c r="AG272" s="2">
        <v>5470</v>
      </c>
      <c r="AH272" s="2">
        <v>5520</v>
      </c>
      <c r="AI272" s="2">
        <v>5240</v>
      </c>
      <c r="AJ272" s="2">
        <v>5330</v>
      </c>
      <c r="AK272" s="2">
        <v>5590</v>
      </c>
      <c r="AL272" s="2">
        <v>5380</v>
      </c>
      <c r="AM272" s="2">
        <v>5110</v>
      </c>
      <c r="AN272" s="2">
        <v>4350</v>
      </c>
      <c r="AO272" s="2">
        <v>4505</v>
      </c>
      <c r="AP272" s="2">
        <v>4085</v>
      </c>
      <c r="AQ272" s="2">
        <v>4070</v>
      </c>
      <c r="AR272" s="2">
        <v>3890</v>
      </c>
      <c r="AS272" s="2">
        <v>4050</v>
      </c>
      <c r="AT272" s="2">
        <v>4270</v>
      </c>
      <c r="AU272" s="2">
        <v>4280</v>
      </c>
      <c r="AV272" s="2">
        <v>4385</v>
      </c>
      <c r="AW272" s="2">
        <v>4510</v>
      </c>
      <c r="AX272" s="2">
        <v>4450</v>
      </c>
      <c r="AY272" s="2">
        <v>4635</v>
      </c>
      <c r="AZ272" s="2">
        <v>4870</v>
      </c>
      <c r="BA272" s="2">
        <v>4665</v>
      </c>
      <c r="BB272" s="2">
        <v>3685</v>
      </c>
      <c r="BC272" s="2">
        <v>3630</v>
      </c>
      <c r="BD272" s="2">
        <v>3810</v>
      </c>
      <c r="BE272" s="2">
        <v>3595</v>
      </c>
      <c r="BF272" s="2">
        <v>2973</v>
      </c>
      <c r="BG272" s="2">
        <v>2834</v>
      </c>
      <c r="BH272" s="2">
        <v>2926</v>
      </c>
      <c r="BI272" s="2">
        <v>2890</v>
      </c>
      <c r="BJ272" s="2">
        <v>2869</v>
      </c>
      <c r="BK272" s="2">
        <v>2980</v>
      </c>
      <c r="BL272" s="2">
        <v>3230</v>
      </c>
      <c r="BM272" s="2">
        <v>3065</v>
      </c>
      <c r="BN272" s="2">
        <v>3110</v>
      </c>
      <c r="BO272" s="2">
        <v>3100</v>
      </c>
      <c r="BP272" s="2">
        <v>2873</v>
      </c>
      <c r="BQ272" s="2">
        <v>2736</v>
      </c>
      <c r="BR272" s="2">
        <v>2549</v>
      </c>
      <c r="BS272" s="2">
        <v>2397</v>
      </c>
      <c r="BT272" s="2">
        <v>2277</v>
      </c>
      <c r="BU272" s="2">
        <v>2205</v>
      </c>
      <c r="BV272" s="2">
        <v>2224</v>
      </c>
      <c r="BW272" s="2">
        <v>2186</v>
      </c>
      <c r="BX272" s="2">
        <v>2292</v>
      </c>
      <c r="BY272" s="2">
        <v>2354</v>
      </c>
      <c r="BZ272" s="2">
        <v>2169</v>
      </c>
      <c r="CA272" s="2">
        <v>2102</v>
      </c>
      <c r="CB272" s="2">
        <v>2057</v>
      </c>
      <c r="CC272" s="2">
        <v>1965</v>
      </c>
      <c r="CD272" s="2">
        <v>1780</v>
      </c>
      <c r="CE272" s="2">
        <v>1637</v>
      </c>
      <c r="CF272" s="2">
        <v>1656</v>
      </c>
      <c r="CG272" s="2">
        <v>1612</v>
      </c>
      <c r="CH272" s="2">
        <v>1543</v>
      </c>
      <c r="CI272" s="2">
        <v>1483</v>
      </c>
      <c r="CJ272" s="2">
        <v>1463</v>
      </c>
      <c r="CK272" s="2">
        <v>1462</v>
      </c>
      <c r="CL272" s="2">
        <v>1448</v>
      </c>
      <c r="CM272" s="2">
        <v>1451</v>
      </c>
      <c r="CN272" s="2">
        <v>1391</v>
      </c>
      <c r="CO272" s="2">
        <v>1442</v>
      </c>
      <c r="CP272" s="2">
        <v>1411</v>
      </c>
      <c r="CQ272" s="2">
        <v>1442</v>
      </c>
      <c r="CR272" s="2">
        <v>1455</v>
      </c>
      <c r="CS272" s="2">
        <v>1382</v>
      </c>
      <c r="CT272" s="2">
        <v>1375</v>
      </c>
      <c r="CU272" s="2">
        <v>1502</v>
      </c>
      <c r="CV272" s="2">
        <v>1573</v>
      </c>
      <c r="CW272" s="2">
        <v>1522</v>
      </c>
      <c r="CX272" s="2">
        <v>1486</v>
      </c>
      <c r="CY272" s="2">
        <v>1499</v>
      </c>
      <c r="CZ272" s="2">
        <v>1545</v>
      </c>
      <c r="DA272" s="2">
        <v>1611</v>
      </c>
      <c r="DB272" s="2">
        <v>1573</v>
      </c>
      <c r="DC272" s="2">
        <v>1476</v>
      </c>
      <c r="DD272" s="2">
        <v>1635</v>
      </c>
      <c r="DE272" s="2">
        <v>1670</v>
      </c>
      <c r="DF272" s="2">
        <v>1590</v>
      </c>
      <c r="DG272" s="2">
        <v>1723</v>
      </c>
      <c r="DH272" s="2">
        <v>1797</v>
      </c>
      <c r="DI272" s="2">
        <v>1781</v>
      </c>
      <c r="DJ272" s="2">
        <v>1770</v>
      </c>
      <c r="DK272" s="2">
        <v>1736</v>
      </c>
      <c r="DL272" s="2">
        <v>1674</v>
      </c>
      <c r="DM272" s="2">
        <v>1643</v>
      </c>
      <c r="DN272" s="2">
        <v>1626</v>
      </c>
      <c r="DO272" s="2">
        <v>1570</v>
      </c>
      <c r="DP272" s="2">
        <v>1505</v>
      </c>
      <c r="DQ272" s="2">
        <v>1513</v>
      </c>
      <c r="DR272" s="2">
        <v>1491</v>
      </c>
      <c r="DS272" s="2">
        <v>1533</v>
      </c>
      <c r="DT272" s="2">
        <v>1486</v>
      </c>
      <c r="DU272" s="2">
        <v>1572</v>
      </c>
      <c r="DV272" s="2">
        <v>1507</v>
      </c>
      <c r="DW272" s="2">
        <v>1534</v>
      </c>
      <c r="DX272" s="2">
        <v>1511</v>
      </c>
      <c r="DY272" s="2">
        <v>1464</v>
      </c>
      <c r="DZ272" s="2">
        <v>1420</v>
      </c>
      <c r="EA272" s="2">
        <v>1431</v>
      </c>
      <c r="EB272" s="2">
        <v>1432</v>
      </c>
      <c r="EC272" s="2">
        <v>1432</v>
      </c>
      <c r="ED272" s="2">
        <v>1453</v>
      </c>
      <c r="EE272" s="2">
        <v>1488</v>
      </c>
      <c r="EF272" s="2">
        <v>1558</v>
      </c>
      <c r="EG272" s="2">
        <v>1556</v>
      </c>
      <c r="EH272" s="2">
        <v>1512</v>
      </c>
      <c r="EI272" s="2">
        <v>1544</v>
      </c>
      <c r="EJ272" s="2">
        <v>1537</v>
      </c>
      <c r="EK272" s="2">
        <v>1513</v>
      </c>
      <c r="EL272" s="2">
        <v>1524</v>
      </c>
      <c r="EM272" s="2">
        <v>1500</v>
      </c>
      <c r="EN272" s="2">
        <v>1484</v>
      </c>
      <c r="EO272" s="2">
        <v>1445</v>
      </c>
      <c r="EP272" s="2">
        <v>1470</v>
      </c>
      <c r="EQ272" s="2">
        <v>1447</v>
      </c>
      <c r="ER272" s="2">
        <v>1466</v>
      </c>
      <c r="ES272" s="2">
        <v>1463</v>
      </c>
      <c r="ET272" s="2">
        <v>1446</v>
      </c>
      <c r="EU272" s="2">
        <v>1447</v>
      </c>
      <c r="EV272" s="2">
        <v>1451</v>
      </c>
      <c r="EW272" s="2">
        <v>1438</v>
      </c>
      <c r="EX272" s="2">
        <v>1416</v>
      </c>
      <c r="EY272" s="2">
        <v>1375</v>
      </c>
      <c r="EZ272" s="2">
        <v>1322</v>
      </c>
      <c r="FA272" s="2">
        <v>1305</v>
      </c>
      <c r="FB272" s="2">
        <v>1303</v>
      </c>
      <c r="FC272" s="2">
        <v>1308</v>
      </c>
      <c r="FD272" s="2">
        <v>1353</v>
      </c>
      <c r="FE272" s="2">
        <v>1411</v>
      </c>
      <c r="FF272" s="2">
        <v>1429</v>
      </c>
      <c r="FG272" s="2">
        <v>1423</v>
      </c>
      <c r="FH272" s="2">
        <v>1472</v>
      </c>
      <c r="FI272" s="2">
        <v>1472</v>
      </c>
      <c r="FJ272" s="2">
        <v>1462</v>
      </c>
      <c r="FK272" s="2">
        <v>1455</v>
      </c>
      <c r="FL272" s="2">
        <v>1485</v>
      </c>
      <c r="FM272" s="2">
        <v>1482</v>
      </c>
      <c r="FN272" s="2">
        <v>1513</v>
      </c>
      <c r="FO272" s="2">
        <v>1492</v>
      </c>
      <c r="FP272" s="2">
        <v>1418</v>
      </c>
      <c r="FQ272" s="2">
        <v>1349</v>
      </c>
      <c r="FR272" s="2">
        <v>1330</v>
      </c>
      <c r="FS272" s="2">
        <v>1329</v>
      </c>
      <c r="FT272" s="2">
        <v>1294</v>
      </c>
      <c r="FU272" s="2">
        <v>1340</v>
      </c>
      <c r="FV272" s="2">
        <v>1278</v>
      </c>
      <c r="FW272" s="2">
        <v>1279</v>
      </c>
      <c r="FX272" s="2">
        <v>1257</v>
      </c>
      <c r="FY272" s="2">
        <v>1260</v>
      </c>
      <c r="FZ272" s="2">
        <v>1216</v>
      </c>
      <c r="GA272" s="2">
        <v>1192</v>
      </c>
      <c r="GB272" s="2">
        <v>1165</v>
      </c>
      <c r="GC272" s="2">
        <v>1176</v>
      </c>
      <c r="GD272" s="2">
        <v>1145</v>
      </c>
      <c r="GE272" s="2">
        <v>1430</v>
      </c>
      <c r="GF272" s="2">
        <v>1429</v>
      </c>
      <c r="GG272" s="2">
        <v>1567</v>
      </c>
      <c r="GH272" s="2">
        <v>1510</v>
      </c>
      <c r="GI272" s="2">
        <v>1522</v>
      </c>
      <c r="GJ272" s="2">
        <v>1552</v>
      </c>
      <c r="GK272" s="2">
        <v>1602</v>
      </c>
      <c r="GL272" s="2">
        <v>1634</v>
      </c>
      <c r="GM272" s="2">
        <v>1601</v>
      </c>
      <c r="GN272" s="2">
        <v>1554</v>
      </c>
      <c r="GO272" s="2">
        <v>1543</v>
      </c>
      <c r="GP272" s="2">
        <v>1540</v>
      </c>
      <c r="GQ272" s="2">
        <v>1521</v>
      </c>
      <c r="GR272" s="2">
        <v>1479</v>
      </c>
      <c r="GS272" s="2">
        <v>1461</v>
      </c>
      <c r="GT272" s="2">
        <v>1448</v>
      </c>
      <c r="GU272" s="2">
        <v>1428</v>
      </c>
      <c r="GV272" s="2">
        <v>1482</v>
      </c>
      <c r="GW272" s="2">
        <v>1538</v>
      </c>
      <c r="GX272" s="2">
        <v>1532</v>
      </c>
      <c r="GY272" s="2">
        <v>1540</v>
      </c>
      <c r="GZ272" s="2">
        <v>1543</v>
      </c>
      <c r="HA272" s="2">
        <v>1502</v>
      </c>
      <c r="HB272" s="2">
        <v>1510</v>
      </c>
      <c r="HC272" s="2">
        <v>1547</v>
      </c>
      <c r="HD272" s="2">
        <v>1596</v>
      </c>
      <c r="HE272" s="2">
        <v>1526</v>
      </c>
      <c r="HF272" s="2">
        <v>1505</v>
      </c>
      <c r="HG272" s="2">
        <v>1548</v>
      </c>
      <c r="HH272" s="2">
        <v>1546</v>
      </c>
      <c r="HI272" s="2">
        <v>1510</v>
      </c>
      <c r="HJ272" s="2">
        <v>1474</v>
      </c>
      <c r="HK272" s="2">
        <v>1506</v>
      </c>
      <c r="HL272" s="2">
        <v>1553</v>
      </c>
      <c r="HM272" s="2">
        <v>1408</v>
      </c>
      <c r="HN272" s="2">
        <v>1403</v>
      </c>
      <c r="HO272" s="2">
        <v>1397</v>
      </c>
      <c r="HP272" s="2">
        <v>1394</v>
      </c>
      <c r="HQ272" s="2">
        <v>1414</v>
      </c>
      <c r="HR272" s="2">
        <v>1428</v>
      </c>
      <c r="HS272" s="2">
        <v>1382</v>
      </c>
      <c r="HT272" s="2">
        <v>1374</v>
      </c>
      <c r="HU272" s="2">
        <v>1371</v>
      </c>
      <c r="HV272" s="2">
        <v>1366</v>
      </c>
      <c r="HW272" s="2">
        <v>1370</v>
      </c>
      <c r="HX272" s="2">
        <v>1404</v>
      </c>
      <c r="HY272" s="2">
        <v>1395</v>
      </c>
      <c r="HZ272" s="2">
        <v>1401</v>
      </c>
      <c r="IA272" s="2">
        <v>1392</v>
      </c>
      <c r="IB272" s="2">
        <v>1386</v>
      </c>
      <c r="IC272" s="2">
        <v>1252</v>
      </c>
      <c r="ID272" s="2">
        <v>1233</v>
      </c>
      <c r="IE272" s="2">
        <v>1234</v>
      </c>
      <c r="IF272" s="2">
        <v>1262</v>
      </c>
      <c r="IG272" s="2">
        <v>1241</v>
      </c>
      <c r="IH272" s="2">
        <v>1234</v>
      </c>
      <c r="II272" s="2">
        <v>1231</v>
      </c>
      <c r="IJ272" s="2">
        <v>1239</v>
      </c>
      <c r="IK272" s="2">
        <v>1220</v>
      </c>
      <c r="IL272" s="2">
        <v>1211</v>
      </c>
      <c r="IM272" s="2">
        <v>1221</v>
      </c>
      <c r="IN272" s="2">
        <v>1328</v>
      </c>
      <c r="IO272" s="2">
        <v>1304</v>
      </c>
      <c r="IP272" s="2">
        <v>1255</v>
      </c>
      <c r="IQ272" s="2">
        <v>1255</v>
      </c>
      <c r="IR272" s="2">
        <v>1248</v>
      </c>
      <c r="IS272" s="2">
        <v>1226</v>
      </c>
      <c r="IT272" s="2">
        <v>1225</v>
      </c>
    </row>
    <row r="273" spans="1:254">
      <c r="A273" s="62" t="s">
        <v>486</v>
      </c>
      <c r="B273" s="1" t="inlineStr">
        <is>
          <t>ＨＵグループＨＤ</t>
        </is>
      </c>
      <c r="C273" s="1">
        <v>3370</v>
      </c>
      <c r="E273" s="2">
        <v>3316</v>
      </c>
      <c r="F273" s="2">
        <v>3318</v>
      </c>
      <c r="G273" s="2">
        <v>3304</v>
      </c>
      <c r="H273" s="2">
        <v>3291</v>
      </c>
      <c r="I273" s="2">
        <v>3406</v>
      </c>
      <c r="J273" s="2">
        <v>3448</v>
      </c>
      <c r="K273" s="2">
        <v>3474</v>
      </c>
      <c r="L273" s="2">
        <v>3432</v>
      </c>
      <c r="M273" s="2">
        <v>3348</v>
      </c>
      <c r="N273" s="2">
        <v>3273</v>
      </c>
      <c r="O273" s="2">
        <v>3282</v>
      </c>
      <c r="P273" s="2">
        <v>3326</v>
      </c>
      <c r="Q273" s="2">
        <v>3360</v>
      </c>
      <c r="R273" s="2">
        <v>3359</v>
      </c>
      <c r="S273" s="2">
        <v>3347</v>
      </c>
      <c r="T273" s="2">
        <v>3321</v>
      </c>
      <c r="U273" s="2">
        <v>3348</v>
      </c>
      <c r="V273" s="2">
        <v>3320</v>
      </c>
      <c r="W273" s="2">
        <v>3320</v>
      </c>
      <c r="X273" s="2">
        <v>3322</v>
      </c>
      <c r="Y273" s="2">
        <v>3470</v>
      </c>
      <c r="Z273" s="2">
        <v>3390</v>
      </c>
      <c r="AA273" s="2">
        <v>3385</v>
      </c>
      <c r="AB273" s="2">
        <v>3382</v>
      </c>
      <c r="AC273" s="2">
        <v>3266</v>
      </c>
      <c r="AD273" s="2">
        <v>3249</v>
      </c>
      <c r="AE273" s="2">
        <v>3219</v>
      </c>
      <c r="AF273" s="2">
        <v>3234</v>
      </c>
      <c r="AG273" s="2">
        <v>3202</v>
      </c>
      <c r="AH273" s="2">
        <v>3124</v>
      </c>
      <c r="AI273" s="2">
        <v>3141</v>
      </c>
      <c r="AJ273" s="2">
        <v>3128</v>
      </c>
      <c r="AK273" s="2">
        <v>3089</v>
      </c>
      <c r="AL273" s="2">
        <v>3108</v>
      </c>
      <c r="AM273" s="2">
        <v>3071</v>
      </c>
      <c r="AN273" s="2">
        <v>3170</v>
      </c>
      <c r="AO273" s="2">
        <v>3211</v>
      </c>
      <c r="AP273" s="2">
        <v>3234</v>
      </c>
      <c r="AQ273" s="2">
        <v>3352</v>
      </c>
      <c r="AR273" s="2">
        <v>3381</v>
      </c>
      <c r="AS273" s="2">
        <v>3424</v>
      </c>
      <c r="AT273" s="2">
        <v>3342</v>
      </c>
      <c r="AU273" s="2">
        <v>3262</v>
      </c>
      <c r="AV273" s="2">
        <v>3333</v>
      </c>
      <c r="AW273" s="2">
        <v>3232</v>
      </c>
      <c r="AX273" s="2">
        <v>3083</v>
      </c>
      <c r="AY273" s="2">
        <v>3117</v>
      </c>
      <c r="AZ273" s="2">
        <v>3124</v>
      </c>
      <c r="BA273" s="2">
        <v>3117</v>
      </c>
      <c r="BB273" s="2">
        <v>3105</v>
      </c>
      <c r="BC273" s="2">
        <v>3111</v>
      </c>
      <c r="BD273" s="2">
        <v>3141</v>
      </c>
      <c r="BE273" s="2">
        <v>3138</v>
      </c>
      <c r="BF273" s="2">
        <v>3153</v>
      </c>
      <c r="BG273" s="2">
        <v>3147</v>
      </c>
      <c r="BH273" s="2">
        <v>3190</v>
      </c>
      <c r="BI273" s="2">
        <v>3185</v>
      </c>
      <c r="BJ273" s="2">
        <v>3163</v>
      </c>
      <c r="BK273" s="2">
        <v>3067</v>
      </c>
      <c r="BL273" s="2">
        <v>3050</v>
      </c>
      <c r="BM273" s="2">
        <v>3100</v>
      </c>
      <c r="BN273" s="2">
        <v>3086</v>
      </c>
      <c r="BO273" s="2">
        <v>3056</v>
      </c>
      <c r="BP273" s="2">
        <v>3095</v>
      </c>
      <c r="BQ273" s="2">
        <v>3112</v>
      </c>
      <c r="BR273" s="2">
        <v>3060</v>
      </c>
      <c r="BS273" s="2">
        <v>3078</v>
      </c>
      <c r="BT273" s="2">
        <v>3133</v>
      </c>
      <c r="BU273" s="2">
        <v>3163</v>
      </c>
      <c r="BV273" s="2">
        <v>3128</v>
      </c>
      <c r="BW273" s="2">
        <v>3126</v>
      </c>
      <c r="BX273" s="2">
        <v>3125</v>
      </c>
      <c r="BY273" s="2">
        <v>3104</v>
      </c>
      <c r="BZ273" s="2">
        <v>3134</v>
      </c>
      <c r="CA273" s="2">
        <v>3143</v>
      </c>
      <c r="CB273" s="2">
        <v>3175</v>
      </c>
      <c r="CC273" s="2">
        <v>3156</v>
      </c>
      <c r="CD273" s="2">
        <v>3133</v>
      </c>
      <c r="CE273" s="2">
        <v>3077</v>
      </c>
      <c r="CF273" s="2">
        <v>3122</v>
      </c>
      <c r="CG273" s="2">
        <v>3200</v>
      </c>
      <c r="CH273" s="2">
        <v>3239</v>
      </c>
      <c r="CI273" s="2">
        <v>3201</v>
      </c>
      <c r="CJ273" s="2">
        <v>3220</v>
      </c>
      <c r="CK273" s="2">
        <v>3200</v>
      </c>
      <c r="CL273" s="2">
        <v>3208</v>
      </c>
      <c r="CM273" s="2">
        <v>3193</v>
      </c>
      <c r="CN273" s="2">
        <v>3185</v>
      </c>
      <c r="CO273" s="2">
        <v>3149</v>
      </c>
      <c r="CP273" s="2">
        <v>3207</v>
      </c>
      <c r="CQ273" s="2">
        <v>3121</v>
      </c>
      <c r="CR273" s="2">
        <v>3033</v>
      </c>
      <c r="CS273" s="2">
        <v>3003</v>
      </c>
      <c r="CT273" s="2">
        <v>2944.5</v>
      </c>
      <c r="CU273" s="2">
        <v>3112</v>
      </c>
      <c r="CV273" s="2">
        <v>3112</v>
      </c>
      <c r="CW273" s="2">
        <v>3104</v>
      </c>
      <c r="CX273" s="2">
        <v>3075</v>
      </c>
      <c r="CY273" s="2">
        <v>3001</v>
      </c>
      <c r="CZ273" s="2">
        <v>3052</v>
      </c>
      <c r="DA273" s="2">
        <v>3071</v>
      </c>
      <c r="DB273" s="2">
        <v>3171</v>
      </c>
      <c r="DC273" s="2">
        <v>3147</v>
      </c>
      <c r="DD273" s="2">
        <v>3240</v>
      </c>
      <c r="DE273" s="2">
        <v>3311</v>
      </c>
      <c r="DF273" s="2">
        <v>3258</v>
      </c>
      <c r="DG273" s="2">
        <v>3258</v>
      </c>
      <c r="DH273" s="2">
        <v>3323</v>
      </c>
      <c r="DI273" s="2">
        <v>3328</v>
      </c>
      <c r="DJ273" s="2">
        <v>3245</v>
      </c>
      <c r="DK273" s="2">
        <v>3180</v>
      </c>
      <c r="DL273" s="2">
        <v>3171</v>
      </c>
      <c r="DM273" s="2">
        <v>3174</v>
      </c>
      <c r="DN273" s="2">
        <v>3240</v>
      </c>
      <c r="DO273" s="2">
        <v>3211</v>
      </c>
      <c r="DP273" s="2">
        <v>3168</v>
      </c>
      <c r="DQ273" s="2">
        <v>3163</v>
      </c>
      <c r="DR273" s="2">
        <v>3088</v>
      </c>
      <c r="DS273" s="2">
        <v>3158</v>
      </c>
      <c r="DT273" s="2">
        <v>3111</v>
      </c>
      <c r="DU273" s="2">
        <v>3147</v>
      </c>
      <c r="DV273" s="2">
        <v>3208</v>
      </c>
      <c r="DW273" s="2">
        <v>3236</v>
      </c>
      <c r="DX273" s="2">
        <v>3180</v>
      </c>
      <c r="DY273" s="2">
        <v>3202</v>
      </c>
      <c r="DZ273" s="2">
        <v>3189</v>
      </c>
      <c r="EA273" s="2">
        <v>3147</v>
      </c>
      <c r="EB273" s="2">
        <v>3128</v>
      </c>
      <c r="EC273" s="2">
        <v>3199</v>
      </c>
      <c r="ED273" s="2">
        <v>3263</v>
      </c>
      <c r="EE273" s="2">
        <v>3237</v>
      </c>
      <c r="EF273" s="2">
        <v>3300</v>
      </c>
      <c r="EG273" s="2">
        <v>3299</v>
      </c>
      <c r="EH273" s="2">
        <v>3288</v>
      </c>
      <c r="EI273" s="2">
        <v>3347</v>
      </c>
      <c r="EJ273" s="2">
        <v>3295</v>
      </c>
      <c r="EK273" s="2">
        <v>3366</v>
      </c>
      <c r="EL273" s="2">
        <v>3426</v>
      </c>
      <c r="EM273" s="2">
        <v>3470</v>
      </c>
      <c r="EN273" s="2">
        <v>3463</v>
      </c>
      <c r="EO273" s="2">
        <v>3436</v>
      </c>
      <c r="EP273" s="2">
        <v>3434</v>
      </c>
      <c r="EQ273" s="2">
        <v>3427</v>
      </c>
      <c r="ER273" s="2">
        <v>3404</v>
      </c>
      <c r="ES273" s="2">
        <v>3390</v>
      </c>
      <c r="ET273" s="2">
        <v>3366</v>
      </c>
      <c r="EU273" s="2">
        <v>3403</v>
      </c>
      <c r="EV273" s="2">
        <v>3445</v>
      </c>
      <c r="EW273" s="2">
        <v>3387</v>
      </c>
      <c r="EX273" s="2">
        <v>3364</v>
      </c>
      <c r="EY273" s="2">
        <v>3319</v>
      </c>
      <c r="EZ273" s="2">
        <v>3254</v>
      </c>
      <c r="FA273" s="2">
        <v>3241</v>
      </c>
      <c r="FB273" s="2">
        <v>3206</v>
      </c>
      <c r="FC273" s="2">
        <v>3191</v>
      </c>
      <c r="FD273" s="2">
        <v>3255</v>
      </c>
      <c r="FE273" s="2">
        <v>3242</v>
      </c>
      <c r="FF273" s="2">
        <v>3230</v>
      </c>
      <c r="FG273" s="2">
        <v>3300</v>
      </c>
      <c r="FH273" s="2">
        <v>3362</v>
      </c>
      <c r="FI273" s="2">
        <v>3370</v>
      </c>
      <c r="FJ273" s="2">
        <v>3419</v>
      </c>
      <c r="FK273" s="2">
        <v>3373</v>
      </c>
      <c r="FL273" s="2">
        <v>3362</v>
      </c>
      <c r="FM273" s="2">
        <v>3369</v>
      </c>
      <c r="FN273" s="2">
        <v>3402</v>
      </c>
      <c r="FO273" s="2">
        <v>3489</v>
      </c>
      <c r="FP273" s="2">
        <v>3647</v>
      </c>
      <c r="FQ273" s="2">
        <v>3646</v>
      </c>
      <c r="FR273" s="2">
        <v>3634</v>
      </c>
      <c r="FS273" s="2">
        <v>3629</v>
      </c>
      <c r="FT273" s="2">
        <v>3617</v>
      </c>
      <c r="FU273" s="2">
        <v>3604</v>
      </c>
      <c r="FV273" s="2">
        <v>3571</v>
      </c>
      <c r="FW273" s="2">
        <v>3605</v>
      </c>
      <c r="FX273" s="2">
        <v>3611</v>
      </c>
      <c r="FY273" s="2">
        <v>3609</v>
      </c>
      <c r="FZ273" s="2">
        <v>3607</v>
      </c>
      <c r="GA273" s="2">
        <v>3575</v>
      </c>
      <c r="GB273" s="2">
        <v>3560</v>
      </c>
      <c r="GC273" s="2">
        <v>3896</v>
      </c>
      <c r="GD273" s="2">
        <v>3845</v>
      </c>
      <c r="GE273" s="2">
        <v>3890</v>
      </c>
      <c r="GF273" s="2">
        <v>3845</v>
      </c>
      <c r="GG273" s="2">
        <v>3791</v>
      </c>
      <c r="GH273" s="2">
        <v>3725</v>
      </c>
      <c r="GI273" s="2">
        <v>3733</v>
      </c>
      <c r="GJ273" s="2">
        <v>3714</v>
      </c>
      <c r="GK273" s="2">
        <v>3863</v>
      </c>
      <c r="GL273" s="2">
        <v>3929</v>
      </c>
      <c r="GM273" s="2">
        <v>3882</v>
      </c>
      <c r="GN273" s="2">
        <v>3900</v>
      </c>
      <c r="GO273" s="2">
        <v>3904</v>
      </c>
      <c r="GP273" s="2">
        <v>3876</v>
      </c>
      <c r="GQ273" s="2">
        <v>3901</v>
      </c>
      <c r="GR273" s="2">
        <v>3700</v>
      </c>
      <c r="GS273" s="2">
        <v>3679</v>
      </c>
      <c r="GT273" s="2">
        <v>3648</v>
      </c>
      <c r="GU273" s="2">
        <v>3595</v>
      </c>
      <c r="GV273" s="2">
        <v>3659</v>
      </c>
      <c r="GW273" s="2">
        <v>3690</v>
      </c>
      <c r="GX273" s="2">
        <v>3732</v>
      </c>
      <c r="GY273" s="2">
        <v>3596</v>
      </c>
      <c r="GZ273" s="2">
        <v>3528</v>
      </c>
      <c r="HA273" s="2">
        <v>3457</v>
      </c>
      <c r="HB273" s="2">
        <v>3383</v>
      </c>
      <c r="HC273" s="2">
        <v>3352</v>
      </c>
      <c r="HD273" s="2">
        <v>3390</v>
      </c>
      <c r="HE273" s="2">
        <v>3391</v>
      </c>
      <c r="HF273" s="2">
        <v>3450</v>
      </c>
      <c r="HG273" s="2">
        <v>3477</v>
      </c>
      <c r="HH273" s="2">
        <v>3486</v>
      </c>
      <c r="HI273" s="2">
        <v>3455</v>
      </c>
      <c r="HJ273" s="2">
        <v>3463</v>
      </c>
      <c r="HK273" s="2">
        <v>3461</v>
      </c>
      <c r="HL273" s="2">
        <v>3390</v>
      </c>
      <c r="HM273" s="2">
        <v>3366</v>
      </c>
      <c r="HN273" s="2">
        <v>3825</v>
      </c>
      <c r="HO273" s="2">
        <v>3790</v>
      </c>
      <c r="HP273" s="2">
        <v>3791</v>
      </c>
      <c r="HQ273" s="2">
        <v>3808</v>
      </c>
      <c r="HR273" s="2">
        <v>3821</v>
      </c>
      <c r="HS273" s="2">
        <v>3757</v>
      </c>
      <c r="HT273" s="2">
        <v>3747</v>
      </c>
      <c r="HU273" s="2">
        <v>3728</v>
      </c>
      <c r="HV273" s="2">
        <v>3720</v>
      </c>
      <c r="HW273" s="2">
        <v>3626</v>
      </c>
      <c r="HX273" s="2">
        <v>3661</v>
      </c>
      <c r="HY273" s="2">
        <v>3432</v>
      </c>
      <c r="HZ273" s="2">
        <v>3416</v>
      </c>
      <c r="IA273" s="2">
        <v>3445</v>
      </c>
      <c r="IB273" s="2">
        <v>3493</v>
      </c>
      <c r="IC273" s="2">
        <v>3464</v>
      </c>
      <c r="ID273" s="2">
        <v>3464</v>
      </c>
      <c r="IE273" s="2">
        <v>3432</v>
      </c>
      <c r="IF273" s="2">
        <v>3372</v>
      </c>
      <c r="IG273" s="2">
        <v>3391</v>
      </c>
      <c r="IH273" s="2">
        <v>3355</v>
      </c>
      <c r="II273" s="2">
        <v>3390</v>
      </c>
      <c r="IJ273" s="2">
        <v>3373</v>
      </c>
      <c r="IK273" s="2">
        <v>3273</v>
      </c>
      <c r="IL273" s="2">
        <v>3210</v>
      </c>
      <c r="IM273" s="2">
        <v>3245</v>
      </c>
      <c r="IN273" s="2">
        <v>3245</v>
      </c>
      <c r="IO273" s="2">
        <v>3266</v>
      </c>
      <c r="IP273" s="2">
        <v>3211</v>
      </c>
      <c r="IQ273" s="2">
        <v>3239</v>
      </c>
      <c r="IR273" s="2">
        <v>3257</v>
      </c>
      <c r="IS273" s="2">
        <v>3226</v>
      </c>
      <c r="IT273" s="2">
        <v>3203</v>
      </c>
    </row>
    <row r="274" spans="1:254">
      <c r="A274" s="62" t="s">
        <v>487</v>
      </c>
      <c r="B274" s="1" t="inlineStr">
        <is>
          <t>東亜ディーケーケー</t>
        </is>
      </c>
      <c r="C274" s="1">
        <v>853</v>
      </c>
      <c r="E274" s="2">
        <v>856</v>
      </c>
      <c r="F274" s="2">
        <v>855</v>
      </c>
      <c r="G274" s="2">
        <v>852</v>
      </c>
      <c r="H274" s="2">
        <v>853</v>
      </c>
      <c r="I274" s="2">
        <v>855</v>
      </c>
      <c r="J274" s="2">
        <v>850</v>
      </c>
      <c r="K274" s="2">
        <v>850</v>
      </c>
      <c r="L274" s="2">
        <v>852</v>
      </c>
      <c r="M274" s="2">
        <v>852</v>
      </c>
      <c r="N274" s="2">
        <v>851</v>
      </c>
      <c r="O274" s="2">
        <v>850</v>
      </c>
      <c r="P274" s="2">
        <v>852</v>
      </c>
      <c r="Q274" s="2">
        <v>854</v>
      </c>
      <c r="R274" s="2">
        <v>850</v>
      </c>
      <c r="S274" s="2">
        <v>855</v>
      </c>
      <c r="T274" s="2">
        <v>854</v>
      </c>
      <c r="U274" s="2">
        <v>854</v>
      </c>
      <c r="V274" s="2">
        <v>849</v>
      </c>
      <c r="W274" s="2">
        <v>851</v>
      </c>
      <c r="X274" s="2">
        <v>850</v>
      </c>
      <c r="Y274" s="2">
        <v>854</v>
      </c>
      <c r="Z274" s="2">
        <v>860</v>
      </c>
      <c r="AA274" s="2">
        <v>853</v>
      </c>
      <c r="AB274" s="2">
        <v>852</v>
      </c>
      <c r="AC274" s="2">
        <v>850</v>
      </c>
      <c r="AD274" s="2">
        <v>853</v>
      </c>
      <c r="AE274" s="2">
        <v>860</v>
      </c>
      <c r="AF274" s="2">
        <v>858</v>
      </c>
      <c r="AG274" s="2">
        <v>853</v>
      </c>
      <c r="AH274" s="2">
        <v>854</v>
      </c>
      <c r="AI274" s="2">
        <v>851</v>
      </c>
      <c r="AJ274" s="2">
        <v>860</v>
      </c>
      <c r="AK274" s="2">
        <v>857</v>
      </c>
      <c r="AL274" s="2">
        <v>852</v>
      </c>
      <c r="AM274" s="2">
        <v>857</v>
      </c>
      <c r="AN274" s="2">
        <v>855</v>
      </c>
      <c r="AO274" s="2">
        <v>852</v>
      </c>
      <c r="AP274" s="2">
        <v>852</v>
      </c>
      <c r="AQ274" s="2">
        <v>850</v>
      </c>
      <c r="AR274" s="2">
        <v>848</v>
      </c>
      <c r="AS274" s="2">
        <v>850</v>
      </c>
      <c r="AT274" s="2">
        <v>858</v>
      </c>
      <c r="AU274" s="2">
        <v>851</v>
      </c>
      <c r="AV274" s="2">
        <v>851</v>
      </c>
      <c r="AW274" s="2">
        <v>852</v>
      </c>
      <c r="AX274" s="2">
        <v>860</v>
      </c>
      <c r="AY274" s="2">
        <v>855</v>
      </c>
      <c r="AZ274" s="2">
        <v>853</v>
      </c>
      <c r="BA274" s="2">
        <v>855</v>
      </c>
      <c r="BB274" s="2">
        <v>853</v>
      </c>
      <c r="BC274" s="2">
        <v>853</v>
      </c>
      <c r="BD274" s="2">
        <v>859</v>
      </c>
      <c r="BE274" s="2">
        <v>854</v>
      </c>
      <c r="BF274" s="2">
        <v>850</v>
      </c>
      <c r="BG274" s="2">
        <v>848</v>
      </c>
      <c r="BH274" s="2">
        <v>843</v>
      </c>
      <c r="BI274" s="2">
        <v>869</v>
      </c>
      <c r="BJ274" s="2">
        <v>862</v>
      </c>
      <c r="BK274" s="2">
        <v>858</v>
      </c>
      <c r="BL274" s="2">
        <v>863</v>
      </c>
      <c r="BM274" s="2">
        <v>865</v>
      </c>
      <c r="BN274" s="2">
        <v>864</v>
      </c>
      <c r="BO274" s="2">
        <v>869</v>
      </c>
      <c r="BP274" s="2">
        <v>870</v>
      </c>
      <c r="BQ274" s="2">
        <v>863</v>
      </c>
      <c r="BR274" s="2">
        <v>862</v>
      </c>
      <c r="BS274" s="2">
        <v>870</v>
      </c>
      <c r="BT274" s="2">
        <v>863</v>
      </c>
      <c r="BU274" s="2">
        <v>866</v>
      </c>
      <c r="BV274" s="2">
        <v>872</v>
      </c>
      <c r="BW274" s="2">
        <v>868</v>
      </c>
      <c r="BX274" s="2">
        <v>870</v>
      </c>
      <c r="BY274" s="2">
        <v>876</v>
      </c>
      <c r="BZ274" s="2">
        <v>875</v>
      </c>
      <c r="CA274" s="2">
        <v>872</v>
      </c>
      <c r="CB274" s="2">
        <v>860</v>
      </c>
      <c r="CC274" s="2">
        <v>870</v>
      </c>
      <c r="CD274" s="2">
        <v>873</v>
      </c>
      <c r="CE274" s="2">
        <v>872</v>
      </c>
      <c r="CF274" s="2">
        <v>871</v>
      </c>
      <c r="CG274" s="2">
        <v>882</v>
      </c>
      <c r="CH274" s="2">
        <v>878</v>
      </c>
      <c r="CI274" s="2">
        <v>876</v>
      </c>
      <c r="CJ274" s="2">
        <v>876</v>
      </c>
      <c r="CK274" s="2">
        <v>883</v>
      </c>
      <c r="CL274" s="2">
        <v>880</v>
      </c>
      <c r="CM274" s="2">
        <v>877</v>
      </c>
      <c r="CN274" s="2">
        <v>885</v>
      </c>
      <c r="CO274" s="2">
        <v>876</v>
      </c>
      <c r="CP274" s="2">
        <v>898</v>
      </c>
      <c r="CQ274" s="2">
        <v>898</v>
      </c>
      <c r="CR274" s="2">
        <v>883</v>
      </c>
      <c r="CS274" s="2">
        <v>874</v>
      </c>
      <c r="CT274" s="2">
        <v>880</v>
      </c>
      <c r="CU274" s="2">
        <v>912</v>
      </c>
      <c r="CV274" s="2">
        <v>912</v>
      </c>
      <c r="CW274" s="2">
        <v>913</v>
      </c>
      <c r="CX274" s="2">
        <v>914</v>
      </c>
      <c r="CY274" s="2">
        <v>911</v>
      </c>
      <c r="CZ274" s="2">
        <v>911</v>
      </c>
      <c r="DA274" s="2">
        <v>914</v>
      </c>
      <c r="DB274" s="2">
        <v>911</v>
      </c>
      <c r="DC274" s="2">
        <v>906</v>
      </c>
      <c r="DD274" s="2">
        <v>921</v>
      </c>
      <c r="DE274" s="2">
        <v>921</v>
      </c>
      <c r="DF274" s="2">
        <v>901</v>
      </c>
      <c r="DG274" s="2">
        <v>930</v>
      </c>
      <c r="DH274" s="2">
        <v>942</v>
      </c>
      <c r="DI274" s="2">
        <v>946</v>
      </c>
      <c r="DJ274" s="2">
        <v>939</v>
      </c>
      <c r="DK274" s="2">
        <v>910</v>
      </c>
      <c r="DL274" s="2">
        <v>901</v>
      </c>
      <c r="DM274" s="2">
        <v>925</v>
      </c>
      <c r="DN274" s="2">
        <v>923</v>
      </c>
      <c r="DO274" s="2">
        <v>951</v>
      </c>
      <c r="DP274" s="2">
        <v>930</v>
      </c>
      <c r="DQ274" s="2">
        <v>920</v>
      </c>
      <c r="DR274" s="2">
        <v>848</v>
      </c>
      <c r="DS274" s="2">
        <v>851</v>
      </c>
      <c r="DT274" s="2">
        <v>840</v>
      </c>
      <c r="DU274" s="2">
        <v>890</v>
      </c>
      <c r="DV274" s="2">
        <v>881</v>
      </c>
      <c r="DW274" s="2">
        <v>876</v>
      </c>
      <c r="DX274" s="2">
        <v>873</v>
      </c>
      <c r="DY274" s="2">
        <v>878</v>
      </c>
      <c r="DZ274" s="2">
        <v>876</v>
      </c>
      <c r="EA274" s="2">
        <v>875</v>
      </c>
      <c r="EB274" s="2">
        <v>876</v>
      </c>
      <c r="EC274" s="2">
        <v>883</v>
      </c>
      <c r="ED274" s="2">
        <v>878</v>
      </c>
      <c r="EE274" s="2">
        <v>877</v>
      </c>
      <c r="EF274" s="2">
        <v>874</v>
      </c>
      <c r="EG274" s="2">
        <v>874</v>
      </c>
      <c r="EH274" s="2">
        <v>875</v>
      </c>
      <c r="EI274" s="2">
        <v>888</v>
      </c>
      <c r="EJ274" s="2">
        <v>892</v>
      </c>
      <c r="EK274" s="2">
        <v>877</v>
      </c>
      <c r="EL274" s="2">
        <v>886</v>
      </c>
      <c r="EM274" s="2">
        <v>859</v>
      </c>
      <c r="EN274" s="2">
        <v>856</v>
      </c>
      <c r="EO274" s="2">
        <v>854</v>
      </c>
      <c r="EP274" s="2">
        <v>850</v>
      </c>
      <c r="EQ274" s="2">
        <v>850</v>
      </c>
      <c r="ER274" s="2">
        <v>850</v>
      </c>
      <c r="ES274" s="2">
        <v>851</v>
      </c>
      <c r="ET274" s="2">
        <v>850</v>
      </c>
      <c r="EU274" s="2">
        <v>848</v>
      </c>
      <c r="EV274" s="2">
        <v>847</v>
      </c>
      <c r="EW274" s="2">
        <v>851</v>
      </c>
      <c r="EX274" s="2">
        <v>849</v>
      </c>
      <c r="EY274" s="2">
        <v>851</v>
      </c>
      <c r="EZ274" s="2">
        <v>848</v>
      </c>
      <c r="FA274" s="2">
        <v>846</v>
      </c>
      <c r="FB274" s="2">
        <v>840</v>
      </c>
      <c r="FC274" s="2">
        <v>834</v>
      </c>
      <c r="FD274" s="2">
        <v>829</v>
      </c>
      <c r="FE274" s="2">
        <v>829</v>
      </c>
      <c r="FF274" s="2">
        <v>829</v>
      </c>
      <c r="FG274" s="2">
        <v>832</v>
      </c>
      <c r="FH274" s="2">
        <v>831</v>
      </c>
      <c r="FI274" s="2">
        <v>820</v>
      </c>
      <c r="FJ274" s="2">
        <v>819</v>
      </c>
      <c r="FK274" s="2">
        <v>822</v>
      </c>
      <c r="FL274" s="2">
        <v>820</v>
      </c>
      <c r="FM274" s="2">
        <v>834</v>
      </c>
      <c r="FN274" s="2">
        <v>830</v>
      </c>
      <c r="FO274" s="2">
        <v>833</v>
      </c>
      <c r="FP274" s="2">
        <v>828</v>
      </c>
      <c r="FQ274" s="2">
        <v>831</v>
      </c>
      <c r="FR274" s="2">
        <v>821</v>
      </c>
      <c r="FS274" s="2">
        <v>829</v>
      </c>
      <c r="FT274" s="2">
        <v>820</v>
      </c>
      <c r="FU274" s="2">
        <v>821</v>
      </c>
      <c r="FV274" s="2">
        <v>820</v>
      </c>
      <c r="FW274" s="2">
        <v>822</v>
      </c>
      <c r="FX274" s="2">
        <v>821</v>
      </c>
      <c r="FY274" s="2">
        <v>821</v>
      </c>
      <c r="FZ274" s="2">
        <v>818</v>
      </c>
      <c r="GA274" s="2">
        <v>820</v>
      </c>
      <c r="GB274" s="2">
        <v>824</v>
      </c>
      <c r="GC274" s="2">
        <v>824</v>
      </c>
      <c r="GD274" s="2">
        <v>824</v>
      </c>
      <c r="GE274" s="2">
        <v>831</v>
      </c>
      <c r="GF274" s="2">
        <v>825</v>
      </c>
      <c r="GG274" s="2">
        <v>835</v>
      </c>
      <c r="GH274" s="2">
        <v>833</v>
      </c>
      <c r="GI274" s="2">
        <v>832</v>
      </c>
      <c r="GJ274" s="2">
        <v>835</v>
      </c>
      <c r="GK274" s="2">
        <v>834</v>
      </c>
      <c r="GL274" s="2">
        <v>833</v>
      </c>
      <c r="GM274" s="2">
        <v>826</v>
      </c>
      <c r="GN274" s="2">
        <v>820</v>
      </c>
      <c r="GO274" s="2">
        <v>830</v>
      </c>
      <c r="GP274" s="2">
        <v>834</v>
      </c>
      <c r="GQ274" s="2">
        <v>841</v>
      </c>
      <c r="GR274" s="2">
        <v>831</v>
      </c>
      <c r="GS274" s="2">
        <v>831</v>
      </c>
      <c r="GT274" s="2">
        <v>830</v>
      </c>
      <c r="GU274" s="2">
        <v>824</v>
      </c>
      <c r="GV274" s="2">
        <v>837</v>
      </c>
      <c r="GW274" s="2">
        <v>833</v>
      </c>
      <c r="GX274" s="2">
        <v>835</v>
      </c>
      <c r="GY274" s="2">
        <v>834</v>
      </c>
      <c r="GZ274" s="2">
        <v>831</v>
      </c>
      <c r="HA274" s="2">
        <v>834</v>
      </c>
      <c r="HB274" s="2">
        <v>822</v>
      </c>
      <c r="HC274" s="2">
        <v>821</v>
      </c>
      <c r="HD274" s="2">
        <v>835</v>
      </c>
      <c r="HE274" s="2">
        <v>835</v>
      </c>
      <c r="HF274" s="2">
        <v>845</v>
      </c>
      <c r="HG274" s="2">
        <v>850</v>
      </c>
      <c r="HH274" s="2">
        <v>840</v>
      </c>
      <c r="HI274" s="2">
        <v>833</v>
      </c>
      <c r="HJ274" s="2">
        <v>833</v>
      </c>
      <c r="HK274" s="2">
        <v>830</v>
      </c>
      <c r="HL274" s="2">
        <v>825</v>
      </c>
      <c r="HM274" s="2">
        <v>824</v>
      </c>
      <c r="HN274" s="2">
        <v>823</v>
      </c>
      <c r="HO274" s="2">
        <v>825</v>
      </c>
      <c r="HP274" s="2">
        <v>825</v>
      </c>
      <c r="HQ274" s="2">
        <v>827</v>
      </c>
      <c r="HR274" s="2">
        <v>825</v>
      </c>
      <c r="HS274" s="2">
        <v>823</v>
      </c>
      <c r="HT274" s="2">
        <v>822</v>
      </c>
      <c r="HU274" s="2">
        <v>818</v>
      </c>
      <c r="HV274" s="2">
        <v>817</v>
      </c>
      <c r="HW274" s="2">
        <v>809</v>
      </c>
      <c r="HX274" s="2">
        <v>810</v>
      </c>
      <c r="HY274" s="2">
        <v>812</v>
      </c>
      <c r="HZ274" s="2">
        <v>809</v>
      </c>
      <c r="IA274" s="2">
        <v>809</v>
      </c>
      <c r="IB274" s="2">
        <v>809</v>
      </c>
      <c r="IC274" s="2">
        <v>809</v>
      </c>
      <c r="ID274" s="2">
        <v>812</v>
      </c>
      <c r="IE274" s="2">
        <v>815</v>
      </c>
      <c r="IF274" s="2">
        <v>813</v>
      </c>
      <c r="IG274" s="2">
        <v>806</v>
      </c>
      <c r="IH274" s="2">
        <v>806</v>
      </c>
      <c r="II274" s="2">
        <v>806</v>
      </c>
      <c r="IJ274" s="2">
        <v>807</v>
      </c>
      <c r="IK274" s="2">
        <v>805</v>
      </c>
      <c r="IL274" s="2">
        <v>809</v>
      </c>
      <c r="IM274" s="2">
        <v>807</v>
      </c>
      <c r="IN274" s="2">
        <v>810</v>
      </c>
      <c r="IO274" s="2">
        <v>809</v>
      </c>
      <c r="IP274" s="2">
        <v>810</v>
      </c>
      <c r="IQ274" s="2">
        <v>807</v>
      </c>
      <c r="IR274" s="2">
        <v>807</v>
      </c>
      <c r="IS274" s="2">
        <v>806</v>
      </c>
      <c r="IT274" s="2">
        <v>806</v>
      </c>
    </row>
    <row r="275" spans="1:254">
      <c r="A275" s="62" t="s">
        <v>488</v>
      </c>
      <c r="B275" s="1" t="inlineStr">
        <is>
          <t>大紀アルミニウム</t>
        </is>
      </c>
      <c r="C275" s="1">
        <v>1785</v>
      </c>
      <c r="E275" s="2">
        <v>1763</v>
      </c>
      <c r="F275" s="2">
        <v>1547</v>
      </c>
      <c r="G275" s="2">
        <v>1516</v>
      </c>
      <c r="H275" s="2">
        <v>1442</v>
      </c>
      <c r="I275" s="2">
        <v>1451</v>
      </c>
      <c r="J275" s="2">
        <v>1433</v>
      </c>
      <c r="K275" s="2">
        <v>1421</v>
      </c>
      <c r="L275" s="2">
        <v>1450</v>
      </c>
      <c r="M275" s="2">
        <v>1466</v>
      </c>
      <c r="N275" s="2">
        <v>1476</v>
      </c>
      <c r="O275" s="2">
        <v>1484</v>
      </c>
      <c r="P275" s="2">
        <v>1476</v>
      </c>
      <c r="Q275" s="2">
        <v>1447</v>
      </c>
      <c r="R275" s="2">
        <v>1414</v>
      </c>
      <c r="S275" s="2">
        <v>1491</v>
      </c>
      <c r="T275" s="2">
        <v>1491</v>
      </c>
      <c r="U275" s="2">
        <v>1457</v>
      </c>
      <c r="V275" s="2">
        <v>1458</v>
      </c>
      <c r="W275" s="2">
        <v>1463</v>
      </c>
      <c r="X275" s="2">
        <v>1442</v>
      </c>
      <c r="Y275" s="2">
        <v>1454</v>
      </c>
      <c r="Z275" s="2">
        <v>1465</v>
      </c>
      <c r="AA275" s="2">
        <v>1503</v>
      </c>
      <c r="AB275" s="2">
        <v>1483</v>
      </c>
      <c r="AC275" s="2">
        <v>1479</v>
      </c>
      <c r="AD275" s="2">
        <v>1477</v>
      </c>
      <c r="AE275" s="2">
        <v>1483</v>
      </c>
      <c r="AF275" s="2">
        <v>1465</v>
      </c>
      <c r="AG275" s="2">
        <v>1503</v>
      </c>
      <c r="AH275" s="2">
        <v>1526</v>
      </c>
      <c r="AI275" s="2">
        <v>1570</v>
      </c>
      <c r="AJ275" s="2">
        <v>1600</v>
      </c>
      <c r="AK275" s="2">
        <v>1636</v>
      </c>
      <c r="AL275" s="2">
        <v>1646</v>
      </c>
      <c r="AM275" s="2">
        <v>1698</v>
      </c>
      <c r="AN275" s="2">
        <v>1701</v>
      </c>
      <c r="AO275" s="2">
        <v>1724</v>
      </c>
      <c r="AP275" s="2">
        <v>1817</v>
      </c>
      <c r="AQ275" s="2">
        <v>1813</v>
      </c>
      <c r="AR275" s="2">
        <v>1781</v>
      </c>
      <c r="AS275" s="2">
        <v>1783</v>
      </c>
      <c r="AT275" s="2">
        <v>1787</v>
      </c>
      <c r="AU275" s="2">
        <v>1797</v>
      </c>
      <c r="AV275" s="2">
        <v>1823</v>
      </c>
      <c r="AW275" s="2">
        <v>1900</v>
      </c>
      <c r="AX275" s="2">
        <v>1979</v>
      </c>
      <c r="AY275" s="2">
        <v>1867</v>
      </c>
      <c r="AZ275" s="2">
        <v>1870</v>
      </c>
      <c r="BA275" s="2">
        <v>1923</v>
      </c>
      <c r="BB275" s="2">
        <v>1911</v>
      </c>
      <c r="BC275" s="2">
        <v>1972</v>
      </c>
      <c r="BD275" s="2">
        <v>1954</v>
      </c>
      <c r="BE275" s="2">
        <v>1909</v>
      </c>
      <c r="BF275" s="2">
        <v>1875</v>
      </c>
      <c r="BG275" s="2">
        <v>1809</v>
      </c>
      <c r="BH275" s="2">
        <v>1785</v>
      </c>
      <c r="BI275" s="2">
        <v>1786</v>
      </c>
      <c r="BJ275" s="2">
        <v>1781</v>
      </c>
      <c r="BK275" s="2">
        <v>1836</v>
      </c>
      <c r="BL275" s="2">
        <v>1554</v>
      </c>
      <c r="BM275" s="2">
        <v>1562</v>
      </c>
      <c r="BN275" s="2">
        <v>1576</v>
      </c>
      <c r="BO275" s="2">
        <v>1591</v>
      </c>
      <c r="BP275" s="2">
        <v>1547</v>
      </c>
      <c r="BQ275" s="2">
        <v>1515</v>
      </c>
      <c r="BR275" s="2">
        <v>1463</v>
      </c>
      <c r="BS275" s="2">
        <v>1444</v>
      </c>
      <c r="BT275" s="2">
        <v>1459</v>
      </c>
      <c r="BU275" s="2">
        <v>1425</v>
      </c>
      <c r="BV275" s="2">
        <v>1431</v>
      </c>
      <c r="BW275" s="2">
        <v>1435</v>
      </c>
      <c r="BX275" s="2">
        <v>1464</v>
      </c>
      <c r="BY275" s="2">
        <v>1493</v>
      </c>
      <c r="BZ275" s="2">
        <v>1473</v>
      </c>
      <c r="CA275" s="2">
        <v>1515</v>
      </c>
      <c r="CB275" s="2">
        <v>1551</v>
      </c>
      <c r="CC275" s="2">
        <v>1551</v>
      </c>
      <c r="CD275" s="2">
        <v>1584</v>
      </c>
      <c r="CE275" s="2">
        <v>1527</v>
      </c>
      <c r="CF275" s="2">
        <v>1539</v>
      </c>
      <c r="CG275" s="2">
        <v>1530</v>
      </c>
      <c r="CH275" s="2">
        <v>1514</v>
      </c>
      <c r="CI275" s="2">
        <v>1473</v>
      </c>
      <c r="CJ275" s="2">
        <v>1449</v>
      </c>
      <c r="CK275" s="2">
        <v>1441</v>
      </c>
      <c r="CL275" s="2">
        <v>1407</v>
      </c>
      <c r="CM275" s="2">
        <v>1416</v>
      </c>
      <c r="CN275" s="2">
        <v>1370</v>
      </c>
      <c r="CO275" s="2">
        <v>1235</v>
      </c>
      <c r="CP275" s="2">
        <v>1282</v>
      </c>
      <c r="CQ275" s="2">
        <v>1280</v>
      </c>
      <c r="CR275" s="2">
        <v>1292</v>
      </c>
      <c r="CS275" s="2">
        <v>1244</v>
      </c>
      <c r="CT275" s="2">
        <v>1220</v>
      </c>
      <c r="CU275" s="2">
        <v>1313</v>
      </c>
      <c r="CV275" s="2">
        <v>1355</v>
      </c>
      <c r="CW275" s="2">
        <v>1353</v>
      </c>
      <c r="CX275" s="2">
        <v>1336</v>
      </c>
      <c r="CY275" s="2">
        <v>1338</v>
      </c>
      <c r="CZ275" s="2">
        <v>1347</v>
      </c>
      <c r="DA275" s="2">
        <v>1375</v>
      </c>
      <c r="DB275" s="2">
        <v>1330</v>
      </c>
      <c r="DC275" s="2">
        <v>1280</v>
      </c>
      <c r="DD275" s="2">
        <v>1356</v>
      </c>
      <c r="DE275" s="2">
        <v>1372</v>
      </c>
      <c r="DF275" s="2">
        <v>1310</v>
      </c>
      <c r="DG275" s="2">
        <v>1428</v>
      </c>
      <c r="DH275" s="2">
        <v>1440</v>
      </c>
      <c r="DI275" s="2">
        <v>1441</v>
      </c>
      <c r="DJ275" s="2">
        <v>1434</v>
      </c>
      <c r="DK275" s="2">
        <v>1445</v>
      </c>
      <c r="DL275" s="2">
        <v>1426</v>
      </c>
      <c r="DM275" s="2">
        <v>1402</v>
      </c>
      <c r="DN275" s="2">
        <v>1412</v>
      </c>
      <c r="DO275" s="2">
        <v>1379</v>
      </c>
      <c r="DP275" s="2">
        <v>1379</v>
      </c>
      <c r="DQ275" s="2">
        <v>1392</v>
      </c>
      <c r="DR275" s="2">
        <v>1386</v>
      </c>
      <c r="DS275" s="2">
        <v>1430</v>
      </c>
      <c r="DT275" s="2">
        <v>1376</v>
      </c>
      <c r="DU275" s="2">
        <v>1359</v>
      </c>
      <c r="DV275" s="2">
        <v>1303</v>
      </c>
      <c r="DW275" s="2">
        <v>1322</v>
      </c>
      <c r="DX275" s="2">
        <v>1311</v>
      </c>
      <c r="DY275" s="2">
        <v>1286</v>
      </c>
      <c r="DZ275" s="2">
        <v>1269</v>
      </c>
      <c r="EA275" s="2">
        <v>1288</v>
      </c>
      <c r="EB275" s="2">
        <v>1287</v>
      </c>
      <c r="EC275" s="2">
        <v>1300</v>
      </c>
      <c r="ED275" s="2">
        <v>1294</v>
      </c>
      <c r="EE275" s="2">
        <v>1308</v>
      </c>
      <c r="EF275" s="2">
        <v>1333</v>
      </c>
      <c r="EG275" s="2">
        <v>1318</v>
      </c>
      <c r="EH275" s="2">
        <v>1290</v>
      </c>
      <c r="EI275" s="2">
        <v>1309</v>
      </c>
      <c r="EJ275" s="2">
        <v>1304</v>
      </c>
      <c r="EK275" s="2">
        <v>1315</v>
      </c>
      <c r="EL275" s="2">
        <v>1321</v>
      </c>
      <c r="EM275" s="2">
        <v>1297</v>
      </c>
      <c r="EN275" s="2">
        <v>1288</v>
      </c>
      <c r="EO275" s="2">
        <v>1262</v>
      </c>
      <c r="EP275" s="2">
        <v>1264</v>
      </c>
      <c r="EQ275" s="2">
        <v>1239</v>
      </c>
      <c r="ER275" s="2">
        <v>1221</v>
      </c>
      <c r="ES275" s="2">
        <v>1200</v>
      </c>
      <c r="ET275" s="2">
        <v>1188</v>
      </c>
      <c r="EU275" s="2">
        <v>1155</v>
      </c>
      <c r="EV275" s="2">
        <v>1132</v>
      </c>
      <c r="EW275" s="2">
        <v>1127</v>
      </c>
      <c r="EX275" s="2">
        <v>1124</v>
      </c>
      <c r="EY275" s="2">
        <v>1119</v>
      </c>
      <c r="EZ275" s="2">
        <v>1108</v>
      </c>
      <c r="FA275" s="2">
        <v>1093</v>
      </c>
      <c r="FB275" s="2">
        <v>1088</v>
      </c>
      <c r="FC275" s="2">
        <v>1082</v>
      </c>
      <c r="FD275" s="2">
        <v>1085</v>
      </c>
      <c r="FE275" s="2">
        <v>1087</v>
      </c>
      <c r="FF275" s="2">
        <v>1087</v>
      </c>
      <c r="FG275" s="2">
        <v>1077</v>
      </c>
      <c r="FH275" s="2">
        <v>1086</v>
      </c>
      <c r="FI275" s="2">
        <v>1077</v>
      </c>
      <c r="FJ275" s="2">
        <v>1078</v>
      </c>
      <c r="FK275" s="2">
        <v>1083</v>
      </c>
      <c r="FL275" s="2">
        <v>1077</v>
      </c>
      <c r="FM275" s="2">
        <v>1080</v>
      </c>
      <c r="FN275" s="2">
        <v>1084</v>
      </c>
      <c r="FO275" s="2">
        <v>1087</v>
      </c>
      <c r="FP275" s="2">
        <v>1090</v>
      </c>
      <c r="FQ275" s="2">
        <v>1089</v>
      </c>
      <c r="FR275" s="2">
        <v>1088</v>
      </c>
      <c r="FS275" s="2">
        <v>1088</v>
      </c>
      <c r="FT275" s="2">
        <v>1070</v>
      </c>
      <c r="FU275" s="2">
        <v>1078</v>
      </c>
      <c r="FV275" s="2">
        <v>1065</v>
      </c>
      <c r="FW275" s="2">
        <v>1071</v>
      </c>
      <c r="FX275" s="2">
        <v>1081</v>
      </c>
      <c r="FY275" s="2">
        <v>1066</v>
      </c>
      <c r="FZ275" s="2">
        <v>1086</v>
      </c>
      <c r="GA275" s="2">
        <v>1139</v>
      </c>
      <c r="GB275" s="2">
        <v>1133</v>
      </c>
      <c r="GC275" s="2">
        <v>1132</v>
      </c>
      <c r="GD275" s="2">
        <v>1116</v>
      </c>
      <c r="GE275" s="2">
        <v>1127</v>
      </c>
      <c r="GF275" s="2">
        <v>1107</v>
      </c>
      <c r="GG275" s="2">
        <v>1122</v>
      </c>
      <c r="GH275" s="2">
        <v>1115</v>
      </c>
      <c r="GI275" s="2">
        <v>1125</v>
      </c>
      <c r="GJ275" s="2">
        <v>1114</v>
      </c>
      <c r="GK275" s="2">
        <v>1125</v>
      </c>
      <c r="GL275" s="2">
        <v>1173</v>
      </c>
      <c r="GM275" s="2">
        <v>1161</v>
      </c>
      <c r="GN275" s="2">
        <v>1143</v>
      </c>
      <c r="GO275" s="2">
        <v>1130</v>
      </c>
      <c r="GP275" s="2">
        <v>1142</v>
      </c>
      <c r="GQ275" s="2">
        <v>1144</v>
      </c>
      <c r="GR275" s="2">
        <v>1137</v>
      </c>
      <c r="GS275" s="2">
        <v>1146</v>
      </c>
      <c r="GT275" s="2">
        <v>1113</v>
      </c>
      <c r="GU275" s="2">
        <v>1105</v>
      </c>
      <c r="GV275" s="2">
        <v>1117</v>
      </c>
      <c r="GW275" s="2">
        <v>1130</v>
      </c>
      <c r="GX275" s="2">
        <v>1124</v>
      </c>
      <c r="GY275" s="2">
        <v>1122</v>
      </c>
      <c r="GZ275" s="2">
        <v>1123</v>
      </c>
      <c r="HA275" s="2">
        <v>1108</v>
      </c>
      <c r="HB275" s="2">
        <v>1096</v>
      </c>
      <c r="HC275" s="2">
        <v>1091</v>
      </c>
      <c r="HD275" s="2">
        <v>1118</v>
      </c>
      <c r="HE275" s="2">
        <v>1122</v>
      </c>
      <c r="HF275" s="2">
        <v>1143</v>
      </c>
      <c r="HG275" s="2">
        <v>1116</v>
      </c>
      <c r="HH275" s="2">
        <v>1112</v>
      </c>
      <c r="HI275" s="2">
        <v>1119</v>
      </c>
      <c r="HJ275" s="2">
        <v>1113</v>
      </c>
      <c r="HK275" s="2">
        <v>1121</v>
      </c>
      <c r="HL275" s="2">
        <v>1127</v>
      </c>
      <c r="HM275" s="2">
        <v>1140</v>
      </c>
      <c r="HN275" s="2">
        <v>1142</v>
      </c>
      <c r="HO275" s="2">
        <v>1141</v>
      </c>
      <c r="HP275" s="2">
        <v>1148</v>
      </c>
      <c r="HQ275" s="2">
        <v>1157</v>
      </c>
      <c r="HR275" s="2">
        <v>1163</v>
      </c>
      <c r="HS275" s="2">
        <v>1160</v>
      </c>
      <c r="HT275" s="2">
        <v>1161</v>
      </c>
      <c r="HU275" s="2">
        <v>1163</v>
      </c>
      <c r="HV275" s="2">
        <v>1146</v>
      </c>
      <c r="HW275" s="2">
        <v>1141</v>
      </c>
      <c r="HX275" s="2">
        <v>1146</v>
      </c>
      <c r="HY275" s="2">
        <v>1141</v>
      </c>
      <c r="HZ275" s="2">
        <v>1130</v>
      </c>
      <c r="IA275" s="2">
        <v>1138</v>
      </c>
      <c r="IB275" s="2">
        <v>1155</v>
      </c>
      <c r="IC275" s="2">
        <v>1141</v>
      </c>
      <c r="ID275" s="2">
        <v>1122</v>
      </c>
      <c r="IE275" s="2">
        <v>1122</v>
      </c>
      <c r="IF275" s="2">
        <v>1122</v>
      </c>
      <c r="IG275" s="2">
        <v>1122</v>
      </c>
      <c r="IH275" s="2">
        <v>1102</v>
      </c>
      <c r="II275" s="2">
        <v>1097</v>
      </c>
      <c r="IJ275" s="2">
        <v>1093</v>
      </c>
      <c r="IK275" s="2">
        <v>1091</v>
      </c>
      <c r="IL275" s="2">
        <v>1076</v>
      </c>
      <c r="IM275" s="2">
        <v>1077</v>
      </c>
      <c r="IN275" s="2">
        <v>1074</v>
      </c>
      <c r="IO275" s="2">
        <v>1060</v>
      </c>
      <c r="IP275" s="2">
        <v>1042</v>
      </c>
      <c r="IQ275" s="2">
        <v>1046</v>
      </c>
      <c r="IR275" s="2">
        <v>1041</v>
      </c>
      <c r="IS275" s="2">
        <v>1040</v>
      </c>
      <c r="IT275" s="2">
        <v>1039</v>
      </c>
    </row>
    <row r="276" spans="1:254">
      <c r="A276" s="62" t="s">
        <v>489</v>
      </c>
      <c r="B276" s="1" t="inlineStr">
        <is>
          <t>河合楽器</t>
        </is>
      </c>
      <c r="C276" s="1">
        <v>3510</v>
      </c>
      <c r="E276" s="2">
        <v>3500</v>
      </c>
      <c r="F276" s="2">
        <v>3500</v>
      </c>
      <c r="G276" s="2">
        <v>3540</v>
      </c>
      <c r="H276" s="2">
        <v>3345</v>
      </c>
      <c r="I276" s="2">
        <v>3365</v>
      </c>
      <c r="J276" s="2">
        <v>3340</v>
      </c>
      <c r="K276" s="2">
        <v>3235</v>
      </c>
      <c r="L276" s="2">
        <v>3200</v>
      </c>
      <c r="M276" s="2">
        <v>3275</v>
      </c>
      <c r="N276" s="2">
        <v>3260</v>
      </c>
      <c r="O276" s="2">
        <v>3265</v>
      </c>
      <c r="P276" s="2">
        <v>3250</v>
      </c>
      <c r="Q276" s="2">
        <v>3250</v>
      </c>
      <c r="R276" s="2">
        <v>3150</v>
      </c>
      <c r="S276" s="2">
        <v>3200</v>
      </c>
      <c r="T276" s="2">
        <v>3145</v>
      </c>
      <c r="U276" s="2">
        <v>3195</v>
      </c>
      <c r="V276" s="2">
        <v>3110</v>
      </c>
      <c r="W276" s="2">
        <v>3205</v>
      </c>
      <c r="X276" s="2">
        <v>3180</v>
      </c>
      <c r="Y276" s="2">
        <v>3215</v>
      </c>
      <c r="Z276" s="2">
        <v>3255</v>
      </c>
      <c r="AA276" s="2">
        <v>3245</v>
      </c>
      <c r="AB276" s="2">
        <v>3190</v>
      </c>
      <c r="AC276" s="2">
        <v>3195</v>
      </c>
      <c r="AD276" s="2">
        <v>3140</v>
      </c>
      <c r="AE276" s="2">
        <v>3050</v>
      </c>
      <c r="AF276" s="2">
        <v>3135</v>
      </c>
      <c r="AG276" s="2">
        <v>3305</v>
      </c>
      <c r="AH276" s="2">
        <v>3290</v>
      </c>
      <c r="AI276" s="2">
        <v>3250</v>
      </c>
      <c r="AJ276" s="2">
        <v>3275</v>
      </c>
      <c r="AK276" s="2">
        <v>3310</v>
      </c>
      <c r="AL276" s="2">
        <v>3195</v>
      </c>
      <c r="AM276" s="2">
        <v>3225</v>
      </c>
      <c r="AN276" s="2">
        <v>3175</v>
      </c>
      <c r="AO276" s="2">
        <v>3150</v>
      </c>
      <c r="AP276" s="2">
        <v>3070</v>
      </c>
      <c r="AQ276" s="2">
        <v>2989</v>
      </c>
      <c r="AR276" s="2">
        <v>2958</v>
      </c>
      <c r="AS276" s="2">
        <v>3095</v>
      </c>
      <c r="AT276" s="2">
        <v>3110</v>
      </c>
      <c r="AU276" s="2">
        <v>3075</v>
      </c>
      <c r="AV276" s="2">
        <v>3140</v>
      </c>
      <c r="AW276" s="2">
        <v>3145</v>
      </c>
      <c r="AX276" s="2">
        <v>3145</v>
      </c>
      <c r="AY276" s="2">
        <v>3135</v>
      </c>
      <c r="AZ276" s="2">
        <v>3200</v>
      </c>
      <c r="BA276" s="2">
        <v>3240</v>
      </c>
      <c r="BB276" s="2">
        <v>3030</v>
      </c>
      <c r="BC276" s="2">
        <v>3000</v>
      </c>
      <c r="BD276" s="2">
        <v>2983</v>
      </c>
      <c r="BE276" s="2">
        <v>2950</v>
      </c>
      <c r="BF276" s="2">
        <v>2942</v>
      </c>
      <c r="BG276" s="2">
        <v>2937</v>
      </c>
      <c r="BH276" s="2">
        <v>2910</v>
      </c>
      <c r="BI276" s="2">
        <v>3095</v>
      </c>
      <c r="BJ276" s="2">
        <v>3070</v>
      </c>
      <c r="BK276" s="2">
        <v>3025</v>
      </c>
      <c r="BL276" s="2">
        <v>2981</v>
      </c>
      <c r="BM276" s="2">
        <v>2924</v>
      </c>
      <c r="BN276" s="2">
        <v>2797</v>
      </c>
      <c r="BO276" s="2">
        <v>2719</v>
      </c>
      <c r="BP276" s="2">
        <v>2707</v>
      </c>
      <c r="BQ276" s="2">
        <v>2774</v>
      </c>
      <c r="BR276" s="2">
        <v>2733</v>
      </c>
      <c r="BS276" s="2">
        <v>2737</v>
      </c>
      <c r="BT276" s="2">
        <v>2817</v>
      </c>
      <c r="BU276" s="2">
        <v>2800</v>
      </c>
      <c r="BV276" s="2">
        <v>2786</v>
      </c>
      <c r="BW276" s="2">
        <v>2868</v>
      </c>
      <c r="BX276" s="2">
        <v>3010</v>
      </c>
      <c r="BY276" s="2">
        <v>3055</v>
      </c>
      <c r="BZ276" s="2">
        <v>3045</v>
      </c>
      <c r="CA276" s="2">
        <v>3045</v>
      </c>
      <c r="CB276" s="2">
        <v>3040</v>
      </c>
      <c r="CC276" s="2">
        <v>3020</v>
      </c>
      <c r="CD276" s="2">
        <v>3000</v>
      </c>
      <c r="CE276" s="2">
        <v>2995</v>
      </c>
      <c r="CF276" s="2">
        <v>2986</v>
      </c>
      <c r="CG276" s="2">
        <v>2934</v>
      </c>
      <c r="CH276" s="2">
        <v>2991</v>
      </c>
      <c r="CI276" s="2">
        <v>2975</v>
      </c>
      <c r="CJ276" s="2">
        <v>2929</v>
      </c>
      <c r="CK276" s="2">
        <v>2930</v>
      </c>
      <c r="CL276" s="2">
        <v>2952</v>
      </c>
      <c r="CM276" s="2">
        <v>2865</v>
      </c>
      <c r="CN276" s="2">
        <v>2716</v>
      </c>
      <c r="CO276" s="2">
        <v>2698</v>
      </c>
      <c r="CP276" s="2">
        <v>2791</v>
      </c>
      <c r="CQ276" s="2">
        <v>2763</v>
      </c>
      <c r="CR276" s="2">
        <v>2742</v>
      </c>
      <c r="CS276" s="2">
        <v>2702</v>
      </c>
      <c r="CT276" s="2">
        <v>2628</v>
      </c>
      <c r="CU276" s="2">
        <v>2721</v>
      </c>
      <c r="CV276" s="2">
        <v>2798</v>
      </c>
      <c r="CW276" s="2">
        <v>2767</v>
      </c>
      <c r="CX276" s="2">
        <v>2766</v>
      </c>
      <c r="CY276" s="2">
        <v>2764</v>
      </c>
      <c r="CZ276" s="2">
        <v>2793</v>
      </c>
      <c r="DA276" s="2">
        <v>2865</v>
      </c>
      <c r="DB276" s="2">
        <v>2808</v>
      </c>
      <c r="DC276" s="2">
        <v>2753</v>
      </c>
      <c r="DD276" s="2">
        <v>2841</v>
      </c>
      <c r="DE276" s="2">
        <v>2857</v>
      </c>
      <c r="DF276" s="2">
        <v>2779</v>
      </c>
      <c r="DG276" s="2">
        <v>2892</v>
      </c>
      <c r="DH276" s="2">
        <v>2906</v>
      </c>
      <c r="DI276" s="2">
        <v>2888</v>
      </c>
      <c r="DJ276" s="2">
        <v>2871</v>
      </c>
      <c r="DK276" s="2">
        <v>2874</v>
      </c>
      <c r="DL276" s="2">
        <v>2955</v>
      </c>
      <c r="DM276" s="2">
        <v>2933</v>
      </c>
      <c r="DN276" s="2">
        <v>2960</v>
      </c>
      <c r="DO276" s="2">
        <v>2962</v>
      </c>
      <c r="DP276" s="2">
        <v>2946</v>
      </c>
      <c r="DQ276" s="2">
        <v>2940</v>
      </c>
      <c r="DR276" s="2">
        <v>2910</v>
      </c>
      <c r="DS276" s="2">
        <v>2931</v>
      </c>
      <c r="DT276" s="2">
        <v>2871</v>
      </c>
      <c r="DU276" s="2">
        <v>2848</v>
      </c>
      <c r="DV276" s="2">
        <v>2761</v>
      </c>
      <c r="DW276" s="2">
        <v>2776</v>
      </c>
      <c r="DX276" s="2">
        <v>2702</v>
      </c>
      <c r="DY276" s="2">
        <v>2676</v>
      </c>
      <c r="DZ276" s="2">
        <v>2669</v>
      </c>
      <c r="EA276" s="2">
        <v>2665</v>
      </c>
      <c r="EB276" s="2">
        <v>2635</v>
      </c>
      <c r="EC276" s="2">
        <v>2682</v>
      </c>
      <c r="ED276" s="2">
        <v>2720</v>
      </c>
      <c r="EE276" s="2">
        <v>2724</v>
      </c>
      <c r="EF276" s="2">
        <v>2780</v>
      </c>
      <c r="EG276" s="2">
        <v>2761</v>
      </c>
      <c r="EH276" s="2">
        <v>2731</v>
      </c>
      <c r="EI276" s="2">
        <v>2786</v>
      </c>
      <c r="EJ276" s="2">
        <v>2830</v>
      </c>
      <c r="EK276" s="2">
        <v>2873</v>
      </c>
      <c r="EL276" s="2">
        <v>2920</v>
      </c>
      <c r="EM276" s="2">
        <v>2893</v>
      </c>
      <c r="EN276" s="2">
        <v>2908</v>
      </c>
      <c r="EO276" s="2">
        <v>2870</v>
      </c>
      <c r="EP276" s="2">
        <v>2855</v>
      </c>
      <c r="EQ276" s="2">
        <v>2795</v>
      </c>
      <c r="ER276" s="2">
        <v>2764</v>
      </c>
      <c r="ES276" s="2">
        <v>2740</v>
      </c>
      <c r="ET276" s="2">
        <v>2746</v>
      </c>
      <c r="EU276" s="2">
        <v>2715</v>
      </c>
      <c r="EV276" s="2">
        <v>2715</v>
      </c>
      <c r="EW276" s="2">
        <v>2697</v>
      </c>
      <c r="EX276" s="2">
        <v>2676</v>
      </c>
      <c r="EY276" s="2">
        <v>2643</v>
      </c>
      <c r="EZ276" s="2">
        <v>2621</v>
      </c>
      <c r="FA276" s="2">
        <v>2529</v>
      </c>
      <c r="FB276" s="2">
        <v>2410</v>
      </c>
      <c r="FC276" s="2">
        <v>2394</v>
      </c>
      <c r="FD276" s="2">
        <v>2403</v>
      </c>
      <c r="FE276" s="2">
        <v>2414</v>
      </c>
      <c r="FF276" s="2">
        <v>2400</v>
      </c>
      <c r="FG276" s="2">
        <v>2391</v>
      </c>
      <c r="FH276" s="2">
        <v>2405</v>
      </c>
      <c r="FI276" s="2">
        <v>2453</v>
      </c>
      <c r="FJ276" s="2">
        <v>2451</v>
      </c>
      <c r="FK276" s="2">
        <v>2441</v>
      </c>
      <c r="FL276" s="2">
        <v>2476</v>
      </c>
      <c r="FM276" s="2">
        <v>2488</v>
      </c>
      <c r="FN276" s="2">
        <v>2485</v>
      </c>
      <c r="FO276" s="2">
        <v>2485</v>
      </c>
      <c r="FP276" s="2">
        <v>2462</v>
      </c>
      <c r="FQ276" s="2">
        <v>2468</v>
      </c>
      <c r="FR276" s="2">
        <v>2452</v>
      </c>
      <c r="FS276" s="2">
        <v>2446</v>
      </c>
      <c r="FT276" s="2">
        <v>2405</v>
      </c>
      <c r="FU276" s="2">
        <v>2410</v>
      </c>
      <c r="FV276" s="2">
        <v>2404</v>
      </c>
      <c r="FW276" s="2">
        <v>2455</v>
      </c>
      <c r="FX276" s="2">
        <v>2485</v>
      </c>
      <c r="FY276" s="2">
        <v>2565</v>
      </c>
      <c r="FZ276" s="2">
        <v>2570</v>
      </c>
      <c r="GA276" s="2">
        <v>2577</v>
      </c>
      <c r="GB276" s="2">
        <v>2577</v>
      </c>
      <c r="GC276" s="2">
        <v>2581</v>
      </c>
      <c r="GD276" s="2">
        <v>2570</v>
      </c>
      <c r="GE276" s="2">
        <v>2576</v>
      </c>
      <c r="GF276" s="2">
        <v>2563</v>
      </c>
      <c r="GG276" s="2">
        <v>2586</v>
      </c>
      <c r="GH276" s="2">
        <v>2550</v>
      </c>
      <c r="GI276" s="2">
        <v>2537</v>
      </c>
      <c r="GJ276" s="2">
        <v>2537</v>
      </c>
      <c r="GK276" s="2">
        <v>2557</v>
      </c>
      <c r="GL276" s="2">
        <v>2613</v>
      </c>
      <c r="GM276" s="2">
        <v>2589</v>
      </c>
      <c r="GN276" s="2">
        <v>2586</v>
      </c>
      <c r="GO276" s="2">
        <v>2590</v>
      </c>
      <c r="GP276" s="2">
        <v>2590</v>
      </c>
      <c r="GQ276" s="2">
        <v>2592</v>
      </c>
      <c r="GR276" s="2">
        <v>2580</v>
      </c>
      <c r="GS276" s="2">
        <v>2570</v>
      </c>
      <c r="GT276" s="2">
        <v>2564</v>
      </c>
      <c r="GU276" s="2">
        <v>2564</v>
      </c>
      <c r="GV276" s="2">
        <v>2576</v>
      </c>
      <c r="GW276" s="2">
        <v>2597</v>
      </c>
      <c r="GX276" s="2">
        <v>2599</v>
      </c>
      <c r="GY276" s="2">
        <v>2605</v>
      </c>
      <c r="GZ276" s="2">
        <v>2573</v>
      </c>
      <c r="HA276" s="2">
        <v>2467</v>
      </c>
      <c r="HB276" s="2">
        <v>2467</v>
      </c>
      <c r="HC276" s="2">
        <v>2501</v>
      </c>
      <c r="HD276" s="2">
        <v>2580</v>
      </c>
      <c r="HE276" s="2">
        <v>2591</v>
      </c>
      <c r="HF276" s="2">
        <v>2630</v>
      </c>
      <c r="HG276" s="2">
        <v>2640</v>
      </c>
      <c r="HH276" s="2">
        <v>2603</v>
      </c>
      <c r="HI276" s="2">
        <v>2601</v>
      </c>
      <c r="HJ276" s="2">
        <v>2585</v>
      </c>
      <c r="HK276" s="2">
        <v>2592</v>
      </c>
      <c r="HL276" s="2">
        <v>2581</v>
      </c>
      <c r="HM276" s="2">
        <v>2631</v>
      </c>
      <c r="HN276" s="2">
        <v>2620</v>
      </c>
      <c r="HO276" s="2">
        <v>2614</v>
      </c>
      <c r="HP276" s="2">
        <v>2635</v>
      </c>
      <c r="HQ276" s="2">
        <v>2610</v>
      </c>
      <c r="HR276" s="2">
        <v>2562</v>
      </c>
      <c r="HS276" s="2">
        <v>2534</v>
      </c>
      <c r="HT276" s="2">
        <v>2528</v>
      </c>
      <c r="HU276" s="2">
        <v>2525</v>
      </c>
      <c r="HV276" s="2">
        <v>2531</v>
      </c>
      <c r="HW276" s="2">
        <v>2536</v>
      </c>
      <c r="HX276" s="2">
        <v>2581</v>
      </c>
      <c r="HY276" s="2">
        <v>2585</v>
      </c>
      <c r="HZ276" s="2">
        <v>2572</v>
      </c>
      <c r="IA276" s="2">
        <v>2580</v>
      </c>
      <c r="IB276" s="2">
        <v>2598</v>
      </c>
      <c r="IC276" s="2">
        <v>2550</v>
      </c>
      <c r="ID276" s="2">
        <v>2555</v>
      </c>
      <c r="IE276" s="2">
        <v>2582</v>
      </c>
      <c r="IF276" s="2">
        <v>2585</v>
      </c>
      <c r="IG276" s="2">
        <v>2553</v>
      </c>
      <c r="IH276" s="2">
        <v>2545</v>
      </c>
      <c r="II276" s="2">
        <v>2554</v>
      </c>
      <c r="IJ276" s="2">
        <v>2555</v>
      </c>
      <c r="IK276" s="2">
        <v>2545</v>
      </c>
      <c r="IL276" s="2">
        <v>2580</v>
      </c>
      <c r="IM276" s="2">
        <v>2573</v>
      </c>
      <c r="IN276" s="2">
        <v>2594</v>
      </c>
      <c r="IO276" s="2">
        <v>2590</v>
      </c>
      <c r="IP276" s="2">
        <v>2572</v>
      </c>
      <c r="IQ276" s="2">
        <v>2618</v>
      </c>
      <c r="IR276" s="2">
        <v>2608</v>
      </c>
      <c r="IS276" s="2">
        <v>2609</v>
      </c>
      <c r="IT276" s="2">
        <v>2613</v>
      </c>
    </row>
    <row r="277" spans="1:254">
      <c r="A277" s="62" t="s">
        <v>490</v>
      </c>
      <c r="B277" s="1" t="inlineStr">
        <is>
          <t>グンゼ</t>
        </is>
      </c>
      <c r="C277" s="1">
        <v>4150</v>
      </c>
      <c r="E277" s="2">
        <v>4110</v>
      </c>
      <c r="F277" s="2">
        <v>4010</v>
      </c>
      <c r="G277" s="2">
        <v>3970</v>
      </c>
      <c r="H277" s="2">
        <v>3960</v>
      </c>
      <c r="I277" s="2">
        <v>4020</v>
      </c>
      <c r="J277" s="2">
        <v>4025</v>
      </c>
      <c r="K277" s="2">
        <v>4015</v>
      </c>
      <c r="L277" s="2">
        <v>4005</v>
      </c>
      <c r="M277" s="2">
        <v>3990</v>
      </c>
      <c r="N277" s="2">
        <v>3935</v>
      </c>
      <c r="O277" s="2">
        <v>3955</v>
      </c>
      <c r="P277" s="2">
        <v>3960</v>
      </c>
      <c r="Q277" s="2">
        <v>3970</v>
      </c>
      <c r="R277" s="2">
        <v>3900</v>
      </c>
      <c r="S277" s="2">
        <v>3975</v>
      </c>
      <c r="T277" s="2">
        <v>3970</v>
      </c>
      <c r="U277" s="2">
        <v>3955</v>
      </c>
      <c r="V277" s="2">
        <v>3945</v>
      </c>
      <c r="W277" s="2">
        <v>3960</v>
      </c>
      <c r="X277" s="2">
        <v>4015</v>
      </c>
      <c r="Y277" s="2">
        <v>4020</v>
      </c>
      <c r="Z277" s="2">
        <v>4020</v>
      </c>
      <c r="AA277" s="2">
        <v>4000</v>
      </c>
      <c r="AB277" s="2">
        <v>3945</v>
      </c>
      <c r="AC277" s="2">
        <v>3860</v>
      </c>
      <c r="AD277" s="2">
        <v>3845</v>
      </c>
      <c r="AE277" s="2">
        <v>3835</v>
      </c>
      <c r="AF277" s="2">
        <v>3835</v>
      </c>
      <c r="AG277" s="2">
        <v>3815</v>
      </c>
      <c r="AH277" s="2">
        <v>3840</v>
      </c>
      <c r="AI277" s="2">
        <v>3800</v>
      </c>
      <c r="AJ277" s="2">
        <v>3820</v>
      </c>
      <c r="AK277" s="2">
        <v>3815</v>
      </c>
      <c r="AL277" s="2">
        <v>3810</v>
      </c>
      <c r="AM277" s="2">
        <v>3810</v>
      </c>
      <c r="AN277" s="2">
        <v>3795</v>
      </c>
      <c r="AO277" s="2">
        <v>3790</v>
      </c>
      <c r="AP277" s="2">
        <v>3815</v>
      </c>
      <c r="AQ277" s="2">
        <v>3790</v>
      </c>
      <c r="AR277" s="2">
        <v>3695</v>
      </c>
      <c r="AS277" s="2">
        <v>3725</v>
      </c>
      <c r="AT277" s="2">
        <v>3655</v>
      </c>
      <c r="AU277" s="2">
        <v>3635</v>
      </c>
      <c r="AV277" s="2">
        <v>3695</v>
      </c>
      <c r="AW277" s="2">
        <v>3665</v>
      </c>
      <c r="AX277" s="2">
        <v>3655</v>
      </c>
      <c r="AY277" s="2">
        <v>3630</v>
      </c>
      <c r="AZ277" s="2">
        <v>3680</v>
      </c>
      <c r="BA277" s="2">
        <v>3700</v>
      </c>
      <c r="BB277" s="2">
        <v>3670</v>
      </c>
      <c r="BC277" s="2">
        <v>3665</v>
      </c>
      <c r="BD277" s="2">
        <v>3640</v>
      </c>
      <c r="BE277" s="2">
        <v>3625</v>
      </c>
      <c r="BF277" s="2">
        <v>3650</v>
      </c>
      <c r="BG277" s="2">
        <v>3670</v>
      </c>
      <c r="BH277" s="2">
        <v>3605</v>
      </c>
      <c r="BI277" s="2">
        <v>3695</v>
      </c>
      <c r="BJ277" s="2">
        <v>3660</v>
      </c>
      <c r="BK277" s="2">
        <v>3655</v>
      </c>
      <c r="BL277" s="2">
        <v>3545</v>
      </c>
      <c r="BM277" s="2">
        <v>3570</v>
      </c>
      <c r="BN277" s="2">
        <v>3575</v>
      </c>
      <c r="BO277" s="2">
        <v>3615</v>
      </c>
      <c r="BP277" s="2">
        <v>3555</v>
      </c>
      <c r="BQ277" s="2">
        <v>3620</v>
      </c>
      <c r="BR277" s="2">
        <v>3590</v>
      </c>
      <c r="BS277" s="2">
        <v>3600</v>
      </c>
      <c r="BT277" s="2">
        <v>3665</v>
      </c>
      <c r="BU277" s="2">
        <v>3625</v>
      </c>
      <c r="BV277" s="2">
        <v>3665</v>
      </c>
      <c r="BW277" s="2">
        <v>3670</v>
      </c>
      <c r="BX277" s="2">
        <v>3740</v>
      </c>
      <c r="BY277" s="2">
        <v>3835</v>
      </c>
      <c r="BZ277" s="2">
        <v>3915</v>
      </c>
      <c r="CA277" s="2">
        <v>3890</v>
      </c>
      <c r="CB277" s="2">
        <v>3880</v>
      </c>
      <c r="CC277" s="2">
        <v>3845</v>
      </c>
      <c r="CD277" s="2">
        <v>3875</v>
      </c>
      <c r="CE277" s="2">
        <v>3900</v>
      </c>
      <c r="CF277" s="2">
        <v>3930</v>
      </c>
      <c r="CG277" s="2">
        <v>3935</v>
      </c>
      <c r="CH277" s="2">
        <v>3900</v>
      </c>
      <c r="CI277" s="2">
        <v>3835</v>
      </c>
      <c r="CJ277" s="2">
        <v>3805</v>
      </c>
      <c r="CK277" s="2">
        <v>3800</v>
      </c>
      <c r="CL277" s="2">
        <v>3775</v>
      </c>
      <c r="CM277" s="2">
        <v>3745</v>
      </c>
      <c r="CN277" s="2">
        <v>3695</v>
      </c>
      <c r="CO277" s="2">
        <v>3700</v>
      </c>
      <c r="CP277" s="2">
        <v>4175</v>
      </c>
      <c r="CQ277" s="2">
        <v>4160</v>
      </c>
      <c r="CR277" s="2">
        <v>4220</v>
      </c>
      <c r="CS277" s="2">
        <v>4155</v>
      </c>
      <c r="CT277" s="2">
        <v>4100</v>
      </c>
      <c r="CU277" s="2">
        <v>4250</v>
      </c>
      <c r="CV277" s="2">
        <v>4310</v>
      </c>
      <c r="CW277" s="2">
        <v>4270</v>
      </c>
      <c r="CX277" s="2">
        <v>4250</v>
      </c>
      <c r="CY277" s="2">
        <v>4280</v>
      </c>
      <c r="CZ277" s="2">
        <v>4300</v>
      </c>
      <c r="DA277" s="2">
        <v>4370</v>
      </c>
      <c r="DB277" s="2">
        <v>4380</v>
      </c>
      <c r="DC277" s="2">
        <v>4320</v>
      </c>
      <c r="DD277" s="2">
        <v>4460</v>
      </c>
      <c r="DE277" s="2">
        <v>4510</v>
      </c>
      <c r="DF277" s="2">
        <v>4430</v>
      </c>
      <c r="DG277" s="2">
        <v>4580</v>
      </c>
      <c r="DH277" s="2">
        <v>4680</v>
      </c>
      <c r="DI277" s="2">
        <v>4635</v>
      </c>
      <c r="DJ277" s="2">
        <v>4620</v>
      </c>
      <c r="DK277" s="2">
        <v>4605</v>
      </c>
      <c r="DL277" s="2">
        <v>4610</v>
      </c>
      <c r="DM277" s="2">
        <v>4615</v>
      </c>
      <c r="DN277" s="2">
        <v>4605</v>
      </c>
      <c r="DO277" s="2">
        <v>4615</v>
      </c>
      <c r="DP277" s="2">
        <v>4545</v>
      </c>
      <c r="DQ277" s="2">
        <v>4540</v>
      </c>
      <c r="DR277" s="2">
        <v>4505</v>
      </c>
      <c r="DS277" s="2">
        <v>4525</v>
      </c>
      <c r="DT277" s="2">
        <v>4485</v>
      </c>
      <c r="DU277" s="2">
        <v>4460</v>
      </c>
      <c r="DV277" s="2">
        <v>4340</v>
      </c>
      <c r="DW277" s="2">
        <v>4565</v>
      </c>
      <c r="DX277" s="2">
        <v>4520</v>
      </c>
      <c r="DY277" s="2">
        <v>4495</v>
      </c>
      <c r="DZ277" s="2">
        <v>4490</v>
      </c>
      <c r="EA277" s="2">
        <v>4445</v>
      </c>
      <c r="EB277" s="2">
        <v>4415</v>
      </c>
      <c r="EC277" s="2">
        <v>4470</v>
      </c>
      <c r="ED277" s="2">
        <v>4515</v>
      </c>
      <c r="EE277" s="2">
        <v>4535</v>
      </c>
      <c r="EF277" s="2">
        <v>4585</v>
      </c>
      <c r="EG277" s="2">
        <v>4550</v>
      </c>
      <c r="EH277" s="2">
        <v>4480</v>
      </c>
      <c r="EI277" s="2">
        <v>4530</v>
      </c>
      <c r="EJ277" s="2">
        <v>4540</v>
      </c>
      <c r="EK277" s="2">
        <v>4550</v>
      </c>
      <c r="EL277" s="2">
        <v>4570</v>
      </c>
      <c r="EM277" s="2">
        <v>4515</v>
      </c>
      <c r="EN277" s="2">
        <v>4465</v>
      </c>
      <c r="EO277" s="2">
        <v>4410</v>
      </c>
      <c r="EP277" s="2">
        <v>4405</v>
      </c>
      <c r="EQ277" s="2">
        <v>4360</v>
      </c>
      <c r="ER277" s="2">
        <v>4355</v>
      </c>
      <c r="ES277" s="2">
        <v>4300</v>
      </c>
      <c r="ET277" s="2">
        <v>4285</v>
      </c>
      <c r="EU277" s="2">
        <v>4255</v>
      </c>
      <c r="EV277" s="2">
        <v>4240</v>
      </c>
      <c r="EW277" s="2">
        <v>4205</v>
      </c>
      <c r="EX277" s="2">
        <v>4205</v>
      </c>
      <c r="EY277" s="2">
        <v>4250</v>
      </c>
      <c r="EZ277" s="2">
        <v>4305</v>
      </c>
      <c r="FA277" s="2">
        <v>4220</v>
      </c>
      <c r="FB277" s="2">
        <v>4200</v>
      </c>
      <c r="FC277" s="2">
        <v>4205</v>
      </c>
      <c r="FD277" s="2">
        <v>4220</v>
      </c>
      <c r="FE277" s="2">
        <v>4205</v>
      </c>
      <c r="FF277" s="2">
        <v>4200</v>
      </c>
      <c r="FG277" s="2">
        <v>4170</v>
      </c>
      <c r="FH277" s="2">
        <v>4165</v>
      </c>
      <c r="FI277" s="2">
        <v>4150</v>
      </c>
      <c r="FJ277" s="2">
        <v>4130</v>
      </c>
      <c r="FK277" s="2">
        <v>4110</v>
      </c>
      <c r="FL277" s="2">
        <v>4135</v>
      </c>
      <c r="FM277" s="2">
        <v>4120</v>
      </c>
      <c r="FN277" s="2">
        <v>4145</v>
      </c>
      <c r="FO277" s="2">
        <v>4145</v>
      </c>
      <c r="FP277" s="2">
        <v>4130</v>
      </c>
      <c r="FQ277" s="2">
        <v>4080</v>
      </c>
      <c r="FR277" s="2">
        <v>4095</v>
      </c>
      <c r="FS277" s="2">
        <v>4045</v>
      </c>
      <c r="FT277" s="2">
        <v>3965</v>
      </c>
      <c r="FU277" s="2">
        <v>3955</v>
      </c>
      <c r="FV277" s="2">
        <v>3895</v>
      </c>
      <c r="FW277" s="2">
        <v>3885</v>
      </c>
      <c r="FX277" s="2">
        <v>3940</v>
      </c>
      <c r="FY277" s="2">
        <v>3930</v>
      </c>
      <c r="FZ277" s="2">
        <v>3925</v>
      </c>
      <c r="GA277" s="2">
        <v>3880</v>
      </c>
      <c r="GB277" s="2">
        <v>3845</v>
      </c>
      <c r="GC277" s="2">
        <v>3855</v>
      </c>
      <c r="GD277" s="2">
        <v>3810</v>
      </c>
      <c r="GE277" s="2">
        <v>3745</v>
      </c>
      <c r="GF277" s="2">
        <v>3735</v>
      </c>
      <c r="GG277" s="2">
        <v>3785</v>
      </c>
      <c r="GH277" s="2">
        <v>3780</v>
      </c>
      <c r="GI277" s="2">
        <v>3800</v>
      </c>
      <c r="GJ277" s="2">
        <v>3795</v>
      </c>
      <c r="GK277" s="2">
        <v>3855</v>
      </c>
      <c r="GL277" s="2">
        <v>3890</v>
      </c>
      <c r="GM277" s="2">
        <v>3865</v>
      </c>
      <c r="GN277" s="2">
        <v>3835</v>
      </c>
      <c r="GO277" s="2">
        <v>3795</v>
      </c>
      <c r="GP277" s="2">
        <v>3780</v>
      </c>
      <c r="GQ277" s="2">
        <v>3770</v>
      </c>
      <c r="GR277" s="2">
        <v>3745</v>
      </c>
      <c r="GS277" s="2">
        <v>3720</v>
      </c>
      <c r="GT277" s="2">
        <v>3660</v>
      </c>
      <c r="GU277" s="2">
        <v>3630</v>
      </c>
      <c r="GV277" s="2">
        <v>3705</v>
      </c>
      <c r="GW277" s="2">
        <v>3765</v>
      </c>
      <c r="GX277" s="2">
        <v>3755</v>
      </c>
      <c r="GY277" s="2">
        <v>3745</v>
      </c>
      <c r="GZ277" s="2">
        <v>3735</v>
      </c>
      <c r="HA277" s="2">
        <v>3700</v>
      </c>
      <c r="HB277" s="2">
        <v>3670</v>
      </c>
      <c r="HC277" s="2">
        <v>3715</v>
      </c>
      <c r="HD277" s="2">
        <v>3775</v>
      </c>
      <c r="HE277" s="2">
        <v>3760</v>
      </c>
      <c r="HF277" s="2">
        <v>3820</v>
      </c>
      <c r="HG277" s="2">
        <v>3820</v>
      </c>
      <c r="HH277" s="2">
        <v>3800</v>
      </c>
      <c r="HI277" s="2">
        <v>3805</v>
      </c>
      <c r="HJ277" s="2">
        <v>3790</v>
      </c>
      <c r="HK277" s="2">
        <v>3785</v>
      </c>
      <c r="HL277" s="2">
        <v>3795</v>
      </c>
      <c r="HM277" s="2">
        <v>3830</v>
      </c>
      <c r="HN277" s="2">
        <v>3840</v>
      </c>
      <c r="HO277" s="2">
        <v>3835</v>
      </c>
      <c r="HP277" s="2">
        <v>3830</v>
      </c>
      <c r="HQ277" s="2">
        <v>3835</v>
      </c>
      <c r="HR277" s="2">
        <v>3830</v>
      </c>
      <c r="HS277" s="2">
        <v>3800</v>
      </c>
      <c r="HT277" s="2">
        <v>3770</v>
      </c>
      <c r="HU277" s="2">
        <v>3785</v>
      </c>
      <c r="HV277" s="2">
        <v>3785</v>
      </c>
      <c r="HW277" s="2">
        <v>3740</v>
      </c>
      <c r="HX277" s="2">
        <v>3745</v>
      </c>
      <c r="HY277" s="2">
        <v>3755</v>
      </c>
      <c r="HZ277" s="2">
        <v>3760</v>
      </c>
      <c r="IA277" s="2">
        <v>3770</v>
      </c>
      <c r="IB277" s="2">
        <v>3775</v>
      </c>
      <c r="IC277" s="2">
        <v>3750</v>
      </c>
      <c r="ID277" s="2">
        <v>3740</v>
      </c>
      <c r="IE277" s="2">
        <v>3690</v>
      </c>
      <c r="IF277" s="2">
        <v>3735</v>
      </c>
      <c r="IG277" s="2">
        <v>3780</v>
      </c>
      <c r="IH277" s="2">
        <v>3785</v>
      </c>
      <c r="II277" s="2">
        <v>3785</v>
      </c>
      <c r="IJ277" s="2">
        <v>3800</v>
      </c>
      <c r="IK277" s="2">
        <v>3735</v>
      </c>
      <c r="IL277" s="2">
        <v>3665</v>
      </c>
      <c r="IM277" s="2">
        <v>3675</v>
      </c>
      <c r="IN277" s="2">
        <v>3860</v>
      </c>
      <c r="IO277" s="2">
        <v>3895</v>
      </c>
      <c r="IP277" s="2">
        <v>3850</v>
      </c>
      <c r="IQ277" s="2">
        <v>3745</v>
      </c>
      <c r="IR277" s="2">
        <v>3765</v>
      </c>
      <c r="IS277" s="2">
        <v>3735</v>
      </c>
      <c r="IT277" s="2">
        <v>3670</v>
      </c>
    </row>
    <row r="278" spans="1:254">
      <c r="A278" s="62" t="s">
        <v>491</v>
      </c>
      <c r="B278" s="1" t="inlineStr">
        <is>
          <t>ゴールドクレスト</t>
        </is>
      </c>
      <c r="C278" s="1">
        <v>3230</v>
      </c>
      <c r="E278" s="2">
        <v>3220</v>
      </c>
      <c r="F278" s="2">
        <v>3210</v>
      </c>
      <c r="G278" s="2">
        <v>3200</v>
      </c>
      <c r="H278" s="2">
        <v>3230</v>
      </c>
      <c r="I278" s="2">
        <v>3245</v>
      </c>
      <c r="J278" s="2">
        <v>3295</v>
      </c>
      <c r="K278" s="2">
        <v>3350</v>
      </c>
      <c r="L278" s="2">
        <v>3340</v>
      </c>
      <c r="M278" s="2">
        <v>3330</v>
      </c>
      <c r="N278" s="2">
        <v>3305</v>
      </c>
      <c r="O278" s="2">
        <v>3335</v>
      </c>
      <c r="P278" s="2">
        <v>3325</v>
      </c>
      <c r="Q278" s="2">
        <v>3350</v>
      </c>
      <c r="R278" s="2">
        <v>3300</v>
      </c>
      <c r="S278" s="2">
        <v>3370</v>
      </c>
      <c r="T278" s="2">
        <v>3360</v>
      </c>
      <c r="U278" s="2">
        <v>3345</v>
      </c>
      <c r="V278" s="2">
        <v>3325</v>
      </c>
      <c r="W278" s="2">
        <v>3335</v>
      </c>
      <c r="X278" s="2">
        <v>3355</v>
      </c>
      <c r="Y278" s="2">
        <v>3385</v>
      </c>
      <c r="Z278" s="2">
        <v>3330</v>
      </c>
      <c r="AA278" s="2">
        <v>3295</v>
      </c>
      <c r="AB278" s="2">
        <v>3280</v>
      </c>
      <c r="AC278" s="2">
        <v>3250</v>
      </c>
      <c r="AD278" s="2">
        <v>3210</v>
      </c>
      <c r="AE278" s="2">
        <v>3230</v>
      </c>
      <c r="AF278" s="2">
        <v>3290</v>
      </c>
      <c r="AG278" s="2">
        <v>3215</v>
      </c>
      <c r="AH278" s="2">
        <v>3215</v>
      </c>
      <c r="AI278" s="2">
        <v>3215</v>
      </c>
      <c r="AJ278" s="2">
        <v>3210</v>
      </c>
      <c r="AK278" s="2">
        <v>3230</v>
      </c>
      <c r="AL278" s="2">
        <v>3210</v>
      </c>
      <c r="AM278" s="2">
        <v>3220</v>
      </c>
      <c r="AN278" s="2">
        <v>3245</v>
      </c>
      <c r="AO278" s="2">
        <v>3280</v>
      </c>
      <c r="AP278" s="2">
        <v>3335</v>
      </c>
      <c r="AQ278" s="2">
        <v>3280</v>
      </c>
      <c r="AR278" s="2">
        <v>3310</v>
      </c>
      <c r="AS278" s="2">
        <v>3275</v>
      </c>
      <c r="AT278" s="2">
        <v>3275</v>
      </c>
      <c r="AU278" s="2">
        <v>3220</v>
      </c>
      <c r="AV278" s="2">
        <v>3220</v>
      </c>
      <c r="AW278" s="2">
        <v>3220</v>
      </c>
      <c r="AX278" s="2">
        <v>3305</v>
      </c>
      <c r="AY278" s="2">
        <v>3400</v>
      </c>
      <c r="AZ278" s="2">
        <v>3470</v>
      </c>
      <c r="BA278" s="2">
        <v>3535</v>
      </c>
      <c r="BB278" s="2">
        <v>3475</v>
      </c>
      <c r="BC278" s="2">
        <v>3500</v>
      </c>
      <c r="BD278" s="2">
        <v>3535</v>
      </c>
      <c r="BE278" s="2">
        <v>3455</v>
      </c>
      <c r="BF278" s="2">
        <v>3485</v>
      </c>
      <c r="BG278" s="2">
        <v>3525</v>
      </c>
      <c r="BH278" s="2">
        <v>3530</v>
      </c>
      <c r="BI278" s="2">
        <v>3660</v>
      </c>
      <c r="BJ278" s="2">
        <v>3615</v>
      </c>
      <c r="BK278" s="2">
        <v>3525</v>
      </c>
      <c r="BL278" s="2">
        <v>3225</v>
      </c>
      <c r="BM278" s="2">
        <v>3275</v>
      </c>
      <c r="BN278" s="2">
        <v>3320</v>
      </c>
      <c r="BO278" s="2">
        <v>3305</v>
      </c>
      <c r="BP278" s="2">
        <v>3295</v>
      </c>
      <c r="BQ278" s="2">
        <v>3320</v>
      </c>
      <c r="BR278" s="2">
        <v>3310</v>
      </c>
      <c r="BS278" s="2">
        <v>3310</v>
      </c>
      <c r="BT278" s="2">
        <v>3320</v>
      </c>
      <c r="BU278" s="2">
        <v>3285</v>
      </c>
      <c r="BV278" s="2">
        <v>3285</v>
      </c>
      <c r="BW278" s="2">
        <v>3290</v>
      </c>
      <c r="BX278" s="2">
        <v>3295</v>
      </c>
      <c r="BY278" s="2">
        <v>3380</v>
      </c>
      <c r="BZ278" s="2">
        <v>3405</v>
      </c>
      <c r="CA278" s="2">
        <v>3410</v>
      </c>
      <c r="CB278" s="2">
        <v>3460</v>
      </c>
      <c r="CC278" s="2">
        <v>3440</v>
      </c>
      <c r="CD278" s="2">
        <v>3435</v>
      </c>
      <c r="CE278" s="2">
        <v>3460</v>
      </c>
      <c r="CF278" s="2">
        <v>3500</v>
      </c>
      <c r="CG278" s="2">
        <v>3480</v>
      </c>
      <c r="CH278" s="2">
        <v>3480</v>
      </c>
      <c r="CI278" s="2">
        <v>3430</v>
      </c>
      <c r="CJ278" s="2">
        <v>3435</v>
      </c>
      <c r="CK278" s="2">
        <v>3310</v>
      </c>
      <c r="CL278" s="2">
        <v>3420</v>
      </c>
      <c r="CM278" s="2">
        <v>3380</v>
      </c>
      <c r="CN278" s="2">
        <v>3320</v>
      </c>
      <c r="CO278" s="2">
        <v>3245</v>
      </c>
      <c r="CP278" s="2">
        <v>3345</v>
      </c>
      <c r="CQ278" s="2">
        <v>3320</v>
      </c>
      <c r="CR278" s="2">
        <v>3320</v>
      </c>
      <c r="CS278" s="2">
        <v>3300</v>
      </c>
      <c r="CT278" s="2">
        <v>3235</v>
      </c>
      <c r="CU278" s="2">
        <v>3310</v>
      </c>
      <c r="CV278" s="2">
        <v>3325</v>
      </c>
      <c r="CW278" s="2">
        <v>3315</v>
      </c>
      <c r="CX278" s="2">
        <v>3305</v>
      </c>
      <c r="CY278" s="2">
        <v>3265</v>
      </c>
      <c r="CZ278" s="2">
        <v>3280</v>
      </c>
      <c r="DA278" s="2">
        <v>3335</v>
      </c>
      <c r="DB278" s="2">
        <v>3310</v>
      </c>
      <c r="DC278" s="2">
        <v>3130</v>
      </c>
      <c r="DD278" s="2">
        <v>3180</v>
      </c>
      <c r="DE278" s="2">
        <v>3225</v>
      </c>
      <c r="DF278" s="2">
        <v>3170</v>
      </c>
      <c r="DG278" s="2">
        <v>3270</v>
      </c>
      <c r="DH278" s="2">
        <v>3275</v>
      </c>
      <c r="DI278" s="2">
        <v>3300</v>
      </c>
      <c r="DJ278" s="2">
        <v>3350</v>
      </c>
      <c r="DK278" s="2">
        <v>3315</v>
      </c>
      <c r="DL278" s="2">
        <v>3265</v>
      </c>
      <c r="DM278" s="2">
        <v>3260</v>
      </c>
      <c r="DN278" s="2">
        <v>3305</v>
      </c>
      <c r="DO278" s="2">
        <v>3315</v>
      </c>
      <c r="DP278" s="2">
        <v>3300</v>
      </c>
      <c r="DQ278" s="2">
        <v>3300</v>
      </c>
      <c r="DR278" s="2">
        <v>3315</v>
      </c>
      <c r="DS278" s="2">
        <v>3360</v>
      </c>
      <c r="DT278" s="2">
        <v>3320</v>
      </c>
      <c r="DU278" s="2">
        <v>3320</v>
      </c>
      <c r="DV278" s="2">
        <v>3310</v>
      </c>
      <c r="DW278" s="2">
        <v>3345</v>
      </c>
      <c r="DX278" s="2">
        <v>3270</v>
      </c>
      <c r="DY278" s="2">
        <v>3275</v>
      </c>
      <c r="DZ278" s="2">
        <v>3255</v>
      </c>
      <c r="EA278" s="2">
        <v>3245</v>
      </c>
      <c r="EB278" s="2">
        <v>3210</v>
      </c>
      <c r="EC278" s="2">
        <v>3220</v>
      </c>
      <c r="ED278" s="2">
        <v>3245</v>
      </c>
      <c r="EE278" s="2">
        <v>3280</v>
      </c>
      <c r="EF278" s="2">
        <v>3310</v>
      </c>
      <c r="EG278" s="2">
        <v>3320</v>
      </c>
      <c r="EH278" s="2">
        <v>3295</v>
      </c>
      <c r="EI278" s="2">
        <v>3320</v>
      </c>
      <c r="EJ278" s="2">
        <v>3355</v>
      </c>
      <c r="EK278" s="2">
        <v>3365</v>
      </c>
      <c r="EL278" s="2">
        <v>3360</v>
      </c>
      <c r="EM278" s="2">
        <v>3365</v>
      </c>
      <c r="EN278" s="2">
        <v>3365</v>
      </c>
      <c r="EO278" s="2">
        <v>3380</v>
      </c>
      <c r="EP278" s="2">
        <v>3350</v>
      </c>
      <c r="EQ278" s="2">
        <v>3340</v>
      </c>
      <c r="ER278" s="2">
        <v>3310</v>
      </c>
      <c r="ES278" s="2">
        <v>3305</v>
      </c>
      <c r="ET278" s="2">
        <v>3310</v>
      </c>
      <c r="EU278" s="2">
        <v>3315</v>
      </c>
      <c r="EV278" s="2">
        <v>3335</v>
      </c>
      <c r="EW278" s="2">
        <v>3320</v>
      </c>
      <c r="EX278" s="2">
        <v>3320</v>
      </c>
      <c r="EY278" s="2">
        <v>3305</v>
      </c>
      <c r="EZ278" s="2">
        <v>3310</v>
      </c>
      <c r="FA278" s="2">
        <v>3300</v>
      </c>
      <c r="FB278" s="2">
        <v>3310</v>
      </c>
      <c r="FC278" s="2">
        <v>3300</v>
      </c>
      <c r="FD278" s="2">
        <v>3310</v>
      </c>
      <c r="FE278" s="2">
        <v>3305</v>
      </c>
      <c r="FF278" s="2">
        <v>3270</v>
      </c>
      <c r="FG278" s="2">
        <v>3235</v>
      </c>
      <c r="FH278" s="2">
        <v>3295</v>
      </c>
      <c r="FI278" s="2">
        <v>3290</v>
      </c>
      <c r="FJ278" s="2">
        <v>3300</v>
      </c>
      <c r="FK278" s="2">
        <v>3300</v>
      </c>
      <c r="FL278" s="2">
        <v>3335</v>
      </c>
      <c r="FM278" s="2">
        <v>3315</v>
      </c>
      <c r="FN278" s="2">
        <v>3320</v>
      </c>
      <c r="FO278" s="2">
        <v>3405</v>
      </c>
      <c r="FP278" s="2">
        <v>3415</v>
      </c>
      <c r="FQ278" s="2">
        <v>3385</v>
      </c>
      <c r="FR278" s="2">
        <v>3395</v>
      </c>
      <c r="FS278" s="2">
        <v>3375</v>
      </c>
      <c r="FT278" s="2">
        <v>3270</v>
      </c>
      <c r="FU278" s="2">
        <v>3280</v>
      </c>
      <c r="FV278" s="2">
        <v>3295</v>
      </c>
      <c r="FW278" s="2">
        <v>3280</v>
      </c>
      <c r="FX278" s="2">
        <v>3310</v>
      </c>
      <c r="FY278" s="2">
        <v>3290</v>
      </c>
      <c r="FZ278" s="2">
        <v>3295</v>
      </c>
      <c r="GA278" s="2">
        <v>3310</v>
      </c>
      <c r="GB278" s="2">
        <v>3270</v>
      </c>
      <c r="GC278" s="2">
        <v>3285</v>
      </c>
      <c r="GD278" s="2">
        <v>3255</v>
      </c>
      <c r="GE278" s="2">
        <v>3270</v>
      </c>
      <c r="GF278" s="2">
        <v>3225</v>
      </c>
      <c r="GG278" s="2">
        <v>3155</v>
      </c>
      <c r="GH278" s="2">
        <v>3305</v>
      </c>
      <c r="GI278" s="2">
        <v>3235</v>
      </c>
      <c r="GJ278" s="2">
        <v>3240</v>
      </c>
      <c r="GK278" s="2">
        <v>3295</v>
      </c>
      <c r="GL278" s="2">
        <v>3315</v>
      </c>
      <c r="GM278" s="2">
        <v>3325</v>
      </c>
      <c r="GN278" s="2">
        <v>3315</v>
      </c>
      <c r="GO278" s="2">
        <v>3325</v>
      </c>
      <c r="GP278" s="2">
        <v>3310</v>
      </c>
      <c r="GQ278" s="2">
        <v>3290</v>
      </c>
      <c r="GR278" s="2">
        <v>3285</v>
      </c>
      <c r="GS278" s="2">
        <v>3300</v>
      </c>
      <c r="GT278" s="2">
        <v>3305</v>
      </c>
      <c r="GU278" s="2">
        <v>3260</v>
      </c>
      <c r="GV278" s="2">
        <v>3255</v>
      </c>
      <c r="GW278" s="2">
        <v>3285</v>
      </c>
      <c r="GX278" s="2">
        <v>3360</v>
      </c>
      <c r="GY278" s="2">
        <v>3380</v>
      </c>
      <c r="GZ278" s="2">
        <v>3335</v>
      </c>
      <c r="HA278" s="2">
        <v>3270</v>
      </c>
      <c r="HB278" s="2">
        <v>3290</v>
      </c>
      <c r="HC278" s="2">
        <v>3280</v>
      </c>
      <c r="HD278" s="2">
        <v>3335</v>
      </c>
      <c r="HE278" s="2">
        <v>3345</v>
      </c>
      <c r="HF278" s="2">
        <v>3380</v>
      </c>
      <c r="HG278" s="2">
        <v>3365</v>
      </c>
      <c r="HH278" s="2">
        <v>3360</v>
      </c>
      <c r="HI278" s="2">
        <v>3375</v>
      </c>
      <c r="HJ278" s="2">
        <v>3385</v>
      </c>
      <c r="HK278" s="2">
        <v>3370</v>
      </c>
      <c r="HL278" s="2">
        <v>3375</v>
      </c>
      <c r="HM278" s="2">
        <v>3400</v>
      </c>
      <c r="HN278" s="2">
        <v>3390</v>
      </c>
      <c r="HO278" s="2">
        <v>3390</v>
      </c>
      <c r="HP278" s="2">
        <v>3400</v>
      </c>
      <c r="HQ278" s="2">
        <v>3415</v>
      </c>
      <c r="HR278" s="2">
        <v>3400</v>
      </c>
      <c r="HS278" s="2">
        <v>3355</v>
      </c>
      <c r="HT278" s="2">
        <v>3335</v>
      </c>
      <c r="HU278" s="2">
        <v>3350</v>
      </c>
      <c r="HV278" s="2">
        <v>3370</v>
      </c>
      <c r="HW278" s="2">
        <v>3335</v>
      </c>
      <c r="HX278" s="2">
        <v>3355</v>
      </c>
      <c r="HY278" s="2">
        <v>3355</v>
      </c>
      <c r="HZ278" s="2">
        <v>3375</v>
      </c>
      <c r="IA278" s="2">
        <v>3395</v>
      </c>
      <c r="IB278" s="2">
        <v>3475</v>
      </c>
      <c r="IC278" s="2">
        <v>3510</v>
      </c>
      <c r="ID278" s="2">
        <v>3485</v>
      </c>
      <c r="IE278" s="2">
        <v>3505</v>
      </c>
      <c r="IF278" s="2">
        <v>3495</v>
      </c>
      <c r="IG278" s="2">
        <v>3475</v>
      </c>
      <c r="IH278" s="2">
        <v>3450</v>
      </c>
      <c r="II278" s="2">
        <v>3435</v>
      </c>
      <c r="IJ278" s="2">
        <v>3470</v>
      </c>
      <c r="IK278" s="2">
        <v>3460</v>
      </c>
      <c r="IL278" s="2">
        <v>3475</v>
      </c>
      <c r="IM278" s="2">
        <v>3435</v>
      </c>
      <c r="IN278" s="2">
        <v>3395</v>
      </c>
      <c r="IO278" s="2">
        <v>3370</v>
      </c>
      <c r="IP278" s="2">
        <v>3350</v>
      </c>
      <c r="IQ278" s="2">
        <v>3300</v>
      </c>
      <c r="IR278" s="2">
        <v>3300</v>
      </c>
      <c r="IS278" s="2">
        <v>3290</v>
      </c>
      <c r="IT278" s="2">
        <v>3285</v>
      </c>
    </row>
    <row r="279" spans="1:254">
      <c r="A279" s="62" t="s">
        <v>492</v>
      </c>
      <c r="B279" s="1" t="inlineStr">
        <is>
          <t>アバールデータ</t>
        </is>
      </c>
      <c r="C279" s="1">
        <v>3160</v>
      </c>
      <c r="E279" s="2">
        <v>3235</v>
      </c>
      <c r="F279" s="2">
        <v>3230</v>
      </c>
      <c r="G279" s="2">
        <v>3115</v>
      </c>
      <c r="H279" s="2">
        <v>3000</v>
      </c>
      <c r="I279" s="2">
        <v>3000</v>
      </c>
      <c r="J279" s="2">
        <v>2880</v>
      </c>
      <c r="K279" s="2">
        <v>2815</v>
      </c>
      <c r="L279" s="2">
        <v>3060</v>
      </c>
      <c r="M279" s="2">
        <v>3120</v>
      </c>
      <c r="N279" s="2">
        <v>3160</v>
      </c>
      <c r="O279" s="2">
        <v>3270</v>
      </c>
      <c r="P279" s="2">
        <v>3220</v>
      </c>
      <c r="Q279" s="2">
        <v>2999</v>
      </c>
      <c r="R279" s="2">
        <v>2916</v>
      </c>
      <c r="S279" s="2">
        <v>3200</v>
      </c>
      <c r="T279" s="2">
        <v>3235</v>
      </c>
      <c r="U279" s="2">
        <v>3165</v>
      </c>
      <c r="V279" s="2">
        <v>3165</v>
      </c>
      <c r="W279" s="2">
        <v>3200</v>
      </c>
      <c r="X279" s="2">
        <v>3130</v>
      </c>
      <c r="Y279" s="2">
        <v>3115</v>
      </c>
      <c r="Z279" s="2">
        <v>3210</v>
      </c>
      <c r="AA279" s="2">
        <v>3325</v>
      </c>
      <c r="AB279" s="2">
        <v>3215</v>
      </c>
      <c r="AC279" s="2">
        <v>3215</v>
      </c>
      <c r="AD279" s="2">
        <v>3290</v>
      </c>
      <c r="AE279" s="2">
        <v>3220</v>
      </c>
      <c r="AF279" s="2">
        <v>3150</v>
      </c>
      <c r="AG279" s="2">
        <v>3220</v>
      </c>
      <c r="AH279" s="2">
        <v>3395</v>
      </c>
      <c r="AI279" s="2">
        <v>3275</v>
      </c>
      <c r="AJ279" s="2">
        <v>3375</v>
      </c>
      <c r="AK279" s="2">
        <v>3345</v>
      </c>
      <c r="AL279" s="2">
        <v>3290</v>
      </c>
      <c r="AM279" s="2">
        <v>3370</v>
      </c>
      <c r="AN279" s="2">
        <v>3190</v>
      </c>
      <c r="AO279" s="2">
        <v>3200</v>
      </c>
      <c r="AP279" s="2">
        <v>3135</v>
      </c>
      <c r="AQ279" s="2">
        <v>3030</v>
      </c>
      <c r="AR279" s="2">
        <v>2824</v>
      </c>
      <c r="AS279" s="2">
        <v>2866</v>
      </c>
      <c r="AT279" s="2">
        <v>2985</v>
      </c>
      <c r="AU279" s="2">
        <v>3005</v>
      </c>
      <c r="AV279" s="2">
        <v>3145</v>
      </c>
      <c r="AW279" s="2">
        <v>3160</v>
      </c>
      <c r="AX279" s="2">
        <v>3260</v>
      </c>
      <c r="AY279" s="2">
        <v>3285</v>
      </c>
      <c r="AZ279" s="2">
        <v>3490</v>
      </c>
      <c r="BA279" s="2">
        <v>3430</v>
      </c>
      <c r="BB279" s="2">
        <v>3290</v>
      </c>
      <c r="BC279" s="2">
        <v>3265</v>
      </c>
      <c r="BD279" s="2">
        <v>3320</v>
      </c>
      <c r="BE279" s="2">
        <v>3405</v>
      </c>
      <c r="BF279" s="2">
        <v>3345</v>
      </c>
      <c r="BG279" s="2">
        <v>3360</v>
      </c>
      <c r="BH279" s="2">
        <v>3285</v>
      </c>
      <c r="BI279" s="2">
        <v>3485</v>
      </c>
      <c r="BJ279" s="2">
        <v>3560</v>
      </c>
      <c r="BK279" s="2">
        <v>3320</v>
      </c>
      <c r="BL279" s="2">
        <v>3435</v>
      </c>
      <c r="BM279" s="2">
        <v>3510</v>
      </c>
      <c r="BN279" s="2">
        <v>3605</v>
      </c>
      <c r="BO279" s="2">
        <v>3375</v>
      </c>
      <c r="BP279" s="2">
        <v>3230</v>
      </c>
      <c r="BQ279" s="2">
        <v>3135</v>
      </c>
      <c r="BR279" s="2">
        <v>2908</v>
      </c>
      <c r="BS279" s="2">
        <v>2883</v>
      </c>
      <c r="BT279" s="2">
        <v>2886</v>
      </c>
      <c r="BU279" s="2">
        <v>2952</v>
      </c>
      <c r="BV279" s="2">
        <v>2986</v>
      </c>
      <c r="BW279" s="2">
        <v>2966</v>
      </c>
      <c r="BX279" s="2">
        <v>2992</v>
      </c>
      <c r="BY279" s="2">
        <v>2907</v>
      </c>
      <c r="BZ279" s="2">
        <v>2813</v>
      </c>
      <c r="CA279" s="2">
        <v>2800</v>
      </c>
      <c r="CB279" s="2">
        <v>2816</v>
      </c>
      <c r="CC279" s="2">
        <v>2800</v>
      </c>
      <c r="CD279" s="2">
        <v>2820</v>
      </c>
      <c r="CE279" s="2">
        <v>2747</v>
      </c>
      <c r="CF279" s="2">
        <v>2727</v>
      </c>
      <c r="CG279" s="2">
        <v>2676</v>
      </c>
      <c r="CH279" s="2">
        <v>2655</v>
      </c>
      <c r="CI279" s="2">
        <v>2603</v>
      </c>
      <c r="CJ279" s="2">
        <v>2601</v>
      </c>
      <c r="CK279" s="2">
        <v>2578</v>
      </c>
      <c r="CL279" s="2">
        <v>2568</v>
      </c>
      <c r="CM279" s="2">
        <v>2589</v>
      </c>
      <c r="CN279" s="2">
        <v>2537</v>
      </c>
      <c r="CO279" s="2">
        <v>2580</v>
      </c>
      <c r="CP279" s="2">
        <v>2720</v>
      </c>
      <c r="CQ279" s="2">
        <v>2765</v>
      </c>
      <c r="CR279" s="2">
        <v>2733</v>
      </c>
      <c r="CS279" s="2">
        <v>2694</v>
      </c>
      <c r="CT279" s="2">
        <v>2650</v>
      </c>
      <c r="CU279" s="2">
        <v>2725</v>
      </c>
      <c r="CV279" s="2">
        <v>2787</v>
      </c>
      <c r="CW279" s="2">
        <v>2755</v>
      </c>
      <c r="CX279" s="2">
        <v>2700</v>
      </c>
      <c r="CY279" s="2">
        <v>2683</v>
      </c>
      <c r="CZ279" s="2">
        <v>2741</v>
      </c>
      <c r="DA279" s="2">
        <v>2824</v>
      </c>
      <c r="DB279" s="2">
        <v>2750</v>
      </c>
      <c r="DC279" s="2">
        <v>2575</v>
      </c>
      <c r="DD279" s="2">
        <v>2684</v>
      </c>
      <c r="DE279" s="2">
        <v>2724</v>
      </c>
      <c r="DF279" s="2">
        <v>2635</v>
      </c>
      <c r="DG279" s="2">
        <v>2839</v>
      </c>
      <c r="DH279" s="2">
        <v>2878</v>
      </c>
      <c r="DI279" s="2">
        <v>2980</v>
      </c>
      <c r="DJ279" s="2">
        <v>2985</v>
      </c>
      <c r="DK279" s="2">
        <v>2993</v>
      </c>
      <c r="DL279" s="2">
        <v>2961</v>
      </c>
      <c r="DM279" s="2">
        <v>2955</v>
      </c>
      <c r="DN279" s="2">
        <v>2995</v>
      </c>
      <c r="DO279" s="2">
        <v>2985</v>
      </c>
      <c r="DP279" s="2">
        <v>2915</v>
      </c>
      <c r="DQ279" s="2">
        <v>2909</v>
      </c>
      <c r="DR279" s="2">
        <v>2896</v>
      </c>
      <c r="DS279" s="2">
        <v>3130</v>
      </c>
      <c r="DT279" s="2">
        <v>3045</v>
      </c>
      <c r="DU279" s="2">
        <v>3000</v>
      </c>
      <c r="DV279" s="2">
        <v>2921</v>
      </c>
      <c r="DW279" s="2">
        <v>2909</v>
      </c>
      <c r="DX279" s="2">
        <v>2864</v>
      </c>
      <c r="DY279" s="2">
        <v>2907</v>
      </c>
      <c r="DZ279" s="2">
        <v>2873</v>
      </c>
      <c r="EA279" s="2">
        <v>2822</v>
      </c>
      <c r="EB279" s="2">
        <v>2795</v>
      </c>
      <c r="EC279" s="2">
        <v>2811</v>
      </c>
      <c r="ED279" s="2">
        <v>2820</v>
      </c>
      <c r="EE279" s="2">
        <v>2831</v>
      </c>
      <c r="EF279" s="2">
        <v>2912</v>
      </c>
      <c r="EG279" s="2">
        <v>2885</v>
      </c>
      <c r="EH279" s="2">
        <v>2841</v>
      </c>
      <c r="EI279" s="2">
        <v>2890</v>
      </c>
      <c r="EJ279" s="2">
        <v>2970</v>
      </c>
      <c r="EK279" s="2">
        <v>2903</v>
      </c>
      <c r="EL279" s="2">
        <v>2848</v>
      </c>
      <c r="EM279" s="2">
        <v>2840</v>
      </c>
      <c r="EN279" s="2">
        <v>2820</v>
      </c>
      <c r="EO279" s="2">
        <v>2807</v>
      </c>
      <c r="EP279" s="2">
        <v>2808</v>
      </c>
      <c r="EQ279" s="2">
        <v>2816</v>
      </c>
      <c r="ER279" s="2">
        <v>2814</v>
      </c>
      <c r="ES279" s="2">
        <v>2762</v>
      </c>
      <c r="ET279" s="2">
        <v>2611</v>
      </c>
      <c r="EU279" s="2">
        <v>2611</v>
      </c>
      <c r="EV279" s="2">
        <v>2581</v>
      </c>
      <c r="EW279" s="2">
        <v>2598</v>
      </c>
      <c r="EX279" s="2">
        <v>2598</v>
      </c>
      <c r="EY279" s="2">
        <v>2585</v>
      </c>
      <c r="EZ279" s="2">
        <v>2590</v>
      </c>
      <c r="FA279" s="2">
        <v>2591</v>
      </c>
      <c r="FB279" s="2">
        <v>2623</v>
      </c>
      <c r="FC279" s="2">
        <v>2666</v>
      </c>
      <c r="FD279" s="2">
        <v>2667</v>
      </c>
      <c r="FE279" s="2">
        <v>2715</v>
      </c>
      <c r="FF279" s="2">
        <v>2741</v>
      </c>
      <c r="FG279" s="2">
        <v>2727</v>
      </c>
      <c r="FH279" s="2">
        <v>2840</v>
      </c>
      <c r="FI279" s="2">
        <v>2868</v>
      </c>
      <c r="FJ279" s="2">
        <v>2841</v>
      </c>
      <c r="FK279" s="2">
        <v>2788</v>
      </c>
      <c r="FL279" s="2">
        <v>2729</v>
      </c>
      <c r="FM279" s="2">
        <v>2700</v>
      </c>
      <c r="FN279" s="2">
        <v>2670</v>
      </c>
      <c r="FO279" s="2">
        <v>2620</v>
      </c>
      <c r="FP279" s="2">
        <v>2657</v>
      </c>
      <c r="FQ279" s="2">
        <v>2643</v>
      </c>
      <c r="FR279" s="2">
        <v>2625</v>
      </c>
      <c r="FS279" s="2">
        <v>2603</v>
      </c>
      <c r="FT279" s="2">
        <v>2596</v>
      </c>
      <c r="FU279" s="2">
        <v>2685</v>
      </c>
      <c r="FV279" s="2">
        <v>2642</v>
      </c>
      <c r="FW279" s="2">
        <v>2644</v>
      </c>
      <c r="FX279" s="2">
        <v>2643</v>
      </c>
      <c r="FY279" s="2">
        <v>2450</v>
      </c>
      <c r="FZ279" s="2">
        <v>2328</v>
      </c>
      <c r="GA279" s="2">
        <v>2330</v>
      </c>
      <c r="GB279" s="2">
        <v>2350</v>
      </c>
      <c r="GC279" s="2">
        <v>2263</v>
      </c>
      <c r="GD279" s="2">
        <v>2210</v>
      </c>
      <c r="GE279" s="2">
        <v>2266</v>
      </c>
      <c r="GF279" s="2">
        <v>2247</v>
      </c>
      <c r="GG279" s="2">
        <v>2286</v>
      </c>
      <c r="GH279" s="2">
        <v>2283</v>
      </c>
      <c r="GI279" s="2">
        <v>2277</v>
      </c>
      <c r="GJ279" s="2">
        <v>2296</v>
      </c>
      <c r="GK279" s="2">
        <v>2318</v>
      </c>
      <c r="GL279" s="2">
        <v>2359</v>
      </c>
      <c r="GM279" s="2">
        <v>2312</v>
      </c>
      <c r="GN279" s="2">
        <v>2299</v>
      </c>
      <c r="GO279" s="2">
        <v>2297</v>
      </c>
      <c r="GP279" s="2">
        <v>2343</v>
      </c>
      <c r="GQ279" s="2">
        <v>2353</v>
      </c>
      <c r="GR279" s="2">
        <v>2328</v>
      </c>
      <c r="GS279" s="2">
        <v>2340</v>
      </c>
      <c r="GT279" s="2">
        <v>2297</v>
      </c>
      <c r="GU279" s="2">
        <v>2275</v>
      </c>
      <c r="GV279" s="2">
        <v>2390</v>
      </c>
      <c r="GW279" s="2">
        <v>2462</v>
      </c>
      <c r="GX279" s="2">
        <v>2451</v>
      </c>
      <c r="GY279" s="2">
        <v>2478</v>
      </c>
      <c r="GZ279" s="2">
        <v>2481</v>
      </c>
      <c r="HA279" s="2">
        <v>2445</v>
      </c>
      <c r="HB279" s="2">
        <v>2368</v>
      </c>
      <c r="HC279" s="2">
        <v>2324</v>
      </c>
      <c r="HD279" s="2">
        <v>2341</v>
      </c>
      <c r="HE279" s="2">
        <v>2415</v>
      </c>
      <c r="HF279" s="2">
        <v>2430</v>
      </c>
      <c r="HG279" s="2">
        <v>2488</v>
      </c>
      <c r="HH279" s="2">
        <v>2501</v>
      </c>
      <c r="HI279" s="2">
        <v>2480</v>
      </c>
      <c r="HJ279" s="2">
        <v>2440</v>
      </c>
      <c r="HK279" s="2">
        <v>2449</v>
      </c>
      <c r="HL279" s="2">
        <v>2421</v>
      </c>
      <c r="HM279" s="2">
        <v>2449</v>
      </c>
      <c r="HN279" s="2">
        <v>2366</v>
      </c>
      <c r="HO279" s="2">
        <v>2284</v>
      </c>
      <c r="HP279" s="2">
        <v>2269</v>
      </c>
      <c r="HQ279" s="2">
        <v>2276</v>
      </c>
      <c r="HR279" s="2">
        <v>2266</v>
      </c>
      <c r="HS279" s="2">
        <v>2255</v>
      </c>
      <c r="HT279" s="2">
        <v>2237</v>
      </c>
      <c r="HU279" s="2">
        <v>2254</v>
      </c>
      <c r="HV279" s="2">
        <v>2302</v>
      </c>
      <c r="HW279" s="2">
        <v>2323</v>
      </c>
      <c r="HX279" s="2">
        <v>2390</v>
      </c>
      <c r="HY279" s="2">
        <v>2407</v>
      </c>
      <c r="HZ279" s="2">
        <v>2432</v>
      </c>
      <c r="IA279" s="2">
        <v>2440</v>
      </c>
      <c r="IB279" s="2">
        <v>2411</v>
      </c>
      <c r="IC279" s="2">
        <v>2360</v>
      </c>
      <c r="ID279" s="2">
        <v>2360</v>
      </c>
      <c r="IE279" s="2">
        <v>2395</v>
      </c>
      <c r="IF279" s="2">
        <v>2382</v>
      </c>
      <c r="IG279" s="2">
        <v>2350</v>
      </c>
      <c r="IH279" s="2">
        <v>2323</v>
      </c>
      <c r="II279" s="2">
        <v>2276</v>
      </c>
      <c r="IJ279" s="2">
        <v>2300</v>
      </c>
      <c r="IK279" s="2">
        <v>2223</v>
      </c>
      <c r="IL279" s="2">
        <v>2231</v>
      </c>
      <c r="IM279" s="2">
        <v>2233</v>
      </c>
      <c r="IN279" s="2">
        <v>2231</v>
      </c>
      <c r="IO279" s="2">
        <v>2239</v>
      </c>
      <c r="IP279" s="2">
        <v>2224</v>
      </c>
      <c r="IQ279" s="2">
        <v>2262</v>
      </c>
      <c r="IR279" s="2">
        <v>2282</v>
      </c>
      <c r="IS279" s="2">
        <v>2276</v>
      </c>
      <c r="IT279" s="2">
        <v>2276</v>
      </c>
    </row>
    <row r="280" spans="1:254">
      <c r="A280" s="62" t="s">
        <v>493</v>
      </c>
      <c r="B280" s="1" t="inlineStr">
        <is>
          <t>ヨシタケ</t>
        </is>
      </c>
      <c r="C280" s="1">
        <v>981</v>
      </c>
      <c r="E280" s="2">
        <v>985</v>
      </c>
      <c r="F280" s="2">
        <v>984</v>
      </c>
      <c r="G280" s="2">
        <v>981</v>
      </c>
      <c r="H280" s="2">
        <v>980</v>
      </c>
      <c r="I280" s="2">
        <v>974</v>
      </c>
      <c r="J280" s="2">
        <v>978</v>
      </c>
      <c r="K280" s="2">
        <v>977</v>
      </c>
      <c r="L280" s="2">
        <v>980</v>
      </c>
      <c r="M280" s="2">
        <v>977</v>
      </c>
      <c r="N280" s="2">
        <v>980</v>
      </c>
      <c r="O280" s="2">
        <v>976</v>
      </c>
      <c r="P280" s="2">
        <v>980</v>
      </c>
      <c r="Q280" s="2">
        <v>970</v>
      </c>
      <c r="R280" s="2">
        <v>960</v>
      </c>
      <c r="S280" s="2">
        <v>970</v>
      </c>
      <c r="T280" s="2">
        <v>970</v>
      </c>
      <c r="U280" s="2">
        <v>975</v>
      </c>
      <c r="V280" s="2">
        <v>968</v>
      </c>
      <c r="W280" s="2">
        <v>956</v>
      </c>
      <c r="X280" s="2">
        <v>953</v>
      </c>
      <c r="Y280" s="2">
        <v>957</v>
      </c>
      <c r="Z280" s="2">
        <v>961</v>
      </c>
      <c r="AA280" s="2">
        <v>961</v>
      </c>
      <c r="AB280" s="2">
        <v>954</v>
      </c>
      <c r="AC280" s="2">
        <v>943</v>
      </c>
      <c r="AD280" s="2">
        <v>936</v>
      </c>
      <c r="AE280" s="2">
        <v>933</v>
      </c>
      <c r="AF280" s="2">
        <v>931</v>
      </c>
      <c r="AG280" s="2">
        <v>925</v>
      </c>
      <c r="AH280" s="2">
        <v>932</v>
      </c>
      <c r="AI280" s="2">
        <v>921</v>
      </c>
      <c r="AJ280" s="2">
        <v>930</v>
      </c>
      <c r="AK280" s="2">
        <v>939</v>
      </c>
      <c r="AL280" s="2">
        <v>930</v>
      </c>
      <c r="AM280" s="2">
        <v>923</v>
      </c>
      <c r="AN280" s="2">
        <v>920</v>
      </c>
      <c r="AO280" s="2">
        <v>917</v>
      </c>
      <c r="AP280" s="2">
        <v>915</v>
      </c>
      <c r="AQ280" s="2">
        <v>913</v>
      </c>
      <c r="AR280" s="2">
        <v>910</v>
      </c>
      <c r="AS280" s="2">
        <v>921</v>
      </c>
      <c r="AT280" s="2">
        <v>931</v>
      </c>
      <c r="AU280" s="2">
        <v>928</v>
      </c>
      <c r="AV280" s="2">
        <v>933</v>
      </c>
      <c r="AW280" s="2">
        <v>928</v>
      </c>
      <c r="AX280" s="2">
        <v>923</v>
      </c>
      <c r="AY280" s="2">
        <v>920</v>
      </c>
      <c r="AZ280" s="2">
        <v>922</v>
      </c>
      <c r="BA280" s="2">
        <v>925</v>
      </c>
      <c r="BB280" s="2">
        <v>920</v>
      </c>
      <c r="BC280" s="2">
        <v>930</v>
      </c>
      <c r="BD280" s="2">
        <v>932</v>
      </c>
      <c r="BE280" s="2">
        <v>950</v>
      </c>
      <c r="BF280" s="2">
        <v>950</v>
      </c>
      <c r="BG280" s="2">
        <v>960</v>
      </c>
      <c r="BH280" s="2">
        <v>953</v>
      </c>
      <c r="BI280" s="2">
        <v>961</v>
      </c>
      <c r="BJ280" s="2">
        <v>951</v>
      </c>
      <c r="BK280" s="2">
        <v>958</v>
      </c>
      <c r="BL280" s="2">
        <v>938</v>
      </c>
      <c r="BM280" s="2">
        <v>931</v>
      </c>
      <c r="BN280" s="2">
        <v>932</v>
      </c>
      <c r="BO280" s="2">
        <v>935</v>
      </c>
      <c r="BP280" s="2">
        <v>934</v>
      </c>
      <c r="BQ280" s="2">
        <v>930</v>
      </c>
      <c r="BR280" s="2">
        <v>934</v>
      </c>
      <c r="BS280" s="2">
        <v>940</v>
      </c>
      <c r="BT280" s="2">
        <v>935</v>
      </c>
      <c r="BU280" s="2">
        <v>933</v>
      </c>
      <c r="BV280" s="2">
        <v>934</v>
      </c>
      <c r="BW280" s="2">
        <v>931</v>
      </c>
      <c r="BX280" s="2">
        <v>925</v>
      </c>
      <c r="BY280" s="2">
        <v>940</v>
      </c>
      <c r="BZ280" s="2">
        <v>942</v>
      </c>
      <c r="CA280" s="2">
        <v>952</v>
      </c>
      <c r="CB280" s="2">
        <v>930</v>
      </c>
      <c r="CC280" s="2">
        <v>937</v>
      </c>
      <c r="CD280" s="2">
        <v>940</v>
      </c>
      <c r="CE280" s="2">
        <v>926</v>
      </c>
      <c r="CF280" s="2">
        <v>942</v>
      </c>
      <c r="CG280" s="2">
        <v>941</v>
      </c>
      <c r="CH280" s="2">
        <v>938</v>
      </c>
      <c r="CI280" s="2">
        <v>929</v>
      </c>
      <c r="CJ280" s="2">
        <v>922</v>
      </c>
      <c r="CK280" s="2">
        <v>929</v>
      </c>
      <c r="CL280" s="2">
        <v>929</v>
      </c>
      <c r="CM280" s="2">
        <v>921</v>
      </c>
      <c r="CN280" s="2">
        <v>917</v>
      </c>
      <c r="CO280" s="2">
        <v>883</v>
      </c>
      <c r="CP280" s="2">
        <v>960</v>
      </c>
      <c r="CQ280" s="2">
        <v>957</v>
      </c>
      <c r="CR280" s="2">
        <v>944</v>
      </c>
      <c r="CS280" s="2">
        <v>940</v>
      </c>
      <c r="CT280" s="2">
        <v>910</v>
      </c>
      <c r="CU280" s="2">
        <v>958</v>
      </c>
      <c r="CV280" s="2">
        <v>960</v>
      </c>
      <c r="CW280" s="2">
        <v>961</v>
      </c>
      <c r="CX280" s="2">
        <v>962</v>
      </c>
      <c r="CY280" s="2">
        <v>960</v>
      </c>
      <c r="CZ280" s="2">
        <v>990</v>
      </c>
      <c r="DA280" s="2">
        <v>994</v>
      </c>
      <c r="DB280" s="2">
        <v>987</v>
      </c>
      <c r="DC280" s="2">
        <v>955</v>
      </c>
      <c r="DD280" s="2">
        <v>971</v>
      </c>
      <c r="DE280" s="2">
        <v>974</v>
      </c>
      <c r="DF280" s="2">
        <v>948</v>
      </c>
      <c r="DG280" s="2">
        <v>1010</v>
      </c>
      <c r="DH280" s="2">
        <v>1052</v>
      </c>
      <c r="DI280" s="2">
        <v>1054</v>
      </c>
      <c r="DJ280" s="2">
        <v>1047</v>
      </c>
      <c r="DK280" s="2">
        <v>1039</v>
      </c>
      <c r="DL280" s="2">
        <v>1037</v>
      </c>
      <c r="DM280" s="2">
        <v>1037</v>
      </c>
      <c r="DN280" s="2">
        <v>1040</v>
      </c>
      <c r="DO280" s="2">
        <v>1019</v>
      </c>
      <c r="DP280" s="2">
        <v>1005</v>
      </c>
      <c r="DQ280" s="2">
        <v>1005</v>
      </c>
      <c r="DR280" s="2">
        <v>1010</v>
      </c>
      <c r="DS280" s="2">
        <v>1009</v>
      </c>
      <c r="DT280" s="2">
        <v>1000</v>
      </c>
      <c r="DU280" s="2">
        <v>978</v>
      </c>
      <c r="DV280" s="2">
        <v>996</v>
      </c>
      <c r="DW280" s="2">
        <v>993</v>
      </c>
      <c r="DX280" s="2">
        <v>996</v>
      </c>
      <c r="DY280" s="2">
        <v>998</v>
      </c>
      <c r="DZ280" s="2">
        <v>986</v>
      </c>
      <c r="EA280" s="2">
        <v>992</v>
      </c>
      <c r="EB280" s="2">
        <v>1019</v>
      </c>
      <c r="EC280" s="2">
        <v>1021</v>
      </c>
      <c r="ED280" s="2">
        <v>1023</v>
      </c>
      <c r="EE280" s="2">
        <v>1023</v>
      </c>
      <c r="EF280" s="2">
        <v>1042</v>
      </c>
      <c r="EG280" s="2">
        <v>1040</v>
      </c>
      <c r="EH280" s="2">
        <v>1037</v>
      </c>
      <c r="EI280" s="2">
        <v>1058</v>
      </c>
      <c r="EJ280" s="2">
        <v>1053</v>
      </c>
      <c r="EK280" s="2">
        <v>1046</v>
      </c>
      <c r="EL280" s="2">
        <v>1038</v>
      </c>
      <c r="EM280" s="2">
        <v>1027</v>
      </c>
      <c r="EN280" s="2">
        <v>1022</v>
      </c>
      <c r="EO280" s="2">
        <v>1026</v>
      </c>
      <c r="EP280" s="2">
        <v>1028</v>
      </c>
      <c r="EQ280" s="2">
        <v>1025</v>
      </c>
      <c r="ER280" s="2">
        <v>1022</v>
      </c>
      <c r="ES280" s="2">
        <v>1013</v>
      </c>
      <c r="ET280" s="2">
        <v>986</v>
      </c>
      <c r="EU280" s="2">
        <v>976</v>
      </c>
      <c r="EV280" s="2">
        <v>961</v>
      </c>
      <c r="EW280" s="2">
        <v>951</v>
      </c>
      <c r="EX280" s="2">
        <v>951</v>
      </c>
      <c r="EY280" s="2">
        <v>951</v>
      </c>
      <c r="EZ280" s="2">
        <v>934</v>
      </c>
      <c r="FA280" s="2">
        <v>950</v>
      </c>
      <c r="FB280" s="2">
        <v>945</v>
      </c>
      <c r="FC280" s="2">
        <v>927</v>
      </c>
      <c r="FD280" s="2">
        <v>925</v>
      </c>
      <c r="FE280" s="2">
        <v>927</v>
      </c>
      <c r="FF280" s="2">
        <v>922</v>
      </c>
      <c r="FG280" s="2">
        <v>930</v>
      </c>
      <c r="FH280" s="2">
        <v>930</v>
      </c>
      <c r="FI280" s="2">
        <v>931</v>
      </c>
      <c r="FJ280" s="2">
        <v>938</v>
      </c>
      <c r="FK280" s="2">
        <v>941</v>
      </c>
      <c r="FL280" s="2">
        <v>935</v>
      </c>
      <c r="FM280" s="2">
        <v>911</v>
      </c>
      <c r="FN280" s="2">
        <v>936</v>
      </c>
      <c r="FO280" s="2">
        <v>942</v>
      </c>
      <c r="FP280" s="2">
        <v>933</v>
      </c>
      <c r="FQ280" s="2">
        <v>922</v>
      </c>
      <c r="FR280" s="2">
        <v>931</v>
      </c>
      <c r="FS280" s="2">
        <v>928</v>
      </c>
      <c r="FT280" s="2">
        <v>939</v>
      </c>
      <c r="FU280" s="2">
        <v>924</v>
      </c>
      <c r="FV280" s="2">
        <v>904</v>
      </c>
      <c r="FW280" s="2">
        <v>899</v>
      </c>
      <c r="FX280" s="2">
        <v>928</v>
      </c>
      <c r="FY280" s="2">
        <v>953</v>
      </c>
      <c r="FZ280" s="2">
        <v>965</v>
      </c>
      <c r="GA280" s="2">
        <v>950</v>
      </c>
      <c r="GB280" s="2">
        <v>949</v>
      </c>
      <c r="GC280" s="2">
        <v>928</v>
      </c>
      <c r="GD280" s="2">
        <v>913</v>
      </c>
      <c r="GE280" s="2">
        <v>915</v>
      </c>
      <c r="GF280" s="2">
        <v>910</v>
      </c>
      <c r="GG280" s="2">
        <v>916</v>
      </c>
      <c r="GH280" s="2">
        <v>893</v>
      </c>
      <c r="GI280" s="2">
        <v>962</v>
      </c>
      <c r="GJ280" s="2">
        <v>964</v>
      </c>
      <c r="GK280" s="2">
        <v>985</v>
      </c>
      <c r="GL280" s="2">
        <v>976</v>
      </c>
      <c r="GM280" s="2">
        <v>973</v>
      </c>
      <c r="GN280" s="2">
        <v>961</v>
      </c>
      <c r="GO280" s="2">
        <v>950</v>
      </c>
      <c r="GP280" s="2">
        <v>942</v>
      </c>
      <c r="GQ280" s="2">
        <v>936</v>
      </c>
      <c r="GR280" s="2">
        <v>932</v>
      </c>
      <c r="GS280" s="2">
        <v>932</v>
      </c>
      <c r="GT280" s="2">
        <v>914</v>
      </c>
      <c r="GU280" s="2">
        <v>901</v>
      </c>
      <c r="GV280" s="2">
        <v>924</v>
      </c>
      <c r="GW280" s="2">
        <v>936</v>
      </c>
      <c r="GX280" s="2">
        <v>951</v>
      </c>
      <c r="GY280" s="2">
        <v>940</v>
      </c>
      <c r="GZ280" s="2">
        <v>943</v>
      </c>
      <c r="HA280" s="2">
        <v>928</v>
      </c>
      <c r="HB280" s="2">
        <v>927</v>
      </c>
      <c r="HC280" s="2">
        <v>927</v>
      </c>
      <c r="HD280" s="2">
        <v>931</v>
      </c>
      <c r="HE280" s="2">
        <v>970</v>
      </c>
      <c r="HF280" s="2">
        <v>966</v>
      </c>
      <c r="HG280" s="2">
        <v>961</v>
      </c>
      <c r="HH280" s="2">
        <v>951</v>
      </c>
      <c r="HI280" s="2">
        <v>927</v>
      </c>
      <c r="HJ280" s="2">
        <v>930</v>
      </c>
      <c r="HK280" s="2">
        <v>938</v>
      </c>
      <c r="HL280" s="2">
        <v>926</v>
      </c>
      <c r="HM280" s="2">
        <v>906</v>
      </c>
      <c r="HN280" s="2">
        <v>893</v>
      </c>
      <c r="HO280" s="2">
        <v>892</v>
      </c>
      <c r="HP280" s="2">
        <v>894</v>
      </c>
      <c r="HQ280" s="2">
        <v>895</v>
      </c>
      <c r="HR280" s="2">
        <v>895</v>
      </c>
      <c r="HS280" s="2">
        <v>891</v>
      </c>
      <c r="HT280" s="2">
        <v>891</v>
      </c>
      <c r="HU280" s="2">
        <v>890</v>
      </c>
      <c r="HV280" s="2">
        <v>890</v>
      </c>
      <c r="HW280" s="2">
        <v>891</v>
      </c>
      <c r="HX280" s="2">
        <v>893</v>
      </c>
      <c r="HY280" s="2">
        <v>885</v>
      </c>
      <c r="HZ280" s="2">
        <v>878</v>
      </c>
      <c r="IA280" s="2">
        <v>872</v>
      </c>
      <c r="IB280" s="2">
        <v>867</v>
      </c>
      <c r="IC280" s="2">
        <v>843</v>
      </c>
      <c r="ID280" s="2">
        <v>845</v>
      </c>
      <c r="IE280" s="2">
        <v>843</v>
      </c>
      <c r="IF280" s="2">
        <v>845</v>
      </c>
      <c r="IG280" s="2">
        <v>842</v>
      </c>
      <c r="IH280" s="2">
        <v>830</v>
      </c>
      <c r="II280" s="2">
        <v>838</v>
      </c>
      <c r="IJ280" s="2">
        <v>831</v>
      </c>
      <c r="IK280" s="2">
        <v>831</v>
      </c>
      <c r="IL280" s="2">
        <v>817</v>
      </c>
      <c r="IM280" s="2">
        <v>827</v>
      </c>
      <c r="IN280" s="2">
        <v>829</v>
      </c>
      <c r="IO280" s="2">
        <v>815</v>
      </c>
      <c r="IP280" s="2">
        <v>816</v>
      </c>
      <c r="IQ280" s="2">
        <v>815</v>
      </c>
      <c r="IR280" s="2">
        <v>768</v>
      </c>
      <c r="IS280" s="2">
        <v>762</v>
      </c>
      <c r="IT280" s="2">
        <v>762</v>
      </c>
    </row>
    <row r="281" spans="1:254">
      <c r="A281" s="62" t="s">
        <v>494</v>
      </c>
      <c r="B281" s="1" t="inlineStr">
        <is>
          <t>高島</t>
        </is>
      </c>
      <c r="C281" s="1">
        <v>787</v>
      </c>
      <c r="E281" s="2">
        <v>761</v>
      </c>
      <c r="F281" s="2">
        <v>791</v>
      </c>
      <c r="G281" s="2">
        <v>790</v>
      </c>
      <c r="H281" s="2">
        <v>793</v>
      </c>
      <c r="I281" s="2">
        <v>809</v>
      </c>
      <c r="J281" s="2">
        <v>805</v>
      </c>
      <c r="K281" s="2">
        <v>801</v>
      </c>
      <c r="L281" s="2">
        <v>800</v>
      </c>
      <c r="M281" s="2">
        <v>797</v>
      </c>
      <c r="N281" s="2">
        <v>790</v>
      </c>
      <c r="O281" s="2">
        <v>792</v>
      </c>
      <c r="P281" s="2">
        <v>785</v>
      </c>
      <c r="Q281" s="2">
        <v>780</v>
      </c>
      <c r="R281" s="2">
        <v>770</v>
      </c>
      <c r="S281" s="2">
        <v>785</v>
      </c>
      <c r="T281" s="2">
        <v>780</v>
      </c>
      <c r="U281" s="2">
        <v>773</v>
      </c>
      <c r="V281" s="2">
        <v>772</v>
      </c>
      <c r="W281" s="2">
        <v>774</v>
      </c>
      <c r="X281" s="2">
        <v>769</v>
      </c>
      <c r="Y281" s="2">
        <v>770</v>
      </c>
      <c r="Z281" s="2">
        <v>769</v>
      </c>
      <c r="AA281" s="2">
        <v>764</v>
      </c>
      <c r="AB281" s="2">
        <v>756</v>
      </c>
      <c r="AC281" s="2">
        <v>753</v>
      </c>
      <c r="AD281" s="2">
        <v>751</v>
      </c>
      <c r="AE281" s="2">
        <v>757</v>
      </c>
      <c r="AF281" s="2">
        <v>753</v>
      </c>
      <c r="AG281" s="2">
        <v>742</v>
      </c>
      <c r="AH281" s="2">
        <v>738</v>
      </c>
      <c r="AI281" s="2">
        <v>739</v>
      </c>
      <c r="AJ281" s="2">
        <v>738</v>
      </c>
      <c r="AK281" s="2">
        <v>743</v>
      </c>
      <c r="AL281" s="2">
        <v>741</v>
      </c>
      <c r="AM281" s="2">
        <v>741</v>
      </c>
      <c r="AN281" s="2">
        <v>746</v>
      </c>
      <c r="AO281" s="2">
        <v>741</v>
      </c>
      <c r="AP281" s="2">
        <v>746</v>
      </c>
      <c r="AQ281" s="2">
        <v>735</v>
      </c>
      <c r="AR281" s="2">
        <v>729</v>
      </c>
      <c r="AS281" s="2">
        <v>737</v>
      </c>
      <c r="AT281" s="2">
        <v>738</v>
      </c>
      <c r="AU281" s="2">
        <v>725</v>
      </c>
      <c r="AV281" s="2">
        <v>732</v>
      </c>
      <c r="AW281" s="2">
        <v>724</v>
      </c>
      <c r="AX281" s="2">
        <v>720</v>
      </c>
      <c r="AY281" s="2">
        <v>715</v>
      </c>
      <c r="AZ281" s="2">
        <v>727</v>
      </c>
      <c r="BA281" s="2">
        <v>753</v>
      </c>
      <c r="BB281" s="2">
        <v>747</v>
      </c>
      <c r="BC281" s="2">
        <v>747</v>
      </c>
      <c r="BD281" s="2">
        <v>743</v>
      </c>
      <c r="BE281" s="2">
        <v>737</v>
      </c>
      <c r="BF281" s="2">
        <v>736</v>
      </c>
      <c r="BG281" s="2">
        <v>733</v>
      </c>
      <c r="BH281" s="2">
        <v>723</v>
      </c>
      <c r="BI281" s="2">
        <v>741</v>
      </c>
      <c r="BJ281" s="2">
        <v>746</v>
      </c>
      <c r="BK281" s="2">
        <v>755</v>
      </c>
      <c r="BL281" s="2">
        <v>696</v>
      </c>
      <c r="BM281" s="2">
        <v>680</v>
      </c>
      <c r="BN281" s="2">
        <v>764</v>
      </c>
      <c r="BO281" s="2">
        <v>768</v>
      </c>
      <c r="BP281" s="2">
        <v>776</v>
      </c>
      <c r="BQ281" s="2">
        <v>786</v>
      </c>
      <c r="BR281" s="2">
        <v>782</v>
      </c>
      <c r="BS281" s="2">
        <v>781</v>
      </c>
      <c r="BT281" s="2">
        <v>775</v>
      </c>
      <c r="BU281" s="2">
        <v>766</v>
      </c>
      <c r="BV281" s="2">
        <v>768</v>
      </c>
      <c r="BW281" s="2">
        <v>770</v>
      </c>
      <c r="BX281" s="2">
        <v>776</v>
      </c>
      <c r="BY281" s="2">
        <v>786</v>
      </c>
      <c r="BZ281" s="2">
        <v>793</v>
      </c>
      <c r="CA281" s="2">
        <v>804</v>
      </c>
      <c r="CB281" s="2">
        <v>809</v>
      </c>
      <c r="CC281" s="2">
        <v>808</v>
      </c>
      <c r="CD281" s="2">
        <v>809</v>
      </c>
      <c r="CE281" s="2">
        <v>808</v>
      </c>
      <c r="CF281" s="2">
        <v>814</v>
      </c>
      <c r="CG281" s="2">
        <v>824</v>
      </c>
      <c r="CH281" s="2">
        <v>826</v>
      </c>
      <c r="CI281" s="2">
        <v>822</v>
      </c>
      <c r="CJ281" s="2">
        <v>817</v>
      </c>
      <c r="CK281" s="2">
        <v>815</v>
      </c>
      <c r="CL281" s="2">
        <v>816</v>
      </c>
      <c r="CM281" s="2">
        <v>816</v>
      </c>
      <c r="CN281" s="2">
        <v>808</v>
      </c>
      <c r="CO281" s="2">
        <v>802</v>
      </c>
      <c r="CP281" s="2">
        <v>847</v>
      </c>
      <c r="CQ281" s="2">
        <v>838</v>
      </c>
      <c r="CR281" s="2">
        <v>842</v>
      </c>
      <c r="CS281" s="2">
        <v>825</v>
      </c>
      <c r="CT281" s="2">
        <v>814</v>
      </c>
      <c r="CU281" s="2">
        <v>835</v>
      </c>
      <c r="CV281" s="2">
        <v>843</v>
      </c>
      <c r="CW281" s="2">
        <v>835</v>
      </c>
      <c r="CX281" s="2">
        <v>832</v>
      </c>
      <c r="CY281" s="2">
        <v>843</v>
      </c>
      <c r="CZ281" s="2">
        <v>848</v>
      </c>
      <c r="DA281" s="2">
        <v>873</v>
      </c>
      <c r="DB281" s="2">
        <v>865</v>
      </c>
      <c r="DC281" s="2">
        <v>844</v>
      </c>
      <c r="DD281" s="2">
        <v>874</v>
      </c>
      <c r="DE281" s="2">
        <v>884</v>
      </c>
      <c r="DF281" s="2">
        <v>851</v>
      </c>
      <c r="DG281" s="2">
        <v>899</v>
      </c>
      <c r="DH281" s="2">
        <v>911</v>
      </c>
      <c r="DI281" s="2">
        <v>915</v>
      </c>
      <c r="DJ281" s="2">
        <v>914</v>
      </c>
      <c r="DK281" s="2">
        <v>918</v>
      </c>
      <c r="DL281" s="2">
        <v>918</v>
      </c>
      <c r="DM281" s="2">
        <v>917</v>
      </c>
      <c r="DN281" s="2">
        <v>923</v>
      </c>
      <c r="DO281" s="2">
        <v>924</v>
      </c>
      <c r="DP281" s="2">
        <v>919</v>
      </c>
      <c r="DQ281" s="2">
        <v>910</v>
      </c>
      <c r="DR281" s="2">
        <v>901</v>
      </c>
      <c r="DS281" s="2">
        <v>882</v>
      </c>
      <c r="DT281" s="2">
        <v>919</v>
      </c>
      <c r="DU281" s="2">
        <v>921</v>
      </c>
      <c r="DV281" s="2">
        <v>909</v>
      </c>
      <c r="DW281" s="2">
        <v>924</v>
      </c>
      <c r="DX281" s="2">
        <v>912</v>
      </c>
      <c r="DY281" s="2">
        <v>904</v>
      </c>
      <c r="DZ281" s="2">
        <v>898</v>
      </c>
      <c r="EA281" s="2">
        <v>894</v>
      </c>
      <c r="EB281" s="2">
        <v>887</v>
      </c>
      <c r="EC281" s="2">
        <v>897</v>
      </c>
      <c r="ED281" s="2">
        <v>900</v>
      </c>
      <c r="EE281" s="2">
        <v>905</v>
      </c>
      <c r="EF281" s="2">
        <v>917</v>
      </c>
      <c r="EG281" s="2">
        <v>907</v>
      </c>
      <c r="EH281" s="2">
        <v>889</v>
      </c>
      <c r="EI281" s="2">
        <v>903</v>
      </c>
      <c r="EJ281" s="2">
        <v>900</v>
      </c>
      <c r="EK281" s="2">
        <v>896</v>
      </c>
      <c r="EL281" s="2">
        <v>888</v>
      </c>
      <c r="EM281" s="2">
        <v>880</v>
      </c>
      <c r="EN281" s="2">
        <v>870</v>
      </c>
      <c r="EO281" s="2">
        <v>867</v>
      </c>
      <c r="EP281" s="2">
        <v>870</v>
      </c>
      <c r="EQ281" s="2">
        <v>858</v>
      </c>
      <c r="ER281" s="2">
        <v>859</v>
      </c>
      <c r="ES281" s="2">
        <v>858</v>
      </c>
      <c r="ET281" s="2">
        <v>859</v>
      </c>
      <c r="EU281" s="2">
        <v>847</v>
      </c>
      <c r="EV281" s="2">
        <v>843</v>
      </c>
      <c r="EW281" s="2">
        <v>843</v>
      </c>
      <c r="EX281" s="2">
        <v>843</v>
      </c>
      <c r="EY281" s="2">
        <v>843</v>
      </c>
      <c r="EZ281" s="2">
        <v>843</v>
      </c>
      <c r="FA281" s="2">
        <v>835</v>
      </c>
      <c r="FB281" s="2">
        <v>831</v>
      </c>
      <c r="FC281" s="2">
        <v>828</v>
      </c>
      <c r="FD281" s="2">
        <v>837</v>
      </c>
      <c r="FE281" s="2">
        <v>833</v>
      </c>
      <c r="FF281" s="2">
        <v>835</v>
      </c>
      <c r="FG281" s="2">
        <v>829</v>
      </c>
      <c r="FH281" s="2">
        <v>839</v>
      </c>
      <c r="FI281" s="2">
        <v>836</v>
      </c>
      <c r="FJ281" s="2">
        <v>835</v>
      </c>
      <c r="FK281" s="2">
        <v>836</v>
      </c>
      <c r="FL281" s="2">
        <v>835</v>
      </c>
      <c r="FM281" s="2">
        <v>832</v>
      </c>
      <c r="FN281" s="2">
        <v>837</v>
      </c>
      <c r="FO281" s="2">
        <v>843</v>
      </c>
      <c r="FP281" s="2">
        <v>847</v>
      </c>
      <c r="FQ281" s="2">
        <v>839</v>
      </c>
      <c r="FR281" s="2">
        <v>825</v>
      </c>
      <c r="FS281" s="2">
        <v>820</v>
      </c>
      <c r="FT281" s="2">
        <v>816</v>
      </c>
      <c r="FU281" s="2">
        <v>824</v>
      </c>
      <c r="FV281" s="2">
        <v>821</v>
      </c>
      <c r="FW281" s="2">
        <v>824</v>
      </c>
      <c r="FX281" s="2">
        <v>829</v>
      </c>
      <c r="FY281" s="2">
        <v>835</v>
      </c>
      <c r="FZ281" s="2">
        <v>829</v>
      </c>
      <c r="GA281" s="2">
        <v>821</v>
      </c>
      <c r="GB281" s="2">
        <v>846</v>
      </c>
      <c r="GC281" s="2">
        <v>849</v>
      </c>
      <c r="GD281" s="2">
        <v>847</v>
      </c>
      <c r="GE281" s="2">
        <v>851</v>
      </c>
      <c r="GF281" s="2">
        <v>832</v>
      </c>
      <c r="GG281" s="2">
        <v>831</v>
      </c>
      <c r="GH281" s="2">
        <v>817</v>
      </c>
      <c r="GI281" s="2">
        <v>813</v>
      </c>
      <c r="GJ281" s="2">
        <v>814</v>
      </c>
      <c r="GK281" s="2">
        <v>820</v>
      </c>
      <c r="GL281" s="2">
        <v>827</v>
      </c>
      <c r="GM281" s="2">
        <v>824</v>
      </c>
      <c r="GN281" s="2">
        <v>822</v>
      </c>
      <c r="GO281" s="2">
        <v>815</v>
      </c>
      <c r="GP281" s="2">
        <v>814</v>
      </c>
      <c r="GQ281" s="2">
        <v>800</v>
      </c>
      <c r="GR281" s="2">
        <v>791</v>
      </c>
      <c r="GS281" s="2">
        <v>793</v>
      </c>
      <c r="GT281" s="2">
        <v>780</v>
      </c>
      <c r="GU281" s="2">
        <v>773</v>
      </c>
      <c r="GV281" s="2">
        <v>785</v>
      </c>
      <c r="GW281" s="2">
        <v>793</v>
      </c>
      <c r="GX281" s="2">
        <v>793</v>
      </c>
      <c r="GY281" s="2">
        <v>790</v>
      </c>
      <c r="GZ281" s="2">
        <v>799</v>
      </c>
      <c r="HA281" s="2">
        <v>790</v>
      </c>
      <c r="HB281" s="2">
        <v>787</v>
      </c>
      <c r="HC281" s="2">
        <v>789</v>
      </c>
      <c r="HD281" s="2">
        <v>818</v>
      </c>
      <c r="HE281" s="2">
        <v>819</v>
      </c>
      <c r="HF281" s="2">
        <v>852.5</v>
      </c>
      <c r="HG281" s="2">
        <v>844.5</v>
      </c>
      <c r="HH281" s="2">
        <v>837</v>
      </c>
      <c r="HI281" s="2">
        <v>836</v>
      </c>
      <c r="HJ281" s="2">
        <v>831</v>
      </c>
      <c r="HK281" s="2">
        <v>826</v>
      </c>
      <c r="HL281" s="2">
        <v>836</v>
      </c>
      <c r="HM281" s="2">
        <v>832.5</v>
      </c>
      <c r="HN281" s="2">
        <v>842.5</v>
      </c>
      <c r="HO281" s="2">
        <v>848.5</v>
      </c>
      <c r="HP281" s="2">
        <v>855</v>
      </c>
      <c r="HQ281" s="2">
        <v>858.5</v>
      </c>
      <c r="HR281" s="2">
        <v>869.5</v>
      </c>
      <c r="HS281" s="2">
        <v>875</v>
      </c>
      <c r="HT281" s="2">
        <v>874</v>
      </c>
      <c r="HU281" s="2">
        <v>866.5</v>
      </c>
      <c r="HV281" s="2">
        <v>864</v>
      </c>
      <c r="HW281" s="2">
        <v>862.5</v>
      </c>
      <c r="HX281" s="2">
        <v>864.5</v>
      </c>
      <c r="HY281" s="2">
        <v>865</v>
      </c>
      <c r="HZ281" s="2">
        <v>856.5</v>
      </c>
      <c r="IA281" s="2">
        <v>859</v>
      </c>
      <c r="IB281" s="2">
        <v>868</v>
      </c>
      <c r="IC281" s="2">
        <v>858</v>
      </c>
      <c r="ID281" s="2">
        <v>854.5</v>
      </c>
      <c r="IE281" s="2">
        <v>858.5</v>
      </c>
      <c r="IF281" s="2">
        <v>851.5</v>
      </c>
      <c r="IG281" s="2">
        <v>835.5</v>
      </c>
      <c r="IH281" s="2">
        <v>828</v>
      </c>
      <c r="II281" s="2">
        <v>828</v>
      </c>
      <c r="IJ281" s="2">
        <v>830.5</v>
      </c>
      <c r="IK281" s="2">
        <v>826.5</v>
      </c>
      <c r="IL281" s="2">
        <v>823.5</v>
      </c>
      <c r="IM281" s="2">
        <v>818</v>
      </c>
      <c r="IN281" s="2">
        <v>828</v>
      </c>
      <c r="IO281" s="2">
        <v>819</v>
      </c>
      <c r="IP281" s="2">
        <v>808</v>
      </c>
      <c r="IQ281" s="2">
        <v>803</v>
      </c>
      <c r="IR281" s="2">
        <v>785</v>
      </c>
      <c r="IS281" s="2">
        <v>780</v>
      </c>
      <c r="IT281" s="2">
        <v>769.5</v>
      </c>
    </row>
    <row r="282" spans="1:254">
      <c r="A282" s="62" t="s">
        <v>495</v>
      </c>
      <c r="B282" s="1" t="inlineStr">
        <is>
          <t>ニチバン</t>
        </is>
      </c>
      <c r="C282" s="1">
        <v>1940</v>
      </c>
      <c r="E282" s="2">
        <v>1942</v>
      </c>
      <c r="F282" s="2">
        <v>1937</v>
      </c>
      <c r="G282" s="2">
        <v>1918</v>
      </c>
      <c r="H282" s="2">
        <v>1911</v>
      </c>
      <c r="I282" s="2">
        <v>1942</v>
      </c>
      <c r="J282" s="2">
        <v>1946</v>
      </c>
      <c r="K282" s="2">
        <v>1935</v>
      </c>
      <c r="L282" s="2">
        <v>1931</v>
      </c>
      <c r="M282" s="2">
        <v>1919</v>
      </c>
      <c r="N282" s="2">
        <v>1897</v>
      </c>
      <c r="O282" s="2">
        <v>1899</v>
      </c>
      <c r="P282" s="2">
        <v>1897</v>
      </c>
      <c r="Q282" s="2">
        <v>1910</v>
      </c>
      <c r="R282" s="2">
        <v>1924</v>
      </c>
      <c r="S282" s="2">
        <v>1913</v>
      </c>
      <c r="T282" s="2">
        <v>1905</v>
      </c>
      <c r="U282" s="2">
        <v>1905</v>
      </c>
      <c r="V282" s="2">
        <v>1894</v>
      </c>
      <c r="W282" s="2">
        <v>1897</v>
      </c>
      <c r="X282" s="2">
        <v>1906</v>
      </c>
      <c r="Y282" s="2">
        <v>1900</v>
      </c>
      <c r="Z282" s="2">
        <v>1886</v>
      </c>
      <c r="AA282" s="2">
        <v>1885</v>
      </c>
      <c r="AB282" s="2">
        <v>1881</v>
      </c>
      <c r="AC282" s="2">
        <v>1875</v>
      </c>
      <c r="AD282" s="2">
        <v>1870</v>
      </c>
      <c r="AE282" s="2">
        <v>1873</v>
      </c>
      <c r="AF282" s="2">
        <v>1860</v>
      </c>
      <c r="AG282" s="2">
        <v>1855</v>
      </c>
      <c r="AH282" s="2">
        <v>1845</v>
      </c>
      <c r="AI282" s="2">
        <v>1830</v>
      </c>
      <c r="AJ282" s="2">
        <v>1817</v>
      </c>
      <c r="AK282" s="2">
        <v>1816</v>
      </c>
      <c r="AL282" s="2">
        <v>1829</v>
      </c>
      <c r="AM282" s="2">
        <v>1833</v>
      </c>
      <c r="AN282" s="2">
        <v>1834</v>
      </c>
      <c r="AO282" s="2">
        <v>1829</v>
      </c>
      <c r="AP282" s="2">
        <v>1840</v>
      </c>
      <c r="AQ282" s="2">
        <v>1829</v>
      </c>
      <c r="AR282" s="2">
        <v>1816</v>
      </c>
      <c r="AS282" s="2">
        <v>1803</v>
      </c>
      <c r="AT282" s="2">
        <v>1800</v>
      </c>
      <c r="AU282" s="2">
        <v>1790</v>
      </c>
      <c r="AV282" s="2">
        <v>1795</v>
      </c>
      <c r="AW282" s="2">
        <v>1790</v>
      </c>
      <c r="AX282" s="2">
        <v>1781</v>
      </c>
      <c r="AY282" s="2">
        <v>1790</v>
      </c>
      <c r="AZ282" s="2">
        <v>1809</v>
      </c>
      <c r="BA282" s="2">
        <v>1825</v>
      </c>
      <c r="BB282" s="2">
        <v>1844</v>
      </c>
      <c r="BC282" s="2">
        <v>1856</v>
      </c>
      <c r="BD282" s="2">
        <v>1856</v>
      </c>
      <c r="BE282" s="2">
        <v>1857</v>
      </c>
      <c r="BF282" s="2">
        <v>1854</v>
      </c>
      <c r="BG282" s="2">
        <v>1859</v>
      </c>
      <c r="BH282" s="2">
        <v>1851</v>
      </c>
      <c r="BI282" s="2">
        <v>1864</v>
      </c>
      <c r="BJ282" s="2">
        <v>1857</v>
      </c>
      <c r="BK282" s="2">
        <v>1870</v>
      </c>
      <c r="BL282" s="2">
        <v>1822</v>
      </c>
      <c r="BM282" s="2">
        <v>1823</v>
      </c>
      <c r="BN282" s="2">
        <v>1821</v>
      </c>
      <c r="BO282" s="2">
        <v>1817</v>
      </c>
      <c r="BP282" s="2">
        <v>1825</v>
      </c>
      <c r="BQ282" s="2">
        <v>1833</v>
      </c>
      <c r="BR282" s="2">
        <v>1810</v>
      </c>
      <c r="BS282" s="2">
        <v>1809</v>
      </c>
      <c r="BT282" s="2">
        <v>1808</v>
      </c>
      <c r="BU282" s="2">
        <v>1811</v>
      </c>
      <c r="BV282" s="2">
        <v>1823</v>
      </c>
      <c r="BW282" s="2">
        <v>1842</v>
      </c>
      <c r="BX282" s="2">
        <v>1856</v>
      </c>
      <c r="BY282" s="2">
        <v>1872</v>
      </c>
      <c r="BZ282" s="2">
        <v>1884</v>
      </c>
      <c r="CA282" s="2">
        <v>1884</v>
      </c>
      <c r="CB282" s="2">
        <v>1881</v>
      </c>
      <c r="CC282" s="2">
        <v>1882</v>
      </c>
      <c r="CD282" s="2">
        <v>1876</v>
      </c>
      <c r="CE282" s="2">
        <v>1885</v>
      </c>
      <c r="CF282" s="2">
        <v>1890</v>
      </c>
      <c r="CG282" s="2">
        <v>1896</v>
      </c>
      <c r="CH282" s="2">
        <v>1896</v>
      </c>
      <c r="CI282" s="2">
        <v>1894</v>
      </c>
      <c r="CJ282" s="2">
        <v>1889</v>
      </c>
      <c r="CK282" s="2">
        <v>1887</v>
      </c>
      <c r="CL282" s="2">
        <v>1884</v>
      </c>
      <c r="CM282" s="2">
        <v>1878</v>
      </c>
      <c r="CN282" s="2">
        <v>1870</v>
      </c>
      <c r="CO282" s="2">
        <v>1852</v>
      </c>
      <c r="CP282" s="2">
        <v>1911</v>
      </c>
      <c r="CQ282" s="2">
        <v>1908</v>
      </c>
      <c r="CR282" s="2">
        <v>1901</v>
      </c>
      <c r="CS282" s="2">
        <v>1876</v>
      </c>
      <c r="CT282" s="2">
        <v>1865</v>
      </c>
      <c r="CU282" s="2">
        <v>1896</v>
      </c>
      <c r="CV282" s="2">
        <v>1902</v>
      </c>
      <c r="CW282" s="2">
        <v>1894</v>
      </c>
      <c r="CX282" s="2">
        <v>1891</v>
      </c>
      <c r="CY282" s="2">
        <v>1893</v>
      </c>
      <c r="CZ282" s="2">
        <v>1903</v>
      </c>
      <c r="DA282" s="2">
        <v>1922</v>
      </c>
      <c r="DB282" s="2">
        <v>1924</v>
      </c>
      <c r="DC282" s="2">
        <v>1911</v>
      </c>
      <c r="DD282" s="2">
        <v>1930</v>
      </c>
      <c r="DE282" s="2">
        <v>1958</v>
      </c>
      <c r="DF282" s="2">
        <v>1938</v>
      </c>
      <c r="DG282" s="2">
        <v>1960</v>
      </c>
      <c r="DH282" s="2">
        <v>1978</v>
      </c>
      <c r="DI282" s="2">
        <v>1982</v>
      </c>
      <c r="DJ282" s="2">
        <v>1985</v>
      </c>
      <c r="DK282" s="2">
        <v>1986</v>
      </c>
      <c r="DL282" s="2">
        <v>1957</v>
      </c>
      <c r="DM282" s="2">
        <v>1942</v>
      </c>
      <c r="DN282" s="2">
        <v>1950</v>
      </c>
      <c r="DO282" s="2">
        <v>1955</v>
      </c>
      <c r="DP282" s="2">
        <v>1958</v>
      </c>
      <c r="DQ282" s="2">
        <v>1955</v>
      </c>
      <c r="DR282" s="2">
        <v>1954</v>
      </c>
      <c r="DS282" s="2">
        <v>1950</v>
      </c>
      <c r="DT282" s="2">
        <v>1930</v>
      </c>
      <c r="DU282" s="2">
        <v>1988</v>
      </c>
      <c r="DV282" s="2">
        <v>1969</v>
      </c>
      <c r="DW282" s="2">
        <v>1974</v>
      </c>
      <c r="DX282" s="2">
        <v>1949</v>
      </c>
      <c r="DY282" s="2">
        <v>1947</v>
      </c>
      <c r="DZ282" s="2">
        <v>1956</v>
      </c>
      <c r="EA282" s="2">
        <v>1941</v>
      </c>
      <c r="EB282" s="2">
        <v>1922</v>
      </c>
      <c r="EC282" s="2">
        <v>1919</v>
      </c>
      <c r="ED282" s="2">
        <v>1925</v>
      </c>
      <c r="EE282" s="2">
        <v>1937</v>
      </c>
      <c r="EF282" s="2">
        <v>1957</v>
      </c>
      <c r="EG282" s="2">
        <v>1962</v>
      </c>
      <c r="EH282" s="2">
        <v>1955</v>
      </c>
      <c r="EI282" s="2">
        <v>1966</v>
      </c>
      <c r="EJ282" s="2">
        <v>1990</v>
      </c>
      <c r="EK282" s="2">
        <v>1976</v>
      </c>
      <c r="EL282" s="2">
        <v>1976</v>
      </c>
      <c r="EM282" s="2">
        <v>1975</v>
      </c>
      <c r="EN282" s="2">
        <v>1970</v>
      </c>
      <c r="EO282" s="2">
        <v>1965</v>
      </c>
      <c r="EP282" s="2">
        <v>1967</v>
      </c>
      <c r="EQ282" s="2">
        <v>1984</v>
      </c>
      <c r="ER282" s="2">
        <v>1990</v>
      </c>
      <c r="ES282" s="2">
        <v>1991</v>
      </c>
      <c r="ET282" s="2">
        <v>1997</v>
      </c>
      <c r="EU282" s="2">
        <v>1981</v>
      </c>
      <c r="EV282" s="2">
        <v>1960</v>
      </c>
      <c r="EW282" s="2">
        <v>1967</v>
      </c>
      <c r="EX282" s="2">
        <v>1975</v>
      </c>
      <c r="EY282" s="2">
        <v>1965</v>
      </c>
      <c r="EZ282" s="2">
        <v>1985</v>
      </c>
      <c r="FA282" s="2">
        <v>1988</v>
      </c>
      <c r="FB282" s="2">
        <v>1989</v>
      </c>
      <c r="FC282" s="2">
        <v>1978</v>
      </c>
      <c r="FD282" s="2">
        <v>1980</v>
      </c>
      <c r="FE282" s="2">
        <v>1978</v>
      </c>
      <c r="FF282" s="2">
        <v>1980</v>
      </c>
      <c r="FG282" s="2">
        <v>1968</v>
      </c>
      <c r="FH282" s="2">
        <v>1970</v>
      </c>
      <c r="FI282" s="2">
        <v>1952</v>
      </c>
      <c r="FJ282" s="2">
        <v>1940</v>
      </c>
      <c r="FK282" s="2">
        <v>1937</v>
      </c>
      <c r="FL282" s="2">
        <v>1947</v>
      </c>
      <c r="FM282" s="2">
        <v>1951</v>
      </c>
      <c r="FN282" s="2">
        <v>1962</v>
      </c>
      <c r="FO282" s="2">
        <v>1973</v>
      </c>
      <c r="FP282" s="2">
        <v>2001</v>
      </c>
      <c r="FQ282" s="2">
        <v>1995</v>
      </c>
      <c r="FR282" s="2">
        <v>1975</v>
      </c>
      <c r="FS282" s="2">
        <v>1974</v>
      </c>
      <c r="FT282" s="2">
        <v>1941</v>
      </c>
      <c r="FU282" s="2">
        <v>1945</v>
      </c>
      <c r="FV282" s="2">
        <v>1940</v>
      </c>
      <c r="FW282" s="2">
        <v>1946</v>
      </c>
      <c r="FX282" s="2">
        <v>1951</v>
      </c>
      <c r="FY282" s="2">
        <v>1955</v>
      </c>
      <c r="FZ282" s="2">
        <v>1944</v>
      </c>
      <c r="GA282" s="2">
        <v>1905</v>
      </c>
      <c r="GB282" s="2">
        <v>1901</v>
      </c>
      <c r="GC282" s="2">
        <v>1929</v>
      </c>
      <c r="GD282" s="2">
        <v>1922</v>
      </c>
      <c r="GE282" s="2">
        <v>1925</v>
      </c>
      <c r="GF282" s="2">
        <v>1924</v>
      </c>
      <c r="GG282" s="2">
        <v>1906</v>
      </c>
      <c r="GH282" s="2">
        <v>1900</v>
      </c>
      <c r="GI282" s="2">
        <v>1905</v>
      </c>
      <c r="GJ282" s="2">
        <v>1905</v>
      </c>
      <c r="GK282" s="2">
        <v>1932</v>
      </c>
      <c r="GL282" s="2">
        <v>1952</v>
      </c>
      <c r="GM282" s="2">
        <v>1941</v>
      </c>
      <c r="GN282" s="2">
        <v>1930</v>
      </c>
      <c r="GO282" s="2">
        <v>1925</v>
      </c>
      <c r="GP282" s="2">
        <v>1918</v>
      </c>
      <c r="GQ282" s="2">
        <v>1920</v>
      </c>
      <c r="GR282" s="2">
        <v>1920</v>
      </c>
      <c r="GS282" s="2">
        <v>1926</v>
      </c>
      <c r="GT282" s="2">
        <v>1931</v>
      </c>
      <c r="GU282" s="2">
        <v>1912</v>
      </c>
      <c r="GV282" s="2">
        <v>1928</v>
      </c>
      <c r="GW282" s="2">
        <v>1944</v>
      </c>
      <c r="GX282" s="2">
        <v>1951</v>
      </c>
      <c r="GY282" s="2">
        <v>1951</v>
      </c>
      <c r="GZ282" s="2">
        <v>1960</v>
      </c>
      <c r="HA282" s="2">
        <v>1956</v>
      </c>
      <c r="HB282" s="2">
        <v>1948</v>
      </c>
      <c r="HC282" s="2">
        <v>1948</v>
      </c>
      <c r="HD282" s="2">
        <v>1968</v>
      </c>
      <c r="HE282" s="2">
        <v>1955</v>
      </c>
      <c r="HF282" s="2">
        <v>1985</v>
      </c>
      <c r="HG282" s="2">
        <v>1980</v>
      </c>
      <c r="HH282" s="2">
        <v>1969</v>
      </c>
      <c r="HI282" s="2">
        <v>1976</v>
      </c>
      <c r="HJ282" s="2">
        <v>1953</v>
      </c>
      <c r="HK282" s="2">
        <v>1951</v>
      </c>
      <c r="HL282" s="2">
        <v>1970</v>
      </c>
      <c r="HM282" s="2">
        <v>1984</v>
      </c>
      <c r="HN282" s="2">
        <v>1975</v>
      </c>
      <c r="HO282" s="2">
        <v>1967</v>
      </c>
      <c r="HP282" s="2">
        <v>1974</v>
      </c>
      <c r="HQ282" s="2">
        <v>1986</v>
      </c>
      <c r="HR282" s="2">
        <v>1988</v>
      </c>
      <c r="HS282" s="2">
        <v>1985</v>
      </c>
      <c r="HT282" s="2">
        <v>1985</v>
      </c>
      <c r="HU282" s="2">
        <v>1981</v>
      </c>
      <c r="HV282" s="2">
        <v>1967</v>
      </c>
      <c r="HW282" s="2">
        <v>1946</v>
      </c>
      <c r="HX282" s="2">
        <v>1947</v>
      </c>
      <c r="HY282" s="2">
        <v>1954</v>
      </c>
      <c r="HZ282" s="2">
        <v>1958</v>
      </c>
      <c r="IA282" s="2">
        <v>1970</v>
      </c>
      <c r="IB282" s="2">
        <v>1989</v>
      </c>
      <c r="IC282" s="2">
        <v>1994</v>
      </c>
      <c r="ID282" s="2">
        <v>1990</v>
      </c>
      <c r="IE282" s="2">
        <v>1991</v>
      </c>
      <c r="IF282" s="2">
        <v>1984</v>
      </c>
      <c r="IG282" s="2">
        <v>1995</v>
      </c>
      <c r="IH282" s="2">
        <v>1993</v>
      </c>
      <c r="II282" s="2">
        <v>1999</v>
      </c>
      <c r="IJ282" s="2">
        <v>2005</v>
      </c>
      <c r="IK282" s="2">
        <v>2000</v>
      </c>
      <c r="IL282" s="2">
        <v>1960</v>
      </c>
      <c r="IM282" s="2">
        <v>2010</v>
      </c>
      <c r="IN282" s="2">
        <v>2001</v>
      </c>
      <c r="IO282" s="2">
        <v>2001</v>
      </c>
      <c r="IP282" s="2">
        <v>2003</v>
      </c>
      <c r="IQ282" s="2">
        <v>2001</v>
      </c>
      <c r="IR282" s="2">
        <v>1991</v>
      </c>
      <c r="IS282" s="2">
        <v>1970</v>
      </c>
      <c r="IT282" s="2">
        <v>1973</v>
      </c>
    </row>
    <row r="283" spans="1:254">
      <c r="A283" s="62" t="s">
        <v>496</v>
      </c>
      <c r="B283" s="1" t="inlineStr">
        <is>
          <t>ＳＣＲＥＥＮホールディングス</t>
        </is>
      </c>
      <c r="C283" s="1">
        <v>12810</v>
      </c>
      <c r="E283" s="2">
        <v>13240</v>
      </c>
      <c r="F283" s="2">
        <v>13375</v>
      </c>
      <c r="G283" s="2">
        <v>12250</v>
      </c>
      <c r="H283" s="2">
        <v>12015</v>
      </c>
      <c r="I283" s="2">
        <v>12385</v>
      </c>
      <c r="J283" s="2">
        <v>11430</v>
      </c>
      <c r="K283" s="2">
        <v>11370</v>
      </c>
      <c r="L283" s="2">
        <v>14025</v>
      </c>
      <c r="M283" s="2">
        <v>15550</v>
      </c>
      <c r="N283" s="2">
        <v>15815</v>
      </c>
      <c r="O283" s="2">
        <v>16505</v>
      </c>
      <c r="P283" s="2">
        <v>16470</v>
      </c>
      <c r="Q283" s="2">
        <v>16375</v>
      </c>
      <c r="R283" s="2">
        <v>16030</v>
      </c>
      <c r="S283" s="2">
        <v>17620</v>
      </c>
      <c r="T283" s="2">
        <v>18100</v>
      </c>
      <c r="U283" s="2">
        <v>17270</v>
      </c>
      <c r="V283" s="2">
        <v>17645</v>
      </c>
      <c r="W283" s="2">
        <v>17805</v>
      </c>
      <c r="X283" s="2">
        <v>17315</v>
      </c>
      <c r="Y283" s="2">
        <v>16265</v>
      </c>
      <c r="Z283" s="2">
        <v>16750</v>
      </c>
      <c r="AA283" s="2">
        <v>17295</v>
      </c>
      <c r="AB283" s="2">
        <v>16920</v>
      </c>
      <c r="AC283" s="2">
        <v>17840</v>
      </c>
      <c r="AD283" s="2">
        <v>18385</v>
      </c>
      <c r="AE283" s="2">
        <v>16960</v>
      </c>
      <c r="AF283" s="2">
        <v>15740</v>
      </c>
      <c r="AG283" s="2">
        <v>16350</v>
      </c>
      <c r="AH283" s="2">
        <v>16810</v>
      </c>
      <c r="AI283" s="2">
        <v>15900</v>
      </c>
      <c r="AJ283" s="2">
        <v>16125</v>
      </c>
      <c r="AK283" s="2">
        <v>16450</v>
      </c>
      <c r="AL283" s="2">
        <v>16435</v>
      </c>
      <c r="AM283" s="2">
        <v>15390</v>
      </c>
      <c r="AN283" s="2">
        <v>14550</v>
      </c>
      <c r="AO283" s="2">
        <v>14750</v>
      </c>
      <c r="AP283" s="2">
        <v>14410</v>
      </c>
      <c r="AQ283" s="2">
        <v>13730</v>
      </c>
      <c r="AR283" s="2">
        <v>12460</v>
      </c>
      <c r="AS283" s="2">
        <v>12560</v>
      </c>
      <c r="AT283" s="2">
        <v>12055</v>
      </c>
      <c r="AU283" s="2">
        <v>11275</v>
      </c>
      <c r="AV283" s="2">
        <v>12395</v>
      </c>
      <c r="AW283" s="2">
        <v>12955</v>
      </c>
      <c r="AX283" s="2">
        <v>12305</v>
      </c>
      <c r="AY283" s="2">
        <v>10685</v>
      </c>
      <c r="AZ283" s="2">
        <v>10820</v>
      </c>
      <c r="BA283" s="2">
        <v>10850</v>
      </c>
      <c r="BB283" s="2">
        <v>10775</v>
      </c>
      <c r="BC283" s="2">
        <v>10880</v>
      </c>
      <c r="BD283" s="2">
        <v>10700</v>
      </c>
      <c r="BE283" s="2">
        <v>10860</v>
      </c>
      <c r="BF283" s="2">
        <v>10670</v>
      </c>
      <c r="BG283" s="2">
        <v>10650</v>
      </c>
      <c r="BH283" s="2">
        <v>10310</v>
      </c>
      <c r="BI283" s="2">
        <v>10290</v>
      </c>
      <c r="BJ283" s="2">
        <v>10710</v>
      </c>
      <c r="BK283" s="2">
        <v>11155</v>
      </c>
      <c r="BL283" s="2">
        <v>11955</v>
      </c>
      <c r="BM283" s="2">
        <v>11050</v>
      </c>
      <c r="BN283" s="2">
        <v>11250</v>
      </c>
      <c r="BO283" s="2">
        <v>11275</v>
      </c>
      <c r="BP283" s="2">
        <v>10910</v>
      </c>
      <c r="BQ283" s="2">
        <v>10930</v>
      </c>
      <c r="BR283" s="2">
        <v>10390</v>
      </c>
      <c r="BS283" s="2">
        <v>10190</v>
      </c>
      <c r="BT283" s="2">
        <v>10380</v>
      </c>
      <c r="BU283" s="2">
        <v>10630</v>
      </c>
      <c r="BV283" s="2">
        <v>10390</v>
      </c>
      <c r="BW283" s="2">
        <v>10130</v>
      </c>
      <c r="BX283" s="2">
        <v>10310</v>
      </c>
      <c r="BY283" s="2">
        <v>10650</v>
      </c>
      <c r="BZ283" s="2">
        <v>10490</v>
      </c>
      <c r="CA283" s="2">
        <v>10510</v>
      </c>
      <c r="CB283" s="2">
        <v>10720</v>
      </c>
      <c r="CC283" s="2">
        <v>10820</v>
      </c>
      <c r="CD283" s="2">
        <v>10970</v>
      </c>
      <c r="CE283" s="2">
        <v>10440</v>
      </c>
      <c r="CF283" s="2">
        <v>10335</v>
      </c>
      <c r="CG283" s="2">
        <v>9940</v>
      </c>
      <c r="CH283" s="2">
        <v>9748</v>
      </c>
      <c r="CI283" s="2">
        <v>9128</v>
      </c>
      <c r="CJ283" s="2">
        <v>8935</v>
      </c>
      <c r="CK283" s="2">
        <v>9072</v>
      </c>
      <c r="CL283" s="2">
        <v>9022</v>
      </c>
      <c r="CM283" s="2">
        <v>9283</v>
      </c>
      <c r="CN283" s="2">
        <v>8590</v>
      </c>
      <c r="CO283" s="2">
        <v>8803</v>
      </c>
      <c r="CP283" s="2">
        <v>9337.5</v>
      </c>
      <c r="CQ283" s="2">
        <v>9697.5</v>
      </c>
      <c r="CR283" s="2">
        <v>9732.5</v>
      </c>
      <c r="CS283" s="2">
        <v>9480</v>
      </c>
      <c r="CT283" s="2">
        <v>9245</v>
      </c>
      <c r="CU283" s="2">
        <v>9682.5</v>
      </c>
      <c r="CV283" s="2">
        <v>9727.5</v>
      </c>
      <c r="CW283" s="2">
        <v>9690</v>
      </c>
      <c r="CX283" s="2">
        <v>9307.5</v>
      </c>
      <c r="CY283" s="2">
        <v>9217.5</v>
      </c>
      <c r="CZ283" s="2">
        <v>9382.5</v>
      </c>
      <c r="DA283" s="2">
        <v>9642.5</v>
      </c>
      <c r="DB283" s="2">
        <v>9557.5</v>
      </c>
      <c r="DC283" s="2">
        <v>9102.5</v>
      </c>
      <c r="DD283" s="2">
        <v>10002.5</v>
      </c>
      <c r="DE283" s="2">
        <v>10012.5</v>
      </c>
      <c r="DF283" s="2">
        <v>9757.5</v>
      </c>
      <c r="DG283" s="2">
        <v>10522.5</v>
      </c>
      <c r="DH283" s="2">
        <v>11060</v>
      </c>
      <c r="DI283" s="2">
        <v>11030</v>
      </c>
      <c r="DJ283" s="2">
        <v>11300</v>
      </c>
      <c r="DK283" s="2">
        <v>11307.5</v>
      </c>
      <c r="DL283" s="2">
        <v>10827.5</v>
      </c>
      <c r="DM283" s="2">
        <v>10547.5</v>
      </c>
      <c r="DN283" s="2">
        <v>10740</v>
      </c>
      <c r="DO283" s="2">
        <v>10397.5</v>
      </c>
      <c r="DP283" s="2">
        <v>10390</v>
      </c>
      <c r="DQ283" s="2">
        <v>10170</v>
      </c>
      <c r="DR283" s="2">
        <v>10360</v>
      </c>
      <c r="DS283" s="2">
        <v>10405</v>
      </c>
      <c r="DT283" s="2">
        <v>10537.5</v>
      </c>
      <c r="DU283" s="2">
        <v>10425</v>
      </c>
      <c r="DV283" s="2">
        <v>9825</v>
      </c>
      <c r="DW283" s="2">
        <v>9940</v>
      </c>
      <c r="DX283" s="2">
        <v>10130</v>
      </c>
      <c r="DY283" s="2">
        <v>10145</v>
      </c>
      <c r="DZ283" s="2">
        <v>9505</v>
      </c>
      <c r="EA283" s="2">
        <v>9830</v>
      </c>
      <c r="EB283" s="2">
        <v>9975</v>
      </c>
      <c r="EC283" s="2">
        <v>9780</v>
      </c>
      <c r="ED283" s="2">
        <v>9435</v>
      </c>
      <c r="EE283" s="2">
        <v>9415</v>
      </c>
      <c r="EF283" s="2">
        <v>9560</v>
      </c>
      <c r="EG283" s="2">
        <v>9225</v>
      </c>
      <c r="EH283" s="2">
        <v>8670</v>
      </c>
      <c r="EI283" s="2">
        <v>8820</v>
      </c>
      <c r="EJ283" s="2">
        <v>8727.5</v>
      </c>
      <c r="EK283" s="2">
        <v>8542.5</v>
      </c>
      <c r="EL283" s="2">
        <v>8035</v>
      </c>
      <c r="EM283" s="2">
        <v>8125</v>
      </c>
      <c r="EN283" s="2">
        <v>8055</v>
      </c>
      <c r="EO283" s="2">
        <v>7677.5</v>
      </c>
      <c r="EP283" s="2">
        <v>7687.5</v>
      </c>
      <c r="EQ283" s="2">
        <v>7990</v>
      </c>
      <c r="ER283" s="2">
        <v>7935</v>
      </c>
      <c r="ES283" s="2">
        <v>7915</v>
      </c>
      <c r="ET283" s="2">
        <v>7447.5</v>
      </c>
      <c r="EU283" s="2">
        <v>7410</v>
      </c>
      <c r="EV283" s="2">
        <v>7445</v>
      </c>
      <c r="EW283" s="2">
        <v>7417.5</v>
      </c>
      <c r="EX283" s="2">
        <v>7042.5</v>
      </c>
      <c r="EY283" s="2">
        <v>6667.5</v>
      </c>
      <c r="EZ283" s="2">
        <v>6517.5</v>
      </c>
      <c r="FA283" s="2">
        <v>6362.5</v>
      </c>
      <c r="FB283" s="2">
        <v>6310</v>
      </c>
      <c r="FC283" s="2">
        <v>6360</v>
      </c>
      <c r="FD283" s="2">
        <v>6410</v>
      </c>
      <c r="FE283" s="2">
        <v>6465</v>
      </c>
      <c r="FF283" s="2">
        <v>6525</v>
      </c>
      <c r="FG283" s="2">
        <v>6587.5</v>
      </c>
      <c r="FH283" s="2">
        <v>6842.5</v>
      </c>
      <c r="FI283" s="2">
        <v>6842.5</v>
      </c>
      <c r="FJ283" s="2">
        <v>6762.5</v>
      </c>
      <c r="FK283" s="2">
        <v>6807.5</v>
      </c>
      <c r="FL283" s="2">
        <v>6920</v>
      </c>
      <c r="FM283" s="2">
        <v>6627.5</v>
      </c>
      <c r="FN283" s="2">
        <v>6502.5</v>
      </c>
      <c r="FO283" s="2">
        <v>6365</v>
      </c>
      <c r="FP283" s="2">
        <v>6350</v>
      </c>
      <c r="FQ283" s="2">
        <v>6375</v>
      </c>
      <c r="FR283" s="2">
        <v>6192.5</v>
      </c>
      <c r="FS283" s="2">
        <v>6135</v>
      </c>
      <c r="FT283" s="2">
        <v>6112.5</v>
      </c>
      <c r="FU283" s="2">
        <v>6410</v>
      </c>
      <c r="FV283" s="2">
        <v>6050</v>
      </c>
      <c r="FW283" s="2">
        <v>6260</v>
      </c>
      <c r="FX283" s="2">
        <v>6255</v>
      </c>
      <c r="FY283" s="2">
        <v>6070</v>
      </c>
      <c r="FZ283" s="2">
        <v>5825</v>
      </c>
      <c r="GA283" s="2">
        <v>5857.5</v>
      </c>
      <c r="GB283" s="2">
        <v>5950</v>
      </c>
      <c r="GC283" s="2">
        <v>6057.5</v>
      </c>
      <c r="GD283" s="2">
        <v>6030</v>
      </c>
      <c r="GE283" s="2">
        <v>6195</v>
      </c>
      <c r="GF283" s="2">
        <v>6140</v>
      </c>
      <c r="GG283" s="2">
        <v>6080</v>
      </c>
      <c r="GH283" s="2">
        <v>7085</v>
      </c>
      <c r="GI283" s="2">
        <v>6840</v>
      </c>
      <c r="GJ283" s="2">
        <v>6805</v>
      </c>
      <c r="GK283" s="2">
        <v>6750</v>
      </c>
      <c r="GL283" s="2">
        <v>6785</v>
      </c>
      <c r="GM283" s="2">
        <v>6520</v>
      </c>
      <c r="GN283" s="2">
        <v>6430</v>
      </c>
      <c r="GO283" s="2">
        <v>6525</v>
      </c>
      <c r="GP283" s="2">
        <v>6770</v>
      </c>
      <c r="GQ283" s="2">
        <v>6812.5</v>
      </c>
      <c r="GR283" s="2">
        <v>6742.5</v>
      </c>
      <c r="GS283" s="2">
        <v>6975</v>
      </c>
      <c r="GT283" s="2">
        <v>6612.5</v>
      </c>
      <c r="GU283" s="2">
        <v>6600</v>
      </c>
      <c r="GV283" s="2">
        <v>6860</v>
      </c>
      <c r="GW283" s="2">
        <v>7012.5</v>
      </c>
      <c r="GX283" s="2">
        <v>7252.5</v>
      </c>
      <c r="GY283" s="2">
        <v>7412.5</v>
      </c>
      <c r="GZ283" s="2">
        <v>7215</v>
      </c>
      <c r="HA283" s="2">
        <v>7185</v>
      </c>
      <c r="HB283" s="2">
        <v>6952.5</v>
      </c>
      <c r="HC283" s="2">
        <v>6710</v>
      </c>
      <c r="HD283" s="2">
        <v>6725</v>
      </c>
      <c r="HE283" s="2">
        <v>6662.5</v>
      </c>
      <c r="HF283" s="2">
        <v>6745</v>
      </c>
      <c r="HG283" s="2">
        <v>6867.5</v>
      </c>
      <c r="HH283" s="2">
        <v>6810</v>
      </c>
      <c r="HI283" s="2">
        <v>6840</v>
      </c>
      <c r="HJ283" s="2">
        <v>6685</v>
      </c>
      <c r="HK283" s="2">
        <v>6465</v>
      </c>
      <c r="HL283" s="2">
        <v>6390</v>
      </c>
      <c r="HM283" s="2">
        <v>6290</v>
      </c>
      <c r="HN283" s="2">
        <v>6010</v>
      </c>
      <c r="HO283" s="2">
        <v>5870</v>
      </c>
      <c r="HP283" s="2">
        <v>5770</v>
      </c>
      <c r="HQ283" s="2">
        <v>5647.5</v>
      </c>
      <c r="HR283" s="2">
        <v>5425</v>
      </c>
      <c r="HS283" s="2">
        <v>5400</v>
      </c>
      <c r="HT283" s="2">
        <v>5360</v>
      </c>
      <c r="HU283" s="2">
        <v>5335</v>
      </c>
      <c r="HV283" s="2">
        <v>5452.5</v>
      </c>
      <c r="HW283" s="2">
        <v>5370</v>
      </c>
      <c r="HX283" s="2">
        <v>5625</v>
      </c>
      <c r="HY283" s="2">
        <v>5545</v>
      </c>
      <c r="HZ283" s="2">
        <v>5625</v>
      </c>
      <c r="IA283" s="2">
        <v>5700</v>
      </c>
      <c r="IB283" s="2">
        <v>5605</v>
      </c>
      <c r="IC283" s="2">
        <v>5572.5</v>
      </c>
      <c r="ID283" s="2">
        <v>5542.5</v>
      </c>
      <c r="IE283" s="2">
        <v>5575</v>
      </c>
      <c r="IF283" s="2">
        <v>5627.5</v>
      </c>
      <c r="IG283" s="2">
        <v>5600</v>
      </c>
      <c r="IH283" s="2">
        <v>5635</v>
      </c>
      <c r="II283" s="2">
        <v>5865</v>
      </c>
      <c r="IJ283" s="2">
        <v>6027.5</v>
      </c>
      <c r="IK283" s="2">
        <v>6005</v>
      </c>
      <c r="IL283" s="2">
        <v>5875</v>
      </c>
      <c r="IM283" s="2">
        <v>5640</v>
      </c>
      <c r="IN283" s="2">
        <v>5750</v>
      </c>
      <c r="IO283" s="2">
        <v>5810</v>
      </c>
      <c r="IP283" s="2">
        <v>5502.5</v>
      </c>
      <c r="IQ283" s="2">
        <v>5535</v>
      </c>
      <c r="IR283" s="2">
        <v>5737.5</v>
      </c>
      <c r="IS283" s="2">
        <v>5645</v>
      </c>
      <c r="IT283" s="2">
        <v>5522.5</v>
      </c>
    </row>
    <row r="284" spans="1:254">
      <c r="A284" s="62" t="s">
        <v>497</v>
      </c>
      <c r="B284" s="1" t="inlineStr">
        <is>
          <t>データセクション</t>
        </is>
      </c>
      <c r="C284" s="1">
        <v>1761</v>
      </c>
      <c r="E284" s="2">
        <v>1906</v>
      </c>
      <c r="F284" s="2">
        <v>2163</v>
      </c>
      <c r="G284" s="2">
        <v>2145</v>
      </c>
      <c r="H284" s="2">
        <v>2040</v>
      </c>
      <c r="I284" s="2">
        <v>2037</v>
      </c>
      <c r="J284" s="2">
        <v>1860</v>
      </c>
      <c r="K284" s="2">
        <v>1877</v>
      </c>
      <c r="L284" s="2">
        <v>2070</v>
      </c>
      <c r="M284" s="2">
        <v>2224</v>
      </c>
      <c r="N284" s="2">
        <v>2250</v>
      </c>
      <c r="O284" s="2">
        <v>2362</v>
      </c>
      <c r="P284" s="2">
        <v>2407</v>
      </c>
      <c r="Q284" s="2">
        <v>2475</v>
      </c>
      <c r="R284" s="2">
        <v>2440</v>
      </c>
      <c r="S284" s="2">
        <v>2666</v>
      </c>
      <c r="T284" s="2">
        <v>2761</v>
      </c>
      <c r="U284" s="2">
        <v>2760</v>
      </c>
      <c r="V284" s="2">
        <v>2792</v>
      </c>
      <c r="W284" s="2">
        <v>2766</v>
      </c>
      <c r="X284" s="2">
        <v>2746</v>
      </c>
      <c r="Y284" s="2">
        <v>2673</v>
      </c>
      <c r="Z284" s="2">
        <v>2755</v>
      </c>
      <c r="AA284" s="2">
        <v>2914</v>
      </c>
      <c r="AB284" s="2">
        <v>2941</v>
      </c>
      <c r="AC284" s="2">
        <v>3070</v>
      </c>
      <c r="AD284" s="2">
        <v>3310</v>
      </c>
      <c r="AE284" s="2">
        <v>3340</v>
      </c>
      <c r="AF284" s="2">
        <v>3510</v>
      </c>
      <c r="AG284" s="2">
        <v>4160</v>
      </c>
      <c r="AH284" s="2">
        <v>4565</v>
      </c>
      <c r="AI284" s="2">
        <v>4340</v>
      </c>
      <c r="AJ284" s="2">
        <v>4510</v>
      </c>
      <c r="AK284" s="2">
        <v>4835</v>
      </c>
      <c r="AL284" s="2">
        <v>5090</v>
      </c>
      <c r="AM284" s="2">
        <v>4700</v>
      </c>
      <c r="AN284" s="2">
        <v>4780</v>
      </c>
      <c r="AO284" s="2">
        <v>4585</v>
      </c>
      <c r="AP284" s="2">
        <v>4525</v>
      </c>
      <c r="AQ284" s="2">
        <v>4225</v>
      </c>
      <c r="AR284" s="2">
        <v>4260</v>
      </c>
      <c r="AS284" s="2">
        <v>4130</v>
      </c>
      <c r="AT284" s="2">
        <v>4550</v>
      </c>
      <c r="AU284" s="2">
        <v>4480</v>
      </c>
      <c r="AV284" s="2">
        <v>4810</v>
      </c>
      <c r="AW284" s="2">
        <v>4715</v>
      </c>
      <c r="AX284" s="2">
        <v>5000</v>
      </c>
      <c r="AY284" s="2">
        <v>4310</v>
      </c>
      <c r="AZ284" s="2">
        <v>5140</v>
      </c>
      <c r="BA284" s="2">
        <v>5360</v>
      </c>
      <c r="BB284" s="2">
        <v>4335</v>
      </c>
      <c r="BC284" s="2">
        <v>4325</v>
      </c>
      <c r="BD284" s="2">
        <v>4285</v>
      </c>
      <c r="BE284" s="2">
        <v>4100</v>
      </c>
      <c r="BF284" s="2">
        <v>4200</v>
      </c>
      <c r="BG284" s="2">
        <v>3260</v>
      </c>
      <c r="BH284" s="2">
        <v>2945</v>
      </c>
      <c r="BI284" s="2">
        <v>3345</v>
      </c>
      <c r="BJ284" s="2">
        <v>2843</v>
      </c>
      <c r="BK284" s="2">
        <v>2194</v>
      </c>
      <c r="BL284" s="2">
        <v>2107</v>
      </c>
      <c r="BM284" s="2">
        <v>2105</v>
      </c>
      <c r="BN284" s="2">
        <v>2200</v>
      </c>
      <c r="BO284" s="2">
        <v>1946</v>
      </c>
      <c r="BP284" s="2">
        <v>1668</v>
      </c>
      <c r="BQ284" s="2">
        <v>1514</v>
      </c>
      <c r="BR284" s="2">
        <v>1469</v>
      </c>
      <c r="BS284" s="2">
        <v>1460</v>
      </c>
      <c r="BT284" s="2">
        <v>1441</v>
      </c>
      <c r="BU284" s="2">
        <v>1406</v>
      </c>
      <c r="BV284" s="2">
        <v>1464</v>
      </c>
      <c r="BW284" s="2">
        <v>1462</v>
      </c>
      <c r="BX284" s="2">
        <v>1486</v>
      </c>
      <c r="BY284" s="2">
        <v>1568</v>
      </c>
      <c r="BZ284" s="2">
        <v>1501</v>
      </c>
      <c r="CA284" s="2">
        <v>1551</v>
      </c>
      <c r="CB284" s="2">
        <v>1442</v>
      </c>
      <c r="CC284" s="2">
        <v>1434</v>
      </c>
      <c r="CD284" s="2">
        <v>1380</v>
      </c>
      <c r="CE284" s="2">
        <v>1343</v>
      </c>
      <c r="CF284" s="2">
        <v>1346</v>
      </c>
      <c r="CG284" s="2">
        <v>1335</v>
      </c>
      <c r="CH284" s="2">
        <v>1325</v>
      </c>
      <c r="CI284" s="2">
        <v>1292</v>
      </c>
      <c r="CJ284" s="2">
        <v>1307</v>
      </c>
      <c r="CK284" s="2">
        <v>1326</v>
      </c>
      <c r="CL284" s="2">
        <v>1331</v>
      </c>
      <c r="CM284" s="2">
        <v>1310</v>
      </c>
      <c r="CN284" s="2">
        <v>1270</v>
      </c>
      <c r="CO284" s="2">
        <v>1297</v>
      </c>
      <c r="CP284" s="2">
        <v>1335</v>
      </c>
      <c r="CQ284" s="2">
        <v>1375</v>
      </c>
      <c r="CR284" s="2">
        <v>1330</v>
      </c>
      <c r="CS284" s="2">
        <v>1298</v>
      </c>
      <c r="CT284" s="2">
        <v>1289</v>
      </c>
      <c r="CU284" s="2">
        <v>1480</v>
      </c>
      <c r="CV284" s="2">
        <v>1519</v>
      </c>
      <c r="CW284" s="2">
        <v>1500</v>
      </c>
      <c r="CX284" s="2">
        <v>1563</v>
      </c>
      <c r="CY284" s="2">
        <v>1612</v>
      </c>
      <c r="CZ284" s="2">
        <v>1659</v>
      </c>
      <c r="DA284" s="2">
        <v>1646</v>
      </c>
      <c r="DB284" s="2">
        <v>1560</v>
      </c>
      <c r="DC284" s="2">
        <v>1471</v>
      </c>
      <c r="DD284" s="2">
        <v>1536</v>
      </c>
      <c r="DE284" s="2">
        <v>1570</v>
      </c>
      <c r="DF284" s="2">
        <v>1510</v>
      </c>
      <c r="DG284" s="2">
        <v>1709</v>
      </c>
      <c r="DH284" s="2">
        <v>1797</v>
      </c>
      <c r="DI284" s="2">
        <v>1852</v>
      </c>
      <c r="DJ284" s="2">
        <v>1825</v>
      </c>
      <c r="DK284" s="2">
        <v>1796</v>
      </c>
      <c r="DL284" s="2">
        <v>1780</v>
      </c>
      <c r="DM284" s="2">
        <v>1872</v>
      </c>
      <c r="DN284" s="2">
        <v>1881</v>
      </c>
      <c r="DO284" s="2">
        <v>1880</v>
      </c>
      <c r="DP284" s="2">
        <v>1908</v>
      </c>
      <c r="DQ284" s="2">
        <v>1905</v>
      </c>
      <c r="DR284" s="2">
        <v>1897</v>
      </c>
      <c r="DS284" s="2">
        <v>1904</v>
      </c>
      <c r="DT284" s="2">
        <v>1777</v>
      </c>
      <c r="DU284" s="2">
        <v>1740</v>
      </c>
      <c r="DV284" s="2">
        <v>1705</v>
      </c>
      <c r="DW284" s="2">
        <v>1788</v>
      </c>
      <c r="DX284" s="2">
        <v>1831</v>
      </c>
      <c r="DY284" s="2">
        <v>1856</v>
      </c>
      <c r="DZ284" s="2">
        <v>1855</v>
      </c>
      <c r="EA284" s="2">
        <v>1864</v>
      </c>
      <c r="EB284" s="2">
        <v>1946</v>
      </c>
      <c r="EC284" s="2">
        <v>2004</v>
      </c>
      <c r="ED284" s="2">
        <v>2002</v>
      </c>
      <c r="EE284" s="2">
        <v>1978</v>
      </c>
      <c r="EF284" s="2">
        <v>2007</v>
      </c>
      <c r="EG284" s="2">
        <v>1986</v>
      </c>
      <c r="EH284" s="2">
        <v>1992</v>
      </c>
      <c r="EI284" s="2">
        <v>2044</v>
      </c>
      <c r="EJ284" s="2">
        <v>2082</v>
      </c>
      <c r="EK284" s="2">
        <v>2213</v>
      </c>
      <c r="EL284" s="2">
        <v>2175</v>
      </c>
      <c r="EM284" s="2">
        <v>2183</v>
      </c>
      <c r="EN284" s="2">
        <v>2139</v>
      </c>
      <c r="EO284" s="2">
        <v>2180</v>
      </c>
      <c r="EP284" s="2">
        <v>2204</v>
      </c>
      <c r="EQ284" s="2">
        <v>2111</v>
      </c>
      <c r="ER284" s="2">
        <v>2056</v>
      </c>
      <c r="ES284" s="2">
        <v>1996</v>
      </c>
      <c r="ET284" s="2">
        <v>1982</v>
      </c>
      <c r="EU284" s="2">
        <v>1931</v>
      </c>
      <c r="EV284" s="2">
        <v>1944</v>
      </c>
      <c r="EW284" s="2">
        <v>1982</v>
      </c>
      <c r="EX284" s="2">
        <v>1950</v>
      </c>
      <c r="EY284" s="2">
        <v>2000</v>
      </c>
      <c r="EZ284" s="2">
        <v>1864</v>
      </c>
      <c r="FA284" s="2">
        <v>1871</v>
      </c>
      <c r="FB284" s="2">
        <v>1780</v>
      </c>
      <c r="FC284" s="2">
        <v>1885</v>
      </c>
      <c r="FD284" s="2">
        <v>1986</v>
      </c>
      <c r="FE284" s="2">
        <v>1973</v>
      </c>
      <c r="FF284" s="2">
        <v>2019</v>
      </c>
      <c r="FG284" s="2">
        <v>1960</v>
      </c>
      <c r="FH284" s="2">
        <v>2030</v>
      </c>
      <c r="FI284" s="2">
        <v>2061</v>
      </c>
      <c r="FJ284" s="2">
        <v>2105</v>
      </c>
      <c r="FK284" s="2">
        <v>2062</v>
      </c>
      <c r="FL284" s="2">
        <v>2051</v>
      </c>
      <c r="FM284" s="2">
        <v>2102</v>
      </c>
      <c r="FN284" s="2">
        <v>2101</v>
      </c>
      <c r="FO284" s="2">
        <v>2200</v>
      </c>
      <c r="FP284" s="2">
        <v>1950</v>
      </c>
      <c r="FQ284" s="2">
        <v>2125</v>
      </c>
      <c r="FR284" s="2">
        <v>2020</v>
      </c>
      <c r="FS284" s="2">
        <v>2002</v>
      </c>
      <c r="FT284" s="2">
        <v>2155</v>
      </c>
      <c r="FU284" s="2">
        <v>2220</v>
      </c>
      <c r="FV284" s="2">
        <v>2172</v>
      </c>
      <c r="FW284" s="2">
        <v>2162</v>
      </c>
      <c r="FX284" s="2">
        <v>2020</v>
      </c>
      <c r="FY284" s="2">
        <v>2477</v>
      </c>
      <c r="FZ284" s="2">
        <v>2536</v>
      </c>
      <c r="GA284" s="2">
        <v>2626</v>
      </c>
      <c r="GB284" s="2">
        <v>2450</v>
      </c>
      <c r="GC284" s="2">
        <v>2350</v>
      </c>
      <c r="GD284" s="2">
        <v>1889</v>
      </c>
      <c r="GE284" s="2">
        <v>1906</v>
      </c>
      <c r="GF284" s="2">
        <v>1886</v>
      </c>
      <c r="GG284" s="2">
        <v>1938</v>
      </c>
      <c r="GH284" s="2">
        <v>1893</v>
      </c>
      <c r="GI284" s="2">
        <v>1705</v>
      </c>
      <c r="GJ284" s="2">
        <v>1671</v>
      </c>
      <c r="GK284" s="2">
        <v>1725</v>
      </c>
      <c r="GL284" s="2">
        <v>1811</v>
      </c>
      <c r="GM284" s="2">
        <v>1709</v>
      </c>
      <c r="GN284" s="2">
        <v>1680</v>
      </c>
      <c r="GO284" s="2">
        <v>1560</v>
      </c>
      <c r="GP284" s="2">
        <v>1481</v>
      </c>
      <c r="GQ284" s="2">
        <v>1451</v>
      </c>
      <c r="GR284" s="2">
        <v>1507</v>
      </c>
      <c r="GS284" s="2">
        <v>1473</v>
      </c>
      <c r="GT284" s="2">
        <v>1465</v>
      </c>
      <c r="GU284" s="2">
        <v>1425</v>
      </c>
      <c r="GV284" s="2">
        <v>1438</v>
      </c>
      <c r="GW284" s="2">
        <v>1410</v>
      </c>
      <c r="GX284" s="2">
        <v>1543</v>
      </c>
      <c r="GY284" s="2">
        <v>1836</v>
      </c>
      <c r="GZ284" s="2">
        <v>2141</v>
      </c>
      <c r="HA284" s="2">
        <v>2041</v>
      </c>
      <c r="HB284" s="2">
        <v>2030</v>
      </c>
      <c r="HC284" s="2">
        <v>2093</v>
      </c>
      <c r="HD284" s="2">
        <v>2149</v>
      </c>
      <c r="HE284" s="2">
        <v>2247</v>
      </c>
      <c r="HF284" s="2">
        <v>2746</v>
      </c>
      <c r="HG284" s="2">
        <v>2755</v>
      </c>
      <c r="HH284" s="2">
        <v>2480</v>
      </c>
      <c r="HI284" s="2">
        <v>2087</v>
      </c>
      <c r="HJ284" s="2">
        <v>2008</v>
      </c>
      <c r="HK284" s="2">
        <v>2010</v>
      </c>
      <c r="HL284" s="2">
        <v>2069</v>
      </c>
      <c r="HM284" s="2">
        <v>1706</v>
      </c>
      <c r="HN284" s="2">
        <v>1868</v>
      </c>
      <c r="HO284" s="2">
        <v>2368</v>
      </c>
      <c r="HP284" s="2">
        <v>2580</v>
      </c>
      <c r="HQ284" s="2">
        <v>2602</v>
      </c>
      <c r="HR284" s="2">
        <v>2517</v>
      </c>
      <c r="HS284" s="2">
        <v>2525</v>
      </c>
      <c r="HT284" s="2">
        <v>2501</v>
      </c>
      <c r="HU284" s="2">
        <v>2513</v>
      </c>
      <c r="HV284" s="2">
        <v>2413</v>
      </c>
      <c r="HW284" s="2">
        <v>2221</v>
      </c>
      <c r="HX284" s="2">
        <v>2217</v>
      </c>
      <c r="HY284" s="2">
        <v>2318</v>
      </c>
      <c r="HZ284" s="2">
        <v>2462</v>
      </c>
      <c r="IA284" s="2">
        <v>2442</v>
      </c>
      <c r="IB284" s="2">
        <v>2656</v>
      </c>
      <c r="IC284" s="2">
        <v>2873</v>
      </c>
      <c r="ID284" s="2">
        <v>2996</v>
      </c>
      <c r="IE284" s="2">
        <v>2980</v>
      </c>
      <c r="IF284" s="2">
        <v>3055</v>
      </c>
      <c r="IG284" s="2">
        <v>2792</v>
      </c>
      <c r="IH284" s="2">
        <v>2717</v>
      </c>
      <c r="II284" s="2">
        <v>2400</v>
      </c>
      <c r="IJ284" s="2">
        <v>2490</v>
      </c>
      <c r="IK284" s="2">
        <v>3040</v>
      </c>
      <c r="IL284" s="2">
        <v>2931</v>
      </c>
      <c r="IM284" s="2">
        <v>2922</v>
      </c>
      <c r="IN284" s="2">
        <v>2840</v>
      </c>
      <c r="IO284" s="2">
        <v>2844</v>
      </c>
      <c r="IP284" s="2">
        <v>2856</v>
      </c>
      <c r="IQ284" s="2">
        <v>3115</v>
      </c>
      <c r="IR284" s="2">
        <v>3345</v>
      </c>
      <c r="IS284" s="2">
        <v>3255</v>
      </c>
      <c r="IT284" s="2">
        <v>3140</v>
      </c>
    </row>
    <row r="285" spans="1:254">
      <c r="A285" s="62" t="s">
        <v>498</v>
      </c>
      <c r="B285" s="1" t="inlineStr">
        <is>
          <t>トリドールホールディングス</t>
        </is>
      </c>
      <c r="C285" s="1">
        <v>4170</v>
      </c>
      <c r="E285" s="2">
        <v>4133</v>
      </c>
      <c r="F285" s="2">
        <v>4110</v>
      </c>
      <c r="G285" s="2">
        <v>4149</v>
      </c>
      <c r="H285" s="2">
        <v>4246</v>
      </c>
      <c r="I285" s="2">
        <v>4322</v>
      </c>
      <c r="J285" s="2">
        <v>4480</v>
      </c>
      <c r="K285" s="2">
        <v>4308</v>
      </c>
      <c r="L285" s="2">
        <v>4193</v>
      </c>
      <c r="M285" s="2">
        <v>4103</v>
      </c>
      <c r="N285" s="2">
        <v>4009</v>
      </c>
      <c r="O285" s="2">
        <v>4016</v>
      </c>
      <c r="P285" s="2">
        <v>4031</v>
      </c>
      <c r="Q285" s="2">
        <v>4169</v>
      </c>
      <c r="R285" s="2">
        <v>4116</v>
      </c>
      <c r="S285" s="2">
        <v>4054</v>
      </c>
      <c r="T285" s="2">
        <v>4038</v>
      </c>
      <c r="U285" s="2">
        <v>4049</v>
      </c>
      <c r="V285" s="2">
        <v>3992</v>
      </c>
      <c r="W285" s="2">
        <v>3961</v>
      </c>
      <c r="X285" s="2">
        <v>3972</v>
      </c>
      <c r="Y285" s="2">
        <v>3967</v>
      </c>
      <c r="Z285" s="2">
        <v>3890</v>
      </c>
      <c r="AA285" s="2">
        <v>3835</v>
      </c>
      <c r="AB285" s="2">
        <v>3835</v>
      </c>
      <c r="AC285" s="2">
        <v>3842</v>
      </c>
      <c r="AD285" s="2">
        <v>3772</v>
      </c>
      <c r="AE285" s="2">
        <v>3844</v>
      </c>
      <c r="AF285" s="2">
        <v>3760</v>
      </c>
      <c r="AG285" s="2">
        <v>3727</v>
      </c>
      <c r="AH285" s="2">
        <v>3652</v>
      </c>
      <c r="AI285" s="2">
        <v>3600</v>
      </c>
      <c r="AJ285" s="2">
        <v>3492</v>
      </c>
      <c r="AK285" s="2">
        <v>3540</v>
      </c>
      <c r="AL285" s="2">
        <v>3552</v>
      </c>
      <c r="AM285" s="2">
        <v>3552</v>
      </c>
      <c r="AN285" s="2">
        <v>3650</v>
      </c>
      <c r="AO285" s="2">
        <v>3702</v>
      </c>
      <c r="AP285" s="2">
        <v>3739</v>
      </c>
      <c r="AQ285" s="2">
        <v>3800</v>
      </c>
      <c r="AR285" s="2">
        <v>3858</v>
      </c>
      <c r="AS285" s="2">
        <v>3768</v>
      </c>
      <c r="AT285" s="2">
        <v>3731</v>
      </c>
      <c r="AU285" s="2">
        <v>3700</v>
      </c>
      <c r="AV285" s="2">
        <v>3676</v>
      </c>
      <c r="AW285" s="2">
        <v>3727</v>
      </c>
      <c r="AX285" s="2">
        <v>3780</v>
      </c>
      <c r="AY285" s="2">
        <v>3787</v>
      </c>
      <c r="AZ285" s="2">
        <v>3724</v>
      </c>
      <c r="BA285" s="2">
        <v>3783</v>
      </c>
      <c r="BB285" s="2">
        <v>3736</v>
      </c>
      <c r="BC285" s="2">
        <v>3648</v>
      </c>
      <c r="BD285" s="2">
        <v>3698</v>
      </c>
      <c r="BE285" s="2">
        <v>3850</v>
      </c>
      <c r="BF285" s="2">
        <v>3787</v>
      </c>
      <c r="BG285" s="2">
        <v>3800</v>
      </c>
      <c r="BH285" s="2">
        <v>3858</v>
      </c>
      <c r="BI285" s="2">
        <v>3775</v>
      </c>
      <c r="BJ285" s="2">
        <v>3715</v>
      </c>
      <c r="BK285" s="2">
        <v>3628</v>
      </c>
      <c r="BL285" s="2">
        <v>3880</v>
      </c>
      <c r="BM285" s="2">
        <v>3957</v>
      </c>
      <c r="BN285" s="2">
        <v>3913</v>
      </c>
      <c r="BO285" s="2">
        <v>3901</v>
      </c>
      <c r="BP285" s="2">
        <v>3956</v>
      </c>
      <c r="BQ285" s="2">
        <v>3950</v>
      </c>
      <c r="BR285" s="2">
        <v>3996</v>
      </c>
      <c r="BS285" s="2">
        <v>4040</v>
      </c>
      <c r="BT285" s="2">
        <v>4051</v>
      </c>
      <c r="BU285" s="2">
        <v>4053</v>
      </c>
      <c r="BV285" s="2">
        <v>4067</v>
      </c>
      <c r="BW285" s="2">
        <v>4108</v>
      </c>
      <c r="BX285" s="2">
        <v>4142</v>
      </c>
      <c r="BY285" s="2">
        <v>4157</v>
      </c>
      <c r="BZ285" s="2">
        <v>4175</v>
      </c>
      <c r="CA285" s="2">
        <v>4165</v>
      </c>
      <c r="CB285" s="2">
        <v>4215</v>
      </c>
      <c r="CC285" s="2">
        <v>4246</v>
      </c>
      <c r="CD285" s="2">
        <v>4225</v>
      </c>
      <c r="CE285" s="2">
        <v>4258</v>
      </c>
      <c r="CF285" s="2">
        <v>4286</v>
      </c>
      <c r="CG285" s="2">
        <v>4366</v>
      </c>
      <c r="CH285" s="2">
        <v>4499</v>
      </c>
      <c r="CI285" s="2">
        <v>4498</v>
      </c>
      <c r="CJ285" s="2">
        <v>4483</v>
      </c>
      <c r="CK285" s="2">
        <v>4486</v>
      </c>
      <c r="CL285" s="2">
        <v>4471</v>
      </c>
      <c r="CM285" s="2">
        <v>4340</v>
      </c>
      <c r="CN285" s="2">
        <v>4312</v>
      </c>
      <c r="CO285" s="2">
        <v>4250</v>
      </c>
      <c r="CP285" s="2">
        <v>4337</v>
      </c>
      <c r="CQ285" s="2">
        <v>4342</v>
      </c>
      <c r="CR285" s="2">
        <v>4359</v>
      </c>
      <c r="CS285" s="2">
        <v>4343</v>
      </c>
      <c r="CT285" s="2">
        <v>4295</v>
      </c>
      <c r="CU285" s="2">
        <v>4306</v>
      </c>
      <c r="CV285" s="2">
        <v>4298</v>
      </c>
      <c r="CW285" s="2">
        <v>4294</v>
      </c>
      <c r="CX285" s="2">
        <v>4282</v>
      </c>
      <c r="CY285" s="2">
        <v>4248</v>
      </c>
      <c r="CZ285" s="2">
        <v>4221</v>
      </c>
      <c r="DA285" s="2">
        <v>4292</v>
      </c>
      <c r="DB285" s="2">
        <v>4299</v>
      </c>
      <c r="DC285" s="2">
        <v>4230</v>
      </c>
      <c r="DD285" s="2">
        <v>4105</v>
      </c>
      <c r="DE285" s="2">
        <v>4125</v>
      </c>
      <c r="DF285" s="2">
        <v>4067</v>
      </c>
      <c r="DG285" s="2">
        <v>4107</v>
      </c>
      <c r="DH285" s="2">
        <v>4196</v>
      </c>
      <c r="DI285" s="2">
        <v>4234</v>
      </c>
      <c r="DJ285" s="2">
        <v>4224</v>
      </c>
      <c r="DK285" s="2">
        <v>4200</v>
      </c>
      <c r="DL285" s="2">
        <v>4204</v>
      </c>
      <c r="DM285" s="2">
        <v>4244</v>
      </c>
      <c r="DN285" s="2">
        <v>4271</v>
      </c>
      <c r="DO285" s="2">
        <v>4263</v>
      </c>
      <c r="DP285" s="2">
        <v>4210</v>
      </c>
      <c r="DQ285" s="2">
        <v>4140</v>
      </c>
      <c r="DR285" s="2">
        <v>4188</v>
      </c>
      <c r="DS285" s="2">
        <v>4328</v>
      </c>
      <c r="DT285" s="2">
        <v>4227</v>
      </c>
      <c r="DU285" s="2">
        <v>4242</v>
      </c>
      <c r="DV285" s="2">
        <v>4238</v>
      </c>
      <c r="DW285" s="2">
        <v>4244</v>
      </c>
      <c r="DX285" s="2">
        <v>4201</v>
      </c>
      <c r="DY285" s="2">
        <v>4181</v>
      </c>
      <c r="DZ285" s="2">
        <v>4188</v>
      </c>
      <c r="EA285" s="2">
        <v>4130</v>
      </c>
      <c r="EB285" s="2">
        <v>4069</v>
      </c>
      <c r="EC285" s="2">
        <v>4147</v>
      </c>
      <c r="ED285" s="2">
        <v>4202</v>
      </c>
      <c r="EE285" s="2">
        <v>4203</v>
      </c>
      <c r="EF285" s="2">
        <v>4201</v>
      </c>
      <c r="EG285" s="2">
        <v>4197</v>
      </c>
      <c r="EH285" s="2">
        <v>4203</v>
      </c>
      <c r="EI285" s="2">
        <v>4193</v>
      </c>
      <c r="EJ285" s="2">
        <v>4186</v>
      </c>
      <c r="EK285" s="2">
        <v>4269</v>
      </c>
      <c r="EL285" s="2">
        <v>4293</v>
      </c>
      <c r="EM285" s="2">
        <v>4263</v>
      </c>
      <c r="EN285" s="2">
        <v>4259</v>
      </c>
      <c r="EO285" s="2">
        <v>4269</v>
      </c>
      <c r="EP285" s="2">
        <v>4231</v>
      </c>
      <c r="EQ285" s="2">
        <v>4221</v>
      </c>
      <c r="ER285" s="2">
        <v>4215</v>
      </c>
      <c r="ES285" s="2">
        <v>4204</v>
      </c>
      <c r="ET285" s="2">
        <v>4236</v>
      </c>
      <c r="EU285" s="2">
        <v>4261</v>
      </c>
      <c r="EV285" s="2">
        <v>4237</v>
      </c>
      <c r="EW285" s="2">
        <v>4201</v>
      </c>
      <c r="EX285" s="2">
        <v>4163</v>
      </c>
      <c r="EY285" s="2">
        <v>4184</v>
      </c>
      <c r="EZ285" s="2">
        <v>4151</v>
      </c>
      <c r="FA285" s="2">
        <v>4192</v>
      </c>
      <c r="FB285" s="2">
        <v>4170</v>
      </c>
      <c r="FC285" s="2">
        <v>4139</v>
      </c>
      <c r="FD285" s="2">
        <v>4214</v>
      </c>
      <c r="FE285" s="2">
        <v>4245</v>
      </c>
      <c r="FF285" s="2">
        <v>4233</v>
      </c>
      <c r="FG285" s="2">
        <v>4210</v>
      </c>
      <c r="FH285" s="2">
        <v>4260</v>
      </c>
      <c r="FI285" s="2">
        <v>4252</v>
      </c>
      <c r="FJ285" s="2">
        <v>4334</v>
      </c>
      <c r="FK285" s="2">
        <v>4278</v>
      </c>
      <c r="FL285" s="2">
        <v>4330</v>
      </c>
      <c r="FM285" s="2">
        <v>4359</v>
      </c>
      <c r="FN285" s="2">
        <v>4375</v>
      </c>
      <c r="FO285" s="2">
        <v>4410</v>
      </c>
      <c r="FP285" s="2">
        <v>4492</v>
      </c>
      <c r="FQ285" s="2">
        <v>4452</v>
      </c>
      <c r="FR285" s="2">
        <v>4435</v>
      </c>
      <c r="FS285" s="2">
        <v>4419</v>
      </c>
      <c r="FT285" s="2">
        <v>4458</v>
      </c>
      <c r="FU285" s="2">
        <v>4376</v>
      </c>
      <c r="FV285" s="2">
        <v>4331</v>
      </c>
      <c r="FW285" s="2">
        <v>4281</v>
      </c>
      <c r="FX285" s="2">
        <v>4265</v>
      </c>
      <c r="FY285" s="2">
        <v>4341</v>
      </c>
      <c r="FZ285" s="2">
        <v>4477</v>
      </c>
      <c r="GA285" s="2">
        <v>4455</v>
      </c>
      <c r="GB285" s="2">
        <v>4432</v>
      </c>
      <c r="GC285" s="2">
        <v>4474</v>
      </c>
      <c r="GD285" s="2">
        <v>4435</v>
      </c>
      <c r="GE285" s="2">
        <v>4400</v>
      </c>
      <c r="GF285" s="2">
        <v>4434</v>
      </c>
      <c r="GG285" s="2">
        <v>4400</v>
      </c>
      <c r="GH285" s="2">
        <v>4419</v>
      </c>
      <c r="GI285" s="2">
        <v>4365</v>
      </c>
      <c r="GJ285" s="2">
        <v>4345</v>
      </c>
      <c r="GK285" s="2">
        <v>4456</v>
      </c>
      <c r="GL285" s="2">
        <v>4543</v>
      </c>
      <c r="GM285" s="2">
        <v>4566</v>
      </c>
      <c r="GN285" s="2">
        <v>4634</v>
      </c>
      <c r="GO285" s="2">
        <v>4663</v>
      </c>
      <c r="GP285" s="2">
        <v>4636</v>
      </c>
      <c r="GQ285" s="2">
        <v>4646</v>
      </c>
      <c r="GR285" s="2">
        <v>4701</v>
      </c>
      <c r="GS285" s="2">
        <v>4695</v>
      </c>
      <c r="GT285" s="2">
        <v>4714</v>
      </c>
      <c r="GU285" s="2">
        <v>4695</v>
      </c>
      <c r="GV285" s="2">
        <v>4685</v>
      </c>
      <c r="GW285" s="2">
        <v>4682</v>
      </c>
      <c r="GX285" s="2">
        <v>4728</v>
      </c>
      <c r="GY285" s="2">
        <v>4705</v>
      </c>
      <c r="GZ285" s="2">
        <v>4738</v>
      </c>
      <c r="HA285" s="2">
        <v>4656</v>
      </c>
      <c r="HB285" s="2">
        <v>4729</v>
      </c>
      <c r="HC285" s="2">
        <v>4750</v>
      </c>
      <c r="HD285" s="2">
        <v>4775</v>
      </c>
      <c r="HE285" s="2">
        <v>4873</v>
      </c>
      <c r="HF285" s="2">
        <v>4931</v>
      </c>
      <c r="HG285" s="2">
        <v>4956</v>
      </c>
      <c r="HH285" s="2">
        <v>4990</v>
      </c>
      <c r="HI285" s="2">
        <v>5008</v>
      </c>
      <c r="HJ285" s="2">
        <v>4991</v>
      </c>
      <c r="HK285" s="2">
        <v>5003</v>
      </c>
      <c r="HL285" s="2">
        <v>4965</v>
      </c>
      <c r="HM285" s="2">
        <v>4968</v>
      </c>
      <c r="HN285" s="2">
        <v>5009</v>
      </c>
      <c r="HO285" s="2">
        <v>4996</v>
      </c>
      <c r="HP285" s="2">
        <v>5058</v>
      </c>
      <c r="HQ285" s="2">
        <v>5070</v>
      </c>
      <c r="HR285" s="2">
        <v>5015</v>
      </c>
      <c r="HS285" s="2">
        <v>4940</v>
      </c>
      <c r="HT285" s="2">
        <v>4897</v>
      </c>
      <c r="HU285" s="2">
        <v>4884</v>
      </c>
      <c r="HV285" s="2">
        <v>4870</v>
      </c>
      <c r="HW285" s="2">
        <v>4906</v>
      </c>
      <c r="HX285" s="2">
        <v>4925</v>
      </c>
      <c r="HY285" s="2">
        <v>4988</v>
      </c>
      <c r="HZ285" s="2">
        <v>5022</v>
      </c>
      <c r="IA285" s="2">
        <v>5068</v>
      </c>
      <c r="IB285" s="2">
        <v>5104</v>
      </c>
      <c r="IC285" s="2">
        <v>5090</v>
      </c>
      <c r="ID285" s="2">
        <v>5136</v>
      </c>
      <c r="IE285" s="2">
        <v>5216</v>
      </c>
      <c r="IF285" s="2">
        <v>5295</v>
      </c>
      <c r="IG285" s="2">
        <v>5176</v>
      </c>
      <c r="IH285" s="2">
        <v>5063</v>
      </c>
      <c r="II285" s="2">
        <v>4506</v>
      </c>
      <c r="IJ285" s="2">
        <v>4555</v>
      </c>
      <c r="IK285" s="2">
        <v>4506</v>
      </c>
      <c r="IL285" s="2">
        <v>4510</v>
      </c>
      <c r="IM285" s="2">
        <v>4470</v>
      </c>
      <c r="IN285" s="2">
        <v>4428</v>
      </c>
      <c r="IO285" s="2">
        <v>4487</v>
      </c>
      <c r="IP285" s="2">
        <v>4488</v>
      </c>
      <c r="IQ285" s="2">
        <v>4436</v>
      </c>
      <c r="IR285" s="2">
        <v>4409</v>
      </c>
      <c r="IS285" s="2">
        <v>4345</v>
      </c>
      <c r="IT285" s="2">
        <v>4298</v>
      </c>
    </row>
    <row r="286" spans="1:254">
      <c r="A286" s="62" t="s">
        <v>499</v>
      </c>
      <c r="B286" s="1" t="inlineStr">
        <is>
          <t>ＳＵＢＡＲＵ</t>
        </is>
      </c>
      <c r="C286" s="1">
        <v>2501.5</v>
      </c>
      <c r="E286" s="2">
        <v>2461.5</v>
      </c>
      <c r="F286" s="2">
        <v>2444</v>
      </c>
      <c r="G286" s="2">
        <v>2568</v>
      </c>
      <c r="H286" s="2">
        <v>2566.5</v>
      </c>
      <c r="I286" s="2">
        <v>2699</v>
      </c>
      <c r="J286" s="2">
        <v>2762</v>
      </c>
      <c r="K286" s="2">
        <v>2713.5</v>
      </c>
      <c r="L286" s="2">
        <v>2658</v>
      </c>
      <c r="M286" s="2">
        <v>2589</v>
      </c>
      <c r="N286" s="2">
        <v>2544.5</v>
      </c>
      <c r="O286" s="2">
        <v>2579</v>
      </c>
      <c r="P286" s="2">
        <v>2578</v>
      </c>
      <c r="Q286" s="2">
        <v>2525</v>
      </c>
      <c r="R286" s="2">
        <v>2505</v>
      </c>
      <c r="S286" s="2">
        <v>2489</v>
      </c>
      <c r="T286" s="2">
        <v>2484</v>
      </c>
      <c r="U286" s="2">
        <v>2470</v>
      </c>
      <c r="V286" s="2">
        <v>2475</v>
      </c>
      <c r="W286" s="2">
        <v>2480.5</v>
      </c>
      <c r="X286" s="2">
        <v>2473</v>
      </c>
      <c r="Y286" s="2">
        <v>2518</v>
      </c>
      <c r="Z286" s="2">
        <v>2556.5</v>
      </c>
      <c r="AA286" s="2">
        <v>2525</v>
      </c>
      <c r="AB286" s="2">
        <v>2508</v>
      </c>
      <c r="AC286" s="2">
        <v>2437.5</v>
      </c>
      <c r="AD286" s="2">
        <v>2399</v>
      </c>
      <c r="AE286" s="2">
        <v>2369.5</v>
      </c>
      <c r="AF286" s="2">
        <v>2371</v>
      </c>
      <c r="AG286" s="2">
        <v>2370</v>
      </c>
      <c r="AH286" s="2">
        <v>2365</v>
      </c>
      <c r="AI286" s="2">
        <v>2371.5</v>
      </c>
      <c r="AJ286" s="2">
        <v>2391.5</v>
      </c>
      <c r="AK286" s="2">
        <v>2400.5</v>
      </c>
      <c r="AL286" s="2">
        <v>2436.5</v>
      </c>
      <c r="AM286" s="2">
        <v>2539.5</v>
      </c>
      <c r="AN286" s="2">
        <v>2569</v>
      </c>
      <c r="AO286" s="2">
        <v>2506.5</v>
      </c>
      <c r="AP286" s="2">
        <v>2505</v>
      </c>
      <c r="AQ286" s="2">
        <v>2467.5</v>
      </c>
      <c r="AR286" s="2">
        <v>2472</v>
      </c>
      <c r="AS286" s="2">
        <v>2523.5</v>
      </c>
      <c r="AT286" s="2">
        <v>2509</v>
      </c>
      <c r="AU286" s="2">
        <v>2462</v>
      </c>
      <c r="AV286" s="2">
        <v>2444</v>
      </c>
      <c r="AW286" s="2">
        <v>2453</v>
      </c>
      <c r="AX286" s="2">
        <v>2436.5</v>
      </c>
      <c r="AY286" s="2">
        <v>2359.5</v>
      </c>
      <c r="AZ286" s="2">
        <v>2373</v>
      </c>
      <c r="BA286" s="2">
        <v>2442</v>
      </c>
      <c r="BB286" s="2">
        <v>2441.5</v>
      </c>
      <c r="BC286" s="2">
        <v>2424</v>
      </c>
      <c r="BD286" s="2">
        <v>2434</v>
      </c>
      <c r="BE286" s="2">
        <v>2445</v>
      </c>
      <c r="BF286" s="2">
        <v>2439</v>
      </c>
      <c r="BG286" s="2">
        <v>2450</v>
      </c>
      <c r="BH286" s="2">
        <v>2430.5</v>
      </c>
      <c r="BI286" s="2">
        <v>2357</v>
      </c>
      <c r="BJ286" s="2">
        <v>2362</v>
      </c>
      <c r="BK286" s="2">
        <v>2435.5</v>
      </c>
      <c r="BL286" s="2">
        <v>2337.5</v>
      </c>
      <c r="BM286" s="2">
        <v>2266</v>
      </c>
      <c r="BN286" s="2">
        <v>2265</v>
      </c>
      <c r="BO286" s="2">
        <v>2247.5</v>
      </c>
      <c r="BP286" s="2">
        <v>2348</v>
      </c>
      <c r="BQ286" s="2">
        <v>2327</v>
      </c>
      <c r="BR286" s="2">
        <v>2334.5</v>
      </c>
      <c r="BS286" s="2">
        <v>2338</v>
      </c>
      <c r="BT286" s="2">
        <v>2438</v>
      </c>
      <c r="BU286" s="2">
        <v>2425</v>
      </c>
      <c r="BV286" s="2">
        <v>2447.5</v>
      </c>
      <c r="BW286" s="2">
        <v>2477.5</v>
      </c>
      <c r="BX286" s="2">
        <v>2500.5</v>
      </c>
      <c r="BY286" s="2">
        <v>2535</v>
      </c>
      <c r="BZ286" s="2">
        <v>2542</v>
      </c>
      <c r="CA286" s="2">
        <v>2527.5</v>
      </c>
      <c r="CB286" s="2">
        <v>2534.5</v>
      </c>
      <c r="CC286" s="2">
        <v>2498.5</v>
      </c>
      <c r="CD286" s="2">
        <v>2516.5</v>
      </c>
      <c r="CE286" s="2">
        <v>2501.5</v>
      </c>
      <c r="CF286" s="2">
        <v>2530</v>
      </c>
      <c r="CG286" s="2">
        <v>2531</v>
      </c>
      <c r="CH286" s="2">
        <v>2545.5</v>
      </c>
      <c r="CI286" s="2">
        <v>2501.5</v>
      </c>
      <c r="CJ286" s="2">
        <v>2523</v>
      </c>
      <c r="CK286" s="2">
        <v>2512</v>
      </c>
      <c r="CL286" s="2">
        <v>2502.5</v>
      </c>
      <c r="CM286" s="2">
        <v>2530.5</v>
      </c>
      <c r="CN286" s="2">
        <v>2470.5</v>
      </c>
      <c r="CO286" s="2">
        <v>2445.5</v>
      </c>
      <c r="CP286" s="2">
        <v>2566</v>
      </c>
      <c r="CQ286" s="2">
        <v>2568</v>
      </c>
      <c r="CR286" s="2">
        <v>2575.5</v>
      </c>
      <c r="CS286" s="2">
        <v>2513</v>
      </c>
      <c r="CT286" s="2">
        <v>2432.5</v>
      </c>
      <c r="CU286" s="2">
        <v>2550</v>
      </c>
      <c r="CV286" s="2">
        <v>2588</v>
      </c>
      <c r="CW286" s="2">
        <v>2553.5</v>
      </c>
      <c r="CX286" s="2">
        <v>2558</v>
      </c>
      <c r="CY286" s="2">
        <v>2620.5</v>
      </c>
      <c r="CZ286" s="2">
        <v>2659</v>
      </c>
      <c r="DA286" s="2">
        <v>2712</v>
      </c>
      <c r="DB286" s="2">
        <v>2661.5</v>
      </c>
      <c r="DC286" s="2">
        <v>2599.5</v>
      </c>
      <c r="DD286" s="2">
        <v>2669</v>
      </c>
      <c r="DE286" s="2">
        <v>2663.5</v>
      </c>
      <c r="DF286" s="2">
        <v>2641.5</v>
      </c>
      <c r="DG286" s="2">
        <v>2736.5</v>
      </c>
      <c r="DH286" s="2">
        <v>2855.5</v>
      </c>
      <c r="DI286" s="2">
        <v>2907</v>
      </c>
      <c r="DJ286" s="2">
        <v>2941</v>
      </c>
      <c r="DK286" s="2">
        <v>2890</v>
      </c>
      <c r="DL286" s="2">
        <v>2882.5</v>
      </c>
      <c r="DM286" s="2">
        <v>2981</v>
      </c>
      <c r="DN286" s="2">
        <v>3035</v>
      </c>
      <c r="DO286" s="2">
        <v>3058</v>
      </c>
      <c r="DP286" s="2">
        <v>3060</v>
      </c>
      <c r="DQ286" s="2">
        <v>3094</v>
      </c>
      <c r="DR286" s="2">
        <v>3118</v>
      </c>
      <c r="DS286" s="2">
        <v>3090</v>
      </c>
      <c r="DT286" s="2">
        <v>3060</v>
      </c>
      <c r="DU286" s="2">
        <v>3044</v>
      </c>
      <c r="DV286" s="2">
        <v>3257</v>
      </c>
      <c r="DW286" s="2">
        <v>3519</v>
      </c>
      <c r="DX286" s="2">
        <v>3445</v>
      </c>
      <c r="DY286" s="2">
        <v>3393</v>
      </c>
      <c r="DZ286" s="2">
        <v>3338</v>
      </c>
      <c r="EA286" s="2">
        <v>3255</v>
      </c>
      <c r="EB286" s="2">
        <v>3156</v>
      </c>
      <c r="EC286" s="2">
        <v>3164</v>
      </c>
      <c r="ED286" s="2">
        <v>3213</v>
      </c>
      <c r="EE286" s="2">
        <v>3251</v>
      </c>
      <c r="EF286" s="2">
        <v>3405</v>
      </c>
      <c r="EG286" s="2">
        <v>3479</v>
      </c>
      <c r="EH286" s="2">
        <v>3402</v>
      </c>
      <c r="EI286" s="2">
        <v>3460</v>
      </c>
      <c r="EJ286" s="2">
        <v>3447</v>
      </c>
      <c r="EK286" s="2">
        <v>3553</v>
      </c>
      <c r="EL286" s="2">
        <v>3524</v>
      </c>
      <c r="EM286" s="2">
        <v>3530</v>
      </c>
      <c r="EN286" s="2">
        <v>3506</v>
      </c>
      <c r="EO286" s="2">
        <v>3336</v>
      </c>
      <c r="EP286" s="2">
        <v>3278</v>
      </c>
      <c r="EQ286" s="2">
        <v>3298</v>
      </c>
      <c r="ER286" s="2">
        <v>3380</v>
      </c>
      <c r="ES286" s="2">
        <v>3409</v>
      </c>
      <c r="ET286" s="2">
        <v>3363</v>
      </c>
      <c r="EU286" s="2">
        <v>3378</v>
      </c>
      <c r="EV286" s="2">
        <v>3389</v>
      </c>
      <c r="EW286" s="2">
        <v>3397</v>
      </c>
      <c r="EX286" s="2">
        <v>3388</v>
      </c>
      <c r="EY286" s="2">
        <v>3415</v>
      </c>
      <c r="EZ286" s="2">
        <v>3490</v>
      </c>
      <c r="FA286" s="2">
        <v>3411</v>
      </c>
      <c r="FB286" s="2">
        <v>3414</v>
      </c>
      <c r="FC286" s="2">
        <v>3463</v>
      </c>
      <c r="FD286" s="2">
        <v>3513</v>
      </c>
      <c r="FE286" s="2">
        <v>3510</v>
      </c>
      <c r="FF286" s="2">
        <v>3460</v>
      </c>
      <c r="FG286" s="2">
        <v>3403</v>
      </c>
      <c r="FH286" s="2">
        <v>3387</v>
      </c>
      <c r="FI286" s="2">
        <v>3315</v>
      </c>
      <c r="FJ286" s="2">
        <v>3254</v>
      </c>
      <c r="FK286" s="2">
        <v>3315</v>
      </c>
      <c r="FL286" s="2">
        <v>3290</v>
      </c>
      <c r="FM286" s="2">
        <v>3263</v>
      </c>
      <c r="FN286" s="2">
        <v>3352</v>
      </c>
      <c r="FO286" s="2">
        <v>3414</v>
      </c>
      <c r="FP286" s="2">
        <v>3461</v>
      </c>
      <c r="FQ286" s="2">
        <v>3472</v>
      </c>
      <c r="FR286" s="2">
        <v>3447</v>
      </c>
      <c r="FS286" s="2">
        <v>3435</v>
      </c>
      <c r="FT286" s="2">
        <v>3284</v>
      </c>
      <c r="FU286" s="2">
        <v>3303</v>
      </c>
      <c r="FV286" s="2">
        <v>3300</v>
      </c>
      <c r="FW286" s="2">
        <v>3333</v>
      </c>
      <c r="FX286" s="2">
        <v>3450</v>
      </c>
      <c r="FY286" s="2">
        <v>3488</v>
      </c>
      <c r="FZ286" s="2">
        <v>3519</v>
      </c>
      <c r="GA286" s="2">
        <v>3449</v>
      </c>
      <c r="GB286" s="2">
        <v>3330</v>
      </c>
      <c r="GC286" s="2">
        <v>3177</v>
      </c>
      <c r="GD286" s="2">
        <v>3240</v>
      </c>
      <c r="GE286" s="2">
        <v>3267</v>
      </c>
      <c r="GF286" s="2">
        <v>3182</v>
      </c>
      <c r="GG286" s="2">
        <v>3251</v>
      </c>
      <c r="GH286" s="2">
        <v>3256</v>
      </c>
      <c r="GI286" s="2">
        <v>3248</v>
      </c>
      <c r="GJ286" s="2">
        <v>3261</v>
      </c>
      <c r="GK286" s="2">
        <v>3303</v>
      </c>
      <c r="GL286" s="2">
        <v>3285</v>
      </c>
      <c r="GM286" s="2">
        <v>3244</v>
      </c>
      <c r="GN286" s="2">
        <v>3235</v>
      </c>
      <c r="GO286" s="2">
        <v>3233</v>
      </c>
      <c r="GP286" s="2">
        <v>3173</v>
      </c>
      <c r="GQ286" s="2">
        <v>3124</v>
      </c>
      <c r="GR286" s="2">
        <v>3059</v>
      </c>
      <c r="GS286" s="2">
        <v>3108</v>
      </c>
      <c r="GT286" s="2">
        <v>3053</v>
      </c>
      <c r="GU286" s="2">
        <v>2993</v>
      </c>
      <c r="GV286" s="2">
        <v>3032</v>
      </c>
      <c r="GW286" s="2">
        <v>3085</v>
      </c>
      <c r="GX286" s="2">
        <v>3103</v>
      </c>
      <c r="GY286" s="2">
        <v>3067</v>
      </c>
      <c r="GZ286" s="2">
        <v>3066</v>
      </c>
      <c r="HA286" s="2">
        <v>2883.5</v>
      </c>
      <c r="HB286" s="2">
        <v>2897.5</v>
      </c>
      <c r="HC286" s="2">
        <v>2964</v>
      </c>
      <c r="HD286" s="2">
        <v>2974.5</v>
      </c>
      <c r="HE286" s="2">
        <v>3019</v>
      </c>
      <c r="HF286" s="2">
        <v>3121</v>
      </c>
      <c r="HG286" s="2">
        <v>3115</v>
      </c>
      <c r="HH286" s="2">
        <v>3070</v>
      </c>
      <c r="HI286" s="2">
        <v>3062</v>
      </c>
      <c r="HJ286" s="2">
        <v>3029</v>
      </c>
      <c r="HK286" s="2">
        <v>3031</v>
      </c>
      <c r="HL286" s="2">
        <v>3053</v>
      </c>
      <c r="HM286" s="2">
        <v>3112</v>
      </c>
      <c r="HN286" s="2">
        <v>3094</v>
      </c>
      <c r="HO286" s="2">
        <v>3069</v>
      </c>
      <c r="HP286" s="2">
        <v>3109</v>
      </c>
      <c r="HQ286" s="2">
        <v>3121</v>
      </c>
      <c r="HR286" s="2">
        <v>3068</v>
      </c>
      <c r="HS286" s="2">
        <v>3048</v>
      </c>
      <c r="HT286" s="2">
        <v>3002</v>
      </c>
      <c r="HU286" s="2">
        <v>2970</v>
      </c>
      <c r="HV286" s="2">
        <v>2952</v>
      </c>
      <c r="HW286" s="2">
        <v>2914.5</v>
      </c>
      <c r="HX286" s="2">
        <v>2918</v>
      </c>
      <c r="HY286" s="2">
        <v>2925</v>
      </c>
      <c r="HZ286" s="2">
        <v>2946</v>
      </c>
      <c r="IA286" s="2">
        <v>2963</v>
      </c>
      <c r="IB286" s="2">
        <v>2976</v>
      </c>
      <c r="IC286" s="2">
        <v>2918</v>
      </c>
      <c r="ID286" s="2">
        <v>2930</v>
      </c>
      <c r="IE286" s="2">
        <v>2968</v>
      </c>
      <c r="IF286" s="2">
        <v>2949.5</v>
      </c>
      <c r="IG286" s="2">
        <v>2947.5</v>
      </c>
      <c r="IH286" s="2">
        <v>2931</v>
      </c>
      <c r="II286" s="2">
        <v>2908</v>
      </c>
      <c r="IJ286" s="2">
        <v>3000</v>
      </c>
      <c r="IK286" s="2">
        <v>2999</v>
      </c>
      <c r="IL286" s="2">
        <v>2935</v>
      </c>
      <c r="IM286" s="2">
        <v>2792</v>
      </c>
      <c r="IN286" s="2">
        <v>2797.5</v>
      </c>
      <c r="IO286" s="2">
        <v>2735.5</v>
      </c>
      <c r="IP286" s="2">
        <v>2724.5</v>
      </c>
      <c r="IQ286" s="2">
        <v>2797</v>
      </c>
      <c r="IR286" s="2">
        <v>2776</v>
      </c>
      <c r="IS286" s="2">
        <v>2772.5</v>
      </c>
      <c r="IT286" s="2">
        <v>2819.5</v>
      </c>
    </row>
    <row r="287" spans="1:254">
      <c r="A287" s="62" t="s">
        <v>500</v>
      </c>
      <c r="B287" s="1" t="inlineStr">
        <is>
          <t>サン電子</t>
        </is>
      </c>
      <c r="C287" s="1">
        <v>10300</v>
      </c>
      <c r="E287" s="2">
        <v>10280</v>
      </c>
      <c r="F287" s="2">
        <v>10360</v>
      </c>
      <c r="G287" s="2">
        <v>9650</v>
      </c>
      <c r="H287" s="2">
        <v>9580</v>
      </c>
      <c r="I287" s="2">
        <v>9300</v>
      </c>
      <c r="J287" s="2">
        <v>8950</v>
      </c>
      <c r="K287" s="2">
        <v>8920</v>
      </c>
      <c r="L287" s="2">
        <v>9120</v>
      </c>
      <c r="M287" s="2">
        <v>9140</v>
      </c>
      <c r="N287" s="2">
        <v>8870</v>
      </c>
      <c r="O287" s="2">
        <v>8800</v>
      </c>
      <c r="P287" s="2">
        <v>8890</v>
      </c>
      <c r="Q287" s="2">
        <v>9000</v>
      </c>
      <c r="R287" s="2">
        <v>8740</v>
      </c>
      <c r="S287" s="2">
        <v>8850</v>
      </c>
      <c r="T287" s="2">
        <v>8780</v>
      </c>
      <c r="U287" s="2">
        <v>8720</v>
      </c>
      <c r="V287" s="2">
        <v>9390</v>
      </c>
      <c r="W287" s="2">
        <v>9860</v>
      </c>
      <c r="X287" s="2">
        <v>10470</v>
      </c>
      <c r="Y287" s="2">
        <v>10280</v>
      </c>
      <c r="Z287" s="2">
        <v>10950</v>
      </c>
      <c r="AA287" s="2">
        <v>9390</v>
      </c>
      <c r="AB287" s="2">
        <v>9290</v>
      </c>
      <c r="AC287" s="2">
        <v>8800</v>
      </c>
      <c r="AD287" s="2">
        <v>8520</v>
      </c>
      <c r="AE287" s="2">
        <v>8420</v>
      </c>
      <c r="AF287" s="2">
        <v>8570</v>
      </c>
      <c r="AG287" s="2">
        <v>9000</v>
      </c>
      <c r="AH287" s="2">
        <v>8600</v>
      </c>
      <c r="AI287" s="2">
        <v>8490</v>
      </c>
      <c r="AJ287" s="2">
        <v>8890</v>
      </c>
      <c r="AK287" s="2">
        <v>9000</v>
      </c>
      <c r="AL287" s="2">
        <v>9010</v>
      </c>
      <c r="AM287" s="2">
        <v>9030</v>
      </c>
      <c r="AN287" s="2">
        <v>9030</v>
      </c>
      <c r="AO287" s="2">
        <v>8910</v>
      </c>
      <c r="AP287" s="2">
        <v>8980</v>
      </c>
      <c r="AQ287" s="2">
        <v>8630</v>
      </c>
      <c r="AR287" s="2">
        <v>8680</v>
      </c>
      <c r="AS287" s="2">
        <v>8950</v>
      </c>
      <c r="AT287" s="2">
        <v>8650</v>
      </c>
      <c r="AU287" s="2">
        <v>8380</v>
      </c>
      <c r="AV287" s="2">
        <v>8500</v>
      </c>
      <c r="AW287" s="2">
        <v>8600</v>
      </c>
      <c r="AX287" s="2">
        <v>8920</v>
      </c>
      <c r="AY287" s="2">
        <v>8950</v>
      </c>
      <c r="AZ287" s="2">
        <v>9210</v>
      </c>
      <c r="BA287" s="2">
        <v>9090</v>
      </c>
      <c r="BB287" s="2">
        <v>9020</v>
      </c>
      <c r="BC287" s="2">
        <v>9030</v>
      </c>
      <c r="BD287" s="2">
        <v>9050</v>
      </c>
      <c r="BE287" s="2">
        <v>8990</v>
      </c>
      <c r="BF287" s="2">
        <v>9100</v>
      </c>
      <c r="BG287" s="2">
        <v>8800</v>
      </c>
      <c r="BH287" s="2">
        <v>8690</v>
      </c>
      <c r="BI287" s="2">
        <v>8640</v>
      </c>
      <c r="BJ287" s="2">
        <v>8910</v>
      </c>
      <c r="BK287" s="2">
        <v>8760</v>
      </c>
      <c r="BL287" s="2">
        <v>8440</v>
      </c>
      <c r="BM287" s="2">
        <v>8340</v>
      </c>
      <c r="BN287" s="2">
        <v>8470</v>
      </c>
      <c r="BO287" s="2">
        <v>8860</v>
      </c>
      <c r="BP287" s="2">
        <v>8580</v>
      </c>
      <c r="BQ287" s="2">
        <v>8520</v>
      </c>
      <c r="BR287" s="2">
        <v>8520</v>
      </c>
      <c r="BS287" s="2">
        <v>8210</v>
      </c>
      <c r="BT287" s="2">
        <v>8190</v>
      </c>
      <c r="BU287" s="2">
        <v>7990</v>
      </c>
      <c r="BV287" s="2">
        <v>7970</v>
      </c>
      <c r="BW287" s="2">
        <v>7970</v>
      </c>
      <c r="BX287" s="2">
        <v>7950</v>
      </c>
      <c r="BY287" s="2">
        <v>7920</v>
      </c>
      <c r="BZ287" s="2">
        <v>7920</v>
      </c>
      <c r="CA287" s="2">
        <v>7910</v>
      </c>
      <c r="CB287" s="2">
        <v>7670</v>
      </c>
      <c r="CC287" s="2">
        <v>6970</v>
      </c>
      <c r="CD287" s="2">
        <v>7250</v>
      </c>
      <c r="CE287" s="2">
        <v>7480</v>
      </c>
      <c r="CF287" s="2">
        <v>8240</v>
      </c>
      <c r="CG287" s="2">
        <v>8710</v>
      </c>
      <c r="CH287" s="2">
        <v>8400</v>
      </c>
      <c r="CI287" s="2">
        <v>8320</v>
      </c>
      <c r="CJ287" s="2">
        <v>8330</v>
      </c>
      <c r="CK287" s="2">
        <v>8280</v>
      </c>
      <c r="CL287" s="2">
        <v>8310</v>
      </c>
      <c r="CM287" s="2">
        <v>8230</v>
      </c>
      <c r="CN287" s="2">
        <v>7980</v>
      </c>
      <c r="CO287" s="2">
        <v>7980</v>
      </c>
      <c r="CP287" s="2">
        <v>8160</v>
      </c>
      <c r="CQ287" s="2">
        <v>8060</v>
      </c>
      <c r="CR287" s="2">
        <v>7790</v>
      </c>
      <c r="CS287" s="2">
        <v>7690</v>
      </c>
      <c r="CT287" s="2">
        <v>7430</v>
      </c>
      <c r="CU287" s="2">
        <v>7610</v>
      </c>
      <c r="CV287" s="2">
        <v>7740</v>
      </c>
      <c r="CW287" s="2">
        <v>7700</v>
      </c>
      <c r="CX287" s="2">
        <v>7620</v>
      </c>
      <c r="CY287" s="2">
        <v>7410</v>
      </c>
      <c r="CZ287" s="2">
        <v>7230</v>
      </c>
      <c r="DA287" s="2">
        <v>7160</v>
      </c>
      <c r="DB287" s="2">
        <v>6960</v>
      </c>
      <c r="DC287" s="2">
        <v>6770</v>
      </c>
      <c r="DD287" s="2">
        <v>6920</v>
      </c>
      <c r="DE287" s="2">
        <v>6520</v>
      </c>
      <c r="DF287" s="2">
        <v>6070</v>
      </c>
      <c r="DG287" s="2">
        <v>6180</v>
      </c>
      <c r="DH287" s="2">
        <v>6410</v>
      </c>
      <c r="DI287" s="2">
        <v>6870</v>
      </c>
      <c r="DJ287" s="2">
        <v>7540</v>
      </c>
      <c r="DK287" s="2">
        <v>7610</v>
      </c>
      <c r="DL287" s="2">
        <v>7940</v>
      </c>
      <c r="DM287" s="2">
        <v>8590</v>
      </c>
      <c r="DN287" s="2">
        <v>8570</v>
      </c>
      <c r="DO287" s="2">
        <v>8710</v>
      </c>
      <c r="DP287" s="2">
        <v>8490</v>
      </c>
      <c r="DQ287" s="2">
        <v>8490</v>
      </c>
      <c r="DR287" s="2">
        <v>8170</v>
      </c>
      <c r="DS287" s="2">
        <v>8370</v>
      </c>
      <c r="DT287" s="2">
        <v>8500</v>
      </c>
      <c r="DU287" s="2">
        <v>8200</v>
      </c>
      <c r="DV287" s="2">
        <v>7760</v>
      </c>
      <c r="DW287" s="2">
        <v>7860</v>
      </c>
      <c r="DX287" s="2">
        <v>7960</v>
      </c>
      <c r="DY287" s="2">
        <v>8310</v>
      </c>
      <c r="DZ287" s="2">
        <v>8230</v>
      </c>
      <c r="EA287" s="2">
        <v>8020</v>
      </c>
      <c r="EB287" s="2">
        <v>8070</v>
      </c>
      <c r="EC287" s="2">
        <v>8100</v>
      </c>
      <c r="ED287" s="2">
        <v>8110</v>
      </c>
      <c r="EE287" s="2">
        <v>8120</v>
      </c>
      <c r="EF287" s="2">
        <v>8160</v>
      </c>
      <c r="EG287" s="2">
        <v>8270</v>
      </c>
      <c r="EH287" s="2">
        <v>8600</v>
      </c>
      <c r="EI287" s="2">
        <v>9100</v>
      </c>
      <c r="EJ287" s="2">
        <v>9000</v>
      </c>
      <c r="EK287" s="2">
        <v>9070</v>
      </c>
      <c r="EL287" s="2">
        <v>9100</v>
      </c>
      <c r="EM287" s="2">
        <v>9460</v>
      </c>
      <c r="EN287" s="2">
        <v>9060</v>
      </c>
      <c r="EO287" s="2">
        <v>9040</v>
      </c>
      <c r="EP287" s="2">
        <v>9030</v>
      </c>
      <c r="EQ287" s="2">
        <v>9300</v>
      </c>
      <c r="ER287" s="2">
        <v>9330</v>
      </c>
      <c r="ES287" s="2">
        <v>9010</v>
      </c>
      <c r="ET287" s="2">
        <v>8840</v>
      </c>
      <c r="EU287" s="2">
        <v>8710</v>
      </c>
      <c r="EV287" s="2">
        <v>8690</v>
      </c>
      <c r="EW287" s="2">
        <v>8600</v>
      </c>
      <c r="EX287" s="2">
        <v>8560</v>
      </c>
      <c r="EY287" s="2">
        <v>8600</v>
      </c>
      <c r="EZ287" s="2">
        <v>8840</v>
      </c>
      <c r="FA287" s="2">
        <v>8680</v>
      </c>
      <c r="FB287" s="2">
        <v>8610</v>
      </c>
      <c r="FC287" s="2">
        <v>8700</v>
      </c>
      <c r="FD287" s="2">
        <v>8790</v>
      </c>
      <c r="FE287" s="2">
        <v>8750</v>
      </c>
      <c r="FF287" s="2">
        <v>8820</v>
      </c>
      <c r="FG287" s="2">
        <v>8620</v>
      </c>
      <c r="FH287" s="2">
        <v>8870</v>
      </c>
      <c r="FI287" s="2">
        <v>8950</v>
      </c>
      <c r="FJ287" s="2">
        <v>8970</v>
      </c>
      <c r="FK287" s="2">
        <v>8980</v>
      </c>
      <c r="FL287" s="2">
        <v>8960</v>
      </c>
      <c r="FM287" s="2">
        <v>9000</v>
      </c>
      <c r="FN287" s="2">
        <v>8950</v>
      </c>
      <c r="FO287" s="2">
        <v>8910</v>
      </c>
      <c r="FP287" s="2">
        <v>8960</v>
      </c>
      <c r="FQ287" s="2">
        <v>8750</v>
      </c>
      <c r="FR287" s="2">
        <v>8460</v>
      </c>
      <c r="FS287" s="2">
        <v>8970</v>
      </c>
      <c r="FT287" s="2">
        <v>9020</v>
      </c>
      <c r="FU287" s="2">
        <v>9000</v>
      </c>
      <c r="FV287" s="2">
        <v>8750</v>
      </c>
      <c r="FW287" s="2">
        <v>8920</v>
      </c>
      <c r="FX287" s="2">
        <v>8940</v>
      </c>
      <c r="FY287" s="2">
        <v>9870</v>
      </c>
      <c r="FZ287" s="2">
        <v>9310</v>
      </c>
      <c r="GA287" s="2">
        <v>8840</v>
      </c>
      <c r="GB287" s="2">
        <v>8690</v>
      </c>
      <c r="GC287" s="2">
        <v>8350</v>
      </c>
      <c r="GD287" s="2">
        <v>8420</v>
      </c>
      <c r="GE287" s="2">
        <v>8320</v>
      </c>
      <c r="GF287" s="2">
        <v>8130</v>
      </c>
      <c r="GG287" s="2">
        <v>8510</v>
      </c>
      <c r="GH287" s="2">
        <v>8620</v>
      </c>
      <c r="GI287" s="2">
        <v>8590</v>
      </c>
      <c r="GJ287" s="2">
        <v>8530</v>
      </c>
      <c r="GK287" s="2">
        <v>9070</v>
      </c>
      <c r="GL287" s="2">
        <v>9340</v>
      </c>
      <c r="GM287" s="2">
        <v>9530</v>
      </c>
      <c r="GN287" s="2">
        <v>9260</v>
      </c>
      <c r="GO287" s="2">
        <v>10010</v>
      </c>
      <c r="GP287" s="2">
        <v>10250</v>
      </c>
      <c r="GQ287" s="2">
        <v>11220</v>
      </c>
      <c r="GR287" s="2">
        <v>10870</v>
      </c>
      <c r="GS287" s="2">
        <v>11310</v>
      </c>
      <c r="GT287" s="2">
        <v>10770</v>
      </c>
      <c r="GU287" s="2">
        <v>10500</v>
      </c>
      <c r="GV287" s="2">
        <v>10020</v>
      </c>
      <c r="GW287" s="2">
        <v>9140</v>
      </c>
      <c r="GX287" s="2">
        <v>8920</v>
      </c>
      <c r="GY287" s="2">
        <v>8740</v>
      </c>
      <c r="GZ287" s="2">
        <v>8460</v>
      </c>
      <c r="HA287" s="2">
        <v>8300</v>
      </c>
      <c r="HB287" s="2">
        <v>8150</v>
      </c>
      <c r="HC287" s="2">
        <v>8100</v>
      </c>
      <c r="HD287" s="2">
        <v>8160</v>
      </c>
      <c r="HE287" s="2">
        <v>7860</v>
      </c>
      <c r="HF287" s="2">
        <v>7790</v>
      </c>
      <c r="HG287" s="2">
        <v>7840</v>
      </c>
      <c r="HH287" s="2">
        <v>7650</v>
      </c>
      <c r="HI287" s="2">
        <v>7690</v>
      </c>
      <c r="HJ287" s="2">
        <v>7510</v>
      </c>
      <c r="HK287" s="2">
        <v>7340</v>
      </c>
      <c r="HL287" s="2">
        <v>7330</v>
      </c>
      <c r="HM287" s="2">
        <v>7170</v>
      </c>
      <c r="HN287" s="2">
        <v>6960</v>
      </c>
      <c r="HO287" s="2">
        <v>6860</v>
      </c>
      <c r="HP287" s="2">
        <v>6960</v>
      </c>
      <c r="HQ287" s="2">
        <v>6870</v>
      </c>
      <c r="HR287" s="2">
        <v>6720</v>
      </c>
      <c r="HS287" s="2">
        <v>6830</v>
      </c>
      <c r="HT287" s="2">
        <v>6830</v>
      </c>
      <c r="HU287" s="2">
        <v>6760</v>
      </c>
      <c r="HV287" s="2">
        <v>6810</v>
      </c>
      <c r="HW287" s="2">
        <v>6640</v>
      </c>
      <c r="HX287" s="2">
        <v>6590</v>
      </c>
      <c r="HY287" s="2">
        <v>6350</v>
      </c>
      <c r="HZ287" s="2">
        <v>6530</v>
      </c>
      <c r="IA287" s="2">
        <v>6630</v>
      </c>
      <c r="IB287" s="2">
        <v>6610</v>
      </c>
      <c r="IC287" s="2">
        <v>6580</v>
      </c>
      <c r="ID287" s="2">
        <v>6510</v>
      </c>
      <c r="IE287" s="2">
        <v>6710</v>
      </c>
      <c r="IF287" s="2">
        <v>6820</v>
      </c>
      <c r="IG287" s="2">
        <v>6740</v>
      </c>
      <c r="IH287" s="2">
        <v>6640</v>
      </c>
      <c r="II287" s="2">
        <v>6240</v>
      </c>
      <c r="IJ287" s="2">
        <v>6280</v>
      </c>
      <c r="IK287" s="2">
        <v>6020</v>
      </c>
      <c r="IL287" s="2">
        <v>5850</v>
      </c>
      <c r="IM287" s="2">
        <v>5810</v>
      </c>
      <c r="IN287" s="2">
        <v>5680</v>
      </c>
      <c r="IO287" s="2">
        <v>5610</v>
      </c>
      <c r="IP287" s="2">
        <v>5440</v>
      </c>
      <c r="IQ287" s="2">
        <v>5670</v>
      </c>
      <c r="IR287" s="2">
        <v>5700</v>
      </c>
      <c r="IS287" s="2">
        <v>5610</v>
      </c>
      <c r="IT287" s="2">
        <v>5600</v>
      </c>
    </row>
    <row r="288" spans="1:254">
      <c r="A288" s="62" t="s">
        <v>501</v>
      </c>
      <c r="B288" s="1" t="inlineStr">
        <is>
          <t>紀文食品</t>
        </is>
      </c>
      <c r="C288" s="1">
        <v>1105</v>
      </c>
      <c r="E288" s="2">
        <v>1090</v>
      </c>
      <c r="F288" s="2">
        <v>1084</v>
      </c>
      <c r="G288" s="2">
        <v>1092</v>
      </c>
      <c r="H288" s="2">
        <v>1094</v>
      </c>
      <c r="I288" s="2">
        <v>1088</v>
      </c>
      <c r="J288" s="2">
        <v>1095</v>
      </c>
      <c r="K288" s="2">
        <v>1092</v>
      </c>
      <c r="L288" s="2">
        <v>1090</v>
      </c>
      <c r="M288" s="2">
        <v>1078</v>
      </c>
      <c r="N288" s="2">
        <v>1077</v>
      </c>
      <c r="O288" s="2">
        <v>1080</v>
      </c>
      <c r="P288" s="2">
        <v>1072</v>
      </c>
      <c r="Q288" s="2">
        <v>1080</v>
      </c>
      <c r="R288" s="2">
        <v>1081</v>
      </c>
      <c r="S288" s="2">
        <v>1078</v>
      </c>
      <c r="T288" s="2">
        <v>1076</v>
      </c>
      <c r="U288" s="2">
        <v>1076</v>
      </c>
      <c r="V288" s="2">
        <v>1075</v>
      </c>
      <c r="W288" s="2">
        <v>1073</v>
      </c>
      <c r="X288" s="2">
        <v>1073</v>
      </c>
      <c r="Y288" s="2">
        <v>1080</v>
      </c>
      <c r="Z288" s="2">
        <v>1066</v>
      </c>
      <c r="AA288" s="2">
        <v>1065</v>
      </c>
      <c r="AB288" s="2">
        <v>1064</v>
      </c>
      <c r="AC288" s="2">
        <v>1064</v>
      </c>
      <c r="AD288" s="2">
        <v>1055</v>
      </c>
      <c r="AE288" s="2">
        <v>1055</v>
      </c>
      <c r="AF288" s="2">
        <v>1064</v>
      </c>
      <c r="AG288" s="2">
        <v>1061</v>
      </c>
      <c r="AH288" s="2">
        <v>1050</v>
      </c>
      <c r="AI288" s="2">
        <v>1053</v>
      </c>
      <c r="AJ288" s="2">
        <v>1055</v>
      </c>
      <c r="AK288" s="2">
        <v>1053</v>
      </c>
      <c r="AL288" s="2">
        <v>1052</v>
      </c>
      <c r="AM288" s="2">
        <v>1046</v>
      </c>
      <c r="AN288" s="2">
        <v>1050</v>
      </c>
      <c r="AO288" s="2">
        <v>1039</v>
      </c>
      <c r="AP288" s="2">
        <v>1045</v>
      </c>
      <c r="AQ288" s="2">
        <v>1040</v>
      </c>
      <c r="AR288" s="2">
        <v>1043</v>
      </c>
      <c r="AS288" s="2">
        <v>1040</v>
      </c>
      <c r="AT288" s="2">
        <v>1035</v>
      </c>
      <c r="AU288" s="2">
        <v>1033</v>
      </c>
      <c r="AV288" s="2">
        <v>1027</v>
      </c>
      <c r="AW288" s="2">
        <v>1022</v>
      </c>
      <c r="AX288" s="2">
        <v>1013</v>
      </c>
      <c r="AY288" s="2">
        <v>1018</v>
      </c>
      <c r="AZ288" s="2">
        <v>1026</v>
      </c>
      <c r="BA288" s="2">
        <v>1036</v>
      </c>
      <c r="BB288" s="2">
        <v>1033</v>
      </c>
      <c r="BC288" s="2">
        <v>1031</v>
      </c>
      <c r="BD288" s="2">
        <v>1032</v>
      </c>
      <c r="BE288" s="2">
        <v>1033</v>
      </c>
      <c r="BF288" s="2">
        <v>1038</v>
      </c>
      <c r="BG288" s="2">
        <v>1040</v>
      </c>
      <c r="BH288" s="2">
        <v>1037</v>
      </c>
      <c r="BI288" s="2">
        <v>1038</v>
      </c>
      <c r="BJ288" s="2">
        <v>1033</v>
      </c>
      <c r="BK288" s="2">
        <v>1028</v>
      </c>
      <c r="BL288" s="2">
        <v>1027</v>
      </c>
      <c r="BM288" s="2">
        <v>1030</v>
      </c>
      <c r="BN288" s="2">
        <v>1023</v>
      </c>
      <c r="BO288" s="2">
        <v>1024</v>
      </c>
      <c r="BP288" s="2">
        <v>1021</v>
      </c>
      <c r="BQ288" s="2">
        <v>1030</v>
      </c>
      <c r="BR288" s="2">
        <v>1027</v>
      </c>
      <c r="BS288" s="2">
        <v>1025</v>
      </c>
      <c r="BT288" s="2">
        <v>1025</v>
      </c>
      <c r="BU288" s="2">
        <v>1026</v>
      </c>
      <c r="BV288" s="2">
        <v>1030</v>
      </c>
      <c r="BW288" s="2">
        <v>1033</v>
      </c>
      <c r="BX288" s="2">
        <v>1040</v>
      </c>
      <c r="BY288" s="2">
        <v>1052</v>
      </c>
      <c r="BZ288" s="2">
        <v>1059</v>
      </c>
      <c r="CA288" s="2">
        <v>1058</v>
      </c>
      <c r="CB288" s="2">
        <v>1055</v>
      </c>
      <c r="CC288" s="2">
        <v>1051</v>
      </c>
      <c r="CD288" s="2">
        <v>1049</v>
      </c>
      <c r="CE288" s="2">
        <v>1056</v>
      </c>
      <c r="CF288" s="2">
        <v>1055</v>
      </c>
      <c r="CG288" s="2">
        <v>1058</v>
      </c>
      <c r="CH288" s="2">
        <v>1060</v>
      </c>
      <c r="CI288" s="2">
        <v>1058</v>
      </c>
      <c r="CJ288" s="2">
        <v>1056</v>
      </c>
      <c r="CK288" s="2">
        <v>1050</v>
      </c>
      <c r="CL288" s="2">
        <v>1048</v>
      </c>
      <c r="CM288" s="2">
        <v>1040</v>
      </c>
      <c r="CN288" s="2">
        <v>1030</v>
      </c>
      <c r="CO288" s="2">
        <v>1022</v>
      </c>
      <c r="CP288" s="2">
        <v>1050</v>
      </c>
      <c r="CQ288" s="2">
        <v>1043</v>
      </c>
      <c r="CR288" s="2">
        <v>1046</v>
      </c>
      <c r="CS288" s="2">
        <v>1030</v>
      </c>
      <c r="CT288" s="2">
        <v>1027</v>
      </c>
      <c r="CU288" s="2">
        <v>1039</v>
      </c>
      <c r="CV288" s="2">
        <v>1038</v>
      </c>
      <c r="CW288" s="2">
        <v>1035</v>
      </c>
      <c r="CX288" s="2">
        <v>1032</v>
      </c>
      <c r="CY288" s="2">
        <v>1030</v>
      </c>
      <c r="CZ288" s="2">
        <v>1038</v>
      </c>
      <c r="DA288" s="2">
        <v>1049</v>
      </c>
      <c r="DB288" s="2">
        <v>1048</v>
      </c>
      <c r="DC288" s="2">
        <v>1033</v>
      </c>
      <c r="DD288" s="2">
        <v>1048</v>
      </c>
      <c r="DE288" s="2">
        <v>1056</v>
      </c>
      <c r="DF288" s="2">
        <v>1037</v>
      </c>
      <c r="DG288" s="2">
        <v>1063</v>
      </c>
      <c r="DH288" s="2">
        <v>1078</v>
      </c>
      <c r="DI288" s="2">
        <v>1083</v>
      </c>
      <c r="DJ288" s="2">
        <v>1082</v>
      </c>
      <c r="DK288" s="2">
        <v>1086</v>
      </c>
      <c r="DL288" s="2">
        <v>1084</v>
      </c>
      <c r="DM288" s="2">
        <v>1080</v>
      </c>
      <c r="DN288" s="2">
        <v>1086</v>
      </c>
      <c r="DO288" s="2">
        <v>1094</v>
      </c>
      <c r="DP288" s="2">
        <v>1093</v>
      </c>
      <c r="DQ288" s="2">
        <v>1095</v>
      </c>
      <c r="DR288" s="2">
        <v>1094</v>
      </c>
      <c r="DS288" s="2">
        <v>1121</v>
      </c>
      <c r="DT288" s="2">
        <v>1117</v>
      </c>
      <c r="DU288" s="2">
        <v>1106</v>
      </c>
      <c r="DV288" s="2">
        <v>1107</v>
      </c>
      <c r="DW288" s="2">
        <v>1104</v>
      </c>
      <c r="DX288" s="2">
        <v>1094</v>
      </c>
      <c r="DY288" s="2">
        <v>1091</v>
      </c>
      <c r="DZ288" s="2">
        <v>1091</v>
      </c>
      <c r="EA288" s="2">
        <v>1086</v>
      </c>
      <c r="EB288" s="2">
        <v>1077</v>
      </c>
      <c r="EC288" s="2">
        <v>1085</v>
      </c>
      <c r="ED288" s="2">
        <v>1087</v>
      </c>
      <c r="EE288" s="2">
        <v>1088</v>
      </c>
      <c r="EF288" s="2">
        <v>1098</v>
      </c>
      <c r="EG288" s="2">
        <v>1101</v>
      </c>
      <c r="EH288" s="2">
        <v>1099</v>
      </c>
      <c r="EI288" s="2">
        <v>1096</v>
      </c>
      <c r="EJ288" s="2">
        <v>1094</v>
      </c>
      <c r="EK288" s="2">
        <v>1089</v>
      </c>
      <c r="EL288" s="2">
        <v>1084</v>
      </c>
      <c r="EM288" s="2">
        <v>1081</v>
      </c>
      <c r="EN288" s="2">
        <v>1080</v>
      </c>
      <c r="EO288" s="2">
        <v>1080</v>
      </c>
      <c r="EP288" s="2">
        <v>1077</v>
      </c>
      <c r="EQ288" s="2">
        <v>1079</v>
      </c>
      <c r="ER288" s="2">
        <v>1071</v>
      </c>
      <c r="ES288" s="2">
        <v>1071</v>
      </c>
      <c r="ET288" s="2">
        <v>1073</v>
      </c>
      <c r="EU288" s="2">
        <v>1070</v>
      </c>
      <c r="EV288" s="2">
        <v>1064</v>
      </c>
      <c r="EW288" s="2">
        <v>1071</v>
      </c>
      <c r="EX288" s="2">
        <v>1070</v>
      </c>
      <c r="EY288" s="2">
        <v>1064</v>
      </c>
      <c r="EZ288" s="2">
        <v>1058</v>
      </c>
      <c r="FA288" s="2">
        <v>1062</v>
      </c>
      <c r="FB288" s="2">
        <v>1052</v>
      </c>
      <c r="FC288" s="2">
        <v>1048</v>
      </c>
      <c r="FD288" s="2">
        <v>1046</v>
      </c>
      <c r="FE288" s="2">
        <v>1041</v>
      </c>
      <c r="FF288" s="2">
        <v>1038</v>
      </c>
      <c r="FG288" s="2">
        <v>1042</v>
      </c>
      <c r="FH288" s="2">
        <v>1053</v>
      </c>
      <c r="FI288" s="2">
        <v>1052</v>
      </c>
      <c r="FJ288" s="2">
        <v>1056</v>
      </c>
      <c r="FK288" s="2">
        <v>1056</v>
      </c>
      <c r="FL288" s="2">
        <v>1060</v>
      </c>
      <c r="FM288" s="2">
        <v>1061</v>
      </c>
      <c r="FN288" s="2">
        <v>1067</v>
      </c>
      <c r="FO288" s="2">
        <v>1073</v>
      </c>
      <c r="FP288" s="2">
        <v>1090</v>
      </c>
      <c r="FQ288" s="2">
        <v>1089</v>
      </c>
      <c r="FR288" s="2">
        <v>1090</v>
      </c>
      <c r="FS288" s="2">
        <v>1090</v>
      </c>
      <c r="FT288" s="2">
        <v>1083</v>
      </c>
      <c r="FU288" s="2">
        <v>1078</v>
      </c>
      <c r="FV288" s="2">
        <v>1077</v>
      </c>
      <c r="FW288" s="2">
        <v>1081</v>
      </c>
      <c r="FX288" s="2">
        <v>1077</v>
      </c>
      <c r="FY288" s="2">
        <v>1077</v>
      </c>
      <c r="FZ288" s="2">
        <v>1100</v>
      </c>
      <c r="GA288" s="2">
        <v>1096</v>
      </c>
      <c r="GB288" s="2">
        <v>1083</v>
      </c>
      <c r="GC288" s="2">
        <v>1083</v>
      </c>
      <c r="GD288" s="2">
        <v>1063</v>
      </c>
      <c r="GE288" s="2">
        <v>1059</v>
      </c>
      <c r="GF288" s="2">
        <v>1061</v>
      </c>
      <c r="GG288" s="2">
        <v>1068</v>
      </c>
      <c r="GH288" s="2">
        <v>1068</v>
      </c>
      <c r="GI288" s="2">
        <v>1076</v>
      </c>
      <c r="GJ288" s="2">
        <v>1082</v>
      </c>
      <c r="GK288" s="2">
        <v>1095</v>
      </c>
      <c r="GL288" s="2">
        <v>1110</v>
      </c>
      <c r="GM288" s="2">
        <v>1106</v>
      </c>
      <c r="GN288" s="2">
        <v>1110</v>
      </c>
      <c r="GO288" s="2">
        <v>1109</v>
      </c>
      <c r="GP288" s="2">
        <v>1109</v>
      </c>
      <c r="GQ288" s="2">
        <v>1106</v>
      </c>
      <c r="GR288" s="2">
        <v>1100</v>
      </c>
      <c r="GS288" s="2">
        <v>1104</v>
      </c>
      <c r="GT288" s="2">
        <v>1101</v>
      </c>
      <c r="GU288" s="2">
        <v>1090</v>
      </c>
      <c r="GV288" s="2">
        <v>1099</v>
      </c>
      <c r="GW288" s="2">
        <v>1111</v>
      </c>
      <c r="GX288" s="2">
        <v>1117</v>
      </c>
      <c r="GY288" s="2">
        <v>1115</v>
      </c>
      <c r="GZ288" s="2">
        <v>1121</v>
      </c>
      <c r="HA288" s="2">
        <v>1114</v>
      </c>
      <c r="HB288" s="2">
        <v>1123</v>
      </c>
      <c r="HC288" s="2">
        <v>1134</v>
      </c>
      <c r="HD288" s="2">
        <v>1142</v>
      </c>
      <c r="HE288" s="2">
        <v>1140</v>
      </c>
      <c r="HF288" s="2">
        <v>1186</v>
      </c>
      <c r="HG288" s="2">
        <v>1199</v>
      </c>
      <c r="HH288" s="2">
        <v>1199</v>
      </c>
      <c r="HI288" s="2">
        <v>1205</v>
      </c>
      <c r="HJ288" s="2">
        <v>1206</v>
      </c>
      <c r="HK288" s="2">
        <v>1205</v>
      </c>
      <c r="HL288" s="2">
        <v>1204</v>
      </c>
      <c r="HM288" s="2">
        <v>1194</v>
      </c>
      <c r="HN288" s="2">
        <v>1188</v>
      </c>
      <c r="HO288" s="2">
        <v>1185</v>
      </c>
      <c r="HP288" s="2">
        <v>1188</v>
      </c>
      <c r="HQ288" s="2">
        <v>1191</v>
      </c>
      <c r="HR288" s="2">
        <v>1191</v>
      </c>
      <c r="HS288" s="2">
        <v>1191</v>
      </c>
      <c r="HT288" s="2">
        <v>1165</v>
      </c>
      <c r="HU288" s="2">
        <v>1170</v>
      </c>
      <c r="HV288" s="2">
        <v>1153</v>
      </c>
      <c r="HW288" s="2">
        <v>1135</v>
      </c>
      <c r="HX288" s="2">
        <v>1131</v>
      </c>
      <c r="HY288" s="2">
        <v>1132</v>
      </c>
      <c r="HZ288" s="2">
        <v>1129</v>
      </c>
      <c r="IA288" s="2">
        <v>1130</v>
      </c>
      <c r="IB288" s="2">
        <v>1136</v>
      </c>
      <c r="IC288" s="2">
        <v>1128</v>
      </c>
      <c r="ID288" s="2">
        <v>1128</v>
      </c>
      <c r="IE288" s="2">
        <v>1132</v>
      </c>
      <c r="IF288" s="2">
        <v>1130</v>
      </c>
      <c r="IG288" s="2">
        <v>1133</v>
      </c>
      <c r="IH288" s="2">
        <v>1120</v>
      </c>
      <c r="II288" s="2">
        <v>1119</v>
      </c>
      <c r="IJ288" s="2">
        <v>1102</v>
      </c>
      <c r="IK288" s="2">
        <v>1126</v>
      </c>
      <c r="IL288" s="2">
        <v>1135</v>
      </c>
      <c r="IM288" s="2">
        <v>1130</v>
      </c>
      <c r="IN288" s="2">
        <v>1115</v>
      </c>
      <c r="IO288" s="2">
        <v>1115</v>
      </c>
      <c r="IP288" s="2">
        <v>1110</v>
      </c>
      <c r="IQ288" s="2">
        <v>1109</v>
      </c>
      <c r="IR288" s="2">
        <v>1096</v>
      </c>
      <c r="IS288" s="2">
        <v>1086</v>
      </c>
      <c r="IT288" s="2">
        <v>1088</v>
      </c>
    </row>
    <row r="289" spans="1:254">
      <c r="A289" s="62" t="s">
        <v>502</v>
      </c>
      <c r="B289" s="1" t="inlineStr">
        <is>
          <t>関東電化</t>
        </is>
      </c>
      <c r="C289" s="1">
        <v>2759</v>
      </c>
      <c r="E289" s="2">
        <v>2861</v>
      </c>
      <c r="F289" s="2">
        <v>2930</v>
      </c>
      <c r="G289" s="2">
        <v>2780</v>
      </c>
      <c r="H289" s="2">
        <v>2612</v>
      </c>
      <c r="I289" s="2">
        <v>2590</v>
      </c>
      <c r="J289" s="2">
        <v>2387</v>
      </c>
      <c r="K289" s="2">
        <v>2369</v>
      </c>
      <c r="L289" s="2">
        <v>2488</v>
      </c>
      <c r="M289" s="2">
        <v>2670</v>
      </c>
      <c r="N289" s="2">
        <v>2751</v>
      </c>
      <c r="O289" s="2">
        <v>2876</v>
      </c>
      <c r="P289" s="2">
        <v>2879</v>
      </c>
      <c r="Q289" s="2">
        <v>2678</v>
      </c>
      <c r="R289" s="2">
        <v>2556</v>
      </c>
      <c r="S289" s="2">
        <v>2895</v>
      </c>
      <c r="T289" s="2">
        <v>3005</v>
      </c>
      <c r="U289" s="2">
        <v>2860</v>
      </c>
      <c r="V289" s="2">
        <v>2900</v>
      </c>
      <c r="W289" s="2">
        <v>3050</v>
      </c>
      <c r="X289" s="2">
        <v>3035</v>
      </c>
      <c r="Y289" s="2">
        <v>3045</v>
      </c>
      <c r="Z289" s="2">
        <v>3135</v>
      </c>
      <c r="AA289" s="2">
        <v>3330</v>
      </c>
      <c r="AB289" s="2">
        <v>3225</v>
      </c>
      <c r="AC289" s="2">
        <v>3300</v>
      </c>
      <c r="AD289" s="2">
        <v>3500</v>
      </c>
      <c r="AE289" s="2">
        <v>3420</v>
      </c>
      <c r="AF289" s="2">
        <v>3390</v>
      </c>
      <c r="AG289" s="2">
        <v>3640</v>
      </c>
      <c r="AH289" s="2">
        <v>3940</v>
      </c>
      <c r="AI289" s="2">
        <v>3635</v>
      </c>
      <c r="AJ289" s="2">
        <v>3665</v>
      </c>
      <c r="AK289" s="2">
        <v>3830</v>
      </c>
      <c r="AL289" s="2">
        <v>3870</v>
      </c>
      <c r="AM289" s="2">
        <v>3840</v>
      </c>
      <c r="AN289" s="2">
        <v>3610</v>
      </c>
      <c r="AO289" s="2">
        <v>3650</v>
      </c>
      <c r="AP289" s="2">
        <v>3780</v>
      </c>
      <c r="AQ289" s="2">
        <v>3750</v>
      </c>
      <c r="AR289" s="2">
        <v>3580</v>
      </c>
      <c r="AS289" s="2">
        <v>3765</v>
      </c>
      <c r="AT289" s="2">
        <v>3875</v>
      </c>
      <c r="AU289" s="2">
        <v>3535</v>
      </c>
      <c r="AV289" s="2">
        <v>3945</v>
      </c>
      <c r="AW289" s="2">
        <v>3705</v>
      </c>
      <c r="AX289" s="2">
        <v>3685</v>
      </c>
      <c r="AY289" s="2">
        <v>3330</v>
      </c>
      <c r="AZ289" s="2">
        <v>3455</v>
      </c>
      <c r="BA289" s="2">
        <v>3550</v>
      </c>
      <c r="BB289" s="2">
        <v>3210</v>
      </c>
      <c r="BC289" s="2">
        <v>3275</v>
      </c>
      <c r="BD289" s="2">
        <v>3215</v>
      </c>
      <c r="BE289" s="2">
        <v>3125</v>
      </c>
      <c r="BF289" s="2">
        <v>2879</v>
      </c>
      <c r="BG289" s="2">
        <v>2703</v>
      </c>
      <c r="BH289" s="2">
        <v>2611</v>
      </c>
      <c r="BI289" s="2">
        <v>2668</v>
      </c>
      <c r="BJ289" s="2">
        <v>2550</v>
      </c>
      <c r="BK289" s="2">
        <v>1951</v>
      </c>
      <c r="BL289" s="2">
        <v>2102</v>
      </c>
      <c r="BM289" s="2">
        <v>1951</v>
      </c>
      <c r="BN289" s="2">
        <v>1962</v>
      </c>
      <c r="BO289" s="2">
        <v>1853</v>
      </c>
      <c r="BP289" s="2">
        <v>1775</v>
      </c>
      <c r="BQ289" s="2">
        <v>1782</v>
      </c>
      <c r="BR289" s="2">
        <v>1650</v>
      </c>
      <c r="BS289" s="2">
        <v>1650</v>
      </c>
      <c r="BT289" s="2">
        <v>1666</v>
      </c>
      <c r="BU289" s="2">
        <v>1611</v>
      </c>
      <c r="BV289" s="2">
        <v>1623</v>
      </c>
      <c r="BW289" s="2">
        <v>1601</v>
      </c>
      <c r="BX289" s="2">
        <v>1620</v>
      </c>
      <c r="BY289" s="2">
        <v>1642</v>
      </c>
      <c r="BZ289" s="2">
        <v>1624</v>
      </c>
      <c r="CA289" s="2">
        <v>1629</v>
      </c>
      <c r="CB289" s="2">
        <v>1650</v>
      </c>
      <c r="CC289" s="2">
        <v>1650</v>
      </c>
      <c r="CD289" s="2">
        <v>1655</v>
      </c>
      <c r="CE289" s="2">
        <v>1603</v>
      </c>
      <c r="CF289" s="2">
        <v>1587</v>
      </c>
      <c r="CG289" s="2">
        <v>1561</v>
      </c>
      <c r="CH289" s="2">
        <v>1500</v>
      </c>
      <c r="CI289" s="2">
        <v>1408</v>
      </c>
      <c r="CJ289" s="2">
        <v>1342</v>
      </c>
      <c r="CK289" s="2">
        <v>1362</v>
      </c>
      <c r="CL289" s="2">
        <v>1351</v>
      </c>
      <c r="CM289" s="2">
        <v>1383</v>
      </c>
      <c r="CN289" s="2">
        <v>1336</v>
      </c>
      <c r="CO289" s="2">
        <v>1384</v>
      </c>
      <c r="CP289" s="2">
        <v>1451</v>
      </c>
      <c r="CQ289" s="2">
        <v>1489</v>
      </c>
      <c r="CR289" s="2">
        <v>1450</v>
      </c>
      <c r="CS289" s="2">
        <v>1367</v>
      </c>
      <c r="CT289" s="2">
        <v>1342</v>
      </c>
      <c r="CU289" s="2">
        <v>1442</v>
      </c>
      <c r="CV289" s="2">
        <v>1506</v>
      </c>
      <c r="CW289" s="2">
        <v>1461</v>
      </c>
      <c r="CX289" s="2">
        <v>1514</v>
      </c>
      <c r="CY289" s="2">
        <v>1484</v>
      </c>
      <c r="CZ289" s="2">
        <v>1509</v>
      </c>
      <c r="DA289" s="2">
        <v>1570</v>
      </c>
      <c r="DB289" s="2">
        <v>1534</v>
      </c>
      <c r="DC289" s="2">
        <v>1446</v>
      </c>
      <c r="DD289" s="2">
        <v>1620</v>
      </c>
      <c r="DE289" s="2">
        <v>1641</v>
      </c>
      <c r="DF289" s="2">
        <v>1539</v>
      </c>
      <c r="DG289" s="2">
        <v>1709</v>
      </c>
      <c r="DH289" s="2">
        <v>1743</v>
      </c>
      <c r="DI289" s="2">
        <v>1701</v>
      </c>
      <c r="DJ289" s="2">
        <v>1705</v>
      </c>
      <c r="DK289" s="2">
        <v>1750</v>
      </c>
      <c r="DL289" s="2">
        <v>1691</v>
      </c>
      <c r="DM289" s="2">
        <v>1644</v>
      </c>
      <c r="DN289" s="2">
        <v>1641</v>
      </c>
      <c r="DO289" s="2">
        <v>1680</v>
      </c>
      <c r="DP289" s="2">
        <v>1663</v>
      </c>
      <c r="DQ289" s="2">
        <v>1613</v>
      </c>
      <c r="DR289" s="2">
        <v>1371</v>
      </c>
      <c r="DS289" s="2">
        <v>1374</v>
      </c>
      <c r="DT289" s="2">
        <v>1372</v>
      </c>
      <c r="DU289" s="2">
        <v>1334</v>
      </c>
      <c r="DV289" s="2">
        <v>1291</v>
      </c>
      <c r="DW289" s="2">
        <v>1307</v>
      </c>
      <c r="DX289" s="2">
        <v>1304</v>
      </c>
      <c r="DY289" s="2">
        <v>1288</v>
      </c>
      <c r="DZ289" s="2">
        <v>1280</v>
      </c>
      <c r="EA289" s="2">
        <v>1272</v>
      </c>
      <c r="EB289" s="2">
        <v>1250</v>
      </c>
      <c r="EC289" s="2">
        <v>1283</v>
      </c>
      <c r="ED289" s="2">
        <v>1275</v>
      </c>
      <c r="EE289" s="2">
        <v>1262</v>
      </c>
      <c r="EF289" s="2">
        <v>1301</v>
      </c>
      <c r="EG289" s="2">
        <v>1274</v>
      </c>
      <c r="EH289" s="2">
        <v>1219</v>
      </c>
      <c r="EI289" s="2">
        <v>1225</v>
      </c>
      <c r="EJ289" s="2">
        <v>1232</v>
      </c>
      <c r="EK289" s="2">
        <v>1215</v>
      </c>
      <c r="EL289" s="2">
        <v>1201</v>
      </c>
      <c r="EM289" s="2">
        <v>1196</v>
      </c>
      <c r="EN289" s="2">
        <v>1183</v>
      </c>
      <c r="EO289" s="2">
        <v>1163</v>
      </c>
      <c r="EP289" s="2">
        <v>1150</v>
      </c>
      <c r="EQ289" s="2">
        <v>1137</v>
      </c>
      <c r="ER289" s="2">
        <v>1137</v>
      </c>
      <c r="ES289" s="2">
        <v>1118</v>
      </c>
      <c r="ET289" s="2">
        <v>1102</v>
      </c>
      <c r="EU289" s="2">
        <v>1096</v>
      </c>
      <c r="EV289" s="2">
        <v>1070</v>
      </c>
      <c r="EW289" s="2">
        <v>1057</v>
      </c>
      <c r="EX289" s="2">
        <v>1047</v>
      </c>
      <c r="EY289" s="2">
        <v>1055</v>
      </c>
      <c r="EZ289" s="2">
        <v>1036</v>
      </c>
      <c r="FA289" s="2">
        <v>1018</v>
      </c>
      <c r="FB289" s="2">
        <v>1006</v>
      </c>
      <c r="FC289" s="2">
        <v>1005</v>
      </c>
      <c r="FD289" s="2">
        <v>1003</v>
      </c>
      <c r="FE289" s="2">
        <v>1012</v>
      </c>
      <c r="FF289" s="2">
        <v>1012</v>
      </c>
      <c r="FG289" s="2">
        <v>1001</v>
      </c>
      <c r="FH289" s="2">
        <v>1005</v>
      </c>
      <c r="FI289" s="2">
        <v>1006</v>
      </c>
      <c r="FJ289" s="2">
        <v>1003</v>
      </c>
      <c r="FK289" s="2">
        <v>994</v>
      </c>
      <c r="FL289" s="2">
        <v>991</v>
      </c>
      <c r="FM289" s="2">
        <v>990</v>
      </c>
      <c r="FN289" s="2">
        <v>1005</v>
      </c>
      <c r="FO289" s="2">
        <v>1006</v>
      </c>
      <c r="FP289" s="2">
        <v>1025</v>
      </c>
      <c r="FQ289" s="2">
        <v>1010</v>
      </c>
      <c r="FR289" s="2">
        <v>992</v>
      </c>
      <c r="FS289" s="2">
        <v>985</v>
      </c>
      <c r="FT289" s="2">
        <v>993</v>
      </c>
      <c r="FU289" s="2">
        <v>1006</v>
      </c>
      <c r="FV289" s="2">
        <v>999</v>
      </c>
      <c r="FW289" s="2">
        <v>997</v>
      </c>
      <c r="FX289" s="2">
        <v>998</v>
      </c>
      <c r="FY289" s="2">
        <v>995</v>
      </c>
      <c r="FZ289" s="2">
        <v>1005</v>
      </c>
      <c r="GA289" s="2">
        <v>978</v>
      </c>
      <c r="GB289" s="2">
        <v>930</v>
      </c>
      <c r="GC289" s="2">
        <v>1019</v>
      </c>
      <c r="GD289" s="2">
        <v>999</v>
      </c>
      <c r="GE289" s="2">
        <v>1011</v>
      </c>
      <c r="GF289" s="2">
        <v>979</v>
      </c>
      <c r="GG289" s="2">
        <v>1024</v>
      </c>
      <c r="GH289" s="2">
        <v>1022</v>
      </c>
      <c r="GI289" s="2">
        <v>1028</v>
      </c>
      <c r="GJ289" s="2">
        <v>1030</v>
      </c>
      <c r="GK289" s="2">
        <v>1063</v>
      </c>
      <c r="GL289" s="2">
        <v>1079</v>
      </c>
      <c r="GM289" s="2">
        <v>1059</v>
      </c>
      <c r="GN289" s="2">
        <v>1040</v>
      </c>
      <c r="GO289" s="2">
        <v>1031</v>
      </c>
      <c r="GP289" s="2">
        <v>1035</v>
      </c>
      <c r="GQ289" s="2">
        <v>1032</v>
      </c>
      <c r="GR289" s="2">
        <v>999</v>
      </c>
      <c r="GS289" s="2">
        <v>996</v>
      </c>
      <c r="GT289" s="2">
        <v>977</v>
      </c>
      <c r="GU289" s="2">
        <v>973</v>
      </c>
      <c r="GV289" s="2">
        <v>993</v>
      </c>
      <c r="GW289" s="2">
        <v>1001</v>
      </c>
      <c r="GX289" s="2">
        <v>981</v>
      </c>
      <c r="GY289" s="2">
        <v>970</v>
      </c>
      <c r="GZ289" s="2">
        <v>978</v>
      </c>
      <c r="HA289" s="2">
        <v>934</v>
      </c>
      <c r="HB289" s="2">
        <v>921</v>
      </c>
      <c r="HC289" s="2">
        <v>916</v>
      </c>
      <c r="HD289" s="2">
        <v>943</v>
      </c>
      <c r="HE289" s="2">
        <v>951</v>
      </c>
      <c r="HF289" s="2">
        <v>957</v>
      </c>
      <c r="HG289" s="2">
        <v>946</v>
      </c>
      <c r="HH289" s="2">
        <v>931</v>
      </c>
      <c r="HI289" s="2">
        <v>935</v>
      </c>
      <c r="HJ289" s="2">
        <v>924</v>
      </c>
      <c r="HK289" s="2">
        <v>918</v>
      </c>
      <c r="HL289" s="2">
        <v>918</v>
      </c>
      <c r="HM289" s="2">
        <v>911</v>
      </c>
      <c r="HN289" s="2">
        <v>894</v>
      </c>
      <c r="HO289" s="2">
        <v>867</v>
      </c>
      <c r="HP289" s="2">
        <v>865</v>
      </c>
      <c r="HQ289" s="2">
        <v>870</v>
      </c>
      <c r="HR289" s="2">
        <v>860</v>
      </c>
      <c r="HS289" s="2">
        <v>846</v>
      </c>
      <c r="HT289" s="2">
        <v>842</v>
      </c>
      <c r="HU289" s="2">
        <v>841</v>
      </c>
      <c r="HV289" s="2">
        <v>845</v>
      </c>
      <c r="HW289" s="2">
        <v>842</v>
      </c>
      <c r="HX289" s="2">
        <v>850</v>
      </c>
      <c r="HY289" s="2">
        <v>854</v>
      </c>
      <c r="HZ289" s="2">
        <v>860</v>
      </c>
      <c r="IA289" s="2">
        <v>854</v>
      </c>
      <c r="IB289" s="2">
        <v>871</v>
      </c>
      <c r="IC289" s="2">
        <v>877</v>
      </c>
      <c r="ID289" s="2">
        <v>887</v>
      </c>
      <c r="IE289" s="2">
        <v>880</v>
      </c>
      <c r="IF289" s="2">
        <v>852</v>
      </c>
      <c r="IG289" s="2">
        <v>820</v>
      </c>
      <c r="IH289" s="2">
        <v>808</v>
      </c>
      <c r="II289" s="2">
        <v>806</v>
      </c>
      <c r="IJ289" s="2">
        <v>802</v>
      </c>
      <c r="IK289" s="2">
        <v>796</v>
      </c>
      <c r="IL289" s="2">
        <v>862</v>
      </c>
      <c r="IM289" s="2">
        <v>864</v>
      </c>
      <c r="IN289" s="2">
        <v>861</v>
      </c>
      <c r="IO289" s="2">
        <v>861</v>
      </c>
      <c r="IP289" s="2">
        <v>836</v>
      </c>
      <c r="IQ289" s="2">
        <v>854</v>
      </c>
      <c r="IR289" s="2">
        <v>849</v>
      </c>
      <c r="IS289" s="2">
        <v>845</v>
      </c>
      <c r="IT289" s="2">
        <v>851</v>
      </c>
    </row>
    <row r="290" spans="1:254">
      <c r="A290" s="62" t="s">
        <v>503</v>
      </c>
      <c r="B290" s="1" t="inlineStr">
        <is>
          <t>ＹＵＳＨＩＮ</t>
        </is>
      </c>
      <c r="C290" s="1">
        <v>681</v>
      </c>
      <c r="E290" s="2">
        <v>681</v>
      </c>
      <c r="F290" s="2">
        <v>677</v>
      </c>
      <c r="G290" s="2">
        <v>654</v>
      </c>
      <c r="H290" s="2">
        <v>652</v>
      </c>
      <c r="I290" s="2">
        <v>668</v>
      </c>
      <c r="J290" s="2">
        <v>660</v>
      </c>
      <c r="K290" s="2">
        <v>659</v>
      </c>
      <c r="L290" s="2">
        <v>664</v>
      </c>
      <c r="M290" s="2">
        <v>685</v>
      </c>
      <c r="N290" s="2">
        <v>683</v>
      </c>
      <c r="O290" s="2">
        <v>685</v>
      </c>
      <c r="P290" s="2">
        <v>682</v>
      </c>
      <c r="Q290" s="2">
        <v>676</v>
      </c>
      <c r="R290" s="2">
        <v>657</v>
      </c>
      <c r="S290" s="2">
        <v>665</v>
      </c>
      <c r="T290" s="2">
        <v>665</v>
      </c>
      <c r="U290" s="2">
        <v>661</v>
      </c>
      <c r="V290" s="2">
        <v>671</v>
      </c>
      <c r="W290" s="2">
        <v>678</v>
      </c>
      <c r="X290" s="2">
        <v>673</v>
      </c>
      <c r="Y290" s="2">
        <v>691</v>
      </c>
      <c r="Z290" s="2">
        <v>694</v>
      </c>
      <c r="AA290" s="2">
        <v>696</v>
      </c>
      <c r="AB290" s="2">
        <v>683</v>
      </c>
      <c r="AC290" s="2">
        <v>688</v>
      </c>
      <c r="AD290" s="2">
        <v>689</v>
      </c>
      <c r="AE290" s="2">
        <v>686</v>
      </c>
      <c r="AF290" s="2">
        <v>703</v>
      </c>
      <c r="AG290" s="2">
        <v>699</v>
      </c>
      <c r="AH290" s="2">
        <v>707</v>
      </c>
      <c r="AI290" s="2">
        <v>706</v>
      </c>
      <c r="AJ290" s="2">
        <v>733</v>
      </c>
      <c r="AK290" s="2">
        <v>732</v>
      </c>
      <c r="AL290" s="2">
        <v>732</v>
      </c>
      <c r="AM290" s="2">
        <v>741</v>
      </c>
      <c r="AN290" s="2">
        <v>714</v>
      </c>
      <c r="AO290" s="2">
        <v>687</v>
      </c>
      <c r="AP290" s="2">
        <v>680</v>
      </c>
      <c r="AQ290" s="2">
        <v>673</v>
      </c>
      <c r="AR290" s="2">
        <v>659</v>
      </c>
      <c r="AS290" s="2">
        <v>665</v>
      </c>
      <c r="AT290" s="2">
        <v>656</v>
      </c>
      <c r="AU290" s="2">
        <v>646</v>
      </c>
      <c r="AV290" s="2">
        <v>657</v>
      </c>
      <c r="AW290" s="2">
        <v>648</v>
      </c>
      <c r="AX290" s="2">
        <v>638</v>
      </c>
      <c r="AY290" s="2">
        <v>638</v>
      </c>
      <c r="AZ290" s="2">
        <v>661</v>
      </c>
      <c r="BA290" s="2">
        <v>666</v>
      </c>
      <c r="BB290" s="2">
        <v>655</v>
      </c>
      <c r="BC290" s="2">
        <v>657</v>
      </c>
      <c r="BD290" s="2">
        <v>658</v>
      </c>
      <c r="BE290" s="2">
        <v>709</v>
      </c>
      <c r="BF290" s="2">
        <v>703</v>
      </c>
      <c r="BG290" s="2">
        <v>705</v>
      </c>
      <c r="BH290" s="2">
        <v>705</v>
      </c>
      <c r="BI290" s="2">
        <v>706</v>
      </c>
      <c r="BJ290" s="2">
        <v>711</v>
      </c>
      <c r="BK290" s="2">
        <v>730</v>
      </c>
      <c r="BL290" s="2">
        <v>720</v>
      </c>
      <c r="BM290" s="2">
        <v>724</v>
      </c>
      <c r="BN290" s="2">
        <v>710</v>
      </c>
      <c r="BO290" s="2">
        <v>678</v>
      </c>
      <c r="BP290" s="2">
        <v>674</v>
      </c>
      <c r="BQ290" s="2">
        <v>683</v>
      </c>
      <c r="BR290" s="2">
        <v>663</v>
      </c>
      <c r="BS290" s="2">
        <v>658</v>
      </c>
      <c r="BT290" s="2">
        <v>656</v>
      </c>
      <c r="BU290" s="2">
        <v>651</v>
      </c>
      <c r="BV290" s="2">
        <v>656</v>
      </c>
      <c r="BW290" s="2">
        <v>655</v>
      </c>
      <c r="BX290" s="2">
        <v>668</v>
      </c>
      <c r="BY290" s="2">
        <v>677</v>
      </c>
      <c r="BZ290" s="2">
        <v>669</v>
      </c>
      <c r="CA290" s="2">
        <v>670</v>
      </c>
      <c r="CB290" s="2">
        <v>676</v>
      </c>
      <c r="CC290" s="2">
        <v>673</v>
      </c>
      <c r="CD290" s="2">
        <v>677</v>
      </c>
      <c r="CE290" s="2">
        <v>672</v>
      </c>
      <c r="CF290" s="2">
        <v>678</v>
      </c>
      <c r="CG290" s="2">
        <v>680</v>
      </c>
      <c r="CH290" s="2">
        <v>689</v>
      </c>
      <c r="CI290" s="2">
        <v>679</v>
      </c>
      <c r="CJ290" s="2">
        <v>668</v>
      </c>
      <c r="CK290" s="2">
        <v>665</v>
      </c>
      <c r="CL290" s="2">
        <v>662</v>
      </c>
      <c r="CM290" s="2">
        <v>668</v>
      </c>
      <c r="CN290" s="2">
        <v>653</v>
      </c>
      <c r="CO290" s="2">
        <v>652</v>
      </c>
      <c r="CP290" s="2">
        <v>684</v>
      </c>
      <c r="CQ290" s="2">
        <v>684</v>
      </c>
      <c r="CR290" s="2">
        <v>688</v>
      </c>
      <c r="CS290" s="2">
        <v>675</v>
      </c>
      <c r="CT290" s="2">
        <v>647</v>
      </c>
      <c r="CU290" s="2">
        <v>672</v>
      </c>
      <c r="CV290" s="2">
        <v>713</v>
      </c>
      <c r="CW290" s="2">
        <v>701</v>
      </c>
      <c r="CX290" s="2">
        <v>695</v>
      </c>
      <c r="CY290" s="2">
        <v>689</v>
      </c>
      <c r="CZ290" s="2">
        <v>696</v>
      </c>
      <c r="DA290" s="2">
        <v>708</v>
      </c>
      <c r="DB290" s="2">
        <v>691</v>
      </c>
      <c r="DC290" s="2">
        <v>661</v>
      </c>
      <c r="DD290" s="2">
        <v>698</v>
      </c>
      <c r="DE290" s="2">
        <v>706</v>
      </c>
      <c r="DF290" s="2">
        <v>687</v>
      </c>
      <c r="DG290" s="2">
        <v>731</v>
      </c>
      <c r="DH290" s="2">
        <v>744</v>
      </c>
      <c r="DI290" s="2">
        <v>741</v>
      </c>
      <c r="DJ290" s="2">
        <v>750</v>
      </c>
      <c r="DK290" s="2">
        <v>748</v>
      </c>
      <c r="DL290" s="2">
        <v>726</v>
      </c>
      <c r="DM290" s="2">
        <v>707</v>
      </c>
      <c r="DN290" s="2">
        <v>725</v>
      </c>
      <c r="DO290" s="2">
        <v>778</v>
      </c>
      <c r="DP290" s="2">
        <v>782</v>
      </c>
      <c r="DQ290" s="2">
        <v>781</v>
      </c>
      <c r="DR290" s="2">
        <v>780</v>
      </c>
      <c r="DS290" s="2">
        <v>807</v>
      </c>
      <c r="DT290" s="2">
        <v>815</v>
      </c>
      <c r="DU290" s="2">
        <v>806</v>
      </c>
      <c r="DV290" s="2">
        <v>803</v>
      </c>
      <c r="DW290" s="2">
        <v>797</v>
      </c>
      <c r="DX290" s="2">
        <v>780</v>
      </c>
      <c r="DY290" s="2">
        <v>776</v>
      </c>
      <c r="DZ290" s="2">
        <v>762</v>
      </c>
      <c r="EA290" s="2">
        <v>756</v>
      </c>
      <c r="EB290" s="2">
        <v>748</v>
      </c>
      <c r="EC290" s="2">
        <v>742</v>
      </c>
      <c r="ED290" s="2">
        <v>735</v>
      </c>
      <c r="EE290" s="2">
        <v>734</v>
      </c>
      <c r="EF290" s="2">
        <v>737</v>
      </c>
      <c r="EG290" s="2">
        <v>745</v>
      </c>
      <c r="EH290" s="2">
        <v>737</v>
      </c>
      <c r="EI290" s="2">
        <v>741</v>
      </c>
      <c r="EJ290" s="2">
        <v>749</v>
      </c>
      <c r="EK290" s="2">
        <v>753</v>
      </c>
      <c r="EL290" s="2">
        <v>742</v>
      </c>
      <c r="EM290" s="2">
        <v>741</v>
      </c>
      <c r="EN290" s="2">
        <v>738</v>
      </c>
      <c r="EO290" s="2">
        <v>733</v>
      </c>
      <c r="EP290" s="2">
        <v>737</v>
      </c>
      <c r="EQ290" s="2">
        <v>730</v>
      </c>
      <c r="ER290" s="2">
        <v>731</v>
      </c>
      <c r="ES290" s="2">
        <v>715</v>
      </c>
      <c r="ET290" s="2">
        <v>711</v>
      </c>
      <c r="EU290" s="2">
        <v>701</v>
      </c>
      <c r="EV290" s="2">
        <v>696</v>
      </c>
      <c r="EW290" s="2">
        <v>694</v>
      </c>
      <c r="EX290" s="2">
        <v>695</v>
      </c>
      <c r="EY290" s="2">
        <v>715</v>
      </c>
      <c r="EZ290" s="2">
        <v>714</v>
      </c>
      <c r="FA290" s="2">
        <v>715</v>
      </c>
      <c r="FB290" s="2">
        <v>714</v>
      </c>
      <c r="FC290" s="2">
        <v>712</v>
      </c>
      <c r="FD290" s="2">
        <v>710</v>
      </c>
      <c r="FE290" s="2">
        <v>711</v>
      </c>
      <c r="FF290" s="2">
        <v>708</v>
      </c>
      <c r="FG290" s="2">
        <v>704</v>
      </c>
      <c r="FH290" s="2">
        <v>702</v>
      </c>
      <c r="FI290" s="2">
        <v>705</v>
      </c>
      <c r="FJ290" s="2">
        <v>712</v>
      </c>
      <c r="FK290" s="2">
        <v>707</v>
      </c>
      <c r="FL290" s="2">
        <v>697</v>
      </c>
      <c r="FM290" s="2">
        <v>692</v>
      </c>
      <c r="FN290" s="2">
        <v>681</v>
      </c>
      <c r="FO290" s="2">
        <v>680</v>
      </c>
      <c r="FP290" s="2">
        <v>675</v>
      </c>
      <c r="FQ290" s="2">
        <v>672</v>
      </c>
      <c r="FR290" s="2">
        <v>672</v>
      </c>
      <c r="FS290" s="2">
        <v>674</v>
      </c>
      <c r="FT290" s="2">
        <v>672</v>
      </c>
      <c r="FU290" s="2">
        <v>669</v>
      </c>
      <c r="FV290" s="2">
        <v>669</v>
      </c>
      <c r="FW290" s="2">
        <v>674</v>
      </c>
      <c r="FX290" s="2">
        <v>652</v>
      </c>
      <c r="FY290" s="2">
        <v>668</v>
      </c>
      <c r="FZ290" s="2">
        <v>658</v>
      </c>
      <c r="GA290" s="2">
        <v>659</v>
      </c>
      <c r="GB290" s="2">
        <v>657</v>
      </c>
      <c r="GC290" s="2">
        <v>653</v>
      </c>
      <c r="GD290" s="2">
        <v>640</v>
      </c>
      <c r="GE290" s="2">
        <v>642</v>
      </c>
      <c r="GF290" s="2">
        <v>642</v>
      </c>
      <c r="GG290" s="2">
        <v>642</v>
      </c>
      <c r="GH290" s="2">
        <v>641</v>
      </c>
      <c r="GI290" s="2">
        <v>629</v>
      </c>
      <c r="GJ290" s="2">
        <v>618</v>
      </c>
      <c r="GK290" s="2">
        <v>623</v>
      </c>
      <c r="GL290" s="2">
        <v>622</v>
      </c>
      <c r="GM290" s="2">
        <v>608</v>
      </c>
      <c r="GN290" s="2">
        <v>602</v>
      </c>
      <c r="GO290" s="2">
        <v>589</v>
      </c>
      <c r="GP290" s="2">
        <v>593</v>
      </c>
      <c r="GQ290" s="2">
        <v>589</v>
      </c>
      <c r="GR290" s="2">
        <v>581</v>
      </c>
      <c r="GS290" s="2">
        <v>588</v>
      </c>
      <c r="GT290" s="2">
        <v>580</v>
      </c>
      <c r="GU290" s="2">
        <v>576</v>
      </c>
      <c r="GV290" s="2">
        <v>587</v>
      </c>
      <c r="GW290" s="2">
        <v>598</v>
      </c>
      <c r="GX290" s="2">
        <v>598</v>
      </c>
      <c r="GY290" s="2">
        <v>591</v>
      </c>
      <c r="GZ290" s="2">
        <v>594</v>
      </c>
      <c r="HA290" s="2">
        <v>588</v>
      </c>
      <c r="HB290" s="2">
        <v>587</v>
      </c>
      <c r="HC290" s="2">
        <v>590</v>
      </c>
      <c r="HD290" s="2">
        <v>608</v>
      </c>
      <c r="HE290" s="2">
        <v>608</v>
      </c>
      <c r="HF290" s="2">
        <v>624</v>
      </c>
      <c r="HG290" s="2">
        <v>620</v>
      </c>
      <c r="HH290" s="2">
        <v>621</v>
      </c>
      <c r="HI290" s="2">
        <v>619</v>
      </c>
      <c r="HJ290" s="2">
        <v>617</v>
      </c>
      <c r="HK290" s="2">
        <v>620</v>
      </c>
      <c r="HL290" s="2">
        <v>616</v>
      </c>
      <c r="HM290" s="2">
        <v>617</v>
      </c>
      <c r="HN290" s="2">
        <v>618</v>
      </c>
      <c r="HO290" s="2">
        <v>619</v>
      </c>
      <c r="HP290" s="2">
        <v>622</v>
      </c>
      <c r="HQ290" s="2">
        <v>623</v>
      </c>
      <c r="HR290" s="2">
        <v>625</v>
      </c>
      <c r="HS290" s="2">
        <v>621</v>
      </c>
      <c r="HT290" s="2">
        <v>618</v>
      </c>
      <c r="HU290" s="2">
        <v>618</v>
      </c>
      <c r="HV290" s="2">
        <v>619</v>
      </c>
      <c r="HW290" s="2">
        <v>617</v>
      </c>
      <c r="HX290" s="2">
        <v>617</v>
      </c>
      <c r="HY290" s="2">
        <v>619</v>
      </c>
      <c r="HZ290" s="2">
        <v>620</v>
      </c>
      <c r="IA290" s="2">
        <v>625</v>
      </c>
      <c r="IB290" s="2">
        <v>628</v>
      </c>
      <c r="IC290" s="2">
        <v>628</v>
      </c>
      <c r="ID290" s="2">
        <v>628</v>
      </c>
      <c r="IE290" s="2">
        <v>630</v>
      </c>
      <c r="IF290" s="2">
        <v>633</v>
      </c>
      <c r="IG290" s="2">
        <v>633</v>
      </c>
      <c r="IH290" s="2">
        <v>626</v>
      </c>
      <c r="II290" s="2">
        <v>626</v>
      </c>
      <c r="IJ290" s="2">
        <v>625</v>
      </c>
      <c r="IK290" s="2">
        <v>622</v>
      </c>
      <c r="IL290" s="2">
        <v>642</v>
      </c>
      <c r="IM290" s="2">
        <v>640</v>
      </c>
      <c r="IN290" s="2">
        <v>643</v>
      </c>
      <c r="IO290" s="2">
        <v>637</v>
      </c>
      <c r="IP290" s="2">
        <v>630</v>
      </c>
      <c r="IQ290" s="2">
        <v>630</v>
      </c>
      <c r="IR290" s="2">
        <v>625</v>
      </c>
      <c r="IS290" s="2">
        <v>621</v>
      </c>
      <c r="IT290" s="2">
        <v>618</v>
      </c>
    </row>
    <row r="291" spans="1:254">
      <c r="A291" s="62" t="s">
        <v>504</v>
      </c>
      <c r="B291" s="1" t="inlineStr">
        <is>
          <t>電気興業</t>
        </is>
      </c>
      <c r="C291" s="1">
        <v>3180</v>
      </c>
      <c r="E291" s="2">
        <v>3150</v>
      </c>
      <c r="F291" s="2">
        <v>3095</v>
      </c>
      <c r="G291" s="2">
        <v>3060</v>
      </c>
      <c r="H291" s="2">
        <v>3030</v>
      </c>
      <c r="I291" s="2">
        <v>3060</v>
      </c>
      <c r="J291" s="2">
        <v>2963</v>
      </c>
      <c r="K291" s="2">
        <v>2924</v>
      </c>
      <c r="L291" s="2">
        <v>2953</v>
      </c>
      <c r="M291" s="2">
        <v>2903</v>
      </c>
      <c r="N291" s="2">
        <v>2905</v>
      </c>
      <c r="O291" s="2">
        <v>2995</v>
      </c>
      <c r="P291" s="2">
        <v>2936</v>
      </c>
      <c r="Q291" s="2">
        <v>2898</v>
      </c>
      <c r="R291" s="2">
        <v>2836</v>
      </c>
      <c r="S291" s="2">
        <v>2976</v>
      </c>
      <c r="T291" s="2">
        <v>3000</v>
      </c>
      <c r="U291" s="2">
        <v>2981</v>
      </c>
      <c r="V291" s="2">
        <v>2954</v>
      </c>
      <c r="W291" s="2">
        <v>3005</v>
      </c>
      <c r="X291" s="2">
        <v>2977</v>
      </c>
      <c r="Y291" s="2">
        <v>2930</v>
      </c>
      <c r="Z291" s="2">
        <v>2972</v>
      </c>
      <c r="AA291" s="2">
        <v>2933</v>
      </c>
      <c r="AB291" s="2">
        <v>2955</v>
      </c>
      <c r="AC291" s="2">
        <v>3025</v>
      </c>
      <c r="AD291" s="2">
        <v>3020</v>
      </c>
      <c r="AE291" s="2">
        <v>3010</v>
      </c>
      <c r="AF291" s="2">
        <v>3075</v>
      </c>
      <c r="AG291" s="2">
        <v>3065</v>
      </c>
      <c r="AH291" s="2">
        <v>3110</v>
      </c>
      <c r="AI291" s="2">
        <v>3035</v>
      </c>
      <c r="AJ291" s="2">
        <v>3090</v>
      </c>
      <c r="AK291" s="2">
        <v>3105</v>
      </c>
      <c r="AL291" s="2">
        <v>3160</v>
      </c>
      <c r="AM291" s="2">
        <v>3115</v>
      </c>
      <c r="AN291" s="2">
        <v>3105</v>
      </c>
      <c r="AO291" s="2">
        <v>3160</v>
      </c>
      <c r="AP291" s="2">
        <v>3230</v>
      </c>
      <c r="AQ291" s="2">
        <v>3095</v>
      </c>
      <c r="AR291" s="2">
        <v>3130</v>
      </c>
      <c r="AS291" s="2">
        <v>3275</v>
      </c>
      <c r="AT291" s="2">
        <v>3365</v>
      </c>
      <c r="AU291" s="2">
        <v>3315</v>
      </c>
      <c r="AV291" s="2">
        <v>3455</v>
      </c>
      <c r="AW291" s="2">
        <v>3465</v>
      </c>
      <c r="AX291" s="2">
        <v>3455</v>
      </c>
      <c r="AY291" s="2">
        <v>3425</v>
      </c>
      <c r="AZ291" s="2">
        <v>3500</v>
      </c>
      <c r="BA291" s="2">
        <v>3510</v>
      </c>
      <c r="BB291" s="2">
        <v>3415</v>
      </c>
      <c r="BC291" s="2">
        <v>3435</v>
      </c>
      <c r="BD291" s="2">
        <v>3440</v>
      </c>
      <c r="BE291" s="2">
        <v>3410</v>
      </c>
      <c r="BF291" s="2">
        <v>3395</v>
      </c>
      <c r="BG291" s="2">
        <v>3400</v>
      </c>
      <c r="BH291" s="2">
        <v>3370</v>
      </c>
      <c r="BI291" s="2">
        <v>3345</v>
      </c>
      <c r="BJ291" s="2">
        <v>3300</v>
      </c>
      <c r="BK291" s="2">
        <v>3415</v>
      </c>
      <c r="BL291" s="2">
        <v>3420</v>
      </c>
      <c r="BM291" s="2">
        <v>3465</v>
      </c>
      <c r="BN291" s="2">
        <v>3420</v>
      </c>
      <c r="BO291" s="2">
        <v>3385</v>
      </c>
      <c r="BP291" s="2">
        <v>3375</v>
      </c>
      <c r="BQ291" s="2">
        <v>3380</v>
      </c>
      <c r="BR291" s="2">
        <v>3285</v>
      </c>
      <c r="BS291" s="2">
        <v>3280</v>
      </c>
      <c r="BT291" s="2">
        <v>3290</v>
      </c>
      <c r="BU291" s="2">
        <v>3285</v>
      </c>
      <c r="BV291" s="2">
        <v>3285</v>
      </c>
      <c r="BW291" s="2">
        <v>3260</v>
      </c>
      <c r="BX291" s="2">
        <v>3265</v>
      </c>
      <c r="BY291" s="2">
        <v>3270</v>
      </c>
      <c r="BZ291" s="2">
        <v>3270</v>
      </c>
      <c r="CA291" s="2">
        <v>3265</v>
      </c>
      <c r="CB291" s="2">
        <v>3255</v>
      </c>
      <c r="CC291" s="2">
        <v>3250</v>
      </c>
      <c r="CD291" s="2">
        <v>3190</v>
      </c>
      <c r="CE291" s="2">
        <v>3025</v>
      </c>
      <c r="CF291" s="2">
        <v>3075</v>
      </c>
      <c r="CG291" s="2">
        <v>3090</v>
      </c>
      <c r="CH291" s="2">
        <v>3095</v>
      </c>
      <c r="CI291" s="2">
        <v>3050</v>
      </c>
      <c r="CJ291" s="2">
        <v>3065</v>
      </c>
      <c r="CK291" s="2">
        <v>3040</v>
      </c>
      <c r="CL291" s="2">
        <v>3050</v>
      </c>
      <c r="CM291" s="2">
        <v>3030</v>
      </c>
      <c r="CN291" s="2">
        <v>2977</v>
      </c>
      <c r="CO291" s="2">
        <v>2937</v>
      </c>
      <c r="CP291" s="2">
        <v>3010</v>
      </c>
      <c r="CQ291" s="2">
        <v>3015</v>
      </c>
      <c r="CR291" s="2">
        <v>3085</v>
      </c>
      <c r="CS291" s="2">
        <v>3040</v>
      </c>
      <c r="CT291" s="2">
        <v>2960</v>
      </c>
      <c r="CU291" s="2">
        <v>3125</v>
      </c>
      <c r="CV291" s="2">
        <v>3150</v>
      </c>
      <c r="CW291" s="2">
        <v>3075</v>
      </c>
      <c r="CX291" s="2">
        <v>3150</v>
      </c>
      <c r="CY291" s="2">
        <v>3130</v>
      </c>
      <c r="CZ291" s="2">
        <v>3160</v>
      </c>
      <c r="DA291" s="2">
        <v>3225</v>
      </c>
      <c r="DB291" s="2">
        <v>3140</v>
      </c>
      <c r="DC291" s="2">
        <v>3005</v>
      </c>
      <c r="DD291" s="2">
        <v>3100</v>
      </c>
      <c r="DE291" s="2">
        <v>3145</v>
      </c>
      <c r="DF291" s="2">
        <v>3010</v>
      </c>
      <c r="DG291" s="2">
        <v>3290</v>
      </c>
      <c r="DH291" s="2">
        <v>3325</v>
      </c>
      <c r="DI291" s="2">
        <v>3305</v>
      </c>
      <c r="DJ291" s="2">
        <v>3305</v>
      </c>
      <c r="DK291" s="2">
        <v>3270</v>
      </c>
      <c r="DL291" s="2">
        <v>3080</v>
      </c>
      <c r="DM291" s="2">
        <v>3000</v>
      </c>
      <c r="DN291" s="2">
        <v>3045</v>
      </c>
      <c r="DO291" s="2">
        <v>3020</v>
      </c>
      <c r="DP291" s="2">
        <v>2870</v>
      </c>
      <c r="DQ291" s="2">
        <v>2954</v>
      </c>
      <c r="DR291" s="2">
        <v>2801</v>
      </c>
      <c r="DS291" s="2">
        <v>2853</v>
      </c>
      <c r="DT291" s="2">
        <v>2880</v>
      </c>
      <c r="DU291" s="2">
        <v>2860</v>
      </c>
      <c r="DV291" s="2">
        <v>2812</v>
      </c>
      <c r="DW291" s="2">
        <v>2791</v>
      </c>
      <c r="DX291" s="2">
        <v>2770</v>
      </c>
      <c r="DY291" s="2">
        <v>2684</v>
      </c>
      <c r="DZ291" s="2">
        <v>2680</v>
      </c>
      <c r="EA291" s="2">
        <v>2659</v>
      </c>
      <c r="EB291" s="2">
        <v>2650</v>
      </c>
      <c r="EC291" s="2">
        <v>2656</v>
      </c>
      <c r="ED291" s="2">
        <v>2687</v>
      </c>
      <c r="EE291" s="2">
        <v>2626</v>
      </c>
      <c r="EF291" s="2">
        <v>2802</v>
      </c>
      <c r="EG291" s="2">
        <v>2675</v>
      </c>
      <c r="EH291" s="2">
        <v>2672</v>
      </c>
      <c r="EI291" s="2">
        <v>2657</v>
      </c>
      <c r="EJ291" s="2">
        <v>2675</v>
      </c>
      <c r="EK291" s="2">
        <v>2684</v>
      </c>
      <c r="EL291" s="2">
        <v>2685</v>
      </c>
      <c r="EM291" s="2">
        <v>2702</v>
      </c>
      <c r="EN291" s="2">
        <v>2705</v>
      </c>
      <c r="EO291" s="2">
        <v>2665</v>
      </c>
      <c r="EP291" s="2">
        <v>2673</v>
      </c>
      <c r="EQ291" s="2">
        <v>2642</v>
      </c>
      <c r="ER291" s="2">
        <v>2632</v>
      </c>
      <c r="ES291" s="2">
        <v>2621</v>
      </c>
      <c r="ET291" s="2">
        <v>2630</v>
      </c>
      <c r="EU291" s="2">
        <v>2619</v>
      </c>
      <c r="EV291" s="2">
        <v>2620</v>
      </c>
      <c r="EW291" s="2">
        <v>2611</v>
      </c>
      <c r="EX291" s="2">
        <v>2621</v>
      </c>
      <c r="EY291" s="2">
        <v>2636</v>
      </c>
      <c r="EZ291" s="2">
        <v>2629</v>
      </c>
      <c r="FA291" s="2">
        <v>2629</v>
      </c>
      <c r="FB291" s="2">
        <v>2617</v>
      </c>
      <c r="FC291" s="2">
        <v>2616</v>
      </c>
      <c r="FD291" s="2">
        <v>2600</v>
      </c>
      <c r="FE291" s="2">
        <v>2611</v>
      </c>
      <c r="FF291" s="2">
        <v>2610</v>
      </c>
      <c r="FG291" s="2">
        <v>2600</v>
      </c>
      <c r="FH291" s="2">
        <v>2623</v>
      </c>
      <c r="FI291" s="2">
        <v>2604</v>
      </c>
      <c r="FJ291" s="2">
        <v>2599</v>
      </c>
      <c r="FK291" s="2">
        <v>2589</v>
      </c>
      <c r="FL291" s="2">
        <v>2581</v>
      </c>
      <c r="FM291" s="2">
        <v>2583</v>
      </c>
      <c r="FN291" s="2">
        <v>2562</v>
      </c>
      <c r="FO291" s="2">
        <v>2583</v>
      </c>
      <c r="FP291" s="2">
        <v>2570</v>
      </c>
      <c r="FQ291" s="2">
        <v>2560</v>
      </c>
      <c r="FR291" s="2">
        <v>2579</v>
      </c>
      <c r="FS291" s="2">
        <v>2570</v>
      </c>
      <c r="FT291" s="2">
        <v>2547</v>
      </c>
      <c r="FU291" s="2">
        <v>2500</v>
      </c>
      <c r="FV291" s="2">
        <v>2442</v>
      </c>
      <c r="FW291" s="2">
        <v>2355</v>
      </c>
      <c r="FX291" s="2">
        <v>2056</v>
      </c>
      <c r="FY291" s="2">
        <v>1972</v>
      </c>
      <c r="FZ291" s="2">
        <v>1992</v>
      </c>
      <c r="GA291" s="2">
        <v>1988</v>
      </c>
      <c r="GB291" s="2">
        <v>1944</v>
      </c>
      <c r="GC291" s="2">
        <v>1970</v>
      </c>
      <c r="GD291" s="2">
        <v>1981</v>
      </c>
      <c r="GE291" s="2">
        <v>1956</v>
      </c>
      <c r="GF291" s="2">
        <v>1937</v>
      </c>
      <c r="GG291" s="2">
        <v>1920</v>
      </c>
      <c r="GH291" s="2">
        <v>1898</v>
      </c>
      <c r="GI291" s="2">
        <v>1886</v>
      </c>
      <c r="GJ291" s="2">
        <v>1884</v>
      </c>
      <c r="GK291" s="2">
        <v>1908</v>
      </c>
      <c r="GL291" s="2">
        <v>1935</v>
      </c>
      <c r="GM291" s="2">
        <v>1914</v>
      </c>
      <c r="GN291" s="2">
        <v>1921</v>
      </c>
      <c r="GO291" s="2">
        <v>1886</v>
      </c>
      <c r="GP291" s="2">
        <v>1882</v>
      </c>
      <c r="GQ291" s="2">
        <v>1868</v>
      </c>
      <c r="GR291" s="2">
        <v>1858</v>
      </c>
      <c r="GS291" s="2">
        <v>1894</v>
      </c>
      <c r="GT291" s="2">
        <v>1894</v>
      </c>
      <c r="GU291" s="2">
        <v>1868</v>
      </c>
      <c r="GV291" s="2">
        <v>1940</v>
      </c>
      <c r="GW291" s="2">
        <v>1965</v>
      </c>
      <c r="GX291" s="2">
        <v>1975</v>
      </c>
      <c r="GY291" s="2">
        <v>1980</v>
      </c>
      <c r="GZ291" s="2">
        <v>1957</v>
      </c>
      <c r="HA291" s="2">
        <v>1924</v>
      </c>
      <c r="HB291" s="2">
        <v>1917</v>
      </c>
      <c r="HC291" s="2">
        <v>1936</v>
      </c>
      <c r="HD291" s="2">
        <v>1994</v>
      </c>
      <c r="HE291" s="2">
        <v>2010</v>
      </c>
      <c r="HF291" s="2">
        <v>2071</v>
      </c>
      <c r="HG291" s="2">
        <v>2071</v>
      </c>
      <c r="HH291" s="2">
        <v>2080</v>
      </c>
      <c r="HI291" s="2">
        <v>2085</v>
      </c>
      <c r="HJ291" s="2">
        <v>2074</v>
      </c>
      <c r="HK291" s="2">
        <v>2068</v>
      </c>
      <c r="HL291" s="2">
        <v>2052</v>
      </c>
      <c r="HM291" s="2">
        <v>2087</v>
      </c>
      <c r="HN291" s="2">
        <v>2095</v>
      </c>
      <c r="HO291" s="2">
        <v>2090</v>
      </c>
      <c r="HP291" s="2">
        <v>2093</v>
      </c>
      <c r="HQ291" s="2">
        <v>2068</v>
      </c>
      <c r="HR291" s="2">
        <v>2057</v>
      </c>
      <c r="HS291" s="2">
        <v>2038</v>
      </c>
      <c r="HT291" s="2">
        <v>2063</v>
      </c>
      <c r="HU291" s="2">
        <v>2091</v>
      </c>
      <c r="HV291" s="2">
        <v>2113</v>
      </c>
      <c r="HW291" s="2">
        <v>2113</v>
      </c>
      <c r="HX291" s="2">
        <v>2122</v>
      </c>
      <c r="HY291" s="2">
        <v>2123</v>
      </c>
      <c r="HZ291" s="2">
        <v>2140</v>
      </c>
      <c r="IA291" s="2">
        <v>2145</v>
      </c>
      <c r="IB291" s="2">
        <v>2174</v>
      </c>
      <c r="IC291" s="2">
        <v>2150</v>
      </c>
      <c r="ID291" s="2">
        <v>2161</v>
      </c>
      <c r="IE291" s="2">
        <v>2136</v>
      </c>
      <c r="IF291" s="2">
        <v>2164</v>
      </c>
      <c r="IG291" s="2">
        <v>2151</v>
      </c>
      <c r="IH291" s="2">
        <v>2094</v>
      </c>
      <c r="II291" s="2">
        <v>2240</v>
      </c>
      <c r="IJ291" s="2">
        <v>2226</v>
      </c>
      <c r="IK291" s="2">
        <v>2213</v>
      </c>
      <c r="IL291" s="2">
        <v>2201</v>
      </c>
      <c r="IM291" s="2">
        <v>2184</v>
      </c>
      <c r="IN291" s="2">
        <v>2163</v>
      </c>
      <c r="IO291" s="2">
        <v>2145</v>
      </c>
      <c r="IP291" s="2">
        <v>2146</v>
      </c>
      <c r="IQ291" s="2">
        <v>2152</v>
      </c>
      <c r="IR291" s="2">
        <v>2130</v>
      </c>
      <c r="IS291" s="2">
        <v>2102</v>
      </c>
      <c r="IT291" s="2">
        <v>2105</v>
      </c>
    </row>
    <row r="292" spans="1:254">
      <c r="A292" s="62" t="s">
        <v>505</v>
      </c>
      <c r="B292" s="1" t="inlineStr">
        <is>
          <t>新光商事</t>
        </is>
      </c>
      <c r="C292" s="1">
        <v>1566</v>
      </c>
      <c r="E292" s="2">
        <v>1565</v>
      </c>
      <c r="F292" s="2">
        <v>1564</v>
      </c>
      <c r="G292" s="2">
        <v>1557</v>
      </c>
      <c r="H292" s="2">
        <v>1548</v>
      </c>
      <c r="I292" s="2">
        <v>1549</v>
      </c>
      <c r="J292" s="2">
        <v>1526</v>
      </c>
      <c r="K292" s="2">
        <v>1566</v>
      </c>
      <c r="L292" s="2">
        <v>1578</v>
      </c>
      <c r="M292" s="2">
        <v>1578</v>
      </c>
      <c r="N292" s="2">
        <v>1582</v>
      </c>
      <c r="O292" s="2">
        <v>1581</v>
      </c>
      <c r="P292" s="2">
        <v>1579</v>
      </c>
      <c r="Q292" s="2">
        <v>1576</v>
      </c>
      <c r="R292" s="2">
        <v>1595</v>
      </c>
      <c r="S292" s="2">
        <v>1602</v>
      </c>
      <c r="T292" s="2">
        <v>1597</v>
      </c>
      <c r="U292" s="2">
        <v>1583</v>
      </c>
      <c r="V292" s="2">
        <v>1581</v>
      </c>
      <c r="W292" s="2">
        <v>1584</v>
      </c>
      <c r="X292" s="2">
        <v>1585</v>
      </c>
      <c r="Y292" s="2">
        <v>1585</v>
      </c>
      <c r="Z292" s="2">
        <v>1587</v>
      </c>
      <c r="AA292" s="2">
        <v>1586</v>
      </c>
      <c r="AB292" s="2">
        <v>1587</v>
      </c>
      <c r="AC292" s="2">
        <v>1585</v>
      </c>
      <c r="AD292" s="2">
        <v>1585</v>
      </c>
      <c r="AE292" s="2">
        <v>1586</v>
      </c>
      <c r="AF292" s="2">
        <v>1580</v>
      </c>
      <c r="AG292" s="2">
        <v>1564</v>
      </c>
      <c r="AH292" s="2">
        <v>1566</v>
      </c>
      <c r="AI292" s="2">
        <v>1575</v>
      </c>
      <c r="AJ292" s="2">
        <v>1576</v>
      </c>
      <c r="AK292" s="2">
        <v>1580</v>
      </c>
      <c r="AL292" s="2">
        <v>1580</v>
      </c>
      <c r="AM292" s="2">
        <v>1581</v>
      </c>
      <c r="AN292" s="2">
        <v>1580</v>
      </c>
      <c r="AO292" s="2">
        <v>1578</v>
      </c>
      <c r="AP292" s="2">
        <v>1577</v>
      </c>
      <c r="AQ292" s="2">
        <v>1579</v>
      </c>
      <c r="AR292" s="2">
        <v>1577</v>
      </c>
      <c r="AS292" s="2">
        <v>1576</v>
      </c>
      <c r="AT292" s="2">
        <v>1579</v>
      </c>
      <c r="AU292" s="2">
        <v>1579</v>
      </c>
      <c r="AV292" s="2">
        <v>1582</v>
      </c>
      <c r="AW292" s="2">
        <v>1579</v>
      </c>
      <c r="AX292" s="2">
        <v>1577</v>
      </c>
      <c r="AY292" s="2">
        <v>1576</v>
      </c>
      <c r="AZ292" s="2">
        <v>1576</v>
      </c>
      <c r="BA292" s="2">
        <v>1575</v>
      </c>
      <c r="BB292" s="2">
        <v>1577</v>
      </c>
      <c r="BC292" s="2">
        <v>1589</v>
      </c>
      <c r="BD292" s="2">
        <v>1598</v>
      </c>
      <c r="BE292" s="2">
        <v>1593</v>
      </c>
      <c r="BF292" s="2">
        <v>1598</v>
      </c>
      <c r="BG292" s="2">
        <v>1601</v>
      </c>
      <c r="BH292" s="2">
        <v>1594</v>
      </c>
      <c r="BI292" s="2">
        <v>1595</v>
      </c>
      <c r="BJ292" s="2">
        <v>1590</v>
      </c>
      <c r="BK292" s="2">
        <v>1494</v>
      </c>
      <c r="BL292" s="2">
        <v>1480</v>
      </c>
      <c r="BM292" s="2">
        <v>1440</v>
      </c>
      <c r="BN292" s="2">
        <v>1655</v>
      </c>
      <c r="BO292" s="2">
        <v>1651</v>
      </c>
      <c r="BP292" s="2">
        <v>1676</v>
      </c>
      <c r="BQ292" s="2">
        <v>1675</v>
      </c>
      <c r="BR292" s="2">
        <v>1580</v>
      </c>
      <c r="BS292" s="2">
        <v>1585</v>
      </c>
      <c r="BT292" s="2">
        <v>1546</v>
      </c>
      <c r="BU292" s="2">
        <v>1522</v>
      </c>
      <c r="BV292" s="2">
        <v>1507</v>
      </c>
      <c r="BW292" s="2">
        <v>1512</v>
      </c>
      <c r="BX292" s="2">
        <v>1542</v>
      </c>
      <c r="BY292" s="2">
        <v>1527</v>
      </c>
      <c r="BZ292" s="2">
        <v>1487</v>
      </c>
      <c r="CA292" s="2">
        <v>1441</v>
      </c>
      <c r="CB292" s="2">
        <v>1443</v>
      </c>
      <c r="CC292" s="2">
        <v>1362</v>
      </c>
      <c r="CD292" s="2">
        <v>1340</v>
      </c>
      <c r="CE292" s="2">
        <v>1419</v>
      </c>
      <c r="CF292" s="2">
        <v>1386</v>
      </c>
      <c r="CG292" s="2">
        <v>1370</v>
      </c>
      <c r="CH292" s="2">
        <v>1357</v>
      </c>
      <c r="CI292" s="2">
        <v>1310</v>
      </c>
      <c r="CJ292" s="2">
        <v>1300</v>
      </c>
      <c r="CK292" s="2">
        <v>1296</v>
      </c>
      <c r="CL292" s="2">
        <v>1252</v>
      </c>
      <c r="CM292" s="2">
        <v>1258</v>
      </c>
      <c r="CN292" s="2">
        <v>1251</v>
      </c>
      <c r="CO292" s="2">
        <v>1190</v>
      </c>
      <c r="CP292" s="2">
        <v>1158</v>
      </c>
      <c r="CQ292" s="2">
        <v>1152</v>
      </c>
      <c r="CR292" s="2">
        <v>1111</v>
      </c>
      <c r="CS292" s="2">
        <v>1087</v>
      </c>
      <c r="CT292" s="2">
        <v>1079</v>
      </c>
      <c r="CU292" s="2">
        <v>1088</v>
      </c>
      <c r="CV292" s="2">
        <v>1100</v>
      </c>
      <c r="CW292" s="2">
        <v>1092</v>
      </c>
      <c r="CX292" s="2">
        <v>1084</v>
      </c>
      <c r="CY292" s="2">
        <v>1071</v>
      </c>
      <c r="CZ292" s="2">
        <v>1067</v>
      </c>
      <c r="DA292" s="2">
        <v>1069</v>
      </c>
      <c r="DB292" s="2">
        <v>1074</v>
      </c>
      <c r="DC292" s="2">
        <v>1053</v>
      </c>
      <c r="DD292" s="2">
        <v>1070</v>
      </c>
      <c r="DE292" s="2">
        <v>1077</v>
      </c>
      <c r="DF292" s="2">
        <v>1055</v>
      </c>
      <c r="DG292" s="2">
        <v>1072</v>
      </c>
      <c r="DH292" s="2">
        <v>1069</v>
      </c>
      <c r="DI292" s="2">
        <v>1076</v>
      </c>
      <c r="DJ292" s="2">
        <v>1077</v>
      </c>
      <c r="DK292" s="2">
        <v>1086</v>
      </c>
      <c r="DL292" s="2">
        <v>1069</v>
      </c>
      <c r="DM292" s="2">
        <v>1061</v>
      </c>
      <c r="DN292" s="2">
        <v>1079</v>
      </c>
      <c r="DO292" s="2">
        <v>1076</v>
      </c>
      <c r="DP292" s="2">
        <v>1070</v>
      </c>
      <c r="DQ292" s="2">
        <v>1080</v>
      </c>
      <c r="DR292" s="2">
        <v>1072</v>
      </c>
      <c r="DS292" s="2">
        <v>1101</v>
      </c>
      <c r="DT292" s="2">
        <v>1083</v>
      </c>
      <c r="DU292" s="2">
        <v>1069</v>
      </c>
      <c r="DV292" s="2">
        <v>1054</v>
      </c>
      <c r="DW292" s="2">
        <v>1056</v>
      </c>
      <c r="DX292" s="2">
        <v>1044</v>
      </c>
      <c r="DY292" s="2">
        <v>1044</v>
      </c>
      <c r="DZ292" s="2">
        <v>1034</v>
      </c>
      <c r="EA292" s="2">
        <v>1056</v>
      </c>
      <c r="EB292" s="2">
        <v>1064</v>
      </c>
      <c r="EC292" s="2">
        <v>1060</v>
      </c>
      <c r="ED292" s="2">
        <v>1060</v>
      </c>
      <c r="EE292" s="2">
        <v>1059</v>
      </c>
      <c r="EF292" s="2">
        <v>1075</v>
      </c>
      <c r="EG292" s="2">
        <v>1073</v>
      </c>
      <c r="EH292" s="2">
        <v>1063</v>
      </c>
      <c r="EI292" s="2">
        <v>1063</v>
      </c>
      <c r="EJ292" s="2">
        <v>1060</v>
      </c>
      <c r="EK292" s="2">
        <v>1052</v>
      </c>
      <c r="EL292" s="2">
        <v>1066</v>
      </c>
      <c r="EM292" s="2">
        <v>1059</v>
      </c>
      <c r="EN292" s="2">
        <v>1035</v>
      </c>
      <c r="EO292" s="2">
        <v>1053</v>
      </c>
      <c r="EP292" s="2">
        <v>1042</v>
      </c>
      <c r="EQ292" s="2">
        <v>1042</v>
      </c>
      <c r="ER292" s="2">
        <v>1083</v>
      </c>
      <c r="ES292" s="2">
        <v>1058</v>
      </c>
      <c r="ET292" s="2">
        <v>1064</v>
      </c>
      <c r="EU292" s="2">
        <v>1057</v>
      </c>
      <c r="EV292" s="2">
        <v>1046</v>
      </c>
      <c r="EW292" s="2">
        <v>1046</v>
      </c>
      <c r="EX292" s="2">
        <v>1047</v>
      </c>
      <c r="EY292" s="2">
        <v>1036</v>
      </c>
      <c r="EZ292" s="2">
        <v>1016</v>
      </c>
      <c r="FA292" s="2">
        <v>1010</v>
      </c>
      <c r="FB292" s="2">
        <v>1016</v>
      </c>
      <c r="FC292" s="2">
        <v>1007</v>
      </c>
      <c r="FD292" s="2">
        <v>1017</v>
      </c>
      <c r="FE292" s="2">
        <v>1026</v>
      </c>
      <c r="FF292" s="2">
        <v>1022</v>
      </c>
      <c r="FG292" s="2">
        <v>1009</v>
      </c>
      <c r="FH292" s="2">
        <v>1026</v>
      </c>
      <c r="FI292" s="2">
        <v>1026</v>
      </c>
      <c r="FJ292" s="2">
        <v>1029</v>
      </c>
      <c r="FK292" s="2">
        <v>1013</v>
      </c>
      <c r="FL292" s="2">
        <v>1012</v>
      </c>
      <c r="FM292" s="2">
        <v>1009</v>
      </c>
      <c r="FN292" s="2">
        <v>1004</v>
      </c>
      <c r="FO292" s="2">
        <v>1023</v>
      </c>
      <c r="FP292" s="2">
        <v>1020</v>
      </c>
      <c r="FQ292" s="2">
        <v>1017</v>
      </c>
      <c r="FR292" s="2">
        <v>1019</v>
      </c>
      <c r="FS292" s="2">
        <v>1030</v>
      </c>
      <c r="FT292" s="2">
        <v>1034</v>
      </c>
      <c r="FU292" s="2">
        <v>1038</v>
      </c>
      <c r="FV292" s="2">
        <v>1034</v>
      </c>
      <c r="FW292" s="2">
        <v>1051</v>
      </c>
      <c r="FX292" s="2">
        <v>1047</v>
      </c>
      <c r="FY292" s="2">
        <v>1046</v>
      </c>
      <c r="FZ292" s="2">
        <v>1056</v>
      </c>
      <c r="GA292" s="2">
        <v>1048</v>
      </c>
      <c r="GB292" s="2">
        <v>1033</v>
      </c>
      <c r="GC292" s="2">
        <v>1026</v>
      </c>
      <c r="GD292" s="2">
        <v>1016</v>
      </c>
      <c r="GE292" s="2">
        <v>1014</v>
      </c>
      <c r="GF292" s="2">
        <v>999</v>
      </c>
      <c r="GG292" s="2">
        <v>1006</v>
      </c>
      <c r="GH292" s="2">
        <v>1002</v>
      </c>
      <c r="GI292" s="2">
        <v>1000</v>
      </c>
      <c r="GJ292" s="2">
        <v>999</v>
      </c>
      <c r="GK292" s="2">
        <v>1007</v>
      </c>
      <c r="GL292" s="2">
        <v>1032</v>
      </c>
      <c r="GM292" s="2">
        <v>1023</v>
      </c>
      <c r="GN292" s="2">
        <v>1019</v>
      </c>
      <c r="GO292" s="2">
        <v>1023</v>
      </c>
      <c r="GP292" s="2">
        <v>1020</v>
      </c>
      <c r="GQ292" s="2">
        <v>1012</v>
      </c>
      <c r="GR292" s="2">
        <v>1008</v>
      </c>
      <c r="GS292" s="2">
        <v>1013</v>
      </c>
      <c r="GT292" s="2">
        <v>1030</v>
      </c>
      <c r="GU292" s="2">
        <v>982</v>
      </c>
      <c r="GV292" s="2">
        <v>983</v>
      </c>
      <c r="GW292" s="2">
        <v>1003</v>
      </c>
      <c r="GX292" s="2">
        <v>1010</v>
      </c>
      <c r="GY292" s="2">
        <v>1022</v>
      </c>
      <c r="GZ292" s="2">
        <v>1023</v>
      </c>
      <c r="HA292" s="2">
        <v>1040</v>
      </c>
      <c r="HB292" s="2">
        <v>1031</v>
      </c>
      <c r="HC292" s="2">
        <v>991</v>
      </c>
      <c r="HD292" s="2">
        <v>976</v>
      </c>
      <c r="HE292" s="2">
        <v>962</v>
      </c>
      <c r="HF292" s="2">
        <v>960</v>
      </c>
      <c r="HG292" s="2">
        <v>955</v>
      </c>
      <c r="HH292" s="2">
        <v>958</v>
      </c>
      <c r="HI292" s="2">
        <v>966</v>
      </c>
      <c r="HJ292" s="2">
        <v>956</v>
      </c>
      <c r="HK292" s="2">
        <v>968</v>
      </c>
      <c r="HL292" s="2">
        <v>980</v>
      </c>
      <c r="HM292" s="2">
        <v>1001</v>
      </c>
      <c r="HN292" s="2">
        <v>1015</v>
      </c>
      <c r="HO292" s="2">
        <v>1009</v>
      </c>
      <c r="HP292" s="2">
        <v>1008</v>
      </c>
      <c r="HQ292" s="2">
        <v>1005</v>
      </c>
      <c r="HR292" s="2">
        <v>1012</v>
      </c>
      <c r="HS292" s="2">
        <v>1002</v>
      </c>
      <c r="HT292" s="2">
        <v>999</v>
      </c>
      <c r="HU292" s="2">
        <v>962</v>
      </c>
      <c r="HV292" s="2">
        <v>964</v>
      </c>
      <c r="HW292" s="2">
        <v>954</v>
      </c>
      <c r="HX292" s="2">
        <v>966</v>
      </c>
      <c r="HY292" s="2">
        <v>962</v>
      </c>
      <c r="HZ292" s="2">
        <v>943</v>
      </c>
      <c r="IA292" s="2">
        <v>960</v>
      </c>
      <c r="IB292" s="2">
        <v>965</v>
      </c>
      <c r="IC292" s="2">
        <v>983</v>
      </c>
      <c r="ID292" s="2">
        <v>994</v>
      </c>
      <c r="IE292" s="2">
        <v>1018</v>
      </c>
      <c r="IF292" s="2">
        <v>999</v>
      </c>
      <c r="IG292" s="2">
        <v>992</v>
      </c>
      <c r="IH292" s="2">
        <v>990</v>
      </c>
      <c r="II292" s="2">
        <v>987</v>
      </c>
      <c r="IJ292" s="2">
        <v>1002</v>
      </c>
      <c r="IK292" s="2">
        <v>997</v>
      </c>
      <c r="IL292" s="2">
        <v>998</v>
      </c>
      <c r="IM292" s="2">
        <v>1005</v>
      </c>
      <c r="IN292" s="2">
        <v>982</v>
      </c>
      <c r="IO292" s="2">
        <v>977</v>
      </c>
      <c r="IP292" s="2">
        <v>965</v>
      </c>
      <c r="IQ292" s="2">
        <v>950</v>
      </c>
      <c r="IR292" s="2">
        <v>966</v>
      </c>
      <c r="IS292" s="2">
        <v>965</v>
      </c>
      <c r="IT292" s="2">
        <v>955</v>
      </c>
    </row>
    <row r="293" spans="1:254">
      <c r="A293" s="62" t="s">
        <v>506</v>
      </c>
      <c r="B293" s="1" t="inlineStr">
        <is>
          <t>山形銀行</t>
        </is>
      </c>
      <c r="C293" s="1">
        <v>4190</v>
      </c>
      <c r="E293" s="2">
        <v>4030</v>
      </c>
      <c r="F293" s="2">
        <v>3915</v>
      </c>
      <c r="G293" s="2">
        <v>3610</v>
      </c>
      <c r="H293" s="2">
        <v>3600</v>
      </c>
      <c r="I293" s="2">
        <v>3680</v>
      </c>
      <c r="J293" s="2">
        <v>3665</v>
      </c>
      <c r="K293" s="2">
        <v>3770</v>
      </c>
      <c r="L293" s="2">
        <v>3995</v>
      </c>
      <c r="M293" s="2">
        <v>4040</v>
      </c>
      <c r="N293" s="2">
        <v>3810</v>
      </c>
      <c r="O293" s="2">
        <v>3830</v>
      </c>
      <c r="P293" s="2">
        <v>3750</v>
      </c>
      <c r="Q293" s="2">
        <v>3615</v>
      </c>
      <c r="R293" s="2">
        <v>3555</v>
      </c>
      <c r="S293" s="2">
        <v>3840</v>
      </c>
      <c r="T293" s="2">
        <v>3765</v>
      </c>
      <c r="U293" s="2">
        <v>3610</v>
      </c>
      <c r="V293" s="2">
        <v>3645</v>
      </c>
      <c r="W293" s="2">
        <v>3690</v>
      </c>
      <c r="X293" s="2">
        <v>3715</v>
      </c>
      <c r="Y293" s="2">
        <v>3815</v>
      </c>
      <c r="Z293" s="2">
        <v>3870</v>
      </c>
      <c r="AA293" s="2">
        <v>3935</v>
      </c>
      <c r="AB293" s="2">
        <v>3810</v>
      </c>
      <c r="AC293" s="2">
        <v>3670</v>
      </c>
      <c r="AD293" s="2">
        <v>3500</v>
      </c>
      <c r="AE293" s="2">
        <v>3465</v>
      </c>
      <c r="AF293" s="2">
        <v>3360</v>
      </c>
      <c r="AG293" s="2">
        <v>3270</v>
      </c>
      <c r="AH293" s="2">
        <v>3250</v>
      </c>
      <c r="AI293" s="2">
        <v>3205</v>
      </c>
      <c r="AJ293" s="2">
        <v>3330</v>
      </c>
      <c r="AK293" s="2">
        <v>3300</v>
      </c>
      <c r="AL293" s="2">
        <v>3305</v>
      </c>
      <c r="AM293" s="2">
        <v>3450</v>
      </c>
      <c r="AN293" s="2">
        <v>3440</v>
      </c>
      <c r="AO293" s="2">
        <v>3445</v>
      </c>
      <c r="AP293" s="2">
        <v>3505</v>
      </c>
      <c r="AQ293" s="2">
        <v>3400</v>
      </c>
      <c r="AR293" s="2">
        <v>3305</v>
      </c>
      <c r="AS293" s="2">
        <v>3200</v>
      </c>
      <c r="AT293" s="2">
        <v>3090</v>
      </c>
      <c r="AU293" s="2">
        <v>2982</v>
      </c>
      <c r="AV293" s="2">
        <v>3025</v>
      </c>
      <c r="AW293" s="2">
        <v>2919</v>
      </c>
      <c r="AX293" s="2">
        <v>2972</v>
      </c>
      <c r="AY293" s="2">
        <v>2923</v>
      </c>
      <c r="AZ293" s="2">
        <v>3040</v>
      </c>
      <c r="BA293" s="2">
        <v>3085</v>
      </c>
      <c r="BB293" s="2">
        <v>3000</v>
      </c>
      <c r="BC293" s="2">
        <v>2988</v>
      </c>
      <c r="BD293" s="2">
        <v>2919</v>
      </c>
      <c r="BE293" s="2">
        <v>2914</v>
      </c>
      <c r="BF293" s="2">
        <v>3025</v>
      </c>
      <c r="BG293" s="2">
        <v>3025</v>
      </c>
      <c r="BH293" s="2">
        <v>2948</v>
      </c>
      <c r="BI293" s="2">
        <v>2891</v>
      </c>
      <c r="BJ293" s="2">
        <v>2666</v>
      </c>
      <c r="BK293" s="2">
        <v>2593</v>
      </c>
      <c r="BL293" s="2">
        <v>2579</v>
      </c>
      <c r="BM293" s="2">
        <v>2539</v>
      </c>
      <c r="BN293" s="2">
        <v>2538</v>
      </c>
      <c r="BO293" s="2">
        <v>2504</v>
      </c>
      <c r="BP293" s="2">
        <v>2469</v>
      </c>
      <c r="BQ293" s="2">
        <v>2557</v>
      </c>
      <c r="BR293" s="2">
        <v>2486</v>
      </c>
      <c r="BS293" s="2">
        <v>2450</v>
      </c>
      <c r="BT293" s="2">
        <v>2405</v>
      </c>
      <c r="BU293" s="2">
        <v>2357</v>
      </c>
      <c r="BV293" s="2">
        <v>2415</v>
      </c>
      <c r="BW293" s="2">
        <v>2457</v>
      </c>
      <c r="BX293" s="2">
        <v>2521</v>
      </c>
      <c r="BY293" s="2">
        <v>2628</v>
      </c>
      <c r="BZ293" s="2">
        <v>2718</v>
      </c>
      <c r="CA293" s="2">
        <v>2769</v>
      </c>
      <c r="CB293" s="2">
        <v>2751</v>
      </c>
      <c r="CC293" s="2">
        <v>2720</v>
      </c>
      <c r="CD293" s="2">
        <v>2666</v>
      </c>
      <c r="CE293" s="2">
        <v>2628</v>
      </c>
      <c r="CF293" s="2">
        <v>2666</v>
      </c>
      <c r="CG293" s="2">
        <v>2641</v>
      </c>
      <c r="CH293" s="2">
        <v>2640</v>
      </c>
      <c r="CI293" s="2">
        <v>2560</v>
      </c>
      <c r="CJ293" s="2">
        <v>2511</v>
      </c>
      <c r="CK293" s="2">
        <v>2488</v>
      </c>
      <c r="CL293" s="2">
        <v>2490</v>
      </c>
      <c r="CM293" s="2">
        <v>2455</v>
      </c>
      <c r="CN293" s="2">
        <v>2342</v>
      </c>
      <c r="CO293" s="2">
        <v>2337</v>
      </c>
      <c r="CP293" s="2">
        <v>2438</v>
      </c>
      <c r="CQ293" s="2">
        <v>2446</v>
      </c>
      <c r="CR293" s="2">
        <v>2457</v>
      </c>
      <c r="CS293" s="2">
        <v>2358</v>
      </c>
      <c r="CT293" s="2">
        <v>2246</v>
      </c>
      <c r="CU293" s="2">
        <v>2386</v>
      </c>
      <c r="CV293" s="2">
        <v>2414</v>
      </c>
      <c r="CW293" s="2">
        <v>2400</v>
      </c>
      <c r="CX293" s="2">
        <v>2367</v>
      </c>
      <c r="CY293" s="2">
        <v>2372</v>
      </c>
      <c r="CZ293" s="2">
        <v>2413</v>
      </c>
      <c r="DA293" s="2">
        <v>2533</v>
      </c>
      <c r="DB293" s="2">
        <v>2461</v>
      </c>
      <c r="DC293" s="2">
        <v>2331</v>
      </c>
      <c r="DD293" s="2">
        <v>2450</v>
      </c>
      <c r="DE293" s="2">
        <v>2500</v>
      </c>
      <c r="DF293" s="2">
        <v>2355</v>
      </c>
      <c r="DG293" s="2">
        <v>2620</v>
      </c>
      <c r="DH293" s="2">
        <v>2595</v>
      </c>
      <c r="DI293" s="2">
        <v>2653</v>
      </c>
      <c r="DJ293" s="2">
        <v>2630</v>
      </c>
      <c r="DK293" s="2">
        <v>2601</v>
      </c>
      <c r="DL293" s="2">
        <v>2623</v>
      </c>
      <c r="DM293" s="2">
        <v>2640</v>
      </c>
      <c r="DN293" s="2">
        <v>2592</v>
      </c>
      <c r="DO293" s="2">
        <v>2591</v>
      </c>
      <c r="DP293" s="2">
        <v>2580</v>
      </c>
      <c r="DQ293" s="2">
        <v>2590</v>
      </c>
      <c r="DR293" s="2">
        <v>2633</v>
      </c>
      <c r="DS293" s="2">
        <v>2677</v>
      </c>
      <c r="DT293" s="2">
        <v>2603</v>
      </c>
      <c r="DU293" s="2">
        <v>2429</v>
      </c>
      <c r="DV293" s="2">
        <v>2342</v>
      </c>
      <c r="DW293" s="2">
        <v>2356</v>
      </c>
      <c r="DX293" s="2">
        <v>2305</v>
      </c>
      <c r="DY293" s="2">
        <v>2231</v>
      </c>
      <c r="DZ293" s="2">
        <v>2200</v>
      </c>
      <c r="EA293" s="2">
        <v>2171</v>
      </c>
      <c r="EB293" s="2">
        <v>2146</v>
      </c>
      <c r="EC293" s="2">
        <v>2118</v>
      </c>
      <c r="ED293" s="2">
        <v>2115</v>
      </c>
      <c r="EE293" s="2">
        <v>2115</v>
      </c>
      <c r="EF293" s="2">
        <v>2161</v>
      </c>
      <c r="EG293" s="2">
        <v>2115</v>
      </c>
      <c r="EH293" s="2">
        <v>2061</v>
      </c>
      <c r="EI293" s="2">
        <v>2102</v>
      </c>
      <c r="EJ293" s="2">
        <v>2118</v>
      </c>
      <c r="EK293" s="2">
        <v>2137</v>
      </c>
      <c r="EL293" s="2">
        <v>2111</v>
      </c>
      <c r="EM293" s="2">
        <v>2101</v>
      </c>
      <c r="EN293" s="2">
        <v>2090</v>
      </c>
      <c r="EO293" s="2">
        <v>2045</v>
      </c>
      <c r="EP293" s="2">
        <v>2019</v>
      </c>
      <c r="EQ293" s="2">
        <v>1997</v>
      </c>
      <c r="ER293" s="2">
        <v>1981</v>
      </c>
      <c r="ES293" s="2">
        <v>1938</v>
      </c>
      <c r="ET293" s="2">
        <v>1934</v>
      </c>
      <c r="EU293" s="2">
        <v>1897</v>
      </c>
      <c r="EV293" s="2">
        <v>1890</v>
      </c>
      <c r="EW293" s="2">
        <v>1887</v>
      </c>
      <c r="EX293" s="2">
        <v>1891</v>
      </c>
      <c r="EY293" s="2">
        <v>1894</v>
      </c>
      <c r="EZ293" s="2">
        <v>1889</v>
      </c>
      <c r="FA293" s="2">
        <v>1842</v>
      </c>
      <c r="FB293" s="2">
        <v>1833</v>
      </c>
      <c r="FC293" s="2">
        <v>1820</v>
      </c>
      <c r="FD293" s="2">
        <v>1835</v>
      </c>
      <c r="FE293" s="2">
        <v>1820</v>
      </c>
      <c r="FF293" s="2">
        <v>1805</v>
      </c>
      <c r="FG293" s="2">
        <v>1785</v>
      </c>
      <c r="FH293" s="2">
        <v>1794</v>
      </c>
      <c r="FI293" s="2">
        <v>1809</v>
      </c>
      <c r="FJ293" s="2">
        <v>1802</v>
      </c>
      <c r="FK293" s="2">
        <v>1813</v>
      </c>
      <c r="FL293" s="2">
        <v>1796</v>
      </c>
      <c r="FM293" s="2">
        <v>1801</v>
      </c>
      <c r="FN293" s="2">
        <v>1841</v>
      </c>
      <c r="FO293" s="2">
        <v>1866</v>
      </c>
      <c r="FP293" s="2">
        <v>1830</v>
      </c>
      <c r="FQ293" s="2">
        <v>1794</v>
      </c>
      <c r="FR293" s="2">
        <v>1784</v>
      </c>
      <c r="FS293" s="2">
        <v>1746</v>
      </c>
      <c r="FT293" s="2">
        <v>1700</v>
      </c>
      <c r="FU293" s="2">
        <v>1689</v>
      </c>
      <c r="FV293" s="2">
        <v>1662</v>
      </c>
      <c r="FW293" s="2">
        <v>1661</v>
      </c>
      <c r="FX293" s="2">
        <v>1721</v>
      </c>
      <c r="FY293" s="2">
        <v>1725</v>
      </c>
      <c r="FZ293" s="2">
        <v>1739</v>
      </c>
      <c r="GA293" s="2">
        <v>1717</v>
      </c>
      <c r="GB293" s="2">
        <v>1695</v>
      </c>
      <c r="GC293" s="2">
        <v>1705</v>
      </c>
      <c r="GD293" s="2">
        <v>1692</v>
      </c>
      <c r="GE293" s="2">
        <v>1665</v>
      </c>
      <c r="GF293" s="2">
        <v>1610</v>
      </c>
      <c r="GG293" s="2">
        <v>1657</v>
      </c>
      <c r="GH293" s="2">
        <v>1654</v>
      </c>
      <c r="GI293" s="2">
        <v>1643</v>
      </c>
      <c r="GJ293" s="2">
        <v>1624</v>
      </c>
      <c r="GK293" s="2">
        <v>1635</v>
      </c>
      <c r="GL293" s="2">
        <v>1637</v>
      </c>
      <c r="GM293" s="2">
        <v>1620</v>
      </c>
      <c r="GN293" s="2">
        <v>1635</v>
      </c>
      <c r="GO293" s="2">
        <v>1632</v>
      </c>
      <c r="GP293" s="2">
        <v>1626</v>
      </c>
      <c r="GQ293" s="2">
        <v>1586</v>
      </c>
      <c r="GR293" s="2">
        <v>1572</v>
      </c>
      <c r="GS293" s="2">
        <v>1597</v>
      </c>
      <c r="GT293" s="2">
        <v>1569</v>
      </c>
      <c r="GU293" s="2">
        <v>1552</v>
      </c>
      <c r="GV293" s="2">
        <v>1596</v>
      </c>
      <c r="GW293" s="2">
        <v>1636</v>
      </c>
      <c r="GX293" s="2">
        <v>1633</v>
      </c>
      <c r="GY293" s="2">
        <v>1633</v>
      </c>
      <c r="GZ293" s="2">
        <v>1625</v>
      </c>
      <c r="HA293" s="2">
        <v>1625</v>
      </c>
      <c r="HB293" s="2">
        <v>1609</v>
      </c>
      <c r="HC293" s="2">
        <v>1631</v>
      </c>
      <c r="HD293" s="2">
        <v>1651</v>
      </c>
      <c r="HE293" s="2">
        <v>1649</v>
      </c>
      <c r="HF293" s="2">
        <v>1655</v>
      </c>
      <c r="HG293" s="2">
        <v>1643</v>
      </c>
      <c r="HH293" s="2">
        <v>1620</v>
      </c>
      <c r="HI293" s="2">
        <v>1625</v>
      </c>
      <c r="HJ293" s="2">
        <v>1593</v>
      </c>
      <c r="HK293" s="2">
        <v>1603</v>
      </c>
      <c r="HL293" s="2">
        <v>1600</v>
      </c>
      <c r="HM293" s="2">
        <v>1626</v>
      </c>
      <c r="HN293" s="2">
        <v>1631</v>
      </c>
      <c r="HO293" s="2">
        <v>1625</v>
      </c>
      <c r="HP293" s="2">
        <v>1622</v>
      </c>
      <c r="HQ293" s="2">
        <v>1619</v>
      </c>
      <c r="HR293" s="2">
        <v>1613</v>
      </c>
      <c r="HS293" s="2">
        <v>1596</v>
      </c>
      <c r="HT293" s="2">
        <v>1581</v>
      </c>
      <c r="HU293" s="2">
        <v>1570</v>
      </c>
      <c r="HV293" s="2">
        <v>1597</v>
      </c>
      <c r="HW293" s="2">
        <v>1591</v>
      </c>
      <c r="HX293" s="2">
        <v>1599</v>
      </c>
      <c r="HY293" s="2">
        <v>1580</v>
      </c>
      <c r="HZ293" s="2">
        <v>1589</v>
      </c>
      <c r="IA293" s="2">
        <v>1596</v>
      </c>
      <c r="IB293" s="2">
        <v>1630</v>
      </c>
      <c r="IC293" s="2">
        <v>1590</v>
      </c>
      <c r="ID293" s="2">
        <v>1570</v>
      </c>
      <c r="IE293" s="2">
        <v>1558</v>
      </c>
      <c r="IF293" s="2">
        <v>1568</v>
      </c>
      <c r="IG293" s="2">
        <v>1598</v>
      </c>
      <c r="IH293" s="2">
        <v>1590</v>
      </c>
      <c r="II293" s="2">
        <v>1570</v>
      </c>
      <c r="IJ293" s="2">
        <v>1580</v>
      </c>
      <c r="IK293" s="2">
        <v>1548</v>
      </c>
      <c r="IL293" s="2">
        <v>1536</v>
      </c>
      <c r="IM293" s="2">
        <v>1520</v>
      </c>
      <c r="IN293" s="2">
        <v>1511</v>
      </c>
      <c r="IO293" s="2">
        <v>1507</v>
      </c>
      <c r="IP293" s="2">
        <v>1480</v>
      </c>
      <c r="IQ293" s="2">
        <v>1493</v>
      </c>
      <c r="IR293" s="2">
        <v>1523</v>
      </c>
      <c r="IS293" s="2">
        <v>1512</v>
      </c>
      <c r="IT293" s="2">
        <v>1511</v>
      </c>
    </row>
    <row r="294" spans="1:254">
      <c r="A294" s="62" t="s">
        <v>507</v>
      </c>
      <c r="B294" s="1" t="inlineStr">
        <is>
          <t>小野建</t>
        </is>
      </c>
      <c r="C294" s="1">
        <v>1412</v>
      </c>
      <c r="E294" s="2">
        <v>1402</v>
      </c>
      <c r="F294" s="2">
        <v>1405</v>
      </c>
      <c r="G294" s="2">
        <v>1403</v>
      </c>
      <c r="H294" s="2">
        <v>1402</v>
      </c>
      <c r="I294" s="2">
        <v>1438</v>
      </c>
      <c r="J294" s="2">
        <v>1439</v>
      </c>
      <c r="K294" s="2">
        <v>1445</v>
      </c>
      <c r="L294" s="2">
        <v>1426</v>
      </c>
      <c r="M294" s="2">
        <v>1437</v>
      </c>
      <c r="N294" s="2">
        <v>1421</v>
      </c>
      <c r="O294" s="2">
        <v>1424</v>
      </c>
      <c r="P294" s="2">
        <v>1405</v>
      </c>
      <c r="Q294" s="2">
        <v>1401</v>
      </c>
      <c r="R294" s="2">
        <v>1400</v>
      </c>
      <c r="S294" s="2">
        <v>1415</v>
      </c>
      <c r="T294" s="2">
        <v>1385</v>
      </c>
      <c r="U294" s="2">
        <v>1382</v>
      </c>
      <c r="V294" s="2">
        <v>1378</v>
      </c>
      <c r="W294" s="2">
        <v>1374</v>
      </c>
      <c r="X294" s="2">
        <v>1367</v>
      </c>
      <c r="Y294" s="2">
        <v>1370</v>
      </c>
      <c r="Z294" s="2">
        <v>1368</v>
      </c>
      <c r="AA294" s="2">
        <v>1361</v>
      </c>
      <c r="AB294" s="2">
        <v>1341</v>
      </c>
      <c r="AC294" s="2">
        <v>1329</v>
      </c>
      <c r="AD294" s="2">
        <v>1320</v>
      </c>
      <c r="AE294" s="2">
        <v>1330</v>
      </c>
      <c r="AF294" s="2">
        <v>1326</v>
      </c>
      <c r="AG294" s="2">
        <v>1319</v>
      </c>
      <c r="AH294" s="2">
        <v>1320</v>
      </c>
      <c r="AI294" s="2">
        <v>1322</v>
      </c>
      <c r="AJ294" s="2">
        <v>1320</v>
      </c>
      <c r="AK294" s="2">
        <v>1315</v>
      </c>
      <c r="AL294" s="2">
        <v>1310</v>
      </c>
      <c r="AM294" s="2">
        <v>1324</v>
      </c>
      <c r="AN294" s="2">
        <v>1329</v>
      </c>
      <c r="AO294" s="2">
        <v>1315</v>
      </c>
      <c r="AP294" s="2">
        <v>1323</v>
      </c>
      <c r="AQ294" s="2">
        <v>1309</v>
      </c>
      <c r="AR294" s="2">
        <v>1295</v>
      </c>
      <c r="AS294" s="2">
        <v>1299</v>
      </c>
      <c r="AT294" s="2">
        <v>1302</v>
      </c>
      <c r="AU294" s="2">
        <v>1306</v>
      </c>
      <c r="AV294" s="2">
        <v>1314</v>
      </c>
      <c r="AW294" s="2">
        <v>1301</v>
      </c>
      <c r="AX294" s="2">
        <v>1293</v>
      </c>
      <c r="AY294" s="2">
        <v>1289</v>
      </c>
      <c r="AZ294" s="2">
        <v>1318</v>
      </c>
      <c r="BA294" s="2">
        <v>1344</v>
      </c>
      <c r="BB294" s="2">
        <v>1332</v>
      </c>
      <c r="BC294" s="2">
        <v>1330</v>
      </c>
      <c r="BD294" s="2">
        <v>1313</v>
      </c>
      <c r="BE294" s="2">
        <v>1315</v>
      </c>
      <c r="BF294" s="2">
        <v>1319</v>
      </c>
      <c r="BG294" s="2">
        <v>1325</v>
      </c>
      <c r="BH294" s="2">
        <v>1320</v>
      </c>
      <c r="BI294" s="2">
        <v>1336</v>
      </c>
      <c r="BJ294" s="2">
        <v>1330</v>
      </c>
      <c r="BK294" s="2">
        <v>1350</v>
      </c>
      <c r="BL294" s="2">
        <v>1429</v>
      </c>
      <c r="BM294" s="2">
        <v>1428</v>
      </c>
      <c r="BN294" s="2">
        <v>1435</v>
      </c>
      <c r="BO294" s="2">
        <v>1423</v>
      </c>
      <c r="BP294" s="2">
        <v>1418</v>
      </c>
      <c r="BQ294" s="2">
        <v>1414</v>
      </c>
      <c r="BR294" s="2">
        <v>1385</v>
      </c>
      <c r="BS294" s="2">
        <v>1381</v>
      </c>
      <c r="BT294" s="2">
        <v>1373</v>
      </c>
      <c r="BU294" s="2">
        <v>1372</v>
      </c>
      <c r="BV294" s="2">
        <v>1371</v>
      </c>
      <c r="BW294" s="2">
        <v>1365</v>
      </c>
      <c r="BX294" s="2">
        <v>1380</v>
      </c>
      <c r="BY294" s="2">
        <v>1394</v>
      </c>
      <c r="BZ294" s="2">
        <v>1395</v>
      </c>
      <c r="CA294" s="2">
        <v>1393</v>
      </c>
      <c r="CB294" s="2">
        <v>1400</v>
      </c>
      <c r="CC294" s="2">
        <v>1401</v>
      </c>
      <c r="CD294" s="2">
        <v>1402</v>
      </c>
      <c r="CE294" s="2">
        <v>1398</v>
      </c>
      <c r="CF294" s="2">
        <v>1407</v>
      </c>
      <c r="CG294" s="2">
        <v>1419</v>
      </c>
      <c r="CH294" s="2">
        <v>1417</v>
      </c>
      <c r="CI294" s="2">
        <v>1397</v>
      </c>
      <c r="CJ294" s="2">
        <v>1393</v>
      </c>
      <c r="CK294" s="2">
        <v>1389</v>
      </c>
      <c r="CL294" s="2">
        <v>1385</v>
      </c>
      <c r="CM294" s="2">
        <v>1387</v>
      </c>
      <c r="CN294" s="2">
        <v>1385</v>
      </c>
      <c r="CO294" s="2">
        <v>1352</v>
      </c>
      <c r="CP294" s="2">
        <v>1422</v>
      </c>
      <c r="CQ294" s="2">
        <v>1426</v>
      </c>
      <c r="CR294" s="2">
        <v>1434</v>
      </c>
      <c r="CS294" s="2">
        <v>1404</v>
      </c>
      <c r="CT294" s="2">
        <v>1381</v>
      </c>
      <c r="CU294" s="2">
        <v>1413</v>
      </c>
      <c r="CV294" s="2">
        <v>1425</v>
      </c>
      <c r="CW294" s="2">
        <v>1415</v>
      </c>
      <c r="CX294" s="2">
        <v>1410</v>
      </c>
      <c r="CY294" s="2">
        <v>1410</v>
      </c>
      <c r="CZ294" s="2">
        <v>1425</v>
      </c>
      <c r="DA294" s="2">
        <v>1445</v>
      </c>
      <c r="DB294" s="2">
        <v>1430</v>
      </c>
      <c r="DC294" s="2">
        <v>1385</v>
      </c>
      <c r="DD294" s="2">
        <v>1425</v>
      </c>
      <c r="DE294" s="2">
        <v>1432</v>
      </c>
      <c r="DF294" s="2">
        <v>1389</v>
      </c>
      <c r="DG294" s="2">
        <v>1450</v>
      </c>
      <c r="DH294" s="2">
        <v>1460</v>
      </c>
      <c r="DI294" s="2">
        <v>1467</v>
      </c>
      <c r="DJ294" s="2">
        <v>1470</v>
      </c>
      <c r="DK294" s="2">
        <v>1468</v>
      </c>
      <c r="DL294" s="2">
        <v>1475</v>
      </c>
      <c r="DM294" s="2">
        <v>1460</v>
      </c>
      <c r="DN294" s="2">
        <v>1467</v>
      </c>
      <c r="DO294" s="2">
        <v>1459</v>
      </c>
      <c r="DP294" s="2">
        <v>1454</v>
      </c>
      <c r="DQ294" s="2">
        <v>1460</v>
      </c>
      <c r="DR294" s="2">
        <v>1453</v>
      </c>
      <c r="DS294" s="2">
        <v>1470</v>
      </c>
      <c r="DT294" s="2">
        <v>1462</v>
      </c>
      <c r="DU294" s="2">
        <v>1453</v>
      </c>
      <c r="DV294" s="2">
        <v>1429</v>
      </c>
      <c r="DW294" s="2">
        <v>1436</v>
      </c>
      <c r="DX294" s="2">
        <v>1420</v>
      </c>
      <c r="DY294" s="2">
        <v>1409</v>
      </c>
      <c r="DZ294" s="2">
        <v>1402</v>
      </c>
      <c r="EA294" s="2">
        <v>1409</v>
      </c>
      <c r="EB294" s="2">
        <v>1400</v>
      </c>
      <c r="EC294" s="2">
        <v>1410</v>
      </c>
      <c r="ED294" s="2">
        <v>1408</v>
      </c>
      <c r="EE294" s="2">
        <v>1416</v>
      </c>
      <c r="EF294" s="2">
        <v>1440</v>
      </c>
      <c r="EG294" s="2">
        <v>1442</v>
      </c>
      <c r="EH294" s="2">
        <v>1432</v>
      </c>
      <c r="EI294" s="2">
        <v>1441</v>
      </c>
      <c r="EJ294" s="2">
        <v>1455</v>
      </c>
      <c r="EK294" s="2">
        <v>1470</v>
      </c>
      <c r="EL294" s="2">
        <v>1465</v>
      </c>
      <c r="EM294" s="2">
        <v>1460</v>
      </c>
      <c r="EN294" s="2">
        <v>1459</v>
      </c>
      <c r="EO294" s="2">
        <v>1453</v>
      </c>
      <c r="EP294" s="2">
        <v>1444</v>
      </c>
      <c r="EQ294" s="2">
        <v>1429</v>
      </c>
      <c r="ER294" s="2">
        <v>1429</v>
      </c>
      <c r="ES294" s="2">
        <v>1413</v>
      </c>
      <c r="ET294" s="2">
        <v>1420</v>
      </c>
      <c r="EU294" s="2">
        <v>1406</v>
      </c>
      <c r="EV294" s="2">
        <v>1398</v>
      </c>
      <c r="EW294" s="2">
        <v>1398</v>
      </c>
      <c r="EX294" s="2">
        <v>1398</v>
      </c>
      <c r="EY294" s="2">
        <v>1404</v>
      </c>
      <c r="EZ294" s="2">
        <v>1400</v>
      </c>
      <c r="FA294" s="2">
        <v>1390</v>
      </c>
      <c r="FB294" s="2">
        <v>1388</v>
      </c>
      <c r="FC294" s="2">
        <v>1384</v>
      </c>
      <c r="FD294" s="2">
        <v>1388</v>
      </c>
      <c r="FE294" s="2">
        <v>1373</v>
      </c>
      <c r="FF294" s="2">
        <v>1368</v>
      </c>
      <c r="FG294" s="2">
        <v>1361</v>
      </c>
      <c r="FH294" s="2">
        <v>1369</v>
      </c>
      <c r="FI294" s="2">
        <v>1370</v>
      </c>
      <c r="FJ294" s="2">
        <v>1371</v>
      </c>
      <c r="FK294" s="2">
        <v>1371</v>
      </c>
      <c r="FL294" s="2">
        <v>1372</v>
      </c>
      <c r="FM294" s="2">
        <v>1373</v>
      </c>
      <c r="FN294" s="2">
        <v>1388</v>
      </c>
      <c r="FO294" s="2">
        <v>1392</v>
      </c>
      <c r="FP294" s="2">
        <v>1390</v>
      </c>
      <c r="FQ294" s="2">
        <v>1387</v>
      </c>
      <c r="FR294" s="2">
        <v>1400</v>
      </c>
      <c r="FS294" s="2">
        <v>1394</v>
      </c>
      <c r="FT294" s="2">
        <v>1374</v>
      </c>
      <c r="FU294" s="2">
        <v>1360</v>
      </c>
      <c r="FV294" s="2">
        <v>1350</v>
      </c>
      <c r="FW294" s="2">
        <v>1352</v>
      </c>
      <c r="FX294" s="2">
        <v>1370</v>
      </c>
      <c r="FY294" s="2">
        <v>1367</v>
      </c>
      <c r="FZ294" s="2">
        <v>1376</v>
      </c>
      <c r="GA294" s="2">
        <v>1352</v>
      </c>
      <c r="GB294" s="2">
        <v>1341</v>
      </c>
      <c r="GC294" s="2">
        <v>1338</v>
      </c>
      <c r="GD294" s="2">
        <v>1335</v>
      </c>
      <c r="GE294" s="2">
        <v>1361</v>
      </c>
      <c r="GF294" s="2">
        <v>1348</v>
      </c>
      <c r="GG294" s="2">
        <v>1366</v>
      </c>
      <c r="GH294" s="2">
        <v>1371</v>
      </c>
      <c r="GI294" s="2">
        <v>1375</v>
      </c>
      <c r="GJ294" s="2">
        <v>1368</v>
      </c>
      <c r="GK294" s="2">
        <v>1380</v>
      </c>
      <c r="GL294" s="2">
        <v>1406</v>
      </c>
      <c r="GM294" s="2">
        <v>1396</v>
      </c>
      <c r="GN294" s="2">
        <v>1396</v>
      </c>
      <c r="GO294" s="2">
        <v>1393</v>
      </c>
      <c r="GP294" s="2">
        <v>1395</v>
      </c>
      <c r="GQ294" s="2">
        <v>1397</v>
      </c>
      <c r="GR294" s="2">
        <v>1390</v>
      </c>
      <c r="GS294" s="2">
        <v>1398</v>
      </c>
      <c r="GT294" s="2">
        <v>1375</v>
      </c>
      <c r="GU294" s="2">
        <v>1350</v>
      </c>
      <c r="GV294" s="2">
        <v>1368</v>
      </c>
      <c r="GW294" s="2">
        <v>1391</v>
      </c>
      <c r="GX294" s="2">
        <v>1392</v>
      </c>
      <c r="GY294" s="2">
        <v>1386</v>
      </c>
      <c r="GZ294" s="2">
        <v>1391</v>
      </c>
      <c r="HA294" s="2">
        <v>1377</v>
      </c>
      <c r="HB294" s="2">
        <v>1371</v>
      </c>
      <c r="HC294" s="2">
        <v>1390</v>
      </c>
      <c r="HD294" s="2">
        <v>1391</v>
      </c>
      <c r="HE294" s="2">
        <v>1403</v>
      </c>
      <c r="HF294" s="2">
        <v>1433</v>
      </c>
      <c r="HG294" s="2">
        <v>1425</v>
      </c>
      <c r="HH294" s="2">
        <v>1414</v>
      </c>
      <c r="HI294" s="2">
        <v>1419</v>
      </c>
      <c r="HJ294" s="2">
        <v>1413</v>
      </c>
      <c r="HK294" s="2">
        <v>1424</v>
      </c>
      <c r="HL294" s="2">
        <v>1433</v>
      </c>
      <c r="HM294" s="2">
        <v>1445</v>
      </c>
      <c r="HN294" s="2">
        <v>1439</v>
      </c>
      <c r="HO294" s="2">
        <v>1439</v>
      </c>
      <c r="HP294" s="2">
        <v>1445</v>
      </c>
      <c r="HQ294" s="2">
        <v>1451</v>
      </c>
      <c r="HR294" s="2">
        <v>1451</v>
      </c>
      <c r="HS294" s="2">
        <v>1446</v>
      </c>
      <c r="HT294" s="2">
        <v>1435</v>
      </c>
      <c r="HU294" s="2">
        <v>1433</v>
      </c>
      <c r="HV294" s="2">
        <v>1427</v>
      </c>
      <c r="HW294" s="2">
        <v>1421</v>
      </c>
      <c r="HX294" s="2">
        <v>1421</v>
      </c>
      <c r="HY294" s="2">
        <v>1424</v>
      </c>
      <c r="HZ294" s="2">
        <v>1423</v>
      </c>
      <c r="IA294" s="2">
        <v>1424</v>
      </c>
      <c r="IB294" s="2">
        <v>1431</v>
      </c>
      <c r="IC294" s="2">
        <v>1427</v>
      </c>
      <c r="ID294" s="2">
        <v>1426</v>
      </c>
      <c r="IE294" s="2">
        <v>1430</v>
      </c>
      <c r="IF294" s="2">
        <v>1430</v>
      </c>
      <c r="IG294" s="2">
        <v>1431</v>
      </c>
      <c r="IH294" s="2">
        <v>1427</v>
      </c>
      <c r="II294" s="2">
        <v>1425</v>
      </c>
      <c r="IJ294" s="2">
        <v>1435</v>
      </c>
      <c r="IK294" s="2">
        <v>1433</v>
      </c>
      <c r="IL294" s="2">
        <v>1435</v>
      </c>
      <c r="IM294" s="2">
        <v>1443</v>
      </c>
      <c r="IN294" s="2">
        <v>1443</v>
      </c>
      <c r="IO294" s="2">
        <v>1435</v>
      </c>
      <c r="IP294" s="2">
        <v>1431</v>
      </c>
      <c r="IQ294" s="2">
        <v>1446</v>
      </c>
      <c r="IR294" s="2">
        <v>1436</v>
      </c>
      <c r="IS294" s="2">
        <v>1421</v>
      </c>
      <c r="IT294" s="2">
        <v>1423</v>
      </c>
    </row>
    <row r="295" spans="1:254">
      <c r="A295" s="62" t="s">
        <v>508</v>
      </c>
      <c r="B295" s="1" t="inlineStr">
        <is>
          <t>ＣＫＤ</t>
        </is>
      </c>
      <c r="C295" s="1">
        <v>6110</v>
      </c>
      <c r="E295" s="2">
        <v>6350</v>
      </c>
      <c r="F295" s="2">
        <v>6500</v>
      </c>
      <c r="G295" s="2">
        <v>5880</v>
      </c>
      <c r="H295" s="2">
        <v>5690</v>
      </c>
      <c r="I295" s="2">
        <v>5800</v>
      </c>
      <c r="J295" s="2">
        <v>4975</v>
      </c>
      <c r="K295" s="2">
        <v>4975</v>
      </c>
      <c r="L295" s="2">
        <v>5470</v>
      </c>
      <c r="M295" s="2">
        <v>6170</v>
      </c>
      <c r="N295" s="2">
        <v>6290</v>
      </c>
      <c r="O295" s="2">
        <v>6650</v>
      </c>
      <c r="P295" s="2">
        <v>6570</v>
      </c>
      <c r="Q295" s="2">
        <v>6140</v>
      </c>
      <c r="R295" s="2">
        <v>6080</v>
      </c>
      <c r="S295" s="2">
        <v>6730</v>
      </c>
      <c r="T295" s="2">
        <v>6770</v>
      </c>
      <c r="U295" s="2">
        <v>6440</v>
      </c>
      <c r="V295" s="2">
        <v>6780</v>
      </c>
      <c r="W295" s="2">
        <v>6960</v>
      </c>
      <c r="X295" s="2">
        <v>6720</v>
      </c>
      <c r="Y295" s="2">
        <v>6640</v>
      </c>
      <c r="Z295" s="2">
        <v>6770</v>
      </c>
      <c r="AA295" s="2">
        <v>7300</v>
      </c>
      <c r="AB295" s="2">
        <v>6850</v>
      </c>
      <c r="AC295" s="2">
        <v>7340</v>
      </c>
      <c r="AD295" s="2">
        <v>7640</v>
      </c>
      <c r="AE295" s="2">
        <v>7360</v>
      </c>
      <c r="AF295" s="2">
        <v>7050</v>
      </c>
      <c r="AG295" s="2">
        <v>7210</v>
      </c>
      <c r="AH295" s="2">
        <v>7720</v>
      </c>
      <c r="AI295" s="2">
        <v>7300</v>
      </c>
      <c r="AJ295" s="2">
        <v>7600</v>
      </c>
      <c r="AK295" s="2">
        <v>7780</v>
      </c>
      <c r="AL295" s="2">
        <v>7620</v>
      </c>
      <c r="AM295" s="2">
        <v>7700</v>
      </c>
      <c r="AN295" s="2">
        <v>7290</v>
      </c>
      <c r="AO295" s="2">
        <v>7270</v>
      </c>
      <c r="AP295" s="2">
        <v>6890</v>
      </c>
      <c r="AQ295" s="2">
        <v>6490</v>
      </c>
      <c r="AR295" s="2">
        <v>5760</v>
      </c>
      <c r="AS295" s="2">
        <v>5980</v>
      </c>
      <c r="AT295" s="2">
        <v>5840</v>
      </c>
      <c r="AU295" s="2">
        <v>5680</v>
      </c>
      <c r="AV295" s="2">
        <v>6090</v>
      </c>
      <c r="AW295" s="2">
        <v>6240</v>
      </c>
      <c r="AX295" s="2">
        <v>6290</v>
      </c>
      <c r="AY295" s="2">
        <v>6090</v>
      </c>
      <c r="AZ295" s="2">
        <v>6500</v>
      </c>
      <c r="BA295" s="2">
        <v>6490</v>
      </c>
      <c r="BB295" s="2">
        <v>6360</v>
      </c>
      <c r="BC295" s="2">
        <v>6650</v>
      </c>
      <c r="BD295" s="2">
        <v>6660</v>
      </c>
      <c r="BE295" s="2">
        <v>6740</v>
      </c>
      <c r="BF295" s="2">
        <v>6740</v>
      </c>
      <c r="BG295" s="2">
        <v>5950</v>
      </c>
      <c r="BH295" s="2">
        <v>5750</v>
      </c>
      <c r="BI295" s="2">
        <v>5830</v>
      </c>
      <c r="BJ295" s="2">
        <v>5930</v>
      </c>
      <c r="BK295" s="2">
        <v>6730</v>
      </c>
      <c r="BL295" s="2">
        <v>6890</v>
      </c>
      <c r="BM295" s="2">
        <v>6700</v>
      </c>
      <c r="BN295" s="2">
        <v>6760</v>
      </c>
      <c r="BO295" s="2">
        <v>6460</v>
      </c>
      <c r="BP295" s="2">
        <v>6240</v>
      </c>
      <c r="BQ295" s="2">
        <v>6470</v>
      </c>
      <c r="BR295" s="2">
        <v>5960</v>
      </c>
      <c r="BS295" s="2">
        <v>5870</v>
      </c>
      <c r="BT295" s="2">
        <v>5750</v>
      </c>
      <c r="BU295" s="2">
        <v>5480</v>
      </c>
      <c r="BV295" s="2">
        <v>5430</v>
      </c>
      <c r="BW295" s="2">
        <v>5450</v>
      </c>
      <c r="BX295" s="2">
        <v>5570</v>
      </c>
      <c r="BY295" s="2">
        <v>5560</v>
      </c>
      <c r="BZ295" s="2">
        <v>5560</v>
      </c>
      <c r="CA295" s="2">
        <v>5540</v>
      </c>
      <c r="CB295" s="2">
        <v>5500</v>
      </c>
      <c r="CC295" s="2">
        <v>5580</v>
      </c>
      <c r="CD295" s="2">
        <v>5690</v>
      </c>
      <c r="CE295" s="2">
        <v>5520</v>
      </c>
      <c r="CF295" s="2">
        <v>5420</v>
      </c>
      <c r="CG295" s="2">
        <v>4975</v>
      </c>
      <c r="CH295" s="2">
        <v>5060</v>
      </c>
      <c r="CI295" s="2">
        <v>4840</v>
      </c>
      <c r="CJ295" s="2">
        <v>4850</v>
      </c>
      <c r="CK295" s="2">
        <v>4725</v>
      </c>
      <c r="CL295" s="2">
        <v>4550</v>
      </c>
      <c r="CM295" s="2">
        <v>4550</v>
      </c>
      <c r="CN295" s="2">
        <v>4105</v>
      </c>
      <c r="CO295" s="2">
        <v>4085</v>
      </c>
      <c r="CP295" s="2">
        <v>4230</v>
      </c>
      <c r="CQ295" s="2">
        <v>4475</v>
      </c>
      <c r="CR295" s="2">
        <v>4635</v>
      </c>
      <c r="CS295" s="2">
        <v>4195</v>
      </c>
      <c r="CT295" s="2">
        <v>4060</v>
      </c>
      <c r="CU295" s="2">
        <v>4465</v>
      </c>
      <c r="CV295" s="2">
        <v>4470</v>
      </c>
      <c r="CW295" s="2">
        <v>4420</v>
      </c>
      <c r="CX295" s="2">
        <v>4295</v>
      </c>
      <c r="CY295" s="2">
        <v>4275</v>
      </c>
      <c r="CZ295" s="2">
        <v>4420</v>
      </c>
      <c r="DA295" s="2">
        <v>4435</v>
      </c>
      <c r="DB295" s="2">
        <v>4430</v>
      </c>
      <c r="DC295" s="2">
        <v>4225</v>
      </c>
      <c r="DD295" s="2">
        <v>4750</v>
      </c>
      <c r="DE295" s="2">
        <v>4890</v>
      </c>
      <c r="DF295" s="2">
        <v>4845</v>
      </c>
      <c r="DG295" s="2">
        <v>5270</v>
      </c>
      <c r="DH295" s="2">
        <v>5330</v>
      </c>
      <c r="DI295" s="2">
        <v>5370</v>
      </c>
      <c r="DJ295" s="2">
        <v>5440</v>
      </c>
      <c r="DK295" s="2">
        <v>5460</v>
      </c>
      <c r="DL295" s="2">
        <v>5340</v>
      </c>
      <c r="DM295" s="2">
        <v>5150</v>
      </c>
      <c r="DN295" s="2">
        <v>5210</v>
      </c>
      <c r="DO295" s="2">
        <v>5230</v>
      </c>
      <c r="DP295" s="2">
        <v>5340</v>
      </c>
      <c r="DQ295" s="2">
        <v>4910</v>
      </c>
      <c r="DR295" s="2">
        <v>4470</v>
      </c>
      <c r="DS295" s="2">
        <v>4530</v>
      </c>
      <c r="DT295" s="2">
        <v>4420</v>
      </c>
      <c r="DU295" s="2">
        <v>4380</v>
      </c>
      <c r="DV295" s="2">
        <v>4125</v>
      </c>
      <c r="DW295" s="2">
        <v>4140</v>
      </c>
      <c r="DX295" s="2">
        <v>4190</v>
      </c>
      <c r="DY295" s="2">
        <v>4120</v>
      </c>
      <c r="DZ295" s="2">
        <v>3985</v>
      </c>
      <c r="EA295" s="2">
        <v>4050</v>
      </c>
      <c r="EB295" s="2">
        <v>3975</v>
      </c>
      <c r="EC295" s="2">
        <v>4115</v>
      </c>
      <c r="ED295" s="2">
        <v>3920</v>
      </c>
      <c r="EE295" s="2">
        <v>3940</v>
      </c>
      <c r="EF295" s="2">
        <v>3995</v>
      </c>
      <c r="EG295" s="2">
        <v>3955</v>
      </c>
      <c r="EH295" s="2">
        <v>3820</v>
      </c>
      <c r="EI295" s="2">
        <v>3895</v>
      </c>
      <c r="EJ295" s="2">
        <v>4035</v>
      </c>
      <c r="EK295" s="2">
        <v>4015</v>
      </c>
      <c r="EL295" s="2">
        <v>3750</v>
      </c>
      <c r="EM295" s="2">
        <v>3565</v>
      </c>
      <c r="EN295" s="2">
        <v>3460</v>
      </c>
      <c r="EO295" s="2">
        <v>3300</v>
      </c>
      <c r="EP295" s="2">
        <v>3345</v>
      </c>
      <c r="EQ295" s="2">
        <v>3280</v>
      </c>
      <c r="ER295" s="2">
        <v>3230</v>
      </c>
      <c r="ES295" s="2">
        <v>3075</v>
      </c>
      <c r="ET295" s="2">
        <v>3050</v>
      </c>
      <c r="EU295" s="2">
        <v>3080</v>
      </c>
      <c r="EV295" s="2">
        <v>3070</v>
      </c>
      <c r="EW295" s="2">
        <v>3020</v>
      </c>
      <c r="EX295" s="2">
        <v>2950</v>
      </c>
      <c r="EY295" s="2">
        <v>2885</v>
      </c>
      <c r="EZ295" s="2">
        <v>2815</v>
      </c>
      <c r="FA295" s="2">
        <v>2716</v>
      </c>
      <c r="FB295" s="2">
        <v>2691</v>
      </c>
      <c r="FC295" s="2">
        <v>2689</v>
      </c>
      <c r="FD295" s="2">
        <v>2692</v>
      </c>
      <c r="FE295" s="2">
        <v>2743</v>
      </c>
      <c r="FF295" s="2">
        <v>2760</v>
      </c>
      <c r="FG295" s="2">
        <v>2728</v>
      </c>
      <c r="FH295" s="2">
        <v>2660</v>
      </c>
      <c r="FI295" s="2">
        <v>2594</v>
      </c>
      <c r="FJ295" s="2">
        <v>2611</v>
      </c>
      <c r="FK295" s="2">
        <v>2565</v>
      </c>
      <c r="FL295" s="2">
        <v>2511</v>
      </c>
      <c r="FM295" s="2">
        <v>2469</v>
      </c>
      <c r="FN295" s="2">
        <v>2451</v>
      </c>
      <c r="FO295" s="2">
        <v>2523</v>
      </c>
      <c r="FP295" s="2">
        <v>2527</v>
      </c>
      <c r="FQ295" s="2">
        <v>2533</v>
      </c>
      <c r="FR295" s="2">
        <v>2504</v>
      </c>
      <c r="FS295" s="2">
        <v>2520</v>
      </c>
      <c r="FT295" s="2">
        <v>2455</v>
      </c>
      <c r="FU295" s="2">
        <v>2553</v>
      </c>
      <c r="FV295" s="2">
        <v>2491</v>
      </c>
      <c r="FW295" s="2">
        <v>2537</v>
      </c>
      <c r="FX295" s="2">
        <v>2568</v>
      </c>
      <c r="FY295" s="2">
        <v>2942</v>
      </c>
      <c r="FZ295" s="2">
        <v>3165</v>
      </c>
      <c r="GA295" s="2">
        <v>3165</v>
      </c>
      <c r="GB295" s="2">
        <v>3200</v>
      </c>
      <c r="GC295" s="2">
        <v>3215</v>
      </c>
      <c r="GD295" s="2">
        <v>3195</v>
      </c>
      <c r="GE295" s="2">
        <v>3265</v>
      </c>
      <c r="GF295" s="2">
        <v>3125</v>
      </c>
      <c r="GG295" s="2">
        <v>3350</v>
      </c>
      <c r="GH295" s="2">
        <v>3285</v>
      </c>
      <c r="GI295" s="2">
        <v>3245</v>
      </c>
      <c r="GJ295" s="2">
        <v>3200</v>
      </c>
      <c r="GK295" s="2">
        <v>3175</v>
      </c>
      <c r="GL295" s="2">
        <v>3210</v>
      </c>
      <c r="GM295" s="2">
        <v>3220</v>
      </c>
      <c r="GN295" s="2">
        <v>3160</v>
      </c>
      <c r="GO295" s="2">
        <v>3175</v>
      </c>
      <c r="GP295" s="2">
        <v>3195</v>
      </c>
      <c r="GQ295" s="2">
        <v>3175</v>
      </c>
      <c r="GR295" s="2">
        <v>3135</v>
      </c>
      <c r="GS295" s="2">
        <v>3210</v>
      </c>
      <c r="GT295" s="2">
        <v>3050</v>
      </c>
      <c r="GU295" s="2">
        <v>2998</v>
      </c>
      <c r="GV295" s="2">
        <v>3200</v>
      </c>
      <c r="GW295" s="2">
        <v>3205</v>
      </c>
      <c r="GX295" s="2">
        <v>3160</v>
      </c>
      <c r="GY295" s="2">
        <v>3100</v>
      </c>
      <c r="GZ295" s="2">
        <v>3085</v>
      </c>
      <c r="HA295" s="2">
        <v>2923</v>
      </c>
      <c r="HB295" s="2">
        <v>2752</v>
      </c>
      <c r="HC295" s="2">
        <v>2655</v>
      </c>
      <c r="HD295" s="2">
        <v>2718</v>
      </c>
      <c r="HE295" s="2">
        <v>2712</v>
      </c>
      <c r="HF295" s="2">
        <v>2717</v>
      </c>
      <c r="HG295" s="2">
        <v>2732</v>
      </c>
      <c r="HH295" s="2">
        <v>2691</v>
      </c>
      <c r="HI295" s="2">
        <v>2687</v>
      </c>
      <c r="HJ295" s="2">
        <v>2683</v>
      </c>
      <c r="HK295" s="2">
        <v>2579</v>
      </c>
      <c r="HL295" s="2">
        <v>2573</v>
      </c>
      <c r="HM295" s="2">
        <v>2574</v>
      </c>
      <c r="HN295" s="2">
        <v>2510</v>
      </c>
      <c r="HO295" s="2">
        <v>2486</v>
      </c>
      <c r="HP295" s="2">
        <v>2452</v>
      </c>
      <c r="HQ295" s="2">
        <v>2480</v>
      </c>
      <c r="HR295" s="2">
        <v>2424</v>
      </c>
      <c r="HS295" s="2">
        <v>2403</v>
      </c>
      <c r="HT295" s="2">
        <v>2361</v>
      </c>
      <c r="HU295" s="2">
        <v>2364</v>
      </c>
      <c r="HV295" s="2">
        <v>2382</v>
      </c>
      <c r="HW295" s="2">
        <v>2404</v>
      </c>
      <c r="HX295" s="2">
        <v>2461</v>
      </c>
      <c r="HY295" s="2">
        <v>2494</v>
      </c>
      <c r="HZ295" s="2">
        <v>2497</v>
      </c>
      <c r="IA295" s="2">
        <v>2470</v>
      </c>
      <c r="IB295" s="2">
        <v>2549</v>
      </c>
      <c r="IC295" s="2">
        <v>2517</v>
      </c>
      <c r="ID295" s="2">
        <v>2444</v>
      </c>
      <c r="IE295" s="2">
        <v>2491</v>
      </c>
      <c r="IF295" s="2">
        <v>2511</v>
      </c>
      <c r="IG295" s="2">
        <v>2516</v>
      </c>
      <c r="IH295" s="2">
        <v>2540</v>
      </c>
      <c r="II295" s="2">
        <v>2554</v>
      </c>
      <c r="IJ295" s="2">
        <v>2567</v>
      </c>
      <c r="IK295" s="2">
        <v>2520</v>
      </c>
      <c r="IL295" s="2">
        <v>2512</v>
      </c>
      <c r="IM295" s="2">
        <v>2507</v>
      </c>
      <c r="IN295" s="2">
        <v>2538</v>
      </c>
      <c r="IO295" s="2">
        <v>2553</v>
      </c>
      <c r="IP295" s="2">
        <v>2435</v>
      </c>
      <c r="IQ295" s="2">
        <v>2572</v>
      </c>
      <c r="IR295" s="2">
        <v>2712</v>
      </c>
      <c r="IS295" s="2">
        <v>2687</v>
      </c>
      <c r="IT295" s="2">
        <v>2680</v>
      </c>
    </row>
    <row r="296" spans="1:254">
      <c r="A296" s="62" t="s">
        <v>509</v>
      </c>
      <c r="B296" s="1" t="inlineStr">
        <is>
          <t>ベルトラ</t>
        </is>
      </c>
      <c r="C296" s="1">
        <v>156</v>
      </c>
      <c r="E296" s="2">
        <v>157</v>
      </c>
      <c r="F296" s="2">
        <v>156</v>
      </c>
      <c r="G296" s="2">
        <v>157</v>
      </c>
      <c r="H296" s="2">
        <v>154</v>
      </c>
      <c r="I296" s="2">
        <v>156</v>
      </c>
      <c r="J296" s="2">
        <v>154</v>
      </c>
      <c r="K296" s="2">
        <v>155</v>
      </c>
      <c r="L296" s="2">
        <v>156</v>
      </c>
      <c r="M296" s="2">
        <v>156</v>
      </c>
      <c r="N296" s="2">
        <v>151</v>
      </c>
      <c r="O296" s="2">
        <v>152</v>
      </c>
      <c r="P296" s="2">
        <v>158</v>
      </c>
      <c r="Q296" s="2">
        <v>164</v>
      </c>
      <c r="R296" s="2">
        <v>174</v>
      </c>
      <c r="S296" s="2">
        <v>175</v>
      </c>
      <c r="T296" s="2">
        <v>175</v>
      </c>
      <c r="U296" s="2">
        <v>171</v>
      </c>
      <c r="V296" s="2">
        <v>170</v>
      </c>
      <c r="W296" s="2">
        <v>165</v>
      </c>
      <c r="X296" s="2">
        <v>161</v>
      </c>
      <c r="Y296" s="2">
        <v>156</v>
      </c>
      <c r="Z296" s="2">
        <v>161</v>
      </c>
      <c r="AA296" s="2">
        <v>166</v>
      </c>
      <c r="AB296" s="2">
        <v>166</v>
      </c>
      <c r="AC296" s="2">
        <v>163</v>
      </c>
      <c r="AD296" s="2">
        <v>162</v>
      </c>
      <c r="AE296" s="2">
        <v>162</v>
      </c>
      <c r="AF296" s="2">
        <v>163</v>
      </c>
      <c r="AG296" s="2">
        <v>161</v>
      </c>
      <c r="AH296" s="2">
        <v>159</v>
      </c>
      <c r="AI296" s="2">
        <v>171</v>
      </c>
      <c r="AJ296" s="2">
        <v>166</v>
      </c>
      <c r="AK296" s="2">
        <v>148</v>
      </c>
      <c r="AL296" s="2">
        <v>144</v>
      </c>
      <c r="AM296" s="2">
        <v>130</v>
      </c>
      <c r="AN296" s="2">
        <v>124</v>
      </c>
      <c r="AO296" s="2">
        <v>122</v>
      </c>
      <c r="AP296" s="2">
        <v>120</v>
      </c>
      <c r="AQ296" s="2">
        <v>116</v>
      </c>
      <c r="AR296" s="2">
        <v>115</v>
      </c>
      <c r="AS296" s="2">
        <v>116</v>
      </c>
      <c r="AT296" s="2">
        <v>124</v>
      </c>
      <c r="AU296" s="2">
        <v>125</v>
      </c>
      <c r="AV296" s="2">
        <v>129</v>
      </c>
      <c r="AW296" s="2">
        <v>126</v>
      </c>
      <c r="AX296" s="2">
        <v>126</v>
      </c>
      <c r="AY296" s="2">
        <v>126</v>
      </c>
      <c r="AZ296" s="2">
        <v>129</v>
      </c>
      <c r="BA296" s="2">
        <v>130</v>
      </c>
      <c r="BB296" s="2">
        <v>130</v>
      </c>
      <c r="BC296" s="2">
        <v>132</v>
      </c>
      <c r="BD296" s="2">
        <v>134</v>
      </c>
      <c r="BE296" s="2">
        <v>136</v>
      </c>
      <c r="BF296" s="2">
        <v>141</v>
      </c>
      <c r="BG296" s="2">
        <v>143</v>
      </c>
      <c r="BH296" s="2">
        <v>141</v>
      </c>
      <c r="BI296" s="2">
        <v>145</v>
      </c>
      <c r="BJ296" s="2">
        <v>144</v>
      </c>
      <c r="BK296" s="2">
        <v>143</v>
      </c>
      <c r="BL296" s="2">
        <v>159</v>
      </c>
      <c r="BM296" s="2">
        <v>161</v>
      </c>
      <c r="BN296" s="2">
        <v>159</v>
      </c>
      <c r="BO296" s="2">
        <v>161</v>
      </c>
      <c r="BP296" s="2">
        <v>160</v>
      </c>
      <c r="BQ296" s="2">
        <v>161</v>
      </c>
      <c r="BR296" s="2">
        <v>158</v>
      </c>
      <c r="BS296" s="2">
        <v>158</v>
      </c>
      <c r="BT296" s="2">
        <v>160</v>
      </c>
      <c r="BU296" s="2">
        <v>161</v>
      </c>
      <c r="BV296" s="2">
        <v>162</v>
      </c>
      <c r="BW296" s="2">
        <v>167</v>
      </c>
      <c r="BX296" s="2">
        <v>172</v>
      </c>
      <c r="BY296" s="2">
        <v>178</v>
      </c>
      <c r="BZ296" s="2">
        <v>182</v>
      </c>
      <c r="CA296" s="2">
        <v>184</v>
      </c>
      <c r="CB296" s="2">
        <v>176</v>
      </c>
      <c r="CC296" s="2">
        <v>175</v>
      </c>
      <c r="CD296" s="2">
        <v>172</v>
      </c>
      <c r="CE296" s="2">
        <v>169</v>
      </c>
      <c r="CF296" s="2">
        <v>173</v>
      </c>
      <c r="CG296" s="2">
        <v>177</v>
      </c>
      <c r="CH296" s="2">
        <v>181</v>
      </c>
      <c r="CI296" s="2">
        <v>178</v>
      </c>
      <c r="CJ296" s="2">
        <v>175</v>
      </c>
      <c r="CK296" s="2">
        <v>177</v>
      </c>
      <c r="CL296" s="2">
        <v>174</v>
      </c>
      <c r="CM296" s="2">
        <v>177</v>
      </c>
      <c r="CN296" s="2">
        <v>171</v>
      </c>
      <c r="CO296" s="2">
        <v>169</v>
      </c>
      <c r="CP296" s="2">
        <v>175</v>
      </c>
      <c r="CQ296" s="2">
        <v>175</v>
      </c>
      <c r="CR296" s="2">
        <v>181</v>
      </c>
      <c r="CS296" s="2">
        <v>175</v>
      </c>
      <c r="CT296" s="2">
        <v>173</v>
      </c>
      <c r="CU296" s="2">
        <v>180</v>
      </c>
      <c r="CV296" s="2">
        <v>187</v>
      </c>
      <c r="CW296" s="2">
        <v>184</v>
      </c>
      <c r="CX296" s="2">
        <v>184</v>
      </c>
      <c r="CY296" s="2">
        <v>187</v>
      </c>
      <c r="CZ296" s="2">
        <v>190</v>
      </c>
      <c r="DA296" s="2">
        <v>199</v>
      </c>
      <c r="DB296" s="2">
        <v>187</v>
      </c>
      <c r="DC296" s="2">
        <v>175</v>
      </c>
      <c r="DD296" s="2">
        <v>187</v>
      </c>
      <c r="DE296" s="2">
        <v>186</v>
      </c>
      <c r="DF296" s="2">
        <v>177</v>
      </c>
      <c r="DG296" s="2">
        <v>190</v>
      </c>
      <c r="DH296" s="2">
        <v>202</v>
      </c>
      <c r="DI296" s="2">
        <v>207</v>
      </c>
      <c r="DJ296" s="2">
        <v>201</v>
      </c>
      <c r="DK296" s="2">
        <v>197</v>
      </c>
      <c r="DL296" s="2">
        <v>196</v>
      </c>
      <c r="DM296" s="2">
        <v>199</v>
      </c>
      <c r="DN296" s="2">
        <v>212</v>
      </c>
      <c r="DO296" s="2">
        <v>218</v>
      </c>
      <c r="DP296" s="2">
        <v>224</v>
      </c>
      <c r="DQ296" s="2">
        <v>209</v>
      </c>
      <c r="DR296" s="2">
        <v>174</v>
      </c>
      <c r="DS296" s="2">
        <v>181</v>
      </c>
      <c r="DT296" s="2">
        <v>175</v>
      </c>
      <c r="DU296" s="2">
        <v>172</v>
      </c>
      <c r="DV296" s="2">
        <v>174</v>
      </c>
      <c r="DW296" s="2">
        <v>169</v>
      </c>
      <c r="DX296" s="2">
        <v>169</v>
      </c>
      <c r="DY296" s="2">
        <v>173</v>
      </c>
      <c r="DZ296" s="2">
        <v>176</v>
      </c>
      <c r="EA296" s="2">
        <v>177</v>
      </c>
      <c r="EB296" s="2">
        <v>178</v>
      </c>
      <c r="EC296" s="2">
        <v>180</v>
      </c>
      <c r="ED296" s="2">
        <v>184</v>
      </c>
      <c r="EE296" s="2">
        <v>189</v>
      </c>
      <c r="EF296" s="2">
        <v>188</v>
      </c>
      <c r="EG296" s="2">
        <v>187</v>
      </c>
      <c r="EH296" s="2">
        <v>189</v>
      </c>
      <c r="EI296" s="2">
        <v>191</v>
      </c>
      <c r="EJ296" s="2">
        <v>188</v>
      </c>
      <c r="EK296" s="2">
        <v>194</v>
      </c>
      <c r="EL296" s="2">
        <v>185</v>
      </c>
      <c r="EM296" s="2">
        <v>183</v>
      </c>
      <c r="EN296" s="2">
        <v>183</v>
      </c>
      <c r="EO296" s="2">
        <v>183</v>
      </c>
      <c r="EP296" s="2">
        <v>179</v>
      </c>
      <c r="EQ296" s="2">
        <v>176</v>
      </c>
      <c r="ER296" s="2">
        <v>176</v>
      </c>
      <c r="ES296" s="2">
        <v>171</v>
      </c>
      <c r="ET296" s="2">
        <v>173</v>
      </c>
      <c r="EU296" s="2">
        <v>175</v>
      </c>
      <c r="EV296" s="2">
        <v>175</v>
      </c>
      <c r="EW296" s="2">
        <v>169</v>
      </c>
      <c r="EX296" s="2">
        <v>170</v>
      </c>
      <c r="EY296" s="2">
        <v>166</v>
      </c>
      <c r="EZ296" s="2">
        <v>161</v>
      </c>
      <c r="FA296" s="2">
        <v>170</v>
      </c>
      <c r="FB296" s="2">
        <v>168</v>
      </c>
      <c r="FC296" s="2">
        <v>164</v>
      </c>
      <c r="FD296" s="2">
        <v>165</v>
      </c>
      <c r="FE296" s="2">
        <v>157</v>
      </c>
      <c r="FF296" s="2">
        <v>153</v>
      </c>
      <c r="FG296" s="2">
        <v>159</v>
      </c>
      <c r="FH296" s="2">
        <v>160</v>
      </c>
      <c r="FI296" s="2">
        <v>160</v>
      </c>
      <c r="FJ296" s="2">
        <v>163</v>
      </c>
      <c r="FK296" s="2">
        <v>165</v>
      </c>
      <c r="FL296" s="2">
        <v>164</v>
      </c>
      <c r="FM296" s="2">
        <v>172</v>
      </c>
      <c r="FN296" s="2">
        <v>174</v>
      </c>
      <c r="FO296" s="2">
        <v>180</v>
      </c>
      <c r="FP296" s="2">
        <v>184</v>
      </c>
      <c r="FQ296" s="2">
        <v>182</v>
      </c>
      <c r="FR296" s="2">
        <v>181</v>
      </c>
      <c r="FS296" s="2">
        <v>180</v>
      </c>
      <c r="FT296" s="2">
        <v>180</v>
      </c>
      <c r="FU296" s="2">
        <v>176</v>
      </c>
      <c r="FV296" s="2">
        <v>181</v>
      </c>
      <c r="FW296" s="2">
        <v>189</v>
      </c>
      <c r="FX296" s="2">
        <v>186</v>
      </c>
      <c r="FY296" s="2">
        <v>213</v>
      </c>
      <c r="FZ296" s="2">
        <v>219</v>
      </c>
      <c r="GA296" s="2">
        <v>217</v>
      </c>
      <c r="GB296" s="2">
        <v>215</v>
      </c>
      <c r="GC296" s="2">
        <v>214</v>
      </c>
      <c r="GD296" s="2">
        <v>214</v>
      </c>
      <c r="GE296" s="2">
        <v>215</v>
      </c>
      <c r="GF296" s="2">
        <v>212</v>
      </c>
      <c r="GG296" s="2">
        <v>212</v>
      </c>
      <c r="GH296" s="2">
        <v>215</v>
      </c>
      <c r="GI296" s="2">
        <v>215</v>
      </c>
      <c r="GJ296" s="2">
        <v>219</v>
      </c>
      <c r="GK296" s="2">
        <v>231</v>
      </c>
      <c r="GL296" s="2">
        <v>235</v>
      </c>
      <c r="GM296" s="2">
        <v>237</v>
      </c>
      <c r="GN296" s="2">
        <v>235</v>
      </c>
      <c r="GO296" s="2">
        <v>237</v>
      </c>
      <c r="GP296" s="2">
        <v>235</v>
      </c>
      <c r="GQ296" s="2">
        <v>235</v>
      </c>
      <c r="GR296" s="2">
        <v>233</v>
      </c>
      <c r="GS296" s="2">
        <v>234</v>
      </c>
      <c r="GT296" s="2">
        <v>230</v>
      </c>
      <c r="GU296" s="2">
        <v>226</v>
      </c>
      <c r="GV296" s="2">
        <v>240</v>
      </c>
      <c r="GW296" s="2">
        <v>245</v>
      </c>
      <c r="GX296" s="2">
        <v>248</v>
      </c>
      <c r="GY296" s="2">
        <v>248</v>
      </c>
      <c r="GZ296" s="2">
        <v>246</v>
      </c>
      <c r="HA296" s="2">
        <v>250</v>
      </c>
      <c r="HB296" s="2">
        <v>250</v>
      </c>
      <c r="HC296" s="2">
        <v>254</v>
      </c>
      <c r="HD296" s="2">
        <v>258</v>
      </c>
      <c r="HE296" s="2">
        <v>259</v>
      </c>
      <c r="HF296" s="2">
        <v>261</v>
      </c>
      <c r="HG296" s="2">
        <v>260</v>
      </c>
      <c r="HH296" s="2">
        <v>263</v>
      </c>
      <c r="HI296" s="2">
        <v>268</v>
      </c>
      <c r="HJ296" s="2">
        <v>270</v>
      </c>
      <c r="HK296" s="2">
        <v>275</v>
      </c>
      <c r="HL296" s="2">
        <v>277</v>
      </c>
      <c r="HM296" s="2">
        <v>277</v>
      </c>
      <c r="HN296" s="2">
        <v>278</v>
      </c>
      <c r="HO296" s="2">
        <v>278</v>
      </c>
      <c r="HP296" s="2">
        <v>280</v>
      </c>
      <c r="HQ296" s="2">
        <v>276</v>
      </c>
      <c r="HR296" s="2">
        <v>279</v>
      </c>
      <c r="HS296" s="2">
        <v>274</v>
      </c>
      <c r="HT296" s="2">
        <v>270</v>
      </c>
      <c r="HU296" s="2">
        <v>271</v>
      </c>
      <c r="HV296" s="2">
        <v>275</v>
      </c>
      <c r="HW296" s="2">
        <v>269</v>
      </c>
      <c r="HX296" s="2">
        <v>268</v>
      </c>
      <c r="HY296" s="2">
        <v>266</v>
      </c>
      <c r="HZ296" s="2">
        <v>268</v>
      </c>
      <c r="IA296" s="2">
        <v>270</v>
      </c>
      <c r="IB296" s="2">
        <v>270</v>
      </c>
      <c r="IC296" s="2">
        <v>263</v>
      </c>
      <c r="ID296" s="2">
        <v>265</v>
      </c>
      <c r="IE296" s="2">
        <v>275</v>
      </c>
      <c r="IF296" s="2">
        <v>275</v>
      </c>
      <c r="IG296" s="2">
        <v>276</v>
      </c>
      <c r="IH296" s="2">
        <v>273</v>
      </c>
      <c r="II296" s="2">
        <v>295</v>
      </c>
      <c r="IJ296" s="2">
        <v>294</v>
      </c>
      <c r="IK296" s="2">
        <v>295</v>
      </c>
      <c r="IL296" s="2">
        <v>299</v>
      </c>
      <c r="IM296" s="2">
        <v>302</v>
      </c>
      <c r="IN296" s="2">
        <v>301</v>
      </c>
      <c r="IO296" s="2">
        <v>299</v>
      </c>
      <c r="IP296" s="2">
        <v>292</v>
      </c>
      <c r="IQ296" s="2">
        <v>290</v>
      </c>
      <c r="IR296" s="2">
        <v>292</v>
      </c>
      <c r="IS296" s="2">
        <v>288</v>
      </c>
      <c r="IT296" s="2">
        <v>293</v>
      </c>
    </row>
    <row r="297" spans="1:254">
      <c r="A297" s="62" t="s">
        <v>510</v>
      </c>
      <c r="B297" s="1" t="inlineStr">
        <is>
          <t>長谷工コーポレーシヨン</t>
        </is>
      </c>
      <c r="C297" s="1">
        <v>2700.5</v>
      </c>
      <c r="E297" s="2">
        <v>2653</v>
      </c>
      <c r="F297" s="2">
        <v>2632.5</v>
      </c>
      <c r="G297" s="2">
        <v>2655</v>
      </c>
      <c r="H297" s="2">
        <v>2701</v>
      </c>
      <c r="I297" s="2">
        <v>2780</v>
      </c>
      <c r="J297" s="2">
        <v>2811.5</v>
      </c>
      <c r="K297" s="2">
        <v>2833.5</v>
      </c>
      <c r="L297" s="2">
        <v>2826</v>
      </c>
      <c r="M297" s="2">
        <v>2783.5</v>
      </c>
      <c r="N297" s="2">
        <v>2736.5</v>
      </c>
      <c r="O297" s="2">
        <v>2742</v>
      </c>
      <c r="P297" s="2">
        <v>2787.5</v>
      </c>
      <c r="Q297" s="2">
        <v>2812</v>
      </c>
      <c r="R297" s="2">
        <v>2799</v>
      </c>
      <c r="S297" s="2">
        <v>2802</v>
      </c>
      <c r="T297" s="2">
        <v>2807</v>
      </c>
      <c r="U297" s="2">
        <v>2766.5</v>
      </c>
      <c r="V297" s="2">
        <v>2731</v>
      </c>
      <c r="W297" s="2">
        <v>2755.5</v>
      </c>
      <c r="X297" s="2">
        <v>2761.5</v>
      </c>
      <c r="Y297" s="2">
        <v>2836</v>
      </c>
      <c r="Z297" s="2">
        <v>2841</v>
      </c>
      <c r="AA297" s="2">
        <v>2826</v>
      </c>
      <c r="AB297" s="2">
        <v>2825</v>
      </c>
      <c r="AC297" s="2">
        <v>2776</v>
      </c>
      <c r="AD297" s="2">
        <v>2758</v>
      </c>
      <c r="AE297" s="2">
        <v>2822.5</v>
      </c>
      <c r="AF297" s="2">
        <v>2834</v>
      </c>
      <c r="AG297" s="2">
        <v>2767</v>
      </c>
      <c r="AH297" s="2">
        <v>2754</v>
      </c>
      <c r="AI297" s="2">
        <v>2701.5</v>
      </c>
      <c r="AJ297" s="2">
        <v>2711.5</v>
      </c>
      <c r="AK297" s="2">
        <v>2663.5</v>
      </c>
      <c r="AL297" s="2">
        <v>2628</v>
      </c>
      <c r="AM297" s="2">
        <v>2653</v>
      </c>
      <c r="AN297" s="2">
        <v>2695.5</v>
      </c>
      <c r="AO297" s="2">
        <v>2673</v>
      </c>
      <c r="AP297" s="2">
        <v>2699.5</v>
      </c>
      <c r="AQ297" s="2">
        <v>2690.5</v>
      </c>
      <c r="AR297" s="2">
        <v>2706.5</v>
      </c>
      <c r="AS297" s="2">
        <v>2679</v>
      </c>
      <c r="AT297" s="2">
        <v>2650.5</v>
      </c>
      <c r="AU297" s="2">
        <v>2619</v>
      </c>
      <c r="AV297" s="2">
        <v>2633</v>
      </c>
      <c r="AW297" s="2">
        <v>2592</v>
      </c>
      <c r="AX297" s="2">
        <v>2599.5</v>
      </c>
      <c r="AY297" s="2">
        <v>2555</v>
      </c>
      <c r="AZ297" s="2">
        <v>2646</v>
      </c>
      <c r="BA297" s="2">
        <v>2686</v>
      </c>
      <c r="BB297" s="2">
        <v>2679.5</v>
      </c>
      <c r="BC297" s="2">
        <v>2692.5</v>
      </c>
      <c r="BD297" s="2">
        <v>2676</v>
      </c>
      <c r="BE297" s="2">
        <v>2665</v>
      </c>
      <c r="BF297" s="2">
        <v>2686.5</v>
      </c>
      <c r="BG297" s="2">
        <v>2714.5</v>
      </c>
      <c r="BH297" s="2">
        <v>2687</v>
      </c>
      <c r="BI297" s="2">
        <v>2754</v>
      </c>
      <c r="BJ297" s="2">
        <v>2825.5</v>
      </c>
      <c r="BK297" s="2">
        <v>2657.5</v>
      </c>
      <c r="BL297" s="2">
        <v>2688</v>
      </c>
      <c r="BM297" s="2">
        <v>2770.5</v>
      </c>
      <c r="BN297" s="2">
        <v>2721.5</v>
      </c>
      <c r="BO297" s="2">
        <v>2732</v>
      </c>
      <c r="BP297" s="2">
        <v>2698.5</v>
      </c>
      <c r="BQ297" s="2">
        <v>2732.5</v>
      </c>
      <c r="BR297" s="2">
        <v>2680</v>
      </c>
      <c r="BS297" s="2">
        <v>2692.5</v>
      </c>
      <c r="BT297" s="2">
        <v>2735</v>
      </c>
      <c r="BU297" s="2">
        <v>2650.5</v>
      </c>
      <c r="BV297" s="2">
        <v>2680.5</v>
      </c>
      <c r="BW297" s="2">
        <v>2693</v>
      </c>
      <c r="BX297" s="2">
        <v>2738</v>
      </c>
      <c r="BY297" s="2">
        <v>2750</v>
      </c>
      <c r="BZ297" s="2">
        <v>2762.5</v>
      </c>
      <c r="CA297" s="2">
        <v>2730</v>
      </c>
      <c r="CB297" s="2">
        <v>2760</v>
      </c>
      <c r="CC297" s="2">
        <v>2732</v>
      </c>
      <c r="CD297" s="2">
        <v>2706</v>
      </c>
      <c r="CE297" s="2">
        <v>2861.5</v>
      </c>
      <c r="CF297" s="2">
        <v>2893</v>
      </c>
      <c r="CG297" s="2">
        <v>2925</v>
      </c>
      <c r="CH297" s="2">
        <v>2949.5</v>
      </c>
      <c r="CI297" s="2">
        <v>2892.5</v>
      </c>
      <c r="CJ297" s="2">
        <v>2897</v>
      </c>
      <c r="CK297" s="2">
        <v>2890</v>
      </c>
      <c r="CL297" s="2">
        <v>2931.5</v>
      </c>
      <c r="CM297" s="2">
        <v>2916</v>
      </c>
      <c r="CN297" s="2">
        <v>2849</v>
      </c>
      <c r="CO297" s="2">
        <v>2818</v>
      </c>
      <c r="CP297" s="2">
        <v>2982</v>
      </c>
      <c r="CQ297" s="2">
        <v>2976</v>
      </c>
      <c r="CR297" s="2">
        <v>2951</v>
      </c>
      <c r="CS297" s="2">
        <v>2883.5</v>
      </c>
      <c r="CT297" s="2">
        <v>2842.5</v>
      </c>
      <c r="CU297" s="2">
        <v>2938</v>
      </c>
      <c r="CV297" s="2">
        <v>3022</v>
      </c>
      <c r="CW297" s="2">
        <v>3000</v>
      </c>
      <c r="CX297" s="2">
        <v>2973.5</v>
      </c>
      <c r="CY297" s="2">
        <v>3015</v>
      </c>
      <c r="CZ297" s="2">
        <v>3024</v>
      </c>
      <c r="DA297" s="2">
        <v>3125</v>
      </c>
      <c r="DB297" s="2">
        <v>3109</v>
      </c>
      <c r="DC297" s="2">
        <v>3015</v>
      </c>
      <c r="DD297" s="2">
        <v>3166</v>
      </c>
      <c r="DE297" s="2">
        <v>3186</v>
      </c>
      <c r="DF297" s="2">
        <v>3147</v>
      </c>
      <c r="DG297" s="2">
        <v>3253</v>
      </c>
      <c r="DH297" s="2">
        <v>3290</v>
      </c>
      <c r="DI297" s="2">
        <v>3331</v>
      </c>
      <c r="DJ297" s="2">
        <v>3288</v>
      </c>
      <c r="DK297" s="2">
        <v>3291</v>
      </c>
      <c r="DL297" s="2">
        <v>3222</v>
      </c>
      <c r="DM297" s="2">
        <v>3227</v>
      </c>
      <c r="DN297" s="2">
        <v>3192</v>
      </c>
      <c r="DO297" s="2">
        <v>3221</v>
      </c>
      <c r="DP297" s="2">
        <v>3200</v>
      </c>
      <c r="DQ297" s="2">
        <v>3142</v>
      </c>
      <c r="DR297" s="2">
        <v>3212</v>
      </c>
      <c r="DS297" s="2">
        <v>3466</v>
      </c>
      <c r="DT297" s="2">
        <v>3419</v>
      </c>
      <c r="DU297" s="2">
        <v>3399</v>
      </c>
      <c r="DV297" s="2">
        <v>3310</v>
      </c>
      <c r="DW297" s="2">
        <v>3267</v>
      </c>
      <c r="DX297" s="2">
        <v>3200</v>
      </c>
      <c r="DY297" s="2">
        <v>3154</v>
      </c>
      <c r="DZ297" s="2">
        <v>3143</v>
      </c>
      <c r="EA297" s="2">
        <v>3138</v>
      </c>
      <c r="EB297" s="2">
        <v>3076</v>
      </c>
      <c r="EC297" s="2">
        <v>3127</v>
      </c>
      <c r="ED297" s="2">
        <v>3173</v>
      </c>
      <c r="EE297" s="2">
        <v>3200</v>
      </c>
      <c r="EF297" s="2">
        <v>3240</v>
      </c>
      <c r="EG297" s="2">
        <v>3227</v>
      </c>
      <c r="EH297" s="2">
        <v>3201</v>
      </c>
      <c r="EI297" s="2">
        <v>3225</v>
      </c>
      <c r="EJ297" s="2">
        <v>3210</v>
      </c>
      <c r="EK297" s="2">
        <v>3240</v>
      </c>
      <c r="EL297" s="2">
        <v>3243</v>
      </c>
      <c r="EM297" s="2">
        <v>3232</v>
      </c>
      <c r="EN297" s="2">
        <v>3229</v>
      </c>
      <c r="EO297" s="2">
        <v>3156</v>
      </c>
      <c r="EP297" s="2">
        <v>3113</v>
      </c>
      <c r="EQ297" s="2">
        <v>3087</v>
      </c>
      <c r="ER297" s="2">
        <v>3093</v>
      </c>
      <c r="ES297" s="2">
        <v>3092</v>
      </c>
      <c r="ET297" s="2">
        <v>3105</v>
      </c>
      <c r="EU297" s="2">
        <v>3091</v>
      </c>
      <c r="EV297" s="2">
        <v>3107</v>
      </c>
      <c r="EW297" s="2">
        <v>3083</v>
      </c>
      <c r="EX297" s="2">
        <v>3076</v>
      </c>
      <c r="EY297" s="2">
        <v>3058</v>
      </c>
      <c r="EZ297" s="2">
        <v>3075</v>
      </c>
      <c r="FA297" s="2">
        <v>3050</v>
      </c>
      <c r="FB297" s="2">
        <v>3038</v>
      </c>
      <c r="FC297" s="2">
        <v>3046</v>
      </c>
      <c r="FD297" s="2">
        <v>3075</v>
      </c>
      <c r="FE297" s="2">
        <v>3039</v>
      </c>
      <c r="FF297" s="2">
        <v>3005</v>
      </c>
      <c r="FG297" s="2">
        <v>2995.5</v>
      </c>
      <c r="FH297" s="2">
        <v>2990.5</v>
      </c>
      <c r="FI297" s="2">
        <v>2957.5</v>
      </c>
      <c r="FJ297" s="2">
        <v>2897</v>
      </c>
      <c r="FK297" s="2">
        <v>2887</v>
      </c>
      <c r="FL297" s="2">
        <v>2907</v>
      </c>
      <c r="FM297" s="2">
        <v>2889.5</v>
      </c>
      <c r="FN297" s="2">
        <v>2894</v>
      </c>
      <c r="FO297" s="2">
        <v>2896</v>
      </c>
      <c r="FP297" s="2">
        <v>2974</v>
      </c>
      <c r="FQ297" s="2">
        <v>2974</v>
      </c>
      <c r="FR297" s="2">
        <v>2912</v>
      </c>
      <c r="FS297" s="2">
        <v>2886</v>
      </c>
      <c r="FT297" s="2">
        <v>2830</v>
      </c>
      <c r="FU297" s="2">
        <v>2832</v>
      </c>
      <c r="FV297" s="2">
        <v>2813</v>
      </c>
      <c r="FW297" s="2">
        <v>2832</v>
      </c>
      <c r="FX297" s="2">
        <v>2839</v>
      </c>
      <c r="FY297" s="2">
        <v>2872</v>
      </c>
      <c r="FZ297" s="2">
        <v>2705</v>
      </c>
      <c r="GA297" s="2">
        <v>2680.5</v>
      </c>
      <c r="GB297" s="2">
        <v>2620.5</v>
      </c>
      <c r="GC297" s="2">
        <v>2598</v>
      </c>
      <c r="GD297" s="2">
        <v>2552.5</v>
      </c>
      <c r="GE297" s="2">
        <v>2507.5</v>
      </c>
      <c r="GF297" s="2">
        <v>2469</v>
      </c>
      <c r="GG297" s="2">
        <v>2460.5</v>
      </c>
      <c r="GH297" s="2">
        <v>2490</v>
      </c>
      <c r="GI297" s="2">
        <v>2445</v>
      </c>
      <c r="GJ297" s="2">
        <v>2462</v>
      </c>
      <c r="GK297" s="2">
        <v>2509</v>
      </c>
      <c r="GL297" s="2">
        <v>2555.5</v>
      </c>
      <c r="GM297" s="2">
        <v>2543</v>
      </c>
      <c r="GN297" s="2">
        <v>2515</v>
      </c>
      <c r="GO297" s="2">
        <v>2506</v>
      </c>
      <c r="GP297" s="2">
        <v>2496</v>
      </c>
      <c r="GQ297" s="2">
        <v>2475.5</v>
      </c>
      <c r="GR297" s="2">
        <v>2451.5</v>
      </c>
      <c r="GS297" s="2">
        <v>2450.5</v>
      </c>
      <c r="GT297" s="2">
        <v>2454</v>
      </c>
      <c r="GU297" s="2">
        <v>2404.5</v>
      </c>
      <c r="GV297" s="2">
        <v>2454</v>
      </c>
      <c r="GW297" s="2">
        <v>2498.5</v>
      </c>
      <c r="GX297" s="2">
        <v>2490.5</v>
      </c>
      <c r="GY297" s="2">
        <v>2481.5</v>
      </c>
      <c r="GZ297" s="2">
        <v>2473.5</v>
      </c>
      <c r="HA297" s="2">
        <v>2396</v>
      </c>
      <c r="HB297" s="2">
        <v>2392</v>
      </c>
      <c r="HC297" s="2">
        <v>2462</v>
      </c>
      <c r="HD297" s="2">
        <v>2495.5</v>
      </c>
      <c r="HE297" s="2">
        <v>2496</v>
      </c>
      <c r="HF297" s="2">
        <v>2524</v>
      </c>
      <c r="HG297" s="2">
        <v>2508</v>
      </c>
      <c r="HH297" s="2">
        <v>2489</v>
      </c>
      <c r="HI297" s="2">
        <v>2500</v>
      </c>
      <c r="HJ297" s="2">
        <v>2516.5</v>
      </c>
      <c r="HK297" s="2">
        <v>2500.5</v>
      </c>
      <c r="HL297" s="2">
        <v>2511.5</v>
      </c>
      <c r="HM297" s="2">
        <v>2510.5</v>
      </c>
      <c r="HN297" s="2">
        <v>2533.5</v>
      </c>
      <c r="HO297" s="2">
        <v>2523</v>
      </c>
      <c r="HP297" s="2">
        <v>2526.5</v>
      </c>
      <c r="HQ297" s="2">
        <v>2526</v>
      </c>
      <c r="HR297" s="2">
        <v>2485.5</v>
      </c>
      <c r="HS297" s="2">
        <v>2451.5</v>
      </c>
      <c r="HT297" s="2">
        <v>2437</v>
      </c>
      <c r="HU297" s="2">
        <v>2417.5</v>
      </c>
      <c r="HV297" s="2">
        <v>2430.5</v>
      </c>
      <c r="HW297" s="2">
        <v>2411.5</v>
      </c>
      <c r="HX297" s="2">
        <v>2414</v>
      </c>
      <c r="HY297" s="2">
        <v>2420.5</v>
      </c>
      <c r="HZ297" s="2">
        <v>2414</v>
      </c>
      <c r="IA297" s="2">
        <v>2424.5</v>
      </c>
      <c r="IB297" s="2">
        <v>2455.5</v>
      </c>
      <c r="IC297" s="2">
        <v>2448.5</v>
      </c>
      <c r="ID297" s="2">
        <v>2457</v>
      </c>
      <c r="IE297" s="2">
        <v>2448.5</v>
      </c>
      <c r="IF297" s="2">
        <v>2416.5</v>
      </c>
      <c r="IG297" s="2">
        <v>2411</v>
      </c>
      <c r="IH297" s="2">
        <v>2397</v>
      </c>
      <c r="II297" s="2">
        <v>2403</v>
      </c>
      <c r="IJ297" s="2">
        <v>2420.5</v>
      </c>
      <c r="IK297" s="2">
        <v>2406</v>
      </c>
      <c r="IL297" s="2">
        <v>2347</v>
      </c>
      <c r="IM297" s="2">
        <v>2339</v>
      </c>
      <c r="IN297" s="2">
        <v>2291.5</v>
      </c>
      <c r="IO297" s="2">
        <v>2262.5</v>
      </c>
      <c r="IP297" s="2">
        <v>2253</v>
      </c>
      <c r="IQ297" s="2">
        <v>2252.5</v>
      </c>
      <c r="IR297" s="2">
        <v>2229</v>
      </c>
      <c r="IS297" s="2">
        <v>2197</v>
      </c>
      <c r="IT297" s="2">
        <v>2197.5</v>
      </c>
    </row>
    <row r="298" spans="1:254">
      <c r="A298" s="62" t="s">
        <v>511</v>
      </c>
      <c r="B298" s="1" t="inlineStr">
        <is>
          <t>ＵＢＥ</t>
        </is>
      </c>
      <c r="C298" s="1">
        <v>3285</v>
      </c>
      <c r="E298" s="2">
        <v>3219</v>
      </c>
      <c r="F298" s="2">
        <v>3168</v>
      </c>
      <c r="G298" s="2">
        <v>3130</v>
      </c>
      <c r="H298" s="2">
        <v>3089</v>
      </c>
      <c r="I298" s="2">
        <v>3137</v>
      </c>
      <c r="J298" s="2">
        <v>3149</v>
      </c>
      <c r="K298" s="2">
        <v>3139</v>
      </c>
      <c r="L298" s="2">
        <v>3192</v>
      </c>
      <c r="M298" s="2">
        <v>3288</v>
      </c>
      <c r="N298" s="2">
        <v>3234</v>
      </c>
      <c r="O298" s="2">
        <v>3244</v>
      </c>
      <c r="P298" s="2">
        <v>3228</v>
      </c>
      <c r="Q298" s="2">
        <v>3215</v>
      </c>
      <c r="R298" s="2">
        <v>3166</v>
      </c>
      <c r="S298" s="2">
        <v>3258</v>
      </c>
      <c r="T298" s="2">
        <v>3214</v>
      </c>
      <c r="U298" s="2">
        <v>3100</v>
      </c>
      <c r="V298" s="2">
        <v>3096</v>
      </c>
      <c r="W298" s="2">
        <v>3141</v>
      </c>
      <c r="X298" s="2">
        <v>3146</v>
      </c>
      <c r="Y298" s="2">
        <v>3166</v>
      </c>
      <c r="Z298" s="2">
        <v>3189</v>
      </c>
      <c r="AA298" s="2">
        <v>3243</v>
      </c>
      <c r="AB298" s="2">
        <v>3175</v>
      </c>
      <c r="AC298" s="2">
        <v>3166</v>
      </c>
      <c r="AD298" s="2">
        <v>3137</v>
      </c>
      <c r="AE298" s="2">
        <v>3146</v>
      </c>
      <c r="AF298" s="2">
        <v>3119</v>
      </c>
      <c r="AG298" s="2">
        <v>3115</v>
      </c>
      <c r="AH298" s="2">
        <v>3140</v>
      </c>
      <c r="AI298" s="2">
        <v>3085</v>
      </c>
      <c r="AJ298" s="2">
        <v>3116</v>
      </c>
      <c r="AK298" s="2">
        <v>3190</v>
      </c>
      <c r="AL298" s="2">
        <v>3191</v>
      </c>
      <c r="AM298" s="2">
        <v>3221</v>
      </c>
      <c r="AN298" s="2">
        <v>3148</v>
      </c>
      <c r="AO298" s="2">
        <v>3168</v>
      </c>
      <c r="AP298" s="2">
        <v>3120</v>
      </c>
      <c r="AQ298" s="2">
        <v>3022</v>
      </c>
      <c r="AR298" s="2">
        <v>2964</v>
      </c>
      <c r="AS298" s="2">
        <v>2962.5</v>
      </c>
      <c r="AT298" s="2">
        <v>2943.5</v>
      </c>
      <c r="AU298" s="2">
        <v>2883</v>
      </c>
      <c r="AV298" s="2">
        <v>2897</v>
      </c>
      <c r="AW298" s="2">
        <v>2937.5</v>
      </c>
      <c r="AX298" s="2">
        <v>2951</v>
      </c>
      <c r="AY298" s="2">
        <v>2857</v>
      </c>
      <c r="AZ298" s="2">
        <v>2908.5</v>
      </c>
      <c r="BA298" s="2">
        <v>2930.5</v>
      </c>
      <c r="BB298" s="2">
        <v>2892.5</v>
      </c>
      <c r="BC298" s="2">
        <v>2960</v>
      </c>
      <c r="BD298" s="2">
        <v>2962.5</v>
      </c>
      <c r="BE298" s="2">
        <v>2969.5</v>
      </c>
      <c r="BF298" s="2">
        <v>2956.5</v>
      </c>
      <c r="BG298" s="2">
        <v>2900</v>
      </c>
      <c r="BH298" s="2">
        <v>2660</v>
      </c>
      <c r="BI298" s="2">
        <v>2364</v>
      </c>
      <c r="BJ298" s="2">
        <v>2376.5</v>
      </c>
      <c r="BK298" s="2">
        <v>2365.5</v>
      </c>
      <c r="BL298" s="2">
        <v>2432</v>
      </c>
      <c r="BM298" s="2">
        <v>2325.5</v>
      </c>
      <c r="BN298" s="2">
        <v>2313.5</v>
      </c>
      <c r="BO298" s="2">
        <v>2376.5</v>
      </c>
      <c r="BP298" s="2">
        <v>2358.5</v>
      </c>
      <c r="BQ298" s="2">
        <v>2379.5</v>
      </c>
      <c r="BR298" s="2">
        <v>2351.5</v>
      </c>
      <c r="BS298" s="2">
        <v>2334.5</v>
      </c>
      <c r="BT298" s="2">
        <v>2358</v>
      </c>
      <c r="BU298" s="2">
        <v>2333.5</v>
      </c>
      <c r="BV298" s="2">
        <v>2337.5</v>
      </c>
      <c r="BW298" s="2">
        <v>2327.5</v>
      </c>
      <c r="BX298" s="2">
        <v>2375.5</v>
      </c>
      <c r="BY298" s="2">
        <v>2413</v>
      </c>
      <c r="BZ298" s="2">
        <v>2412.5</v>
      </c>
      <c r="CA298" s="2">
        <v>2424.5</v>
      </c>
      <c r="CB298" s="2">
        <v>2421</v>
      </c>
      <c r="CC298" s="2">
        <v>2410</v>
      </c>
      <c r="CD298" s="2">
        <v>2400.5</v>
      </c>
      <c r="CE298" s="2">
        <v>2415</v>
      </c>
      <c r="CF298" s="2">
        <v>2440</v>
      </c>
      <c r="CG298" s="2">
        <v>2463</v>
      </c>
      <c r="CH298" s="2">
        <v>2496</v>
      </c>
      <c r="CI298" s="2">
        <v>2433</v>
      </c>
      <c r="CJ298" s="2">
        <v>2445</v>
      </c>
      <c r="CK298" s="2">
        <v>2444</v>
      </c>
      <c r="CL298" s="2">
        <v>2448</v>
      </c>
      <c r="CM298" s="2">
        <v>2461.5</v>
      </c>
      <c r="CN298" s="2">
        <v>2422.5</v>
      </c>
      <c r="CO298" s="2">
        <v>2379.5</v>
      </c>
      <c r="CP298" s="2">
        <v>2504.5</v>
      </c>
      <c r="CQ298" s="2">
        <v>2490.5</v>
      </c>
      <c r="CR298" s="2">
        <v>2509</v>
      </c>
      <c r="CS298" s="2">
        <v>2451</v>
      </c>
      <c r="CT298" s="2">
        <v>2377</v>
      </c>
      <c r="CU298" s="2">
        <v>2485.5</v>
      </c>
      <c r="CV298" s="2">
        <v>2555</v>
      </c>
      <c r="CW298" s="2">
        <v>2515</v>
      </c>
      <c r="CX298" s="2">
        <v>2513</v>
      </c>
      <c r="CY298" s="2">
        <v>2510</v>
      </c>
      <c r="CZ298" s="2">
        <v>2532.5</v>
      </c>
      <c r="DA298" s="2">
        <v>2607.5</v>
      </c>
      <c r="DB298" s="2">
        <v>2570.5</v>
      </c>
      <c r="DC298" s="2">
        <v>2474</v>
      </c>
      <c r="DD298" s="2">
        <v>2600.5</v>
      </c>
      <c r="DE298" s="2">
        <v>2623.5</v>
      </c>
      <c r="DF298" s="2">
        <v>2542.5</v>
      </c>
      <c r="DG298" s="2">
        <v>2726</v>
      </c>
      <c r="DH298" s="2">
        <v>2767.5</v>
      </c>
      <c r="DI298" s="2">
        <v>2823</v>
      </c>
      <c r="DJ298" s="2">
        <v>2827.5</v>
      </c>
      <c r="DK298" s="2">
        <v>2802</v>
      </c>
      <c r="DL298" s="2">
        <v>2788.5</v>
      </c>
      <c r="DM298" s="2">
        <v>2776.5</v>
      </c>
      <c r="DN298" s="2">
        <v>2832.5</v>
      </c>
      <c r="DO298" s="2">
        <v>2803.5</v>
      </c>
      <c r="DP298" s="2">
        <v>2799.5</v>
      </c>
      <c r="DQ298" s="2">
        <v>2818</v>
      </c>
      <c r="DR298" s="2">
        <v>2843</v>
      </c>
      <c r="DS298" s="2">
        <v>2862.5</v>
      </c>
      <c r="DT298" s="2">
        <v>2809</v>
      </c>
      <c r="DU298" s="2">
        <v>2783.5</v>
      </c>
      <c r="DV298" s="2">
        <v>2713.5</v>
      </c>
      <c r="DW298" s="2">
        <v>2705</v>
      </c>
      <c r="DX298" s="2">
        <v>2711.5</v>
      </c>
      <c r="DY298" s="2">
        <v>2658</v>
      </c>
      <c r="DZ298" s="2">
        <v>2633.5</v>
      </c>
      <c r="EA298" s="2">
        <v>2645.5</v>
      </c>
      <c r="EB298" s="2">
        <v>2601.5</v>
      </c>
      <c r="EC298" s="2">
        <v>2640.5</v>
      </c>
      <c r="ED298" s="2">
        <v>2660.5</v>
      </c>
      <c r="EE298" s="2">
        <v>2684</v>
      </c>
      <c r="EF298" s="2">
        <v>2690</v>
      </c>
      <c r="EG298" s="2">
        <v>2676</v>
      </c>
      <c r="EH298" s="2">
        <v>2622.5</v>
      </c>
      <c r="EI298" s="2">
        <v>2665</v>
      </c>
      <c r="EJ298" s="2">
        <v>2671.5</v>
      </c>
      <c r="EK298" s="2">
        <v>2718</v>
      </c>
      <c r="EL298" s="2">
        <v>2682</v>
      </c>
      <c r="EM298" s="2">
        <v>2661</v>
      </c>
      <c r="EN298" s="2">
        <v>2640.5</v>
      </c>
      <c r="EO298" s="2">
        <v>2619</v>
      </c>
      <c r="EP298" s="2">
        <v>2605.5</v>
      </c>
      <c r="EQ298" s="2">
        <v>2588.5</v>
      </c>
      <c r="ER298" s="2">
        <v>2587</v>
      </c>
      <c r="ES298" s="2">
        <v>2568</v>
      </c>
      <c r="ET298" s="2">
        <v>2571</v>
      </c>
      <c r="EU298" s="2">
        <v>2567.5</v>
      </c>
      <c r="EV298" s="2">
        <v>2547</v>
      </c>
      <c r="EW298" s="2">
        <v>2561.5</v>
      </c>
      <c r="EX298" s="2">
        <v>2555.5</v>
      </c>
      <c r="EY298" s="2">
        <v>2542</v>
      </c>
      <c r="EZ298" s="2">
        <v>2522.5</v>
      </c>
      <c r="FA298" s="2">
        <v>2501.5</v>
      </c>
      <c r="FB298" s="2">
        <v>2476.5</v>
      </c>
      <c r="FC298" s="2">
        <v>2475.5</v>
      </c>
      <c r="FD298" s="2">
        <v>2503.5</v>
      </c>
      <c r="FE298" s="2">
        <v>2512</v>
      </c>
      <c r="FF298" s="2">
        <v>2505</v>
      </c>
      <c r="FG298" s="2">
        <v>2493</v>
      </c>
      <c r="FH298" s="2">
        <v>2514</v>
      </c>
      <c r="FI298" s="2">
        <v>2495.5</v>
      </c>
      <c r="FJ298" s="2">
        <v>2477</v>
      </c>
      <c r="FK298" s="2">
        <v>2465</v>
      </c>
      <c r="FL298" s="2">
        <v>2456</v>
      </c>
      <c r="FM298" s="2">
        <v>2459.5</v>
      </c>
      <c r="FN298" s="2">
        <v>2487.5</v>
      </c>
      <c r="FO298" s="2">
        <v>2486</v>
      </c>
      <c r="FP298" s="2">
        <v>2483</v>
      </c>
      <c r="FQ298" s="2">
        <v>2483.5</v>
      </c>
      <c r="FR298" s="2">
        <v>2450.5</v>
      </c>
      <c r="FS298" s="2">
        <v>2406</v>
      </c>
      <c r="FT298" s="2">
        <v>2350</v>
      </c>
      <c r="FU298" s="2">
        <v>2368</v>
      </c>
      <c r="FV298" s="2">
        <v>2351.5</v>
      </c>
      <c r="FW298" s="2">
        <v>2385.5</v>
      </c>
      <c r="FX298" s="2">
        <v>2431</v>
      </c>
      <c r="FY298" s="2">
        <v>2408.5</v>
      </c>
      <c r="FZ298" s="2">
        <v>2407</v>
      </c>
      <c r="GA298" s="2">
        <v>2396.5</v>
      </c>
      <c r="GB298" s="2">
        <v>2355.5</v>
      </c>
      <c r="GC298" s="2">
        <v>2357.5</v>
      </c>
      <c r="GD298" s="2">
        <v>2251.5</v>
      </c>
      <c r="GE298" s="2">
        <v>2250.5</v>
      </c>
      <c r="GF298" s="2">
        <v>2199</v>
      </c>
      <c r="GG298" s="2">
        <v>2242</v>
      </c>
      <c r="GH298" s="2">
        <v>2259</v>
      </c>
      <c r="GI298" s="2">
        <v>2250.5</v>
      </c>
      <c r="GJ298" s="2">
        <v>2256</v>
      </c>
      <c r="GK298" s="2">
        <v>2273</v>
      </c>
      <c r="GL298" s="2">
        <v>2341.5</v>
      </c>
      <c r="GM298" s="2">
        <v>2310</v>
      </c>
      <c r="GN298" s="2">
        <v>2280.5</v>
      </c>
      <c r="GO298" s="2">
        <v>2264</v>
      </c>
      <c r="GP298" s="2">
        <v>2265.5</v>
      </c>
      <c r="GQ298" s="2">
        <v>2267</v>
      </c>
      <c r="GR298" s="2">
        <v>2247.5</v>
      </c>
      <c r="GS298" s="2">
        <v>2250</v>
      </c>
      <c r="GT298" s="2">
        <v>2221</v>
      </c>
      <c r="GU298" s="2">
        <v>2185.5</v>
      </c>
      <c r="GV298" s="2">
        <v>2226</v>
      </c>
      <c r="GW298" s="2">
        <v>2270</v>
      </c>
      <c r="GX298" s="2">
        <v>2272</v>
      </c>
      <c r="GY298" s="2">
        <v>2253</v>
      </c>
      <c r="GZ298" s="2">
        <v>2260</v>
      </c>
      <c r="HA298" s="2">
        <v>2232</v>
      </c>
      <c r="HB298" s="2">
        <v>2206</v>
      </c>
      <c r="HC298" s="2">
        <v>2239.5</v>
      </c>
      <c r="HD298" s="2">
        <v>2278.5</v>
      </c>
      <c r="HE298" s="2">
        <v>2307</v>
      </c>
      <c r="HF298" s="2">
        <v>2389</v>
      </c>
      <c r="HG298" s="2">
        <v>2377</v>
      </c>
      <c r="HH298" s="2">
        <v>2370</v>
      </c>
      <c r="HI298" s="2">
        <v>2370</v>
      </c>
      <c r="HJ298" s="2">
        <v>2362</v>
      </c>
      <c r="HK298" s="2">
        <v>2367.5</v>
      </c>
      <c r="HL298" s="2">
        <v>2374</v>
      </c>
      <c r="HM298" s="2">
        <v>2397.5</v>
      </c>
      <c r="HN298" s="2">
        <v>2398.5</v>
      </c>
      <c r="HO298" s="2">
        <v>2401.5</v>
      </c>
      <c r="HP298" s="2">
        <v>2401</v>
      </c>
      <c r="HQ298" s="2">
        <v>2418.5</v>
      </c>
      <c r="HR298" s="2">
        <v>2421</v>
      </c>
      <c r="HS298" s="2">
        <v>2391.5</v>
      </c>
      <c r="HT298" s="2">
        <v>2367</v>
      </c>
      <c r="HU298" s="2">
        <v>2364</v>
      </c>
      <c r="HV298" s="2">
        <v>2355</v>
      </c>
      <c r="HW298" s="2">
        <v>2333</v>
      </c>
      <c r="HX298" s="2">
        <v>2333</v>
      </c>
      <c r="HY298" s="2">
        <v>2337.5</v>
      </c>
      <c r="HZ298" s="2">
        <v>2347.5</v>
      </c>
      <c r="IA298" s="2">
        <v>2357</v>
      </c>
      <c r="IB298" s="2">
        <v>2380</v>
      </c>
      <c r="IC298" s="2">
        <v>2362.5</v>
      </c>
      <c r="ID298" s="2">
        <v>2343</v>
      </c>
      <c r="IE298" s="2">
        <v>2351</v>
      </c>
      <c r="IF298" s="2">
        <v>2352.5</v>
      </c>
      <c r="IG298" s="2">
        <v>2355</v>
      </c>
      <c r="IH298" s="2">
        <v>2315.5</v>
      </c>
      <c r="II298" s="2">
        <v>2305.5</v>
      </c>
      <c r="IJ298" s="2">
        <v>2298</v>
      </c>
      <c r="IK298" s="2">
        <v>2278.5</v>
      </c>
      <c r="IL298" s="2">
        <v>2274.5</v>
      </c>
      <c r="IM298" s="2">
        <v>2265</v>
      </c>
      <c r="IN298" s="2">
        <v>2248</v>
      </c>
      <c r="IO298" s="2">
        <v>2321</v>
      </c>
      <c r="IP298" s="2">
        <v>2286.5</v>
      </c>
      <c r="IQ298" s="2">
        <v>2309.5</v>
      </c>
      <c r="IR298" s="2">
        <v>2305.5</v>
      </c>
      <c r="IS298" s="2">
        <v>2284</v>
      </c>
      <c r="IT298" s="2">
        <v>2296</v>
      </c>
    </row>
    <row r="299" spans="1:254">
      <c r="A299" s="62" t="s">
        <v>512</v>
      </c>
      <c r="B299" s="1" t="inlineStr">
        <is>
          <t>アストロスケールホールディンク</t>
        </is>
      </c>
      <c r="C299" s="1">
        <v>1174</v>
      </c>
      <c r="E299" s="2">
        <v>1149</v>
      </c>
      <c r="F299" s="2">
        <v>1131</v>
      </c>
      <c r="G299" s="2">
        <v>1066</v>
      </c>
      <c r="H299" s="2">
        <v>988</v>
      </c>
      <c r="I299" s="2">
        <v>953</v>
      </c>
      <c r="J299" s="2">
        <v>925</v>
      </c>
      <c r="K299" s="2">
        <v>897</v>
      </c>
      <c r="L299" s="2">
        <v>982</v>
      </c>
      <c r="M299" s="2">
        <v>1002</v>
      </c>
      <c r="N299" s="2">
        <v>1008</v>
      </c>
      <c r="O299" s="2">
        <v>1020</v>
      </c>
      <c r="P299" s="2">
        <v>1005</v>
      </c>
      <c r="Q299" s="2">
        <v>951</v>
      </c>
      <c r="R299" s="2">
        <v>945</v>
      </c>
      <c r="S299" s="2">
        <v>1015</v>
      </c>
      <c r="T299" s="2">
        <v>1055</v>
      </c>
      <c r="U299" s="2">
        <v>1046</v>
      </c>
      <c r="V299" s="2">
        <v>1093</v>
      </c>
      <c r="W299" s="2">
        <v>1078</v>
      </c>
      <c r="X299" s="2">
        <v>1053</v>
      </c>
      <c r="Y299" s="2">
        <v>1067</v>
      </c>
      <c r="Z299" s="2">
        <v>1141</v>
      </c>
      <c r="AA299" s="2">
        <v>1208</v>
      </c>
      <c r="AB299" s="2">
        <v>1128</v>
      </c>
      <c r="AC299" s="2">
        <v>1102</v>
      </c>
      <c r="AD299" s="2">
        <v>1108</v>
      </c>
      <c r="AE299" s="2">
        <v>1151</v>
      </c>
      <c r="AF299" s="2">
        <v>1083</v>
      </c>
      <c r="AG299" s="2">
        <v>1084</v>
      </c>
      <c r="AH299" s="2">
        <v>1104</v>
      </c>
      <c r="AI299" s="2">
        <v>1151</v>
      </c>
      <c r="AJ299" s="2">
        <v>1150</v>
      </c>
      <c r="AK299" s="2">
        <v>1201</v>
      </c>
      <c r="AL299" s="2">
        <v>1158</v>
      </c>
      <c r="AM299" s="2">
        <v>1304</v>
      </c>
      <c r="AN299" s="2">
        <v>1304</v>
      </c>
      <c r="AO299" s="2">
        <v>1328</v>
      </c>
      <c r="AP299" s="2">
        <v>1505</v>
      </c>
      <c r="AQ299" s="2">
        <v>1836</v>
      </c>
      <c r="AR299" s="2">
        <v>1690</v>
      </c>
      <c r="AS299" s="2">
        <v>1718</v>
      </c>
      <c r="AT299" s="2">
        <v>1819</v>
      </c>
      <c r="AU299" s="2">
        <v>1910</v>
      </c>
      <c r="AV299" s="2">
        <v>2020</v>
      </c>
      <c r="AW299" s="2">
        <v>1788</v>
      </c>
      <c r="AX299" s="2">
        <v>2002</v>
      </c>
      <c r="AY299" s="2">
        <v>2015</v>
      </c>
      <c r="AZ299" s="2">
        <v>2252</v>
      </c>
      <c r="BA299" s="2">
        <v>2614</v>
      </c>
      <c r="BB299" s="2">
        <v>2633</v>
      </c>
      <c r="BC299" s="2">
        <v>2616</v>
      </c>
      <c r="BD299" s="2">
        <v>2416</v>
      </c>
      <c r="BE299" s="2">
        <v>2612</v>
      </c>
      <c r="BF299" s="2">
        <v>1988</v>
      </c>
      <c r="BG299" s="2">
        <v>1832</v>
      </c>
      <c r="BH299" s="2">
        <v>1863</v>
      </c>
      <c r="BI299" s="2">
        <v>1914</v>
      </c>
      <c r="BJ299" s="2">
        <v>1865</v>
      </c>
      <c r="BK299" s="2">
        <v>1873</v>
      </c>
      <c r="BL299" s="2">
        <v>1770</v>
      </c>
      <c r="BM299" s="2">
        <v>1696</v>
      </c>
      <c r="BN299" s="2">
        <v>1703</v>
      </c>
      <c r="BO299" s="2">
        <v>1651</v>
      </c>
      <c r="BP299" s="2">
        <v>1388</v>
      </c>
      <c r="BQ299" s="2">
        <v>1328</v>
      </c>
      <c r="BR299" s="2">
        <v>1237</v>
      </c>
      <c r="BS299" s="2">
        <v>1251</v>
      </c>
      <c r="BT299" s="2">
        <v>1220</v>
      </c>
      <c r="BU299" s="2">
        <v>1219</v>
      </c>
      <c r="BV299" s="2">
        <v>1285</v>
      </c>
      <c r="BW299" s="2">
        <v>1360</v>
      </c>
      <c r="BX299" s="2">
        <v>1431</v>
      </c>
      <c r="BY299" s="2">
        <v>1449</v>
      </c>
      <c r="BZ299" s="2">
        <v>1353</v>
      </c>
      <c r="CA299" s="2">
        <v>1327</v>
      </c>
      <c r="CB299" s="2">
        <v>1354</v>
      </c>
      <c r="CC299" s="2">
        <v>1335</v>
      </c>
      <c r="CD299" s="2">
        <v>1292</v>
      </c>
      <c r="CE299" s="2">
        <v>1276</v>
      </c>
      <c r="CF299" s="2">
        <v>1232</v>
      </c>
      <c r="CG299" s="2">
        <v>1154</v>
      </c>
      <c r="CH299" s="2">
        <v>1111</v>
      </c>
      <c r="CI299" s="2">
        <v>1072</v>
      </c>
      <c r="CJ299" s="2">
        <v>1035</v>
      </c>
      <c r="CK299" s="2">
        <v>1007</v>
      </c>
      <c r="CL299" s="2">
        <v>991</v>
      </c>
      <c r="CM299" s="2">
        <v>884</v>
      </c>
      <c r="CN299" s="2">
        <v>874</v>
      </c>
      <c r="CO299" s="2">
        <v>890</v>
      </c>
      <c r="CP299" s="2">
        <v>960</v>
      </c>
      <c r="CQ299" s="2">
        <v>985</v>
      </c>
      <c r="CR299" s="2">
        <v>981</v>
      </c>
      <c r="CS299" s="2">
        <v>943</v>
      </c>
      <c r="CT299" s="2">
        <v>981</v>
      </c>
      <c r="CU299" s="2">
        <v>1096</v>
      </c>
      <c r="CV299" s="2">
        <v>1141</v>
      </c>
      <c r="CW299" s="2">
        <v>1101</v>
      </c>
      <c r="CX299" s="2">
        <v>1056</v>
      </c>
      <c r="CY299" s="2">
        <v>1005</v>
      </c>
      <c r="CZ299" s="2">
        <v>994</v>
      </c>
      <c r="DA299" s="2">
        <v>997</v>
      </c>
      <c r="DB299" s="2">
        <v>963</v>
      </c>
      <c r="DC299" s="2">
        <v>896</v>
      </c>
      <c r="DD299" s="2">
        <v>979</v>
      </c>
      <c r="DE299" s="2">
        <v>975</v>
      </c>
      <c r="DF299" s="2">
        <v>909</v>
      </c>
      <c r="DG299" s="2">
        <v>1018</v>
      </c>
      <c r="DH299" s="2">
        <v>1002</v>
      </c>
      <c r="DI299" s="2">
        <v>991</v>
      </c>
      <c r="DJ299" s="2">
        <v>952</v>
      </c>
      <c r="DK299" s="2">
        <v>942</v>
      </c>
      <c r="DL299" s="2">
        <v>943</v>
      </c>
      <c r="DM299" s="2">
        <v>996</v>
      </c>
      <c r="DN299" s="2">
        <v>1004</v>
      </c>
      <c r="DO299" s="2">
        <v>1015</v>
      </c>
      <c r="DP299" s="2">
        <v>996</v>
      </c>
      <c r="DQ299" s="2">
        <v>1009</v>
      </c>
      <c r="DR299" s="2">
        <v>1000</v>
      </c>
      <c r="DS299" s="2">
        <v>1038</v>
      </c>
      <c r="DT299" s="2">
        <v>1086</v>
      </c>
      <c r="DU299" s="2">
        <v>1091</v>
      </c>
      <c r="DV299" s="2">
        <v>993</v>
      </c>
      <c r="DW299" s="2">
        <v>1030</v>
      </c>
      <c r="DX299" s="2">
        <v>1087</v>
      </c>
      <c r="DY299" s="2">
        <v>1028</v>
      </c>
      <c r="DZ299" s="2">
        <v>1076</v>
      </c>
      <c r="EA299" s="2">
        <v>1051</v>
      </c>
      <c r="EB299" s="2">
        <v>1015</v>
      </c>
      <c r="EC299" s="2">
        <v>971</v>
      </c>
      <c r="ED299" s="2">
        <v>950</v>
      </c>
      <c r="EE299" s="2">
        <v>923</v>
      </c>
      <c r="EF299" s="2">
        <v>911</v>
      </c>
      <c r="EG299" s="2">
        <v>910</v>
      </c>
      <c r="EH299" s="2">
        <v>910</v>
      </c>
      <c r="EI299" s="2">
        <v>940</v>
      </c>
      <c r="EJ299" s="2">
        <v>882</v>
      </c>
      <c r="EK299" s="2">
        <v>894</v>
      </c>
      <c r="EL299" s="2">
        <v>783</v>
      </c>
      <c r="EM299" s="2">
        <v>783</v>
      </c>
      <c r="EN299" s="2">
        <v>810</v>
      </c>
      <c r="EO299" s="2">
        <v>756</v>
      </c>
      <c r="EP299" s="2">
        <v>697</v>
      </c>
      <c r="EQ299" s="2">
        <v>695</v>
      </c>
      <c r="ER299" s="2">
        <v>702</v>
      </c>
      <c r="ES299" s="2">
        <v>670</v>
      </c>
      <c r="ET299" s="2">
        <v>653</v>
      </c>
      <c r="EU299" s="2">
        <v>652</v>
      </c>
      <c r="EV299" s="2">
        <v>655</v>
      </c>
      <c r="EW299" s="2">
        <v>652</v>
      </c>
      <c r="EX299" s="2">
        <v>656</v>
      </c>
      <c r="EY299" s="2">
        <v>636</v>
      </c>
      <c r="EZ299" s="2">
        <v>626</v>
      </c>
      <c r="FA299" s="2">
        <v>585</v>
      </c>
      <c r="FB299" s="2">
        <v>575</v>
      </c>
      <c r="FC299" s="2">
        <v>580</v>
      </c>
      <c r="FD299" s="2">
        <v>604</v>
      </c>
      <c r="FE299" s="2">
        <v>612</v>
      </c>
      <c r="FF299" s="2">
        <v>631</v>
      </c>
      <c r="FG299" s="2">
        <v>640</v>
      </c>
      <c r="FH299" s="2">
        <v>641</v>
      </c>
      <c r="FI299" s="2">
        <v>643</v>
      </c>
      <c r="FJ299" s="2">
        <v>648</v>
      </c>
      <c r="FK299" s="2">
        <v>648</v>
      </c>
      <c r="FL299" s="2">
        <v>637</v>
      </c>
      <c r="FM299" s="2">
        <v>645</v>
      </c>
      <c r="FN299" s="2">
        <v>650</v>
      </c>
      <c r="FO299" s="2">
        <v>668</v>
      </c>
      <c r="FP299" s="2">
        <v>687</v>
      </c>
      <c r="FQ299" s="2">
        <v>688</v>
      </c>
      <c r="FR299" s="2">
        <v>667</v>
      </c>
      <c r="FS299" s="2">
        <v>661</v>
      </c>
      <c r="FT299" s="2">
        <v>670</v>
      </c>
      <c r="FU299" s="2">
        <v>672</v>
      </c>
      <c r="FV299" s="2">
        <v>660</v>
      </c>
      <c r="FW299" s="2">
        <v>674</v>
      </c>
      <c r="FX299" s="2">
        <v>702</v>
      </c>
      <c r="FY299" s="2">
        <v>726</v>
      </c>
      <c r="FZ299" s="2">
        <v>735</v>
      </c>
      <c r="GA299" s="2">
        <v>733</v>
      </c>
      <c r="GB299" s="2">
        <v>740</v>
      </c>
      <c r="GC299" s="2">
        <v>742</v>
      </c>
      <c r="GD299" s="2">
        <v>722</v>
      </c>
      <c r="GE299" s="2">
        <v>741</v>
      </c>
      <c r="GF299" s="2">
        <v>698</v>
      </c>
      <c r="GG299" s="2">
        <v>740</v>
      </c>
      <c r="GH299" s="2">
        <v>736</v>
      </c>
      <c r="GI299" s="2">
        <v>720</v>
      </c>
      <c r="GJ299" s="2">
        <v>728</v>
      </c>
      <c r="GK299" s="2">
        <v>795</v>
      </c>
      <c r="GL299" s="2">
        <v>823</v>
      </c>
      <c r="GM299" s="2">
        <v>794</v>
      </c>
      <c r="GN299" s="2">
        <v>782</v>
      </c>
      <c r="GO299" s="2">
        <v>820</v>
      </c>
      <c r="GP299" s="2">
        <v>815</v>
      </c>
      <c r="GQ299" s="2">
        <v>861</v>
      </c>
      <c r="GR299" s="2">
        <v>820</v>
      </c>
      <c r="GS299" s="2">
        <v>855</v>
      </c>
      <c r="GT299" s="2">
        <v>756</v>
      </c>
      <c r="GU299" s="2">
        <v>738</v>
      </c>
      <c r="GV299" s="2">
        <v>831</v>
      </c>
      <c r="GW299" s="2">
        <v>846</v>
      </c>
      <c r="GX299" s="2">
        <v>769</v>
      </c>
      <c r="GY299" s="2">
        <v>738</v>
      </c>
      <c r="GZ299" s="2">
        <v>743</v>
      </c>
      <c r="HA299" s="2">
        <v>656</v>
      </c>
      <c r="HB299" s="2">
        <v>671</v>
      </c>
      <c r="HC299" s="2">
        <v>669</v>
      </c>
      <c r="HD299" s="2">
        <v>667</v>
      </c>
      <c r="HE299" s="2">
        <v>686</v>
      </c>
      <c r="HF299" s="2">
        <v>675</v>
      </c>
      <c r="HG299" s="2">
        <v>666</v>
      </c>
      <c r="HH299" s="2">
        <v>657</v>
      </c>
      <c r="HI299" s="2">
        <v>667</v>
      </c>
      <c r="HJ299" s="2">
        <v>665</v>
      </c>
      <c r="HK299" s="2">
        <v>663</v>
      </c>
      <c r="HL299" s="2">
        <v>680</v>
      </c>
      <c r="HM299" s="2">
        <v>701</v>
      </c>
      <c r="HN299" s="2">
        <v>682</v>
      </c>
      <c r="HO299" s="2">
        <v>675</v>
      </c>
      <c r="HP299" s="2">
        <v>681</v>
      </c>
      <c r="HQ299" s="2">
        <v>685</v>
      </c>
      <c r="HR299" s="2">
        <v>690</v>
      </c>
      <c r="HS299" s="2">
        <v>657</v>
      </c>
      <c r="HT299" s="2">
        <v>665</v>
      </c>
      <c r="HU299" s="2">
        <v>673</v>
      </c>
      <c r="HV299" s="2">
        <v>696</v>
      </c>
      <c r="HW299" s="2">
        <v>664</v>
      </c>
      <c r="HX299" s="2">
        <v>664</v>
      </c>
      <c r="HY299" s="2">
        <v>663</v>
      </c>
      <c r="HZ299" s="2">
        <v>663</v>
      </c>
      <c r="IA299" s="2">
        <v>669</v>
      </c>
      <c r="IB299" s="2">
        <v>666</v>
      </c>
      <c r="IC299" s="2">
        <v>661</v>
      </c>
      <c r="ID299" s="2">
        <v>663</v>
      </c>
      <c r="IE299" s="2">
        <v>668</v>
      </c>
      <c r="IF299" s="2">
        <v>677</v>
      </c>
      <c r="IG299" s="2">
        <v>685</v>
      </c>
      <c r="IH299" s="2">
        <v>681</v>
      </c>
      <c r="II299" s="2">
        <v>674</v>
      </c>
      <c r="IJ299" s="2">
        <v>673</v>
      </c>
      <c r="IK299" s="2">
        <v>674</v>
      </c>
      <c r="IL299" s="2">
        <v>674</v>
      </c>
      <c r="IM299" s="2">
        <v>663</v>
      </c>
      <c r="IN299" s="2">
        <v>663</v>
      </c>
      <c r="IO299" s="2">
        <v>668</v>
      </c>
      <c r="IP299" s="2">
        <v>665</v>
      </c>
      <c r="IQ299" s="2">
        <v>683</v>
      </c>
      <c r="IR299" s="2">
        <v>687</v>
      </c>
      <c r="IS299" s="2">
        <v>687</v>
      </c>
      <c r="IT299" s="2">
        <v>687</v>
      </c>
    </row>
    <row r="300" spans="1:254">
      <c r="A300" s="62" t="s">
        <v>513</v>
      </c>
      <c r="B300" s="1" t="inlineStr">
        <is>
          <t>浜松ホトニクス</t>
        </is>
      </c>
      <c r="C300" s="1">
        <v>2303.5</v>
      </c>
      <c r="E300" s="2">
        <v>2438.5</v>
      </c>
      <c r="F300" s="2">
        <v>2445</v>
      </c>
      <c r="G300" s="2">
        <v>2320</v>
      </c>
      <c r="H300" s="2">
        <v>2281.5</v>
      </c>
      <c r="I300" s="2">
        <v>2260.5</v>
      </c>
      <c r="J300" s="2">
        <v>2129</v>
      </c>
      <c r="K300" s="2">
        <v>2100.5</v>
      </c>
      <c r="L300" s="2">
        <v>2181.5</v>
      </c>
      <c r="M300" s="2">
        <v>2316</v>
      </c>
      <c r="N300" s="2">
        <v>2326</v>
      </c>
      <c r="O300" s="2">
        <v>2408.5</v>
      </c>
      <c r="P300" s="2">
        <v>2376</v>
      </c>
      <c r="Q300" s="2">
        <v>2276</v>
      </c>
      <c r="R300" s="2">
        <v>2224</v>
      </c>
      <c r="S300" s="2">
        <v>2378.5</v>
      </c>
      <c r="T300" s="2">
        <v>2444</v>
      </c>
      <c r="U300" s="2">
        <v>2374</v>
      </c>
      <c r="V300" s="2">
        <v>2420.5</v>
      </c>
      <c r="W300" s="2">
        <v>2491</v>
      </c>
      <c r="X300" s="2">
        <v>2396.5</v>
      </c>
      <c r="Y300" s="2">
        <v>2387</v>
      </c>
      <c r="Z300" s="2">
        <v>2442</v>
      </c>
      <c r="AA300" s="2">
        <v>2546</v>
      </c>
      <c r="AB300" s="2">
        <v>2543</v>
      </c>
      <c r="AC300" s="2">
        <v>2635.5</v>
      </c>
      <c r="AD300" s="2">
        <v>2682.5</v>
      </c>
      <c r="AE300" s="2">
        <v>2629.5</v>
      </c>
      <c r="AF300" s="2">
        <v>2530.5</v>
      </c>
      <c r="AG300" s="2">
        <v>2585.5</v>
      </c>
      <c r="AH300" s="2">
        <v>2663.5</v>
      </c>
      <c r="AI300" s="2">
        <v>2623.5</v>
      </c>
      <c r="AJ300" s="2">
        <v>2646.5</v>
      </c>
      <c r="AK300" s="2">
        <v>2804</v>
      </c>
      <c r="AL300" s="2">
        <v>2757</v>
      </c>
      <c r="AM300" s="2">
        <v>2745</v>
      </c>
      <c r="AN300" s="2">
        <v>2594</v>
      </c>
      <c r="AO300" s="2">
        <v>2560.5</v>
      </c>
      <c r="AP300" s="2">
        <v>2521.5</v>
      </c>
      <c r="AQ300" s="2">
        <v>2459.5</v>
      </c>
      <c r="AR300" s="2">
        <v>2281.5</v>
      </c>
      <c r="AS300" s="2">
        <v>2320</v>
      </c>
      <c r="AT300" s="2">
        <v>2550</v>
      </c>
      <c r="AU300" s="2">
        <v>2572</v>
      </c>
      <c r="AV300" s="2">
        <v>2788</v>
      </c>
      <c r="AW300" s="2">
        <v>2820</v>
      </c>
      <c r="AX300" s="2">
        <v>2806</v>
      </c>
      <c r="AY300" s="2">
        <v>2617</v>
      </c>
      <c r="AZ300" s="2">
        <v>2862.5</v>
      </c>
      <c r="BA300" s="2">
        <v>2807</v>
      </c>
      <c r="BB300" s="2">
        <v>2660</v>
      </c>
      <c r="BC300" s="2">
        <v>2669</v>
      </c>
      <c r="BD300" s="2">
        <v>2855</v>
      </c>
      <c r="BE300" s="2">
        <v>2964</v>
      </c>
      <c r="BF300" s="2">
        <v>2727</v>
      </c>
      <c r="BG300" s="2">
        <v>2635</v>
      </c>
      <c r="BH300" s="2">
        <v>2555</v>
      </c>
      <c r="BI300" s="2">
        <v>2627</v>
      </c>
      <c r="BJ300" s="2">
        <v>2661.5</v>
      </c>
      <c r="BK300" s="2">
        <v>2577</v>
      </c>
      <c r="BL300" s="2">
        <v>2154</v>
      </c>
      <c r="BM300" s="2">
        <v>2073</v>
      </c>
      <c r="BN300" s="2">
        <v>2145</v>
      </c>
      <c r="BO300" s="2">
        <v>2133</v>
      </c>
      <c r="BP300" s="2">
        <v>2070</v>
      </c>
      <c r="BQ300" s="2">
        <v>1992</v>
      </c>
      <c r="BR300" s="2">
        <v>1988</v>
      </c>
      <c r="BS300" s="2">
        <v>1971.5</v>
      </c>
      <c r="BT300" s="2">
        <v>1990</v>
      </c>
      <c r="BU300" s="2">
        <v>1935</v>
      </c>
      <c r="BV300" s="2">
        <v>1894.5</v>
      </c>
      <c r="BW300" s="2">
        <v>1879.5</v>
      </c>
      <c r="BX300" s="2">
        <v>1926.5</v>
      </c>
      <c r="BY300" s="2">
        <v>1930.5</v>
      </c>
      <c r="BZ300" s="2">
        <v>1918</v>
      </c>
      <c r="CA300" s="2">
        <v>1912.5</v>
      </c>
      <c r="CB300" s="2">
        <v>1903</v>
      </c>
      <c r="CC300" s="2">
        <v>1889.5</v>
      </c>
      <c r="CD300" s="2">
        <v>1933.5</v>
      </c>
      <c r="CE300" s="2">
        <v>1907</v>
      </c>
      <c r="CF300" s="2">
        <v>1926</v>
      </c>
      <c r="CG300" s="2">
        <v>1922.5</v>
      </c>
      <c r="CH300" s="2">
        <v>1888</v>
      </c>
      <c r="CI300" s="2">
        <v>1835.5</v>
      </c>
      <c r="CJ300" s="2">
        <v>1862</v>
      </c>
      <c r="CK300" s="2">
        <v>1839</v>
      </c>
      <c r="CL300" s="2">
        <v>1818.5</v>
      </c>
      <c r="CM300" s="2">
        <v>1806.5</v>
      </c>
      <c r="CN300" s="2">
        <v>1747</v>
      </c>
      <c r="CO300" s="2">
        <v>1802</v>
      </c>
      <c r="CP300" s="2">
        <v>1902.5</v>
      </c>
      <c r="CQ300" s="2">
        <v>1979</v>
      </c>
      <c r="CR300" s="2">
        <v>1912.5</v>
      </c>
      <c r="CS300" s="2">
        <v>1788</v>
      </c>
      <c r="CT300" s="2">
        <v>1755</v>
      </c>
      <c r="CU300" s="2">
        <v>1906</v>
      </c>
      <c r="CV300" s="2">
        <v>1962.5</v>
      </c>
      <c r="CW300" s="2">
        <v>1981</v>
      </c>
      <c r="CX300" s="2">
        <v>2023.5</v>
      </c>
      <c r="CY300" s="2">
        <v>1970.5</v>
      </c>
      <c r="CZ300" s="2">
        <v>1965.5</v>
      </c>
      <c r="DA300" s="2">
        <v>2073</v>
      </c>
      <c r="DB300" s="2">
        <v>1982</v>
      </c>
      <c r="DC300" s="2">
        <v>1890</v>
      </c>
      <c r="DD300" s="2">
        <v>1984</v>
      </c>
      <c r="DE300" s="2">
        <v>1985</v>
      </c>
      <c r="DF300" s="2">
        <v>1934.5</v>
      </c>
      <c r="DG300" s="2">
        <v>2120</v>
      </c>
      <c r="DH300" s="2">
        <v>1989</v>
      </c>
      <c r="DI300" s="2">
        <v>1945</v>
      </c>
      <c r="DJ300" s="2">
        <v>1960.5</v>
      </c>
      <c r="DK300" s="2">
        <v>1994.5</v>
      </c>
      <c r="DL300" s="2">
        <v>1901.5</v>
      </c>
      <c r="DM300" s="2">
        <v>1766</v>
      </c>
      <c r="DN300" s="2">
        <v>1745</v>
      </c>
      <c r="DO300" s="2">
        <v>1737</v>
      </c>
      <c r="DP300" s="2">
        <v>1728.5</v>
      </c>
      <c r="DQ300" s="2">
        <v>1702</v>
      </c>
      <c r="DR300" s="2">
        <v>1667</v>
      </c>
      <c r="DS300" s="2">
        <v>1711</v>
      </c>
      <c r="DT300" s="2">
        <v>1725</v>
      </c>
      <c r="DU300" s="2">
        <v>1674.5</v>
      </c>
      <c r="DV300" s="2">
        <v>1619.5</v>
      </c>
      <c r="DW300" s="2">
        <v>1767</v>
      </c>
      <c r="DX300" s="2">
        <v>1741.5</v>
      </c>
      <c r="DY300" s="2">
        <v>1700.5</v>
      </c>
      <c r="DZ300" s="2">
        <v>1678.5</v>
      </c>
      <c r="EA300" s="2">
        <v>1681.5</v>
      </c>
      <c r="EB300" s="2">
        <v>1663</v>
      </c>
      <c r="EC300" s="2">
        <v>1703</v>
      </c>
      <c r="ED300" s="2">
        <v>1701</v>
      </c>
      <c r="EE300" s="2">
        <v>1702.5</v>
      </c>
      <c r="EF300" s="2">
        <v>1752.5</v>
      </c>
      <c r="EG300" s="2">
        <v>1731</v>
      </c>
      <c r="EH300" s="2">
        <v>1680.5</v>
      </c>
      <c r="EI300" s="2">
        <v>1715</v>
      </c>
      <c r="EJ300" s="2">
        <v>1741</v>
      </c>
      <c r="EK300" s="2">
        <v>1757</v>
      </c>
      <c r="EL300" s="2">
        <v>1736</v>
      </c>
      <c r="EM300" s="2">
        <v>1731</v>
      </c>
      <c r="EN300" s="2">
        <v>1697.5</v>
      </c>
      <c r="EO300" s="2">
        <v>1670</v>
      </c>
      <c r="EP300" s="2">
        <v>1688</v>
      </c>
      <c r="EQ300" s="2">
        <v>1691.5</v>
      </c>
      <c r="ER300" s="2">
        <v>1702</v>
      </c>
      <c r="ES300" s="2">
        <v>1688.5</v>
      </c>
      <c r="ET300" s="2">
        <v>1661</v>
      </c>
      <c r="EU300" s="2">
        <v>1679.5</v>
      </c>
      <c r="EV300" s="2">
        <v>1674.5</v>
      </c>
      <c r="EW300" s="2">
        <v>1675</v>
      </c>
      <c r="EX300" s="2">
        <v>1676.5</v>
      </c>
      <c r="EY300" s="2">
        <v>1672.5</v>
      </c>
      <c r="EZ300" s="2">
        <v>1663.5</v>
      </c>
      <c r="FA300" s="2">
        <v>1642</v>
      </c>
      <c r="FB300" s="2">
        <v>1633</v>
      </c>
      <c r="FC300" s="2">
        <v>1656</v>
      </c>
      <c r="FD300" s="2">
        <v>1679</v>
      </c>
      <c r="FE300" s="2">
        <v>1708.5</v>
      </c>
      <c r="FF300" s="2">
        <v>1741</v>
      </c>
      <c r="FG300" s="2">
        <v>1742</v>
      </c>
      <c r="FH300" s="2">
        <v>1791</v>
      </c>
      <c r="FI300" s="2">
        <v>1743</v>
      </c>
      <c r="FJ300" s="2">
        <v>1690</v>
      </c>
      <c r="FK300" s="2">
        <v>1614.5</v>
      </c>
      <c r="FL300" s="2">
        <v>1585.5</v>
      </c>
      <c r="FM300" s="2">
        <v>1540.5</v>
      </c>
      <c r="FN300" s="2">
        <v>1532</v>
      </c>
      <c r="FO300" s="2">
        <v>1548</v>
      </c>
      <c r="FP300" s="2">
        <v>1557</v>
      </c>
      <c r="FQ300" s="2">
        <v>1559.5</v>
      </c>
      <c r="FR300" s="2">
        <v>1529.5</v>
      </c>
      <c r="FS300" s="2">
        <v>1517</v>
      </c>
      <c r="FT300" s="2">
        <v>1488.5</v>
      </c>
      <c r="FU300" s="2">
        <v>1506.5</v>
      </c>
      <c r="FV300" s="2">
        <v>1493</v>
      </c>
      <c r="FW300" s="2">
        <v>1530</v>
      </c>
      <c r="FX300" s="2">
        <v>1602</v>
      </c>
      <c r="FY300" s="2">
        <v>1587.5</v>
      </c>
      <c r="FZ300" s="2">
        <v>1613</v>
      </c>
      <c r="GA300" s="2">
        <v>1634.5</v>
      </c>
      <c r="GB300" s="2">
        <v>1610</v>
      </c>
      <c r="GC300" s="2">
        <v>1604</v>
      </c>
      <c r="GD300" s="2">
        <v>1655</v>
      </c>
      <c r="GE300" s="2">
        <v>1692.5</v>
      </c>
      <c r="GF300" s="2">
        <v>1650</v>
      </c>
      <c r="GG300" s="2">
        <v>1736</v>
      </c>
      <c r="GH300" s="2">
        <v>1710.5</v>
      </c>
      <c r="GI300" s="2">
        <v>1717</v>
      </c>
      <c r="GJ300" s="2">
        <v>1721.5</v>
      </c>
      <c r="GK300" s="2">
        <v>1732</v>
      </c>
      <c r="GL300" s="2">
        <v>1736.5</v>
      </c>
      <c r="GM300" s="2">
        <v>1663.5</v>
      </c>
      <c r="GN300" s="2">
        <v>1647</v>
      </c>
      <c r="GO300" s="2">
        <v>1611.5</v>
      </c>
      <c r="GP300" s="2">
        <v>1632.5</v>
      </c>
      <c r="GQ300" s="2">
        <v>1616</v>
      </c>
      <c r="GR300" s="2">
        <v>1592</v>
      </c>
      <c r="GS300" s="2">
        <v>1635.5</v>
      </c>
      <c r="GT300" s="2">
        <v>1557.5</v>
      </c>
      <c r="GU300" s="2">
        <v>1545</v>
      </c>
      <c r="GV300" s="2">
        <v>1606</v>
      </c>
      <c r="GW300" s="2">
        <v>1650</v>
      </c>
      <c r="GX300" s="2">
        <v>1647</v>
      </c>
      <c r="GY300" s="2">
        <v>1666</v>
      </c>
      <c r="GZ300" s="2">
        <v>1680</v>
      </c>
      <c r="HA300" s="2">
        <v>1537.5</v>
      </c>
      <c r="HB300" s="2">
        <v>1542</v>
      </c>
      <c r="HC300" s="2">
        <v>1567.5</v>
      </c>
      <c r="HD300" s="2">
        <v>1586.5</v>
      </c>
      <c r="HE300" s="2">
        <v>1583.5</v>
      </c>
      <c r="HF300" s="2">
        <v>1635</v>
      </c>
      <c r="HG300" s="2">
        <v>1645</v>
      </c>
      <c r="HH300" s="2">
        <v>1640</v>
      </c>
      <c r="HI300" s="2">
        <v>1618</v>
      </c>
      <c r="HJ300" s="2">
        <v>1587</v>
      </c>
      <c r="HK300" s="2">
        <v>1575</v>
      </c>
      <c r="HL300" s="2">
        <v>1576.5</v>
      </c>
      <c r="HM300" s="2">
        <v>1618</v>
      </c>
      <c r="HN300" s="2">
        <v>1596</v>
      </c>
      <c r="HO300" s="2">
        <v>1564</v>
      </c>
      <c r="HP300" s="2">
        <v>1550</v>
      </c>
      <c r="HQ300" s="2">
        <v>1546</v>
      </c>
      <c r="HR300" s="2">
        <v>1550</v>
      </c>
      <c r="HS300" s="2">
        <v>1491</v>
      </c>
      <c r="HT300" s="2">
        <v>1484</v>
      </c>
      <c r="HU300" s="2">
        <v>1475</v>
      </c>
      <c r="HV300" s="2">
        <v>1510</v>
      </c>
      <c r="HW300" s="2">
        <v>1509.5</v>
      </c>
      <c r="HX300" s="2">
        <v>1560</v>
      </c>
      <c r="HY300" s="2">
        <v>1553</v>
      </c>
      <c r="HZ300" s="2">
        <v>1573</v>
      </c>
      <c r="IA300" s="2">
        <v>1603</v>
      </c>
      <c r="IB300" s="2">
        <v>1640</v>
      </c>
      <c r="IC300" s="2">
        <v>1653.5</v>
      </c>
      <c r="ID300" s="2">
        <v>1641.5</v>
      </c>
      <c r="IE300" s="2">
        <v>1656.5</v>
      </c>
      <c r="IF300" s="2">
        <v>1682.5</v>
      </c>
      <c r="IG300" s="2">
        <v>1673</v>
      </c>
      <c r="IH300" s="2">
        <v>1649</v>
      </c>
      <c r="II300" s="2">
        <v>1629</v>
      </c>
      <c r="IJ300" s="2">
        <v>1600.5</v>
      </c>
      <c r="IK300" s="2">
        <v>1560</v>
      </c>
      <c r="IL300" s="2">
        <v>1522</v>
      </c>
      <c r="IM300" s="2">
        <v>1843.5</v>
      </c>
      <c r="IN300" s="2">
        <v>1850</v>
      </c>
      <c r="IO300" s="2">
        <v>1850</v>
      </c>
      <c r="IP300" s="2">
        <v>1792</v>
      </c>
      <c r="IQ300" s="2">
        <v>1844</v>
      </c>
      <c r="IR300" s="2">
        <v>1835.5</v>
      </c>
      <c r="IS300" s="2">
        <v>1811</v>
      </c>
      <c r="IT300" s="2">
        <v>1823</v>
      </c>
    </row>
    <row r="301" spans="1:254">
      <c r="A301" s="62" t="s">
        <v>514</v>
      </c>
      <c r="B301" s="1" t="inlineStr">
        <is>
          <t>三菱化工機</t>
        </is>
      </c>
      <c r="C301" s="1">
        <v>3180</v>
      </c>
      <c r="E301" s="2">
        <v>3240</v>
      </c>
      <c r="F301" s="2">
        <v>3180</v>
      </c>
      <c r="G301" s="2">
        <v>3050</v>
      </c>
      <c r="H301" s="2">
        <v>2937</v>
      </c>
      <c r="I301" s="2">
        <v>3050</v>
      </c>
      <c r="J301" s="2">
        <v>3020</v>
      </c>
      <c r="K301" s="2">
        <v>2975</v>
      </c>
      <c r="L301" s="2">
        <v>3205</v>
      </c>
      <c r="M301" s="2">
        <v>3325</v>
      </c>
      <c r="N301" s="2">
        <v>3360</v>
      </c>
      <c r="O301" s="2">
        <v>3325</v>
      </c>
      <c r="P301" s="2">
        <v>3290</v>
      </c>
      <c r="Q301" s="2">
        <v>3180</v>
      </c>
      <c r="R301" s="2">
        <v>3075</v>
      </c>
      <c r="S301" s="2">
        <v>3330</v>
      </c>
      <c r="T301" s="2">
        <v>3415</v>
      </c>
      <c r="U301" s="2">
        <v>3355</v>
      </c>
      <c r="V301" s="2">
        <v>3395</v>
      </c>
      <c r="W301" s="2">
        <v>3540</v>
      </c>
      <c r="X301" s="2">
        <v>3490</v>
      </c>
      <c r="Y301" s="2">
        <v>3600</v>
      </c>
      <c r="Z301" s="2">
        <v>3840</v>
      </c>
      <c r="AA301" s="2">
        <v>3825</v>
      </c>
      <c r="AB301" s="2">
        <v>3640</v>
      </c>
      <c r="AC301" s="2">
        <v>3675</v>
      </c>
      <c r="AD301" s="2">
        <v>3680</v>
      </c>
      <c r="AE301" s="2">
        <v>3650</v>
      </c>
      <c r="AF301" s="2">
        <v>3680</v>
      </c>
      <c r="AG301" s="2">
        <v>3745</v>
      </c>
      <c r="AH301" s="2">
        <v>3810</v>
      </c>
      <c r="AI301" s="2">
        <v>3770</v>
      </c>
      <c r="AJ301" s="2">
        <v>3880</v>
      </c>
      <c r="AK301" s="2">
        <v>3980</v>
      </c>
      <c r="AL301" s="2">
        <v>3950</v>
      </c>
      <c r="AM301" s="2">
        <v>4010</v>
      </c>
      <c r="AN301" s="2">
        <v>3900</v>
      </c>
      <c r="AO301" s="2">
        <v>3825</v>
      </c>
      <c r="AP301" s="2">
        <v>3730</v>
      </c>
      <c r="AQ301" s="2">
        <v>3635</v>
      </c>
      <c r="AR301" s="2">
        <v>3515</v>
      </c>
      <c r="AS301" s="2">
        <v>3470</v>
      </c>
      <c r="AT301" s="2">
        <v>3500</v>
      </c>
      <c r="AU301" s="2">
        <v>3445</v>
      </c>
      <c r="AV301" s="2">
        <v>3465</v>
      </c>
      <c r="AW301" s="2">
        <v>3455</v>
      </c>
      <c r="AX301" s="2">
        <v>3425</v>
      </c>
      <c r="AY301" s="2">
        <v>3300</v>
      </c>
      <c r="AZ301" s="2">
        <v>3465</v>
      </c>
      <c r="BA301" s="2">
        <v>3590</v>
      </c>
      <c r="BB301" s="2">
        <v>3585</v>
      </c>
      <c r="BC301" s="2">
        <v>3630</v>
      </c>
      <c r="BD301" s="2">
        <v>3550</v>
      </c>
      <c r="BE301" s="2">
        <v>3420</v>
      </c>
      <c r="BF301" s="2">
        <v>3390</v>
      </c>
      <c r="BG301" s="2">
        <v>3470</v>
      </c>
      <c r="BH301" s="2">
        <v>3365</v>
      </c>
      <c r="BI301" s="2">
        <v>3550</v>
      </c>
      <c r="BJ301" s="2">
        <v>3545</v>
      </c>
      <c r="BK301" s="2">
        <v>3270</v>
      </c>
      <c r="BL301" s="2">
        <v>3290</v>
      </c>
      <c r="BM301" s="2">
        <v>3255</v>
      </c>
      <c r="BN301" s="2">
        <v>3270</v>
      </c>
      <c r="BO301" s="2">
        <v>3260</v>
      </c>
      <c r="BP301" s="2">
        <v>3210</v>
      </c>
      <c r="BQ301" s="2">
        <v>3270</v>
      </c>
      <c r="BR301" s="2">
        <v>3200</v>
      </c>
      <c r="BS301" s="2">
        <v>3115</v>
      </c>
      <c r="BT301" s="2">
        <v>3180</v>
      </c>
      <c r="BU301" s="2">
        <v>3195</v>
      </c>
      <c r="BV301" s="2">
        <v>3130</v>
      </c>
      <c r="BW301" s="2">
        <v>3040</v>
      </c>
      <c r="BX301" s="2">
        <v>2993</v>
      </c>
      <c r="BY301" s="2">
        <v>3020</v>
      </c>
      <c r="BZ301" s="2">
        <v>3020</v>
      </c>
      <c r="CA301" s="2">
        <v>3005</v>
      </c>
      <c r="CB301" s="2">
        <v>3020</v>
      </c>
      <c r="CC301" s="2">
        <v>3005</v>
      </c>
      <c r="CD301" s="2">
        <v>3080</v>
      </c>
      <c r="CE301" s="2">
        <v>3075</v>
      </c>
      <c r="CF301" s="2">
        <v>3175</v>
      </c>
      <c r="CG301" s="2">
        <v>3140</v>
      </c>
      <c r="CH301" s="2">
        <v>3185</v>
      </c>
      <c r="CI301" s="2">
        <v>3050</v>
      </c>
      <c r="CJ301" s="2">
        <v>3055</v>
      </c>
      <c r="CK301" s="2">
        <v>3015</v>
      </c>
      <c r="CL301" s="2">
        <v>3020</v>
      </c>
      <c r="CM301" s="2">
        <v>3025</v>
      </c>
      <c r="CN301" s="2">
        <v>2882</v>
      </c>
      <c r="CO301" s="2">
        <v>2909</v>
      </c>
      <c r="CP301" s="2">
        <v>3070</v>
      </c>
      <c r="CQ301" s="2">
        <v>3120</v>
      </c>
      <c r="CR301" s="2">
        <v>3175</v>
      </c>
      <c r="CS301" s="2">
        <v>3050</v>
      </c>
      <c r="CT301" s="2">
        <v>2990</v>
      </c>
      <c r="CU301" s="2">
        <v>3255</v>
      </c>
      <c r="CV301" s="2">
        <v>3295</v>
      </c>
      <c r="CW301" s="2">
        <v>3220</v>
      </c>
      <c r="CX301" s="2">
        <v>3200</v>
      </c>
      <c r="CY301" s="2">
        <v>3120</v>
      </c>
      <c r="CZ301" s="2">
        <v>3205</v>
      </c>
      <c r="DA301" s="2">
        <v>3270</v>
      </c>
      <c r="DB301" s="2">
        <v>3200</v>
      </c>
      <c r="DC301" s="2">
        <v>2970</v>
      </c>
      <c r="DD301" s="2">
        <v>3190</v>
      </c>
      <c r="DE301" s="2">
        <v>3240</v>
      </c>
      <c r="DF301" s="2">
        <v>3055</v>
      </c>
      <c r="DG301" s="2">
        <v>3485</v>
      </c>
      <c r="DH301" s="2">
        <v>3630</v>
      </c>
      <c r="DI301" s="2">
        <v>3695</v>
      </c>
      <c r="DJ301" s="2">
        <v>3705</v>
      </c>
      <c r="DK301" s="2">
        <v>3705</v>
      </c>
      <c r="DL301" s="2">
        <v>3750</v>
      </c>
      <c r="DM301" s="2">
        <v>3815</v>
      </c>
      <c r="DN301" s="2">
        <v>3610</v>
      </c>
      <c r="DO301" s="2">
        <v>3590</v>
      </c>
      <c r="DP301" s="2">
        <v>3475</v>
      </c>
      <c r="DQ301" s="2">
        <v>3480</v>
      </c>
      <c r="DR301" s="2">
        <v>3400</v>
      </c>
      <c r="DS301" s="2">
        <v>3565</v>
      </c>
      <c r="DT301" s="2">
        <v>3450</v>
      </c>
      <c r="DU301" s="2">
        <v>3460</v>
      </c>
      <c r="DV301" s="2">
        <v>3280</v>
      </c>
      <c r="DW301" s="2">
        <v>3315</v>
      </c>
      <c r="DX301" s="2">
        <v>3330</v>
      </c>
      <c r="DY301" s="2">
        <v>3300</v>
      </c>
      <c r="DZ301" s="2">
        <v>3170</v>
      </c>
      <c r="EA301" s="2">
        <v>3210</v>
      </c>
      <c r="EB301" s="2">
        <v>3240</v>
      </c>
      <c r="EC301" s="2">
        <v>3230</v>
      </c>
      <c r="ED301" s="2">
        <v>3270</v>
      </c>
      <c r="EE301" s="2">
        <v>3335</v>
      </c>
      <c r="EF301" s="2">
        <v>3425</v>
      </c>
      <c r="EG301" s="2">
        <v>3370</v>
      </c>
      <c r="EH301" s="2">
        <v>3350</v>
      </c>
      <c r="EI301" s="2">
        <v>3420</v>
      </c>
      <c r="EJ301" s="2">
        <v>3505</v>
      </c>
      <c r="EK301" s="2">
        <v>3525</v>
      </c>
      <c r="EL301" s="2">
        <v>3450</v>
      </c>
      <c r="EM301" s="2">
        <v>3330</v>
      </c>
      <c r="EN301" s="2">
        <v>3270</v>
      </c>
      <c r="EO301" s="2">
        <v>3235</v>
      </c>
      <c r="EP301" s="2">
        <v>3310</v>
      </c>
      <c r="EQ301" s="2">
        <v>3250</v>
      </c>
      <c r="ER301" s="2">
        <v>3215</v>
      </c>
      <c r="ES301" s="2">
        <v>3210</v>
      </c>
      <c r="ET301" s="2">
        <v>3220</v>
      </c>
      <c r="EU301" s="2">
        <v>3260</v>
      </c>
      <c r="EV301" s="2">
        <v>3245</v>
      </c>
      <c r="EW301" s="2">
        <v>3300</v>
      </c>
      <c r="EX301" s="2">
        <v>3305</v>
      </c>
      <c r="EY301" s="2">
        <v>3300</v>
      </c>
      <c r="EZ301" s="2">
        <v>3270</v>
      </c>
      <c r="FA301" s="2">
        <v>3180</v>
      </c>
      <c r="FB301" s="2">
        <v>3145</v>
      </c>
      <c r="FC301" s="2">
        <v>3250</v>
      </c>
      <c r="FD301" s="2">
        <v>3295</v>
      </c>
      <c r="FE301" s="2">
        <v>3330</v>
      </c>
      <c r="FF301" s="2">
        <v>3320</v>
      </c>
      <c r="FG301" s="2">
        <v>3300</v>
      </c>
      <c r="FH301" s="2">
        <v>3385</v>
      </c>
      <c r="FI301" s="2">
        <v>3375</v>
      </c>
      <c r="FJ301" s="2">
        <v>3295</v>
      </c>
      <c r="FK301" s="2">
        <v>3180</v>
      </c>
      <c r="FL301" s="2">
        <v>3120</v>
      </c>
      <c r="FM301" s="2">
        <v>3150</v>
      </c>
      <c r="FN301" s="2">
        <v>3150</v>
      </c>
      <c r="FO301" s="2">
        <v>3175</v>
      </c>
      <c r="FP301" s="2">
        <v>3185</v>
      </c>
      <c r="FQ301" s="2">
        <v>3090</v>
      </c>
      <c r="FR301" s="2">
        <v>3060</v>
      </c>
      <c r="FS301" s="2">
        <v>3035</v>
      </c>
      <c r="FT301" s="2">
        <v>2985</v>
      </c>
      <c r="FU301" s="2">
        <v>3180</v>
      </c>
      <c r="FV301" s="2">
        <v>3025</v>
      </c>
      <c r="FW301" s="2">
        <v>3140</v>
      </c>
      <c r="FX301" s="2">
        <v>3145</v>
      </c>
      <c r="FY301" s="2">
        <v>3170</v>
      </c>
      <c r="FZ301" s="2">
        <v>3250</v>
      </c>
      <c r="GA301" s="2">
        <v>3230</v>
      </c>
      <c r="GB301" s="2">
        <v>3310</v>
      </c>
      <c r="GC301" s="2">
        <v>3315</v>
      </c>
      <c r="GD301" s="2">
        <v>3235</v>
      </c>
      <c r="GE301" s="2">
        <v>3300</v>
      </c>
      <c r="GF301" s="2">
        <v>3220</v>
      </c>
      <c r="GG301" s="2">
        <v>3475</v>
      </c>
      <c r="GH301" s="2">
        <v>3185</v>
      </c>
      <c r="GI301" s="2">
        <v>3100</v>
      </c>
      <c r="GJ301" s="2">
        <v>3100</v>
      </c>
      <c r="GK301" s="2">
        <v>3240</v>
      </c>
      <c r="GL301" s="2">
        <v>3330</v>
      </c>
      <c r="GM301" s="2">
        <v>3105</v>
      </c>
      <c r="GN301" s="2">
        <v>3045</v>
      </c>
      <c r="GO301" s="2">
        <v>2965</v>
      </c>
      <c r="GP301" s="2">
        <v>3005</v>
      </c>
      <c r="GQ301" s="2">
        <v>2963</v>
      </c>
      <c r="GR301" s="2">
        <v>2856</v>
      </c>
      <c r="GS301" s="2">
        <v>2844</v>
      </c>
      <c r="GT301" s="2">
        <v>2770</v>
      </c>
      <c r="GU301" s="2">
        <v>2683</v>
      </c>
      <c r="GV301" s="2">
        <v>2745</v>
      </c>
      <c r="GW301" s="2">
        <v>2843</v>
      </c>
      <c r="GX301" s="2">
        <v>2806</v>
      </c>
      <c r="GY301" s="2">
        <v>2764</v>
      </c>
      <c r="GZ301" s="2">
        <v>2690</v>
      </c>
      <c r="HA301" s="2">
        <v>2645</v>
      </c>
      <c r="HB301" s="2">
        <v>2635</v>
      </c>
      <c r="HC301" s="2">
        <v>2610</v>
      </c>
      <c r="HD301" s="2">
        <v>2617</v>
      </c>
      <c r="HE301" s="2">
        <v>2681</v>
      </c>
      <c r="HF301" s="2">
        <v>2693</v>
      </c>
      <c r="HG301" s="2">
        <v>2676</v>
      </c>
      <c r="HH301" s="2">
        <v>2641</v>
      </c>
      <c r="HI301" s="2">
        <v>2670</v>
      </c>
      <c r="HJ301" s="2">
        <v>2640</v>
      </c>
      <c r="HK301" s="2">
        <v>2685</v>
      </c>
      <c r="HL301" s="2">
        <v>2721</v>
      </c>
      <c r="HM301" s="2">
        <v>2780</v>
      </c>
      <c r="HN301" s="2">
        <v>2788</v>
      </c>
      <c r="HO301" s="2">
        <v>2835</v>
      </c>
      <c r="HP301" s="2">
        <v>2830</v>
      </c>
      <c r="HQ301" s="2">
        <v>2851</v>
      </c>
      <c r="HR301" s="2">
        <v>2852</v>
      </c>
      <c r="HS301" s="2">
        <v>2716</v>
      </c>
      <c r="HT301" s="2">
        <v>2656</v>
      </c>
      <c r="HU301" s="2">
        <v>2635</v>
      </c>
      <c r="HV301" s="2">
        <v>2633</v>
      </c>
      <c r="HW301" s="2">
        <v>2664</v>
      </c>
      <c r="HX301" s="2">
        <v>2604</v>
      </c>
      <c r="HY301" s="2">
        <v>2532</v>
      </c>
      <c r="HZ301" s="2">
        <v>2565</v>
      </c>
      <c r="IA301" s="2">
        <v>2580</v>
      </c>
      <c r="IB301" s="2">
        <v>2519</v>
      </c>
      <c r="IC301" s="2">
        <v>2516</v>
      </c>
      <c r="ID301" s="2">
        <v>2450</v>
      </c>
      <c r="IE301" s="2">
        <v>2444</v>
      </c>
      <c r="IF301" s="2">
        <v>2493</v>
      </c>
      <c r="IG301" s="2">
        <v>2451</v>
      </c>
      <c r="IH301" s="2">
        <v>2377</v>
      </c>
      <c r="II301" s="2">
        <v>2340</v>
      </c>
      <c r="IJ301" s="2">
        <v>2346</v>
      </c>
      <c r="IK301" s="2">
        <v>2364</v>
      </c>
      <c r="IL301" s="2">
        <v>2338</v>
      </c>
      <c r="IM301" s="2">
        <v>2297</v>
      </c>
      <c r="IN301" s="2">
        <v>2258</v>
      </c>
      <c r="IO301" s="2">
        <v>2220</v>
      </c>
      <c r="IP301" s="2">
        <v>2138</v>
      </c>
      <c r="IQ301" s="2">
        <v>2104</v>
      </c>
      <c r="IR301" s="2">
        <v>2199</v>
      </c>
      <c r="IS301" s="2">
        <v>2138</v>
      </c>
      <c r="IT301" s="2">
        <v>2133</v>
      </c>
    </row>
    <row r="302" spans="1:254">
      <c r="A302" s="62" t="s">
        <v>515</v>
      </c>
      <c r="B302" s="1" t="inlineStr">
        <is>
          <t>ＨＯＹＡ</t>
        </is>
      </c>
      <c r="C302" s="1">
        <v>25300</v>
      </c>
      <c r="E302" s="2">
        <v>24950</v>
      </c>
      <c r="F302" s="2">
        <v>25500</v>
      </c>
      <c r="G302" s="2">
        <v>25030</v>
      </c>
      <c r="H302" s="2">
        <v>23955</v>
      </c>
      <c r="I302" s="2">
        <v>23985</v>
      </c>
      <c r="J302" s="2">
        <v>23615</v>
      </c>
      <c r="K302" s="2">
        <v>23340</v>
      </c>
      <c r="L302" s="2">
        <v>23640</v>
      </c>
      <c r="M302" s="2">
        <v>24585</v>
      </c>
      <c r="N302" s="2">
        <v>24420</v>
      </c>
      <c r="O302" s="2">
        <v>24650</v>
      </c>
      <c r="P302" s="2">
        <v>24900</v>
      </c>
      <c r="Q302" s="2">
        <v>25160</v>
      </c>
      <c r="R302" s="2">
        <v>24625</v>
      </c>
      <c r="S302" s="2">
        <v>24865</v>
      </c>
      <c r="T302" s="2">
        <v>25305</v>
      </c>
      <c r="U302" s="2">
        <v>25340</v>
      </c>
      <c r="V302" s="2">
        <v>24975</v>
      </c>
      <c r="W302" s="2">
        <v>24795</v>
      </c>
      <c r="X302" s="2">
        <v>24230</v>
      </c>
      <c r="Y302" s="2">
        <v>23910</v>
      </c>
      <c r="Z302" s="2">
        <v>25220</v>
      </c>
      <c r="AA302" s="2">
        <v>25475</v>
      </c>
      <c r="AB302" s="2">
        <v>25565</v>
      </c>
      <c r="AC302" s="2">
        <v>25500</v>
      </c>
      <c r="AD302" s="2">
        <v>25560</v>
      </c>
      <c r="AE302" s="2">
        <v>25625</v>
      </c>
      <c r="AF302" s="2">
        <v>25170</v>
      </c>
      <c r="AG302" s="2">
        <v>25020</v>
      </c>
      <c r="AH302" s="2">
        <v>26120</v>
      </c>
      <c r="AI302" s="2">
        <v>25875</v>
      </c>
      <c r="AJ302" s="2">
        <v>26485</v>
      </c>
      <c r="AK302" s="2">
        <v>26860</v>
      </c>
      <c r="AL302" s="2">
        <v>27035</v>
      </c>
      <c r="AM302" s="2">
        <v>27770</v>
      </c>
      <c r="AN302" s="2">
        <v>26900</v>
      </c>
      <c r="AO302" s="2">
        <v>26510</v>
      </c>
      <c r="AP302" s="2">
        <v>26445</v>
      </c>
      <c r="AQ302" s="2">
        <v>25965</v>
      </c>
      <c r="AR302" s="2">
        <v>25165</v>
      </c>
      <c r="AS302" s="2">
        <v>25265</v>
      </c>
      <c r="AT302" s="2">
        <v>25350</v>
      </c>
      <c r="AU302" s="2">
        <v>25100</v>
      </c>
      <c r="AV302" s="2">
        <v>26155</v>
      </c>
      <c r="AW302" s="2">
        <v>26280</v>
      </c>
      <c r="AX302" s="2">
        <v>26360</v>
      </c>
      <c r="AY302" s="2">
        <v>25990</v>
      </c>
      <c r="AZ302" s="2">
        <v>26275</v>
      </c>
      <c r="BA302" s="2">
        <v>26985</v>
      </c>
      <c r="BB302" s="2">
        <v>26740</v>
      </c>
      <c r="BC302" s="2">
        <v>27025</v>
      </c>
      <c r="BD302" s="2">
        <v>25970</v>
      </c>
      <c r="BE302" s="2">
        <v>25870</v>
      </c>
      <c r="BF302" s="2">
        <v>26225</v>
      </c>
      <c r="BG302" s="2">
        <v>26580</v>
      </c>
      <c r="BH302" s="2">
        <v>26220</v>
      </c>
      <c r="BI302" s="2">
        <v>26705</v>
      </c>
      <c r="BJ302" s="2">
        <v>27255</v>
      </c>
      <c r="BK302" s="2">
        <v>27630</v>
      </c>
      <c r="BL302" s="2">
        <v>27380</v>
      </c>
      <c r="BM302" s="2">
        <v>27300</v>
      </c>
      <c r="BN302" s="2">
        <v>27220</v>
      </c>
      <c r="BO302" s="2">
        <v>27050</v>
      </c>
      <c r="BP302" s="2">
        <v>27405</v>
      </c>
      <c r="BQ302" s="2">
        <v>26805</v>
      </c>
      <c r="BR302" s="2">
        <v>27750</v>
      </c>
      <c r="BS302" s="2">
        <v>27665</v>
      </c>
      <c r="BT302" s="2">
        <v>28945</v>
      </c>
      <c r="BU302" s="2">
        <v>28785</v>
      </c>
      <c r="BV302" s="2">
        <v>28300</v>
      </c>
      <c r="BW302" s="2">
        <v>28180</v>
      </c>
      <c r="BX302" s="2">
        <v>28625</v>
      </c>
      <c r="BY302" s="2">
        <v>28970</v>
      </c>
      <c r="BZ302" s="2">
        <v>29290</v>
      </c>
      <c r="CA302" s="2">
        <v>28995</v>
      </c>
      <c r="CB302" s="2">
        <v>29405</v>
      </c>
      <c r="CC302" s="2">
        <v>29620</v>
      </c>
      <c r="CD302" s="2">
        <v>29205</v>
      </c>
      <c r="CE302" s="2">
        <v>28965</v>
      </c>
      <c r="CF302" s="2">
        <v>28925</v>
      </c>
      <c r="CG302" s="2">
        <v>28900</v>
      </c>
      <c r="CH302" s="2">
        <v>28725</v>
      </c>
      <c r="CI302" s="2">
        <v>28005</v>
      </c>
      <c r="CJ302" s="2">
        <v>27700</v>
      </c>
      <c r="CK302" s="2">
        <v>27485</v>
      </c>
      <c r="CL302" s="2">
        <v>27215</v>
      </c>
      <c r="CM302" s="2">
        <v>27080</v>
      </c>
      <c r="CN302" s="2">
        <v>26350</v>
      </c>
      <c r="CO302" s="2">
        <v>26000</v>
      </c>
      <c r="CP302" s="2">
        <v>27015</v>
      </c>
      <c r="CQ302" s="2">
        <v>27645</v>
      </c>
      <c r="CR302" s="2">
        <v>28105</v>
      </c>
      <c r="CS302" s="2">
        <v>27825</v>
      </c>
      <c r="CT302" s="2">
        <v>26870</v>
      </c>
      <c r="CU302" s="2">
        <v>27520</v>
      </c>
      <c r="CV302" s="2">
        <v>27730</v>
      </c>
      <c r="CW302" s="2">
        <v>27640</v>
      </c>
      <c r="CX302" s="2">
        <v>27045</v>
      </c>
      <c r="CY302" s="2">
        <v>27105</v>
      </c>
      <c r="CZ302" s="2">
        <v>27305</v>
      </c>
      <c r="DA302" s="2">
        <v>27580</v>
      </c>
      <c r="DB302" s="2">
        <v>27090</v>
      </c>
      <c r="DC302" s="2">
        <v>26335</v>
      </c>
      <c r="DD302" s="2">
        <v>27670</v>
      </c>
      <c r="DE302" s="2">
        <v>28035</v>
      </c>
      <c r="DF302" s="2">
        <v>27020</v>
      </c>
      <c r="DG302" s="2">
        <v>27730</v>
      </c>
      <c r="DH302" s="2">
        <v>27360</v>
      </c>
      <c r="DI302" s="2">
        <v>27985</v>
      </c>
      <c r="DJ302" s="2">
        <v>28960</v>
      </c>
      <c r="DK302" s="2">
        <v>28815</v>
      </c>
      <c r="DL302" s="2">
        <v>27915</v>
      </c>
      <c r="DM302" s="2">
        <v>27360</v>
      </c>
      <c r="DN302" s="2">
        <v>27135</v>
      </c>
      <c r="DO302" s="2">
        <v>27055</v>
      </c>
      <c r="DP302" s="2">
        <v>27165</v>
      </c>
      <c r="DQ302" s="2">
        <v>27400</v>
      </c>
      <c r="DR302" s="2">
        <v>28090</v>
      </c>
      <c r="DS302" s="2">
        <v>28105</v>
      </c>
      <c r="DT302" s="2">
        <v>27620</v>
      </c>
      <c r="DU302" s="2">
        <v>27310</v>
      </c>
      <c r="DV302" s="2">
        <v>26115</v>
      </c>
      <c r="DW302" s="2">
        <v>26420</v>
      </c>
      <c r="DX302" s="2">
        <v>27005</v>
      </c>
      <c r="DY302" s="2">
        <v>26775</v>
      </c>
      <c r="DZ302" s="2">
        <v>25265</v>
      </c>
      <c r="EA302" s="2">
        <v>24950</v>
      </c>
      <c r="EB302" s="2">
        <v>25070</v>
      </c>
      <c r="EC302" s="2">
        <v>24855</v>
      </c>
      <c r="ED302" s="2">
        <v>24740</v>
      </c>
      <c r="EE302" s="2">
        <v>24555</v>
      </c>
      <c r="EF302" s="2">
        <v>25150</v>
      </c>
      <c r="EG302" s="2">
        <v>25070</v>
      </c>
      <c r="EH302" s="2">
        <v>24590</v>
      </c>
      <c r="EI302" s="2">
        <v>24850</v>
      </c>
      <c r="EJ302" s="2">
        <v>24980</v>
      </c>
      <c r="EK302" s="2">
        <v>25180</v>
      </c>
      <c r="EL302" s="2">
        <v>25260</v>
      </c>
      <c r="EM302" s="2">
        <v>24975</v>
      </c>
      <c r="EN302" s="2">
        <v>24755</v>
      </c>
      <c r="EO302" s="2">
        <v>24510</v>
      </c>
      <c r="EP302" s="2">
        <v>24760</v>
      </c>
      <c r="EQ302" s="2">
        <v>24655</v>
      </c>
      <c r="ER302" s="2">
        <v>24050</v>
      </c>
      <c r="ES302" s="2">
        <v>23865</v>
      </c>
      <c r="ET302" s="2">
        <v>23455</v>
      </c>
      <c r="EU302" s="2">
        <v>23345</v>
      </c>
      <c r="EV302" s="2">
        <v>23555</v>
      </c>
      <c r="EW302" s="2">
        <v>23645</v>
      </c>
      <c r="EX302" s="2">
        <v>23585</v>
      </c>
      <c r="EY302" s="2">
        <v>23885</v>
      </c>
      <c r="EZ302" s="2">
        <v>23850</v>
      </c>
      <c r="FA302" s="2">
        <v>23685</v>
      </c>
      <c r="FB302" s="2">
        <v>23355</v>
      </c>
      <c r="FC302" s="2">
        <v>23430</v>
      </c>
      <c r="FD302" s="2">
        <v>23610</v>
      </c>
      <c r="FE302" s="2">
        <v>23795</v>
      </c>
      <c r="FF302" s="2">
        <v>23615</v>
      </c>
      <c r="FG302" s="2">
        <v>23320</v>
      </c>
      <c r="FH302" s="2">
        <v>23430</v>
      </c>
      <c r="FI302" s="2">
        <v>23510</v>
      </c>
      <c r="FJ302" s="2">
        <v>23830</v>
      </c>
      <c r="FK302" s="2">
        <v>23460</v>
      </c>
      <c r="FL302" s="2">
        <v>23500</v>
      </c>
      <c r="FM302" s="2">
        <v>23180</v>
      </c>
      <c r="FN302" s="2">
        <v>23110</v>
      </c>
      <c r="FO302" s="2">
        <v>22910</v>
      </c>
      <c r="FP302" s="2">
        <v>23220</v>
      </c>
      <c r="FQ302" s="2">
        <v>23255</v>
      </c>
      <c r="FR302" s="2">
        <v>23120</v>
      </c>
      <c r="FS302" s="2">
        <v>23025</v>
      </c>
      <c r="FT302" s="2">
        <v>22880</v>
      </c>
      <c r="FU302" s="2">
        <v>23050</v>
      </c>
      <c r="FV302" s="2">
        <v>22640</v>
      </c>
      <c r="FW302" s="2">
        <v>22990</v>
      </c>
      <c r="FX302" s="2">
        <v>23910</v>
      </c>
      <c r="FY302" s="2">
        <v>23835</v>
      </c>
      <c r="FZ302" s="2">
        <v>24310</v>
      </c>
      <c r="GA302" s="2">
        <v>24305</v>
      </c>
      <c r="GB302" s="2">
        <v>24855</v>
      </c>
      <c r="GC302" s="2">
        <v>24965</v>
      </c>
      <c r="GD302" s="2">
        <v>25165</v>
      </c>
      <c r="GE302" s="2">
        <v>24910</v>
      </c>
      <c r="GF302" s="2">
        <v>24065</v>
      </c>
      <c r="GG302" s="2">
        <v>23000</v>
      </c>
      <c r="GH302" s="2">
        <v>23600</v>
      </c>
      <c r="GI302" s="2">
        <v>23710</v>
      </c>
      <c r="GJ302" s="2">
        <v>23590</v>
      </c>
      <c r="GK302" s="2">
        <v>23765</v>
      </c>
      <c r="GL302" s="2">
        <v>23620</v>
      </c>
      <c r="GM302" s="2">
        <v>22840</v>
      </c>
      <c r="GN302" s="2">
        <v>22630</v>
      </c>
      <c r="GO302" s="2">
        <v>22855</v>
      </c>
      <c r="GP302" s="2">
        <v>22695</v>
      </c>
      <c r="GQ302" s="2">
        <v>22340</v>
      </c>
      <c r="GR302" s="2">
        <v>21955</v>
      </c>
      <c r="GS302" s="2">
        <v>21890</v>
      </c>
      <c r="GT302" s="2">
        <v>21065</v>
      </c>
      <c r="GU302" s="2">
        <v>21040</v>
      </c>
      <c r="GV302" s="2">
        <v>21540</v>
      </c>
      <c r="GW302" s="2">
        <v>22090</v>
      </c>
      <c r="GX302" s="2">
        <v>22075</v>
      </c>
      <c r="GY302" s="2">
        <v>22520</v>
      </c>
      <c r="GZ302" s="2">
        <v>22055</v>
      </c>
      <c r="HA302" s="2">
        <v>21240</v>
      </c>
      <c r="HB302" s="2">
        <v>20590</v>
      </c>
      <c r="HC302" s="2">
        <v>20295</v>
      </c>
      <c r="HD302" s="2">
        <v>19930</v>
      </c>
      <c r="HE302" s="2">
        <v>20005</v>
      </c>
      <c r="HF302" s="2">
        <v>20220</v>
      </c>
      <c r="HG302" s="2">
        <v>20650</v>
      </c>
      <c r="HH302" s="2">
        <v>20815</v>
      </c>
      <c r="HI302" s="2">
        <v>20385</v>
      </c>
      <c r="HJ302" s="2">
        <v>20380</v>
      </c>
      <c r="HK302" s="2">
        <v>20950</v>
      </c>
      <c r="HL302" s="2">
        <v>21330</v>
      </c>
      <c r="HM302" s="2">
        <v>21305</v>
      </c>
      <c r="HN302" s="2">
        <v>21045</v>
      </c>
      <c r="HO302" s="2">
        <v>20475</v>
      </c>
      <c r="HP302" s="2">
        <v>20510</v>
      </c>
      <c r="HQ302" s="2">
        <v>20570</v>
      </c>
      <c r="HR302" s="2">
        <v>20505</v>
      </c>
      <c r="HS302" s="2">
        <v>20015</v>
      </c>
      <c r="HT302" s="2">
        <v>19545</v>
      </c>
      <c r="HU302" s="2">
        <v>19250</v>
      </c>
      <c r="HV302" s="2">
        <v>19260</v>
      </c>
      <c r="HW302" s="2">
        <v>18860</v>
      </c>
      <c r="HX302" s="2">
        <v>19145</v>
      </c>
      <c r="HY302" s="2">
        <v>19085</v>
      </c>
      <c r="HZ302" s="2">
        <v>19040</v>
      </c>
      <c r="IA302" s="2">
        <v>18900</v>
      </c>
      <c r="IB302" s="2">
        <v>19185</v>
      </c>
      <c r="IC302" s="2">
        <v>19035</v>
      </c>
      <c r="ID302" s="2">
        <v>19140</v>
      </c>
      <c r="IE302" s="2">
        <v>19215</v>
      </c>
      <c r="IF302" s="2">
        <v>19575</v>
      </c>
      <c r="IG302" s="2">
        <v>19440</v>
      </c>
      <c r="IH302" s="2">
        <v>19120</v>
      </c>
      <c r="II302" s="2">
        <v>19080</v>
      </c>
      <c r="IJ302" s="2">
        <v>19725</v>
      </c>
      <c r="IK302" s="2">
        <v>19255</v>
      </c>
      <c r="IL302" s="2">
        <v>18950</v>
      </c>
      <c r="IM302" s="2">
        <v>18420</v>
      </c>
      <c r="IN302" s="2">
        <v>18265</v>
      </c>
      <c r="IO302" s="2">
        <v>18080</v>
      </c>
      <c r="IP302" s="2">
        <v>17470</v>
      </c>
      <c r="IQ302" s="2">
        <v>17500</v>
      </c>
      <c r="IR302" s="2">
        <v>18900</v>
      </c>
      <c r="IS302" s="2">
        <v>18875</v>
      </c>
      <c r="IT302" s="2">
        <v>19000</v>
      </c>
    </row>
    <row r="303" spans="1:254">
      <c r="A303" s="62" t="s">
        <v>869</v>
      </c>
      <c r="B303" s="1" t="inlineStr">
        <is>
          <t>ＮＦ日経２２５</t>
        </is>
      </c>
      <c r="C303" s="1">
        <v>66900</v>
      </c>
      <c r="E303" s="2">
        <v>67190</v>
      </c>
      <c r="F303" s="2">
        <v>67730</v>
      </c>
      <c r="G303" s="2">
        <v>65050</v>
      </c>
      <c r="H303" s="2">
        <v>64840</v>
      </c>
      <c r="I303" s="2">
        <v>66070</v>
      </c>
      <c r="J303" s="2">
        <v>63400</v>
      </c>
      <c r="K303" s="2">
        <v>62580</v>
      </c>
      <c r="L303" s="2">
        <v>64100</v>
      </c>
      <c r="M303" s="2">
        <v>66330</v>
      </c>
      <c r="N303" s="2">
        <v>66450</v>
      </c>
      <c r="O303" s="2">
        <v>68500</v>
      </c>
      <c r="P303" s="2">
        <v>68210</v>
      </c>
      <c r="Q303" s="2">
        <v>66470</v>
      </c>
      <c r="R303" s="2">
        <v>64880</v>
      </c>
      <c r="S303" s="2">
        <v>68820</v>
      </c>
      <c r="T303" s="2">
        <v>70180</v>
      </c>
      <c r="U303" s="2">
        <v>68580</v>
      </c>
      <c r="V303" s="2">
        <v>69000</v>
      </c>
      <c r="W303" s="2">
        <v>70850</v>
      </c>
      <c r="X303" s="2">
        <v>69830</v>
      </c>
      <c r="Y303" s="2">
        <v>69530</v>
      </c>
      <c r="Z303" s="2">
        <v>70560</v>
      </c>
      <c r="AA303" s="2">
        <v>72170</v>
      </c>
      <c r="AB303" s="2">
        <v>71000</v>
      </c>
      <c r="AC303" s="2">
        <v>71950</v>
      </c>
      <c r="AD303" s="2">
        <v>73420</v>
      </c>
      <c r="AE303" s="2">
        <v>72580</v>
      </c>
      <c r="AF303" s="2">
        <v>71230</v>
      </c>
      <c r="AG303" s="2">
        <v>71850</v>
      </c>
      <c r="AH303" s="2">
        <v>73910</v>
      </c>
      <c r="AI303" s="2">
        <v>71630</v>
      </c>
      <c r="AJ303" s="2">
        <v>73150</v>
      </c>
      <c r="AK303" s="2">
        <v>74510</v>
      </c>
      <c r="AL303" s="2">
        <v>73960</v>
      </c>
      <c r="AM303" s="2">
        <v>73550</v>
      </c>
      <c r="AN303" s="2">
        <v>71960</v>
      </c>
      <c r="AO303" s="2">
        <v>72290</v>
      </c>
      <c r="AP303" s="2">
        <v>71530</v>
      </c>
      <c r="AQ303" s="2">
        <v>68870</v>
      </c>
      <c r="AR303" s="2">
        <v>65270</v>
      </c>
      <c r="AS303" s="2">
        <v>66720</v>
      </c>
      <c r="AT303" s="2">
        <v>66900</v>
      </c>
      <c r="AU303" s="2">
        <v>66370</v>
      </c>
      <c r="AV303" s="2">
        <v>68940</v>
      </c>
      <c r="AW303" s="2">
        <v>70040</v>
      </c>
      <c r="AX303" s="2">
        <v>70520</v>
      </c>
      <c r="AY303" s="2">
        <v>68610</v>
      </c>
      <c r="AZ303" s="2">
        <v>69360</v>
      </c>
      <c r="BA303" s="2">
        <v>68610</v>
      </c>
      <c r="BB303" s="2">
        <v>66850</v>
      </c>
      <c r="BC303" s="2">
        <v>68120</v>
      </c>
      <c r="BD303" s="2">
        <v>67590</v>
      </c>
      <c r="BE303" s="2">
        <v>66750</v>
      </c>
      <c r="BF303" s="2">
        <v>65190</v>
      </c>
      <c r="BG303" s="2">
        <v>64060</v>
      </c>
      <c r="BH303" s="2">
        <v>62080</v>
      </c>
      <c r="BI303" s="2">
        <v>63070</v>
      </c>
      <c r="BJ303" s="2">
        <v>63190</v>
      </c>
      <c r="BK303" s="2">
        <v>63790</v>
      </c>
      <c r="BL303" s="2">
        <v>65600</v>
      </c>
      <c r="BM303" s="2">
        <v>65120</v>
      </c>
      <c r="BN303" s="2">
        <v>65040</v>
      </c>
      <c r="BO303" s="2">
        <v>65280</v>
      </c>
      <c r="BP303" s="2">
        <v>65010</v>
      </c>
      <c r="BQ303" s="2">
        <v>64660</v>
      </c>
      <c r="BR303" s="2">
        <v>62110</v>
      </c>
      <c r="BS303" s="2">
        <v>61640</v>
      </c>
      <c r="BT303" s="2">
        <v>62450</v>
      </c>
      <c r="BU303" s="2">
        <v>62330</v>
      </c>
      <c r="BV303" s="2">
        <v>61980</v>
      </c>
      <c r="BW303" s="2">
        <v>61330</v>
      </c>
      <c r="BX303" s="2">
        <v>61720</v>
      </c>
      <c r="BY303" s="2">
        <v>61750</v>
      </c>
      <c r="BZ303" s="2">
        <v>61450</v>
      </c>
      <c r="CA303" s="2">
        <v>61360</v>
      </c>
      <c r="CB303" s="2">
        <v>61220</v>
      </c>
      <c r="CC303" s="2">
        <v>60700</v>
      </c>
      <c r="CD303" s="2">
        <v>60010</v>
      </c>
      <c r="CE303" s="2">
        <v>58830</v>
      </c>
      <c r="CF303" s="2">
        <v>59050</v>
      </c>
      <c r="CG303" s="2">
        <v>58340</v>
      </c>
      <c r="CH303" s="2">
        <v>58140</v>
      </c>
      <c r="CI303" s="2">
        <v>55590</v>
      </c>
      <c r="CJ303" s="2">
        <v>55620</v>
      </c>
      <c r="CK303" s="2">
        <v>55380</v>
      </c>
      <c r="CL303" s="2">
        <v>54680</v>
      </c>
      <c r="CM303" s="2">
        <v>55100</v>
      </c>
      <c r="CN303" s="2">
        <v>52930</v>
      </c>
      <c r="CO303" s="2">
        <v>52960</v>
      </c>
      <c r="CP303" s="2">
        <v>54550</v>
      </c>
      <c r="CQ303" s="2">
        <v>55240</v>
      </c>
      <c r="CR303" s="2">
        <v>55520</v>
      </c>
      <c r="CS303" s="2">
        <v>53670</v>
      </c>
      <c r="CT303" s="2">
        <v>52670</v>
      </c>
      <c r="CU303" s="2">
        <v>55260</v>
      </c>
      <c r="CV303" s="2">
        <v>56370</v>
      </c>
      <c r="CW303" s="2">
        <v>55570</v>
      </c>
      <c r="CX303" s="2">
        <v>55180</v>
      </c>
      <c r="CY303" s="2">
        <v>55180</v>
      </c>
      <c r="CZ303" s="2">
        <v>55910</v>
      </c>
      <c r="DA303" s="2">
        <v>57020</v>
      </c>
      <c r="DB303" s="2">
        <v>55640</v>
      </c>
      <c r="DC303" s="2">
        <v>53420</v>
      </c>
      <c r="DD303" s="2">
        <v>56660</v>
      </c>
      <c r="DE303" s="2">
        <v>57060</v>
      </c>
      <c r="DF303" s="2">
        <v>55740</v>
      </c>
      <c r="DG303" s="2">
        <v>58300</v>
      </c>
      <c r="DH303" s="2">
        <v>59540</v>
      </c>
      <c r="DI303" s="2">
        <v>60420</v>
      </c>
      <c r="DJ303" s="2">
        <v>60900</v>
      </c>
      <c r="DK303" s="2">
        <v>59990</v>
      </c>
      <c r="DL303" s="2">
        <v>58870</v>
      </c>
      <c r="DM303" s="2">
        <v>58890</v>
      </c>
      <c r="DN303" s="2">
        <v>59580</v>
      </c>
      <c r="DO303" s="2">
        <v>58970</v>
      </c>
      <c r="DP303" s="2">
        <v>58320</v>
      </c>
      <c r="DQ303" s="2">
        <v>58980</v>
      </c>
      <c r="DR303" s="2">
        <v>58860</v>
      </c>
      <c r="DS303" s="2">
        <v>59800</v>
      </c>
      <c r="DT303" s="2">
        <v>59260</v>
      </c>
      <c r="DU303" s="2">
        <v>58520</v>
      </c>
      <c r="DV303" s="2">
        <v>55010</v>
      </c>
      <c r="DW303" s="2">
        <v>55760</v>
      </c>
      <c r="DX303" s="2">
        <v>56050</v>
      </c>
      <c r="DY303" s="2">
        <v>55870</v>
      </c>
      <c r="DZ303" s="2">
        <v>54720</v>
      </c>
      <c r="EA303" s="2">
        <v>55010</v>
      </c>
      <c r="EB303" s="2">
        <v>55170</v>
      </c>
      <c r="EC303" s="2">
        <v>54850</v>
      </c>
      <c r="ED303" s="2">
        <v>54690</v>
      </c>
      <c r="EE303" s="2">
        <v>54720</v>
      </c>
      <c r="EF303" s="2">
        <v>55700</v>
      </c>
      <c r="EG303" s="2">
        <v>55330</v>
      </c>
      <c r="EH303" s="2">
        <v>54050</v>
      </c>
      <c r="EI303" s="2">
        <v>54920</v>
      </c>
      <c r="EJ303" s="2">
        <v>55150</v>
      </c>
      <c r="EK303" s="2">
        <v>55800</v>
      </c>
      <c r="EL303" s="2">
        <v>55790</v>
      </c>
      <c r="EM303" s="2">
        <v>55890</v>
      </c>
      <c r="EN303" s="2">
        <v>55520</v>
      </c>
      <c r="EO303" s="2">
        <v>53320</v>
      </c>
      <c r="EP303" s="2">
        <v>53030</v>
      </c>
      <c r="EQ303" s="2">
        <v>53850</v>
      </c>
      <c r="ER303" s="2">
        <v>54050</v>
      </c>
      <c r="ES303" s="2">
        <v>53190</v>
      </c>
      <c r="ET303" s="2">
        <v>52140</v>
      </c>
      <c r="EU303" s="2">
        <v>52310</v>
      </c>
      <c r="EV303" s="2">
        <v>52410</v>
      </c>
      <c r="EW303" s="2">
        <v>52180</v>
      </c>
      <c r="EX303" s="2">
        <v>52210</v>
      </c>
      <c r="EY303" s="2">
        <v>52150</v>
      </c>
      <c r="EZ303" s="2">
        <v>52130</v>
      </c>
      <c r="FA303" s="2">
        <v>51110</v>
      </c>
      <c r="FB303" s="2">
        <v>50470</v>
      </c>
      <c r="FC303" s="2">
        <v>50930</v>
      </c>
      <c r="FD303" s="2">
        <v>51220</v>
      </c>
      <c r="FE303" s="2">
        <v>51850</v>
      </c>
      <c r="FF303" s="2">
        <v>52360</v>
      </c>
      <c r="FG303" s="2">
        <v>51810</v>
      </c>
      <c r="FH303" s="2">
        <v>52230</v>
      </c>
      <c r="FI303" s="2">
        <v>52320</v>
      </c>
      <c r="FJ303" s="2">
        <v>52100</v>
      </c>
      <c r="FK303" s="2">
        <v>52110</v>
      </c>
      <c r="FL303" s="2">
        <v>51770</v>
      </c>
      <c r="FM303" s="2">
        <v>51460</v>
      </c>
      <c r="FN303" s="2">
        <v>51110</v>
      </c>
      <c r="FO303" s="2">
        <v>51060</v>
      </c>
      <c r="FP303" s="2">
        <v>51880</v>
      </c>
      <c r="FQ303" s="2">
        <v>51820</v>
      </c>
      <c r="FR303" s="2">
        <v>50810</v>
      </c>
      <c r="FS303" s="2">
        <v>50350</v>
      </c>
      <c r="FT303" s="2">
        <v>50210</v>
      </c>
      <c r="FU303" s="2">
        <v>51520</v>
      </c>
      <c r="FV303" s="2">
        <v>50070</v>
      </c>
      <c r="FW303" s="2">
        <v>50510</v>
      </c>
      <c r="FX303" s="2">
        <v>51740</v>
      </c>
      <c r="FY303" s="2">
        <v>52050</v>
      </c>
      <c r="FZ303" s="2">
        <v>52880</v>
      </c>
      <c r="GA303" s="2">
        <v>52460</v>
      </c>
      <c r="GB303" s="2">
        <v>52490</v>
      </c>
      <c r="GC303" s="2">
        <v>52340</v>
      </c>
      <c r="GD303" s="2">
        <v>51530</v>
      </c>
      <c r="GE303" s="2">
        <v>52510</v>
      </c>
      <c r="GF303" s="2">
        <v>50960</v>
      </c>
      <c r="GG303" s="2">
        <v>53540</v>
      </c>
      <c r="GH303" s="2">
        <v>53660</v>
      </c>
      <c r="GI303" s="2">
        <v>52910</v>
      </c>
      <c r="GJ303" s="2">
        <v>52550</v>
      </c>
      <c r="GK303" s="2">
        <v>51990</v>
      </c>
      <c r="GL303" s="2">
        <v>51840</v>
      </c>
      <c r="GM303" s="2">
        <v>50810</v>
      </c>
      <c r="GN303" s="2">
        <v>50240</v>
      </c>
      <c r="GO303" s="2">
        <v>50470</v>
      </c>
      <c r="GP303" s="2">
        <v>50990</v>
      </c>
      <c r="GQ303" s="2">
        <v>50120</v>
      </c>
      <c r="GR303" s="2">
        <v>49290</v>
      </c>
      <c r="GS303" s="2">
        <v>49750</v>
      </c>
      <c r="GT303" s="2">
        <v>48690</v>
      </c>
      <c r="GU303" s="2">
        <v>48310</v>
      </c>
      <c r="GV303" s="2">
        <v>49770</v>
      </c>
      <c r="GW303" s="2">
        <v>49850</v>
      </c>
      <c r="GX303" s="2">
        <v>49530</v>
      </c>
      <c r="GY303" s="2">
        <v>49720</v>
      </c>
      <c r="GZ303" s="2">
        <v>49080</v>
      </c>
      <c r="HA303" s="2">
        <v>46760</v>
      </c>
      <c r="HB303" s="2">
        <v>46360</v>
      </c>
      <c r="HC303" s="2">
        <v>46040</v>
      </c>
      <c r="HD303" s="2">
        <v>46420</v>
      </c>
      <c r="HE303" s="2">
        <v>46570</v>
      </c>
      <c r="HF303" s="2">
        <v>46790</v>
      </c>
      <c r="HG303" s="2">
        <v>46900</v>
      </c>
      <c r="HH303" s="2">
        <v>46610</v>
      </c>
      <c r="HI303" s="2">
        <v>46610</v>
      </c>
      <c r="HJ303" s="2">
        <v>45860</v>
      </c>
      <c r="HK303" s="2">
        <v>46200</v>
      </c>
      <c r="HL303" s="2">
        <v>45980</v>
      </c>
      <c r="HM303" s="2">
        <v>46000</v>
      </c>
      <c r="HN303" s="2">
        <v>45930</v>
      </c>
      <c r="HO303" s="2">
        <v>45230</v>
      </c>
      <c r="HP303" s="2">
        <v>44830</v>
      </c>
      <c r="HQ303" s="2">
        <v>44800</v>
      </c>
      <c r="HR303" s="2">
        <v>44680</v>
      </c>
      <c r="HS303" s="2">
        <v>44110</v>
      </c>
      <c r="HT303" s="2">
        <v>43330</v>
      </c>
      <c r="HU303" s="2">
        <v>43170</v>
      </c>
      <c r="HV303" s="2">
        <v>43390</v>
      </c>
      <c r="HW303" s="2">
        <v>43140</v>
      </c>
      <c r="HX303" s="2">
        <v>43940</v>
      </c>
      <c r="HY303" s="2">
        <v>43610</v>
      </c>
      <c r="HZ303" s="2">
        <v>43570</v>
      </c>
      <c r="IA303" s="2">
        <v>43420</v>
      </c>
      <c r="IB303" s="2">
        <v>43980</v>
      </c>
      <c r="IC303" s="2">
        <v>43620</v>
      </c>
      <c r="ID303" s="2">
        <v>43870</v>
      </c>
      <c r="IE303" s="2">
        <v>44030</v>
      </c>
      <c r="IF303" s="2">
        <v>44740</v>
      </c>
      <c r="IG303" s="2">
        <v>44710</v>
      </c>
      <c r="IH303" s="2">
        <v>44040</v>
      </c>
      <c r="II303" s="2">
        <v>43920</v>
      </c>
      <c r="IJ303" s="2">
        <v>44330</v>
      </c>
      <c r="IK303" s="2">
        <v>43490</v>
      </c>
      <c r="IL303" s="2">
        <v>42470</v>
      </c>
      <c r="IM303" s="2">
        <v>41880</v>
      </c>
      <c r="IN303" s="2">
        <v>41670</v>
      </c>
      <c r="IO303" s="2">
        <v>41650</v>
      </c>
      <c r="IP303" s="2">
        <v>41020</v>
      </c>
      <c r="IQ303" s="2">
        <v>41820</v>
      </c>
      <c r="IR303" s="2">
        <v>41930</v>
      </c>
      <c r="IS303" s="2">
        <v>41790</v>
      </c>
      <c r="IT303" s="2">
        <v>41810</v>
      </c>
    </row>
    <row r="304" spans="1:254">
      <c r="A304" s="62" t="s">
        <v>871</v>
      </c>
      <c r="B304" s="1" t="inlineStr">
        <is>
          <t>きんでん</t>
        </is>
      </c>
      <c r="C304" s="1">
        <v>6932</v>
      </c>
      <c r="E304" s="2">
        <v>7131</v>
      </c>
      <c r="F304" s="2">
        <v>7190</v>
      </c>
      <c r="G304" s="2">
        <v>6957</v>
      </c>
      <c r="H304" s="2">
        <v>6852</v>
      </c>
      <c r="I304" s="2">
        <v>7051</v>
      </c>
      <c r="J304" s="2">
        <v>6991</v>
      </c>
      <c r="K304" s="2">
        <v>7114</v>
      </c>
      <c r="L304" s="2">
        <v>7548</v>
      </c>
      <c r="M304" s="2">
        <v>7459</v>
      </c>
      <c r="N304" s="2">
        <v>7269</v>
      </c>
      <c r="O304" s="2">
        <v>7340</v>
      </c>
      <c r="P304" s="2">
        <v>7211</v>
      </c>
      <c r="Q304" s="2">
        <v>7036</v>
      </c>
      <c r="R304" s="2">
        <v>6951</v>
      </c>
      <c r="S304" s="2">
        <v>7387</v>
      </c>
      <c r="T304" s="2">
        <v>7377</v>
      </c>
      <c r="U304" s="2">
        <v>7277</v>
      </c>
      <c r="V304" s="2">
        <v>7316</v>
      </c>
      <c r="W304" s="2">
        <v>7634</v>
      </c>
      <c r="X304" s="2">
        <v>7667</v>
      </c>
      <c r="Y304" s="2">
        <v>7754</v>
      </c>
      <c r="Z304" s="2">
        <v>7972</v>
      </c>
      <c r="AA304" s="2">
        <v>7957</v>
      </c>
      <c r="AB304" s="2">
        <v>7799</v>
      </c>
      <c r="AC304" s="2">
        <v>7597</v>
      </c>
      <c r="AD304" s="2">
        <v>7777</v>
      </c>
      <c r="AE304" s="2">
        <v>7920</v>
      </c>
      <c r="AF304" s="2">
        <v>7930</v>
      </c>
      <c r="AG304" s="2">
        <v>8041</v>
      </c>
      <c r="AH304" s="2">
        <v>8155</v>
      </c>
      <c r="AI304" s="2">
        <v>8133</v>
      </c>
      <c r="AJ304" s="2">
        <v>8061</v>
      </c>
      <c r="AK304" s="2">
        <v>8073</v>
      </c>
      <c r="AL304" s="2">
        <v>8030</v>
      </c>
      <c r="AM304" s="2">
        <v>7707</v>
      </c>
      <c r="AN304" s="2">
        <v>7650</v>
      </c>
      <c r="AO304" s="2">
        <v>7243</v>
      </c>
      <c r="AP304" s="2">
        <v>7080</v>
      </c>
      <c r="AQ304" s="2">
        <v>6750</v>
      </c>
      <c r="AR304" s="2">
        <v>6653</v>
      </c>
      <c r="AS304" s="2">
        <v>6900</v>
      </c>
      <c r="AT304" s="2">
        <v>6826</v>
      </c>
      <c r="AU304" s="2">
        <v>6495</v>
      </c>
      <c r="AV304" s="2">
        <v>6471</v>
      </c>
      <c r="AW304" s="2">
        <v>6451</v>
      </c>
      <c r="AX304" s="2">
        <v>6533</v>
      </c>
      <c r="AY304" s="2">
        <v>6571</v>
      </c>
      <c r="AZ304" s="2">
        <v>6823</v>
      </c>
      <c r="BA304" s="2">
        <v>7090</v>
      </c>
      <c r="BB304" s="2">
        <v>7027</v>
      </c>
      <c r="BC304" s="2">
        <v>7050</v>
      </c>
      <c r="BD304" s="2">
        <v>7088</v>
      </c>
      <c r="BE304" s="2">
        <v>6850</v>
      </c>
      <c r="BF304" s="2">
        <v>6720</v>
      </c>
      <c r="BG304" s="2">
        <v>6793</v>
      </c>
      <c r="BH304" s="2">
        <v>6650</v>
      </c>
      <c r="BI304" s="2">
        <v>6790</v>
      </c>
      <c r="BJ304" s="2">
        <v>6905</v>
      </c>
      <c r="BK304" s="2">
        <v>7354</v>
      </c>
      <c r="BL304" s="2">
        <v>7695</v>
      </c>
      <c r="BM304" s="2">
        <v>7973</v>
      </c>
      <c r="BN304" s="2">
        <v>8133</v>
      </c>
      <c r="BO304" s="2">
        <v>8180</v>
      </c>
      <c r="BP304" s="2">
        <v>8173</v>
      </c>
      <c r="BQ304" s="2">
        <v>8218</v>
      </c>
      <c r="BR304" s="2">
        <v>8082</v>
      </c>
      <c r="BS304" s="2">
        <v>7824</v>
      </c>
      <c r="BT304" s="2">
        <v>7932</v>
      </c>
      <c r="BU304" s="2">
        <v>6830</v>
      </c>
      <c r="BV304" s="2">
        <v>7116</v>
      </c>
      <c r="BW304" s="2">
        <v>6986</v>
      </c>
      <c r="BX304" s="2">
        <v>6911</v>
      </c>
      <c r="BY304" s="2">
        <v>6998</v>
      </c>
      <c r="BZ304" s="2">
        <v>7004</v>
      </c>
      <c r="CA304" s="2">
        <v>7009</v>
      </c>
      <c r="CB304" s="2">
        <v>6905</v>
      </c>
      <c r="CC304" s="2">
        <v>6902</v>
      </c>
      <c r="CD304" s="2">
        <v>7323</v>
      </c>
      <c r="CE304" s="2">
        <v>7222</v>
      </c>
      <c r="CF304" s="2">
        <v>7372</v>
      </c>
      <c r="CG304" s="2">
        <v>7370</v>
      </c>
      <c r="CH304" s="2">
        <v>7266</v>
      </c>
      <c r="CI304" s="2">
        <v>7036</v>
      </c>
      <c r="CJ304" s="2">
        <v>7118</v>
      </c>
      <c r="CK304" s="2">
        <v>7169</v>
      </c>
      <c r="CL304" s="2">
        <v>7144</v>
      </c>
      <c r="CM304" s="2">
        <v>7178</v>
      </c>
      <c r="CN304" s="2">
        <v>6834</v>
      </c>
      <c r="CO304" s="2">
        <v>6803</v>
      </c>
      <c r="CP304" s="2">
        <v>7140</v>
      </c>
      <c r="CQ304" s="2">
        <v>7266</v>
      </c>
      <c r="CR304" s="2">
        <v>7321</v>
      </c>
      <c r="CS304" s="2">
        <v>7052</v>
      </c>
      <c r="CT304" s="2">
        <v>6763</v>
      </c>
      <c r="CU304" s="2">
        <v>7300</v>
      </c>
      <c r="CV304" s="2">
        <v>7465</v>
      </c>
      <c r="CW304" s="2">
        <v>7437</v>
      </c>
      <c r="CX304" s="2">
        <v>7326</v>
      </c>
      <c r="CY304" s="2">
        <v>7301</v>
      </c>
      <c r="CZ304" s="2">
        <v>7435</v>
      </c>
      <c r="DA304" s="2">
        <v>7641</v>
      </c>
      <c r="DB304" s="2">
        <v>7507</v>
      </c>
      <c r="DC304" s="2">
        <v>7194</v>
      </c>
      <c r="DD304" s="2">
        <v>7790</v>
      </c>
      <c r="DE304" s="2">
        <v>8065</v>
      </c>
      <c r="DF304" s="2">
        <v>7980</v>
      </c>
      <c r="DG304" s="2">
        <v>8270</v>
      </c>
      <c r="DH304" s="2">
        <v>8122</v>
      </c>
      <c r="DI304" s="2">
        <v>8243</v>
      </c>
      <c r="DJ304" s="2">
        <v>8159</v>
      </c>
      <c r="DK304" s="2">
        <v>7953</v>
      </c>
      <c r="DL304" s="2">
        <v>8000</v>
      </c>
      <c r="DM304" s="2">
        <v>7910</v>
      </c>
      <c r="DN304" s="2">
        <v>7962</v>
      </c>
      <c r="DO304" s="2">
        <v>7949</v>
      </c>
      <c r="DP304" s="2">
        <v>7830</v>
      </c>
      <c r="DQ304" s="2">
        <v>7792</v>
      </c>
      <c r="DR304" s="2">
        <v>7855</v>
      </c>
      <c r="DS304" s="2">
        <v>7945</v>
      </c>
      <c r="DT304" s="2">
        <v>7812</v>
      </c>
      <c r="DU304" s="2">
        <v>7447</v>
      </c>
      <c r="DV304" s="2">
        <v>7034</v>
      </c>
      <c r="DW304" s="2">
        <v>6879</v>
      </c>
      <c r="DX304" s="2">
        <v>6719</v>
      </c>
      <c r="DY304" s="2">
        <v>6693</v>
      </c>
      <c r="DZ304" s="2">
        <v>6570</v>
      </c>
      <c r="EA304" s="2">
        <v>6771</v>
      </c>
      <c r="EB304" s="2">
        <v>7184</v>
      </c>
      <c r="EC304" s="2">
        <v>7376</v>
      </c>
      <c r="ED304" s="2">
        <v>7388</v>
      </c>
      <c r="EE304" s="2">
        <v>7501</v>
      </c>
      <c r="EF304" s="2">
        <v>7555</v>
      </c>
      <c r="EG304" s="2">
        <v>7500</v>
      </c>
      <c r="EH304" s="2">
        <v>7382</v>
      </c>
      <c r="EI304" s="2">
        <v>7391</v>
      </c>
      <c r="EJ304" s="2">
        <v>7426</v>
      </c>
      <c r="EK304" s="2">
        <v>7384</v>
      </c>
      <c r="EL304" s="2">
        <v>7403</v>
      </c>
      <c r="EM304" s="2">
        <v>7316</v>
      </c>
      <c r="EN304" s="2">
        <v>7316</v>
      </c>
      <c r="EO304" s="2">
        <v>7044</v>
      </c>
      <c r="EP304" s="2">
        <v>7100</v>
      </c>
      <c r="EQ304" s="2">
        <v>7060</v>
      </c>
      <c r="ER304" s="2">
        <v>7013</v>
      </c>
      <c r="ES304" s="2">
        <v>6897</v>
      </c>
      <c r="ET304" s="2">
        <v>6793</v>
      </c>
      <c r="EU304" s="2">
        <v>6817</v>
      </c>
      <c r="EV304" s="2">
        <v>6843</v>
      </c>
      <c r="EW304" s="2">
        <v>6829</v>
      </c>
      <c r="EX304" s="2">
        <v>6843</v>
      </c>
      <c r="EY304" s="2">
        <v>6798</v>
      </c>
      <c r="EZ304" s="2">
        <v>6869</v>
      </c>
      <c r="FA304" s="2">
        <v>6702</v>
      </c>
      <c r="FB304" s="2">
        <v>6585</v>
      </c>
      <c r="FC304" s="2">
        <v>6575</v>
      </c>
      <c r="FD304" s="2">
        <v>6731</v>
      </c>
      <c r="FE304" s="2">
        <v>6820</v>
      </c>
      <c r="FF304" s="2">
        <v>6700</v>
      </c>
      <c r="FG304" s="2">
        <v>6626</v>
      </c>
      <c r="FH304" s="2">
        <v>6604</v>
      </c>
      <c r="FI304" s="2">
        <v>6478</v>
      </c>
      <c r="FJ304" s="2">
        <v>6467</v>
      </c>
      <c r="FK304" s="2">
        <v>6424</v>
      </c>
      <c r="FL304" s="2">
        <v>6424</v>
      </c>
      <c r="FM304" s="2">
        <v>6340</v>
      </c>
      <c r="FN304" s="2">
        <v>6280</v>
      </c>
      <c r="FO304" s="2">
        <v>6411</v>
      </c>
      <c r="FP304" s="2">
        <v>6343</v>
      </c>
      <c r="FQ304" s="2">
        <v>6394</v>
      </c>
      <c r="FR304" s="2">
        <v>6227</v>
      </c>
      <c r="FS304" s="2">
        <v>6210</v>
      </c>
      <c r="FT304" s="2">
        <v>6257</v>
      </c>
      <c r="FU304" s="2">
        <v>6239</v>
      </c>
      <c r="FV304" s="2">
        <v>6145</v>
      </c>
      <c r="FW304" s="2">
        <v>6110</v>
      </c>
      <c r="FX304" s="2">
        <v>6159</v>
      </c>
      <c r="FY304" s="2">
        <v>6154</v>
      </c>
      <c r="FZ304" s="2">
        <v>6195</v>
      </c>
      <c r="GA304" s="2">
        <v>6170</v>
      </c>
      <c r="GB304" s="2">
        <v>6155</v>
      </c>
      <c r="GC304" s="2">
        <v>6162</v>
      </c>
      <c r="GD304" s="2">
        <v>6185</v>
      </c>
      <c r="GE304" s="2">
        <v>6160</v>
      </c>
      <c r="GF304" s="2">
        <v>6000</v>
      </c>
      <c r="GG304" s="2">
        <v>6132</v>
      </c>
      <c r="GH304" s="2">
        <v>6059</v>
      </c>
      <c r="GI304" s="2">
        <v>5911</v>
      </c>
      <c r="GJ304" s="2">
        <v>5967</v>
      </c>
      <c r="GK304" s="2">
        <v>5150</v>
      </c>
      <c r="GL304" s="2">
        <v>5290</v>
      </c>
      <c r="GM304" s="2">
        <v>5216</v>
      </c>
      <c r="GN304" s="2">
        <v>5150</v>
      </c>
      <c r="GO304" s="2">
        <v>5113</v>
      </c>
      <c r="GP304" s="2">
        <v>5059</v>
      </c>
      <c r="GQ304" s="2">
        <v>5101</v>
      </c>
      <c r="GR304" s="2">
        <v>5075</v>
      </c>
      <c r="GS304" s="2">
        <v>5119</v>
      </c>
      <c r="GT304" s="2">
        <v>5087</v>
      </c>
      <c r="GU304" s="2">
        <v>4997</v>
      </c>
      <c r="GV304" s="2">
        <v>5051</v>
      </c>
      <c r="GW304" s="2">
        <v>5118</v>
      </c>
      <c r="GX304" s="2">
        <v>5128</v>
      </c>
      <c r="GY304" s="2">
        <v>5123</v>
      </c>
      <c r="GZ304" s="2">
        <v>5092</v>
      </c>
      <c r="HA304" s="2">
        <v>4918</v>
      </c>
      <c r="HB304" s="2">
        <v>4894</v>
      </c>
      <c r="HC304" s="2">
        <v>4978</v>
      </c>
      <c r="HD304" s="2">
        <v>5029</v>
      </c>
      <c r="HE304" s="2">
        <v>5100</v>
      </c>
      <c r="HF304" s="2">
        <v>5166</v>
      </c>
      <c r="HG304" s="2">
        <v>5121</v>
      </c>
      <c r="HH304" s="2">
        <v>5014</v>
      </c>
      <c r="HI304" s="2">
        <v>5207</v>
      </c>
      <c r="HJ304" s="2">
        <v>5210</v>
      </c>
      <c r="HK304" s="2">
        <v>5130</v>
      </c>
      <c r="HL304" s="2">
        <v>5177</v>
      </c>
      <c r="HM304" s="2">
        <v>5278</v>
      </c>
      <c r="HN304" s="2">
        <v>5270</v>
      </c>
      <c r="HO304" s="2">
        <v>5306</v>
      </c>
      <c r="HP304" s="2">
        <v>5231</v>
      </c>
      <c r="HQ304" s="2">
        <v>5201</v>
      </c>
      <c r="HR304" s="2">
        <v>5190</v>
      </c>
      <c r="HS304" s="2">
        <v>5175</v>
      </c>
      <c r="HT304" s="2">
        <v>5238</v>
      </c>
      <c r="HU304" s="2">
        <v>5194</v>
      </c>
      <c r="HV304" s="2">
        <v>5204</v>
      </c>
      <c r="HW304" s="2">
        <v>5231</v>
      </c>
      <c r="HX304" s="2">
        <v>5197</v>
      </c>
      <c r="HY304" s="2">
        <v>5183</v>
      </c>
      <c r="HZ304" s="2">
        <v>5166</v>
      </c>
      <c r="IA304" s="2">
        <v>5126</v>
      </c>
      <c r="IB304" s="2">
        <v>5261</v>
      </c>
      <c r="IC304" s="2">
        <v>5265</v>
      </c>
      <c r="ID304" s="2">
        <v>5218</v>
      </c>
      <c r="IE304" s="2">
        <v>5146</v>
      </c>
      <c r="IF304" s="2">
        <v>5165</v>
      </c>
      <c r="IG304" s="2">
        <v>5221</v>
      </c>
      <c r="IH304" s="2">
        <v>5283</v>
      </c>
      <c r="II304" s="2">
        <v>5183</v>
      </c>
      <c r="IJ304" s="2">
        <v>5257</v>
      </c>
      <c r="IK304" s="2">
        <v>5314</v>
      </c>
      <c r="IL304" s="2">
        <v>5205</v>
      </c>
      <c r="IM304" s="2">
        <v>5134</v>
      </c>
      <c r="IN304" s="2">
        <v>4937</v>
      </c>
      <c r="IO304" s="2">
        <v>4850</v>
      </c>
      <c r="IP304" s="2">
        <v>4747</v>
      </c>
      <c r="IQ304" s="2">
        <v>4558</v>
      </c>
      <c r="IR304" s="2">
        <v>4734</v>
      </c>
      <c r="IS304" s="2">
        <v>4656</v>
      </c>
      <c r="IT304" s="2">
        <v>4641</v>
      </c>
    </row>
    <row r="305" spans="1:254">
      <c r="A305" s="62" t="s">
        <v>1032</v>
      </c>
      <c r="B305" s="1" t="inlineStr">
        <is>
          <t>パンパシフィックＨＤ</t>
        </is>
      </c>
      <c r="C305" s="1">
        <v>892.6</v>
      </c>
      <c r="E305" s="2">
        <v>888.8</v>
      </c>
      <c r="F305" s="2">
        <v>874.7</v>
      </c>
      <c r="G305" s="2">
        <v>881.3</v>
      </c>
      <c r="H305" s="2">
        <v>887.4</v>
      </c>
      <c r="I305" s="2">
        <v>897.3</v>
      </c>
      <c r="J305" s="2">
        <v>927.9</v>
      </c>
      <c r="K305" s="2">
        <v>925</v>
      </c>
      <c r="L305" s="2">
        <v>896.7</v>
      </c>
      <c r="M305" s="2">
        <v>862.1</v>
      </c>
      <c r="N305" s="2">
        <v>843.8</v>
      </c>
      <c r="O305" s="2">
        <v>846.2</v>
      </c>
      <c r="P305" s="2">
        <v>853.5</v>
      </c>
      <c r="Q305" s="2">
        <v>877</v>
      </c>
      <c r="R305" s="2">
        <v>881.3</v>
      </c>
      <c r="S305" s="2">
        <v>864.1</v>
      </c>
      <c r="T305" s="2">
        <v>853</v>
      </c>
      <c r="U305" s="2">
        <v>873</v>
      </c>
      <c r="V305" s="2">
        <v>846.5</v>
      </c>
      <c r="W305" s="2">
        <v>848.9</v>
      </c>
      <c r="X305" s="2">
        <v>860.3</v>
      </c>
      <c r="Y305" s="2">
        <v>856.2</v>
      </c>
      <c r="Z305" s="2">
        <v>838.1</v>
      </c>
      <c r="AA305" s="2">
        <v>816.8</v>
      </c>
      <c r="AB305" s="2">
        <v>815.1</v>
      </c>
      <c r="AC305" s="2">
        <v>808.2</v>
      </c>
      <c r="AD305" s="2">
        <v>793.6</v>
      </c>
      <c r="AE305" s="2">
        <v>821</v>
      </c>
      <c r="AF305" s="2">
        <v>820.1</v>
      </c>
      <c r="AG305" s="2">
        <v>815.4</v>
      </c>
      <c r="AH305" s="2">
        <v>813.5</v>
      </c>
      <c r="AI305" s="2">
        <v>815.1</v>
      </c>
      <c r="AJ305" s="2">
        <v>806.1</v>
      </c>
      <c r="AK305" s="2">
        <v>809.8</v>
      </c>
      <c r="AL305" s="2">
        <v>811</v>
      </c>
      <c r="AM305" s="2">
        <v>825.3</v>
      </c>
      <c r="AN305" s="2">
        <v>833.8</v>
      </c>
      <c r="AO305" s="2">
        <v>822.5</v>
      </c>
      <c r="AP305" s="2">
        <v>837.2</v>
      </c>
      <c r="AQ305" s="2">
        <v>851.6</v>
      </c>
      <c r="AR305" s="2">
        <v>860.6</v>
      </c>
      <c r="AS305" s="2">
        <v>836.4</v>
      </c>
      <c r="AT305" s="2">
        <v>833.2</v>
      </c>
      <c r="AU305" s="2">
        <v>829</v>
      </c>
      <c r="AV305" s="2">
        <v>822.2</v>
      </c>
      <c r="AW305" s="2">
        <v>820.2</v>
      </c>
      <c r="AX305" s="2">
        <v>807.3</v>
      </c>
      <c r="AY305" s="2">
        <v>794.7</v>
      </c>
      <c r="AZ305" s="2">
        <v>819.7</v>
      </c>
      <c r="BA305" s="2">
        <v>856.4</v>
      </c>
      <c r="BB305" s="2">
        <v>836.8</v>
      </c>
      <c r="BC305" s="2">
        <v>801</v>
      </c>
      <c r="BD305" s="2">
        <v>801.6</v>
      </c>
      <c r="BE305" s="2">
        <v>818.4</v>
      </c>
      <c r="BF305" s="2">
        <v>854.9</v>
      </c>
      <c r="BG305" s="2">
        <v>859.6</v>
      </c>
      <c r="BH305" s="2">
        <v>865.3</v>
      </c>
      <c r="BI305" s="2">
        <v>866</v>
      </c>
      <c r="BJ305" s="2">
        <v>868.9</v>
      </c>
      <c r="BK305" s="2">
        <v>842.1</v>
      </c>
      <c r="BL305" s="2">
        <v>841</v>
      </c>
      <c r="BM305" s="2">
        <v>878.5</v>
      </c>
      <c r="BN305" s="2">
        <v>887.5</v>
      </c>
      <c r="BO305" s="2">
        <v>881.7</v>
      </c>
      <c r="BP305" s="2">
        <v>882.1</v>
      </c>
      <c r="BQ305" s="2">
        <v>869.3</v>
      </c>
      <c r="BR305" s="2">
        <v>879</v>
      </c>
      <c r="BS305" s="2">
        <v>872.7</v>
      </c>
      <c r="BT305" s="2">
        <v>898.1</v>
      </c>
      <c r="BU305" s="2">
        <v>906.1</v>
      </c>
      <c r="BV305" s="2">
        <v>910.1</v>
      </c>
      <c r="BW305" s="2">
        <v>914.5</v>
      </c>
      <c r="BX305" s="2">
        <v>941.5</v>
      </c>
      <c r="BY305" s="2">
        <v>942</v>
      </c>
      <c r="BZ305" s="2">
        <v>946.3</v>
      </c>
      <c r="CA305" s="2">
        <v>940</v>
      </c>
      <c r="CB305" s="2">
        <v>954.1</v>
      </c>
      <c r="CC305" s="2">
        <v>954.7</v>
      </c>
      <c r="CD305" s="2">
        <v>947</v>
      </c>
      <c r="CE305" s="2">
        <v>938</v>
      </c>
      <c r="CF305" s="2">
        <v>931.1</v>
      </c>
      <c r="CG305" s="2">
        <v>953.7</v>
      </c>
      <c r="CH305" s="2">
        <v>969.2</v>
      </c>
      <c r="CI305" s="2">
        <v>977.8</v>
      </c>
      <c r="CJ305" s="2">
        <v>955.3</v>
      </c>
      <c r="CK305" s="2">
        <v>944.2</v>
      </c>
      <c r="CL305" s="2">
        <v>934.6</v>
      </c>
      <c r="CM305" s="2">
        <v>956.2</v>
      </c>
      <c r="CN305" s="2">
        <v>968.2</v>
      </c>
      <c r="CO305" s="2">
        <v>958.1</v>
      </c>
      <c r="CP305" s="2">
        <v>976.3</v>
      </c>
      <c r="CQ305" s="2">
        <v>967.5</v>
      </c>
      <c r="CR305" s="2">
        <v>970.5</v>
      </c>
      <c r="CS305" s="2">
        <v>967</v>
      </c>
      <c r="CT305" s="2">
        <v>964.9</v>
      </c>
      <c r="CU305" s="2">
        <v>980.1</v>
      </c>
      <c r="CV305" s="2">
        <v>981</v>
      </c>
      <c r="CW305" s="2">
        <v>1012</v>
      </c>
      <c r="CX305" s="2">
        <v>1002.5</v>
      </c>
      <c r="CY305" s="2">
        <v>977</v>
      </c>
      <c r="CZ305" s="2">
        <v>999.4</v>
      </c>
      <c r="DA305" s="2">
        <v>1039</v>
      </c>
      <c r="DB305" s="2">
        <v>1032</v>
      </c>
      <c r="DC305" s="2">
        <v>1006.5</v>
      </c>
      <c r="DD305" s="2">
        <v>1014.5</v>
      </c>
      <c r="DE305" s="2">
        <v>1019.5</v>
      </c>
      <c r="DF305" s="2">
        <v>976.1</v>
      </c>
      <c r="DG305" s="2">
        <v>963.7</v>
      </c>
      <c r="DH305" s="2">
        <v>1022.5</v>
      </c>
      <c r="DI305" s="2">
        <v>1025</v>
      </c>
      <c r="DJ305" s="2">
        <v>1017.5</v>
      </c>
      <c r="DK305" s="2">
        <v>1003.5</v>
      </c>
      <c r="DL305" s="2">
        <v>1008.5</v>
      </c>
      <c r="DM305" s="2">
        <v>980.8</v>
      </c>
      <c r="DN305" s="2">
        <v>954</v>
      </c>
      <c r="DO305" s="2">
        <v>950.8</v>
      </c>
      <c r="DP305" s="2">
        <v>951.3</v>
      </c>
      <c r="DQ305" s="2">
        <v>937</v>
      </c>
      <c r="DR305" s="2">
        <v>963</v>
      </c>
      <c r="DS305" s="2">
        <v>946</v>
      </c>
      <c r="DT305" s="2">
        <v>966</v>
      </c>
      <c r="DU305" s="2">
        <v>963.4</v>
      </c>
      <c r="DV305" s="2">
        <v>954</v>
      </c>
      <c r="DW305" s="2">
        <v>934.5</v>
      </c>
      <c r="DX305" s="2">
        <v>924.6</v>
      </c>
      <c r="DY305" s="2">
        <v>922.9</v>
      </c>
      <c r="DZ305" s="2">
        <v>907.9</v>
      </c>
      <c r="EA305" s="2">
        <v>898.6</v>
      </c>
      <c r="EB305" s="2">
        <v>897.7</v>
      </c>
      <c r="EC305" s="2">
        <v>916.1</v>
      </c>
      <c r="ED305" s="2">
        <v>920.6</v>
      </c>
      <c r="EE305" s="2">
        <v>918</v>
      </c>
      <c r="EF305" s="2">
        <v>920.2</v>
      </c>
      <c r="EG305" s="2">
        <v>923.7</v>
      </c>
      <c r="EH305" s="2">
        <v>952.7</v>
      </c>
      <c r="EI305" s="2">
        <v>934.8</v>
      </c>
      <c r="EJ305" s="2">
        <v>893</v>
      </c>
      <c r="EK305" s="2">
        <v>882.5</v>
      </c>
      <c r="EL305" s="2">
        <v>884.6</v>
      </c>
      <c r="EM305" s="2">
        <v>893.2</v>
      </c>
      <c r="EN305" s="2">
        <v>906.6</v>
      </c>
      <c r="EO305" s="2">
        <v>912.8</v>
      </c>
      <c r="EP305" s="2">
        <v>908</v>
      </c>
      <c r="EQ305" s="2">
        <v>910</v>
      </c>
      <c r="ER305" s="2">
        <v>908.9</v>
      </c>
      <c r="ES305" s="2">
        <v>917.3</v>
      </c>
      <c r="ET305" s="2">
        <v>930.4</v>
      </c>
      <c r="EU305" s="2">
        <v>934.5</v>
      </c>
      <c r="EV305" s="2">
        <v>941.9</v>
      </c>
      <c r="EW305" s="2">
        <v>942</v>
      </c>
      <c r="EX305" s="2">
        <v>946.5</v>
      </c>
      <c r="EY305" s="2">
        <v>951.5</v>
      </c>
      <c r="EZ305" s="2">
        <v>942.5</v>
      </c>
      <c r="FA305" s="2">
        <v>961.2</v>
      </c>
      <c r="FB305" s="2">
        <v>938</v>
      </c>
      <c r="FC305" s="2">
        <v>931.6</v>
      </c>
      <c r="FD305" s="2">
        <v>945.7</v>
      </c>
      <c r="FE305" s="2">
        <v>966.1</v>
      </c>
      <c r="FF305" s="2">
        <v>950</v>
      </c>
      <c r="FG305" s="2">
        <v>945</v>
      </c>
      <c r="FH305" s="2">
        <v>944.5</v>
      </c>
      <c r="FI305" s="2">
        <v>935.6</v>
      </c>
      <c r="FJ305" s="2">
        <v>938.2</v>
      </c>
      <c r="FK305" s="2">
        <v>929</v>
      </c>
      <c r="FL305" s="2">
        <v>930</v>
      </c>
      <c r="FM305" s="2">
        <v>925</v>
      </c>
      <c r="FN305" s="2">
        <v>926</v>
      </c>
      <c r="FO305" s="2">
        <v>934.3</v>
      </c>
      <c r="FP305" s="2">
        <v>943.8</v>
      </c>
      <c r="FQ305" s="2">
        <v>937.7</v>
      </c>
      <c r="FR305" s="2">
        <v>914</v>
      </c>
      <c r="FS305" s="2">
        <v>904.6</v>
      </c>
      <c r="FT305" s="2">
        <v>902</v>
      </c>
      <c r="FU305" s="2">
        <v>908.8</v>
      </c>
      <c r="FV305" s="2">
        <v>903.7</v>
      </c>
      <c r="FW305" s="2">
        <v>903.6</v>
      </c>
      <c r="FX305" s="2">
        <v>860.8</v>
      </c>
      <c r="FY305" s="2">
        <v>941.6</v>
      </c>
      <c r="FZ305" s="2">
        <v>925.4</v>
      </c>
      <c r="GA305" s="2">
        <v>985.8</v>
      </c>
      <c r="GB305" s="2">
        <v>988.6</v>
      </c>
      <c r="GC305" s="2">
        <v>998.7</v>
      </c>
      <c r="GD305" s="2">
        <v>987.1</v>
      </c>
      <c r="GE305" s="2">
        <v>974.3</v>
      </c>
      <c r="GF305" s="2">
        <v>949.6</v>
      </c>
      <c r="GG305" s="2">
        <v>904.1</v>
      </c>
      <c r="GH305" s="2">
        <v>914</v>
      </c>
      <c r="GI305" s="2">
        <v>901</v>
      </c>
      <c r="GJ305" s="2">
        <v>923.3</v>
      </c>
      <c r="GK305" s="2">
        <v>942.4</v>
      </c>
      <c r="GL305" s="2">
        <v>958.5</v>
      </c>
      <c r="GM305" s="2">
        <v>953.5</v>
      </c>
      <c r="GN305" s="2">
        <v>946</v>
      </c>
      <c r="GO305" s="2">
        <v>934.3</v>
      </c>
      <c r="GP305" s="2">
        <v>936</v>
      </c>
      <c r="GQ305" s="2">
        <v>928</v>
      </c>
      <c r="GR305" s="2">
        <v>921</v>
      </c>
      <c r="GS305" s="2">
        <v>931.9</v>
      </c>
      <c r="GT305" s="2">
        <v>942</v>
      </c>
      <c r="GU305" s="2">
        <v>934.5</v>
      </c>
      <c r="GV305" s="2">
        <v>931.3</v>
      </c>
      <c r="GW305" s="2">
        <v>937.7</v>
      </c>
      <c r="GX305" s="2">
        <v>951.7</v>
      </c>
      <c r="GY305" s="2">
        <v>939</v>
      </c>
      <c r="GZ305" s="2">
        <v>947.1</v>
      </c>
      <c r="HA305" s="2">
        <v>922.6</v>
      </c>
      <c r="HB305" s="2">
        <v>932.9</v>
      </c>
      <c r="HC305" s="2">
        <v>945</v>
      </c>
      <c r="HD305" s="2">
        <v>975</v>
      </c>
      <c r="HE305" s="2">
        <v>977.3</v>
      </c>
      <c r="HF305" s="2">
        <v>979.4</v>
      </c>
      <c r="HG305" s="2">
        <v>983.8</v>
      </c>
      <c r="HH305" s="2">
        <v>971</v>
      </c>
      <c r="HI305" s="2">
        <v>982.6</v>
      </c>
      <c r="HJ305" s="2">
        <v>985</v>
      </c>
      <c r="HK305" s="2">
        <v>1000.2</v>
      </c>
      <c r="HL305" s="2">
        <v>1005.8</v>
      </c>
      <c r="HM305" s="2">
        <v>1023.6</v>
      </c>
      <c r="HN305" s="2">
        <v>1039</v>
      </c>
      <c r="HO305" s="2">
        <v>1043.2</v>
      </c>
      <c r="HP305" s="2">
        <v>1058.4000000000001</v>
      </c>
      <c r="HQ305" s="2">
        <v>1065.2</v>
      </c>
      <c r="HR305" s="2">
        <v>1088.8</v>
      </c>
      <c r="HS305" s="2">
        <v>1077.8</v>
      </c>
      <c r="HT305" s="2">
        <v>1080</v>
      </c>
      <c r="HU305" s="2">
        <v>1065</v>
      </c>
      <c r="HV305" s="2">
        <v>1058.2</v>
      </c>
      <c r="HW305" s="2">
        <v>1062</v>
      </c>
      <c r="HX305" s="2">
        <v>1061.5999999999999</v>
      </c>
      <c r="HY305" s="2">
        <v>1088</v>
      </c>
      <c r="HZ305" s="2">
        <v>1081</v>
      </c>
      <c r="IA305" s="2">
        <v>1086</v>
      </c>
      <c r="IB305" s="2">
        <v>1088</v>
      </c>
      <c r="IC305" s="2">
        <v>1087</v>
      </c>
      <c r="ID305" s="2">
        <v>1082</v>
      </c>
      <c r="IE305" s="2">
        <v>1063.4000000000001</v>
      </c>
      <c r="IF305" s="2">
        <v>1062</v>
      </c>
      <c r="IG305" s="2">
        <v>1056.4000000000001</v>
      </c>
      <c r="IH305" s="2">
        <v>1032.2</v>
      </c>
      <c r="II305" s="2">
        <v>1047.4000000000001</v>
      </c>
      <c r="IJ305" s="2">
        <v>1060.5999999999999</v>
      </c>
      <c r="IK305" s="2">
        <v>1066.8</v>
      </c>
      <c r="IL305" s="2">
        <v>1066.4000000000001</v>
      </c>
      <c r="IM305" s="2">
        <v>1062.2</v>
      </c>
      <c r="IN305" s="2">
        <v>1038</v>
      </c>
      <c r="IO305" s="2">
        <v>1030</v>
      </c>
      <c r="IP305" s="2">
        <v>1019.8</v>
      </c>
      <c r="IQ305" s="2">
        <v>1006.8</v>
      </c>
      <c r="IR305" s="2">
        <v>992.6</v>
      </c>
      <c r="IS305" s="2">
        <v>986.6</v>
      </c>
      <c r="IT305" s="2">
        <v>962.6</v>
      </c>
    </row>
    <row r="306" spans="1:254">
      <c r="A306" s="64"/>
    </row>
    <row r="307" spans="1:254">
      <c r="A307" s="64"/>
    </row>
    <row r="308" spans="1:254">
      <c r="A308" s="64"/>
    </row>
    <row r="309" spans="1:254">
      <c r="A309" s="64"/>
    </row>
    <row r="310" spans="1:254">
      <c r="A310" s="64"/>
    </row>
    <row r="311" spans="1:254">
      <c r="A311" s="64"/>
    </row>
    <row r="312" spans="1:254">
      <c r="A312" s="64"/>
    </row>
    <row r="313" spans="1:254">
      <c r="A313" s="64"/>
    </row>
    <row r="314" spans="1:254">
      <c r="A314" s="64"/>
    </row>
    <row r="315" spans="1:254">
      <c r="A315" s="64"/>
    </row>
    <row r="316" spans="1:254">
      <c r="A316" s="64"/>
    </row>
    <row r="317" spans="1:254">
      <c r="A317" s="64"/>
    </row>
    <row r="318" spans="1:254">
      <c r="A318" s="64"/>
    </row>
    <row r="319" spans="1:254">
      <c r="A319" s="64"/>
    </row>
    <row r="320" spans="1:254">
      <c r="A320" s="64"/>
    </row>
    <row r="321" spans="1:1">
      <c r="A321" s="64"/>
    </row>
    <row r="322" spans="1:1">
      <c r="A322" s="64"/>
    </row>
    <row r="323" spans="1:1">
      <c r="A323" s="64"/>
    </row>
    <row r="324" spans="1:1">
      <c r="A324" s="64"/>
    </row>
    <row r="325" spans="1:1">
      <c r="A325" s="64"/>
    </row>
    <row r="326" spans="1:1">
      <c r="A326" s="64"/>
    </row>
    <row r="327" spans="1:1">
      <c r="A327" s="64"/>
    </row>
    <row r="328" spans="1:1">
      <c r="A328" s="64"/>
    </row>
    <row r="329" spans="1:1">
      <c r="A329" s="64"/>
    </row>
    <row r="330" spans="1:1">
      <c r="A330" s="64"/>
    </row>
    <row r="331" spans="1:1">
      <c r="A331" s="64"/>
    </row>
    <row r="332" spans="1:1">
      <c r="A332" s="64"/>
    </row>
    <row r="333" spans="1:1">
      <c r="A333" s="64"/>
    </row>
    <row r="334" spans="1:1">
      <c r="A334" s="64"/>
    </row>
    <row r="335" spans="1:1">
      <c r="A335" s="64"/>
    </row>
    <row r="336" spans="1:1">
      <c r="A336" s="64"/>
    </row>
    <row r="337" spans="1:1">
      <c r="A337" s="64"/>
    </row>
    <row r="338" spans="1:1">
      <c r="A338" s="64"/>
    </row>
    <row r="339" spans="1:1">
      <c r="A339" s="64"/>
    </row>
    <row r="340" spans="1:1">
      <c r="A340" s="64"/>
    </row>
    <row r="341" spans="1:1">
      <c r="A341" s="64"/>
    </row>
    <row r="342" spans="1:1">
      <c r="A342" s="64"/>
    </row>
    <row r="343" spans="1:1">
      <c r="A343" s="64"/>
    </row>
    <row r="344" spans="1:1">
      <c r="A344" s="64"/>
    </row>
    <row r="345" spans="1:1">
      <c r="A345" s="64"/>
    </row>
    <row r="346" spans="1:1">
      <c r="A346" s="64"/>
    </row>
    <row r="347" spans="1:1">
      <c r="A347" s="64"/>
    </row>
    <row r="348" spans="1:1">
      <c r="A348" s="64"/>
    </row>
    <row r="349" spans="1:1">
      <c r="A349" s="64"/>
    </row>
    <row r="350" spans="1:1">
      <c r="A350" s="64"/>
    </row>
    <row r="351" spans="1:1">
      <c r="A351" s="64"/>
    </row>
    <row r="352" spans="1:1">
      <c r="A352" s="64"/>
    </row>
    <row r="353" spans="1:1">
      <c r="A353" s="64"/>
    </row>
    <row r="354" spans="1:1">
      <c r="A354" s="64"/>
    </row>
    <row r="355" spans="1:1">
      <c r="A355" s="64"/>
    </row>
    <row r="356" spans="1:1">
      <c r="A356" s="64"/>
    </row>
    <row r="357" spans="1:1">
      <c r="A357" s="64"/>
    </row>
    <row r="358" spans="1:1">
      <c r="A358" s="64"/>
    </row>
    <row r="359" spans="1:1">
      <c r="A359" s="64"/>
    </row>
    <row r="360" spans="1:1">
      <c r="A360" s="64"/>
    </row>
    <row r="361" spans="1:1">
      <c r="A361" s="64"/>
    </row>
    <row r="362" spans="1:1">
      <c r="A362" s="64"/>
    </row>
    <row r="363" spans="1:1">
      <c r="A363" s="64"/>
    </row>
    <row r="364" spans="1:1">
      <c r="A364" s="64"/>
    </row>
    <row r="365" spans="1:1">
      <c r="A365" s="64"/>
    </row>
    <row r="366" spans="1:1">
      <c r="A366" s="64"/>
    </row>
    <row r="367" spans="1:1">
      <c r="A367" s="64"/>
    </row>
    <row r="368" spans="1:1">
      <c r="A368" s="64"/>
    </row>
    <row r="369" spans="1:1">
      <c r="A369" s="64"/>
    </row>
    <row r="370" spans="1:1">
      <c r="A370" s="64"/>
    </row>
    <row r="371" spans="1:1">
      <c r="A371" s="64"/>
    </row>
    <row r="372" spans="1:1">
      <c r="A372" s="64"/>
    </row>
    <row r="373" spans="1:1">
      <c r="A373" s="64"/>
    </row>
    <row r="374" spans="1:1">
      <c r="A374" s="64"/>
    </row>
    <row r="375" spans="1:1">
      <c r="A375" s="64"/>
    </row>
    <row r="376" spans="1:1">
      <c r="A376" s="64"/>
    </row>
    <row r="377" spans="1:1">
      <c r="A377" s="64"/>
    </row>
    <row r="378" spans="1:1">
      <c r="A378" s="64"/>
    </row>
    <row r="379" spans="1:1">
      <c r="A379" s="64"/>
    </row>
    <row r="380" spans="1:1">
      <c r="A380" s="64"/>
    </row>
    <row r="381" spans="1:1">
      <c r="A381" s="64"/>
    </row>
    <row r="382" spans="1:1">
      <c r="A382" s="64"/>
    </row>
    <row r="383" spans="1:1">
      <c r="A383" s="64"/>
    </row>
    <row r="384" spans="1:1">
      <c r="A384" s="64"/>
    </row>
    <row r="385" spans="1:1">
      <c r="A385" s="64"/>
    </row>
    <row r="386" spans="1:1">
      <c r="A386" s="64"/>
    </row>
    <row r="387" spans="1:1">
      <c r="A387" s="64"/>
    </row>
    <row r="388" spans="1:1">
      <c r="A388" s="64"/>
    </row>
    <row r="389" spans="1:1">
      <c r="A389" s="64"/>
    </row>
    <row r="390" spans="1:1">
      <c r="A390" s="64"/>
    </row>
    <row r="391" spans="1:1">
      <c r="A391" s="64"/>
    </row>
    <row r="392" spans="1:1">
      <c r="A392" s="64"/>
    </row>
    <row r="393" spans="1:1">
      <c r="A393" s="64"/>
    </row>
    <row r="394" spans="1:1">
      <c r="A394" s="64"/>
    </row>
    <row r="395" spans="1:1">
      <c r="A395" s="64"/>
    </row>
    <row r="396" spans="1:1">
      <c r="A396" s="64"/>
    </row>
    <row r="397" spans="1:1">
      <c r="A397" s="64"/>
    </row>
    <row r="398" spans="1:1">
      <c r="A398" s="64"/>
    </row>
    <row r="399" spans="1:1">
      <c r="A399" s="64"/>
    </row>
    <row r="400" spans="1:1">
      <c r="A400" s="64"/>
    </row>
    <row r="401" spans="1:1">
      <c r="A401" s="64"/>
    </row>
    <row r="402" spans="1:1">
      <c r="A402" s="64"/>
    </row>
    <row r="403" spans="1:1">
      <c r="A403" s="64"/>
    </row>
    <row r="404" spans="1:1">
      <c r="A404" s="64"/>
    </row>
    <row r="405" spans="1:1">
      <c r="A405" s="64"/>
    </row>
    <row r="406" spans="1:1">
      <c r="A406" s="64"/>
    </row>
    <row r="407" spans="1:1">
      <c r="A407" s="64"/>
    </row>
    <row r="408" spans="1:1">
      <c r="A408" s="64"/>
    </row>
    <row r="409" spans="1:1">
      <c r="A409" s="64"/>
    </row>
    <row r="410" spans="1:1">
      <c r="A410" s="64"/>
    </row>
    <row r="411" spans="1:1">
      <c r="A411" s="64"/>
    </row>
    <row r="412" spans="1:1">
      <c r="A412" s="64"/>
    </row>
    <row r="413" spans="1:1">
      <c r="A413" s="64"/>
    </row>
    <row r="414" spans="1:1">
      <c r="A414" s="64"/>
    </row>
    <row r="415" spans="1:1">
      <c r="A415" s="64"/>
    </row>
    <row r="416" spans="1:1">
      <c r="A416" s="64"/>
    </row>
    <row r="417" spans="1:1">
      <c r="A417" s="64"/>
    </row>
    <row r="418" spans="1:1">
      <c r="A418" s="64"/>
    </row>
    <row r="419" spans="1:1">
      <c r="A419" s="64"/>
    </row>
    <row r="420" spans="1:1">
      <c r="A420" s="64"/>
    </row>
    <row r="421" spans="1:1">
      <c r="A421" s="64"/>
    </row>
    <row r="422" spans="1:1">
      <c r="A422" s="64"/>
    </row>
    <row r="423" spans="1:1">
      <c r="A423" s="64"/>
    </row>
    <row r="424" spans="1:1">
      <c r="A424" s="64"/>
    </row>
    <row r="425" spans="1:1">
      <c r="A425" s="64"/>
    </row>
    <row r="426" spans="1:1">
      <c r="A426" s="64"/>
    </row>
    <row r="427" spans="1:1">
      <c r="A427" s="64"/>
    </row>
    <row r="428" spans="1:1">
      <c r="A428" s="64"/>
    </row>
    <row r="429" spans="1:1">
      <c r="A429" s="64"/>
    </row>
    <row r="430" spans="1:1">
      <c r="A430" s="64"/>
    </row>
    <row r="431" spans="1:1">
      <c r="A431" s="64"/>
    </row>
    <row r="432" spans="1:1">
      <c r="A432" s="64"/>
    </row>
    <row r="433" spans="1:1">
      <c r="A433" s="64"/>
    </row>
    <row r="434" spans="1:1">
      <c r="A434" s="64"/>
    </row>
    <row r="435" spans="1:1">
      <c r="A435" s="64"/>
    </row>
    <row r="436" spans="1:1">
      <c r="A436" s="64"/>
    </row>
    <row r="437" spans="1:1">
      <c r="A437" s="64"/>
    </row>
    <row r="438" spans="1:1">
      <c r="A438" s="64"/>
    </row>
    <row r="439" spans="1:1">
      <c r="A439" s="64"/>
    </row>
    <row r="440" spans="1:1">
      <c r="A440" s="64"/>
    </row>
    <row r="441" spans="1:1">
      <c r="A441" s="64"/>
    </row>
    <row r="442" spans="1:1">
      <c r="A442" s="64"/>
    </row>
    <row r="443" spans="1:1">
      <c r="A443" s="64"/>
    </row>
    <row r="444" spans="1:1">
      <c r="A444" s="64"/>
    </row>
    <row r="445" spans="1:1">
      <c r="A445" s="64"/>
    </row>
    <row r="446" spans="1:1">
      <c r="A446" s="64"/>
    </row>
    <row r="447" spans="1:1">
      <c r="A447" s="64"/>
    </row>
    <row r="448" spans="1:1">
      <c r="A448" s="64"/>
    </row>
    <row r="449" spans="1:1">
      <c r="A449" s="64"/>
    </row>
    <row r="450" spans="1:1">
      <c r="A450" s="64"/>
    </row>
    <row r="451" spans="1:1">
      <c r="A451" s="64"/>
    </row>
    <row r="452" spans="1:1">
      <c r="A452" s="64"/>
    </row>
    <row r="453" spans="1:1">
      <c r="A453" s="64"/>
    </row>
    <row r="454" spans="1:1">
      <c r="A454" s="64"/>
    </row>
    <row r="455" spans="1:1">
      <c r="A455" s="64"/>
    </row>
    <row r="456" spans="1:1">
      <c r="A456" s="64"/>
    </row>
    <row r="457" spans="1:1">
      <c r="A457" s="64"/>
    </row>
    <row r="458" spans="1:1">
      <c r="A458" s="64"/>
    </row>
    <row r="459" spans="1:1">
      <c r="A459" s="64"/>
    </row>
    <row r="460" spans="1:1">
      <c r="A460" s="64"/>
    </row>
    <row r="461" spans="1:1">
      <c r="A461" s="64"/>
    </row>
    <row r="462" spans="1:1">
      <c r="A462" s="64"/>
    </row>
    <row r="463" spans="1:1">
      <c r="A463" s="64"/>
    </row>
    <row r="464" spans="1:1">
      <c r="A464" s="64"/>
    </row>
    <row r="465" spans="1:1">
      <c r="A465" s="64"/>
    </row>
    <row r="466" spans="1:1">
      <c r="A466" s="64"/>
    </row>
    <row r="467" spans="1:1">
      <c r="A467" s="64"/>
    </row>
    <row r="468" spans="1:1">
      <c r="A468" s="64"/>
    </row>
    <row r="469" spans="1:1">
      <c r="A469" s="64"/>
    </row>
    <row r="470" spans="1:1">
      <c r="A470" s="64"/>
    </row>
    <row r="471" spans="1:1">
      <c r="A471" s="64"/>
    </row>
    <row r="472" spans="1:1">
      <c r="A472" s="64"/>
    </row>
    <row r="473" spans="1:1">
      <c r="A473" s="64"/>
    </row>
    <row r="474" spans="1:1">
      <c r="A474" s="64"/>
    </row>
    <row r="475" spans="1:1">
      <c r="A475" s="64"/>
    </row>
    <row r="476" spans="1:1">
      <c r="A476" s="64"/>
    </row>
    <row r="477" spans="1:1">
      <c r="A477" s="64"/>
    </row>
    <row r="478" spans="1:1">
      <c r="A478" s="64"/>
    </row>
    <row r="479" spans="1:1">
      <c r="A479" s="64"/>
    </row>
    <row r="480" spans="1:1">
      <c r="A480" s="64"/>
    </row>
    <row r="481" spans="1:1">
      <c r="A481" s="64"/>
    </row>
    <row r="482" spans="1:1">
      <c r="A482" s="64"/>
    </row>
    <row r="483" spans="1:1">
      <c r="A483" s="64"/>
    </row>
    <row r="484" spans="1:1">
      <c r="A484" s="64"/>
    </row>
    <row r="485" spans="1:1">
      <c r="A485" s="64"/>
    </row>
    <row r="486" spans="1:1">
      <c r="A486" s="64"/>
    </row>
    <row r="487" spans="1:1">
      <c r="A487" s="64"/>
    </row>
    <row r="488" spans="1:1">
      <c r="A488" s="64"/>
    </row>
    <row r="489" spans="1:1">
      <c r="A489" s="64"/>
    </row>
    <row r="490" spans="1:1">
      <c r="A490" s="64"/>
    </row>
    <row r="491" spans="1:1">
      <c r="A491" s="64"/>
    </row>
    <row r="492" spans="1:1">
      <c r="A492" s="64"/>
    </row>
    <row r="493" spans="1:1">
      <c r="A493" s="64"/>
    </row>
    <row r="494" spans="1:1">
      <c r="A494" s="64"/>
    </row>
    <row r="495" spans="1:1">
      <c r="A495" s="64"/>
    </row>
    <row r="496" spans="1:1">
      <c r="A496" s="64"/>
    </row>
    <row r="497" spans="1:1">
      <c r="A497" s="64"/>
    </row>
    <row r="498" spans="1:1">
      <c r="A498" s="64"/>
    </row>
    <row r="499" spans="1:1">
      <c r="A499" s="64"/>
    </row>
    <row r="500" spans="1:1">
      <c r="A500" s="64"/>
    </row>
    <row r="501" spans="1:1">
      <c r="A501" s="64"/>
    </row>
    <row r="502" spans="1:1">
      <c r="A502" s="64"/>
    </row>
    <row r="503" spans="1:1">
      <c r="A503" s="64"/>
    </row>
    <row r="504" spans="1:1">
      <c r="A504" s="64"/>
    </row>
    <row r="505" spans="1:1">
      <c r="A505" s="64"/>
    </row>
  </sheetData>
  <mergeCells count="1">
    <mergeCell ref="A1:BL1"/>
  </mergeCells>
  <phoneticPr fontId="16"/>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499984740745262"/>
  </sheetPr>
  <dimension ref="A1:IT506"/>
  <sheetViews>
    <sheetView showGridLines="0" zoomScale="96" zoomScaleNormal="96" workbookViewId="0">
      <pane xSplit="4" ySplit="4" topLeftCell="E5" activePane="bottomRight" state="frozen"/>
      <selection activeCell="C162" sqref="C162"/>
      <selection pane="topRight" activeCell="C162" sqref="C162"/>
      <selection pane="bottomLeft" activeCell="C162" sqref="C162"/>
      <selection pane="bottomRight" activeCell="Q29" sqref="Q29"/>
    </sheetView>
  </sheetViews>
  <sheetFormatPr defaultColWidth="9" defaultRowHeight="14.4"/>
  <cols>
    <col min="1" max="1" width="7.77734375" style="394" bestFit="1" customWidth="1"/>
    <col min="2" max="2" width="30.6640625" style="1" bestFit="1" customWidth="1"/>
    <col min="3" max="3" width="13.33203125" style="1" bestFit="1" customWidth="1"/>
    <col min="4" max="4" width="11.33203125" style="1" bestFit="1" customWidth="1"/>
    <col min="5" max="64" width="11.88671875" style="1" bestFit="1" customWidth="1"/>
    <col min="65" max="65" width="9" style="1" customWidth="1"/>
    <col min="66" max="68" width="11.88671875" style="1" bestFit="1" customWidth="1"/>
    <col min="69" max="71" width="12" style="1" bestFit="1" customWidth="1"/>
    <col min="72" max="74" width="11.88671875" style="1" bestFit="1" customWidth="1"/>
    <col min="75" max="80" width="12" style="1" bestFit="1" customWidth="1"/>
    <col min="81" max="83" width="11.88671875" style="1" bestFit="1" customWidth="1"/>
    <col min="84" max="84" width="12" style="1" bestFit="1" customWidth="1"/>
    <col min="85" max="88" width="11.88671875" style="1" bestFit="1" customWidth="1"/>
    <col min="89" max="91" width="12" style="1" bestFit="1" customWidth="1"/>
    <col min="92" max="94" width="11.88671875" style="1" bestFit="1" customWidth="1"/>
    <col min="95" max="97" width="12" style="1" bestFit="1" customWidth="1"/>
    <col min="98" max="98" width="11.88671875" style="1" bestFit="1" customWidth="1"/>
    <col min="99" max="104" width="12" style="1" bestFit="1" customWidth="1"/>
    <col min="105" max="254" width="7" style="1" customWidth="1"/>
    <col min="255" max="16384" width="9" style="1"/>
  </cols>
  <sheetData>
    <row r="1" spans="1:254" ht="30" customHeight="1">
      <c r="A1" s="829" t="s">
        <v>584</v>
      </c>
      <c r="B1" s="830"/>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row>
    <row r="2" spans="1:254" ht="18" customHeight="1">
      <c r="A2" s="387" t="s">
        <v>1</v>
      </c>
      <c r="B2" s="189" t="s">
        <v>2</v>
      </c>
      <c r="C2" s="189" t="s">
        <v>585</v>
      </c>
      <c r="D2" s="192" t="s">
        <v>4</v>
      </c>
      <c r="E2" s="201"/>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row>
    <row r="3" spans="1:254" ht="14.1" customHeight="1">
      <c r="A3" s="388" t="s">
        <v>5</v>
      </c>
      <c r="B3" s="191"/>
      <c r="C3" s="191" t="s">
        <v>6</v>
      </c>
      <c r="D3" s="193"/>
      <c r="E3" s="194">
        <v>46240</v>
      </c>
      <c r="F3" s="176">
        <v>46239</v>
      </c>
      <c r="G3" s="176">
        <v>46238</v>
      </c>
      <c r="H3" s="176">
        <v>46237</v>
      </c>
      <c r="I3" s="176">
        <v>46234</v>
      </c>
      <c r="J3" s="176">
        <v>46233</v>
      </c>
      <c r="K3" s="176">
        <v>46232</v>
      </c>
      <c r="L3" s="176">
        <v>46231</v>
      </c>
      <c r="M3" s="176">
        <v>46230</v>
      </c>
      <c r="N3" s="176">
        <v>46227</v>
      </c>
      <c r="O3" s="176">
        <v>46226</v>
      </c>
      <c r="P3" s="176">
        <v>46225</v>
      </c>
      <c r="Q3" s="176">
        <v>46224</v>
      </c>
      <c r="R3" s="176">
        <v>46220</v>
      </c>
      <c r="S3" s="176">
        <v>46219</v>
      </c>
      <c r="T3" s="176">
        <v>46218</v>
      </c>
      <c r="U3" s="176">
        <v>46217</v>
      </c>
      <c r="V3" s="176">
        <v>46216</v>
      </c>
      <c r="W3" s="176">
        <v>46213</v>
      </c>
      <c r="X3" s="176">
        <v>46212</v>
      </c>
      <c r="Y3" s="176">
        <v>46211</v>
      </c>
      <c r="Z3" s="176">
        <v>46210</v>
      </c>
      <c r="AA3" s="176">
        <v>46209</v>
      </c>
      <c r="AB3" s="176">
        <v>46206</v>
      </c>
      <c r="AC3" s="176">
        <v>46205</v>
      </c>
      <c r="AD3" s="176">
        <v>46204</v>
      </c>
      <c r="AE3" s="176">
        <v>46203</v>
      </c>
      <c r="AF3" s="176">
        <v>46202</v>
      </c>
      <c r="AG3" s="176">
        <v>46199</v>
      </c>
      <c r="AH3" s="176">
        <v>46198</v>
      </c>
      <c r="AI3" s="176">
        <v>46197</v>
      </c>
      <c r="AJ3" s="176">
        <v>46196</v>
      </c>
      <c r="AK3" s="176">
        <v>46195</v>
      </c>
      <c r="AL3" s="176">
        <v>46192</v>
      </c>
      <c r="AM3" s="176">
        <v>46191</v>
      </c>
      <c r="AN3" s="176">
        <v>46190</v>
      </c>
      <c r="AO3" s="176">
        <v>46189</v>
      </c>
      <c r="AP3" s="176">
        <v>46188</v>
      </c>
      <c r="AQ3" s="176">
        <v>46185</v>
      </c>
      <c r="AR3" s="176">
        <v>46184</v>
      </c>
      <c r="AS3" s="176">
        <v>46183</v>
      </c>
      <c r="AT3" s="176">
        <v>46182</v>
      </c>
      <c r="AU3" s="176">
        <v>46181</v>
      </c>
      <c r="AV3" s="176">
        <v>46178</v>
      </c>
      <c r="AW3" s="176">
        <v>46177</v>
      </c>
      <c r="AX3" s="176">
        <v>46176</v>
      </c>
      <c r="AY3" s="176">
        <v>46175</v>
      </c>
      <c r="AZ3" s="176">
        <v>46174</v>
      </c>
      <c r="BA3" s="176">
        <v>46171</v>
      </c>
      <c r="BB3" s="176">
        <v>46170</v>
      </c>
      <c r="BC3" s="176">
        <v>46169</v>
      </c>
      <c r="BD3" s="176">
        <v>46168</v>
      </c>
      <c r="BE3" s="176">
        <v>46167</v>
      </c>
      <c r="BF3" s="176">
        <v>46164</v>
      </c>
      <c r="BG3" s="176">
        <v>46163</v>
      </c>
      <c r="BH3" s="176">
        <v>46162</v>
      </c>
      <c r="BI3" s="176">
        <v>46161</v>
      </c>
      <c r="BJ3" s="176">
        <v>46160</v>
      </c>
      <c r="BK3" s="176">
        <v>46157</v>
      </c>
      <c r="BL3" s="176">
        <v>46156</v>
      </c>
      <c r="BM3" s="732">
        <v>46155</v>
      </c>
      <c r="BN3" s="732">
        <v>46154</v>
      </c>
      <c r="BO3" s="732">
        <v>46153</v>
      </c>
      <c r="BP3" s="732">
        <v>46150</v>
      </c>
      <c r="BQ3" s="732">
        <v>46149</v>
      </c>
      <c r="BR3" s="732">
        <v>46143</v>
      </c>
      <c r="BS3" s="732">
        <v>46142</v>
      </c>
      <c r="BT3" s="732">
        <v>46140</v>
      </c>
      <c r="BU3" s="732">
        <v>46139</v>
      </c>
      <c r="BV3" s="732">
        <v>46136</v>
      </c>
      <c r="BW3" s="732">
        <v>46135</v>
      </c>
      <c r="BX3" s="732">
        <v>46134</v>
      </c>
      <c r="BY3" s="732">
        <v>46133</v>
      </c>
      <c r="BZ3" s="732">
        <v>46132</v>
      </c>
      <c r="CA3" s="732">
        <v>46129</v>
      </c>
      <c r="CB3" s="732">
        <v>46128</v>
      </c>
      <c r="CC3" s="732">
        <v>46127</v>
      </c>
      <c r="CD3" s="732">
        <v>46126</v>
      </c>
      <c r="CE3" s="732">
        <v>46125</v>
      </c>
      <c r="CF3" s="732">
        <v>46122</v>
      </c>
      <c r="CG3" s="732">
        <v>46121</v>
      </c>
      <c r="CH3" s="732">
        <v>46120</v>
      </c>
      <c r="CI3" s="732">
        <v>46119</v>
      </c>
      <c r="CJ3" s="732">
        <v>46118</v>
      </c>
      <c r="CK3" s="732">
        <v>46115</v>
      </c>
      <c r="CL3" s="732">
        <v>46114</v>
      </c>
      <c r="CM3" s="732">
        <v>46113</v>
      </c>
      <c r="CN3" s="732">
        <v>46112</v>
      </c>
      <c r="CO3" s="732">
        <v>46111</v>
      </c>
      <c r="CP3" s="732">
        <v>46108</v>
      </c>
      <c r="CQ3" s="732">
        <v>46107</v>
      </c>
      <c r="CR3" s="732">
        <v>46106</v>
      </c>
      <c r="CS3" s="732">
        <v>46105</v>
      </c>
      <c r="CT3" s="732">
        <v>46104</v>
      </c>
      <c r="CU3" s="732">
        <v>46100</v>
      </c>
      <c r="CV3" s="732">
        <v>46099</v>
      </c>
      <c r="CW3" s="732">
        <v>46098</v>
      </c>
      <c r="CX3" s="732">
        <v>46097</v>
      </c>
      <c r="CY3" s="732">
        <v>46094</v>
      </c>
      <c r="CZ3" s="732">
        <v>46093</v>
      </c>
      <c r="DA3" s="732">
        <v>46092</v>
      </c>
      <c r="DB3" s="732">
        <v>46091</v>
      </c>
      <c r="DC3" s="732">
        <v>46090</v>
      </c>
      <c r="DD3" s="732">
        <v>46087</v>
      </c>
      <c r="DE3" s="732">
        <v>46086</v>
      </c>
      <c r="DF3" s="732">
        <v>46085</v>
      </c>
      <c r="DG3" s="732">
        <v>46084</v>
      </c>
      <c r="DH3" s="732">
        <v>46083</v>
      </c>
      <c r="DI3" s="732">
        <v>46080</v>
      </c>
      <c r="DJ3" s="732">
        <v>46079</v>
      </c>
      <c r="DK3" s="732">
        <v>46078</v>
      </c>
      <c r="DL3" s="732">
        <v>46077</v>
      </c>
      <c r="DM3" s="732">
        <v>46073</v>
      </c>
      <c r="DN3" s="732">
        <v>46072</v>
      </c>
      <c r="DO3" s="732">
        <v>46071</v>
      </c>
      <c r="DP3" s="732">
        <v>46070</v>
      </c>
      <c r="DQ3" s="732">
        <v>46069</v>
      </c>
      <c r="DR3" s="732">
        <v>46066</v>
      </c>
      <c r="DS3" s="732">
        <v>46065</v>
      </c>
      <c r="DT3" s="732">
        <v>46063</v>
      </c>
      <c r="DU3" s="732">
        <v>46062</v>
      </c>
      <c r="DV3" s="732">
        <v>46059</v>
      </c>
      <c r="DW3" s="732">
        <v>46058</v>
      </c>
      <c r="DX3" s="732">
        <v>46057</v>
      </c>
      <c r="DY3" s="732">
        <v>46056</v>
      </c>
      <c r="DZ3" s="732">
        <v>46055</v>
      </c>
      <c r="EA3" s="732">
        <v>46052</v>
      </c>
      <c r="EB3" s="732">
        <v>46051</v>
      </c>
      <c r="EC3" s="732">
        <v>46050</v>
      </c>
      <c r="ED3" s="732">
        <v>46049</v>
      </c>
      <c r="EE3" s="732">
        <v>46048</v>
      </c>
      <c r="EF3" s="732">
        <v>46045</v>
      </c>
      <c r="EG3" s="732">
        <v>46044</v>
      </c>
      <c r="EH3" s="732">
        <v>46043</v>
      </c>
      <c r="EI3" s="732">
        <v>46042</v>
      </c>
      <c r="EJ3" s="732">
        <v>46041</v>
      </c>
      <c r="EK3" s="732">
        <v>46038</v>
      </c>
      <c r="EL3" s="732">
        <v>46037</v>
      </c>
      <c r="EM3" s="732">
        <v>46036</v>
      </c>
      <c r="EN3" s="732">
        <v>46035</v>
      </c>
      <c r="EO3" s="732">
        <v>46031</v>
      </c>
      <c r="EP3" s="732">
        <v>46030</v>
      </c>
      <c r="EQ3" s="732">
        <v>46029</v>
      </c>
      <c r="ER3" s="732">
        <v>46028</v>
      </c>
      <c r="ES3" s="732">
        <v>46027</v>
      </c>
      <c r="ET3" s="732">
        <v>46021</v>
      </c>
      <c r="EU3" s="732">
        <v>46020</v>
      </c>
      <c r="EV3" s="732">
        <v>46017</v>
      </c>
      <c r="EW3" s="732">
        <v>46016</v>
      </c>
      <c r="EX3" s="732">
        <v>46015</v>
      </c>
      <c r="EY3" s="732">
        <v>46014</v>
      </c>
      <c r="EZ3" s="732">
        <v>46013</v>
      </c>
      <c r="FA3" s="732">
        <v>46010</v>
      </c>
      <c r="FB3" s="732">
        <v>46009</v>
      </c>
      <c r="FC3" s="732">
        <v>46008</v>
      </c>
      <c r="FD3" s="732">
        <v>46007</v>
      </c>
      <c r="FE3" s="732">
        <v>46006</v>
      </c>
      <c r="FF3" s="732">
        <v>46003</v>
      </c>
      <c r="FG3" s="732">
        <v>46002</v>
      </c>
      <c r="FH3" s="732">
        <v>46001</v>
      </c>
      <c r="FI3" s="732">
        <v>46000</v>
      </c>
      <c r="FJ3" s="732">
        <v>45999</v>
      </c>
      <c r="FK3" s="732">
        <v>45996</v>
      </c>
      <c r="FL3" s="732">
        <v>45995</v>
      </c>
      <c r="FM3" s="732">
        <v>45994</v>
      </c>
      <c r="FN3" s="732">
        <v>45993</v>
      </c>
      <c r="FO3" s="732">
        <v>45992</v>
      </c>
      <c r="FP3" s="732">
        <v>45989</v>
      </c>
      <c r="FQ3" s="732">
        <v>45988</v>
      </c>
      <c r="FR3" s="732">
        <v>45987</v>
      </c>
      <c r="FS3" s="732">
        <v>45986</v>
      </c>
      <c r="FT3" s="732">
        <v>45982</v>
      </c>
      <c r="FU3" s="732">
        <v>45981</v>
      </c>
      <c r="FV3" s="732">
        <v>45980</v>
      </c>
      <c r="FW3" s="732">
        <v>45979</v>
      </c>
      <c r="FX3" s="732">
        <v>45978</v>
      </c>
      <c r="FY3" s="732">
        <v>45975</v>
      </c>
      <c r="FZ3" s="732">
        <v>45974</v>
      </c>
      <c r="GA3" s="732">
        <v>45973</v>
      </c>
      <c r="GB3" s="732">
        <v>45972</v>
      </c>
      <c r="GC3" s="732">
        <v>45971</v>
      </c>
      <c r="GD3" s="732">
        <v>45968</v>
      </c>
      <c r="GE3" s="732">
        <v>45967</v>
      </c>
      <c r="GF3" s="732">
        <v>45966</v>
      </c>
      <c r="GG3" s="732">
        <v>45965</v>
      </c>
      <c r="GH3" s="732">
        <v>45961</v>
      </c>
      <c r="GI3" s="732">
        <v>45960</v>
      </c>
      <c r="GJ3" s="732">
        <v>45959</v>
      </c>
      <c r="GK3" s="732">
        <v>45958</v>
      </c>
      <c r="GL3" s="732">
        <v>45957</v>
      </c>
      <c r="GM3" s="732">
        <v>45954</v>
      </c>
      <c r="GN3" s="732">
        <v>45953</v>
      </c>
      <c r="GO3" s="732">
        <v>45952</v>
      </c>
      <c r="GP3" s="732">
        <v>45951</v>
      </c>
      <c r="GQ3" s="732">
        <v>45950</v>
      </c>
      <c r="GR3" s="732">
        <v>45947</v>
      </c>
      <c r="GS3" s="732">
        <v>45946</v>
      </c>
      <c r="GT3" s="732">
        <v>45945</v>
      </c>
      <c r="GU3" s="732">
        <v>45944</v>
      </c>
      <c r="GV3" s="732">
        <v>45940</v>
      </c>
      <c r="GW3" s="732">
        <v>45939</v>
      </c>
      <c r="GX3" s="732">
        <v>45938</v>
      </c>
      <c r="GY3" s="732">
        <v>45937</v>
      </c>
      <c r="GZ3" s="732">
        <v>45936</v>
      </c>
      <c r="HA3" s="732">
        <v>45933</v>
      </c>
      <c r="HB3" s="732">
        <v>45932</v>
      </c>
      <c r="HC3" s="732">
        <v>45931</v>
      </c>
      <c r="HD3" s="732">
        <v>45930</v>
      </c>
      <c r="HE3" s="732">
        <v>45929</v>
      </c>
      <c r="HF3" s="732">
        <v>45926</v>
      </c>
      <c r="HG3" s="732">
        <v>45925</v>
      </c>
      <c r="HH3" s="732">
        <v>45924</v>
      </c>
      <c r="HI3" s="732">
        <v>45922</v>
      </c>
      <c r="HJ3" s="732">
        <v>45919</v>
      </c>
      <c r="HK3" s="732">
        <v>45918</v>
      </c>
      <c r="HL3" s="732">
        <v>45917</v>
      </c>
      <c r="HM3" s="732">
        <v>45916</v>
      </c>
      <c r="HN3" s="732">
        <v>45912</v>
      </c>
      <c r="HO3" s="732">
        <v>45911</v>
      </c>
      <c r="HP3" s="732">
        <v>45910</v>
      </c>
      <c r="HQ3" s="732">
        <v>45909</v>
      </c>
      <c r="HR3" s="732">
        <v>45908</v>
      </c>
      <c r="HS3" s="732">
        <v>45905</v>
      </c>
      <c r="HT3" s="732">
        <v>45904</v>
      </c>
      <c r="HU3" s="732">
        <v>45903</v>
      </c>
      <c r="HV3" s="732">
        <v>45902</v>
      </c>
      <c r="HW3" s="732">
        <v>45901</v>
      </c>
      <c r="HX3" s="732">
        <v>45898</v>
      </c>
      <c r="HY3" s="732">
        <v>45897</v>
      </c>
      <c r="HZ3" s="732">
        <v>45896</v>
      </c>
      <c r="IA3" s="732">
        <v>45895</v>
      </c>
      <c r="IB3" s="732">
        <v>45894</v>
      </c>
      <c r="IC3" s="732">
        <v>45891</v>
      </c>
      <c r="ID3" s="732">
        <v>45890</v>
      </c>
      <c r="IE3" s="732">
        <v>45889</v>
      </c>
      <c r="IF3" s="732">
        <v>45888</v>
      </c>
      <c r="IG3" s="732">
        <v>45887</v>
      </c>
      <c r="IH3" s="732">
        <v>45884</v>
      </c>
      <c r="II3" s="732">
        <v>45883</v>
      </c>
      <c r="IJ3" s="732">
        <v>45882</v>
      </c>
      <c r="IK3" s="732">
        <v>45881</v>
      </c>
      <c r="IL3" s="732">
        <v>45877</v>
      </c>
      <c r="IM3" s="732">
        <v>45876</v>
      </c>
      <c r="IN3" s="732">
        <v>45875</v>
      </c>
      <c r="IO3" s="732">
        <v>45874</v>
      </c>
      <c r="IP3" s="732">
        <v>45873</v>
      </c>
      <c r="IQ3" s="732">
        <v>45870</v>
      </c>
      <c r="IR3" s="732">
        <v>45869</v>
      </c>
      <c r="IS3" s="732">
        <v>45868</v>
      </c>
      <c r="IT3" s="732">
        <v>45867</v>
      </c>
    </row>
    <row r="4" spans="1:254" ht="22.5" customHeight="1">
      <c r="A4" s="392"/>
      <c r="B4" s="82"/>
      <c r="C4" s="82"/>
      <c r="D4" s="198"/>
      <c r="E4" s="198"/>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row>
    <row r="5" spans="1:254" ht="22.5" customHeight="1">
      <c r="A5" s="389" t="inlineStr">
        <is>
          <t>TOPX</t>
        </is>
      </c>
      <c r="B5" s="46">
        <v>4059.18</v>
      </c>
      <c r="C5" s="47">
        <v>175579</v>
      </c>
      <c r="D5" s="195"/>
      <c r="E5" s="196">
        <v>5026700</v>
      </c>
      <c r="F5" s="48">
        <v>7225500</v>
      </c>
      <c r="G5" s="48">
        <v>5504300</v>
      </c>
      <c r="H5" s="48">
        <v>7666700</v>
      </c>
      <c r="I5" s="48">
        <v>13335800</v>
      </c>
      <c r="J5" s="48">
        <v>12683900</v>
      </c>
      <c r="K5" s="48">
        <v>20441100</v>
      </c>
      <c r="L5" s="48">
        <v>11826600</v>
      </c>
      <c r="M5" s="49">
        <v>8374100</v>
      </c>
      <c r="N5" s="49">
        <v>6927400</v>
      </c>
      <c r="O5" s="49">
        <v>6045000</v>
      </c>
      <c r="P5" s="49">
        <v>7010800</v>
      </c>
      <c r="Q5" s="49">
        <v>9065700</v>
      </c>
      <c r="R5" s="49">
        <v>13238300</v>
      </c>
      <c r="S5" s="49">
        <v>8272100</v>
      </c>
      <c r="T5" s="49">
        <v>8447400</v>
      </c>
      <c r="U5" s="49">
        <v>7420500</v>
      </c>
      <c r="V5" s="49">
        <v>7961100</v>
      </c>
      <c r="W5" s="49">
        <v>9319000</v>
      </c>
      <c r="X5" s="49">
        <v>10620300</v>
      </c>
      <c r="Y5" s="49">
        <v>14734400</v>
      </c>
      <c r="Z5" s="49">
        <v>13886200</v>
      </c>
      <c r="AA5" s="49">
        <v>8826900</v>
      </c>
      <c r="AB5" s="49">
        <v>8524900</v>
      </c>
      <c r="AC5" s="49">
        <v>8356400</v>
      </c>
      <c r="AD5" s="49">
        <v>10371000</v>
      </c>
      <c r="AE5" s="49">
        <v>12157200</v>
      </c>
      <c r="AF5" s="49">
        <v>11480100</v>
      </c>
      <c r="AG5" s="49">
        <v>11977400</v>
      </c>
      <c r="AH5" s="49">
        <v>10826200</v>
      </c>
      <c r="AI5" s="49">
        <v>10505100</v>
      </c>
      <c r="AJ5" s="49">
        <v>10696300</v>
      </c>
      <c r="AK5" s="49">
        <v>8875500</v>
      </c>
      <c r="AL5" s="49">
        <v>13115400</v>
      </c>
      <c r="AM5" s="49">
        <v>7911200</v>
      </c>
      <c r="AN5" s="49">
        <v>7820900</v>
      </c>
      <c r="AO5" s="49">
        <v>10168000</v>
      </c>
      <c r="AP5" s="2">
        <v>10026400</v>
      </c>
      <c r="AQ5" s="48">
        <v>11446700</v>
      </c>
      <c r="AR5" s="48">
        <v>13632800</v>
      </c>
      <c r="AS5" s="48">
        <v>8280200</v>
      </c>
      <c r="AT5" s="48">
        <v>7836700</v>
      </c>
      <c r="AU5" s="48">
        <v>10968100</v>
      </c>
      <c r="AV5" s="48">
        <v>6266300</v>
      </c>
      <c r="AW5" s="48">
        <v>9390800</v>
      </c>
      <c r="AX5" s="48">
        <v>9425900</v>
      </c>
      <c r="AY5" s="48">
        <v>9167400</v>
      </c>
      <c r="AZ5" s="48">
        <v>12430600</v>
      </c>
      <c r="BA5" s="48">
        <v>24956100</v>
      </c>
      <c r="BB5" s="48">
        <v>16167200</v>
      </c>
      <c r="BC5" s="48">
        <v>13791600</v>
      </c>
      <c r="BD5" s="48">
        <v>13257500</v>
      </c>
      <c r="BE5" s="48">
        <v>13279300</v>
      </c>
      <c r="BF5" s="48">
        <v>9405200</v>
      </c>
      <c r="BG5" s="48">
        <v>10250600</v>
      </c>
      <c r="BH5" s="48">
        <v>9807500</v>
      </c>
      <c r="BI5" s="48">
        <v>8372100</v>
      </c>
      <c r="BJ5" s="48">
        <v>9284700</v>
      </c>
      <c r="BK5" s="48">
        <v>9131900</v>
      </c>
      <c r="BL5" s="48">
        <v>15717300</v>
      </c>
      <c r="BM5" s="2">
        <v>11563500</v>
      </c>
      <c r="BN5" s="2">
        <v>6062600</v>
      </c>
      <c r="BO5" s="2">
        <v>8683900</v>
      </c>
      <c r="BP5" s="2">
        <v>8199800</v>
      </c>
      <c r="BQ5" s="2">
        <v>12605500</v>
      </c>
      <c r="BR5" s="2">
        <v>6483500</v>
      </c>
      <c r="BS5" s="2">
        <v>11175700</v>
      </c>
      <c r="BT5" s="2">
        <v>11586100</v>
      </c>
      <c r="BU5" s="2">
        <v>6641100</v>
      </c>
      <c r="BV5" s="2">
        <v>5115300</v>
      </c>
      <c r="BW5" s="2">
        <v>8867300</v>
      </c>
      <c r="BX5" s="2">
        <v>6811900</v>
      </c>
      <c r="BY5" s="2">
        <v>4821700</v>
      </c>
      <c r="BZ5" s="2">
        <v>5711800</v>
      </c>
      <c r="CA5" s="2">
        <v>6870200</v>
      </c>
      <c r="CB5" s="2">
        <v>6233100</v>
      </c>
      <c r="CC5" s="2">
        <v>8479500</v>
      </c>
      <c r="CD5" s="2">
        <v>7832900</v>
      </c>
      <c r="CE5" s="2">
        <v>8301900</v>
      </c>
      <c r="CF5" s="2">
        <v>8693200</v>
      </c>
      <c r="CG5" s="2">
        <v>7948500</v>
      </c>
      <c r="CH5" s="2">
        <v>11845800</v>
      </c>
      <c r="CI5" s="2">
        <v>10175600</v>
      </c>
      <c r="CJ5" s="2">
        <v>14019400</v>
      </c>
      <c r="CK5" s="2">
        <v>7898300</v>
      </c>
      <c r="CL5" s="2">
        <v>12692200</v>
      </c>
      <c r="CM5" s="2">
        <v>11166000</v>
      </c>
      <c r="CN5" s="2">
        <v>29687500</v>
      </c>
      <c r="CO5" s="2">
        <v>11880600</v>
      </c>
      <c r="CP5" s="2">
        <v>10665900</v>
      </c>
      <c r="CQ5" s="2">
        <v>6915800</v>
      </c>
      <c r="CR5" s="2">
        <v>10094000</v>
      </c>
      <c r="CS5" s="2">
        <v>8170100</v>
      </c>
      <c r="CT5" s="2">
        <v>8659600</v>
      </c>
      <c r="CU5" s="2">
        <v>10232500</v>
      </c>
      <c r="CV5" s="2">
        <v>5750300</v>
      </c>
      <c r="CW5" s="2">
        <v>5148400</v>
      </c>
      <c r="CX5" s="2">
        <v>7203800</v>
      </c>
      <c r="CY5" s="2">
        <v>8990900</v>
      </c>
      <c r="CZ5" s="2">
        <v>9990500</v>
      </c>
      <c r="DA5" s="2">
        <v>7721600</v>
      </c>
      <c r="DB5" s="2">
        <v>7950800</v>
      </c>
      <c r="DC5" s="2">
        <v>15621000</v>
      </c>
      <c r="DD5" s="2">
        <v>14572200</v>
      </c>
      <c r="DE5" s="2">
        <v>11821900</v>
      </c>
      <c r="DF5" s="2">
        <v>15848200</v>
      </c>
      <c r="DG5" s="2">
        <v>14369900</v>
      </c>
      <c r="DH5" s="2">
        <v>9348700</v>
      </c>
      <c r="DI5" s="2">
        <v>16140800</v>
      </c>
      <c r="DJ5" s="2">
        <v>9048900</v>
      </c>
      <c r="DK5" s="2">
        <v>9248000</v>
      </c>
      <c r="DL5" s="2">
        <v>11250200</v>
      </c>
      <c r="DM5" s="2">
        <v>12953400</v>
      </c>
      <c r="DN5" s="2">
        <v>9968400</v>
      </c>
      <c r="DO5" s="2">
        <v>7706500</v>
      </c>
      <c r="DP5" s="2">
        <v>6220400</v>
      </c>
      <c r="DQ5" s="2">
        <v>8025300</v>
      </c>
      <c r="DR5" s="2">
        <v>14351300</v>
      </c>
      <c r="DS5" s="2">
        <v>8771400</v>
      </c>
      <c r="DT5" s="2">
        <v>6681300</v>
      </c>
      <c r="DU5" s="2">
        <v>7377200</v>
      </c>
      <c r="DV5" s="2">
        <v>6100000</v>
      </c>
      <c r="DW5" s="2">
        <v>7469200</v>
      </c>
      <c r="DX5" s="2">
        <v>8420200</v>
      </c>
      <c r="DY5" s="2">
        <v>9640600</v>
      </c>
      <c r="DZ5" s="2">
        <v>6669000</v>
      </c>
      <c r="EA5" s="2">
        <v>8917300</v>
      </c>
      <c r="EB5" s="2">
        <v>7691600</v>
      </c>
      <c r="EC5" s="2">
        <v>5970400</v>
      </c>
      <c r="ED5" s="2">
        <v>5747700</v>
      </c>
      <c r="EE5" s="2">
        <v>6663500</v>
      </c>
      <c r="EF5" s="2">
        <v>5470000</v>
      </c>
      <c r="EG5" s="2">
        <v>9116500</v>
      </c>
      <c r="EH5" s="2">
        <v>13862500</v>
      </c>
      <c r="EI5" s="2">
        <v>18884200</v>
      </c>
      <c r="EJ5" s="2">
        <v>15729600</v>
      </c>
      <c r="EK5" s="2">
        <v>10464500</v>
      </c>
      <c r="EL5" s="2">
        <v>13048900</v>
      </c>
      <c r="EM5" s="2">
        <v>13524600</v>
      </c>
      <c r="EN5" s="2">
        <v>9761700</v>
      </c>
      <c r="EO5" s="2">
        <v>7511900</v>
      </c>
      <c r="EP5" s="2">
        <v>9364000</v>
      </c>
      <c r="EQ5" s="2">
        <v>7456600</v>
      </c>
      <c r="ER5" s="2">
        <v>9713000</v>
      </c>
      <c r="ES5" s="2">
        <v>8198200</v>
      </c>
      <c r="ET5" s="2">
        <v>5065400</v>
      </c>
      <c r="EU5" s="2">
        <v>5980200</v>
      </c>
      <c r="EV5" s="2">
        <v>8159300</v>
      </c>
      <c r="EW5" s="2">
        <v>5222700</v>
      </c>
      <c r="EX5" s="2">
        <v>5975900</v>
      </c>
      <c r="EY5" s="2">
        <v>6378600</v>
      </c>
      <c r="EZ5" s="2">
        <v>7447900</v>
      </c>
      <c r="FA5" s="2">
        <v>8173000</v>
      </c>
      <c r="FB5" s="2">
        <v>8772100</v>
      </c>
      <c r="FC5" s="2">
        <v>5677800</v>
      </c>
      <c r="FD5" s="2">
        <v>7417200</v>
      </c>
      <c r="FE5" s="2">
        <v>6071900</v>
      </c>
      <c r="FF5" s="2">
        <v>8227300</v>
      </c>
      <c r="FG5" s="2">
        <v>5698100</v>
      </c>
      <c r="FH5" s="2">
        <v>7629800</v>
      </c>
      <c r="FI5" s="2">
        <v>5935000</v>
      </c>
      <c r="FJ5" s="2">
        <v>7045600</v>
      </c>
      <c r="FK5" s="2">
        <v>6745600</v>
      </c>
      <c r="FL5" s="2">
        <v>8431300</v>
      </c>
      <c r="FM5" s="2">
        <v>7209800</v>
      </c>
      <c r="FN5" s="2">
        <v>5679400</v>
      </c>
      <c r="FO5" s="2">
        <v>6493000</v>
      </c>
      <c r="FP5" s="2">
        <v>7178600</v>
      </c>
      <c r="FQ5" s="2">
        <v>8999700</v>
      </c>
      <c r="FR5" s="2">
        <v>9613000</v>
      </c>
      <c r="FS5" s="2">
        <v>10056600</v>
      </c>
      <c r="FT5" s="2">
        <v>15385600</v>
      </c>
      <c r="FU5" s="2">
        <v>7195100</v>
      </c>
      <c r="FV5" s="2">
        <v>10105000</v>
      </c>
      <c r="FW5" s="2">
        <v>13380600</v>
      </c>
      <c r="FX5" s="2">
        <v>24040200</v>
      </c>
      <c r="FY5" s="2">
        <v>8289200</v>
      </c>
      <c r="FZ5" s="2">
        <v>16403700</v>
      </c>
      <c r="GA5" s="2">
        <v>10412000</v>
      </c>
      <c r="GB5" s="2">
        <v>7324000</v>
      </c>
      <c r="GC5" s="2">
        <v>7303500</v>
      </c>
      <c r="GD5" s="2">
        <v>9161500</v>
      </c>
      <c r="GE5" s="2">
        <v>9697700</v>
      </c>
      <c r="GF5" s="2">
        <v>20474400</v>
      </c>
      <c r="GG5" s="2">
        <v>12666900</v>
      </c>
      <c r="GH5" s="2">
        <v>10568900</v>
      </c>
      <c r="GI5" s="2">
        <v>8885300</v>
      </c>
      <c r="GJ5" s="2">
        <v>6584500</v>
      </c>
      <c r="GK5" s="2">
        <v>5910800</v>
      </c>
      <c r="GL5" s="2">
        <v>6454300</v>
      </c>
      <c r="GM5" s="2">
        <v>9219100</v>
      </c>
      <c r="GN5" s="2">
        <v>9213500</v>
      </c>
      <c r="GO5" s="2">
        <v>6016400</v>
      </c>
      <c r="GP5" s="2">
        <v>6013000</v>
      </c>
      <c r="GQ5" s="2">
        <v>5954900</v>
      </c>
      <c r="GR5" s="2">
        <v>9091500</v>
      </c>
      <c r="GS5" s="2">
        <v>9611900</v>
      </c>
      <c r="GT5" s="2">
        <v>9556500</v>
      </c>
      <c r="GU5" s="2">
        <v>14935700</v>
      </c>
      <c r="GV5" s="2">
        <v>6533800</v>
      </c>
      <c r="GW5" s="2">
        <v>9522900</v>
      </c>
      <c r="GX5" s="2">
        <v>8366100</v>
      </c>
      <c r="GY5" s="2">
        <v>7267900</v>
      </c>
      <c r="GZ5" s="2">
        <v>12953300</v>
      </c>
      <c r="HA5" s="2">
        <v>8535800</v>
      </c>
      <c r="HB5" s="2">
        <v>10236900</v>
      </c>
      <c r="HC5" s="2">
        <v>8604600</v>
      </c>
      <c r="HD5" s="2">
        <v>10169700</v>
      </c>
      <c r="HE5" s="2">
        <v>7658500</v>
      </c>
      <c r="HF5" s="2">
        <v>2454300</v>
      </c>
      <c r="HG5" s="2">
        <v>1247000</v>
      </c>
      <c r="HH5" s="2">
        <v>2241500</v>
      </c>
      <c r="HI5" s="2">
        <v>1848400</v>
      </c>
      <c r="HJ5" s="2">
        <v>2843900</v>
      </c>
      <c r="HK5" s="2">
        <v>1904900</v>
      </c>
      <c r="HL5" s="2">
        <v>2459300</v>
      </c>
      <c r="HM5" s="2">
        <v>2437200</v>
      </c>
      <c r="HN5" s="2">
        <v>2224400</v>
      </c>
      <c r="HO5" s="2">
        <v>2781600</v>
      </c>
      <c r="HP5" s="2">
        <v>2020400</v>
      </c>
      <c r="HQ5" s="2">
        <v>3406500</v>
      </c>
      <c r="HR5" s="2">
        <v>1454500</v>
      </c>
      <c r="HS5" s="2">
        <v>1285100</v>
      </c>
      <c r="HT5" s="2">
        <v>1533000</v>
      </c>
      <c r="HU5" s="2">
        <v>1494200</v>
      </c>
      <c r="HV5" s="2">
        <v>1044200</v>
      </c>
      <c r="HW5" s="2">
        <v>1287300</v>
      </c>
      <c r="HX5" s="2">
        <v>2065900</v>
      </c>
      <c r="HY5" s="2">
        <v>1406300</v>
      </c>
      <c r="HZ5" s="2">
        <v>1185600</v>
      </c>
      <c r="IA5" s="2">
        <v>1983500</v>
      </c>
      <c r="IB5" s="2">
        <v>1822800</v>
      </c>
      <c r="IC5" s="2">
        <v>1475200</v>
      </c>
      <c r="ID5" s="2">
        <v>2288400</v>
      </c>
      <c r="IE5" s="2">
        <v>4089800</v>
      </c>
      <c r="IF5" s="2">
        <v>8048500</v>
      </c>
      <c r="IG5" s="2">
        <v>2839600</v>
      </c>
      <c r="IH5" s="2">
        <v>2691500</v>
      </c>
      <c r="II5" s="2">
        <v>1733500</v>
      </c>
      <c r="IJ5" s="2">
        <v>2200500</v>
      </c>
      <c r="IK5" s="2">
        <v>1255800</v>
      </c>
      <c r="IL5" s="2">
        <v>1213600</v>
      </c>
      <c r="IM5" s="2">
        <v>1067600</v>
      </c>
      <c r="IN5" s="2">
        <v>1004700</v>
      </c>
      <c r="IO5" s="2">
        <v>945000</v>
      </c>
      <c r="IP5" s="2">
        <v>1212700</v>
      </c>
      <c r="IQ5" s="2">
        <v>1186800</v>
      </c>
      <c r="IR5" s="2">
        <v>1932600</v>
      </c>
      <c r="IS5" s="2">
        <v>1040200</v>
      </c>
      <c r="IT5" s="2">
        <v>1420900</v>
      </c>
    </row>
    <row r="6" spans="1:254" ht="22.5" customHeight="1">
      <c r="A6" s="390" t="s">
        <v>7</v>
      </c>
      <c r="B6" s="46" t="s">
        <v>8</v>
      </c>
      <c r="C6" s="50">
        <v>1158300</v>
      </c>
      <c r="D6" s="199">
        <v>-209600</v>
      </c>
      <c r="E6" s="200">
        <v>1367900</v>
      </c>
      <c r="F6" s="51">
        <v>1505500</v>
      </c>
      <c r="G6" s="51">
        <v>1064200</v>
      </c>
      <c r="H6" s="51">
        <v>976100</v>
      </c>
      <c r="I6" s="51">
        <v>2125900</v>
      </c>
      <c r="J6" s="51">
        <v>1614000</v>
      </c>
      <c r="K6" s="51">
        <v>1456900</v>
      </c>
      <c r="L6" s="51">
        <v>1116400</v>
      </c>
      <c r="M6" s="51">
        <v>944100</v>
      </c>
      <c r="N6" s="51">
        <v>722900</v>
      </c>
      <c r="O6" s="51">
        <v>792100</v>
      </c>
      <c r="P6" s="51">
        <v>1665600</v>
      </c>
      <c r="Q6" s="51">
        <v>1096100</v>
      </c>
      <c r="R6" s="52">
        <v>1534300</v>
      </c>
      <c r="S6" s="52">
        <v>961800</v>
      </c>
      <c r="T6" s="52">
        <v>940800</v>
      </c>
      <c r="U6" s="52">
        <v>1385700</v>
      </c>
      <c r="V6" s="52">
        <v>779800</v>
      </c>
      <c r="W6" s="52">
        <v>1292200</v>
      </c>
      <c r="X6" s="52">
        <v>1421900</v>
      </c>
      <c r="Y6" s="52">
        <v>1701100</v>
      </c>
      <c r="Z6" s="52">
        <v>1199300</v>
      </c>
      <c r="AA6" s="52">
        <v>843200</v>
      </c>
      <c r="AB6" s="52">
        <v>2185000</v>
      </c>
      <c r="AC6" s="52">
        <v>1595100</v>
      </c>
      <c r="AD6" s="52">
        <v>1573700</v>
      </c>
      <c r="AE6" s="52">
        <v>1211500</v>
      </c>
      <c r="AF6" s="52">
        <v>2242000</v>
      </c>
      <c r="AG6" s="52">
        <v>1324100</v>
      </c>
      <c r="AH6" s="52">
        <v>1154800</v>
      </c>
      <c r="AI6" s="52">
        <v>1646900</v>
      </c>
      <c r="AJ6" s="52">
        <v>2327400</v>
      </c>
      <c r="AK6" s="52">
        <v>1789600</v>
      </c>
      <c r="AL6" s="52">
        <v>2142500</v>
      </c>
      <c r="AM6" s="52">
        <v>1972400</v>
      </c>
      <c r="AN6" s="20">
        <v>1716800</v>
      </c>
      <c r="AO6" s="20">
        <v>2735900</v>
      </c>
      <c r="AP6" s="21">
        <v>2434000</v>
      </c>
      <c r="AQ6" s="21">
        <v>3868100</v>
      </c>
      <c r="AR6" s="21">
        <v>1698900</v>
      </c>
      <c r="AS6" s="21">
        <v>1978700</v>
      </c>
      <c r="AT6" s="21">
        <v>2622300</v>
      </c>
      <c r="AU6" s="21">
        <v>1514600</v>
      </c>
      <c r="AV6" s="21">
        <v>1702400</v>
      </c>
      <c r="AW6" s="21">
        <v>1783000</v>
      </c>
      <c r="AX6" s="21">
        <v>2308800</v>
      </c>
      <c r="AY6" s="21">
        <v>2287800</v>
      </c>
      <c r="AZ6" s="21">
        <v>1864800</v>
      </c>
      <c r="BA6" s="21">
        <v>5244100</v>
      </c>
      <c r="BB6" s="21">
        <v>2149400</v>
      </c>
      <c r="BC6" s="21">
        <v>1891300</v>
      </c>
      <c r="BD6" s="21">
        <v>1718700</v>
      </c>
      <c r="BE6" s="21">
        <v>1847400</v>
      </c>
      <c r="BF6" s="21">
        <v>1964800</v>
      </c>
      <c r="BG6" s="21">
        <v>1979200</v>
      </c>
      <c r="BH6" s="21">
        <v>1759900</v>
      </c>
      <c r="BI6" s="21">
        <v>2104800</v>
      </c>
      <c r="BJ6" s="21">
        <v>2872900</v>
      </c>
      <c r="BK6" s="21">
        <v>2997400</v>
      </c>
      <c r="BL6" s="21">
        <v>6185500</v>
      </c>
      <c r="BM6" s="2">
        <v>3317800</v>
      </c>
      <c r="BN6" s="2">
        <v>2098100</v>
      </c>
      <c r="BO6" s="2">
        <v>2551400</v>
      </c>
      <c r="BP6" s="2">
        <v>2582600</v>
      </c>
      <c r="BQ6" s="2">
        <v>2151900</v>
      </c>
      <c r="BR6" s="2">
        <v>1669300</v>
      </c>
      <c r="BS6" s="2">
        <v>2464100</v>
      </c>
      <c r="BT6" s="2">
        <v>2386800</v>
      </c>
      <c r="BU6" s="2">
        <v>2156100</v>
      </c>
      <c r="BV6" s="2">
        <v>1570700</v>
      </c>
      <c r="BW6" s="2">
        <v>1560100</v>
      </c>
      <c r="BX6" s="2">
        <v>1696700</v>
      </c>
      <c r="BY6" s="2">
        <v>1472900</v>
      </c>
      <c r="BZ6" s="2">
        <v>1023500</v>
      </c>
      <c r="CA6" s="2">
        <v>1262900</v>
      </c>
      <c r="CB6" s="2">
        <v>2234300</v>
      </c>
      <c r="CC6" s="2">
        <v>2707000</v>
      </c>
      <c r="CD6" s="2">
        <v>1787000</v>
      </c>
      <c r="CE6" s="2">
        <v>2012700</v>
      </c>
      <c r="CF6" s="2">
        <v>2418600</v>
      </c>
      <c r="CG6" s="2">
        <v>1877000</v>
      </c>
      <c r="CH6" s="2">
        <v>2442800</v>
      </c>
      <c r="CI6" s="2">
        <v>1386500</v>
      </c>
      <c r="CJ6" s="2">
        <v>1689000</v>
      </c>
      <c r="CK6" s="2">
        <v>1404200</v>
      </c>
      <c r="CL6" s="2">
        <v>1997600</v>
      </c>
      <c r="CM6" s="2">
        <v>1500200</v>
      </c>
      <c r="CN6" s="2">
        <v>2489200</v>
      </c>
      <c r="CO6" s="2">
        <v>2133100</v>
      </c>
      <c r="CP6" s="2">
        <v>1946800</v>
      </c>
      <c r="CQ6" s="2">
        <v>1518300</v>
      </c>
      <c r="CR6" s="2">
        <v>1966200</v>
      </c>
      <c r="CS6" s="2">
        <v>2128100</v>
      </c>
      <c r="CT6" s="2">
        <v>2799900</v>
      </c>
      <c r="CU6" s="2">
        <v>2211800</v>
      </c>
      <c r="CV6" s="2">
        <v>1862600</v>
      </c>
      <c r="CW6" s="2">
        <v>2222200</v>
      </c>
      <c r="CX6" s="2">
        <v>1968200</v>
      </c>
      <c r="CY6" s="2">
        <v>2277100</v>
      </c>
      <c r="CZ6" s="2">
        <v>2049300</v>
      </c>
      <c r="DA6" s="2">
        <v>2077000</v>
      </c>
      <c r="DB6" s="2">
        <v>2137500</v>
      </c>
      <c r="DC6" s="2">
        <v>4055100</v>
      </c>
      <c r="DD6" s="2">
        <v>2364300</v>
      </c>
      <c r="DE6" s="2">
        <v>3214100</v>
      </c>
      <c r="DF6" s="2">
        <v>4795500</v>
      </c>
      <c r="DG6" s="2">
        <v>3702900</v>
      </c>
      <c r="DH6" s="2">
        <v>3327400</v>
      </c>
      <c r="DI6" s="2">
        <v>2754000</v>
      </c>
      <c r="DJ6" s="2">
        <v>5061700</v>
      </c>
      <c r="DK6" s="2">
        <v>3628200</v>
      </c>
      <c r="DL6" s="2">
        <v>2892400</v>
      </c>
      <c r="DM6" s="2">
        <v>3447900</v>
      </c>
      <c r="DN6" s="2">
        <v>2235600</v>
      </c>
      <c r="DO6" s="2">
        <v>3195900</v>
      </c>
      <c r="DP6" s="2">
        <v>2134000</v>
      </c>
      <c r="DQ6" s="2">
        <v>3843400</v>
      </c>
      <c r="DR6" s="2">
        <v>2818800</v>
      </c>
      <c r="DS6" s="2">
        <v>2577100</v>
      </c>
      <c r="DT6" s="2">
        <v>1446600</v>
      </c>
      <c r="DU6" s="2">
        <v>2786800</v>
      </c>
      <c r="DV6" s="2">
        <v>1321000</v>
      </c>
      <c r="DW6" s="2">
        <v>2139000</v>
      </c>
      <c r="DX6" s="2">
        <v>2248800</v>
      </c>
      <c r="DY6" s="2">
        <v>1974800</v>
      </c>
      <c r="DZ6" s="2">
        <v>3081900</v>
      </c>
      <c r="EA6" s="2">
        <v>2095900</v>
      </c>
      <c r="EB6" s="2">
        <v>1767700</v>
      </c>
      <c r="EC6" s="2">
        <v>2037700</v>
      </c>
      <c r="ED6" s="2">
        <v>1433400</v>
      </c>
      <c r="EE6" s="2">
        <v>1582600</v>
      </c>
      <c r="EF6" s="2">
        <v>1339100</v>
      </c>
      <c r="EG6" s="2">
        <v>2274500</v>
      </c>
      <c r="EH6" s="2">
        <v>1704300</v>
      </c>
      <c r="EI6" s="2">
        <v>2449000</v>
      </c>
      <c r="EJ6" s="2">
        <v>2692000</v>
      </c>
      <c r="EK6" s="2">
        <v>2138300</v>
      </c>
      <c r="EL6" s="2">
        <v>2533000</v>
      </c>
      <c r="EM6" s="2">
        <v>2174000</v>
      </c>
      <c r="EN6" s="2">
        <v>2063900</v>
      </c>
      <c r="EO6" s="2">
        <v>1844900</v>
      </c>
      <c r="EP6" s="2">
        <v>3481200</v>
      </c>
      <c r="EQ6" s="2">
        <v>2415000</v>
      </c>
      <c r="ER6" s="2">
        <v>1644000</v>
      </c>
      <c r="ES6" s="2">
        <v>1738300</v>
      </c>
      <c r="ET6" s="2">
        <v>978600</v>
      </c>
      <c r="EU6" s="2">
        <v>1524900</v>
      </c>
      <c r="EV6" s="2">
        <v>1135400</v>
      </c>
      <c r="EW6" s="2">
        <v>793700</v>
      </c>
      <c r="EX6" s="2">
        <v>1202200</v>
      </c>
      <c r="EY6" s="2">
        <v>931400</v>
      </c>
      <c r="EZ6" s="2">
        <v>2258500</v>
      </c>
      <c r="FA6" s="2">
        <v>1563200</v>
      </c>
      <c r="FB6" s="2">
        <v>1571100</v>
      </c>
      <c r="FC6" s="2">
        <v>1323900</v>
      </c>
      <c r="FD6" s="2">
        <v>1789100</v>
      </c>
      <c r="FE6" s="2">
        <v>1021500</v>
      </c>
      <c r="FF6" s="2">
        <v>1238100</v>
      </c>
      <c r="FG6" s="2">
        <v>2183600</v>
      </c>
      <c r="FH6" s="2">
        <v>3362000</v>
      </c>
      <c r="FI6" s="2">
        <v>1211300</v>
      </c>
      <c r="FJ6" s="2">
        <v>1499700</v>
      </c>
      <c r="FK6" s="2">
        <v>1267600</v>
      </c>
      <c r="FL6" s="2">
        <v>1143900</v>
      </c>
      <c r="FM6" s="2">
        <v>2000200</v>
      </c>
      <c r="FN6" s="2">
        <v>1828500</v>
      </c>
      <c r="FO6" s="2">
        <v>2820600</v>
      </c>
      <c r="FP6" s="2">
        <v>1376800</v>
      </c>
      <c r="FQ6" s="2">
        <v>1752100</v>
      </c>
      <c r="FR6" s="2">
        <v>3130900</v>
      </c>
      <c r="FS6" s="2">
        <v>5348000</v>
      </c>
      <c r="FT6" s="2">
        <v>3889200</v>
      </c>
      <c r="FU6" s="2">
        <v>2744300</v>
      </c>
      <c r="FV6" s="2">
        <v>3872200</v>
      </c>
      <c r="FW6" s="2">
        <v>4187100</v>
      </c>
      <c r="FX6" s="2">
        <v>3516700</v>
      </c>
      <c r="FY6" s="2">
        <v>4305300</v>
      </c>
      <c r="FZ6" s="2">
        <v>5250500</v>
      </c>
      <c r="GA6" s="2">
        <v>7824300</v>
      </c>
      <c r="GB6" s="2">
        <v>1532600</v>
      </c>
      <c r="GC6" s="2">
        <v>1425400</v>
      </c>
      <c r="GD6" s="2">
        <v>1629000</v>
      </c>
      <c r="GE6" s="2">
        <v>1559000</v>
      </c>
      <c r="GF6" s="2">
        <v>2581400</v>
      </c>
      <c r="GG6" s="2">
        <v>2236700</v>
      </c>
      <c r="GH6" s="2">
        <v>1283100</v>
      </c>
      <c r="GI6" s="2">
        <v>1621200</v>
      </c>
      <c r="GJ6" s="2">
        <v>1820200</v>
      </c>
      <c r="GK6" s="2">
        <v>1225200</v>
      </c>
      <c r="GL6" s="2">
        <v>1481400</v>
      </c>
      <c r="GM6" s="2">
        <v>1656700</v>
      </c>
      <c r="GN6" s="2">
        <v>975000</v>
      </c>
      <c r="GO6" s="2">
        <v>1721100</v>
      </c>
      <c r="GP6" s="2">
        <v>1403700</v>
      </c>
      <c r="GQ6" s="2">
        <v>1534600</v>
      </c>
      <c r="GR6" s="2">
        <v>1311100</v>
      </c>
      <c r="GS6" s="2">
        <v>1042500</v>
      </c>
      <c r="GT6" s="2">
        <v>1288700</v>
      </c>
      <c r="GU6" s="2">
        <v>2515400</v>
      </c>
      <c r="GV6" s="2">
        <v>1172900</v>
      </c>
      <c r="GW6" s="2">
        <v>1663100</v>
      </c>
      <c r="GX6" s="2">
        <v>1971600</v>
      </c>
      <c r="GY6" s="2">
        <v>2616800</v>
      </c>
      <c r="GZ6" s="2">
        <v>1701500</v>
      </c>
      <c r="HA6" s="2">
        <v>2680400</v>
      </c>
      <c r="HB6" s="2">
        <v>2050000</v>
      </c>
      <c r="HC6" s="2">
        <v>1093300</v>
      </c>
      <c r="HD6" s="2">
        <v>985100</v>
      </c>
      <c r="HE6" s="2">
        <v>989200</v>
      </c>
      <c r="HF6" s="2">
        <v>1927500</v>
      </c>
      <c r="HG6" s="2">
        <v>2707500</v>
      </c>
      <c r="HH6" s="2">
        <v>1159100</v>
      </c>
      <c r="HI6" s="2">
        <v>1159500</v>
      </c>
      <c r="HJ6" s="2">
        <v>2574800</v>
      </c>
      <c r="HK6" s="2">
        <v>1648700</v>
      </c>
      <c r="HL6" s="2">
        <v>1548000</v>
      </c>
      <c r="HM6" s="2">
        <v>1656600</v>
      </c>
      <c r="HN6" s="2">
        <v>1790300</v>
      </c>
      <c r="HO6" s="2">
        <v>2548500</v>
      </c>
      <c r="HP6" s="2">
        <v>2306500</v>
      </c>
      <c r="HQ6" s="2">
        <v>2983100</v>
      </c>
      <c r="HR6" s="2">
        <v>1818100</v>
      </c>
      <c r="HS6" s="2">
        <v>2187800</v>
      </c>
      <c r="HT6" s="2">
        <v>2442000</v>
      </c>
      <c r="HU6" s="2">
        <v>2345100</v>
      </c>
      <c r="HV6" s="2">
        <v>3092800</v>
      </c>
      <c r="HW6" s="2">
        <v>2231800</v>
      </c>
      <c r="HX6" s="2">
        <v>2392300</v>
      </c>
      <c r="HY6" s="2">
        <v>2506100</v>
      </c>
      <c r="HZ6" s="2">
        <v>3569900</v>
      </c>
      <c r="IA6" s="2">
        <v>2010500</v>
      </c>
      <c r="IB6" s="2">
        <v>2216400</v>
      </c>
      <c r="IC6" s="2">
        <v>3148300</v>
      </c>
      <c r="ID6" s="2">
        <v>6215500</v>
      </c>
      <c r="IE6" s="2">
        <v>2914200</v>
      </c>
      <c r="IF6" s="2">
        <v>2380700</v>
      </c>
      <c r="IG6" s="2">
        <v>2254000</v>
      </c>
      <c r="IH6" s="2">
        <v>1996100</v>
      </c>
      <c r="II6" s="2">
        <v>905300</v>
      </c>
      <c r="IJ6" s="2">
        <v>1247400</v>
      </c>
      <c r="IK6" s="2">
        <v>2196600</v>
      </c>
      <c r="IL6" s="2">
        <v>974200</v>
      </c>
      <c r="IM6" s="2">
        <v>778000</v>
      </c>
      <c r="IN6" s="2">
        <v>814700</v>
      </c>
      <c r="IO6" s="2">
        <v>653200</v>
      </c>
      <c r="IP6" s="2">
        <v>1156700</v>
      </c>
      <c r="IQ6" s="2">
        <v>1020000</v>
      </c>
      <c r="IR6" s="2">
        <v>1498600</v>
      </c>
      <c r="IS6" s="2">
        <v>900100</v>
      </c>
      <c r="IT6" s="2">
        <v>1369400</v>
      </c>
    </row>
    <row r="7" spans="1:254" ht="15.9" customHeight="1">
      <c r="A7" s="390" t="s">
        <v>9</v>
      </c>
      <c r="B7" s="46" t="s">
        <v>10</v>
      </c>
      <c r="C7" s="50">
        <v>131800</v>
      </c>
      <c r="D7" s="199">
        <v>-274200</v>
      </c>
      <c r="E7" s="200">
        <v>406000</v>
      </c>
      <c r="F7" s="52">
        <v>293400</v>
      </c>
      <c r="G7" s="52">
        <v>335100</v>
      </c>
      <c r="H7" s="52">
        <v>486200</v>
      </c>
      <c r="I7" s="52">
        <v>421800</v>
      </c>
      <c r="J7" s="52">
        <v>399300</v>
      </c>
      <c r="K7" s="52">
        <v>409900</v>
      </c>
      <c r="L7" s="52">
        <v>528400</v>
      </c>
      <c r="M7" s="52">
        <v>280800</v>
      </c>
      <c r="N7" s="52">
        <v>308700</v>
      </c>
      <c r="O7" s="52">
        <v>311300</v>
      </c>
      <c r="P7" s="52">
        <v>478000</v>
      </c>
      <c r="Q7" s="52">
        <v>751300</v>
      </c>
      <c r="R7" s="52">
        <v>1407800</v>
      </c>
      <c r="S7" s="52">
        <v>367700</v>
      </c>
      <c r="T7" s="52">
        <v>304700</v>
      </c>
      <c r="U7" s="52">
        <v>391800</v>
      </c>
      <c r="V7" s="52">
        <v>272200</v>
      </c>
      <c r="W7" s="52">
        <v>279100</v>
      </c>
      <c r="X7" s="52">
        <v>194900</v>
      </c>
      <c r="Y7" s="52">
        <v>269100</v>
      </c>
      <c r="Z7" s="52">
        <v>318500</v>
      </c>
      <c r="AA7" s="52">
        <v>256200</v>
      </c>
      <c r="AB7" s="52">
        <v>232100</v>
      </c>
      <c r="AC7" s="52">
        <v>268500</v>
      </c>
      <c r="AD7" s="52">
        <v>303000</v>
      </c>
      <c r="AE7" s="52">
        <v>218300</v>
      </c>
      <c r="AF7" s="52">
        <v>204700</v>
      </c>
      <c r="AG7" s="52">
        <v>220300</v>
      </c>
      <c r="AH7" s="52">
        <v>283100</v>
      </c>
      <c r="AI7" s="52">
        <v>218400</v>
      </c>
      <c r="AJ7" s="52">
        <v>277200</v>
      </c>
      <c r="AK7" s="52">
        <v>238800</v>
      </c>
      <c r="AL7" s="52">
        <v>394300</v>
      </c>
      <c r="AM7" s="52">
        <v>229800</v>
      </c>
      <c r="AN7" s="52">
        <v>385700</v>
      </c>
      <c r="AO7" s="52">
        <v>266000</v>
      </c>
      <c r="AP7" s="52">
        <v>246900</v>
      </c>
      <c r="AQ7" s="21">
        <v>538200</v>
      </c>
      <c r="AR7" s="21">
        <v>289100</v>
      </c>
      <c r="AS7" s="21">
        <v>225000</v>
      </c>
      <c r="AT7" s="21">
        <v>305600</v>
      </c>
      <c r="AU7" s="21">
        <v>430800</v>
      </c>
      <c r="AV7" s="21">
        <v>190600</v>
      </c>
      <c r="AW7" s="21">
        <v>271900</v>
      </c>
      <c r="AX7" s="21">
        <v>340800</v>
      </c>
      <c r="AY7" s="21">
        <v>323000</v>
      </c>
      <c r="AZ7" s="21">
        <v>419300</v>
      </c>
      <c r="BA7" s="21">
        <v>496800</v>
      </c>
      <c r="BB7" s="21">
        <v>290400</v>
      </c>
      <c r="BC7" s="21">
        <v>390000</v>
      </c>
      <c r="BD7" s="21">
        <v>314200</v>
      </c>
      <c r="BE7" s="21">
        <v>325400</v>
      </c>
      <c r="BF7" s="21">
        <v>269500</v>
      </c>
      <c r="BG7" s="21">
        <v>349400</v>
      </c>
      <c r="BH7" s="21">
        <v>311700</v>
      </c>
      <c r="BI7" s="21">
        <v>394200</v>
      </c>
      <c r="BJ7" s="21">
        <v>489200</v>
      </c>
      <c r="BK7" s="21">
        <v>729700</v>
      </c>
      <c r="BL7" s="21">
        <v>1307500</v>
      </c>
      <c r="BM7" s="2">
        <v>510200</v>
      </c>
      <c r="BN7" s="2">
        <v>393600</v>
      </c>
      <c r="BO7" s="2">
        <v>502600</v>
      </c>
      <c r="BP7" s="2">
        <v>670800</v>
      </c>
      <c r="BQ7" s="2">
        <v>503300</v>
      </c>
      <c r="BR7" s="2">
        <v>442900</v>
      </c>
      <c r="BS7" s="2">
        <v>509400</v>
      </c>
      <c r="BT7" s="2">
        <v>573900</v>
      </c>
      <c r="BU7" s="2">
        <v>1287300</v>
      </c>
      <c r="BV7" s="2">
        <v>1953600</v>
      </c>
      <c r="BW7" s="2">
        <v>576200</v>
      </c>
      <c r="BX7" s="2">
        <v>561600</v>
      </c>
      <c r="BY7" s="2">
        <v>568300</v>
      </c>
      <c r="BZ7" s="2">
        <v>557900</v>
      </c>
      <c r="CA7" s="2">
        <v>489200</v>
      </c>
      <c r="CB7" s="2">
        <v>572900</v>
      </c>
      <c r="CC7" s="2">
        <v>368500</v>
      </c>
      <c r="CD7" s="2">
        <v>333100</v>
      </c>
      <c r="CE7" s="2">
        <v>596600</v>
      </c>
      <c r="CF7" s="2">
        <v>456100</v>
      </c>
      <c r="CG7" s="2">
        <v>571300</v>
      </c>
      <c r="CH7" s="2">
        <v>433200</v>
      </c>
      <c r="CI7" s="2">
        <v>977800</v>
      </c>
      <c r="CJ7" s="2">
        <v>1231500</v>
      </c>
      <c r="CK7" s="2">
        <v>3075000</v>
      </c>
      <c r="CL7" s="2">
        <v>472400</v>
      </c>
      <c r="CM7" s="2">
        <v>345500</v>
      </c>
      <c r="CN7" s="2">
        <v>273100</v>
      </c>
      <c r="CO7" s="2">
        <v>445300</v>
      </c>
      <c r="CP7" s="2">
        <v>388800</v>
      </c>
      <c r="CQ7" s="2">
        <v>471200</v>
      </c>
      <c r="CR7" s="2">
        <v>322500</v>
      </c>
      <c r="CS7" s="2">
        <v>463700</v>
      </c>
      <c r="CT7" s="2">
        <v>526700</v>
      </c>
      <c r="CU7" s="2">
        <v>429700</v>
      </c>
      <c r="CV7" s="2">
        <v>360700</v>
      </c>
      <c r="CW7" s="2">
        <v>290300</v>
      </c>
      <c r="CX7" s="2">
        <v>308400</v>
      </c>
      <c r="CY7" s="2">
        <v>303200</v>
      </c>
      <c r="CZ7" s="2">
        <v>373400</v>
      </c>
      <c r="DA7" s="2">
        <v>478400</v>
      </c>
      <c r="DB7" s="2">
        <v>566500</v>
      </c>
      <c r="DC7" s="2">
        <v>388100</v>
      </c>
      <c r="DD7" s="2">
        <v>246300</v>
      </c>
      <c r="DE7" s="2">
        <v>334000</v>
      </c>
      <c r="DF7" s="2">
        <v>471700</v>
      </c>
      <c r="DG7" s="2">
        <v>468000</v>
      </c>
      <c r="DH7" s="2">
        <v>330800</v>
      </c>
      <c r="DI7" s="2">
        <v>288900</v>
      </c>
      <c r="DJ7" s="2">
        <v>299900</v>
      </c>
      <c r="DK7" s="2">
        <v>333900</v>
      </c>
      <c r="DL7" s="2">
        <v>337600</v>
      </c>
      <c r="DM7" s="2">
        <v>216500</v>
      </c>
      <c r="DN7" s="2">
        <v>375500</v>
      </c>
      <c r="DO7" s="2">
        <v>269500</v>
      </c>
      <c r="DP7" s="2">
        <v>440500</v>
      </c>
      <c r="DQ7" s="2">
        <v>368000</v>
      </c>
      <c r="DR7" s="2">
        <v>400900</v>
      </c>
      <c r="DS7" s="2">
        <v>299900</v>
      </c>
      <c r="DT7" s="2">
        <v>287100</v>
      </c>
      <c r="DU7" s="2">
        <v>559800</v>
      </c>
      <c r="DV7" s="2">
        <v>189700</v>
      </c>
      <c r="DW7" s="2">
        <v>313200</v>
      </c>
      <c r="DX7" s="2">
        <v>402900</v>
      </c>
      <c r="DY7" s="2">
        <v>246000</v>
      </c>
      <c r="DZ7" s="2">
        <v>417500</v>
      </c>
      <c r="EA7" s="2">
        <v>292700</v>
      </c>
      <c r="EB7" s="2">
        <v>340800</v>
      </c>
      <c r="EC7" s="2">
        <v>503000</v>
      </c>
      <c r="ED7" s="2">
        <v>692700</v>
      </c>
      <c r="EE7" s="2">
        <v>983400</v>
      </c>
      <c r="EF7" s="2">
        <v>1851700</v>
      </c>
      <c r="EG7" s="2">
        <v>407900</v>
      </c>
      <c r="EH7" s="2">
        <v>394300</v>
      </c>
      <c r="EI7" s="2">
        <v>391400</v>
      </c>
      <c r="EJ7" s="2">
        <v>382500</v>
      </c>
      <c r="EK7" s="2">
        <v>355000</v>
      </c>
      <c r="EL7" s="2">
        <v>424600</v>
      </c>
      <c r="EM7" s="2">
        <v>314500</v>
      </c>
      <c r="EN7" s="2">
        <v>469900</v>
      </c>
      <c r="EO7" s="2">
        <v>663900</v>
      </c>
      <c r="EP7" s="2">
        <v>426900</v>
      </c>
      <c r="EQ7" s="2">
        <v>317600</v>
      </c>
      <c r="ER7" s="2">
        <v>228600</v>
      </c>
      <c r="ES7" s="2">
        <v>314200</v>
      </c>
      <c r="ET7" s="2">
        <v>252200</v>
      </c>
      <c r="EU7" s="2">
        <v>310800</v>
      </c>
      <c r="EV7" s="2">
        <v>362100</v>
      </c>
      <c r="EW7" s="2">
        <v>194000</v>
      </c>
      <c r="EX7" s="2">
        <v>477600</v>
      </c>
      <c r="EY7" s="2">
        <v>556000</v>
      </c>
      <c r="EZ7" s="2">
        <v>304500</v>
      </c>
      <c r="FA7" s="2">
        <v>385500</v>
      </c>
      <c r="FB7" s="2">
        <v>265800</v>
      </c>
      <c r="FC7" s="2">
        <v>197500</v>
      </c>
      <c r="FD7" s="2">
        <v>311100</v>
      </c>
      <c r="FE7" s="2">
        <v>261400</v>
      </c>
      <c r="FF7" s="2">
        <v>228700</v>
      </c>
      <c r="FG7" s="2">
        <v>183100</v>
      </c>
      <c r="FH7" s="2">
        <v>345100</v>
      </c>
      <c r="FI7" s="2">
        <v>244600</v>
      </c>
      <c r="FJ7" s="2">
        <v>308800</v>
      </c>
      <c r="FK7" s="2">
        <v>259400</v>
      </c>
      <c r="FL7" s="2">
        <v>342900</v>
      </c>
      <c r="FM7" s="2">
        <v>482700</v>
      </c>
      <c r="FN7" s="2">
        <v>290100</v>
      </c>
      <c r="FO7" s="2">
        <v>307200</v>
      </c>
      <c r="FP7" s="2">
        <v>398400</v>
      </c>
      <c r="FQ7" s="2">
        <v>207500</v>
      </c>
      <c r="FR7" s="2">
        <v>231100</v>
      </c>
      <c r="FS7" s="2">
        <v>442100</v>
      </c>
      <c r="FT7" s="2">
        <v>597200</v>
      </c>
      <c r="FU7" s="2">
        <v>381800</v>
      </c>
      <c r="FV7" s="2">
        <v>351100</v>
      </c>
      <c r="FW7" s="2">
        <v>548700</v>
      </c>
      <c r="FX7" s="2">
        <v>460000</v>
      </c>
      <c r="FY7" s="2">
        <v>277700</v>
      </c>
      <c r="FZ7" s="2">
        <v>338400</v>
      </c>
      <c r="GA7" s="2">
        <v>438200</v>
      </c>
      <c r="GB7" s="2">
        <v>571500</v>
      </c>
      <c r="GC7" s="2">
        <v>446100</v>
      </c>
      <c r="GD7" s="2">
        <v>435100</v>
      </c>
      <c r="GE7" s="2">
        <v>619200</v>
      </c>
      <c r="GF7" s="2">
        <v>622900</v>
      </c>
      <c r="GG7" s="2">
        <v>799900</v>
      </c>
      <c r="GH7" s="2">
        <v>929700</v>
      </c>
      <c r="GI7" s="2">
        <v>464100</v>
      </c>
      <c r="GJ7" s="2">
        <v>917000</v>
      </c>
      <c r="GK7" s="2">
        <v>716600</v>
      </c>
      <c r="GL7" s="2">
        <v>678800</v>
      </c>
      <c r="GM7" s="2">
        <v>384100</v>
      </c>
      <c r="GN7" s="2">
        <v>507000</v>
      </c>
      <c r="GO7" s="2">
        <v>599400</v>
      </c>
      <c r="GP7" s="2">
        <v>1106900</v>
      </c>
      <c r="GQ7" s="2">
        <v>950000</v>
      </c>
      <c r="GR7" s="2">
        <v>1628600</v>
      </c>
      <c r="GS7" s="2">
        <v>533300</v>
      </c>
      <c r="GT7" s="2">
        <v>288600</v>
      </c>
      <c r="GU7" s="2">
        <v>381100</v>
      </c>
      <c r="GV7" s="2">
        <v>530800</v>
      </c>
      <c r="GW7" s="2">
        <v>351900</v>
      </c>
      <c r="GX7" s="2">
        <v>298000</v>
      </c>
      <c r="GY7" s="2">
        <v>421400</v>
      </c>
      <c r="GZ7" s="2">
        <v>491700</v>
      </c>
      <c r="HA7" s="2">
        <v>624800</v>
      </c>
      <c r="HB7" s="2">
        <v>366300</v>
      </c>
      <c r="HC7" s="2">
        <v>484100</v>
      </c>
      <c r="HD7" s="2">
        <v>598700</v>
      </c>
      <c r="HE7" s="2">
        <v>561300</v>
      </c>
      <c r="HF7" s="2">
        <v>846300</v>
      </c>
      <c r="HG7" s="2">
        <v>648700</v>
      </c>
      <c r="HH7" s="2">
        <v>510900</v>
      </c>
      <c r="HI7" s="2">
        <v>533100</v>
      </c>
      <c r="HJ7" s="2">
        <v>862900</v>
      </c>
      <c r="HK7" s="2">
        <v>591400</v>
      </c>
      <c r="HL7" s="2">
        <v>564800</v>
      </c>
      <c r="HM7" s="2">
        <v>643300</v>
      </c>
      <c r="HN7" s="2">
        <v>481800</v>
      </c>
      <c r="HO7" s="2">
        <v>359600</v>
      </c>
      <c r="HP7" s="2">
        <v>193400</v>
      </c>
      <c r="HQ7" s="2">
        <v>400300</v>
      </c>
      <c r="HR7" s="2">
        <v>260500</v>
      </c>
      <c r="HS7" s="2">
        <v>193000</v>
      </c>
      <c r="HT7" s="2">
        <v>489500</v>
      </c>
      <c r="HU7" s="2">
        <v>212000</v>
      </c>
      <c r="HV7" s="2">
        <v>282900</v>
      </c>
      <c r="HW7" s="2">
        <v>283000</v>
      </c>
      <c r="HX7" s="2">
        <v>202600</v>
      </c>
      <c r="HY7" s="2">
        <v>157700</v>
      </c>
      <c r="HZ7" s="2">
        <v>211400</v>
      </c>
      <c r="IA7" s="2">
        <v>324000</v>
      </c>
      <c r="IB7" s="2">
        <v>271800</v>
      </c>
      <c r="IC7" s="2">
        <v>184700</v>
      </c>
      <c r="ID7" s="2">
        <v>185300</v>
      </c>
      <c r="IE7" s="2">
        <v>317400</v>
      </c>
      <c r="IF7" s="2">
        <v>378500</v>
      </c>
      <c r="IG7" s="2">
        <v>325900</v>
      </c>
      <c r="IH7" s="2">
        <v>434800</v>
      </c>
      <c r="II7" s="2">
        <v>266400</v>
      </c>
      <c r="IJ7" s="2">
        <v>285600</v>
      </c>
      <c r="IK7" s="2">
        <v>348600</v>
      </c>
      <c r="IL7" s="2">
        <v>257000</v>
      </c>
      <c r="IM7" s="2">
        <v>336600</v>
      </c>
      <c r="IN7" s="2">
        <v>342400</v>
      </c>
      <c r="IO7" s="2">
        <v>273900</v>
      </c>
      <c r="IP7" s="2">
        <v>224500</v>
      </c>
      <c r="IQ7" s="2">
        <v>329500</v>
      </c>
      <c r="IR7" s="2">
        <v>481100</v>
      </c>
      <c r="IS7" s="2">
        <v>336800</v>
      </c>
      <c r="IT7" s="2">
        <v>557100</v>
      </c>
    </row>
    <row r="8" spans="1:254" ht="15.9" customHeight="1">
      <c r="A8" s="390" t="s">
        <v>11</v>
      </c>
      <c r="B8" s="46" t="s">
        <v>12</v>
      </c>
      <c r="C8" s="50">
        <v>3570100</v>
      </c>
      <c r="D8" s="199">
        <v>-1336400</v>
      </c>
      <c r="E8" s="200">
        <v>4906500</v>
      </c>
      <c r="F8" s="53">
        <v>3102900</v>
      </c>
      <c r="G8" s="53">
        <v>2408800</v>
      </c>
      <c r="H8" s="53">
        <v>3132800</v>
      </c>
      <c r="I8" s="53">
        <v>5112600</v>
      </c>
      <c r="J8" s="53">
        <v>2781900</v>
      </c>
      <c r="K8" s="53">
        <v>3262500</v>
      </c>
      <c r="L8" s="53">
        <v>2329600</v>
      </c>
      <c r="M8" s="53">
        <v>2906500</v>
      </c>
      <c r="N8" s="53">
        <v>2824800</v>
      </c>
      <c r="O8" s="53">
        <v>3238300</v>
      </c>
      <c r="P8" s="53">
        <v>3587800</v>
      </c>
      <c r="Q8" s="53">
        <v>3275000</v>
      </c>
      <c r="R8" s="53">
        <v>4694300</v>
      </c>
      <c r="S8" s="53">
        <v>1765600</v>
      </c>
      <c r="T8" s="53">
        <v>2084200</v>
      </c>
      <c r="U8" s="53">
        <v>2981100</v>
      </c>
      <c r="V8" s="53">
        <v>1612700</v>
      </c>
      <c r="W8" s="53">
        <v>2142600</v>
      </c>
      <c r="X8" s="53">
        <v>3272700</v>
      </c>
      <c r="Y8" s="53">
        <v>3272500</v>
      </c>
      <c r="Z8" s="53">
        <v>2793700</v>
      </c>
      <c r="AA8" s="53">
        <v>2240200</v>
      </c>
      <c r="AB8" s="53">
        <v>3730000</v>
      </c>
      <c r="AC8" s="53">
        <v>2866400</v>
      </c>
      <c r="AD8" s="53">
        <v>1962000</v>
      </c>
      <c r="AE8" s="53">
        <v>2680500</v>
      </c>
      <c r="AF8" s="53">
        <v>2630900</v>
      </c>
      <c r="AG8" s="53">
        <v>2936400</v>
      </c>
      <c r="AH8" s="53">
        <v>3459500</v>
      </c>
      <c r="AI8" s="53">
        <v>3127800</v>
      </c>
      <c r="AJ8" s="53">
        <v>3010000</v>
      </c>
      <c r="AK8" s="53">
        <v>2386800</v>
      </c>
      <c r="AL8" s="53">
        <v>3982200</v>
      </c>
      <c r="AM8" s="53">
        <v>2589500</v>
      </c>
      <c r="AN8" s="22">
        <v>2551700</v>
      </c>
      <c r="AO8" s="22">
        <v>2641400</v>
      </c>
      <c r="AP8" s="21">
        <v>3071400</v>
      </c>
      <c r="AQ8" s="21">
        <v>4556800</v>
      </c>
      <c r="AR8" s="21">
        <v>3142400</v>
      </c>
      <c r="AS8" s="21">
        <v>3560800</v>
      </c>
      <c r="AT8" s="21">
        <v>4545300</v>
      </c>
      <c r="AU8" s="21">
        <v>3843300</v>
      </c>
      <c r="AV8" s="21">
        <v>2594500</v>
      </c>
      <c r="AW8" s="21">
        <v>2081000</v>
      </c>
      <c r="AX8" s="21">
        <v>2542500</v>
      </c>
      <c r="AY8" s="21">
        <v>2932000</v>
      </c>
      <c r="AZ8" s="21">
        <v>1886300</v>
      </c>
      <c r="BA8" s="21">
        <v>4027100</v>
      </c>
      <c r="BB8" s="21">
        <v>4084200</v>
      </c>
      <c r="BC8" s="21">
        <v>2595000</v>
      </c>
      <c r="BD8" s="21">
        <v>2224900</v>
      </c>
      <c r="BE8" s="21">
        <v>2050500</v>
      </c>
      <c r="BF8" s="21">
        <v>2228600</v>
      </c>
      <c r="BG8" s="21">
        <v>2640900</v>
      </c>
      <c r="BH8" s="21">
        <v>3138100</v>
      </c>
      <c r="BI8" s="21">
        <v>2982700</v>
      </c>
      <c r="BJ8" s="21">
        <v>3759600</v>
      </c>
      <c r="BK8" s="21">
        <v>4067900</v>
      </c>
      <c r="BL8" s="21">
        <v>3379600</v>
      </c>
      <c r="BM8" s="2">
        <v>3612200</v>
      </c>
      <c r="BN8" s="2">
        <v>4429700</v>
      </c>
      <c r="BO8" s="2">
        <v>8245000</v>
      </c>
      <c r="BP8" s="2">
        <v>3684000</v>
      </c>
      <c r="BQ8" s="2">
        <v>3693100</v>
      </c>
      <c r="BR8" s="2">
        <v>1976400</v>
      </c>
      <c r="BS8" s="2">
        <v>3637600</v>
      </c>
      <c r="BT8" s="2">
        <v>3034900</v>
      </c>
      <c r="BU8" s="2">
        <v>2689000</v>
      </c>
      <c r="BV8" s="2">
        <v>2050300</v>
      </c>
      <c r="BW8" s="2">
        <v>2954900</v>
      </c>
      <c r="BX8" s="2">
        <v>2835900</v>
      </c>
      <c r="BY8" s="2">
        <v>1576200</v>
      </c>
      <c r="BZ8" s="2">
        <v>1726400</v>
      </c>
      <c r="CA8" s="2">
        <v>3352800</v>
      </c>
      <c r="CB8" s="2">
        <v>2892200</v>
      </c>
      <c r="CC8" s="2">
        <v>5526000</v>
      </c>
      <c r="CD8" s="2">
        <v>2866300</v>
      </c>
      <c r="CE8" s="2">
        <v>3247400</v>
      </c>
      <c r="CF8" s="2">
        <v>3333200</v>
      </c>
      <c r="CG8" s="2">
        <v>3853300</v>
      </c>
      <c r="CH8" s="2">
        <v>3918100</v>
      </c>
      <c r="CI8" s="2">
        <v>2314600</v>
      </c>
      <c r="CJ8" s="2">
        <v>2369000</v>
      </c>
      <c r="CK8" s="2">
        <v>2396300</v>
      </c>
      <c r="CL8" s="2">
        <v>5304000</v>
      </c>
      <c r="CM8" s="2">
        <v>3762200</v>
      </c>
      <c r="CN8" s="2">
        <v>5535500</v>
      </c>
      <c r="CO8" s="2">
        <v>4122200</v>
      </c>
      <c r="CP8" s="2">
        <v>4307300</v>
      </c>
      <c r="CQ8" s="2">
        <v>3207800</v>
      </c>
      <c r="CR8" s="2">
        <v>4209600</v>
      </c>
      <c r="CS8" s="2">
        <v>4789300</v>
      </c>
      <c r="CT8" s="2">
        <v>6980800</v>
      </c>
      <c r="CU8" s="2">
        <v>6650400</v>
      </c>
      <c r="CV8" s="2">
        <v>3566700</v>
      </c>
      <c r="CW8" s="2">
        <v>3094100</v>
      </c>
      <c r="CX8" s="2">
        <v>5161100</v>
      </c>
      <c r="CY8" s="2">
        <v>3330400</v>
      </c>
      <c r="CZ8" s="2">
        <v>3832700</v>
      </c>
      <c r="DA8" s="2">
        <v>3526600</v>
      </c>
      <c r="DB8" s="2">
        <v>4926400</v>
      </c>
      <c r="DC8" s="2">
        <v>8565400</v>
      </c>
      <c r="DD8" s="2">
        <v>5219600</v>
      </c>
      <c r="DE8" s="2">
        <v>6984300</v>
      </c>
      <c r="DF8" s="2">
        <v>8259900</v>
      </c>
      <c r="DG8" s="2">
        <v>6969700</v>
      </c>
      <c r="DH8" s="2">
        <v>8114300</v>
      </c>
      <c r="DI8" s="2">
        <v>11046900</v>
      </c>
      <c r="DJ8" s="2">
        <v>6289400</v>
      </c>
      <c r="DK8" s="2">
        <v>6532500</v>
      </c>
      <c r="DL8" s="2">
        <v>5494500</v>
      </c>
      <c r="DM8" s="2">
        <v>4286600</v>
      </c>
      <c r="DN8" s="2">
        <v>5485000</v>
      </c>
      <c r="DO8" s="2">
        <v>5903200</v>
      </c>
      <c r="DP8" s="2">
        <v>5160900</v>
      </c>
      <c r="DQ8" s="2">
        <v>5210600</v>
      </c>
      <c r="DR8" s="2">
        <v>7830400</v>
      </c>
      <c r="DS8" s="2">
        <v>7685500</v>
      </c>
      <c r="DT8" s="2">
        <v>9117500</v>
      </c>
      <c r="DU8" s="2">
        <v>12238500</v>
      </c>
      <c r="DV8" s="2">
        <v>8625400</v>
      </c>
      <c r="DW8" s="2">
        <v>10429200</v>
      </c>
      <c r="DX8" s="2">
        <v>10513000</v>
      </c>
      <c r="DY8" s="2">
        <v>9106100</v>
      </c>
      <c r="DZ8" s="2">
        <v>15563000</v>
      </c>
      <c r="EA8" s="2">
        <v>22893300</v>
      </c>
      <c r="EB8" s="2">
        <v>12248200</v>
      </c>
      <c r="EC8" s="2">
        <v>6960500</v>
      </c>
      <c r="ED8" s="2">
        <v>8696700</v>
      </c>
      <c r="EE8" s="2">
        <v>6600200</v>
      </c>
      <c r="EF8" s="2">
        <v>5828600</v>
      </c>
      <c r="EG8" s="2">
        <v>6294800</v>
      </c>
      <c r="EH8" s="2">
        <v>6553000</v>
      </c>
      <c r="EI8" s="2">
        <v>4397400</v>
      </c>
      <c r="EJ8" s="2">
        <v>3726000</v>
      </c>
      <c r="EK8" s="2">
        <v>3657700</v>
      </c>
      <c r="EL8" s="2">
        <v>5409100</v>
      </c>
      <c r="EM8" s="2">
        <v>4139700</v>
      </c>
      <c r="EN8" s="2">
        <v>4422300</v>
      </c>
      <c r="EO8" s="2">
        <v>2998500</v>
      </c>
      <c r="EP8" s="2">
        <v>3157400</v>
      </c>
      <c r="EQ8" s="2">
        <v>5342200</v>
      </c>
      <c r="ER8" s="2">
        <v>5133900</v>
      </c>
      <c r="ES8" s="2">
        <v>3531600</v>
      </c>
      <c r="ET8" s="2">
        <v>4830100</v>
      </c>
      <c r="EU8" s="2">
        <v>6141800</v>
      </c>
      <c r="EV8" s="2">
        <v>2740200</v>
      </c>
      <c r="EW8" s="2">
        <v>5956400</v>
      </c>
      <c r="EX8" s="2">
        <v>6617700</v>
      </c>
      <c r="EY8" s="2">
        <v>1725800</v>
      </c>
      <c r="EZ8" s="2">
        <v>2938900</v>
      </c>
      <c r="FA8" s="2">
        <v>2203100</v>
      </c>
      <c r="FB8" s="2">
        <v>2128700</v>
      </c>
      <c r="FC8" s="2">
        <v>3976800</v>
      </c>
      <c r="FD8" s="2">
        <v>2351100</v>
      </c>
      <c r="FE8" s="2">
        <v>3264300</v>
      </c>
      <c r="FF8" s="2">
        <v>5292300</v>
      </c>
      <c r="FG8" s="2">
        <v>2214300</v>
      </c>
      <c r="FH8" s="2">
        <v>1803500</v>
      </c>
      <c r="FI8" s="2">
        <v>1579800</v>
      </c>
      <c r="FJ8" s="2">
        <v>1406700</v>
      </c>
      <c r="FK8" s="2">
        <v>2531500</v>
      </c>
      <c r="FL8" s="2">
        <v>2753700</v>
      </c>
      <c r="FM8" s="2">
        <v>1559300</v>
      </c>
      <c r="FN8" s="2">
        <v>1472000</v>
      </c>
      <c r="FO8" s="2">
        <v>1996100</v>
      </c>
      <c r="FP8" s="2">
        <v>1740600</v>
      </c>
      <c r="FQ8" s="2">
        <v>2022100</v>
      </c>
      <c r="FR8" s="2">
        <v>1500700</v>
      </c>
      <c r="FS8" s="2">
        <v>2040000</v>
      </c>
      <c r="FT8" s="2">
        <v>2727100</v>
      </c>
      <c r="FU8" s="2">
        <v>1804000</v>
      </c>
      <c r="FV8" s="2">
        <v>1891500</v>
      </c>
      <c r="FW8" s="2">
        <v>2303900</v>
      </c>
      <c r="FX8" s="2">
        <v>1555900</v>
      </c>
      <c r="FY8" s="2">
        <v>2087500</v>
      </c>
      <c r="FZ8" s="2">
        <v>2217000</v>
      </c>
      <c r="GA8" s="2">
        <v>2568700</v>
      </c>
      <c r="GB8" s="2">
        <v>2831600</v>
      </c>
      <c r="GC8" s="2">
        <v>5121900</v>
      </c>
      <c r="GD8" s="2">
        <v>1647400</v>
      </c>
      <c r="GE8" s="2">
        <v>1608300</v>
      </c>
      <c r="GF8" s="2">
        <v>2855300</v>
      </c>
      <c r="GG8" s="2">
        <v>2442800</v>
      </c>
      <c r="GH8" s="2">
        <v>2316900</v>
      </c>
      <c r="GI8" s="2">
        <v>3948100</v>
      </c>
      <c r="GJ8" s="2">
        <v>2182000</v>
      </c>
      <c r="GK8" s="2">
        <v>2882600</v>
      </c>
      <c r="GL8" s="2">
        <v>2035300</v>
      </c>
      <c r="GM8" s="2">
        <v>2286900</v>
      </c>
      <c r="GN8" s="2">
        <v>3747000</v>
      </c>
      <c r="GO8" s="2">
        <v>6439400</v>
      </c>
      <c r="GP8" s="2">
        <v>2863600</v>
      </c>
      <c r="GQ8" s="2">
        <v>4718600</v>
      </c>
      <c r="GR8" s="2">
        <v>4440000</v>
      </c>
      <c r="GS8" s="2">
        <v>2929100</v>
      </c>
      <c r="GT8" s="2">
        <v>3616400</v>
      </c>
      <c r="GU8" s="2">
        <v>6253100</v>
      </c>
      <c r="GV8" s="2">
        <v>3641100</v>
      </c>
      <c r="GW8" s="2">
        <v>4512000</v>
      </c>
      <c r="GX8" s="2">
        <v>4256700</v>
      </c>
      <c r="GY8" s="2">
        <v>2587500</v>
      </c>
      <c r="GZ8" s="2">
        <v>2404700</v>
      </c>
      <c r="HA8" s="2">
        <v>1874100</v>
      </c>
      <c r="HB8" s="2">
        <v>3731800</v>
      </c>
      <c r="HC8" s="2">
        <v>2686100</v>
      </c>
      <c r="HD8" s="2">
        <v>2782000</v>
      </c>
      <c r="HE8" s="2">
        <v>3259200</v>
      </c>
      <c r="HF8" s="2">
        <v>3081300</v>
      </c>
      <c r="HG8" s="2">
        <v>7903900</v>
      </c>
      <c r="HH8" s="2">
        <v>1459900</v>
      </c>
      <c r="HI8" s="2">
        <v>1914200</v>
      </c>
      <c r="HJ8" s="2">
        <v>4110700</v>
      </c>
      <c r="HK8" s="2">
        <v>1723400</v>
      </c>
      <c r="HL8" s="2">
        <v>2386900</v>
      </c>
      <c r="HM8" s="2">
        <v>2033600</v>
      </c>
      <c r="HN8" s="2">
        <v>1877600</v>
      </c>
      <c r="HO8" s="2">
        <v>2409200</v>
      </c>
      <c r="HP8" s="2">
        <v>1528400</v>
      </c>
      <c r="HQ8" s="2">
        <v>2124900</v>
      </c>
      <c r="HR8" s="2">
        <v>2233300</v>
      </c>
      <c r="HS8" s="2">
        <v>1580200</v>
      </c>
      <c r="HT8" s="2">
        <v>2376600</v>
      </c>
      <c r="HU8" s="2">
        <v>3935100</v>
      </c>
      <c r="HV8" s="2">
        <v>2460700</v>
      </c>
      <c r="HW8" s="2">
        <v>2332400</v>
      </c>
      <c r="HX8" s="2">
        <v>2048200</v>
      </c>
      <c r="HY8" s="2">
        <v>2309100</v>
      </c>
      <c r="HZ8" s="2">
        <v>2462100</v>
      </c>
      <c r="IA8" s="2">
        <v>3226100</v>
      </c>
      <c r="IB8" s="2">
        <v>3823100</v>
      </c>
      <c r="IC8" s="2">
        <v>1511100</v>
      </c>
      <c r="ID8" s="2">
        <v>1453500</v>
      </c>
      <c r="IE8" s="2">
        <v>1286300</v>
      </c>
      <c r="IF8" s="2">
        <v>1394700</v>
      </c>
      <c r="IG8" s="2">
        <v>2838400</v>
      </c>
      <c r="IH8" s="2">
        <v>2092500</v>
      </c>
      <c r="II8" s="2">
        <v>2167200</v>
      </c>
      <c r="IJ8" s="2">
        <v>2003600</v>
      </c>
      <c r="IK8" s="2">
        <v>2346100</v>
      </c>
      <c r="IL8" s="2">
        <v>2618300</v>
      </c>
      <c r="IM8" s="2">
        <v>3460800</v>
      </c>
      <c r="IN8" s="2">
        <v>1870400</v>
      </c>
      <c r="IO8" s="2">
        <v>2069500</v>
      </c>
      <c r="IP8" s="2">
        <v>2334200</v>
      </c>
      <c r="IQ8" s="2">
        <v>2672000</v>
      </c>
      <c r="IR8" s="2">
        <v>4467700</v>
      </c>
      <c r="IS8" s="2">
        <v>1021600</v>
      </c>
      <c r="IT8" s="2">
        <v>1569600</v>
      </c>
    </row>
    <row r="9" spans="1:254" ht="15.9" customHeight="1">
      <c r="A9" s="390" t="s">
        <v>13</v>
      </c>
      <c r="B9" s="46" t="s">
        <v>14</v>
      </c>
      <c r="C9" s="50">
        <v>0</v>
      </c>
      <c r="D9" s="199">
        <v>-1388100</v>
      </c>
      <c r="E9" s="197">
        <v>1388100</v>
      </c>
      <c r="F9" s="21">
        <v>1497700</v>
      </c>
      <c r="G9" s="21">
        <v>941100</v>
      </c>
      <c r="H9" s="21">
        <v>1167500</v>
      </c>
      <c r="I9" s="21">
        <v>1626200</v>
      </c>
      <c r="J9" s="21">
        <v>1074300</v>
      </c>
      <c r="K9" s="21">
        <v>1515100</v>
      </c>
      <c r="L9" s="21">
        <v>1079100</v>
      </c>
      <c r="M9" s="21">
        <v>847900</v>
      </c>
      <c r="N9" s="21">
        <v>917200</v>
      </c>
      <c r="O9" s="21">
        <v>725000</v>
      </c>
      <c r="P9" s="21">
        <v>2156200</v>
      </c>
      <c r="Q9" s="21">
        <v>1249500</v>
      </c>
      <c r="R9" s="21">
        <v>1757500</v>
      </c>
      <c r="S9" s="21">
        <v>951300</v>
      </c>
      <c r="T9" s="21">
        <v>1544800</v>
      </c>
      <c r="U9" s="21">
        <v>2835700</v>
      </c>
      <c r="V9" s="21">
        <v>1402600</v>
      </c>
      <c r="W9" s="21">
        <v>2463200</v>
      </c>
      <c r="X9" s="21">
        <v>3782200</v>
      </c>
      <c r="Y9" s="21">
        <v>891300</v>
      </c>
      <c r="Z9" s="21">
        <v>1037900</v>
      </c>
      <c r="AA9" s="21">
        <v>984400</v>
      </c>
      <c r="AB9" s="21">
        <v>1089600</v>
      </c>
      <c r="AC9" s="21">
        <v>917500</v>
      </c>
      <c r="AD9" s="21">
        <v>1160400</v>
      </c>
      <c r="AE9" s="21">
        <v>1064900</v>
      </c>
      <c r="AF9" s="21">
        <v>1549600</v>
      </c>
      <c r="AG9" s="21">
        <v>1119600</v>
      </c>
      <c r="AH9" s="21">
        <v>1275000</v>
      </c>
      <c r="AI9" s="21">
        <v>766300</v>
      </c>
      <c r="AJ9" s="21">
        <v>1147400</v>
      </c>
      <c r="AK9" s="21">
        <v>1290700</v>
      </c>
      <c r="AL9" s="21">
        <v>956200</v>
      </c>
      <c r="AM9" s="21">
        <v>675400</v>
      </c>
      <c r="AN9" s="21">
        <v>659400</v>
      </c>
      <c r="AO9" s="21">
        <v>906800</v>
      </c>
      <c r="AP9" s="21">
        <v>968800</v>
      </c>
      <c r="AQ9" s="21">
        <v>1201900</v>
      </c>
      <c r="AR9" s="21">
        <v>885100</v>
      </c>
      <c r="AS9" s="21">
        <v>951900</v>
      </c>
      <c r="AT9" s="21">
        <v>1367600</v>
      </c>
      <c r="AU9" s="21">
        <v>1382600</v>
      </c>
      <c r="AV9" s="21">
        <v>745200</v>
      </c>
      <c r="AW9" s="21">
        <v>871200</v>
      </c>
      <c r="AX9" s="21">
        <v>1127900</v>
      </c>
      <c r="AY9" s="21">
        <v>968200</v>
      </c>
      <c r="AZ9" s="21">
        <v>927900</v>
      </c>
      <c r="BA9" s="21">
        <v>1620700</v>
      </c>
      <c r="BB9" s="21">
        <v>1032600</v>
      </c>
      <c r="BC9" s="21">
        <v>1015000</v>
      </c>
      <c r="BD9" s="21">
        <v>1189700</v>
      </c>
      <c r="BE9" s="21">
        <v>858000</v>
      </c>
      <c r="BF9" s="21">
        <v>1242700</v>
      </c>
      <c r="BG9" s="21">
        <v>1055000</v>
      </c>
      <c r="BH9" s="21">
        <v>1708500</v>
      </c>
      <c r="BI9" s="21">
        <v>1473300</v>
      </c>
      <c r="BJ9" s="21">
        <v>1722400</v>
      </c>
      <c r="BK9" s="21">
        <v>1744000</v>
      </c>
      <c r="BL9" s="21">
        <v>3907200</v>
      </c>
      <c r="BM9" s="2">
        <v>2487800</v>
      </c>
      <c r="BN9" s="2">
        <v>1799900</v>
      </c>
      <c r="BO9" s="2">
        <v>1709900</v>
      </c>
      <c r="BP9" s="2">
        <v>1250200</v>
      </c>
      <c r="BQ9" s="2">
        <v>1200800</v>
      </c>
      <c r="BR9" s="2">
        <v>701600</v>
      </c>
      <c r="BS9" s="2">
        <v>1003800</v>
      </c>
      <c r="BT9" s="2">
        <v>958100</v>
      </c>
      <c r="BU9" s="2">
        <v>838200</v>
      </c>
      <c r="BV9" s="2">
        <v>642800</v>
      </c>
      <c r="BW9" s="2">
        <v>935400</v>
      </c>
      <c r="BX9" s="2">
        <v>879300</v>
      </c>
      <c r="BY9" s="2">
        <v>602500</v>
      </c>
      <c r="BZ9" s="2">
        <v>649000</v>
      </c>
      <c r="CA9" s="2">
        <v>1068700</v>
      </c>
      <c r="CB9" s="2">
        <v>943200</v>
      </c>
      <c r="CC9" s="2">
        <v>1522000</v>
      </c>
      <c r="CD9" s="2">
        <v>1418200</v>
      </c>
      <c r="CE9" s="2">
        <v>959100</v>
      </c>
      <c r="CF9" s="2">
        <v>1051000</v>
      </c>
      <c r="CG9" s="2">
        <v>1178900</v>
      </c>
      <c r="CH9" s="2">
        <v>2869000</v>
      </c>
      <c r="CI9" s="2">
        <v>715900</v>
      </c>
      <c r="CJ9" s="2">
        <v>951000</v>
      </c>
      <c r="CK9" s="2">
        <v>1165400</v>
      </c>
      <c r="CL9" s="2">
        <v>1455200</v>
      </c>
      <c r="CM9" s="2">
        <v>1590700</v>
      </c>
      <c r="CN9" s="2">
        <v>1904700</v>
      </c>
      <c r="CO9" s="2">
        <v>1168100</v>
      </c>
      <c r="CP9" s="2">
        <v>1780800</v>
      </c>
      <c r="CQ9" s="2">
        <v>1386800</v>
      </c>
      <c r="CR9" s="2">
        <v>1845400</v>
      </c>
      <c r="CS9" s="2">
        <v>2392100</v>
      </c>
      <c r="CT9" s="2">
        <v>3557100</v>
      </c>
      <c r="CU9" s="2">
        <v>6014300</v>
      </c>
      <c r="CV9" s="2">
        <v>3875900</v>
      </c>
      <c r="CW9" s="2">
        <v>815100</v>
      </c>
      <c r="CX9" s="2">
        <v>1310700</v>
      </c>
      <c r="CY9" s="2">
        <v>1186500</v>
      </c>
      <c r="CZ9" s="2">
        <v>1240800</v>
      </c>
      <c r="DA9" s="2">
        <v>1561400</v>
      </c>
      <c r="DB9" s="2">
        <v>1846800</v>
      </c>
      <c r="DC9" s="2">
        <v>2561900</v>
      </c>
      <c r="DD9" s="2">
        <v>1477500</v>
      </c>
      <c r="DE9" s="2">
        <v>1956900</v>
      </c>
      <c r="DF9" s="2">
        <v>3094000</v>
      </c>
      <c r="DG9" s="2">
        <v>2602100</v>
      </c>
      <c r="DH9" s="2">
        <v>2425000</v>
      </c>
      <c r="DI9" s="2">
        <v>3095900</v>
      </c>
      <c r="DJ9" s="2">
        <v>2282300</v>
      </c>
      <c r="DK9" s="2">
        <v>2308000</v>
      </c>
      <c r="DL9" s="2">
        <v>2108800</v>
      </c>
      <c r="DM9" s="2">
        <v>1269100</v>
      </c>
      <c r="DN9" s="2">
        <v>1266700</v>
      </c>
      <c r="DO9" s="2">
        <v>1334700</v>
      </c>
      <c r="DP9" s="2">
        <v>1594400</v>
      </c>
      <c r="DQ9" s="2">
        <v>2221700</v>
      </c>
      <c r="DR9" s="2">
        <v>5766500</v>
      </c>
      <c r="DS9" s="2">
        <v>3813200</v>
      </c>
      <c r="DT9" s="2">
        <v>1967200</v>
      </c>
      <c r="DU9" s="2">
        <v>1903900</v>
      </c>
      <c r="DV9" s="2">
        <v>1882400</v>
      </c>
      <c r="DW9" s="2">
        <v>2320200</v>
      </c>
      <c r="DX9" s="2">
        <v>2042000</v>
      </c>
      <c r="DY9" s="2">
        <v>2057600</v>
      </c>
      <c r="DZ9" s="2">
        <v>3103700</v>
      </c>
      <c r="EA9" s="2">
        <v>3120200</v>
      </c>
      <c r="EB9" s="2">
        <v>2115500</v>
      </c>
      <c r="EC9" s="2">
        <v>1377200</v>
      </c>
      <c r="ED9" s="2">
        <v>1558600</v>
      </c>
      <c r="EE9" s="2">
        <v>1898700</v>
      </c>
      <c r="EF9" s="2">
        <v>1629500</v>
      </c>
      <c r="EG9" s="2">
        <v>1390300</v>
      </c>
      <c r="EH9" s="2">
        <v>1581500</v>
      </c>
      <c r="EI9" s="2">
        <v>1208100</v>
      </c>
      <c r="EJ9" s="2">
        <v>1244500</v>
      </c>
      <c r="EK9" s="2">
        <v>1612000</v>
      </c>
      <c r="EL9" s="2">
        <v>2422600</v>
      </c>
      <c r="EM9" s="2">
        <v>2369800</v>
      </c>
      <c r="EN9" s="2">
        <v>2243900</v>
      </c>
      <c r="EO9" s="2">
        <v>1225200</v>
      </c>
      <c r="EP9" s="2">
        <v>2145500</v>
      </c>
      <c r="EQ9" s="2">
        <v>2803500</v>
      </c>
      <c r="ER9" s="2">
        <v>3134600</v>
      </c>
      <c r="ES9" s="2">
        <v>1319200</v>
      </c>
      <c r="ET9" s="2">
        <v>1522600</v>
      </c>
      <c r="EU9" s="2">
        <v>1861900</v>
      </c>
      <c r="EV9" s="2">
        <v>1085000</v>
      </c>
      <c r="EW9" s="2">
        <v>1680900</v>
      </c>
      <c r="EX9" s="2">
        <v>2348800</v>
      </c>
      <c r="EY9" s="2">
        <v>988300</v>
      </c>
      <c r="EZ9" s="2">
        <v>1489200</v>
      </c>
      <c r="FA9" s="2">
        <v>1268100</v>
      </c>
      <c r="FB9" s="2">
        <v>1135800</v>
      </c>
      <c r="FC9" s="2">
        <v>1305900</v>
      </c>
      <c r="FD9" s="2">
        <v>1331500</v>
      </c>
      <c r="FE9" s="2">
        <v>1379500</v>
      </c>
      <c r="FF9" s="2">
        <v>1702700</v>
      </c>
      <c r="FG9" s="2">
        <v>986300</v>
      </c>
      <c r="FH9" s="2">
        <v>1802700</v>
      </c>
      <c r="FI9" s="2">
        <v>786000</v>
      </c>
      <c r="FJ9" s="2">
        <v>1101700</v>
      </c>
      <c r="FK9" s="2">
        <v>785700</v>
      </c>
      <c r="FL9" s="2">
        <v>1392300</v>
      </c>
      <c r="FM9" s="2">
        <v>977100</v>
      </c>
      <c r="FN9" s="2">
        <v>1069800</v>
      </c>
      <c r="FO9" s="2">
        <v>1143000</v>
      </c>
      <c r="FP9" s="2">
        <v>1056800</v>
      </c>
      <c r="FQ9" s="2">
        <v>2418900</v>
      </c>
      <c r="FR9" s="2">
        <v>1275500</v>
      </c>
      <c r="FS9" s="2">
        <v>1735200</v>
      </c>
      <c r="FT9" s="2">
        <v>1269500</v>
      </c>
      <c r="FU9" s="2">
        <v>1454400</v>
      </c>
      <c r="FV9" s="2">
        <v>1174500</v>
      </c>
      <c r="FW9" s="2">
        <v>1046700</v>
      </c>
      <c r="FX9" s="2">
        <v>1115400</v>
      </c>
      <c r="FY9" s="2">
        <v>1234500</v>
      </c>
      <c r="FZ9" s="2">
        <v>1762500</v>
      </c>
      <c r="GA9" s="2">
        <v>2841100</v>
      </c>
      <c r="GB9" s="2">
        <v>1463300</v>
      </c>
      <c r="GC9" s="2">
        <v>947500</v>
      </c>
      <c r="GD9" s="2">
        <v>738500</v>
      </c>
      <c r="GE9" s="2">
        <v>1001100</v>
      </c>
      <c r="GF9" s="2">
        <v>1270500</v>
      </c>
      <c r="GG9" s="2">
        <v>1080100</v>
      </c>
      <c r="GH9" s="2">
        <v>1519500</v>
      </c>
      <c r="GI9" s="2">
        <v>1819100</v>
      </c>
      <c r="GJ9" s="2">
        <v>1171600</v>
      </c>
      <c r="GK9" s="2">
        <v>1123700</v>
      </c>
      <c r="GL9" s="2">
        <v>1436500</v>
      </c>
      <c r="GM9" s="2">
        <v>1386300</v>
      </c>
      <c r="GN9" s="2">
        <v>1232800</v>
      </c>
      <c r="GO9" s="2">
        <v>1465900</v>
      </c>
      <c r="GP9" s="2">
        <v>1323100</v>
      </c>
      <c r="GQ9" s="2">
        <v>1711800</v>
      </c>
      <c r="GR9" s="2">
        <v>1446400</v>
      </c>
      <c r="GS9" s="2">
        <v>1157800</v>
      </c>
      <c r="GT9" s="2">
        <v>1453100</v>
      </c>
      <c r="GU9" s="2">
        <v>2261100</v>
      </c>
      <c r="GV9" s="2">
        <v>1661600</v>
      </c>
      <c r="GW9" s="2">
        <v>2118500</v>
      </c>
      <c r="GX9" s="2">
        <v>2470600</v>
      </c>
      <c r="GY9" s="2">
        <v>1308600</v>
      </c>
      <c r="GZ9" s="2">
        <v>1498100</v>
      </c>
      <c r="HA9" s="2">
        <v>925600</v>
      </c>
      <c r="HB9" s="2">
        <v>1587800</v>
      </c>
      <c r="HC9" s="2">
        <v>1861900</v>
      </c>
      <c r="HD9" s="2">
        <v>1648600</v>
      </c>
      <c r="HE9" s="2">
        <v>1350300</v>
      </c>
      <c r="HF9" s="2">
        <v>2011000</v>
      </c>
      <c r="HG9" s="2">
        <v>4167800</v>
      </c>
      <c r="HH9" s="2">
        <v>875000</v>
      </c>
      <c r="HI9" s="2">
        <v>692500</v>
      </c>
      <c r="HJ9" s="2">
        <v>1418400</v>
      </c>
      <c r="HK9" s="2">
        <v>845100</v>
      </c>
      <c r="HL9" s="2">
        <v>942600</v>
      </c>
      <c r="HM9" s="2">
        <v>778100</v>
      </c>
      <c r="HN9" s="2">
        <v>755500</v>
      </c>
      <c r="HO9" s="2">
        <v>1031300</v>
      </c>
      <c r="HP9" s="2">
        <v>719200</v>
      </c>
      <c r="HQ9" s="2">
        <v>650000</v>
      </c>
      <c r="HR9" s="2">
        <v>897200</v>
      </c>
      <c r="HS9" s="2">
        <v>814500</v>
      </c>
      <c r="HT9" s="2">
        <v>1184500</v>
      </c>
      <c r="HU9" s="2">
        <v>1112400</v>
      </c>
      <c r="HV9" s="2">
        <v>800900</v>
      </c>
      <c r="HW9" s="2">
        <v>711100</v>
      </c>
      <c r="HX9" s="2">
        <v>548500</v>
      </c>
      <c r="HY9" s="2">
        <v>642000</v>
      </c>
      <c r="HZ9" s="2">
        <v>494000</v>
      </c>
      <c r="IA9" s="2">
        <v>673400</v>
      </c>
      <c r="IB9" s="2">
        <v>1008900</v>
      </c>
      <c r="IC9" s="2">
        <v>724600</v>
      </c>
      <c r="ID9" s="2">
        <v>624600</v>
      </c>
      <c r="IE9" s="2">
        <v>1156400</v>
      </c>
      <c r="IF9" s="2">
        <v>743200</v>
      </c>
      <c r="IG9" s="2">
        <v>1064400</v>
      </c>
      <c r="IH9" s="2">
        <v>785800</v>
      </c>
      <c r="II9" s="2">
        <v>942100</v>
      </c>
      <c r="IJ9" s="2">
        <v>1292700</v>
      </c>
      <c r="IK9" s="2">
        <v>1086600</v>
      </c>
      <c r="IL9" s="2">
        <v>1945800</v>
      </c>
      <c r="IM9" s="2">
        <v>1198000</v>
      </c>
      <c r="IN9" s="2">
        <v>942900</v>
      </c>
      <c r="IO9" s="2">
        <v>789600</v>
      </c>
      <c r="IP9" s="2">
        <v>608100</v>
      </c>
      <c r="IQ9" s="2">
        <v>874000</v>
      </c>
      <c r="IR9" s="2">
        <v>1518500</v>
      </c>
      <c r="IS9" s="2">
        <v>410300</v>
      </c>
      <c r="IT9" s="2">
        <v>510200</v>
      </c>
    </row>
    <row r="10" spans="1:254" ht="15.9" customHeight="1">
      <c r="A10" s="390" t="s">
        <v>15</v>
      </c>
      <c r="B10" s="46" t="s">
        <v>16</v>
      </c>
      <c r="C10" s="50">
        <v>950400</v>
      </c>
      <c r="D10" s="199">
        <v>55700</v>
      </c>
      <c r="E10" s="197">
        <v>894700</v>
      </c>
      <c r="F10" s="21">
        <v>566800</v>
      </c>
      <c r="G10" s="21">
        <v>322100</v>
      </c>
      <c r="H10" s="21">
        <v>452100</v>
      </c>
      <c r="I10" s="21">
        <v>641000</v>
      </c>
      <c r="J10" s="21">
        <v>414100</v>
      </c>
      <c r="K10" s="21">
        <v>714300</v>
      </c>
      <c r="L10" s="21">
        <v>544300</v>
      </c>
      <c r="M10" s="21">
        <v>480800</v>
      </c>
      <c r="N10" s="21">
        <v>431900</v>
      </c>
      <c r="O10" s="21">
        <v>429900</v>
      </c>
      <c r="P10" s="21">
        <v>540400</v>
      </c>
      <c r="Q10" s="21">
        <v>564300</v>
      </c>
      <c r="R10" s="21">
        <v>540300</v>
      </c>
      <c r="S10" s="21">
        <v>377400</v>
      </c>
      <c r="T10" s="21">
        <v>361600</v>
      </c>
      <c r="U10" s="21">
        <v>446700</v>
      </c>
      <c r="V10" s="21">
        <v>358400</v>
      </c>
      <c r="W10" s="21">
        <v>427400</v>
      </c>
      <c r="X10" s="21">
        <v>456500</v>
      </c>
      <c r="Y10" s="21">
        <v>454300</v>
      </c>
      <c r="Z10" s="21">
        <v>520700</v>
      </c>
      <c r="AA10" s="21">
        <v>317300</v>
      </c>
      <c r="AB10" s="21">
        <v>473600</v>
      </c>
      <c r="AC10" s="21">
        <v>429400</v>
      </c>
      <c r="AD10" s="21">
        <v>499800</v>
      </c>
      <c r="AE10" s="21">
        <v>472900</v>
      </c>
      <c r="AF10" s="21">
        <v>546000</v>
      </c>
      <c r="AG10" s="21">
        <v>387500</v>
      </c>
      <c r="AH10" s="21">
        <v>422300</v>
      </c>
      <c r="AI10" s="21">
        <v>484500</v>
      </c>
      <c r="AJ10" s="21">
        <v>495400</v>
      </c>
      <c r="AK10" s="21">
        <v>275000</v>
      </c>
      <c r="AL10" s="21">
        <v>388500</v>
      </c>
      <c r="AM10" s="21">
        <v>297300</v>
      </c>
      <c r="AN10" s="21">
        <v>365500</v>
      </c>
      <c r="AO10" s="21">
        <v>371200</v>
      </c>
      <c r="AP10" s="21">
        <v>404700</v>
      </c>
      <c r="AQ10" s="21">
        <v>515700</v>
      </c>
      <c r="AR10" s="21">
        <v>552800</v>
      </c>
      <c r="AS10" s="21">
        <v>420500</v>
      </c>
      <c r="AT10" s="21">
        <v>440500</v>
      </c>
      <c r="AU10" s="21">
        <v>757100</v>
      </c>
      <c r="AV10" s="21">
        <v>451500</v>
      </c>
      <c r="AW10" s="21">
        <v>511300</v>
      </c>
      <c r="AX10" s="21">
        <v>333400</v>
      </c>
      <c r="AY10" s="21">
        <v>453000</v>
      </c>
      <c r="AZ10" s="21">
        <v>392100</v>
      </c>
      <c r="BA10" s="21">
        <v>585200</v>
      </c>
      <c r="BB10" s="21">
        <v>568800</v>
      </c>
      <c r="BC10" s="21">
        <v>517800</v>
      </c>
      <c r="BD10" s="21">
        <v>439400</v>
      </c>
      <c r="BE10" s="21">
        <v>456800</v>
      </c>
      <c r="BF10" s="21">
        <v>462700</v>
      </c>
      <c r="BG10" s="21">
        <v>394900</v>
      </c>
      <c r="BH10" s="21">
        <v>477900</v>
      </c>
      <c r="BI10" s="21">
        <v>542400</v>
      </c>
      <c r="BJ10" s="21">
        <v>550400</v>
      </c>
      <c r="BK10" s="21">
        <v>1539600</v>
      </c>
      <c r="BL10" s="21">
        <v>618700</v>
      </c>
      <c r="BM10" s="2">
        <v>411000</v>
      </c>
      <c r="BN10" s="2">
        <v>453500</v>
      </c>
      <c r="BO10" s="2">
        <v>672000</v>
      </c>
      <c r="BP10" s="2">
        <v>592300</v>
      </c>
      <c r="BQ10" s="2">
        <v>522000</v>
      </c>
      <c r="BR10" s="2">
        <v>234200</v>
      </c>
      <c r="BS10" s="2">
        <v>356500</v>
      </c>
      <c r="BT10" s="2">
        <v>434400</v>
      </c>
      <c r="BU10" s="2">
        <v>465500</v>
      </c>
      <c r="BV10" s="2">
        <v>331300</v>
      </c>
      <c r="BW10" s="2">
        <v>279900</v>
      </c>
      <c r="BX10" s="2">
        <v>294700</v>
      </c>
      <c r="BY10" s="2">
        <v>348200</v>
      </c>
      <c r="BZ10" s="2">
        <v>339600</v>
      </c>
      <c r="CA10" s="2">
        <v>348900</v>
      </c>
      <c r="CB10" s="2">
        <v>349700</v>
      </c>
      <c r="CC10" s="2">
        <v>407600</v>
      </c>
      <c r="CD10" s="2">
        <v>386100</v>
      </c>
      <c r="CE10" s="2">
        <v>296200</v>
      </c>
      <c r="CF10" s="2">
        <v>295900</v>
      </c>
      <c r="CG10" s="2">
        <v>358400</v>
      </c>
      <c r="CH10" s="2">
        <v>548900</v>
      </c>
      <c r="CI10" s="2">
        <v>383400</v>
      </c>
      <c r="CJ10" s="2">
        <v>266700</v>
      </c>
      <c r="CK10" s="2">
        <v>349000</v>
      </c>
      <c r="CL10" s="2">
        <v>608400</v>
      </c>
      <c r="CM10" s="2">
        <v>571300</v>
      </c>
      <c r="CN10" s="2">
        <v>774500</v>
      </c>
      <c r="CO10" s="2">
        <v>634700</v>
      </c>
      <c r="CP10" s="2">
        <v>554500</v>
      </c>
      <c r="CQ10" s="2">
        <v>505900</v>
      </c>
      <c r="CR10" s="2">
        <v>464300</v>
      </c>
      <c r="CS10" s="2">
        <v>623000</v>
      </c>
      <c r="CT10" s="2">
        <v>1443200</v>
      </c>
      <c r="CU10" s="2">
        <v>862800</v>
      </c>
      <c r="CV10" s="2">
        <v>452300</v>
      </c>
      <c r="CW10" s="2">
        <v>348600</v>
      </c>
      <c r="CX10" s="2">
        <v>668900</v>
      </c>
      <c r="CY10" s="2">
        <v>541700</v>
      </c>
      <c r="CZ10" s="2">
        <v>436500</v>
      </c>
      <c r="DA10" s="2">
        <v>591800</v>
      </c>
      <c r="DB10" s="2">
        <v>727800</v>
      </c>
      <c r="DC10" s="2">
        <v>906700</v>
      </c>
      <c r="DD10" s="2">
        <v>871600</v>
      </c>
      <c r="DE10" s="2">
        <v>993300</v>
      </c>
      <c r="DF10" s="2">
        <v>1479600</v>
      </c>
      <c r="DG10" s="2">
        <v>807300</v>
      </c>
      <c r="DH10" s="2">
        <v>837700</v>
      </c>
      <c r="DI10" s="2">
        <v>1428500</v>
      </c>
      <c r="DJ10" s="2">
        <v>606000</v>
      </c>
      <c r="DK10" s="2">
        <v>812400</v>
      </c>
      <c r="DL10" s="2">
        <v>757600</v>
      </c>
      <c r="DM10" s="2">
        <v>665300</v>
      </c>
      <c r="DN10" s="2">
        <v>492400</v>
      </c>
      <c r="DO10" s="2">
        <v>658800</v>
      </c>
      <c r="DP10" s="2">
        <v>532100</v>
      </c>
      <c r="DQ10" s="2">
        <v>662200</v>
      </c>
      <c r="DR10" s="2">
        <v>1490600</v>
      </c>
      <c r="DS10" s="2">
        <v>1601500</v>
      </c>
      <c r="DT10" s="2">
        <v>1289700</v>
      </c>
      <c r="DU10" s="2">
        <v>923500</v>
      </c>
      <c r="DV10" s="2">
        <v>935100</v>
      </c>
      <c r="DW10" s="2">
        <v>1124800</v>
      </c>
      <c r="DX10" s="2">
        <v>878700</v>
      </c>
      <c r="DY10" s="2">
        <v>880900</v>
      </c>
      <c r="DZ10" s="2">
        <v>1706200</v>
      </c>
      <c r="EA10" s="2">
        <v>1358200</v>
      </c>
      <c r="EB10" s="2">
        <v>835700</v>
      </c>
      <c r="EC10" s="2">
        <v>488700</v>
      </c>
      <c r="ED10" s="2">
        <v>471700</v>
      </c>
      <c r="EE10" s="2">
        <v>568800</v>
      </c>
      <c r="EF10" s="2">
        <v>537700</v>
      </c>
      <c r="EG10" s="2">
        <v>578100</v>
      </c>
      <c r="EH10" s="2">
        <v>677500</v>
      </c>
      <c r="EI10" s="2">
        <v>501000</v>
      </c>
      <c r="EJ10" s="2">
        <v>753400</v>
      </c>
      <c r="EK10" s="2">
        <v>710600</v>
      </c>
      <c r="EL10" s="2">
        <v>813500</v>
      </c>
      <c r="EM10" s="2">
        <v>925300</v>
      </c>
      <c r="EN10" s="2">
        <v>930400</v>
      </c>
      <c r="EO10" s="2">
        <v>512100</v>
      </c>
      <c r="EP10" s="2">
        <v>786800</v>
      </c>
      <c r="EQ10" s="2">
        <v>877000</v>
      </c>
      <c r="ER10" s="2">
        <v>800000</v>
      </c>
      <c r="ES10" s="2">
        <v>533500</v>
      </c>
      <c r="ET10" s="2">
        <v>679300</v>
      </c>
      <c r="EU10" s="2">
        <v>752600</v>
      </c>
      <c r="EV10" s="2">
        <v>360900</v>
      </c>
      <c r="EW10" s="2">
        <v>463600</v>
      </c>
      <c r="EX10" s="2">
        <v>837700</v>
      </c>
      <c r="EY10" s="2">
        <v>474000</v>
      </c>
      <c r="EZ10" s="2">
        <v>640400</v>
      </c>
      <c r="FA10" s="2">
        <v>759700</v>
      </c>
      <c r="FB10" s="2">
        <v>667300</v>
      </c>
      <c r="FC10" s="2">
        <v>1076900</v>
      </c>
      <c r="FD10" s="2">
        <v>279400</v>
      </c>
      <c r="FE10" s="2">
        <v>311700</v>
      </c>
      <c r="FF10" s="2">
        <v>633500</v>
      </c>
      <c r="FG10" s="2">
        <v>516300</v>
      </c>
      <c r="FH10" s="2">
        <v>754500</v>
      </c>
      <c r="FI10" s="2">
        <v>205700</v>
      </c>
      <c r="FJ10" s="2">
        <v>238100</v>
      </c>
      <c r="FK10" s="2">
        <v>206700</v>
      </c>
      <c r="FL10" s="2">
        <v>199700</v>
      </c>
      <c r="FM10" s="2">
        <v>329900</v>
      </c>
      <c r="FN10" s="2">
        <v>272200</v>
      </c>
      <c r="FO10" s="2">
        <v>240800</v>
      </c>
      <c r="FP10" s="2">
        <v>244300</v>
      </c>
      <c r="FQ10" s="2">
        <v>256100</v>
      </c>
      <c r="FR10" s="2">
        <v>409700</v>
      </c>
      <c r="FS10" s="2">
        <v>328000</v>
      </c>
      <c r="FT10" s="2">
        <v>492400</v>
      </c>
      <c r="FU10" s="2">
        <v>556000</v>
      </c>
      <c r="FV10" s="2">
        <v>362100</v>
      </c>
      <c r="FW10" s="2">
        <v>357900</v>
      </c>
      <c r="FX10" s="2">
        <v>293400</v>
      </c>
      <c r="FY10" s="2">
        <v>623400</v>
      </c>
      <c r="FZ10" s="2">
        <v>806300</v>
      </c>
      <c r="GA10" s="2">
        <v>835900</v>
      </c>
      <c r="GB10" s="2">
        <v>228200</v>
      </c>
      <c r="GC10" s="2">
        <v>303500</v>
      </c>
      <c r="GD10" s="2">
        <v>232800</v>
      </c>
      <c r="GE10" s="2">
        <v>402000</v>
      </c>
      <c r="GF10" s="2">
        <v>372700</v>
      </c>
      <c r="GG10" s="2">
        <v>406500</v>
      </c>
      <c r="GH10" s="2">
        <v>205200</v>
      </c>
      <c r="GI10" s="2">
        <v>217400</v>
      </c>
      <c r="GJ10" s="2">
        <v>272800</v>
      </c>
      <c r="GK10" s="2">
        <v>399800</v>
      </c>
      <c r="GL10" s="2">
        <v>235900</v>
      </c>
      <c r="GM10" s="2">
        <v>313700</v>
      </c>
      <c r="GN10" s="2">
        <v>263100</v>
      </c>
      <c r="GO10" s="2">
        <v>275500</v>
      </c>
      <c r="GP10" s="2">
        <v>315300</v>
      </c>
      <c r="GQ10" s="2">
        <v>246700</v>
      </c>
      <c r="GR10" s="2">
        <v>393600</v>
      </c>
      <c r="GS10" s="2">
        <v>260400</v>
      </c>
      <c r="GT10" s="2">
        <v>346300</v>
      </c>
      <c r="GU10" s="2">
        <v>492600</v>
      </c>
      <c r="GV10" s="2">
        <v>275400</v>
      </c>
      <c r="GW10" s="2">
        <v>263300</v>
      </c>
      <c r="GX10" s="2">
        <v>312400</v>
      </c>
      <c r="GY10" s="2">
        <v>250100</v>
      </c>
      <c r="GZ10" s="2">
        <v>190700</v>
      </c>
      <c r="HA10" s="2">
        <v>142500</v>
      </c>
      <c r="HB10" s="2">
        <v>156400</v>
      </c>
      <c r="HC10" s="2">
        <v>195800</v>
      </c>
      <c r="HD10" s="2">
        <v>177600</v>
      </c>
      <c r="HE10" s="2">
        <v>197700</v>
      </c>
      <c r="HF10" s="2">
        <v>291700</v>
      </c>
      <c r="HG10" s="2">
        <v>354700</v>
      </c>
      <c r="HH10" s="2">
        <v>196300</v>
      </c>
      <c r="HI10" s="2">
        <v>167200</v>
      </c>
      <c r="HJ10" s="2">
        <v>421500</v>
      </c>
      <c r="HK10" s="2">
        <v>120200</v>
      </c>
      <c r="HL10" s="2">
        <v>144500</v>
      </c>
      <c r="HM10" s="2">
        <v>132800</v>
      </c>
      <c r="HN10" s="2">
        <v>198200</v>
      </c>
      <c r="HO10" s="2">
        <v>117700</v>
      </c>
      <c r="HP10" s="2">
        <v>129600</v>
      </c>
      <c r="HQ10" s="2">
        <v>141900</v>
      </c>
      <c r="HR10" s="2">
        <v>237000</v>
      </c>
      <c r="HS10" s="2">
        <v>150800</v>
      </c>
      <c r="HT10" s="2">
        <v>244800</v>
      </c>
      <c r="HU10" s="2">
        <v>214800</v>
      </c>
      <c r="HV10" s="2">
        <v>161300</v>
      </c>
      <c r="HW10" s="2">
        <v>109000</v>
      </c>
      <c r="HX10" s="2">
        <v>143200</v>
      </c>
      <c r="HY10" s="2">
        <v>126200</v>
      </c>
      <c r="HZ10" s="2">
        <v>145600</v>
      </c>
      <c r="IA10" s="2">
        <v>127900</v>
      </c>
      <c r="IB10" s="2">
        <v>123000</v>
      </c>
      <c r="IC10" s="2">
        <v>129100</v>
      </c>
      <c r="ID10" s="2">
        <v>222100</v>
      </c>
      <c r="IE10" s="2">
        <v>277900</v>
      </c>
      <c r="IF10" s="2">
        <v>128300</v>
      </c>
      <c r="IG10" s="2">
        <v>138100</v>
      </c>
      <c r="IH10" s="2">
        <v>176700</v>
      </c>
      <c r="II10" s="2">
        <v>187300</v>
      </c>
      <c r="IJ10" s="2">
        <v>202700</v>
      </c>
      <c r="IK10" s="2">
        <v>372600</v>
      </c>
      <c r="IL10" s="2">
        <v>314600</v>
      </c>
      <c r="IM10" s="2">
        <v>121700</v>
      </c>
      <c r="IN10" s="2">
        <v>108600</v>
      </c>
      <c r="IO10" s="2">
        <v>186400</v>
      </c>
      <c r="IP10" s="2">
        <v>131700</v>
      </c>
      <c r="IQ10" s="2">
        <v>206500</v>
      </c>
      <c r="IR10" s="2">
        <v>240900</v>
      </c>
      <c r="IS10" s="2">
        <v>108600</v>
      </c>
      <c r="IT10" s="2">
        <v>155900</v>
      </c>
    </row>
    <row r="11" spans="1:254" ht="15.9" customHeight="1">
      <c r="A11" s="390" t="s">
        <v>17</v>
      </c>
      <c r="B11" s="46" t="s">
        <v>18</v>
      </c>
      <c r="C11" s="50">
        <v>3012600</v>
      </c>
      <c r="D11" s="199">
        <v>-2455300</v>
      </c>
      <c r="E11" s="197">
        <v>5467900</v>
      </c>
      <c r="F11" s="21">
        <v>5785700</v>
      </c>
      <c r="G11" s="21">
        <v>7141800</v>
      </c>
      <c r="H11" s="21">
        <v>6344100</v>
      </c>
      <c r="I11" s="21">
        <v>11240600</v>
      </c>
      <c r="J11" s="21">
        <v>18437800</v>
      </c>
      <c r="K11" s="21">
        <v>11279600</v>
      </c>
      <c r="L11" s="21">
        <v>6861500</v>
      </c>
      <c r="M11" s="21">
        <v>5765000</v>
      </c>
      <c r="N11" s="21">
        <v>3270800</v>
      </c>
      <c r="O11" s="21">
        <v>5850900</v>
      </c>
      <c r="P11" s="21">
        <v>4401600</v>
      </c>
      <c r="Q11" s="21">
        <v>4606000</v>
      </c>
      <c r="R11" s="21">
        <v>9935600</v>
      </c>
      <c r="S11" s="21">
        <v>8611900</v>
      </c>
      <c r="T11" s="21">
        <v>7197200</v>
      </c>
      <c r="U11" s="21">
        <v>8095500</v>
      </c>
      <c r="V11" s="21">
        <v>3383800</v>
      </c>
      <c r="W11" s="21">
        <v>5387700</v>
      </c>
      <c r="X11" s="21">
        <v>4375000</v>
      </c>
      <c r="Y11" s="21">
        <v>6806200</v>
      </c>
      <c r="Z11" s="21">
        <v>8349200</v>
      </c>
      <c r="AA11" s="21">
        <v>6678800</v>
      </c>
      <c r="AB11" s="21">
        <v>7247900</v>
      </c>
      <c r="AC11" s="21">
        <v>9290900</v>
      </c>
      <c r="AD11" s="21">
        <v>4165700</v>
      </c>
      <c r="AE11" s="21">
        <v>6823100</v>
      </c>
      <c r="AF11" s="21">
        <v>11450500</v>
      </c>
      <c r="AG11" s="21">
        <v>6287300</v>
      </c>
      <c r="AH11" s="21">
        <v>6305300</v>
      </c>
      <c r="AI11" s="21">
        <v>10311500</v>
      </c>
      <c r="AJ11" s="21">
        <v>7814500</v>
      </c>
      <c r="AK11" s="21">
        <v>6333600</v>
      </c>
      <c r="AL11" s="21">
        <v>13183200</v>
      </c>
      <c r="AM11" s="21">
        <v>7205000</v>
      </c>
      <c r="AN11" s="21">
        <v>5022300</v>
      </c>
      <c r="AO11" s="21">
        <v>6248800</v>
      </c>
      <c r="AP11" s="21">
        <v>9073400</v>
      </c>
      <c r="AQ11" s="21">
        <v>9142000</v>
      </c>
      <c r="AR11" s="21">
        <v>5710100</v>
      </c>
      <c r="AS11" s="21">
        <v>6012200</v>
      </c>
      <c r="AT11" s="21">
        <v>5330200</v>
      </c>
      <c r="AU11" s="21">
        <v>6718600</v>
      </c>
      <c r="AV11" s="21">
        <v>5135700</v>
      </c>
      <c r="AW11" s="21">
        <v>6944800</v>
      </c>
      <c r="AX11" s="21">
        <v>7730700</v>
      </c>
      <c r="AY11" s="21">
        <v>9485400</v>
      </c>
      <c r="AZ11" s="21">
        <v>10985200</v>
      </c>
      <c r="BA11" s="21">
        <v>16563200</v>
      </c>
      <c r="BB11" s="21">
        <v>5581400</v>
      </c>
      <c r="BC11" s="21">
        <v>8303000</v>
      </c>
      <c r="BD11" s="21">
        <v>5110100</v>
      </c>
      <c r="BE11" s="21">
        <v>6498500</v>
      </c>
      <c r="BF11" s="21">
        <v>4948800</v>
      </c>
      <c r="BG11" s="21">
        <v>5967600</v>
      </c>
      <c r="BH11" s="21">
        <v>7263800</v>
      </c>
      <c r="BI11" s="21">
        <v>9282600</v>
      </c>
      <c r="BJ11" s="21">
        <v>6347700</v>
      </c>
      <c r="BK11" s="21">
        <v>8545500</v>
      </c>
      <c r="BL11" s="21">
        <v>7773700</v>
      </c>
      <c r="BM11" s="2">
        <v>7433400</v>
      </c>
      <c r="BN11" s="2">
        <v>4828200</v>
      </c>
      <c r="BO11" s="2">
        <v>8014100</v>
      </c>
      <c r="BP11" s="2">
        <v>10515600</v>
      </c>
      <c r="BQ11" s="2">
        <v>10880800</v>
      </c>
      <c r="BR11" s="2">
        <v>11361500</v>
      </c>
      <c r="BS11" s="2">
        <v>21434400</v>
      </c>
      <c r="BT11" s="2">
        <v>12322800</v>
      </c>
      <c r="BU11" s="2">
        <v>13579200</v>
      </c>
      <c r="BV11" s="2">
        <v>20656900</v>
      </c>
      <c r="BW11" s="2">
        <v>8635400</v>
      </c>
      <c r="BX11" s="2">
        <v>7058500</v>
      </c>
      <c r="BY11" s="2">
        <v>8708100</v>
      </c>
      <c r="BZ11" s="2">
        <v>4965000</v>
      </c>
      <c r="CA11" s="2">
        <v>7056900</v>
      </c>
      <c r="CB11" s="2">
        <v>9060800</v>
      </c>
      <c r="CC11" s="2">
        <v>12938300</v>
      </c>
      <c r="CD11" s="2">
        <v>10135100</v>
      </c>
      <c r="CE11" s="2">
        <v>7574000</v>
      </c>
      <c r="CF11" s="2">
        <v>10911300</v>
      </c>
      <c r="CG11" s="2">
        <v>5929100</v>
      </c>
      <c r="CH11" s="2">
        <v>6590700</v>
      </c>
      <c r="CI11" s="2">
        <v>3732700</v>
      </c>
      <c r="CJ11" s="2">
        <v>4581600</v>
      </c>
      <c r="CK11" s="2">
        <v>2372700</v>
      </c>
      <c r="CL11" s="2">
        <v>6125500</v>
      </c>
      <c r="CM11" s="2">
        <v>5067400</v>
      </c>
      <c r="CN11" s="2">
        <v>7176700</v>
      </c>
      <c r="CO11" s="2">
        <v>7789900</v>
      </c>
      <c r="CP11" s="2">
        <v>7043700</v>
      </c>
      <c r="CQ11" s="2">
        <v>6720200</v>
      </c>
      <c r="CR11" s="2">
        <v>5238900</v>
      </c>
      <c r="CS11" s="2">
        <v>5473500</v>
      </c>
      <c r="CT11" s="2">
        <v>8561200</v>
      </c>
      <c r="CU11" s="2">
        <v>8179800</v>
      </c>
      <c r="CV11" s="2">
        <v>8409900</v>
      </c>
      <c r="CW11" s="2">
        <v>6012300</v>
      </c>
      <c r="CX11" s="2">
        <v>5073200</v>
      </c>
      <c r="CY11" s="2">
        <v>6982300</v>
      </c>
      <c r="CZ11" s="2">
        <v>10304100</v>
      </c>
      <c r="DA11" s="2">
        <v>13479800</v>
      </c>
      <c r="DB11" s="2">
        <v>10260300</v>
      </c>
      <c r="DC11" s="2">
        <v>12898800</v>
      </c>
      <c r="DD11" s="2">
        <v>12992000</v>
      </c>
      <c r="DE11" s="2">
        <v>10172400</v>
      </c>
      <c r="DF11" s="2">
        <v>12539300</v>
      </c>
      <c r="DG11" s="2">
        <v>10139200</v>
      </c>
      <c r="DH11" s="2">
        <v>10231100</v>
      </c>
      <c r="DI11" s="2">
        <v>24820700</v>
      </c>
      <c r="DJ11" s="2">
        <v>21150600</v>
      </c>
      <c r="DK11" s="2">
        <v>20035800</v>
      </c>
      <c r="DL11" s="2">
        <v>19841000</v>
      </c>
      <c r="DM11" s="2">
        <v>11505700</v>
      </c>
      <c r="DN11" s="2">
        <v>8526500</v>
      </c>
      <c r="DO11" s="2">
        <v>13504500</v>
      </c>
      <c r="DP11" s="2">
        <v>16652400</v>
      </c>
      <c r="DQ11" s="2">
        <v>12180600</v>
      </c>
      <c r="DR11" s="2">
        <v>27235600</v>
      </c>
      <c r="DS11" s="2">
        <v>18542600</v>
      </c>
      <c r="DT11" s="2">
        <v>17299900</v>
      </c>
      <c r="DU11" s="2">
        <v>14231700</v>
      </c>
      <c r="DV11" s="2">
        <v>20822900</v>
      </c>
      <c r="DW11" s="2">
        <v>24981400</v>
      </c>
      <c r="DX11" s="2">
        <v>24075100</v>
      </c>
      <c r="DY11" s="2">
        <v>5611800</v>
      </c>
      <c r="DZ11" s="2">
        <v>6072900</v>
      </c>
      <c r="EA11" s="2">
        <v>12609800</v>
      </c>
      <c r="EB11" s="2">
        <v>5750900</v>
      </c>
      <c r="EC11" s="2">
        <v>4352900</v>
      </c>
      <c r="ED11" s="2">
        <v>4935200</v>
      </c>
      <c r="EE11" s="2">
        <v>5718900</v>
      </c>
      <c r="EF11" s="2">
        <v>4268600</v>
      </c>
      <c r="EG11" s="2">
        <v>4800500</v>
      </c>
      <c r="EH11" s="2">
        <v>4887700</v>
      </c>
      <c r="EI11" s="2">
        <v>5515300</v>
      </c>
      <c r="EJ11" s="2">
        <v>4027600</v>
      </c>
      <c r="EK11" s="2">
        <v>4333700</v>
      </c>
      <c r="EL11" s="2">
        <v>4059600</v>
      </c>
      <c r="EM11" s="2">
        <v>6184900</v>
      </c>
      <c r="EN11" s="2">
        <v>7478500</v>
      </c>
      <c r="EO11" s="2">
        <v>4102100</v>
      </c>
      <c r="EP11" s="2">
        <v>4909400</v>
      </c>
      <c r="EQ11" s="2">
        <v>4675000</v>
      </c>
      <c r="ER11" s="2">
        <v>6728800</v>
      </c>
      <c r="ES11" s="2">
        <v>4526700</v>
      </c>
      <c r="ET11" s="2">
        <v>2732700</v>
      </c>
      <c r="EU11" s="2">
        <v>2990200</v>
      </c>
      <c r="EV11" s="2">
        <v>2061600</v>
      </c>
      <c r="EW11" s="2">
        <v>1742800</v>
      </c>
      <c r="EX11" s="2">
        <v>2189200</v>
      </c>
      <c r="EY11" s="2">
        <v>2953000</v>
      </c>
      <c r="EZ11" s="2">
        <v>4023700</v>
      </c>
      <c r="FA11" s="2">
        <v>5080300</v>
      </c>
      <c r="FB11" s="2">
        <v>4113400</v>
      </c>
      <c r="FC11" s="2">
        <v>5496200</v>
      </c>
      <c r="FD11" s="2">
        <v>3865400</v>
      </c>
      <c r="FE11" s="2">
        <v>3218500</v>
      </c>
      <c r="FF11" s="2">
        <v>4542100</v>
      </c>
      <c r="FG11" s="2">
        <v>3572600</v>
      </c>
      <c r="FH11" s="2">
        <v>5518500</v>
      </c>
      <c r="FI11" s="2">
        <v>4386400</v>
      </c>
      <c r="FJ11" s="2">
        <v>3530300</v>
      </c>
      <c r="FK11" s="2">
        <v>3408600</v>
      </c>
      <c r="FL11" s="2">
        <v>4696900</v>
      </c>
      <c r="FM11" s="2">
        <v>4624800</v>
      </c>
      <c r="FN11" s="2">
        <v>4967500</v>
      </c>
      <c r="FO11" s="2">
        <v>4218100</v>
      </c>
      <c r="FP11" s="2">
        <v>4110700</v>
      </c>
      <c r="FQ11" s="2">
        <v>3454500</v>
      </c>
      <c r="FR11" s="2">
        <v>5047100</v>
      </c>
      <c r="FS11" s="2">
        <v>6583200</v>
      </c>
      <c r="FT11" s="2">
        <v>9335500</v>
      </c>
      <c r="FU11" s="2">
        <v>4858300</v>
      </c>
      <c r="FV11" s="2">
        <v>6869200</v>
      </c>
      <c r="FW11" s="2">
        <v>5699400</v>
      </c>
      <c r="FX11" s="2">
        <v>3774400</v>
      </c>
      <c r="FY11" s="2">
        <v>4713700</v>
      </c>
      <c r="FZ11" s="2">
        <v>5990300</v>
      </c>
      <c r="GA11" s="2">
        <v>4299000</v>
      </c>
      <c r="GB11" s="2">
        <v>4801900</v>
      </c>
      <c r="GC11" s="2">
        <v>3588000</v>
      </c>
      <c r="GD11" s="2">
        <v>5084100</v>
      </c>
      <c r="GE11" s="2">
        <v>5887700</v>
      </c>
      <c r="GF11" s="2">
        <v>8767400</v>
      </c>
      <c r="GG11" s="2">
        <v>7263300</v>
      </c>
      <c r="GH11" s="2">
        <v>9805800</v>
      </c>
      <c r="GI11" s="2">
        <v>23266100</v>
      </c>
      <c r="GJ11" s="2">
        <v>3841100</v>
      </c>
      <c r="GK11" s="2">
        <v>3069400</v>
      </c>
      <c r="GL11" s="2">
        <v>4448500</v>
      </c>
      <c r="GM11" s="2">
        <v>4651300</v>
      </c>
      <c r="GN11" s="2">
        <v>5831500</v>
      </c>
      <c r="GO11" s="2">
        <v>4371200</v>
      </c>
      <c r="GP11" s="2">
        <v>4348300</v>
      </c>
      <c r="GQ11" s="2">
        <v>4199300</v>
      </c>
      <c r="GR11" s="2">
        <v>3076600</v>
      </c>
      <c r="GS11" s="2">
        <v>3439800</v>
      </c>
      <c r="GT11" s="2">
        <v>4488300</v>
      </c>
      <c r="GU11" s="2">
        <v>6624300</v>
      </c>
      <c r="GV11" s="2">
        <v>5456400</v>
      </c>
      <c r="GW11" s="2">
        <v>5338100</v>
      </c>
      <c r="GX11" s="2">
        <v>5520200</v>
      </c>
      <c r="GY11" s="2">
        <v>7784600</v>
      </c>
      <c r="GZ11" s="2">
        <v>12228500</v>
      </c>
      <c r="HA11" s="2">
        <v>3510900</v>
      </c>
      <c r="HB11" s="2">
        <v>3946800</v>
      </c>
      <c r="HC11" s="2">
        <v>3573400</v>
      </c>
      <c r="HD11" s="2">
        <v>4277600</v>
      </c>
      <c r="HE11" s="2">
        <v>2868300</v>
      </c>
      <c r="HF11" s="2">
        <v>4420500</v>
      </c>
      <c r="HG11" s="2">
        <v>3923600</v>
      </c>
      <c r="HH11" s="2">
        <v>5226100</v>
      </c>
      <c r="HI11" s="2">
        <v>3005700</v>
      </c>
      <c r="HJ11" s="2">
        <v>10836000</v>
      </c>
      <c r="HK11" s="2">
        <v>3550500</v>
      </c>
      <c r="HL11" s="2">
        <v>3212400</v>
      </c>
      <c r="HM11" s="2">
        <v>3107100</v>
      </c>
      <c r="HN11" s="2">
        <v>3590100</v>
      </c>
      <c r="HO11" s="2">
        <v>2773900</v>
      </c>
      <c r="HP11" s="2">
        <v>3657000</v>
      </c>
      <c r="HQ11" s="2">
        <v>3950000</v>
      </c>
      <c r="HR11" s="2">
        <v>3096200</v>
      </c>
      <c r="HS11" s="2">
        <v>3185900</v>
      </c>
      <c r="HT11" s="2">
        <v>3065800</v>
      </c>
      <c r="HU11" s="2">
        <v>4232800</v>
      </c>
      <c r="HV11" s="2">
        <v>2328900</v>
      </c>
      <c r="HW11" s="2">
        <v>2722900</v>
      </c>
      <c r="HX11" s="2">
        <v>3328400</v>
      </c>
      <c r="HY11" s="2">
        <v>3449900</v>
      </c>
      <c r="HZ11" s="2">
        <v>2776800</v>
      </c>
      <c r="IA11" s="2">
        <v>11265500</v>
      </c>
      <c r="IB11" s="2">
        <v>2445100</v>
      </c>
      <c r="IC11" s="2">
        <v>4487200</v>
      </c>
      <c r="ID11" s="2">
        <v>2686700</v>
      </c>
      <c r="IE11" s="2">
        <v>3273900</v>
      </c>
      <c r="IF11" s="2">
        <v>2935700</v>
      </c>
      <c r="IG11" s="2">
        <v>3424800</v>
      </c>
      <c r="IH11" s="2">
        <v>3138700</v>
      </c>
      <c r="II11" s="2">
        <v>4294100</v>
      </c>
      <c r="IJ11" s="2">
        <v>4191600</v>
      </c>
      <c r="IK11" s="2">
        <v>5937000</v>
      </c>
      <c r="IL11" s="2">
        <v>5273700</v>
      </c>
      <c r="IM11" s="2">
        <v>5505400</v>
      </c>
      <c r="IN11" s="2">
        <v>4068700</v>
      </c>
      <c r="IO11" s="2">
        <v>4189800</v>
      </c>
      <c r="IP11" s="2">
        <v>4224900</v>
      </c>
      <c r="IQ11" s="2">
        <v>5933400</v>
      </c>
      <c r="IR11" s="2">
        <v>5650400</v>
      </c>
      <c r="IS11" s="2">
        <v>10375100</v>
      </c>
      <c r="IT11" s="2">
        <v>4892100</v>
      </c>
    </row>
    <row r="12" spans="1:254" ht="15.9" customHeight="1">
      <c r="A12" s="390" t="s">
        <v>19</v>
      </c>
      <c r="B12" s="46" t="s">
        <v>20</v>
      </c>
      <c r="C12" s="50">
        <v>2383700</v>
      </c>
      <c r="D12" s="199">
        <v>-1182800</v>
      </c>
      <c r="E12" s="197">
        <v>3566500</v>
      </c>
      <c r="F12" s="21">
        <v>4662800</v>
      </c>
      <c r="G12" s="21">
        <v>3085500</v>
      </c>
      <c r="H12" s="21">
        <v>4281000</v>
      </c>
      <c r="I12" s="21">
        <v>3219500</v>
      </c>
      <c r="J12" s="21">
        <v>3741500</v>
      </c>
      <c r="K12" s="21">
        <v>4149600</v>
      </c>
      <c r="L12" s="21">
        <v>4170000</v>
      </c>
      <c r="M12" s="21">
        <v>6330600</v>
      </c>
      <c r="N12" s="21">
        <v>6774300</v>
      </c>
      <c r="O12" s="21">
        <v>4803200</v>
      </c>
      <c r="P12" s="21">
        <v>4007500</v>
      </c>
      <c r="Q12" s="21">
        <v>5933000</v>
      </c>
      <c r="R12" s="21">
        <v>3813400</v>
      </c>
      <c r="S12" s="21">
        <v>3872600</v>
      </c>
      <c r="T12" s="21">
        <v>4976000</v>
      </c>
      <c r="U12" s="21">
        <v>6930300</v>
      </c>
      <c r="V12" s="21">
        <v>3123300</v>
      </c>
      <c r="W12" s="21">
        <v>4012600</v>
      </c>
      <c r="X12" s="21">
        <v>5051800</v>
      </c>
      <c r="Y12" s="21">
        <v>6251700</v>
      </c>
      <c r="Z12" s="21">
        <v>4370300</v>
      </c>
      <c r="AA12" s="21">
        <v>2810900</v>
      </c>
      <c r="AB12" s="21">
        <v>3551900</v>
      </c>
      <c r="AC12" s="21">
        <v>4501300</v>
      </c>
      <c r="AD12" s="21">
        <v>3772600</v>
      </c>
      <c r="AE12" s="21">
        <v>4977600</v>
      </c>
      <c r="AF12" s="21">
        <v>5371500</v>
      </c>
      <c r="AG12" s="21">
        <v>5818800</v>
      </c>
      <c r="AH12" s="21">
        <v>6161500</v>
      </c>
      <c r="AI12" s="21">
        <v>4381600</v>
      </c>
      <c r="AJ12" s="21">
        <v>3912400</v>
      </c>
      <c r="AK12" s="21">
        <v>3710300</v>
      </c>
      <c r="AL12" s="21">
        <v>6833200</v>
      </c>
      <c r="AM12" s="21">
        <v>5375100</v>
      </c>
      <c r="AN12" s="21">
        <v>7587200</v>
      </c>
      <c r="AO12" s="21">
        <v>6864700</v>
      </c>
      <c r="AP12" s="21">
        <v>7143700</v>
      </c>
      <c r="AQ12" s="21">
        <v>5425200</v>
      </c>
      <c r="AR12" s="21">
        <v>5556700</v>
      </c>
      <c r="AS12" s="21">
        <v>4697200</v>
      </c>
      <c r="AT12" s="21">
        <v>4508300</v>
      </c>
      <c r="AU12" s="21">
        <v>4637600</v>
      </c>
      <c r="AV12" s="21">
        <v>3111500</v>
      </c>
      <c r="AW12" s="21">
        <v>3446600</v>
      </c>
      <c r="AX12" s="21">
        <v>4739100</v>
      </c>
      <c r="AY12" s="21">
        <v>7383900</v>
      </c>
      <c r="AZ12" s="21">
        <v>7288600</v>
      </c>
      <c r="BA12" s="21">
        <v>12569800</v>
      </c>
      <c r="BB12" s="21">
        <v>6084900</v>
      </c>
      <c r="BC12" s="21">
        <v>4290700</v>
      </c>
      <c r="BD12" s="21">
        <v>4542200</v>
      </c>
      <c r="BE12" s="21">
        <v>6971200</v>
      </c>
      <c r="BF12" s="21">
        <v>4170500</v>
      </c>
      <c r="BG12" s="21">
        <v>5198800</v>
      </c>
      <c r="BH12" s="21">
        <v>6209900</v>
      </c>
      <c r="BI12" s="21">
        <v>5379500</v>
      </c>
      <c r="BJ12" s="21">
        <v>5790500</v>
      </c>
      <c r="BK12" s="21">
        <v>6169800</v>
      </c>
      <c r="BL12" s="21">
        <v>7215000</v>
      </c>
      <c r="BM12" s="2">
        <v>6330200</v>
      </c>
      <c r="BN12" s="2">
        <v>4919900</v>
      </c>
      <c r="BO12" s="2">
        <v>5603100</v>
      </c>
      <c r="BP12" s="2">
        <v>7428100</v>
      </c>
      <c r="BQ12" s="2">
        <v>12599300</v>
      </c>
      <c r="BR12" s="2">
        <v>4706100</v>
      </c>
      <c r="BS12" s="2">
        <v>9521700</v>
      </c>
      <c r="BT12" s="2">
        <v>5972600</v>
      </c>
      <c r="BU12" s="2">
        <v>7017200</v>
      </c>
      <c r="BV12" s="2">
        <v>9212900</v>
      </c>
      <c r="BW12" s="2">
        <v>11234600</v>
      </c>
      <c r="BX12" s="2">
        <v>7335600</v>
      </c>
      <c r="BY12" s="2">
        <v>7801500</v>
      </c>
      <c r="BZ12" s="2">
        <v>9948100</v>
      </c>
      <c r="CA12" s="2">
        <v>8819000</v>
      </c>
      <c r="CB12" s="2">
        <v>8358100</v>
      </c>
      <c r="CC12" s="2">
        <v>11571700</v>
      </c>
      <c r="CD12" s="2">
        <v>8566200</v>
      </c>
      <c r="CE12" s="2">
        <v>9931200</v>
      </c>
      <c r="CF12" s="2">
        <v>8140300</v>
      </c>
      <c r="CG12" s="2">
        <v>10197400</v>
      </c>
      <c r="CH12" s="2">
        <v>21684100</v>
      </c>
      <c r="CI12" s="2">
        <v>9903500</v>
      </c>
      <c r="CJ12" s="2">
        <v>11644300</v>
      </c>
      <c r="CK12" s="2">
        <v>12217700</v>
      </c>
      <c r="CL12" s="2">
        <v>32548200</v>
      </c>
      <c r="CM12" s="2">
        <v>14486800</v>
      </c>
      <c r="CN12" s="2">
        <v>15010400</v>
      </c>
      <c r="CO12" s="2">
        <v>20046600</v>
      </c>
      <c r="CP12" s="2">
        <v>15318800</v>
      </c>
      <c r="CQ12" s="2">
        <v>9407200</v>
      </c>
      <c r="CR12" s="2">
        <v>12701000</v>
      </c>
      <c r="CS12" s="2">
        <v>14245400</v>
      </c>
      <c r="CT12" s="2">
        <v>16560400</v>
      </c>
      <c r="CU12" s="2">
        <v>15309600</v>
      </c>
      <c r="CV12" s="2">
        <v>11280100</v>
      </c>
      <c r="CW12" s="2">
        <v>13330200</v>
      </c>
      <c r="CX12" s="2">
        <v>10523800</v>
      </c>
      <c r="CY12" s="2">
        <v>14370700</v>
      </c>
      <c r="CZ12" s="2">
        <v>12324700</v>
      </c>
      <c r="DA12" s="2">
        <v>8885200</v>
      </c>
      <c r="DB12" s="2">
        <v>12107400</v>
      </c>
      <c r="DC12" s="2">
        <v>34033700</v>
      </c>
      <c r="DD12" s="2">
        <v>10470600</v>
      </c>
      <c r="DE12" s="2">
        <v>16715900</v>
      </c>
      <c r="DF12" s="2">
        <v>13913000</v>
      </c>
      <c r="DG12" s="2">
        <v>14507700</v>
      </c>
      <c r="DH12" s="2">
        <v>20546300</v>
      </c>
      <c r="DI12" s="2">
        <v>6660000</v>
      </c>
      <c r="DJ12" s="2">
        <v>4552400</v>
      </c>
      <c r="DK12" s="2">
        <v>5479000</v>
      </c>
      <c r="DL12" s="2">
        <v>6024800</v>
      </c>
      <c r="DM12" s="2">
        <v>8884300</v>
      </c>
      <c r="DN12" s="2">
        <v>7756800</v>
      </c>
      <c r="DO12" s="2">
        <v>4873200</v>
      </c>
      <c r="DP12" s="2">
        <v>5370800</v>
      </c>
      <c r="DQ12" s="2">
        <v>7331400</v>
      </c>
      <c r="DR12" s="2">
        <v>18191100</v>
      </c>
      <c r="DS12" s="2">
        <v>7293000</v>
      </c>
      <c r="DT12" s="2">
        <v>5917700</v>
      </c>
      <c r="DU12" s="2">
        <v>5180100</v>
      </c>
      <c r="DV12" s="2">
        <v>4470400</v>
      </c>
      <c r="DW12" s="2">
        <v>5191800</v>
      </c>
      <c r="DX12" s="2">
        <v>4871100</v>
      </c>
      <c r="DY12" s="2">
        <v>3403200</v>
      </c>
      <c r="DZ12" s="2">
        <v>5470500</v>
      </c>
      <c r="EA12" s="2">
        <v>7350700</v>
      </c>
      <c r="EB12" s="2">
        <v>6167600</v>
      </c>
      <c r="EC12" s="2">
        <v>7230800</v>
      </c>
      <c r="ED12" s="2">
        <v>3748200</v>
      </c>
      <c r="EE12" s="2">
        <v>3543400</v>
      </c>
      <c r="EF12" s="2">
        <v>3048200</v>
      </c>
      <c r="EG12" s="2">
        <v>4029300</v>
      </c>
      <c r="EH12" s="2">
        <v>3715400</v>
      </c>
      <c r="EI12" s="2">
        <v>3565600</v>
      </c>
      <c r="EJ12" s="2">
        <v>3467400</v>
      </c>
      <c r="EK12" s="2">
        <v>5200900</v>
      </c>
      <c r="EL12" s="2">
        <v>4644700</v>
      </c>
      <c r="EM12" s="2">
        <v>8930200</v>
      </c>
      <c r="EN12" s="2">
        <v>6961400</v>
      </c>
      <c r="EO12" s="2">
        <v>5748700</v>
      </c>
      <c r="EP12" s="2">
        <v>7702800</v>
      </c>
      <c r="EQ12" s="2">
        <v>14749800</v>
      </c>
      <c r="ER12" s="2">
        <v>5392400</v>
      </c>
      <c r="ES12" s="2">
        <v>7992300</v>
      </c>
      <c r="ET12" s="2">
        <v>3752900</v>
      </c>
      <c r="EU12" s="2">
        <v>4565200</v>
      </c>
      <c r="EV12" s="2">
        <v>4446900</v>
      </c>
      <c r="EW12" s="2">
        <v>2652700</v>
      </c>
      <c r="EX12" s="2">
        <v>3513500</v>
      </c>
      <c r="EY12" s="2">
        <v>4210400</v>
      </c>
      <c r="EZ12" s="2">
        <v>3606500</v>
      </c>
      <c r="FA12" s="2">
        <v>7547800</v>
      </c>
      <c r="FB12" s="2">
        <v>5494200</v>
      </c>
      <c r="FC12" s="2">
        <v>4639100</v>
      </c>
      <c r="FD12" s="2">
        <v>6111200</v>
      </c>
      <c r="FE12" s="2">
        <v>2892000</v>
      </c>
      <c r="FF12" s="2">
        <v>5039300</v>
      </c>
      <c r="FG12" s="2">
        <v>2975200</v>
      </c>
      <c r="FH12" s="2">
        <v>3868700</v>
      </c>
      <c r="FI12" s="2">
        <v>3528600</v>
      </c>
      <c r="FJ12" s="2">
        <v>2938200</v>
      </c>
      <c r="FK12" s="2">
        <v>5027200</v>
      </c>
      <c r="FL12" s="2">
        <v>4200300</v>
      </c>
      <c r="FM12" s="2">
        <v>5051300</v>
      </c>
      <c r="FN12" s="2">
        <v>5273800</v>
      </c>
      <c r="FO12" s="2">
        <v>8160400</v>
      </c>
      <c r="FP12" s="2">
        <v>4049400</v>
      </c>
      <c r="FQ12" s="2">
        <v>4439500</v>
      </c>
      <c r="FR12" s="2">
        <v>6503900</v>
      </c>
      <c r="FS12" s="2">
        <v>5154200</v>
      </c>
      <c r="FT12" s="2">
        <v>8799300</v>
      </c>
      <c r="FU12" s="2">
        <v>4119500</v>
      </c>
      <c r="FV12" s="2">
        <v>5630300</v>
      </c>
      <c r="FW12" s="2">
        <v>5946900</v>
      </c>
      <c r="FX12" s="2">
        <v>5584600</v>
      </c>
      <c r="FY12" s="2">
        <v>8507500</v>
      </c>
      <c r="FZ12" s="2">
        <v>5259000</v>
      </c>
      <c r="GA12" s="2">
        <v>4828300</v>
      </c>
      <c r="GB12" s="2">
        <v>4164700</v>
      </c>
      <c r="GC12" s="2">
        <v>3898300</v>
      </c>
      <c r="GD12" s="2">
        <v>3328900</v>
      </c>
      <c r="GE12" s="2">
        <v>3701600</v>
      </c>
      <c r="GF12" s="2">
        <v>6344900</v>
      </c>
      <c r="GG12" s="2">
        <v>4898000</v>
      </c>
      <c r="GH12" s="2">
        <v>5062000</v>
      </c>
      <c r="GI12" s="2">
        <v>4928200</v>
      </c>
      <c r="GJ12" s="2">
        <v>4224900</v>
      </c>
      <c r="GK12" s="2">
        <v>4464400</v>
      </c>
      <c r="GL12" s="2">
        <v>6034100</v>
      </c>
      <c r="GM12" s="2">
        <v>5171200</v>
      </c>
      <c r="GN12" s="2">
        <v>6239300</v>
      </c>
      <c r="GO12" s="2">
        <v>4469400</v>
      </c>
      <c r="GP12" s="2">
        <v>3269000</v>
      </c>
      <c r="GQ12" s="2">
        <v>3384300</v>
      </c>
      <c r="GR12" s="2">
        <v>3595100</v>
      </c>
      <c r="GS12" s="2">
        <v>2901000</v>
      </c>
      <c r="GT12" s="2">
        <v>3528400</v>
      </c>
      <c r="GU12" s="2">
        <v>5694800</v>
      </c>
      <c r="GV12" s="2">
        <v>5144000</v>
      </c>
      <c r="GW12" s="2">
        <v>4255300</v>
      </c>
      <c r="GX12" s="2">
        <v>3798700</v>
      </c>
      <c r="GY12" s="2">
        <v>5550800</v>
      </c>
      <c r="GZ12" s="2">
        <v>5526500</v>
      </c>
      <c r="HA12" s="2">
        <v>6586200</v>
      </c>
      <c r="HB12" s="2">
        <v>4178300</v>
      </c>
      <c r="HC12" s="2">
        <v>5496600</v>
      </c>
      <c r="HD12" s="2">
        <v>8239800</v>
      </c>
      <c r="HE12" s="2">
        <v>4062700</v>
      </c>
      <c r="HF12" s="2">
        <v>6067500</v>
      </c>
      <c r="HG12" s="2">
        <v>5325400</v>
      </c>
      <c r="HH12" s="2">
        <v>5404300</v>
      </c>
      <c r="HI12" s="2">
        <v>3000400</v>
      </c>
      <c r="HJ12" s="2">
        <v>8255800</v>
      </c>
      <c r="HK12" s="2">
        <v>4855200</v>
      </c>
      <c r="HL12" s="2">
        <v>4251300</v>
      </c>
      <c r="HM12" s="2">
        <v>5014300</v>
      </c>
      <c r="HN12" s="2">
        <v>4345000</v>
      </c>
      <c r="HO12" s="2">
        <v>4562300</v>
      </c>
      <c r="HP12" s="2">
        <v>4194300</v>
      </c>
      <c r="HQ12" s="2">
        <v>5429100</v>
      </c>
      <c r="HR12" s="2">
        <v>5641300</v>
      </c>
      <c r="HS12" s="2">
        <v>4107500</v>
      </c>
      <c r="HT12" s="2">
        <v>3936900</v>
      </c>
      <c r="HU12" s="2">
        <v>6280800</v>
      </c>
      <c r="HV12" s="2">
        <v>4704100</v>
      </c>
      <c r="HW12" s="2">
        <v>5391200</v>
      </c>
      <c r="HX12" s="2">
        <v>5713500</v>
      </c>
      <c r="HY12" s="2">
        <v>8601900</v>
      </c>
      <c r="HZ12" s="2">
        <v>3816300</v>
      </c>
      <c r="IA12" s="2">
        <v>4541100</v>
      </c>
      <c r="IB12" s="2">
        <v>4835700</v>
      </c>
      <c r="IC12" s="2">
        <v>6201200</v>
      </c>
      <c r="ID12" s="2">
        <v>3579500</v>
      </c>
      <c r="IE12" s="2">
        <v>6090400</v>
      </c>
      <c r="IF12" s="2">
        <v>5491200</v>
      </c>
      <c r="IG12" s="2">
        <v>4600100</v>
      </c>
      <c r="IH12" s="2">
        <v>4861500</v>
      </c>
      <c r="II12" s="2">
        <v>5933300</v>
      </c>
      <c r="IJ12" s="2">
        <v>6964100</v>
      </c>
      <c r="IK12" s="2">
        <v>17093000</v>
      </c>
      <c r="IL12" s="2">
        <v>10682600</v>
      </c>
      <c r="IM12" s="2">
        <v>4347700</v>
      </c>
      <c r="IN12" s="2">
        <v>5037500</v>
      </c>
      <c r="IO12" s="2">
        <v>3902700</v>
      </c>
      <c r="IP12" s="2">
        <v>6634100</v>
      </c>
      <c r="IQ12" s="2">
        <v>4913800</v>
      </c>
      <c r="IR12" s="2">
        <v>5064800</v>
      </c>
      <c r="IS12" s="2">
        <v>14617000</v>
      </c>
      <c r="IT12" s="2">
        <v>4213700</v>
      </c>
    </row>
    <row r="13" spans="1:254" ht="15.9" customHeight="1">
      <c r="A13" s="390" t="s">
        <v>21</v>
      </c>
      <c r="B13" s="46" t="s">
        <v>22</v>
      </c>
      <c r="C13" s="50">
        <v>90200</v>
      </c>
      <c r="D13" s="199">
        <v>-191200</v>
      </c>
      <c r="E13" s="197">
        <v>281400</v>
      </c>
      <c r="F13" s="21">
        <v>372700</v>
      </c>
      <c r="G13" s="21">
        <v>709200</v>
      </c>
      <c r="H13" s="21">
        <v>1122900</v>
      </c>
      <c r="I13" s="21">
        <v>623800</v>
      </c>
      <c r="J13" s="21">
        <v>346600</v>
      </c>
      <c r="K13" s="21">
        <v>449400</v>
      </c>
      <c r="L13" s="21">
        <v>368500</v>
      </c>
      <c r="M13" s="21">
        <v>344800</v>
      </c>
      <c r="N13" s="21">
        <v>313100</v>
      </c>
      <c r="O13" s="21">
        <v>261200</v>
      </c>
      <c r="P13" s="21">
        <v>283900</v>
      </c>
      <c r="Q13" s="21">
        <v>282500</v>
      </c>
      <c r="R13" s="21">
        <v>373000</v>
      </c>
      <c r="S13" s="21">
        <v>227600</v>
      </c>
      <c r="T13" s="21">
        <v>266200</v>
      </c>
      <c r="U13" s="21">
        <v>361200</v>
      </c>
      <c r="V13" s="21">
        <v>267400</v>
      </c>
      <c r="W13" s="21">
        <v>493000</v>
      </c>
      <c r="X13" s="21">
        <v>347000</v>
      </c>
      <c r="Y13" s="21">
        <v>396700</v>
      </c>
      <c r="Z13" s="21">
        <v>321700</v>
      </c>
      <c r="AA13" s="21">
        <v>228800</v>
      </c>
      <c r="AB13" s="21">
        <v>247700</v>
      </c>
      <c r="AC13" s="21">
        <v>285900</v>
      </c>
      <c r="AD13" s="21">
        <v>402900</v>
      </c>
      <c r="AE13" s="21">
        <v>420500</v>
      </c>
      <c r="AF13" s="21">
        <v>352500</v>
      </c>
      <c r="AG13" s="21">
        <v>341100</v>
      </c>
      <c r="AH13" s="21">
        <v>328600</v>
      </c>
      <c r="AI13" s="21">
        <v>279000</v>
      </c>
      <c r="AJ13" s="21">
        <v>254900</v>
      </c>
      <c r="AK13" s="21">
        <v>189600</v>
      </c>
      <c r="AL13" s="21">
        <v>297500</v>
      </c>
      <c r="AM13" s="21">
        <v>386400</v>
      </c>
      <c r="AN13" s="21">
        <v>315700</v>
      </c>
      <c r="AO13" s="21">
        <v>263200</v>
      </c>
      <c r="AP13" s="21">
        <v>268200</v>
      </c>
      <c r="AQ13" s="21">
        <v>286000</v>
      </c>
      <c r="AR13" s="21">
        <v>406300</v>
      </c>
      <c r="AS13" s="21">
        <v>273400</v>
      </c>
      <c r="AT13" s="21">
        <v>431200</v>
      </c>
      <c r="AU13" s="21">
        <v>309300</v>
      </c>
      <c r="AV13" s="21">
        <v>319100</v>
      </c>
      <c r="AW13" s="21">
        <v>226700</v>
      </c>
      <c r="AX13" s="21">
        <v>269500</v>
      </c>
      <c r="AY13" s="21">
        <v>278200</v>
      </c>
      <c r="AZ13" s="21">
        <v>306500</v>
      </c>
      <c r="BA13" s="21">
        <v>372100</v>
      </c>
      <c r="BB13" s="21">
        <v>352000</v>
      </c>
      <c r="BC13" s="21">
        <v>279800</v>
      </c>
      <c r="BD13" s="21">
        <v>252700</v>
      </c>
      <c r="BE13" s="21">
        <v>388000</v>
      </c>
      <c r="BF13" s="21">
        <v>243300</v>
      </c>
      <c r="BG13" s="21">
        <v>342400</v>
      </c>
      <c r="BH13" s="21">
        <v>301100</v>
      </c>
      <c r="BI13" s="21">
        <v>366100</v>
      </c>
      <c r="BJ13" s="21">
        <v>476200</v>
      </c>
      <c r="BK13" s="21">
        <v>824000</v>
      </c>
      <c r="BL13" s="21">
        <v>551900</v>
      </c>
      <c r="BM13" s="2">
        <v>310800</v>
      </c>
      <c r="BN13" s="2">
        <v>235900</v>
      </c>
      <c r="BO13" s="2">
        <v>269300</v>
      </c>
      <c r="BP13" s="2">
        <v>327600</v>
      </c>
      <c r="BQ13" s="2">
        <v>352700</v>
      </c>
      <c r="BR13" s="2">
        <v>279100</v>
      </c>
      <c r="BS13" s="2">
        <v>210900</v>
      </c>
      <c r="BT13" s="2">
        <v>167000</v>
      </c>
      <c r="BU13" s="2">
        <v>197500</v>
      </c>
      <c r="BV13" s="2">
        <v>162700</v>
      </c>
      <c r="BW13" s="2">
        <v>232800</v>
      </c>
      <c r="BX13" s="2">
        <v>151800</v>
      </c>
      <c r="BY13" s="2">
        <v>178300</v>
      </c>
      <c r="BZ13" s="2">
        <v>158200</v>
      </c>
      <c r="CA13" s="2">
        <v>180700</v>
      </c>
      <c r="CB13" s="2">
        <v>144800</v>
      </c>
      <c r="CC13" s="2">
        <v>194200</v>
      </c>
      <c r="CD13" s="2">
        <v>190900</v>
      </c>
      <c r="CE13" s="2">
        <v>172700</v>
      </c>
      <c r="CF13" s="2">
        <v>229600</v>
      </c>
      <c r="CG13" s="2">
        <v>252400</v>
      </c>
      <c r="CH13" s="2">
        <v>407100</v>
      </c>
      <c r="CI13" s="2">
        <v>133100</v>
      </c>
      <c r="CJ13" s="2">
        <v>144600</v>
      </c>
      <c r="CK13" s="2">
        <v>247300</v>
      </c>
      <c r="CL13" s="2">
        <v>284000</v>
      </c>
      <c r="CM13" s="2">
        <v>360700</v>
      </c>
      <c r="CN13" s="2">
        <v>514800</v>
      </c>
      <c r="CO13" s="2">
        <v>259700</v>
      </c>
      <c r="CP13" s="2">
        <v>351300</v>
      </c>
      <c r="CQ13" s="2">
        <v>186500</v>
      </c>
      <c r="CR13" s="2">
        <v>255500</v>
      </c>
      <c r="CS13" s="2">
        <v>255600</v>
      </c>
      <c r="CT13" s="2">
        <v>462200</v>
      </c>
      <c r="CU13" s="2">
        <v>523200</v>
      </c>
      <c r="CV13" s="2">
        <v>220200</v>
      </c>
      <c r="CW13" s="2">
        <v>225400</v>
      </c>
      <c r="CX13" s="2">
        <v>278900</v>
      </c>
      <c r="CY13" s="2">
        <v>252500</v>
      </c>
      <c r="CZ13" s="2">
        <v>274600</v>
      </c>
      <c r="DA13" s="2">
        <v>218600</v>
      </c>
      <c r="DB13" s="2">
        <v>233400</v>
      </c>
      <c r="DC13" s="2">
        <v>395500</v>
      </c>
      <c r="DD13" s="2">
        <v>356500</v>
      </c>
      <c r="DE13" s="2">
        <v>340900</v>
      </c>
      <c r="DF13" s="2">
        <v>580500</v>
      </c>
      <c r="DG13" s="2">
        <v>431700</v>
      </c>
      <c r="DH13" s="2">
        <v>244900</v>
      </c>
      <c r="DI13" s="2">
        <v>375600</v>
      </c>
      <c r="DJ13" s="2">
        <v>357900</v>
      </c>
      <c r="DK13" s="2">
        <v>347500</v>
      </c>
      <c r="DL13" s="2">
        <v>316400</v>
      </c>
      <c r="DM13" s="2">
        <v>277200</v>
      </c>
      <c r="DN13" s="2">
        <v>269700</v>
      </c>
      <c r="DO13" s="2">
        <v>259800</v>
      </c>
      <c r="DP13" s="2">
        <v>245300</v>
      </c>
      <c r="DQ13" s="2">
        <v>329900</v>
      </c>
      <c r="DR13" s="2">
        <v>880200</v>
      </c>
      <c r="DS13" s="2">
        <v>376600</v>
      </c>
      <c r="DT13" s="2">
        <v>329200</v>
      </c>
      <c r="DU13" s="2">
        <v>542600</v>
      </c>
      <c r="DV13" s="2">
        <v>331800</v>
      </c>
      <c r="DW13" s="2">
        <v>414500</v>
      </c>
      <c r="DX13" s="2">
        <v>509800</v>
      </c>
      <c r="DY13" s="2">
        <v>363700</v>
      </c>
      <c r="DZ13" s="2">
        <v>472400</v>
      </c>
      <c r="EA13" s="2">
        <v>553500</v>
      </c>
      <c r="EB13" s="2">
        <v>352700</v>
      </c>
      <c r="EC13" s="2">
        <v>291400</v>
      </c>
      <c r="ED13" s="2">
        <v>380600</v>
      </c>
      <c r="EE13" s="2">
        <v>392100</v>
      </c>
      <c r="EF13" s="2">
        <v>257600</v>
      </c>
      <c r="EG13" s="2">
        <v>215300</v>
      </c>
      <c r="EH13" s="2">
        <v>208000</v>
      </c>
      <c r="EI13" s="2">
        <v>233600</v>
      </c>
      <c r="EJ13" s="2">
        <v>198000</v>
      </c>
      <c r="EK13" s="2">
        <v>263500</v>
      </c>
      <c r="EL13" s="2">
        <v>344100</v>
      </c>
      <c r="EM13" s="2">
        <v>238700</v>
      </c>
      <c r="EN13" s="2">
        <v>341100</v>
      </c>
      <c r="EO13" s="2">
        <v>317000</v>
      </c>
      <c r="EP13" s="2">
        <v>390300</v>
      </c>
      <c r="EQ13" s="2">
        <v>348500</v>
      </c>
      <c r="ER13" s="2">
        <v>276200</v>
      </c>
      <c r="ES13" s="2">
        <v>219400</v>
      </c>
      <c r="ET13" s="2">
        <v>187800</v>
      </c>
      <c r="EU13" s="2">
        <v>331900</v>
      </c>
      <c r="EV13" s="2">
        <v>242700</v>
      </c>
      <c r="EW13" s="2">
        <v>135800</v>
      </c>
      <c r="EX13" s="2">
        <v>168400</v>
      </c>
      <c r="EY13" s="2">
        <v>112800</v>
      </c>
      <c r="EZ13" s="2">
        <v>248200</v>
      </c>
      <c r="FA13" s="2">
        <v>185100</v>
      </c>
      <c r="FB13" s="2">
        <v>148300</v>
      </c>
      <c r="FC13" s="2">
        <v>181400</v>
      </c>
      <c r="FD13" s="2">
        <v>132700</v>
      </c>
      <c r="FE13" s="2">
        <v>227500</v>
      </c>
      <c r="FF13" s="2">
        <v>179800</v>
      </c>
      <c r="FG13" s="2">
        <v>184200</v>
      </c>
      <c r="FH13" s="2">
        <v>216500</v>
      </c>
      <c r="FI13" s="2">
        <v>176100</v>
      </c>
      <c r="FJ13" s="2">
        <v>270100</v>
      </c>
      <c r="FK13" s="2">
        <v>139200</v>
      </c>
      <c r="FL13" s="2">
        <v>207900</v>
      </c>
      <c r="FM13" s="2">
        <v>226300</v>
      </c>
      <c r="FN13" s="2">
        <v>154400</v>
      </c>
      <c r="FO13" s="2">
        <v>218400</v>
      </c>
      <c r="FP13" s="2">
        <v>190300</v>
      </c>
      <c r="FQ13" s="2">
        <v>177500</v>
      </c>
      <c r="FR13" s="2">
        <v>253400</v>
      </c>
      <c r="FS13" s="2">
        <v>207300</v>
      </c>
      <c r="FT13" s="2">
        <v>341500</v>
      </c>
      <c r="FU13" s="2">
        <v>359400</v>
      </c>
      <c r="FV13" s="2">
        <v>255400</v>
      </c>
      <c r="FW13" s="2">
        <v>340500</v>
      </c>
      <c r="FX13" s="2">
        <v>363600</v>
      </c>
      <c r="FY13" s="2">
        <v>193200</v>
      </c>
      <c r="FZ13" s="2">
        <v>187900</v>
      </c>
      <c r="GA13" s="2">
        <v>324600</v>
      </c>
      <c r="GB13" s="2">
        <v>163900</v>
      </c>
      <c r="GC13" s="2">
        <v>286500</v>
      </c>
      <c r="GD13" s="2">
        <v>168200</v>
      </c>
      <c r="GE13" s="2">
        <v>290900</v>
      </c>
      <c r="GF13" s="2">
        <v>390800</v>
      </c>
      <c r="GG13" s="2">
        <v>472500</v>
      </c>
      <c r="GH13" s="2">
        <v>681900</v>
      </c>
      <c r="GI13" s="2">
        <v>345900</v>
      </c>
      <c r="GJ13" s="2">
        <v>161000</v>
      </c>
      <c r="GK13" s="2">
        <v>240500</v>
      </c>
      <c r="GL13" s="2">
        <v>165100</v>
      </c>
      <c r="GM13" s="2">
        <v>175800</v>
      </c>
      <c r="GN13" s="2">
        <v>177500</v>
      </c>
      <c r="GO13" s="2">
        <v>114000</v>
      </c>
      <c r="GP13" s="2">
        <v>174700</v>
      </c>
      <c r="GQ13" s="2">
        <v>166500</v>
      </c>
      <c r="GR13" s="2">
        <v>143000</v>
      </c>
      <c r="GS13" s="2">
        <v>211600</v>
      </c>
      <c r="GT13" s="2">
        <v>226600</v>
      </c>
      <c r="GU13" s="2">
        <v>361500</v>
      </c>
      <c r="GV13" s="2">
        <v>365100</v>
      </c>
      <c r="GW13" s="2">
        <v>280200</v>
      </c>
      <c r="GX13" s="2">
        <v>160700</v>
      </c>
      <c r="GY13" s="2">
        <v>290600</v>
      </c>
      <c r="GZ13" s="2">
        <v>446900</v>
      </c>
      <c r="HA13" s="2">
        <v>669900</v>
      </c>
      <c r="HB13" s="2">
        <v>304100</v>
      </c>
      <c r="HC13" s="2">
        <v>346000</v>
      </c>
      <c r="HD13" s="2">
        <v>261000</v>
      </c>
      <c r="HE13" s="2">
        <v>229700</v>
      </c>
      <c r="HF13" s="2">
        <v>240100</v>
      </c>
      <c r="HG13" s="2">
        <v>172900</v>
      </c>
      <c r="HH13" s="2">
        <v>209200</v>
      </c>
      <c r="HI13" s="2">
        <v>244400</v>
      </c>
      <c r="HJ13" s="2">
        <v>466400</v>
      </c>
      <c r="HK13" s="2">
        <v>188800</v>
      </c>
      <c r="HL13" s="2">
        <v>427300</v>
      </c>
      <c r="HM13" s="2">
        <v>290400</v>
      </c>
      <c r="HN13" s="2">
        <v>310300</v>
      </c>
      <c r="HO13" s="2">
        <v>431500</v>
      </c>
      <c r="HP13" s="2">
        <v>373200</v>
      </c>
      <c r="HQ13" s="2">
        <v>487400</v>
      </c>
      <c r="HR13" s="2">
        <v>546500</v>
      </c>
      <c r="HS13" s="2">
        <v>829100</v>
      </c>
      <c r="HT13" s="2">
        <v>579900</v>
      </c>
      <c r="HU13" s="2">
        <v>549500</v>
      </c>
      <c r="HV13" s="2">
        <v>307700</v>
      </c>
      <c r="HW13" s="2">
        <v>342600</v>
      </c>
      <c r="HX13" s="2">
        <v>527000</v>
      </c>
      <c r="HY13" s="2">
        <v>486900</v>
      </c>
      <c r="HZ13" s="2">
        <v>579400</v>
      </c>
      <c r="IA13" s="2">
        <v>371100</v>
      </c>
      <c r="IB13" s="2">
        <v>588100</v>
      </c>
      <c r="IC13" s="2">
        <v>491700</v>
      </c>
      <c r="ID13" s="2">
        <v>523700</v>
      </c>
      <c r="IE13" s="2">
        <v>277800</v>
      </c>
      <c r="IF13" s="2">
        <v>189100</v>
      </c>
      <c r="IG13" s="2">
        <v>227600</v>
      </c>
      <c r="IH13" s="2">
        <v>398500</v>
      </c>
      <c r="II13" s="2">
        <v>270500</v>
      </c>
      <c r="IJ13" s="2">
        <v>334000</v>
      </c>
      <c r="IK13" s="2">
        <v>259400</v>
      </c>
      <c r="IL13" s="2">
        <v>213900</v>
      </c>
      <c r="IM13" s="2">
        <v>225600</v>
      </c>
      <c r="IN13" s="2">
        <v>266900</v>
      </c>
      <c r="IO13" s="2">
        <v>284800</v>
      </c>
      <c r="IP13" s="2">
        <v>290400</v>
      </c>
      <c r="IQ13" s="2">
        <v>373200</v>
      </c>
      <c r="IR13" s="2">
        <v>512100</v>
      </c>
      <c r="IS13" s="2">
        <v>197500</v>
      </c>
      <c r="IT13" s="2">
        <v>190500</v>
      </c>
    </row>
    <row r="14" spans="1:254" ht="15.9" customHeight="1">
      <c r="A14" s="390" t="s">
        <v>23</v>
      </c>
      <c r="B14" s="46" t="s">
        <v>24</v>
      </c>
      <c r="C14" s="50">
        <v>2439400</v>
      </c>
      <c r="D14" s="199">
        <v>-3196300</v>
      </c>
      <c r="E14" s="197">
        <v>5635700</v>
      </c>
      <c r="F14" s="21">
        <v>8477500</v>
      </c>
      <c r="G14" s="21">
        <v>9422500</v>
      </c>
      <c r="H14" s="21">
        <v>11847400</v>
      </c>
      <c r="I14" s="21">
        <v>4669900</v>
      </c>
      <c r="J14" s="21">
        <v>3551300</v>
      </c>
      <c r="K14" s="21">
        <v>6707000</v>
      </c>
      <c r="L14" s="21">
        <v>4616700</v>
      </c>
      <c r="M14" s="21">
        <v>4210700</v>
      </c>
      <c r="N14" s="21">
        <v>3407200</v>
      </c>
      <c r="O14" s="21">
        <v>4058400</v>
      </c>
      <c r="P14" s="21">
        <v>3747800</v>
      </c>
      <c r="Q14" s="21">
        <v>4567600</v>
      </c>
      <c r="R14" s="21">
        <v>5592300</v>
      </c>
      <c r="S14" s="21">
        <v>3529100</v>
      </c>
      <c r="T14" s="21">
        <v>4239300</v>
      </c>
      <c r="U14" s="21">
        <v>2631500</v>
      </c>
      <c r="V14" s="21">
        <v>2955600</v>
      </c>
      <c r="W14" s="21">
        <v>3599000</v>
      </c>
      <c r="X14" s="21">
        <v>2676300</v>
      </c>
      <c r="Y14" s="21">
        <v>4602400</v>
      </c>
      <c r="Z14" s="21">
        <v>6195100</v>
      </c>
      <c r="AA14" s="21">
        <v>6131300</v>
      </c>
      <c r="AB14" s="21">
        <v>6310500</v>
      </c>
      <c r="AC14" s="21">
        <v>4952800</v>
      </c>
      <c r="AD14" s="21">
        <v>3446100</v>
      </c>
      <c r="AE14" s="21">
        <v>3696200</v>
      </c>
      <c r="AF14" s="21">
        <v>3798800</v>
      </c>
      <c r="AG14" s="21">
        <v>5292500</v>
      </c>
      <c r="AH14" s="21">
        <v>5115700</v>
      </c>
      <c r="AI14" s="21">
        <v>4766500</v>
      </c>
      <c r="AJ14" s="21">
        <v>4376300</v>
      </c>
      <c r="AK14" s="21">
        <v>2346800</v>
      </c>
      <c r="AL14" s="21">
        <v>4858000</v>
      </c>
      <c r="AM14" s="21">
        <v>3362100</v>
      </c>
      <c r="AN14" s="21">
        <v>3994600</v>
      </c>
      <c r="AO14" s="21">
        <v>3653000</v>
      </c>
      <c r="AP14" s="21">
        <v>4310700</v>
      </c>
      <c r="AQ14" s="21">
        <v>5513700</v>
      </c>
      <c r="AR14" s="21">
        <v>3907200</v>
      </c>
      <c r="AS14" s="21">
        <v>4912100</v>
      </c>
      <c r="AT14" s="21">
        <v>3951700</v>
      </c>
      <c r="AU14" s="21">
        <v>4973100</v>
      </c>
      <c r="AV14" s="21">
        <v>3343800</v>
      </c>
      <c r="AW14" s="21">
        <v>3271700</v>
      </c>
      <c r="AX14" s="21">
        <v>4772000</v>
      </c>
      <c r="AY14" s="21">
        <v>5020200</v>
      </c>
      <c r="AZ14" s="21">
        <v>6717400</v>
      </c>
      <c r="BA14" s="21">
        <v>10715100</v>
      </c>
      <c r="BB14" s="21">
        <v>4813500</v>
      </c>
      <c r="BC14" s="21">
        <v>4638300</v>
      </c>
      <c r="BD14" s="21">
        <v>3509100</v>
      </c>
      <c r="BE14" s="21">
        <v>3987700</v>
      </c>
      <c r="BF14" s="21">
        <v>4239600</v>
      </c>
      <c r="BG14" s="21">
        <v>4102500</v>
      </c>
      <c r="BH14" s="21">
        <v>5603600</v>
      </c>
      <c r="BI14" s="21">
        <v>4049800</v>
      </c>
      <c r="BJ14" s="21">
        <v>3827200</v>
      </c>
      <c r="BK14" s="21">
        <v>5929200</v>
      </c>
      <c r="BL14" s="21">
        <v>5671100</v>
      </c>
      <c r="BM14" s="2">
        <v>4925800</v>
      </c>
      <c r="BN14" s="2">
        <v>5564100</v>
      </c>
      <c r="BO14" s="2">
        <v>5517900</v>
      </c>
      <c r="BP14" s="2">
        <v>8414100</v>
      </c>
      <c r="BQ14" s="2">
        <v>19526800</v>
      </c>
      <c r="BR14" s="2">
        <v>15975800</v>
      </c>
      <c r="BS14" s="2">
        <v>4607700</v>
      </c>
      <c r="BT14" s="2">
        <v>3970900</v>
      </c>
      <c r="BU14" s="2">
        <v>3064200</v>
      </c>
      <c r="BV14" s="2">
        <v>2982300</v>
      </c>
      <c r="BW14" s="2">
        <v>3732700</v>
      </c>
      <c r="BX14" s="2">
        <v>3702700</v>
      </c>
      <c r="BY14" s="2">
        <v>2998900</v>
      </c>
      <c r="BZ14" s="2">
        <v>2787800</v>
      </c>
      <c r="CA14" s="2">
        <v>4098700</v>
      </c>
      <c r="CB14" s="2">
        <v>4164500</v>
      </c>
      <c r="CC14" s="2">
        <v>4862900</v>
      </c>
      <c r="CD14" s="2">
        <v>3869300</v>
      </c>
      <c r="CE14" s="2">
        <v>3193900</v>
      </c>
      <c r="CF14" s="2">
        <v>4566600</v>
      </c>
      <c r="CG14" s="2">
        <v>4044000</v>
      </c>
      <c r="CH14" s="2">
        <v>5573700</v>
      </c>
      <c r="CI14" s="2">
        <v>2706800</v>
      </c>
      <c r="CJ14" s="2">
        <v>2784700</v>
      </c>
      <c r="CK14" s="2">
        <v>2567900</v>
      </c>
      <c r="CL14" s="2">
        <v>4371700</v>
      </c>
      <c r="CM14" s="2">
        <v>5167500</v>
      </c>
      <c r="CN14" s="2">
        <v>6582100</v>
      </c>
      <c r="CO14" s="2">
        <v>6126300</v>
      </c>
      <c r="CP14" s="2">
        <v>5728600</v>
      </c>
      <c r="CQ14" s="2">
        <v>3373800</v>
      </c>
      <c r="CR14" s="2">
        <v>5783700</v>
      </c>
      <c r="CS14" s="2">
        <v>3374100</v>
      </c>
      <c r="CT14" s="2">
        <v>6635000</v>
      </c>
      <c r="CU14" s="2">
        <v>8699000</v>
      </c>
      <c r="CV14" s="2">
        <v>4928400</v>
      </c>
      <c r="CW14" s="2">
        <v>4128700</v>
      </c>
      <c r="CX14" s="2">
        <v>4402000</v>
      </c>
      <c r="CY14" s="2">
        <v>9884400</v>
      </c>
      <c r="CZ14" s="2">
        <v>4139100</v>
      </c>
      <c r="DA14" s="2">
        <v>4149700</v>
      </c>
      <c r="DB14" s="2">
        <v>6282600</v>
      </c>
      <c r="DC14" s="2">
        <v>7919800</v>
      </c>
      <c r="DD14" s="2">
        <v>4395900</v>
      </c>
      <c r="DE14" s="2">
        <v>7922800</v>
      </c>
      <c r="DF14" s="2">
        <v>8331700</v>
      </c>
      <c r="DG14" s="2">
        <v>5653100</v>
      </c>
      <c r="DH14" s="2">
        <v>5021700</v>
      </c>
      <c r="DI14" s="2">
        <v>7047100</v>
      </c>
      <c r="DJ14" s="2">
        <v>4797400</v>
      </c>
      <c r="DK14" s="2">
        <v>6398100</v>
      </c>
      <c r="DL14" s="2">
        <v>4558200</v>
      </c>
      <c r="DM14" s="2">
        <v>4873600</v>
      </c>
      <c r="DN14" s="2">
        <v>4764600</v>
      </c>
      <c r="DO14" s="2">
        <v>3729400</v>
      </c>
      <c r="DP14" s="2">
        <v>4484400</v>
      </c>
      <c r="DQ14" s="2">
        <v>5594800</v>
      </c>
      <c r="DR14" s="2">
        <v>10085000</v>
      </c>
      <c r="DS14" s="2">
        <v>9081400</v>
      </c>
      <c r="DT14" s="2">
        <v>6255400</v>
      </c>
      <c r="DU14" s="2">
        <v>6678300</v>
      </c>
      <c r="DV14" s="2">
        <v>5550200</v>
      </c>
      <c r="DW14" s="2">
        <v>6902600</v>
      </c>
      <c r="DX14" s="2">
        <v>11715400</v>
      </c>
      <c r="DY14" s="2">
        <v>6958200</v>
      </c>
      <c r="DZ14" s="2">
        <v>4408400</v>
      </c>
      <c r="EA14" s="2">
        <v>5265300</v>
      </c>
      <c r="EB14" s="2">
        <v>3635700</v>
      </c>
      <c r="EC14" s="2">
        <v>3619900</v>
      </c>
      <c r="ED14" s="2">
        <v>4225400</v>
      </c>
      <c r="EE14" s="2">
        <v>4459900</v>
      </c>
      <c r="EF14" s="2">
        <v>3542500</v>
      </c>
      <c r="EG14" s="2">
        <v>3691800</v>
      </c>
      <c r="EH14" s="2">
        <v>2929300</v>
      </c>
      <c r="EI14" s="2">
        <v>4232600</v>
      </c>
      <c r="EJ14" s="2">
        <v>3701000</v>
      </c>
      <c r="EK14" s="2">
        <v>4028700</v>
      </c>
      <c r="EL14" s="2">
        <v>5031100</v>
      </c>
      <c r="EM14" s="2">
        <v>5521100</v>
      </c>
      <c r="EN14" s="2">
        <v>8048400</v>
      </c>
      <c r="EO14" s="2">
        <v>4053900</v>
      </c>
      <c r="EP14" s="2">
        <v>4737700</v>
      </c>
      <c r="EQ14" s="2">
        <v>3104500</v>
      </c>
      <c r="ER14" s="2">
        <v>3534300</v>
      </c>
      <c r="ES14" s="2">
        <v>3370900</v>
      </c>
      <c r="ET14" s="2">
        <v>2336300</v>
      </c>
      <c r="EU14" s="2">
        <v>2906700</v>
      </c>
      <c r="EV14" s="2">
        <v>2006100</v>
      </c>
      <c r="EW14" s="2">
        <v>1586800</v>
      </c>
      <c r="EX14" s="2">
        <v>1952500</v>
      </c>
      <c r="EY14" s="2">
        <v>2168500</v>
      </c>
      <c r="EZ14" s="2">
        <v>3395900</v>
      </c>
      <c r="FA14" s="2">
        <v>5581600</v>
      </c>
      <c r="FB14" s="2">
        <v>4506900</v>
      </c>
      <c r="FC14" s="2">
        <v>3632600</v>
      </c>
      <c r="FD14" s="2">
        <v>5191100</v>
      </c>
      <c r="FE14" s="2">
        <v>3770200</v>
      </c>
      <c r="FF14" s="2">
        <v>5771000</v>
      </c>
      <c r="FG14" s="2">
        <v>3574100</v>
      </c>
      <c r="FH14" s="2">
        <v>4885300</v>
      </c>
      <c r="FI14" s="2">
        <v>3635800</v>
      </c>
      <c r="FJ14" s="2">
        <v>3803400</v>
      </c>
      <c r="FK14" s="2">
        <v>3500700</v>
      </c>
      <c r="FL14" s="2">
        <v>4028300</v>
      </c>
      <c r="FM14" s="2">
        <v>4303800</v>
      </c>
      <c r="FN14" s="2">
        <v>3072400</v>
      </c>
      <c r="FO14" s="2">
        <v>4885500</v>
      </c>
      <c r="FP14" s="2">
        <v>4802000</v>
      </c>
      <c r="FQ14" s="2">
        <v>3982100</v>
      </c>
      <c r="FR14" s="2">
        <v>6262200</v>
      </c>
      <c r="FS14" s="2">
        <v>6590800</v>
      </c>
      <c r="FT14" s="2">
        <v>7779500</v>
      </c>
      <c r="FU14" s="2">
        <v>3012600</v>
      </c>
      <c r="FV14" s="2">
        <v>4244600</v>
      </c>
      <c r="FW14" s="2">
        <v>5065800</v>
      </c>
      <c r="FX14" s="2">
        <v>2815800</v>
      </c>
      <c r="FY14" s="2">
        <v>3653800</v>
      </c>
      <c r="FZ14" s="2">
        <v>4362800</v>
      </c>
      <c r="GA14" s="2">
        <v>3868500</v>
      </c>
      <c r="GB14" s="2">
        <v>3420300</v>
      </c>
      <c r="GC14" s="2">
        <v>3894300</v>
      </c>
      <c r="GD14" s="2">
        <v>4068600</v>
      </c>
      <c r="GE14" s="2">
        <v>6767700</v>
      </c>
      <c r="GF14" s="2">
        <v>9383500</v>
      </c>
      <c r="GG14" s="2">
        <v>14087800</v>
      </c>
      <c r="GH14" s="2">
        <v>6846300</v>
      </c>
      <c r="GI14" s="2">
        <v>16142700</v>
      </c>
      <c r="GJ14" s="2">
        <v>4215100</v>
      </c>
      <c r="GK14" s="2">
        <v>3076000</v>
      </c>
      <c r="GL14" s="2">
        <v>3855600</v>
      </c>
      <c r="GM14" s="2">
        <v>3694200</v>
      </c>
      <c r="GN14" s="2">
        <v>4024300</v>
      </c>
      <c r="GO14" s="2">
        <v>4849800</v>
      </c>
      <c r="GP14" s="2">
        <v>4612100</v>
      </c>
      <c r="GQ14" s="2">
        <v>3712800</v>
      </c>
      <c r="GR14" s="2">
        <v>4431200</v>
      </c>
      <c r="GS14" s="2">
        <v>5816400</v>
      </c>
      <c r="GT14" s="2">
        <v>4212900</v>
      </c>
      <c r="GU14" s="2">
        <v>8304400</v>
      </c>
      <c r="GV14" s="2">
        <v>5407800</v>
      </c>
      <c r="GW14" s="2">
        <v>4935500</v>
      </c>
      <c r="GX14" s="2">
        <v>5295000</v>
      </c>
      <c r="GY14" s="2">
        <v>3992000</v>
      </c>
      <c r="GZ14" s="2">
        <v>5515300</v>
      </c>
      <c r="HA14" s="2">
        <v>3074300</v>
      </c>
      <c r="HB14" s="2">
        <v>4643400</v>
      </c>
      <c r="HC14" s="2">
        <v>4672800</v>
      </c>
      <c r="HD14" s="2">
        <v>5037400</v>
      </c>
      <c r="HE14" s="2">
        <v>3690500</v>
      </c>
      <c r="HF14" s="2">
        <v>5707800</v>
      </c>
      <c r="HG14" s="2">
        <v>4441500</v>
      </c>
      <c r="HH14" s="2">
        <v>4368000</v>
      </c>
      <c r="HI14" s="2">
        <v>2766400</v>
      </c>
      <c r="HJ14" s="2">
        <v>6510600</v>
      </c>
      <c r="HK14" s="2">
        <v>2863300</v>
      </c>
      <c r="HL14" s="2">
        <v>2581900</v>
      </c>
      <c r="HM14" s="2">
        <v>3968100</v>
      </c>
      <c r="HN14" s="2">
        <v>3323300</v>
      </c>
      <c r="HO14" s="2">
        <v>2163800</v>
      </c>
      <c r="HP14" s="2">
        <v>2636800</v>
      </c>
      <c r="HQ14" s="2">
        <v>3277300</v>
      </c>
      <c r="HR14" s="2">
        <v>3580600</v>
      </c>
      <c r="HS14" s="2">
        <v>3126300</v>
      </c>
      <c r="HT14" s="2">
        <v>3461700</v>
      </c>
      <c r="HU14" s="2">
        <v>4230600</v>
      </c>
      <c r="HV14" s="2">
        <v>4077700</v>
      </c>
      <c r="HW14" s="2">
        <v>2488200</v>
      </c>
      <c r="HX14" s="2">
        <v>3815100</v>
      </c>
      <c r="HY14" s="2">
        <v>3992600</v>
      </c>
      <c r="HZ14" s="2">
        <v>4565600</v>
      </c>
      <c r="IA14" s="2">
        <v>4377500</v>
      </c>
      <c r="IB14" s="2">
        <v>3182700</v>
      </c>
      <c r="IC14" s="2">
        <v>1798600</v>
      </c>
      <c r="ID14" s="2">
        <v>2181900</v>
      </c>
      <c r="IE14" s="2">
        <v>2501400</v>
      </c>
      <c r="IF14" s="2">
        <v>3072800</v>
      </c>
      <c r="IG14" s="2">
        <v>2472900</v>
      </c>
      <c r="IH14" s="2">
        <v>2799100</v>
      </c>
      <c r="II14" s="2">
        <v>3574300</v>
      </c>
      <c r="IJ14" s="2">
        <v>4020100</v>
      </c>
      <c r="IK14" s="2">
        <v>5830100</v>
      </c>
      <c r="IL14" s="2">
        <v>5045500</v>
      </c>
      <c r="IM14" s="2">
        <v>4334200</v>
      </c>
      <c r="IN14" s="2">
        <v>4040600</v>
      </c>
      <c r="IO14" s="2">
        <v>3448400</v>
      </c>
      <c r="IP14" s="2">
        <v>6165200</v>
      </c>
      <c r="IQ14" s="2">
        <v>10691100</v>
      </c>
      <c r="IR14" s="2">
        <v>4922600</v>
      </c>
      <c r="IS14" s="2">
        <v>3222500</v>
      </c>
      <c r="IT14" s="2">
        <v>3330100</v>
      </c>
    </row>
    <row r="15" spans="1:254" ht="15.9" customHeight="1">
      <c r="A15" s="390" t="s">
        <v>25</v>
      </c>
      <c r="B15" s="46" t="s">
        <v>26</v>
      </c>
      <c r="C15" s="50">
        <v>625700</v>
      </c>
      <c r="D15" s="199">
        <v>203000</v>
      </c>
      <c r="E15" s="197">
        <v>422700</v>
      </c>
      <c r="F15" s="21">
        <v>387300</v>
      </c>
      <c r="G15" s="21">
        <v>411800</v>
      </c>
      <c r="H15" s="21">
        <v>608500</v>
      </c>
      <c r="I15" s="21">
        <v>947100</v>
      </c>
      <c r="J15" s="21">
        <v>522300</v>
      </c>
      <c r="K15" s="21">
        <v>470100</v>
      </c>
      <c r="L15" s="21">
        <v>489300</v>
      </c>
      <c r="M15" s="21">
        <v>560500</v>
      </c>
      <c r="N15" s="21">
        <v>391400</v>
      </c>
      <c r="O15" s="21">
        <v>431900</v>
      </c>
      <c r="P15" s="21">
        <v>576900</v>
      </c>
      <c r="Q15" s="21">
        <v>785800</v>
      </c>
      <c r="R15" s="21">
        <v>989600</v>
      </c>
      <c r="S15" s="21">
        <v>493700</v>
      </c>
      <c r="T15" s="21">
        <v>630700</v>
      </c>
      <c r="U15" s="21">
        <v>744500</v>
      </c>
      <c r="V15" s="21">
        <v>716300</v>
      </c>
      <c r="W15" s="21">
        <v>520100</v>
      </c>
      <c r="X15" s="21">
        <v>551900</v>
      </c>
      <c r="Y15" s="21">
        <v>792000</v>
      </c>
      <c r="Z15" s="21">
        <v>519200</v>
      </c>
      <c r="AA15" s="21">
        <v>435600</v>
      </c>
      <c r="AB15" s="21">
        <v>338000</v>
      </c>
      <c r="AC15" s="21">
        <v>542500</v>
      </c>
      <c r="AD15" s="21">
        <v>744400</v>
      </c>
      <c r="AE15" s="21">
        <v>844100</v>
      </c>
      <c r="AF15" s="21">
        <v>1143000</v>
      </c>
      <c r="AG15" s="21">
        <v>608200</v>
      </c>
      <c r="AH15" s="21">
        <v>726400</v>
      </c>
      <c r="AI15" s="21">
        <v>577300</v>
      </c>
      <c r="AJ15" s="21">
        <v>431200</v>
      </c>
      <c r="AK15" s="21">
        <v>611700</v>
      </c>
      <c r="AL15" s="21">
        <v>1282800</v>
      </c>
      <c r="AM15" s="21">
        <v>809800</v>
      </c>
      <c r="AN15" s="21">
        <v>524700</v>
      </c>
      <c r="AO15" s="21">
        <v>752800</v>
      </c>
      <c r="AP15" s="21">
        <v>893500</v>
      </c>
      <c r="AQ15" s="21">
        <v>1040300</v>
      </c>
      <c r="AR15" s="21">
        <v>537500</v>
      </c>
      <c r="AS15" s="21">
        <v>684000</v>
      </c>
      <c r="AT15" s="21">
        <v>759700</v>
      </c>
      <c r="AU15" s="21">
        <v>523400</v>
      </c>
      <c r="AV15" s="21">
        <v>486500</v>
      </c>
      <c r="AW15" s="21">
        <v>728600</v>
      </c>
      <c r="AX15" s="21">
        <v>727800</v>
      </c>
      <c r="AY15" s="21">
        <v>666600</v>
      </c>
      <c r="AZ15" s="21">
        <v>839100</v>
      </c>
      <c r="BA15" s="21">
        <v>1097100</v>
      </c>
      <c r="BB15" s="21">
        <v>555800</v>
      </c>
      <c r="BC15" s="21">
        <v>490100</v>
      </c>
      <c r="BD15" s="21">
        <v>470200</v>
      </c>
      <c r="BE15" s="21">
        <v>522000</v>
      </c>
      <c r="BF15" s="21">
        <v>473200</v>
      </c>
      <c r="BG15" s="21">
        <v>412100</v>
      </c>
      <c r="BH15" s="21">
        <v>543000</v>
      </c>
      <c r="BI15" s="21">
        <v>547900</v>
      </c>
      <c r="BJ15" s="21">
        <v>757400</v>
      </c>
      <c r="BK15" s="21">
        <v>655100</v>
      </c>
      <c r="BL15" s="21">
        <v>939500</v>
      </c>
      <c r="BM15" s="2">
        <v>1405500</v>
      </c>
      <c r="BN15" s="2">
        <v>682300</v>
      </c>
      <c r="BO15" s="2">
        <v>751700</v>
      </c>
      <c r="BP15" s="2">
        <v>813100</v>
      </c>
      <c r="BQ15" s="2">
        <v>1077300</v>
      </c>
      <c r="BR15" s="2">
        <v>445500</v>
      </c>
      <c r="BS15" s="2">
        <v>841200</v>
      </c>
      <c r="BT15" s="2">
        <v>720800</v>
      </c>
      <c r="BU15" s="2">
        <v>646500</v>
      </c>
      <c r="BV15" s="2">
        <v>693900</v>
      </c>
      <c r="BW15" s="2">
        <v>1073800</v>
      </c>
      <c r="BX15" s="2">
        <v>691100</v>
      </c>
      <c r="BY15" s="2">
        <v>462300</v>
      </c>
      <c r="BZ15" s="2">
        <v>489800</v>
      </c>
      <c r="CA15" s="2">
        <v>446400</v>
      </c>
      <c r="CB15" s="2">
        <v>457900</v>
      </c>
      <c r="CC15" s="2">
        <v>427700</v>
      </c>
      <c r="CD15" s="2">
        <v>488500</v>
      </c>
      <c r="CE15" s="2">
        <v>445500</v>
      </c>
      <c r="CF15" s="2">
        <v>548300</v>
      </c>
      <c r="CG15" s="2">
        <v>600100</v>
      </c>
      <c r="CH15" s="2">
        <v>730300</v>
      </c>
      <c r="CI15" s="2">
        <v>575700</v>
      </c>
      <c r="CJ15" s="2">
        <v>305700</v>
      </c>
      <c r="CK15" s="2">
        <v>318900</v>
      </c>
      <c r="CL15" s="2">
        <v>575000</v>
      </c>
      <c r="CM15" s="2">
        <v>574700</v>
      </c>
      <c r="CN15" s="2">
        <v>543600</v>
      </c>
      <c r="CO15" s="2">
        <v>912100</v>
      </c>
      <c r="CP15" s="2">
        <v>775900</v>
      </c>
      <c r="CQ15" s="2">
        <v>476100</v>
      </c>
      <c r="CR15" s="2">
        <v>620200</v>
      </c>
      <c r="CS15" s="2">
        <v>894800</v>
      </c>
      <c r="CT15" s="2">
        <v>954200</v>
      </c>
      <c r="CU15" s="2">
        <v>3270300</v>
      </c>
      <c r="CV15" s="2">
        <v>763800</v>
      </c>
      <c r="CW15" s="2">
        <v>697400</v>
      </c>
      <c r="CX15" s="2">
        <v>642000</v>
      </c>
      <c r="CY15" s="2">
        <v>813400</v>
      </c>
      <c r="CZ15" s="2">
        <v>934400</v>
      </c>
      <c r="DA15" s="2">
        <v>1096300</v>
      </c>
      <c r="DB15" s="2">
        <v>1199000</v>
      </c>
      <c r="DC15" s="2">
        <v>1752500</v>
      </c>
      <c r="DD15" s="2">
        <v>1253200</v>
      </c>
      <c r="DE15" s="2">
        <v>1210000</v>
      </c>
      <c r="DF15" s="2">
        <v>1080700</v>
      </c>
      <c r="DG15" s="2">
        <v>1387700</v>
      </c>
      <c r="DH15" s="2">
        <v>1396900</v>
      </c>
      <c r="DI15" s="2">
        <v>881400</v>
      </c>
      <c r="DJ15" s="2">
        <v>644900</v>
      </c>
      <c r="DK15" s="2">
        <v>1044500</v>
      </c>
      <c r="DL15" s="2">
        <v>961800</v>
      </c>
      <c r="DM15" s="2">
        <v>490800</v>
      </c>
      <c r="DN15" s="2">
        <v>399300</v>
      </c>
      <c r="DO15" s="2">
        <v>442200</v>
      </c>
      <c r="DP15" s="2">
        <v>587900</v>
      </c>
      <c r="DQ15" s="2">
        <v>668100</v>
      </c>
      <c r="DR15" s="2">
        <v>784900</v>
      </c>
      <c r="DS15" s="2">
        <v>856000</v>
      </c>
      <c r="DT15" s="2">
        <v>887800</v>
      </c>
      <c r="DU15" s="2">
        <v>1127900</v>
      </c>
      <c r="DV15" s="2">
        <v>627700</v>
      </c>
      <c r="DW15" s="2">
        <v>482000</v>
      </c>
      <c r="DX15" s="2">
        <v>408200</v>
      </c>
      <c r="DY15" s="2">
        <v>465100</v>
      </c>
      <c r="DZ15" s="2">
        <v>528500</v>
      </c>
      <c r="EA15" s="2">
        <v>596800</v>
      </c>
      <c r="EB15" s="2">
        <v>500000</v>
      </c>
      <c r="EC15" s="2">
        <v>389000</v>
      </c>
      <c r="ED15" s="2">
        <v>288700</v>
      </c>
      <c r="EE15" s="2">
        <v>376500</v>
      </c>
      <c r="EF15" s="2">
        <v>281900</v>
      </c>
      <c r="EG15" s="2">
        <v>305600</v>
      </c>
      <c r="EH15" s="2">
        <v>266900</v>
      </c>
      <c r="EI15" s="2">
        <v>289500</v>
      </c>
      <c r="EJ15" s="2">
        <v>225100</v>
      </c>
      <c r="EK15" s="2">
        <v>328700</v>
      </c>
      <c r="EL15" s="2">
        <v>410300</v>
      </c>
      <c r="EM15" s="2">
        <v>503500</v>
      </c>
      <c r="EN15" s="2">
        <v>564900</v>
      </c>
      <c r="EO15" s="2">
        <v>311800</v>
      </c>
      <c r="EP15" s="2">
        <v>435800</v>
      </c>
      <c r="EQ15" s="2">
        <v>467200</v>
      </c>
      <c r="ER15" s="2">
        <v>645300</v>
      </c>
      <c r="ES15" s="2">
        <v>433100</v>
      </c>
      <c r="ET15" s="2">
        <v>319300</v>
      </c>
      <c r="EU15" s="2">
        <v>266400</v>
      </c>
      <c r="EV15" s="2">
        <v>212700</v>
      </c>
      <c r="EW15" s="2">
        <v>147000</v>
      </c>
      <c r="EX15" s="2">
        <v>202500</v>
      </c>
      <c r="EY15" s="2">
        <v>247500</v>
      </c>
      <c r="EZ15" s="2">
        <v>446200</v>
      </c>
      <c r="FA15" s="2">
        <v>708600</v>
      </c>
      <c r="FB15" s="2">
        <v>304900</v>
      </c>
      <c r="FC15" s="2">
        <v>413000</v>
      </c>
      <c r="FD15" s="2">
        <v>481800</v>
      </c>
      <c r="FE15" s="2">
        <v>623100</v>
      </c>
      <c r="FF15" s="2">
        <v>530000</v>
      </c>
      <c r="FG15" s="2">
        <v>305600</v>
      </c>
      <c r="FH15" s="2">
        <v>425900</v>
      </c>
      <c r="FI15" s="2">
        <v>376100</v>
      </c>
      <c r="FJ15" s="2">
        <v>301800</v>
      </c>
      <c r="FK15" s="2">
        <v>366000</v>
      </c>
      <c r="FL15" s="2">
        <v>341700</v>
      </c>
      <c r="FM15" s="2">
        <v>334800</v>
      </c>
      <c r="FN15" s="2">
        <v>394200</v>
      </c>
      <c r="FO15" s="2">
        <v>521200</v>
      </c>
      <c r="FP15" s="2">
        <v>1079000</v>
      </c>
      <c r="FQ15" s="2">
        <v>358000</v>
      </c>
      <c r="FR15" s="2">
        <v>554300</v>
      </c>
      <c r="FS15" s="2">
        <v>478600</v>
      </c>
      <c r="FT15" s="2">
        <v>684100</v>
      </c>
      <c r="FU15" s="2">
        <v>733500</v>
      </c>
      <c r="FV15" s="2">
        <v>666600</v>
      </c>
      <c r="FW15" s="2">
        <v>705000</v>
      </c>
      <c r="FX15" s="2">
        <v>909200</v>
      </c>
      <c r="FY15" s="2">
        <v>1103300</v>
      </c>
      <c r="FZ15" s="2">
        <v>700800</v>
      </c>
      <c r="GA15" s="2">
        <v>1151400</v>
      </c>
      <c r="GB15" s="2">
        <v>566700</v>
      </c>
      <c r="GC15" s="2">
        <v>515800</v>
      </c>
      <c r="GD15" s="2">
        <v>299200</v>
      </c>
      <c r="GE15" s="2">
        <v>484800</v>
      </c>
      <c r="GF15" s="2">
        <v>546000</v>
      </c>
      <c r="GG15" s="2">
        <v>371200</v>
      </c>
      <c r="GH15" s="2">
        <v>422900</v>
      </c>
      <c r="GI15" s="2">
        <v>1555600</v>
      </c>
      <c r="GJ15" s="2">
        <v>449200</v>
      </c>
      <c r="GK15" s="2">
        <v>551200</v>
      </c>
      <c r="GL15" s="2">
        <v>619300</v>
      </c>
      <c r="GM15" s="2">
        <v>554000</v>
      </c>
      <c r="GN15" s="2">
        <v>698100</v>
      </c>
      <c r="GO15" s="2">
        <v>734400</v>
      </c>
      <c r="GP15" s="2">
        <v>570100</v>
      </c>
      <c r="GQ15" s="2">
        <v>433900</v>
      </c>
      <c r="GR15" s="2">
        <v>490900</v>
      </c>
      <c r="GS15" s="2">
        <v>426100</v>
      </c>
      <c r="GT15" s="2">
        <v>379900</v>
      </c>
      <c r="GU15" s="2">
        <v>610400</v>
      </c>
      <c r="GV15" s="2">
        <v>615500</v>
      </c>
      <c r="GW15" s="2">
        <v>624700</v>
      </c>
      <c r="GX15" s="2">
        <v>440600</v>
      </c>
      <c r="GY15" s="2">
        <v>373500</v>
      </c>
      <c r="GZ15" s="2">
        <v>483800</v>
      </c>
      <c r="HA15" s="2">
        <v>556200</v>
      </c>
      <c r="HB15" s="2">
        <v>527300</v>
      </c>
      <c r="HC15" s="2">
        <v>722500</v>
      </c>
      <c r="HD15" s="2">
        <v>968500</v>
      </c>
      <c r="HE15" s="2">
        <v>1749100</v>
      </c>
      <c r="HF15" s="2">
        <v>468200</v>
      </c>
      <c r="HG15" s="2">
        <v>318400</v>
      </c>
      <c r="HH15" s="2">
        <v>327100</v>
      </c>
      <c r="HI15" s="2">
        <v>311800</v>
      </c>
      <c r="HJ15" s="2">
        <v>405000</v>
      </c>
      <c r="HK15" s="2">
        <v>258100</v>
      </c>
      <c r="HL15" s="2">
        <v>252100</v>
      </c>
      <c r="HM15" s="2">
        <v>336600</v>
      </c>
      <c r="HN15" s="2">
        <v>182800</v>
      </c>
      <c r="HO15" s="2">
        <v>184700</v>
      </c>
      <c r="HP15" s="2">
        <v>243300</v>
      </c>
      <c r="HQ15" s="2">
        <v>328300</v>
      </c>
      <c r="HR15" s="2">
        <v>267600</v>
      </c>
      <c r="HS15" s="2">
        <v>230800</v>
      </c>
      <c r="HT15" s="2">
        <v>265900</v>
      </c>
      <c r="HU15" s="2">
        <v>244000</v>
      </c>
      <c r="HV15" s="2">
        <v>237100</v>
      </c>
      <c r="HW15" s="2">
        <v>298000</v>
      </c>
      <c r="HX15" s="2">
        <v>247600</v>
      </c>
      <c r="HY15" s="2">
        <v>333400</v>
      </c>
      <c r="HZ15" s="2">
        <v>231100</v>
      </c>
      <c r="IA15" s="2">
        <v>252900</v>
      </c>
      <c r="IB15" s="2">
        <v>228700</v>
      </c>
      <c r="IC15" s="2">
        <v>229200</v>
      </c>
      <c r="ID15" s="2">
        <v>240000</v>
      </c>
      <c r="IE15" s="2">
        <v>344800</v>
      </c>
      <c r="IF15" s="2">
        <v>260100</v>
      </c>
      <c r="IG15" s="2">
        <v>280700</v>
      </c>
      <c r="IH15" s="2">
        <v>497000</v>
      </c>
      <c r="II15" s="2">
        <v>457000</v>
      </c>
      <c r="IJ15" s="2">
        <v>481900</v>
      </c>
      <c r="IK15" s="2">
        <v>555500</v>
      </c>
      <c r="IL15" s="2">
        <v>503300</v>
      </c>
      <c r="IM15" s="2">
        <v>319200</v>
      </c>
      <c r="IN15" s="2">
        <v>416900</v>
      </c>
      <c r="IO15" s="2">
        <v>189200</v>
      </c>
      <c r="IP15" s="2">
        <v>259000</v>
      </c>
      <c r="IQ15" s="2">
        <v>259200</v>
      </c>
      <c r="IR15" s="2">
        <v>251400</v>
      </c>
      <c r="IS15" s="2">
        <v>278100</v>
      </c>
      <c r="IT15" s="2">
        <v>160400</v>
      </c>
    </row>
    <row r="16" spans="1:254" ht="15.9" customHeight="1">
      <c r="A16" s="390" t="s">
        <v>27</v>
      </c>
      <c r="B16" s="46" t="s">
        <v>28</v>
      </c>
      <c r="C16" s="50">
        <v>4108000</v>
      </c>
      <c r="D16" s="199">
        <v>-1911000</v>
      </c>
      <c r="E16" s="197">
        <v>6019000</v>
      </c>
      <c r="F16" s="21">
        <v>8335400</v>
      </c>
      <c r="G16" s="21">
        <v>8779000</v>
      </c>
      <c r="H16" s="21">
        <v>17245000</v>
      </c>
      <c r="I16" s="21">
        <v>9120900</v>
      </c>
      <c r="J16" s="21">
        <v>7187300</v>
      </c>
      <c r="K16" s="21">
        <v>8119300</v>
      </c>
      <c r="L16" s="21">
        <v>7208100</v>
      </c>
      <c r="M16" s="21">
        <v>6760100</v>
      </c>
      <c r="N16" s="21">
        <v>7225200</v>
      </c>
      <c r="O16" s="21">
        <v>7903600</v>
      </c>
      <c r="P16" s="21">
        <v>12371100</v>
      </c>
      <c r="Q16" s="21">
        <v>9956500</v>
      </c>
      <c r="R16" s="21">
        <v>8314500</v>
      </c>
      <c r="S16" s="21">
        <v>6070100</v>
      </c>
      <c r="T16" s="21">
        <v>7472100</v>
      </c>
      <c r="U16" s="21">
        <v>5998100</v>
      </c>
      <c r="V16" s="21">
        <v>6197500</v>
      </c>
      <c r="W16" s="21">
        <v>7058000</v>
      </c>
      <c r="X16" s="21">
        <v>7110300</v>
      </c>
      <c r="Y16" s="21">
        <v>9729300</v>
      </c>
      <c r="Z16" s="21">
        <v>11064300</v>
      </c>
      <c r="AA16" s="21">
        <v>6155200</v>
      </c>
      <c r="AB16" s="21">
        <v>7471500</v>
      </c>
      <c r="AC16" s="21">
        <v>8436000</v>
      </c>
      <c r="AD16" s="21">
        <v>7890100</v>
      </c>
      <c r="AE16" s="21">
        <v>8781200</v>
      </c>
      <c r="AF16" s="21">
        <v>11880600</v>
      </c>
      <c r="AG16" s="21">
        <v>9415700</v>
      </c>
      <c r="AH16" s="21">
        <v>10521500</v>
      </c>
      <c r="AI16" s="21">
        <v>7881300</v>
      </c>
      <c r="AJ16" s="21">
        <v>9070000</v>
      </c>
      <c r="AK16" s="21">
        <v>6645200</v>
      </c>
      <c r="AL16" s="21">
        <v>18848500</v>
      </c>
      <c r="AM16" s="21">
        <v>7457000</v>
      </c>
      <c r="AN16" s="21">
        <v>7426100</v>
      </c>
      <c r="AO16" s="21">
        <v>7796200</v>
      </c>
      <c r="AP16" s="21">
        <v>8624000</v>
      </c>
      <c r="AQ16" s="21">
        <v>11085600</v>
      </c>
      <c r="AR16" s="21">
        <v>6907100</v>
      </c>
      <c r="AS16" s="21">
        <v>10613300</v>
      </c>
      <c r="AT16" s="21">
        <v>7678500</v>
      </c>
      <c r="AU16" s="21">
        <v>9103700</v>
      </c>
      <c r="AV16" s="21">
        <v>6647000</v>
      </c>
      <c r="AW16" s="21">
        <v>6381700</v>
      </c>
      <c r="AX16" s="21">
        <v>6640600</v>
      </c>
      <c r="AY16" s="21">
        <v>10546100</v>
      </c>
      <c r="AZ16" s="21">
        <v>10926000</v>
      </c>
      <c r="BA16" s="21">
        <v>23956500</v>
      </c>
      <c r="BB16" s="21">
        <v>40475700</v>
      </c>
      <c r="BC16" s="21">
        <v>10092200</v>
      </c>
      <c r="BD16" s="21">
        <v>10540500</v>
      </c>
      <c r="BE16" s="21">
        <v>8281500</v>
      </c>
      <c r="BF16" s="21">
        <v>7695500</v>
      </c>
      <c r="BG16" s="21">
        <v>7353700</v>
      </c>
      <c r="BH16" s="21">
        <v>7464700</v>
      </c>
      <c r="BI16" s="21">
        <v>7798600</v>
      </c>
      <c r="BJ16" s="21">
        <v>8787900</v>
      </c>
      <c r="BK16" s="21">
        <v>9795100</v>
      </c>
      <c r="BL16" s="21">
        <v>9361000</v>
      </c>
      <c r="BM16" s="2">
        <v>16943100</v>
      </c>
      <c r="BN16" s="2">
        <v>12392700</v>
      </c>
      <c r="BO16" s="2">
        <v>9987800</v>
      </c>
      <c r="BP16" s="2">
        <v>13304600</v>
      </c>
      <c r="BQ16" s="2">
        <v>22555700</v>
      </c>
      <c r="BR16" s="2">
        <v>46978900</v>
      </c>
      <c r="BS16" s="2">
        <v>16646400</v>
      </c>
      <c r="BT16" s="2">
        <v>8775500</v>
      </c>
      <c r="BU16" s="2">
        <v>10204500</v>
      </c>
      <c r="BV16" s="2">
        <v>10913900</v>
      </c>
      <c r="BW16" s="2">
        <v>10952800</v>
      </c>
      <c r="BX16" s="2">
        <v>9339900</v>
      </c>
      <c r="BY16" s="2">
        <v>7277300</v>
      </c>
      <c r="BZ16" s="2">
        <v>8032000</v>
      </c>
      <c r="CA16" s="2">
        <v>8716300</v>
      </c>
      <c r="CB16" s="2">
        <v>9443600</v>
      </c>
      <c r="CC16" s="2">
        <v>13794100</v>
      </c>
      <c r="CD16" s="2">
        <v>8428000</v>
      </c>
      <c r="CE16" s="2">
        <v>9023000</v>
      </c>
      <c r="CF16" s="2">
        <v>9609500</v>
      </c>
      <c r="CG16" s="2">
        <v>11738000</v>
      </c>
      <c r="CH16" s="2">
        <v>13753500</v>
      </c>
      <c r="CI16" s="2">
        <v>6565800</v>
      </c>
      <c r="CJ16" s="2">
        <v>7612300</v>
      </c>
      <c r="CK16" s="2">
        <v>6060700</v>
      </c>
      <c r="CL16" s="2">
        <v>10726400</v>
      </c>
      <c r="CM16" s="2">
        <v>11116700</v>
      </c>
      <c r="CN16" s="2">
        <v>17203300</v>
      </c>
      <c r="CO16" s="2">
        <v>17194400</v>
      </c>
      <c r="CP16" s="2">
        <v>15552800</v>
      </c>
      <c r="CQ16" s="2">
        <v>8646300</v>
      </c>
      <c r="CR16" s="2">
        <v>9763900</v>
      </c>
      <c r="CS16" s="2">
        <v>10786800</v>
      </c>
      <c r="CT16" s="2">
        <v>14219400</v>
      </c>
      <c r="CU16" s="2">
        <v>22540600</v>
      </c>
      <c r="CV16" s="2">
        <v>16209400</v>
      </c>
      <c r="CW16" s="2">
        <v>8516300</v>
      </c>
      <c r="CX16" s="2">
        <v>9665300</v>
      </c>
      <c r="CY16" s="2">
        <v>13535000</v>
      </c>
      <c r="CZ16" s="2">
        <v>9599900</v>
      </c>
      <c r="DA16" s="2">
        <v>9057900</v>
      </c>
      <c r="DB16" s="2">
        <v>11227200</v>
      </c>
      <c r="DC16" s="2">
        <v>15218300</v>
      </c>
      <c r="DD16" s="2">
        <v>9676400</v>
      </c>
      <c r="DE16" s="2">
        <v>12899200</v>
      </c>
      <c r="DF16" s="2">
        <v>18267600</v>
      </c>
      <c r="DG16" s="2">
        <v>18039000</v>
      </c>
      <c r="DH16" s="2">
        <v>13336000</v>
      </c>
      <c r="DI16" s="2">
        <v>13376900</v>
      </c>
      <c r="DJ16" s="2">
        <v>10596900</v>
      </c>
      <c r="DK16" s="2">
        <v>11117500</v>
      </c>
      <c r="DL16" s="2">
        <v>12190000</v>
      </c>
      <c r="DM16" s="2">
        <v>10449500</v>
      </c>
      <c r="DN16" s="2">
        <v>7040400</v>
      </c>
      <c r="DO16" s="2">
        <v>8476500</v>
      </c>
      <c r="DP16" s="2">
        <v>9262500</v>
      </c>
      <c r="DQ16" s="2">
        <v>9261000</v>
      </c>
      <c r="DR16" s="2">
        <v>10583400</v>
      </c>
      <c r="DS16" s="2">
        <v>11575400</v>
      </c>
      <c r="DT16" s="2">
        <v>14219800</v>
      </c>
      <c r="DU16" s="2">
        <v>13174300</v>
      </c>
      <c r="DV16" s="2">
        <v>14911400</v>
      </c>
      <c r="DW16" s="2">
        <v>21609500</v>
      </c>
      <c r="DX16" s="2">
        <v>10627600</v>
      </c>
      <c r="DY16" s="2">
        <v>11291400</v>
      </c>
      <c r="DZ16" s="2">
        <v>8915600</v>
      </c>
      <c r="EA16" s="2">
        <v>9501200</v>
      </c>
      <c r="EB16" s="2">
        <v>9890700</v>
      </c>
      <c r="EC16" s="2">
        <v>9638200</v>
      </c>
      <c r="ED16" s="2">
        <v>8630100</v>
      </c>
      <c r="EE16" s="2">
        <v>9087000</v>
      </c>
      <c r="EF16" s="2">
        <v>7083900</v>
      </c>
      <c r="EG16" s="2">
        <v>8265900</v>
      </c>
      <c r="EH16" s="2">
        <v>7266400</v>
      </c>
      <c r="EI16" s="2">
        <v>7408700</v>
      </c>
      <c r="EJ16" s="2">
        <v>8922000</v>
      </c>
      <c r="EK16" s="2">
        <v>11084900</v>
      </c>
      <c r="EL16" s="2">
        <v>11737300</v>
      </c>
      <c r="EM16" s="2">
        <v>10371700</v>
      </c>
      <c r="EN16" s="2">
        <v>13747400</v>
      </c>
      <c r="EO16" s="2">
        <v>9963800</v>
      </c>
      <c r="EP16" s="2">
        <v>7738500</v>
      </c>
      <c r="EQ16" s="2">
        <v>6535100</v>
      </c>
      <c r="ER16" s="2">
        <v>11747500</v>
      </c>
      <c r="ES16" s="2">
        <v>10572000</v>
      </c>
      <c r="ET16" s="2">
        <v>5107300</v>
      </c>
      <c r="EU16" s="2">
        <v>6452200</v>
      </c>
      <c r="EV16" s="2">
        <v>5651200</v>
      </c>
      <c r="EW16" s="2">
        <v>4178900</v>
      </c>
      <c r="EX16" s="2">
        <v>8070200</v>
      </c>
      <c r="EY16" s="2">
        <v>8618600</v>
      </c>
      <c r="EZ16" s="2">
        <v>6298700</v>
      </c>
      <c r="FA16" s="2">
        <v>15602300</v>
      </c>
      <c r="FB16" s="2">
        <v>8324900</v>
      </c>
      <c r="FC16" s="2">
        <v>7803500</v>
      </c>
      <c r="FD16" s="2">
        <v>12753500</v>
      </c>
      <c r="FE16" s="2">
        <v>7566300</v>
      </c>
      <c r="FF16" s="2">
        <v>11350900</v>
      </c>
      <c r="FG16" s="2">
        <v>9892300</v>
      </c>
      <c r="FH16" s="2">
        <v>8702100</v>
      </c>
      <c r="FI16" s="2">
        <v>6030700</v>
      </c>
      <c r="FJ16" s="2">
        <v>6994400</v>
      </c>
      <c r="FK16" s="2">
        <v>7450400</v>
      </c>
      <c r="FL16" s="2">
        <v>12380500</v>
      </c>
      <c r="FM16" s="2">
        <v>4896600</v>
      </c>
      <c r="FN16" s="2">
        <v>5658800</v>
      </c>
      <c r="FO16" s="2">
        <v>5495600</v>
      </c>
      <c r="FP16" s="2">
        <v>6585300</v>
      </c>
      <c r="FQ16" s="2">
        <v>4946600</v>
      </c>
      <c r="FR16" s="2">
        <v>8906700</v>
      </c>
      <c r="FS16" s="2">
        <v>7692800</v>
      </c>
      <c r="FT16" s="2">
        <v>10858100</v>
      </c>
      <c r="FU16" s="2">
        <v>7466800</v>
      </c>
      <c r="FV16" s="2">
        <v>8580500</v>
      </c>
      <c r="FW16" s="2">
        <v>7844000</v>
      </c>
      <c r="FX16" s="2">
        <v>6731800</v>
      </c>
      <c r="FY16" s="2">
        <v>7613500</v>
      </c>
      <c r="FZ16" s="2">
        <v>5854700</v>
      </c>
      <c r="GA16" s="2">
        <v>7942900</v>
      </c>
      <c r="GB16" s="2">
        <v>5843900</v>
      </c>
      <c r="GC16" s="2">
        <v>6582700</v>
      </c>
      <c r="GD16" s="2">
        <v>8051800</v>
      </c>
      <c r="GE16" s="2">
        <v>11831100</v>
      </c>
      <c r="GF16" s="2">
        <v>16700200</v>
      </c>
      <c r="GG16" s="2">
        <v>18041000</v>
      </c>
      <c r="GH16" s="2">
        <v>8947500</v>
      </c>
      <c r="GI16" s="2">
        <v>27902200</v>
      </c>
      <c r="GJ16" s="2">
        <v>6826400</v>
      </c>
      <c r="GK16" s="2">
        <v>8472300</v>
      </c>
      <c r="GL16" s="2">
        <v>8499200</v>
      </c>
      <c r="GM16" s="2">
        <v>8608400</v>
      </c>
      <c r="GN16" s="2">
        <v>7207400</v>
      </c>
      <c r="GO16" s="2">
        <v>7327100</v>
      </c>
      <c r="GP16" s="2">
        <v>8034900</v>
      </c>
      <c r="GQ16" s="2">
        <v>7073200</v>
      </c>
      <c r="GR16" s="2">
        <v>5726700</v>
      </c>
      <c r="GS16" s="2">
        <v>6960300</v>
      </c>
      <c r="GT16" s="2">
        <v>7718800</v>
      </c>
      <c r="GU16" s="2">
        <v>10844300</v>
      </c>
      <c r="GV16" s="2">
        <v>10260600</v>
      </c>
      <c r="GW16" s="2">
        <v>7809100</v>
      </c>
      <c r="GX16" s="2">
        <v>9619300</v>
      </c>
      <c r="GY16" s="2">
        <v>8611900</v>
      </c>
      <c r="GZ16" s="2">
        <v>11962600</v>
      </c>
      <c r="HA16" s="2">
        <v>7202800</v>
      </c>
      <c r="HB16" s="2">
        <v>7984200</v>
      </c>
      <c r="HC16" s="2">
        <v>12515500</v>
      </c>
      <c r="HD16" s="2">
        <v>8579400</v>
      </c>
      <c r="HE16" s="2">
        <v>9264600</v>
      </c>
      <c r="HF16" s="2">
        <v>11390400</v>
      </c>
      <c r="HG16" s="2">
        <v>7519800</v>
      </c>
      <c r="HH16" s="2">
        <v>11091300</v>
      </c>
      <c r="HI16" s="2">
        <v>8845600</v>
      </c>
      <c r="HJ16" s="2">
        <v>24597400</v>
      </c>
      <c r="HK16" s="2">
        <v>10302400</v>
      </c>
      <c r="HL16" s="2">
        <v>6962900</v>
      </c>
      <c r="HM16" s="2">
        <v>7703800</v>
      </c>
      <c r="HN16" s="2">
        <v>8040800</v>
      </c>
      <c r="HO16" s="2">
        <v>6997500</v>
      </c>
      <c r="HP16" s="2">
        <v>7472900</v>
      </c>
      <c r="HQ16" s="2">
        <v>8801400</v>
      </c>
      <c r="HR16" s="2">
        <v>8010200</v>
      </c>
      <c r="HS16" s="2">
        <v>9214500</v>
      </c>
      <c r="HT16" s="2">
        <v>7585300</v>
      </c>
      <c r="HU16" s="2">
        <v>14333300</v>
      </c>
      <c r="HV16" s="2">
        <v>12357900</v>
      </c>
      <c r="HW16" s="2">
        <v>7779500</v>
      </c>
      <c r="HX16" s="2">
        <v>11193500</v>
      </c>
      <c r="HY16" s="2">
        <v>15717200</v>
      </c>
      <c r="HZ16" s="2">
        <v>9280900</v>
      </c>
      <c r="IA16" s="2">
        <v>21686300</v>
      </c>
      <c r="IB16" s="2">
        <v>7062000</v>
      </c>
      <c r="IC16" s="2">
        <v>6291600</v>
      </c>
      <c r="ID16" s="2">
        <v>6014400</v>
      </c>
      <c r="IE16" s="2">
        <v>6300100</v>
      </c>
      <c r="IF16" s="2">
        <v>6938000</v>
      </c>
      <c r="IG16" s="2">
        <v>8239300</v>
      </c>
      <c r="IH16" s="2">
        <v>9198500</v>
      </c>
      <c r="II16" s="2">
        <v>8627900</v>
      </c>
      <c r="IJ16" s="2">
        <v>8790400</v>
      </c>
      <c r="IK16" s="2">
        <v>11339400</v>
      </c>
      <c r="IL16" s="2">
        <v>11482200</v>
      </c>
      <c r="IM16" s="2">
        <v>9335400</v>
      </c>
      <c r="IN16" s="2">
        <v>11213700</v>
      </c>
      <c r="IO16" s="2">
        <v>8161400</v>
      </c>
      <c r="IP16" s="2">
        <v>18168900</v>
      </c>
      <c r="IQ16" s="2">
        <v>9174000</v>
      </c>
      <c r="IR16" s="2">
        <v>9619900</v>
      </c>
      <c r="IS16" s="2">
        <v>7244500</v>
      </c>
      <c r="IT16" s="2">
        <v>7997700</v>
      </c>
    </row>
    <row r="17" spans="1:254" ht="15.9" customHeight="1">
      <c r="A17" s="390" t="s">
        <v>29</v>
      </c>
      <c r="B17" s="46" t="s">
        <v>30</v>
      </c>
      <c r="C17" s="50">
        <v>697900</v>
      </c>
      <c r="D17" s="199">
        <v>-957100</v>
      </c>
      <c r="E17" s="197">
        <v>1655000</v>
      </c>
      <c r="F17" s="21">
        <v>2016300</v>
      </c>
      <c r="G17" s="21">
        <v>1734300</v>
      </c>
      <c r="H17" s="21">
        <v>2430100</v>
      </c>
      <c r="I17" s="21">
        <v>3301400</v>
      </c>
      <c r="J17" s="21">
        <v>2918900</v>
      </c>
      <c r="K17" s="21">
        <v>2705900</v>
      </c>
      <c r="L17" s="21">
        <v>2037300</v>
      </c>
      <c r="M17" s="21">
        <v>1817900</v>
      </c>
      <c r="N17" s="21">
        <v>1013100</v>
      </c>
      <c r="O17" s="21">
        <v>1226300</v>
      </c>
      <c r="P17" s="21">
        <v>1545500</v>
      </c>
      <c r="Q17" s="21">
        <v>2014000</v>
      </c>
      <c r="R17" s="21">
        <v>2453700</v>
      </c>
      <c r="S17" s="21">
        <v>2170200</v>
      </c>
      <c r="T17" s="21">
        <v>1212200</v>
      </c>
      <c r="U17" s="21">
        <v>1815100</v>
      </c>
      <c r="V17" s="21">
        <v>1732600</v>
      </c>
      <c r="W17" s="21">
        <v>1845700</v>
      </c>
      <c r="X17" s="21">
        <v>1711500</v>
      </c>
      <c r="Y17" s="21">
        <v>2109900</v>
      </c>
      <c r="Z17" s="21">
        <v>1822500</v>
      </c>
      <c r="AA17" s="21">
        <v>1504800</v>
      </c>
      <c r="AB17" s="21">
        <v>1842400</v>
      </c>
      <c r="AC17" s="21">
        <v>1818600</v>
      </c>
      <c r="AD17" s="21">
        <v>1482200</v>
      </c>
      <c r="AE17" s="21">
        <v>1817600</v>
      </c>
      <c r="AF17" s="21">
        <v>1990100</v>
      </c>
      <c r="AG17" s="21">
        <v>2936700</v>
      </c>
      <c r="AH17" s="21">
        <v>2211800</v>
      </c>
      <c r="AI17" s="21">
        <v>1690700</v>
      </c>
      <c r="AJ17" s="21">
        <v>2054100</v>
      </c>
      <c r="AK17" s="21">
        <v>1737600</v>
      </c>
      <c r="AL17" s="21">
        <v>3532200</v>
      </c>
      <c r="AM17" s="21">
        <v>2138400</v>
      </c>
      <c r="AN17" s="21">
        <v>1474400</v>
      </c>
      <c r="AO17" s="21">
        <v>1678900</v>
      </c>
      <c r="AP17" s="21">
        <v>1780700</v>
      </c>
      <c r="AQ17" s="21">
        <v>1789800</v>
      </c>
      <c r="AR17" s="21">
        <v>1795000</v>
      </c>
      <c r="AS17" s="21">
        <v>1838700</v>
      </c>
      <c r="AT17" s="21">
        <v>2080100</v>
      </c>
      <c r="AU17" s="21">
        <v>2589900</v>
      </c>
      <c r="AV17" s="21">
        <v>2408700</v>
      </c>
      <c r="AW17" s="21">
        <v>1489200</v>
      </c>
      <c r="AX17" s="21">
        <v>1646400</v>
      </c>
      <c r="AY17" s="21">
        <v>2521200</v>
      </c>
      <c r="AZ17" s="21">
        <v>2078100</v>
      </c>
      <c r="BA17" s="21">
        <v>2446600</v>
      </c>
      <c r="BB17" s="21">
        <v>1858200</v>
      </c>
      <c r="BC17" s="21">
        <v>1770600</v>
      </c>
      <c r="BD17" s="21">
        <v>1695700</v>
      </c>
      <c r="BE17" s="21">
        <v>1356400</v>
      </c>
      <c r="BF17" s="21">
        <v>1421600</v>
      </c>
      <c r="BG17" s="21">
        <v>1334400</v>
      </c>
      <c r="BH17" s="21">
        <v>1787300</v>
      </c>
      <c r="BI17" s="21">
        <v>1654500</v>
      </c>
      <c r="BJ17" s="21">
        <v>1248600</v>
      </c>
      <c r="BK17" s="21">
        <v>2140600</v>
      </c>
      <c r="BL17" s="21">
        <v>1649100</v>
      </c>
      <c r="BM17" s="2">
        <v>1776800</v>
      </c>
      <c r="BN17" s="2">
        <v>1621100</v>
      </c>
      <c r="BO17" s="2">
        <v>1998100</v>
      </c>
      <c r="BP17" s="2">
        <v>2118200</v>
      </c>
      <c r="BQ17" s="2">
        <v>2855100</v>
      </c>
      <c r="BR17" s="2">
        <v>2150700</v>
      </c>
      <c r="BS17" s="2">
        <v>4866100</v>
      </c>
      <c r="BT17" s="2">
        <v>1203200</v>
      </c>
      <c r="BU17" s="2">
        <v>1435800</v>
      </c>
      <c r="BV17" s="2">
        <v>885800</v>
      </c>
      <c r="BW17" s="2">
        <v>1318400</v>
      </c>
      <c r="BX17" s="2">
        <v>714900</v>
      </c>
      <c r="BY17" s="2">
        <v>723700</v>
      </c>
      <c r="BZ17" s="2">
        <v>716500</v>
      </c>
      <c r="CA17" s="2">
        <v>739000</v>
      </c>
      <c r="CB17" s="2">
        <v>1166900</v>
      </c>
      <c r="CC17" s="2">
        <v>1087600</v>
      </c>
      <c r="CD17" s="2">
        <v>652200</v>
      </c>
      <c r="CE17" s="2">
        <v>815200</v>
      </c>
      <c r="CF17" s="2">
        <v>1151700</v>
      </c>
      <c r="CG17" s="2">
        <v>1154600</v>
      </c>
      <c r="CH17" s="2">
        <v>1409100</v>
      </c>
      <c r="CI17" s="2">
        <v>555300</v>
      </c>
      <c r="CJ17" s="2">
        <v>793000</v>
      </c>
      <c r="CK17" s="2">
        <v>631600</v>
      </c>
      <c r="CL17" s="2">
        <v>1139700</v>
      </c>
      <c r="CM17" s="2">
        <v>925000</v>
      </c>
      <c r="CN17" s="2">
        <v>1235600</v>
      </c>
      <c r="CO17" s="2">
        <v>1225300</v>
      </c>
      <c r="CP17" s="2">
        <v>1258100</v>
      </c>
      <c r="CQ17" s="2">
        <v>1035500</v>
      </c>
      <c r="CR17" s="2">
        <v>1154300</v>
      </c>
      <c r="CS17" s="2">
        <v>747100</v>
      </c>
      <c r="CT17" s="2">
        <v>1122300</v>
      </c>
      <c r="CU17" s="2">
        <v>2004000</v>
      </c>
      <c r="CV17" s="2">
        <v>706300</v>
      </c>
      <c r="CW17" s="2">
        <v>727800</v>
      </c>
      <c r="CX17" s="2">
        <v>948600</v>
      </c>
      <c r="CY17" s="2">
        <v>1142000</v>
      </c>
      <c r="CZ17" s="2">
        <v>866400</v>
      </c>
      <c r="DA17" s="2">
        <v>832800</v>
      </c>
      <c r="DB17" s="2">
        <v>1302600</v>
      </c>
      <c r="DC17" s="2">
        <v>1585600</v>
      </c>
      <c r="DD17" s="2">
        <v>1043700</v>
      </c>
      <c r="DE17" s="2">
        <v>1340800</v>
      </c>
      <c r="DF17" s="2">
        <v>2276800</v>
      </c>
      <c r="DG17" s="2">
        <v>1513500</v>
      </c>
      <c r="DH17" s="2">
        <v>1295100</v>
      </c>
      <c r="DI17" s="2">
        <v>1639500</v>
      </c>
      <c r="DJ17" s="2">
        <v>1116600</v>
      </c>
      <c r="DK17" s="2">
        <v>1589000</v>
      </c>
      <c r="DL17" s="2">
        <v>1730900</v>
      </c>
      <c r="DM17" s="2">
        <v>1134700</v>
      </c>
      <c r="DN17" s="2">
        <v>1195800</v>
      </c>
      <c r="DO17" s="2">
        <v>1286700</v>
      </c>
      <c r="DP17" s="2">
        <v>1171700</v>
      </c>
      <c r="DQ17" s="2">
        <v>934500</v>
      </c>
      <c r="DR17" s="2">
        <v>1807400</v>
      </c>
      <c r="DS17" s="2">
        <v>2121300</v>
      </c>
      <c r="DT17" s="2">
        <v>2693300</v>
      </c>
      <c r="DU17" s="2">
        <v>1458000</v>
      </c>
      <c r="DV17" s="2">
        <v>1026400</v>
      </c>
      <c r="DW17" s="2">
        <v>1084800</v>
      </c>
      <c r="DX17" s="2">
        <v>1807500</v>
      </c>
      <c r="DY17" s="2">
        <v>2038600</v>
      </c>
      <c r="DZ17" s="2">
        <v>1450500</v>
      </c>
      <c r="EA17" s="2">
        <v>1837600</v>
      </c>
      <c r="EB17" s="2">
        <v>1395600</v>
      </c>
      <c r="EC17" s="2">
        <v>914800</v>
      </c>
      <c r="ED17" s="2">
        <v>1023900</v>
      </c>
      <c r="EE17" s="2">
        <v>1168800</v>
      </c>
      <c r="EF17" s="2">
        <v>993200</v>
      </c>
      <c r="EG17" s="2">
        <v>748900</v>
      </c>
      <c r="EH17" s="2">
        <v>800200</v>
      </c>
      <c r="EI17" s="2">
        <v>571100</v>
      </c>
      <c r="EJ17" s="2">
        <v>789200</v>
      </c>
      <c r="EK17" s="2">
        <v>906400</v>
      </c>
      <c r="EL17" s="2">
        <v>1079900</v>
      </c>
      <c r="EM17" s="2">
        <v>1440200</v>
      </c>
      <c r="EN17" s="2">
        <v>1386700</v>
      </c>
      <c r="EO17" s="2">
        <v>1348300</v>
      </c>
      <c r="EP17" s="2">
        <v>1402700</v>
      </c>
      <c r="EQ17" s="2">
        <v>958700</v>
      </c>
      <c r="ER17" s="2">
        <v>1043200</v>
      </c>
      <c r="ES17" s="2">
        <v>912200</v>
      </c>
      <c r="ET17" s="2">
        <v>536900</v>
      </c>
      <c r="EU17" s="2">
        <v>689300</v>
      </c>
      <c r="EV17" s="2">
        <v>470100</v>
      </c>
      <c r="EW17" s="2">
        <v>327100</v>
      </c>
      <c r="EX17" s="2">
        <v>587900</v>
      </c>
      <c r="EY17" s="2">
        <v>684700</v>
      </c>
      <c r="EZ17" s="2">
        <v>997300</v>
      </c>
      <c r="FA17" s="2">
        <v>1734500</v>
      </c>
      <c r="FB17" s="2">
        <v>850300</v>
      </c>
      <c r="FC17" s="2">
        <v>1232700</v>
      </c>
      <c r="FD17" s="2">
        <v>1240300</v>
      </c>
      <c r="FE17" s="2">
        <v>854500</v>
      </c>
      <c r="FF17" s="2">
        <v>1242200</v>
      </c>
      <c r="FG17" s="2">
        <v>1190800</v>
      </c>
      <c r="FH17" s="2">
        <v>1222700</v>
      </c>
      <c r="FI17" s="2">
        <v>1156100</v>
      </c>
      <c r="FJ17" s="2">
        <v>1043300</v>
      </c>
      <c r="FK17" s="2">
        <v>1439700</v>
      </c>
      <c r="FL17" s="2">
        <v>2287100</v>
      </c>
      <c r="FM17" s="2">
        <v>1694700</v>
      </c>
      <c r="FN17" s="2">
        <v>2560500</v>
      </c>
      <c r="FO17" s="2">
        <v>1169400</v>
      </c>
      <c r="FP17" s="2">
        <v>950200</v>
      </c>
      <c r="FQ17" s="2">
        <v>655100</v>
      </c>
      <c r="FR17" s="2">
        <v>1239200</v>
      </c>
      <c r="FS17" s="2">
        <v>1465800</v>
      </c>
      <c r="FT17" s="2">
        <v>1968500</v>
      </c>
      <c r="FU17" s="2">
        <v>936300</v>
      </c>
      <c r="FV17" s="2">
        <v>1409700</v>
      </c>
      <c r="FW17" s="2">
        <v>1704200</v>
      </c>
      <c r="FX17" s="2">
        <v>1842000</v>
      </c>
      <c r="FY17" s="2">
        <v>2344000</v>
      </c>
      <c r="FZ17" s="2">
        <v>1583900</v>
      </c>
      <c r="GA17" s="2">
        <v>1739800</v>
      </c>
      <c r="GB17" s="2">
        <v>1927900</v>
      </c>
      <c r="GC17" s="2">
        <v>1384200</v>
      </c>
      <c r="GD17" s="2">
        <v>2157400</v>
      </c>
      <c r="GE17" s="2">
        <v>2162800</v>
      </c>
      <c r="GF17" s="2">
        <v>2682800</v>
      </c>
      <c r="GG17" s="2">
        <v>3536500</v>
      </c>
      <c r="GH17" s="2">
        <v>1386000</v>
      </c>
      <c r="GI17" s="2">
        <v>1100300</v>
      </c>
      <c r="GJ17" s="2">
        <v>775700</v>
      </c>
      <c r="GK17" s="2">
        <v>669400</v>
      </c>
      <c r="GL17" s="2">
        <v>945500</v>
      </c>
      <c r="GM17" s="2">
        <v>600600</v>
      </c>
      <c r="GN17" s="2">
        <v>848300</v>
      </c>
      <c r="GO17" s="2">
        <v>687100</v>
      </c>
      <c r="GP17" s="2">
        <v>656600</v>
      </c>
      <c r="GQ17" s="2">
        <v>792300</v>
      </c>
      <c r="GR17" s="2">
        <v>1202500</v>
      </c>
      <c r="GS17" s="2">
        <v>853900</v>
      </c>
      <c r="GT17" s="2">
        <v>845500</v>
      </c>
      <c r="GU17" s="2">
        <v>1444600</v>
      </c>
      <c r="GV17" s="2">
        <v>1141800</v>
      </c>
      <c r="GW17" s="2">
        <v>1158900</v>
      </c>
      <c r="GX17" s="2">
        <v>1062500</v>
      </c>
      <c r="GY17" s="2">
        <v>1201700</v>
      </c>
      <c r="GZ17" s="2">
        <v>1332600</v>
      </c>
      <c r="HA17" s="2">
        <v>796100</v>
      </c>
      <c r="HB17" s="2">
        <v>951500</v>
      </c>
      <c r="HC17" s="2">
        <v>860100</v>
      </c>
      <c r="HD17" s="2">
        <v>990300</v>
      </c>
      <c r="HE17" s="2">
        <v>785500</v>
      </c>
      <c r="HF17" s="2">
        <v>938700</v>
      </c>
      <c r="HG17" s="2">
        <v>1648300</v>
      </c>
      <c r="HH17" s="2">
        <v>1481700</v>
      </c>
      <c r="HI17" s="2">
        <v>1120800</v>
      </c>
      <c r="HJ17" s="2">
        <v>1471800</v>
      </c>
      <c r="HK17" s="2">
        <v>930400</v>
      </c>
      <c r="HL17" s="2">
        <v>1141300</v>
      </c>
      <c r="HM17" s="2">
        <v>995800</v>
      </c>
      <c r="HN17" s="2">
        <v>1282000</v>
      </c>
      <c r="HO17" s="2">
        <v>1053700</v>
      </c>
      <c r="HP17" s="2">
        <v>1691100</v>
      </c>
      <c r="HQ17" s="2">
        <v>1520800</v>
      </c>
      <c r="HR17" s="2">
        <v>1003600</v>
      </c>
      <c r="HS17" s="2">
        <v>1024900</v>
      </c>
      <c r="HT17" s="2">
        <v>1093000</v>
      </c>
      <c r="HU17" s="2">
        <v>1098900</v>
      </c>
      <c r="HV17" s="2">
        <v>1351100</v>
      </c>
      <c r="HW17" s="2">
        <v>861800</v>
      </c>
      <c r="HX17" s="2">
        <v>1243600</v>
      </c>
      <c r="HY17" s="2">
        <v>1204500</v>
      </c>
      <c r="HZ17" s="2">
        <v>1045200</v>
      </c>
      <c r="IA17" s="2">
        <v>876300</v>
      </c>
      <c r="IB17" s="2">
        <v>1072600</v>
      </c>
      <c r="IC17" s="2">
        <v>1317100</v>
      </c>
      <c r="ID17" s="2">
        <v>1153900</v>
      </c>
      <c r="IE17" s="2">
        <v>1559500</v>
      </c>
      <c r="IF17" s="2">
        <v>1126900</v>
      </c>
      <c r="IG17" s="2">
        <v>1216200</v>
      </c>
      <c r="IH17" s="2">
        <v>1767600</v>
      </c>
      <c r="II17" s="2">
        <v>1135300</v>
      </c>
      <c r="IJ17" s="2">
        <v>1636400</v>
      </c>
      <c r="IK17" s="2">
        <v>1868600</v>
      </c>
      <c r="IL17" s="2">
        <v>1725100</v>
      </c>
      <c r="IM17" s="2">
        <v>1359000</v>
      </c>
      <c r="IN17" s="2">
        <v>1757900</v>
      </c>
      <c r="IO17" s="2">
        <v>1497800</v>
      </c>
      <c r="IP17" s="2">
        <v>1999500</v>
      </c>
      <c r="IQ17" s="2">
        <v>4834400</v>
      </c>
      <c r="IR17" s="2">
        <v>1366500</v>
      </c>
      <c r="IS17" s="2">
        <v>1017700</v>
      </c>
      <c r="IT17" s="2">
        <v>885300</v>
      </c>
    </row>
    <row r="18" spans="1:254" ht="15.9" customHeight="1">
      <c r="A18" s="390" t="s">
        <v>31</v>
      </c>
      <c r="B18" s="46" t="s">
        <v>32</v>
      </c>
      <c r="C18" s="50">
        <v>1078400</v>
      </c>
      <c r="D18" s="199">
        <v>-1568600</v>
      </c>
      <c r="E18" s="197">
        <v>2647000</v>
      </c>
      <c r="F18" s="21">
        <v>1666500</v>
      </c>
      <c r="G18" s="21">
        <v>1002800</v>
      </c>
      <c r="H18" s="21">
        <v>1404600</v>
      </c>
      <c r="I18" s="21">
        <v>1333500</v>
      </c>
      <c r="J18" s="21">
        <v>1369900</v>
      </c>
      <c r="K18" s="21">
        <v>1226400</v>
      </c>
      <c r="L18" s="21">
        <v>1126000</v>
      </c>
      <c r="M18" s="21">
        <v>1946200</v>
      </c>
      <c r="N18" s="21">
        <v>1887400</v>
      </c>
      <c r="O18" s="21">
        <v>1163800</v>
      </c>
      <c r="P18" s="21">
        <v>1334700</v>
      </c>
      <c r="Q18" s="21">
        <v>1083200</v>
      </c>
      <c r="R18" s="21">
        <v>1217100</v>
      </c>
      <c r="S18" s="21">
        <v>1167800</v>
      </c>
      <c r="T18" s="21">
        <v>1425100</v>
      </c>
      <c r="U18" s="21">
        <v>2214300</v>
      </c>
      <c r="V18" s="21">
        <v>1262600</v>
      </c>
      <c r="W18" s="21">
        <v>1271600</v>
      </c>
      <c r="X18" s="21">
        <v>1596100</v>
      </c>
      <c r="Y18" s="21">
        <v>1553200</v>
      </c>
      <c r="Z18" s="21">
        <v>1667800</v>
      </c>
      <c r="AA18" s="21">
        <v>1180400</v>
      </c>
      <c r="AB18" s="21">
        <v>1006200</v>
      </c>
      <c r="AC18" s="21">
        <v>1012700</v>
      </c>
      <c r="AD18" s="21">
        <v>1805000</v>
      </c>
      <c r="AE18" s="21">
        <v>1004800</v>
      </c>
      <c r="AF18" s="21">
        <v>1069800</v>
      </c>
      <c r="AG18" s="21">
        <v>1411100</v>
      </c>
      <c r="AH18" s="21">
        <v>1540700</v>
      </c>
      <c r="AI18" s="21">
        <v>1256300</v>
      </c>
      <c r="AJ18" s="21">
        <v>838900</v>
      </c>
      <c r="AK18" s="21">
        <v>905000</v>
      </c>
      <c r="AL18" s="21">
        <v>1705400</v>
      </c>
      <c r="AM18" s="21">
        <v>1400300</v>
      </c>
      <c r="AN18" s="21">
        <v>1154600</v>
      </c>
      <c r="AO18" s="21">
        <v>1305200</v>
      </c>
      <c r="AP18" s="21">
        <v>1666500</v>
      </c>
      <c r="AQ18" s="21">
        <v>1517300</v>
      </c>
      <c r="AR18" s="21">
        <v>1719700</v>
      </c>
      <c r="AS18" s="21">
        <v>1743500</v>
      </c>
      <c r="AT18" s="21">
        <v>1111700</v>
      </c>
      <c r="AU18" s="21">
        <v>1707000</v>
      </c>
      <c r="AV18" s="21">
        <v>1577700</v>
      </c>
      <c r="AW18" s="21">
        <v>1874500</v>
      </c>
      <c r="AX18" s="21">
        <v>2445000</v>
      </c>
      <c r="AY18" s="21">
        <v>1812600</v>
      </c>
      <c r="AZ18" s="21">
        <v>2114000</v>
      </c>
      <c r="BA18" s="21">
        <v>1828000</v>
      </c>
      <c r="BB18" s="21">
        <v>2101700</v>
      </c>
      <c r="BC18" s="21">
        <v>1838300</v>
      </c>
      <c r="BD18" s="21">
        <v>1495600</v>
      </c>
      <c r="BE18" s="21">
        <v>1692100</v>
      </c>
      <c r="BF18" s="21">
        <v>1483500</v>
      </c>
      <c r="BG18" s="21">
        <v>2359600</v>
      </c>
      <c r="BH18" s="21">
        <v>2506600</v>
      </c>
      <c r="BI18" s="21">
        <v>1282700</v>
      </c>
      <c r="BJ18" s="21">
        <v>1948000</v>
      </c>
      <c r="BK18" s="21">
        <v>2191500</v>
      </c>
      <c r="BL18" s="21">
        <v>2657500</v>
      </c>
      <c r="BM18" s="2">
        <v>5240000</v>
      </c>
      <c r="BN18" s="2">
        <v>1668200</v>
      </c>
      <c r="BO18" s="2">
        <v>2013700</v>
      </c>
      <c r="BP18" s="2">
        <v>1993000</v>
      </c>
      <c r="BQ18" s="2">
        <v>3022900</v>
      </c>
      <c r="BR18" s="2">
        <v>1114100</v>
      </c>
      <c r="BS18" s="2">
        <v>1939100</v>
      </c>
      <c r="BT18" s="2">
        <v>1682900</v>
      </c>
      <c r="BU18" s="2">
        <v>1397500</v>
      </c>
      <c r="BV18" s="2">
        <v>2479600</v>
      </c>
      <c r="BW18" s="2">
        <v>4870100</v>
      </c>
      <c r="BX18" s="2">
        <v>3549200</v>
      </c>
      <c r="BY18" s="2">
        <v>3568200</v>
      </c>
      <c r="BZ18" s="2">
        <v>5294900</v>
      </c>
      <c r="CA18" s="2">
        <v>2743800</v>
      </c>
      <c r="CB18" s="2">
        <v>1638200</v>
      </c>
      <c r="CC18" s="2">
        <v>1919600</v>
      </c>
      <c r="CD18" s="2">
        <v>2468500</v>
      </c>
      <c r="CE18" s="2">
        <v>3066100</v>
      </c>
      <c r="CF18" s="2">
        <v>2021600</v>
      </c>
      <c r="CG18" s="2">
        <v>3113500</v>
      </c>
      <c r="CH18" s="2">
        <v>4181500</v>
      </c>
      <c r="CI18" s="2">
        <v>2288600</v>
      </c>
      <c r="CJ18" s="2">
        <v>2679100</v>
      </c>
      <c r="CK18" s="2">
        <v>2708300</v>
      </c>
      <c r="CL18" s="2">
        <v>7635900</v>
      </c>
      <c r="CM18" s="2">
        <v>3890000</v>
      </c>
      <c r="CN18" s="2">
        <v>4077900</v>
      </c>
      <c r="CO18" s="2">
        <v>4625100</v>
      </c>
      <c r="CP18" s="2">
        <v>3863000</v>
      </c>
      <c r="CQ18" s="2">
        <v>4237100</v>
      </c>
      <c r="CR18" s="2">
        <v>3183200</v>
      </c>
      <c r="CS18" s="2">
        <v>3993700</v>
      </c>
      <c r="CT18" s="2">
        <v>5263600</v>
      </c>
      <c r="CU18" s="2">
        <v>6554300</v>
      </c>
      <c r="CV18" s="2">
        <v>6067000</v>
      </c>
      <c r="CW18" s="2">
        <v>4472800</v>
      </c>
      <c r="CX18" s="2">
        <v>4130600</v>
      </c>
      <c r="CY18" s="2">
        <v>4079200</v>
      </c>
      <c r="CZ18" s="2">
        <v>3992400</v>
      </c>
      <c r="DA18" s="2">
        <v>2427700</v>
      </c>
      <c r="DB18" s="2">
        <v>3407000</v>
      </c>
      <c r="DC18" s="2">
        <v>10558200</v>
      </c>
      <c r="DD18" s="2">
        <v>3047700</v>
      </c>
      <c r="DE18" s="2">
        <v>5389800</v>
      </c>
      <c r="DF18" s="2">
        <v>5589800</v>
      </c>
      <c r="DG18" s="2">
        <v>6475800</v>
      </c>
      <c r="DH18" s="2">
        <v>11199400</v>
      </c>
      <c r="DI18" s="2">
        <v>2726200</v>
      </c>
      <c r="DJ18" s="2">
        <v>1850600</v>
      </c>
      <c r="DK18" s="2">
        <v>2086900</v>
      </c>
      <c r="DL18" s="2">
        <v>2351800</v>
      </c>
      <c r="DM18" s="2">
        <v>2464600</v>
      </c>
      <c r="DN18" s="2">
        <v>2175700</v>
      </c>
      <c r="DO18" s="2">
        <v>1179600</v>
      </c>
      <c r="DP18" s="2">
        <v>2149400</v>
      </c>
      <c r="DQ18" s="2">
        <v>2227900</v>
      </c>
      <c r="DR18" s="2">
        <v>4644400</v>
      </c>
      <c r="DS18" s="2">
        <v>15131000</v>
      </c>
      <c r="DT18" s="2">
        <v>3494900</v>
      </c>
      <c r="DU18" s="2">
        <v>2723900</v>
      </c>
      <c r="DV18" s="2">
        <v>2104500</v>
      </c>
      <c r="DW18" s="2">
        <v>2468600</v>
      </c>
      <c r="DX18" s="2">
        <v>3357900</v>
      </c>
      <c r="DY18" s="2">
        <v>1793000</v>
      </c>
      <c r="DZ18" s="2">
        <v>3517500</v>
      </c>
      <c r="EA18" s="2">
        <v>2400000</v>
      </c>
      <c r="EB18" s="2">
        <v>3037700</v>
      </c>
      <c r="EC18" s="2">
        <v>2253600</v>
      </c>
      <c r="ED18" s="2">
        <v>2102000</v>
      </c>
      <c r="EE18" s="2">
        <v>2497300</v>
      </c>
      <c r="EF18" s="2">
        <v>1987100</v>
      </c>
      <c r="EG18" s="2">
        <v>2558500</v>
      </c>
      <c r="EH18" s="2">
        <v>3146500</v>
      </c>
      <c r="EI18" s="2">
        <v>2667400</v>
      </c>
      <c r="EJ18" s="2">
        <v>3923500</v>
      </c>
      <c r="EK18" s="2">
        <v>9811700</v>
      </c>
      <c r="EL18" s="2">
        <v>11454200</v>
      </c>
      <c r="EM18" s="2">
        <v>15666700</v>
      </c>
      <c r="EN18" s="2">
        <v>10448700</v>
      </c>
      <c r="EO18" s="2">
        <v>4129100</v>
      </c>
      <c r="EP18" s="2">
        <v>5311200</v>
      </c>
      <c r="EQ18" s="2">
        <v>3402400</v>
      </c>
      <c r="ER18" s="2">
        <v>1805800</v>
      </c>
      <c r="ES18" s="2">
        <v>2128700</v>
      </c>
      <c r="ET18" s="2">
        <v>1382200</v>
      </c>
      <c r="EU18" s="2">
        <v>812600</v>
      </c>
      <c r="EV18" s="2">
        <v>811700</v>
      </c>
      <c r="EW18" s="2">
        <v>953500</v>
      </c>
      <c r="EX18" s="2">
        <v>1680700</v>
      </c>
      <c r="EY18" s="2">
        <v>1475200</v>
      </c>
      <c r="EZ18" s="2">
        <v>2364200</v>
      </c>
      <c r="FA18" s="2">
        <v>9968700</v>
      </c>
      <c r="FB18" s="2">
        <v>5088100</v>
      </c>
      <c r="FC18" s="2">
        <v>807800</v>
      </c>
      <c r="FD18" s="2">
        <v>904400</v>
      </c>
      <c r="FE18" s="2">
        <v>912500</v>
      </c>
      <c r="FF18" s="2">
        <v>764400</v>
      </c>
      <c r="FG18" s="2">
        <v>576400</v>
      </c>
      <c r="FH18" s="2">
        <v>766500</v>
      </c>
      <c r="FI18" s="2">
        <v>738500</v>
      </c>
      <c r="FJ18" s="2">
        <v>733000</v>
      </c>
      <c r="FK18" s="2">
        <v>839900</v>
      </c>
      <c r="FL18" s="2">
        <v>916300</v>
      </c>
      <c r="FM18" s="2">
        <v>1407500</v>
      </c>
      <c r="FN18" s="2">
        <v>1002700</v>
      </c>
      <c r="FO18" s="2">
        <v>1310500</v>
      </c>
      <c r="FP18" s="2">
        <v>943700</v>
      </c>
      <c r="FQ18" s="2">
        <v>1074100</v>
      </c>
      <c r="FR18" s="2">
        <v>1421000</v>
      </c>
      <c r="FS18" s="2">
        <v>1114300</v>
      </c>
      <c r="FT18" s="2">
        <v>1227500</v>
      </c>
      <c r="FU18" s="2">
        <v>916900</v>
      </c>
      <c r="FV18" s="2">
        <v>1087700</v>
      </c>
      <c r="FW18" s="2">
        <v>1715700</v>
      </c>
      <c r="FX18" s="2">
        <v>1495400</v>
      </c>
      <c r="FY18" s="2">
        <v>1446600</v>
      </c>
      <c r="FZ18" s="2">
        <v>1231900</v>
      </c>
      <c r="GA18" s="2">
        <v>3535800</v>
      </c>
      <c r="GB18" s="2">
        <v>1249300</v>
      </c>
      <c r="GC18" s="2">
        <v>1718700</v>
      </c>
      <c r="GD18" s="2">
        <v>497200</v>
      </c>
      <c r="GE18" s="2">
        <v>728000</v>
      </c>
      <c r="GF18" s="2">
        <v>950900</v>
      </c>
      <c r="GG18" s="2">
        <v>1294700</v>
      </c>
      <c r="GH18" s="2">
        <v>778500</v>
      </c>
      <c r="GI18" s="2">
        <v>2240800</v>
      </c>
      <c r="GJ18" s="2">
        <v>848600</v>
      </c>
      <c r="GK18" s="2">
        <v>1340300</v>
      </c>
      <c r="GL18" s="2">
        <v>995000</v>
      </c>
      <c r="GM18" s="2">
        <v>789300</v>
      </c>
      <c r="GN18" s="2">
        <v>1050600</v>
      </c>
      <c r="GO18" s="2">
        <v>671900</v>
      </c>
      <c r="GP18" s="2">
        <v>971200</v>
      </c>
      <c r="GQ18" s="2">
        <v>661700</v>
      </c>
      <c r="GR18" s="2">
        <v>699600</v>
      </c>
      <c r="GS18" s="2">
        <v>560400</v>
      </c>
      <c r="GT18" s="2">
        <v>879900</v>
      </c>
      <c r="GU18" s="2">
        <v>4646300</v>
      </c>
      <c r="GV18" s="2">
        <v>3122300</v>
      </c>
      <c r="GW18" s="2">
        <v>874400</v>
      </c>
      <c r="GX18" s="2">
        <v>987800</v>
      </c>
      <c r="GY18" s="2">
        <v>828700</v>
      </c>
      <c r="GZ18" s="2">
        <v>1917500</v>
      </c>
      <c r="HA18" s="2">
        <v>945800</v>
      </c>
      <c r="HB18" s="2">
        <v>875800</v>
      </c>
      <c r="HC18" s="2">
        <v>1064800</v>
      </c>
      <c r="HD18" s="2">
        <v>1648300</v>
      </c>
      <c r="HE18" s="2">
        <v>1050900</v>
      </c>
      <c r="HF18" s="2">
        <v>1072800</v>
      </c>
      <c r="HG18" s="2">
        <v>912700</v>
      </c>
      <c r="HH18" s="2">
        <v>988400</v>
      </c>
      <c r="HI18" s="2">
        <v>2072800</v>
      </c>
      <c r="HJ18" s="2">
        <v>1798200</v>
      </c>
      <c r="HK18" s="2">
        <v>1434200</v>
      </c>
      <c r="HL18" s="2">
        <v>901700</v>
      </c>
      <c r="HM18" s="2">
        <v>618500</v>
      </c>
      <c r="HN18" s="2">
        <v>679800</v>
      </c>
      <c r="HO18" s="2">
        <v>561100</v>
      </c>
      <c r="HP18" s="2">
        <v>426600</v>
      </c>
      <c r="HQ18" s="2">
        <v>754200</v>
      </c>
      <c r="HR18" s="2">
        <v>1247000</v>
      </c>
      <c r="HS18" s="2">
        <v>559500</v>
      </c>
      <c r="HT18" s="2">
        <v>664900</v>
      </c>
      <c r="HU18" s="2">
        <v>1272400</v>
      </c>
      <c r="HV18" s="2">
        <v>708800</v>
      </c>
      <c r="HW18" s="2">
        <v>765100</v>
      </c>
      <c r="HX18" s="2">
        <v>549500</v>
      </c>
      <c r="HY18" s="2">
        <v>1009600</v>
      </c>
      <c r="HZ18" s="2">
        <v>445600</v>
      </c>
      <c r="IA18" s="2">
        <v>755700</v>
      </c>
      <c r="IB18" s="2">
        <v>960400</v>
      </c>
      <c r="IC18" s="2">
        <v>613000</v>
      </c>
      <c r="ID18" s="2">
        <v>517900</v>
      </c>
      <c r="IE18" s="2">
        <v>1057600</v>
      </c>
      <c r="IF18" s="2">
        <v>743500</v>
      </c>
      <c r="IG18" s="2">
        <v>2488500</v>
      </c>
      <c r="IH18" s="2">
        <v>971400</v>
      </c>
      <c r="II18" s="2">
        <v>789100</v>
      </c>
      <c r="IJ18" s="2">
        <v>781000</v>
      </c>
      <c r="IK18" s="2">
        <v>1505000</v>
      </c>
      <c r="IL18" s="2">
        <v>1874100</v>
      </c>
      <c r="IM18" s="2">
        <v>3194600</v>
      </c>
      <c r="IN18" s="2">
        <v>1347100</v>
      </c>
      <c r="IO18" s="2">
        <v>665700</v>
      </c>
      <c r="IP18" s="2">
        <v>706000</v>
      </c>
      <c r="IQ18" s="2">
        <v>863100</v>
      </c>
      <c r="IR18" s="2">
        <v>735400</v>
      </c>
      <c r="IS18" s="2">
        <v>639800</v>
      </c>
      <c r="IT18" s="2">
        <v>596400</v>
      </c>
    </row>
    <row r="19" spans="1:254" ht="15.9" customHeight="1">
      <c r="A19" s="390" t="s">
        <v>33</v>
      </c>
      <c r="B19" s="46" t="s">
        <v>34</v>
      </c>
      <c r="C19" s="50">
        <v>4380600</v>
      </c>
      <c r="D19" s="199">
        <v>-4936400</v>
      </c>
      <c r="E19" s="197">
        <v>9317000</v>
      </c>
      <c r="F19" s="21">
        <v>10224900</v>
      </c>
      <c r="G19" s="21">
        <v>7714600</v>
      </c>
      <c r="H19" s="21">
        <v>10847200</v>
      </c>
      <c r="I19" s="21">
        <v>13976600</v>
      </c>
      <c r="J19" s="21">
        <v>11805100</v>
      </c>
      <c r="K19" s="21">
        <v>12779000</v>
      </c>
      <c r="L19" s="21">
        <v>11809100</v>
      </c>
      <c r="M19" s="21">
        <v>9501000</v>
      </c>
      <c r="N19" s="21">
        <v>9693400</v>
      </c>
      <c r="O19" s="21">
        <v>12807600</v>
      </c>
      <c r="P19" s="21">
        <v>11822600</v>
      </c>
      <c r="Q19" s="21">
        <v>9797400</v>
      </c>
      <c r="R19" s="21">
        <v>14432200</v>
      </c>
      <c r="S19" s="21">
        <v>7409200</v>
      </c>
      <c r="T19" s="21">
        <v>10893000</v>
      </c>
      <c r="U19" s="21">
        <v>8874200</v>
      </c>
      <c r="V19" s="21">
        <v>7327600</v>
      </c>
      <c r="W19" s="21">
        <v>7342800</v>
      </c>
      <c r="X19" s="21">
        <v>6615200</v>
      </c>
      <c r="Y19" s="21">
        <v>7916300</v>
      </c>
      <c r="Z19" s="21">
        <v>11405900</v>
      </c>
      <c r="AA19" s="21">
        <v>6572200</v>
      </c>
      <c r="AB19" s="21">
        <v>6936500</v>
      </c>
      <c r="AC19" s="21">
        <v>9670300</v>
      </c>
      <c r="AD19" s="21">
        <v>5951800</v>
      </c>
      <c r="AE19" s="21">
        <v>7867000</v>
      </c>
      <c r="AF19" s="21">
        <v>10747300</v>
      </c>
      <c r="AG19" s="21">
        <v>7865800</v>
      </c>
      <c r="AH19" s="21">
        <v>6244600</v>
      </c>
      <c r="AI19" s="21">
        <v>7033300</v>
      </c>
      <c r="AJ19" s="21">
        <v>8956900</v>
      </c>
      <c r="AK19" s="21">
        <v>6803400</v>
      </c>
      <c r="AL19" s="21">
        <v>14725900</v>
      </c>
      <c r="AM19" s="21">
        <v>11516700</v>
      </c>
      <c r="AN19" s="21">
        <v>12922600</v>
      </c>
      <c r="AO19" s="21">
        <v>9797300</v>
      </c>
      <c r="AP19" s="21">
        <v>11061200</v>
      </c>
      <c r="AQ19" s="21">
        <v>13140500</v>
      </c>
      <c r="AR19" s="21">
        <v>11181800</v>
      </c>
      <c r="AS19" s="21">
        <v>12418200</v>
      </c>
      <c r="AT19" s="21">
        <v>10302200</v>
      </c>
      <c r="AU19" s="21">
        <v>9646600</v>
      </c>
      <c r="AV19" s="21">
        <v>10044100</v>
      </c>
      <c r="AW19" s="21">
        <v>11569200</v>
      </c>
      <c r="AX19" s="21">
        <v>12383200</v>
      </c>
      <c r="AY19" s="21">
        <v>10005100</v>
      </c>
      <c r="AZ19" s="21">
        <v>7629100</v>
      </c>
      <c r="BA19" s="21">
        <v>16581900</v>
      </c>
      <c r="BB19" s="21">
        <v>14467400</v>
      </c>
      <c r="BC19" s="21">
        <v>10262300</v>
      </c>
      <c r="BD19" s="21">
        <v>9138000</v>
      </c>
      <c r="BE19" s="21">
        <v>11943500</v>
      </c>
      <c r="BF19" s="21">
        <v>12090500</v>
      </c>
      <c r="BG19" s="21">
        <v>16998300</v>
      </c>
      <c r="BH19" s="21">
        <v>15514300</v>
      </c>
      <c r="BI19" s="21">
        <v>13730800</v>
      </c>
      <c r="BJ19" s="21">
        <v>21432700</v>
      </c>
      <c r="BK19" s="21">
        <v>10413100</v>
      </c>
      <c r="BL19" s="21">
        <v>8531800</v>
      </c>
      <c r="BM19" s="2">
        <v>7008000</v>
      </c>
      <c r="BN19" s="2">
        <v>8952100</v>
      </c>
      <c r="BO19" s="2">
        <v>9143400</v>
      </c>
      <c r="BP19" s="2">
        <v>10189400</v>
      </c>
      <c r="BQ19" s="2">
        <v>11688900</v>
      </c>
      <c r="BR19" s="2">
        <v>7112700</v>
      </c>
      <c r="BS19" s="2">
        <v>10641200</v>
      </c>
      <c r="BT19" s="2">
        <v>13923800</v>
      </c>
      <c r="BU19" s="2">
        <v>9071000</v>
      </c>
      <c r="BV19" s="2">
        <v>6579700</v>
      </c>
      <c r="BW19" s="2">
        <v>7429300</v>
      </c>
      <c r="BX19" s="2">
        <v>7751100</v>
      </c>
      <c r="BY19" s="2">
        <v>7503700</v>
      </c>
      <c r="BZ19" s="2">
        <v>6356700</v>
      </c>
      <c r="CA19" s="2">
        <v>9186000</v>
      </c>
      <c r="CB19" s="2">
        <v>9620500</v>
      </c>
      <c r="CC19" s="2">
        <v>10748300</v>
      </c>
      <c r="CD19" s="2">
        <v>7541600</v>
      </c>
      <c r="CE19" s="2">
        <v>6715800</v>
      </c>
      <c r="CF19" s="2">
        <v>6848600</v>
      </c>
      <c r="CG19" s="2">
        <v>9676300</v>
      </c>
      <c r="CH19" s="2">
        <v>14670500</v>
      </c>
      <c r="CI19" s="2">
        <v>5294000</v>
      </c>
      <c r="CJ19" s="2">
        <v>5167300</v>
      </c>
      <c r="CK19" s="2">
        <v>4409300</v>
      </c>
      <c r="CL19" s="2">
        <v>9146400</v>
      </c>
      <c r="CM19" s="2">
        <v>12619800</v>
      </c>
      <c r="CN19" s="2">
        <v>8401500</v>
      </c>
      <c r="CO19" s="2">
        <v>9532400</v>
      </c>
      <c r="CP19" s="2">
        <v>9881900</v>
      </c>
      <c r="CQ19" s="2">
        <v>6873400</v>
      </c>
      <c r="CR19" s="2">
        <v>10547400</v>
      </c>
      <c r="CS19" s="2">
        <v>7093000</v>
      </c>
      <c r="CT19" s="2">
        <v>9534100</v>
      </c>
      <c r="CU19" s="2">
        <v>10440600</v>
      </c>
      <c r="CV19" s="2">
        <v>7695600</v>
      </c>
      <c r="CW19" s="2">
        <v>5600600</v>
      </c>
      <c r="CX19" s="2">
        <v>7155700</v>
      </c>
      <c r="CY19" s="2">
        <v>14003800</v>
      </c>
      <c r="CZ19" s="2">
        <v>11871600</v>
      </c>
      <c r="DA19" s="2">
        <v>8649500</v>
      </c>
      <c r="DB19" s="2">
        <v>13181500</v>
      </c>
      <c r="DC19" s="2">
        <v>17551200</v>
      </c>
      <c r="DD19" s="2">
        <v>9149000</v>
      </c>
      <c r="DE19" s="2">
        <v>16092900</v>
      </c>
      <c r="DF19" s="2">
        <v>17258800</v>
      </c>
      <c r="DG19" s="2">
        <v>18186900</v>
      </c>
      <c r="DH19" s="2">
        <v>13087500</v>
      </c>
      <c r="DI19" s="2">
        <v>13390200</v>
      </c>
      <c r="DJ19" s="2">
        <v>13650200</v>
      </c>
      <c r="DK19" s="2">
        <v>18690000</v>
      </c>
      <c r="DL19" s="2">
        <v>11914400</v>
      </c>
      <c r="DM19" s="2">
        <v>8727500</v>
      </c>
      <c r="DN19" s="2">
        <v>10124900</v>
      </c>
      <c r="DO19" s="2">
        <v>10730900</v>
      </c>
      <c r="DP19" s="2">
        <v>14500800</v>
      </c>
      <c r="DQ19" s="2">
        <v>14440500</v>
      </c>
      <c r="DR19" s="2">
        <v>11662300</v>
      </c>
      <c r="DS19" s="2">
        <v>13311800</v>
      </c>
      <c r="DT19" s="2">
        <v>16422600</v>
      </c>
      <c r="DU19" s="2">
        <v>14275900</v>
      </c>
      <c r="DV19" s="2">
        <v>11526100</v>
      </c>
      <c r="DW19" s="2">
        <v>12418100</v>
      </c>
      <c r="DX19" s="2">
        <v>16810100</v>
      </c>
      <c r="DY19" s="2">
        <v>13139200</v>
      </c>
      <c r="DZ19" s="2">
        <v>11629000</v>
      </c>
      <c r="EA19" s="2">
        <v>10219100</v>
      </c>
      <c r="EB19" s="2">
        <v>9675600</v>
      </c>
      <c r="EC19" s="2">
        <v>8169100</v>
      </c>
      <c r="ED19" s="2">
        <v>8730500</v>
      </c>
      <c r="EE19" s="2">
        <v>8275700</v>
      </c>
      <c r="EF19" s="2">
        <v>7911600</v>
      </c>
      <c r="EG19" s="2">
        <v>9042200</v>
      </c>
      <c r="EH19" s="2">
        <v>14882500</v>
      </c>
      <c r="EI19" s="2">
        <v>8467800</v>
      </c>
      <c r="EJ19" s="2">
        <v>8141600</v>
      </c>
      <c r="EK19" s="2">
        <v>10428700</v>
      </c>
      <c r="EL19" s="2">
        <v>13648400</v>
      </c>
      <c r="EM19" s="2">
        <v>12213900</v>
      </c>
      <c r="EN19" s="2">
        <v>12879900</v>
      </c>
      <c r="EO19" s="2">
        <v>11655300</v>
      </c>
      <c r="EP19" s="2">
        <v>8272500</v>
      </c>
      <c r="EQ19" s="2">
        <v>8920500</v>
      </c>
      <c r="ER19" s="2">
        <v>12915200</v>
      </c>
      <c r="ES19" s="2">
        <v>9155500</v>
      </c>
      <c r="ET19" s="2">
        <v>5571000</v>
      </c>
      <c r="EU19" s="2">
        <v>4766200</v>
      </c>
      <c r="EV19" s="2">
        <v>4903400</v>
      </c>
      <c r="EW19" s="2">
        <v>2825200</v>
      </c>
      <c r="EX19" s="2">
        <v>4848700</v>
      </c>
      <c r="EY19" s="2">
        <v>6701700</v>
      </c>
      <c r="EZ19" s="2">
        <v>7312800</v>
      </c>
      <c r="FA19" s="2">
        <v>11988100</v>
      </c>
      <c r="FB19" s="2">
        <v>7222900</v>
      </c>
      <c r="FC19" s="2">
        <v>8265800</v>
      </c>
      <c r="FD19" s="2">
        <v>12771800</v>
      </c>
      <c r="FE19" s="2">
        <v>9451200</v>
      </c>
      <c r="FF19" s="2">
        <v>12628700</v>
      </c>
      <c r="FG19" s="2">
        <v>7678900</v>
      </c>
      <c r="FH19" s="2">
        <v>8136500</v>
      </c>
      <c r="FI19" s="2">
        <v>6285700</v>
      </c>
      <c r="FJ19" s="2">
        <v>7724100</v>
      </c>
      <c r="FK19" s="2">
        <v>8928500</v>
      </c>
      <c r="FL19" s="2">
        <v>7671400</v>
      </c>
      <c r="FM19" s="2">
        <v>7992300</v>
      </c>
      <c r="FN19" s="2">
        <v>9739700</v>
      </c>
      <c r="FO19" s="2">
        <v>10529600</v>
      </c>
      <c r="FP19" s="2">
        <v>6650200</v>
      </c>
      <c r="FQ19" s="2">
        <v>8753900</v>
      </c>
      <c r="FR19" s="2">
        <v>12324600</v>
      </c>
      <c r="FS19" s="2">
        <v>9996300</v>
      </c>
      <c r="FT19" s="2">
        <v>11585300</v>
      </c>
      <c r="FU19" s="2">
        <v>7442500</v>
      </c>
      <c r="FV19" s="2">
        <v>9058800</v>
      </c>
      <c r="FW19" s="2">
        <v>11684300</v>
      </c>
      <c r="FX19" s="2">
        <v>13002400</v>
      </c>
      <c r="FY19" s="2">
        <v>9445300</v>
      </c>
      <c r="FZ19" s="2">
        <v>9000500</v>
      </c>
      <c r="GA19" s="2">
        <v>12117700</v>
      </c>
      <c r="GB19" s="2">
        <v>5703800</v>
      </c>
      <c r="GC19" s="2">
        <v>5699400</v>
      </c>
      <c r="GD19" s="2">
        <v>7065500</v>
      </c>
      <c r="GE19" s="2">
        <v>7949800</v>
      </c>
      <c r="GF19" s="2">
        <v>13411100</v>
      </c>
      <c r="GG19" s="2">
        <v>8401000</v>
      </c>
      <c r="GH19" s="2">
        <v>9999900</v>
      </c>
      <c r="GI19" s="2">
        <v>21834300</v>
      </c>
      <c r="GJ19" s="2">
        <v>7531200</v>
      </c>
      <c r="GK19" s="2">
        <v>7708500</v>
      </c>
      <c r="GL19" s="2">
        <v>6216200</v>
      </c>
      <c r="GM19" s="2">
        <v>5673400</v>
      </c>
      <c r="GN19" s="2">
        <v>5833200</v>
      </c>
      <c r="GO19" s="2">
        <v>6626800</v>
      </c>
      <c r="GP19" s="2">
        <v>11555000</v>
      </c>
      <c r="GQ19" s="2">
        <v>11794100</v>
      </c>
      <c r="GR19" s="2">
        <v>9617000</v>
      </c>
      <c r="GS19" s="2">
        <v>5231400</v>
      </c>
      <c r="GT19" s="2">
        <v>6893500</v>
      </c>
      <c r="GU19" s="2">
        <v>10572800</v>
      </c>
      <c r="GV19" s="2">
        <v>8453700</v>
      </c>
      <c r="GW19" s="2">
        <v>6414000</v>
      </c>
      <c r="GX19" s="2">
        <v>8778900</v>
      </c>
      <c r="GY19" s="2">
        <v>7304400</v>
      </c>
      <c r="GZ19" s="2">
        <v>11775300</v>
      </c>
      <c r="HA19" s="2">
        <v>5628200</v>
      </c>
      <c r="HB19" s="2">
        <v>7880700</v>
      </c>
      <c r="HC19" s="2">
        <v>10099800</v>
      </c>
      <c r="HD19" s="2">
        <v>8170100</v>
      </c>
      <c r="HE19" s="2">
        <v>8501000</v>
      </c>
      <c r="HF19" s="2">
        <v>10443300</v>
      </c>
      <c r="HG19" s="2">
        <v>10666200</v>
      </c>
      <c r="HH19" s="2">
        <v>12778000</v>
      </c>
      <c r="HI19" s="2">
        <v>8509700</v>
      </c>
      <c r="HJ19" s="2">
        <v>13454400</v>
      </c>
      <c r="HK19" s="2">
        <v>5243300</v>
      </c>
      <c r="HL19" s="2">
        <v>7093600</v>
      </c>
      <c r="HM19" s="2">
        <v>7551600</v>
      </c>
      <c r="HN19" s="2">
        <v>9518400</v>
      </c>
      <c r="HO19" s="2">
        <v>7307300</v>
      </c>
      <c r="HP19" s="2">
        <v>9552700</v>
      </c>
      <c r="HQ19" s="2">
        <v>8109900</v>
      </c>
      <c r="HR19" s="2">
        <v>8579100</v>
      </c>
      <c r="HS19" s="2">
        <v>8355100</v>
      </c>
      <c r="HT19" s="2">
        <v>7478500</v>
      </c>
      <c r="HU19" s="2">
        <v>12830200</v>
      </c>
      <c r="HV19" s="2">
        <v>7151400</v>
      </c>
      <c r="HW19" s="2">
        <v>7835000</v>
      </c>
      <c r="HX19" s="2">
        <v>7030700</v>
      </c>
      <c r="HY19" s="2">
        <v>9465500</v>
      </c>
      <c r="HZ19" s="2">
        <v>8419200</v>
      </c>
      <c r="IA19" s="2">
        <v>18875200</v>
      </c>
      <c r="IB19" s="2">
        <v>6855900</v>
      </c>
      <c r="IC19" s="2">
        <v>6731600</v>
      </c>
      <c r="ID19" s="2">
        <v>6120100</v>
      </c>
      <c r="IE19" s="2">
        <v>6325300</v>
      </c>
      <c r="IF19" s="2">
        <v>9148600</v>
      </c>
      <c r="IG19" s="2">
        <v>9536300</v>
      </c>
      <c r="IH19" s="2">
        <v>15981600</v>
      </c>
      <c r="II19" s="2">
        <v>9785100</v>
      </c>
      <c r="IJ19" s="2">
        <v>12570800</v>
      </c>
      <c r="IK19" s="2">
        <v>14184700</v>
      </c>
      <c r="IL19" s="2">
        <v>14353800</v>
      </c>
      <c r="IM19" s="2">
        <v>8204800</v>
      </c>
      <c r="IN19" s="2">
        <v>7113200</v>
      </c>
      <c r="IO19" s="2">
        <v>8946700</v>
      </c>
      <c r="IP19" s="2">
        <v>13015300</v>
      </c>
      <c r="IQ19" s="2">
        <v>12042500</v>
      </c>
      <c r="IR19" s="2">
        <v>8402300</v>
      </c>
      <c r="IS19" s="2">
        <v>6620300</v>
      </c>
      <c r="IT19" s="2">
        <v>6287400</v>
      </c>
    </row>
    <row r="20" spans="1:254" ht="15.9" customHeight="1">
      <c r="A20" s="390" t="s">
        <v>35</v>
      </c>
      <c r="B20" s="46" t="s">
        <v>36</v>
      </c>
      <c r="C20" s="50">
        <v>226000</v>
      </c>
      <c r="D20" s="199">
        <v>-263900</v>
      </c>
      <c r="E20" s="197">
        <v>489900</v>
      </c>
      <c r="F20" s="21">
        <v>451100</v>
      </c>
      <c r="G20" s="21">
        <v>269300</v>
      </c>
      <c r="H20" s="21">
        <v>179900</v>
      </c>
      <c r="I20" s="21">
        <v>236700</v>
      </c>
      <c r="J20" s="21">
        <v>200000</v>
      </c>
      <c r="K20" s="21">
        <v>334400</v>
      </c>
      <c r="L20" s="21">
        <v>422800</v>
      </c>
      <c r="M20" s="21">
        <v>208600</v>
      </c>
      <c r="N20" s="21">
        <v>117700</v>
      </c>
      <c r="O20" s="21">
        <v>118800</v>
      </c>
      <c r="P20" s="21">
        <v>168100</v>
      </c>
      <c r="Q20" s="21">
        <v>210500</v>
      </c>
      <c r="R20" s="21">
        <v>231900</v>
      </c>
      <c r="S20" s="21">
        <v>140100</v>
      </c>
      <c r="T20" s="21">
        <v>120200</v>
      </c>
      <c r="U20" s="21">
        <v>162000</v>
      </c>
      <c r="V20" s="21">
        <v>178400</v>
      </c>
      <c r="W20" s="21">
        <v>166700</v>
      </c>
      <c r="X20" s="21">
        <v>138100</v>
      </c>
      <c r="Y20" s="21">
        <v>215700</v>
      </c>
      <c r="Z20" s="21">
        <v>233900</v>
      </c>
      <c r="AA20" s="21">
        <v>221700</v>
      </c>
      <c r="AB20" s="21">
        <v>174600</v>
      </c>
      <c r="AC20" s="21">
        <v>247700</v>
      </c>
      <c r="AD20" s="21">
        <v>227200</v>
      </c>
      <c r="AE20" s="21">
        <v>146300</v>
      </c>
      <c r="AF20" s="21">
        <v>183500</v>
      </c>
      <c r="AG20" s="21">
        <v>138400</v>
      </c>
      <c r="AH20" s="21">
        <v>194700</v>
      </c>
      <c r="AI20" s="21">
        <v>182500</v>
      </c>
      <c r="AJ20" s="21">
        <v>232300</v>
      </c>
      <c r="AK20" s="21">
        <v>149000</v>
      </c>
      <c r="AL20" s="21">
        <v>141800</v>
      </c>
      <c r="AM20" s="21">
        <v>186000</v>
      </c>
      <c r="AN20" s="21">
        <v>138100</v>
      </c>
      <c r="AO20" s="21">
        <v>248700</v>
      </c>
      <c r="AP20" s="21">
        <v>335000</v>
      </c>
      <c r="AQ20" s="21">
        <v>308200</v>
      </c>
      <c r="AR20" s="21">
        <v>285100</v>
      </c>
      <c r="AS20" s="21">
        <v>280500</v>
      </c>
      <c r="AT20" s="21">
        <v>337900</v>
      </c>
      <c r="AU20" s="21">
        <v>427600</v>
      </c>
      <c r="AV20" s="21">
        <v>326000</v>
      </c>
      <c r="AW20" s="21">
        <v>194800</v>
      </c>
      <c r="AX20" s="21">
        <v>323900</v>
      </c>
      <c r="AY20" s="21">
        <v>245700</v>
      </c>
      <c r="AZ20" s="21">
        <v>320900</v>
      </c>
      <c r="BA20" s="21">
        <v>241600</v>
      </c>
      <c r="BB20" s="21">
        <v>296900</v>
      </c>
      <c r="BC20" s="21">
        <v>298400</v>
      </c>
      <c r="BD20" s="21">
        <v>396600</v>
      </c>
      <c r="BE20" s="21">
        <v>406700</v>
      </c>
      <c r="BF20" s="21">
        <v>463600</v>
      </c>
      <c r="BG20" s="21">
        <v>367100</v>
      </c>
      <c r="BH20" s="21">
        <v>453400</v>
      </c>
      <c r="BI20" s="21">
        <v>551500</v>
      </c>
      <c r="BJ20" s="21">
        <v>485100</v>
      </c>
      <c r="BK20" s="21">
        <v>369300</v>
      </c>
      <c r="BL20" s="21">
        <v>485300</v>
      </c>
      <c r="BM20" s="2">
        <v>677400</v>
      </c>
      <c r="BN20" s="2">
        <v>719600</v>
      </c>
      <c r="BO20" s="2">
        <v>292300</v>
      </c>
      <c r="BP20" s="2">
        <v>252100</v>
      </c>
      <c r="BQ20" s="2">
        <v>427200</v>
      </c>
      <c r="BR20" s="2">
        <v>451300</v>
      </c>
      <c r="BS20" s="2">
        <v>603100</v>
      </c>
      <c r="BT20" s="2">
        <v>692900</v>
      </c>
      <c r="BU20" s="2">
        <v>424300</v>
      </c>
      <c r="BV20" s="2">
        <v>242800</v>
      </c>
      <c r="BW20" s="2">
        <v>364900</v>
      </c>
      <c r="BX20" s="2">
        <v>281400</v>
      </c>
      <c r="BY20" s="2">
        <v>266800</v>
      </c>
      <c r="BZ20" s="2">
        <v>431200</v>
      </c>
      <c r="CA20" s="2">
        <v>538200</v>
      </c>
      <c r="CB20" s="2">
        <v>331600</v>
      </c>
      <c r="CC20" s="2">
        <v>383000</v>
      </c>
      <c r="CD20" s="2">
        <v>402700</v>
      </c>
      <c r="CE20" s="2">
        <v>341500</v>
      </c>
      <c r="CF20" s="2">
        <v>427400</v>
      </c>
      <c r="CG20" s="2">
        <v>313200</v>
      </c>
      <c r="CH20" s="2">
        <v>418100</v>
      </c>
      <c r="CI20" s="2">
        <v>223400</v>
      </c>
      <c r="CJ20" s="2">
        <v>380100</v>
      </c>
      <c r="CK20" s="2">
        <v>274000</v>
      </c>
      <c r="CL20" s="2">
        <v>445500</v>
      </c>
      <c r="CM20" s="2">
        <v>269900</v>
      </c>
      <c r="CN20" s="2">
        <v>491700</v>
      </c>
      <c r="CO20" s="2">
        <v>424600</v>
      </c>
      <c r="CP20" s="2">
        <v>571300</v>
      </c>
      <c r="CQ20" s="2">
        <v>353600</v>
      </c>
      <c r="CR20" s="2">
        <v>555600</v>
      </c>
      <c r="CS20" s="2">
        <v>481100</v>
      </c>
      <c r="CT20" s="2">
        <v>795100</v>
      </c>
      <c r="CU20" s="2">
        <v>737100</v>
      </c>
      <c r="CV20" s="2">
        <v>198600</v>
      </c>
      <c r="CW20" s="2">
        <v>228900</v>
      </c>
      <c r="CX20" s="2">
        <v>262900</v>
      </c>
      <c r="CY20" s="2">
        <v>251600</v>
      </c>
      <c r="CZ20" s="2">
        <v>280700</v>
      </c>
      <c r="DA20" s="2">
        <v>397300</v>
      </c>
      <c r="DB20" s="2">
        <v>389600</v>
      </c>
      <c r="DC20" s="2">
        <v>980200</v>
      </c>
      <c r="DD20" s="2">
        <v>673800</v>
      </c>
      <c r="DE20" s="2">
        <v>588700</v>
      </c>
      <c r="DF20" s="2">
        <v>876200</v>
      </c>
      <c r="DG20" s="2">
        <v>855200</v>
      </c>
      <c r="DH20" s="2">
        <v>748200</v>
      </c>
      <c r="DI20" s="2">
        <v>1620200</v>
      </c>
      <c r="DJ20" s="2">
        <v>1014200</v>
      </c>
      <c r="DK20" s="2">
        <v>450600</v>
      </c>
      <c r="DL20" s="2">
        <v>585000</v>
      </c>
      <c r="DM20" s="2">
        <v>348600</v>
      </c>
      <c r="DN20" s="2">
        <v>472400</v>
      </c>
      <c r="DO20" s="2">
        <v>313700</v>
      </c>
      <c r="DP20" s="2">
        <v>435500</v>
      </c>
      <c r="DQ20" s="2">
        <v>478800</v>
      </c>
      <c r="DR20" s="2">
        <v>797300</v>
      </c>
      <c r="DS20" s="2">
        <v>1522000</v>
      </c>
      <c r="DT20" s="2">
        <v>511100</v>
      </c>
      <c r="DU20" s="2">
        <v>879200</v>
      </c>
      <c r="DV20" s="2">
        <v>629000</v>
      </c>
      <c r="DW20" s="2">
        <v>651600</v>
      </c>
      <c r="DX20" s="2">
        <v>643500</v>
      </c>
      <c r="DY20" s="2">
        <v>529400</v>
      </c>
      <c r="DZ20" s="2">
        <v>978500</v>
      </c>
      <c r="EA20" s="2">
        <v>798500</v>
      </c>
      <c r="EB20" s="2">
        <v>596200</v>
      </c>
      <c r="EC20" s="2">
        <v>588500</v>
      </c>
      <c r="ED20" s="2">
        <v>397100</v>
      </c>
      <c r="EE20" s="2">
        <v>514000</v>
      </c>
      <c r="EF20" s="2">
        <v>459800</v>
      </c>
      <c r="EG20" s="2">
        <v>582200</v>
      </c>
      <c r="EH20" s="2">
        <v>670100</v>
      </c>
      <c r="EI20" s="2">
        <v>567800</v>
      </c>
      <c r="EJ20" s="2">
        <v>589800</v>
      </c>
      <c r="EK20" s="2">
        <v>1384800</v>
      </c>
      <c r="EL20" s="2">
        <v>1033300</v>
      </c>
      <c r="EM20" s="2">
        <v>1453900</v>
      </c>
      <c r="EN20" s="2">
        <v>1844000</v>
      </c>
      <c r="EO20" s="2">
        <v>986100</v>
      </c>
      <c r="EP20" s="2">
        <v>2029000</v>
      </c>
      <c r="EQ20" s="2">
        <v>1299400</v>
      </c>
      <c r="ER20" s="2">
        <v>703700</v>
      </c>
      <c r="ES20" s="2">
        <v>493700</v>
      </c>
      <c r="ET20" s="2">
        <v>371500</v>
      </c>
      <c r="EU20" s="2">
        <v>357900</v>
      </c>
      <c r="EV20" s="2">
        <v>320600</v>
      </c>
      <c r="EW20" s="2">
        <v>375900</v>
      </c>
      <c r="EX20" s="2">
        <v>796900</v>
      </c>
      <c r="EY20" s="2">
        <v>322300</v>
      </c>
      <c r="EZ20" s="2">
        <v>345600</v>
      </c>
      <c r="FA20" s="2">
        <v>339400</v>
      </c>
      <c r="FB20" s="2">
        <v>358400</v>
      </c>
      <c r="FC20" s="2">
        <v>666600</v>
      </c>
      <c r="FD20" s="2">
        <v>617800</v>
      </c>
      <c r="FE20" s="2">
        <v>508700</v>
      </c>
      <c r="FF20" s="2">
        <v>277900</v>
      </c>
      <c r="FG20" s="2">
        <v>413500</v>
      </c>
      <c r="FH20" s="2">
        <v>507400</v>
      </c>
      <c r="FI20" s="2">
        <v>509500</v>
      </c>
      <c r="FJ20" s="2">
        <v>384100</v>
      </c>
      <c r="FK20" s="2">
        <v>343800</v>
      </c>
      <c r="FL20" s="2">
        <v>485100</v>
      </c>
      <c r="FM20" s="2">
        <v>392300</v>
      </c>
      <c r="FN20" s="2">
        <v>787300</v>
      </c>
      <c r="FO20" s="2">
        <v>1658800</v>
      </c>
      <c r="FP20" s="2">
        <v>1322500</v>
      </c>
      <c r="FQ20" s="2">
        <v>511500</v>
      </c>
      <c r="FR20" s="2">
        <v>466700</v>
      </c>
      <c r="FS20" s="2">
        <v>429600</v>
      </c>
      <c r="FT20" s="2">
        <v>598400</v>
      </c>
      <c r="FU20" s="2">
        <v>571100</v>
      </c>
      <c r="FV20" s="2">
        <v>239200</v>
      </c>
      <c r="FW20" s="2">
        <v>503100</v>
      </c>
      <c r="FX20" s="2">
        <v>309500</v>
      </c>
      <c r="FY20" s="2">
        <v>565600</v>
      </c>
      <c r="FZ20" s="2">
        <v>789700</v>
      </c>
      <c r="GA20" s="2">
        <v>476700</v>
      </c>
      <c r="GB20" s="2">
        <v>384700</v>
      </c>
      <c r="GC20" s="2">
        <v>384600</v>
      </c>
      <c r="GD20" s="2">
        <v>403800</v>
      </c>
      <c r="GE20" s="2">
        <v>358500</v>
      </c>
      <c r="GF20" s="2">
        <v>464100</v>
      </c>
      <c r="GG20" s="2">
        <v>1211000</v>
      </c>
      <c r="GH20" s="2">
        <v>284300</v>
      </c>
      <c r="GI20" s="2">
        <v>280500</v>
      </c>
      <c r="GJ20" s="2">
        <v>200300</v>
      </c>
      <c r="GK20" s="2">
        <v>327100</v>
      </c>
      <c r="GL20" s="2">
        <v>257400</v>
      </c>
      <c r="GM20" s="2">
        <v>188700</v>
      </c>
      <c r="GN20" s="2">
        <v>173100</v>
      </c>
      <c r="GO20" s="2">
        <v>668300</v>
      </c>
      <c r="GP20" s="2">
        <v>208100</v>
      </c>
      <c r="GQ20" s="2">
        <v>141700</v>
      </c>
      <c r="GR20" s="2">
        <v>185700</v>
      </c>
      <c r="GS20" s="2">
        <v>177600</v>
      </c>
      <c r="GT20" s="2">
        <v>314700</v>
      </c>
      <c r="GU20" s="2">
        <v>412100</v>
      </c>
      <c r="GV20" s="2">
        <v>309300</v>
      </c>
      <c r="GW20" s="2">
        <v>203400</v>
      </c>
      <c r="GX20" s="2">
        <v>414000</v>
      </c>
      <c r="GY20" s="2">
        <v>201200</v>
      </c>
      <c r="GZ20" s="2">
        <v>181400</v>
      </c>
      <c r="HA20" s="2">
        <v>133700</v>
      </c>
      <c r="HB20" s="2">
        <v>194000</v>
      </c>
      <c r="HC20" s="2">
        <v>355200</v>
      </c>
      <c r="HD20" s="2">
        <v>392000</v>
      </c>
      <c r="HE20" s="2">
        <v>444000</v>
      </c>
      <c r="HF20" s="2">
        <v>652200</v>
      </c>
      <c r="HG20" s="2">
        <v>438600</v>
      </c>
      <c r="HH20" s="2">
        <v>214100</v>
      </c>
      <c r="HI20" s="2">
        <v>265700</v>
      </c>
      <c r="HJ20" s="2">
        <v>413600</v>
      </c>
      <c r="HK20" s="2">
        <v>301100</v>
      </c>
      <c r="HL20" s="2">
        <v>381200</v>
      </c>
      <c r="HM20" s="2">
        <v>196000</v>
      </c>
      <c r="HN20" s="2">
        <v>298000</v>
      </c>
      <c r="HO20" s="2">
        <v>265200</v>
      </c>
      <c r="HP20" s="2">
        <v>260000</v>
      </c>
      <c r="HQ20" s="2">
        <v>424400</v>
      </c>
      <c r="HR20" s="2">
        <v>317500</v>
      </c>
      <c r="HS20" s="2">
        <v>379300</v>
      </c>
      <c r="HT20" s="2">
        <v>692600</v>
      </c>
      <c r="HU20" s="2">
        <v>419000</v>
      </c>
      <c r="HV20" s="2">
        <v>299200</v>
      </c>
      <c r="HW20" s="2">
        <v>424000</v>
      </c>
      <c r="HX20" s="2">
        <v>628400</v>
      </c>
      <c r="HY20" s="2">
        <v>518900</v>
      </c>
      <c r="HZ20" s="2">
        <v>400600</v>
      </c>
      <c r="IA20" s="2">
        <v>515800</v>
      </c>
      <c r="IB20" s="2">
        <v>648500</v>
      </c>
      <c r="IC20" s="2">
        <v>532800</v>
      </c>
      <c r="ID20" s="2">
        <v>582600</v>
      </c>
      <c r="IE20" s="2">
        <v>855700</v>
      </c>
      <c r="IF20" s="2">
        <v>375200</v>
      </c>
      <c r="IG20" s="2">
        <v>394000</v>
      </c>
      <c r="IH20" s="2">
        <v>297300</v>
      </c>
      <c r="II20" s="2">
        <v>242600</v>
      </c>
      <c r="IJ20" s="2">
        <v>386800</v>
      </c>
      <c r="IK20" s="2">
        <v>449600</v>
      </c>
      <c r="IL20" s="2">
        <v>521300</v>
      </c>
      <c r="IM20" s="2">
        <v>405600</v>
      </c>
      <c r="IN20" s="2">
        <v>244800</v>
      </c>
      <c r="IO20" s="2">
        <v>413500</v>
      </c>
      <c r="IP20" s="2">
        <v>312200</v>
      </c>
      <c r="IQ20" s="2">
        <v>251600</v>
      </c>
      <c r="IR20" s="2">
        <v>313600</v>
      </c>
      <c r="IS20" s="2">
        <v>212800</v>
      </c>
      <c r="IT20" s="2">
        <v>279400</v>
      </c>
    </row>
    <row r="21" spans="1:254" ht="15.9" customHeight="1">
      <c r="A21" s="390" t="s">
        <v>37</v>
      </c>
      <c r="B21" s="46" t="s">
        <v>38</v>
      </c>
      <c r="C21" s="50">
        <v>411100</v>
      </c>
      <c r="D21" s="199">
        <v>-1113600</v>
      </c>
      <c r="E21" s="197">
        <v>1524700</v>
      </c>
      <c r="F21" s="21">
        <v>1398200</v>
      </c>
      <c r="G21" s="21">
        <v>1924300</v>
      </c>
      <c r="H21" s="21">
        <v>3460300</v>
      </c>
      <c r="I21" s="21">
        <v>2258900</v>
      </c>
      <c r="J21" s="21">
        <v>1200600</v>
      </c>
      <c r="K21" s="21">
        <v>1649700</v>
      </c>
      <c r="L21" s="21">
        <v>1401100</v>
      </c>
      <c r="M21" s="21">
        <v>1097100</v>
      </c>
      <c r="N21" s="21">
        <v>627600</v>
      </c>
      <c r="O21" s="21">
        <v>863500</v>
      </c>
      <c r="P21" s="21">
        <v>1130300</v>
      </c>
      <c r="Q21" s="21">
        <v>1104400</v>
      </c>
      <c r="R21" s="21">
        <v>1479300</v>
      </c>
      <c r="S21" s="21">
        <v>1411500</v>
      </c>
      <c r="T21" s="21">
        <v>1272000</v>
      </c>
      <c r="U21" s="21">
        <v>1264100</v>
      </c>
      <c r="V21" s="21">
        <v>1115900</v>
      </c>
      <c r="W21" s="21">
        <v>1018200</v>
      </c>
      <c r="X21" s="21">
        <v>1004700</v>
      </c>
      <c r="Y21" s="21">
        <v>1352900</v>
      </c>
      <c r="Z21" s="21">
        <v>1029300</v>
      </c>
      <c r="AA21" s="21">
        <v>804200</v>
      </c>
      <c r="AB21" s="21">
        <v>1032500</v>
      </c>
      <c r="AC21" s="21">
        <v>1385200</v>
      </c>
      <c r="AD21" s="21">
        <v>1623500</v>
      </c>
      <c r="AE21" s="21">
        <v>1159700</v>
      </c>
      <c r="AF21" s="21">
        <v>1166000</v>
      </c>
      <c r="AG21" s="21">
        <v>1456800</v>
      </c>
      <c r="AH21" s="21">
        <v>1581200</v>
      </c>
      <c r="AI21" s="21">
        <v>1864200</v>
      </c>
      <c r="AJ21" s="21">
        <v>2135500</v>
      </c>
      <c r="AK21" s="21">
        <v>3085400</v>
      </c>
      <c r="AL21" s="21">
        <v>1028200</v>
      </c>
      <c r="AM21" s="21">
        <v>1079700</v>
      </c>
      <c r="AN21" s="21">
        <v>1293200</v>
      </c>
      <c r="AO21" s="21">
        <v>1278600</v>
      </c>
      <c r="AP21" s="21">
        <v>1996200</v>
      </c>
      <c r="AQ21" s="21">
        <v>1679300</v>
      </c>
      <c r="AR21" s="21">
        <v>1658800</v>
      </c>
      <c r="AS21" s="21">
        <v>1143000</v>
      </c>
      <c r="AT21" s="21">
        <v>1425800</v>
      </c>
      <c r="AU21" s="21">
        <v>2109800</v>
      </c>
      <c r="AV21" s="21">
        <v>1685500</v>
      </c>
      <c r="AW21" s="21">
        <v>3165600</v>
      </c>
      <c r="AX21" s="21">
        <v>2695800</v>
      </c>
      <c r="AY21" s="21">
        <v>1561900</v>
      </c>
      <c r="AZ21" s="21">
        <v>1571800</v>
      </c>
      <c r="BA21" s="21">
        <v>1879700</v>
      </c>
      <c r="BB21" s="21">
        <v>1239600</v>
      </c>
      <c r="BC21" s="21">
        <v>1821000</v>
      </c>
      <c r="BD21" s="21">
        <v>759200</v>
      </c>
      <c r="BE21" s="21">
        <v>986300</v>
      </c>
      <c r="BF21" s="21">
        <v>1151600</v>
      </c>
      <c r="BG21" s="21">
        <v>918300</v>
      </c>
      <c r="BH21" s="21">
        <v>1278500</v>
      </c>
      <c r="BI21" s="21">
        <v>1038100</v>
      </c>
      <c r="BJ21" s="21">
        <v>921200</v>
      </c>
      <c r="BK21" s="21">
        <v>1517200</v>
      </c>
      <c r="BL21" s="21">
        <v>1886400</v>
      </c>
      <c r="BM21" s="2">
        <v>795100</v>
      </c>
      <c r="BN21" s="2">
        <v>1763500</v>
      </c>
      <c r="BO21" s="2">
        <v>1926500</v>
      </c>
      <c r="BP21" s="2">
        <v>2574300</v>
      </c>
      <c r="BQ21" s="2">
        <v>4349000</v>
      </c>
      <c r="BR21" s="2">
        <v>3169300</v>
      </c>
      <c r="BS21" s="2">
        <v>1425200</v>
      </c>
      <c r="BT21" s="2">
        <v>683400</v>
      </c>
      <c r="BU21" s="2">
        <v>914800</v>
      </c>
      <c r="BV21" s="2">
        <v>1000500</v>
      </c>
      <c r="BW21" s="2">
        <v>1002600</v>
      </c>
      <c r="BX21" s="2">
        <v>990300</v>
      </c>
      <c r="BY21" s="2">
        <v>818600</v>
      </c>
      <c r="BZ21" s="2">
        <v>418700</v>
      </c>
      <c r="CA21" s="2">
        <v>807100</v>
      </c>
      <c r="CB21" s="2">
        <v>2224500</v>
      </c>
      <c r="CC21" s="2">
        <v>1232200</v>
      </c>
      <c r="CD21" s="2">
        <v>2693100</v>
      </c>
      <c r="CE21" s="2">
        <v>6886600</v>
      </c>
      <c r="CF21" s="2">
        <v>918400</v>
      </c>
      <c r="CG21" s="2">
        <v>1167500</v>
      </c>
      <c r="CH21" s="2">
        <v>1296700</v>
      </c>
      <c r="CI21" s="2">
        <v>871800</v>
      </c>
      <c r="CJ21" s="2">
        <v>599600</v>
      </c>
      <c r="CK21" s="2">
        <v>635100</v>
      </c>
      <c r="CL21" s="2">
        <v>808400</v>
      </c>
      <c r="CM21" s="2">
        <v>845800</v>
      </c>
      <c r="CN21" s="2">
        <v>958100</v>
      </c>
      <c r="CO21" s="2">
        <v>960400</v>
      </c>
      <c r="CP21" s="2">
        <v>1304300</v>
      </c>
      <c r="CQ21" s="2">
        <v>1286300</v>
      </c>
      <c r="CR21" s="2">
        <v>1302400</v>
      </c>
      <c r="CS21" s="2">
        <v>938400</v>
      </c>
      <c r="CT21" s="2">
        <v>1233800</v>
      </c>
      <c r="CU21" s="2">
        <v>1292100</v>
      </c>
      <c r="CV21" s="2">
        <v>953500</v>
      </c>
      <c r="CW21" s="2">
        <v>591300</v>
      </c>
      <c r="CX21" s="2">
        <v>819500</v>
      </c>
      <c r="CY21" s="2">
        <v>1144400</v>
      </c>
      <c r="CZ21" s="2">
        <v>706500</v>
      </c>
      <c r="DA21" s="2">
        <v>1019500</v>
      </c>
      <c r="DB21" s="2">
        <v>1433900</v>
      </c>
      <c r="DC21" s="2">
        <v>1250100</v>
      </c>
      <c r="DD21" s="2">
        <v>1039400</v>
      </c>
      <c r="DE21" s="2">
        <v>1252500</v>
      </c>
      <c r="DF21" s="2">
        <v>1464100</v>
      </c>
      <c r="DG21" s="2">
        <v>1070500</v>
      </c>
      <c r="DH21" s="2">
        <v>978400</v>
      </c>
      <c r="DI21" s="2">
        <v>1275200</v>
      </c>
      <c r="DJ21" s="2">
        <v>1848700</v>
      </c>
      <c r="DK21" s="2">
        <v>1990900</v>
      </c>
      <c r="DL21" s="2">
        <v>2328400</v>
      </c>
      <c r="DM21" s="2">
        <v>1586800</v>
      </c>
      <c r="DN21" s="2">
        <v>2006900</v>
      </c>
      <c r="DO21" s="2">
        <v>3138100</v>
      </c>
      <c r="DP21" s="2">
        <v>3154200</v>
      </c>
      <c r="DQ21" s="2">
        <v>1205200</v>
      </c>
      <c r="DR21" s="2">
        <v>1397900</v>
      </c>
      <c r="DS21" s="2">
        <v>844900</v>
      </c>
      <c r="DT21" s="2">
        <v>1037400</v>
      </c>
      <c r="DU21" s="2">
        <v>1427500</v>
      </c>
      <c r="DV21" s="2">
        <v>1058600</v>
      </c>
      <c r="DW21" s="2">
        <v>1532000</v>
      </c>
      <c r="DX21" s="2">
        <v>1318000</v>
      </c>
      <c r="DY21" s="2">
        <v>1264800</v>
      </c>
      <c r="DZ21" s="2">
        <v>1707700</v>
      </c>
      <c r="EA21" s="2">
        <v>1508600</v>
      </c>
      <c r="EB21" s="2">
        <v>1434100</v>
      </c>
      <c r="EC21" s="2">
        <v>1358400</v>
      </c>
      <c r="ED21" s="2">
        <v>1328200</v>
      </c>
      <c r="EE21" s="2">
        <v>863800</v>
      </c>
      <c r="EF21" s="2">
        <v>1641600</v>
      </c>
      <c r="EG21" s="2">
        <v>3442200</v>
      </c>
      <c r="EH21" s="2">
        <v>883400</v>
      </c>
      <c r="EI21" s="2">
        <v>919200</v>
      </c>
      <c r="EJ21" s="2">
        <v>949700</v>
      </c>
      <c r="EK21" s="2">
        <v>911800</v>
      </c>
      <c r="EL21" s="2">
        <v>582000</v>
      </c>
      <c r="EM21" s="2">
        <v>885500</v>
      </c>
      <c r="EN21" s="2">
        <v>724400</v>
      </c>
      <c r="EO21" s="2">
        <v>601800</v>
      </c>
      <c r="EP21" s="2">
        <v>509100</v>
      </c>
      <c r="EQ21" s="2">
        <v>583200</v>
      </c>
      <c r="ER21" s="2">
        <v>811800</v>
      </c>
      <c r="ES21" s="2">
        <v>706300</v>
      </c>
      <c r="ET21" s="2">
        <v>473600</v>
      </c>
      <c r="EU21" s="2">
        <v>794000</v>
      </c>
      <c r="EV21" s="2">
        <v>605400</v>
      </c>
      <c r="EW21" s="2">
        <v>458800</v>
      </c>
      <c r="EX21" s="2">
        <v>484400</v>
      </c>
      <c r="EY21" s="2">
        <v>384300</v>
      </c>
      <c r="EZ21" s="2">
        <v>442600</v>
      </c>
      <c r="FA21" s="2">
        <v>850700</v>
      </c>
      <c r="FB21" s="2">
        <v>509700</v>
      </c>
      <c r="FC21" s="2">
        <v>526800</v>
      </c>
      <c r="FD21" s="2">
        <v>628900</v>
      </c>
      <c r="FE21" s="2">
        <v>778900</v>
      </c>
      <c r="FF21" s="2">
        <v>780400</v>
      </c>
      <c r="FG21" s="2">
        <v>1124400</v>
      </c>
      <c r="FH21" s="2">
        <v>2244700</v>
      </c>
      <c r="FI21" s="2">
        <v>299500</v>
      </c>
      <c r="FJ21" s="2">
        <v>374600</v>
      </c>
      <c r="FK21" s="2">
        <v>440900</v>
      </c>
      <c r="FL21" s="2">
        <v>582600</v>
      </c>
      <c r="FM21" s="2">
        <v>632900</v>
      </c>
      <c r="FN21" s="2">
        <v>452200</v>
      </c>
      <c r="FO21" s="2">
        <v>605800</v>
      </c>
      <c r="FP21" s="2">
        <v>672600</v>
      </c>
      <c r="FQ21" s="2">
        <v>719800</v>
      </c>
      <c r="FR21" s="2">
        <v>1098800</v>
      </c>
      <c r="FS21" s="2">
        <v>1157800</v>
      </c>
      <c r="FT21" s="2">
        <v>796500</v>
      </c>
      <c r="FU21" s="2">
        <v>774800</v>
      </c>
      <c r="FV21" s="2">
        <v>761100</v>
      </c>
      <c r="FW21" s="2">
        <v>780200</v>
      </c>
      <c r="FX21" s="2">
        <v>859500</v>
      </c>
      <c r="FY21" s="2">
        <v>632200</v>
      </c>
      <c r="FZ21" s="2">
        <v>504100</v>
      </c>
      <c r="GA21" s="2">
        <v>479400</v>
      </c>
      <c r="GB21" s="2">
        <v>539700</v>
      </c>
      <c r="GC21" s="2">
        <v>489800</v>
      </c>
      <c r="GD21" s="2">
        <v>538600</v>
      </c>
      <c r="GE21" s="2">
        <v>887300</v>
      </c>
      <c r="GF21" s="2">
        <v>973600</v>
      </c>
      <c r="GG21" s="2">
        <v>1814400</v>
      </c>
      <c r="GH21" s="2">
        <v>887400</v>
      </c>
      <c r="GI21" s="2">
        <v>2343900</v>
      </c>
      <c r="GJ21" s="2">
        <v>630300</v>
      </c>
      <c r="GK21" s="2">
        <v>908800</v>
      </c>
      <c r="GL21" s="2">
        <v>722900</v>
      </c>
      <c r="GM21" s="2">
        <v>533500</v>
      </c>
      <c r="GN21" s="2">
        <v>514100</v>
      </c>
      <c r="GO21" s="2">
        <v>1010000</v>
      </c>
      <c r="GP21" s="2">
        <v>652400</v>
      </c>
      <c r="GQ21" s="2">
        <v>632400</v>
      </c>
      <c r="GR21" s="2">
        <v>745300</v>
      </c>
      <c r="GS21" s="2">
        <v>486200</v>
      </c>
      <c r="GT21" s="2">
        <v>619400</v>
      </c>
      <c r="GU21" s="2">
        <v>1071600</v>
      </c>
      <c r="GV21" s="2">
        <v>810800</v>
      </c>
      <c r="GW21" s="2">
        <v>683500</v>
      </c>
      <c r="GX21" s="2">
        <v>729900</v>
      </c>
      <c r="GY21" s="2">
        <v>637100</v>
      </c>
      <c r="GZ21" s="2">
        <v>1125700</v>
      </c>
      <c r="HA21" s="2">
        <v>768900</v>
      </c>
      <c r="HB21" s="2">
        <v>576500</v>
      </c>
      <c r="HC21" s="2">
        <v>659500</v>
      </c>
      <c r="HD21" s="2">
        <v>568100</v>
      </c>
      <c r="HE21" s="2">
        <v>696300</v>
      </c>
      <c r="HF21" s="2">
        <v>852500</v>
      </c>
      <c r="HG21" s="2">
        <v>585200</v>
      </c>
      <c r="HH21" s="2">
        <v>701000</v>
      </c>
      <c r="HI21" s="2">
        <v>576100</v>
      </c>
      <c r="HJ21" s="2">
        <v>1671600</v>
      </c>
      <c r="HK21" s="2">
        <v>504400</v>
      </c>
      <c r="HL21" s="2">
        <v>444900</v>
      </c>
      <c r="HM21" s="2">
        <v>525800</v>
      </c>
      <c r="HN21" s="2">
        <v>764300</v>
      </c>
      <c r="HO21" s="2">
        <v>781900</v>
      </c>
      <c r="HP21" s="2">
        <v>799700</v>
      </c>
      <c r="HQ21" s="2">
        <v>932000</v>
      </c>
      <c r="HR21" s="2">
        <v>1199000</v>
      </c>
      <c r="HS21" s="2">
        <v>1011600</v>
      </c>
      <c r="HT21" s="2">
        <v>1130900</v>
      </c>
      <c r="HU21" s="2">
        <v>797700</v>
      </c>
      <c r="HV21" s="2">
        <v>502400</v>
      </c>
      <c r="HW21" s="2">
        <v>668400</v>
      </c>
      <c r="HX21" s="2">
        <v>825400</v>
      </c>
      <c r="HY21" s="2">
        <v>818900</v>
      </c>
      <c r="HZ21" s="2">
        <v>1372400</v>
      </c>
      <c r="IA21" s="2">
        <v>1511400</v>
      </c>
      <c r="IB21" s="2">
        <v>2876900</v>
      </c>
      <c r="IC21" s="2">
        <v>1123700</v>
      </c>
      <c r="ID21" s="2">
        <v>584200</v>
      </c>
      <c r="IE21" s="2">
        <v>892600</v>
      </c>
      <c r="IF21" s="2">
        <v>691900</v>
      </c>
      <c r="IG21" s="2">
        <v>886400</v>
      </c>
      <c r="IH21" s="2">
        <v>845900</v>
      </c>
      <c r="II21" s="2">
        <v>723100</v>
      </c>
      <c r="IJ21" s="2">
        <v>560700</v>
      </c>
      <c r="IK21" s="2">
        <v>722200</v>
      </c>
      <c r="IL21" s="2">
        <v>795100</v>
      </c>
      <c r="IM21" s="2">
        <v>889200</v>
      </c>
      <c r="IN21" s="2">
        <v>840700</v>
      </c>
      <c r="IO21" s="2">
        <v>700800</v>
      </c>
      <c r="IP21" s="2">
        <v>1037100</v>
      </c>
      <c r="IQ21" s="2">
        <v>1948900</v>
      </c>
      <c r="IR21" s="2">
        <v>761900</v>
      </c>
      <c r="IS21" s="2">
        <v>583500</v>
      </c>
      <c r="IT21" s="2">
        <v>487500</v>
      </c>
    </row>
    <row r="22" spans="1:254" ht="15.9" customHeight="1">
      <c r="A22" s="390" t="s">
        <v>39</v>
      </c>
      <c r="B22" s="46" t="s">
        <v>40</v>
      </c>
      <c r="C22" s="50">
        <v>1285500</v>
      </c>
      <c r="D22" s="199">
        <v>-1998100</v>
      </c>
      <c r="E22" s="197">
        <v>3283600</v>
      </c>
      <c r="F22" s="21">
        <v>3723300</v>
      </c>
      <c r="G22" s="21">
        <v>4260100</v>
      </c>
      <c r="H22" s="21">
        <v>4692000</v>
      </c>
      <c r="I22" s="21">
        <v>4614100</v>
      </c>
      <c r="J22" s="21">
        <v>4658600</v>
      </c>
      <c r="K22" s="21">
        <v>5364200</v>
      </c>
      <c r="L22" s="21">
        <v>4544500</v>
      </c>
      <c r="M22" s="21">
        <v>4742600</v>
      </c>
      <c r="N22" s="21">
        <v>4857900</v>
      </c>
      <c r="O22" s="21">
        <v>4195200</v>
      </c>
      <c r="P22" s="21">
        <v>5351800</v>
      </c>
      <c r="Q22" s="21">
        <v>7151600</v>
      </c>
      <c r="R22" s="21">
        <v>4616300</v>
      </c>
      <c r="S22" s="21">
        <v>6001800</v>
      </c>
      <c r="T22" s="21">
        <v>3969800</v>
      </c>
      <c r="U22" s="21">
        <v>3352200</v>
      </c>
      <c r="V22" s="21">
        <v>2859100</v>
      </c>
      <c r="W22" s="21">
        <v>4374500</v>
      </c>
      <c r="X22" s="21">
        <v>4504100</v>
      </c>
      <c r="Y22" s="21">
        <v>4542700</v>
      </c>
      <c r="Z22" s="21">
        <v>5176400</v>
      </c>
      <c r="AA22" s="21">
        <v>5245600</v>
      </c>
      <c r="AB22" s="21">
        <v>5164700</v>
      </c>
      <c r="AC22" s="21">
        <v>6095600</v>
      </c>
      <c r="AD22" s="21">
        <v>6011100</v>
      </c>
      <c r="AE22" s="21">
        <v>5413800</v>
      </c>
      <c r="AF22" s="21">
        <v>7673400</v>
      </c>
      <c r="AG22" s="21">
        <v>6194800</v>
      </c>
      <c r="AH22" s="21">
        <v>7937600</v>
      </c>
      <c r="AI22" s="21">
        <v>5076400</v>
      </c>
      <c r="AJ22" s="21">
        <v>3862000</v>
      </c>
      <c r="AK22" s="21">
        <v>2452700</v>
      </c>
      <c r="AL22" s="21">
        <v>5609000</v>
      </c>
      <c r="AM22" s="21">
        <v>4416600</v>
      </c>
      <c r="AN22" s="21">
        <v>3959300</v>
      </c>
      <c r="AO22" s="21">
        <v>3133600</v>
      </c>
      <c r="AP22" s="21">
        <v>3446400</v>
      </c>
      <c r="AQ22" s="21">
        <v>5475200</v>
      </c>
      <c r="AR22" s="21">
        <v>3444800</v>
      </c>
      <c r="AS22" s="21">
        <v>4882400</v>
      </c>
      <c r="AT22" s="21">
        <v>6083800</v>
      </c>
      <c r="AU22" s="21">
        <v>4078900</v>
      </c>
      <c r="AV22" s="21">
        <v>2749500</v>
      </c>
      <c r="AW22" s="21">
        <v>3729600</v>
      </c>
      <c r="AX22" s="21">
        <v>4192300</v>
      </c>
      <c r="AY22" s="21">
        <v>4316300</v>
      </c>
      <c r="AZ22" s="21">
        <v>4770700</v>
      </c>
      <c r="BA22" s="21">
        <v>21947600</v>
      </c>
      <c r="BB22" s="21">
        <v>4163600</v>
      </c>
      <c r="BC22" s="21">
        <v>4362800</v>
      </c>
      <c r="BD22" s="21">
        <v>2884700</v>
      </c>
      <c r="BE22" s="21">
        <v>3443400</v>
      </c>
      <c r="BF22" s="21">
        <v>4505700</v>
      </c>
      <c r="BG22" s="21">
        <v>6554700</v>
      </c>
      <c r="BH22" s="21">
        <v>5183200</v>
      </c>
      <c r="BI22" s="21">
        <v>5100200</v>
      </c>
      <c r="BJ22" s="21">
        <v>3963700</v>
      </c>
      <c r="BK22" s="21">
        <v>3998500</v>
      </c>
      <c r="BL22" s="21">
        <v>3569100</v>
      </c>
      <c r="BM22" s="2">
        <v>4277700</v>
      </c>
      <c r="BN22" s="2">
        <v>6882200</v>
      </c>
      <c r="BO22" s="2">
        <v>3290300</v>
      </c>
      <c r="BP22" s="2">
        <v>4823000</v>
      </c>
      <c r="BQ22" s="2">
        <v>4535200</v>
      </c>
      <c r="BR22" s="2">
        <v>2605900</v>
      </c>
      <c r="BS22" s="2">
        <v>4050400</v>
      </c>
      <c r="BT22" s="2">
        <v>2895400</v>
      </c>
      <c r="BU22" s="2">
        <v>2940800</v>
      </c>
      <c r="BV22" s="2">
        <v>2257500</v>
      </c>
      <c r="BW22" s="2">
        <v>3230500</v>
      </c>
      <c r="BX22" s="2">
        <v>2525600</v>
      </c>
      <c r="BY22" s="2">
        <v>2710200</v>
      </c>
      <c r="BZ22" s="2">
        <v>2132400</v>
      </c>
      <c r="CA22" s="2">
        <v>2839800</v>
      </c>
      <c r="CB22" s="2">
        <v>2705400</v>
      </c>
      <c r="CC22" s="2">
        <v>3169100</v>
      </c>
      <c r="CD22" s="2">
        <v>2703800</v>
      </c>
      <c r="CE22" s="2">
        <v>2951100</v>
      </c>
      <c r="CF22" s="2">
        <v>2916700</v>
      </c>
      <c r="CG22" s="2">
        <v>3839400</v>
      </c>
      <c r="CH22" s="2">
        <v>4235300</v>
      </c>
      <c r="CI22" s="2">
        <v>2740000</v>
      </c>
      <c r="CJ22" s="2">
        <v>2097800</v>
      </c>
      <c r="CK22" s="2">
        <v>1673500</v>
      </c>
      <c r="CL22" s="2">
        <v>3031500</v>
      </c>
      <c r="CM22" s="2">
        <v>3872600</v>
      </c>
      <c r="CN22" s="2">
        <v>4470100</v>
      </c>
      <c r="CO22" s="2">
        <v>4884300</v>
      </c>
      <c r="CP22" s="2">
        <v>5537700</v>
      </c>
      <c r="CQ22" s="2">
        <v>4191800</v>
      </c>
      <c r="CR22" s="2">
        <v>5662000</v>
      </c>
      <c r="CS22" s="2">
        <v>4892200</v>
      </c>
      <c r="CT22" s="2">
        <v>4026000</v>
      </c>
      <c r="CU22" s="2">
        <v>5474100</v>
      </c>
      <c r="CV22" s="2">
        <v>3456300</v>
      </c>
      <c r="CW22" s="2">
        <v>2303900</v>
      </c>
      <c r="CX22" s="2">
        <v>4196900</v>
      </c>
      <c r="CY22" s="2">
        <v>4441300</v>
      </c>
      <c r="CZ22" s="2">
        <v>3727900</v>
      </c>
      <c r="DA22" s="2">
        <v>3528800</v>
      </c>
      <c r="DB22" s="2">
        <v>3962000</v>
      </c>
      <c r="DC22" s="2">
        <v>5766200</v>
      </c>
      <c r="DD22" s="2">
        <v>3274100</v>
      </c>
      <c r="DE22" s="2">
        <v>4095200</v>
      </c>
      <c r="DF22" s="2">
        <v>6669600</v>
      </c>
      <c r="DG22" s="2">
        <v>4840600</v>
      </c>
      <c r="DH22" s="2">
        <v>4135900</v>
      </c>
      <c r="DI22" s="2">
        <v>5382900</v>
      </c>
      <c r="DJ22" s="2">
        <v>5163500</v>
      </c>
      <c r="DK22" s="2">
        <v>3349100</v>
      </c>
      <c r="DL22" s="2">
        <v>4067600</v>
      </c>
      <c r="DM22" s="2">
        <v>2687700</v>
      </c>
      <c r="DN22" s="2">
        <v>3203600</v>
      </c>
      <c r="DO22" s="2">
        <v>3775300</v>
      </c>
      <c r="DP22" s="2">
        <v>2527900</v>
      </c>
      <c r="DQ22" s="2">
        <v>3268400</v>
      </c>
      <c r="DR22" s="2">
        <v>5145200</v>
      </c>
      <c r="DS22" s="2">
        <v>3801700</v>
      </c>
      <c r="DT22" s="2">
        <v>3671500</v>
      </c>
      <c r="DU22" s="2">
        <v>4020900</v>
      </c>
      <c r="DV22" s="2">
        <v>3666600</v>
      </c>
      <c r="DW22" s="2">
        <v>3294900</v>
      </c>
      <c r="DX22" s="2">
        <v>3531500</v>
      </c>
      <c r="DY22" s="2">
        <v>3819200</v>
      </c>
      <c r="DZ22" s="2">
        <v>4345800</v>
      </c>
      <c r="EA22" s="2">
        <v>3599100</v>
      </c>
      <c r="EB22" s="2">
        <v>3737200</v>
      </c>
      <c r="EC22" s="2">
        <v>4534300</v>
      </c>
      <c r="ED22" s="2">
        <v>3217500</v>
      </c>
      <c r="EE22" s="2">
        <v>4780000</v>
      </c>
      <c r="EF22" s="2">
        <v>3440100</v>
      </c>
      <c r="EG22" s="2">
        <v>3070900</v>
      </c>
      <c r="EH22" s="2">
        <v>5044200</v>
      </c>
      <c r="EI22" s="2">
        <v>3290100</v>
      </c>
      <c r="EJ22" s="2">
        <v>3600400</v>
      </c>
      <c r="EK22" s="2">
        <v>3417300</v>
      </c>
      <c r="EL22" s="2">
        <v>4730700</v>
      </c>
      <c r="EM22" s="2">
        <v>4063000</v>
      </c>
      <c r="EN22" s="2">
        <v>4618600</v>
      </c>
      <c r="EO22" s="2">
        <v>4115400</v>
      </c>
      <c r="EP22" s="2">
        <v>3851400</v>
      </c>
      <c r="EQ22" s="2">
        <v>4660000</v>
      </c>
      <c r="ER22" s="2">
        <v>5315700</v>
      </c>
      <c r="ES22" s="2">
        <v>5956800</v>
      </c>
      <c r="ET22" s="2">
        <v>3830700</v>
      </c>
      <c r="EU22" s="2">
        <v>11632700</v>
      </c>
      <c r="EV22" s="2">
        <v>2980900</v>
      </c>
      <c r="EW22" s="2">
        <v>2543000</v>
      </c>
      <c r="EX22" s="2">
        <v>5304600</v>
      </c>
      <c r="EY22" s="2">
        <v>3158900</v>
      </c>
      <c r="EZ22" s="2">
        <v>3275500</v>
      </c>
      <c r="FA22" s="2">
        <v>6676500</v>
      </c>
      <c r="FB22" s="2">
        <v>5253600</v>
      </c>
      <c r="FC22" s="2">
        <v>4061900</v>
      </c>
      <c r="FD22" s="2">
        <v>4899000</v>
      </c>
      <c r="FE22" s="2">
        <v>4572900</v>
      </c>
      <c r="FF22" s="2">
        <v>5917700</v>
      </c>
      <c r="FG22" s="2">
        <v>5006100</v>
      </c>
      <c r="FH22" s="2">
        <v>4775700</v>
      </c>
      <c r="FI22" s="2">
        <v>4744100</v>
      </c>
      <c r="FJ22" s="2">
        <v>5254200</v>
      </c>
      <c r="FK22" s="2">
        <v>4791100</v>
      </c>
      <c r="FL22" s="2">
        <v>6359600</v>
      </c>
      <c r="FM22" s="2">
        <v>4499300</v>
      </c>
      <c r="FN22" s="2">
        <v>7309000</v>
      </c>
      <c r="FO22" s="2">
        <v>5531900</v>
      </c>
      <c r="FP22" s="2">
        <v>5033400</v>
      </c>
      <c r="FQ22" s="2">
        <v>3761700</v>
      </c>
      <c r="FR22" s="2">
        <v>4562700</v>
      </c>
      <c r="FS22" s="2">
        <v>6551700</v>
      </c>
      <c r="FT22" s="2">
        <v>8927800</v>
      </c>
      <c r="FU22" s="2">
        <v>8289300</v>
      </c>
      <c r="FV22" s="2">
        <v>5156000</v>
      </c>
      <c r="FW22" s="2">
        <v>5177200</v>
      </c>
      <c r="FX22" s="2">
        <v>5566000</v>
      </c>
      <c r="FY22" s="2">
        <v>4069600</v>
      </c>
      <c r="FZ22" s="2">
        <v>3195100</v>
      </c>
      <c r="GA22" s="2">
        <v>4259500</v>
      </c>
      <c r="GB22" s="2">
        <v>2440400</v>
      </c>
      <c r="GC22" s="2">
        <v>2560800</v>
      </c>
      <c r="GD22" s="2">
        <v>2886400</v>
      </c>
      <c r="GE22" s="2">
        <v>3713600</v>
      </c>
      <c r="GF22" s="2">
        <v>5222700</v>
      </c>
      <c r="GG22" s="2">
        <v>3881200</v>
      </c>
      <c r="GH22" s="2">
        <v>4767100</v>
      </c>
      <c r="GI22" s="2">
        <v>15596600</v>
      </c>
      <c r="GJ22" s="2">
        <v>3989000</v>
      </c>
      <c r="GK22" s="2">
        <v>3941200</v>
      </c>
      <c r="GL22" s="2">
        <v>5266900</v>
      </c>
      <c r="GM22" s="2">
        <v>7108400</v>
      </c>
      <c r="GN22" s="2">
        <v>4091800</v>
      </c>
      <c r="GO22" s="2">
        <v>3234800</v>
      </c>
      <c r="GP22" s="2">
        <v>3649900</v>
      </c>
      <c r="GQ22" s="2">
        <v>4153600</v>
      </c>
      <c r="GR22" s="2">
        <v>4575200</v>
      </c>
      <c r="GS22" s="2">
        <v>3259100</v>
      </c>
      <c r="GT22" s="2">
        <v>3695500</v>
      </c>
      <c r="GU22" s="2">
        <v>5610500</v>
      </c>
      <c r="GV22" s="2">
        <v>5004900</v>
      </c>
      <c r="GW22" s="2">
        <v>3243500</v>
      </c>
      <c r="GX22" s="2">
        <v>4542400</v>
      </c>
      <c r="GY22" s="2">
        <v>3905200</v>
      </c>
      <c r="GZ22" s="2">
        <v>5284900</v>
      </c>
      <c r="HA22" s="2">
        <v>3005000</v>
      </c>
      <c r="HB22" s="2">
        <v>3508800</v>
      </c>
      <c r="HC22" s="2">
        <v>5126300</v>
      </c>
      <c r="HD22" s="2">
        <v>4573900</v>
      </c>
      <c r="HE22" s="2">
        <v>4779500</v>
      </c>
      <c r="HF22" s="2">
        <v>6456700</v>
      </c>
      <c r="HG22" s="2">
        <v>4999200</v>
      </c>
      <c r="HH22" s="2">
        <v>4430400</v>
      </c>
      <c r="HI22" s="2">
        <v>3103500</v>
      </c>
      <c r="HJ22" s="2">
        <v>6188400</v>
      </c>
      <c r="HK22" s="2">
        <v>4013300</v>
      </c>
      <c r="HL22" s="2">
        <v>5994800</v>
      </c>
      <c r="HM22" s="2">
        <v>4890800</v>
      </c>
      <c r="HN22" s="2">
        <v>3438300</v>
      </c>
      <c r="HO22" s="2">
        <v>3581400</v>
      </c>
      <c r="HP22" s="2">
        <v>2615900</v>
      </c>
      <c r="HQ22" s="2">
        <v>2659400</v>
      </c>
      <c r="HR22" s="2">
        <v>3169500</v>
      </c>
      <c r="HS22" s="2">
        <v>2965900</v>
      </c>
      <c r="HT22" s="2">
        <v>3329800</v>
      </c>
      <c r="HU22" s="2">
        <v>4937400</v>
      </c>
      <c r="HV22" s="2">
        <v>2305500</v>
      </c>
      <c r="HW22" s="2">
        <v>2120200</v>
      </c>
      <c r="HX22" s="2">
        <v>3261100</v>
      </c>
      <c r="HY22" s="2">
        <v>3617300</v>
      </c>
      <c r="HZ22" s="2">
        <v>3961100</v>
      </c>
      <c r="IA22" s="2">
        <v>4571600</v>
      </c>
      <c r="IB22" s="2">
        <v>2626600</v>
      </c>
      <c r="IC22" s="2">
        <v>3075500</v>
      </c>
      <c r="ID22" s="2">
        <v>2924000</v>
      </c>
      <c r="IE22" s="2">
        <v>3514300</v>
      </c>
      <c r="IF22" s="2">
        <v>2831600</v>
      </c>
      <c r="IG22" s="2">
        <v>3737500</v>
      </c>
      <c r="IH22" s="2">
        <v>5190100</v>
      </c>
      <c r="II22" s="2">
        <v>4349200</v>
      </c>
      <c r="IJ22" s="2">
        <v>5339500</v>
      </c>
      <c r="IK22" s="2">
        <v>5998300</v>
      </c>
      <c r="IL22" s="2">
        <v>4555900</v>
      </c>
      <c r="IM22" s="2">
        <v>3082800</v>
      </c>
      <c r="IN22" s="2">
        <v>3130600</v>
      </c>
      <c r="IO22" s="2">
        <v>2791900</v>
      </c>
      <c r="IP22" s="2">
        <v>3526900</v>
      </c>
      <c r="IQ22" s="2">
        <v>3076500</v>
      </c>
      <c r="IR22" s="2">
        <v>3685300</v>
      </c>
      <c r="IS22" s="2">
        <v>3365700</v>
      </c>
      <c r="IT22" s="2">
        <v>2482100</v>
      </c>
    </row>
    <row r="23" spans="1:254" ht="15.9" customHeight="1">
      <c r="A23" s="390" t="s">
        <v>41</v>
      </c>
      <c r="B23" s="46" t="s">
        <v>42</v>
      </c>
      <c r="C23" s="50">
        <v>603800</v>
      </c>
      <c r="D23" s="199">
        <v>-1626300</v>
      </c>
      <c r="E23" s="197">
        <v>2230100</v>
      </c>
      <c r="F23" s="21">
        <v>1190700</v>
      </c>
      <c r="G23" s="21">
        <v>1222000</v>
      </c>
      <c r="H23" s="21">
        <v>1262000</v>
      </c>
      <c r="I23" s="21">
        <v>1677500</v>
      </c>
      <c r="J23" s="21">
        <v>1362000</v>
      </c>
      <c r="K23" s="21">
        <v>2027300</v>
      </c>
      <c r="L23" s="21">
        <v>1647400</v>
      </c>
      <c r="M23" s="21">
        <v>1134600</v>
      </c>
      <c r="N23" s="21">
        <v>1049800</v>
      </c>
      <c r="O23" s="21">
        <v>928400</v>
      </c>
      <c r="P23" s="21">
        <v>1294000</v>
      </c>
      <c r="Q23" s="21">
        <v>1616500</v>
      </c>
      <c r="R23" s="21">
        <v>1693200</v>
      </c>
      <c r="S23" s="21">
        <v>1632500</v>
      </c>
      <c r="T23" s="21">
        <v>1086700</v>
      </c>
      <c r="U23" s="21">
        <v>1204700</v>
      </c>
      <c r="V23" s="21">
        <v>1077500</v>
      </c>
      <c r="W23" s="21">
        <v>1050800</v>
      </c>
      <c r="X23" s="21">
        <v>1359200</v>
      </c>
      <c r="Y23" s="21">
        <v>1819500</v>
      </c>
      <c r="Z23" s="21">
        <v>2973000</v>
      </c>
      <c r="AA23" s="21">
        <v>1887700</v>
      </c>
      <c r="AB23" s="21">
        <v>1682700</v>
      </c>
      <c r="AC23" s="21">
        <v>1814200</v>
      </c>
      <c r="AD23" s="21">
        <v>2324300</v>
      </c>
      <c r="AE23" s="21">
        <v>2402900</v>
      </c>
      <c r="AF23" s="21">
        <v>3843500</v>
      </c>
      <c r="AG23" s="21">
        <v>1611800</v>
      </c>
      <c r="AH23" s="21">
        <v>1985300</v>
      </c>
      <c r="AI23" s="21">
        <v>2951300</v>
      </c>
      <c r="AJ23" s="21">
        <v>1652500</v>
      </c>
      <c r="AK23" s="21">
        <v>1584300</v>
      </c>
      <c r="AL23" s="21">
        <v>2101900</v>
      </c>
      <c r="AM23" s="21">
        <v>1752800</v>
      </c>
      <c r="AN23" s="21">
        <v>2140500</v>
      </c>
      <c r="AO23" s="21">
        <v>2237600</v>
      </c>
      <c r="AP23" s="21">
        <v>2172900</v>
      </c>
      <c r="AQ23" s="21">
        <v>2429300</v>
      </c>
      <c r="AR23" s="21">
        <v>1909300</v>
      </c>
      <c r="AS23" s="21">
        <v>3640400</v>
      </c>
      <c r="AT23" s="21">
        <v>2797700</v>
      </c>
      <c r="AU23" s="21">
        <v>2067100</v>
      </c>
      <c r="AV23" s="21">
        <v>3356300</v>
      </c>
      <c r="AW23" s="21">
        <v>2187000</v>
      </c>
      <c r="AX23" s="21">
        <v>2422000</v>
      </c>
      <c r="AY23" s="21">
        <v>2299000</v>
      </c>
      <c r="AZ23" s="21">
        <v>1869800</v>
      </c>
      <c r="BA23" s="21">
        <v>6363200</v>
      </c>
      <c r="BB23" s="21">
        <v>1641500</v>
      </c>
      <c r="BC23" s="21">
        <v>1694500</v>
      </c>
      <c r="BD23" s="21">
        <v>2374100</v>
      </c>
      <c r="BE23" s="21">
        <v>1880900</v>
      </c>
      <c r="BF23" s="21">
        <v>2480400</v>
      </c>
      <c r="BG23" s="21">
        <v>2184200</v>
      </c>
      <c r="BH23" s="21">
        <v>1907700</v>
      </c>
      <c r="BI23" s="21">
        <v>2646700</v>
      </c>
      <c r="BJ23" s="21">
        <v>1908800</v>
      </c>
      <c r="BK23" s="21">
        <v>2306000</v>
      </c>
      <c r="BL23" s="21">
        <v>1399500</v>
      </c>
      <c r="BM23" s="2">
        <v>1303000</v>
      </c>
      <c r="BN23" s="2">
        <v>1675300</v>
      </c>
      <c r="BO23" s="2">
        <v>1454700</v>
      </c>
      <c r="BP23" s="2">
        <v>1796600</v>
      </c>
      <c r="BQ23" s="2">
        <v>2571300</v>
      </c>
      <c r="BR23" s="2">
        <v>1250400</v>
      </c>
      <c r="BS23" s="2">
        <v>2027600</v>
      </c>
      <c r="BT23" s="2">
        <v>2276000</v>
      </c>
      <c r="BU23" s="2">
        <v>1688900</v>
      </c>
      <c r="BV23" s="2">
        <v>1701400</v>
      </c>
      <c r="BW23" s="2">
        <v>2772300</v>
      </c>
      <c r="BX23" s="2">
        <v>2000800</v>
      </c>
      <c r="BY23" s="2">
        <v>1822300</v>
      </c>
      <c r="BZ23" s="2">
        <v>1642300</v>
      </c>
      <c r="CA23" s="2">
        <v>1879600</v>
      </c>
      <c r="CB23" s="2">
        <v>1551000</v>
      </c>
      <c r="CC23" s="2">
        <v>1532900</v>
      </c>
      <c r="CD23" s="2">
        <v>1758700</v>
      </c>
      <c r="CE23" s="2">
        <v>1271400</v>
      </c>
      <c r="CF23" s="2">
        <v>1293000</v>
      </c>
      <c r="CG23" s="2">
        <v>1887700</v>
      </c>
      <c r="CH23" s="2">
        <v>2199100</v>
      </c>
      <c r="CI23" s="2">
        <v>1979400</v>
      </c>
      <c r="CJ23" s="2">
        <v>3917000</v>
      </c>
      <c r="CK23" s="2">
        <v>1216700</v>
      </c>
      <c r="CL23" s="2">
        <v>2509100</v>
      </c>
      <c r="CM23" s="2">
        <v>2951500</v>
      </c>
      <c r="CN23" s="2">
        <v>2974400</v>
      </c>
      <c r="CO23" s="2">
        <v>7553000</v>
      </c>
      <c r="CP23" s="2">
        <v>3039300</v>
      </c>
      <c r="CQ23" s="2">
        <v>2441300</v>
      </c>
      <c r="CR23" s="2">
        <v>2812800</v>
      </c>
      <c r="CS23" s="2">
        <v>2517600</v>
      </c>
      <c r="CT23" s="2">
        <v>2122100</v>
      </c>
      <c r="CU23" s="2">
        <v>2412800</v>
      </c>
      <c r="CV23" s="2">
        <v>1556600</v>
      </c>
      <c r="CW23" s="2">
        <v>1439200</v>
      </c>
      <c r="CX23" s="2">
        <v>2596300</v>
      </c>
      <c r="CY23" s="2">
        <v>1802300</v>
      </c>
      <c r="CZ23" s="2">
        <v>1827500</v>
      </c>
      <c r="DA23" s="2">
        <v>1100600</v>
      </c>
      <c r="DB23" s="2">
        <v>1545600</v>
      </c>
      <c r="DC23" s="2">
        <v>2395700</v>
      </c>
      <c r="DD23" s="2">
        <v>1563900</v>
      </c>
      <c r="DE23" s="2">
        <v>1729200</v>
      </c>
      <c r="DF23" s="2">
        <v>2110400</v>
      </c>
      <c r="DG23" s="2">
        <v>1409100</v>
      </c>
      <c r="DH23" s="2">
        <v>1804200</v>
      </c>
      <c r="DI23" s="2">
        <v>2000100</v>
      </c>
      <c r="DJ23" s="2">
        <v>2015700</v>
      </c>
      <c r="DK23" s="2">
        <v>1701300</v>
      </c>
      <c r="DL23" s="2">
        <v>1770100</v>
      </c>
      <c r="DM23" s="2">
        <v>1273200</v>
      </c>
      <c r="DN23" s="2">
        <v>2111800</v>
      </c>
      <c r="DO23" s="2">
        <v>1984900</v>
      </c>
      <c r="DP23" s="2">
        <v>1560200</v>
      </c>
      <c r="DQ23" s="2">
        <v>2275000</v>
      </c>
      <c r="DR23" s="2">
        <v>2844400</v>
      </c>
      <c r="DS23" s="2">
        <v>1657000</v>
      </c>
      <c r="DT23" s="2">
        <v>1399100</v>
      </c>
      <c r="DU23" s="2">
        <v>1481400</v>
      </c>
      <c r="DV23" s="2">
        <v>1439800</v>
      </c>
      <c r="DW23" s="2">
        <v>1515700</v>
      </c>
      <c r="DX23" s="2">
        <v>1280600</v>
      </c>
      <c r="DY23" s="2">
        <v>1476900</v>
      </c>
      <c r="DZ23" s="2">
        <v>1285900</v>
      </c>
      <c r="EA23" s="2">
        <v>1449800</v>
      </c>
      <c r="EB23" s="2">
        <v>1415700</v>
      </c>
      <c r="EC23" s="2">
        <v>1858200</v>
      </c>
      <c r="ED23" s="2">
        <v>1776800</v>
      </c>
      <c r="EE23" s="2">
        <v>1892000</v>
      </c>
      <c r="EF23" s="2">
        <v>1685800</v>
      </c>
      <c r="EG23" s="2">
        <v>2442000</v>
      </c>
      <c r="EH23" s="2">
        <v>2572200</v>
      </c>
      <c r="EI23" s="2">
        <v>1522100</v>
      </c>
      <c r="EJ23" s="2">
        <v>1584200</v>
      </c>
      <c r="EK23" s="2">
        <v>1418200</v>
      </c>
      <c r="EL23" s="2">
        <v>1315500</v>
      </c>
      <c r="EM23" s="2">
        <v>1683100</v>
      </c>
      <c r="EN23" s="2">
        <v>2576400</v>
      </c>
      <c r="EO23" s="2">
        <v>1501600</v>
      </c>
      <c r="EP23" s="2">
        <v>1421600</v>
      </c>
      <c r="EQ23" s="2">
        <v>1639100</v>
      </c>
      <c r="ER23" s="2">
        <v>1719400</v>
      </c>
      <c r="ES23" s="2">
        <v>1983100</v>
      </c>
      <c r="ET23" s="2">
        <v>1488200</v>
      </c>
      <c r="EU23" s="2">
        <v>994400</v>
      </c>
      <c r="EV23" s="2">
        <v>759500</v>
      </c>
      <c r="EW23" s="2">
        <v>722500</v>
      </c>
      <c r="EX23" s="2">
        <v>1096000</v>
      </c>
      <c r="EY23" s="2">
        <v>1644700</v>
      </c>
      <c r="EZ23" s="2">
        <v>2283400</v>
      </c>
      <c r="FA23" s="2">
        <v>3541800</v>
      </c>
      <c r="FB23" s="2">
        <v>1115700</v>
      </c>
      <c r="FC23" s="2">
        <v>1196500</v>
      </c>
      <c r="FD23" s="2">
        <v>1384600</v>
      </c>
      <c r="FE23" s="2">
        <v>1263400</v>
      </c>
      <c r="FF23" s="2">
        <v>1226100</v>
      </c>
      <c r="FG23" s="2">
        <v>1216400</v>
      </c>
      <c r="FH23" s="2">
        <v>1759600</v>
      </c>
      <c r="FI23" s="2">
        <v>901600</v>
      </c>
      <c r="FJ23" s="2">
        <v>1129500</v>
      </c>
      <c r="FK23" s="2">
        <v>1395600</v>
      </c>
      <c r="FL23" s="2">
        <v>1712600</v>
      </c>
      <c r="FM23" s="2">
        <v>1361300</v>
      </c>
      <c r="FN23" s="2">
        <v>1700600</v>
      </c>
      <c r="FO23" s="2">
        <v>2164700</v>
      </c>
      <c r="FP23" s="2">
        <v>1714000</v>
      </c>
      <c r="FQ23" s="2">
        <v>1181400</v>
      </c>
      <c r="FR23" s="2">
        <v>2153400</v>
      </c>
      <c r="FS23" s="2">
        <v>2555000</v>
      </c>
      <c r="FT23" s="2">
        <v>7133300</v>
      </c>
      <c r="FU23" s="2">
        <v>2922400</v>
      </c>
      <c r="FV23" s="2">
        <v>2970900</v>
      </c>
      <c r="FW23" s="2">
        <v>3125200</v>
      </c>
      <c r="FX23" s="2">
        <v>3442200</v>
      </c>
      <c r="FY23" s="2">
        <v>3045000</v>
      </c>
      <c r="FZ23" s="2">
        <v>2491800</v>
      </c>
      <c r="GA23" s="2">
        <v>1660200</v>
      </c>
      <c r="GB23" s="2">
        <v>1257600</v>
      </c>
      <c r="GC23" s="2">
        <v>2149400</v>
      </c>
      <c r="GD23" s="2">
        <v>2008600</v>
      </c>
      <c r="GE23" s="2">
        <v>2420800</v>
      </c>
      <c r="GF23" s="2">
        <v>3052600</v>
      </c>
      <c r="GG23" s="2">
        <v>2528000</v>
      </c>
      <c r="GH23" s="2">
        <v>1869600</v>
      </c>
      <c r="GI23" s="2">
        <v>5708600</v>
      </c>
      <c r="GJ23" s="2">
        <v>1789400</v>
      </c>
      <c r="GK23" s="2">
        <v>1388200</v>
      </c>
      <c r="GL23" s="2">
        <v>1845900</v>
      </c>
      <c r="GM23" s="2">
        <v>1327300</v>
      </c>
      <c r="GN23" s="2">
        <v>1653100</v>
      </c>
      <c r="GO23" s="2">
        <v>1576600</v>
      </c>
      <c r="GP23" s="2">
        <v>1803300</v>
      </c>
      <c r="GQ23" s="2">
        <v>1601400</v>
      </c>
      <c r="GR23" s="2">
        <v>2119200</v>
      </c>
      <c r="GS23" s="2">
        <v>1658100</v>
      </c>
      <c r="GT23" s="2">
        <v>1260600</v>
      </c>
      <c r="GU23" s="2">
        <v>1557100</v>
      </c>
      <c r="GV23" s="2">
        <v>1653300</v>
      </c>
      <c r="GW23" s="2">
        <v>1350200</v>
      </c>
      <c r="GX23" s="2">
        <v>1764200</v>
      </c>
      <c r="GY23" s="2">
        <v>1546400</v>
      </c>
      <c r="GZ23" s="2">
        <v>2217800</v>
      </c>
      <c r="HA23" s="2">
        <v>1717000</v>
      </c>
      <c r="HB23" s="2">
        <v>1919700</v>
      </c>
      <c r="HC23" s="2">
        <v>1795200</v>
      </c>
      <c r="HD23" s="2">
        <v>1825100</v>
      </c>
      <c r="HE23" s="2">
        <v>1537100</v>
      </c>
      <c r="HF23" s="2">
        <v>1790400</v>
      </c>
      <c r="HG23" s="2">
        <v>1631100</v>
      </c>
      <c r="HH23" s="2">
        <v>2406100</v>
      </c>
      <c r="HI23" s="2">
        <v>2233800</v>
      </c>
      <c r="HJ23" s="2">
        <v>3644600</v>
      </c>
      <c r="HK23" s="2">
        <v>2458200</v>
      </c>
      <c r="HL23" s="2">
        <v>2963900</v>
      </c>
      <c r="HM23" s="2">
        <v>1067700</v>
      </c>
      <c r="HN23" s="2">
        <v>1193400</v>
      </c>
      <c r="HO23" s="2">
        <v>1269500</v>
      </c>
      <c r="HP23" s="2">
        <v>1104300</v>
      </c>
      <c r="HQ23" s="2">
        <v>1272300</v>
      </c>
      <c r="HR23" s="2">
        <v>1577800</v>
      </c>
      <c r="HS23" s="2">
        <v>1294800</v>
      </c>
      <c r="HT23" s="2">
        <v>1796000</v>
      </c>
      <c r="HU23" s="2">
        <v>2160500</v>
      </c>
      <c r="HV23" s="2">
        <v>1411600</v>
      </c>
      <c r="HW23" s="2">
        <v>1558000</v>
      </c>
      <c r="HX23" s="2">
        <v>2062300</v>
      </c>
      <c r="HY23" s="2">
        <v>1251600</v>
      </c>
      <c r="HZ23" s="2">
        <v>1740900</v>
      </c>
      <c r="IA23" s="2">
        <v>2077100</v>
      </c>
      <c r="IB23" s="2">
        <v>1100800</v>
      </c>
      <c r="IC23" s="2">
        <v>1590800</v>
      </c>
      <c r="ID23" s="2">
        <v>1514700</v>
      </c>
      <c r="IE23" s="2">
        <v>1350400</v>
      </c>
      <c r="IF23" s="2">
        <v>1554200</v>
      </c>
      <c r="IG23" s="2">
        <v>1109900</v>
      </c>
      <c r="IH23" s="2">
        <v>1748600</v>
      </c>
      <c r="II23" s="2">
        <v>1809100</v>
      </c>
      <c r="IJ23" s="2">
        <v>1568400</v>
      </c>
      <c r="IK23" s="2">
        <v>2134700</v>
      </c>
      <c r="IL23" s="2">
        <v>3103700</v>
      </c>
      <c r="IM23" s="2">
        <v>1447100</v>
      </c>
      <c r="IN23" s="2">
        <v>1565400</v>
      </c>
      <c r="IO23" s="2">
        <v>1743800</v>
      </c>
      <c r="IP23" s="2">
        <v>1652600</v>
      </c>
      <c r="IQ23" s="2">
        <v>1784000</v>
      </c>
      <c r="IR23" s="2">
        <v>1383100</v>
      </c>
      <c r="IS23" s="2">
        <v>1187200</v>
      </c>
      <c r="IT23" s="2">
        <v>1265500</v>
      </c>
    </row>
    <row r="24" spans="1:254" ht="15.9" customHeight="1">
      <c r="A24" s="390" t="s">
        <v>43</v>
      </c>
      <c r="B24" s="46" t="s">
        <v>44</v>
      </c>
      <c r="C24" s="50">
        <v>1974600</v>
      </c>
      <c r="D24" s="199">
        <v>-1251600</v>
      </c>
      <c r="E24" s="197">
        <v>3226200</v>
      </c>
      <c r="F24" s="21">
        <v>4679600</v>
      </c>
      <c r="G24" s="21">
        <v>2757300</v>
      </c>
      <c r="H24" s="21">
        <v>3348400</v>
      </c>
      <c r="I24" s="21">
        <v>3884800</v>
      </c>
      <c r="J24" s="21">
        <v>2876400</v>
      </c>
      <c r="K24" s="21">
        <v>3923000</v>
      </c>
      <c r="L24" s="21">
        <v>3468500</v>
      </c>
      <c r="M24" s="21">
        <v>3559900</v>
      </c>
      <c r="N24" s="21">
        <v>4190100</v>
      </c>
      <c r="O24" s="21">
        <v>3147300</v>
      </c>
      <c r="P24" s="21">
        <v>3542300</v>
      </c>
      <c r="Q24" s="21">
        <v>4311600</v>
      </c>
      <c r="R24" s="21">
        <v>3461200</v>
      </c>
      <c r="S24" s="21">
        <v>2723700</v>
      </c>
      <c r="T24" s="21">
        <v>3514400</v>
      </c>
      <c r="U24" s="21">
        <v>3089700</v>
      </c>
      <c r="V24" s="21">
        <v>3061500</v>
      </c>
      <c r="W24" s="21">
        <v>3528500</v>
      </c>
      <c r="X24" s="21">
        <v>3617500</v>
      </c>
      <c r="Y24" s="21">
        <v>3527500</v>
      </c>
      <c r="Z24" s="21">
        <v>3805100</v>
      </c>
      <c r="AA24" s="21">
        <v>2549500</v>
      </c>
      <c r="AB24" s="21">
        <v>3590400</v>
      </c>
      <c r="AC24" s="21">
        <v>3373700</v>
      </c>
      <c r="AD24" s="21">
        <v>3475400</v>
      </c>
      <c r="AE24" s="21">
        <v>5390200</v>
      </c>
      <c r="AF24" s="21">
        <v>6808700</v>
      </c>
      <c r="AG24" s="21">
        <v>3458300</v>
      </c>
      <c r="AH24" s="21">
        <v>4715400</v>
      </c>
      <c r="AI24" s="21">
        <v>3508600</v>
      </c>
      <c r="AJ24" s="21">
        <v>4558800</v>
      </c>
      <c r="AK24" s="21">
        <v>3371900</v>
      </c>
      <c r="AL24" s="21">
        <v>10404900</v>
      </c>
      <c r="AM24" s="21">
        <v>4125300</v>
      </c>
      <c r="AN24" s="21">
        <v>4040400</v>
      </c>
      <c r="AO24" s="21">
        <v>3618200</v>
      </c>
      <c r="AP24" s="21">
        <v>3327700</v>
      </c>
      <c r="AQ24" s="21">
        <v>5523600</v>
      </c>
      <c r="AR24" s="21">
        <v>3531900</v>
      </c>
      <c r="AS24" s="21">
        <v>3746500</v>
      </c>
      <c r="AT24" s="21">
        <v>5626100</v>
      </c>
      <c r="AU24" s="21">
        <v>4287600</v>
      </c>
      <c r="AV24" s="21">
        <v>3641300</v>
      </c>
      <c r="AW24" s="21">
        <v>3359600</v>
      </c>
      <c r="AX24" s="21">
        <v>5315700</v>
      </c>
      <c r="AY24" s="21">
        <v>5527800</v>
      </c>
      <c r="AZ24" s="21">
        <v>4699300</v>
      </c>
      <c r="BA24" s="21">
        <v>11955600</v>
      </c>
      <c r="BB24" s="21">
        <v>8683900</v>
      </c>
      <c r="BC24" s="21">
        <v>4124300</v>
      </c>
      <c r="BD24" s="21">
        <v>3226800</v>
      </c>
      <c r="BE24" s="21">
        <v>3597500</v>
      </c>
      <c r="BF24" s="21">
        <v>4180400</v>
      </c>
      <c r="BG24" s="21">
        <v>3702000</v>
      </c>
      <c r="BH24" s="21">
        <v>4665700</v>
      </c>
      <c r="BI24" s="21">
        <v>4699300</v>
      </c>
      <c r="BJ24" s="21">
        <v>5863400</v>
      </c>
      <c r="BK24" s="21">
        <v>6853600</v>
      </c>
      <c r="BL24" s="21">
        <v>6963600</v>
      </c>
      <c r="BM24" s="2">
        <v>8769600</v>
      </c>
      <c r="BN24" s="2">
        <v>4718800</v>
      </c>
      <c r="BO24" s="2">
        <v>3701300</v>
      </c>
      <c r="BP24" s="2">
        <v>5627400</v>
      </c>
      <c r="BQ24" s="2">
        <v>6407600</v>
      </c>
      <c r="BR24" s="2">
        <v>4688500</v>
      </c>
      <c r="BS24" s="2">
        <v>8432600</v>
      </c>
      <c r="BT24" s="2">
        <v>3745900</v>
      </c>
      <c r="BU24" s="2">
        <v>3600600</v>
      </c>
      <c r="BV24" s="2">
        <v>4462900</v>
      </c>
      <c r="BW24" s="2">
        <v>5735900</v>
      </c>
      <c r="BX24" s="2">
        <v>4936300</v>
      </c>
      <c r="BY24" s="2">
        <v>4973500</v>
      </c>
      <c r="BZ24" s="2">
        <v>4176900</v>
      </c>
      <c r="CA24" s="2">
        <v>3527000</v>
      </c>
      <c r="CB24" s="2">
        <v>3094200</v>
      </c>
      <c r="CC24" s="2">
        <v>4061100</v>
      </c>
      <c r="CD24" s="2">
        <v>3772800</v>
      </c>
      <c r="CE24" s="2">
        <v>2946500</v>
      </c>
      <c r="CF24" s="2">
        <v>4074200</v>
      </c>
      <c r="CG24" s="2">
        <v>7882100</v>
      </c>
      <c r="CH24" s="2">
        <v>9112900</v>
      </c>
      <c r="CI24" s="2">
        <v>5616800</v>
      </c>
      <c r="CJ24" s="2">
        <v>3685600</v>
      </c>
      <c r="CK24" s="2">
        <v>2624000</v>
      </c>
      <c r="CL24" s="2">
        <v>4702500</v>
      </c>
      <c r="CM24" s="2">
        <v>5162700</v>
      </c>
      <c r="CN24" s="2">
        <v>5443700</v>
      </c>
      <c r="CO24" s="2">
        <v>5656900</v>
      </c>
      <c r="CP24" s="2">
        <v>4338200</v>
      </c>
      <c r="CQ24" s="2">
        <v>3660300</v>
      </c>
      <c r="CR24" s="2">
        <v>4293500</v>
      </c>
      <c r="CS24" s="2">
        <v>3748100</v>
      </c>
      <c r="CT24" s="2">
        <v>5509100</v>
      </c>
      <c r="CU24" s="2">
        <v>5338900</v>
      </c>
      <c r="CV24" s="2">
        <v>3582400</v>
      </c>
      <c r="CW24" s="2">
        <v>3236900</v>
      </c>
      <c r="CX24" s="2">
        <v>3395600</v>
      </c>
      <c r="CY24" s="2">
        <v>4383600</v>
      </c>
      <c r="CZ24" s="2">
        <v>3268900</v>
      </c>
      <c r="DA24" s="2">
        <v>2863100</v>
      </c>
      <c r="DB24" s="2">
        <v>4457500</v>
      </c>
      <c r="DC24" s="2">
        <v>5324600</v>
      </c>
      <c r="DD24" s="2">
        <v>4991200</v>
      </c>
      <c r="DE24" s="2">
        <v>5896700</v>
      </c>
      <c r="DF24" s="2">
        <v>5409000</v>
      </c>
      <c r="DG24" s="2">
        <v>5923500</v>
      </c>
      <c r="DH24" s="2">
        <v>7555900</v>
      </c>
      <c r="DI24" s="2">
        <v>6645900</v>
      </c>
      <c r="DJ24" s="2">
        <v>2875800</v>
      </c>
      <c r="DK24" s="2">
        <v>4802000</v>
      </c>
      <c r="DL24" s="2">
        <v>3422600</v>
      </c>
      <c r="DM24" s="2">
        <v>3292900</v>
      </c>
      <c r="DN24" s="2">
        <v>3280400</v>
      </c>
      <c r="DO24" s="2">
        <v>2608600</v>
      </c>
      <c r="DP24" s="2">
        <v>2209700</v>
      </c>
      <c r="DQ24" s="2">
        <v>3124900</v>
      </c>
      <c r="DR24" s="2">
        <v>5677500</v>
      </c>
      <c r="DS24" s="2">
        <v>7213000</v>
      </c>
      <c r="DT24" s="2">
        <v>4484200</v>
      </c>
      <c r="DU24" s="2">
        <v>4799700</v>
      </c>
      <c r="DV24" s="2">
        <v>3728000</v>
      </c>
      <c r="DW24" s="2">
        <v>5342000</v>
      </c>
      <c r="DX24" s="2">
        <v>4579500</v>
      </c>
      <c r="DY24" s="2">
        <v>3247800</v>
      </c>
      <c r="DZ24" s="2">
        <v>3396900</v>
      </c>
      <c r="EA24" s="2">
        <v>4959400</v>
      </c>
      <c r="EB24" s="2">
        <v>4992200</v>
      </c>
      <c r="EC24" s="2">
        <v>3546500</v>
      </c>
      <c r="ED24" s="2">
        <v>2599800</v>
      </c>
      <c r="EE24" s="2">
        <v>3326500</v>
      </c>
      <c r="EF24" s="2">
        <v>2388300</v>
      </c>
      <c r="EG24" s="2">
        <v>2896000</v>
      </c>
      <c r="EH24" s="2">
        <v>2961000</v>
      </c>
      <c r="EI24" s="2">
        <v>2626100</v>
      </c>
      <c r="EJ24" s="2">
        <v>2226700</v>
      </c>
      <c r="EK24" s="2">
        <v>4149400</v>
      </c>
      <c r="EL24" s="2">
        <v>3281700</v>
      </c>
      <c r="EM24" s="2">
        <v>3450400</v>
      </c>
      <c r="EN24" s="2">
        <v>3310600</v>
      </c>
      <c r="EO24" s="2">
        <v>3552300</v>
      </c>
      <c r="EP24" s="2">
        <v>3297100</v>
      </c>
      <c r="EQ24" s="2">
        <v>3153400</v>
      </c>
      <c r="ER24" s="2">
        <v>4000400</v>
      </c>
      <c r="ES24" s="2">
        <v>3950100</v>
      </c>
      <c r="ET24" s="2">
        <v>2360700</v>
      </c>
      <c r="EU24" s="2">
        <v>1808800</v>
      </c>
      <c r="EV24" s="2">
        <v>1449700</v>
      </c>
      <c r="EW24" s="2">
        <v>1548700</v>
      </c>
      <c r="EX24" s="2">
        <v>1661200</v>
      </c>
      <c r="EY24" s="2">
        <v>1878300</v>
      </c>
      <c r="EZ24" s="2">
        <v>2254500</v>
      </c>
      <c r="FA24" s="2">
        <v>6653500</v>
      </c>
      <c r="FB24" s="2">
        <v>2011200</v>
      </c>
      <c r="FC24" s="2">
        <v>2993300</v>
      </c>
      <c r="FD24" s="2">
        <v>3446400</v>
      </c>
      <c r="FE24" s="2">
        <v>2245600</v>
      </c>
      <c r="FF24" s="2">
        <v>3616000</v>
      </c>
      <c r="FG24" s="2">
        <v>2926000</v>
      </c>
      <c r="FH24" s="2">
        <v>3844000</v>
      </c>
      <c r="FI24" s="2">
        <v>2589000</v>
      </c>
      <c r="FJ24" s="2">
        <v>2715400</v>
      </c>
      <c r="FK24" s="2">
        <v>4322700</v>
      </c>
      <c r="FL24" s="2">
        <v>2781100</v>
      </c>
      <c r="FM24" s="2">
        <v>3721400</v>
      </c>
      <c r="FN24" s="2">
        <v>3263900</v>
      </c>
      <c r="FO24" s="2">
        <v>3799600</v>
      </c>
      <c r="FP24" s="2">
        <v>2589800</v>
      </c>
      <c r="FQ24" s="2">
        <v>2147600</v>
      </c>
      <c r="FR24" s="2">
        <v>4088200</v>
      </c>
      <c r="FS24" s="2">
        <v>2671600</v>
      </c>
      <c r="FT24" s="2">
        <v>7890700</v>
      </c>
      <c r="FU24" s="2">
        <v>4652000</v>
      </c>
      <c r="FV24" s="2">
        <v>4746400</v>
      </c>
      <c r="FW24" s="2">
        <v>5139900</v>
      </c>
      <c r="FX24" s="2">
        <v>4539400</v>
      </c>
      <c r="FY24" s="2">
        <v>5138200</v>
      </c>
      <c r="FZ24" s="2">
        <v>4504200</v>
      </c>
      <c r="GA24" s="2">
        <v>5913800</v>
      </c>
      <c r="GB24" s="2">
        <v>3649300</v>
      </c>
      <c r="GC24" s="2">
        <v>4460100</v>
      </c>
      <c r="GD24" s="2">
        <v>2657600</v>
      </c>
      <c r="GE24" s="2">
        <v>3563000</v>
      </c>
      <c r="GF24" s="2">
        <v>6973000</v>
      </c>
      <c r="GG24" s="2">
        <v>4166300</v>
      </c>
      <c r="GH24" s="2">
        <v>4029400</v>
      </c>
      <c r="GI24" s="2">
        <v>2588500</v>
      </c>
      <c r="GJ24" s="2">
        <v>2455000</v>
      </c>
      <c r="GK24" s="2">
        <v>3182700</v>
      </c>
      <c r="GL24" s="2">
        <v>3883100</v>
      </c>
      <c r="GM24" s="2">
        <v>2602100</v>
      </c>
      <c r="GN24" s="2">
        <v>3648200</v>
      </c>
      <c r="GO24" s="2">
        <v>2136800</v>
      </c>
      <c r="GP24" s="2">
        <v>2178600</v>
      </c>
      <c r="GQ24" s="2">
        <v>2353700</v>
      </c>
      <c r="GR24" s="2">
        <v>2495800</v>
      </c>
      <c r="GS24" s="2">
        <v>2608200</v>
      </c>
      <c r="GT24" s="2">
        <v>2598200</v>
      </c>
      <c r="GU24" s="2">
        <v>4269800</v>
      </c>
      <c r="GV24" s="2">
        <v>4957900</v>
      </c>
      <c r="GW24" s="2">
        <v>3467200</v>
      </c>
      <c r="GX24" s="2">
        <v>3962800</v>
      </c>
      <c r="GY24" s="2">
        <v>3229700</v>
      </c>
      <c r="GZ24" s="2">
        <v>3026300</v>
      </c>
      <c r="HA24" s="2">
        <v>3093600</v>
      </c>
      <c r="HB24" s="2">
        <v>2697400</v>
      </c>
      <c r="HC24" s="2">
        <v>4315100</v>
      </c>
      <c r="HD24" s="2">
        <v>3976200</v>
      </c>
      <c r="HE24" s="2">
        <v>4330400</v>
      </c>
      <c r="HF24" s="2">
        <v>3810800</v>
      </c>
      <c r="HG24" s="2">
        <v>3893700</v>
      </c>
      <c r="HH24" s="2">
        <v>3683900</v>
      </c>
      <c r="HI24" s="2">
        <v>2030400</v>
      </c>
      <c r="HJ24" s="2">
        <v>5063600</v>
      </c>
      <c r="HK24" s="2">
        <v>2125300</v>
      </c>
      <c r="HL24" s="2">
        <v>2936200</v>
      </c>
      <c r="HM24" s="2">
        <v>5028300</v>
      </c>
      <c r="HN24" s="2">
        <v>4081900</v>
      </c>
      <c r="HO24" s="2">
        <v>3036000</v>
      </c>
      <c r="HP24" s="2">
        <v>4552400</v>
      </c>
      <c r="HQ24" s="2">
        <v>3803400</v>
      </c>
      <c r="HR24" s="2">
        <v>3548800</v>
      </c>
      <c r="HS24" s="2">
        <v>2336200</v>
      </c>
      <c r="HT24" s="2">
        <v>3646100</v>
      </c>
      <c r="HU24" s="2">
        <v>4033800</v>
      </c>
      <c r="HV24" s="2">
        <v>3756500</v>
      </c>
      <c r="HW24" s="2">
        <v>2776200</v>
      </c>
      <c r="HX24" s="2">
        <v>3098500</v>
      </c>
      <c r="HY24" s="2">
        <v>2972200</v>
      </c>
      <c r="HZ24" s="2">
        <v>3820200</v>
      </c>
      <c r="IA24" s="2">
        <v>8717600</v>
      </c>
      <c r="IB24" s="2">
        <v>2609600</v>
      </c>
      <c r="IC24" s="2">
        <v>2232700</v>
      </c>
      <c r="ID24" s="2">
        <v>2456000</v>
      </c>
      <c r="IE24" s="2">
        <v>3749100</v>
      </c>
      <c r="IF24" s="2">
        <v>4252100</v>
      </c>
      <c r="IG24" s="2">
        <v>4100300</v>
      </c>
      <c r="IH24" s="2">
        <v>6092700</v>
      </c>
      <c r="II24" s="2">
        <v>4399500</v>
      </c>
      <c r="IJ24" s="2">
        <v>6595700</v>
      </c>
      <c r="IK24" s="2">
        <v>10380400</v>
      </c>
      <c r="IL24" s="2">
        <v>5964700</v>
      </c>
      <c r="IM24" s="2">
        <v>3249800</v>
      </c>
      <c r="IN24" s="2">
        <v>3751400</v>
      </c>
      <c r="IO24" s="2">
        <v>3026100</v>
      </c>
      <c r="IP24" s="2">
        <v>5554200</v>
      </c>
      <c r="IQ24" s="2">
        <v>2560800</v>
      </c>
      <c r="IR24" s="2">
        <v>2767500</v>
      </c>
      <c r="IS24" s="2">
        <v>2757800</v>
      </c>
      <c r="IT24" s="2">
        <v>2979000</v>
      </c>
    </row>
    <row r="25" spans="1:254" ht="15.9" customHeight="1">
      <c r="A25" s="390" t="s">
        <v>45</v>
      </c>
      <c r="B25" s="46" t="s">
        <v>46</v>
      </c>
      <c r="C25" s="50">
        <v>4725600</v>
      </c>
      <c r="D25" s="199">
        <v>-5373800</v>
      </c>
      <c r="E25" s="197">
        <v>10099400</v>
      </c>
      <c r="F25" s="21">
        <v>11472700</v>
      </c>
      <c r="G25" s="21">
        <v>12877300</v>
      </c>
      <c r="H25" s="21">
        <v>16927700</v>
      </c>
      <c r="I25" s="21">
        <v>32725000</v>
      </c>
      <c r="J25" s="21">
        <v>11190000</v>
      </c>
      <c r="K25" s="21">
        <v>13470400</v>
      </c>
      <c r="L25" s="21">
        <v>12686400</v>
      </c>
      <c r="M25" s="21">
        <v>7766000</v>
      </c>
      <c r="N25" s="21">
        <v>8791200</v>
      </c>
      <c r="O25" s="21">
        <v>8899900</v>
      </c>
      <c r="P25" s="21">
        <v>10381300</v>
      </c>
      <c r="Q25" s="21">
        <v>9996100</v>
      </c>
      <c r="R25" s="21">
        <v>15185600</v>
      </c>
      <c r="S25" s="21">
        <v>8522000</v>
      </c>
      <c r="T25" s="21">
        <v>9465100</v>
      </c>
      <c r="U25" s="21">
        <v>11497000</v>
      </c>
      <c r="V25" s="21">
        <v>11103600</v>
      </c>
      <c r="W25" s="21">
        <v>11196800</v>
      </c>
      <c r="X25" s="21">
        <v>7670200</v>
      </c>
      <c r="Y25" s="21">
        <v>13968700</v>
      </c>
      <c r="Z25" s="21">
        <v>14751200</v>
      </c>
      <c r="AA25" s="21">
        <v>8014500</v>
      </c>
      <c r="AB25" s="21">
        <v>9399700</v>
      </c>
      <c r="AC25" s="21">
        <v>14840700</v>
      </c>
      <c r="AD25" s="21">
        <v>9863200</v>
      </c>
      <c r="AE25" s="21">
        <v>13056500</v>
      </c>
      <c r="AF25" s="21">
        <v>18273500</v>
      </c>
      <c r="AG25" s="21">
        <v>2751600</v>
      </c>
      <c r="AH25" s="21">
        <v>3356900</v>
      </c>
      <c r="AI25" s="21">
        <v>2804900</v>
      </c>
      <c r="AJ25" s="21">
        <v>3004700</v>
      </c>
      <c r="AK25" s="21">
        <v>1697700</v>
      </c>
      <c r="AL25" s="21">
        <v>5625200</v>
      </c>
      <c r="AM25" s="21">
        <v>2054200</v>
      </c>
      <c r="AN25" s="21">
        <v>2278500</v>
      </c>
      <c r="AO25" s="21">
        <v>2412200</v>
      </c>
      <c r="AP25" s="21">
        <v>3316600</v>
      </c>
      <c r="AQ25" s="21">
        <v>4570300</v>
      </c>
      <c r="AR25" s="21">
        <v>4708300</v>
      </c>
      <c r="AS25" s="21">
        <v>4365900</v>
      </c>
      <c r="AT25" s="21">
        <v>3377400</v>
      </c>
      <c r="AU25" s="21">
        <v>3290600</v>
      </c>
      <c r="AV25" s="21">
        <v>1919700</v>
      </c>
      <c r="AW25" s="21">
        <v>2552300</v>
      </c>
      <c r="AX25" s="21">
        <v>2636000</v>
      </c>
      <c r="AY25" s="21">
        <v>3123400</v>
      </c>
      <c r="AZ25" s="21">
        <v>3634700</v>
      </c>
      <c r="BA25" s="21">
        <v>10796100</v>
      </c>
      <c r="BB25" s="21">
        <v>4614600</v>
      </c>
      <c r="BC25" s="21">
        <v>3034800</v>
      </c>
      <c r="BD25" s="21">
        <v>2758800</v>
      </c>
      <c r="BE25" s="21">
        <v>2557700</v>
      </c>
      <c r="BF25" s="21">
        <v>2040400</v>
      </c>
      <c r="BG25" s="21">
        <v>1953600</v>
      </c>
      <c r="BH25" s="21">
        <v>4191600</v>
      </c>
      <c r="BI25" s="21">
        <v>2331200</v>
      </c>
      <c r="BJ25" s="21">
        <v>2584500</v>
      </c>
      <c r="BK25" s="21">
        <v>2812200</v>
      </c>
      <c r="BL25" s="21">
        <v>3789200</v>
      </c>
      <c r="BM25" s="2">
        <v>4103900</v>
      </c>
      <c r="BN25" s="2">
        <v>3488200</v>
      </c>
      <c r="BO25" s="2">
        <v>4338400</v>
      </c>
      <c r="BP25" s="2">
        <v>7294300</v>
      </c>
      <c r="BQ25" s="2">
        <v>19773700</v>
      </c>
      <c r="BR25" s="2">
        <v>17136600</v>
      </c>
      <c r="BS25" s="2">
        <v>4493700</v>
      </c>
      <c r="BT25" s="2">
        <v>3535200</v>
      </c>
      <c r="BU25" s="2">
        <v>2792800</v>
      </c>
      <c r="BV25" s="2">
        <v>2194800</v>
      </c>
      <c r="BW25" s="2">
        <v>3219600</v>
      </c>
      <c r="BX25" s="2">
        <v>2920900</v>
      </c>
      <c r="BY25" s="2">
        <v>1970200</v>
      </c>
      <c r="BZ25" s="2">
        <v>2184800</v>
      </c>
      <c r="CA25" s="2">
        <v>2693300</v>
      </c>
      <c r="CB25" s="2">
        <v>2867200</v>
      </c>
      <c r="CC25" s="2">
        <v>2476800</v>
      </c>
      <c r="CD25" s="2">
        <v>2083700</v>
      </c>
      <c r="CE25" s="2">
        <v>2119300</v>
      </c>
      <c r="CF25" s="2">
        <v>3246700</v>
      </c>
      <c r="CG25" s="2">
        <v>3000700</v>
      </c>
      <c r="CH25" s="2">
        <v>3901000</v>
      </c>
      <c r="CI25" s="2">
        <v>2116600</v>
      </c>
      <c r="CJ25" s="2">
        <v>1864200</v>
      </c>
      <c r="CK25" s="2">
        <v>1956400</v>
      </c>
      <c r="CL25" s="2">
        <v>3076600</v>
      </c>
      <c r="CM25" s="2">
        <v>4609300</v>
      </c>
      <c r="CN25" s="2">
        <v>5090400</v>
      </c>
      <c r="CO25" s="2">
        <v>4265600</v>
      </c>
      <c r="CP25" s="2">
        <v>4219000</v>
      </c>
      <c r="CQ25" s="2">
        <v>2263600</v>
      </c>
      <c r="CR25" s="2">
        <v>2930800</v>
      </c>
      <c r="CS25" s="2">
        <v>3093600</v>
      </c>
      <c r="CT25" s="2">
        <v>4238200</v>
      </c>
      <c r="CU25" s="2">
        <v>5384000</v>
      </c>
      <c r="CV25" s="2">
        <v>4120000</v>
      </c>
      <c r="CW25" s="2">
        <v>2524400</v>
      </c>
      <c r="CX25" s="2">
        <v>3002600</v>
      </c>
      <c r="CY25" s="2">
        <v>3833600</v>
      </c>
      <c r="CZ25" s="2">
        <v>4087400</v>
      </c>
      <c r="DA25" s="2">
        <v>3346100</v>
      </c>
      <c r="DB25" s="2">
        <v>3929500</v>
      </c>
      <c r="DC25" s="2">
        <v>5434100</v>
      </c>
      <c r="DD25" s="2">
        <v>4092900</v>
      </c>
      <c r="DE25" s="2">
        <v>4730200</v>
      </c>
      <c r="DF25" s="2">
        <v>7106100</v>
      </c>
      <c r="DG25" s="2">
        <v>5321300</v>
      </c>
      <c r="DH25" s="2">
        <v>3614500</v>
      </c>
      <c r="DI25" s="2">
        <v>6417700</v>
      </c>
      <c r="DJ25" s="2">
        <v>2654800</v>
      </c>
      <c r="DK25" s="2">
        <v>4334400</v>
      </c>
      <c r="DL25" s="2">
        <v>4210900</v>
      </c>
      <c r="DM25" s="2">
        <v>4617000</v>
      </c>
      <c r="DN25" s="2">
        <v>2594000</v>
      </c>
      <c r="DO25" s="2">
        <v>2872300</v>
      </c>
      <c r="DP25" s="2">
        <v>2925300</v>
      </c>
      <c r="DQ25" s="2">
        <v>2957100</v>
      </c>
      <c r="DR25" s="2">
        <v>4332600</v>
      </c>
      <c r="DS25" s="2">
        <v>5061000</v>
      </c>
      <c r="DT25" s="2">
        <v>4510500</v>
      </c>
      <c r="DU25" s="2">
        <v>5339800</v>
      </c>
      <c r="DV25" s="2">
        <v>4708800</v>
      </c>
      <c r="DW25" s="2">
        <v>6249700</v>
      </c>
      <c r="DX25" s="2">
        <v>9344100</v>
      </c>
      <c r="DY25" s="2">
        <v>3822800</v>
      </c>
      <c r="DZ25" s="2">
        <v>4714000</v>
      </c>
      <c r="EA25" s="2">
        <v>4016800</v>
      </c>
      <c r="EB25" s="2">
        <v>3353900</v>
      </c>
      <c r="EC25" s="2">
        <v>2970800</v>
      </c>
      <c r="ED25" s="2">
        <v>3678000</v>
      </c>
      <c r="EE25" s="2">
        <v>3898900</v>
      </c>
      <c r="EF25" s="2">
        <v>2602400</v>
      </c>
      <c r="EG25" s="2">
        <v>2749600</v>
      </c>
      <c r="EH25" s="2">
        <v>3154100</v>
      </c>
      <c r="EI25" s="2">
        <v>3464900</v>
      </c>
      <c r="EJ25" s="2">
        <v>3341400</v>
      </c>
      <c r="EK25" s="2">
        <v>4368600</v>
      </c>
      <c r="EL25" s="2">
        <v>4265900</v>
      </c>
      <c r="EM25" s="2">
        <v>3413600</v>
      </c>
      <c r="EN25" s="2">
        <v>4357300</v>
      </c>
      <c r="EO25" s="2">
        <v>3084200</v>
      </c>
      <c r="EP25" s="2">
        <v>4280800</v>
      </c>
      <c r="EQ25" s="2">
        <v>2491900</v>
      </c>
      <c r="ER25" s="2">
        <v>3102300</v>
      </c>
      <c r="ES25" s="2">
        <v>3315600</v>
      </c>
      <c r="ET25" s="2">
        <v>2054000</v>
      </c>
      <c r="EU25" s="2">
        <v>2677300</v>
      </c>
      <c r="EV25" s="2">
        <v>1738100</v>
      </c>
      <c r="EW25" s="2">
        <v>1659900</v>
      </c>
      <c r="EX25" s="2">
        <v>2228700</v>
      </c>
      <c r="EY25" s="2">
        <v>3201800</v>
      </c>
      <c r="EZ25" s="2">
        <v>3055600</v>
      </c>
      <c r="FA25" s="2">
        <v>6356800</v>
      </c>
      <c r="FB25" s="2">
        <v>3057100</v>
      </c>
      <c r="FC25" s="2">
        <v>3491200</v>
      </c>
      <c r="FD25" s="2">
        <v>4723400</v>
      </c>
      <c r="FE25" s="2">
        <v>3531600</v>
      </c>
      <c r="FF25" s="2">
        <v>4746100</v>
      </c>
      <c r="FG25" s="2">
        <v>4503800</v>
      </c>
      <c r="FH25" s="2">
        <v>3180500</v>
      </c>
      <c r="FI25" s="2">
        <v>3105600</v>
      </c>
      <c r="FJ25" s="2">
        <v>2985000</v>
      </c>
      <c r="FK25" s="2">
        <v>4245000</v>
      </c>
      <c r="FL25" s="2">
        <v>4567800</v>
      </c>
      <c r="FM25" s="2">
        <v>2606400</v>
      </c>
      <c r="FN25" s="2">
        <v>2940400</v>
      </c>
      <c r="FO25" s="2">
        <v>2599500</v>
      </c>
      <c r="FP25" s="2">
        <v>3733300</v>
      </c>
      <c r="FQ25" s="2">
        <v>2507600</v>
      </c>
      <c r="FR25" s="2">
        <v>2987100</v>
      </c>
      <c r="FS25" s="2">
        <v>2555000</v>
      </c>
      <c r="FT25" s="2">
        <v>4685500</v>
      </c>
      <c r="FU25" s="2">
        <v>2202300</v>
      </c>
      <c r="FV25" s="2">
        <v>2375400</v>
      </c>
      <c r="FW25" s="2">
        <v>3204400</v>
      </c>
      <c r="FX25" s="2">
        <v>2590500</v>
      </c>
      <c r="FY25" s="2">
        <v>2059800</v>
      </c>
      <c r="FZ25" s="2">
        <v>3312400</v>
      </c>
      <c r="GA25" s="2">
        <v>2299000</v>
      </c>
      <c r="GB25" s="2">
        <v>2047800</v>
      </c>
      <c r="GC25" s="2">
        <v>2864100</v>
      </c>
      <c r="GD25" s="2">
        <v>3484400</v>
      </c>
      <c r="GE25" s="2">
        <v>5052300</v>
      </c>
      <c r="GF25" s="2">
        <v>5567100</v>
      </c>
      <c r="GG25" s="2">
        <v>4940600</v>
      </c>
      <c r="GH25" s="2">
        <v>7272200</v>
      </c>
      <c r="GI25" s="2">
        <v>4556000</v>
      </c>
      <c r="GJ25" s="2">
        <v>1177500</v>
      </c>
      <c r="GK25" s="2">
        <v>2144100</v>
      </c>
      <c r="GL25" s="2">
        <v>2647700</v>
      </c>
      <c r="GM25" s="2">
        <v>2880500</v>
      </c>
      <c r="GN25" s="2">
        <v>1874400</v>
      </c>
      <c r="GO25" s="2">
        <v>2158600</v>
      </c>
      <c r="GP25" s="2">
        <v>2586400</v>
      </c>
      <c r="GQ25" s="2">
        <v>2287900</v>
      </c>
      <c r="GR25" s="2">
        <v>2090900</v>
      </c>
      <c r="GS25" s="2">
        <v>2601300</v>
      </c>
      <c r="GT25" s="2">
        <v>2211300</v>
      </c>
      <c r="GU25" s="2">
        <v>4197200</v>
      </c>
      <c r="GV25" s="2">
        <v>3600300</v>
      </c>
      <c r="GW25" s="2">
        <v>2211800</v>
      </c>
      <c r="GX25" s="2">
        <v>3163400</v>
      </c>
      <c r="GY25" s="2">
        <v>2171900</v>
      </c>
      <c r="GZ25" s="2">
        <v>3632000</v>
      </c>
      <c r="HA25" s="2">
        <v>1976700</v>
      </c>
      <c r="HB25" s="2">
        <v>2245300</v>
      </c>
      <c r="HC25" s="2">
        <v>3437000</v>
      </c>
      <c r="HD25" s="2">
        <v>2233100</v>
      </c>
      <c r="HE25" s="2">
        <v>2659000</v>
      </c>
      <c r="HF25" s="2">
        <v>3373900</v>
      </c>
      <c r="HG25" s="2">
        <v>2561100</v>
      </c>
      <c r="HH25" s="2">
        <v>2997100</v>
      </c>
      <c r="HI25" s="2">
        <v>2317400</v>
      </c>
      <c r="HJ25" s="2">
        <v>4690000</v>
      </c>
      <c r="HK25" s="2">
        <v>2170600</v>
      </c>
      <c r="HL25" s="2">
        <v>2003700</v>
      </c>
      <c r="HM25" s="2">
        <v>2378300</v>
      </c>
      <c r="HN25" s="2">
        <v>2489700</v>
      </c>
      <c r="HO25" s="2">
        <v>1871400</v>
      </c>
      <c r="HP25" s="2">
        <v>2216300</v>
      </c>
      <c r="HQ25" s="2">
        <v>2832500</v>
      </c>
      <c r="HR25" s="2">
        <v>2061200</v>
      </c>
      <c r="HS25" s="2">
        <v>2858500</v>
      </c>
      <c r="HT25" s="2">
        <v>1991900</v>
      </c>
      <c r="HU25" s="2">
        <v>3273000</v>
      </c>
      <c r="HV25" s="2">
        <v>3059500</v>
      </c>
      <c r="HW25" s="2">
        <v>1651100</v>
      </c>
      <c r="HX25" s="2">
        <v>2373600</v>
      </c>
      <c r="HY25" s="2">
        <v>2174200</v>
      </c>
      <c r="HZ25" s="2">
        <v>1908800</v>
      </c>
      <c r="IA25" s="2">
        <v>2501600</v>
      </c>
      <c r="IB25" s="2">
        <v>1757500</v>
      </c>
      <c r="IC25" s="2">
        <v>1242000</v>
      </c>
      <c r="ID25" s="2">
        <v>1610600</v>
      </c>
      <c r="IE25" s="2">
        <v>1901800</v>
      </c>
      <c r="IF25" s="2">
        <v>1635100</v>
      </c>
      <c r="IG25" s="2">
        <v>1628700</v>
      </c>
      <c r="IH25" s="2">
        <v>2029900</v>
      </c>
      <c r="II25" s="2">
        <v>2877800</v>
      </c>
      <c r="IJ25" s="2">
        <v>2226700</v>
      </c>
      <c r="IK25" s="2">
        <v>3225300</v>
      </c>
      <c r="IL25" s="2">
        <v>3315700</v>
      </c>
      <c r="IM25" s="2">
        <v>2017200</v>
      </c>
      <c r="IN25" s="2">
        <v>2568300</v>
      </c>
      <c r="IO25" s="2">
        <v>1780000</v>
      </c>
      <c r="IP25" s="2">
        <v>3463700</v>
      </c>
      <c r="IQ25" s="2">
        <v>3718900</v>
      </c>
      <c r="IR25" s="2">
        <v>7805100</v>
      </c>
      <c r="IS25" s="2">
        <v>2072900</v>
      </c>
      <c r="IT25" s="2">
        <v>2122400</v>
      </c>
    </row>
    <row r="26" spans="1:254" ht="15.9" customHeight="1">
      <c r="A26" s="390" t="s">
        <v>47</v>
      </c>
      <c r="B26" s="46" t="s">
        <v>48</v>
      </c>
      <c r="C26" s="50">
        <v>2668700</v>
      </c>
      <c r="D26" s="199">
        <v>-204800</v>
      </c>
      <c r="E26" s="197">
        <v>2873500</v>
      </c>
      <c r="F26" s="21">
        <v>3197700</v>
      </c>
      <c r="G26" s="21">
        <v>2954200</v>
      </c>
      <c r="H26" s="21">
        <v>3641200</v>
      </c>
      <c r="I26" s="21">
        <v>3900700</v>
      </c>
      <c r="J26" s="21">
        <v>4361000</v>
      </c>
      <c r="K26" s="21">
        <v>4434700</v>
      </c>
      <c r="L26" s="21">
        <v>4200700</v>
      </c>
      <c r="M26" s="21">
        <v>2955900</v>
      </c>
      <c r="N26" s="21">
        <v>2486900</v>
      </c>
      <c r="O26" s="21">
        <v>2738100</v>
      </c>
      <c r="P26" s="21">
        <v>3138200</v>
      </c>
      <c r="Q26" s="21">
        <v>3598900</v>
      </c>
      <c r="R26" s="21">
        <v>4639700</v>
      </c>
      <c r="S26" s="21">
        <v>2872500</v>
      </c>
      <c r="T26" s="21">
        <v>2436800</v>
      </c>
      <c r="U26" s="21">
        <v>2358600</v>
      </c>
      <c r="V26" s="21">
        <v>2391800</v>
      </c>
      <c r="W26" s="21">
        <v>2832000</v>
      </c>
      <c r="X26" s="21">
        <v>2652900</v>
      </c>
      <c r="Y26" s="21">
        <v>3304800</v>
      </c>
      <c r="Z26" s="21">
        <v>3389200</v>
      </c>
      <c r="AA26" s="21">
        <v>1702900</v>
      </c>
      <c r="AB26" s="21">
        <v>2361500</v>
      </c>
      <c r="AC26" s="21">
        <v>3281100</v>
      </c>
      <c r="AD26" s="21">
        <v>2784200</v>
      </c>
      <c r="AE26" s="21">
        <v>3502200</v>
      </c>
      <c r="AF26" s="21">
        <v>2698000</v>
      </c>
      <c r="AG26" s="21">
        <v>2677700</v>
      </c>
      <c r="AH26" s="21">
        <v>3437100</v>
      </c>
      <c r="AI26" s="21">
        <v>3424300</v>
      </c>
      <c r="AJ26" s="21">
        <v>3533600</v>
      </c>
      <c r="AK26" s="21">
        <v>3306600</v>
      </c>
      <c r="AL26" s="21">
        <v>6392700</v>
      </c>
      <c r="AM26" s="21">
        <v>4239900</v>
      </c>
      <c r="AN26" s="21">
        <v>3297700</v>
      </c>
      <c r="AO26" s="21">
        <v>3277700</v>
      </c>
      <c r="AP26" s="21">
        <v>3380200</v>
      </c>
      <c r="AQ26" s="21">
        <v>4689200</v>
      </c>
      <c r="AR26" s="21">
        <v>3440000</v>
      </c>
      <c r="AS26" s="21">
        <v>3177200</v>
      </c>
      <c r="AT26" s="21">
        <v>3423300</v>
      </c>
      <c r="AU26" s="21">
        <v>4282200</v>
      </c>
      <c r="AV26" s="21">
        <v>4106200</v>
      </c>
      <c r="AW26" s="21">
        <v>3631000</v>
      </c>
      <c r="AX26" s="21">
        <v>4230200</v>
      </c>
      <c r="AY26" s="21">
        <v>3439000</v>
      </c>
      <c r="AZ26" s="21">
        <v>3155300</v>
      </c>
      <c r="BA26" s="21">
        <v>11231300</v>
      </c>
      <c r="BB26" s="21">
        <v>4034600</v>
      </c>
      <c r="BC26" s="21">
        <v>4177600</v>
      </c>
      <c r="BD26" s="21">
        <v>3545100</v>
      </c>
      <c r="BE26" s="21">
        <v>2862600</v>
      </c>
      <c r="BF26" s="21">
        <v>2962300</v>
      </c>
      <c r="BG26" s="21">
        <v>5566600</v>
      </c>
      <c r="BH26" s="21">
        <v>5382800</v>
      </c>
      <c r="BI26" s="21">
        <v>3428300</v>
      </c>
      <c r="BJ26" s="21">
        <v>3498200</v>
      </c>
      <c r="BK26" s="21">
        <v>3566600</v>
      </c>
      <c r="BL26" s="21">
        <v>3688600</v>
      </c>
      <c r="BM26" s="2">
        <v>4551800</v>
      </c>
      <c r="BN26" s="2">
        <v>9097900</v>
      </c>
      <c r="BO26" s="2">
        <v>5492700</v>
      </c>
      <c r="BP26" s="2">
        <v>3962300</v>
      </c>
      <c r="BQ26" s="2">
        <v>5074900</v>
      </c>
      <c r="BR26" s="2">
        <v>2638400</v>
      </c>
      <c r="BS26" s="2">
        <v>5308400</v>
      </c>
      <c r="BT26" s="2">
        <v>10949800</v>
      </c>
      <c r="BU26" s="2">
        <v>2361900</v>
      </c>
      <c r="BV26" s="2">
        <v>2283400</v>
      </c>
      <c r="BW26" s="2">
        <v>2706600</v>
      </c>
      <c r="BX26" s="2">
        <v>2370200</v>
      </c>
      <c r="BY26" s="2">
        <v>2138000</v>
      </c>
      <c r="BZ26" s="2">
        <v>2533100</v>
      </c>
      <c r="CA26" s="2">
        <v>3148300</v>
      </c>
      <c r="CB26" s="2">
        <v>2494000</v>
      </c>
      <c r="CC26" s="2">
        <v>3474800</v>
      </c>
      <c r="CD26" s="2">
        <v>4153800</v>
      </c>
      <c r="CE26" s="2">
        <v>2604900</v>
      </c>
      <c r="CF26" s="2">
        <v>3085700</v>
      </c>
      <c r="CG26" s="2">
        <v>3255600</v>
      </c>
      <c r="CH26" s="2">
        <v>3998300</v>
      </c>
      <c r="CI26" s="2">
        <v>2323300</v>
      </c>
      <c r="CJ26" s="2">
        <v>1525500</v>
      </c>
      <c r="CK26" s="2">
        <v>1643300</v>
      </c>
      <c r="CL26" s="2">
        <v>2920200</v>
      </c>
      <c r="CM26" s="2">
        <v>2881800</v>
      </c>
      <c r="CN26" s="2">
        <v>3618300</v>
      </c>
      <c r="CO26" s="2">
        <v>3650200</v>
      </c>
      <c r="CP26" s="2">
        <v>4113500</v>
      </c>
      <c r="CQ26" s="2">
        <v>2412600</v>
      </c>
      <c r="CR26" s="2">
        <v>2837600</v>
      </c>
      <c r="CS26" s="2">
        <v>3136800</v>
      </c>
      <c r="CT26" s="2">
        <v>4153700</v>
      </c>
      <c r="CU26" s="2">
        <v>5732600</v>
      </c>
      <c r="CV26" s="2">
        <v>2377700</v>
      </c>
      <c r="CW26" s="2">
        <v>2206600</v>
      </c>
      <c r="CX26" s="2">
        <v>2675900</v>
      </c>
      <c r="CY26" s="2">
        <v>4916600</v>
      </c>
      <c r="CZ26" s="2">
        <v>3500400</v>
      </c>
      <c r="DA26" s="2">
        <v>3790600</v>
      </c>
      <c r="DB26" s="2">
        <v>4256300</v>
      </c>
      <c r="DC26" s="2">
        <v>4981600</v>
      </c>
      <c r="DD26" s="2">
        <v>5034600</v>
      </c>
      <c r="DE26" s="2">
        <v>5711200</v>
      </c>
      <c r="DF26" s="2">
        <v>5613800</v>
      </c>
      <c r="DG26" s="2">
        <v>4238500</v>
      </c>
      <c r="DH26" s="2">
        <v>4563200</v>
      </c>
      <c r="DI26" s="2">
        <v>5396400</v>
      </c>
      <c r="DJ26" s="2">
        <v>2960200</v>
      </c>
      <c r="DK26" s="2">
        <v>3439100</v>
      </c>
      <c r="DL26" s="2">
        <v>3255100</v>
      </c>
      <c r="DM26" s="2">
        <v>3593600</v>
      </c>
      <c r="DN26" s="2">
        <v>3668300</v>
      </c>
      <c r="DO26" s="2">
        <v>2841300</v>
      </c>
      <c r="DP26" s="2">
        <v>2679900</v>
      </c>
      <c r="DQ26" s="2">
        <v>3871000</v>
      </c>
      <c r="DR26" s="2">
        <v>4633000</v>
      </c>
      <c r="DS26" s="2">
        <v>5511500</v>
      </c>
      <c r="DT26" s="2">
        <v>8273600</v>
      </c>
      <c r="DU26" s="2">
        <v>4327900</v>
      </c>
      <c r="DV26" s="2">
        <v>2620700</v>
      </c>
      <c r="DW26" s="2">
        <v>2613600</v>
      </c>
      <c r="DX26" s="2">
        <v>2695400</v>
      </c>
      <c r="DY26" s="2">
        <v>3212000</v>
      </c>
      <c r="DZ26" s="2">
        <v>3098400</v>
      </c>
      <c r="EA26" s="2">
        <v>2688700</v>
      </c>
      <c r="EB26" s="2">
        <v>2630200</v>
      </c>
      <c r="EC26" s="2">
        <v>2214800</v>
      </c>
      <c r="ED26" s="2">
        <v>3006300</v>
      </c>
      <c r="EE26" s="2">
        <v>3047100</v>
      </c>
      <c r="EF26" s="2">
        <v>2737200</v>
      </c>
      <c r="EG26" s="2">
        <v>3235800</v>
      </c>
      <c r="EH26" s="2">
        <v>4139700</v>
      </c>
      <c r="EI26" s="2">
        <v>2211200</v>
      </c>
      <c r="EJ26" s="2">
        <v>2302700</v>
      </c>
      <c r="EK26" s="2">
        <v>3011000</v>
      </c>
      <c r="EL26" s="2">
        <v>3411200</v>
      </c>
      <c r="EM26" s="2">
        <v>3310600</v>
      </c>
      <c r="EN26" s="2">
        <v>3891600</v>
      </c>
      <c r="EO26" s="2">
        <v>2767700</v>
      </c>
      <c r="EP26" s="2">
        <v>3051100</v>
      </c>
      <c r="EQ26" s="2">
        <v>2785000</v>
      </c>
      <c r="ER26" s="2">
        <v>3386100</v>
      </c>
      <c r="ES26" s="2">
        <v>2952700</v>
      </c>
      <c r="ET26" s="2">
        <v>2120400</v>
      </c>
      <c r="EU26" s="2">
        <v>2059000</v>
      </c>
      <c r="EV26" s="2">
        <v>1501100</v>
      </c>
      <c r="EW26" s="2">
        <v>1009500</v>
      </c>
      <c r="EX26" s="2">
        <v>1967900</v>
      </c>
      <c r="EY26" s="2">
        <v>2652300</v>
      </c>
      <c r="EZ26" s="2">
        <v>3202800</v>
      </c>
      <c r="FA26" s="2">
        <v>6706200</v>
      </c>
      <c r="FB26" s="2">
        <v>2787000</v>
      </c>
      <c r="FC26" s="2">
        <v>2981400</v>
      </c>
      <c r="FD26" s="2">
        <v>3308600</v>
      </c>
      <c r="FE26" s="2">
        <v>2880500</v>
      </c>
      <c r="FF26" s="2">
        <v>3587900</v>
      </c>
      <c r="FG26" s="2">
        <v>2029100</v>
      </c>
      <c r="FH26" s="2">
        <v>2582300</v>
      </c>
      <c r="FI26" s="2">
        <v>1981500</v>
      </c>
      <c r="FJ26" s="2">
        <v>2333100</v>
      </c>
      <c r="FK26" s="2">
        <v>2776200</v>
      </c>
      <c r="FL26" s="2">
        <v>2828500</v>
      </c>
      <c r="FM26" s="2">
        <v>2405000</v>
      </c>
      <c r="FN26" s="2">
        <v>3752600</v>
      </c>
      <c r="FO26" s="2">
        <v>3201000</v>
      </c>
      <c r="FP26" s="2">
        <v>2913500</v>
      </c>
      <c r="FQ26" s="2">
        <v>2217300</v>
      </c>
      <c r="FR26" s="2">
        <v>2915800</v>
      </c>
      <c r="FS26" s="2">
        <v>3545400</v>
      </c>
      <c r="FT26" s="2">
        <v>8799600</v>
      </c>
      <c r="FU26" s="2">
        <v>3341900</v>
      </c>
      <c r="FV26" s="2">
        <v>3079600</v>
      </c>
      <c r="FW26" s="2">
        <v>3619300</v>
      </c>
      <c r="FX26" s="2">
        <v>3227100</v>
      </c>
      <c r="FY26" s="2">
        <v>5454000</v>
      </c>
      <c r="FZ26" s="2">
        <v>8188000</v>
      </c>
      <c r="GA26" s="2">
        <v>3546200</v>
      </c>
      <c r="GB26" s="2">
        <v>3213200</v>
      </c>
      <c r="GC26" s="2">
        <v>2377800</v>
      </c>
      <c r="GD26" s="2">
        <v>2339000</v>
      </c>
      <c r="GE26" s="2">
        <v>3272900</v>
      </c>
      <c r="GF26" s="2">
        <v>3974700</v>
      </c>
      <c r="GG26" s="2">
        <v>2756600</v>
      </c>
      <c r="GH26" s="2">
        <v>3643600</v>
      </c>
      <c r="GI26" s="2">
        <v>9422100</v>
      </c>
      <c r="GJ26" s="2">
        <v>2736700</v>
      </c>
      <c r="GK26" s="2">
        <v>2463500</v>
      </c>
      <c r="GL26" s="2">
        <v>3119600</v>
      </c>
      <c r="GM26" s="2">
        <v>2800300</v>
      </c>
      <c r="GN26" s="2">
        <v>2391400</v>
      </c>
      <c r="GO26" s="2">
        <v>2960900</v>
      </c>
      <c r="GP26" s="2">
        <v>4768900</v>
      </c>
      <c r="GQ26" s="2">
        <v>3631500</v>
      </c>
      <c r="GR26" s="2">
        <v>3812500</v>
      </c>
      <c r="GS26" s="2">
        <v>3401200</v>
      </c>
      <c r="GT26" s="2">
        <v>2432300</v>
      </c>
      <c r="GU26" s="2">
        <v>4208900</v>
      </c>
      <c r="GV26" s="2">
        <v>3729400</v>
      </c>
      <c r="GW26" s="2">
        <v>2169800</v>
      </c>
      <c r="GX26" s="2">
        <v>2871600</v>
      </c>
      <c r="GY26" s="2">
        <v>2431500</v>
      </c>
      <c r="GZ26" s="2">
        <v>3359700</v>
      </c>
      <c r="HA26" s="2">
        <v>2458100</v>
      </c>
      <c r="HB26" s="2">
        <v>2898000</v>
      </c>
      <c r="HC26" s="2">
        <v>3042700</v>
      </c>
      <c r="HD26" s="2">
        <v>3035100</v>
      </c>
      <c r="HE26" s="2">
        <v>2684200</v>
      </c>
      <c r="HF26" s="2">
        <v>4318800</v>
      </c>
      <c r="HG26" s="2">
        <v>2840500</v>
      </c>
      <c r="HH26" s="2">
        <v>3310600</v>
      </c>
      <c r="HI26" s="2">
        <v>2397200</v>
      </c>
      <c r="HJ26" s="2">
        <v>6134100</v>
      </c>
      <c r="HK26" s="2">
        <v>2980700</v>
      </c>
      <c r="HL26" s="2">
        <v>3007300</v>
      </c>
      <c r="HM26" s="2">
        <v>2754500</v>
      </c>
      <c r="HN26" s="2">
        <v>3460600</v>
      </c>
      <c r="HO26" s="2">
        <v>3815600</v>
      </c>
      <c r="HP26" s="2">
        <v>2816500</v>
      </c>
      <c r="HQ26" s="2">
        <v>2528600</v>
      </c>
      <c r="HR26" s="2">
        <v>2074700</v>
      </c>
      <c r="HS26" s="2">
        <v>2098800</v>
      </c>
      <c r="HT26" s="2">
        <v>2164500</v>
      </c>
      <c r="HU26" s="2">
        <v>2995700</v>
      </c>
      <c r="HV26" s="2">
        <v>2270300</v>
      </c>
      <c r="HW26" s="2">
        <v>1453300</v>
      </c>
      <c r="HX26" s="2">
        <v>2489600</v>
      </c>
      <c r="HY26" s="2">
        <v>2254500</v>
      </c>
      <c r="HZ26" s="2">
        <v>2166100</v>
      </c>
      <c r="IA26" s="2">
        <v>3933400</v>
      </c>
      <c r="IB26" s="2">
        <v>2225200</v>
      </c>
      <c r="IC26" s="2">
        <v>2363000</v>
      </c>
      <c r="ID26" s="2">
        <v>2268300</v>
      </c>
      <c r="IE26" s="2">
        <v>4222900</v>
      </c>
      <c r="IF26" s="2">
        <v>2629500</v>
      </c>
      <c r="IG26" s="2">
        <v>2254700</v>
      </c>
      <c r="IH26" s="2">
        <v>3297600</v>
      </c>
      <c r="II26" s="2">
        <v>3012100</v>
      </c>
      <c r="IJ26" s="2">
        <v>3112600</v>
      </c>
      <c r="IK26" s="2">
        <v>4085700</v>
      </c>
      <c r="IL26" s="2">
        <v>7389500</v>
      </c>
      <c r="IM26" s="2">
        <v>2598000</v>
      </c>
      <c r="IN26" s="2">
        <v>2444400</v>
      </c>
      <c r="IO26" s="2">
        <v>2234300</v>
      </c>
      <c r="IP26" s="2">
        <v>2218000</v>
      </c>
      <c r="IQ26" s="2">
        <v>2549900</v>
      </c>
      <c r="IR26" s="2">
        <v>2754700</v>
      </c>
      <c r="IS26" s="2">
        <v>1960300</v>
      </c>
      <c r="IT26" s="2">
        <v>2354300</v>
      </c>
    </row>
    <row r="27" spans="1:254" ht="15.9" customHeight="1">
      <c r="A27" s="390" t="s">
        <v>49</v>
      </c>
      <c r="B27" s="46" t="s">
        <v>50</v>
      </c>
      <c r="C27" s="50">
        <v>351800</v>
      </c>
      <c r="D27" s="199">
        <v>-4674900</v>
      </c>
      <c r="E27" s="197">
        <v>5026700</v>
      </c>
      <c r="F27" s="21">
        <v>7225500</v>
      </c>
      <c r="G27" s="21">
        <v>5504300</v>
      </c>
      <c r="H27" s="21">
        <v>7666700</v>
      </c>
      <c r="I27" s="21">
        <v>13335800</v>
      </c>
      <c r="J27" s="21">
        <v>12683900</v>
      </c>
      <c r="K27" s="21">
        <v>20441100</v>
      </c>
      <c r="L27" s="21">
        <v>11826600</v>
      </c>
      <c r="M27" s="21">
        <v>8374100</v>
      </c>
      <c r="N27" s="21">
        <v>6927400</v>
      </c>
      <c r="O27" s="21">
        <v>6045000</v>
      </c>
      <c r="P27" s="21">
        <v>7010800</v>
      </c>
      <c r="Q27" s="21">
        <v>9065700</v>
      </c>
      <c r="R27" s="21">
        <v>13238300</v>
      </c>
      <c r="S27" s="21">
        <v>8272100</v>
      </c>
      <c r="T27" s="21">
        <v>8447400</v>
      </c>
      <c r="U27" s="21">
        <v>7420500</v>
      </c>
      <c r="V27" s="21">
        <v>7961100</v>
      </c>
      <c r="W27" s="21">
        <v>9319000</v>
      </c>
      <c r="X27" s="21">
        <v>10620300</v>
      </c>
      <c r="Y27" s="21">
        <v>14734400</v>
      </c>
      <c r="Z27" s="21">
        <v>13886200</v>
      </c>
      <c r="AA27" s="21">
        <v>8826900</v>
      </c>
      <c r="AB27" s="21">
        <v>8524900</v>
      </c>
      <c r="AC27" s="21">
        <v>8356400</v>
      </c>
      <c r="AD27" s="21">
        <v>10371000</v>
      </c>
      <c r="AE27" s="21">
        <v>12157200</v>
      </c>
      <c r="AF27" s="21">
        <v>11480100</v>
      </c>
      <c r="AG27" s="21">
        <v>11977400</v>
      </c>
      <c r="AH27" s="21">
        <v>10826200</v>
      </c>
      <c r="AI27" s="21">
        <v>10505100</v>
      </c>
      <c r="AJ27" s="21">
        <v>10696300</v>
      </c>
      <c r="AK27" s="21">
        <v>8875500</v>
      </c>
      <c r="AL27" s="21">
        <v>13115400</v>
      </c>
      <c r="AM27" s="21">
        <v>7911200</v>
      </c>
      <c r="AN27" s="21">
        <v>7820900</v>
      </c>
      <c r="AO27" s="21">
        <v>10168000</v>
      </c>
      <c r="AP27" s="21">
        <v>10026400</v>
      </c>
      <c r="AQ27" s="21">
        <v>11446700</v>
      </c>
      <c r="AR27" s="21">
        <v>13632800</v>
      </c>
      <c r="AS27" s="21">
        <v>8280200</v>
      </c>
      <c r="AT27" s="21">
        <v>7836700</v>
      </c>
      <c r="AU27" s="21">
        <v>10968100</v>
      </c>
      <c r="AV27" s="21">
        <v>6266300</v>
      </c>
      <c r="AW27" s="21">
        <v>9390800</v>
      </c>
      <c r="AX27" s="21">
        <v>9425900</v>
      </c>
      <c r="AY27" s="21">
        <v>9167400</v>
      </c>
      <c r="AZ27" s="21">
        <v>12430600</v>
      </c>
      <c r="BA27" s="21">
        <v>24956100</v>
      </c>
      <c r="BB27" s="21">
        <v>16167200</v>
      </c>
      <c r="BC27" s="21">
        <v>13791600</v>
      </c>
      <c r="BD27" s="21">
        <v>13257500</v>
      </c>
      <c r="BE27" s="21">
        <v>13279300</v>
      </c>
      <c r="BF27" s="21">
        <v>9405200</v>
      </c>
      <c r="BG27" s="21">
        <v>10250600</v>
      </c>
      <c r="BH27" s="21">
        <v>9807500</v>
      </c>
      <c r="BI27" s="21">
        <v>8372100</v>
      </c>
      <c r="BJ27" s="21">
        <v>9284700</v>
      </c>
      <c r="BK27" s="21">
        <v>9131900</v>
      </c>
      <c r="BL27" s="21">
        <v>15717300</v>
      </c>
      <c r="BM27" s="2">
        <v>11563500</v>
      </c>
      <c r="BN27" s="2">
        <v>6062600</v>
      </c>
      <c r="BO27" s="2">
        <v>8683900</v>
      </c>
      <c r="BP27" s="2">
        <v>8199800</v>
      </c>
      <c r="BQ27" s="2">
        <v>12605500</v>
      </c>
      <c r="BR27" s="2">
        <v>6483500</v>
      </c>
      <c r="BS27" s="2">
        <v>11175700</v>
      </c>
      <c r="BT27" s="2">
        <v>11586100</v>
      </c>
      <c r="BU27" s="2">
        <v>6641100</v>
      </c>
      <c r="BV27" s="2">
        <v>5115300</v>
      </c>
      <c r="BW27" s="2">
        <v>8867300</v>
      </c>
      <c r="BX27" s="2">
        <v>6811900</v>
      </c>
      <c r="BY27" s="2">
        <v>4821700</v>
      </c>
      <c r="BZ27" s="2">
        <v>5711800</v>
      </c>
      <c r="CA27" s="2">
        <v>6870200</v>
      </c>
      <c r="CB27" s="2">
        <v>6233100</v>
      </c>
      <c r="CC27" s="2">
        <v>8479500</v>
      </c>
      <c r="CD27" s="2">
        <v>7832900</v>
      </c>
      <c r="CE27" s="2">
        <v>8301900</v>
      </c>
      <c r="CF27" s="2">
        <v>8693200</v>
      </c>
      <c r="CG27" s="2">
        <v>7948500</v>
      </c>
      <c r="CH27" s="2">
        <v>11845800</v>
      </c>
      <c r="CI27" s="2">
        <v>10175600</v>
      </c>
      <c r="CJ27" s="2">
        <v>14019400</v>
      </c>
      <c r="CK27" s="2">
        <v>7898300</v>
      </c>
      <c r="CL27" s="2">
        <v>12692200</v>
      </c>
      <c r="CM27" s="2">
        <v>11166000</v>
      </c>
      <c r="CN27" s="2">
        <v>29687500</v>
      </c>
      <c r="CO27" s="2">
        <v>11880600</v>
      </c>
      <c r="CP27" s="2">
        <v>10665900</v>
      </c>
      <c r="CQ27" s="2">
        <v>6915800</v>
      </c>
      <c r="CR27" s="2">
        <v>10094000</v>
      </c>
      <c r="CS27" s="2">
        <v>8170100</v>
      </c>
      <c r="CT27" s="2">
        <v>8659600</v>
      </c>
      <c r="CU27" s="2">
        <v>10232500</v>
      </c>
      <c r="CV27" s="2">
        <v>5750300</v>
      </c>
      <c r="CW27" s="2">
        <v>5148400</v>
      </c>
      <c r="CX27" s="2">
        <v>7203800</v>
      </c>
      <c r="CY27" s="2">
        <v>8990900</v>
      </c>
      <c r="CZ27" s="2">
        <v>9990500</v>
      </c>
      <c r="DA27" s="2">
        <v>787100</v>
      </c>
      <c r="DB27" s="2">
        <v>920900</v>
      </c>
      <c r="DC27" s="2">
        <v>1522300</v>
      </c>
      <c r="DD27" s="2">
        <v>788500</v>
      </c>
      <c r="DE27" s="2">
        <v>1029200</v>
      </c>
      <c r="DF27" s="2">
        <v>1593600</v>
      </c>
      <c r="DG27" s="2">
        <v>1121200</v>
      </c>
      <c r="DH27" s="2">
        <v>801100</v>
      </c>
      <c r="DI27" s="2">
        <v>889300</v>
      </c>
      <c r="DJ27" s="2">
        <v>897700</v>
      </c>
      <c r="DK27" s="2">
        <v>1099900</v>
      </c>
      <c r="DL27" s="2">
        <v>1123700</v>
      </c>
      <c r="DM27" s="2">
        <v>1244800</v>
      </c>
      <c r="DN27" s="2">
        <v>996400</v>
      </c>
      <c r="DO27" s="2">
        <v>732600</v>
      </c>
      <c r="DP27" s="2">
        <v>754300</v>
      </c>
      <c r="DQ27" s="2">
        <v>1062300</v>
      </c>
      <c r="DR27" s="2">
        <v>909000</v>
      </c>
      <c r="DS27" s="2">
        <v>1291800</v>
      </c>
      <c r="DT27" s="2">
        <v>1331300</v>
      </c>
      <c r="DU27" s="2">
        <v>1196400</v>
      </c>
      <c r="DV27" s="2">
        <v>993700</v>
      </c>
      <c r="DW27" s="2">
        <v>1451600</v>
      </c>
      <c r="DX27" s="2">
        <v>2690300</v>
      </c>
      <c r="DY27" s="2">
        <v>1082700</v>
      </c>
      <c r="DZ27" s="2">
        <v>850000</v>
      </c>
      <c r="EA27" s="2">
        <v>729000</v>
      </c>
      <c r="EB27" s="2">
        <v>641000</v>
      </c>
      <c r="EC27" s="2">
        <v>691200</v>
      </c>
      <c r="ED27" s="2">
        <v>816600</v>
      </c>
      <c r="EE27" s="2">
        <v>1045400</v>
      </c>
      <c r="EF27" s="2">
        <v>764200</v>
      </c>
      <c r="EG27" s="2">
        <v>945800</v>
      </c>
      <c r="EH27" s="2">
        <v>652800</v>
      </c>
      <c r="EI27" s="2">
        <v>1023400</v>
      </c>
      <c r="EJ27" s="2">
        <v>733600</v>
      </c>
      <c r="EK27" s="2">
        <v>841700</v>
      </c>
      <c r="EL27" s="2">
        <v>1238700</v>
      </c>
      <c r="EM27" s="2">
        <v>1170800</v>
      </c>
      <c r="EN27" s="2">
        <v>1014800</v>
      </c>
      <c r="EO27" s="2">
        <v>657500</v>
      </c>
      <c r="EP27" s="2">
        <v>671200</v>
      </c>
      <c r="EQ27" s="2">
        <v>723500</v>
      </c>
      <c r="ER27" s="2">
        <v>614200</v>
      </c>
      <c r="ES27" s="2">
        <v>724200</v>
      </c>
      <c r="ET27" s="2">
        <v>507900</v>
      </c>
      <c r="EU27" s="2">
        <v>589300</v>
      </c>
      <c r="EV27" s="2">
        <v>485400</v>
      </c>
      <c r="EW27" s="2">
        <v>525200</v>
      </c>
      <c r="EX27" s="2">
        <v>516900</v>
      </c>
      <c r="EY27" s="2">
        <v>636700</v>
      </c>
      <c r="EZ27" s="2">
        <v>496200</v>
      </c>
      <c r="FA27" s="2">
        <v>949600</v>
      </c>
      <c r="FB27" s="2">
        <v>670100</v>
      </c>
      <c r="FC27" s="2">
        <v>601400</v>
      </c>
      <c r="FD27" s="2">
        <v>431400</v>
      </c>
      <c r="FE27" s="2">
        <v>553400</v>
      </c>
      <c r="FF27" s="2">
        <v>625900</v>
      </c>
      <c r="FG27" s="2">
        <v>546600</v>
      </c>
      <c r="FH27" s="2">
        <v>568500</v>
      </c>
      <c r="FI27" s="2">
        <v>622200</v>
      </c>
      <c r="FJ27" s="2">
        <v>558900</v>
      </c>
      <c r="FK27" s="2">
        <v>650000</v>
      </c>
      <c r="FL27" s="2">
        <v>528500</v>
      </c>
      <c r="FM27" s="2">
        <v>877100</v>
      </c>
      <c r="FN27" s="2">
        <v>1041300</v>
      </c>
      <c r="FO27" s="2">
        <v>867700</v>
      </c>
      <c r="FP27" s="2">
        <v>701300</v>
      </c>
      <c r="FQ27" s="2">
        <v>738300</v>
      </c>
      <c r="FR27" s="2">
        <v>969700</v>
      </c>
      <c r="FS27" s="2">
        <v>887500</v>
      </c>
      <c r="FT27" s="2">
        <v>901200</v>
      </c>
      <c r="FU27" s="2">
        <v>954800</v>
      </c>
      <c r="FV27" s="2">
        <v>1074200</v>
      </c>
      <c r="FW27" s="2">
        <v>1070300</v>
      </c>
      <c r="FX27" s="2">
        <v>661900</v>
      </c>
      <c r="FY27" s="2">
        <v>1204600</v>
      </c>
      <c r="FZ27" s="2">
        <v>922100</v>
      </c>
      <c r="GA27" s="2">
        <v>1309400</v>
      </c>
      <c r="GB27" s="2">
        <v>1320700</v>
      </c>
      <c r="GC27" s="2">
        <v>1398600</v>
      </c>
      <c r="GD27" s="2">
        <v>1801600</v>
      </c>
      <c r="GE27" s="2">
        <v>3431500</v>
      </c>
      <c r="GF27" s="2">
        <v>4555800</v>
      </c>
      <c r="GG27" s="2">
        <v>1744600</v>
      </c>
      <c r="GH27" s="2">
        <v>993900</v>
      </c>
      <c r="GI27" s="2">
        <v>1909200</v>
      </c>
      <c r="GJ27" s="2">
        <v>744400</v>
      </c>
      <c r="GK27" s="2">
        <v>1144700</v>
      </c>
      <c r="GL27" s="2">
        <v>825700</v>
      </c>
      <c r="GM27" s="2">
        <v>825800</v>
      </c>
      <c r="GN27" s="2">
        <v>1120000</v>
      </c>
      <c r="GO27" s="2">
        <v>1914500</v>
      </c>
      <c r="GP27" s="2">
        <v>915500</v>
      </c>
      <c r="GQ27" s="2">
        <v>918700</v>
      </c>
      <c r="GR27" s="2">
        <v>726200</v>
      </c>
      <c r="GS27" s="2">
        <v>860300</v>
      </c>
      <c r="GT27" s="2">
        <v>885800</v>
      </c>
      <c r="GU27" s="2">
        <v>1147200</v>
      </c>
      <c r="GV27" s="2">
        <v>930300</v>
      </c>
      <c r="GW27" s="2">
        <v>760800</v>
      </c>
      <c r="GX27" s="2">
        <v>971900</v>
      </c>
      <c r="GY27" s="2">
        <v>889000</v>
      </c>
      <c r="GZ27" s="2">
        <v>1108800</v>
      </c>
      <c r="HA27" s="2">
        <v>785400</v>
      </c>
      <c r="HB27" s="2">
        <v>716400</v>
      </c>
      <c r="HC27" s="2">
        <v>1096300</v>
      </c>
      <c r="HD27" s="2">
        <v>1097800</v>
      </c>
      <c r="HE27" s="2">
        <v>972400</v>
      </c>
      <c r="HF27" s="2">
        <v>872700</v>
      </c>
      <c r="HG27" s="2">
        <v>790700</v>
      </c>
      <c r="HH27" s="2">
        <v>750600</v>
      </c>
      <c r="HI27" s="2">
        <v>600000</v>
      </c>
      <c r="HJ27" s="2">
        <v>1639100</v>
      </c>
      <c r="HK27" s="2">
        <v>779900</v>
      </c>
      <c r="HL27" s="2">
        <v>729100</v>
      </c>
      <c r="HM27" s="2">
        <v>632000</v>
      </c>
      <c r="HN27" s="2">
        <v>695400</v>
      </c>
      <c r="HO27" s="2">
        <v>576200</v>
      </c>
      <c r="HP27" s="2">
        <v>698800</v>
      </c>
      <c r="HQ27" s="2">
        <v>838300</v>
      </c>
      <c r="HR27" s="2">
        <v>607700</v>
      </c>
      <c r="HS27" s="2">
        <v>713000</v>
      </c>
      <c r="HT27" s="2">
        <v>588500</v>
      </c>
      <c r="HU27" s="2">
        <v>595900</v>
      </c>
      <c r="HV27" s="2">
        <v>558500</v>
      </c>
      <c r="HW27" s="2">
        <v>578100</v>
      </c>
      <c r="HX27" s="2">
        <v>601000</v>
      </c>
      <c r="HY27" s="2">
        <v>1059800</v>
      </c>
      <c r="HZ27" s="2">
        <v>769600</v>
      </c>
      <c r="IA27" s="2">
        <v>987400</v>
      </c>
      <c r="IB27" s="2">
        <v>951200</v>
      </c>
      <c r="IC27" s="2">
        <v>564600</v>
      </c>
      <c r="ID27" s="2">
        <v>961700</v>
      </c>
      <c r="IE27" s="2">
        <v>526900</v>
      </c>
      <c r="IF27" s="2">
        <v>550100</v>
      </c>
      <c r="IG27" s="2">
        <v>559400</v>
      </c>
      <c r="IH27" s="2">
        <v>678000</v>
      </c>
      <c r="II27" s="2">
        <v>700900</v>
      </c>
      <c r="IJ27" s="2">
        <v>932100</v>
      </c>
      <c r="IK27" s="2">
        <v>1218800</v>
      </c>
      <c r="IL27" s="2">
        <v>1015200</v>
      </c>
      <c r="IM27" s="2">
        <v>823100</v>
      </c>
      <c r="IN27" s="2">
        <v>1285000</v>
      </c>
      <c r="IO27" s="2">
        <v>2179600</v>
      </c>
      <c r="IP27" s="2">
        <v>815200</v>
      </c>
      <c r="IQ27" s="2">
        <v>736700</v>
      </c>
      <c r="IR27" s="2">
        <v>600800</v>
      </c>
      <c r="IS27" s="2">
        <v>451100</v>
      </c>
      <c r="IT27" s="2">
        <v>782400</v>
      </c>
    </row>
    <row r="28" spans="1:254" ht="15.9" customHeight="1">
      <c r="A28" s="390" t="s">
        <v>51</v>
      </c>
      <c r="B28" s="46" t="s">
        <v>52</v>
      </c>
      <c r="C28" s="50">
        <v>14294400</v>
      </c>
      <c r="D28" s="199">
        <v>-1169500</v>
      </c>
      <c r="E28" s="197">
        <v>15463900</v>
      </c>
      <c r="F28" s="21">
        <v>13261600</v>
      </c>
      <c r="G28" s="21">
        <v>14874300</v>
      </c>
      <c r="H28" s="21">
        <v>22813400</v>
      </c>
      <c r="I28" s="21">
        <v>13867600</v>
      </c>
      <c r="J28" s="21">
        <v>24950800</v>
      </c>
      <c r="K28" s="21">
        <v>22565300</v>
      </c>
      <c r="L28" s="21">
        <v>18184200</v>
      </c>
      <c r="M28" s="21">
        <v>24920300</v>
      </c>
      <c r="N28" s="21">
        <v>17366400</v>
      </c>
      <c r="O28" s="21">
        <v>15702700</v>
      </c>
      <c r="P28" s="21">
        <v>20359500</v>
      </c>
      <c r="Q28" s="21">
        <v>26885400</v>
      </c>
      <c r="R28" s="21">
        <v>21303500</v>
      </c>
      <c r="S28" s="21">
        <v>16800800</v>
      </c>
      <c r="T28" s="21">
        <v>22159800</v>
      </c>
      <c r="U28" s="21">
        <v>34000600</v>
      </c>
      <c r="V28" s="21">
        <v>40452300</v>
      </c>
      <c r="W28" s="21">
        <v>19215000</v>
      </c>
      <c r="X28" s="21">
        <v>14372300</v>
      </c>
      <c r="Y28" s="21">
        <v>19509800</v>
      </c>
      <c r="Z28" s="21">
        <v>23114400</v>
      </c>
      <c r="AA28" s="21">
        <v>26068000</v>
      </c>
      <c r="AB28" s="21">
        <v>24518300</v>
      </c>
      <c r="AC28" s="21">
        <v>23403000</v>
      </c>
      <c r="AD28" s="21">
        <v>28967100</v>
      </c>
      <c r="AE28" s="21">
        <v>11790800</v>
      </c>
      <c r="AF28" s="21">
        <v>10067300</v>
      </c>
      <c r="AG28" s="21">
        <v>13973600</v>
      </c>
      <c r="AH28" s="21">
        <v>9253100</v>
      </c>
      <c r="AI28" s="21">
        <v>12349600</v>
      </c>
      <c r="AJ28" s="21">
        <v>15021600</v>
      </c>
      <c r="AK28" s="21">
        <v>7332600</v>
      </c>
      <c r="AL28" s="21">
        <v>10304700</v>
      </c>
      <c r="AM28" s="21">
        <v>12099000</v>
      </c>
      <c r="AN28" s="21">
        <v>8223600</v>
      </c>
      <c r="AO28" s="21">
        <v>14625000</v>
      </c>
      <c r="AP28" s="21">
        <v>18322400</v>
      </c>
      <c r="AQ28" s="21">
        <v>17419200</v>
      </c>
      <c r="AR28" s="21">
        <v>18147200</v>
      </c>
      <c r="AS28" s="21">
        <v>17073800</v>
      </c>
      <c r="AT28" s="21">
        <v>14103400</v>
      </c>
      <c r="AU28" s="21">
        <v>15237800</v>
      </c>
      <c r="AV28" s="21">
        <v>12250300</v>
      </c>
      <c r="AW28" s="21">
        <v>10044000</v>
      </c>
      <c r="AX28" s="21">
        <v>15719900</v>
      </c>
      <c r="AY28" s="21">
        <v>15095700</v>
      </c>
      <c r="AZ28" s="21">
        <v>22117600</v>
      </c>
      <c r="BA28" s="21">
        <v>21624300</v>
      </c>
      <c r="BB28" s="21">
        <v>10954100</v>
      </c>
      <c r="BC28" s="21">
        <v>6792700</v>
      </c>
      <c r="BD28" s="21">
        <v>8341500</v>
      </c>
      <c r="BE28" s="21">
        <v>9962100</v>
      </c>
      <c r="BF28" s="21">
        <v>8445700</v>
      </c>
      <c r="BG28" s="21">
        <v>11094300</v>
      </c>
      <c r="BH28" s="21">
        <v>12795000</v>
      </c>
      <c r="BI28" s="21">
        <v>8950000</v>
      </c>
      <c r="BJ28" s="21">
        <v>17205300</v>
      </c>
      <c r="BK28" s="21">
        <v>17626900</v>
      </c>
      <c r="BL28" s="21">
        <v>17349500</v>
      </c>
      <c r="BM28" s="2">
        <v>26238200</v>
      </c>
      <c r="BN28" s="2">
        <v>18620400</v>
      </c>
      <c r="BO28" s="2">
        <v>24780600</v>
      </c>
      <c r="BP28" s="2">
        <v>40373500</v>
      </c>
      <c r="BQ28" s="2">
        <v>3176400</v>
      </c>
      <c r="BR28" s="2">
        <v>12210700</v>
      </c>
      <c r="BS28" s="2">
        <v>29488100</v>
      </c>
      <c r="BT28" s="2">
        <v>14336500</v>
      </c>
      <c r="BU28" s="2">
        <v>12283700</v>
      </c>
      <c r="BV28" s="2">
        <v>8450400</v>
      </c>
      <c r="BW28" s="2">
        <v>12088600</v>
      </c>
      <c r="BX28" s="2">
        <v>13293900</v>
      </c>
      <c r="BY28" s="2">
        <v>11271900</v>
      </c>
      <c r="BZ28" s="2">
        <v>9888300</v>
      </c>
      <c r="CA28" s="2">
        <v>16407700</v>
      </c>
      <c r="CB28" s="2">
        <v>18756100</v>
      </c>
      <c r="CC28" s="2">
        <v>13883200</v>
      </c>
      <c r="CD28" s="2">
        <v>12194800</v>
      </c>
      <c r="CE28" s="2">
        <v>16413400</v>
      </c>
      <c r="CF28" s="2">
        <v>9985700</v>
      </c>
      <c r="CG28" s="2">
        <v>9341600</v>
      </c>
      <c r="CH28" s="2">
        <v>7807900</v>
      </c>
      <c r="CI28" s="2">
        <v>4761100</v>
      </c>
      <c r="CJ28" s="2">
        <v>5285600</v>
      </c>
      <c r="CK28" s="2">
        <v>5581300</v>
      </c>
      <c r="CL28" s="2">
        <v>6969100</v>
      </c>
      <c r="CM28" s="2">
        <v>10842200</v>
      </c>
      <c r="CN28" s="2">
        <v>11636700</v>
      </c>
      <c r="CO28" s="2">
        <v>8973200</v>
      </c>
      <c r="CP28" s="2">
        <v>9878200</v>
      </c>
      <c r="CQ28" s="2">
        <v>11258100</v>
      </c>
      <c r="CR28" s="2">
        <v>8803300</v>
      </c>
      <c r="CS28" s="2">
        <v>7474900</v>
      </c>
      <c r="CT28" s="2">
        <v>9672900</v>
      </c>
      <c r="CU28" s="2">
        <v>8137200</v>
      </c>
      <c r="CV28" s="2">
        <v>11314900</v>
      </c>
      <c r="CW28" s="2">
        <v>8551000</v>
      </c>
      <c r="CX28" s="2">
        <v>6797100</v>
      </c>
      <c r="CY28" s="2">
        <v>10975700</v>
      </c>
      <c r="CZ28" s="2">
        <v>10767400</v>
      </c>
      <c r="DA28" s="2">
        <v>8927500</v>
      </c>
      <c r="DB28" s="2">
        <v>6595900</v>
      </c>
      <c r="DC28" s="2">
        <v>8059900</v>
      </c>
      <c r="DD28" s="2">
        <v>6574900</v>
      </c>
      <c r="DE28" s="2">
        <v>8134900</v>
      </c>
      <c r="DF28" s="2">
        <v>11588800</v>
      </c>
      <c r="DG28" s="2">
        <v>8948900</v>
      </c>
      <c r="DH28" s="2">
        <v>7776300</v>
      </c>
      <c r="DI28" s="2">
        <v>10691800</v>
      </c>
      <c r="DJ28" s="2">
        <v>12432800</v>
      </c>
      <c r="DK28" s="2">
        <v>7875400</v>
      </c>
      <c r="DL28" s="2">
        <v>6052200</v>
      </c>
      <c r="DM28" s="2">
        <v>7759500</v>
      </c>
      <c r="DN28" s="2">
        <v>10738400</v>
      </c>
      <c r="DO28" s="2">
        <v>6241600</v>
      </c>
      <c r="DP28" s="2">
        <v>9566900</v>
      </c>
      <c r="DQ28" s="2">
        <v>10303600</v>
      </c>
      <c r="DR28" s="2">
        <v>10199800</v>
      </c>
      <c r="DS28" s="2">
        <v>17716800</v>
      </c>
      <c r="DT28" s="2">
        <v>8898200</v>
      </c>
      <c r="DU28" s="2">
        <v>7893700</v>
      </c>
      <c r="DV28" s="2">
        <v>4903600</v>
      </c>
      <c r="DW28" s="2">
        <v>5922400</v>
      </c>
      <c r="DX28" s="2">
        <v>7181800</v>
      </c>
      <c r="DY28" s="2">
        <v>5578100</v>
      </c>
      <c r="DZ28" s="2">
        <v>6532400</v>
      </c>
      <c r="EA28" s="2">
        <v>8020600</v>
      </c>
      <c r="EB28" s="2">
        <v>9870700</v>
      </c>
      <c r="EC28" s="2">
        <v>11223600</v>
      </c>
      <c r="ED28" s="2">
        <v>6063700</v>
      </c>
      <c r="EE28" s="2">
        <v>7183900</v>
      </c>
      <c r="EF28" s="2">
        <v>7467800</v>
      </c>
      <c r="EG28" s="2">
        <v>13319800</v>
      </c>
      <c r="EH28" s="2">
        <v>7213100</v>
      </c>
      <c r="EI28" s="2">
        <v>5090400</v>
      </c>
      <c r="EJ28" s="2">
        <v>4690900</v>
      </c>
      <c r="EK28" s="2">
        <v>6733400</v>
      </c>
      <c r="EL28" s="2">
        <v>6272200</v>
      </c>
      <c r="EM28" s="2">
        <v>7162000</v>
      </c>
      <c r="EN28" s="2">
        <v>5506900</v>
      </c>
      <c r="EO28" s="2">
        <v>5255900</v>
      </c>
      <c r="EP28" s="2">
        <v>5344300</v>
      </c>
      <c r="EQ28" s="2">
        <v>8307000</v>
      </c>
      <c r="ER28" s="2">
        <v>9932000</v>
      </c>
      <c r="ES28" s="2">
        <v>5092800</v>
      </c>
      <c r="ET28" s="2">
        <v>3376300</v>
      </c>
      <c r="EU28" s="2">
        <v>3604600</v>
      </c>
      <c r="EV28" s="2">
        <v>4066000</v>
      </c>
      <c r="EW28" s="2">
        <v>6382300</v>
      </c>
      <c r="EX28" s="2">
        <v>4939800</v>
      </c>
      <c r="EY28" s="2">
        <v>9182600</v>
      </c>
      <c r="EZ28" s="2">
        <v>8914900</v>
      </c>
      <c r="FA28" s="2">
        <v>5465000</v>
      </c>
      <c r="FB28" s="2">
        <v>5226400</v>
      </c>
      <c r="FC28" s="2">
        <v>5633000</v>
      </c>
      <c r="FD28" s="2">
        <v>4655100</v>
      </c>
      <c r="FE28" s="2">
        <v>5218800</v>
      </c>
      <c r="FF28" s="2">
        <v>5430800</v>
      </c>
      <c r="FG28" s="2">
        <v>5664100</v>
      </c>
      <c r="FH28" s="2">
        <v>5666800</v>
      </c>
      <c r="FI28" s="2">
        <v>4782200</v>
      </c>
      <c r="FJ28" s="2">
        <v>5149300</v>
      </c>
      <c r="FK28" s="2">
        <v>7451600</v>
      </c>
      <c r="FL28" s="2">
        <v>5656300</v>
      </c>
      <c r="FM28" s="2">
        <v>5402600</v>
      </c>
      <c r="FN28" s="2">
        <v>6301800</v>
      </c>
      <c r="FO28" s="2">
        <v>6657900</v>
      </c>
      <c r="FP28" s="2">
        <v>3331600</v>
      </c>
      <c r="FQ28" s="2">
        <v>4319500</v>
      </c>
      <c r="FR28" s="2">
        <v>6593100</v>
      </c>
      <c r="FS28" s="2">
        <v>6236800</v>
      </c>
      <c r="FT28" s="2">
        <v>6986200</v>
      </c>
      <c r="FU28" s="2">
        <v>11025500</v>
      </c>
      <c r="FV28" s="2">
        <v>10320600</v>
      </c>
      <c r="FW28" s="2">
        <v>9051400</v>
      </c>
      <c r="FX28" s="2">
        <v>10412600</v>
      </c>
      <c r="FY28" s="2">
        <v>18953100</v>
      </c>
      <c r="FZ28" s="2">
        <v>14443800</v>
      </c>
      <c r="GA28" s="2">
        <v>28102200</v>
      </c>
      <c r="GB28" s="2">
        <v>5739000</v>
      </c>
      <c r="GC28" s="2">
        <v>6216700</v>
      </c>
      <c r="GD28" s="2">
        <v>5730100</v>
      </c>
      <c r="GE28" s="2">
        <v>5724000</v>
      </c>
      <c r="GF28" s="2">
        <v>10593900</v>
      </c>
      <c r="GG28" s="2">
        <v>10222900</v>
      </c>
      <c r="GH28" s="2">
        <v>10459800</v>
      </c>
      <c r="GI28" s="2">
        <v>7937500</v>
      </c>
      <c r="GJ28" s="2">
        <v>9165500</v>
      </c>
      <c r="GK28" s="2">
        <v>11324800</v>
      </c>
      <c r="GL28" s="2">
        <v>11918400</v>
      </c>
      <c r="GM28" s="2">
        <v>7118800</v>
      </c>
      <c r="GN28" s="2">
        <v>8316600</v>
      </c>
      <c r="GO28" s="2">
        <v>6422700</v>
      </c>
      <c r="GP28" s="2">
        <v>8253100</v>
      </c>
      <c r="GQ28" s="2">
        <v>6361100</v>
      </c>
      <c r="GR28" s="2">
        <v>6457900</v>
      </c>
      <c r="GS28" s="2">
        <v>6693100</v>
      </c>
      <c r="GT28" s="2">
        <v>5451100</v>
      </c>
      <c r="GU28" s="2">
        <v>9861100</v>
      </c>
      <c r="GV28" s="2">
        <v>7180900</v>
      </c>
      <c r="GW28" s="2">
        <v>9032500</v>
      </c>
      <c r="GX28" s="2">
        <v>8045100</v>
      </c>
      <c r="GY28" s="2">
        <v>9247700</v>
      </c>
      <c r="GZ28" s="2">
        <v>9743500</v>
      </c>
      <c r="HA28" s="2">
        <v>19717400</v>
      </c>
      <c r="HB28" s="2">
        <v>11807200</v>
      </c>
      <c r="HC28" s="2">
        <v>12458400</v>
      </c>
      <c r="HD28" s="2">
        <v>12176800</v>
      </c>
      <c r="HE28" s="2">
        <v>13012000</v>
      </c>
      <c r="HF28" s="2">
        <v>10466600</v>
      </c>
      <c r="HG28" s="2">
        <v>7457500</v>
      </c>
      <c r="HH28" s="2">
        <v>11353700</v>
      </c>
      <c r="HI28" s="2">
        <v>22101100</v>
      </c>
      <c r="HJ28" s="2">
        <v>15361900</v>
      </c>
      <c r="HK28" s="2">
        <v>12355900</v>
      </c>
      <c r="HL28" s="2">
        <v>8023300</v>
      </c>
      <c r="HM28" s="2">
        <v>11803500</v>
      </c>
      <c r="HN28" s="2">
        <v>6493400</v>
      </c>
      <c r="HO28" s="2">
        <v>3735600</v>
      </c>
      <c r="HP28" s="2">
        <v>3389600</v>
      </c>
      <c r="HQ28" s="2">
        <v>3641200</v>
      </c>
      <c r="HR28" s="2">
        <v>3573900</v>
      </c>
      <c r="HS28" s="2">
        <v>6567000</v>
      </c>
      <c r="HT28" s="2">
        <v>3244000</v>
      </c>
      <c r="HU28" s="2">
        <v>3186100</v>
      </c>
      <c r="HV28" s="2">
        <v>3422900</v>
      </c>
      <c r="HW28" s="2">
        <v>3638000</v>
      </c>
      <c r="HX28" s="2">
        <v>3459800</v>
      </c>
      <c r="HY28" s="2">
        <v>2369100</v>
      </c>
      <c r="HZ28" s="2">
        <v>3267700</v>
      </c>
      <c r="IA28" s="2">
        <v>3492400</v>
      </c>
      <c r="IB28" s="2">
        <v>4050300</v>
      </c>
      <c r="IC28" s="2">
        <v>4725200</v>
      </c>
      <c r="ID28" s="2">
        <v>4859100</v>
      </c>
      <c r="IE28" s="2">
        <v>5787500</v>
      </c>
      <c r="IF28" s="2">
        <v>5697200</v>
      </c>
      <c r="IG28" s="2">
        <v>6425800</v>
      </c>
      <c r="IH28" s="2">
        <v>3506600</v>
      </c>
      <c r="II28" s="2">
        <v>3814200</v>
      </c>
      <c r="IJ28" s="2">
        <v>5998500</v>
      </c>
      <c r="IK28" s="2">
        <v>5159600</v>
      </c>
      <c r="IL28" s="2">
        <v>9286700</v>
      </c>
      <c r="IM28" s="2">
        <v>5834300</v>
      </c>
      <c r="IN28" s="2">
        <v>6318100</v>
      </c>
      <c r="IO28" s="2">
        <v>4859200</v>
      </c>
      <c r="IP28" s="2">
        <v>4148100</v>
      </c>
      <c r="IQ28" s="2">
        <v>4448100</v>
      </c>
      <c r="IR28" s="2">
        <v>4018700</v>
      </c>
      <c r="IS28" s="2">
        <v>5275500</v>
      </c>
      <c r="IT28" s="2">
        <v>6004900</v>
      </c>
    </row>
    <row r="29" spans="1:254" ht="15.9" customHeight="1">
      <c r="A29" s="390" t="s">
        <v>53</v>
      </c>
      <c r="B29" s="46" t="s">
        <v>54</v>
      </c>
      <c r="C29" s="50">
        <v>4375000</v>
      </c>
      <c r="D29" s="199">
        <v>-2098400</v>
      </c>
      <c r="E29" s="197">
        <v>6473400</v>
      </c>
      <c r="F29" s="21">
        <v>7055100</v>
      </c>
      <c r="G29" s="21">
        <v>5198300</v>
      </c>
      <c r="H29" s="21">
        <v>7301000</v>
      </c>
      <c r="I29" s="21">
        <v>9821800</v>
      </c>
      <c r="J29" s="21">
        <v>7203900</v>
      </c>
      <c r="K29" s="21">
        <v>7072300</v>
      </c>
      <c r="L29" s="21">
        <v>7393700</v>
      </c>
      <c r="M29" s="21">
        <v>5950400</v>
      </c>
      <c r="N29" s="21">
        <v>8033300</v>
      </c>
      <c r="O29" s="21">
        <v>6950000</v>
      </c>
      <c r="P29" s="21">
        <v>7386500</v>
      </c>
      <c r="Q29" s="21">
        <v>8556300</v>
      </c>
      <c r="R29" s="21">
        <v>8254100</v>
      </c>
      <c r="S29" s="21">
        <v>6198200</v>
      </c>
      <c r="T29" s="21">
        <v>6894900</v>
      </c>
      <c r="U29" s="21">
        <v>5010500</v>
      </c>
      <c r="V29" s="21">
        <v>4477900</v>
      </c>
      <c r="W29" s="21">
        <v>5866900</v>
      </c>
      <c r="X29" s="21">
        <v>6169200</v>
      </c>
      <c r="Y29" s="21">
        <v>6832800</v>
      </c>
      <c r="Z29" s="21">
        <v>6384900</v>
      </c>
      <c r="AA29" s="21">
        <v>5844800</v>
      </c>
      <c r="AB29" s="21">
        <v>4827900</v>
      </c>
      <c r="AC29" s="21">
        <v>6904700</v>
      </c>
      <c r="AD29" s="21">
        <v>7240600</v>
      </c>
      <c r="AE29" s="21">
        <v>8630400</v>
      </c>
      <c r="AF29" s="21">
        <v>8192500</v>
      </c>
      <c r="AG29" s="21">
        <v>6329700</v>
      </c>
      <c r="AH29" s="21">
        <v>8691900</v>
      </c>
      <c r="AI29" s="21">
        <v>7298200</v>
      </c>
      <c r="AJ29" s="21">
        <v>7973600</v>
      </c>
      <c r="AK29" s="21">
        <v>5697400</v>
      </c>
      <c r="AL29" s="21">
        <v>20621100</v>
      </c>
      <c r="AM29" s="21">
        <v>10530000</v>
      </c>
      <c r="AN29" s="21">
        <v>6788300</v>
      </c>
      <c r="AO29" s="21">
        <v>8109600</v>
      </c>
      <c r="AP29" s="21">
        <v>7632000</v>
      </c>
      <c r="AQ29" s="21">
        <v>10122700</v>
      </c>
      <c r="AR29" s="21">
        <v>7540000</v>
      </c>
      <c r="AS29" s="21">
        <v>10371000</v>
      </c>
      <c r="AT29" s="21">
        <v>10231900</v>
      </c>
      <c r="AU29" s="21">
        <v>9352700</v>
      </c>
      <c r="AV29" s="21">
        <v>7151700</v>
      </c>
      <c r="AW29" s="21">
        <v>6795500</v>
      </c>
      <c r="AX29" s="21">
        <v>9637100</v>
      </c>
      <c r="AY29" s="21">
        <v>8600200</v>
      </c>
      <c r="AZ29" s="21">
        <v>9352400</v>
      </c>
      <c r="BA29" s="21">
        <v>16776800</v>
      </c>
      <c r="BB29" s="21">
        <v>7804300</v>
      </c>
      <c r="BC29" s="21">
        <v>5327700</v>
      </c>
      <c r="BD29" s="21">
        <v>6716100</v>
      </c>
      <c r="BE29" s="21">
        <v>7709800</v>
      </c>
      <c r="BF29" s="21">
        <v>7813700</v>
      </c>
      <c r="BG29" s="21">
        <v>7634400</v>
      </c>
      <c r="BH29" s="21">
        <v>8484900</v>
      </c>
      <c r="BI29" s="21">
        <v>9436800</v>
      </c>
      <c r="BJ29" s="21">
        <v>9521800</v>
      </c>
      <c r="BK29" s="21">
        <v>12202500</v>
      </c>
      <c r="BL29" s="21">
        <v>20291300</v>
      </c>
      <c r="BM29" s="2">
        <v>8703600</v>
      </c>
      <c r="BN29" s="2">
        <v>11062800</v>
      </c>
      <c r="BO29" s="2">
        <v>6914000</v>
      </c>
      <c r="BP29" s="2">
        <v>9943600</v>
      </c>
      <c r="BQ29" s="2">
        <v>11850400</v>
      </c>
      <c r="BR29" s="2">
        <v>7852500</v>
      </c>
      <c r="BS29" s="2">
        <v>13650300</v>
      </c>
      <c r="BT29" s="2">
        <v>7276900</v>
      </c>
      <c r="BU29" s="2">
        <v>5581800</v>
      </c>
      <c r="BV29" s="2">
        <v>5771200</v>
      </c>
      <c r="BW29" s="2">
        <v>7812700</v>
      </c>
      <c r="BX29" s="2">
        <v>6805400</v>
      </c>
      <c r="BY29" s="2">
        <v>7127700</v>
      </c>
      <c r="BZ29" s="2">
        <v>7077200</v>
      </c>
      <c r="CA29" s="2">
        <v>9142200</v>
      </c>
      <c r="CB29" s="2">
        <v>8629400</v>
      </c>
      <c r="CC29" s="2">
        <v>8113700</v>
      </c>
      <c r="CD29" s="2">
        <v>7867700</v>
      </c>
      <c r="CE29" s="2">
        <v>6821700</v>
      </c>
      <c r="CF29" s="2">
        <v>10342900</v>
      </c>
      <c r="CG29" s="2">
        <v>11136900</v>
      </c>
      <c r="CH29" s="2">
        <v>15201100</v>
      </c>
      <c r="CI29" s="2">
        <v>7753800</v>
      </c>
      <c r="CJ29" s="2">
        <v>5381800</v>
      </c>
      <c r="CK29" s="2">
        <v>4340900</v>
      </c>
      <c r="CL29" s="2">
        <v>12223400</v>
      </c>
      <c r="CM29" s="2">
        <v>12000600</v>
      </c>
      <c r="CN29" s="2">
        <v>17172900</v>
      </c>
      <c r="CO29" s="2">
        <v>14625700</v>
      </c>
      <c r="CP29" s="2">
        <v>11470900</v>
      </c>
      <c r="CQ29" s="2">
        <v>7465600</v>
      </c>
      <c r="CR29" s="2">
        <v>8116700</v>
      </c>
      <c r="CS29" s="2">
        <v>8309900</v>
      </c>
      <c r="CT29" s="2">
        <v>12392200</v>
      </c>
      <c r="CU29" s="2">
        <v>16930200</v>
      </c>
      <c r="CV29" s="2">
        <v>11191400</v>
      </c>
      <c r="CW29" s="2">
        <v>6708800</v>
      </c>
      <c r="CX29" s="2">
        <v>8176600</v>
      </c>
      <c r="CY29" s="2">
        <v>8707100</v>
      </c>
      <c r="CZ29" s="2">
        <v>9959400</v>
      </c>
      <c r="DA29" s="2">
        <v>7560000</v>
      </c>
      <c r="DB29" s="2">
        <v>13764200</v>
      </c>
      <c r="DC29" s="2">
        <v>17406300</v>
      </c>
      <c r="DD29" s="2">
        <v>10914100</v>
      </c>
      <c r="DE29" s="2">
        <v>15014700</v>
      </c>
      <c r="DF29" s="2">
        <v>16257800</v>
      </c>
      <c r="DG29" s="2">
        <v>14656000</v>
      </c>
      <c r="DH29" s="2">
        <v>15512800</v>
      </c>
      <c r="DI29" s="2">
        <v>11494600</v>
      </c>
      <c r="DJ29" s="2">
        <v>7155700</v>
      </c>
      <c r="DK29" s="2">
        <v>8271600</v>
      </c>
      <c r="DL29" s="2">
        <v>8044700</v>
      </c>
      <c r="DM29" s="2">
        <v>7132100</v>
      </c>
      <c r="DN29" s="2">
        <v>5867800</v>
      </c>
      <c r="DO29" s="2">
        <v>6534200</v>
      </c>
      <c r="DP29" s="2">
        <v>5757800</v>
      </c>
      <c r="DQ29" s="2">
        <v>6823000</v>
      </c>
      <c r="DR29" s="2">
        <v>17543200</v>
      </c>
      <c r="DS29" s="2">
        <v>12733200</v>
      </c>
      <c r="DT29" s="2">
        <v>9534000</v>
      </c>
      <c r="DU29" s="2">
        <v>7734000</v>
      </c>
      <c r="DV29" s="2">
        <v>7107900</v>
      </c>
      <c r="DW29" s="2">
        <v>7271700</v>
      </c>
      <c r="DX29" s="2">
        <v>8079200</v>
      </c>
      <c r="DY29" s="2">
        <v>7737700</v>
      </c>
      <c r="DZ29" s="2">
        <v>8250900</v>
      </c>
      <c r="EA29" s="2">
        <v>10888400</v>
      </c>
      <c r="EB29" s="2">
        <v>7626400</v>
      </c>
      <c r="EC29" s="2">
        <v>6649500</v>
      </c>
      <c r="ED29" s="2">
        <v>5629400</v>
      </c>
      <c r="EE29" s="2">
        <v>6396900</v>
      </c>
      <c r="EF29" s="2">
        <v>5770600</v>
      </c>
      <c r="EG29" s="2">
        <v>6962100</v>
      </c>
      <c r="EH29" s="2">
        <v>7236100</v>
      </c>
      <c r="EI29" s="2">
        <v>4956700</v>
      </c>
      <c r="EJ29" s="2">
        <v>5033900</v>
      </c>
      <c r="EK29" s="2">
        <v>4949000</v>
      </c>
      <c r="EL29" s="2">
        <v>8174600</v>
      </c>
      <c r="EM29" s="2">
        <v>7891400</v>
      </c>
      <c r="EN29" s="2">
        <v>8736000</v>
      </c>
      <c r="EO29" s="2">
        <v>7926900</v>
      </c>
      <c r="EP29" s="2">
        <v>8989000</v>
      </c>
      <c r="EQ29" s="2">
        <v>7719900</v>
      </c>
      <c r="ER29" s="2">
        <v>9843000</v>
      </c>
      <c r="ES29" s="2">
        <v>7697500</v>
      </c>
      <c r="ET29" s="2">
        <v>4746700</v>
      </c>
      <c r="EU29" s="2">
        <v>4522800</v>
      </c>
      <c r="EV29" s="2">
        <v>4513900</v>
      </c>
      <c r="EW29" s="2">
        <v>1796600</v>
      </c>
      <c r="EX29" s="2">
        <v>2920300</v>
      </c>
      <c r="EY29" s="2">
        <v>3410700</v>
      </c>
      <c r="EZ29" s="2">
        <v>4612800</v>
      </c>
      <c r="FA29" s="2">
        <v>10482900</v>
      </c>
      <c r="FB29" s="2">
        <v>6027700</v>
      </c>
      <c r="FC29" s="2">
        <v>6808300</v>
      </c>
      <c r="FD29" s="2">
        <v>6711900</v>
      </c>
      <c r="FE29" s="2">
        <v>5559800</v>
      </c>
      <c r="FF29" s="2">
        <v>7531200</v>
      </c>
      <c r="FG29" s="2">
        <v>5345000</v>
      </c>
      <c r="FH29" s="2">
        <v>6247500</v>
      </c>
      <c r="FI29" s="2">
        <v>9143800</v>
      </c>
      <c r="FJ29" s="2">
        <v>6917800</v>
      </c>
      <c r="FK29" s="2">
        <v>5886900</v>
      </c>
      <c r="FL29" s="2">
        <v>8003500</v>
      </c>
      <c r="FM29" s="2">
        <v>7961700</v>
      </c>
      <c r="FN29" s="2">
        <v>8613700</v>
      </c>
      <c r="FO29" s="2">
        <v>7677600</v>
      </c>
      <c r="FP29" s="2">
        <v>5467900</v>
      </c>
      <c r="FQ29" s="2">
        <v>4835600</v>
      </c>
      <c r="FR29" s="2">
        <v>7504900</v>
      </c>
      <c r="FS29" s="2">
        <v>6122400</v>
      </c>
      <c r="FT29" s="2">
        <v>14013100</v>
      </c>
      <c r="FU29" s="2">
        <v>7285600</v>
      </c>
      <c r="FV29" s="2">
        <v>7672200</v>
      </c>
      <c r="FW29" s="2">
        <v>9402000</v>
      </c>
      <c r="FX29" s="2">
        <v>8172800</v>
      </c>
      <c r="FY29" s="2">
        <v>11699900</v>
      </c>
      <c r="FZ29" s="2">
        <v>13117800</v>
      </c>
      <c r="GA29" s="2">
        <v>19091900</v>
      </c>
      <c r="GB29" s="2">
        <v>8910000</v>
      </c>
      <c r="GC29" s="2">
        <v>10452400</v>
      </c>
      <c r="GD29" s="2">
        <v>5992800</v>
      </c>
      <c r="GE29" s="2">
        <v>8172900</v>
      </c>
      <c r="GF29" s="2">
        <v>11772900</v>
      </c>
      <c r="GG29" s="2">
        <v>10590300</v>
      </c>
      <c r="GH29" s="2">
        <v>11460900</v>
      </c>
      <c r="GI29" s="2">
        <v>24388800</v>
      </c>
      <c r="GJ29" s="2">
        <v>6171000</v>
      </c>
      <c r="GK29" s="2">
        <v>6833200</v>
      </c>
      <c r="GL29" s="2">
        <v>7197400</v>
      </c>
      <c r="GM29" s="2">
        <v>5823300</v>
      </c>
      <c r="GN29" s="2">
        <v>8131000</v>
      </c>
      <c r="GO29" s="2">
        <v>5776400</v>
      </c>
      <c r="GP29" s="2">
        <v>5160300</v>
      </c>
      <c r="GQ29" s="2">
        <v>5299200</v>
      </c>
      <c r="GR29" s="2">
        <v>7020700</v>
      </c>
      <c r="GS29" s="2">
        <v>6189800</v>
      </c>
      <c r="GT29" s="2">
        <v>7654400</v>
      </c>
      <c r="GU29" s="2">
        <v>10671400</v>
      </c>
      <c r="GV29" s="2">
        <v>9668800</v>
      </c>
      <c r="GW29" s="2">
        <v>8014900</v>
      </c>
      <c r="GX29" s="2">
        <v>10553800</v>
      </c>
      <c r="GY29" s="2">
        <v>6891400</v>
      </c>
      <c r="GZ29" s="2">
        <v>9429300</v>
      </c>
      <c r="HA29" s="2">
        <v>5562600</v>
      </c>
      <c r="HB29" s="2">
        <v>8364000</v>
      </c>
      <c r="HC29" s="2">
        <v>8995900</v>
      </c>
      <c r="HD29" s="2">
        <v>8805500</v>
      </c>
      <c r="HE29" s="2">
        <v>8488400</v>
      </c>
      <c r="HF29" s="2">
        <v>12654500</v>
      </c>
      <c r="HG29" s="2">
        <v>10583200</v>
      </c>
      <c r="HH29" s="2">
        <v>9223900</v>
      </c>
      <c r="HI29" s="2">
        <v>8450700</v>
      </c>
      <c r="HJ29" s="2">
        <v>15201200</v>
      </c>
      <c r="HK29" s="2">
        <v>6520700</v>
      </c>
      <c r="HL29" s="2">
        <v>8447100</v>
      </c>
      <c r="HM29" s="2">
        <v>11343200</v>
      </c>
      <c r="HN29" s="2">
        <v>9762100</v>
      </c>
      <c r="HO29" s="2">
        <v>10824500</v>
      </c>
      <c r="HP29" s="2">
        <v>9328500</v>
      </c>
      <c r="HQ29" s="2">
        <v>7358000</v>
      </c>
      <c r="HR29" s="2">
        <v>7110700</v>
      </c>
      <c r="HS29" s="2">
        <v>6194300</v>
      </c>
      <c r="HT29" s="2">
        <v>7308900</v>
      </c>
      <c r="HU29" s="2">
        <v>11158500</v>
      </c>
      <c r="HV29" s="2">
        <v>10716600</v>
      </c>
      <c r="HW29" s="2">
        <v>5747200</v>
      </c>
      <c r="HX29" s="2">
        <v>8290600</v>
      </c>
      <c r="HY29" s="2">
        <v>9155000</v>
      </c>
      <c r="HZ29" s="2">
        <v>9792800</v>
      </c>
      <c r="IA29" s="2">
        <v>11333700</v>
      </c>
      <c r="IB29" s="2">
        <v>7468100</v>
      </c>
      <c r="IC29" s="2">
        <v>9052000</v>
      </c>
      <c r="ID29" s="2">
        <v>7969500</v>
      </c>
      <c r="IE29" s="2">
        <v>8793100</v>
      </c>
      <c r="IF29" s="2">
        <v>8175900</v>
      </c>
      <c r="IG29" s="2">
        <v>9074800</v>
      </c>
      <c r="IH29" s="2">
        <v>11415000</v>
      </c>
      <c r="II29" s="2">
        <v>17260500</v>
      </c>
      <c r="IJ29" s="2">
        <v>12008800</v>
      </c>
      <c r="IK29" s="2">
        <v>14964700</v>
      </c>
      <c r="IL29" s="2">
        <v>31771700</v>
      </c>
      <c r="IM29" s="2">
        <v>8122500</v>
      </c>
      <c r="IN29" s="2">
        <v>13213100</v>
      </c>
      <c r="IO29" s="2">
        <v>8876900</v>
      </c>
      <c r="IP29" s="2">
        <v>7734200</v>
      </c>
      <c r="IQ29" s="2">
        <v>10356500</v>
      </c>
      <c r="IR29" s="2">
        <v>10293000</v>
      </c>
      <c r="IS29" s="2">
        <v>8409200</v>
      </c>
      <c r="IT29" s="2">
        <v>10946700</v>
      </c>
    </row>
    <row r="30" spans="1:254" ht="15.9" customHeight="1">
      <c r="A30" s="390" t="s">
        <v>55</v>
      </c>
      <c r="B30" s="46" t="s">
        <v>56</v>
      </c>
      <c r="C30" s="50">
        <v>495300</v>
      </c>
      <c r="D30" s="199">
        <v>-254200</v>
      </c>
      <c r="E30" s="197">
        <v>749500</v>
      </c>
      <c r="F30" s="21">
        <v>1146400</v>
      </c>
      <c r="G30" s="21">
        <v>942600</v>
      </c>
      <c r="H30" s="21">
        <v>997300</v>
      </c>
      <c r="I30" s="21">
        <v>1493400</v>
      </c>
      <c r="J30" s="21">
        <v>807700</v>
      </c>
      <c r="K30" s="21">
        <v>1005700</v>
      </c>
      <c r="L30" s="21">
        <v>1172100</v>
      </c>
      <c r="M30" s="21">
        <v>728000</v>
      </c>
      <c r="N30" s="21">
        <v>661700</v>
      </c>
      <c r="O30" s="21">
        <v>745500</v>
      </c>
      <c r="P30" s="21">
        <v>884400</v>
      </c>
      <c r="Q30" s="21">
        <v>748000</v>
      </c>
      <c r="R30" s="21">
        <v>1288100</v>
      </c>
      <c r="S30" s="21">
        <v>748400</v>
      </c>
      <c r="T30" s="21">
        <v>801100</v>
      </c>
      <c r="U30" s="21">
        <v>808200</v>
      </c>
      <c r="V30" s="21">
        <v>616300</v>
      </c>
      <c r="W30" s="21">
        <v>826100</v>
      </c>
      <c r="X30" s="21">
        <v>594600</v>
      </c>
      <c r="Y30" s="21">
        <v>921600</v>
      </c>
      <c r="Z30" s="21">
        <v>1080200</v>
      </c>
      <c r="AA30" s="21">
        <v>817400</v>
      </c>
      <c r="AB30" s="21">
        <v>1097300</v>
      </c>
      <c r="AC30" s="21">
        <v>1307500</v>
      </c>
      <c r="AD30" s="21">
        <v>916200</v>
      </c>
      <c r="AE30" s="21">
        <v>1063900</v>
      </c>
      <c r="AF30" s="21">
        <v>1938700</v>
      </c>
      <c r="AG30" s="21">
        <v>748900</v>
      </c>
      <c r="AH30" s="21">
        <v>682100</v>
      </c>
      <c r="AI30" s="21">
        <v>933000</v>
      </c>
      <c r="AJ30" s="21">
        <v>1072200</v>
      </c>
      <c r="AK30" s="21">
        <v>1401700</v>
      </c>
      <c r="AL30" s="21">
        <v>946400</v>
      </c>
      <c r="AM30" s="21">
        <v>1177000</v>
      </c>
      <c r="AN30" s="21">
        <v>1015700</v>
      </c>
      <c r="AO30" s="21">
        <v>649800</v>
      </c>
      <c r="AP30" s="21">
        <v>1420100</v>
      </c>
      <c r="AQ30" s="21">
        <v>981300</v>
      </c>
      <c r="AR30" s="21">
        <v>694400</v>
      </c>
      <c r="AS30" s="21">
        <v>597700</v>
      </c>
      <c r="AT30" s="21">
        <v>652500</v>
      </c>
      <c r="AU30" s="21">
        <v>895700</v>
      </c>
      <c r="AV30" s="21">
        <v>520600</v>
      </c>
      <c r="AW30" s="21">
        <v>672900</v>
      </c>
      <c r="AX30" s="21">
        <v>1053800</v>
      </c>
      <c r="AY30" s="21">
        <v>867000</v>
      </c>
      <c r="AZ30" s="21">
        <v>533700</v>
      </c>
      <c r="BA30" s="21">
        <v>680800</v>
      </c>
      <c r="BB30" s="21">
        <v>763400</v>
      </c>
      <c r="BC30" s="21">
        <v>1079800</v>
      </c>
      <c r="BD30" s="21">
        <v>550900</v>
      </c>
      <c r="BE30" s="21">
        <v>819500</v>
      </c>
      <c r="BF30" s="21">
        <v>1324800</v>
      </c>
      <c r="BG30" s="21">
        <v>753700</v>
      </c>
      <c r="BH30" s="21">
        <v>743700</v>
      </c>
      <c r="BI30" s="21">
        <v>919900</v>
      </c>
      <c r="BJ30" s="21">
        <v>1628000</v>
      </c>
      <c r="BK30" s="21">
        <v>3298800</v>
      </c>
      <c r="BL30" s="21">
        <v>853200</v>
      </c>
      <c r="BM30" s="2">
        <v>1135600</v>
      </c>
      <c r="BN30" s="2">
        <v>963800</v>
      </c>
      <c r="BO30" s="2">
        <v>1073500</v>
      </c>
      <c r="BP30" s="2">
        <v>1346700</v>
      </c>
      <c r="BQ30" s="2">
        <v>1466100</v>
      </c>
      <c r="BR30" s="2">
        <v>364000</v>
      </c>
      <c r="BS30" s="2">
        <v>385300</v>
      </c>
      <c r="BT30" s="2">
        <v>417000</v>
      </c>
      <c r="BU30" s="2">
        <v>564800</v>
      </c>
      <c r="BV30" s="2">
        <v>447300</v>
      </c>
      <c r="BW30" s="2">
        <v>686500</v>
      </c>
      <c r="BX30" s="2">
        <v>732600</v>
      </c>
      <c r="BY30" s="2">
        <v>939200</v>
      </c>
      <c r="BZ30" s="2">
        <v>831300</v>
      </c>
      <c r="CA30" s="2">
        <v>540100</v>
      </c>
      <c r="CB30" s="2">
        <v>735200</v>
      </c>
      <c r="CC30" s="2">
        <v>671800</v>
      </c>
      <c r="CD30" s="2">
        <v>1029900</v>
      </c>
      <c r="CE30" s="2">
        <v>606200</v>
      </c>
      <c r="CF30" s="2">
        <v>975200</v>
      </c>
      <c r="CG30" s="2">
        <v>685900</v>
      </c>
      <c r="CH30" s="2">
        <v>783100</v>
      </c>
      <c r="CI30" s="2">
        <v>342300</v>
      </c>
      <c r="CJ30" s="2">
        <v>389600</v>
      </c>
      <c r="CK30" s="2">
        <v>720400</v>
      </c>
      <c r="CL30" s="2">
        <v>671900</v>
      </c>
      <c r="CM30" s="2">
        <v>672200</v>
      </c>
      <c r="CN30" s="2">
        <v>827000</v>
      </c>
      <c r="CO30" s="2">
        <v>709400</v>
      </c>
      <c r="CP30" s="2">
        <v>714600</v>
      </c>
      <c r="CQ30" s="2">
        <v>1846800</v>
      </c>
      <c r="CR30" s="2">
        <v>691300</v>
      </c>
      <c r="CS30" s="2">
        <v>491600</v>
      </c>
      <c r="CT30" s="2">
        <v>942400</v>
      </c>
      <c r="CU30" s="2">
        <v>913000</v>
      </c>
      <c r="CV30" s="2">
        <v>550700</v>
      </c>
      <c r="CW30" s="2">
        <v>367900</v>
      </c>
      <c r="CX30" s="2">
        <v>393800</v>
      </c>
      <c r="CY30" s="2">
        <v>459400</v>
      </c>
      <c r="CZ30" s="2">
        <v>550400</v>
      </c>
      <c r="DA30" s="2">
        <v>672700</v>
      </c>
      <c r="DB30" s="2">
        <v>879800</v>
      </c>
      <c r="DC30" s="2">
        <v>1139800</v>
      </c>
      <c r="DD30" s="2">
        <v>580900</v>
      </c>
      <c r="DE30" s="2">
        <v>992200</v>
      </c>
      <c r="DF30" s="2">
        <v>1678200</v>
      </c>
      <c r="DG30" s="2">
        <v>868000</v>
      </c>
      <c r="DH30" s="2">
        <v>781900</v>
      </c>
      <c r="DI30" s="2">
        <v>547900</v>
      </c>
      <c r="DJ30" s="2">
        <v>1101800</v>
      </c>
      <c r="DK30" s="2">
        <v>678600</v>
      </c>
      <c r="DL30" s="2">
        <v>758400</v>
      </c>
      <c r="DM30" s="2">
        <v>1063600</v>
      </c>
      <c r="DN30" s="2">
        <v>1127700</v>
      </c>
      <c r="DO30" s="2">
        <v>691100</v>
      </c>
      <c r="DP30" s="2">
        <v>1530300</v>
      </c>
      <c r="DQ30" s="2">
        <v>1306300</v>
      </c>
      <c r="DR30" s="2">
        <v>849500</v>
      </c>
      <c r="DS30" s="2">
        <v>805000</v>
      </c>
      <c r="DT30" s="2">
        <v>561000</v>
      </c>
      <c r="DU30" s="2">
        <v>709200</v>
      </c>
      <c r="DV30" s="2">
        <v>444100</v>
      </c>
      <c r="DW30" s="2">
        <v>698900</v>
      </c>
      <c r="DX30" s="2">
        <v>438500</v>
      </c>
      <c r="DY30" s="2">
        <v>750100</v>
      </c>
      <c r="DZ30" s="2">
        <v>927800</v>
      </c>
      <c r="EA30" s="2">
        <v>652700</v>
      </c>
      <c r="EB30" s="2">
        <v>1367900</v>
      </c>
      <c r="EC30" s="2">
        <v>616600</v>
      </c>
      <c r="ED30" s="2">
        <v>872400</v>
      </c>
      <c r="EE30" s="2">
        <v>709900</v>
      </c>
      <c r="EF30" s="2">
        <v>954300</v>
      </c>
      <c r="EG30" s="2">
        <v>1390500</v>
      </c>
      <c r="EH30" s="2">
        <v>1365200</v>
      </c>
      <c r="EI30" s="2">
        <v>961900</v>
      </c>
      <c r="EJ30" s="2">
        <v>1279000</v>
      </c>
      <c r="EK30" s="2">
        <v>2249400</v>
      </c>
      <c r="EL30" s="2">
        <v>1935400</v>
      </c>
      <c r="EM30" s="2">
        <v>1361600</v>
      </c>
      <c r="EN30" s="2">
        <v>1061200</v>
      </c>
      <c r="EO30" s="2">
        <v>734600</v>
      </c>
      <c r="EP30" s="2">
        <v>1076800</v>
      </c>
      <c r="EQ30" s="2">
        <v>813700</v>
      </c>
      <c r="ER30" s="2">
        <v>1129500</v>
      </c>
      <c r="ES30" s="2">
        <v>1398400</v>
      </c>
      <c r="ET30" s="2">
        <v>1035200</v>
      </c>
      <c r="EU30" s="2">
        <v>1156000</v>
      </c>
      <c r="EV30" s="2">
        <v>3174300</v>
      </c>
      <c r="EW30" s="2">
        <v>3105500</v>
      </c>
      <c r="EX30" s="2">
        <v>2001500</v>
      </c>
      <c r="EY30" s="2">
        <v>991200</v>
      </c>
      <c r="EZ30" s="2">
        <v>2054400</v>
      </c>
      <c r="FA30" s="2">
        <v>621200</v>
      </c>
      <c r="FB30" s="2">
        <v>847200</v>
      </c>
      <c r="FC30" s="2">
        <v>618300</v>
      </c>
      <c r="FD30" s="2">
        <v>638500</v>
      </c>
      <c r="FE30" s="2">
        <v>781500</v>
      </c>
      <c r="FF30" s="2">
        <v>507900</v>
      </c>
      <c r="FG30" s="2">
        <v>748900</v>
      </c>
      <c r="FH30" s="2">
        <v>1005200</v>
      </c>
      <c r="FI30" s="2">
        <v>1012800</v>
      </c>
      <c r="FJ30" s="2">
        <v>420000</v>
      </c>
      <c r="FK30" s="2">
        <v>439600</v>
      </c>
      <c r="FL30" s="2">
        <v>455600</v>
      </c>
      <c r="FM30" s="2">
        <v>495300</v>
      </c>
      <c r="FN30" s="2">
        <v>539400</v>
      </c>
      <c r="FO30" s="2">
        <v>469800</v>
      </c>
      <c r="FP30" s="2">
        <v>478900</v>
      </c>
      <c r="FQ30" s="2">
        <v>600500</v>
      </c>
      <c r="FR30" s="2">
        <v>452200</v>
      </c>
      <c r="FS30" s="2">
        <v>889000</v>
      </c>
      <c r="FT30" s="2">
        <v>852600</v>
      </c>
      <c r="FU30" s="2">
        <v>902700</v>
      </c>
      <c r="FV30" s="2">
        <v>1107600</v>
      </c>
      <c r="FW30" s="2">
        <v>940400</v>
      </c>
      <c r="FX30" s="2">
        <v>1048000</v>
      </c>
      <c r="FY30" s="2">
        <v>800900</v>
      </c>
      <c r="FZ30" s="2">
        <v>441900</v>
      </c>
      <c r="GA30" s="2">
        <v>535200</v>
      </c>
      <c r="GB30" s="2">
        <v>526100</v>
      </c>
      <c r="GC30" s="2">
        <v>942300</v>
      </c>
      <c r="GD30" s="2">
        <v>695600</v>
      </c>
      <c r="GE30" s="2">
        <v>954900</v>
      </c>
      <c r="GF30" s="2">
        <v>1180400</v>
      </c>
      <c r="GG30" s="2">
        <v>1150100</v>
      </c>
      <c r="GH30" s="2">
        <v>695200</v>
      </c>
      <c r="GI30" s="2">
        <v>1241100</v>
      </c>
      <c r="GJ30" s="2">
        <v>564100</v>
      </c>
      <c r="GK30" s="2">
        <v>488700</v>
      </c>
      <c r="GL30" s="2">
        <v>764800</v>
      </c>
      <c r="GM30" s="2">
        <v>1018200</v>
      </c>
      <c r="GN30" s="2">
        <v>914400</v>
      </c>
      <c r="GO30" s="2">
        <v>526500</v>
      </c>
      <c r="GP30" s="2">
        <v>720400</v>
      </c>
      <c r="GQ30" s="2">
        <v>745000</v>
      </c>
      <c r="GR30" s="2">
        <v>931900</v>
      </c>
      <c r="GS30" s="2">
        <v>1506600</v>
      </c>
      <c r="GT30" s="2">
        <v>666700</v>
      </c>
      <c r="GU30" s="2">
        <v>751500</v>
      </c>
      <c r="GV30" s="2">
        <v>635900</v>
      </c>
      <c r="GW30" s="2">
        <v>804000</v>
      </c>
      <c r="GX30" s="2">
        <v>573200</v>
      </c>
      <c r="GY30" s="2">
        <v>1282900</v>
      </c>
      <c r="GZ30" s="2">
        <v>804300</v>
      </c>
      <c r="HA30" s="2">
        <v>629100</v>
      </c>
      <c r="HB30" s="2">
        <v>956000</v>
      </c>
      <c r="HC30" s="2">
        <v>620500</v>
      </c>
      <c r="HD30" s="2">
        <v>534000</v>
      </c>
      <c r="HE30" s="2">
        <v>616600</v>
      </c>
      <c r="HF30" s="2">
        <v>1071100</v>
      </c>
      <c r="HG30" s="2">
        <v>812200</v>
      </c>
      <c r="HH30" s="2">
        <v>1285700</v>
      </c>
      <c r="HI30" s="2">
        <v>635200</v>
      </c>
      <c r="HJ30" s="2">
        <v>1451900</v>
      </c>
      <c r="HK30" s="2">
        <v>793000</v>
      </c>
      <c r="HL30" s="2">
        <v>871400</v>
      </c>
      <c r="HM30" s="2">
        <v>1266800</v>
      </c>
      <c r="HN30" s="2">
        <v>533500</v>
      </c>
      <c r="HO30" s="2">
        <v>827200</v>
      </c>
      <c r="HP30" s="2">
        <v>442900</v>
      </c>
      <c r="HQ30" s="2">
        <v>689300</v>
      </c>
      <c r="HR30" s="2">
        <v>676300</v>
      </c>
      <c r="HS30" s="2">
        <v>864400</v>
      </c>
      <c r="HT30" s="2">
        <v>455700</v>
      </c>
      <c r="HU30" s="2">
        <v>659000</v>
      </c>
      <c r="HV30" s="2">
        <v>1080800</v>
      </c>
      <c r="HW30" s="2">
        <v>1197000</v>
      </c>
      <c r="HX30" s="2">
        <v>1014900</v>
      </c>
      <c r="HY30" s="2">
        <v>1544600</v>
      </c>
      <c r="HZ30" s="2">
        <v>887400</v>
      </c>
      <c r="IA30" s="2">
        <v>1073800</v>
      </c>
      <c r="IB30" s="2">
        <v>948900</v>
      </c>
      <c r="IC30" s="2">
        <v>1165900</v>
      </c>
      <c r="ID30" s="2">
        <v>1375100</v>
      </c>
      <c r="IE30" s="2">
        <v>1311800</v>
      </c>
      <c r="IF30" s="2">
        <v>1332100</v>
      </c>
      <c r="IG30" s="2">
        <v>3202600</v>
      </c>
      <c r="IH30" s="2">
        <v>1930300</v>
      </c>
      <c r="II30" s="2">
        <v>2899500</v>
      </c>
      <c r="IJ30" s="2">
        <v>2371100</v>
      </c>
      <c r="IK30" s="2">
        <v>3843200</v>
      </c>
      <c r="IL30" s="2">
        <v>1144000</v>
      </c>
      <c r="IM30" s="2">
        <v>1370400</v>
      </c>
      <c r="IN30" s="2">
        <v>1787200</v>
      </c>
      <c r="IO30" s="2">
        <v>1888600</v>
      </c>
      <c r="IP30" s="2">
        <v>1147000</v>
      </c>
      <c r="IQ30" s="2">
        <v>1223600</v>
      </c>
      <c r="IR30" s="2">
        <v>1191000</v>
      </c>
      <c r="IS30" s="2">
        <v>1919700</v>
      </c>
      <c r="IT30" s="2">
        <v>7287000</v>
      </c>
    </row>
    <row r="31" spans="1:254" ht="15.9" customHeight="1">
      <c r="A31" s="390" t="s">
        <v>57</v>
      </c>
      <c r="B31" s="46" t="s">
        <v>58</v>
      </c>
      <c r="C31" s="50">
        <v>3557800</v>
      </c>
      <c r="D31" s="199">
        <v>-4142000</v>
      </c>
      <c r="E31" s="197">
        <v>7699800</v>
      </c>
      <c r="F31" s="21">
        <v>7751500</v>
      </c>
      <c r="G31" s="21">
        <v>10397500</v>
      </c>
      <c r="H31" s="21">
        <v>13354300</v>
      </c>
      <c r="I31" s="21">
        <v>16815400</v>
      </c>
      <c r="J31" s="21">
        <v>10329000</v>
      </c>
      <c r="K31" s="21">
        <v>3502500</v>
      </c>
      <c r="L31" s="21">
        <v>3324500</v>
      </c>
      <c r="M31" s="21">
        <v>2860600</v>
      </c>
      <c r="N31" s="21">
        <v>2255400</v>
      </c>
      <c r="O31" s="21">
        <v>3083100</v>
      </c>
      <c r="P31" s="21">
        <v>2118800</v>
      </c>
      <c r="Q31" s="21">
        <v>2569600</v>
      </c>
      <c r="R31" s="21">
        <v>2737800</v>
      </c>
      <c r="S31" s="21">
        <v>1876900</v>
      </c>
      <c r="T31" s="21">
        <v>2248300</v>
      </c>
      <c r="U31" s="21">
        <v>2115200</v>
      </c>
      <c r="V31" s="21">
        <v>1636600</v>
      </c>
      <c r="W31" s="21">
        <v>2299200</v>
      </c>
      <c r="X31" s="21">
        <v>2339600</v>
      </c>
      <c r="Y31" s="21">
        <v>3026700</v>
      </c>
      <c r="Z31" s="21">
        <v>4077900</v>
      </c>
      <c r="AA31" s="21">
        <v>2777800</v>
      </c>
      <c r="AB31" s="21">
        <v>1973100</v>
      </c>
      <c r="AC31" s="21">
        <v>2595000</v>
      </c>
      <c r="AD31" s="21">
        <v>2332500</v>
      </c>
      <c r="AE31" s="21">
        <v>3113200</v>
      </c>
      <c r="AF31" s="21">
        <v>3003400</v>
      </c>
      <c r="AG31" s="21">
        <v>1969100</v>
      </c>
      <c r="AH31" s="21">
        <v>2336500</v>
      </c>
      <c r="AI31" s="21">
        <v>2656700</v>
      </c>
      <c r="AJ31" s="21">
        <v>3168400</v>
      </c>
      <c r="AK31" s="21">
        <v>2043100</v>
      </c>
      <c r="AL31" s="21">
        <v>3950000</v>
      </c>
      <c r="AM31" s="21">
        <v>2857100</v>
      </c>
      <c r="AN31" s="21">
        <v>2691100</v>
      </c>
      <c r="AO31" s="21">
        <v>3081000</v>
      </c>
      <c r="AP31" s="21">
        <v>3670400</v>
      </c>
      <c r="AQ31" s="21">
        <v>4252000</v>
      </c>
      <c r="AR31" s="21">
        <v>5125900</v>
      </c>
      <c r="AS31" s="21">
        <v>3968400</v>
      </c>
      <c r="AT31" s="21">
        <v>3583200</v>
      </c>
      <c r="AU31" s="21">
        <v>4151000</v>
      </c>
      <c r="AV31" s="21">
        <v>2500700</v>
      </c>
      <c r="AW31" s="21">
        <v>2703700</v>
      </c>
      <c r="AX31" s="21">
        <v>2874700</v>
      </c>
      <c r="AY31" s="21">
        <v>2296200</v>
      </c>
      <c r="AZ31" s="21">
        <v>2643900</v>
      </c>
      <c r="BA31" s="21">
        <v>5401000</v>
      </c>
      <c r="BB31" s="21">
        <v>2347600</v>
      </c>
      <c r="BC31" s="21">
        <v>2045500</v>
      </c>
      <c r="BD31" s="21">
        <v>2142500</v>
      </c>
      <c r="BE31" s="21">
        <v>2226400</v>
      </c>
      <c r="BF31" s="21">
        <v>3554400</v>
      </c>
      <c r="BG31" s="21">
        <v>2594000</v>
      </c>
      <c r="BH31" s="21">
        <v>3805700</v>
      </c>
      <c r="BI31" s="21">
        <v>3417200</v>
      </c>
      <c r="BJ31" s="21">
        <v>4260800</v>
      </c>
      <c r="BK31" s="21">
        <v>3861900</v>
      </c>
      <c r="BL31" s="21">
        <v>2454000</v>
      </c>
      <c r="BM31" s="2">
        <v>1593600</v>
      </c>
      <c r="BN31" s="2">
        <v>2087700</v>
      </c>
      <c r="BO31" s="2">
        <v>1912900</v>
      </c>
      <c r="BP31" s="2">
        <v>2738200</v>
      </c>
      <c r="BQ31" s="2">
        <v>4461200</v>
      </c>
      <c r="BR31" s="2">
        <v>2035000</v>
      </c>
      <c r="BS31" s="2">
        <v>2965200</v>
      </c>
      <c r="BT31" s="2">
        <v>3150000</v>
      </c>
      <c r="BU31" s="2">
        <v>2045200</v>
      </c>
      <c r="BV31" s="2">
        <v>1093700</v>
      </c>
      <c r="BW31" s="2">
        <v>1516200</v>
      </c>
      <c r="BX31" s="2">
        <v>1622100</v>
      </c>
      <c r="BY31" s="2">
        <v>1950000</v>
      </c>
      <c r="BZ31" s="2">
        <v>1562900</v>
      </c>
      <c r="CA31" s="2">
        <v>2059300</v>
      </c>
      <c r="CB31" s="2">
        <v>1995400</v>
      </c>
      <c r="CC31" s="2">
        <v>2074300</v>
      </c>
      <c r="CD31" s="2">
        <v>1917300</v>
      </c>
      <c r="CE31" s="2">
        <v>1404200</v>
      </c>
      <c r="CF31" s="2">
        <v>1969700</v>
      </c>
      <c r="CG31" s="2">
        <v>1987500</v>
      </c>
      <c r="CH31" s="2">
        <v>3258200</v>
      </c>
      <c r="CI31" s="2">
        <v>974700</v>
      </c>
      <c r="CJ31" s="2">
        <v>994100</v>
      </c>
      <c r="CK31" s="2">
        <v>1314000</v>
      </c>
      <c r="CL31" s="2">
        <v>1706700</v>
      </c>
      <c r="CM31" s="2">
        <v>2084900</v>
      </c>
      <c r="CN31" s="2">
        <v>2299000</v>
      </c>
      <c r="CO31" s="2">
        <v>2511500</v>
      </c>
      <c r="CP31" s="2">
        <v>2553900</v>
      </c>
      <c r="CQ31" s="2">
        <v>1766700</v>
      </c>
      <c r="CR31" s="2">
        <v>2067000</v>
      </c>
      <c r="CS31" s="2">
        <v>1461400</v>
      </c>
      <c r="CT31" s="2">
        <v>2453400</v>
      </c>
      <c r="CU31" s="2">
        <v>2920800</v>
      </c>
      <c r="CV31" s="2">
        <v>2667000</v>
      </c>
      <c r="CW31" s="2">
        <v>1631400</v>
      </c>
      <c r="CX31" s="2">
        <v>1805400</v>
      </c>
      <c r="CY31" s="2">
        <v>2648300</v>
      </c>
      <c r="CZ31" s="2">
        <v>2429000</v>
      </c>
      <c r="DA31" s="2">
        <v>1750000</v>
      </c>
      <c r="DB31" s="2">
        <v>2026500</v>
      </c>
      <c r="DC31" s="2">
        <v>3389300</v>
      </c>
      <c r="DD31" s="2">
        <v>1900500</v>
      </c>
      <c r="DE31" s="2">
        <v>2554600</v>
      </c>
      <c r="DF31" s="2">
        <v>3855400</v>
      </c>
      <c r="DG31" s="2">
        <v>2497900</v>
      </c>
      <c r="DH31" s="2">
        <v>2560300</v>
      </c>
      <c r="DI31" s="2">
        <v>2657600</v>
      </c>
      <c r="DJ31" s="2">
        <v>2864700</v>
      </c>
      <c r="DK31" s="2">
        <v>2743700</v>
      </c>
      <c r="DL31" s="2">
        <v>2367600</v>
      </c>
      <c r="DM31" s="2">
        <v>3598500</v>
      </c>
      <c r="DN31" s="2">
        <v>2335200</v>
      </c>
      <c r="DO31" s="2">
        <v>2434500</v>
      </c>
      <c r="DP31" s="2">
        <v>1924400</v>
      </c>
      <c r="DQ31" s="2">
        <v>2986800</v>
      </c>
      <c r="DR31" s="2">
        <v>2935300</v>
      </c>
      <c r="DS31" s="2">
        <v>2963800</v>
      </c>
      <c r="DT31" s="2">
        <v>2351500</v>
      </c>
      <c r="DU31" s="2">
        <v>2361700</v>
      </c>
      <c r="DV31" s="2">
        <v>1708400</v>
      </c>
      <c r="DW31" s="2">
        <v>2139300</v>
      </c>
      <c r="DX31" s="2">
        <v>2348200</v>
      </c>
      <c r="DY31" s="2">
        <v>2424600</v>
      </c>
      <c r="DZ31" s="2">
        <v>2847400</v>
      </c>
      <c r="EA31" s="2">
        <v>2311900</v>
      </c>
      <c r="EB31" s="2">
        <v>2508100</v>
      </c>
      <c r="EC31" s="2">
        <v>2076100</v>
      </c>
      <c r="ED31" s="2">
        <v>1811700</v>
      </c>
      <c r="EE31" s="2">
        <v>2188600</v>
      </c>
      <c r="EF31" s="2">
        <v>2066300</v>
      </c>
      <c r="EG31" s="2">
        <v>2239600</v>
      </c>
      <c r="EH31" s="2">
        <v>2879900</v>
      </c>
      <c r="EI31" s="2">
        <v>1617700</v>
      </c>
      <c r="EJ31" s="2">
        <v>1783000</v>
      </c>
      <c r="EK31" s="2">
        <v>1993900</v>
      </c>
      <c r="EL31" s="2">
        <v>2247200</v>
      </c>
      <c r="EM31" s="2">
        <v>2607900</v>
      </c>
      <c r="EN31" s="2">
        <v>2851700</v>
      </c>
      <c r="EO31" s="2">
        <v>2263800</v>
      </c>
      <c r="EP31" s="2">
        <v>2246400</v>
      </c>
      <c r="EQ31" s="2">
        <v>2604400</v>
      </c>
      <c r="ER31" s="2">
        <v>2480900</v>
      </c>
      <c r="ES31" s="2">
        <v>2301500</v>
      </c>
      <c r="ET31" s="2">
        <v>1418600</v>
      </c>
      <c r="EU31" s="2">
        <v>1730200</v>
      </c>
      <c r="EV31" s="2">
        <v>1056700</v>
      </c>
      <c r="EW31" s="2">
        <v>949400</v>
      </c>
      <c r="EX31" s="2">
        <v>1432900</v>
      </c>
      <c r="EY31" s="2">
        <v>2079200</v>
      </c>
      <c r="EZ31" s="2">
        <v>2158000</v>
      </c>
      <c r="FA31" s="2">
        <v>3380100</v>
      </c>
      <c r="FB31" s="2">
        <v>1728000</v>
      </c>
      <c r="FC31" s="2">
        <v>1911700</v>
      </c>
      <c r="FD31" s="2">
        <v>2174900</v>
      </c>
      <c r="FE31" s="2">
        <v>1587000</v>
      </c>
      <c r="FF31" s="2">
        <v>2562000</v>
      </c>
      <c r="FG31" s="2">
        <v>1849000</v>
      </c>
      <c r="FH31" s="2">
        <v>2927500</v>
      </c>
      <c r="FI31" s="2">
        <v>1932700</v>
      </c>
      <c r="FJ31" s="2">
        <v>1806500</v>
      </c>
      <c r="FK31" s="2">
        <v>2042400</v>
      </c>
      <c r="FL31" s="2">
        <v>2044600</v>
      </c>
      <c r="FM31" s="2">
        <v>1932200</v>
      </c>
      <c r="FN31" s="2">
        <v>2708300</v>
      </c>
      <c r="FO31" s="2">
        <v>2474900</v>
      </c>
      <c r="FP31" s="2">
        <v>1546800</v>
      </c>
      <c r="FQ31" s="2">
        <v>1616700</v>
      </c>
      <c r="FR31" s="2">
        <v>2780300</v>
      </c>
      <c r="FS31" s="2">
        <v>3528000</v>
      </c>
      <c r="FT31" s="2">
        <v>3267200</v>
      </c>
      <c r="FU31" s="2">
        <v>1925500</v>
      </c>
      <c r="FV31" s="2">
        <v>1999900</v>
      </c>
      <c r="FW31" s="2">
        <v>2185500</v>
      </c>
      <c r="FX31" s="2">
        <v>2273800</v>
      </c>
      <c r="FY31" s="2">
        <v>2395200</v>
      </c>
      <c r="FZ31" s="2">
        <v>5191800</v>
      </c>
      <c r="GA31" s="2">
        <v>2372700</v>
      </c>
      <c r="GB31" s="2">
        <v>1841600</v>
      </c>
      <c r="GC31" s="2">
        <v>1733500</v>
      </c>
      <c r="GD31" s="2">
        <v>1553600</v>
      </c>
      <c r="GE31" s="2">
        <v>1284000</v>
      </c>
      <c r="GF31" s="2">
        <v>2654900</v>
      </c>
      <c r="GG31" s="2">
        <v>1819000</v>
      </c>
      <c r="GH31" s="2">
        <v>1636500</v>
      </c>
      <c r="GI31" s="2">
        <v>2644000</v>
      </c>
      <c r="GJ31" s="2">
        <v>1295900</v>
      </c>
      <c r="GK31" s="2">
        <v>1677400</v>
      </c>
      <c r="GL31" s="2">
        <v>1681300</v>
      </c>
      <c r="GM31" s="2">
        <v>1376900</v>
      </c>
      <c r="GN31" s="2">
        <v>1031500</v>
      </c>
      <c r="GO31" s="2">
        <v>2545400</v>
      </c>
      <c r="GP31" s="2">
        <v>1689200</v>
      </c>
      <c r="GQ31" s="2">
        <v>1745200</v>
      </c>
      <c r="GR31" s="2">
        <v>1607800</v>
      </c>
      <c r="GS31" s="2">
        <v>1255500</v>
      </c>
      <c r="GT31" s="2">
        <v>1505000</v>
      </c>
      <c r="GU31" s="2">
        <v>3105200</v>
      </c>
      <c r="GV31" s="2">
        <v>2474300</v>
      </c>
      <c r="GW31" s="2">
        <v>1829700</v>
      </c>
      <c r="GX31" s="2">
        <v>2240200</v>
      </c>
      <c r="GY31" s="2">
        <v>2675800</v>
      </c>
      <c r="GZ31" s="2">
        <v>3477600</v>
      </c>
      <c r="HA31" s="2">
        <v>2320200</v>
      </c>
      <c r="HB31" s="2">
        <v>2620900</v>
      </c>
      <c r="HC31" s="2">
        <v>2945800</v>
      </c>
      <c r="HD31" s="2">
        <v>2608200</v>
      </c>
      <c r="HE31" s="2">
        <v>2132500</v>
      </c>
      <c r="HF31" s="2">
        <v>3284300</v>
      </c>
      <c r="HG31" s="2">
        <v>2933900</v>
      </c>
      <c r="HH31" s="2">
        <v>2581500</v>
      </c>
      <c r="HI31" s="2">
        <v>2006900</v>
      </c>
      <c r="HJ31" s="2">
        <v>3478200</v>
      </c>
      <c r="HK31" s="2">
        <v>1705100</v>
      </c>
      <c r="HL31" s="2">
        <v>2332300</v>
      </c>
      <c r="HM31" s="2">
        <v>2035900</v>
      </c>
      <c r="HN31" s="2">
        <v>2048700</v>
      </c>
      <c r="HO31" s="2">
        <v>1445700</v>
      </c>
      <c r="HP31" s="2">
        <v>1941500</v>
      </c>
      <c r="HQ31" s="2">
        <v>1737600</v>
      </c>
      <c r="HR31" s="2">
        <v>1439200</v>
      </c>
      <c r="HS31" s="2">
        <v>2056800</v>
      </c>
      <c r="HT31" s="2">
        <v>2009800</v>
      </c>
      <c r="HU31" s="2">
        <v>2366500</v>
      </c>
      <c r="HV31" s="2">
        <v>1549600</v>
      </c>
      <c r="HW31" s="2">
        <v>1188800</v>
      </c>
      <c r="HX31" s="2">
        <v>2337300</v>
      </c>
      <c r="HY31" s="2">
        <v>1716100</v>
      </c>
      <c r="HZ31" s="2">
        <v>1695500</v>
      </c>
      <c r="IA31" s="2">
        <v>2285700</v>
      </c>
      <c r="IB31" s="2">
        <v>1188100</v>
      </c>
      <c r="IC31" s="2">
        <v>1501900</v>
      </c>
      <c r="ID31" s="2">
        <v>1071700</v>
      </c>
      <c r="IE31" s="2">
        <v>1454100</v>
      </c>
      <c r="IF31" s="2">
        <v>2354200</v>
      </c>
      <c r="IG31" s="2">
        <v>1891400</v>
      </c>
      <c r="IH31" s="2">
        <v>3701200</v>
      </c>
      <c r="II31" s="2">
        <v>2314500</v>
      </c>
      <c r="IJ31" s="2">
        <v>2658700</v>
      </c>
      <c r="IK31" s="2">
        <v>3667700</v>
      </c>
      <c r="IL31" s="2">
        <v>2739900</v>
      </c>
      <c r="IM31" s="2">
        <v>2344000</v>
      </c>
      <c r="IN31" s="2">
        <v>1911000</v>
      </c>
      <c r="IO31" s="2">
        <v>2122200</v>
      </c>
      <c r="IP31" s="2">
        <v>3498200</v>
      </c>
      <c r="IQ31" s="2">
        <v>2783300</v>
      </c>
      <c r="IR31" s="2">
        <v>4146900</v>
      </c>
      <c r="IS31" s="2">
        <v>2710500</v>
      </c>
      <c r="IT31" s="2">
        <v>1372200</v>
      </c>
    </row>
    <row r="32" spans="1:254" ht="15.9" customHeight="1">
      <c r="A32" s="390" t="s">
        <v>59</v>
      </c>
      <c r="B32" s="46" t="s">
        <v>60</v>
      </c>
      <c r="C32" s="50">
        <v>405300</v>
      </c>
      <c r="D32" s="199">
        <v>-1195900</v>
      </c>
      <c r="E32" s="197">
        <v>1601200</v>
      </c>
      <c r="F32" s="21">
        <v>1543700</v>
      </c>
      <c r="G32" s="21">
        <v>630200</v>
      </c>
      <c r="H32" s="21">
        <v>1627900</v>
      </c>
      <c r="I32" s="21">
        <v>985800</v>
      </c>
      <c r="J32" s="21">
        <v>1677800</v>
      </c>
      <c r="K32" s="21">
        <v>1749000</v>
      </c>
      <c r="L32" s="21">
        <v>728600</v>
      </c>
      <c r="M32" s="21">
        <v>785100</v>
      </c>
      <c r="N32" s="21">
        <v>1090800</v>
      </c>
      <c r="O32" s="21">
        <v>1079700</v>
      </c>
      <c r="P32" s="21">
        <v>1024600</v>
      </c>
      <c r="Q32" s="21">
        <v>714200</v>
      </c>
      <c r="R32" s="21">
        <v>946500</v>
      </c>
      <c r="S32" s="21">
        <v>853800</v>
      </c>
      <c r="T32" s="21">
        <v>614000</v>
      </c>
      <c r="U32" s="21">
        <v>359700</v>
      </c>
      <c r="V32" s="21">
        <v>698300</v>
      </c>
      <c r="W32" s="21">
        <v>726200</v>
      </c>
      <c r="X32" s="21">
        <v>593200</v>
      </c>
      <c r="Y32" s="21">
        <v>551100</v>
      </c>
      <c r="Z32" s="21">
        <v>660900</v>
      </c>
      <c r="AA32" s="21">
        <v>458500</v>
      </c>
      <c r="AB32" s="21">
        <v>659100</v>
      </c>
      <c r="AC32" s="21">
        <v>849200</v>
      </c>
      <c r="AD32" s="21">
        <v>856900</v>
      </c>
      <c r="AE32" s="21">
        <v>1923600</v>
      </c>
      <c r="AF32" s="21">
        <v>632200</v>
      </c>
      <c r="AG32" s="21">
        <v>714500</v>
      </c>
      <c r="AH32" s="21">
        <v>924900</v>
      </c>
      <c r="AI32" s="21">
        <v>668300</v>
      </c>
      <c r="AJ32" s="21">
        <v>806500</v>
      </c>
      <c r="AK32" s="21">
        <v>702800</v>
      </c>
      <c r="AL32" s="21">
        <v>1421200</v>
      </c>
      <c r="AM32" s="21">
        <v>1064600</v>
      </c>
      <c r="AN32" s="21">
        <v>606200</v>
      </c>
      <c r="AO32" s="21">
        <v>732100</v>
      </c>
      <c r="AP32" s="21">
        <v>674400</v>
      </c>
      <c r="AQ32" s="21">
        <v>872700</v>
      </c>
      <c r="AR32" s="21">
        <v>652800</v>
      </c>
      <c r="AS32" s="21">
        <v>980600</v>
      </c>
      <c r="AT32" s="21">
        <v>1110400</v>
      </c>
      <c r="AU32" s="21">
        <v>1824900</v>
      </c>
      <c r="AV32" s="21">
        <v>1528600</v>
      </c>
      <c r="AW32" s="21">
        <v>1617800</v>
      </c>
      <c r="AX32" s="21">
        <v>2471900</v>
      </c>
      <c r="AY32" s="21">
        <v>1396200</v>
      </c>
      <c r="AZ32" s="21">
        <v>1819300</v>
      </c>
      <c r="BA32" s="21">
        <v>2523400</v>
      </c>
      <c r="BB32" s="21">
        <v>1788300</v>
      </c>
      <c r="BC32" s="21">
        <v>2122300</v>
      </c>
      <c r="BD32" s="21">
        <v>556200</v>
      </c>
      <c r="BE32" s="21">
        <v>582000</v>
      </c>
      <c r="BF32" s="21">
        <v>676300</v>
      </c>
      <c r="BG32" s="21">
        <v>799900</v>
      </c>
      <c r="BH32" s="21">
        <v>1236600</v>
      </c>
      <c r="BI32" s="21">
        <v>1086600</v>
      </c>
      <c r="BJ32" s="21">
        <v>1487600</v>
      </c>
      <c r="BK32" s="21">
        <v>1738300</v>
      </c>
      <c r="BL32" s="21">
        <v>912500</v>
      </c>
      <c r="BM32" s="2">
        <v>2236200</v>
      </c>
      <c r="BN32" s="2">
        <v>1048000</v>
      </c>
      <c r="BO32" s="2">
        <v>1359100</v>
      </c>
      <c r="BP32" s="2">
        <v>1211900</v>
      </c>
      <c r="BQ32" s="2">
        <v>1761900</v>
      </c>
      <c r="BR32" s="2">
        <v>1512800</v>
      </c>
      <c r="BS32" s="2">
        <v>1657300</v>
      </c>
      <c r="BT32" s="2">
        <v>1133000</v>
      </c>
      <c r="BU32" s="2">
        <v>1885400</v>
      </c>
      <c r="BV32" s="2">
        <v>979200</v>
      </c>
      <c r="BW32" s="2">
        <v>2324300</v>
      </c>
      <c r="BX32" s="2">
        <v>1412000</v>
      </c>
      <c r="BY32" s="2">
        <v>1410400</v>
      </c>
      <c r="BZ32" s="2">
        <v>1414000</v>
      </c>
      <c r="CA32" s="2">
        <v>1241200</v>
      </c>
      <c r="CB32" s="2">
        <v>1287200</v>
      </c>
      <c r="CC32" s="2">
        <v>2021400</v>
      </c>
      <c r="CD32" s="2">
        <v>695300</v>
      </c>
      <c r="CE32" s="2">
        <v>603700</v>
      </c>
      <c r="CF32" s="2">
        <v>760300</v>
      </c>
      <c r="CG32" s="2">
        <v>596700</v>
      </c>
      <c r="CH32" s="2">
        <v>703400</v>
      </c>
      <c r="CI32" s="2">
        <v>625900</v>
      </c>
      <c r="CJ32" s="2">
        <v>458000</v>
      </c>
      <c r="CK32" s="2">
        <v>591000</v>
      </c>
      <c r="CL32" s="2">
        <v>676800</v>
      </c>
      <c r="CM32" s="2">
        <v>901700</v>
      </c>
      <c r="CN32" s="2">
        <v>1118800</v>
      </c>
      <c r="CO32" s="2">
        <v>1667500</v>
      </c>
      <c r="CP32" s="2">
        <v>1561800</v>
      </c>
      <c r="CQ32" s="2">
        <v>1271900</v>
      </c>
      <c r="CR32" s="2">
        <v>752100</v>
      </c>
      <c r="CS32" s="2">
        <v>897000</v>
      </c>
      <c r="CT32" s="2">
        <v>1697200</v>
      </c>
      <c r="CU32" s="2">
        <v>2112200</v>
      </c>
      <c r="CV32" s="2">
        <v>602100</v>
      </c>
      <c r="CW32" s="2">
        <v>456700</v>
      </c>
      <c r="CX32" s="2">
        <v>792400</v>
      </c>
      <c r="CY32" s="2">
        <v>965100</v>
      </c>
      <c r="CZ32" s="2">
        <v>561400</v>
      </c>
      <c r="DA32" s="2">
        <v>423300</v>
      </c>
      <c r="DB32" s="2">
        <v>714200</v>
      </c>
      <c r="DC32" s="2">
        <v>1211100</v>
      </c>
      <c r="DD32" s="2">
        <v>729400</v>
      </c>
      <c r="DE32" s="2">
        <v>1119100</v>
      </c>
      <c r="DF32" s="2">
        <v>1180500</v>
      </c>
      <c r="DG32" s="2">
        <v>903400</v>
      </c>
      <c r="DH32" s="2">
        <v>872500</v>
      </c>
      <c r="DI32" s="2">
        <v>894800</v>
      </c>
      <c r="DJ32" s="2">
        <v>605100</v>
      </c>
      <c r="DK32" s="2">
        <v>863000</v>
      </c>
      <c r="DL32" s="2">
        <v>988500</v>
      </c>
      <c r="DM32" s="2">
        <v>825600</v>
      </c>
      <c r="DN32" s="2">
        <v>880500</v>
      </c>
      <c r="DO32" s="2">
        <v>331800</v>
      </c>
      <c r="DP32" s="2">
        <v>370900</v>
      </c>
      <c r="DQ32" s="2">
        <v>476200</v>
      </c>
      <c r="DR32" s="2">
        <v>400300</v>
      </c>
      <c r="DS32" s="2">
        <v>633100</v>
      </c>
      <c r="DT32" s="2">
        <v>670200</v>
      </c>
      <c r="DU32" s="2">
        <v>1228800</v>
      </c>
      <c r="DV32" s="2">
        <v>1281000</v>
      </c>
      <c r="DW32" s="2">
        <v>749700</v>
      </c>
      <c r="DX32" s="2">
        <v>363000</v>
      </c>
      <c r="DY32" s="2">
        <v>529200</v>
      </c>
      <c r="DZ32" s="2">
        <v>466100</v>
      </c>
      <c r="EA32" s="2">
        <v>380000</v>
      </c>
      <c r="EB32" s="2">
        <v>372900</v>
      </c>
      <c r="EC32" s="2">
        <v>326200</v>
      </c>
      <c r="ED32" s="2">
        <v>456500</v>
      </c>
      <c r="EE32" s="2">
        <v>361300</v>
      </c>
      <c r="EF32" s="2">
        <v>339300</v>
      </c>
      <c r="EG32" s="2">
        <v>535400</v>
      </c>
      <c r="EH32" s="2">
        <v>615900</v>
      </c>
      <c r="EI32" s="2">
        <v>271600</v>
      </c>
      <c r="EJ32" s="2">
        <v>584100</v>
      </c>
      <c r="EK32" s="2">
        <v>380000</v>
      </c>
      <c r="EL32" s="2">
        <v>450400</v>
      </c>
      <c r="EM32" s="2">
        <v>462100</v>
      </c>
      <c r="EN32" s="2">
        <v>333500</v>
      </c>
      <c r="EO32" s="2">
        <v>350600</v>
      </c>
      <c r="EP32" s="2">
        <v>373800</v>
      </c>
      <c r="EQ32" s="2">
        <v>343200</v>
      </c>
      <c r="ER32" s="2">
        <v>373500</v>
      </c>
      <c r="ES32" s="2">
        <v>350100</v>
      </c>
      <c r="ET32" s="2">
        <v>581600</v>
      </c>
      <c r="EU32" s="2">
        <v>256600</v>
      </c>
      <c r="EV32" s="2">
        <v>313000</v>
      </c>
      <c r="EW32" s="2">
        <v>299800</v>
      </c>
      <c r="EX32" s="2">
        <v>426000</v>
      </c>
      <c r="EY32" s="2">
        <v>336900</v>
      </c>
      <c r="EZ32" s="2">
        <v>523900</v>
      </c>
      <c r="FA32" s="2">
        <v>823300</v>
      </c>
      <c r="FB32" s="2">
        <v>439100</v>
      </c>
      <c r="FC32" s="2">
        <v>225800</v>
      </c>
      <c r="FD32" s="2">
        <v>248600</v>
      </c>
      <c r="FE32" s="2">
        <v>327700</v>
      </c>
      <c r="FF32" s="2">
        <v>402900</v>
      </c>
      <c r="FG32" s="2">
        <v>229400</v>
      </c>
      <c r="FH32" s="2">
        <v>206300</v>
      </c>
      <c r="FI32" s="2">
        <v>324700</v>
      </c>
      <c r="FJ32" s="2">
        <v>319500</v>
      </c>
      <c r="FK32" s="2">
        <v>411500</v>
      </c>
      <c r="FL32" s="2">
        <v>469100</v>
      </c>
      <c r="FM32" s="2">
        <v>499100</v>
      </c>
      <c r="FN32" s="2">
        <v>536100</v>
      </c>
      <c r="FO32" s="2">
        <v>480300</v>
      </c>
      <c r="FP32" s="2">
        <v>313300</v>
      </c>
      <c r="FQ32" s="2">
        <v>462100</v>
      </c>
      <c r="FR32" s="2">
        <v>347600</v>
      </c>
      <c r="FS32" s="2">
        <v>495200</v>
      </c>
      <c r="FT32" s="2">
        <v>526700</v>
      </c>
      <c r="FU32" s="2">
        <v>555700</v>
      </c>
      <c r="FV32" s="2">
        <v>371600</v>
      </c>
      <c r="FW32" s="2">
        <v>596600</v>
      </c>
      <c r="FX32" s="2">
        <v>479700</v>
      </c>
      <c r="FY32" s="2">
        <v>434600</v>
      </c>
      <c r="FZ32" s="2">
        <v>533000</v>
      </c>
      <c r="GA32" s="2">
        <v>353600</v>
      </c>
      <c r="GB32" s="2">
        <v>376300</v>
      </c>
      <c r="GC32" s="2">
        <v>397300</v>
      </c>
      <c r="GD32" s="2">
        <v>802500</v>
      </c>
      <c r="GE32" s="2">
        <v>1635800</v>
      </c>
      <c r="GF32" s="2">
        <v>437400</v>
      </c>
      <c r="GG32" s="2">
        <v>320000</v>
      </c>
      <c r="GH32" s="2">
        <v>452000</v>
      </c>
      <c r="GI32" s="2">
        <v>1015100</v>
      </c>
      <c r="GJ32" s="2">
        <v>427800</v>
      </c>
      <c r="GK32" s="2">
        <v>583100</v>
      </c>
      <c r="GL32" s="2">
        <v>533300</v>
      </c>
      <c r="GM32" s="2">
        <v>286200</v>
      </c>
      <c r="GN32" s="2">
        <v>347100</v>
      </c>
      <c r="GO32" s="2">
        <v>306700</v>
      </c>
      <c r="GP32" s="2">
        <v>262900</v>
      </c>
      <c r="GQ32" s="2">
        <v>225400</v>
      </c>
      <c r="GR32" s="2">
        <v>233300</v>
      </c>
      <c r="GS32" s="2">
        <v>200000</v>
      </c>
      <c r="GT32" s="2">
        <v>280700</v>
      </c>
      <c r="GU32" s="2">
        <v>493600</v>
      </c>
      <c r="GV32" s="2">
        <v>466100</v>
      </c>
      <c r="GW32" s="2">
        <v>435400</v>
      </c>
      <c r="GX32" s="2">
        <v>365900</v>
      </c>
      <c r="GY32" s="2">
        <v>458600</v>
      </c>
      <c r="GZ32" s="2">
        <v>382400</v>
      </c>
      <c r="HA32" s="2">
        <v>419700</v>
      </c>
      <c r="HB32" s="2">
        <v>230200</v>
      </c>
      <c r="HC32" s="2">
        <v>399200</v>
      </c>
      <c r="HD32" s="2">
        <v>799000</v>
      </c>
      <c r="HE32" s="2">
        <v>378000</v>
      </c>
      <c r="HF32" s="2">
        <v>420300</v>
      </c>
      <c r="HG32" s="2">
        <v>298800</v>
      </c>
      <c r="HH32" s="2">
        <v>313700</v>
      </c>
      <c r="HI32" s="2">
        <v>343100</v>
      </c>
      <c r="HJ32" s="2">
        <v>508900</v>
      </c>
      <c r="HK32" s="2">
        <v>315000</v>
      </c>
      <c r="HL32" s="2">
        <v>239800</v>
      </c>
      <c r="HM32" s="2">
        <v>217500</v>
      </c>
      <c r="HN32" s="2">
        <v>351000</v>
      </c>
      <c r="HO32" s="2">
        <v>441500</v>
      </c>
      <c r="HP32" s="2">
        <v>582200</v>
      </c>
      <c r="HQ32" s="2">
        <v>503200</v>
      </c>
      <c r="HR32" s="2">
        <v>565300</v>
      </c>
      <c r="HS32" s="2">
        <v>638300</v>
      </c>
      <c r="HT32" s="2">
        <v>566500</v>
      </c>
      <c r="HU32" s="2">
        <v>627600</v>
      </c>
      <c r="HV32" s="2">
        <v>333900</v>
      </c>
      <c r="HW32" s="2">
        <v>383400</v>
      </c>
      <c r="HX32" s="2">
        <v>425100</v>
      </c>
      <c r="HY32" s="2">
        <v>318300</v>
      </c>
      <c r="HZ32" s="2">
        <v>507100</v>
      </c>
      <c r="IA32" s="2">
        <v>265500</v>
      </c>
      <c r="IB32" s="2">
        <v>459800</v>
      </c>
      <c r="IC32" s="2">
        <v>386900</v>
      </c>
      <c r="ID32" s="2">
        <v>184200</v>
      </c>
      <c r="IE32" s="2">
        <v>384000</v>
      </c>
      <c r="IF32" s="2">
        <v>293700</v>
      </c>
      <c r="IG32" s="2">
        <v>561900</v>
      </c>
      <c r="IH32" s="2">
        <v>353400</v>
      </c>
      <c r="II32" s="2">
        <v>740600</v>
      </c>
      <c r="IJ32" s="2">
        <v>604400</v>
      </c>
      <c r="IK32" s="2">
        <v>434200</v>
      </c>
      <c r="IL32" s="2">
        <v>462500</v>
      </c>
      <c r="IM32" s="2">
        <v>710900</v>
      </c>
      <c r="IN32" s="2">
        <v>1046300</v>
      </c>
      <c r="IO32" s="2">
        <v>650800</v>
      </c>
      <c r="IP32" s="2">
        <v>320800</v>
      </c>
      <c r="IQ32" s="2">
        <v>329400</v>
      </c>
      <c r="IR32" s="2">
        <v>354900</v>
      </c>
      <c r="IS32" s="2">
        <v>416500</v>
      </c>
      <c r="IT32" s="2">
        <v>279600</v>
      </c>
    </row>
    <row r="33" spans="1:254" ht="15.9" customHeight="1">
      <c r="A33" s="390" t="s">
        <v>61</v>
      </c>
      <c r="B33" s="46" t="s">
        <v>62</v>
      </c>
      <c r="C33" s="50">
        <v>1570000</v>
      </c>
      <c r="D33" s="199">
        <v>-2072300</v>
      </c>
      <c r="E33" s="197">
        <v>3642300</v>
      </c>
      <c r="F33" s="21">
        <v>4474200</v>
      </c>
      <c r="G33" s="21">
        <v>6053400</v>
      </c>
      <c r="H33" s="21">
        <v>7156300</v>
      </c>
      <c r="I33" s="21">
        <v>7658600</v>
      </c>
      <c r="J33" s="21">
        <v>5507400</v>
      </c>
      <c r="K33" s="21">
        <v>6916000</v>
      </c>
      <c r="L33" s="21">
        <v>4527900</v>
      </c>
      <c r="M33" s="21">
        <v>3250300</v>
      </c>
      <c r="N33" s="21">
        <v>3000100</v>
      </c>
      <c r="O33" s="21">
        <v>3316700</v>
      </c>
      <c r="P33" s="21">
        <v>4567500</v>
      </c>
      <c r="Q33" s="21">
        <v>4293200</v>
      </c>
      <c r="R33" s="21">
        <v>5969800</v>
      </c>
      <c r="S33" s="21">
        <v>4533800</v>
      </c>
      <c r="T33" s="21">
        <v>6357900</v>
      </c>
      <c r="U33" s="21">
        <v>4224200</v>
      </c>
      <c r="V33" s="21">
        <v>3512600</v>
      </c>
      <c r="W33" s="21">
        <v>4541100</v>
      </c>
      <c r="X33" s="21">
        <v>5076500</v>
      </c>
      <c r="Y33" s="21">
        <v>5192200</v>
      </c>
      <c r="Z33" s="21">
        <v>6051900</v>
      </c>
      <c r="AA33" s="21">
        <v>3826400</v>
      </c>
      <c r="AB33" s="21">
        <v>4158900</v>
      </c>
      <c r="AC33" s="21">
        <v>5103100</v>
      </c>
      <c r="AD33" s="21">
        <v>5349700</v>
      </c>
      <c r="AE33" s="21">
        <v>5457100</v>
      </c>
      <c r="AF33" s="21">
        <v>10541400</v>
      </c>
      <c r="AG33" s="21">
        <v>3528400</v>
      </c>
      <c r="AH33" s="21">
        <v>3374800</v>
      </c>
      <c r="AI33" s="21">
        <v>4567200</v>
      </c>
      <c r="AJ33" s="21">
        <v>4314500</v>
      </c>
      <c r="AK33" s="21">
        <v>3805800</v>
      </c>
      <c r="AL33" s="21">
        <v>6389300</v>
      </c>
      <c r="AM33" s="21">
        <v>4353300</v>
      </c>
      <c r="AN33" s="21">
        <v>4357200</v>
      </c>
      <c r="AO33" s="21">
        <v>4022300</v>
      </c>
      <c r="AP33" s="21">
        <v>5528200</v>
      </c>
      <c r="AQ33" s="21">
        <v>5437300</v>
      </c>
      <c r="AR33" s="21">
        <v>3030000</v>
      </c>
      <c r="AS33" s="21">
        <v>4167700</v>
      </c>
      <c r="AT33" s="21">
        <v>5242400</v>
      </c>
      <c r="AU33" s="21">
        <v>4322400</v>
      </c>
      <c r="AV33" s="21">
        <v>4149000</v>
      </c>
      <c r="AW33" s="21">
        <v>3463400</v>
      </c>
      <c r="AX33" s="21">
        <v>3870400</v>
      </c>
      <c r="AY33" s="21">
        <v>3797700</v>
      </c>
      <c r="AZ33" s="21">
        <v>4402600</v>
      </c>
      <c r="BA33" s="21">
        <v>8997000</v>
      </c>
      <c r="BB33" s="21">
        <v>4196500</v>
      </c>
      <c r="BC33" s="21">
        <v>5081300</v>
      </c>
      <c r="BD33" s="21">
        <v>3605900</v>
      </c>
      <c r="BE33" s="21">
        <v>3631600</v>
      </c>
      <c r="BF33" s="21">
        <v>4164800</v>
      </c>
      <c r="BG33" s="21">
        <v>3890200</v>
      </c>
      <c r="BH33" s="21">
        <v>4533600</v>
      </c>
      <c r="BI33" s="21">
        <v>3479900</v>
      </c>
      <c r="BJ33" s="21">
        <v>3496800</v>
      </c>
      <c r="BK33" s="21">
        <v>4189800</v>
      </c>
      <c r="BL33" s="21">
        <v>4109400</v>
      </c>
      <c r="BM33" s="2">
        <v>3881500</v>
      </c>
      <c r="BN33" s="2">
        <v>4032100</v>
      </c>
      <c r="BO33" s="2">
        <v>4199000</v>
      </c>
      <c r="BP33" s="2">
        <v>7216100</v>
      </c>
      <c r="BQ33" s="2">
        <v>9013600</v>
      </c>
      <c r="BR33" s="2">
        <v>5777300</v>
      </c>
      <c r="BS33" s="2">
        <v>8593100</v>
      </c>
      <c r="BT33" s="2">
        <v>12085100</v>
      </c>
      <c r="BU33" s="2">
        <v>6612300</v>
      </c>
      <c r="BV33" s="2">
        <v>4046500</v>
      </c>
      <c r="BW33" s="2">
        <v>4241200</v>
      </c>
      <c r="BX33" s="2">
        <v>3293200</v>
      </c>
      <c r="BY33" s="2">
        <v>3396500</v>
      </c>
      <c r="BZ33" s="2">
        <v>3208200</v>
      </c>
      <c r="CA33" s="2">
        <v>3596600</v>
      </c>
      <c r="CB33" s="2">
        <v>4904000</v>
      </c>
      <c r="CC33" s="2">
        <v>3977300</v>
      </c>
      <c r="CD33" s="2">
        <v>3826600</v>
      </c>
      <c r="CE33" s="2">
        <v>2354100</v>
      </c>
      <c r="CF33" s="2">
        <v>3499500</v>
      </c>
      <c r="CG33" s="2">
        <v>4445700</v>
      </c>
      <c r="CH33" s="2">
        <v>4806500</v>
      </c>
      <c r="CI33" s="2">
        <v>3047400</v>
      </c>
      <c r="CJ33" s="2">
        <v>2499700</v>
      </c>
      <c r="CK33" s="2">
        <v>2567200</v>
      </c>
      <c r="CL33" s="2">
        <v>4275500</v>
      </c>
      <c r="CM33" s="2">
        <v>5103600</v>
      </c>
      <c r="CN33" s="2">
        <v>6784600</v>
      </c>
      <c r="CO33" s="2">
        <v>8031200</v>
      </c>
      <c r="CP33" s="2">
        <v>7478100</v>
      </c>
      <c r="CQ33" s="2">
        <v>5219900</v>
      </c>
      <c r="CR33" s="2">
        <v>5854600</v>
      </c>
      <c r="CS33" s="2">
        <v>3845100</v>
      </c>
      <c r="CT33" s="2">
        <v>6369800</v>
      </c>
      <c r="CU33" s="2">
        <v>7537900</v>
      </c>
      <c r="CV33" s="2">
        <v>3765400</v>
      </c>
      <c r="CW33" s="2">
        <v>3918900</v>
      </c>
      <c r="CX33" s="2">
        <v>3990600</v>
      </c>
      <c r="CY33" s="2">
        <v>4720200</v>
      </c>
      <c r="CZ33" s="2">
        <v>4647900</v>
      </c>
      <c r="DA33" s="2">
        <v>3396600</v>
      </c>
      <c r="DB33" s="2">
        <v>6101500</v>
      </c>
      <c r="DC33" s="2">
        <v>7394500</v>
      </c>
      <c r="DD33" s="2">
        <v>4538800</v>
      </c>
      <c r="DE33" s="2">
        <v>6430100</v>
      </c>
      <c r="DF33" s="2">
        <v>8303300</v>
      </c>
      <c r="DG33" s="2">
        <v>5097700</v>
      </c>
      <c r="DH33" s="2">
        <v>5340000</v>
      </c>
      <c r="DI33" s="2">
        <v>7116000</v>
      </c>
      <c r="DJ33" s="2">
        <v>5539600</v>
      </c>
      <c r="DK33" s="2">
        <v>5150400</v>
      </c>
      <c r="DL33" s="2">
        <v>5173600</v>
      </c>
      <c r="DM33" s="2">
        <v>5035800</v>
      </c>
      <c r="DN33" s="2">
        <v>3283400</v>
      </c>
      <c r="DO33" s="2">
        <v>4231500</v>
      </c>
      <c r="DP33" s="2">
        <v>3255800</v>
      </c>
      <c r="DQ33" s="2">
        <v>4481000</v>
      </c>
      <c r="DR33" s="2">
        <v>6115000</v>
      </c>
      <c r="DS33" s="2">
        <v>4447300</v>
      </c>
      <c r="DT33" s="2">
        <v>4230400</v>
      </c>
      <c r="DU33" s="2">
        <v>5753500</v>
      </c>
      <c r="DV33" s="2">
        <v>5866600</v>
      </c>
      <c r="DW33" s="2">
        <v>4717300</v>
      </c>
      <c r="DX33" s="2">
        <v>5517800</v>
      </c>
      <c r="DY33" s="2">
        <v>6181800</v>
      </c>
      <c r="DZ33" s="2">
        <v>7477400</v>
      </c>
      <c r="EA33" s="2">
        <v>5079300</v>
      </c>
      <c r="EB33" s="2">
        <v>4872700</v>
      </c>
      <c r="EC33" s="2">
        <v>3193700</v>
      </c>
      <c r="ED33" s="2">
        <v>4095700</v>
      </c>
      <c r="EE33" s="2">
        <v>4770800</v>
      </c>
      <c r="EF33" s="2">
        <v>4988300</v>
      </c>
      <c r="EG33" s="2">
        <v>4785400</v>
      </c>
      <c r="EH33" s="2">
        <v>4396100</v>
      </c>
      <c r="EI33" s="2">
        <v>3315800</v>
      </c>
      <c r="EJ33" s="2">
        <v>3645000</v>
      </c>
      <c r="EK33" s="2">
        <v>4613900</v>
      </c>
      <c r="EL33" s="2">
        <v>4687700</v>
      </c>
      <c r="EM33" s="2">
        <v>5261300</v>
      </c>
      <c r="EN33" s="2">
        <v>5991900</v>
      </c>
      <c r="EO33" s="2">
        <v>5047400</v>
      </c>
      <c r="EP33" s="2">
        <v>6104500</v>
      </c>
      <c r="EQ33" s="2">
        <v>6639300</v>
      </c>
      <c r="ER33" s="2">
        <v>9596500</v>
      </c>
      <c r="ES33" s="2">
        <v>4304400</v>
      </c>
      <c r="ET33" s="2">
        <v>3559700</v>
      </c>
      <c r="EU33" s="2">
        <v>3539000</v>
      </c>
      <c r="EV33" s="2">
        <v>2492200</v>
      </c>
      <c r="EW33" s="2">
        <v>1752000</v>
      </c>
      <c r="EX33" s="2">
        <v>2657300</v>
      </c>
      <c r="EY33" s="2">
        <v>2973800</v>
      </c>
      <c r="EZ33" s="2">
        <v>5119800</v>
      </c>
      <c r="FA33" s="2">
        <v>7672700</v>
      </c>
      <c r="FB33" s="2">
        <v>4524900</v>
      </c>
      <c r="FC33" s="2">
        <v>5238500</v>
      </c>
      <c r="FD33" s="2">
        <v>4701900</v>
      </c>
      <c r="FE33" s="2">
        <v>3097600</v>
      </c>
      <c r="FF33" s="2">
        <v>4701700</v>
      </c>
      <c r="FG33" s="2">
        <v>3366500</v>
      </c>
      <c r="FH33" s="2">
        <v>4128400</v>
      </c>
      <c r="FI33" s="2">
        <v>2521600</v>
      </c>
      <c r="FJ33" s="2">
        <v>4388700</v>
      </c>
      <c r="FK33" s="2">
        <v>4639200</v>
      </c>
      <c r="FL33" s="2">
        <v>4890700</v>
      </c>
      <c r="FM33" s="2">
        <v>3263000</v>
      </c>
      <c r="FN33" s="2">
        <v>4466800</v>
      </c>
      <c r="FO33" s="2">
        <v>3706500</v>
      </c>
      <c r="FP33" s="2">
        <v>2855200</v>
      </c>
      <c r="FQ33" s="2">
        <v>2744200</v>
      </c>
      <c r="FR33" s="2">
        <v>5208700</v>
      </c>
      <c r="FS33" s="2">
        <v>4374200</v>
      </c>
      <c r="FT33" s="2">
        <v>8508700</v>
      </c>
      <c r="FU33" s="2">
        <v>4834800</v>
      </c>
      <c r="FV33" s="2">
        <v>4043800</v>
      </c>
      <c r="FW33" s="2">
        <v>4936400</v>
      </c>
      <c r="FX33" s="2">
        <v>3587300</v>
      </c>
      <c r="FY33" s="2">
        <v>4090100</v>
      </c>
      <c r="FZ33" s="2">
        <v>4030500</v>
      </c>
      <c r="GA33" s="2">
        <v>3883100</v>
      </c>
      <c r="GB33" s="2">
        <v>2674900</v>
      </c>
      <c r="GC33" s="2">
        <v>3537300</v>
      </c>
      <c r="GD33" s="2">
        <v>3557600</v>
      </c>
      <c r="GE33" s="2">
        <v>4181000</v>
      </c>
      <c r="GF33" s="2">
        <v>8506300</v>
      </c>
      <c r="GG33" s="2">
        <v>19540300</v>
      </c>
      <c r="GH33" s="2">
        <v>5105400</v>
      </c>
      <c r="GI33" s="2">
        <v>5007400</v>
      </c>
      <c r="GJ33" s="2">
        <v>4207800</v>
      </c>
      <c r="GK33" s="2">
        <v>4226500</v>
      </c>
      <c r="GL33" s="2">
        <v>4844700</v>
      </c>
      <c r="GM33" s="2">
        <v>3642200</v>
      </c>
      <c r="GN33" s="2">
        <v>2755100</v>
      </c>
      <c r="GO33" s="2">
        <v>3232400</v>
      </c>
      <c r="GP33" s="2">
        <v>4521200</v>
      </c>
      <c r="GQ33" s="2">
        <v>4272700</v>
      </c>
      <c r="GR33" s="2">
        <v>5106500</v>
      </c>
      <c r="GS33" s="2">
        <v>6523400</v>
      </c>
      <c r="GT33" s="2">
        <v>5507000</v>
      </c>
      <c r="GU33" s="2">
        <v>8594400</v>
      </c>
      <c r="GV33" s="2">
        <v>5797700</v>
      </c>
      <c r="GW33" s="2">
        <v>4938100</v>
      </c>
      <c r="GX33" s="2">
        <v>7205600</v>
      </c>
      <c r="GY33" s="2">
        <v>5552700</v>
      </c>
      <c r="GZ33" s="2">
        <v>7336600</v>
      </c>
      <c r="HA33" s="2">
        <v>4983200</v>
      </c>
      <c r="HB33" s="2">
        <v>4658300</v>
      </c>
      <c r="HC33" s="2">
        <v>5694100</v>
      </c>
      <c r="HD33" s="2">
        <v>5090400</v>
      </c>
      <c r="HE33" s="2">
        <v>5010300</v>
      </c>
      <c r="HF33" s="2">
        <v>7378000</v>
      </c>
      <c r="HG33" s="2">
        <v>4269300</v>
      </c>
      <c r="HH33" s="2">
        <v>4456100</v>
      </c>
      <c r="HI33" s="2">
        <v>3486400</v>
      </c>
      <c r="HJ33" s="2">
        <v>12444700</v>
      </c>
      <c r="HK33" s="2">
        <v>3358300</v>
      </c>
      <c r="HL33" s="2">
        <v>5042900</v>
      </c>
      <c r="HM33" s="2">
        <v>4712900</v>
      </c>
      <c r="HN33" s="2">
        <v>4056600</v>
      </c>
      <c r="HO33" s="2">
        <v>3749300</v>
      </c>
      <c r="HP33" s="2">
        <v>4608300</v>
      </c>
      <c r="HQ33" s="2">
        <v>5117900</v>
      </c>
      <c r="HR33" s="2">
        <v>8368800</v>
      </c>
      <c r="HS33" s="2">
        <v>3645400</v>
      </c>
      <c r="HT33" s="2">
        <v>4486500</v>
      </c>
      <c r="HU33" s="2">
        <v>4923600</v>
      </c>
      <c r="HV33" s="2">
        <v>4335500</v>
      </c>
      <c r="HW33" s="2">
        <v>4224000</v>
      </c>
      <c r="HX33" s="2">
        <v>3979100</v>
      </c>
      <c r="HY33" s="2">
        <v>3664000</v>
      </c>
      <c r="HZ33" s="2">
        <v>4261700</v>
      </c>
      <c r="IA33" s="2">
        <v>5810200</v>
      </c>
      <c r="IB33" s="2">
        <v>4131900</v>
      </c>
      <c r="IC33" s="2">
        <v>4729900</v>
      </c>
      <c r="ID33" s="2">
        <v>4629900</v>
      </c>
      <c r="IE33" s="2">
        <v>5974000</v>
      </c>
      <c r="IF33" s="2">
        <v>4477800</v>
      </c>
      <c r="IG33" s="2">
        <v>3754600</v>
      </c>
      <c r="IH33" s="2">
        <v>6454100</v>
      </c>
      <c r="II33" s="2">
        <v>5189700</v>
      </c>
      <c r="IJ33" s="2">
        <v>5119400</v>
      </c>
      <c r="IK33" s="2">
        <v>6598100</v>
      </c>
      <c r="IL33" s="2">
        <v>5347900</v>
      </c>
      <c r="IM33" s="2">
        <v>4009700</v>
      </c>
      <c r="IN33" s="2">
        <v>4641700</v>
      </c>
      <c r="IO33" s="2">
        <v>4098300</v>
      </c>
      <c r="IP33" s="2">
        <v>4893100</v>
      </c>
      <c r="IQ33" s="2">
        <v>5002600</v>
      </c>
      <c r="IR33" s="2">
        <v>8451500</v>
      </c>
      <c r="IS33" s="2">
        <v>11568800</v>
      </c>
      <c r="IT33" s="2">
        <v>4669300</v>
      </c>
    </row>
    <row r="34" spans="1:254" ht="15.9" customHeight="1">
      <c r="A34" s="390" t="s">
        <v>63</v>
      </c>
      <c r="B34" s="46" t="s">
        <v>64</v>
      </c>
      <c r="C34" s="50">
        <v>417700</v>
      </c>
      <c r="D34" s="199">
        <v>-737800</v>
      </c>
      <c r="E34" s="197">
        <v>1155500</v>
      </c>
      <c r="F34" s="21">
        <v>432900</v>
      </c>
      <c r="G34" s="21">
        <v>605600</v>
      </c>
      <c r="H34" s="21">
        <v>559600</v>
      </c>
      <c r="I34" s="21">
        <v>775700</v>
      </c>
      <c r="J34" s="21">
        <v>601300</v>
      </c>
      <c r="K34" s="21">
        <v>809900</v>
      </c>
      <c r="L34" s="21">
        <v>453100</v>
      </c>
      <c r="M34" s="21">
        <v>648000</v>
      </c>
      <c r="N34" s="21">
        <v>572900</v>
      </c>
      <c r="O34" s="21">
        <v>579900</v>
      </c>
      <c r="P34" s="21">
        <v>833400</v>
      </c>
      <c r="Q34" s="21">
        <v>1078100</v>
      </c>
      <c r="R34" s="21">
        <v>646000</v>
      </c>
      <c r="S34" s="21">
        <v>478500</v>
      </c>
      <c r="T34" s="21">
        <v>386000</v>
      </c>
      <c r="U34" s="21">
        <v>416400</v>
      </c>
      <c r="V34" s="21">
        <v>563400</v>
      </c>
      <c r="W34" s="21">
        <v>436400</v>
      </c>
      <c r="X34" s="21">
        <v>487200</v>
      </c>
      <c r="Y34" s="21">
        <v>379300</v>
      </c>
      <c r="Z34" s="21">
        <v>561100</v>
      </c>
      <c r="AA34" s="21">
        <v>567900</v>
      </c>
      <c r="AB34" s="21">
        <v>446200</v>
      </c>
      <c r="AC34" s="21">
        <v>460700</v>
      </c>
      <c r="AD34" s="21">
        <v>730800</v>
      </c>
      <c r="AE34" s="21">
        <v>898500</v>
      </c>
      <c r="AF34" s="21">
        <v>814700</v>
      </c>
      <c r="AG34" s="21">
        <v>543000</v>
      </c>
      <c r="AH34" s="21">
        <v>620200</v>
      </c>
      <c r="AI34" s="21">
        <v>536400</v>
      </c>
      <c r="AJ34" s="21">
        <v>558200</v>
      </c>
      <c r="AK34" s="21">
        <v>735500</v>
      </c>
      <c r="AL34" s="21">
        <v>700900</v>
      </c>
      <c r="AM34" s="21">
        <v>705900</v>
      </c>
      <c r="AN34" s="21">
        <v>606300</v>
      </c>
      <c r="AO34" s="21">
        <v>503700</v>
      </c>
      <c r="AP34" s="21">
        <v>1122000</v>
      </c>
      <c r="AQ34" s="21">
        <v>909000</v>
      </c>
      <c r="AR34" s="21">
        <v>728500</v>
      </c>
      <c r="AS34" s="21">
        <v>779900</v>
      </c>
      <c r="AT34" s="21">
        <v>604400</v>
      </c>
      <c r="AU34" s="21">
        <v>610100</v>
      </c>
      <c r="AV34" s="21">
        <v>456500</v>
      </c>
      <c r="AW34" s="21">
        <v>408700</v>
      </c>
      <c r="AX34" s="21">
        <v>453900</v>
      </c>
      <c r="AY34" s="21">
        <v>583600</v>
      </c>
      <c r="AZ34" s="21">
        <v>702400</v>
      </c>
      <c r="BA34" s="21">
        <v>1436900</v>
      </c>
      <c r="BB34" s="21">
        <v>865000</v>
      </c>
      <c r="BC34" s="21">
        <v>563600</v>
      </c>
      <c r="BD34" s="21">
        <v>470600</v>
      </c>
      <c r="BE34" s="21">
        <v>533400</v>
      </c>
      <c r="BF34" s="21">
        <v>585000</v>
      </c>
      <c r="BG34" s="21">
        <v>574900</v>
      </c>
      <c r="BH34" s="21">
        <v>660200</v>
      </c>
      <c r="BI34" s="21">
        <v>623400</v>
      </c>
      <c r="BJ34" s="21">
        <v>914900</v>
      </c>
      <c r="BK34" s="21">
        <v>1020100</v>
      </c>
      <c r="BL34" s="21">
        <v>1157600</v>
      </c>
      <c r="BM34" s="2">
        <v>2078500</v>
      </c>
      <c r="BN34" s="2">
        <v>2207100</v>
      </c>
      <c r="BO34" s="2">
        <v>766600</v>
      </c>
      <c r="BP34" s="2">
        <v>588200</v>
      </c>
      <c r="BQ34" s="2">
        <v>764800</v>
      </c>
      <c r="BR34" s="2">
        <v>404700</v>
      </c>
      <c r="BS34" s="2">
        <v>633900</v>
      </c>
      <c r="BT34" s="2">
        <v>500100</v>
      </c>
      <c r="BU34" s="2">
        <v>639300</v>
      </c>
      <c r="BV34" s="2">
        <v>455200</v>
      </c>
      <c r="BW34" s="2">
        <v>627400</v>
      </c>
      <c r="BX34" s="2">
        <v>336900</v>
      </c>
      <c r="BY34" s="2">
        <v>343900</v>
      </c>
      <c r="BZ34" s="2">
        <v>548800</v>
      </c>
      <c r="CA34" s="2">
        <v>410400</v>
      </c>
      <c r="CB34" s="2">
        <v>502700</v>
      </c>
      <c r="CC34" s="2">
        <v>569200</v>
      </c>
      <c r="CD34" s="2">
        <v>401800</v>
      </c>
      <c r="CE34" s="2">
        <v>431900</v>
      </c>
      <c r="CF34" s="2">
        <v>671000</v>
      </c>
      <c r="CG34" s="2">
        <v>796100</v>
      </c>
      <c r="CH34" s="2">
        <v>1125700</v>
      </c>
      <c r="CI34" s="2">
        <v>498000</v>
      </c>
      <c r="CJ34" s="2">
        <v>493000</v>
      </c>
      <c r="CK34" s="2">
        <v>288500</v>
      </c>
      <c r="CL34" s="2">
        <v>653500</v>
      </c>
      <c r="CM34" s="2">
        <v>648100</v>
      </c>
      <c r="CN34" s="2">
        <v>723100</v>
      </c>
      <c r="CO34" s="2">
        <v>863000</v>
      </c>
      <c r="CP34" s="2">
        <v>600900</v>
      </c>
      <c r="CQ34" s="2">
        <v>776800</v>
      </c>
      <c r="CR34" s="2">
        <v>782800</v>
      </c>
      <c r="CS34" s="2">
        <v>679500</v>
      </c>
      <c r="CT34" s="2">
        <v>1087500</v>
      </c>
      <c r="CU34" s="2">
        <v>1614200</v>
      </c>
      <c r="CV34" s="2">
        <v>353900</v>
      </c>
      <c r="CW34" s="2">
        <v>573200</v>
      </c>
      <c r="CX34" s="2">
        <v>519000</v>
      </c>
      <c r="CY34" s="2">
        <v>670200</v>
      </c>
      <c r="CZ34" s="2">
        <v>604200</v>
      </c>
      <c r="DA34" s="2">
        <v>446500</v>
      </c>
      <c r="DB34" s="2">
        <v>550300</v>
      </c>
      <c r="DC34" s="2">
        <v>886100</v>
      </c>
      <c r="DD34" s="2">
        <v>743000</v>
      </c>
      <c r="DE34" s="2">
        <v>772200</v>
      </c>
      <c r="DF34" s="2">
        <v>1140400</v>
      </c>
      <c r="DG34" s="2">
        <v>530000</v>
      </c>
      <c r="DH34" s="2">
        <v>505900</v>
      </c>
      <c r="DI34" s="2">
        <v>476000</v>
      </c>
      <c r="DJ34" s="2">
        <v>551400</v>
      </c>
      <c r="DK34" s="2">
        <v>363600</v>
      </c>
      <c r="DL34" s="2">
        <v>694500</v>
      </c>
      <c r="DM34" s="2">
        <v>649600</v>
      </c>
      <c r="DN34" s="2">
        <v>486000</v>
      </c>
      <c r="DO34" s="2">
        <v>439000</v>
      </c>
      <c r="DP34" s="2">
        <v>355100</v>
      </c>
      <c r="DQ34" s="2">
        <v>383600</v>
      </c>
      <c r="DR34" s="2">
        <v>670400</v>
      </c>
      <c r="DS34" s="2">
        <v>1353300</v>
      </c>
      <c r="DT34" s="2">
        <v>1489800</v>
      </c>
      <c r="DU34" s="2">
        <v>882900</v>
      </c>
      <c r="DV34" s="2">
        <v>421100</v>
      </c>
      <c r="DW34" s="2">
        <v>856100</v>
      </c>
      <c r="DX34" s="2">
        <v>598500</v>
      </c>
      <c r="DY34" s="2">
        <v>466200</v>
      </c>
      <c r="DZ34" s="2">
        <v>470700</v>
      </c>
      <c r="EA34" s="2">
        <v>377000</v>
      </c>
      <c r="EB34" s="2">
        <v>385500</v>
      </c>
      <c r="EC34" s="2">
        <v>320000</v>
      </c>
      <c r="ED34" s="2">
        <v>432900</v>
      </c>
      <c r="EE34" s="2">
        <v>407900</v>
      </c>
      <c r="EF34" s="2">
        <v>429400</v>
      </c>
      <c r="EG34" s="2">
        <v>416700</v>
      </c>
      <c r="EH34" s="2">
        <v>523200</v>
      </c>
      <c r="EI34" s="2">
        <v>301200</v>
      </c>
      <c r="EJ34" s="2">
        <v>379700</v>
      </c>
      <c r="EK34" s="2">
        <v>511800</v>
      </c>
      <c r="EL34" s="2">
        <v>545800</v>
      </c>
      <c r="EM34" s="2">
        <v>535400</v>
      </c>
      <c r="EN34" s="2">
        <v>646500</v>
      </c>
      <c r="EO34" s="2">
        <v>540500</v>
      </c>
      <c r="EP34" s="2">
        <v>655800</v>
      </c>
      <c r="EQ34" s="2">
        <v>336300</v>
      </c>
      <c r="ER34" s="2">
        <v>423900</v>
      </c>
      <c r="ES34" s="2">
        <v>352800</v>
      </c>
      <c r="ET34" s="2">
        <v>336900</v>
      </c>
      <c r="EU34" s="2">
        <v>251700</v>
      </c>
      <c r="EV34" s="2">
        <v>224200</v>
      </c>
      <c r="EW34" s="2">
        <v>219800</v>
      </c>
      <c r="EX34" s="2">
        <v>302200</v>
      </c>
      <c r="EY34" s="2">
        <v>396900</v>
      </c>
      <c r="EZ34" s="2">
        <v>448300</v>
      </c>
      <c r="FA34" s="2">
        <v>404600</v>
      </c>
      <c r="FB34" s="2">
        <v>375800</v>
      </c>
      <c r="FC34" s="2">
        <v>504100</v>
      </c>
      <c r="FD34" s="2">
        <v>334800</v>
      </c>
      <c r="FE34" s="2">
        <v>380600</v>
      </c>
      <c r="FF34" s="2">
        <v>407600</v>
      </c>
      <c r="FG34" s="2">
        <v>268300</v>
      </c>
      <c r="FH34" s="2">
        <v>271300</v>
      </c>
      <c r="FI34" s="2">
        <v>376800</v>
      </c>
      <c r="FJ34" s="2">
        <v>375500</v>
      </c>
      <c r="FK34" s="2">
        <v>394800</v>
      </c>
      <c r="FL34" s="2">
        <v>423200</v>
      </c>
      <c r="FM34" s="2">
        <v>459400</v>
      </c>
      <c r="FN34" s="2">
        <v>364100</v>
      </c>
      <c r="FO34" s="2">
        <v>352700</v>
      </c>
      <c r="FP34" s="2">
        <v>426900</v>
      </c>
      <c r="FQ34" s="2">
        <v>449900</v>
      </c>
      <c r="FR34" s="2">
        <v>554200</v>
      </c>
      <c r="FS34" s="2">
        <v>606900</v>
      </c>
      <c r="FT34" s="2">
        <v>493500</v>
      </c>
      <c r="FU34" s="2">
        <v>522400</v>
      </c>
      <c r="FV34" s="2">
        <v>376000</v>
      </c>
      <c r="FW34" s="2">
        <v>480300</v>
      </c>
      <c r="FX34" s="2">
        <v>413300</v>
      </c>
      <c r="FY34" s="2">
        <v>488300</v>
      </c>
      <c r="FZ34" s="2">
        <v>678500</v>
      </c>
      <c r="GA34" s="2">
        <v>1192600</v>
      </c>
      <c r="GB34" s="2">
        <v>1567100</v>
      </c>
      <c r="GC34" s="2">
        <v>375100</v>
      </c>
      <c r="GD34" s="2">
        <v>406500</v>
      </c>
      <c r="GE34" s="2">
        <v>483200</v>
      </c>
      <c r="GF34" s="2">
        <v>589800</v>
      </c>
      <c r="GG34" s="2">
        <v>480700</v>
      </c>
      <c r="GH34" s="2">
        <v>463500</v>
      </c>
      <c r="GI34" s="2">
        <v>715000</v>
      </c>
      <c r="GJ34" s="2">
        <v>595300</v>
      </c>
      <c r="GK34" s="2">
        <v>1076900</v>
      </c>
      <c r="GL34" s="2">
        <v>1144700</v>
      </c>
      <c r="GM34" s="2">
        <v>692000</v>
      </c>
      <c r="GN34" s="2">
        <v>1303100</v>
      </c>
      <c r="GO34" s="2">
        <v>1478900</v>
      </c>
      <c r="GP34" s="2">
        <v>276200</v>
      </c>
      <c r="GQ34" s="2">
        <v>409300</v>
      </c>
      <c r="GR34" s="2">
        <v>488300</v>
      </c>
      <c r="GS34" s="2">
        <v>378600</v>
      </c>
      <c r="GT34" s="2">
        <v>430700</v>
      </c>
      <c r="GU34" s="2">
        <v>779200</v>
      </c>
      <c r="GV34" s="2">
        <v>336400</v>
      </c>
      <c r="GW34" s="2">
        <v>307700</v>
      </c>
      <c r="GX34" s="2">
        <v>429400</v>
      </c>
      <c r="GY34" s="2">
        <v>330900</v>
      </c>
      <c r="GZ34" s="2">
        <v>480700</v>
      </c>
      <c r="HA34" s="2">
        <v>560900</v>
      </c>
      <c r="HB34" s="2">
        <v>314100</v>
      </c>
      <c r="HC34" s="2">
        <v>343500</v>
      </c>
      <c r="HD34" s="2">
        <v>490100</v>
      </c>
      <c r="HE34" s="2">
        <v>298200</v>
      </c>
      <c r="HF34" s="2">
        <v>640000</v>
      </c>
      <c r="HG34" s="2">
        <v>385000</v>
      </c>
      <c r="HH34" s="2">
        <v>401900</v>
      </c>
      <c r="HI34" s="2">
        <v>626400</v>
      </c>
      <c r="HJ34" s="2">
        <v>496100</v>
      </c>
      <c r="HK34" s="2">
        <v>435600</v>
      </c>
      <c r="HL34" s="2">
        <v>255400</v>
      </c>
      <c r="HM34" s="2">
        <v>248600</v>
      </c>
      <c r="HN34" s="2">
        <v>497100</v>
      </c>
      <c r="HO34" s="2">
        <v>331400</v>
      </c>
      <c r="HP34" s="2">
        <v>463200</v>
      </c>
      <c r="HQ34" s="2">
        <v>501200</v>
      </c>
      <c r="HR34" s="2">
        <v>579500</v>
      </c>
      <c r="HS34" s="2">
        <v>466900</v>
      </c>
      <c r="HT34" s="2">
        <v>272500</v>
      </c>
      <c r="HU34" s="2">
        <v>495400</v>
      </c>
      <c r="HV34" s="2">
        <v>659000</v>
      </c>
      <c r="HW34" s="2">
        <v>358400</v>
      </c>
      <c r="HX34" s="2">
        <v>390200</v>
      </c>
      <c r="HY34" s="2">
        <v>569100</v>
      </c>
      <c r="HZ34" s="2">
        <v>859500</v>
      </c>
      <c r="IA34" s="2">
        <v>328700</v>
      </c>
      <c r="IB34" s="2">
        <v>372400</v>
      </c>
      <c r="IC34" s="2">
        <v>345400</v>
      </c>
      <c r="ID34" s="2">
        <v>221900</v>
      </c>
      <c r="IE34" s="2">
        <v>281500</v>
      </c>
      <c r="IF34" s="2">
        <v>257800</v>
      </c>
      <c r="IG34" s="2">
        <v>323400</v>
      </c>
      <c r="IH34" s="2">
        <v>633600</v>
      </c>
      <c r="II34" s="2">
        <v>334400</v>
      </c>
      <c r="IJ34" s="2">
        <v>400800</v>
      </c>
      <c r="IK34" s="2">
        <v>408000</v>
      </c>
      <c r="IL34" s="2">
        <v>623300</v>
      </c>
      <c r="IM34" s="2">
        <v>1099800</v>
      </c>
      <c r="IN34" s="2">
        <v>418000</v>
      </c>
      <c r="IO34" s="2">
        <v>417600</v>
      </c>
      <c r="IP34" s="2">
        <v>397300</v>
      </c>
      <c r="IQ34" s="2">
        <v>295300</v>
      </c>
      <c r="IR34" s="2">
        <v>392700</v>
      </c>
      <c r="IS34" s="2">
        <v>370700</v>
      </c>
      <c r="IT34" s="2">
        <v>229000</v>
      </c>
    </row>
    <row r="35" spans="1:254" ht="15.9" customHeight="1">
      <c r="A35" s="390" t="s">
        <v>65</v>
      </c>
      <c r="B35" s="46" t="s">
        <v>66</v>
      </c>
      <c r="C35" s="50">
        <v>3906000</v>
      </c>
      <c r="D35" s="199">
        <v>-6568300</v>
      </c>
      <c r="E35" s="197">
        <v>10474300</v>
      </c>
      <c r="F35" s="21">
        <v>9987300</v>
      </c>
      <c r="G35" s="21">
        <v>10969500</v>
      </c>
      <c r="H35" s="21">
        <v>16504700</v>
      </c>
      <c r="I35" s="21">
        <v>12573100</v>
      </c>
      <c r="J35" s="21">
        <v>20453200</v>
      </c>
      <c r="K35" s="21">
        <v>13055900</v>
      </c>
      <c r="L35" s="21">
        <v>12507100</v>
      </c>
      <c r="M35" s="21">
        <v>9342600</v>
      </c>
      <c r="N35" s="21">
        <v>9381700</v>
      </c>
      <c r="O35" s="21">
        <v>10263800</v>
      </c>
      <c r="P35" s="21">
        <v>7836200</v>
      </c>
      <c r="Q35" s="21">
        <v>9832900</v>
      </c>
      <c r="R35" s="21">
        <v>9857100</v>
      </c>
      <c r="S35" s="21">
        <v>7591400</v>
      </c>
      <c r="T35" s="21">
        <v>8911000</v>
      </c>
      <c r="U35" s="21">
        <v>7226100</v>
      </c>
      <c r="V35" s="21">
        <v>7426900</v>
      </c>
      <c r="W35" s="21">
        <v>7334900</v>
      </c>
      <c r="X35" s="21">
        <v>10020500</v>
      </c>
      <c r="Y35" s="21">
        <v>9889300</v>
      </c>
      <c r="Z35" s="21">
        <v>13396200</v>
      </c>
      <c r="AA35" s="21">
        <v>6617300</v>
      </c>
      <c r="AB35" s="21">
        <v>8456200</v>
      </c>
      <c r="AC35" s="21">
        <v>10956300</v>
      </c>
      <c r="AD35" s="21">
        <v>7527200</v>
      </c>
      <c r="AE35" s="21">
        <v>6570900</v>
      </c>
      <c r="AF35" s="21">
        <v>7327500</v>
      </c>
      <c r="AG35" s="21">
        <v>6949600</v>
      </c>
      <c r="AH35" s="21">
        <v>8404300</v>
      </c>
      <c r="AI35" s="21">
        <v>7015000</v>
      </c>
      <c r="AJ35" s="21">
        <v>9423000</v>
      </c>
      <c r="AK35" s="21">
        <v>7169400</v>
      </c>
      <c r="AL35" s="21">
        <v>14315100</v>
      </c>
      <c r="AM35" s="21">
        <v>12098800</v>
      </c>
      <c r="AN35" s="21">
        <v>10336500</v>
      </c>
      <c r="AO35" s="21">
        <v>11756200</v>
      </c>
      <c r="AP35" s="21">
        <v>9965300</v>
      </c>
      <c r="AQ35" s="21">
        <v>11972000</v>
      </c>
      <c r="AR35" s="21">
        <v>14673600</v>
      </c>
      <c r="AS35" s="21">
        <v>11797200</v>
      </c>
      <c r="AT35" s="21">
        <v>10578000</v>
      </c>
      <c r="AU35" s="21">
        <v>9733400</v>
      </c>
      <c r="AV35" s="21">
        <v>8793900</v>
      </c>
      <c r="AW35" s="21">
        <v>10316900</v>
      </c>
      <c r="AX35" s="21">
        <v>7162100</v>
      </c>
      <c r="AY35" s="21">
        <v>8197400</v>
      </c>
      <c r="AZ35" s="21">
        <v>7177200</v>
      </c>
      <c r="BA35" s="21">
        <v>9765600</v>
      </c>
      <c r="BB35" s="21">
        <v>8129700</v>
      </c>
      <c r="BC35" s="21">
        <v>9183700</v>
      </c>
      <c r="BD35" s="21">
        <v>6596900</v>
      </c>
      <c r="BE35" s="21">
        <v>6534900</v>
      </c>
      <c r="BF35" s="21">
        <v>7337300</v>
      </c>
      <c r="BG35" s="21">
        <v>11942000</v>
      </c>
      <c r="BH35" s="21">
        <v>12149200</v>
      </c>
      <c r="BI35" s="21">
        <v>8930900</v>
      </c>
      <c r="BJ35" s="21">
        <v>8484200</v>
      </c>
      <c r="BK35" s="21">
        <v>10223500</v>
      </c>
      <c r="BL35" s="21">
        <v>8320400</v>
      </c>
      <c r="BM35" s="2">
        <v>10331200</v>
      </c>
      <c r="BN35" s="2">
        <v>9667900</v>
      </c>
      <c r="BO35" s="2">
        <v>9074400</v>
      </c>
      <c r="BP35" s="2">
        <v>9329900</v>
      </c>
      <c r="BQ35" s="2">
        <v>12362900</v>
      </c>
      <c r="BR35" s="2">
        <v>5900900</v>
      </c>
      <c r="BS35" s="2">
        <v>12810700</v>
      </c>
      <c r="BT35" s="2">
        <v>16843800</v>
      </c>
      <c r="BU35" s="2">
        <v>5059300</v>
      </c>
      <c r="BV35" s="2">
        <v>7046400</v>
      </c>
      <c r="BW35" s="2">
        <v>18447300</v>
      </c>
      <c r="BX35" s="2">
        <v>8762100</v>
      </c>
      <c r="BY35" s="2">
        <v>6738400</v>
      </c>
      <c r="BZ35" s="2">
        <v>10064200</v>
      </c>
      <c r="CA35" s="2">
        <v>15280900</v>
      </c>
      <c r="CB35" s="2">
        <v>8546700</v>
      </c>
      <c r="CC35" s="2">
        <v>10257900</v>
      </c>
      <c r="CD35" s="2">
        <v>6005200</v>
      </c>
      <c r="CE35" s="2">
        <v>4377100</v>
      </c>
      <c r="CF35" s="2">
        <v>7105700</v>
      </c>
      <c r="CG35" s="2">
        <v>7250800</v>
      </c>
      <c r="CH35" s="2">
        <v>8590300</v>
      </c>
      <c r="CI35" s="2">
        <v>5668400</v>
      </c>
      <c r="CJ35" s="2">
        <v>4540300</v>
      </c>
      <c r="CK35" s="2">
        <v>3322000</v>
      </c>
      <c r="CL35" s="2">
        <v>8626900</v>
      </c>
      <c r="CM35" s="2">
        <v>10820600</v>
      </c>
      <c r="CN35" s="2">
        <v>7263000</v>
      </c>
      <c r="CO35" s="2">
        <v>9333400</v>
      </c>
      <c r="CP35" s="2">
        <v>8805700</v>
      </c>
      <c r="CQ35" s="2">
        <v>5436900</v>
      </c>
      <c r="CR35" s="2">
        <v>9652500</v>
      </c>
      <c r="CS35" s="2">
        <v>8429500</v>
      </c>
      <c r="CT35" s="2">
        <v>8531700</v>
      </c>
      <c r="CU35" s="2">
        <v>7351300</v>
      </c>
      <c r="CV35" s="2">
        <v>7333300</v>
      </c>
      <c r="CW35" s="2">
        <v>4627400</v>
      </c>
      <c r="CX35" s="2">
        <v>7642100</v>
      </c>
      <c r="CY35" s="2">
        <v>10514700</v>
      </c>
      <c r="CZ35" s="2">
        <v>9904500</v>
      </c>
      <c r="DA35" s="2">
        <v>7460200</v>
      </c>
      <c r="DB35" s="2">
        <v>7828600</v>
      </c>
      <c r="DC35" s="2">
        <v>12594000</v>
      </c>
      <c r="DD35" s="2">
        <v>11243400</v>
      </c>
      <c r="DE35" s="2">
        <v>20626600</v>
      </c>
      <c r="DF35" s="2">
        <v>11592000</v>
      </c>
      <c r="DG35" s="2">
        <v>11628100</v>
      </c>
      <c r="DH35" s="2">
        <v>10096100</v>
      </c>
      <c r="DI35" s="2">
        <v>9189400</v>
      </c>
      <c r="DJ35" s="2">
        <v>9932700</v>
      </c>
      <c r="DK35" s="2">
        <v>12043600</v>
      </c>
      <c r="DL35" s="2">
        <v>8931900</v>
      </c>
      <c r="DM35" s="2">
        <v>5682800</v>
      </c>
      <c r="DN35" s="2">
        <v>8063200</v>
      </c>
      <c r="DO35" s="2">
        <v>10064500</v>
      </c>
      <c r="DP35" s="2">
        <v>13204300</v>
      </c>
      <c r="DQ35" s="2">
        <v>18233100</v>
      </c>
      <c r="DR35" s="2">
        <v>9113200</v>
      </c>
      <c r="DS35" s="2">
        <v>11005500</v>
      </c>
      <c r="DT35" s="2">
        <v>13597500</v>
      </c>
      <c r="DU35" s="2">
        <v>17489400</v>
      </c>
      <c r="DV35" s="2">
        <v>8914700</v>
      </c>
      <c r="DW35" s="2">
        <v>14993400</v>
      </c>
      <c r="DX35" s="2">
        <v>12507100</v>
      </c>
      <c r="DY35" s="2">
        <v>12703700</v>
      </c>
      <c r="DZ35" s="2">
        <v>10808000</v>
      </c>
      <c r="EA35" s="2">
        <v>10054700</v>
      </c>
      <c r="EB35" s="2">
        <v>8499800</v>
      </c>
      <c r="EC35" s="2">
        <v>8680500</v>
      </c>
      <c r="ED35" s="2">
        <v>6918600</v>
      </c>
      <c r="EE35" s="2">
        <v>10545900</v>
      </c>
      <c r="EF35" s="2">
        <v>11921400</v>
      </c>
      <c r="EG35" s="2">
        <v>7333500</v>
      </c>
      <c r="EH35" s="2">
        <v>8892000</v>
      </c>
      <c r="EI35" s="2">
        <v>8050200</v>
      </c>
      <c r="EJ35" s="2">
        <v>6255600</v>
      </c>
      <c r="EK35" s="2">
        <v>10472100</v>
      </c>
      <c r="EL35" s="2">
        <v>12016100</v>
      </c>
      <c r="EM35" s="2">
        <v>9149500</v>
      </c>
      <c r="EN35" s="2">
        <v>13395900</v>
      </c>
      <c r="EO35" s="2">
        <v>9999500</v>
      </c>
      <c r="EP35" s="2">
        <v>8434300</v>
      </c>
      <c r="EQ35" s="2">
        <v>9127800</v>
      </c>
      <c r="ER35" s="2">
        <v>14842700</v>
      </c>
      <c r="ES35" s="2">
        <v>11464000</v>
      </c>
      <c r="ET35" s="2">
        <v>8543900</v>
      </c>
      <c r="EU35" s="2">
        <v>5628300</v>
      </c>
      <c r="EV35" s="2">
        <v>5922200</v>
      </c>
      <c r="EW35" s="2">
        <v>3619900</v>
      </c>
      <c r="EX35" s="2">
        <v>6094500</v>
      </c>
      <c r="EY35" s="2">
        <v>5849600</v>
      </c>
      <c r="EZ35" s="2">
        <v>8676100</v>
      </c>
      <c r="FA35" s="2">
        <v>8352900</v>
      </c>
      <c r="FB35" s="2">
        <v>7046700</v>
      </c>
      <c r="FC35" s="2">
        <v>7315600</v>
      </c>
      <c r="FD35" s="2">
        <v>12948100</v>
      </c>
      <c r="FE35" s="2">
        <v>11948700</v>
      </c>
      <c r="FF35" s="2">
        <v>10345900</v>
      </c>
      <c r="FG35" s="2">
        <v>7552000</v>
      </c>
      <c r="FH35" s="2">
        <v>7957100</v>
      </c>
      <c r="FI35" s="2">
        <v>6382300</v>
      </c>
      <c r="FJ35" s="2">
        <v>6892700</v>
      </c>
      <c r="FK35" s="2">
        <v>9989800</v>
      </c>
      <c r="FL35" s="2">
        <v>7295300</v>
      </c>
      <c r="FM35" s="2">
        <v>9163100</v>
      </c>
      <c r="FN35" s="2">
        <v>9271000</v>
      </c>
      <c r="FO35" s="2">
        <v>12005000</v>
      </c>
      <c r="FP35" s="2">
        <v>7506100</v>
      </c>
      <c r="FQ35" s="2">
        <v>11308700</v>
      </c>
      <c r="FR35" s="2">
        <v>11005900</v>
      </c>
      <c r="FS35" s="2">
        <v>7097200</v>
      </c>
      <c r="FT35" s="2">
        <v>9877400</v>
      </c>
      <c r="FU35" s="2">
        <v>7128600</v>
      </c>
      <c r="FV35" s="2">
        <v>8906600</v>
      </c>
      <c r="FW35" s="2">
        <v>9221600</v>
      </c>
      <c r="FX35" s="2">
        <v>9198500</v>
      </c>
      <c r="FY35" s="2">
        <v>11598300</v>
      </c>
      <c r="FZ35" s="2">
        <v>8594200</v>
      </c>
      <c r="GA35" s="2">
        <v>11036900</v>
      </c>
      <c r="GB35" s="2">
        <v>8852700</v>
      </c>
      <c r="GC35" s="2">
        <v>6315700</v>
      </c>
      <c r="GD35" s="2">
        <v>6957200</v>
      </c>
      <c r="GE35" s="2">
        <v>7498200</v>
      </c>
      <c r="GF35" s="2">
        <v>8656000</v>
      </c>
      <c r="GG35" s="2">
        <v>8616200</v>
      </c>
      <c r="GH35" s="2">
        <v>6547400</v>
      </c>
      <c r="GI35" s="2">
        <v>11879600</v>
      </c>
      <c r="GJ35" s="2">
        <v>6516600</v>
      </c>
      <c r="GK35" s="2">
        <v>5983200</v>
      </c>
      <c r="GL35" s="2">
        <v>7446800</v>
      </c>
      <c r="GM35" s="2">
        <v>5523500</v>
      </c>
      <c r="GN35" s="2">
        <v>4147300</v>
      </c>
      <c r="GO35" s="2">
        <v>4575400</v>
      </c>
      <c r="GP35" s="2">
        <v>6157600</v>
      </c>
      <c r="GQ35" s="2">
        <v>8621100</v>
      </c>
      <c r="GR35" s="2">
        <v>9204900</v>
      </c>
      <c r="GS35" s="2">
        <v>5974600</v>
      </c>
      <c r="GT35" s="2">
        <v>9094600</v>
      </c>
      <c r="GU35" s="2">
        <v>15157400</v>
      </c>
      <c r="GV35" s="2">
        <v>8920400</v>
      </c>
      <c r="GW35" s="2">
        <v>7969900</v>
      </c>
      <c r="GX35" s="2">
        <v>11311000</v>
      </c>
      <c r="GY35" s="2">
        <v>7289100</v>
      </c>
      <c r="GZ35" s="2">
        <v>19605400</v>
      </c>
      <c r="HA35" s="2">
        <v>6760700</v>
      </c>
      <c r="HB35" s="2">
        <v>7614200</v>
      </c>
      <c r="HC35" s="2">
        <v>8299300</v>
      </c>
      <c r="HD35" s="2">
        <v>13329800</v>
      </c>
      <c r="HE35" s="2">
        <v>8039700</v>
      </c>
      <c r="HF35" s="2">
        <v>10725600</v>
      </c>
      <c r="HG35" s="2">
        <v>9741700</v>
      </c>
      <c r="HH35" s="2">
        <v>9129400</v>
      </c>
      <c r="HI35" s="2">
        <v>9768200</v>
      </c>
      <c r="HJ35" s="2">
        <v>17900100</v>
      </c>
      <c r="HK35" s="2">
        <v>5520300</v>
      </c>
      <c r="HL35" s="2">
        <v>7040900</v>
      </c>
      <c r="HM35" s="2">
        <v>8426900</v>
      </c>
      <c r="HN35" s="2">
        <v>9513400</v>
      </c>
      <c r="HO35" s="2">
        <v>6476700</v>
      </c>
      <c r="HP35" s="2">
        <v>9121300</v>
      </c>
      <c r="HQ35" s="2">
        <v>6335500</v>
      </c>
      <c r="HR35" s="2">
        <v>6722100</v>
      </c>
      <c r="HS35" s="2">
        <v>7178300</v>
      </c>
      <c r="HT35" s="2">
        <v>8133500</v>
      </c>
      <c r="HU35" s="2">
        <v>11312400</v>
      </c>
      <c r="HV35" s="2">
        <v>6150000</v>
      </c>
      <c r="HW35" s="2">
        <v>4805000</v>
      </c>
      <c r="HX35" s="2">
        <v>4499100</v>
      </c>
      <c r="HY35" s="2">
        <v>4934200</v>
      </c>
      <c r="HZ35" s="2">
        <v>8423400</v>
      </c>
      <c r="IA35" s="2">
        <v>9590700</v>
      </c>
      <c r="IB35" s="2">
        <v>5514400</v>
      </c>
      <c r="IC35" s="2">
        <v>7409900</v>
      </c>
      <c r="ID35" s="2">
        <v>5677400</v>
      </c>
      <c r="IE35" s="2">
        <v>7832000</v>
      </c>
      <c r="IF35" s="2">
        <v>10610100</v>
      </c>
      <c r="IG35" s="2">
        <v>8480200</v>
      </c>
      <c r="IH35" s="2">
        <v>13456100</v>
      </c>
      <c r="II35" s="2">
        <v>7798800</v>
      </c>
      <c r="IJ35" s="2">
        <v>7251400</v>
      </c>
      <c r="IK35" s="2">
        <v>11123500</v>
      </c>
      <c r="IL35" s="2">
        <v>8673800</v>
      </c>
      <c r="IM35" s="2">
        <v>7376000</v>
      </c>
      <c r="IN35" s="2">
        <v>5266000</v>
      </c>
      <c r="IO35" s="2">
        <v>9227900</v>
      </c>
      <c r="IP35" s="2">
        <v>12083200</v>
      </c>
      <c r="IQ35" s="2">
        <v>10385800</v>
      </c>
      <c r="IR35" s="2">
        <v>9781200</v>
      </c>
      <c r="IS35" s="2">
        <v>6783600</v>
      </c>
      <c r="IT35" s="2">
        <v>5209000</v>
      </c>
    </row>
    <row r="36" spans="1:254" ht="15.9" customHeight="1">
      <c r="A36" s="390" t="s">
        <v>67</v>
      </c>
      <c r="B36" s="46" t="s">
        <v>68</v>
      </c>
      <c r="C36" s="50">
        <v>959600</v>
      </c>
      <c r="D36" s="199">
        <v>-1407500</v>
      </c>
      <c r="E36" s="197">
        <v>2367100</v>
      </c>
      <c r="F36" s="21">
        <v>2557200</v>
      </c>
      <c r="G36" s="21">
        <v>2656800</v>
      </c>
      <c r="H36" s="21">
        <v>4137600</v>
      </c>
      <c r="I36" s="21">
        <v>6437700</v>
      </c>
      <c r="J36" s="21">
        <v>2101700</v>
      </c>
      <c r="K36" s="21">
        <v>3262900</v>
      </c>
      <c r="L36" s="21">
        <v>1748300</v>
      </c>
      <c r="M36" s="21">
        <v>2583800</v>
      </c>
      <c r="N36" s="21">
        <v>1668600</v>
      </c>
      <c r="O36" s="21">
        <v>1403300</v>
      </c>
      <c r="P36" s="21">
        <v>2233200</v>
      </c>
      <c r="Q36" s="21">
        <v>1524200</v>
      </c>
      <c r="R36" s="21">
        <v>1601600</v>
      </c>
      <c r="S36" s="21">
        <v>1461900</v>
      </c>
      <c r="T36" s="21">
        <v>1545400</v>
      </c>
      <c r="U36" s="21">
        <v>1801500</v>
      </c>
      <c r="V36" s="21">
        <v>1195000</v>
      </c>
      <c r="W36" s="21">
        <v>1954000</v>
      </c>
      <c r="X36" s="21">
        <v>1945400</v>
      </c>
      <c r="Y36" s="21">
        <v>2765900</v>
      </c>
      <c r="Z36" s="21">
        <v>2424600</v>
      </c>
      <c r="AA36" s="21">
        <v>1843100</v>
      </c>
      <c r="AB36" s="21">
        <v>2903800</v>
      </c>
      <c r="AC36" s="21">
        <v>2368600</v>
      </c>
      <c r="AD36" s="21">
        <v>1685800</v>
      </c>
      <c r="AE36" s="21">
        <v>2362300</v>
      </c>
      <c r="AF36" s="21">
        <v>2481300</v>
      </c>
      <c r="AG36" s="21">
        <v>2502900</v>
      </c>
      <c r="AH36" s="21">
        <v>3344500</v>
      </c>
      <c r="AI36" s="21">
        <v>2102500</v>
      </c>
      <c r="AJ36" s="21">
        <v>1393200</v>
      </c>
      <c r="AK36" s="21">
        <v>1520600</v>
      </c>
      <c r="AL36" s="21">
        <v>2075500</v>
      </c>
      <c r="AM36" s="21">
        <v>1652000</v>
      </c>
      <c r="AN36" s="21">
        <v>1721200</v>
      </c>
      <c r="AO36" s="21">
        <v>1328400</v>
      </c>
      <c r="AP36" s="21">
        <v>1653200</v>
      </c>
      <c r="AQ36" s="21">
        <v>2242600</v>
      </c>
      <c r="AR36" s="21">
        <v>1681600</v>
      </c>
      <c r="AS36" s="21">
        <v>2358400</v>
      </c>
      <c r="AT36" s="21">
        <v>1947400</v>
      </c>
      <c r="AU36" s="21">
        <v>2417400</v>
      </c>
      <c r="AV36" s="21">
        <v>1383200</v>
      </c>
      <c r="AW36" s="21">
        <v>1465300</v>
      </c>
      <c r="AX36" s="21">
        <v>1888000</v>
      </c>
      <c r="AY36" s="21">
        <v>2042200</v>
      </c>
      <c r="AZ36" s="21">
        <v>1924000</v>
      </c>
      <c r="BA36" s="21">
        <v>2790900</v>
      </c>
      <c r="BB36" s="21">
        <v>1810900</v>
      </c>
      <c r="BC36" s="21">
        <v>1659800</v>
      </c>
      <c r="BD36" s="21">
        <v>1363800</v>
      </c>
      <c r="BE36" s="21">
        <v>1394200</v>
      </c>
      <c r="BF36" s="21">
        <v>1022700</v>
      </c>
      <c r="BG36" s="21">
        <v>1297000</v>
      </c>
      <c r="BH36" s="21">
        <v>2376800</v>
      </c>
      <c r="BI36" s="21">
        <v>1383200</v>
      </c>
      <c r="BJ36" s="21">
        <v>1636800</v>
      </c>
      <c r="BK36" s="21">
        <v>1694000</v>
      </c>
      <c r="BL36" s="21">
        <v>1620100</v>
      </c>
      <c r="BM36" s="2">
        <v>1285300</v>
      </c>
      <c r="BN36" s="2">
        <v>1666400</v>
      </c>
      <c r="BO36" s="2">
        <v>2120800</v>
      </c>
      <c r="BP36" s="2">
        <v>2687500</v>
      </c>
      <c r="BQ36" s="2">
        <v>3711700</v>
      </c>
      <c r="BR36" s="2">
        <v>3850200</v>
      </c>
      <c r="BS36" s="2">
        <v>5742500</v>
      </c>
      <c r="BT36" s="2">
        <v>1792400</v>
      </c>
      <c r="BU36" s="2">
        <v>1477000</v>
      </c>
      <c r="BV36" s="2">
        <v>1173700</v>
      </c>
      <c r="BW36" s="2">
        <v>4119200</v>
      </c>
      <c r="BX36" s="2">
        <v>1646600</v>
      </c>
      <c r="BY36" s="2">
        <v>1471100</v>
      </c>
      <c r="BZ36" s="2">
        <v>1838100</v>
      </c>
      <c r="CA36" s="2">
        <v>2059200</v>
      </c>
      <c r="CB36" s="2">
        <v>2624400</v>
      </c>
      <c r="CC36" s="2">
        <v>1958200</v>
      </c>
      <c r="CD36" s="2">
        <v>3155000</v>
      </c>
      <c r="CE36" s="2">
        <v>4855500</v>
      </c>
      <c r="CF36" s="2">
        <v>1458300</v>
      </c>
      <c r="CG36" s="2">
        <v>1413500</v>
      </c>
      <c r="CH36" s="2">
        <v>2104100</v>
      </c>
      <c r="CI36" s="2">
        <v>1414600</v>
      </c>
      <c r="CJ36" s="2">
        <v>1348000</v>
      </c>
      <c r="CK36" s="2">
        <v>1436100</v>
      </c>
      <c r="CL36" s="2">
        <v>2903700</v>
      </c>
      <c r="CM36" s="2">
        <v>1723400</v>
      </c>
      <c r="CN36" s="2">
        <v>2405700</v>
      </c>
      <c r="CO36" s="2">
        <v>3442800</v>
      </c>
      <c r="CP36" s="2">
        <v>3662800</v>
      </c>
      <c r="CQ36" s="2">
        <v>2811400</v>
      </c>
      <c r="CR36" s="2">
        <v>3055900</v>
      </c>
      <c r="CS36" s="2">
        <v>3100600</v>
      </c>
      <c r="CT36" s="2">
        <v>4835300</v>
      </c>
      <c r="CU36" s="2">
        <v>6390200</v>
      </c>
      <c r="CV36" s="2">
        <v>1887000</v>
      </c>
      <c r="CW36" s="2">
        <v>1772000</v>
      </c>
      <c r="CX36" s="2">
        <v>4055700</v>
      </c>
      <c r="CY36" s="2">
        <v>2268200</v>
      </c>
      <c r="CZ36" s="2">
        <v>2118900</v>
      </c>
      <c r="DA36" s="2">
        <v>1503900</v>
      </c>
      <c r="DB36" s="2">
        <v>2096600</v>
      </c>
      <c r="DC36" s="2">
        <v>4614700</v>
      </c>
      <c r="DD36" s="2">
        <v>2451100</v>
      </c>
      <c r="DE36" s="2">
        <v>2754900</v>
      </c>
      <c r="DF36" s="2">
        <v>4449000</v>
      </c>
      <c r="DG36" s="2">
        <v>4050000</v>
      </c>
      <c r="DH36" s="2">
        <v>2958900</v>
      </c>
      <c r="DI36" s="2">
        <v>1952700</v>
      </c>
      <c r="DJ36" s="2">
        <v>2070000</v>
      </c>
      <c r="DK36" s="2">
        <v>2378400</v>
      </c>
      <c r="DL36" s="2">
        <v>2245100</v>
      </c>
      <c r="DM36" s="2">
        <v>2183800</v>
      </c>
      <c r="DN36" s="2">
        <v>1483000</v>
      </c>
      <c r="DO36" s="2">
        <v>1081700</v>
      </c>
      <c r="DP36" s="2">
        <v>1379900</v>
      </c>
      <c r="DQ36" s="2">
        <v>1865000</v>
      </c>
      <c r="DR36" s="2">
        <v>1646500</v>
      </c>
      <c r="DS36" s="2">
        <v>1615400</v>
      </c>
      <c r="DT36" s="2">
        <v>1469900</v>
      </c>
      <c r="DU36" s="2">
        <v>2114900</v>
      </c>
      <c r="DV36" s="2">
        <v>1336100</v>
      </c>
      <c r="DW36" s="2">
        <v>2037400</v>
      </c>
      <c r="DX36" s="2">
        <v>1934600</v>
      </c>
      <c r="DY36" s="2">
        <v>2196600</v>
      </c>
      <c r="DZ36" s="2">
        <v>3455600</v>
      </c>
      <c r="EA36" s="2">
        <v>4000600</v>
      </c>
      <c r="EB36" s="2">
        <v>1980700</v>
      </c>
      <c r="EC36" s="2">
        <v>2806300</v>
      </c>
      <c r="ED36" s="2">
        <v>1900000</v>
      </c>
      <c r="EE36" s="2">
        <v>2070800</v>
      </c>
      <c r="EF36" s="2">
        <v>1369800</v>
      </c>
      <c r="EG36" s="2">
        <v>1889100</v>
      </c>
      <c r="EH36" s="2">
        <v>2069700</v>
      </c>
      <c r="EI36" s="2">
        <v>1266500</v>
      </c>
      <c r="EJ36" s="2">
        <v>1378700</v>
      </c>
      <c r="EK36" s="2">
        <v>1103300</v>
      </c>
      <c r="EL36" s="2">
        <v>1779700</v>
      </c>
      <c r="EM36" s="2">
        <v>1426600</v>
      </c>
      <c r="EN36" s="2">
        <v>1598100</v>
      </c>
      <c r="EO36" s="2">
        <v>1341400</v>
      </c>
      <c r="EP36" s="2">
        <v>1494100</v>
      </c>
      <c r="EQ36" s="2">
        <v>1057300</v>
      </c>
      <c r="ER36" s="2">
        <v>1436000</v>
      </c>
      <c r="ES36" s="2">
        <v>981200</v>
      </c>
      <c r="ET36" s="2">
        <v>927100</v>
      </c>
      <c r="EU36" s="2">
        <v>860200</v>
      </c>
      <c r="EV36" s="2">
        <v>1067100</v>
      </c>
      <c r="EW36" s="2">
        <v>1003900</v>
      </c>
      <c r="EX36" s="2">
        <v>1778800</v>
      </c>
      <c r="EY36" s="2">
        <v>1409800</v>
      </c>
      <c r="EZ36" s="2">
        <v>1160100</v>
      </c>
      <c r="FA36" s="2">
        <v>1290800</v>
      </c>
      <c r="FB36" s="2">
        <v>709500</v>
      </c>
      <c r="FC36" s="2">
        <v>1024300</v>
      </c>
      <c r="FD36" s="2">
        <v>773300</v>
      </c>
      <c r="FE36" s="2">
        <v>1429500</v>
      </c>
      <c r="FF36" s="2">
        <v>1099700</v>
      </c>
      <c r="FG36" s="2">
        <v>614600</v>
      </c>
      <c r="FH36" s="2">
        <v>1051300</v>
      </c>
      <c r="FI36" s="2">
        <v>761300</v>
      </c>
      <c r="FJ36" s="2">
        <v>1019500</v>
      </c>
      <c r="FK36" s="2">
        <v>769600</v>
      </c>
      <c r="FL36" s="2">
        <v>801600</v>
      </c>
      <c r="FM36" s="2">
        <v>916800</v>
      </c>
      <c r="FN36" s="2">
        <v>991900</v>
      </c>
      <c r="FO36" s="2">
        <v>1184100</v>
      </c>
      <c r="FP36" s="2">
        <v>1262500</v>
      </c>
      <c r="FQ36" s="2">
        <v>1948000</v>
      </c>
      <c r="FR36" s="2">
        <v>1413600</v>
      </c>
      <c r="FS36" s="2">
        <v>1002800</v>
      </c>
      <c r="FT36" s="2">
        <v>1272200</v>
      </c>
      <c r="FU36" s="2">
        <v>1092900</v>
      </c>
      <c r="FV36" s="2">
        <v>1100600</v>
      </c>
      <c r="FW36" s="2">
        <v>1226400</v>
      </c>
      <c r="FX36" s="2">
        <v>890800</v>
      </c>
      <c r="FY36" s="2">
        <v>947900</v>
      </c>
      <c r="FZ36" s="2">
        <v>1048800</v>
      </c>
      <c r="GA36" s="2">
        <v>1373100</v>
      </c>
      <c r="GB36" s="2">
        <v>961700</v>
      </c>
      <c r="GC36" s="2">
        <v>989500</v>
      </c>
      <c r="GD36" s="2">
        <v>1488600</v>
      </c>
      <c r="GE36" s="2">
        <v>1349200</v>
      </c>
      <c r="GF36" s="2">
        <v>1986200</v>
      </c>
      <c r="GG36" s="2">
        <v>2867100</v>
      </c>
      <c r="GH36" s="2">
        <v>3857200</v>
      </c>
      <c r="GI36" s="2">
        <v>2637600</v>
      </c>
      <c r="GJ36" s="2">
        <v>1448000</v>
      </c>
      <c r="GK36" s="2">
        <v>1241300</v>
      </c>
      <c r="GL36" s="2">
        <v>1265200</v>
      </c>
      <c r="GM36" s="2">
        <v>1084100</v>
      </c>
      <c r="GN36" s="2">
        <v>979000</v>
      </c>
      <c r="GO36" s="2">
        <v>1227200</v>
      </c>
      <c r="GP36" s="2">
        <v>1929300</v>
      </c>
      <c r="GQ36" s="2">
        <v>975500</v>
      </c>
      <c r="GR36" s="2">
        <v>913900</v>
      </c>
      <c r="GS36" s="2">
        <v>888700</v>
      </c>
      <c r="GT36" s="2">
        <v>1037200</v>
      </c>
      <c r="GU36" s="2">
        <v>1487900</v>
      </c>
      <c r="GV36" s="2">
        <v>1327300</v>
      </c>
      <c r="GW36" s="2">
        <v>1016100</v>
      </c>
      <c r="GX36" s="2">
        <v>1011200</v>
      </c>
      <c r="GY36" s="2">
        <v>1261100</v>
      </c>
      <c r="GZ36" s="2">
        <v>1304000</v>
      </c>
      <c r="HA36" s="2">
        <v>1071100</v>
      </c>
      <c r="HB36" s="2">
        <v>1384900</v>
      </c>
      <c r="HC36" s="2">
        <v>2046500</v>
      </c>
      <c r="HD36" s="2">
        <v>1728000</v>
      </c>
      <c r="HE36" s="2">
        <v>1929200</v>
      </c>
      <c r="HF36" s="2">
        <v>2238300</v>
      </c>
      <c r="HG36" s="2">
        <v>1204300</v>
      </c>
      <c r="HH36" s="2">
        <v>1623500</v>
      </c>
      <c r="HI36" s="2">
        <v>1543600</v>
      </c>
      <c r="HJ36" s="2">
        <v>2325200</v>
      </c>
      <c r="HK36" s="2">
        <v>913600</v>
      </c>
      <c r="HL36" s="2">
        <v>1331500</v>
      </c>
      <c r="HM36" s="2">
        <v>1008100</v>
      </c>
      <c r="HN36" s="2">
        <v>1274300</v>
      </c>
      <c r="HO36" s="2">
        <v>972300</v>
      </c>
      <c r="HP36" s="2">
        <v>1028900</v>
      </c>
      <c r="HQ36" s="2">
        <v>1527400</v>
      </c>
      <c r="HR36" s="2">
        <v>1350500</v>
      </c>
      <c r="HS36" s="2">
        <v>1244900</v>
      </c>
      <c r="HT36" s="2">
        <v>1252100</v>
      </c>
      <c r="HU36" s="2">
        <v>1977300</v>
      </c>
      <c r="HV36" s="2">
        <v>1072300</v>
      </c>
      <c r="HW36" s="2">
        <v>868100</v>
      </c>
      <c r="HX36" s="2">
        <v>868400</v>
      </c>
      <c r="HY36" s="2">
        <v>908000</v>
      </c>
      <c r="HZ36" s="2">
        <v>1075700</v>
      </c>
      <c r="IA36" s="2">
        <v>2023500</v>
      </c>
      <c r="IB36" s="2">
        <v>1856400</v>
      </c>
      <c r="IC36" s="2">
        <v>1058000</v>
      </c>
      <c r="ID36" s="2">
        <v>1084200</v>
      </c>
      <c r="IE36" s="2">
        <v>1870400</v>
      </c>
      <c r="IF36" s="2">
        <v>1954500</v>
      </c>
      <c r="IG36" s="2">
        <v>1752500</v>
      </c>
      <c r="IH36" s="2">
        <v>1707200</v>
      </c>
      <c r="II36" s="2">
        <v>2579400</v>
      </c>
      <c r="IJ36" s="2">
        <v>1950900</v>
      </c>
      <c r="IK36" s="2">
        <v>2392100</v>
      </c>
      <c r="IL36" s="2">
        <v>2232800</v>
      </c>
      <c r="IM36" s="2">
        <v>2240900</v>
      </c>
      <c r="IN36" s="2">
        <v>2686700</v>
      </c>
      <c r="IO36" s="2">
        <v>1329300</v>
      </c>
      <c r="IP36" s="2">
        <v>1331800</v>
      </c>
      <c r="IQ36" s="2">
        <v>2684300</v>
      </c>
      <c r="IR36" s="2">
        <v>4576100</v>
      </c>
      <c r="IS36" s="2">
        <v>1302200</v>
      </c>
      <c r="IT36" s="2">
        <v>932900</v>
      </c>
    </row>
    <row r="37" spans="1:254" ht="15.9" customHeight="1">
      <c r="A37" s="390" t="s">
        <v>69</v>
      </c>
      <c r="B37" s="46" t="s">
        <v>70</v>
      </c>
      <c r="C37" s="50">
        <v>231000</v>
      </c>
      <c r="D37" s="199">
        <v>-660700</v>
      </c>
      <c r="E37" s="197">
        <v>891700</v>
      </c>
      <c r="F37" s="21">
        <v>338800</v>
      </c>
      <c r="G37" s="21">
        <v>489200</v>
      </c>
      <c r="H37" s="21">
        <v>607300</v>
      </c>
      <c r="I37" s="21">
        <v>664800</v>
      </c>
      <c r="J37" s="21">
        <v>439300</v>
      </c>
      <c r="K37" s="21">
        <v>511000</v>
      </c>
      <c r="L37" s="21">
        <v>343600</v>
      </c>
      <c r="M37" s="21">
        <v>381600</v>
      </c>
      <c r="N37" s="21">
        <v>377800</v>
      </c>
      <c r="O37" s="21">
        <v>269800</v>
      </c>
      <c r="P37" s="21">
        <v>471100</v>
      </c>
      <c r="Q37" s="21">
        <v>529300</v>
      </c>
      <c r="R37" s="21">
        <v>486400</v>
      </c>
      <c r="S37" s="21">
        <v>376400</v>
      </c>
      <c r="T37" s="21">
        <v>512300</v>
      </c>
      <c r="U37" s="21">
        <v>390300</v>
      </c>
      <c r="V37" s="21">
        <v>561300</v>
      </c>
      <c r="W37" s="21">
        <v>1263000</v>
      </c>
      <c r="X37" s="21">
        <v>921200</v>
      </c>
      <c r="Y37" s="21">
        <v>685900</v>
      </c>
      <c r="Z37" s="21">
        <v>395500</v>
      </c>
      <c r="AA37" s="21">
        <v>315600</v>
      </c>
      <c r="AB37" s="21">
        <v>497000</v>
      </c>
      <c r="AC37" s="21">
        <v>560900</v>
      </c>
      <c r="AD37" s="21">
        <v>719200</v>
      </c>
      <c r="AE37" s="21">
        <v>366300</v>
      </c>
      <c r="AF37" s="21">
        <v>351200</v>
      </c>
      <c r="AG37" s="21">
        <v>396400</v>
      </c>
      <c r="AH37" s="21">
        <v>369000</v>
      </c>
      <c r="AI37" s="21">
        <v>436800</v>
      </c>
      <c r="AJ37" s="21">
        <v>416100</v>
      </c>
      <c r="AK37" s="21">
        <v>578900</v>
      </c>
      <c r="AL37" s="21">
        <v>947400</v>
      </c>
      <c r="AM37" s="21">
        <v>524100</v>
      </c>
      <c r="AN37" s="21">
        <v>338900</v>
      </c>
      <c r="AO37" s="21">
        <v>326000</v>
      </c>
      <c r="AP37" s="21">
        <v>367500</v>
      </c>
      <c r="AQ37" s="21">
        <v>595600</v>
      </c>
      <c r="AR37" s="21">
        <v>448600</v>
      </c>
      <c r="AS37" s="21">
        <v>787900</v>
      </c>
      <c r="AT37" s="21">
        <v>516200</v>
      </c>
      <c r="AU37" s="21">
        <v>552000</v>
      </c>
      <c r="AV37" s="21">
        <v>589600</v>
      </c>
      <c r="AW37" s="21">
        <v>577500</v>
      </c>
      <c r="AX37" s="21">
        <v>523100</v>
      </c>
      <c r="AY37" s="21">
        <v>539600</v>
      </c>
      <c r="AZ37" s="21">
        <v>732700</v>
      </c>
      <c r="BA37" s="21">
        <v>785000</v>
      </c>
      <c r="BB37" s="21">
        <v>689200</v>
      </c>
      <c r="BC37" s="21">
        <v>517300</v>
      </c>
      <c r="BD37" s="21">
        <v>418500</v>
      </c>
      <c r="BE37" s="21">
        <v>568400</v>
      </c>
      <c r="BF37" s="21">
        <v>474000</v>
      </c>
      <c r="BG37" s="21">
        <v>609400</v>
      </c>
      <c r="BH37" s="21">
        <v>731900</v>
      </c>
      <c r="BI37" s="21">
        <v>865400</v>
      </c>
      <c r="BJ37" s="21">
        <v>714400</v>
      </c>
      <c r="BK37" s="21">
        <v>744700</v>
      </c>
      <c r="BL37" s="21">
        <v>571700</v>
      </c>
      <c r="BM37" s="2">
        <v>503200</v>
      </c>
      <c r="BN37" s="2">
        <v>435100</v>
      </c>
      <c r="BO37" s="2">
        <v>600700</v>
      </c>
      <c r="BP37" s="2">
        <v>1122500</v>
      </c>
      <c r="BQ37" s="2">
        <v>837400</v>
      </c>
      <c r="BR37" s="2">
        <v>539300</v>
      </c>
      <c r="BS37" s="2">
        <v>749300</v>
      </c>
      <c r="BT37" s="2">
        <v>465500</v>
      </c>
      <c r="BU37" s="2">
        <v>471100</v>
      </c>
      <c r="BV37" s="2">
        <v>508100</v>
      </c>
      <c r="BW37" s="2">
        <v>575900</v>
      </c>
      <c r="BX37" s="2">
        <v>816800</v>
      </c>
      <c r="BY37" s="2">
        <v>574800</v>
      </c>
      <c r="BZ37" s="2">
        <v>460700</v>
      </c>
      <c r="CA37" s="2">
        <v>553600</v>
      </c>
      <c r="CB37" s="2">
        <v>583700</v>
      </c>
      <c r="CC37" s="2">
        <v>521200</v>
      </c>
      <c r="CD37" s="2">
        <v>733000</v>
      </c>
      <c r="CE37" s="2">
        <v>1286200</v>
      </c>
      <c r="CF37" s="2">
        <v>1275000</v>
      </c>
      <c r="CG37" s="2">
        <v>3418500</v>
      </c>
      <c r="CH37" s="2">
        <v>565900</v>
      </c>
      <c r="CI37" s="2">
        <v>272000</v>
      </c>
      <c r="CJ37" s="2">
        <v>239300</v>
      </c>
      <c r="CK37" s="2">
        <v>226900</v>
      </c>
      <c r="CL37" s="2">
        <v>294600</v>
      </c>
      <c r="CM37" s="2">
        <v>349900</v>
      </c>
      <c r="CN37" s="2">
        <v>415900</v>
      </c>
      <c r="CO37" s="2">
        <v>605800</v>
      </c>
      <c r="CP37" s="2">
        <v>460700</v>
      </c>
      <c r="CQ37" s="2">
        <v>330300</v>
      </c>
      <c r="CR37" s="2">
        <v>358400</v>
      </c>
      <c r="CS37" s="2">
        <v>347000</v>
      </c>
      <c r="CT37" s="2">
        <v>443900</v>
      </c>
      <c r="CU37" s="2">
        <v>343100</v>
      </c>
      <c r="CV37" s="2">
        <v>331400</v>
      </c>
      <c r="CW37" s="2">
        <v>272100</v>
      </c>
      <c r="CX37" s="2">
        <v>269600</v>
      </c>
      <c r="CY37" s="2">
        <v>441800</v>
      </c>
      <c r="CZ37" s="2">
        <v>342100</v>
      </c>
      <c r="DA37" s="2">
        <v>369200</v>
      </c>
      <c r="DB37" s="2">
        <v>452400</v>
      </c>
      <c r="DC37" s="2">
        <v>675800</v>
      </c>
      <c r="DD37" s="2">
        <v>376800</v>
      </c>
      <c r="DE37" s="2">
        <v>734700</v>
      </c>
      <c r="DF37" s="2">
        <v>955500</v>
      </c>
      <c r="DG37" s="2">
        <v>578700</v>
      </c>
      <c r="DH37" s="2">
        <v>755500</v>
      </c>
      <c r="DI37" s="2">
        <v>733600</v>
      </c>
      <c r="DJ37" s="2">
        <v>691500</v>
      </c>
      <c r="DK37" s="2">
        <v>1022600</v>
      </c>
      <c r="DL37" s="2">
        <v>472100</v>
      </c>
      <c r="DM37" s="2">
        <v>577500</v>
      </c>
      <c r="DN37" s="2">
        <v>589100</v>
      </c>
      <c r="DO37" s="2">
        <v>550400</v>
      </c>
      <c r="DP37" s="2">
        <v>284500</v>
      </c>
      <c r="DQ37" s="2">
        <v>344400</v>
      </c>
      <c r="DR37" s="2">
        <v>450900</v>
      </c>
      <c r="DS37" s="2">
        <v>680800</v>
      </c>
      <c r="DT37" s="2">
        <v>565400</v>
      </c>
      <c r="DU37" s="2">
        <v>408500</v>
      </c>
      <c r="DV37" s="2">
        <v>489500</v>
      </c>
      <c r="DW37" s="2">
        <v>483500</v>
      </c>
      <c r="DX37" s="2">
        <v>594900</v>
      </c>
      <c r="DY37" s="2">
        <v>558300</v>
      </c>
      <c r="DZ37" s="2">
        <v>627500</v>
      </c>
      <c r="EA37" s="2">
        <v>515500</v>
      </c>
      <c r="EB37" s="2">
        <v>569500</v>
      </c>
      <c r="EC37" s="2">
        <v>426400</v>
      </c>
      <c r="ED37" s="2">
        <v>336400</v>
      </c>
      <c r="EE37" s="2">
        <v>573800</v>
      </c>
      <c r="EF37" s="2">
        <v>329100</v>
      </c>
      <c r="EG37" s="2">
        <v>525000</v>
      </c>
      <c r="EH37" s="2">
        <v>645600</v>
      </c>
      <c r="EI37" s="2">
        <v>385800</v>
      </c>
      <c r="EJ37" s="2">
        <v>448900</v>
      </c>
      <c r="EK37" s="2">
        <v>480000</v>
      </c>
      <c r="EL37" s="2">
        <v>697600</v>
      </c>
      <c r="EM37" s="2">
        <v>897800</v>
      </c>
      <c r="EN37" s="2">
        <v>894700</v>
      </c>
      <c r="EO37" s="2">
        <v>718400</v>
      </c>
      <c r="EP37" s="2">
        <v>530700</v>
      </c>
      <c r="EQ37" s="2">
        <v>501200</v>
      </c>
      <c r="ER37" s="2">
        <v>583900</v>
      </c>
      <c r="ES37" s="2">
        <v>428800</v>
      </c>
      <c r="ET37" s="2">
        <v>362200</v>
      </c>
      <c r="EU37" s="2">
        <v>519100</v>
      </c>
      <c r="EV37" s="2">
        <v>567000</v>
      </c>
      <c r="EW37" s="2">
        <v>346600</v>
      </c>
      <c r="EX37" s="2">
        <v>487300</v>
      </c>
      <c r="EY37" s="2">
        <v>617800</v>
      </c>
      <c r="EZ37" s="2">
        <v>1382900</v>
      </c>
      <c r="FA37" s="2">
        <v>3441400</v>
      </c>
      <c r="FB37" s="2">
        <v>397600</v>
      </c>
      <c r="FC37" s="2">
        <v>410500</v>
      </c>
      <c r="FD37" s="2">
        <v>394200</v>
      </c>
      <c r="FE37" s="2">
        <v>371600</v>
      </c>
      <c r="FF37" s="2">
        <v>477000</v>
      </c>
      <c r="FG37" s="2">
        <v>561900</v>
      </c>
      <c r="FH37" s="2">
        <v>327400</v>
      </c>
      <c r="FI37" s="2">
        <v>238600</v>
      </c>
      <c r="FJ37" s="2">
        <v>312100</v>
      </c>
      <c r="FK37" s="2">
        <v>371500</v>
      </c>
      <c r="FL37" s="2">
        <v>404900</v>
      </c>
      <c r="FM37" s="2">
        <v>395700</v>
      </c>
      <c r="FN37" s="2">
        <v>428900</v>
      </c>
      <c r="FO37" s="2">
        <v>571500</v>
      </c>
      <c r="FP37" s="2">
        <v>520400</v>
      </c>
      <c r="FQ37" s="2">
        <v>457800</v>
      </c>
      <c r="FR37" s="2">
        <v>374300</v>
      </c>
      <c r="FS37" s="2">
        <v>399900</v>
      </c>
      <c r="FT37" s="2">
        <v>509300</v>
      </c>
      <c r="FU37" s="2">
        <v>407000</v>
      </c>
      <c r="FV37" s="2">
        <v>461300</v>
      </c>
      <c r="FW37" s="2">
        <v>593500</v>
      </c>
      <c r="FX37" s="2">
        <v>524100</v>
      </c>
      <c r="FY37" s="2">
        <v>310200</v>
      </c>
      <c r="FZ37" s="2">
        <v>272700</v>
      </c>
      <c r="GA37" s="2">
        <v>378500</v>
      </c>
      <c r="GB37" s="2">
        <v>409200</v>
      </c>
      <c r="GC37" s="2">
        <v>324200</v>
      </c>
      <c r="GD37" s="2">
        <v>262200</v>
      </c>
      <c r="GE37" s="2">
        <v>317300</v>
      </c>
      <c r="GF37" s="2">
        <v>454800</v>
      </c>
      <c r="GG37" s="2">
        <v>412500</v>
      </c>
      <c r="GH37" s="2">
        <v>437900</v>
      </c>
      <c r="GI37" s="2">
        <v>401000</v>
      </c>
      <c r="GJ37" s="2">
        <v>557800</v>
      </c>
      <c r="GK37" s="2">
        <v>871600</v>
      </c>
      <c r="GL37" s="2">
        <v>396000</v>
      </c>
      <c r="GM37" s="2">
        <v>260800</v>
      </c>
      <c r="GN37" s="2">
        <v>354100</v>
      </c>
      <c r="GO37" s="2">
        <v>361600</v>
      </c>
      <c r="GP37" s="2">
        <v>443000</v>
      </c>
      <c r="GQ37" s="2">
        <v>415700</v>
      </c>
      <c r="GR37" s="2">
        <v>290300</v>
      </c>
      <c r="GS37" s="2">
        <v>446100</v>
      </c>
      <c r="GT37" s="2">
        <v>369700</v>
      </c>
      <c r="GU37" s="2">
        <v>927100</v>
      </c>
      <c r="GV37" s="2">
        <v>984000</v>
      </c>
      <c r="GW37" s="2">
        <v>540300</v>
      </c>
      <c r="GX37" s="2">
        <v>530800</v>
      </c>
      <c r="GY37" s="2">
        <v>476900</v>
      </c>
      <c r="GZ37" s="2">
        <v>668000</v>
      </c>
      <c r="HA37" s="2">
        <v>333000</v>
      </c>
      <c r="HB37" s="2">
        <v>440100</v>
      </c>
      <c r="HC37" s="2">
        <v>649100</v>
      </c>
      <c r="HD37" s="2">
        <v>399000</v>
      </c>
      <c r="HE37" s="2">
        <v>642300</v>
      </c>
      <c r="HF37" s="2">
        <v>546400</v>
      </c>
      <c r="HG37" s="2">
        <v>476400</v>
      </c>
      <c r="HH37" s="2">
        <v>522800</v>
      </c>
      <c r="HI37" s="2">
        <v>435400</v>
      </c>
      <c r="HJ37" s="2">
        <v>774900</v>
      </c>
      <c r="HK37" s="2">
        <v>484000</v>
      </c>
      <c r="HL37" s="2">
        <v>513200</v>
      </c>
      <c r="HM37" s="2">
        <v>566300</v>
      </c>
      <c r="HN37" s="2">
        <v>648000</v>
      </c>
      <c r="HO37" s="2">
        <v>601600</v>
      </c>
      <c r="HP37" s="2">
        <v>511700</v>
      </c>
      <c r="HQ37" s="2">
        <v>529600</v>
      </c>
      <c r="HR37" s="2">
        <v>926500</v>
      </c>
      <c r="HS37" s="2">
        <v>1172700</v>
      </c>
      <c r="HT37" s="2">
        <v>969000</v>
      </c>
      <c r="HU37" s="2">
        <v>1467100</v>
      </c>
      <c r="HV37" s="2">
        <v>1220200</v>
      </c>
      <c r="HW37" s="2">
        <v>1156600</v>
      </c>
      <c r="HX37" s="2">
        <v>659000</v>
      </c>
      <c r="HY37" s="2">
        <v>2137200</v>
      </c>
      <c r="HZ37" s="2">
        <v>1352100</v>
      </c>
      <c r="IA37" s="2">
        <v>1299400</v>
      </c>
      <c r="IB37" s="2">
        <v>724800</v>
      </c>
      <c r="IC37" s="2">
        <v>988800</v>
      </c>
      <c r="ID37" s="2">
        <v>467200</v>
      </c>
      <c r="IE37" s="2">
        <v>721800</v>
      </c>
      <c r="IF37" s="2">
        <v>694400</v>
      </c>
      <c r="IG37" s="2">
        <v>711000</v>
      </c>
      <c r="IH37" s="2">
        <v>767900</v>
      </c>
      <c r="II37" s="2">
        <v>472100</v>
      </c>
      <c r="IJ37" s="2">
        <v>635600</v>
      </c>
      <c r="IK37" s="2">
        <v>665100</v>
      </c>
      <c r="IL37" s="2">
        <v>859900</v>
      </c>
      <c r="IM37" s="2">
        <v>682600</v>
      </c>
      <c r="IN37" s="2">
        <v>701600</v>
      </c>
      <c r="IO37" s="2">
        <v>769100</v>
      </c>
      <c r="IP37" s="2">
        <v>909800</v>
      </c>
      <c r="IQ37" s="2">
        <v>1513300</v>
      </c>
      <c r="IR37" s="2">
        <v>905800</v>
      </c>
      <c r="IS37" s="2">
        <v>455000</v>
      </c>
      <c r="IT37" s="2">
        <v>585900</v>
      </c>
    </row>
    <row r="38" spans="1:254" ht="15.9" customHeight="1">
      <c r="A38" s="390" t="s">
        <v>71</v>
      </c>
      <c r="B38" s="46" t="s">
        <v>72</v>
      </c>
      <c r="C38" s="50">
        <v>1125000</v>
      </c>
      <c r="D38" s="199">
        <v>-1869700</v>
      </c>
      <c r="E38" s="197">
        <v>2994700</v>
      </c>
      <c r="F38" s="21">
        <v>7671300</v>
      </c>
      <c r="G38" s="21">
        <v>1710700</v>
      </c>
      <c r="H38" s="21">
        <v>2175300</v>
      </c>
      <c r="I38" s="21">
        <v>2486300</v>
      </c>
      <c r="J38" s="21">
        <v>2329900</v>
      </c>
      <c r="K38" s="21">
        <v>3488400</v>
      </c>
      <c r="L38" s="21">
        <v>2491500</v>
      </c>
      <c r="M38" s="21">
        <v>2335700</v>
      </c>
      <c r="N38" s="21">
        <v>1569300</v>
      </c>
      <c r="O38" s="21">
        <v>1632700</v>
      </c>
      <c r="P38" s="21">
        <v>1801000</v>
      </c>
      <c r="Q38" s="21">
        <v>2071700</v>
      </c>
      <c r="R38" s="21">
        <v>2209000</v>
      </c>
      <c r="S38" s="21">
        <v>1717700</v>
      </c>
      <c r="T38" s="21">
        <v>1543200</v>
      </c>
      <c r="U38" s="21">
        <v>3107300</v>
      </c>
      <c r="V38" s="21">
        <v>2132400</v>
      </c>
      <c r="W38" s="21">
        <v>1814200</v>
      </c>
      <c r="X38" s="21">
        <v>1680300</v>
      </c>
      <c r="Y38" s="21">
        <v>1773000</v>
      </c>
      <c r="Z38" s="21">
        <v>1963800</v>
      </c>
      <c r="AA38" s="21">
        <v>2172100</v>
      </c>
      <c r="AB38" s="21">
        <v>1797200</v>
      </c>
      <c r="AC38" s="21">
        <v>3717200</v>
      </c>
      <c r="AD38" s="21">
        <v>1622100</v>
      </c>
      <c r="AE38" s="21">
        <v>1857400</v>
      </c>
      <c r="AF38" s="21">
        <v>3330000</v>
      </c>
      <c r="AG38" s="21">
        <v>1587200</v>
      </c>
      <c r="AH38" s="21">
        <v>1181200</v>
      </c>
      <c r="AI38" s="21">
        <v>1369000</v>
      </c>
      <c r="AJ38" s="21">
        <v>1882500</v>
      </c>
      <c r="AK38" s="21">
        <v>1377000</v>
      </c>
      <c r="AL38" s="21">
        <v>2797700</v>
      </c>
      <c r="AM38" s="21">
        <v>1646200</v>
      </c>
      <c r="AN38" s="21">
        <v>1310000</v>
      </c>
      <c r="AO38" s="21">
        <v>1124000</v>
      </c>
      <c r="AP38" s="21">
        <v>2501500</v>
      </c>
      <c r="AQ38" s="21">
        <v>2761200</v>
      </c>
      <c r="AR38" s="21">
        <v>1777900</v>
      </c>
      <c r="AS38" s="21">
        <v>1619400</v>
      </c>
      <c r="AT38" s="21">
        <v>1662600</v>
      </c>
      <c r="AU38" s="21">
        <v>2268500</v>
      </c>
      <c r="AV38" s="21">
        <v>1724300</v>
      </c>
      <c r="AW38" s="21">
        <v>1785000</v>
      </c>
      <c r="AX38" s="21">
        <v>1379700</v>
      </c>
      <c r="AY38" s="21">
        <v>1761500</v>
      </c>
      <c r="AZ38" s="21">
        <v>1888900</v>
      </c>
      <c r="BA38" s="21">
        <v>2512100</v>
      </c>
      <c r="BB38" s="21">
        <v>1853000</v>
      </c>
      <c r="BC38" s="21">
        <v>2515400</v>
      </c>
      <c r="BD38" s="21">
        <v>1785100</v>
      </c>
      <c r="BE38" s="21">
        <v>1639900</v>
      </c>
      <c r="BF38" s="21">
        <v>1886300</v>
      </c>
      <c r="BG38" s="21">
        <v>1894000</v>
      </c>
      <c r="BH38" s="21">
        <v>2091100</v>
      </c>
      <c r="BI38" s="21">
        <v>2464500</v>
      </c>
      <c r="BJ38" s="21">
        <v>2079800</v>
      </c>
      <c r="BK38" s="21">
        <v>1834800</v>
      </c>
      <c r="BL38" s="21">
        <v>2061400</v>
      </c>
      <c r="BM38" s="2">
        <v>2340700</v>
      </c>
      <c r="BN38" s="2">
        <v>3805000</v>
      </c>
      <c r="BO38" s="2">
        <v>9319400</v>
      </c>
      <c r="BP38" s="2">
        <v>3010900</v>
      </c>
      <c r="BQ38" s="2">
        <v>4574800</v>
      </c>
      <c r="BR38" s="2">
        <v>2241100</v>
      </c>
      <c r="BS38" s="2">
        <v>3457100</v>
      </c>
      <c r="BT38" s="2">
        <v>1905900</v>
      </c>
      <c r="BU38" s="2">
        <v>1833800</v>
      </c>
      <c r="BV38" s="2">
        <v>1590600</v>
      </c>
      <c r="BW38" s="2">
        <v>2007300</v>
      </c>
      <c r="BX38" s="2">
        <v>1732700</v>
      </c>
      <c r="BY38" s="2">
        <v>1367300</v>
      </c>
      <c r="BZ38" s="2">
        <v>1582300</v>
      </c>
      <c r="CA38" s="2">
        <v>1626400</v>
      </c>
      <c r="CB38" s="2">
        <v>1222600</v>
      </c>
      <c r="CC38" s="2">
        <v>1654400</v>
      </c>
      <c r="CD38" s="2">
        <v>1364900</v>
      </c>
      <c r="CE38" s="2">
        <v>1455100</v>
      </c>
      <c r="CF38" s="2">
        <v>1344600</v>
      </c>
      <c r="CG38" s="2">
        <v>2103500</v>
      </c>
      <c r="CH38" s="2">
        <v>2863500</v>
      </c>
      <c r="CI38" s="2">
        <v>1463100</v>
      </c>
      <c r="CJ38" s="2">
        <v>872000</v>
      </c>
      <c r="CK38" s="2">
        <v>1123700</v>
      </c>
      <c r="CL38" s="2">
        <v>2162900</v>
      </c>
      <c r="CM38" s="2">
        <v>2232200</v>
      </c>
      <c r="CN38" s="2">
        <v>2137200</v>
      </c>
      <c r="CO38" s="2">
        <v>2682200</v>
      </c>
      <c r="CP38" s="2">
        <v>2974300</v>
      </c>
      <c r="CQ38" s="2">
        <v>3010200</v>
      </c>
      <c r="CR38" s="2">
        <v>4155200</v>
      </c>
      <c r="CS38" s="2">
        <v>1706500</v>
      </c>
      <c r="CT38" s="2">
        <v>3054100</v>
      </c>
      <c r="CU38" s="2">
        <v>5031500</v>
      </c>
      <c r="CV38" s="2">
        <v>1718100</v>
      </c>
      <c r="CW38" s="2">
        <v>1653500</v>
      </c>
      <c r="CX38" s="2">
        <v>1938700</v>
      </c>
      <c r="CY38" s="2">
        <v>1961400</v>
      </c>
      <c r="CZ38" s="2">
        <v>1663200</v>
      </c>
      <c r="DA38" s="2">
        <v>1824700</v>
      </c>
      <c r="DB38" s="2">
        <v>2368000</v>
      </c>
      <c r="DC38" s="2">
        <v>3537600</v>
      </c>
      <c r="DD38" s="2">
        <v>2227500</v>
      </c>
      <c r="DE38" s="2">
        <v>2311700</v>
      </c>
      <c r="DF38" s="2">
        <v>4330600</v>
      </c>
      <c r="DG38" s="2">
        <v>2771300</v>
      </c>
      <c r="DH38" s="2">
        <v>2753100</v>
      </c>
      <c r="DI38" s="2">
        <v>3109500</v>
      </c>
      <c r="DJ38" s="2">
        <v>2917900</v>
      </c>
      <c r="DK38" s="2">
        <v>3626100</v>
      </c>
      <c r="DL38" s="2">
        <v>3851000</v>
      </c>
      <c r="DM38" s="2">
        <v>2473700</v>
      </c>
      <c r="DN38" s="2">
        <v>2047900</v>
      </c>
      <c r="DO38" s="2">
        <v>1747600</v>
      </c>
      <c r="DP38" s="2">
        <v>1929400</v>
      </c>
      <c r="DQ38" s="2">
        <v>2086900</v>
      </c>
      <c r="DR38" s="2">
        <v>3785500</v>
      </c>
      <c r="DS38" s="2">
        <v>3227900</v>
      </c>
      <c r="DT38" s="2">
        <v>3776600</v>
      </c>
      <c r="DU38" s="2">
        <v>4468700</v>
      </c>
      <c r="DV38" s="2">
        <v>5900300</v>
      </c>
      <c r="DW38" s="2">
        <v>3258600</v>
      </c>
      <c r="DX38" s="2">
        <v>2969100</v>
      </c>
      <c r="DY38" s="2">
        <v>2219600</v>
      </c>
      <c r="DZ38" s="2">
        <v>2613300</v>
      </c>
      <c r="EA38" s="2">
        <v>2201700</v>
      </c>
      <c r="EB38" s="2">
        <v>2467200</v>
      </c>
      <c r="EC38" s="2">
        <v>2719600</v>
      </c>
      <c r="ED38" s="2">
        <v>2187000</v>
      </c>
      <c r="EE38" s="2">
        <v>2065300</v>
      </c>
      <c r="EF38" s="2">
        <v>3638300</v>
      </c>
      <c r="EG38" s="2">
        <v>4268800</v>
      </c>
      <c r="EH38" s="2">
        <v>2312100</v>
      </c>
      <c r="EI38" s="2">
        <v>1934500</v>
      </c>
      <c r="EJ38" s="2">
        <v>3755100</v>
      </c>
      <c r="EK38" s="2">
        <v>2995100</v>
      </c>
      <c r="EL38" s="2">
        <v>3281500</v>
      </c>
      <c r="EM38" s="2">
        <v>3669400</v>
      </c>
      <c r="EN38" s="2">
        <v>3961800</v>
      </c>
      <c r="EO38" s="2">
        <v>2758700</v>
      </c>
      <c r="EP38" s="2">
        <v>3583700</v>
      </c>
      <c r="EQ38" s="2">
        <v>1914500</v>
      </c>
      <c r="ER38" s="2">
        <v>2946500</v>
      </c>
      <c r="ES38" s="2">
        <v>3670300</v>
      </c>
      <c r="ET38" s="2">
        <v>1618000</v>
      </c>
      <c r="EU38" s="2">
        <v>1869500</v>
      </c>
      <c r="EV38" s="2">
        <v>2128100</v>
      </c>
      <c r="EW38" s="2">
        <v>1270000</v>
      </c>
      <c r="EX38" s="2">
        <v>1011500</v>
      </c>
      <c r="EY38" s="2">
        <v>1277400</v>
      </c>
      <c r="EZ38" s="2">
        <v>1405000</v>
      </c>
      <c r="FA38" s="2">
        <v>2861800</v>
      </c>
      <c r="FB38" s="2">
        <v>2361200</v>
      </c>
      <c r="FC38" s="2">
        <v>2052100</v>
      </c>
      <c r="FD38" s="2">
        <v>2658700</v>
      </c>
      <c r="FE38" s="2">
        <v>2991700</v>
      </c>
      <c r="FF38" s="2">
        <v>4358400</v>
      </c>
      <c r="FG38" s="2">
        <v>2569400</v>
      </c>
      <c r="FH38" s="2">
        <v>2716500</v>
      </c>
      <c r="FI38" s="2">
        <v>1418600</v>
      </c>
      <c r="FJ38" s="2">
        <v>1744200</v>
      </c>
      <c r="FK38" s="2">
        <v>1709400</v>
      </c>
      <c r="FL38" s="2">
        <v>2821400</v>
      </c>
      <c r="FM38" s="2">
        <v>1525900</v>
      </c>
      <c r="FN38" s="2">
        <v>1741800</v>
      </c>
      <c r="FO38" s="2">
        <v>2049800</v>
      </c>
      <c r="FP38" s="2">
        <v>2340200</v>
      </c>
      <c r="FQ38" s="2">
        <v>1296200</v>
      </c>
      <c r="FR38" s="2">
        <v>2432800</v>
      </c>
      <c r="FS38" s="2">
        <v>1868000</v>
      </c>
      <c r="FT38" s="2">
        <v>2361800</v>
      </c>
      <c r="FU38" s="2">
        <v>3780800</v>
      </c>
      <c r="FV38" s="2">
        <v>1408600</v>
      </c>
      <c r="FW38" s="2">
        <v>2079600</v>
      </c>
      <c r="FX38" s="2">
        <v>1880500</v>
      </c>
      <c r="FY38" s="2">
        <v>3289600</v>
      </c>
      <c r="FZ38" s="2">
        <v>1748400</v>
      </c>
      <c r="GA38" s="2">
        <v>3925100</v>
      </c>
      <c r="GB38" s="2">
        <v>2231400</v>
      </c>
      <c r="GC38" s="2">
        <v>3820800</v>
      </c>
      <c r="GD38" s="2">
        <v>2054300</v>
      </c>
      <c r="GE38" s="2">
        <v>2081400</v>
      </c>
      <c r="GF38" s="2">
        <v>2375900</v>
      </c>
      <c r="GG38" s="2">
        <v>1686400</v>
      </c>
      <c r="GH38" s="2">
        <v>1687900</v>
      </c>
      <c r="GI38" s="2">
        <v>2274400</v>
      </c>
      <c r="GJ38" s="2">
        <v>1799000</v>
      </c>
      <c r="GK38" s="2">
        <v>2533900</v>
      </c>
      <c r="GL38" s="2">
        <v>2164400</v>
      </c>
      <c r="GM38" s="2">
        <v>1574200</v>
      </c>
      <c r="GN38" s="2">
        <v>1207700</v>
      </c>
      <c r="GO38" s="2">
        <v>1932600</v>
      </c>
      <c r="GP38" s="2">
        <v>1514900</v>
      </c>
      <c r="GQ38" s="2">
        <v>1525900</v>
      </c>
      <c r="GR38" s="2">
        <v>1617400</v>
      </c>
      <c r="GS38" s="2">
        <v>1497600</v>
      </c>
      <c r="GT38" s="2">
        <v>1349900</v>
      </c>
      <c r="GU38" s="2">
        <v>2673100</v>
      </c>
      <c r="GV38" s="2">
        <v>2462500</v>
      </c>
      <c r="GW38" s="2">
        <v>2955700</v>
      </c>
      <c r="GX38" s="2">
        <v>1743200</v>
      </c>
      <c r="GY38" s="2">
        <v>2067100</v>
      </c>
      <c r="GZ38" s="2">
        <v>2651200</v>
      </c>
      <c r="HA38" s="2">
        <v>1411800</v>
      </c>
      <c r="HB38" s="2">
        <v>1757400</v>
      </c>
      <c r="HC38" s="2">
        <v>1993200</v>
      </c>
      <c r="HD38" s="2">
        <v>2132000</v>
      </c>
      <c r="HE38" s="2">
        <v>2313400</v>
      </c>
      <c r="HF38" s="2">
        <v>2719200</v>
      </c>
      <c r="HG38" s="2">
        <v>2048900</v>
      </c>
      <c r="HH38" s="2">
        <v>1602500</v>
      </c>
      <c r="HI38" s="2">
        <v>1470300</v>
      </c>
      <c r="HJ38" s="2">
        <v>2586400</v>
      </c>
      <c r="HK38" s="2">
        <v>1563600</v>
      </c>
      <c r="HL38" s="2">
        <v>2017200</v>
      </c>
      <c r="HM38" s="2">
        <v>1394200</v>
      </c>
      <c r="HN38" s="2">
        <v>1825600</v>
      </c>
      <c r="HO38" s="2">
        <v>1864300</v>
      </c>
      <c r="HP38" s="2">
        <v>1671400</v>
      </c>
      <c r="HQ38" s="2">
        <v>2665200</v>
      </c>
      <c r="HR38" s="2">
        <v>2997800</v>
      </c>
      <c r="HS38" s="2">
        <v>2181600</v>
      </c>
      <c r="HT38" s="2">
        <v>2264800</v>
      </c>
      <c r="HU38" s="2">
        <v>2483100</v>
      </c>
      <c r="HV38" s="2">
        <v>1766300</v>
      </c>
      <c r="HW38" s="2">
        <v>1535200</v>
      </c>
      <c r="HX38" s="2">
        <v>1002900</v>
      </c>
      <c r="HY38" s="2">
        <v>1495200</v>
      </c>
      <c r="HZ38" s="2">
        <v>1214000</v>
      </c>
      <c r="IA38" s="2">
        <v>1599100</v>
      </c>
      <c r="IB38" s="2">
        <v>2013400</v>
      </c>
      <c r="IC38" s="2">
        <v>1643500</v>
      </c>
      <c r="ID38" s="2">
        <v>1407600</v>
      </c>
      <c r="IE38" s="2">
        <v>1794300</v>
      </c>
      <c r="IF38" s="2">
        <v>1577600</v>
      </c>
      <c r="IG38" s="2">
        <v>1852900</v>
      </c>
      <c r="IH38" s="2">
        <v>1515200</v>
      </c>
      <c r="II38" s="2">
        <v>1611900</v>
      </c>
      <c r="IJ38" s="2">
        <v>1750500</v>
      </c>
      <c r="IK38" s="2">
        <v>3241300</v>
      </c>
      <c r="IL38" s="2">
        <v>4772600</v>
      </c>
      <c r="IM38" s="2">
        <v>4560800</v>
      </c>
      <c r="IN38" s="2">
        <v>1472000</v>
      </c>
      <c r="IO38" s="2">
        <v>1626200</v>
      </c>
      <c r="IP38" s="2">
        <v>2449600</v>
      </c>
      <c r="IQ38" s="2">
        <v>1803800</v>
      </c>
      <c r="IR38" s="2">
        <v>1825400</v>
      </c>
      <c r="IS38" s="2">
        <v>911400</v>
      </c>
      <c r="IT38" s="2">
        <v>1407700</v>
      </c>
    </row>
    <row r="39" spans="1:254" ht="15.9" customHeight="1">
      <c r="A39" s="390" t="s">
        <v>73</v>
      </c>
      <c r="B39" s="46" t="s">
        <v>74</v>
      </c>
      <c r="C39" s="50">
        <v>2158900</v>
      </c>
      <c r="D39" s="199">
        <v>-1643200</v>
      </c>
      <c r="E39" s="197">
        <v>3802100</v>
      </c>
      <c r="F39" s="21">
        <v>4072700</v>
      </c>
      <c r="G39" s="21">
        <v>4216500</v>
      </c>
      <c r="H39" s="21">
        <v>6409500</v>
      </c>
      <c r="I39" s="21">
        <v>6968600</v>
      </c>
      <c r="J39" s="21">
        <v>4587300</v>
      </c>
      <c r="K39" s="21">
        <v>7645500</v>
      </c>
      <c r="L39" s="21">
        <v>3562100</v>
      </c>
      <c r="M39" s="21">
        <v>4148000</v>
      </c>
      <c r="N39" s="21">
        <v>3189500</v>
      </c>
      <c r="O39" s="21">
        <v>3086100</v>
      </c>
      <c r="P39" s="21">
        <v>4159900</v>
      </c>
      <c r="Q39" s="21">
        <v>4888900</v>
      </c>
      <c r="R39" s="21">
        <v>5151200</v>
      </c>
      <c r="S39" s="21">
        <v>3150000</v>
      </c>
      <c r="T39" s="21">
        <v>3392200</v>
      </c>
      <c r="U39" s="21">
        <v>4764000</v>
      </c>
      <c r="V39" s="21">
        <v>3054700</v>
      </c>
      <c r="W39" s="21">
        <v>3446600</v>
      </c>
      <c r="X39" s="21">
        <v>3725600</v>
      </c>
      <c r="Y39" s="21">
        <v>4145400</v>
      </c>
      <c r="Z39" s="21">
        <v>3736000</v>
      </c>
      <c r="AA39" s="21">
        <v>3748100</v>
      </c>
      <c r="AB39" s="21">
        <v>4308600</v>
      </c>
      <c r="AC39" s="21">
        <v>4069700</v>
      </c>
      <c r="AD39" s="21">
        <v>3984700</v>
      </c>
      <c r="AE39" s="21">
        <v>3560600</v>
      </c>
      <c r="AF39" s="21">
        <v>4385300</v>
      </c>
      <c r="AG39" s="21">
        <v>3474800</v>
      </c>
      <c r="AH39" s="21">
        <v>3068800</v>
      </c>
      <c r="AI39" s="21">
        <v>3805300</v>
      </c>
      <c r="AJ39" s="21">
        <v>6159800</v>
      </c>
      <c r="AK39" s="21">
        <v>3865000</v>
      </c>
      <c r="AL39" s="21">
        <v>4213100</v>
      </c>
      <c r="AM39" s="21">
        <v>5279700</v>
      </c>
      <c r="AN39" s="21">
        <v>3327500</v>
      </c>
      <c r="AO39" s="21">
        <v>4749600</v>
      </c>
      <c r="AP39" s="21">
        <v>4458000</v>
      </c>
      <c r="AQ39" s="21">
        <v>5116300</v>
      </c>
      <c r="AR39" s="21">
        <v>5220600</v>
      </c>
      <c r="AS39" s="21">
        <v>5799200</v>
      </c>
      <c r="AT39" s="21">
        <v>6215900</v>
      </c>
      <c r="AU39" s="21">
        <v>7062800</v>
      </c>
      <c r="AV39" s="21">
        <v>5135100</v>
      </c>
      <c r="AW39" s="21">
        <v>5191100</v>
      </c>
      <c r="AX39" s="21">
        <v>5407100</v>
      </c>
      <c r="AY39" s="21">
        <v>7450800</v>
      </c>
      <c r="AZ39" s="21">
        <v>8726200</v>
      </c>
      <c r="BA39" s="21">
        <v>9865400</v>
      </c>
      <c r="BB39" s="21">
        <v>4673600</v>
      </c>
      <c r="BC39" s="21">
        <v>6031000</v>
      </c>
      <c r="BD39" s="21">
        <v>5158300</v>
      </c>
      <c r="BE39" s="21">
        <v>6336100</v>
      </c>
      <c r="BF39" s="21">
        <v>6875400</v>
      </c>
      <c r="BG39" s="21">
        <v>5670200</v>
      </c>
      <c r="BH39" s="21">
        <v>6771200</v>
      </c>
      <c r="BI39" s="21">
        <v>7851100</v>
      </c>
      <c r="BJ39" s="21">
        <v>16020200</v>
      </c>
      <c r="BK39" s="21">
        <v>4716600</v>
      </c>
      <c r="BL39" s="21">
        <v>3255300</v>
      </c>
      <c r="BM39" s="2">
        <v>3582500</v>
      </c>
      <c r="BN39" s="2">
        <v>3990700</v>
      </c>
      <c r="BO39" s="2">
        <v>2973000</v>
      </c>
      <c r="BP39" s="2">
        <v>3753900</v>
      </c>
      <c r="BQ39" s="2">
        <v>5815300</v>
      </c>
      <c r="BR39" s="2">
        <v>3110200</v>
      </c>
      <c r="BS39" s="2">
        <v>3725000</v>
      </c>
      <c r="BT39" s="2">
        <v>3212200</v>
      </c>
      <c r="BU39" s="2">
        <v>3319400</v>
      </c>
      <c r="BV39" s="2">
        <v>2614200</v>
      </c>
      <c r="BW39" s="2">
        <v>3759500</v>
      </c>
      <c r="BX39" s="2">
        <v>2728700</v>
      </c>
      <c r="BY39" s="2">
        <v>3886000</v>
      </c>
      <c r="BZ39" s="2">
        <v>3404200</v>
      </c>
      <c r="CA39" s="2">
        <v>2123000</v>
      </c>
      <c r="CB39" s="2">
        <v>3934300</v>
      </c>
      <c r="CC39" s="2">
        <v>3088100</v>
      </c>
      <c r="CD39" s="2">
        <v>2722900</v>
      </c>
      <c r="CE39" s="2">
        <v>2247400</v>
      </c>
      <c r="CF39" s="2">
        <v>3247800</v>
      </c>
      <c r="CG39" s="2">
        <v>5070800</v>
      </c>
      <c r="CH39" s="2">
        <v>5210900</v>
      </c>
      <c r="CI39" s="2">
        <v>2902200</v>
      </c>
      <c r="CJ39" s="2">
        <v>3080400</v>
      </c>
      <c r="CK39" s="2">
        <v>2446200</v>
      </c>
      <c r="CL39" s="2">
        <v>4728300</v>
      </c>
      <c r="CM39" s="2">
        <v>3797400</v>
      </c>
      <c r="CN39" s="2">
        <v>4592100</v>
      </c>
      <c r="CO39" s="2">
        <v>5679200</v>
      </c>
      <c r="CP39" s="2">
        <v>5784200</v>
      </c>
      <c r="CQ39" s="2">
        <v>3972900</v>
      </c>
      <c r="CR39" s="2">
        <v>3955100</v>
      </c>
      <c r="CS39" s="2">
        <v>3460300</v>
      </c>
      <c r="CT39" s="2">
        <v>5131700</v>
      </c>
      <c r="CU39" s="2">
        <v>4292300</v>
      </c>
      <c r="CV39" s="2">
        <v>3353300</v>
      </c>
      <c r="CW39" s="2">
        <v>2520300</v>
      </c>
      <c r="CX39" s="2">
        <v>2779600</v>
      </c>
      <c r="CY39" s="2">
        <v>3471500</v>
      </c>
      <c r="CZ39" s="2">
        <v>3714800</v>
      </c>
      <c r="DA39" s="2">
        <v>2893500</v>
      </c>
      <c r="DB39" s="2">
        <v>4209000</v>
      </c>
      <c r="DC39" s="2">
        <v>7304300</v>
      </c>
      <c r="DD39" s="2">
        <v>3694100</v>
      </c>
      <c r="DE39" s="2">
        <v>6242600</v>
      </c>
      <c r="DF39" s="2">
        <v>7372400</v>
      </c>
      <c r="DG39" s="2">
        <v>5186100</v>
      </c>
      <c r="DH39" s="2">
        <v>6013900</v>
      </c>
      <c r="DI39" s="2">
        <v>6237300</v>
      </c>
      <c r="DJ39" s="2">
        <v>3448800</v>
      </c>
      <c r="DK39" s="2">
        <v>3482600</v>
      </c>
      <c r="DL39" s="2">
        <v>5158000</v>
      </c>
      <c r="DM39" s="2">
        <v>6153400</v>
      </c>
      <c r="DN39" s="2">
        <v>3794900</v>
      </c>
      <c r="DO39" s="2">
        <v>3992600</v>
      </c>
      <c r="DP39" s="2">
        <v>3410000</v>
      </c>
      <c r="DQ39" s="2">
        <v>5355300</v>
      </c>
      <c r="DR39" s="2">
        <v>4618700</v>
      </c>
      <c r="DS39" s="2">
        <v>6960800</v>
      </c>
      <c r="DT39" s="2">
        <v>5688200</v>
      </c>
      <c r="DU39" s="2">
        <v>3782500</v>
      </c>
      <c r="DV39" s="2">
        <v>2954000</v>
      </c>
      <c r="DW39" s="2">
        <v>3193200</v>
      </c>
      <c r="DX39" s="2">
        <v>3375100</v>
      </c>
      <c r="DY39" s="2">
        <v>3104300</v>
      </c>
      <c r="DZ39" s="2">
        <v>4016600</v>
      </c>
      <c r="EA39" s="2">
        <v>3295400</v>
      </c>
      <c r="EB39" s="2">
        <v>2825900</v>
      </c>
      <c r="EC39" s="2">
        <v>2622900</v>
      </c>
      <c r="ED39" s="2">
        <v>2644300</v>
      </c>
      <c r="EE39" s="2">
        <v>3583800</v>
      </c>
      <c r="EF39" s="2">
        <v>3199000</v>
      </c>
      <c r="EG39" s="2">
        <v>2501700</v>
      </c>
      <c r="EH39" s="2">
        <v>3181500</v>
      </c>
      <c r="EI39" s="2">
        <v>3628600</v>
      </c>
      <c r="EJ39" s="2">
        <v>2291700</v>
      </c>
      <c r="EK39" s="2">
        <v>3743100</v>
      </c>
      <c r="EL39" s="2">
        <v>2949800</v>
      </c>
      <c r="EM39" s="2">
        <v>3394200</v>
      </c>
      <c r="EN39" s="2">
        <v>3312500</v>
      </c>
      <c r="EO39" s="2">
        <v>2917400</v>
      </c>
      <c r="EP39" s="2">
        <v>2902100</v>
      </c>
      <c r="EQ39" s="2">
        <v>3050200</v>
      </c>
      <c r="ER39" s="2">
        <v>3014700</v>
      </c>
      <c r="ES39" s="2">
        <v>4049500</v>
      </c>
      <c r="ET39" s="2">
        <v>2447400</v>
      </c>
      <c r="EU39" s="2">
        <v>2577600</v>
      </c>
      <c r="EV39" s="2">
        <v>1672200</v>
      </c>
      <c r="EW39" s="2">
        <v>1557700</v>
      </c>
      <c r="EX39" s="2">
        <v>2167600</v>
      </c>
      <c r="EY39" s="2">
        <v>2533400</v>
      </c>
      <c r="EZ39" s="2">
        <v>2608600</v>
      </c>
      <c r="FA39" s="2">
        <v>4413000</v>
      </c>
      <c r="FB39" s="2">
        <v>1443600</v>
      </c>
      <c r="FC39" s="2">
        <v>1920600</v>
      </c>
      <c r="FD39" s="2">
        <v>2322600</v>
      </c>
      <c r="FE39" s="2">
        <v>2402300</v>
      </c>
      <c r="FF39" s="2">
        <v>2958900</v>
      </c>
      <c r="FG39" s="2">
        <v>2713300</v>
      </c>
      <c r="FH39" s="2">
        <v>3523800</v>
      </c>
      <c r="FI39" s="2">
        <v>2289100</v>
      </c>
      <c r="FJ39" s="2">
        <v>3006600</v>
      </c>
      <c r="FK39" s="2">
        <v>2572800</v>
      </c>
      <c r="FL39" s="2">
        <v>2682800</v>
      </c>
      <c r="FM39" s="2">
        <v>2587400</v>
      </c>
      <c r="FN39" s="2">
        <v>2870500</v>
      </c>
      <c r="FO39" s="2">
        <v>3700300</v>
      </c>
      <c r="FP39" s="2">
        <v>2469600</v>
      </c>
      <c r="FQ39" s="2">
        <v>1812200</v>
      </c>
      <c r="FR39" s="2">
        <v>3006600</v>
      </c>
      <c r="FS39" s="2">
        <v>3288400</v>
      </c>
      <c r="FT39" s="2">
        <v>5000900</v>
      </c>
      <c r="FU39" s="2">
        <v>2960900</v>
      </c>
      <c r="FV39" s="2">
        <v>3962300</v>
      </c>
      <c r="FW39" s="2">
        <v>5316900</v>
      </c>
      <c r="FX39" s="2">
        <v>6204100</v>
      </c>
      <c r="FY39" s="2">
        <v>3048100</v>
      </c>
      <c r="FZ39" s="2">
        <v>2742700</v>
      </c>
      <c r="GA39" s="2">
        <v>2768300</v>
      </c>
      <c r="GB39" s="2">
        <v>2544400</v>
      </c>
      <c r="GC39" s="2">
        <v>2578500</v>
      </c>
      <c r="GD39" s="2">
        <v>1564800</v>
      </c>
      <c r="GE39" s="2">
        <v>2662100</v>
      </c>
      <c r="GF39" s="2">
        <v>3648500</v>
      </c>
      <c r="GG39" s="2">
        <v>2810600</v>
      </c>
      <c r="GH39" s="2">
        <v>2411900</v>
      </c>
      <c r="GI39" s="2">
        <v>2414100</v>
      </c>
      <c r="GJ39" s="2">
        <v>2547800</v>
      </c>
      <c r="GK39" s="2">
        <v>3182000</v>
      </c>
      <c r="GL39" s="2">
        <v>2565400</v>
      </c>
      <c r="GM39" s="2">
        <v>2762100</v>
      </c>
      <c r="GN39" s="2">
        <v>1855800</v>
      </c>
      <c r="GO39" s="2">
        <v>2062900</v>
      </c>
      <c r="GP39" s="2">
        <v>2641800</v>
      </c>
      <c r="GQ39" s="2">
        <v>2647000</v>
      </c>
      <c r="GR39" s="2">
        <v>2067800</v>
      </c>
      <c r="GS39" s="2">
        <v>2190600</v>
      </c>
      <c r="GT39" s="2">
        <v>2104600</v>
      </c>
      <c r="GU39" s="2">
        <v>3676100</v>
      </c>
      <c r="GV39" s="2">
        <v>2875300</v>
      </c>
      <c r="GW39" s="2">
        <v>2694700</v>
      </c>
      <c r="GX39" s="2">
        <v>3150400</v>
      </c>
      <c r="GY39" s="2">
        <v>3277800</v>
      </c>
      <c r="GZ39" s="2">
        <v>3959600</v>
      </c>
      <c r="HA39" s="2">
        <v>2167700</v>
      </c>
      <c r="HB39" s="2">
        <v>3133200</v>
      </c>
      <c r="HC39" s="2">
        <v>4415900</v>
      </c>
      <c r="HD39" s="2">
        <v>3294500</v>
      </c>
      <c r="HE39" s="2">
        <v>3787500</v>
      </c>
      <c r="HF39" s="2">
        <v>4421800</v>
      </c>
      <c r="HG39" s="2">
        <v>3562200</v>
      </c>
      <c r="HH39" s="2">
        <v>3559700</v>
      </c>
      <c r="HI39" s="2">
        <v>2679700</v>
      </c>
      <c r="HJ39" s="2">
        <v>5023500</v>
      </c>
      <c r="HK39" s="2">
        <v>2307200</v>
      </c>
      <c r="HL39" s="2">
        <v>2954000</v>
      </c>
      <c r="HM39" s="2">
        <v>3428900</v>
      </c>
      <c r="HN39" s="2">
        <v>3259400</v>
      </c>
      <c r="HO39" s="2">
        <v>3204200</v>
      </c>
      <c r="HP39" s="2">
        <v>2488800</v>
      </c>
      <c r="HQ39" s="2">
        <v>2106400</v>
      </c>
      <c r="HR39" s="2">
        <v>2926300</v>
      </c>
      <c r="HS39" s="2">
        <v>2510200</v>
      </c>
      <c r="HT39" s="2">
        <v>2367000</v>
      </c>
      <c r="HU39" s="2">
        <v>2718300</v>
      </c>
      <c r="HV39" s="2">
        <v>3050000</v>
      </c>
      <c r="HW39" s="2">
        <v>3189600</v>
      </c>
      <c r="HX39" s="2">
        <v>2435000</v>
      </c>
      <c r="HY39" s="2">
        <v>2522500</v>
      </c>
      <c r="HZ39" s="2">
        <v>1940700</v>
      </c>
      <c r="IA39" s="2">
        <v>4516700</v>
      </c>
      <c r="IB39" s="2">
        <v>2609300</v>
      </c>
      <c r="IC39" s="2">
        <v>2478000</v>
      </c>
      <c r="ID39" s="2">
        <v>3858700</v>
      </c>
      <c r="IE39" s="2">
        <v>4466100</v>
      </c>
      <c r="IF39" s="2">
        <v>3762400</v>
      </c>
      <c r="IG39" s="2">
        <v>3697600</v>
      </c>
      <c r="IH39" s="2">
        <v>3476500</v>
      </c>
      <c r="II39" s="2">
        <v>3137700</v>
      </c>
      <c r="IJ39" s="2">
        <v>3323100</v>
      </c>
      <c r="IK39" s="2">
        <v>7301500</v>
      </c>
      <c r="IL39" s="2">
        <v>4039200</v>
      </c>
      <c r="IM39" s="2">
        <v>2782500</v>
      </c>
      <c r="IN39" s="2">
        <v>2306500</v>
      </c>
      <c r="IO39" s="2">
        <v>2109600</v>
      </c>
      <c r="IP39" s="2">
        <v>2470100</v>
      </c>
      <c r="IQ39" s="2">
        <v>2680000</v>
      </c>
      <c r="IR39" s="2">
        <v>2404300</v>
      </c>
      <c r="IS39" s="2">
        <v>1786600</v>
      </c>
      <c r="IT39" s="2">
        <v>2360900</v>
      </c>
    </row>
    <row r="40" spans="1:254" ht="15.9" customHeight="1">
      <c r="A40" s="390" t="s">
        <v>75</v>
      </c>
      <c r="B40" s="46" t="s">
        <v>76</v>
      </c>
      <c r="C40" s="50">
        <v>3606800</v>
      </c>
      <c r="D40" s="199">
        <v>-4841900</v>
      </c>
      <c r="E40" s="197">
        <v>8448700</v>
      </c>
      <c r="F40" s="21">
        <v>9075900</v>
      </c>
      <c r="G40" s="21">
        <v>9147400</v>
      </c>
      <c r="H40" s="21">
        <v>12762100</v>
      </c>
      <c r="I40" s="21">
        <v>21164100</v>
      </c>
      <c r="J40" s="21">
        <v>20006600</v>
      </c>
      <c r="K40" s="21">
        <v>13171500</v>
      </c>
      <c r="L40" s="21">
        <v>9565300</v>
      </c>
      <c r="M40" s="21">
        <v>9076500</v>
      </c>
      <c r="N40" s="21">
        <v>9472200</v>
      </c>
      <c r="O40" s="21">
        <v>9924300</v>
      </c>
      <c r="P40" s="21">
        <v>9271000</v>
      </c>
      <c r="Q40" s="21">
        <v>11177700</v>
      </c>
      <c r="R40" s="21">
        <v>15093000</v>
      </c>
      <c r="S40" s="21">
        <v>12334200</v>
      </c>
      <c r="T40" s="21">
        <v>14545600</v>
      </c>
      <c r="U40" s="21">
        <v>7219400</v>
      </c>
      <c r="V40" s="21">
        <v>8545500</v>
      </c>
      <c r="W40" s="21">
        <v>8748900</v>
      </c>
      <c r="X40" s="21">
        <v>9318900</v>
      </c>
      <c r="Y40" s="21">
        <v>11322700</v>
      </c>
      <c r="Z40" s="21">
        <v>17154400</v>
      </c>
      <c r="AA40" s="21">
        <v>7782800</v>
      </c>
      <c r="AB40" s="21">
        <v>7889300</v>
      </c>
      <c r="AC40" s="21">
        <v>8388500</v>
      </c>
      <c r="AD40" s="21">
        <v>10436300</v>
      </c>
      <c r="AE40" s="21">
        <v>9562400</v>
      </c>
      <c r="AF40" s="21">
        <v>9621900</v>
      </c>
      <c r="AG40" s="21">
        <v>10827500</v>
      </c>
      <c r="AH40" s="21">
        <v>9474400</v>
      </c>
      <c r="AI40" s="21">
        <v>11416600</v>
      </c>
      <c r="AJ40" s="21">
        <v>8901400</v>
      </c>
      <c r="AK40" s="21">
        <v>8371300</v>
      </c>
      <c r="AL40" s="21">
        <v>12442600</v>
      </c>
      <c r="AM40" s="21">
        <v>12710100</v>
      </c>
      <c r="AN40" s="21">
        <v>14384100</v>
      </c>
      <c r="AO40" s="21">
        <v>7963300</v>
      </c>
      <c r="AP40" s="21">
        <v>10446400</v>
      </c>
      <c r="AQ40" s="21">
        <v>9797400</v>
      </c>
      <c r="AR40" s="21">
        <v>7003100</v>
      </c>
      <c r="AS40" s="21">
        <v>8660800</v>
      </c>
      <c r="AT40" s="21">
        <v>15028400</v>
      </c>
      <c r="AU40" s="21">
        <v>12836900</v>
      </c>
      <c r="AV40" s="21">
        <v>11799500</v>
      </c>
      <c r="AW40" s="21">
        <v>8917400</v>
      </c>
      <c r="AX40" s="21">
        <v>13692100</v>
      </c>
      <c r="AY40" s="21">
        <v>11946000</v>
      </c>
      <c r="AZ40" s="21">
        <v>11559600</v>
      </c>
      <c r="BA40" s="21">
        <v>29233700</v>
      </c>
      <c r="BB40" s="21">
        <v>11733700</v>
      </c>
      <c r="BC40" s="21">
        <v>8483800</v>
      </c>
      <c r="BD40" s="21">
        <v>5669700</v>
      </c>
      <c r="BE40" s="21">
        <v>8148600</v>
      </c>
      <c r="BF40" s="21">
        <v>8912800</v>
      </c>
      <c r="BG40" s="21">
        <v>9575300</v>
      </c>
      <c r="BH40" s="21">
        <v>8852000</v>
      </c>
      <c r="BI40" s="21">
        <v>7838300</v>
      </c>
      <c r="BJ40" s="21">
        <v>6858500</v>
      </c>
      <c r="BK40" s="21">
        <v>7345900</v>
      </c>
      <c r="BL40" s="21">
        <v>10564100</v>
      </c>
      <c r="BM40" s="2">
        <v>9756900</v>
      </c>
      <c r="BN40" s="2">
        <v>10219100</v>
      </c>
      <c r="BO40" s="2">
        <v>9077100</v>
      </c>
      <c r="BP40" s="2">
        <v>13871000</v>
      </c>
      <c r="BQ40" s="2">
        <v>22906700</v>
      </c>
      <c r="BR40" s="2">
        <v>11373000</v>
      </c>
      <c r="BS40" s="2">
        <v>17254600</v>
      </c>
      <c r="BT40" s="2">
        <v>23120300</v>
      </c>
      <c r="BU40" s="2">
        <v>21603700</v>
      </c>
      <c r="BV40" s="2">
        <v>8661500</v>
      </c>
      <c r="BW40" s="2">
        <v>9157800</v>
      </c>
      <c r="BX40" s="2">
        <v>7073400</v>
      </c>
      <c r="BY40" s="2">
        <v>6874500</v>
      </c>
      <c r="BZ40" s="2">
        <v>6905300</v>
      </c>
      <c r="CA40" s="2">
        <v>10668900</v>
      </c>
      <c r="CB40" s="2">
        <v>15801200</v>
      </c>
      <c r="CC40" s="2">
        <v>15002200</v>
      </c>
      <c r="CD40" s="2">
        <v>10036000</v>
      </c>
      <c r="CE40" s="2">
        <v>8041800</v>
      </c>
      <c r="CF40" s="2">
        <v>10624500</v>
      </c>
      <c r="CG40" s="2">
        <v>12050700</v>
      </c>
      <c r="CH40" s="2">
        <v>15230400</v>
      </c>
      <c r="CI40" s="2">
        <v>8709700</v>
      </c>
      <c r="CJ40" s="2">
        <v>6249500</v>
      </c>
      <c r="CK40" s="2">
        <v>6862700</v>
      </c>
      <c r="CL40" s="2">
        <v>11399200</v>
      </c>
      <c r="CM40" s="2">
        <v>12644000</v>
      </c>
      <c r="CN40" s="2">
        <v>12882300</v>
      </c>
      <c r="CO40" s="2">
        <v>14024000</v>
      </c>
      <c r="CP40" s="2">
        <v>14564700</v>
      </c>
      <c r="CQ40" s="2">
        <v>10707500</v>
      </c>
      <c r="CR40" s="2">
        <v>12925200</v>
      </c>
      <c r="CS40" s="2">
        <v>12777300</v>
      </c>
      <c r="CT40" s="2">
        <v>16007300</v>
      </c>
      <c r="CU40" s="2">
        <v>14061900</v>
      </c>
      <c r="CV40" s="2">
        <v>14477900</v>
      </c>
      <c r="CW40" s="2">
        <v>11133900</v>
      </c>
      <c r="CX40" s="2">
        <v>13273800</v>
      </c>
      <c r="CY40" s="2">
        <v>19091900</v>
      </c>
      <c r="CZ40" s="2">
        <v>12926000</v>
      </c>
      <c r="DA40" s="2">
        <v>14201900</v>
      </c>
      <c r="DB40" s="2">
        <v>19426600</v>
      </c>
      <c r="DC40" s="2">
        <v>22342500</v>
      </c>
      <c r="DD40" s="2">
        <v>14220600</v>
      </c>
      <c r="DE40" s="2">
        <v>20159000</v>
      </c>
      <c r="DF40" s="2">
        <v>20737900</v>
      </c>
      <c r="DG40" s="2">
        <v>25132900</v>
      </c>
      <c r="DH40" s="2">
        <v>21413800</v>
      </c>
      <c r="DI40" s="2">
        <v>15176500</v>
      </c>
      <c r="DJ40" s="2">
        <v>10519200</v>
      </c>
      <c r="DK40" s="2">
        <v>10433600</v>
      </c>
      <c r="DL40" s="2">
        <v>11887700</v>
      </c>
      <c r="DM40" s="2">
        <v>14047400</v>
      </c>
      <c r="DN40" s="2">
        <v>10702400</v>
      </c>
      <c r="DO40" s="2">
        <v>11386900</v>
      </c>
      <c r="DP40" s="2">
        <v>11959200</v>
      </c>
      <c r="DQ40" s="2">
        <v>12058800</v>
      </c>
      <c r="DR40" s="2">
        <v>13566900</v>
      </c>
      <c r="DS40" s="2">
        <v>11039800</v>
      </c>
      <c r="DT40" s="2">
        <v>10574400</v>
      </c>
      <c r="DU40" s="2">
        <v>13057800</v>
      </c>
      <c r="DV40" s="2">
        <v>9804100</v>
      </c>
      <c r="DW40" s="2">
        <v>10782500</v>
      </c>
      <c r="DX40" s="2">
        <v>10043600</v>
      </c>
      <c r="DY40" s="2">
        <v>10949000</v>
      </c>
      <c r="DZ40" s="2">
        <v>21151400</v>
      </c>
      <c r="EA40" s="2">
        <v>12283100</v>
      </c>
      <c r="EB40" s="2">
        <v>9681600</v>
      </c>
      <c r="EC40" s="2">
        <v>6267300</v>
      </c>
      <c r="ED40" s="2">
        <v>6616700</v>
      </c>
      <c r="EE40" s="2">
        <v>7090300</v>
      </c>
      <c r="EF40" s="2">
        <v>6508800</v>
      </c>
      <c r="EG40" s="2">
        <v>7725000</v>
      </c>
      <c r="EH40" s="2">
        <v>13235400</v>
      </c>
      <c r="EI40" s="2">
        <v>9688900</v>
      </c>
      <c r="EJ40" s="2">
        <v>9150400</v>
      </c>
      <c r="EK40" s="2">
        <v>11228100</v>
      </c>
      <c r="EL40" s="2">
        <v>11541900</v>
      </c>
      <c r="EM40" s="2">
        <v>13283000</v>
      </c>
      <c r="EN40" s="2">
        <v>13570200</v>
      </c>
      <c r="EO40" s="2">
        <v>8585100</v>
      </c>
      <c r="EP40" s="2">
        <v>9796200</v>
      </c>
      <c r="EQ40" s="2">
        <v>12176400</v>
      </c>
      <c r="ER40" s="2">
        <v>12112600</v>
      </c>
      <c r="ES40" s="2">
        <v>9772100</v>
      </c>
      <c r="ET40" s="2">
        <v>6494500</v>
      </c>
      <c r="EU40" s="2">
        <v>7075400</v>
      </c>
      <c r="EV40" s="2">
        <v>7461300</v>
      </c>
      <c r="EW40" s="2">
        <v>3880300</v>
      </c>
      <c r="EX40" s="2">
        <v>7246800</v>
      </c>
      <c r="EY40" s="2">
        <v>7016900</v>
      </c>
      <c r="EZ40" s="2">
        <v>7979100</v>
      </c>
      <c r="FA40" s="2">
        <v>12916800</v>
      </c>
      <c r="FB40" s="2">
        <v>9346900</v>
      </c>
      <c r="FC40" s="2">
        <v>7643800</v>
      </c>
      <c r="FD40" s="2">
        <v>10288700</v>
      </c>
      <c r="FE40" s="2">
        <v>9333300</v>
      </c>
      <c r="FF40" s="2">
        <v>13627100</v>
      </c>
      <c r="FG40" s="2">
        <v>13089800</v>
      </c>
      <c r="FH40" s="2">
        <v>16228600</v>
      </c>
      <c r="FI40" s="2">
        <v>6477300</v>
      </c>
      <c r="FJ40" s="2">
        <v>6902500</v>
      </c>
      <c r="FK40" s="2">
        <v>11492100</v>
      </c>
      <c r="FL40" s="2">
        <v>11866600</v>
      </c>
      <c r="FM40" s="2">
        <v>10228700</v>
      </c>
      <c r="FN40" s="2">
        <v>7245500</v>
      </c>
      <c r="FO40" s="2">
        <v>7436100</v>
      </c>
      <c r="FP40" s="2">
        <v>5916900</v>
      </c>
      <c r="FQ40" s="2">
        <v>6537100</v>
      </c>
      <c r="FR40" s="2">
        <v>12510600</v>
      </c>
      <c r="FS40" s="2">
        <v>9122500</v>
      </c>
      <c r="FT40" s="2">
        <v>13309900</v>
      </c>
      <c r="FU40" s="2">
        <v>13203400</v>
      </c>
      <c r="FV40" s="2">
        <v>9030700</v>
      </c>
      <c r="FW40" s="2">
        <v>12581400</v>
      </c>
      <c r="FX40" s="2">
        <v>12501200</v>
      </c>
      <c r="FY40" s="2">
        <v>8512400</v>
      </c>
      <c r="FZ40" s="2">
        <v>13559600</v>
      </c>
      <c r="GA40" s="2">
        <v>12704700</v>
      </c>
      <c r="GB40" s="2">
        <v>8214400</v>
      </c>
      <c r="GC40" s="2">
        <v>10467600</v>
      </c>
      <c r="GD40" s="2">
        <v>8359100</v>
      </c>
      <c r="GE40" s="2">
        <v>11039200</v>
      </c>
      <c r="GF40" s="2">
        <v>14398700</v>
      </c>
      <c r="GG40" s="2">
        <v>13986600</v>
      </c>
      <c r="GH40" s="2">
        <v>16695300</v>
      </c>
      <c r="GI40" s="2">
        <v>14551700</v>
      </c>
      <c r="GJ40" s="2">
        <v>19550800</v>
      </c>
      <c r="GK40" s="2">
        <v>13573300</v>
      </c>
      <c r="GL40" s="2">
        <v>13264000</v>
      </c>
      <c r="GM40" s="2">
        <v>8680800</v>
      </c>
      <c r="GN40" s="2">
        <v>6355900</v>
      </c>
      <c r="GO40" s="2">
        <v>5491200</v>
      </c>
      <c r="GP40" s="2">
        <v>9069700</v>
      </c>
      <c r="GQ40" s="2">
        <v>9582700</v>
      </c>
      <c r="GR40" s="2">
        <v>11385200</v>
      </c>
      <c r="GS40" s="2">
        <v>8537600</v>
      </c>
      <c r="GT40" s="2">
        <v>8993100</v>
      </c>
      <c r="GU40" s="2">
        <v>12439800</v>
      </c>
      <c r="GV40" s="2">
        <v>14004800</v>
      </c>
      <c r="GW40" s="2">
        <v>10900500</v>
      </c>
      <c r="GX40" s="2">
        <v>9082100</v>
      </c>
      <c r="GY40" s="2">
        <v>9652900</v>
      </c>
      <c r="GZ40" s="2">
        <v>15225800</v>
      </c>
      <c r="HA40" s="2">
        <v>6848100</v>
      </c>
      <c r="HB40" s="2">
        <v>7980800</v>
      </c>
      <c r="HC40" s="2">
        <v>10751300</v>
      </c>
      <c r="HD40" s="2">
        <v>11443800</v>
      </c>
      <c r="HE40" s="2">
        <v>11525400</v>
      </c>
      <c r="HF40" s="2">
        <v>16701200</v>
      </c>
      <c r="HG40" s="2">
        <v>9595700</v>
      </c>
      <c r="HH40" s="2">
        <v>9860800</v>
      </c>
      <c r="HI40" s="2">
        <v>7755700</v>
      </c>
      <c r="HJ40" s="2">
        <v>14087600</v>
      </c>
      <c r="HK40" s="2">
        <v>7296300</v>
      </c>
      <c r="HL40" s="2">
        <v>7011900</v>
      </c>
      <c r="HM40" s="2">
        <v>10203400</v>
      </c>
      <c r="HN40" s="2">
        <v>10303700</v>
      </c>
      <c r="HO40" s="2">
        <v>7147700</v>
      </c>
      <c r="HP40" s="2">
        <v>6666500</v>
      </c>
      <c r="HQ40" s="2">
        <v>8270700</v>
      </c>
      <c r="HR40" s="2">
        <v>9537200</v>
      </c>
      <c r="HS40" s="2">
        <v>6447300</v>
      </c>
      <c r="HT40" s="2">
        <v>7644800</v>
      </c>
      <c r="HU40" s="2">
        <v>9657400</v>
      </c>
      <c r="HV40" s="2">
        <v>5946200</v>
      </c>
      <c r="HW40" s="2">
        <v>7462700</v>
      </c>
      <c r="HX40" s="2">
        <v>6537600</v>
      </c>
      <c r="HY40" s="2">
        <v>7186000</v>
      </c>
      <c r="HZ40" s="2">
        <v>7723600</v>
      </c>
      <c r="IA40" s="2">
        <v>10520200</v>
      </c>
      <c r="IB40" s="2">
        <v>7415400</v>
      </c>
      <c r="IC40" s="2">
        <v>8199600</v>
      </c>
      <c r="ID40" s="2">
        <v>8258300</v>
      </c>
      <c r="IE40" s="2">
        <v>9348400</v>
      </c>
      <c r="IF40" s="2">
        <v>8526500</v>
      </c>
      <c r="IG40" s="2">
        <v>10776200</v>
      </c>
      <c r="IH40" s="2">
        <v>10845200</v>
      </c>
      <c r="II40" s="2">
        <v>8905500</v>
      </c>
      <c r="IJ40" s="2">
        <v>14730600</v>
      </c>
      <c r="IK40" s="2">
        <v>15403100</v>
      </c>
      <c r="IL40" s="2">
        <v>11193600</v>
      </c>
      <c r="IM40" s="2">
        <v>8939900</v>
      </c>
      <c r="IN40" s="2">
        <v>9858200</v>
      </c>
      <c r="IO40" s="2">
        <v>7928200</v>
      </c>
      <c r="IP40" s="2">
        <v>13792400</v>
      </c>
      <c r="IQ40" s="2">
        <v>12168600</v>
      </c>
      <c r="IR40" s="2">
        <v>13605800</v>
      </c>
      <c r="IS40" s="2">
        <v>22035200</v>
      </c>
      <c r="IT40" s="2">
        <v>13450700</v>
      </c>
    </row>
    <row r="41" spans="1:254" ht="15.9" customHeight="1">
      <c r="A41" s="390" t="s">
        <v>77</v>
      </c>
      <c r="B41" s="46" t="s">
        <v>78</v>
      </c>
      <c r="C41" s="50">
        <v>1336400</v>
      </c>
      <c r="D41" s="199">
        <v>-3184500</v>
      </c>
      <c r="E41" s="197">
        <v>4520900</v>
      </c>
      <c r="F41" s="21">
        <v>6806200</v>
      </c>
      <c r="G41" s="21">
        <v>4281600</v>
      </c>
      <c r="H41" s="21">
        <v>4591200</v>
      </c>
      <c r="I41" s="21">
        <v>7998400</v>
      </c>
      <c r="J41" s="21">
        <v>3777900</v>
      </c>
      <c r="K41" s="21">
        <v>5007100</v>
      </c>
      <c r="L41" s="21">
        <v>3117300</v>
      </c>
      <c r="M41" s="21">
        <v>3711600</v>
      </c>
      <c r="N41" s="21">
        <v>3132100</v>
      </c>
      <c r="O41" s="21">
        <v>3706300</v>
      </c>
      <c r="P41" s="21">
        <v>3034400</v>
      </c>
      <c r="Q41" s="21">
        <v>3472500</v>
      </c>
      <c r="R41" s="21">
        <v>3567400</v>
      </c>
      <c r="S41" s="21">
        <v>2782200</v>
      </c>
      <c r="T41" s="21">
        <v>3102100</v>
      </c>
      <c r="U41" s="21">
        <v>2698600</v>
      </c>
      <c r="V41" s="21">
        <v>2471000</v>
      </c>
      <c r="W41" s="21">
        <v>2565900</v>
      </c>
      <c r="X41" s="21">
        <v>2779900</v>
      </c>
      <c r="Y41" s="21">
        <v>2568700</v>
      </c>
      <c r="Z41" s="21">
        <v>3978600</v>
      </c>
      <c r="AA41" s="21">
        <v>2789400</v>
      </c>
      <c r="AB41" s="21">
        <v>4214500</v>
      </c>
      <c r="AC41" s="21">
        <v>3648100</v>
      </c>
      <c r="AD41" s="21">
        <v>2893500</v>
      </c>
      <c r="AE41" s="21">
        <v>5662800</v>
      </c>
      <c r="AF41" s="21">
        <v>12804100</v>
      </c>
      <c r="AG41" s="21">
        <v>4279000</v>
      </c>
      <c r="AH41" s="21">
        <v>3103100</v>
      </c>
      <c r="AI41" s="21">
        <v>3912800</v>
      </c>
      <c r="AJ41" s="21">
        <v>3506400</v>
      </c>
      <c r="AK41" s="21">
        <v>3210200</v>
      </c>
      <c r="AL41" s="21">
        <v>11473100</v>
      </c>
      <c r="AM41" s="21">
        <v>3285700</v>
      </c>
      <c r="AN41" s="21">
        <v>3088900</v>
      </c>
      <c r="AO41" s="21">
        <v>3324800</v>
      </c>
      <c r="AP41" s="21">
        <v>4182000</v>
      </c>
      <c r="AQ41" s="21">
        <v>3915300</v>
      </c>
      <c r="AR41" s="21">
        <v>3235000</v>
      </c>
      <c r="AS41" s="21">
        <v>5631600</v>
      </c>
      <c r="AT41" s="21">
        <v>3441800</v>
      </c>
      <c r="AU41" s="21">
        <v>3445300</v>
      </c>
      <c r="AV41" s="21">
        <v>3980500</v>
      </c>
      <c r="AW41" s="21">
        <v>2974900</v>
      </c>
      <c r="AX41" s="21">
        <v>3552900</v>
      </c>
      <c r="AY41" s="21">
        <v>4386700</v>
      </c>
      <c r="AZ41" s="21">
        <v>5221200</v>
      </c>
      <c r="BA41" s="21">
        <v>5235200</v>
      </c>
      <c r="BB41" s="21">
        <v>4485400</v>
      </c>
      <c r="BC41" s="21">
        <v>4917500</v>
      </c>
      <c r="BD41" s="21">
        <v>3767100</v>
      </c>
      <c r="BE41" s="21">
        <v>4363400</v>
      </c>
      <c r="BF41" s="21">
        <v>5529200</v>
      </c>
      <c r="BG41" s="21">
        <v>5327100</v>
      </c>
      <c r="BH41" s="21">
        <v>5082400</v>
      </c>
      <c r="BI41" s="21">
        <v>6241200</v>
      </c>
      <c r="BJ41" s="21">
        <v>7101000</v>
      </c>
      <c r="BK41" s="21">
        <v>9304700</v>
      </c>
      <c r="BL41" s="21">
        <v>5319700</v>
      </c>
      <c r="BM41" s="2">
        <v>3422600</v>
      </c>
      <c r="BN41" s="2">
        <v>3739000</v>
      </c>
      <c r="BO41" s="2">
        <v>3546700</v>
      </c>
      <c r="BP41" s="2">
        <v>4290700</v>
      </c>
      <c r="BQ41" s="2">
        <v>5218600</v>
      </c>
      <c r="BR41" s="2">
        <v>3194600</v>
      </c>
      <c r="BS41" s="2">
        <v>4309500</v>
      </c>
      <c r="BT41" s="2">
        <v>3851900</v>
      </c>
      <c r="BU41" s="2">
        <v>3970300</v>
      </c>
      <c r="BV41" s="2">
        <v>3016400</v>
      </c>
      <c r="BW41" s="2">
        <v>5059400</v>
      </c>
      <c r="BX41" s="2">
        <v>2990500</v>
      </c>
      <c r="BY41" s="2">
        <v>3921200</v>
      </c>
      <c r="BZ41" s="2">
        <v>4718400</v>
      </c>
      <c r="CA41" s="2">
        <v>4314900</v>
      </c>
      <c r="CB41" s="2">
        <v>4812500</v>
      </c>
      <c r="CC41" s="2">
        <v>3932300</v>
      </c>
      <c r="CD41" s="2">
        <v>3473200</v>
      </c>
      <c r="CE41" s="2">
        <v>4305100</v>
      </c>
      <c r="CF41" s="2">
        <v>4326500</v>
      </c>
      <c r="CG41" s="2">
        <v>3472000</v>
      </c>
      <c r="CH41" s="2">
        <v>5718700</v>
      </c>
      <c r="CI41" s="2">
        <v>3468100</v>
      </c>
      <c r="CJ41" s="2">
        <v>3112600</v>
      </c>
      <c r="CK41" s="2">
        <v>3573100</v>
      </c>
      <c r="CL41" s="2">
        <v>4344400</v>
      </c>
      <c r="CM41" s="2">
        <v>6153500</v>
      </c>
      <c r="CN41" s="2">
        <v>4577400</v>
      </c>
      <c r="CO41" s="2">
        <v>5476900</v>
      </c>
      <c r="CP41" s="2">
        <v>5424300</v>
      </c>
      <c r="CQ41" s="2">
        <v>5635200</v>
      </c>
      <c r="CR41" s="2">
        <v>4287900</v>
      </c>
      <c r="CS41" s="2">
        <v>4619400</v>
      </c>
      <c r="CT41" s="2">
        <v>7471700</v>
      </c>
      <c r="CU41" s="2">
        <v>8403300</v>
      </c>
      <c r="CV41" s="2">
        <v>3437800</v>
      </c>
      <c r="CW41" s="2">
        <v>2285900</v>
      </c>
      <c r="CX41" s="2">
        <v>3214000</v>
      </c>
      <c r="CY41" s="2">
        <v>3564200</v>
      </c>
      <c r="CZ41" s="2">
        <v>4170200</v>
      </c>
      <c r="DA41" s="2">
        <v>3247900</v>
      </c>
      <c r="DB41" s="2">
        <v>3901700</v>
      </c>
      <c r="DC41" s="2">
        <v>7859300</v>
      </c>
      <c r="DD41" s="2">
        <v>3054200</v>
      </c>
      <c r="DE41" s="2">
        <v>4937300</v>
      </c>
      <c r="DF41" s="2">
        <v>5846500</v>
      </c>
      <c r="DG41" s="2">
        <v>6358800</v>
      </c>
      <c r="DH41" s="2">
        <v>3959600</v>
      </c>
      <c r="DI41" s="2">
        <v>4987700</v>
      </c>
      <c r="DJ41" s="2">
        <v>3267100</v>
      </c>
      <c r="DK41" s="2">
        <v>3341800</v>
      </c>
      <c r="DL41" s="2">
        <v>3645500</v>
      </c>
      <c r="DM41" s="2">
        <v>3386500</v>
      </c>
      <c r="DN41" s="2">
        <v>4255900</v>
      </c>
      <c r="DO41" s="2">
        <v>2521800</v>
      </c>
      <c r="DP41" s="2">
        <v>2699300</v>
      </c>
      <c r="DQ41" s="2">
        <v>3478900</v>
      </c>
      <c r="DR41" s="2">
        <v>4679300</v>
      </c>
      <c r="DS41" s="2">
        <v>3595500</v>
      </c>
      <c r="DT41" s="2">
        <v>3849300</v>
      </c>
      <c r="DU41" s="2">
        <v>6376300</v>
      </c>
      <c r="DV41" s="2">
        <v>9367200</v>
      </c>
      <c r="DW41" s="2">
        <v>5194400</v>
      </c>
      <c r="DX41" s="2">
        <v>3962100</v>
      </c>
      <c r="DY41" s="2">
        <v>3684100</v>
      </c>
      <c r="DZ41" s="2">
        <v>3374900</v>
      </c>
      <c r="EA41" s="2">
        <v>4655900</v>
      </c>
      <c r="EB41" s="2">
        <v>3738600</v>
      </c>
      <c r="EC41" s="2">
        <v>3735800</v>
      </c>
      <c r="ED41" s="2">
        <v>3793700</v>
      </c>
      <c r="EE41" s="2">
        <v>3498300</v>
      </c>
      <c r="EF41" s="2">
        <v>3038500</v>
      </c>
      <c r="EG41" s="2">
        <v>2933700</v>
      </c>
      <c r="EH41" s="2">
        <v>4583000</v>
      </c>
      <c r="EI41" s="2">
        <v>2692000</v>
      </c>
      <c r="EJ41" s="2">
        <v>3255000</v>
      </c>
      <c r="EK41" s="2">
        <v>2725900</v>
      </c>
      <c r="EL41" s="2">
        <v>3587600</v>
      </c>
      <c r="EM41" s="2">
        <v>4020200</v>
      </c>
      <c r="EN41" s="2">
        <v>4612300</v>
      </c>
      <c r="EO41" s="2">
        <v>3201200</v>
      </c>
      <c r="EP41" s="2">
        <v>3178900</v>
      </c>
      <c r="EQ41" s="2">
        <v>3012600</v>
      </c>
      <c r="ER41" s="2">
        <v>3743800</v>
      </c>
      <c r="ES41" s="2">
        <v>5204500</v>
      </c>
      <c r="ET41" s="2">
        <v>2930900</v>
      </c>
      <c r="EU41" s="2">
        <v>3366900</v>
      </c>
      <c r="EV41" s="2">
        <v>2368900</v>
      </c>
      <c r="EW41" s="2">
        <v>1723400</v>
      </c>
      <c r="EX41" s="2">
        <v>2499200</v>
      </c>
      <c r="EY41" s="2">
        <v>2866000</v>
      </c>
      <c r="EZ41" s="2">
        <v>3487100</v>
      </c>
      <c r="FA41" s="2">
        <v>7363600</v>
      </c>
      <c r="FB41" s="2">
        <v>4540600</v>
      </c>
      <c r="FC41" s="2">
        <v>5244900</v>
      </c>
      <c r="FD41" s="2">
        <v>10354400</v>
      </c>
      <c r="FE41" s="2">
        <v>4421500</v>
      </c>
      <c r="FF41" s="2">
        <v>4536200</v>
      </c>
      <c r="FG41" s="2">
        <v>3193400</v>
      </c>
      <c r="FH41" s="2">
        <v>3062100</v>
      </c>
      <c r="FI41" s="2">
        <v>3999800</v>
      </c>
      <c r="FJ41" s="2">
        <v>5004700</v>
      </c>
      <c r="FK41" s="2">
        <v>4387400</v>
      </c>
      <c r="FL41" s="2">
        <v>3550400</v>
      </c>
      <c r="FM41" s="2">
        <v>3128600</v>
      </c>
      <c r="FN41" s="2">
        <v>3976200</v>
      </c>
      <c r="FO41" s="2">
        <v>4333300</v>
      </c>
      <c r="FP41" s="2">
        <v>6602100</v>
      </c>
      <c r="FQ41" s="2">
        <v>2099600</v>
      </c>
      <c r="FR41" s="2">
        <v>4535300</v>
      </c>
      <c r="FS41" s="2">
        <v>2832000</v>
      </c>
      <c r="FT41" s="2">
        <v>4857100</v>
      </c>
      <c r="FU41" s="2">
        <v>3349500</v>
      </c>
      <c r="FV41" s="2">
        <v>3901700</v>
      </c>
      <c r="FW41" s="2">
        <v>4020400</v>
      </c>
      <c r="FX41" s="2">
        <v>4677300</v>
      </c>
      <c r="FY41" s="2">
        <v>4043600</v>
      </c>
      <c r="FZ41" s="2">
        <v>3379900</v>
      </c>
      <c r="GA41" s="2">
        <v>3619300</v>
      </c>
      <c r="GB41" s="2">
        <v>4127800</v>
      </c>
      <c r="GC41" s="2">
        <v>4739900</v>
      </c>
      <c r="GD41" s="2">
        <v>7827400</v>
      </c>
      <c r="GE41" s="2">
        <v>4110000</v>
      </c>
      <c r="GF41" s="2">
        <v>6471500</v>
      </c>
      <c r="GG41" s="2">
        <v>3784300</v>
      </c>
      <c r="GH41" s="2">
        <v>5756500</v>
      </c>
      <c r="GI41" s="2">
        <v>5565900</v>
      </c>
      <c r="GJ41" s="2">
        <v>4389300</v>
      </c>
      <c r="GK41" s="2">
        <v>3751900</v>
      </c>
      <c r="GL41" s="2">
        <v>3063100</v>
      </c>
      <c r="GM41" s="2">
        <v>2716800</v>
      </c>
      <c r="GN41" s="2">
        <v>3026500</v>
      </c>
      <c r="GO41" s="2">
        <v>2554700</v>
      </c>
      <c r="GP41" s="2">
        <v>2803700</v>
      </c>
      <c r="GQ41" s="2">
        <v>2917100</v>
      </c>
      <c r="GR41" s="2">
        <v>3383600</v>
      </c>
      <c r="GS41" s="2">
        <v>2475000</v>
      </c>
      <c r="GT41" s="2">
        <v>2704200</v>
      </c>
      <c r="GU41" s="2">
        <v>5255800</v>
      </c>
      <c r="GV41" s="2">
        <v>5659100</v>
      </c>
      <c r="GW41" s="2">
        <v>4768600</v>
      </c>
      <c r="GX41" s="2">
        <v>3194200</v>
      </c>
      <c r="GY41" s="2">
        <v>4097400</v>
      </c>
      <c r="GZ41" s="2">
        <v>4658100</v>
      </c>
      <c r="HA41" s="2">
        <v>3108300</v>
      </c>
      <c r="HB41" s="2">
        <v>3767300</v>
      </c>
      <c r="HC41" s="2">
        <v>5284700</v>
      </c>
      <c r="HD41" s="2">
        <v>4725800</v>
      </c>
      <c r="HE41" s="2">
        <v>4629100</v>
      </c>
      <c r="HF41" s="2">
        <v>5655800</v>
      </c>
      <c r="HG41" s="2">
        <v>4102000</v>
      </c>
      <c r="HH41" s="2">
        <v>4158600</v>
      </c>
      <c r="HI41" s="2">
        <v>5702600</v>
      </c>
      <c r="HJ41" s="2">
        <v>9526800</v>
      </c>
      <c r="HK41" s="2">
        <v>4499300</v>
      </c>
      <c r="HL41" s="2">
        <v>4752100</v>
      </c>
      <c r="HM41" s="2">
        <v>4748800</v>
      </c>
      <c r="HN41" s="2">
        <v>5927300</v>
      </c>
      <c r="HO41" s="2">
        <v>5833500</v>
      </c>
      <c r="HP41" s="2">
        <v>5189800</v>
      </c>
      <c r="HQ41" s="2">
        <v>4957800</v>
      </c>
      <c r="HR41" s="2">
        <v>6217600</v>
      </c>
      <c r="HS41" s="2">
        <v>3978300</v>
      </c>
      <c r="HT41" s="2">
        <v>4489900</v>
      </c>
      <c r="HU41" s="2">
        <v>5756000</v>
      </c>
      <c r="HV41" s="2">
        <v>3905200</v>
      </c>
      <c r="HW41" s="2">
        <v>3721500</v>
      </c>
      <c r="HX41" s="2">
        <v>9950300</v>
      </c>
      <c r="HY41" s="2">
        <v>3174400</v>
      </c>
      <c r="HZ41" s="2">
        <v>4158800</v>
      </c>
      <c r="IA41" s="2">
        <v>3211000</v>
      </c>
      <c r="IB41" s="2">
        <v>4671000</v>
      </c>
      <c r="IC41" s="2">
        <v>3459600</v>
      </c>
      <c r="ID41" s="2">
        <v>5228000</v>
      </c>
      <c r="IE41" s="2">
        <v>3162400</v>
      </c>
      <c r="IF41" s="2">
        <v>3283300</v>
      </c>
      <c r="IG41" s="2">
        <v>2988900</v>
      </c>
      <c r="IH41" s="2">
        <v>3388500</v>
      </c>
      <c r="II41" s="2">
        <v>2945500</v>
      </c>
      <c r="IJ41" s="2">
        <v>4010700</v>
      </c>
      <c r="IK41" s="2">
        <v>8022200</v>
      </c>
      <c r="IL41" s="2">
        <v>5074600</v>
      </c>
      <c r="IM41" s="2">
        <v>3363700</v>
      </c>
      <c r="IN41" s="2">
        <v>5007700</v>
      </c>
      <c r="IO41" s="2">
        <v>5022700</v>
      </c>
      <c r="IP41" s="2">
        <v>11501200</v>
      </c>
      <c r="IQ41" s="2">
        <v>3539800</v>
      </c>
      <c r="IR41" s="2">
        <v>4390100</v>
      </c>
      <c r="IS41" s="2">
        <v>10540700</v>
      </c>
      <c r="IT41" s="2">
        <v>3858200</v>
      </c>
    </row>
    <row r="42" spans="1:254" ht="15.9" customHeight="1">
      <c r="A42" s="390" t="s">
        <v>79</v>
      </c>
      <c r="B42" s="46" t="s">
        <v>80</v>
      </c>
      <c r="C42" s="50">
        <v>390000</v>
      </c>
      <c r="D42" s="199">
        <v>-331400</v>
      </c>
      <c r="E42" s="197">
        <v>721400</v>
      </c>
      <c r="F42" s="21">
        <v>302100</v>
      </c>
      <c r="G42" s="21">
        <v>388200</v>
      </c>
      <c r="H42" s="21">
        <v>297300</v>
      </c>
      <c r="I42" s="21">
        <v>425100</v>
      </c>
      <c r="J42" s="21">
        <v>399700</v>
      </c>
      <c r="K42" s="21">
        <v>519300</v>
      </c>
      <c r="L42" s="21">
        <v>360900</v>
      </c>
      <c r="M42" s="21">
        <v>380000</v>
      </c>
      <c r="N42" s="21">
        <v>302800</v>
      </c>
      <c r="O42" s="21">
        <v>305900</v>
      </c>
      <c r="P42" s="21">
        <v>307300</v>
      </c>
      <c r="Q42" s="21">
        <v>274100</v>
      </c>
      <c r="R42" s="21">
        <v>350000</v>
      </c>
      <c r="S42" s="21">
        <v>236300</v>
      </c>
      <c r="T42" s="21">
        <v>335000</v>
      </c>
      <c r="U42" s="21">
        <v>214100</v>
      </c>
      <c r="V42" s="21">
        <v>226800</v>
      </c>
      <c r="W42" s="21">
        <v>270400</v>
      </c>
      <c r="X42" s="21">
        <v>292800</v>
      </c>
      <c r="Y42" s="21">
        <v>373100</v>
      </c>
      <c r="Z42" s="21">
        <v>362500</v>
      </c>
      <c r="AA42" s="21">
        <v>193400</v>
      </c>
      <c r="AB42" s="21">
        <v>190500</v>
      </c>
      <c r="AC42" s="21">
        <v>242200</v>
      </c>
      <c r="AD42" s="21">
        <v>273600</v>
      </c>
      <c r="AE42" s="21">
        <v>303600</v>
      </c>
      <c r="AF42" s="21">
        <v>443100</v>
      </c>
      <c r="AG42" s="21">
        <v>320000</v>
      </c>
      <c r="AH42" s="21">
        <v>262900</v>
      </c>
      <c r="AI42" s="21">
        <v>399100</v>
      </c>
      <c r="AJ42" s="21">
        <v>375900</v>
      </c>
      <c r="AK42" s="21">
        <v>463500</v>
      </c>
      <c r="AL42" s="21">
        <v>867600</v>
      </c>
      <c r="AM42" s="21">
        <v>506400</v>
      </c>
      <c r="AN42" s="21">
        <v>423300</v>
      </c>
      <c r="AO42" s="21">
        <v>528600</v>
      </c>
      <c r="AP42" s="21">
        <v>415600</v>
      </c>
      <c r="AQ42" s="21">
        <v>551600</v>
      </c>
      <c r="AR42" s="21">
        <v>229900</v>
      </c>
      <c r="AS42" s="21">
        <v>385400</v>
      </c>
      <c r="AT42" s="21">
        <v>688800</v>
      </c>
      <c r="AU42" s="21">
        <v>463400</v>
      </c>
      <c r="AV42" s="21">
        <v>498600</v>
      </c>
      <c r="AW42" s="21">
        <v>467400</v>
      </c>
      <c r="AX42" s="21">
        <v>389200</v>
      </c>
      <c r="AY42" s="21">
        <v>410200</v>
      </c>
      <c r="AZ42" s="21">
        <v>407700</v>
      </c>
      <c r="BA42" s="21">
        <v>462500</v>
      </c>
      <c r="BB42" s="21">
        <v>353700</v>
      </c>
      <c r="BC42" s="21">
        <v>484700</v>
      </c>
      <c r="BD42" s="21">
        <v>311600</v>
      </c>
      <c r="BE42" s="21">
        <v>363800</v>
      </c>
      <c r="BF42" s="21">
        <v>375300</v>
      </c>
      <c r="BG42" s="21">
        <v>337100</v>
      </c>
      <c r="BH42" s="21">
        <v>444600</v>
      </c>
      <c r="BI42" s="21">
        <v>677500</v>
      </c>
      <c r="BJ42" s="21">
        <v>522000</v>
      </c>
      <c r="BK42" s="21">
        <v>624200</v>
      </c>
      <c r="BL42" s="21">
        <v>603300</v>
      </c>
      <c r="BM42" s="2">
        <v>955200</v>
      </c>
      <c r="BN42" s="2">
        <v>1975200</v>
      </c>
      <c r="BO42" s="2">
        <v>426800</v>
      </c>
      <c r="BP42" s="2">
        <v>499300</v>
      </c>
      <c r="BQ42" s="2">
        <v>673900</v>
      </c>
      <c r="BR42" s="2">
        <v>277900</v>
      </c>
      <c r="BS42" s="2">
        <v>333600</v>
      </c>
      <c r="BT42" s="2">
        <v>417900</v>
      </c>
      <c r="BU42" s="2">
        <v>288300</v>
      </c>
      <c r="BV42" s="2">
        <v>266200</v>
      </c>
      <c r="BW42" s="2">
        <v>338100</v>
      </c>
      <c r="BX42" s="2">
        <v>440700</v>
      </c>
      <c r="BY42" s="2">
        <v>329800</v>
      </c>
      <c r="BZ42" s="2">
        <v>259200</v>
      </c>
      <c r="CA42" s="2">
        <v>482200</v>
      </c>
      <c r="CB42" s="2">
        <v>630800</v>
      </c>
      <c r="CC42" s="2">
        <v>411800</v>
      </c>
      <c r="CD42" s="2">
        <v>530300</v>
      </c>
      <c r="CE42" s="2">
        <v>260200</v>
      </c>
      <c r="CF42" s="2">
        <v>234000</v>
      </c>
      <c r="CG42" s="2">
        <v>320800</v>
      </c>
      <c r="CH42" s="2">
        <v>358900</v>
      </c>
      <c r="CI42" s="2">
        <v>229500</v>
      </c>
      <c r="CJ42" s="2">
        <v>150500</v>
      </c>
      <c r="CK42" s="2">
        <v>240900</v>
      </c>
      <c r="CL42" s="2">
        <v>388500</v>
      </c>
      <c r="CM42" s="2">
        <v>267000</v>
      </c>
      <c r="CN42" s="2">
        <v>262500</v>
      </c>
      <c r="CO42" s="2">
        <v>380900</v>
      </c>
      <c r="CP42" s="2">
        <v>349600</v>
      </c>
      <c r="CQ42" s="2">
        <v>281900</v>
      </c>
      <c r="CR42" s="2">
        <v>235600</v>
      </c>
      <c r="CS42" s="2">
        <v>246300</v>
      </c>
      <c r="CT42" s="2">
        <v>293800</v>
      </c>
      <c r="CU42" s="2">
        <v>580900</v>
      </c>
      <c r="CV42" s="2">
        <v>204000</v>
      </c>
      <c r="CW42" s="2">
        <v>283500</v>
      </c>
      <c r="CX42" s="2">
        <v>217700</v>
      </c>
      <c r="CY42" s="2">
        <v>254700</v>
      </c>
      <c r="CZ42" s="2">
        <v>331700</v>
      </c>
      <c r="DA42" s="2">
        <v>249400</v>
      </c>
      <c r="DB42" s="2">
        <v>395200</v>
      </c>
      <c r="DC42" s="2">
        <v>339400</v>
      </c>
      <c r="DD42" s="2">
        <v>299400</v>
      </c>
      <c r="DE42" s="2">
        <v>267200</v>
      </c>
      <c r="DF42" s="2">
        <v>351200</v>
      </c>
      <c r="DG42" s="2">
        <v>511300</v>
      </c>
      <c r="DH42" s="2">
        <v>580000</v>
      </c>
      <c r="DI42" s="2">
        <v>355200</v>
      </c>
      <c r="DJ42" s="2">
        <v>278300</v>
      </c>
      <c r="DK42" s="2">
        <v>327900</v>
      </c>
      <c r="DL42" s="2">
        <v>285300</v>
      </c>
      <c r="DM42" s="2">
        <v>327100</v>
      </c>
      <c r="DN42" s="2">
        <v>349400</v>
      </c>
      <c r="DO42" s="2">
        <v>459000</v>
      </c>
      <c r="DP42" s="2">
        <v>439800</v>
      </c>
      <c r="DQ42" s="2">
        <v>577400</v>
      </c>
      <c r="DR42" s="2">
        <v>909000</v>
      </c>
      <c r="DS42" s="2">
        <v>909500</v>
      </c>
      <c r="DT42" s="2">
        <v>355300</v>
      </c>
      <c r="DU42" s="2">
        <v>394200</v>
      </c>
      <c r="DV42" s="2">
        <v>258600</v>
      </c>
      <c r="DW42" s="2">
        <v>339100</v>
      </c>
      <c r="DX42" s="2">
        <v>360700</v>
      </c>
      <c r="DY42" s="2">
        <v>362800</v>
      </c>
      <c r="DZ42" s="2">
        <v>374800</v>
      </c>
      <c r="EA42" s="2">
        <v>391700</v>
      </c>
      <c r="EB42" s="2">
        <v>555500</v>
      </c>
      <c r="EC42" s="2">
        <v>382500</v>
      </c>
      <c r="ED42" s="2">
        <v>269000</v>
      </c>
      <c r="EE42" s="2">
        <v>257400</v>
      </c>
      <c r="EF42" s="2">
        <v>327500</v>
      </c>
      <c r="EG42" s="2">
        <v>346300</v>
      </c>
      <c r="EH42" s="2">
        <v>273100</v>
      </c>
      <c r="EI42" s="2">
        <v>209200</v>
      </c>
      <c r="EJ42" s="2">
        <v>235500</v>
      </c>
      <c r="EK42" s="2">
        <v>217100</v>
      </c>
      <c r="EL42" s="2">
        <v>346000</v>
      </c>
      <c r="EM42" s="2">
        <v>307200</v>
      </c>
      <c r="EN42" s="2">
        <v>224500</v>
      </c>
      <c r="EO42" s="2">
        <v>291700</v>
      </c>
      <c r="EP42" s="2">
        <v>312700</v>
      </c>
      <c r="EQ42" s="2">
        <v>308900</v>
      </c>
      <c r="ER42" s="2">
        <v>276300</v>
      </c>
      <c r="ES42" s="2">
        <v>203900</v>
      </c>
      <c r="ET42" s="2">
        <v>130900</v>
      </c>
      <c r="EU42" s="2">
        <v>157100</v>
      </c>
      <c r="EV42" s="2">
        <v>101300</v>
      </c>
      <c r="EW42" s="2">
        <v>77200</v>
      </c>
      <c r="EX42" s="2">
        <v>143500</v>
      </c>
      <c r="EY42" s="2">
        <v>119100</v>
      </c>
      <c r="EZ42" s="2">
        <v>201700</v>
      </c>
      <c r="FA42" s="2">
        <v>330900</v>
      </c>
      <c r="FB42" s="2">
        <v>217400</v>
      </c>
      <c r="FC42" s="2">
        <v>217700</v>
      </c>
      <c r="FD42" s="2">
        <v>263700</v>
      </c>
      <c r="FE42" s="2">
        <v>302000</v>
      </c>
      <c r="FF42" s="2">
        <v>407400</v>
      </c>
      <c r="FG42" s="2">
        <v>276500</v>
      </c>
      <c r="FH42" s="2">
        <v>324600</v>
      </c>
      <c r="FI42" s="2">
        <v>164600</v>
      </c>
      <c r="FJ42" s="2">
        <v>241400</v>
      </c>
      <c r="FK42" s="2">
        <v>236100</v>
      </c>
      <c r="FL42" s="2">
        <v>332900</v>
      </c>
      <c r="FM42" s="2">
        <v>253800</v>
      </c>
      <c r="FN42" s="2">
        <v>325300</v>
      </c>
      <c r="FO42" s="2">
        <v>344000</v>
      </c>
      <c r="FP42" s="2">
        <v>235900</v>
      </c>
      <c r="FQ42" s="2">
        <v>189500</v>
      </c>
      <c r="FR42" s="2">
        <v>407700</v>
      </c>
      <c r="FS42" s="2">
        <v>331000</v>
      </c>
      <c r="FT42" s="2">
        <v>362700</v>
      </c>
      <c r="FU42" s="2">
        <v>430000</v>
      </c>
      <c r="FV42" s="2">
        <v>382500</v>
      </c>
      <c r="FW42" s="2">
        <v>290500</v>
      </c>
      <c r="FX42" s="2">
        <v>347300</v>
      </c>
      <c r="FY42" s="2">
        <v>242300</v>
      </c>
      <c r="FZ42" s="2">
        <v>191200</v>
      </c>
      <c r="GA42" s="2">
        <v>437700</v>
      </c>
      <c r="GB42" s="2">
        <v>477700</v>
      </c>
      <c r="GC42" s="2">
        <v>566300</v>
      </c>
      <c r="GD42" s="2">
        <v>797700</v>
      </c>
      <c r="GE42" s="2">
        <v>2262100</v>
      </c>
      <c r="GF42" s="2">
        <v>424000</v>
      </c>
      <c r="GG42" s="2">
        <v>450500</v>
      </c>
      <c r="GH42" s="2">
        <v>438800</v>
      </c>
      <c r="GI42" s="2">
        <v>444200</v>
      </c>
      <c r="GJ42" s="2">
        <v>391700</v>
      </c>
      <c r="GK42" s="2">
        <v>556500</v>
      </c>
      <c r="GL42" s="2">
        <v>291800</v>
      </c>
      <c r="GM42" s="2">
        <v>298300</v>
      </c>
      <c r="GN42" s="2">
        <v>284900</v>
      </c>
      <c r="GO42" s="2">
        <v>337100</v>
      </c>
      <c r="GP42" s="2">
        <v>461700</v>
      </c>
      <c r="GQ42" s="2">
        <v>277900</v>
      </c>
      <c r="GR42" s="2">
        <v>296600</v>
      </c>
      <c r="GS42" s="2">
        <v>253600</v>
      </c>
      <c r="GT42" s="2">
        <v>361800</v>
      </c>
      <c r="GU42" s="2">
        <v>338300</v>
      </c>
      <c r="GV42" s="2">
        <v>275800</v>
      </c>
      <c r="GW42" s="2">
        <v>294900</v>
      </c>
      <c r="GX42" s="2">
        <v>283500</v>
      </c>
      <c r="GY42" s="2">
        <v>260700</v>
      </c>
      <c r="GZ42" s="2">
        <v>325100</v>
      </c>
      <c r="HA42" s="2">
        <v>195300</v>
      </c>
      <c r="HB42" s="2">
        <v>245800</v>
      </c>
      <c r="HC42" s="2">
        <v>341200</v>
      </c>
      <c r="HD42" s="2">
        <v>308200</v>
      </c>
      <c r="HE42" s="2">
        <v>303900</v>
      </c>
      <c r="HF42" s="2">
        <v>404000</v>
      </c>
      <c r="HG42" s="2">
        <v>325000</v>
      </c>
      <c r="HH42" s="2">
        <v>246000</v>
      </c>
      <c r="HI42" s="2">
        <v>271400</v>
      </c>
      <c r="HJ42" s="2">
        <v>576700</v>
      </c>
      <c r="HK42" s="2">
        <v>294500</v>
      </c>
      <c r="HL42" s="2">
        <v>255000</v>
      </c>
      <c r="HM42" s="2">
        <v>307800</v>
      </c>
      <c r="HN42" s="2">
        <v>382700</v>
      </c>
      <c r="HO42" s="2">
        <v>264000</v>
      </c>
      <c r="HP42" s="2">
        <v>210500</v>
      </c>
      <c r="HQ42" s="2">
        <v>246100</v>
      </c>
      <c r="HR42" s="2">
        <v>279000</v>
      </c>
      <c r="HS42" s="2">
        <v>229500</v>
      </c>
      <c r="HT42" s="2">
        <v>241000</v>
      </c>
      <c r="HU42" s="2">
        <v>302300</v>
      </c>
      <c r="HV42" s="2">
        <v>290600</v>
      </c>
      <c r="HW42" s="2">
        <v>294200</v>
      </c>
      <c r="HX42" s="2">
        <v>277900</v>
      </c>
      <c r="HY42" s="2">
        <v>351000</v>
      </c>
      <c r="HZ42" s="2">
        <v>354500</v>
      </c>
      <c r="IA42" s="2">
        <v>577700</v>
      </c>
      <c r="IB42" s="2">
        <v>348100</v>
      </c>
      <c r="IC42" s="2">
        <v>462300</v>
      </c>
      <c r="ID42" s="2">
        <v>303100</v>
      </c>
      <c r="IE42" s="2">
        <v>252100</v>
      </c>
      <c r="IF42" s="2">
        <v>145100</v>
      </c>
      <c r="IG42" s="2">
        <v>156000</v>
      </c>
      <c r="IH42" s="2">
        <v>204100</v>
      </c>
      <c r="II42" s="2">
        <v>166500</v>
      </c>
      <c r="IJ42" s="2">
        <v>178700</v>
      </c>
      <c r="IK42" s="2">
        <v>303900</v>
      </c>
      <c r="IL42" s="2">
        <v>417300</v>
      </c>
      <c r="IM42" s="2">
        <v>396900</v>
      </c>
      <c r="IN42" s="2">
        <v>724500</v>
      </c>
      <c r="IO42" s="2">
        <v>336800</v>
      </c>
      <c r="IP42" s="2">
        <v>251300</v>
      </c>
      <c r="IQ42" s="2">
        <v>190600</v>
      </c>
      <c r="IR42" s="2">
        <v>231900</v>
      </c>
      <c r="IS42" s="2">
        <v>155300</v>
      </c>
      <c r="IT42" s="2">
        <v>184300</v>
      </c>
    </row>
    <row r="43" spans="1:254" ht="15.9" customHeight="1">
      <c r="A43" s="390" t="s">
        <v>81</v>
      </c>
      <c r="B43" s="46" t="s">
        <v>82</v>
      </c>
      <c r="C43" s="50">
        <v>2744000</v>
      </c>
      <c r="D43" s="199">
        <v>-4793800</v>
      </c>
      <c r="E43" s="197">
        <v>7537800</v>
      </c>
      <c r="F43" s="21">
        <v>8195100</v>
      </c>
      <c r="G43" s="21">
        <v>7510700</v>
      </c>
      <c r="H43" s="21">
        <v>9330200</v>
      </c>
      <c r="I43" s="21">
        <v>9008700</v>
      </c>
      <c r="J43" s="21">
        <v>11409000</v>
      </c>
      <c r="K43" s="21">
        <v>12566600</v>
      </c>
      <c r="L43" s="21">
        <v>13645000</v>
      </c>
      <c r="M43" s="21">
        <v>13893300</v>
      </c>
      <c r="N43" s="21">
        <v>10758100</v>
      </c>
      <c r="O43" s="21">
        <v>12536900</v>
      </c>
      <c r="P43" s="21">
        <v>10968100</v>
      </c>
      <c r="Q43" s="21">
        <v>11598800</v>
      </c>
      <c r="R43" s="21">
        <v>13386100</v>
      </c>
      <c r="S43" s="21">
        <v>7076300</v>
      </c>
      <c r="T43" s="21">
        <v>8809800</v>
      </c>
      <c r="U43" s="21">
        <v>10701600</v>
      </c>
      <c r="V43" s="21">
        <v>8565700</v>
      </c>
      <c r="W43" s="21">
        <v>8649400</v>
      </c>
      <c r="X43" s="21">
        <v>6665200</v>
      </c>
      <c r="Y43" s="21">
        <v>7633100</v>
      </c>
      <c r="Z43" s="21">
        <v>9225000</v>
      </c>
      <c r="AA43" s="21">
        <v>7354200</v>
      </c>
      <c r="AB43" s="21">
        <v>8334300</v>
      </c>
      <c r="AC43" s="21">
        <v>10389700</v>
      </c>
      <c r="AD43" s="21">
        <v>9619900</v>
      </c>
      <c r="AE43" s="21">
        <v>12767300</v>
      </c>
      <c r="AF43" s="21">
        <v>21184300</v>
      </c>
      <c r="AG43" s="21">
        <v>8833800</v>
      </c>
      <c r="AH43" s="21">
        <v>12949100</v>
      </c>
      <c r="AI43" s="21">
        <v>15768300</v>
      </c>
      <c r="AJ43" s="21">
        <v>8299800</v>
      </c>
      <c r="AK43" s="21">
        <v>6096100</v>
      </c>
      <c r="AL43" s="21">
        <v>9190700</v>
      </c>
      <c r="AM43" s="21">
        <v>10134300</v>
      </c>
      <c r="AN43" s="21">
        <v>7912400</v>
      </c>
      <c r="AO43" s="21">
        <v>7976800</v>
      </c>
      <c r="AP43" s="21">
        <v>9102900</v>
      </c>
      <c r="AQ43" s="21">
        <v>13913200</v>
      </c>
      <c r="AR43" s="21">
        <v>11898400</v>
      </c>
      <c r="AS43" s="21">
        <v>11528200</v>
      </c>
      <c r="AT43" s="21">
        <v>12909800</v>
      </c>
      <c r="AU43" s="21">
        <v>8437200</v>
      </c>
      <c r="AV43" s="21">
        <v>7078800</v>
      </c>
      <c r="AW43" s="21">
        <v>7555700</v>
      </c>
      <c r="AX43" s="21">
        <v>6635000</v>
      </c>
      <c r="AY43" s="21">
        <v>8481000</v>
      </c>
      <c r="AZ43" s="21">
        <v>6837800</v>
      </c>
      <c r="BA43" s="21">
        <v>15798700</v>
      </c>
      <c r="BB43" s="21">
        <v>8358500</v>
      </c>
      <c r="BC43" s="21">
        <v>6468500</v>
      </c>
      <c r="BD43" s="21">
        <v>6614300</v>
      </c>
      <c r="BE43" s="21">
        <v>6876300</v>
      </c>
      <c r="BF43" s="21">
        <v>7082000</v>
      </c>
      <c r="BG43" s="21">
        <v>8171500</v>
      </c>
      <c r="BH43" s="21">
        <v>9910000</v>
      </c>
      <c r="BI43" s="21">
        <v>12716700</v>
      </c>
      <c r="BJ43" s="21">
        <v>12818600</v>
      </c>
      <c r="BK43" s="21">
        <v>19665600</v>
      </c>
      <c r="BL43" s="21">
        <v>5398100</v>
      </c>
      <c r="BM43" s="2">
        <v>5699100</v>
      </c>
      <c r="BN43" s="2">
        <v>7143700</v>
      </c>
      <c r="BO43" s="2">
        <v>5386700</v>
      </c>
      <c r="BP43" s="2">
        <v>7859000</v>
      </c>
      <c r="BQ43" s="2">
        <v>10883000</v>
      </c>
      <c r="BR43" s="2">
        <v>5876800</v>
      </c>
      <c r="BS43" s="2">
        <v>10343800</v>
      </c>
      <c r="BT43" s="2">
        <v>16390000</v>
      </c>
      <c r="BU43" s="2">
        <v>7455500</v>
      </c>
      <c r="BV43" s="2">
        <v>5906500</v>
      </c>
      <c r="BW43" s="2">
        <v>10780500</v>
      </c>
      <c r="BX43" s="2">
        <v>6118500</v>
      </c>
      <c r="BY43" s="2">
        <v>6099000</v>
      </c>
      <c r="BZ43" s="2">
        <v>6089900</v>
      </c>
      <c r="CA43" s="2">
        <v>8475400</v>
      </c>
      <c r="CB43" s="2">
        <v>6269400</v>
      </c>
      <c r="CC43" s="2">
        <v>6671200</v>
      </c>
      <c r="CD43" s="2">
        <v>6928700</v>
      </c>
      <c r="CE43" s="2">
        <v>5783700</v>
      </c>
      <c r="CF43" s="2">
        <v>6342300</v>
      </c>
      <c r="CG43" s="2">
        <v>8342200</v>
      </c>
      <c r="CH43" s="2">
        <v>9485500</v>
      </c>
      <c r="CI43" s="2">
        <v>7254000</v>
      </c>
      <c r="CJ43" s="2">
        <v>5876300</v>
      </c>
      <c r="CK43" s="2">
        <v>3924000</v>
      </c>
      <c r="CL43" s="2">
        <v>8395800</v>
      </c>
      <c r="CM43" s="2">
        <v>10937000</v>
      </c>
      <c r="CN43" s="2">
        <v>11601900</v>
      </c>
      <c r="CO43" s="2">
        <v>12018900</v>
      </c>
      <c r="CP43" s="2">
        <v>12062600</v>
      </c>
      <c r="CQ43" s="2">
        <v>8449300</v>
      </c>
      <c r="CR43" s="2">
        <v>13432500</v>
      </c>
      <c r="CS43" s="2">
        <v>11663800</v>
      </c>
      <c r="CT43" s="2">
        <v>10356100</v>
      </c>
      <c r="CU43" s="2">
        <v>13546600</v>
      </c>
      <c r="CV43" s="2">
        <v>8541600</v>
      </c>
      <c r="CW43" s="2">
        <v>5209800</v>
      </c>
      <c r="CX43" s="2">
        <v>5405100</v>
      </c>
      <c r="CY43" s="2">
        <v>9038900</v>
      </c>
      <c r="CZ43" s="2">
        <v>11329100</v>
      </c>
      <c r="DA43" s="2">
        <v>8239300</v>
      </c>
      <c r="DB43" s="2">
        <v>8770800</v>
      </c>
      <c r="DC43" s="2">
        <v>16344000</v>
      </c>
      <c r="DD43" s="2">
        <v>10463700</v>
      </c>
      <c r="DE43" s="2">
        <v>14076800</v>
      </c>
      <c r="DF43" s="2">
        <v>13531500</v>
      </c>
      <c r="DG43" s="2">
        <v>9793400</v>
      </c>
      <c r="DH43" s="2">
        <v>9569100</v>
      </c>
      <c r="DI43" s="2">
        <v>13155400</v>
      </c>
      <c r="DJ43" s="2">
        <v>10715400</v>
      </c>
      <c r="DK43" s="2">
        <v>10471400</v>
      </c>
      <c r="DL43" s="2">
        <v>11961300</v>
      </c>
      <c r="DM43" s="2">
        <v>8781100</v>
      </c>
      <c r="DN43" s="2">
        <v>11107100</v>
      </c>
      <c r="DO43" s="2">
        <v>12764200</v>
      </c>
      <c r="DP43" s="2">
        <v>10216600</v>
      </c>
      <c r="DQ43" s="2">
        <v>10197400</v>
      </c>
      <c r="DR43" s="2">
        <v>12467200</v>
      </c>
      <c r="DS43" s="2">
        <v>10328500</v>
      </c>
      <c r="DT43" s="2">
        <v>8246800</v>
      </c>
      <c r="DU43" s="2">
        <v>8443100</v>
      </c>
      <c r="DV43" s="2">
        <v>7304900</v>
      </c>
      <c r="DW43" s="2">
        <v>7246300</v>
      </c>
      <c r="DX43" s="2">
        <v>6555700</v>
      </c>
      <c r="DY43" s="2">
        <v>9007500</v>
      </c>
      <c r="DZ43" s="2">
        <v>7214800</v>
      </c>
      <c r="EA43" s="2">
        <v>10007200</v>
      </c>
      <c r="EB43" s="2">
        <v>8768900</v>
      </c>
      <c r="EC43" s="2">
        <v>10138200</v>
      </c>
      <c r="ED43" s="2">
        <v>8633700</v>
      </c>
      <c r="EE43" s="2">
        <v>11463000</v>
      </c>
      <c r="EF43" s="2">
        <v>6324500</v>
      </c>
      <c r="EG43" s="2">
        <v>8183000</v>
      </c>
      <c r="EH43" s="2">
        <v>10899700</v>
      </c>
      <c r="EI43" s="2">
        <v>7302800</v>
      </c>
      <c r="EJ43" s="2">
        <v>5971700</v>
      </c>
      <c r="EK43" s="2">
        <v>6753800</v>
      </c>
      <c r="EL43" s="2">
        <v>9490000</v>
      </c>
      <c r="EM43" s="2">
        <v>8788200</v>
      </c>
      <c r="EN43" s="2">
        <v>8100600</v>
      </c>
      <c r="EO43" s="2">
        <v>5955600</v>
      </c>
      <c r="EP43" s="2">
        <v>6202800</v>
      </c>
      <c r="EQ43" s="2">
        <v>7677700</v>
      </c>
      <c r="ER43" s="2">
        <v>8624600</v>
      </c>
      <c r="ES43" s="2">
        <v>9002800</v>
      </c>
      <c r="ET43" s="2">
        <v>6137400</v>
      </c>
      <c r="EU43" s="2">
        <v>6186700</v>
      </c>
      <c r="EV43" s="2">
        <v>4370800</v>
      </c>
      <c r="EW43" s="2">
        <v>2476500</v>
      </c>
      <c r="EX43" s="2">
        <v>5605100</v>
      </c>
      <c r="EY43" s="2">
        <v>6446100</v>
      </c>
      <c r="EZ43" s="2">
        <v>7437700</v>
      </c>
      <c r="FA43" s="2">
        <v>15613300</v>
      </c>
      <c r="FB43" s="2">
        <v>10995600</v>
      </c>
      <c r="FC43" s="2">
        <v>9440700</v>
      </c>
      <c r="FD43" s="2">
        <v>10306300</v>
      </c>
      <c r="FE43" s="2">
        <v>9741700</v>
      </c>
      <c r="FF43" s="2">
        <v>10049000</v>
      </c>
      <c r="FG43" s="2">
        <v>9343900</v>
      </c>
      <c r="FH43" s="2">
        <v>8170500</v>
      </c>
      <c r="FI43" s="2">
        <v>6532400</v>
      </c>
      <c r="FJ43" s="2">
        <v>7656300</v>
      </c>
      <c r="FK43" s="2">
        <v>8131100</v>
      </c>
      <c r="FL43" s="2">
        <v>12450400</v>
      </c>
      <c r="FM43" s="2">
        <v>13275300</v>
      </c>
      <c r="FN43" s="2">
        <v>12255400</v>
      </c>
      <c r="FO43" s="2">
        <v>10390400</v>
      </c>
      <c r="FP43" s="2">
        <v>7249500</v>
      </c>
      <c r="FQ43" s="2">
        <v>5817500</v>
      </c>
      <c r="FR43" s="2">
        <v>11031200</v>
      </c>
      <c r="FS43" s="2">
        <v>16544800</v>
      </c>
      <c r="FT43" s="2">
        <v>42524100</v>
      </c>
      <c r="FU43" s="2">
        <v>13218600</v>
      </c>
      <c r="FV43" s="2">
        <v>13109000</v>
      </c>
      <c r="FW43" s="2">
        <v>14516100</v>
      </c>
      <c r="FX43" s="2">
        <v>19751300</v>
      </c>
      <c r="FY43" s="2">
        <v>23703500</v>
      </c>
      <c r="FZ43" s="2">
        <v>15657500</v>
      </c>
      <c r="GA43" s="2">
        <v>14597700</v>
      </c>
      <c r="GB43" s="2">
        <v>6587200</v>
      </c>
      <c r="GC43" s="2">
        <v>6601500</v>
      </c>
      <c r="GD43" s="2">
        <v>7304400</v>
      </c>
      <c r="GE43" s="2">
        <v>11312400</v>
      </c>
      <c r="GF43" s="2">
        <v>11934800</v>
      </c>
      <c r="GG43" s="2">
        <v>9649600</v>
      </c>
      <c r="GH43" s="2">
        <v>9966700</v>
      </c>
      <c r="GI43" s="2">
        <v>29192800</v>
      </c>
      <c r="GJ43" s="2">
        <v>9611100</v>
      </c>
      <c r="GK43" s="2">
        <v>9833000</v>
      </c>
      <c r="GL43" s="2">
        <v>9895300</v>
      </c>
      <c r="GM43" s="2">
        <v>6267800</v>
      </c>
      <c r="GN43" s="2">
        <v>7371100</v>
      </c>
      <c r="GO43" s="2">
        <v>8153300</v>
      </c>
      <c r="GP43" s="2">
        <v>7804600</v>
      </c>
      <c r="GQ43" s="2">
        <v>9134000</v>
      </c>
      <c r="GR43" s="2">
        <v>14122700</v>
      </c>
      <c r="GS43" s="2">
        <v>7272800</v>
      </c>
      <c r="GT43" s="2">
        <v>8480900</v>
      </c>
      <c r="GU43" s="2">
        <v>13920500</v>
      </c>
      <c r="GV43" s="2">
        <v>10387700</v>
      </c>
      <c r="GW43" s="2">
        <v>8271800</v>
      </c>
      <c r="GX43" s="2">
        <v>10511000</v>
      </c>
      <c r="GY43" s="2">
        <v>9870800</v>
      </c>
      <c r="GZ43" s="2">
        <v>15798200</v>
      </c>
      <c r="HA43" s="2">
        <v>6632700</v>
      </c>
      <c r="HB43" s="2">
        <v>10683200</v>
      </c>
      <c r="HC43" s="2">
        <v>12549500</v>
      </c>
      <c r="HD43" s="2">
        <v>9679900</v>
      </c>
      <c r="HE43" s="2">
        <v>8399400</v>
      </c>
      <c r="HF43" s="2">
        <v>10288000</v>
      </c>
      <c r="HG43" s="2">
        <v>8680200</v>
      </c>
      <c r="HH43" s="2">
        <v>7809300</v>
      </c>
      <c r="HI43" s="2">
        <v>5855700</v>
      </c>
      <c r="HJ43" s="2">
        <v>11187400</v>
      </c>
      <c r="HK43" s="2">
        <v>8618300</v>
      </c>
      <c r="HL43" s="2">
        <v>9744500</v>
      </c>
      <c r="HM43" s="2">
        <v>7914500</v>
      </c>
      <c r="HN43" s="2">
        <v>9221100</v>
      </c>
      <c r="HO43" s="2">
        <v>7405600</v>
      </c>
      <c r="HP43" s="2">
        <v>6699500</v>
      </c>
      <c r="HQ43" s="2">
        <v>8761700</v>
      </c>
      <c r="HR43" s="2">
        <v>6578200</v>
      </c>
      <c r="HS43" s="2">
        <v>5599900</v>
      </c>
      <c r="HT43" s="2">
        <v>9361500</v>
      </c>
      <c r="HU43" s="2">
        <v>11975800</v>
      </c>
      <c r="HV43" s="2">
        <v>5491200</v>
      </c>
      <c r="HW43" s="2">
        <v>4691900</v>
      </c>
      <c r="HX43" s="2">
        <v>7912000</v>
      </c>
      <c r="HY43" s="2">
        <v>8032600</v>
      </c>
      <c r="HZ43" s="2">
        <v>8958400</v>
      </c>
      <c r="IA43" s="2">
        <v>11879200</v>
      </c>
      <c r="IB43" s="2">
        <v>6193200</v>
      </c>
      <c r="IC43" s="2">
        <v>9965700</v>
      </c>
      <c r="ID43" s="2">
        <v>5678700</v>
      </c>
      <c r="IE43" s="2">
        <v>6570400</v>
      </c>
      <c r="IF43" s="2">
        <v>6790800</v>
      </c>
      <c r="IG43" s="2">
        <v>6532000</v>
      </c>
      <c r="IH43" s="2">
        <v>9297700</v>
      </c>
      <c r="II43" s="2">
        <v>6415100</v>
      </c>
      <c r="IJ43" s="2">
        <v>8752900</v>
      </c>
      <c r="IK43" s="2">
        <v>14361600</v>
      </c>
      <c r="IL43" s="2">
        <v>15494000</v>
      </c>
      <c r="IM43" s="2">
        <v>6689200</v>
      </c>
      <c r="IN43" s="2">
        <v>6246300</v>
      </c>
      <c r="IO43" s="2">
        <v>6934500</v>
      </c>
      <c r="IP43" s="2">
        <v>7869700</v>
      </c>
      <c r="IQ43" s="2">
        <v>7611600</v>
      </c>
      <c r="IR43" s="2">
        <v>8852600</v>
      </c>
      <c r="IS43" s="2">
        <v>6033300</v>
      </c>
      <c r="IT43" s="2">
        <v>4895200</v>
      </c>
    </row>
    <row r="44" spans="1:254" ht="15.9" customHeight="1">
      <c r="A44" s="390" t="s">
        <v>83</v>
      </c>
      <c r="B44" s="46" t="s">
        <v>84</v>
      </c>
      <c r="C44" s="50">
        <v>5146600</v>
      </c>
      <c r="D44" s="199">
        <v>-12917600</v>
      </c>
      <c r="E44" s="197">
        <v>18064200</v>
      </c>
      <c r="F44" s="21">
        <v>5944000</v>
      </c>
      <c r="G44" s="21">
        <v>4424400</v>
      </c>
      <c r="H44" s="21">
        <v>4348400</v>
      </c>
      <c r="I44" s="21">
        <v>4680300</v>
      </c>
      <c r="J44" s="21">
        <v>4124700</v>
      </c>
      <c r="K44" s="21">
        <v>5221800</v>
      </c>
      <c r="L44" s="21">
        <v>4253200</v>
      </c>
      <c r="M44" s="21">
        <v>3398200</v>
      </c>
      <c r="N44" s="21">
        <v>2547600</v>
      </c>
      <c r="O44" s="21">
        <v>3072400</v>
      </c>
      <c r="P44" s="21">
        <v>2963600</v>
      </c>
      <c r="Q44" s="21">
        <v>2842200</v>
      </c>
      <c r="R44" s="21">
        <v>3667700</v>
      </c>
      <c r="S44" s="21">
        <v>2750400</v>
      </c>
      <c r="T44" s="21">
        <v>3338000</v>
      </c>
      <c r="U44" s="21">
        <v>5094800</v>
      </c>
      <c r="V44" s="21">
        <v>4490600</v>
      </c>
      <c r="W44" s="21">
        <v>5743900</v>
      </c>
      <c r="X44" s="21">
        <v>3801300</v>
      </c>
      <c r="Y44" s="21">
        <v>3603900</v>
      </c>
      <c r="Z44" s="21">
        <v>8986800</v>
      </c>
      <c r="AA44" s="21">
        <v>4604700</v>
      </c>
      <c r="AB44" s="21">
        <v>4144500</v>
      </c>
      <c r="AC44" s="21">
        <v>3827300</v>
      </c>
      <c r="AD44" s="21">
        <v>5982600</v>
      </c>
      <c r="AE44" s="21">
        <v>4720200</v>
      </c>
      <c r="AF44" s="21">
        <v>4211800</v>
      </c>
      <c r="AG44" s="21">
        <v>3964800</v>
      </c>
      <c r="AH44" s="21">
        <v>2996600</v>
      </c>
      <c r="AI44" s="21">
        <v>4068800</v>
      </c>
      <c r="AJ44" s="21">
        <v>3487400</v>
      </c>
      <c r="AK44" s="21">
        <v>2476900</v>
      </c>
      <c r="AL44" s="21">
        <v>6838400</v>
      </c>
      <c r="AM44" s="21">
        <v>3498500</v>
      </c>
      <c r="AN44" s="21">
        <v>2949300</v>
      </c>
      <c r="AO44" s="21">
        <v>3937500</v>
      </c>
      <c r="AP44" s="21">
        <v>5296100</v>
      </c>
      <c r="AQ44" s="21">
        <v>4808200</v>
      </c>
      <c r="AR44" s="21">
        <v>4144200</v>
      </c>
      <c r="AS44" s="21">
        <v>4143700</v>
      </c>
      <c r="AT44" s="21">
        <v>4512700</v>
      </c>
      <c r="AU44" s="21">
        <v>4746100</v>
      </c>
      <c r="AV44" s="21">
        <v>4232400</v>
      </c>
      <c r="AW44" s="21">
        <v>3980900</v>
      </c>
      <c r="AX44" s="21">
        <v>4798200</v>
      </c>
      <c r="AY44" s="21">
        <v>5880000</v>
      </c>
      <c r="AZ44" s="21">
        <v>5767700</v>
      </c>
      <c r="BA44" s="21">
        <v>14393000</v>
      </c>
      <c r="BB44" s="21">
        <v>4435400</v>
      </c>
      <c r="BC44" s="21">
        <v>4856800</v>
      </c>
      <c r="BD44" s="21">
        <v>5803800</v>
      </c>
      <c r="BE44" s="21">
        <v>5208000</v>
      </c>
      <c r="BF44" s="21">
        <v>3723800</v>
      </c>
      <c r="BG44" s="21">
        <v>3639000</v>
      </c>
      <c r="BH44" s="21">
        <v>4727600</v>
      </c>
      <c r="BI44" s="21">
        <v>5977400</v>
      </c>
      <c r="BJ44" s="21">
        <v>6357200</v>
      </c>
      <c r="BK44" s="21">
        <v>5128200</v>
      </c>
      <c r="BL44" s="21">
        <v>7980600</v>
      </c>
      <c r="BM44" s="2">
        <v>15095100</v>
      </c>
      <c r="BN44" s="2">
        <v>3594000</v>
      </c>
      <c r="BO44" s="2">
        <v>3779400</v>
      </c>
      <c r="BP44" s="2">
        <v>4860500</v>
      </c>
      <c r="BQ44" s="2">
        <v>7519900</v>
      </c>
      <c r="BR44" s="2">
        <v>4965500</v>
      </c>
      <c r="BS44" s="2">
        <v>5290100</v>
      </c>
      <c r="BT44" s="2">
        <v>3625800</v>
      </c>
      <c r="BU44" s="2">
        <v>3880400</v>
      </c>
      <c r="BV44" s="2">
        <v>3206100</v>
      </c>
      <c r="BW44" s="2">
        <v>3777000</v>
      </c>
      <c r="BX44" s="2">
        <v>4119200</v>
      </c>
      <c r="BY44" s="2">
        <v>3464100</v>
      </c>
      <c r="BZ44" s="2">
        <v>4620200</v>
      </c>
      <c r="CA44" s="2">
        <v>4211700</v>
      </c>
      <c r="CB44" s="2">
        <v>5388300</v>
      </c>
      <c r="CC44" s="2">
        <v>5035600</v>
      </c>
      <c r="CD44" s="2">
        <v>5488700</v>
      </c>
      <c r="CE44" s="2">
        <v>4466300</v>
      </c>
      <c r="CF44" s="2">
        <v>3875300</v>
      </c>
      <c r="CG44" s="2">
        <v>4209400</v>
      </c>
      <c r="CH44" s="2">
        <v>6289300</v>
      </c>
      <c r="CI44" s="2">
        <v>3513800</v>
      </c>
      <c r="CJ44" s="2">
        <v>3385400</v>
      </c>
      <c r="CK44" s="2">
        <v>3129300</v>
      </c>
      <c r="CL44" s="2">
        <v>5414400</v>
      </c>
      <c r="CM44" s="2">
        <v>4952400</v>
      </c>
      <c r="CN44" s="2">
        <v>6644300</v>
      </c>
      <c r="CO44" s="2">
        <v>6965100</v>
      </c>
      <c r="CP44" s="2">
        <v>6824400</v>
      </c>
      <c r="CQ44" s="2">
        <v>6112300</v>
      </c>
      <c r="CR44" s="2">
        <v>5157000</v>
      </c>
      <c r="CS44" s="2">
        <v>4593900</v>
      </c>
      <c r="CT44" s="2">
        <v>7260500</v>
      </c>
      <c r="CU44" s="2">
        <v>7436700</v>
      </c>
      <c r="CV44" s="2">
        <v>4800000</v>
      </c>
      <c r="CW44" s="2">
        <v>4721200</v>
      </c>
      <c r="CX44" s="2">
        <v>5740600</v>
      </c>
      <c r="CY44" s="2">
        <v>6396400</v>
      </c>
      <c r="CZ44" s="2">
        <v>5223400</v>
      </c>
      <c r="DA44" s="2">
        <v>5562200</v>
      </c>
      <c r="DB44" s="2">
        <v>6126400</v>
      </c>
      <c r="DC44" s="2">
        <v>8468400</v>
      </c>
      <c r="DD44" s="2">
        <v>4912700</v>
      </c>
      <c r="DE44" s="2">
        <v>6849200</v>
      </c>
      <c r="DF44" s="2">
        <v>9589900</v>
      </c>
      <c r="DG44" s="2">
        <v>8097300</v>
      </c>
      <c r="DH44" s="2">
        <v>5326400</v>
      </c>
      <c r="DI44" s="2">
        <v>5772700</v>
      </c>
      <c r="DJ44" s="2">
        <v>4265500</v>
      </c>
      <c r="DK44" s="2">
        <v>6163300</v>
      </c>
      <c r="DL44" s="2">
        <v>6036700</v>
      </c>
      <c r="DM44" s="2">
        <v>4632300</v>
      </c>
      <c r="DN44" s="2">
        <v>5465300</v>
      </c>
      <c r="DO44" s="2">
        <v>7463300</v>
      </c>
      <c r="DP44" s="2">
        <v>5604700</v>
      </c>
      <c r="DQ44" s="2">
        <v>5140700</v>
      </c>
      <c r="DR44" s="2">
        <v>8376600</v>
      </c>
      <c r="DS44" s="2">
        <v>9752000</v>
      </c>
      <c r="DT44" s="2">
        <v>18784300</v>
      </c>
      <c r="DU44" s="2">
        <v>5453000</v>
      </c>
      <c r="DV44" s="2">
        <v>4758300</v>
      </c>
      <c r="DW44" s="2">
        <v>7684800</v>
      </c>
      <c r="DX44" s="2">
        <v>9718000</v>
      </c>
      <c r="DY44" s="2">
        <v>5064100</v>
      </c>
      <c r="DZ44" s="2">
        <v>5213100</v>
      </c>
      <c r="EA44" s="2">
        <v>5013400</v>
      </c>
      <c r="EB44" s="2">
        <v>4032900</v>
      </c>
      <c r="EC44" s="2">
        <v>4124400</v>
      </c>
      <c r="ED44" s="2">
        <v>4321100</v>
      </c>
      <c r="EE44" s="2">
        <v>4234000</v>
      </c>
      <c r="EF44" s="2">
        <v>4655100</v>
      </c>
      <c r="EG44" s="2">
        <v>4093700</v>
      </c>
      <c r="EH44" s="2">
        <v>4353200</v>
      </c>
      <c r="EI44" s="2">
        <v>10709500</v>
      </c>
      <c r="EJ44" s="2">
        <v>3540800</v>
      </c>
      <c r="EK44" s="2">
        <v>4932000</v>
      </c>
      <c r="EL44" s="2">
        <v>5365400</v>
      </c>
      <c r="EM44" s="2">
        <v>5858400</v>
      </c>
      <c r="EN44" s="2">
        <v>5498500</v>
      </c>
      <c r="EO44" s="2">
        <v>8590500</v>
      </c>
      <c r="EP44" s="2">
        <v>4394700</v>
      </c>
      <c r="EQ44" s="2">
        <v>5117200</v>
      </c>
      <c r="ER44" s="2">
        <v>5295100</v>
      </c>
      <c r="ES44" s="2">
        <v>4888000</v>
      </c>
      <c r="ET44" s="2">
        <v>3323400</v>
      </c>
      <c r="EU44" s="2">
        <v>15518500</v>
      </c>
      <c r="EV44" s="2">
        <v>2245600</v>
      </c>
      <c r="EW44" s="2">
        <v>2161200</v>
      </c>
      <c r="EX44" s="2">
        <v>2504500</v>
      </c>
      <c r="EY44" s="2">
        <v>3286500</v>
      </c>
      <c r="EZ44" s="2">
        <v>3822600</v>
      </c>
      <c r="FA44" s="2">
        <v>6951300</v>
      </c>
      <c r="FB44" s="2">
        <v>2807500</v>
      </c>
      <c r="FC44" s="2">
        <v>3561000</v>
      </c>
      <c r="FD44" s="2">
        <v>3948700</v>
      </c>
      <c r="FE44" s="2">
        <v>3923600</v>
      </c>
      <c r="FF44" s="2">
        <v>8425300</v>
      </c>
      <c r="FG44" s="2">
        <v>3627100</v>
      </c>
      <c r="FH44" s="2">
        <v>3448400</v>
      </c>
      <c r="FI44" s="2">
        <v>2994400</v>
      </c>
      <c r="FJ44" s="2">
        <v>3826200</v>
      </c>
      <c r="FK44" s="2">
        <v>5359100</v>
      </c>
      <c r="FL44" s="2">
        <v>3463400</v>
      </c>
      <c r="FM44" s="2">
        <v>4544200</v>
      </c>
      <c r="FN44" s="2">
        <v>4082200</v>
      </c>
      <c r="FO44" s="2">
        <v>3933600</v>
      </c>
      <c r="FP44" s="2">
        <v>3898600</v>
      </c>
      <c r="FQ44" s="2">
        <v>4398800</v>
      </c>
      <c r="FR44" s="2">
        <v>5966600</v>
      </c>
      <c r="FS44" s="2">
        <v>5974400</v>
      </c>
      <c r="FT44" s="2">
        <v>7441400</v>
      </c>
      <c r="FU44" s="2">
        <v>4545600</v>
      </c>
      <c r="FV44" s="2">
        <v>5968100</v>
      </c>
      <c r="FW44" s="2">
        <v>5705000</v>
      </c>
      <c r="FX44" s="2">
        <v>8956900</v>
      </c>
      <c r="FY44" s="2">
        <v>21605900</v>
      </c>
      <c r="FZ44" s="2">
        <v>3873500</v>
      </c>
      <c r="GA44" s="2">
        <v>3413200</v>
      </c>
      <c r="GB44" s="2">
        <v>3768500</v>
      </c>
      <c r="GC44" s="2">
        <v>3529900</v>
      </c>
      <c r="GD44" s="2">
        <v>2384500</v>
      </c>
      <c r="GE44" s="2">
        <v>3455100</v>
      </c>
      <c r="GF44" s="2">
        <v>6010700</v>
      </c>
      <c r="GG44" s="2">
        <v>3991000</v>
      </c>
      <c r="GH44" s="2">
        <v>4675700</v>
      </c>
      <c r="GI44" s="2">
        <v>5565800</v>
      </c>
      <c r="GJ44" s="2">
        <v>4757800</v>
      </c>
      <c r="GK44" s="2">
        <v>3270000</v>
      </c>
      <c r="GL44" s="2">
        <v>4895100</v>
      </c>
      <c r="GM44" s="2">
        <v>4328200</v>
      </c>
      <c r="GN44" s="2">
        <v>5776800</v>
      </c>
      <c r="GO44" s="2">
        <v>7374600</v>
      </c>
      <c r="GP44" s="2">
        <v>3886900</v>
      </c>
      <c r="GQ44" s="2">
        <v>3066100</v>
      </c>
      <c r="GR44" s="2">
        <v>3170500</v>
      </c>
      <c r="GS44" s="2">
        <v>3222300</v>
      </c>
      <c r="GT44" s="2">
        <v>3312900</v>
      </c>
      <c r="GU44" s="2">
        <v>4788200</v>
      </c>
      <c r="GV44" s="2">
        <v>5353500</v>
      </c>
      <c r="GW44" s="2">
        <v>4566500</v>
      </c>
      <c r="GX44" s="2">
        <v>4363700</v>
      </c>
      <c r="GY44" s="2">
        <v>4736900</v>
      </c>
      <c r="GZ44" s="2">
        <v>5957600</v>
      </c>
      <c r="HA44" s="2">
        <v>5502700</v>
      </c>
      <c r="HB44" s="2">
        <v>5193100</v>
      </c>
      <c r="HC44" s="2">
        <v>5231900</v>
      </c>
      <c r="HD44" s="2">
        <v>4612500</v>
      </c>
      <c r="HE44" s="2">
        <v>3376600</v>
      </c>
      <c r="HF44" s="2">
        <v>4776700</v>
      </c>
      <c r="HG44" s="2">
        <v>6928000</v>
      </c>
      <c r="HH44" s="2">
        <v>6121200</v>
      </c>
      <c r="HI44" s="2">
        <v>3977900</v>
      </c>
      <c r="HJ44" s="2">
        <v>9145700</v>
      </c>
      <c r="HK44" s="2">
        <v>4095100</v>
      </c>
      <c r="HL44" s="2">
        <v>5364000</v>
      </c>
      <c r="HM44" s="2">
        <v>4701700</v>
      </c>
      <c r="HN44" s="2">
        <v>5092300</v>
      </c>
      <c r="HO44" s="2">
        <v>4096400</v>
      </c>
      <c r="HP44" s="2">
        <v>4530300</v>
      </c>
      <c r="HQ44" s="2">
        <v>4105500</v>
      </c>
      <c r="HR44" s="2">
        <v>4744500</v>
      </c>
      <c r="HS44" s="2">
        <v>5981600</v>
      </c>
      <c r="HT44" s="2">
        <v>4829400</v>
      </c>
      <c r="HU44" s="2">
        <v>4711700</v>
      </c>
      <c r="HV44" s="2">
        <v>5451700</v>
      </c>
      <c r="HW44" s="2">
        <v>4399000</v>
      </c>
      <c r="HX44" s="2">
        <v>4068700</v>
      </c>
      <c r="HY44" s="2">
        <v>4686600</v>
      </c>
      <c r="HZ44" s="2">
        <v>4754000</v>
      </c>
      <c r="IA44" s="2">
        <v>7369500</v>
      </c>
      <c r="IB44" s="2">
        <v>4292600</v>
      </c>
      <c r="IC44" s="2">
        <v>4762800</v>
      </c>
      <c r="ID44" s="2">
        <v>5951500</v>
      </c>
      <c r="IE44" s="2">
        <v>4407800</v>
      </c>
      <c r="IF44" s="2">
        <v>4600000</v>
      </c>
      <c r="IG44" s="2">
        <v>6387200</v>
      </c>
      <c r="IH44" s="2">
        <v>6482500</v>
      </c>
      <c r="II44" s="2">
        <v>7033300</v>
      </c>
      <c r="IJ44" s="2">
        <v>7753500</v>
      </c>
      <c r="IK44" s="2">
        <v>10922500</v>
      </c>
      <c r="IL44" s="2">
        <v>22633100</v>
      </c>
      <c r="IM44" s="2">
        <v>3281500</v>
      </c>
      <c r="IN44" s="2">
        <v>3204800</v>
      </c>
      <c r="IO44" s="2">
        <v>2694100</v>
      </c>
      <c r="IP44" s="2">
        <v>2567900</v>
      </c>
      <c r="IQ44" s="2">
        <v>3322400</v>
      </c>
      <c r="IR44" s="2">
        <v>3887000</v>
      </c>
      <c r="IS44" s="2">
        <v>5051500</v>
      </c>
      <c r="IT44" s="2">
        <v>2852000</v>
      </c>
    </row>
    <row r="45" spans="1:254" ht="15.9" customHeight="1">
      <c r="A45" s="390" t="s">
        <v>85</v>
      </c>
      <c r="B45" s="46" t="s">
        <v>86</v>
      </c>
      <c r="C45" s="50">
        <v>20627200</v>
      </c>
      <c r="D45" s="199">
        <v>-15094000</v>
      </c>
      <c r="E45" s="197">
        <v>35721200</v>
      </c>
      <c r="F45" s="21">
        <v>41588500</v>
      </c>
      <c r="G45" s="21">
        <v>49373000</v>
      </c>
      <c r="H45" s="21">
        <v>53159300</v>
      </c>
      <c r="I45" s="21">
        <v>50098300</v>
      </c>
      <c r="J45" s="21">
        <v>46700500</v>
      </c>
      <c r="K45" s="21">
        <v>47015600</v>
      </c>
      <c r="L45" s="21">
        <v>58207600</v>
      </c>
      <c r="M45" s="21">
        <v>46560000</v>
      </c>
      <c r="N45" s="21">
        <v>43056500</v>
      </c>
      <c r="O45" s="21">
        <v>58063100</v>
      </c>
      <c r="P45" s="21">
        <v>40200900</v>
      </c>
      <c r="Q45" s="21">
        <v>48029100</v>
      </c>
      <c r="R45" s="21">
        <v>59061500</v>
      </c>
      <c r="S45" s="21">
        <v>38374000</v>
      </c>
      <c r="T45" s="21">
        <v>51178000</v>
      </c>
      <c r="U45" s="21">
        <v>53200600</v>
      </c>
      <c r="V45" s="21">
        <v>43079600</v>
      </c>
      <c r="W45" s="21">
        <v>35147200</v>
      </c>
      <c r="X45" s="21">
        <v>26333100</v>
      </c>
      <c r="Y45" s="21">
        <v>35858100</v>
      </c>
      <c r="Z45" s="21">
        <v>53306500</v>
      </c>
      <c r="AA45" s="21">
        <v>25810800</v>
      </c>
      <c r="AB45" s="21">
        <v>24679200</v>
      </c>
      <c r="AC45" s="21">
        <v>34768500</v>
      </c>
      <c r="AD45" s="21">
        <v>21862400</v>
      </c>
      <c r="AE45" s="21">
        <v>28320000</v>
      </c>
      <c r="AF45" s="21">
        <v>30642500</v>
      </c>
      <c r="AG45" s="21">
        <v>27483000</v>
      </c>
      <c r="AH45" s="21">
        <v>26463100</v>
      </c>
      <c r="AI45" s="21">
        <v>28539300</v>
      </c>
      <c r="AJ45" s="21">
        <v>31972100</v>
      </c>
      <c r="AK45" s="21">
        <v>26077100</v>
      </c>
      <c r="AL45" s="21">
        <v>53414800</v>
      </c>
      <c r="AM45" s="21">
        <v>49472400</v>
      </c>
      <c r="AN45" s="21">
        <v>42080800</v>
      </c>
      <c r="AO45" s="21">
        <v>38818500</v>
      </c>
      <c r="AP45" s="21">
        <v>56006100</v>
      </c>
      <c r="AQ45" s="21">
        <v>54083500</v>
      </c>
      <c r="AR45" s="21">
        <v>43885600</v>
      </c>
      <c r="AS45" s="21">
        <v>60312600</v>
      </c>
      <c r="AT45" s="21">
        <v>48649000</v>
      </c>
      <c r="AU45" s="21">
        <v>43619100</v>
      </c>
      <c r="AV45" s="21">
        <v>42730200</v>
      </c>
      <c r="AW45" s="21">
        <v>57793900</v>
      </c>
      <c r="AX45" s="21">
        <v>46784900</v>
      </c>
      <c r="AY45" s="21">
        <v>37371200</v>
      </c>
      <c r="AZ45" s="21">
        <v>34763500</v>
      </c>
      <c r="BA45" s="21">
        <v>69856600</v>
      </c>
      <c r="BB45" s="21">
        <v>41665800</v>
      </c>
      <c r="BC45" s="21">
        <v>34986500</v>
      </c>
      <c r="BD45" s="21">
        <v>33909800</v>
      </c>
      <c r="BE45" s="21">
        <v>32348200</v>
      </c>
      <c r="BF45" s="21">
        <v>40421700</v>
      </c>
      <c r="BG45" s="21">
        <v>52123700</v>
      </c>
      <c r="BH45" s="21">
        <v>51809100</v>
      </c>
      <c r="BI45" s="21">
        <v>55685600</v>
      </c>
      <c r="BJ45" s="21">
        <v>66978500</v>
      </c>
      <c r="BK45" s="21">
        <v>47220900</v>
      </c>
      <c r="BL45" s="21">
        <v>34334700</v>
      </c>
      <c r="BM45" s="2">
        <v>34802100</v>
      </c>
      <c r="BN45" s="2">
        <v>28562100</v>
      </c>
      <c r="BO45" s="2">
        <v>29713600</v>
      </c>
      <c r="BP45" s="2">
        <v>37166700</v>
      </c>
      <c r="BQ45" s="2">
        <v>53805900</v>
      </c>
      <c r="BR45" s="2">
        <v>28643100</v>
      </c>
      <c r="BS45" s="2">
        <v>39443000</v>
      </c>
      <c r="BT45" s="2">
        <v>45635600</v>
      </c>
      <c r="BU45" s="2">
        <v>29320200</v>
      </c>
      <c r="BV45" s="2">
        <v>22067000</v>
      </c>
      <c r="BW45" s="2">
        <v>35144800</v>
      </c>
      <c r="BX45" s="2">
        <v>38846200</v>
      </c>
      <c r="BY45" s="2">
        <v>30217100</v>
      </c>
      <c r="BZ45" s="2">
        <v>24113800</v>
      </c>
      <c r="CA45" s="2">
        <v>40793100</v>
      </c>
      <c r="CB45" s="2">
        <v>42419100</v>
      </c>
      <c r="CC45" s="2">
        <v>48273800</v>
      </c>
      <c r="CD45" s="2">
        <v>38689000</v>
      </c>
      <c r="CE45" s="2">
        <v>30503200</v>
      </c>
      <c r="CF45" s="2">
        <v>33552100</v>
      </c>
      <c r="CG45" s="2">
        <v>35140500</v>
      </c>
      <c r="CH45" s="2">
        <v>57129700</v>
      </c>
      <c r="CI45" s="2">
        <v>25886900</v>
      </c>
      <c r="CJ45" s="2">
        <v>27808200</v>
      </c>
      <c r="CK45" s="2">
        <v>22632900</v>
      </c>
      <c r="CL45" s="2">
        <v>46325800</v>
      </c>
      <c r="CM45" s="2">
        <v>54819500</v>
      </c>
      <c r="CN45" s="2">
        <v>42510300</v>
      </c>
      <c r="CO45" s="2">
        <v>48044300</v>
      </c>
      <c r="CP45" s="2">
        <v>44413200</v>
      </c>
      <c r="CQ45" s="2">
        <v>27929800</v>
      </c>
      <c r="CR45" s="2">
        <v>39608800</v>
      </c>
      <c r="CS45" s="2">
        <v>33656700</v>
      </c>
      <c r="CT45" s="2">
        <v>55478800</v>
      </c>
      <c r="CU45" s="2">
        <v>39731200</v>
      </c>
      <c r="CV45" s="2">
        <v>37616500</v>
      </c>
      <c r="CW45" s="2">
        <v>26731700</v>
      </c>
      <c r="CX45" s="2">
        <v>37108500</v>
      </c>
      <c r="CY45" s="2">
        <v>40555600</v>
      </c>
      <c r="CZ45" s="2">
        <v>42805800</v>
      </c>
      <c r="DA45" s="2">
        <v>38213800</v>
      </c>
      <c r="DB45" s="2">
        <v>52005900</v>
      </c>
      <c r="DC45" s="2">
        <v>67658800</v>
      </c>
      <c r="DD45" s="2">
        <v>38919200</v>
      </c>
      <c r="DE45" s="2">
        <v>56480400</v>
      </c>
      <c r="DF45" s="2">
        <v>79335300</v>
      </c>
      <c r="DG45" s="2">
        <v>62903500</v>
      </c>
      <c r="DH45" s="2">
        <v>71277500</v>
      </c>
      <c r="DI45" s="2">
        <v>55827300</v>
      </c>
      <c r="DJ45" s="2">
        <v>40451100</v>
      </c>
      <c r="DK45" s="2">
        <v>51226600</v>
      </c>
      <c r="DL45" s="2">
        <v>40737100</v>
      </c>
      <c r="DM45" s="2">
        <v>35869200</v>
      </c>
      <c r="DN45" s="2">
        <v>34207100</v>
      </c>
      <c r="DO45" s="2">
        <v>33765000</v>
      </c>
      <c r="DP45" s="2">
        <v>34987900</v>
      </c>
      <c r="DQ45" s="2">
        <v>45947500</v>
      </c>
      <c r="DR45" s="2">
        <v>50999100</v>
      </c>
      <c r="DS45" s="2">
        <v>49949500</v>
      </c>
      <c r="DT45" s="2">
        <v>67748200</v>
      </c>
      <c r="DU45" s="2">
        <v>65327300</v>
      </c>
      <c r="DV45" s="2">
        <v>51896100</v>
      </c>
      <c r="DW45" s="2">
        <v>65223800</v>
      </c>
      <c r="DX45" s="2">
        <v>51396400</v>
      </c>
      <c r="DY45" s="2">
        <v>47872000</v>
      </c>
      <c r="DZ45" s="2">
        <v>47757300</v>
      </c>
      <c r="EA45" s="2">
        <v>37132200</v>
      </c>
      <c r="EB45" s="2">
        <v>38157400</v>
      </c>
      <c r="EC45" s="2">
        <v>30463300</v>
      </c>
      <c r="ED45" s="2">
        <v>37732900</v>
      </c>
      <c r="EE45" s="2">
        <v>52322600</v>
      </c>
      <c r="EF45" s="2">
        <v>37452100</v>
      </c>
      <c r="EG45" s="2">
        <v>41165400</v>
      </c>
      <c r="EH45" s="2">
        <v>60186900</v>
      </c>
      <c r="EI45" s="2">
        <v>38085700</v>
      </c>
      <c r="EJ45" s="2">
        <v>46016800</v>
      </c>
      <c r="EK45" s="2">
        <v>59690800</v>
      </c>
      <c r="EL45" s="2">
        <v>72532500</v>
      </c>
      <c r="EM45" s="2">
        <v>61539800</v>
      </c>
      <c r="EN45" s="2">
        <v>68055700</v>
      </c>
      <c r="EO45" s="2">
        <v>52749500</v>
      </c>
      <c r="EP45" s="2">
        <v>36985100</v>
      </c>
      <c r="EQ45" s="2">
        <v>48037400</v>
      </c>
      <c r="ER45" s="2">
        <v>53516300</v>
      </c>
      <c r="ES45" s="2">
        <v>48107000</v>
      </c>
      <c r="ET45" s="2">
        <v>24209200</v>
      </c>
      <c r="EU45" s="2">
        <v>41254600</v>
      </c>
      <c r="EV45" s="2">
        <v>18440000</v>
      </c>
      <c r="EW45" s="2">
        <v>12797100</v>
      </c>
      <c r="EX45" s="2">
        <v>27185600</v>
      </c>
      <c r="EY45" s="2">
        <v>32584600</v>
      </c>
      <c r="EZ45" s="2">
        <v>45345800</v>
      </c>
      <c r="FA45" s="2">
        <v>53054900</v>
      </c>
      <c r="FB45" s="2">
        <v>33803100</v>
      </c>
      <c r="FC45" s="2">
        <v>46437700</v>
      </c>
      <c r="FD45" s="2">
        <v>58571300</v>
      </c>
      <c r="FE45" s="2">
        <v>46689500</v>
      </c>
      <c r="FF45" s="2">
        <v>59922700</v>
      </c>
      <c r="FG45" s="2">
        <v>30768100</v>
      </c>
      <c r="FH45" s="2">
        <v>42944300</v>
      </c>
      <c r="FI45" s="2">
        <v>34952000</v>
      </c>
      <c r="FJ45" s="2">
        <v>40711700</v>
      </c>
      <c r="FK45" s="2">
        <v>44245400</v>
      </c>
      <c r="FL45" s="2">
        <v>37772900</v>
      </c>
      <c r="FM45" s="2">
        <v>42305600</v>
      </c>
      <c r="FN45" s="2">
        <v>69184100</v>
      </c>
      <c r="FO45" s="2">
        <v>56069700</v>
      </c>
      <c r="FP45" s="2">
        <v>27307200</v>
      </c>
      <c r="FQ45" s="2">
        <v>44687300</v>
      </c>
      <c r="FR45" s="2">
        <v>55272600</v>
      </c>
      <c r="FS45" s="2">
        <v>39826000</v>
      </c>
      <c r="FT45" s="2">
        <v>45799100</v>
      </c>
      <c r="FU45" s="2">
        <v>40564800</v>
      </c>
      <c r="FV45" s="2">
        <v>39660400</v>
      </c>
      <c r="FW45" s="2">
        <v>47038000</v>
      </c>
      <c r="FX45" s="2">
        <v>47421600</v>
      </c>
      <c r="FY45" s="2">
        <v>47106100</v>
      </c>
      <c r="FZ45" s="2">
        <v>46970400</v>
      </c>
      <c r="GA45" s="2">
        <v>52034100</v>
      </c>
      <c r="GB45" s="2">
        <v>26998400</v>
      </c>
      <c r="GC45" s="2">
        <v>27249200</v>
      </c>
      <c r="GD45" s="2">
        <v>29925800</v>
      </c>
      <c r="GE45" s="2">
        <v>36200800</v>
      </c>
      <c r="GF45" s="2">
        <v>59683300</v>
      </c>
      <c r="GG45" s="2">
        <v>38663200</v>
      </c>
      <c r="GH45" s="2">
        <v>36432100</v>
      </c>
      <c r="GI45" s="2">
        <v>55985500</v>
      </c>
      <c r="GJ45" s="2">
        <v>36995800</v>
      </c>
      <c r="GK45" s="2">
        <v>32770100</v>
      </c>
      <c r="GL45" s="2">
        <v>40823800</v>
      </c>
      <c r="GM45" s="2">
        <v>44301600</v>
      </c>
      <c r="GN45" s="2">
        <v>30349200</v>
      </c>
      <c r="GO45" s="2">
        <v>34928900</v>
      </c>
      <c r="GP45" s="2">
        <v>48586400</v>
      </c>
      <c r="GQ45" s="2">
        <v>51875600</v>
      </c>
      <c r="GR45" s="2">
        <v>37741100</v>
      </c>
      <c r="GS45" s="2">
        <v>29182800</v>
      </c>
      <c r="GT45" s="2">
        <v>25457000</v>
      </c>
      <c r="GU45" s="2">
        <v>42023500</v>
      </c>
      <c r="GV45" s="2">
        <v>46565100</v>
      </c>
      <c r="GW45" s="2">
        <v>34517300</v>
      </c>
      <c r="GX45" s="2">
        <v>48121900</v>
      </c>
      <c r="GY45" s="2">
        <v>42592800</v>
      </c>
      <c r="GZ45" s="2">
        <v>77496300</v>
      </c>
      <c r="HA45" s="2">
        <v>31228900</v>
      </c>
      <c r="HB45" s="2">
        <v>41692800</v>
      </c>
      <c r="HC45" s="2">
        <v>54241900</v>
      </c>
      <c r="HD45" s="2">
        <v>54766700</v>
      </c>
      <c r="HE45" s="2">
        <v>45169400</v>
      </c>
      <c r="HF45" s="2">
        <v>55120900</v>
      </c>
      <c r="HG45" s="2">
        <v>46495600</v>
      </c>
      <c r="HH45" s="2">
        <v>40358600</v>
      </c>
      <c r="HI45" s="2">
        <v>43209500</v>
      </c>
      <c r="HJ45" s="2">
        <v>78267400</v>
      </c>
      <c r="HK45" s="2">
        <v>24929300</v>
      </c>
      <c r="HL45" s="2">
        <v>26076700</v>
      </c>
      <c r="HM45" s="2">
        <v>26719700</v>
      </c>
      <c r="HN45" s="2">
        <v>35844500</v>
      </c>
      <c r="HO45" s="2">
        <v>37082200</v>
      </c>
      <c r="HP45" s="2">
        <v>46644900</v>
      </c>
      <c r="HQ45" s="2">
        <v>36120900</v>
      </c>
      <c r="HR45" s="2">
        <v>37394500</v>
      </c>
      <c r="HS45" s="2">
        <v>34350300</v>
      </c>
      <c r="HT45" s="2">
        <v>31065900</v>
      </c>
      <c r="HU45" s="2">
        <v>50342200</v>
      </c>
      <c r="HV45" s="2">
        <v>25311000</v>
      </c>
      <c r="HW45" s="2">
        <v>27735200</v>
      </c>
      <c r="HX45" s="2">
        <v>25541900</v>
      </c>
      <c r="HY45" s="2">
        <v>26882400</v>
      </c>
      <c r="HZ45" s="2">
        <v>26618400</v>
      </c>
      <c r="IA45" s="2">
        <v>33503900</v>
      </c>
      <c r="IB45" s="2">
        <v>32120800</v>
      </c>
      <c r="IC45" s="2">
        <v>30815700</v>
      </c>
      <c r="ID45" s="2">
        <v>24823600</v>
      </c>
      <c r="IE45" s="2">
        <v>36596800</v>
      </c>
      <c r="IF45" s="2">
        <v>52086400</v>
      </c>
      <c r="IG45" s="2">
        <v>53442600</v>
      </c>
      <c r="IH45" s="2">
        <v>94870900</v>
      </c>
      <c r="II45" s="2">
        <v>54772200</v>
      </c>
      <c r="IJ45" s="2">
        <v>55468500</v>
      </c>
      <c r="IK45" s="2">
        <v>88935600</v>
      </c>
      <c r="IL45" s="2">
        <v>45279500</v>
      </c>
      <c r="IM45" s="2">
        <v>38214000</v>
      </c>
      <c r="IN45" s="2">
        <v>31012900</v>
      </c>
      <c r="IO45" s="2">
        <v>44850300</v>
      </c>
      <c r="IP45" s="2">
        <v>62389500</v>
      </c>
      <c r="IQ45" s="2">
        <v>43624900</v>
      </c>
      <c r="IR45" s="2">
        <v>32029400</v>
      </c>
      <c r="IS45" s="2">
        <v>23567400</v>
      </c>
      <c r="IT45" s="2">
        <v>28810600</v>
      </c>
    </row>
    <row r="46" spans="1:254" ht="15.9" customHeight="1">
      <c r="A46" s="390" t="s">
        <v>87</v>
      </c>
      <c r="B46" s="46" t="s">
        <v>88</v>
      </c>
      <c r="C46" s="50">
        <v>49504000</v>
      </c>
      <c r="D46" s="199">
        <v>-3632500</v>
      </c>
      <c r="E46" s="197">
        <v>53136500</v>
      </c>
      <c r="F46" s="21">
        <v>81922100</v>
      </c>
      <c r="G46" s="21">
        <v>39849600</v>
      </c>
      <c r="H46" s="21">
        <v>44246400</v>
      </c>
      <c r="I46" s="21">
        <v>46837400</v>
      </c>
      <c r="J46" s="21">
        <v>53982100</v>
      </c>
      <c r="K46" s="21">
        <v>91249500</v>
      </c>
      <c r="L46" s="21">
        <v>89226600</v>
      </c>
      <c r="M46" s="21">
        <v>50639100</v>
      </c>
      <c r="N46" s="21">
        <v>58130400</v>
      </c>
      <c r="O46" s="21">
        <v>43422300</v>
      </c>
      <c r="P46" s="21">
        <v>38651100</v>
      </c>
      <c r="Q46" s="21">
        <v>43134100</v>
      </c>
      <c r="R46" s="21">
        <v>42824000</v>
      </c>
      <c r="S46" s="21">
        <v>28666200</v>
      </c>
      <c r="T46" s="21">
        <v>31939800</v>
      </c>
      <c r="U46" s="21">
        <v>33837800</v>
      </c>
      <c r="V46" s="21">
        <v>26236400</v>
      </c>
      <c r="W46" s="21">
        <v>25181800</v>
      </c>
      <c r="X46" s="21">
        <v>19003000</v>
      </c>
      <c r="Y46" s="21">
        <v>23729000</v>
      </c>
      <c r="Z46" s="21">
        <v>27470900</v>
      </c>
      <c r="AA46" s="21">
        <v>25485200</v>
      </c>
      <c r="AB46" s="21">
        <v>25990400</v>
      </c>
      <c r="AC46" s="21">
        <v>35748000</v>
      </c>
      <c r="AD46" s="21">
        <v>29551100</v>
      </c>
      <c r="AE46" s="21">
        <v>38459000</v>
      </c>
      <c r="AF46" s="21">
        <v>33114700</v>
      </c>
      <c r="AG46" s="21">
        <v>24184200</v>
      </c>
      <c r="AH46" s="21">
        <v>23683100</v>
      </c>
      <c r="AI46" s="21">
        <v>23841500</v>
      </c>
      <c r="AJ46" s="21">
        <v>25552800</v>
      </c>
      <c r="AK46" s="21">
        <v>24865600</v>
      </c>
      <c r="AL46" s="21">
        <v>24951000</v>
      </c>
      <c r="AM46" s="21">
        <v>22412800</v>
      </c>
      <c r="AN46" s="21">
        <v>23078200</v>
      </c>
      <c r="AO46" s="21">
        <v>21855000</v>
      </c>
      <c r="AP46" s="21">
        <v>37239700</v>
      </c>
      <c r="AQ46" s="21">
        <v>35530200</v>
      </c>
      <c r="AR46" s="21">
        <v>30230800</v>
      </c>
      <c r="AS46" s="21">
        <v>23320500</v>
      </c>
      <c r="AT46" s="21">
        <v>25736400</v>
      </c>
      <c r="AU46" s="21">
        <v>36773100</v>
      </c>
      <c r="AV46" s="21">
        <v>21297800</v>
      </c>
      <c r="AW46" s="21">
        <v>25638500</v>
      </c>
      <c r="AX46" s="21">
        <v>27280200</v>
      </c>
      <c r="AY46" s="21">
        <v>46353800</v>
      </c>
      <c r="AZ46" s="21">
        <v>50529400</v>
      </c>
      <c r="BA46" s="21">
        <v>50632500</v>
      </c>
      <c r="BB46" s="21">
        <v>26020600</v>
      </c>
      <c r="BC46" s="21">
        <v>26864800</v>
      </c>
      <c r="BD46" s="21">
        <v>16245000</v>
      </c>
      <c r="BE46" s="21">
        <v>29250200</v>
      </c>
      <c r="BF46" s="21">
        <v>21985700</v>
      </c>
      <c r="BG46" s="21">
        <v>28759200</v>
      </c>
      <c r="BH46" s="21">
        <v>40808400</v>
      </c>
      <c r="BI46" s="21">
        <v>32513200</v>
      </c>
      <c r="BJ46" s="21">
        <v>32786700</v>
      </c>
      <c r="BK46" s="21">
        <v>37792300</v>
      </c>
      <c r="BL46" s="21">
        <v>54796900</v>
      </c>
      <c r="BM46" s="2">
        <v>34062700</v>
      </c>
      <c r="BN46" s="2">
        <v>36770900</v>
      </c>
      <c r="BO46" s="2">
        <v>47352200</v>
      </c>
      <c r="BP46" s="2">
        <v>36330900</v>
      </c>
      <c r="BQ46" s="2">
        <v>39379900</v>
      </c>
      <c r="BR46" s="2">
        <v>24588800</v>
      </c>
      <c r="BS46" s="2">
        <v>27367000</v>
      </c>
      <c r="BT46" s="2">
        <v>26538800</v>
      </c>
      <c r="BU46" s="2">
        <v>29570100</v>
      </c>
      <c r="BV46" s="2">
        <v>28096800</v>
      </c>
      <c r="BW46" s="2">
        <v>24893900</v>
      </c>
      <c r="BX46" s="2">
        <v>18514900</v>
      </c>
      <c r="BY46" s="2">
        <v>17409500</v>
      </c>
      <c r="BZ46" s="2">
        <v>19779100</v>
      </c>
      <c r="CA46" s="2">
        <v>18544700</v>
      </c>
      <c r="CB46" s="2">
        <v>18976400</v>
      </c>
      <c r="CC46" s="2">
        <v>20939500</v>
      </c>
      <c r="CD46" s="2">
        <v>18859800</v>
      </c>
      <c r="CE46" s="2">
        <v>15154700</v>
      </c>
      <c r="CF46" s="2">
        <v>20245900</v>
      </c>
      <c r="CG46" s="2">
        <v>25366800</v>
      </c>
      <c r="CH46" s="2">
        <v>36952500</v>
      </c>
      <c r="CI46" s="2">
        <v>13411900</v>
      </c>
      <c r="CJ46" s="2">
        <v>14989800</v>
      </c>
      <c r="CK46" s="2">
        <v>15472400</v>
      </c>
      <c r="CL46" s="2">
        <v>26219900</v>
      </c>
      <c r="CM46" s="2">
        <v>23792900</v>
      </c>
      <c r="CN46" s="2">
        <v>28777500</v>
      </c>
      <c r="CO46" s="2">
        <v>39730500</v>
      </c>
      <c r="CP46" s="2">
        <v>33798100</v>
      </c>
      <c r="CQ46" s="2">
        <v>24843000</v>
      </c>
      <c r="CR46" s="2">
        <v>25020100</v>
      </c>
      <c r="CS46" s="2">
        <v>24507800</v>
      </c>
      <c r="CT46" s="2">
        <v>35866800</v>
      </c>
      <c r="CU46" s="2">
        <v>37972200</v>
      </c>
      <c r="CV46" s="2">
        <v>30161200</v>
      </c>
      <c r="CW46" s="2">
        <v>19428300</v>
      </c>
      <c r="CX46" s="2">
        <v>36475500</v>
      </c>
      <c r="CY46" s="2">
        <v>31649100</v>
      </c>
      <c r="CZ46" s="2">
        <v>36561700</v>
      </c>
      <c r="DA46" s="2">
        <v>36054600</v>
      </c>
      <c r="DB46" s="2">
        <v>32541100</v>
      </c>
      <c r="DC46" s="2">
        <v>62904500</v>
      </c>
      <c r="DD46" s="2">
        <v>27624600</v>
      </c>
      <c r="DE46" s="2">
        <v>39974000</v>
      </c>
      <c r="DF46" s="2">
        <v>53927400</v>
      </c>
      <c r="DG46" s="2">
        <v>38867500</v>
      </c>
      <c r="DH46" s="2">
        <v>37253200</v>
      </c>
      <c r="DI46" s="2">
        <v>57815800</v>
      </c>
      <c r="DJ46" s="2">
        <v>51279500</v>
      </c>
      <c r="DK46" s="2">
        <v>110556100</v>
      </c>
      <c r="DL46" s="2">
        <v>18950300</v>
      </c>
      <c r="DM46" s="2">
        <v>26234300</v>
      </c>
      <c r="DN46" s="2">
        <v>24889900</v>
      </c>
      <c r="DO46" s="2">
        <v>27090000</v>
      </c>
      <c r="DP46" s="2">
        <v>16437400</v>
      </c>
      <c r="DQ46" s="2">
        <v>36708200</v>
      </c>
      <c r="DR46" s="2">
        <v>61207500</v>
      </c>
      <c r="DS46" s="2">
        <v>30992900</v>
      </c>
      <c r="DT46" s="2">
        <v>25546500</v>
      </c>
      <c r="DU46" s="2">
        <v>39904100</v>
      </c>
      <c r="DV46" s="2">
        <v>38549500</v>
      </c>
      <c r="DW46" s="2">
        <v>62932300</v>
      </c>
      <c r="DX46" s="2">
        <v>23859300</v>
      </c>
      <c r="DY46" s="2">
        <v>19052100</v>
      </c>
      <c r="DZ46" s="2">
        <v>26523800</v>
      </c>
      <c r="EA46" s="2">
        <v>20036300</v>
      </c>
      <c r="EB46" s="2">
        <v>18128700</v>
      </c>
      <c r="EC46" s="2">
        <v>17874400</v>
      </c>
      <c r="ED46" s="2">
        <v>20313000</v>
      </c>
      <c r="EE46" s="2">
        <v>18804500</v>
      </c>
      <c r="EF46" s="2">
        <v>21598600</v>
      </c>
      <c r="EG46" s="2">
        <v>29151700</v>
      </c>
      <c r="EH46" s="2">
        <v>19583200</v>
      </c>
      <c r="EI46" s="2">
        <v>17306600</v>
      </c>
      <c r="EJ46" s="2">
        <v>18899100</v>
      </c>
      <c r="EK46" s="2">
        <v>19264300</v>
      </c>
      <c r="EL46" s="2">
        <v>25151100</v>
      </c>
      <c r="EM46" s="2">
        <v>27266300</v>
      </c>
      <c r="EN46" s="2">
        <v>30479900</v>
      </c>
      <c r="EO46" s="2">
        <v>19365800</v>
      </c>
      <c r="EP46" s="2">
        <v>27866200</v>
      </c>
      <c r="EQ46" s="2">
        <v>19208600</v>
      </c>
      <c r="ER46" s="2">
        <v>23558200</v>
      </c>
      <c r="ES46" s="2">
        <v>24674200</v>
      </c>
      <c r="ET46" s="2">
        <v>17564600</v>
      </c>
      <c r="EU46" s="2">
        <v>20230800</v>
      </c>
      <c r="EV46" s="2">
        <v>19988000</v>
      </c>
      <c r="EW46" s="2">
        <v>16398000</v>
      </c>
      <c r="EX46" s="2">
        <v>20510800</v>
      </c>
      <c r="EY46" s="2">
        <v>17885400</v>
      </c>
      <c r="EZ46" s="2">
        <v>18813300</v>
      </c>
      <c r="FA46" s="2">
        <v>53789000</v>
      </c>
      <c r="FB46" s="2">
        <v>25312200</v>
      </c>
      <c r="FC46" s="2">
        <v>30946500</v>
      </c>
      <c r="FD46" s="2">
        <v>50169100</v>
      </c>
      <c r="FE46" s="2">
        <v>59814900</v>
      </c>
      <c r="FF46" s="2">
        <v>30600800</v>
      </c>
      <c r="FG46" s="2">
        <v>16797100</v>
      </c>
      <c r="FH46" s="2">
        <v>18844800</v>
      </c>
      <c r="FI46" s="2">
        <v>14426100</v>
      </c>
      <c r="FJ46" s="2">
        <v>14668600</v>
      </c>
      <c r="FK46" s="2">
        <v>13162200</v>
      </c>
      <c r="FL46" s="2">
        <v>19456300</v>
      </c>
      <c r="FM46" s="2">
        <v>15044400</v>
      </c>
      <c r="FN46" s="2">
        <v>10387800</v>
      </c>
      <c r="FO46" s="2">
        <v>14470800</v>
      </c>
      <c r="FP46" s="2">
        <v>21597900</v>
      </c>
      <c r="FQ46" s="2">
        <v>16231200</v>
      </c>
      <c r="FR46" s="2">
        <v>30625100</v>
      </c>
      <c r="FS46" s="2">
        <v>17573500</v>
      </c>
      <c r="FT46" s="2">
        <v>24948900</v>
      </c>
      <c r="FU46" s="2">
        <v>16469900</v>
      </c>
      <c r="FV46" s="2">
        <v>19179500</v>
      </c>
      <c r="FW46" s="2">
        <v>17639100</v>
      </c>
      <c r="FX46" s="2">
        <v>13364200</v>
      </c>
      <c r="FY46" s="2">
        <v>19375000</v>
      </c>
      <c r="FZ46" s="2">
        <v>17619200</v>
      </c>
      <c r="GA46" s="2">
        <v>20047200</v>
      </c>
      <c r="GB46" s="2">
        <v>16741300</v>
      </c>
      <c r="GC46" s="2">
        <v>18033400</v>
      </c>
      <c r="GD46" s="2">
        <v>31151300</v>
      </c>
      <c r="GE46" s="2">
        <v>56015300</v>
      </c>
      <c r="GF46" s="2">
        <v>35886800</v>
      </c>
      <c r="GG46" s="2">
        <v>22270300</v>
      </c>
      <c r="GH46" s="2">
        <v>23017200</v>
      </c>
      <c r="GI46" s="2">
        <v>49042700</v>
      </c>
      <c r="GJ46" s="2">
        <v>19627800</v>
      </c>
      <c r="GK46" s="2">
        <v>27572100</v>
      </c>
      <c r="GL46" s="2">
        <v>24008600</v>
      </c>
      <c r="GM46" s="2">
        <v>16727900</v>
      </c>
      <c r="GN46" s="2">
        <v>14805100</v>
      </c>
      <c r="GO46" s="2">
        <v>30998000</v>
      </c>
      <c r="GP46" s="2">
        <v>20183600</v>
      </c>
      <c r="GQ46" s="2">
        <v>16551100</v>
      </c>
      <c r="GR46" s="2">
        <v>15452600</v>
      </c>
      <c r="GS46" s="2">
        <v>17901600</v>
      </c>
      <c r="GT46" s="2">
        <v>20785100</v>
      </c>
      <c r="GU46" s="2">
        <v>24037000</v>
      </c>
      <c r="GV46" s="2">
        <v>25462300</v>
      </c>
      <c r="GW46" s="2">
        <v>19888300</v>
      </c>
      <c r="GX46" s="2">
        <v>24486700</v>
      </c>
      <c r="GY46" s="2">
        <v>24471600</v>
      </c>
      <c r="GZ46" s="2">
        <v>24071500</v>
      </c>
      <c r="HA46" s="2">
        <v>13273900</v>
      </c>
      <c r="HB46" s="2">
        <v>21315600</v>
      </c>
      <c r="HC46" s="2">
        <v>24923700</v>
      </c>
      <c r="HD46" s="2">
        <v>25614100</v>
      </c>
      <c r="HE46" s="2">
        <v>19382200</v>
      </c>
      <c r="HF46" s="2">
        <v>6392900</v>
      </c>
      <c r="HG46" s="2">
        <v>7460700</v>
      </c>
      <c r="HH46" s="2">
        <v>3690700</v>
      </c>
      <c r="HI46" s="2">
        <v>3822500</v>
      </c>
      <c r="HJ46" s="2">
        <v>6156700</v>
      </c>
      <c r="HK46" s="2">
        <v>4640000</v>
      </c>
      <c r="HL46" s="2">
        <v>4074800</v>
      </c>
      <c r="HM46" s="2">
        <v>2766400</v>
      </c>
      <c r="HN46" s="2">
        <v>3284700</v>
      </c>
      <c r="HO46" s="2">
        <v>3187100</v>
      </c>
      <c r="HP46" s="2">
        <v>4468000</v>
      </c>
      <c r="HQ46" s="2">
        <v>7310800</v>
      </c>
      <c r="HR46" s="2">
        <v>6587900</v>
      </c>
      <c r="HS46" s="2">
        <v>8319000</v>
      </c>
      <c r="HT46" s="2">
        <v>6707000</v>
      </c>
      <c r="HU46" s="2">
        <v>8572800</v>
      </c>
      <c r="HV46" s="2">
        <v>5121400</v>
      </c>
      <c r="HW46" s="2">
        <v>3369800</v>
      </c>
      <c r="HX46" s="2">
        <v>4557600</v>
      </c>
      <c r="HY46" s="2">
        <v>4103200</v>
      </c>
      <c r="HZ46" s="2">
        <v>3804600</v>
      </c>
      <c r="IA46" s="2">
        <v>5951900</v>
      </c>
      <c r="IB46" s="2">
        <v>4343500</v>
      </c>
      <c r="IC46" s="2">
        <v>6195300</v>
      </c>
      <c r="ID46" s="2">
        <v>5009800</v>
      </c>
      <c r="IE46" s="2">
        <v>4959700</v>
      </c>
      <c r="IF46" s="2">
        <v>4373800</v>
      </c>
      <c r="IG46" s="2">
        <v>3106600</v>
      </c>
      <c r="IH46" s="2">
        <v>5248000</v>
      </c>
      <c r="II46" s="2">
        <v>4732300</v>
      </c>
      <c r="IJ46" s="2">
        <v>5176800</v>
      </c>
      <c r="IK46" s="2">
        <v>7835200</v>
      </c>
      <c r="IL46" s="2">
        <v>6953000</v>
      </c>
      <c r="IM46" s="2">
        <v>3877200</v>
      </c>
      <c r="IN46" s="2">
        <v>5314600</v>
      </c>
      <c r="IO46" s="2">
        <v>5551900</v>
      </c>
      <c r="IP46" s="2">
        <v>10614000</v>
      </c>
      <c r="IQ46" s="2">
        <v>4677400</v>
      </c>
      <c r="IR46" s="2">
        <v>4837000</v>
      </c>
      <c r="IS46" s="2">
        <v>2724700</v>
      </c>
      <c r="IT46" s="2">
        <v>2936400</v>
      </c>
    </row>
    <row r="47" spans="1:254" ht="15.9" customHeight="1">
      <c r="A47" s="390" t="s">
        <v>89</v>
      </c>
      <c r="B47" s="46" t="s">
        <v>90</v>
      </c>
      <c r="C47" s="50">
        <v>646400</v>
      </c>
      <c r="D47" s="199">
        <v>-469800</v>
      </c>
      <c r="E47" s="197">
        <v>1116200</v>
      </c>
      <c r="F47" s="21">
        <v>1168900</v>
      </c>
      <c r="G47" s="21">
        <v>1392300</v>
      </c>
      <c r="H47" s="21">
        <v>2016300</v>
      </c>
      <c r="I47" s="21">
        <v>1833000</v>
      </c>
      <c r="J47" s="21">
        <v>1870600</v>
      </c>
      <c r="K47" s="21">
        <v>1802200</v>
      </c>
      <c r="L47" s="21">
        <v>1466500</v>
      </c>
      <c r="M47" s="21">
        <v>2064700</v>
      </c>
      <c r="N47" s="21">
        <v>1691900</v>
      </c>
      <c r="O47" s="21">
        <v>1193500</v>
      </c>
      <c r="P47" s="21">
        <v>1205600</v>
      </c>
      <c r="Q47" s="21">
        <v>1076000</v>
      </c>
      <c r="R47" s="21">
        <v>1362200</v>
      </c>
      <c r="S47" s="21">
        <v>892300</v>
      </c>
      <c r="T47" s="21">
        <v>757400</v>
      </c>
      <c r="U47" s="21">
        <v>850100</v>
      </c>
      <c r="V47" s="21">
        <v>890800</v>
      </c>
      <c r="W47" s="21">
        <v>1210100</v>
      </c>
      <c r="X47" s="21">
        <v>965900</v>
      </c>
      <c r="Y47" s="21">
        <v>1058700</v>
      </c>
      <c r="Z47" s="21">
        <v>1558400</v>
      </c>
      <c r="AA47" s="21">
        <v>1946500</v>
      </c>
      <c r="AB47" s="21">
        <v>1507300</v>
      </c>
      <c r="AC47" s="21">
        <v>1661800</v>
      </c>
      <c r="AD47" s="21">
        <v>1336200</v>
      </c>
      <c r="AE47" s="21">
        <v>1415000</v>
      </c>
      <c r="AF47" s="21">
        <v>1723600</v>
      </c>
      <c r="AG47" s="21">
        <v>1295200</v>
      </c>
      <c r="AH47" s="21">
        <v>914500</v>
      </c>
      <c r="AI47" s="21">
        <v>1880100</v>
      </c>
      <c r="AJ47" s="21">
        <v>1292100</v>
      </c>
      <c r="AK47" s="21">
        <v>1287900</v>
      </c>
      <c r="AL47" s="21">
        <v>1781700</v>
      </c>
      <c r="AM47" s="21">
        <v>1683300</v>
      </c>
      <c r="AN47" s="21">
        <v>1330300</v>
      </c>
      <c r="AO47" s="21">
        <v>1491100</v>
      </c>
      <c r="AP47" s="21">
        <v>1565900</v>
      </c>
      <c r="AQ47" s="21">
        <v>1186300</v>
      </c>
      <c r="AR47" s="21">
        <v>835200</v>
      </c>
      <c r="AS47" s="21">
        <v>1105600</v>
      </c>
      <c r="AT47" s="21">
        <v>1730700</v>
      </c>
      <c r="AU47" s="21">
        <v>2252300</v>
      </c>
      <c r="AV47" s="21">
        <v>1495600</v>
      </c>
      <c r="AW47" s="21">
        <v>1724500</v>
      </c>
      <c r="AX47" s="21">
        <v>1447800</v>
      </c>
      <c r="AY47" s="21">
        <v>2024500</v>
      </c>
      <c r="AZ47" s="21">
        <v>1920600</v>
      </c>
      <c r="BA47" s="21">
        <v>1402000</v>
      </c>
      <c r="BB47" s="21">
        <v>1320700</v>
      </c>
      <c r="BC47" s="21">
        <v>1889200</v>
      </c>
      <c r="BD47" s="21">
        <v>1244300</v>
      </c>
      <c r="BE47" s="21">
        <v>1586100</v>
      </c>
      <c r="BF47" s="21">
        <v>1422300</v>
      </c>
      <c r="BG47" s="21">
        <v>1757500</v>
      </c>
      <c r="BH47" s="21">
        <v>1740200</v>
      </c>
      <c r="BI47" s="21">
        <v>2037500</v>
      </c>
      <c r="BJ47" s="21">
        <v>1827300</v>
      </c>
      <c r="BK47" s="21">
        <v>1806000</v>
      </c>
      <c r="BL47" s="21">
        <v>2576200</v>
      </c>
      <c r="BM47" s="2">
        <v>6227100</v>
      </c>
      <c r="BN47" s="2">
        <v>1774200</v>
      </c>
      <c r="BO47" s="2">
        <v>1384600</v>
      </c>
      <c r="BP47" s="2">
        <v>1482500</v>
      </c>
      <c r="BQ47" s="2">
        <v>1491100</v>
      </c>
      <c r="BR47" s="2">
        <v>1117500</v>
      </c>
      <c r="BS47" s="2">
        <v>1145500</v>
      </c>
      <c r="BT47" s="2">
        <v>1695400</v>
      </c>
      <c r="BU47" s="2">
        <v>1617200</v>
      </c>
      <c r="BV47" s="2">
        <v>1460200</v>
      </c>
      <c r="BW47" s="2">
        <v>1951600</v>
      </c>
      <c r="BX47" s="2">
        <v>2414100</v>
      </c>
      <c r="BY47" s="2">
        <v>4591900</v>
      </c>
      <c r="BZ47" s="2">
        <v>1529700</v>
      </c>
      <c r="CA47" s="2">
        <v>1450000</v>
      </c>
      <c r="CB47" s="2">
        <v>1765000</v>
      </c>
      <c r="CC47" s="2">
        <v>1772800</v>
      </c>
      <c r="CD47" s="2">
        <v>1407600</v>
      </c>
      <c r="CE47" s="2">
        <v>807800</v>
      </c>
      <c r="CF47" s="2">
        <v>1228800</v>
      </c>
      <c r="CG47" s="2">
        <v>1167700</v>
      </c>
      <c r="CH47" s="2">
        <v>1324200</v>
      </c>
      <c r="CI47" s="2">
        <v>685800</v>
      </c>
      <c r="CJ47" s="2">
        <v>748200</v>
      </c>
      <c r="CK47" s="2">
        <v>543700</v>
      </c>
      <c r="CL47" s="2">
        <v>1006600</v>
      </c>
      <c r="CM47" s="2">
        <v>1086700</v>
      </c>
      <c r="CN47" s="2">
        <v>1208700</v>
      </c>
      <c r="CO47" s="2">
        <v>1767200</v>
      </c>
      <c r="CP47" s="2">
        <v>2020300</v>
      </c>
      <c r="CQ47" s="2">
        <v>1120000</v>
      </c>
      <c r="CR47" s="2">
        <v>1165600</v>
      </c>
      <c r="CS47" s="2">
        <v>1121800</v>
      </c>
      <c r="CT47" s="2">
        <v>1924300</v>
      </c>
      <c r="CU47" s="2">
        <v>1687400</v>
      </c>
      <c r="CV47" s="2">
        <v>1297900</v>
      </c>
      <c r="CW47" s="2">
        <v>1009400</v>
      </c>
      <c r="CX47" s="2">
        <v>1180300</v>
      </c>
      <c r="CY47" s="2">
        <v>1132700</v>
      </c>
      <c r="CZ47" s="2">
        <v>1244900</v>
      </c>
      <c r="DA47" s="2">
        <v>711600</v>
      </c>
      <c r="DB47" s="2">
        <v>939800</v>
      </c>
      <c r="DC47" s="2">
        <v>1706200</v>
      </c>
      <c r="DD47" s="2">
        <v>1290400</v>
      </c>
      <c r="DE47" s="2">
        <v>1424400</v>
      </c>
      <c r="DF47" s="2">
        <v>2664300</v>
      </c>
      <c r="DG47" s="2">
        <v>1922700</v>
      </c>
      <c r="DH47" s="2">
        <v>1367300</v>
      </c>
      <c r="DI47" s="2">
        <v>920500</v>
      </c>
      <c r="DJ47" s="2">
        <v>937900</v>
      </c>
      <c r="DK47" s="2">
        <v>1305100</v>
      </c>
      <c r="DL47" s="2">
        <v>1128400</v>
      </c>
      <c r="DM47" s="2">
        <v>1217400</v>
      </c>
      <c r="DN47" s="2">
        <v>1224400</v>
      </c>
      <c r="DO47" s="2">
        <v>834300</v>
      </c>
      <c r="DP47" s="2">
        <v>954500</v>
      </c>
      <c r="DQ47" s="2">
        <v>1144600</v>
      </c>
      <c r="DR47" s="2">
        <v>1572300</v>
      </c>
      <c r="DS47" s="2">
        <v>1391900</v>
      </c>
      <c r="DT47" s="2">
        <v>1365200</v>
      </c>
      <c r="DU47" s="2">
        <v>1609800</v>
      </c>
      <c r="DV47" s="2">
        <v>1271900</v>
      </c>
      <c r="DW47" s="2">
        <v>986600</v>
      </c>
      <c r="DX47" s="2">
        <v>1230000</v>
      </c>
      <c r="DY47" s="2">
        <v>1717900</v>
      </c>
      <c r="DZ47" s="2">
        <v>2809000</v>
      </c>
      <c r="EA47" s="2">
        <v>1714600</v>
      </c>
      <c r="EB47" s="2">
        <v>1356300</v>
      </c>
      <c r="EC47" s="2">
        <v>1380900</v>
      </c>
      <c r="ED47" s="2">
        <v>1109700</v>
      </c>
      <c r="EE47" s="2">
        <v>1642900</v>
      </c>
      <c r="EF47" s="2">
        <v>1236700</v>
      </c>
      <c r="EG47" s="2">
        <v>830700</v>
      </c>
      <c r="EH47" s="2">
        <v>984500</v>
      </c>
      <c r="EI47" s="2">
        <v>1295100</v>
      </c>
      <c r="EJ47" s="2">
        <v>1687300</v>
      </c>
      <c r="EK47" s="2">
        <v>1710400</v>
      </c>
      <c r="EL47" s="2">
        <v>2107600</v>
      </c>
      <c r="EM47" s="2">
        <v>1778600</v>
      </c>
      <c r="EN47" s="2">
        <v>1356300</v>
      </c>
      <c r="EO47" s="2">
        <v>899500</v>
      </c>
      <c r="EP47" s="2">
        <v>812000</v>
      </c>
      <c r="EQ47" s="2">
        <v>1171800</v>
      </c>
      <c r="ER47" s="2">
        <v>1496100</v>
      </c>
      <c r="ES47" s="2">
        <v>1379500</v>
      </c>
      <c r="ET47" s="2">
        <v>926900</v>
      </c>
      <c r="EU47" s="2">
        <v>1370300</v>
      </c>
      <c r="EV47" s="2">
        <v>1322700</v>
      </c>
      <c r="EW47" s="2">
        <v>734700</v>
      </c>
      <c r="EX47" s="2">
        <v>1103300</v>
      </c>
      <c r="EY47" s="2">
        <v>1102000</v>
      </c>
      <c r="EZ47" s="2">
        <v>2294600</v>
      </c>
      <c r="FA47" s="2">
        <v>2388400</v>
      </c>
      <c r="FB47" s="2">
        <v>1106500</v>
      </c>
      <c r="FC47" s="2">
        <v>802000</v>
      </c>
      <c r="FD47" s="2">
        <v>1250200</v>
      </c>
      <c r="FE47" s="2">
        <v>1448300</v>
      </c>
      <c r="FF47" s="2">
        <v>1835200</v>
      </c>
      <c r="FG47" s="2">
        <v>1291700</v>
      </c>
      <c r="FH47" s="2">
        <v>984200</v>
      </c>
      <c r="FI47" s="2">
        <v>1372900</v>
      </c>
      <c r="FJ47" s="2">
        <v>1393700</v>
      </c>
      <c r="FK47" s="2">
        <v>1086800</v>
      </c>
      <c r="FL47" s="2">
        <v>891200</v>
      </c>
      <c r="FM47" s="2">
        <v>1064500</v>
      </c>
      <c r="FN47" s="2">
        <v>1077900</v>
      </c>
      <c r="FO47" s="2">
        <v>945900</v>
      </c>
      <c r="FP47" s="2">
        <v>1043600</v>
      </c>
      <c r="FQ47" s="2">
        <v>1215400</v>
      </c>
      <c r="FR47" s="2">
        <v>2020800</v>
      </c>
      <c r="FS47" s="2">
        <v>1926800</v>
      </c>
      <c r="FT47" s="2">
        <v>2076700</v>
      </c>
      <c r="FU47" s="2">
        <v>1273800</v>
      </c>
      <c r="FV47" s="2">
        <v>1599000</v>
      </c>
      <c r="FW47" s="2">
        <v>1820000</v>
      </c>
      <c r="FX47" s="2">
        <v>1772700</v>
      </c>
      <c r="FY47" s="2">
        <v>2481300</v>
      </c>
      <c r="FZ47" s="2">
        <v>2028600</v>
      </c>
      <c r="GA47" s="2">
        <v>4610200</v>
      </c>
      <c r="GB47" s="2">
        <v>2034700</v>
      </c>
      <c r="GC47" s="2">
        <v>2031000</v>
      </c>
      <c r="GD47" s="2">
        <v>1641500</v>
      </c>
      <c r="GE47" s="2">
        <v>1821200</v>
      </c>
      <c r="GF47" s="2">
        <v>2087700</v>
      </c>
      <c r="GG47" s="2">
        <v>1329900</v>
      </c>
      <c r="GH47" s="2">
        <v>1418200</v>
      </c>
      <c r="GI47" s="2">
        <v>11035900</v>
      </c>
      <c r="GJ47" s="2">
        <v>2433100</v>
      </c>
      <c r="GK47" s="2">
        <v>2987100</v>
      </c>
      <c r="GL47" s="2">
        <v>1801900</v>
      </c>
      <c r="GM47" s="2">
        <v>1413000</v>
      </c>
      <c r="GN47" s="2">
        <v>1375200</v>
      </c>
      <c r="GO47" s="2">
        <v>1299800</v>
      </c>
      <c r="GP47" s="2">
        <v>1420300</v>
      </c>
      <c r="GQ47" s="2">
        <v>1359100</v>
      </c>
      <c r="GR47" s="2">
        <v>1375000</v>
      </c>
      <c r="GS47" s="2">
        <v>1356900</v>
      </c>
      <c r="GT47" s="2">
        <v>1593700</v>
      </c>
      <c r="GU47" s="2">
        <v>2457700</v>
      </c>
      <c r="GV47" s="2">
        <v>2401400</v>
      </c>
      <c r="GW47" s="2">
        <v>1779300</v>
      </c>
      <c r="GX47" s="2">
        <v>2278700</v>
      </c>
      <c r="GY47" s="2">
        <v>2220200</v>
      </c>
      <c r="GZ47" s="2">
        <v>1888000</v>
      </c>
      <c r="HA47" s="2">
        <v>880300</v>
      </c>
      <c r="HB47" s="2">
        <v>1289500</v>
      </c>
      <c r="HC47" s="2">
        <v>1837800</v>
      </c>
      <c r="HD47" s="2">
        <v>1376200</v>
      </c>
      <c r="HE47" s="2">
        <v>1803300</v>
      </c>
      <c r="HF47" s="2">
        <v>1642100</v>
      </c>
      <c r="HG47" s="2">
        <v>1382800</v>
      </c>
      <c r="HH47" s="2">
        <v>979500</v>
      </c>
      <c r="HI47" s="2">
        <v>1369400</v>
      </c>
      <c r="HJ47" s="2">
        <v>1911900</v>
      </c>
      <c r="HK47" s="2">
        <v>1152300</v>
      </c>
      <c r="HL47" s="2">
        <v>1085800</v>
      </c>
      <c r="HM47" s="2">
        <v>1165700</v>
      </c>
      <c r="HN47" s="2">
        <v>1236400</v>
      </c>
      <c r="HO47" s="2">
        <v>1058900</v>
      </c>
      <c r="HP47" s="2">
        <v>1126300</v>
      </c>
      <c r="HQ47" s="2">
        <v>1041800</v>
      </c>
      <c r="HR47" s="2">
        <v>971500</v>
      </c>
      <c r="HS47" s="2">
        <v>1191600</v>
      </c>
      <c r="HT47" s="2">
        <v>953300</v>
      </c>
      <c r="HU47" s="2">
        <v>2081300</v>
      </c>
      <c r="HV47" s="2">
        <v>1566200</v>
      </c>
      <c r="HW47" s="2">
        <v>1943400</v>
      </c>
      <c r="HX47" s="2">
        <v>1434200</v>
      </c>
      <c r="HY47" s="2">
        <v>1215500</v>
      </c>
      <c r="HZ47" s="2">
        <v>1487400</v>
      </c>
      <c r="IA47" s="2">
        <v>1327200</v>
      </c>
      <c r="IB47" s="2">
        <v>1752600</v>
      </c>
      <c r="IC47" s="2">
        <v>1523300</v>
      </c>
      <c r="ID47" s="2">
        <v>1097500</v>
      </c>
      <c r="IE47" s="2">
        <v>1063100</v>
      </c>
      <c r="IF47" s="2">
        <v>932100</v>
      </c>
      <c r="IG47" s="2">
        <v>947700</v>
      </c>
      <c r="IH47" s="2">
        <v>1169700</v>
      </c>
      <c r="II47" s="2">
        <v>1059600</v>
      </c>
      <c r="IJ47" s="2">
        <v>1520200</v>
      </c>
      <c r="IK47" s="2">
        <v>1576400</v>
      </c>
      <c r="IL47" s="2">
        <v>2100700</v>
      </c>
      <c r="IM47" s="2">
        <v>1789700</v>
      </c>
      <c r="IN47" s="2">
        <v>1813700</v>
      </c>
      <c r="IO47" s="2">
        <v>1736300</v>
      </c>
      <c r="IP47" s="2">
        <v>1321800</v>
      </c>
      <c r="IQ47" s="2">
        <v>1896500</v>
      </c>
      <c r="IR47" s="2">
        <v>1729700</v>
      </c>
      <c r="IS47" s="2">
        <v>4077300</v>
      </c>
      <c r="IT47" s="2">
        <v>2202500</v>
      </c>
    </row>
    <row r="48" spans="1:254" ht="15.9" customHeight="1">
      <c r="A48" s="390" t="s">
        <v>91</v>
      </c>
      <c r="B48" s="46" t="s">
        <v>92</v>
      </c>
      <c r="C48" s="50">
        <v>333600</v>
      </c>
      <c r="D48" s="199">
        <v>-1486600</v>
      </c>
      <c r="E48" s="197">
        <v>1820200</v>
      </c>
      <c r="F48" s="21">
        <v>2348600</v>
      </c>
      <c r="G48" s="21">
        <v>1072400</v>
      </c>
      <c r="H48" s="21">
        <v>867300</v>
      </c>
      <c r="I48" s="21">
        <v>1006500</v>
      </c>
      <c r="J48" s="21">
        <v>1013600</v>
      </c>
      <c r="K48" s="21">
        <v>1665400</v>
      </c>
      <c r="L48" s="21">
        <v>1726800</v>
      </c>
      <c r="M48" s="21">
        <v>1211100</v>
      </c>
      <c r="N48" s="21">
        <v>1022700</v>
      </c>
      <c r="O48" s="21">
        <v>914000</v>
      </c>
      <c r="P48" s="21">
        <v>874300</v>
      </c>
      <c r="Q48" s="21">
        <v>1076800</v>
      </c>
      <c r="R48" s="21">
        <v>1096400</v>
      </c>
      <c r="S48" s="21">
        <v>740900</v>
      </c>
      <c r="T48" s="21">
        <v>832600</v>
      </c>
      <c r="U48" s="21">
        <v>856900</v>
      </c>
      <c r="V48" s="21">
        <v>857000</v>
      </c>
      <c r="W48" s="21">
        <v>706200</v>
      </c>
      <c r="X48" s="21">
        <v>1173100</v>
      </c>
      <c r="Y48" s="21">
        <v>1015400</v>
      </c>
      <c r="Z48" s="21">
        <v>666100</v>
      </c>
      <c r="AA48" s="21">
        <v>778900</v>
      </c>
      <c r="AB48" s="21">
        <v>759000</v>
      </c>
      <c r="AC48" s="21">
        <v>781600</v>
      </c>
      <c r="AD48" s="21">
        <v>592100</v>
      </c>
      <c r="AE48" s="21">
        <v>1041000</v>
      </c>
      <c r="AF48" s="21">
        <v>938000</v>
      </c>
      <c r="AG48" s="21">
        <v>965700</v>
      </c>
      <c r="AH48" s="21">
        <v>599900</v>
      </c>
      <c r="AI48" s="21">
        <v>557000</v>
      </c>
      <c r="AJ48" s="21">
        <v>909000</v>
      </c>
      <c r="AK48" s="21">
        <v>876600</v>
      </c>
      <c r="AL48" s="21">
        <v>1439300</v>
      </c>
      <c r="AM48" s="21">
        <v>1005100</v>
      </c>
      <c r="AN48" s="21">
        <v>825300</v>
      </c>
      <c r="AO48" s="21">
        <v>560900</v>
      </c>
      <c r="AP48" s="21">
        <v>863300</v>
      </c>
      <c r="AQ48" s="21">
        <v>874300</v>
      </c>
      <c r="AR48" s="21">
        <v>825900</v>
      </c>
      <c r="AS48" s="21">
        <v>928400</v>
      </c>
      <c r="AT48" s="21">
        <v>786400</v>
      </c>
      <c r="AU48" s="21">
        <v>987800</v>
      </c>
      <c r="AV48" s="21">
        <v>752200</v>
      </c>
      <c r="AW48" s="21">
        <v>821900</v>
      </c>
      <c r="AX48" s="21">
        <v>661000</v>
      </c>
      <c r="AY48" s="21">
        <v>857500</v>
      </c>
      <c r="AZ48" s="21">
        <v>1107300</v>
      </c>
      <c r="BA48" s="21">
        <v>1467400</v>
      </c>
      <c r="BB48" s="21">
        <v>1084500</v>
      </c>
      <c r="BC48" s="21">
        <v>929300</v>
      </c>
      <c r="BD48" s="21">
        <v>1160700</v>
      </c>
      <c r="BE48" s="21">
        <v>774200</v>
      </c>
      <c r="BF48" s="21">
        <v>816000</v>
      </c>
      <c r="BG48" s="21">
        <v>903100</v>
      </c>
      <c r="BH48" s="21">
        <v>1237500</v>
      </c>
      <c r="BI48" s="21">
        <v>1505900</v>
      </c>
      <c r="BJ48" s="21">
        <v>1676300</v>
      </c>
      <c r="BK48" s="21">
        <v>2035700</v>
      </c>
      <c r="BL48" s="21">
        <v>4157000</v>
      </c>
      <c r="BM48" s="2">
        <v>1058000</v>
      </c>
      <c r="BN48" s="2">
        <v>1147100</v>
      </c>
      <c r="BO48" s="2">
        <v>1402800</v>
      </c>
      <c r="BP48" s="2">
        <v>1278800</v>
      </c>
      <c r="BQ48" s="2">
        <v>1757400</v>
      </c>
      <c r="BR48" s="2">
        <v>1092200</v>
      </c>
      <c r="BS48" s="2">
        <v>1710300</v>
      </c>
      <c r="BT48" s="2">
        <v>1291800</v>
      </c>
      <c r="BU48" s="2">
        <v>2566600</v>
      </c>
      <c r="BV48" s="2">
        <v>558300</v>
      </c>
      <c r="BW48" s="2">
        <v>732300</v>
      </c>
      <c r="BX48" s="2">
        <v>699000</v>
      </c>
      <c r="BY48" s="2">
        <v>1085200</v>
      </c>
      <c r="BZ48" s="2">
        <v>891600</v>
      </c>
      <c r="CA48" s="2">
        <v>626200</v>
      </c>
      <c r="CB48" s="2">
        <v>582100</v>
      </c>
      <c r="CC48" s="2">
        <v>558300</v>
      </c>
      <c r="CD48" s="2">
        <v>551500</v>
      </c>
      <c r="CE48" s="2">
        <v>425600</v>
      </c>
      <c r="CF48" s="2">
        <v>604700</v>
      </c>
      <c r="CG48" s="2">
        <v>904000</v>
      </c>
      <c r="CH48" s="2">
        <v>752200</v>
      </c>
      <c r="CI48" s="2">
        <v>515600</v>
      </c>
      <c r="CJ48" s="2">
        <v>741600</v>
      </c>
      <c r="CK48" s="2">
        <v>507500</v>
      </c>
      <c r="CL48" s="2">
        <v>674200</v>
      </c>
      <c r="CM48" s="2">
        <v>704200</v>
      </c>
      <c r="CN48" s="2">
        <v>764400</v>
      </c>
      <c r="CO48" s="2">
        <v>759800</v>
      </c>
      <c r="CP48" s="2">
        <v>855500</v>
      </c>
      <c r="CQ48" s="2">
        <v>1089800</v>
      </c>
      <c r="CR48" s="2">
        <v>801200</v>
      </c>
      <c r="CS48" s="2">
        <v>1001000</v>
      </c>
      <c r="CT48" s="2">
        <v>1517700</v>
      </c>
      <c r="CU48" s="2">
        <v>2236800</v>
      </c>
      <c r="CV48" s="2">
        <v>625500</v>
      </c>
      <c r="CW48" s="2">
        <v>408000</v>
      </c>
      <c r="CX48" s="2">
        <v>831200</v>
      </c>
      <c r="CY48" s="2">
        <v>1164500</v>
      </c>
      <c r="CZ48" s="2">
        <v>817900</v>
      </c>
      <c r="DA48" s="2">
        <v>1012100</v>
      </c>
      <c r="DB48" s="2">
        <v>1061500</v>
      </c>
      <c r="DC48" s="2">
        <v>1446900</v>
      </c>
      <c r="DD48" s="2">
        <v>1000700</v>
      </c>
      <c r="DE48" s="2">
        <v>1356700</v>
      </c>
      <c r="DF48" s="2">
        <v>1270100</v>
      </c>
      <c r="DG48" s="2">
        <v>928900</v>
      </c>
      <c r="DH48" s="2">
        <v>1039500</v>
      </c>
      <c r="DI48" s="2">
        <v>1078800</v>
      </c>
      <c r="DJ48" s="2">
        <v>762500</v>
      </c>
      <c r="DK48" s="2">
        <v>854700</v>
      </c>
      <c r="DL48" s="2">
        <v>1090300</v>
      </c>
      <c r="DM48" s="2">
        <v>1133200</v>
      </c>
      <c r="DN48" s="2">
        <v>781600</v>
      </c>
      <c r="DO48" s="2">
        <v>1083800</v>
      </c>
      <c r="DP48" s="2">
        <v>788500</v>
      </c>
      <c r="DQ48" s="2">
        <v>1187100</v>
      </c>
      <c r="DR48" s="2">
        <v>1228000</v>
      </c>
      <c r="DS48" s="2">
        <v>1890900</v>
      </c>
      <c r="DT48" s="2">
        <v>2193700</v>
      </c>
      <c r="DU48" s="2">
        <v>1690300</v>
      </c>
      <c r="DV48" s="2">
        <v>2101600</v>
      </c>
      <c r="DW48" s="2">
        <v>1985500</v>
      </c>
      <c r="DX48" s="2">
        <v>2673700</v>
      </c>
      <c r="DY48" s="2">
        <v>2769500</v>
      </c>
      <c r="DZ48" s="2">
        <v>2159700</v>
      </c>
      <c r="EA48" s="2">
        <v>1321000</v>
      </c>
      <c r="EB48" s="2">
        <v>1448500</v>
      </c>
      <c r="EC48" s="2">
        <v>1231800</v>
      </c>
      <c r="ED48" s="2">
        <v>887100</v>
      </c>
      <c r="EE48" s="2">
        <v>809700</v>
      </c>
      <c r="EF48" s="2">
        <v>816000</v>
      </c>
      <c r="EG48" s="2">
        <v>955200</v>
      </c>
      <c r="EH48" s="2">
        <v>798800</v>
      </c>
      <c r="EI48" s="2">
        <v>899300</v>
      </c>
      <c r="EJ48" s="2">
        <v>1038500</v>
      </c>
      <c r="EK48" s="2">
        <v>997000</v>
      </c>
      <c r="EL48" s="2">
        <v>1119500</v>
      </c>
      <c r="EM48" s="2">
        <v>1170500</v>
      </c>
      <c r="EN48" s="2">
        <v>1539800</v>
      </c>
      <c r="EO48" s="2">
        <v>916600</v>
      </c>
      <c r="EP48" s="2">
        <v>874800</v>
      </c>
      <c r="EQ48" s="2">
        <v>806800</v>
      </c>
      <c r="ER48" s="2">
        <v>843500</v>
      </c>
      <c r="ES48" s="2">
        <v>927700</v>
      </c>
      <c r="ET48" s="2">
        <v>765900</v>
      </c>
      <c r="EU48" s="2">
        <v>880100</v>
      </c>
      <c r="EV48" s="2">
        <v>739700</v>
      </c>
      <c r="EW48" s="2">
        <v>900700</v>
      </c>
      <c r="EX48" s="2">
        <v>667000</v>
      </c>
      <c r="EY48" s="2">
        <v>735200</v>
      </c>
      <c r="EZ48" s="2">
        <v>1426400</v>
      </c>
      <c r="FA48" s="2">
        <v>1435500</v>
      </c>
      <c r="FB48" s="2">
        <v>697700</v>
      </c>
      <c r="FC48" s="2">
        <v>836500</v>
      </c>
      <c r="FD48" s="2">
        <v>915900</v>
      </c>
      <c r="FE48" s="2">
        <v>968000</v>
      </c>
      <c r="FF48" s="2">
        <v>1379600</v>
      </c>
      <c r="FG48" s="2">
        <v>937800</v>
      </c>
      <c r="FH48" s="2">
        <v>667000</v>
      </c>
      <c r="FI48" s="2">
        <v>486100</v>
      </c>
      <c r="FJ48" s="2">
        <v>617100</v>
      </c>
      <c r="FK48" s="2">
        <v>713900</v>
      </c>
      <c r="FL48" s="2">
        <v>789500</v>
      </c>
      <c r="FM48" s="2">
        <v>707000</v>
      </c>
      <c r="FN48" s="2">
        <v>816900</v>
      </c>
      <c r="FO48" s="2">
        <v>1032100</v>
      </c>
      <c r="FP48" s="2">
        <v>945400</v>
      </c>
      <c r="FQ48" s="2">
        <v>871300</v>
      </c>
      <c r="FR48" s="2">
        <v>1301100</v>
      </c>
      <c r="FS48" s="2">
        <v>2228400</v>
      </c>
      <c r="FT48" s="2">
        <v>1615900</v>
      </c>
      <c r="FU48" s="2">
        <v>682500</v>
      </c>
      <c r="FV48" s="2">
        <v>914200</v>
      </c>
      <c r="FW48" s="2">
        <v>1087800</v>
      </c>
      <c r="FX48" s="2">
        <v>603300</v>
      </c>
      <c r="FY48" s="2">
        <v>575200</v>
      </c>
      <c r="FZ48" s="2">
        <v>595100</v>
      </c>
      <c r="GA48" s="2">
        <v>759300</v>
      </c>
      <c r="GB48" s="2">
        <v>1099300</v>
      </c>
      <c r="GC48" s="2">
        <v>1154200</v>
      </c>
      <c r="GD48" s="2">
        <v>2421900</v>
      </c>
      <c r="GE48" s="2">
        <v>3737000</v>
      </c>
      <c r="GF48" s="2">
        <v>1486400</v>
      </c>
      <c r="GG48" s="2">
        <v>1448100</v>
      </c>
      <c r="GH48" s="2">
        <v>1215100</v>
      </c>
      <c r="GI48" s="2">
        <v>2184600</v>
      </c>
      <c r="GJ48" s="2">
        <v>789300</v>
      </c>
      <c r="GK48" s="2">
        <v>888100</v>
      </c>
      <c r="GL48" s="2">
        <v>786100</v>
      </c>
      <c r="GM48" s="2">
        <v>719200</v>
      </c>
      <c r="GN48" s="2">
        <v>755800</v>
      </c>
      <c r="GO48" s="2">
        <v>1056700</v>
      </c>
      <c r="GP48" s="2">
        <v>869600</v>
      </c>
      <c r="GQ48" s="2">
        <v>584300</v>
      </c>
      <c r="GR48" s="2">
        <v>501600</v>
      </c>
      <c r="GS48" s="2">
        <v>622300</v>
      </c>
      <c r="GT48" s="2">
        <v>742400</v>
      </c>
      <c r="GU48" s="2">
        <v>1637600</v>
      </c>
      <c r="GV48" s="2">
        <v>1470800</v>
      </c>
      <c r="GW48" s="2">
        <v>667500</v>
      </c>
      <c r="GX48" s="2">
        <v>822000</v>
      </c>
      <c r="GY48" s="2">
        <v>843600</v>
      </c>
      <c r="GZ48" s="2">
        <v>910800</v>
      </c>
      <c r="HA48" s="2">
        <v>734000</v>
      </c>
      <c r="HB48" s="2">
        <v>699500</v>
      </c>
      <c r="HC48" s="2">
        <v>1131000</v>
      </c>
      <c r="HD48" s="2">
        <v>885900</v>
      </c>
      <c r="HE48" s="2">
        <v>1005100</v>
      </c>
      <c r="HF48" s="2">
        <v>1214800</v>
      </c>
      <c r="HG48" s="2">
        <v>932500</v>
      </c>
      <c r="HH48" s="2">
        <v>1341600</v>
      </c>
      <c r="HI48" s="2">
        <v>1122400</v>
      </c>
      <c r="HJ48" s="2">
        <v>5587900</v>
      </c>
      <c r="HK48" s="2">
        <v>1013700</v>
      </c>
      <c r="HL48" s="2">
        <v>676700</v>
      </c>
      <c r="HM48" s="2">
        <v>894700</v>
      </c>
      <c r="HN48" s="2">
        <v>1063100</v>
      </c>
      <c r="HO48" s="2">
        <v>1151700</v>
      </c>
      <c r="HP48" s="2">
        <v>1246700</v>
      </c>
      <c r="HQ48" s="2">
        <v>1016200</v>
      </c>
      <c r="HR48" s="2">
        <v>1020500</v>
      </c>
      <c r="HS48" s="2">
        <v>1053400</v>
      </c>
      <c r="HT48" s="2">
        <v>1174800</v>
      </c>
      <c r="HU48" s="2">
        <v>860300</v>
      </c>
      <c r="HV48" s="2">
        <v>956800</v>
      </c>
      <c r="HW48" s="2">
        <v>814300</v>
      </c>
      <c r="HX48" s="2">
        <v>819700</v>
      </c>
      <c r="HY48" s="2">
        <v>1020500</v>
      </c>
      <c r="HZ48" s="2">
        <v>1008400</v>
      </c>
      <c r="IA48" s="2">
        <v>1025600</v>
      </c>
      <c r="IB48" s="2">
        <v>1174800</v>
      </c>
      <c r="IC48" s="2">
        <v>1219800</v>
      </c>
      <c r="ID48" s="2">
        <v>1436600</v>
      </c>
      <c r="IE48" s="2">
        <v>1065400</v>
      </c>
      <c r="IF48" s="2">
        <v>1144200</v>
      </c>
      <c r="IG48" s="2">
        <v>593800</v>
      </c>
      <c r="IH48" s="2">
        <v>704300</v>
      </c>
      <c r="II48" s="2">
        <v>1040500</v>
      </c>
      <c r="IJ48" s="2">
        <v>1020100</v>
      </c>
      <c r="IK48" s="2">
        <v>1034400</v>
      </c>
      <c r="IL48" s="2">
        <v>1059200</v>
      </c>
      <c r="IM48" s="2">
        <v>1118200</v>
      </c>
      <c r="IN48" s="2">
        <v>1802400</v>
      </c>
      <c r="IO48" s="2">
        <v>3352600</v>
      </c>
      <c r="IP48" s="2">
        <v>1816400</v>
      </c>
      <c r="IQ48" s="2">
        <v>1414000</v>
      </c>
      <c r="IR48" s="2">
        <v>968900</v>
      </c>
      <c r="IS48" s="2">
        <v>911200</v>
      </c>
      <c r="IT48" s="2">
        <v>720800</v>
      </c>
    </row>
    <row r="49" spans="1:254" ht="15.9" customHeight="1">
      <c r="A49" s="390" t="s">
        <v>93</v>
      </c>
      <c r="B49" s="46" t="s">
        <v>94</v>
      </c>
      <c r="C49" s="50">
        <v>196200</v>
      </c>
      <c r="D49" s="199">
        <v>-421700</v>
      </c>
      <c r="E49" s="197">
        <v>617900</v>
      </c>
      <c r="F49" s="21">
        <v>793300</v>
      </c>
      <c r="G49" s="21">
        <v>749300</v>
      </c>
      <c r="H49" s="21">
        <v>1057900</v>
      </c>
      <c r="I49" s="21">
        <v>2208600</v>
      </c>
      <c r="J49" s="21">
        <v>697100</v>
      </c>
      <c r="K49" s="21">
        <v>844400</v>
      </c>
      <c r="L49" s="21">
        <v>662000</v>
      </c>
      <c r="M49" s="21">
        <v>490200</v>
      </c>
      <c r="N49" s="21">
        <v>404500</v>
      </c>
      <c r="O49" s="21">
        <v>392400</v>
      </c>
      <c r="P49" s="21">
        <v>489400</v>
      </c>
      <c r="Q49" s="21">
        <v>668600</v>
      </c>
      <c r="R49" s="21">
        <v>725700</v>
      </c>
      <c r="S49" s="21">
        <v>343600</v>
      </c>
      <c r="T49" s="21">
        <v>370700</v>
      </c>
      <c r="U49" s="21">
        <v>371600</v>
      </c>
      <c r="V49" s="21">
        <v>647000</v>
      </c>
      <c r="W49" s="21">
        <v>531800</v>
      </c>
      <c r="X49" s="21">
        <v>437600</v>
      </c>
      <c r="Y49" s="21">
        <v>545400</v>
      </c>
      <c r="Z49" s="21">
        <v>661200</v>
      </c>
      <c r="AA49" s="21">
        <v>346300</v>
      </c>
      <c r="AB49" s="21">
        <v>531100</v>
      </c>
      <c r="AC49" s="21">
        <v>404400</v>
      </c>
      <c r="AD49" s="21">
        <v>839300</v>
      </c>
      <c r="AE49" s="21">
        <v>531100</v>
      </c>
      <c r="AF49" s="21">
        <v>839000</v>
      </c>
      <c r="AG49" s="21">
        <v>598800</v>
      </c>
      <c r="AH49" s="21">
        <v>605600</v>
      </c>
      <c r="AI49" s="21">
        <v>776700</v>
      </c>
      <c r="AJ49" s="21">
        <v>521700</v>
      </c>
      <c r="AK49" s="21">
        <v>556800</v>
      </c>
      <c r="AL49" s="21">
        <v>900600</v>
      </c>
      <c r="AM49" s="21">
        <v>929800</v>
      </c>
      <c r="AN49" s="21">
        <v>424400</v>
      </c>
      <c r="AO49" s="21">
        <v>555700</v>
      </c>
      <c r="AP49" s="21">
        <v>602900</v>
      </c>
      <c r="AQ49" s="21">
        <v>703100</v>
      </c>
      <c r="AR49" s="21">
        <v>687000</v>
      </c>
      <c r="AS49" s="21">
        <v>860200</v>
      </c>
      <c r="AT49" s="21">
        <v>1057600</v>
      </c>
      <c r="AU49" s="21">
        <v>1242200</v>
      </c>
      <c r="AV49" s="21">
        <v>1423300</v>
      </c>
      <c r="AW49" s="21">
        <v>886200</v>
      </c>
      <c r="AX49" s="21">
        <v>872800</v>
      </c>
      <c r="AY49" s="21">
        <v>1247900</v>
      </c>
      <c r="AZ49" s="21">
        <v>1216900</v>
      </c>
      <c r="BA49" s="21">
        <v>1600300</v>
      </c>
      <c r="BB49" s="21">
        <v>1016800</v>
      </c>
      <c r="BC49" s="21">
        <v>1130500</v>
      </c>
      <c r="BD49" s="21">
        <v>490500</v>
      </c>
      <c r="BE49" s="21">
        <v>649100</v>
      </c>
      <c r="BF49" s="21">
        <v>561900</v>
      </c>
      <c r="BG49" s="21">
        <v>681800</v>
      </c>
      <c r="BH49" s="21">
        <v>1088900</v>
      </c>
      <c r="BI49" s="21">
        <v>696100</v>
      </c>
      <c r="BJ49" s="21">
        <v>777600</v>
      </c>
      <c r="BK49" s="21">
        <v>874500</v>
      </c>
      <c r="BL49" s="21">
        <v>1190400</v>
      </c>
      <c r="BM49" s="2">
        <v>1002900</v>
      </c>
      <c r="BN49" s="2">
        <v>1023800</v>
      </c>
      <c r="BO49" s="2">
        <v>819800</v>
      </c>
      <c r="BP49" s="2">
        <v>706100</v>
      </c>
      <c r="BQ49" s="2">
        <v>978400</v>
      </c>
      <c r="BR49" s="2">
        <v>622300</v>
      </c>
      <c r="BS49" s="2">
        <v>801700</v>
      </c>
      <c r="BT49" s="2">
        <v>480400</v>
      </c>
      <c r="BU49" s="2">
        <v>252800</v>
      </c>
      <c r="BV49" s="2">
        <v>330000</v>
      </c>
      <c r="BW49" s="2">
        <v>457000</v>
      </c>
      <c r="BX49" s="2">
        <v>410700</v>
      </c>
      <c r="BY49" s="2">
        <v>577000</v>
      </c>
      <c r="BZ49" s="2">
        <v>632900</v>
      </c>
      <c r="CA49" s="2">
        <v>732800</v>
      </c>
      <c r="CB49" s="2">
        <v>870600</v>
      </c>
      <c r="CC49" s="2">
        <v>426600</v>
      </c>
      <c r="CD49" s="2">
        <v>491000</v>
      </c>
      <c r="CE49" s="2">
        <v>494100</v>
      </c>
      <c r="CF49" s="2">
        <v>567400</v>
      </c>
      <c r="CG49" s="2">
        <v>693000</v>
      </c>
      <c r="CH49" s="2">
        <v>779700</v>
      </c>
      <c r="CI49" s="2">
        <v>553500</v>
      </c>
      <c r="CJ49" s="2">
        <v>327800</v>
      </c>
      <c r="CK49" s="2">
        <v>487100</v>
      </c>
      <c r="CL49" s="2">
        <v>604400</v>
      </c>
      <c r="CM49" s="2">
        <v>565900</v>
      </c>
      <c r="CN49" s="2">
        <v>496500</v>
      </c>
      <c r="CO49" s="2">
        <v>516600</v>
      </c>
      <c r="CP49" s="2">
        <v>679500</v>
      </c>
      <c r="CQ49" s="2">
        <v>505800</v>
      </c>
      <c r="CR49" s="2">
        <v>507800</v>
      </c>
      <c r="CS49" s="2">
        <v>466300</v>
      </c>
      <c r="CT49" s="2">
        <v>636700</v>
      </c>
      <c r="CU49" s="2">
        <v>1031800</v>
      </c>
      <c r="CV49" s="2">
        <v>615800</v>
      </c>
      <c r="CW49" s="2">
        <v>460300</v>
      </c>
      <c r="CX49" s="2">
        <v>455900</v>
      </c>
      <c r="CY49" s="2">
        <v>584000</v>
      </c>
      <c r="CZ49" s="2">
        <v>573900</v>
      </c>
      <c r="DA49" s="2">
        <v>603900</v>
      </c>
      <c r="DB49" s="2">
        <v>975300</v>
      </c>
      <c r="DC49" s="2">
        <v>774400</v>
      </c>
      <c r="DD49" s="2">
        <v>475400</v>
      </c>
      <c r="DE49" s="2">
        <v>724400</v>
      </c>
      <c r="DF49" s="2">
        <v>764700</v>
      </c>
      <c r="DG49" s="2">
        <v>681300</v>
      </c>
      <c r="DH49" s="2">
        <v>601700</v>
      </c>
      <c r="DI49" s="2">
        <v>780300</v>
      </c>
      <c r="DJ49" s="2">
        <v>564700</v>
      </c>
      <c r="DK49" s="2">
        <v>1235600</v>
      </c>
      <c r="DL49" s="2">
        <v>976700</v>
      </c>
      <c r="DM49" s="2">
        <v>640700</v>
      </c>
      <c r="DN49" s="2">
        <v>547900</v>
      </c>
      <c r="DO49" s="2">
        <v>782600</v>
      </c>
      <c r="DP49" s="2">
        <v>619500</v>
      </c>
      <c r="DQ49" s="2">
        <v>644600</v>
      </c>
      <c r="DR49" s="2">
        <v>966900</v>
      </c>
      <c r="DS49" s="2">
        <v>807000</v>
      </c>
      <c r="DT49" s="2">
        <v>474200</v>
      </c>
      <c r="DU49" s="2">
        <v>449200</v>
      </c>
      <c r="DV49" s="2">
        <v>788400</v>
      </c>
      <c r="DW49" s="2">
        <v>711200</v>
      </c>
      <c r="DX49" s="2">
        <v>650500</v>
      </c>
      <c r="DY49" s="2">
        <v>724900</v>
      </c>
      <c r="DZ49" s="2">
        <v>1390200</v>
      </c>
      <c r="EA49" s="2">
        <v>2247400</v>
      </c>
      <c r="EB49" s="2">
        <v>782900</v>
      </c>
      <c r="EC49" s="2">
        <v>537900</v>
      </c>
      <c r="ED49" s="2">
        <v>566400</v>
      </c>
      <c r="EE49" s="2">
        <v>470800</v>
      </c>
      <c r="EF49" s="2">
        <v>367800</v>
      </c>
      <c r="EG49" s="2">
        <v>478200</v>
      </c>
      <c r="EH49" s="2">
        <v>462400</v>
      </c>
      <c r="EI49" s="2">
        <v>502200</v>
      </c>
      <c r="EJ49" s="2">
        <v>304400</v>
      </c>
      <c r="EK49" s="2">
        <v>483200</v>
      </c>
      <c r="EL49" s="2">
        <v>491100</v>
      </c>
      <c r="EM49" s="2">
        <v>461400</v>
      </c>
      <c r="EN49" s="2">
        <v>517700</v>
      </c>
      <c r="EO49" s="2">
        <v>352200</v>
      </c>
      <c r="EP49" s="2">
        <v>413700</v>
      </c>
      <c r="EQ49" s="2">
        <v>372800</v>
      </c>
      <c r="ER49" s="2">
        <v>397000</v>
      </c>
      <c r="ES49" s="2">
        <v>373300</v>
      </c>
      <c r="ET49" s="2">
        <v>330800</v>
      </c>
      <c r="EU49" s="2">
        <v>299800</v>
      </c>
      <c r="EV49" s="2">
        <v>220900</v>
      </c>
      <c r="EW49" s="2">
        <v>146100</v>
      </c>
      <c r="EX49" s="2">
        <v>260700</v>
      </c>
      <c r="EY49" s="2">
        <v>294500</v>
      </c>
      <c r="EZ49" s="2">
        <v>463100</v>
      </c>
      <c r="FA49" s="2">
        <v>1074400</v>
      </c>
      <c r="FB49" s="2">
        <v>675300</v>
      </c>
      <c r="FC49" s="2">
        <v>389200</v>
      </c>
      <c r="FD49" s="2">
        <v>448900</v>
      </c>
      <c r="FE49" s="2">
        <v>432900</v>
      </c>
      <c r="FF49" s="2">
        <v>624300</v>
      </c>
      <c r="FG49" s="2">
        <v>350700</v>
      </c>
      <c r="FH49" s="2">
        <v>423800</v>
      </c>
      <c r="FI49" s="2">
        <v>444300</v>
      </c>
      <c r="FJ49" s="2">
        <v>377300</v>
      </c>
      <c r="FK49" s="2">
        <v>412200</v>
      </c>
      <c r="FL49" s="2">
        <v>505900</v>
      </c>
      <c r="FM49" s="2">
        <v>419900</v>
      </c>
      <c r="FN49" s="2">
        <v>479300</v>
      </c>
      <c r="FO49" s="2">
        <v>762900</v>
      </c>
      <c r="FP49" s="2">
        <v>468000</v>
      </c>
      <c r="FQ49" s="2">
        <v>521500</v>
      </c>
      <c r="FR49" s="2">
        <v>897200</v>
      </c>
      <c r="FS49" s="2">
        <v>1017200</v>
      </c>
      <c r="FT49" s="2">
        <v>1084200</v>
      </c>
      <c r="FU49" s="2">
        <v>670300</v>
      </c>
      <c r="FV49" s="2">
        <v>713100</v>
      </c>
      <c r="FW49" s="2">
        <v>582400</v>
      </c>
      <c r="FX49" s="2">
        <v>589700</v>
      </c>
      <c r="FY49" s="2">
        <v>389300</v>
      </c>
      <c r="FZ49" s="2">
        <v>409200</v>
      </c>
      <c r="GA49" s="2">
        <v>546700</v>
      </c>
      <c r="GB49" s="2">
        <v>594900</v>
      </c>
      <c r="GC49" s="2">
        <v>1052300</v>
      </c>
      <c r="GD49" s="2">
        <v>844800</v>
      </c>
      <c r="GE49" s="2">
        <v>693100</v>
      </c>
      <c r="GF49" s="2">
        <v>1032100</v>
      </c>
      <c r="GG49" s="2">
        <v>867000</v>
      </c>
      <c r="GH49" s="2">
        <v>1472600</v>
      </c>
      <c r="GI49" s="2">
        <v>915000</v>
      </c>
      <c r="GJ49" s="2">
        <v>580500</v>
      </c>
      <c r="GK49" s="2">
        <v>525800</v>
      </c>
      <c r="GL49" s="2">
        <v>442500</v>
      </c>
      <c r="GM49" s="2">
        <v>468500</v>
      </c>
      <c r="GN49" s="2">
        <v>385300</v>
      </c>
      <c r="GO49" s="2">
        <v>743200</v>
      </c>
      <c r="GP49" s="2">
        <v>999500</v>
      </c>
      <c r="GQ49" s="2">
        <v>582600</v>
      </c>
      <c r="GR49" s="2">
        <v>717000</v>
      </c>
      <c r="GS49" s="2">
        <v>503000</v>
      </c>
      <c r="GT49" s="2">
        <v>685600</v>
      </c>
      <c r="GU49" s="2">
        <v>826200</v>
      </c>
      <c r="GV49" s="2">
        <v>742700</v>
      </c>
      <c r="GW49" s="2">
        <v>530400</v>
      </c>
      <c r="GX49" s="2">
        <v>457600</v>
      </c>
      <c r="GY49" s="2">
        <v>377800</v>
      </c>
      <c r="GZ49" s="2">
        <v>476300</v>
      </c>
      <c r="HA49" s="2">
        <v>376400</v>
      </c>
      <c r="HB49" s="2">
        <v>661300</v>
      </c>
      <c r="HC49" s="2">
        <v>659400</v>
      </c>
      <c r="HD49" s="2">
        <v>503800</v>
      </c>
      <c r="HE49" s="2">
        <v>733100</v>
      </c>
      <c r="HF49" s="2">
        <v>908200</v>
      </c>
      <c r="HG49" s="2">
        <v>753100</v>
      </c>
      <c r="HH49" s="2">
        <v>557500</v>
      </c>
      <c r="HI49" s="2">
        <v>423500</v>
      </c>
      <c r="HJ49" s="2">
        <v>1206300</v>
      </c>
      <c r="HK49" s="2">
        <v>482600</v>
      </c>
      <c r="HL49" s="2">
        <v>764800</v>
      </c>
      <c r="HM49" s="2">
        <v>703300</v>
      </c>
      <c r="HN49" s="2">
        <v>487300</v>
      </c>
      <c r="HO49" s="2">
        <v>353100</v>
      </c>
      <c r="HP49" s="2">
        <v>459500</v>
      </c>
      <c r="HQ49" s="2">
        <v>459600</v>
      </c>
      <c r="HR49" s="2">
        <v>346100</v>
      </c>
      <c r="HS49" s="2">
        <v>303700</v>
      </c>
      <c r="HT49" s="2">
        <v>470500</v>
      </c>
      <c r="HU49" s="2">
        <v>485800</v>
      </c>
      <c r="HV49" s="2">
        <v>239300</v>
      </c>
      <c r="HW49" s="2">
        <v>217400</v>
      </c>
      <c r="HX49" s="2">
        <v>349700</v>
      </c>
      <c r="HY49" s="2">
        <v>520500</v>
      </c>
      <c r="HZ49" s="2">
        <v>372900</v>
      </c>
      <c r="IA49" s="2">
        <v>803300</v>
      </c>
      <c r="IB49" s="2">
        <v>469300</v>
      </c>
      <c r="IC49" s="2">
        <v>437100</v>
      </c>
      <c r="ID49" s="2">
        <v>245100</v>
      </c>
      <c r="IE49" s="2">
        <v>399500</v>
      </c>
      <c r="IF49" s="2">
        <v>495400</v>
      </c>
      <c r="IG49" s="2">
        <v>396300</v>
      </c>
      <c r="IH49" s="2">
        <v>436100</v>
      </c>
      <c r="II49" s="2">
        <v>377300</v>
      </c>
      <c r="IJ49" s="2">
        <v>583200</v>
      </c>
      <c r="IK49" s="2">
        <v>473900</v>
      </c>
      <c r="IL49" s="2">
        <v>358400</v>
      </c>
      <c r="IM49" s="2">
        <v>621600</v>
      </c>
      <c r="IN49" s="2">
        <v>682100</v>
      </c>
      <c r="IO49" s="2">
        <v>534200</v>
      </c>
      <c r="IP49" s="2">
        <v>664700</v>
      </c>
      <c r="IQ49" s="2">
        <v>1537000</v>
      </c>
      <c r="IR49" s="2">
        <v>2009600</v>
      </c>
      <c r="IS49" s="2">
        <v>739000</v>
      </c>
      <c r="IT49" s="2">
        <v>400100</v>
      </c>
    </row>
    <row r="50" spans="1:254" ht="15.9" customHeight="1">
      <c r="A50" s="390" t="s">
        <v>95</v>
      </c>
      <c r="B50" s="46" t="s">
        <v>96</v>
      </c>
      <c r="C50" s="50">
        <v>4902900</v>
      </c>
      <c r="D50" s="199">
        <v>-5783100</v>
      </c>
      <c r="E50" s="197">
        <v>10686000</v>
      </c>
      <c r="F50" s="21">
        <v>11937400</v>
      </c>
      <c r="G50" s="21">
        <v>11936400</v>
      </c>
      <c r="H50" s="21">
        <v>21080600</v>
      </c>
      <c r="I50" s="21">
        <v>15724400</v>
      </c>
      <c r="J50" s="21">
        <v>15888200</v>
      </c>
      <c r="K50" s="21">
        <v>16584800</v>
      </c>
      <c r="L50" s="21">
        <v>14821600</v>
      </c>
      <c r="M50" s="21">
        <v>11641800</v>
      </c>
      <c r="N50" s="21">
        <v>9570300</v>
      </c>
      <c r="O50" s="21">
        <v>13222700</v>
      </c>
      <c r="P50" s="21">
        <v>13171600</v>
      </c>
      <c r="Q50" s="21">
        <v>13806900</v>
      </c>
      <c r="R50" s="21">
        <v>17726200</v>
      </c>
      <c r="S50" s="21">
        <v>12956700</v>
      </c>
      <c r="T50" s="21">
        <v>14262800</v>
      </c>
      <c r="U50" s="21">
        <v>11804700</v>
      </c>
      <c r="V50" s="21">
        <v>12981600</v>
      </c>
      <c r="W50" s="21">
        <v>10340500</v>
      </c>
      <c r="X50" s="21">
        <v>8263500</v>
      </c>
      <c r="Y50" s="21">
        <v>12344000</v>
      </c>
      <c r="Z50" s="21">
        <v>15527100</v>
      </c>
      <c r="AA50" s="21">
        <v>10412500</v>
      </c>
      <c r="AB50" s="21">
        <v>9409100</v>
      </c>
      <c r="AC50" s="21">
        <v>11873800</v>
      </c>
      <c r="AD50" s="21">
        <v>8768500</v>
      </c>
      <c r="AE50" s="21">
        <v>9707100</v>
      </c>
      <c r="AF50" s="21">
        <v>10881500</v>
      </c>
      <c r="AG50" s="21">
        <v>11097300</v>
      </c>
      <c r="AH50" s="21">
        <v>10470900</v>
      </c>
      <c r="AI50" s="21">
        <v>11902900</v>
      </c>
      <c r="AJ50" s="21">
        <v>11863400</v>
      </c>
      <c r="AK50" s="21">
        <v>12138700</v>
      </c>
      <c r="AL50" s="21">
        <v>20049100</v>
      </c>
      <c r="AM50" s="21">
        <v>14838400</v>
      </c>
      <c r="AN50" s="21">
        <v>12405700</v>
      </c>
      <c r="AO50" s="21">
        <v>13563400</v>
      </c>
      <c r="AP50" s="21">
        <v>18028200</v>
      </c>
      <c r="AQ50" s="21">
        <v>23960700</v>
      </c>
      <c r="AR50" s="21">
        <v>16707100</v>
      </c>
      <c r="AS50" s="21">
        <v>21813600</v>
      </c>
      <c r="AT50" s="21">
        <v>15333300</v>
      </c>
      <c r="AU50" s="21">
        <v>15126700</v>
      </c>
      <c r="AV50" s="21">
        <v>14349800</v>
      </c>
      <c r="AW50" s="21">
        <v>13395700</v>
      </c>
      <c r="AX50" s="21">
        <v>15691600</v>
      </c>
      <c r="AY50" s="21">
        <v>12902800</v>
      </c>
      <c r="AZ50" s="21">
        <v>10894000</v>
      </c>
      <c r="BA50" s="21">
        <v>17617000</v>
      </c>
      <c r="BB50" s="21">
        <v>15094100</v>
      </c>
      <c r="BC50" s="21">
        <v>13219300</v>
      </c>
      <c r="BD50" s="21">
        <v>10432400</v>
      </c>
      <c r="BE50" s="21">
        <v>13205000</v>
      </c>
      <c r="BF50" s="21">
        <v>12376300</v>
      </c>
      <c r="BG50" s="21">
        <v>18212600</v>
      </c>
      <c r="BH50" s="21">
        <v>18145400</v>
      </c>
      <c r="BI50" s="21">
        <v>21178400</v>
      </c>
      <c r="BJ50" s="21">
        <v>14734800</v>
      </c>
      <c r="BK50" s="21">
        <v>15463800</v>
      </c>
      <c r="BL50" s="21">
        <v>18642900</v>
      </c>
      <c r="BM50" s="2">
        <v>12087700</v>
      </c>
      <c r="BN50" s="2">
        <v>12206700</v>
      </c>
      <c r="BO50" s="2">
        <v>12531400</v>
      </c>
      <c r="BP50" s="2">
        <v>12481400</v>
      </c>
      <c r="BQ50" s="2">
        <v>17149500</v>
      </c>
      <c r="BR50" s="2">
        <v>8711900</v>
      </c>
      <c r="BS50" s="2">
        <v>15242200</v>
      </c>
      <c r="BT50" s="2">
        <v>15541200</v>
      </c>
      <c r="BU50" s="2">
        <v>9422700</v>
      </c>
      <c r="BV50" s="2">
        <v>7882600</v>
      </c>
      <c r="BW50" s="2">
        <v>12947200</v>
      </c>
      <c r="BX50" s="2">
        <v>9352200</v>
      </c>
      <c r="BY50" s="2">
        <v>9134200</v>
      </c>
      <c r="BZ50" s="2">
        <v>7598100</v>
      </c>
      <c r="CA50" s="2">
        <v>11391100</v>
      </c>
      <c r="CB50" s="2">
        <v>11580100</v>
      </c>
      <c r="CC50" s="2">
        <v>12554000</v>
      </c>
      <c r="CD50" s="2">
        <v>10812000</v>
      </c>
      <c r="CE50" s="2">
        <v>9107100</v>
      </c>
      <c r="CF50" s="2">
        <v>9342000</v>
      </c>
      <c r="CG50" s="2">
        <v>12330500</v>
      </c>
      <c r="CH50" s="2">
        <v>16737800</v>
      </c>
      <c r="CI50" s="2">
        <v>8755300</v>
      </c>
      <c r="CJ50" s="2">
        <v>7094100</v>
      </c>
      <c r="CK50" s="2">
        <v>7293400</v>
      </c>
      <c r="CL50" s="2">
        <v>15876200</v>
      </c>
      <c r="CM50" s="2">
        <v>19037000</v>
      </c>
      <c r="CN50" s="2">
        <v>15081700</v>
      </c>
      <c r="CO50" s="2">
        <v>18512600</v>
      </c>
      <c r="CP50" s="2">
        <v>17031800</v>
      </c>
      <c r="CQ50" s="2">
        <v>12876200</v>
      </c>
      <c r="CR50" s="2">
        <v>16139400</v>
      </c>
      <c r="CS50" s="2">
        <v>12070200</v>
      </c>
      <c r="CT50" s="2">
        <v>14956500</v>
      </c>
      <c r="CU50" s="2">
        <v>13725700</v>
      </c>
      <c r="CV50" s="2">
        <v>11660400</v>
      </c>
      <c r="CW50" s="2">
        <v>9074000</v>
      </c>
      <c r="CX50" s="2">
        <v>10268600</v>
      </c>
      <c r="CY50" s="2">
        <v>14745200</v>
      </c>
      <c r="CZ50" s="2">
        <v>16770200</v>
      </c>
      <c r="DA50" s="2">
        <v>11948800</v>
      </c>
      <c r="DB50" s="2">
        <v>13398200</v>
      </c>
      <c r="DC50" s="2">
        <v>21531200</v>
      </c>
      <c r="DD50" s="2">
        <v>11811200</v>
      </c>
      <c r="DE50" s="2">
        <v>23577800</v>
      </c>
      <c r="DF50" s="2">
        <v>31923100</v>
      </c>
      <c r="DG50" s="2">
        <v>19557600</v>
      </c>
      <c r="DH50" s="2">
        <v>20892600</v>
      </c>
      <c r="DI50" s="2">
        <v>17130000</v>
      </c>
      <c r="DJ50" s="2">
        <v>13354100</v>
      </c>
      <c r="DK50" s="2">
        <v>15830900</v>
      </c>
      <c r="DL50" s="2">
        <v>14246200</v>
      </c>
      <c r="DM50" s="2">
        <v>12452200</v>
      </c>
      <c r="DN50" s="2">
        <v>14435700</v>
      </c>
      <c r="DO50" s="2">
        <v>10065500</v>
      </c>
      <c r="DP50" s="2">
        <v>11376500</v>
      </c>
      <c r="DQ50" s="2">
        <v>13109100</v>
      </c>
      <c r="DR50" s="2">
        <v>11506500</v>
      </c>
      <c r="DS50" s="2">
        <v>17290300</v>
      </c>
      <c r="DT50" s="2">
        <v>17158600</v>
      </c>
      <c r="DU50" s="2">
        <v>17283400</v>
      </c>
      <c r="DV50" s="2">
        <v>20608000</v>
      </c>
      <c r="DW50" s="2">
        <v>14316600</v>
      </c>
      <c r="DX50" s="2">
        <v>15352700</v>
      </c>
      <c r="DY50" s="2">
        <v>16088500</v>
      </c>
      <c r="DZ50" s="2">
        <v>18739100</v>
      </c>
      <c r="EA50" s="2">
        <v>14175200</v>
      </c>
      <c r="EB50" s="2">
        <v>11476600</v>
      </c>
      <c r="EC50" s="2">
        <v>12106100</v>
      </c>
      <c r="ED50" s="2">
        <v>11719300</v>
      </c>
      <c r="EE50" s="2">
        <v>11948900</v>
      </c>
      <c r="EF50" s="2">
        <v>12495900</v>
      </c>
      <c r="EG50" s="2">
        <v>11861300</v>
      </c>
      <c r="EH50" s="2">
        <v>18168400</v>
      </c>
      <c r="EI50" s="2">
        <v>11864800</v>
      </c>
      <c r="EJ50" s="2">
        <v>12197600</v>
      </c>
      <c r="EK50" s="2">
        <v>17934800</v>
      </c>
      <c r="EL50" s="2">
        <v>21573300</v>
      </c>
      <c r="EM50" s="2">
        <v>16042500</v>
      </c>
      <c r="EN50" s="2">
        <v>18501600</v>
      </c>
      <c r="EO50" s="2">
        <v>19889900</v>
      </c>
      <c r="EP50" s="2">
        <v>16112100</v>
      </c>
      <c r="EQ50" s="2">
        <v>16039100</v>
      </c>
      <c r="ER50" s="2">
        <v>14439800</v>
      </c>
      <c r="ES50" s="2">
        <v>13477500</v>
      </c>
      <c r="ET50" s="2">
        <v>10461500</v>
      </c>
      <c r="EU50" s="2">
        <v>7932000</v>
      </c>
      <c r="EV50" s="2">
        <v>6095200</v>
      </c>
      <c r="EW50" s="2">
        <v>3931300</v>
      </c>
      <c r="EX50" s="2">
        <v>9496900</v>
      </c>
      <c r="EY50" s="2">
        <v>13594500</v>
      </c>
      <c r="EZ50" s="2">
        <v>13436800</v>
      </c>
      <c r="FA50" s="2">
        <v>20334100</v>
      </c>
      <c r="FB50" s="2">
        <v>14764200</v>
      </c>
      <c r="FC50" s="2">
        <v>12229500</v>
      </c>
      <c r="FD50" s="2">
        <v>17466600</v>
      </c>
      <c r="FE50" s="2">
        <v>15325900</v>
      </c>
      <c r="FF50" s="2">
        <v>18274400</v>
      </c>
      <c r="FG50" s="2">
        <v>10494800</v>
      </c>
      <c r="FH50" s="2">
        <v>11349000</v>
      </c>
      <c r="FI50" s="2">
        <v>11143100</v>
      </c>
      <c r="FJ50" s="2">
        <v>10075000</v>
      </c>
      <c r="FK50" s="2">
        <v>16256600</v>
      </c>
      <c r="FL50" s="2">
        <v>13427100</v>
      </c>
      <c r="FM50" s="2">
        <v>15331700</v>
      </c>
      <c r="FN50" s="2">
        <v>20880000</v>
      </c>
      <c r="FO50" s="2">
        <v>18687500</v>
      </c>
      <c r="FP50" s="2">
        <v>10467800</v>
      </c>
      <c r="FQ50" s="2">
        <v>13849900</v>
      </c>
      <c r="FR50" s="2">
        <v>18752400</v>
      </c>
      <c r="FS50" s="2">
        <v>14192600</v>
      </c>
      <c r="FT50" s="2">
        <v>17786900</v>
      </c>
      <c r="FU50" s="2">
        <v>13065200</v>
      </c>
      <c r="FV50" s="2">
        <v>13159100</v>
      </c>
      <c r="FW50" s="2">
        <v>16167400</v>
      </c>
      <c r="FX50" s="2">
        <v>23620300</v>
      </c>
      <c r="FY50" s="2">
        <v>12328800</v>
      </c>
      <c r="FZ50" s="2">
        <v>12480500</v>
      </c>
      <c r="GA50" s="2">
        <v>13243300</v>
      </c>
      <c r="GB50" s="2">
        <v>7353800</v>
      </c>
      <c r="GC50" s="2">
        <v>10966200</v>
      </c>
      <c r="GD50" s="2">
        <v>10903700</v>
      </c>
      <c r="GE50" s="2">
        <v>13546100</v>
      </c>
      <c r="GF50" s="2">
        <v>17387800</v>
      </c>
      <c r="GG50" s="2">
        <v>10856300</v>
      </c>
      <c r="GH50" s="2">
        <v>10515900</v>
      </c>
      <c r="GI50" s="2">
        <v>34393700</v>
      </c>
      <c r="GJ50" s="2">
        <v>9232200</v>
      </c>
      <c r="GK50" s="2">
        <v>9540700</v>
      </c>
      <c r="GL50" s="2">
        <v>9695800</v>
      </c>
      <c r="GM50" s="2">
        <v>7163500</v>
      </c>
      <c r="GN50" s="2">
        <v>8391100</v>
      </c>
      <c r="GO50" s="2">
        <v>8636400</v>
      </c>
      <c r="GP50" s="2">
        <v>13723000</v>
      </c>
      <c r="GQ50" s="2">
        <v>13999800</v>
      </c>
      <c r="GR50" s="2">
        <v>13120500</v>
      </c>
      <c r="GS50" s="2">
        <v>8690400</v>
      </c>
      <c r="GT50" s="2">
        <v>10534800</v>
      </c>
      <c r="GU50" s="2">
        <v>20763700</v>
      </c>
      <c r="GV50" s="2">
        <v>14126800</v>
      </c>
      <c r="GW50" s="2">
        <v>11979300</v>
      </c>
      <c r="GX50" s="2">
        <v>13512700</v>
      </c>
      <c r="GY50" s="2">
        <v>12704000</v>
      </c>
      <c r="GZ50" s="2">
        <v>19482600</v>
      </c>
      <c r="HA50" s="2">
        <v>8739100</v>
      </c>
      <c r="HB50" s="2">
        <v>11699000</v>
      </c>
      <c r="HC50" s="2">
        <v>14883900</v>
      </c>
      <c r="HD50" s="2">
        <v>12907500</v>
      </c>
      <c r="HE50" s="2">
        <v>16019100</v>
      </c>
      <c r="HF50" s="2">
        <v>16573800</v>
      </c>
      <c r="HG50" s="2">
        <v>14151400</v>
      </c>
      <c r="HH50" s="2">
        <v>11716600</v>
      </c>
      <c r="HI50" s="2">
        <v>11091000</v>
      </c>
      <c r="HJ50" s="2">
        <v>22879400</v>
      </c>
      <c r="HK50" s="2">
        <v>7928900</v>
      </c>
      <c r="HL50" s="2">
        <v>9133000</v>
      </c>
      <c r="HM50" s="2">
        <v>10969300</v>
      </c>
      <c r="HN50" s="2">
        <v>12290400</v>
      </c>
      <c r="HO50" s="2">
        <v>8061600</v>
      </c>
      <c r="HP50" s="2">
        <v>13383900</v>
      </c>
      <c r="HQ50" s="2">
        <v>10459600</v>
      </c>
      <c r="HR50" s="2">
        <v>10568800</v>
      </c>
      <c r="HS50" s="2">
        <v>11219400</v>
      </c>
      <c r="HT50" s="2">
        <v>12444400</v>
      </c>
      <c r="HU50" s="2">
        <v>15501700</v>
      </c>
      <c r="HV50" s="2">
        <v>7998600</v>
      </c>
      <c r="HW50" s="2">
        <v>7624900</v>
      </c>
      <c r="HX50" s="2">
        <v>7424800</v>
      </c>
      <c r="HY50" s="2">
        <v>8709100</v>
      </c>
      <c r="HZ50" s="2">
        <v>6868100</v>
      </c>
      <c r="IA50" s="2">
        <v>10738000</v>
      </c>
      <c r="IB50" s="2">
        <v>7715100</v>
      </c>
      <c r="IC50" s="2">
        <v>8697100</v>
      </c>
      <c r="ID50" s="2">
        <v>9356500</v>
      </c>
      <c r="IE50" s="2">
        <v>11868300</v>
      </c>
      <c r="IF50" s="2">
        <v>9375900</v>
      </c>
      <c r="IG50" s="2">
        <v>13722400</v>
      </c>
      <c r="IH50" s="2">
        <v>25175800</v>
      </c>
      <c r="II50" s="2">
        <v>19408800</v>
      </c>
      <c r="IJ50" s="2">
        <v>15129800</v>
      </c>
      <c r="IK50" s="2">
        <v>20123600</v>
      </c>
      <c r="IL50" s="2">
        <v>15037700</v>
      </c>
      <c r="IM50" s="2">
        <v>9195600</v>
      </c>
      <c r="IN50" s="2">
        <v>9608800</v>
      </c>
      <c r="IO50" s="2">
        <v>10109300</v>
      </c>
      <c r="IP50" s="2">
        <v>15353000</v>
      </c>
      <c r="IQ50" s="2">
        <v>13508900</v>
      </c>
      <c r="IR50" s="2">
        <v>12775400</v>
      </c>
      <c r="IS50" s="2">
        <v>8649300</v>
      </c>
      <c r="IT50" s="2">
        <v>10294300</v>
      </c>
    </row>
    <row r="51" spans="1:254" ht="15.9" customHeight="1">
      <c r="A51" s="390" t="s">
        <v>97</v>
      </c>
      <c r="B51" s="46" t="s">
        <v>98</v>
      </c>
      <c r="C51" s="50">
        <v>10000</v>
      </c>
      <c r="D51" s="199">
        <v>-54200</v>
      </c>
      <c r="E51" s="197">
        <v>64200</v>
      </c>
      <c r="F51" s="21">
        <v>63700</v>
      </c>
      <c r="G51" s="21">
        <v>62100</v>
      </c>
      <c r="H51" s="21">
        <v>86100</v>
      </c>
      <c r="I51" s="21">
        <v>126000</v>
      </c>
      <c r="J51" s="21">
        <v>71300</v>
      </c>
      <c r="K51" s="21">
        <v>59000</v>
      </c>
      <c r="L51" s="21">
        <v>36200</v>
      </c>
      <c r="M51" s="21">
        <v>45800</v>
      </c>
      <c r="N51" s="21">
        <v>23400</v>
      </c>
      <c r="O51" s="21">
        <v>18100</v>
      </c>
      <c r="P51" s="21">
        <v>18000</v>
      </c>
      <c r="Q51" s="21">
        <v>35300</v>
      </c>
      <c r="R51" s="21">
        <v>19100</v>
      </c>
      <c r="S51" s="21">
        <v>34400</v>
      </c>
      <c r="T51" s="21">
        <v>19000</v>
      </c>
      <c r="U51" s="21">
        <v>19100</v>
      </c>
      <c r="V51" s="21">
        <v>36100</v>
      </c>
      <c r="W51" s="21">
        <v>29600</v>
      </c>
      <c r="X51" s="21">
        <v>22900</v>
      </c>
      <c r="Y51" s="21">
        <v>28500</v>
      </c>
      <c r="Z51" s="21">
        <v>35100</v>
      </c>
      <c r="AA51" s="21">
        <v>38900</v>
      </c>
      <c r="AB51" s="21">
        <v>40500</v>
      </c>
      <c r="AC51" s="21">
        <v>35900</v>
      </c>
      <c r="AD51" s="21">
        <v>25800</v>
      </c>
      <c r="AE51" s="21">
        <v>58900</v>
      </c>
      <c r="AF51" s="21">
        <v>87900</v>
      </c>
      <c r="AG51" s="21">
        <v>26600</v>
      </c>
      <c r="AH51" s="21">
        <v>19900</v>
      </c>
      <c r="AI51" s="21">
        <v>28700</v>
      </c>
      <c r="AJ51" s="21">
        <v>29000</v>
      </c>
      <c r="AK51" s="21">
        <v>19200</v>
      </c>
      <c r="AL51" s="21">
        <v>43200</v>
      </c>
      <c r="AM51" s="21">
        <v>99200</v>
      </c>
      <c r="AN51" s="21">
        <v>91100</v>
      </c>
      <c r="AO51" s="21">
        <v>35700</v>
      </c>
      <c r="AP51" s="21">
        <v>72700</v>
      </c>
      <c r="AQ51" s="21">
        <v>35400</v>
      </c>
      <c r="AR51" s="21">
        <v>48800</v>
      </c>
      <c r="AS51" s="21">
        <v>30600</v>
      </c>
      <c r="AT51" s="21">
        <v>37300</v>
      </c>
      <c r="AU51" s="21">
        <v>86400</v>
      </c>
      <c r="AV51" s="21">
        <v>58600</v>
      </c>
      <c r="AW51" s="21">
        <v>82500</v>
      </c>
      <c r="AX51" s="21">
        <v>115900</v>
      </c>
      <c r="AY51" s="21">
        <v>66300</v>
      </c>
      <c r="AZ51" s="21">
        <v>105300</v>
      </c>
      <c r="BA51" s="21">
        <v>385300</v>
      </c>
      <c r="BB51" s="21">
        <v>33300</v>
      </c>
      <c r="BC51" s="21">
        <v>54200</v>
      </c>
      <c r="BD51" s="21">
        <v>32900</v>
      </c>
      <c r="BE51" s="21">
        <v>53200</v>
      </c>
      <c r="BF51" s="21">
        <v>73500</v>
      </c>
      <c r="BG51" s="21">
        <v>30000</v>
      </c>
      <c r="BH51" s="21">
        <v>34200</v>
      </c>
      <c r="BI51" s="21">
        <v>70200</v>
      </c>
      <c r="BJ51" s="21">
        <v>58800</v>
      </c>
      <c r="BK51" s="21">
        <v>34100</v>
      </c>
      <c r="BL51" s="21">
        <v>69700</v>
      </c>
      <c r="BM51" s="2">
        <v>138600</v>
      </c>
      <c r="BN51" s="2">
        <v>57300</v>
      </c>
      <c r="BO51" s="2">
        <v>42300</v>
      </c>
      <c r="BP51" s="2">
        <v>79900</v>
      </c>
      <c r="BQ51" s="2">
        <v>65300</v>
      </c>
      <c r="BR51" s="2">
        <v>74600</v>
      </c>
      <c r="BS51" s="2">
        <v>58900</v>
      </c>
      <c r="BT51" s="2">
        <v>103000</v>
      </c>
      <c r="BU51" s="2">
        <v>53500</v>
      </c>
      <c r="BV51" s="2">
        <v>41200</v>
      </c>
      <c r="BW51" s="2">
        <v>51700</v>
      </c>
      <c r="BX51" s="2">
        <v>49600</v>
      </c>
      <c r="BY51" s="2">
        <v>57500</v>
      </c>
      <c r="BZ51" s="2">
        <v>72600</v>
      </c>
      <c r="CA51" s="2">
        <v>47800</v>
      </c>
      <c r="CB51" s="2">
        <v>47800</v>
      </c>
      <c r="CC51" s="2">
        <v>40300</v>
      </c>
      <c r="CD51" s="2">
        <v>53500</v>
      </c>
      <c r="CE51" s="2">
        <v>99000</v>
      </c>
      <c r="CF51" s="2">
        <v>82200</v>
      </c>
      <c r="CG51" s="2">
        <v>43000</v>
      </c>
      <c r="CH51" s="2">
        <v>41700</v>
      </c>
      <c r="CI51" s="2">
        <v>27400</v>
      </c>
      <c r="CJ51" s="2">
        <v>32700</v>
      </c>
      <c r="CK51" s="2">
        <v>31600</v>
      </c>
      <c r="CL51" s="2">
        <v>66300</v>
      </c>
      <c r="CM51" s="2">
        <v>43100</v>
      </c>
      <c r="CN51" s="2">
        <v>47100</v>
      </c>
      <c r="CO51" s="2">
        <v>40700</v>
      </c>
      <c r="CP51" s="2">
        <v>94300</v>
      </c>
      <c r="CQ51" s="2">
        <v>23400</v>
      </c>
      <c r="CR51" s="2">
        <v>31600</v>
      </c>
      <c r="CS51" s="2">
        <v>34800</v>
      </c>
      <c r="CT51" s="2">
        <v>31100</v>
      </c>
      <c r="CU51" s="2">
        <v>27000</v>
      </c>
      <c r="CV51" s="2">
        <v>31400</v>
      </c>
      <c r="CW51" s="2">
        <v>31100</v>
      </c>
      <c r="CX51" s="2">
        <v>26300</v>
      </c>
      <c r="CY51" s="2">
        <v>26300</v>
      </c>
      <c r="CZ51" s="2">
        <v>36100</v>
      </c>
      <c r="DA51" s="2">
        <v>52900</v>
      </c>
      <c r="DB51" s="2">
        <v>52500</v>
      </c>
      <c r="DC51" s="2">
        <v>63600</v>
      </c>
      <c r="DD51" s="2">
        <v>67700</v>
      </c>
      <c r="DE51" s="2">
        <v>122300</v>
      </c>
      <c r="DF51" s="2">
        <v>110300</v>
      </c>
      <c r="DG51" s="2">
        <v>166300</v>
      </c>
      <c r="DH51" s="2">
        <v>69100</v>
      </c>
      <c r="DI51" s="2">
        <v>55100</v>
      </c>
      <c r="DJ51" s="2">
        <v>60100</v>
      </c>
      <c r="DK51" s="2">
        <v>58900</v>
      </c>
      <c r="DL51" s="2">
        <v>47100</v>
      </c>
      <c r="DM51" s="2">
        <v>57800</v>
      </c>
      <c r="DN51" s="2">
        <v>46400</v>
      </c>
      <c r="DO51" s="2">
        <v>45900</v>
      </c>
      <c r="DP51" s="2">
        <v>56800</v>
      </c>
      <c r="DQ51" s="2">
        <v>58600</v>
      </c>
      <c r="DR51" s="2">
        <v>127200</v>
      </c>
      <c r="DS51" s="2">
        <v>185600</v>
      </c>
      <c r="DT51" s="2">
        <v>176400</v>
      </c>
      <c r="DU51" s="2">
        <v>267800</v>
      </c>
      <c r="DV51" s="2">
        <v>216700</v>
      </c>
      <c r="DW51" s="2">
        <v>304200</v>
      </c>
      <c r="DX51" s="2">
        <v>88100</v>
      </c>
      <c r="DY51" s="2">
        <v>58600</v>
      </c>
      <c r="DZ51" s="2">
        <v>77900</v>
      </c>
      <c r="EA51" s="2">
        <v>53000</v>
      </c>
      <c r="EB51" s="2">
        <v>35300</v>
      </c>
      <c r="EC51" s="2">
        <v>46000</v>
      </c>
      <c r="ED51" s="2">
        <v>39400</v>
      </c>
      <c r="EE51" s="2">
        <v>86300</v>
      </c>
      <c r="EF51" s="2">
        <v>37600</v>
      </c>
      <c r="EG51" s="2">
        <v>42500</v>
      </c>
      <c r="EH51" s="2">
        <v>34900</v>
      </c>
      <c r="EI51" s="2">
        <v>22000</v>
      </c>
      <c r="EJ51" s="2">
        <v>16600</v>
      </c>
      <c r="EK51" s="2">
        <v>19000</v>
      </c>
      <c r="EL51" s="2">
        <v>34800</v>
      </c>
      <c r="EM51" s="2">
        <v>37900</v>
      </c>
      <c r="EN51" s="2">
        <v>111200</v>
      </c>
      <c r="EO51" s="2">
        <v>15900</v>
      </c>
      <c r="EP51" s="2">
        <v>26300</v>
      </c>
      <c r="EQ51" s="2">
        <v>32900</v>
      </c>
      <c r="ER51" s="2">
        <v>25000</v>
      </c>
      <c r="ES51" s="2">
        <v>31100</v>
      </c>
      <c r="ET51" s="2">
        <v>29900</v>
      </c>
      <c r="EU51" s="2">
        <v>32600</v>
      </c>
      <c r="EV51" s="2">
        <v>31900</v>
      </c>
      <c r="EW51" s="2">
        <v>26300</v>
      </c>
      <c r="EX51" s="2">
        <v>18700</v>
      </c>
      <c r="EY51" s="2">
        <v>19400</v>
      </c>
      <c r="EZ51" s="2">
        <v>30600</v>
      </c>
      <c r="FA51" s="2">
        <v>11300</v>
      </c>
      <c r="FB51" s="2">
        <v>21100</v>
      </c>
      <c r="FC51" s="2">
        <v>24900</v>
      </c>
      <c r="FD51" s="2">
        <v>25700</v>
      </c>
      <c r="FE51" s="2">
        <v>20800</v>
      </c>
      <c r="FF51" s="2">
        <v>35100</v>
      </c>
      <c r="FG51" s="2">
        <v>21000</v>
      </c>
      <c r="FH51" s="2">
        <v>31300</v>
      </c>
      <c r="FI51" s="2">
        <v>40900</v>
      </c>
      <c r="FJ51" s="2">
        <v>34900</v>
      </c>
      <c r="FK51" s="2">
        <v>25900</v>
      </c>
      <c r="FL51" s="2">
        <v>21000</v>
      </c>
      <c r="FM51" s="2">
        <v>54800</v>
      </c>
      <c r="FN51" s="2">
        <v>64700</v>
      </c>
      <c r="FO51" s="2">
        <v>111800</v>
      </c>
      <c r="FP51" s="2">
        <v>25500</v>
      </c>
      <c r="FQ51" s="2">
        <v>19600</v>
      </c>
      <c r="FR51" s="2">
        <v>34500</v>
      </c>
      <c r="FS51" s="2">
        <v>23300</v>
      </c>
      <c r="FT51" s="2">
        <v>27800</v>
      </c>
      <c r="FU51" s="2">
        <v>19900</v>
      </c>
      <c r="FV51" s="2">
        <v>27500</v>
      </c>
      <c r="FW51" s="2">
        <v>22600</v>
      </c>
      <c r="FX51" s="2">
        <v>42100</v>
      </c>
      <c r="FY51" s="2">
        <v>22300</v>
      </c>
      <c r="FZ51" s="2">
        <v>34500</v>
      </c>
      <c r="GA51" s="2">
        <v>22200</v>
      </c>
      <c r="GB51" s="2">
        <v>36000</v>
      </c>
      <c r="GC51" s="2">
        <v>29800</v>
      </c>
      <c r="GD51" s="2">
        <v>55500</v>
      </c>
      <c r="GE51" s="2">
        <v>34900</v>
      </c>
      <c r="GF51" s="2">
        <v>42800</v>
      </c>
      <c r="GG51" s="2">
        <v>44700</v>
      </c>
      <c r="GH51" s="2">
        <v>48900</v>
      </c>
      <c r="GI51" s="2">
        <v>78500</v>
      </c>
      <c r="GJ51" s="2">
        <v>42800</v>
      </c>
      <c r="GK51" s="2">
        <v>46300</v>
      </c>
      <c r="GL51" s="2">
        <v>56500</v>
      </c>
      <c r="GM51" s="2">
        <v>11800</v>
      </c>
      <c r="GN51" s="2">
        <v>17400</v>
      </c>
      <c r="GO51" s="2">
        <v>17800</v>
      </c>
      <c r="GP51" s="2">
        <v>21400</v>
      </c>
      <c r="GQ51" s="2">
        <v>17100</v>
      </c>
      <c r="GR51" s="2">
        <v>29700</v>
      </c>
      <c r="GS51" s="2">
        <v>30000</v>
      </c>
      <c r="GT51" s="2">
        <v>30800</v>
      </c>
      <c r="GU51" s="2">
        <v>48300</v>
      </c>
      <c r="GV51" s="2">
        <v>36300</v>
      </c>
      <c r="GW51" s="2">
        <v>40300</v>
      </c>
      <c r="GX51" s="2">
        <v>52000</v>
      </c>
      <c r="GY51" s="2">
        <v>28900</v>
      </c>
      <c r="GZ51" s="2">
        <v>23500</v>
      </c>
      <c r="HA51" s="2">
        <v>26900</v>
      </c>
      <c r="HB51" s="2">
        <v>39600</v>
      </c>
      <c r="HC51" s="2">
        <v>58300</v>
      </c>
      <c r="HD51" s="2">
        <v>33100</v>
      </c>
      <c r="HE51" s="2">
        <v>58500</v>
      </c>
      <c r="HF51" s="2">
        <v>65700</v>
      </c>
      <c r="HG51" s="2">
        <v>34900</v>
      </c>
      <c r="HH51" s="2">
        <v>45400</v>
      </c>
      <c r="HI51" s="2">
        <v>36000</v>
      </c>
      <c r="HJ51" s="2">
        <v>68400</v>
      </c>
      <c r="HK51" s="2">
        <v>69700</v>
      </c>
      <c r="HL51" s="2">
        <v>23800</v>
      </c>
      <c r="HM51" s="2">
        <v>24700</v>
      </c>
      <c r="HN51" s="2">
        <v>31100</v>
      </c>
      <c r="HO51" s="2">
        <v>32400</v>
      </c>
      <c r="HP51" s="2">
        <v>24300</v>
      </c>
      <c r="HQ51" s="2">
        <v>61100</v>
      </c>
      <c r="HR51" s="2">
        <v>19400</v>
      </c>
      <c r="HS51" s="2">
        <v>23700</v>
      </c>
      <c r="HT51" s="2">
        <v>25600</v>
      </c>
      <c r="HU51" s="2">
        <v>23200</v>
      </c>
      <c r="HV51" s="2">
        <v>28900</v>
      </c>
      <c r="HW51" s="2">
        <v>26800</v>
      </c>
      <c r="HX51" s="2">
        <v>16400</v>
      </c>
      <c r="HY51" s="2">
        <v>15600</v>
      </c>
      <c r="HZ51" s="2">
        <v>36300</v>
      </c>
      <c r="IA51" s="2">
        <v>32400</v>
      </c>
      <c r="IB51" s="2">
        <v>33900</v>
      </c>
      <c r="IC51" s="2">
        <v>20800</v>
      </c>
      <c r="ID51" s="2">
        <v>20700</v>
      </c>
      <c r="IE51" s="2">
        <v>41700</v>
      </c>
      <c r="IF51" s="2">
        <v>22100</v>
      </c>
      <c r="IG51" s="2">
        <v>42900</v>
      </c>
      <c r="IH51" s="2">
        <v>36600</v>
      </c>
      <c r="II51" s="2">
        <v>46800</v>
      </c>
      <c r="IJ51" s="2">
        <v>44800</v>
      </c>
      <c r="IK51" s="2">
        <v>60700</v>
      </c>
      <c r="IL51" s="2">
        <v>42800</v>
      </c>
      <c r="IM51" s="2">
        <v>51900</v>
      </c>
      <c r="IN51" s="2">
        <v>38600</v>
      </c>
      <c r="IO51" s="2">
        <v>37300</v>
      </c>
      <c r="IP51" s="2">
        <v>117300</v>
      </c>
      <c r="IQ51" s="2">
        <v>124300</v>
      </c>
      <c r="IR51" s="2">
        <v>136700</v>
      </c>
      <c r="IS51" s="2">
        <v>357200</v>
      </c>
      <c r="IT51" s="2">
        <v>23000</v>
      </c>
    </row>
    <row r="52" spans="1:254" ht="15.9" customHeight="1">
      <c r="A52" s="390" t="s">
        <v>99</v>
      </c>
      <c r="B52" s="46" t="s">
        <v>100</v>
      </c>
      <c r="C52" s="50">
        <v>1752900</v>
      </c>
      <c r="D52" s="199">
        <v>-1857000</v>
      </c>
      <c r="E52" s="197">
        <v>3609900</v>
      </c>
      <c r="F52" s="21">
        <v>3213800</v>
      </c>
      <c r="G52" s="21">
        <v>4054100</v>
      </c>
      <c r="H52" s="21">
        <v>5208300</v>
      </c>
      <c r="I52" s="21">
        <v>4956200</v>
      </c>
      <c r="J52" s="21">
        <v>5200000</v>
      </c>
      <c r="K52" s="21">
        <v>6163100</v>
      </c>
      <c r="L52" s="21">
        <v>4666200</v>
      </c>
      <c r="M52" s="21">
        <v>4704600</v>
      </c>
      <c r="N52" s="21">
        <v>4747500</v>
      </c>
      <c r="O52" s="21">
        <v>4456900</v>
      </c>
      <c r="P52" s="21">
        <v>5007000</v>
      </c>
      <c r="Q52" s="21">
        <v>5639100</v>
      </c>
      <c r="R52" s="21">
        <v>4881300</v>
      </c>
      <c r="S52" s="21">
        <v>3620300</v>
      </c>
      <c r="T52" s="21">
        <v>4179300</v>
      </c>
      <c r="U52" s="21">
        <v>3684600</v>
      </c>
      <c r="V52" s="21">
        <v>3871800</v>
      </c>
      <c r="W52" s="21">
        <v>6868900</v>
      </c>
      <c r="X52" s="21">
        <v>5696500</v>
      </c>
      <c r="Y52" s="21">
        <v>6850400</v>
      </c>
      <c r="Z52" s="21">
        <v>5357400</v>
      </c>
      <c r="AA52" s="21">
        <v>4990200</v>
      </c>
      <c r="AB52" s="21">
        <v>4994400</v>
      </c>
      <c r="AC52" s="21">
        <v>8398100</v>
      </c>
      <c r="AD52" s="21">
        <v>5270800</v>
      </c>
      <c r="AE52" s="21">
        <v>4805700</v>
      </c>
      <c r="AF52" s="21">
        <v>8025000</v>
      </c>
      <c r="AG52" s="21">
        <v>6194700</v>
      </c>
      <c r="AH52" s="21">
        <v>7192100</v>
      </c>
      <c r="AI52" s="21">
        <v>7721000</v>
      </c>
      <c r="AJ52" s="21">
        <v>5801000</v>
      </c>
      <c r="AK52" s="21">
        <v>3390300</v>
      </c>
      <c r="AL52" s="21">
        <v>8663500</v>
      </c>
      <c r="AM52" s="21">
        <v>4485700</v>
      </c>
      <c r="AN52" s="21">
        <v>4299600</v>
      </c>
      <c r="AO52" s="21">
        <v>4487400</v>
      </c>
      <c r="AP52" s="21">
        <v>5530200</v>
      </c>
      <c r="AQ52" s="21">
        <v>7968200</v>
      </c>
      <c r="AR52" s="21">
        <v>6270700</v>
      </c>
      <c r="AS52" s="21">
        <v>5719700</v>
      </c>
      <c r="AT52" s="21">
        <v>7369000</v>
      </c>
      <c r="AU52" s="21">
        <v>8411600</v>
      </c>
      <c r="AV52" s="21">
        <v>5687500</v>
      </c>
      <c r="AW52" s="21">
        <v>5719800</v>
      </c>
      <c r="AX52" s="21">
        <v>4571900</v>
      </c>
      <c r="AY52" s="21">
        <v>5323900</v>
      </c>
      <c r="AZ52" s="21">
        <v>6348000</v>
      </c>
      <c r="BA52" s="21">
        <v>10833400</v>
      </c>
      <c r="BB52" s="21">
        <v>6330700</v>
      </c>
      <c r="BC52" s="21">
        <v>5245100</v>
      </c>
      <c r="BD52" s="21">
        <v>4910100</v>
      </c>
      <c r="BE52" s="21">
        <v>5595400</v>
      </c>
      <c r="BF52" s="21">
        <v>7819300</v>
      </c>
      <c r="BG52" s="21">
        <v>11696800</v>
      </c>
      <c r="BH52" s="21">
        <v>7978900</v>
      </c>
      <c r="BI52" s="21">
        <v>7192800</v>
      </c>
      <c r="BJ52" s="21">
        <v>5383800</v>
      </c>
      <c r="BK52" s="21">
        <v>7584600</v>
      </c>
      <c r="BL52" s="21">
        <v>3937400</v>
      </c>
      <c r="BM52" s="2">
        <v>5780900</v>
      </c>
      <c r="BN52" s="2">
        <v>5391600</v>
      </c>
      <c r="BO52" s="2">
        <v>5271300</v>
      </c>
      <c r="BP52" s="2">
        <v>6464400</v>
      </c>
      <c r="BQ52" s="2">
        <v>8016100</v>
      </c>
      <c r="BR52" s="2">
        <v>3972600</v>
      </c>
      <c r="BS52" s="2">
        <v>5962600</v>
      </c>
      <c r="BT52" s="2">
        <v>6157300</v>
      </c>
      <c r="BU52" s="2">
        <v>4891400</v>
      </c>
      <c r="BV52" s="2">
        <v>5287100</v>
      </c>
      <c r="BW52" s="2">
        <v>6495500</v>
      </c>
      <c r="BX52" s="2">
        <v>5334100</v>
      </c>
      <c r="BY52" s="2">
        <v>6031100</v>
      </c>
      <c r="BZ52" s="2">
        <v>7277100</v>
      </c>
      <c r="CA52" s="2">
        <v>7249700</v>
      </c>
      <c r="CB52" s="2">
        <v>5576800</v>
      </c>
      <c r="CC52" s="2">
        <v>6326300</v>
      </c>
      <c r="CD52" s="2">
        <v>5402100</v>
      </c>
      <c r="CE52" s="2">
        <v>4832700</v>
      </c>
      <c r="CF52" s="2">
        <v>6839400</v>
      </c>
      <c r="CG52" s="2">
        <v>6757600</v>
      </c>
      <c r="CH52" s="2">
        <v>6779900</v>
      </c>
      <c r="CI52" s="2">
        <v>3538100</v>
      </c>
      <c r="CJ52" s="2">
        <v>3422700</v>
      </c>
      <c r="CK52" s="2">
        <v>3548000</v>
      </c>
      <c r="CL52" s="2">
        <v>6895000</v>
      </c>
      <c r="CM52" s="2">
        <v>8388900</v>
      </c>
      <c r="CN52" s="2">
        <v>10584100</v>
      </c>
      <c r="CO52" s="2">
        <v>9675400</v>
      </c>
      <c r="CP52" s="2">
        <v>12118700</v>
      </c>
      <c r="CQ52" s="2">
        <v>22606800</v>
      </c>
      <c r="CR52" s="2">
        <v>33295700</v>
      </c>
      <c r="CS52" s="2">
        <v>2219800</v>
      </c>
      <c r="CT52" s="2">
        <v>5707400</v>
      </c>
      <c r="CU52" s="2">
        <v>7465900</v>
      </c>
      <c r="CV52" s="2">
        <v>3592600</v>
      </c>
      <c r="CW52" s="2">
        <v>2894800</v>
      </c>
      <c r="CX52" s="2">
        <v>4316100</v>
      </c>
      <c r="CY52" s="2">
        <v>5612700</v>
      </c>
      <c r="CZ52" s="2">
        <v>5666100</v>
      </c>
      <c r="DA52" s="2">
        <v>4332100</v>
      </c>
      <c r="DB52" s="2">
        <v>5037800</v>
      </c>
      <c r="DC52" s="2">
        <v>6719700</v>
      </c>
      <c r="DD52" s="2">
        <v>4174400</v>
      </c>
      <c r="DE52" s="2">
        <v>7626700</v>
      </c>
      <c r="DF52" s="2">
        <v>7741700</v>
      </c>
      <c r="DG52" s="2">
        <v>5856100</v>
      </c>
      <c r="DH52" s="2">
        <v>5608100</v>
      </c>
      <c r="DI52" s="2">
        <v>5594200</v>
      </c>
      <c r="DJ52" s="2">
        <v>6525300</v>
      </c>
      <c r="DK52" s="2">
        <v>4849100</v>
      </c>
      <c r="DL52" s="2">
        <v>7063500</v>
      </c>
      <c r="DM52" s="2">
        <v>7205200</v>
      </c>
      <c r="DN52" s="2">
        <v>5167400</v>
      </c>
      <c r="DO52" s="2">
        <v>6159200</v>
      </c>
      <c r="DP52" s="2">
        <v>5114200</v>
      </c>
      <c r="DQ52" s="2">
        <v>6045200</v>
      </c>
      <c r="DR52" s="2">
        <v>8215800</v>
      </c>
      <c r="DS52" s="2">
        <v>5013700</v>
      </c>
      <c r="DT52" s="2">
        <v>6636800</v>
      </c>
      <c r="DU52" s="2">
        <v>6374300</v>
      </c>
      <c r="DV52" s="2">
        <v>3761100</v>
      </c>
      <c r="DW52" s="2">
        <v>5770300</v>
      </c>
      <c r="DX52" s="2">
        <v>5467900</v>
      </c>
      <c r="DY52" s="2">
        <v>5922700</v>
      </c>
      <c r="DZ52" s="2">
        <v>5238400</v>
      </c>
      <c r="EA52" s="2">
        <v>4792200</v>
      </c>
      <c r="EB52" s="2">
        <v>4698600</v>
      </c>
      <c r="EC52" s="2">
        <v>4696000</v>
      </c>
      <c r="ED52" s="2">
        <v>5362100</v>
      </c>
      <c r="EE52" s="2">
        <v>6638300</v>
      </c>
      <c r="EF52" s="2">
        <v>5465400</v>
      </c>
      <c r="EG52" s="2">
        <v>6064100</v>
      </c>
      <c r="EH52" s="2">
        <v>7341900</v>
      </c>
      <c r="EI52" s="2">
        <v>4394600</v>
      </c>
      <c r="EJ52" s="2">
        <v>3850700</v>
      </c>
      <c r="EK52" s="2">
        <v>3956600</v>
      </c>
      <c r="EL52" s="2">
        <v>5770600</v>
      </c>
      <c r="EM52" s="2">
        <v>5645100</v>
      </c>
      <c r="EN52" s="2">
        <v>6517300</v>
      </c>
      <c r="EO52" s="2">
        <v>4659100</v>
      </c>
      <c r="EP52" s="2">
        <v>4043700</v>
      </c>
      <c r="EQ52" s="2">
        <v>6021100</v>
      </c>
      <c r="ER52" s="2">
        <v>5425400</v>
      </c>
      <c r="ES52" s="2">
        <v>4528100</v>
      </c>
      <c r="ET52" s="2">
        <v>2437600</v>
      </c>
      <c r="EU52" s="2">
        <v>2843200</v>
      </c>
      <c r="EV52" s="2">
        <v>2297500</v>
      </c>
      <c r="EW52" s="2">
        <v>1698100</v>
      </c>
      <c r="EX52" s="2">
        <v>3608900</v>
      </c>
      <c r="EY52" s="2">
        <v>3192700</v>
      </c>
      <c r="EZ52" s="2">
        <v>5613900</v>
      </c>
      <c r="FA52" s="2">
        <v>6975600</v>
      </c>
      <c r="FB52" s="2">
        <v>5104500</v>
      </c>
      <c r="FC52" s="2">
        <v>4139000</v>
      </c>
      <c r="FD52" s="2">
        <v>4385800</v>
      </c>
      <c r="FE52" s="2">
        <v>4727300</v>
      </c>
      <c r="FF52" s="2">
        <v>5804800</v>
      </c>
      <c r="FG52" s="2">
        <v>4202800</v>
      </c>
      <c r="FH52" s="2">
        <v>3926600</v>
      </c>
      <c r="FI52" s="2">
        <v>3338700</v>
      </c>
      <c r="FJ52" s="2">
        <v>4153300</v>
      </c>
      <c r="FK52" s="2">
        <v>4206500</v>
      </c>
      <c r="FL52" s="2">
        <v>5091000</v>
      </c>
      <c r="FM52" s="2">
        <v>4607800</v>
      </c>
      <c r="FN52" s="2">
        <v>5465300</v>
      </c>
      <c r="FO52" s="2">
        <v>4703700</v>
      </c>
      <c r="FP52" s="2">
        <v>5534400</v>
      </c>
      <c r="FQ52" s="2">
        <v>5202600</v>
      </c>
      <c r="FR52" s="2">
        <v>6557900</v>
      </c>
      <c r="FS52" s="2">
        <v>8219200</v>
      </c>
      <c r="FT52" s="2">
        <v>16550800</v>
      </c>
      <c r="FU52" s="2">
        <v>18655800</v>
      </c>
      <c r="FV52" s="2">
        <v>4942400</v>
      </c>
      <c r="FW52" s="2">
        <v>5947000</v>
      </c>
      <c r="FX52" s="2">
        <v>4514100</v>
      </c>
      <c r="FY52" s="2">
        <v>4164000</v>
      </c>
      <c r="FZ52" s="2">
        <v>3001400</v>
      </c>
      <c r="GA52" s="2">
        <v>4520600</v>
      </c>
      <c r="GB52" s="2">
        <v>2889100</v>
      </c>
      <c r="GC52" s="2">
        <v>3041500</v>
      </c>
      <c r="GD52" s="2">
        <v>3892600</v>
      </c>
      <c r="GE52" s="2">
        <v>4962500</v>
      </c>
      <c r="GF52" s="2">
        <v>6556600</v>
      </c>
      <c r="GG52" s="2">
        <v>6839200</v>
      </c>
      <c r="GH52" s="2">
        <v>6032200</v>
      </c>
      <c r="GI52" s="2">
        <v>15905200</v>
      </c>
      <c r="GJ52" s="2">
        <v>6419000</v>
      </c>
      <c r="GK52" s="2">
        <v>4288300</v>
      </c>
      <c r="GL52" s="2">
        <v>3415000</v>
      </c>
      <c r="GM52" s="2">
        <v>3159300</v>
      </c>
      <c r="GN52" s="2">
        <v>4168300</v>
      </c>
      <c r="GO52" s="2">
        <v>6502300</v>
      </c>
      <c r="GP52" s="2">
        <v>6778300</v>
      </c>
      <c r="GQ52" s="2">
        <v>3889200</v>
      </c>
      <c r="GR52" s="2">
        <v>7653200</v>
      </c>
      <c r="GS52" s="2">
        <v>3965200</v>
      </c>
      <c r="GT52" s="2">
        <v>4263300</v>
      </c>
      <c r="GU52" s="2">
        <v>5810900</v>
      </c>
      <c r="GV52" s="2">
        <v>4571300</v>
      </c>
      <c r="GW52" s="2">
        <v>4502100</v>
      </c>
      <c r="GX52" s="2">
        <v>6285400</v>
      </c>
      <c r="GY52" s="2">
        <v>5021200</v>
      </c>
      <c r="GZ52" s="2">
        <v>5813200</v>
      </c>
      <c r="HA52" s="2">
        <v>5801500</v>
      </c>
      <c r="HB52" s="2">
        <v>5195200</v>
      </c>
      <c r="HC52" s="2">
        <v>6274800</v>
      </c>
      <c r="HD52" s="2">
        <v>5812100</v>
      </c>
      <c r="HE52" s="2">
        <v>4281900</v>
      </c>
      <c r="HF52" s="2">
        <v>5270100</v>
      </c>
      <c r="HG52" s="2">
        <v>5827300</v>
      </c>
      <c r="HH52" s="2">
        <v>6148800</v>
      </c>
      <c r="HI52" s="2">
        <v>3058300</v>
      </c>
      <c r="HJ52" s="2">
        <v>5442800</v>
      </c>
      <c r="HK52" s="2">
        <v>3265800</v>
      </c>
      <c r="HL52" s="2">
        <v>4573400</v>
      </c>
      <c r="HM52" s="2">
        <v>3517900</v>
      </c>
      <c r="HN52" s="2">
        <v>3967900</v>
      </c>
      <c r="HO52" s="2">
        <v>3504800</v>
      </c>
      <c r="HP52" s="2">
        <v>3675900</v>
      </c>
      <c r="HQ52" s="2">
        <v>3269100</v>
      </c>
      <c r="HR52" s="2">
        <v>2671900</v>
      </c>
      <c r="HS52" s="2">
        <v>2802200</v>
      </c>
      <c r="HT52" s="2">
        <v>3575100</v>
      </c>
      <c r="HU52" s="2">
        <v>4241900</v>
      </c>
      <c r="HV52" s="2">
        <v>2988300</v>
      </c>
      <c r="HW52" s="2">
        <v>2482800</v>
      </c>
      <c r="HX52" s="2">
        <v>3084000</v>
      </c>
      <c r="HY52" s="2">
        <v>3637600</v>
      </c>
      <c r="HZ52" s="2">
        <v>3523300</v>
      </c>
      <c r="IA52" s="2">
        <v>3827400</v>
      </c>
      <c r="IB52" s="2">
        <v>2591900</v>
      </c>
      <c r="IC52" s="2">
        <v>3607800</v>
      </c>
      <c r="ID52" s="2">
        <v>3291900</v>
      </c>
      <c r="IE52" s="2">
        <v>3839800</v>
      </c>
      <c r="IF52" s="2">
        <v>4285400</v>
      </c>
      <c r="IG52" s="2">
        <v>4228600</v>
      </c>
      <c r="IH52" s="2">
        <v>4590100</v>
      </c>
      <c r="II52" s="2">
        <v>4378600</v>
      </c>
      <c r="IJ52" s="2">
        <v>6423400</v>
      </c>
      <c r="IK52" s="2">
        <v>6280600</v>
      </c>
      <c r="IL52" s="2">
        <v>6759700</v>
      </c>
      <c r="IM52" s="2">
        <v>3613400</v>
      </c>
      <c r="IN52" s="2">
        <v>3188300</v>
      </c>
      <c r="IO52" s="2">
        <v>3536200</v>
      </c>
      <c r="IP52" s="2">
        <v>4675700</v>
      </c>
      <c r="IQ52" s="2">
        <v>3663900</v>
      </c>
      <c r="IR52" s="2">
        <v>3146700</v>
      </c>
      <c r="IS52" s="2">
        <v>2951500</v>
      </c>
      <c r="IT52" s="2">
        <v>2670100</v>
      </c>
    </row>
    <row r="53" spans="1:254" ht="15.9" customHeight="1">
      <c r="A53" s="390" t="s">
        <v>101</v>
      </c>
      <c r="B53" s="46" t="s">
        <v>102</v>
      </c>
      <c r="C53" s="50">
        <v>459000</v>
      </c>
      <c r="D53" s="199">
        <v>-1167100</v>
      </c>
      <c r="E53" s="197">
        <v>1626100</v>
      </c>
      <c r="F53" s="21">
        <v>2969500</v>
      </c>
      <c r="G53" s="21">
        <v>5294100</v>
      </c>
      <c r="H53" s="21">
        <v>2239900</v>
      </c>
      <c r="I53" s="21">
        <v>1569600</v>
      </c>
      <c r="J53" s="21">
        <v>2888800</v>
      </c>
      <c r="K53" s="21">
        <v>1589500</v>
      </c>
      <c r="L53" s="21">
        <v>1573300</v>
      </c>
      <c r="M53" s="21">
        <v>997000</v>
      </c>
      <c r="N53" s="21">
        <v>911000</v>
      </c>
      <c r="O53" s="21">
        <v>904200</v>
      </c>
      <c r="P53" s="21">
        <v>1157800</v>
      </c>
      <c r="Q53" s="21">
        <v>1132800</v>
      </c>
      <c r="R53" s="21">
        <v>1310900</v>
      </c>
      <c r="S53" s="21">
        <v>863100</v>
      </c>
      <c r="T53" s="21">
        <v>862500</v>
      </c>
      <c r="U53" s="21">
        <v>1919900</v>
      </c>
      <c r="V53" s="21">
        <v>1094500</v>
      </c>
      <c r="W53" s="21">
        <v>1272200</v>
      </c>
      <c r="X53" s="21">
        <v>1210900</v>
      </c>
      <c r="Y53" s="21">
        <v>1423100</v>
      </c>
      <c r="Z53" s="21">
        <v>1589700</v>
      </c>
      <c r="AA53" s="21">
        <v>986300</v>
      </c>
      <c r="AB53" s="21">
        <v>954300</v>
      </c>
      <c r="AC53" s="21">
        <v>979000</v>
      </c>
      <c r="AD53" s="21">
        <v>969700</v>
      </c>
      <c r="AE53" s="21">
        <v>1257900</v>
      </c>
      <c r="AF53" s="21">
        <v>2016000</v>
      </c>
      <c r="AG53" s="21">
        <v>1083200</v>
      </c>
      <c r="AH53" s="21">
        <v>951400</v>
      </c>
      <c r="AI53" s="21">
        <v>1191200</v>
      </c>
      <c r="AJ53" s="21">
        <v>1528800</v>
      </c>
      <c r="AK53" s="21">
        <v>1225900</v>
      </c>
      <c r="AL53" s="21">
        <v>1530700</v>
      </c>
      <c r="AM53" s="21">
        <v>1822000</v>
      </c>
      <c r="AN53" s="21">
        <v>1363900</v>
      </c>
      <c r="AO53" s="21">
        <v>1508000</v>
      </c>
      <c r="AP53" s="21">
        <v>1401300</v>
      </c>
      <c r="AQ53" s="21">
        <v>1525000</v>
      </c>
      <c r="AR53" s="21">
        <v>1356100</v>
      </c>
      <c r="AS53" s="21">
        <v>1716600</v>
      </c>
      <c r="AT53" s="21">
        <v>1948600</v>
      </c>
      <c r="AU53" s="21">
        <v>2738200</v>
      </c>
      <c r="AV53" s="21">
        <v>2499400</v>
      </c>
      <c r="AW53" s="21">
        <v>2514500</v>
      </c>
      <c r="AX53" s="21">
        <v>4727500</v>
      </c>
      <c r="AY53" s="21">
        <v>6108200</v>
      </c>
      <c r="AZ53" s="21">
        <v>1453700</v>
      </c>
      <c r="BA53" s="21">
        <v>2647100</v>
      </c>
      <c r="BB53" s="21">
        <v>1498500</v>
      </c>
      <c r="BC53" s="21">
        <v>1695500</v>
      </c>
      <c r="BD53" s="21">
        <v>2429200</v>
      </c>
      <c r="BE53" s="21">
        <v>1772800</v>
      </c>
      <c r="BF53" s="21">
        <v>2117200</v>
      </c>
      <c r="BG53" s="21">
        <v>1567000</v>
      </c>
      <c r="BH53" s="21">
        <v>2177100</v>
      </c>
      <c r="BI53" s="21">
        <v>2186700</v>
      </c>
      <c r="BJ53" s="21">
        <v>1471300</v>
      </c>
      <c r="BK53" s="21">
        <v>1385200</v>
      </c>
      <c r="BL53" s="21">
        <v>1372100</v>
      </c>
      <c r="BM53" s="2">
        <v>2017500</v>
      </c>
      <c r="BN53" s="2">
        <v>8329200</v>
      </c>
      <c r="BO53" s="2">
        <v>1080000</v>
      </c>
      <c r="BP53" s="2">
        <v>1626700</v>
      </c>
      <c r="BQ53" s="2">
        <v>2084600</v>
      </c>
      <c r="BR53" s="2">
        <v>857400</v>
      </c>
      <c r="BS53" s="2">
        <v>1401900</v>
      </c>
      <c r="BT53" s="2">
        <v>971900</v>
      </c>
      <c r="BU53" s="2">
        <v>621100</v>
      </c>
      <c r="BV53" s="2">
        <v>777200</v>
      </c>
      <c r="BW53" s="2">
        <v>1002700</v>
      </c>
      <c r="BX53" s="2">
        <v>757800</v>
      </c>
      <c r="BY53" s="2">
        <v>846900</v>
      </c>
      <c r="BZ53" s="2">
        <v>601400</v>
      </c>
      <c r="CA53" s="2">
        <v>1032200</v>
      </c>
      <c r="CB53" s="2">
        <v>1344200</v>
      </c>
      <c r="CC53" s="2">
        <v>1062700</v>
      </c>
      <c r="CD53" s="2">
        <v>1166700</v>
      </c>
      <c r="CE53" s="2">
        <v>1341100</v>
      </c>
      <c r="CF53" s="2">
        <v>1053000</v>
      </c>
      <c r="CG53" s="2">
        <v>943000</v>
      </c>
      <c r="CH53" s="2">
        <v>1729600</v>
      </c>
      <c r="CI53" s="2">
        <v>906500</v>
      </c>
      <c r="CJ53" s="2">
        <v>727300</v>
      </c>
      <c r="CK53" s="2">
        <v>1022700</v>
      </c>
      <c r="CL53" s="2">
        <v>1170900</v>
      </c>
      <c r="CM53" s="2">
        <v>1108700</v>
      </c>
      <c r="CN53" s="2">
        <v>1709400</v>
      </c>
      <c r="CO53" s="2">
        <v>1076400</v>
      </c>
      <c r="CP53" s="2">
        <v>984900</v>
      </c>
      <c r="CQ53" s="2">
        <v>841900</v>
      </c>
      <c r="CR53" s="2">
        <v>1190600</v>
      </c>
      <c r="CS53" s="2">
        <v>822600</v>
      </c>
      <c r="CT53" s="2">
        <v>1357000</v>
      </c>
      <c r="CU53" s="2">
        <v>1390400</v>
      </c>
      <c r="CV53" s="2">
        <v>957000</v>
      </c>
      <c r="CW53" s="2">
        <v>832000</v>
      </c>
      <c r="CX53" s="2">
        <v>1792600</v>
      </c>
      <c r="CY53" s="2">
        <v>1226600</v>
      </c>
      <c r="CZ53" s="2">
        <v>1083300</v>
      </c>
      <c r="DA53" s="2">
        <v>942600</v>
      </c>
      <c r="DB53" s="2">
        <v>1117400</v>
      </c>
      <c r="DC53" s="2">
        <v>2079700</v>
      </c>
      <c r="DD53" s="2">
        <v>1069600</v>
      </c>
      <c r="DE53" s="2">
        <v>1955700</v>
      </c>
      <c r="DF53" s="2">
        <v>2253800</v>
      </c>
      <c r="DG53" s="2">
        <v>1391200</v>
      </c>
      <c r="DH53" s="2">
        <v>1262900</v>
      </c>
      <c r="DI53" s="2">
        <v>2772900</v>
      </c>
      <c r="DJ53" s="2">
        <v>1267900</v>
      </c>
      <c r="DK53" s="2">
        <v>1169800</v>
      </c>
      <c r="DL53" s="2">
        <v>1472100</v>
      </c>
      <c r="DM53" s="2">
        <v>960200</v>
      </c>
      <c r="DN53" s="2">
        <v>689700</v>
      </c>
      <c r="DO53" s="2">
        <v>916400</v>
      </c>
      <c r="DP53" s="2">
        <v>778800</v>
      </c>
      <c r="DQ53" s="2">
        <v>865000</v>
      </c>
      <c r="DR53" s="2">
        <v>1298400</v>
      </c>
      <c r="DS53" s="2">
        <v>1388300</v>
      </c>
      <c r="DT53" s="2">
        <v>1514700</v>
      </c>
      <c r="DU53" s="2">
        <v>1863800</v>
      </c>
      <c r="DV53" s="2">
        <v>3206000</v>
      </c>
      <c r="DW53" s="2">
        <v>1360100</v>
      </c>
      <c r="DX53" s="2">
        <v>1619400</v>
      </c>
      <c r="DY53" s="2">
        <v>1577100</v>
      </c>
      <c r="DZ53" s="2">
        <v>1147100</v>
      </c>
      <c r="EA53" s="2">
        <v>1357600</v>
      </c>
      <c r="EB53" s="2">
        <v>1152800</v>
      </c>
      <c r="EC53" s="2">
        <v>1193500</v>
      </c>
      <c r="ED53" s="2">
        <v>823300</v>
      </c>
      <c r="EE53" s="2">
        <v>1313600</v>
      </c>
      <c r="EF53" s="2">
        <v>1248400</v>
      </c>
      <c r="EG53" s="2">
        <v>1584400</v>
      </c>
      <c r="EH53" s="2">
        <v>629500</v>
      </c>
      <c r="EI53" s="2">
        <v>816400</v>
      </c>
      <c r="EJ53" s="2">
        <v>1208700</v>
      </c>
      <c r="EK53" s="2">
        <v>1689300</v>
      </c>
      <c r="EL53" s="2">
        <v>1306400</v>
      </c>
      <c r="EM53" s="2">
        <v>1705500</v>
      </c>
      <c r="EN53" s="2">
        <v>1619400</v>
      </c>
      <c r="EO53" s="2">
        <v>1224200</v>
      </c>
      <c r="EP53" s="2">
        <v>1056000</v>
      </c>
      <c r="EQ53" s="2">
        <v>1323300</v>
      </c>
      <c r="ER53" s="2">
        <v>2272400</v>
      </c>
      <c r="ES53" s="2">
        <v>1405300</v>
      </c>
      <c r="ET53" s="2">
        <v>717900</v>
      </c>
      <c r="EU53" s="2">
        <v>1340300</v>
      </c>
      <c r="EV53" s="2">
        <v>1012600</v>
      </c>
      <c r="EW53" s="2">
        <v>570000</v>
      </c>
      <c r="EX53" s="2">
        <v>688800</v>
      </c>
      <c r="EY53" s="2">
        <v>555500</v>
      </c>
      <c r="EZ53" s="2">
        <v>805600</v>
      </c>
      <c r="FA53" s="2">
        <v>1319800</v>
      </c>
      <c r="FB53" s="2">
        <v>889500</v>
      </c>
      <c r="FC53" s="2">
        <v>654200</v>
      </c>
      <c r="FD53" s="2">
        <v>878500</v>
      </c>
      <c r="FE53" s="2">
        <v>699600</v>
      </c>
      <c r="FF53" s="2">
        <v>1027000</v>
      </c>
      <c r="FG53" s="2">
        <v>766200</v>
      </c>
      <c r="FH53" s="2">
        <v>757400</v>
      </c>
      <c r="FI53" s="2">
        <v>900200</v>
      </c>
      <c r="FJ53" s="2">
        <v>633600</v>
      </c>
      <c r="FK53" s="2">
        <v>924700</v>
      </c>
      <c r="FL53" s="2">
        <v>1055800</v>
      </c>
      <c r="FM53" s="2">
        <v>652200</v>
      </c>
      <c r="FN53" s="2">
        <v>603400</v>
      </c>
      <c r="FO53" s="2">
        <v>633900</v>
      </c>
      <c r="FP53" s="2">
        <v>1217600</v>
      </c>
      <c r="FQ53" s="2">
        <v>406400</v>
      </c>
      <c r="FR53" s="2">
        <v>707500</v>
      </c>
      <c r="FS53" s="2">
        <v>753300</v>
      </c>
      <c r="FT53" s="2">
        <v>917900</v>
      </c>
      <c r="FU53" s="2">
        <v>754000</v>
      </c>
      <c r="FV53" s="2">
        <v>739400</v>
      </c>
      <c r="FW53" s="2">
        <v>851600</v>
      </c>
      <c r="FX53" s="2">
        <v>775700</v>
      </c>
      <c r="FY53" s="2">
        <v>811000</v>
      </c>
      <c r="FZ53" s="2">
        <v>920200</v>
      </c>
      <c r="GA53" s="2">
        <v>1143200</v>
      </c>
      <c r="GB53" s="2">
        <v>1207900</v>
      </c>
      <c r="GC53" s="2">
        <v>1369700</v>
      </c>
      <c r="GD53" s="2">
        <v>919800</v>
      </c>
      <c r="GE53" s="2">
        <v>1845300</v>
      </c>
      <c r="GF53" s="2">
        <v>3982000</v>
      </c>
      <c r="GG53" s="2">
        <v>1369900</v>
      </c>
      <c r="GH53" s="2">
        <v>986500</v>
      </c>
      <c r="GI53" s="2">
        <v>823100</v>
      </c>
      <c r="GJ53" s="2">
        <v>876000</v>
      </c>
      <c r="GK53" s="2">
        <v>841000</v>
      </c>
      <c r="GL53" s="2">
        <v>947600</v>
      </c>
      <c r="GM53" s="2">
        <v>775900</v>
      </c>
      <c r="GN53" s="2">
        <v>630200</v>
      </c>
      <c r="GO53" s="2">
        <v>1030400</v>
      </c>
      <c r="GP53" s="2">
        <v>645100</v>
      </c>
      <c r="GQ53" s="2">
        <v>575800</v>
      </c>
      <c r="GR53" s="2">
        <v>574700</v>
      </c>
      <c r="GS53" s="2">
        <v>782900</v>
      </c>
      <c r="GT53" s="2">
        <v>880900</v>
      </c>
      <c r="GU53" s="2">
        <v>1090000</v>
      </c>
      <c r="GV53" s="2">
        <v>978500</v>
      </c>
      <c r="GW53" s="2">
        <v>750700</v>
      </c>
      <c r="GX53" s="2">
        <v>846600</v>
      </c>
      <c r="GY53" s="2">
        <v>1102000</v>
      </c>
      <c r="GZ53" s="2">
        <v>1232800</v>
      </c>
      <c r="HA53" s="2">
        <v>680300</v>
      </c>
      <c r="HB53" s="2">
        <v>659800</v>
      </c>
      <c r="HC53" s="2">
        <v>851700</v>
      </c>
      <c r="HD53" s="2">
        <v>1108500</v>
      </c>
      <c r="HE53" s="2">
        <v>716800</v>
      </c>
      <c r="HF53" s="2">
        <v>845900</v>
      </c>
      <c r="HG53" s="2">
        <v>1240500</v>
      </c>
      <c r="HH53" s="2">
        <v>614800</v>
      </c>
      <c r="HI53" s="2">
        <v>569600</v>
      </c>
      <c r="HJ53" s="2">
        <v>1889400</v>
      </c>
      <c r="HK53" s="2">
        <v>577300</v>
      </c>
      <c r="HL53" s="2">
        <v>611800</v>
      </c>
      <c r="HM53" s="2">
        <v>600000</v>
      </c>
      <c r="HN53" s="2">
        <v>725400</v>
      </c>
      <c r="HO53" s="2">
        <v>1178300</v>
      </c>
      <c r="HP53" s="2">
        <v>657200</v>
      </c>
      <c r="HQ53" s="2">
        <v>1195900</v>
      </c>
      <c r="HR53" s="2">
        <v>805400</v>
      </c>
      <c r="HS53" s="2">
        <v>740700</v>
      </c>
      <c r="HT53" s="2">
        <v>843100</v>
      </c>
      <c r="HU53" s="2">
        <v>841800</v>
      </c>
      <c r="HV53" s="2">
        <v>1188300</v>
      </c>
      <c r="HW53" s="2">
        <v>752800</v>
      </c>
      <c r="HX53" s="2">
        <v>937500</v>
      </c>
      <c r="HY53" s="2">
        <v>1847000</v>
      </c>
      <c r="HZ53" s="2">
        <v>708200</v>
      </c>
      <c r="IA53" s="2">
        <v>1090100</v>
      </c>
      <c r="IB53" s="2">
        <v>838900</v>
      </c>
      <c r="IC53" s="2">
        <v>789900</v>
      </c>
      <c r="ID53" s="2">
        <v>673300</v>
      </c>
      <c r="IE53" s="2">
        <v>871100</v>
      </c>
      <c r="IF53" s="2">
        <v>750200</v>
      </c>
      <c r="IG53" s="2">
        <v>1120900</v>
      </c>
      <c r="IH53" s="2">
        <v>1776800</v>
      </c>
      <c r="II53" s="2">
        <v>754100</v>
      </c>
      <c r="IJ53" s="2">
        <v>1152200</v>
      </c>
      <c r="IK53" s="2">
        <v>1193800</v>
      </c>
      <c r="IL53" s="2">
        <v>1331300</v>
      </c>
      <c r="IM53" s="2">
        <v>912000</v>
      </c>
      <c r="IN53" s="2">
        <v>962300</v>
      </c>
      <c r="IO53" s="2">
        <v>1484800</v>
      </c>
      <c r="IP53" s="2">
        <v>1451300</v>
      </c>
      <c r="IQ53" s="2">
        <v>4791200</v>
      </c>
      <c r="IR53" s="2">
        <v>1310900</v>
      </c>
      <c r="IS53" s="2">
        <v>744600</v>
      </c>
      <c r="IT53" s="2">
        <v>835900</v>
      </c>
    </row>
    <row r="54" spans="1:254" ht="15.9" customHeight="1">
      <c r="A54" s="390" t="s">
        <v>103</v>
      </c>
      <c r="B54" s="46" t="s">
        <v>104</v>
      </c>
      <c r="C54" s="50">
        <v>620000</v>
      </c>
      <c r="D54" s="199">
        <v>-1512600</v>
      </c>
      <c r="E54" s="197">
        <v>2132600</v>
      </c>
      <c r="F54" s="21">
        <v>1635000</v>
      </c>
      <c r="G54" s="21">
        <v>2585500</v>
      </c>
      <c r="H54" s="21">
        <v>3274200</v>
      </c>
      <c r="I54" s="21">
        <v>3011300</v>
      </c>
      <c r="J54" s="21">
        <v>2797000</v>
      </c>
      <c r="K54" s="21">
        <v>2936500</v>
      </c>
      <c r="L54" s="21">
        <v>2053700</v>
      </c>
      <c r="M54" s="21">
        <v>1986400</v>
      </c>
      <c r="N54" s="21">
        <v>2304800</v>
      </c>
      <c r="O54" s="21">
        <v>2463400</v>
      </c>
      <c r="P54" s="21">
        <v>3027900</v>
      </c>
      <c r="Q54" s="21">
        <v>3122000</v>
      </c>
      <c r="R54" s="21">
        <v>3770500</v>
      </c>
      <c r="S54" s="21">
        <v>3400500</v>
      </c>
      <c r="T54" s="21">
        <v>2336700</v>
      </c>
      <c r="U54" s="21">
        <v>2318100</v>
      </c>
      <c r="V54" s="21">
        <v>2615800</v>
      </c>
      <c r="W54" s="21">
        <v>3138600</v>
      </c>
      <c r="X54" s="21">
        <v>2338500</v>
      </c>
      <c r="Y54" s="21">
        <v>2542000</v>
      </c>
      <c r="Z54" s="21">
        <v>3323200</v>
      </c>
      <c r="AA54" s="21">
        <v>1735800</v>
      </c>
      <c r="AB54" s="21">
        <v>2511100</v>
      </c>
      <c r="AC54" s="21">
        <v>2470600</v>
      </c>
      <c r="AD54" s="21">
        <v>2520700</v>
      </c>
      <c r="AE54" s="21">
        <v>2687300</v>
      </c>
      <c r="AF54" s="21">
        <v>2647500</v>
      </c>
      <c r="AG54" s="21">
        <v>2058300</v>
      </c>
      <c r="AH54" s="21">
        <v>2945400</v>
      </c>
      <c r="AI54" s="21">
        <v>3176200</v>
      </c>
      <c r="AJ54" s="21">
        <v>2755800</v>
      </c>
      <c r="AK54" s="21">
        <v>1629300</v>
      </c>
      <c r="AL54" s="21">
        <v>2403400</v>
      </c>
      <c r="AM54" s="21">
        <v>2359700</v>
      </c>
      <c r="AN54" s="21">
        <v>1584400</v>
      </c>
      <c r="AO54" s="21">
        <v>1636300</v>
      </c>
      <c r="AP54" s="21">
        <v>2104600</v>
      </c>
      <c r="AQ54" s="21">
        <v>2988000</v>
      </c>
      <c r="AR54" s="21">
        <v>3041900</v>
      </c>
      <c r="AS54" s="21">
        <v>2671600</v>
      </c>
      <c r="AT54" s="21">
        <v>3588800</v>
      </c>
      <c r="AU54" s="21">
        <v>3622000</v>
      </c>
      <c r="AV54" s="21">
        <v>2221700</v>
      </c>
      <c r="AW54" s="21">
        <v>2905900</v>
      </c>
      <c r="AX54" s="21">
        <v>2946900</v>
      </c>
      <c r="AY54" s="21">
        <v>3262800</v>
      </c>
      <c r="AZ54" s="21">
        <v>2798500</v>
      </c>
      <c r="BA54" s="21">
        <v>10049500</v>
      </c>
      <c r="BB54" s="21">
        <v>2832400</v>
      </c>
      <c r="BC54" s="21">
        <v>4562100</v>
      </c>
      <c r="BD54" s="21">
        <v>4559600</v>
      </c>
      <c r="BE54" s="21">
        <v>4181600</v>
      </c>
      <c r="BF54" s="21">
        <v>5931000</v>
      </c>
      <c r="BG54" s="21">
        <v>10013600</v>
      </c>
      <c r="BH54" s="21">
        <v>3556800</v>
      </c>
      <c r="BI54" s="21">
        <v>3707800</v>
      </c>
      <c r="BJ54" s="21">
        <v>2206900</v>
      </c>
      <c r="BK54" s="21">
        <v>2241700</v>
      </c>
      <c r="BL54" s="21">
        <v>2712200</v>
      </c>
      <c r="BM54" s="2">
        <v>2480500</v>
      </c>
      <c r="BN54" s="2">
        <v>1923700</v>
      </c>
      <c r="BO54" s="2">
        <v>1806200</v>
      </c>
      <c r="BP54" s="2">
        <v>2815000</v>
      </c>
      <c r="BQ54" s="2">
        <v>3500500</v>
      </c>
      <c r="BR54" s="2">
        <v>1581400</v>
      </c>
      <c r="BS54" s="2">
        <v>3008100</v>
      </c>
      <c r="BT54" s="2">
        <v>2563900</v>
      </c>
      <c r="BU54" s="2">
        <v>2237200</v>
      </c>
      <c r="BV54" s="2">
        <v>1999000</v>
      </c>
      <c r="BW54" s="2">
        <v>2974900</v>
      </c>
      <c r="BX54" s="2">
        <v>1832200</v>
      </c>
      <c r="BY54" s="2">
        <v>1752400</v>
      </c>
      <c r="BZ54" s="2">
        <v>1671700</v>
      </c>
      <c r="CA54" s="2">
        <v>1656900</v>
      </c>
      <c r="CB54" s="2">
        <v>2046800</v>
      </c>
      <c r="CC54" s="2">
        <v>1735200</v>
      </c>
      <c r="CD54" s="2">
        <v>1639900</v>
      </c>
      <c r="CE54" s="2">
        <v>2202300</v>
      </c>
      <c r="CF54" s="2">
        <v>2063200</v>
      </c>
      <c r="CG54" s="2">
        <v>3320600</v>
      </c>
      <c r="CH54" s="2">
        <v>2392800</v>
      </c>
      <c r="CI54" s="2">
        <v>1441000</v>
      </c>
      <c r="CJ54" s="2">
        <v>1291900</v>
      </c>
      <c r="CK54" s="2">
        <v>1302200</v>
      </c>
      <c r="CL54" s="2">
        <v>2551100</v>
      </c>
      <c r="CM54" s="2">
        <v>2318200</v>
      </c>
      <c r="CN54" s="2">
        <v>3262300</v>
      </c>
      <c r="CO54" s="2">
        <v>3065000</v>
      </c>
      <c r="CP54" s="2">
        <v>2849600</v>
      </c>
      <c r="CQ54" s="2">
        <v>2791200</v>
      </c>
      <c r="CR54" s="2">
        <v>3034200</v>
      </c>
      <c r="CS54" s="2">
        <v>3180400</v>
      </c>
      <c r="CT54" s="2">
        <v>2641400</v>
      </c>
      <c r="CU54" s="2">
        <v>3327100</v>
      </c>
      <c r="CV54" s="2">
        <v>1851700</v>
      </c>
      <c r="CW54" s="2">
        <v>1685200</v>
      </c>
      <c r="CX54" s="2">
        <v>1994200</v>
      </c>
      <c r="CY54" s="2">
        <v>2315600</v>
      </c>
      <c r="CZ54" s="2">
        <v>2190600</v>
      </c>
      <c r="DA54" s="2">
        <v>2400200</v>
      </c>
      <c r="DB54" s="2">
        <v>2425300</v>
      </c>
      <c r="DC54" s="2">
        <v>2786100</v>
      </c>
      <c r="DD54" s="2">
        <v>2062400</v>
      </c>
      <c r="DE54" s="2">
        <v>4206600</v>
      </c>
      <c r="DF54" s="2">
        <v>2754700</v>
      </c>
      <c r="DG54" s="2">
        <v>3019400</v>
      </c>
      <c r="DH54" s="2">
        <v>2737200</v>
      </c>
      <c r="DI54" s="2">
        <v>4714900</v>
      </c>
      <c r="DJ54" s="2">
        <v>2545900</v>
      </c>
      <c r="DK54" s="2">
        <v>2630800</v>
      </c>
      <c r="DL54" s="2">
        <v>2488500</v>
      </c>
      <c r="DM54" s="2">
        <v>2095200</v>
      </c>
      <c r="DN54" s="2">
        <v>1755500</v>
      </c>
      <c r="DO54" s="2">
        <v>2395400</v>
      </c>
      <c r="DP54" s="2">
        <v>1767500</v>
      </c>
      <c r="DQ54" s="2">
        <v>2500400</v>
      </c>
      <c r="DR54" s="2">
        <v>3946800</v>
      </c>
      <c r="DS54" s="2">
        <v>2453500</v>
      </c>
      <c r="DT54" s="2">
        <v>2203100</v>
      </c>
      <c r="DU54" s="2">
        <v>2350400</v>
      </c>
      <c r="DV54" s="2">
        <v>2495800</v>
      </c>
      <c r="DW54" s="2">
        <v>2589900</v>
      </c>
      <c r="DX54" s="2">
        <v>1953000</v>
      </c>
      <c r="DY54" s="2">
        <v>2133100</v>
      </c>
      <c r="DZ54" s="2">
        <v>2919000</v>
      </c>
      <c r="EA54" s="2">
        <v>3083100</v>
      </c>
      <c r="EB54" s="2">
        <v>2490500</v>
      </c>
      <c r="EC54" s="2">
        <v>3058900</v>
      </c>
      <c r="ED54" s="2">
        <v>1982400</v>
      </c>
      <c r="EE54" s="2">
        <v>3137500</v>
      </c>
      <c r="EF54" s="2">
        <v>1990300</v>
      </c>
      <c r="EG54" s="2">
        <v>2240800</v>
      </c>
      <c r="EH54" s="2">
        <v>2007500</v>
      </c>
      <c r="EI54" s="2">
        <v>1618800</v>
      </c>
      <c r="EJ54" s="2">
        <v>1299200</v>
      </c>
      <c r="EK54" s="2">
        <v>1751500</v>
      </c>
      <c r="EL54" s="2">
        <v>1991500</v>
      </c>
      <c r="EM54" s="2">
        <v>2578800</v>
      </c>
      <c r="EN54" s="2">
        <v>2555100</v>
      </c>
      <c r="EO54" s="2">
        <v>2290300</v>
      </c>
      <c r="EP54" s="2">
        <v>2720900</v>
      </c>
      <c r="EQ54" s="2">
        <v>1737100</v>
      </c>
      <c r="ER54" s="2">
        <v>2307300</v>
      </c>
      <c r="ES54" s="2">
        <v>2005000</v>
      </c>
      <c r="ET54" s="2">
        <v>1391600</v>
      </c>
      <c r="EU54" s="2">
        <v>1213500</v>
      </c>
      <c r="EV54" s="2">
        <v>860900</v>
      </c>
      <c r="EW54" s="2">
        <v>662500</v>
      </c>
      <c r="EX54" s="2">
        <v>1356400</v>
      </c>
      <c r="EY54" s="2">
        <v>1553100</v>
      </c>
      <c r="EZ54" s="2">
        <v>1592500</v>
      </c>
      <c r="FA54" s="2">
        <v>3403900</v>
      </c>
      <c r="FB54" s="2">
        <v>2135100</v>
      </c>
      <c r="FC54" s="2">
        <v>1736000</v>
      </c>
      <c r="FD54" s="2">
        <v>2326600</v>
      </c>
      <c r="FE54" s="2">
        <v>1786500</v>
      </c>
      <c r="FF54" s="2">
        <v>3549800</v>
      </c>
      <c r="FG54" s="2">
        <v>1933000</v>
      </c>
      <c r="FH54" s="2">
        <v>2848800</v>
      </c>
      <c r="FI54" s="2">
        <v>1582200</v>
      </c>
      <c r="FJ54" s="2">
        <v>2051400</v>
      </c>
      <c r="FK54" s="2">
        <v>2052200</v>
      </c>
      <c r="FL54" s="2">
        <v>2462400</v>
      </c>
      <c r="FM54" s="2">
        <v>2210300</v>
      </c>
      <c r="FN54" s="2">
        <v>2880900</v>
      </c>
      <c r="FO54" s="2">
        <v>2074900</v>
      </c>
      <c r="FP54" s="2">
        <v>1778000</v>
      </c>
      <c r="FQ54" s="2">
        <v>1702800</v>
      </c>
      <c r="FR54" s="2">
        <v>3040600</v>
      </c>
      <c r="FS54" s="2">
        <v>3212400</v>
      </c>
      <c r="FT54" s="2">
        <v>13339000</v>
      </c>
      <c r="FU54" s="2">
        <v>6931500</v>
      </c>
      <c r="FV54" s="2">
        <v>2886600</v>
      </c>
      <c r="FW54" s="2">
        <v>3065700</v>
      </c>
      <c r="FX54" s="2">
        <v>2479300</v>
      </c>
      <c r="FY54" s="2">
        <v>1778000</v>
      </c>
      <c r="FZ54" s="2">
        <v>1717700</v>
      </c>
      <c r="GA54" s="2">
        <v>1922900</v>
      </c>
      <c r="GB54" s="2">
        <v>1951400</v>
      </c>
      <c r="GC54" s="2">
        <v>1596500</v>
      </c>
      <c r="GD54" s="2">
        <v>1937900</v>
      </c>
      <c r="GE54" s="2">
        <v>1943500</v>
      </c>
      <c r="GF54" s="2">
        <v>3350900</v>
      </c>
      <c r="GG54" s="2">
        <v>2877900</v>
      </c>
      <c r="GH54" s="2">
        <v>2629700</v>
      </c>
      <c r="GI54" s="2">
        <v>7942100</v>
      </c>
      <c r="GJ54" s="2">
        <v>2503200</v>
      </c>
      <c r="GK54" s="2">
        <v>1881900</v>
      </c>
      <c r="GL54" s="2">
        <v>1957700</v>
      </c>
      <c r="GM54" s="2">
        <v>1724000</v>
      </c>
      <c r="GN54" s="2">
        <v>1784700</v>
      </c>
      <c r="GO54" s="2">
        <v>2090800</v>
      </c>
      <c r="GP54" s="2">
        <v>2936400</v>
      </c>
      <c r="GQ54" s="2">
        <v>2088500</v>
      </c>
      <c r="GR54" s="2">
        <v>3455100</v>
      </c>
      <c r="GS54" s="2">
        <v>2788500</v>
      </c>
      <c r="GT54" s="2">
        <v>2258600</v>
      </c>
      <c r="GU54" s="2">
        <v>3241700</v>
      </c>
      <c r="GV54" s="2">
        <v>3799000</v>
      </c>
      <c r="GW54" s="2">
        <v>2599600</v>
      </c>
      <c r="GX54" s="2">
        <v>2849600</v>
      </c>
      <c r="GY54" s="2">
        <v>3058900</v>
      </c>
      <c r="GZ54" s="2">
        <v>3662800</v>
      </c>
      <c r="HA54" s="2">
        <v>1721900</v>
      </c>
      <c r="HB54" s="2">
        <v>2169200</v>
      </c>
      <c r="HC54" s="2">
        <v>2811000</v>
      </c>
      <c r="HD54" s="2">
        <v>2712800</v>
      </c>
      <c r="HE54" s="2">
        <v>2351400</v>
      </c>
      <c r="HF54" s="2">
        <v>3570000</v>
      </c>
      <c r="HG54" s="2">
        <v>4213900</v>
      </c>
      <c r="HH54" s="2">
        <v>2426800</v>
      </c>
      <c r="HI54" s="2">
        <v>1912300</v>
      </c>
      <c r="HJ54" s="2">
        <v>5607200</v>
      </c>
      <c r="HK54" s="2">
        <v>2508800</v>
      </c>
      <c r="HL54" s="2">
        <v>2263500</v>
      </c>
      <c r="HM54" s="2">
        <v>2160500</v>
      </c>
      <c r="HN54" s="2">
        <v>3732300</v>
      </c>
      <c r="HO54" s="2">
        <v>2204100</v>
      </c>
      <c r="HP54" s="2">
        <v>1960900</v>
      </c>
      <c r="HQ54" s="2">
        <v>1954200</v>
      </c>
      <c r="HR54" s="2">
        <v>1459700</v>
      </c>
      <c r="HS54" s="2">
        <v>1703400</v>
      </c>
      <c r="HT54" s="2">
        <v>2276000</v>
      </c>
      <c r="HU54" s="2">
        <v>2625800</v>
      </c>
      <c r="HV54" s="2">
        <v>1806900</v>
      </c>
      <c r="HW54" s="2">
        <v>1638600</v>
      </c>
      <c r="HX54" s="2">
        <v>3123700</v>
      </c>
      <c r="HY54" s="2">
        <v>5424200</v>
      </c>
      <c r="HZ54" s="2">
        <v>2248800</v>
      </c>
      <c r="IA54" s="2">
        <v>2732000</v>
      </c>
      <c r="IB54" s="2">
        <v>1488800</v>
      </c>
      <c r="IC54" s="2">
        <v>1905200</v>
      </c>
      <c r="ID54" s="2">
        <v>1704100</v>
      </c>
      <c r="IE54" s="2">
        <v>2060700</v>
      </c>
      <c r="IF54" s="2">
        <v>2534800</v>
      </c>
      <c r="IG54" s="2">
        <v>2624500</v>
      </c>
      <c r="IH54" s="2">
        <v>3453400</v>
      </c>
      <c r="II54" s="2">
        <v>2734400</v>
      </c>
      <c r="IJ54" s="2">
        <v>3090500</v>
      </c>
      <c r="IK54" s="2">
        <v>2925600</v>
      </c>
      <c r="IL54" s="2">
        <v>2997800</v>
      </c>
      <c r="IM54" s="2">
        <v>2101500</v>
      </c>
      <c r="IN54" s="2">
        <v>2553900</v>
      </c>
      <c r="IO54" s="2">
        <v>2391900</v>
      </c>
      <c r="IP54" s="2">
        <v>2978500</v>
      </c>
      <c r="IQ54" s="2">
        <v>2323500</v>
      </c>
      <c r="IR54" s="2">
        <v>1932700</v>
      </c>
      <c r="IS54" s="2">
        <v>1820300</v>
      </c>
      <c r="IT54" s="2">
        <v>1709100</v>
      </c>
    </row>
    <row r="55" spans="1:254" ht="15.9" customHeight="1">
      <c r="A55" s="390" t="s">
        <v>105</v>
      </c>
      <c r="B55" s="46" t="s">
        <v>106</v>
      </c>
      <c r="C55" s="50">
        <v>82400</v>
      </c>
      <c r="D55" s="199">
        <v>-301000</v>
      </c>
      <c r="E55" s="197">
        <v>383400</v>
      </c>
      <c r="F55" s="21">
        <v>343500</v>
      </c>
      <c r="G55" s="21">
        <v>201300</v>
      </c>
      <c r="H55" s="21">
        <v>173800</v>
      </c>
      <c r="I55" s="21">
        <v>351800</v>
      </c>
      <c r="J55" s="21">
        <v>211900</v>
      </c>
      <c r="K55" s="21">
        <v>274100</v>
      </c>
      <c r="L55" s="21">
        <v>210500</v>
      </c>
      <c r="M55" s="21">
        <v>190700</v>
      </c>
      <c r="N55" s="21">
        <v>265300</v>
      </c>
      <c r="O55" s="21">
        <v>229600</v>
      </c>
      <c r="P55" s="21">
        <v>193800</v>
      </c>
      <c r="Q55" s="21">
        <v>286400</v>
      </c>
      <c r="R55" s="21">
        <v>278600</v>
      </c>
      <c r="S55" s="21">
        <v>212800</v>
      </c>
      <c r="T55" s="21">
        <v>150900</v>
      </c>
      <c r="U55" s="21">
        <v>176600</v>
      </c>
      <c r="V55" s="21">
        <v>198400</v>
      </c>
      <c r="W55" s="21">
        <v>193900</v>
      </c>
      <c r="X55" s="21">
        <v>201200</v>
      </c>
      <c r="Y55" s="21">
        <v>165200</v>
      </c>
      <c r="Z55" s="21">
        <v>224900</v>
      </c>
      <c r="AA55" s="21">
        <v>164500</v>
      </c>
      <c r="AB55" s="21">
        <v>145400</v>
      </c>
      <c r="AC55" s="21">
        <v>186500</v>
      </c>
      <c r="AD55" s="21">
        <v>237000</v>
      </c>
      <c r="AE55" s="21">
        <v>355700</v>
      </c>
      <c r="AF55" s="21">
        <v>311700</v>
      </c>
      <c r="AG55" s="21">
        <v>238200</v>
      </c>
      <c r="AH55" s="21">
        <v>292400</v>
      </c>
      <c r="AI55" s="21">
        <v>240600</v>
      </c>
      <c r="AJ55" s="21">
        <v>199100</v>
      </c>
      <c r="AK55" s="21">
        <v>172600</v>
      </c>
      <c r="AL55" s="21">
        <v>542700</v>
      </c>
      <c r="AM55" s="21">
        <v>243400</v>
      </c>
      <c r="AN55" s="21">
        <v>249600</v>
      </c>
      <c r="AO55" s="21">
        <v>217000</v>
      </c>
      <c r="AP55" s="21">
        <v>251100</v>
      </c>
      <c r="AQ55" s="21">
        <v>346600</v>
      </c>
      <c r="AR55" s="21">
        <v>199500</v>
      </c>
      <c r="AS55" s="21">
        <v>318300</v>
      </c>
      <c r="AT55" s="21">
        <v>245100</v>
      </c>
      <c r="AU55" s="21">
        <v>408800</v>
      </c>
      <c r="AV55" s="21">
        <v>254300</v>
      </c>
      <c r="AW55" s="21">
        <v>275200</v>
      </c>
      <c r="AX55" s="21">
        <v>313100</v>
      </c>
      <c r="AY55" s="21">
        <v>292700</v>
      </c>
      <c r="AZ55" s="21">
        <v>375900</v>
      </c>
      <c r="BA55" s="21">
        <v>550000</v>
      </c>
      <c r="BB55" s="21">
        <v>370400</v>
      </c>
      <c r="BC55" s="21">
        <v>432800</v>
      </c>
      <c r="BD55" s="21">
        <v>418300</v>
      </c>
      <c r="BE55" s="21">
        <v>452300</v>
      </c>
      <c r="BF55" s="21">
        <v>742200</v>
      </c>
      <c r="BG55" s="21">
        <v>1135700</v>
      </c>
      <c r="BH55" s="21">
        <v>829800</v>
      </c>
      <c r="BI55" s="21">
        <v>827200</v>
      </c>
      <c r="BJ55" s="21">
        <v>1047500</v>
      </c>
      <c r="BK55" s="21">
        <v>856400</v>
      </c>
      <c r="BL55" s="21">
        <v>338000</v>
      </c>
      <c r="BM55" s="2">
        <v>467900</v>
      </c>
      <c r="BN55" s="2">
        <v>372700</v>
      </c>
      <c r="BO55" s="2">
        <v>443100</v>
      </c>
      <c r="BP55" s="2">
        <v>783700</v>
      </c>
      <c r="BQ55" s="2">
        <v>896500</v>
      </c>
      <c r="BR55" s="2">
        <v>966600</v>
      </c>
      <c r="BS55" s="2">
        <v>642900</v>
      </c>
      <c r="BT55" s="2">
        <v>391800</v>
      </c>
      <c r="BU55" s="2">
        <v>467600</v>
      </c>
      <c r="BV55" s="2">
        <v>302900</v>
      </c>
      <c r="BW55" s="2">
        <v>352100</v>
      </c>
      <c r="BX55" s="2">
        <v>360800</v>
      </c>
      <c r="BY55" s="2">
        <v>231200</v>
      </c>
      <c r="BZ55" s="2">
        <v>263400</v>
      </c>
      <c r="CA55" s="2">
        <v>409200</v>
      </c>
      <c r="CB55" s="2">
        <v>290200</v>
      </c>
      <c r="CC55" s="2">
        <v>426000</v>
      </c>
      <c r="CD55" s="2">
        <v>616900</v>
      </c>
      <c r="CE55" s="2">
        <v>388700</v>
      </c>
      <c r="CF55" s="2">
        <v>273400</v>
      </c>
      <c r="CG55" s="2">
        <v>276300</v>
      </c>
      <c r="CH55" s="2">
        <v>624700</v>
      </c>
      <c r="CI55" s="2">
        <v>328200</v>
      </c>
      <c r="CJ55" s="2">
        <v>301000</v>
      </c>
      <c r="CK55" s="2">
        <v>400700</v>
      </c>
      <c r="CL55" s="2">
        <v>255700</v>
      </c>
      <c r="CM55" s="2">
        <v>213000</v>
      </c>
      <c r="CN55" s="2">
        <v>402700</v>
      </c>
      <c r="CO55" s="2">
        <v>276500</v>
      </c>
      <c r="CP55" s="2">
        <v>295200</v>
      </c>
      <c r="CQ55" s="2">
        <v>240700</v>
      </c>
      <c r="CR55" s="2">
        <v>295200</v>
      </c>
      <c r="CS55" s="2">
        <v>441000</v>
      </c>
      <c r="CT55" s="2">
        <v>383800</v>
      </c>
      <c r="CU55" s="2">
        <v>572700</v>
      </c>
      <c r="CV55" s="2">
        <v>219700</v>
      </c>
      <c r="CW55" s="2">
        <v>183700</v>
      </c>
      <c r="CX55" s="2">
        <v>207700</v>
      </c>
      <c r="CY55" s="2">
        <v>201300</v>
      </c>
      <c r="CZ55" s="2">
        <v>306100</v>
      </c>
      <c r="DA55" s="2">
        <v>192500</v>
      </c>
      <c r="DB55" s="2">
        <v>237100</v>
      </c>
      <c r="DC55" s="2">
        <v>295100</v>
      </c>
      <c r="DD55" s="2">
        <v>228200</v>
      </c>
      <c r="DE55" s="2">
        <v>271700</v>
      </c>
      <c r="DF55" s="2">
        <v>301500</v>
      </c>
      <c r="DG55" s="2">
        <v>217300</v>
      </c>
      <c r="DH55" s="2">
        <v>227600</v>
      </c>
      <c r="DI55" s="2">
        <v>320700</v>
      </c>
      <c r="DJ55" s="2">
        <v>206400</v>
      </c>
      <c r="DK55" s="2">
        <v>322400</v>
      </c>
      <c r="DL55" s="2">
        <v>345600</v>
      </c>
      <c r="DM55" s="2">
        <v>268300</v>
      </c>
      <c r="DN55" s="2">
        <v>326400</v>
      </c>
      <c r="DO55" s="2">
        <v>327800</v>
      </c>
      <c r="DP55" s="2">
        <v>143200</v>
      </c>
      <c r="DQ55" s="2">
        <v>181400</v>
      </c>
      <c r="DR55" s="2">
        <v>266400</v>
      </c>
      <c r="DS55" s="2">
        <v>419700</v>
      </c>
      <c r="DT55" s="2">
        <v>351400</v>
      </c>
      <c r="DU55" s="2">
        <v>268300</v>
      </c>
      <c r="DV55" s="2">
        <v>204800</v>
      </c>
      <c r="DW55" s="2">
        <v>236700</v>
      </c>
      <c r="DX55" s="2">
        <v>219600</v>
      </c>
      <c r="DY55" s="2">
        <v>222300</v>
      </c>
      <c r="DZ55" s="2">
        <v>241200</v>
      </c>
      <c r="EA55" s="2">
        <v>225700</v>
      </c>
      <c r="EB55" s="2">
        <v>228800</v>
      </c>
      <c r="EC55" s="2">
        <v>293100</v>
      </c>
      <c r="ED55" s="2">
        <v>201400</v>
      </c>
      <c r="EE55" s="2">
        <v>243100</v>
      </c>
      <c r="EF55" s="2">
        <v>183100</v>
      </c>
      <c r="EG55" s="2">
        <v>187500</v>
      </c>
      <c r="EH55" s="2">
        <v>244900</v>
      </c>
      <c r="EI55" s="2">
        <v>303800</v>
      </c>
      <c r="EJ55" s="2">
        <v>271100</v>
      </c>
      <c r="EK55" s="2">
        <v>156600</v>
      </c>
      <c r="EL55" s="2">
        <v>320100</v>
      </c>
      <c r="EM55" s="2">
        <v>277800</v>
      </c>
      <c r="EN55" s="2">
        <v>237700</v>
      </c>
      <c r="EO55" s="2">
        <v>252800</v>
      </c>
      <c r="EP55" s="2">
        <v>195400</v>
      </c>
      <c r="EQ55" s="2">
        <v>208500</v>
      </c>
      <c r="ER55" s="2">
        <v>157900</v>
      </c>
      <c r="ES55" s="2">
        <v>216400</v>
      </c>
      <c r="ET55" s="2">
        <v>216900</v>
      </c>
      <c r="EU55" s="2">
        <v>140900</v>
      </c>
      <c r="EV55" s="2">
        <v>142100</v>
      </c>
      <c r="EW55" s="2">
        <v>181500</v>
      </c>
      <c r="EX55" s="2">
        <v>192400</v>
      </c>
      <c r="EY55" s="2">
        <v>239500</v>
      </c>
      <c r="EZ55" s="2">
        <v>260200</v>
      </c>
      <c r="FA55" s="2">
        <v>562600</v>
      </c>
      <c r="FB55" s="2">
        <v>213600</v>
      </c>
      <c r="FC55" s="2">
        <v>190600</v>
      </c>
      <c r="FD55" s="2">
        <v>340200</v>
      </c>
      <c r="FE55" s="2">
        <v>237200</v>
      </c>
      <c r="FF55" s="2">
        <v>227800</v>
      </c>
      <c r="FG55" s="2">
        <v>222700</v>
      </c>
      <c r="FH55" s="2">
        <v>282600</v>
      </c>
      <c r="FI55" s="2">
        <v>306700</v>
      </c>
      <c r="FJ55" s="2">
        <v>289400</v>
      </c>
      <c r="FK55" s="2">
        <v>353100</v>
      </c>
      <c r="FL55" s="2">
        <v>366000</v>
      </c>
      <c r="FM55" s="2">
        <v>332100</v>
      </c>
      <c r="FN55" s="2">
        <v>308100</v>
      </c>
      <c r="FO55" s="2">
        <v>479400</v>
      </c>
      <c r="FP55" s="2">
        <v>398500</v>
      </c>
      <c r="FQ55" s="2">
        <v>839300</v>
      </c>
      <c r="FR55" s="2">
        <v>298900</v>
      </c>
      <c r="FS55" s="2">
        <v>284500</v>
      </c>
      <c r="FT55" s="2">
        <v>845200</v>
      </c>
      <c r="FU55" s="2">
        <v>337400</v>
      </c>
      <c r="FV55" s="2">
        <v>446500</v>
      </c>
      <c r="FW55" s="2">
        <v>283500</v>
      </c>
      <c r="FX55" s="2">
        <v>331400</v>
      </c>
      <c r="FY55" s="2">
        <v>300000</v>
      </c>
      <c r="FZ55" s="2">
        <v>241800</v>
      </c>
      <c r="GA55" s="2">
        <v>354600</v>
      </c>
      <c r="GB55" s="2">
        <v>555900</v>
      </c>
      <c r="GC55" s="2">
        <v>917600</v>
      </c>
      <c r="GD55" s="2">
        <v>327500</v>
      </c>
      <c r="GE55" s="2">
        <v>479100</v>
      </c>
      <c r="GF55" s="2">
        <v>273900</v>
      </c>
      <c r="GG55" s="2">
        <v>431700</v>
      </c>
      <c r="GH55" s="2">
        <v>317300</v>
      </c>
      <c r="GI55" s="2">
        <v>1495800</v>
      </c>
      <c r="GJ55" s="2">
        <v>320900</v>
      </c>
      <c r="GK55" s="2">
        <v>445300</v>
      </c>
      <c r="GL55" s="2">
        <v>261400</v>
      </c>
      <c r="GM55" s="2">
        <v>243700</v>
      </c>
      <c r="GN55" s="2">
        <v>314000</v>
      </c>
      <c r="GO55" s="2">
        <v>497800</v>
      </c>
      <c r="GP55" s="2">
        <v>276100</v>
      </c>
      <c r="GQ55" s="2">
        <v>195800</v>
      </c>
      <c r="GR55" s="2">
        <v>335400</v>
      </c>
      <c r="GS55" s="2">
        <v>288400</v>
      </c>
      <c r="GT55" s="2">
        <v>397900</v>
      </c>
      <c r="GU55" s="2">
        <v>428400</v>
      </c>
      <c r="GV55" s="2">
        <v>316600</v>
      </c>
      <c r="GW55" s="2">
        <v>274500</v>
      </c>
      <c r="GX55" s="2">
        <v>291400</v>
      </c>
      <c r="GY55" s="2">
        <v>396200</v>
      </c>
      <c r="GZ55" s="2">
        <v>330600</v>
      </c>
      <c r="HA55" s="2">
        <v>288500</v>
      </c>
      <c r="HB55" s="2">
        <v>311200</v>
      </c>
      <c r="HC55" s="2">
        <v>311700</v>
      </c>
      <c r="HD55" s="2">
        <v>351100</v>
      </c>
      <c r="HE55" s="2">
        <v>323100</v>
      </c>
      <c r="HF55" s="2">
        <v>356400</v>
      </c>
      <c r="HG55" s="2">
        <v>281100</v>
      </c>
      <c r="HH55" s="2">
        <v>268100</v>
      </c>
      <c r="HI55" s="2">
        <v>367100</v>
      </c>
      <c r="HJ55" s="2">
        <v>815200</v>
      </c>
      <c r="HK55" s="2">
        <v>254200</v>
      </c>
      <c r="HL55" s="2">
        <v>263200</v>
      </c>
      <c r="HM55" s="2">
        <v>269200</v>
      </c>
      <c r="HN55" s="2">
        <v>437900</v>
      </c>
      <c r="HO55" s="2">
        <v>201400</v>
      </c>
      <c r="HP55" s="2">
        <v>227700</v>
      </c>
      <c r="HQ55" s="2">
        <v>342200</v>
      </c>
      <c r="HR55" s="2">
        <v>321700</v>
      </c>
      <c r="HS55" s="2">
        <v>470100</v>
      </c>
      <c r="HT55" s="2">
        <v>506100</v>
      </c>
      <c r="HU55" s="2">
        <v>554600</v>
      </c>
      <c r="HV55" s="2">
        <v>325100</v>
      </c>
      <c r="HW55" s="2">
        <v>290500</v>
      </c>
      <c r="HX55" s="2">
        <v>304200</v>
      </c>
      <c r="HY55" s="2">
        <v>393800</v>
      </c>
      <c r="HZ55" s="2">
        <v>314100</v>
      </c>
      <c r="IA55" s="2">
        <v>334200</v>
      </c>
      <c r="IB55" s="2">
        <v>318900</v>
      </c>
      <c r="IC55" s="2">
        <v>200200</v>
      </c>
      <c r="ID55" s="2">
        <v>244800</v>
      </c>
      <c r="IE55" s="2">
        <v>329600</v>
      </c>
      <c r="IF55" s="2">
        <v>307200</v>
      </c>
      <c r="IG55" s="2">
        <v>377900</v>
      </c>
      <c r="IH55" s="2">
        <v>545600</v>
      </c>
      <c r="II55" s="2">
        <v>319400</v>
      </c>
      <c r="IJ55" s="2">
        <v>453300</v>
      </c>
      <c r="IK55" s="2">
        <v>562100</v>
      </c>
      <c r="IL55" s="2">
        <v>466900</v>
      </c>
      <c r="IM55" s="2">
        <v>556900</v>
      </c>
      <c r="IN55" s="2">
        <v>573500</v>
      </c>
      <c r="IO55" s="2">
        <v>538600</v>
      </c>
      <c r="IP55" s="2">
        <v>434700</v>
      </c>
      <c r="IQ55" s="2">
        <v>419500</v>
      </c>
      <c r="IR55" s="2">
        <v>1039000</v>
      </c>
      <c r="IS55" s="2">
        <v>388400</v>
      </c>
      <c r="IT55" s="2">
        <v>401200</v>
      </c>
    </row>
    <row r="56" spans="1:254" ht="15.9" customHeight="1">
      <c r="A56" s="390" t="s">
        <v>107</v>
      </c>
      <c r="B56" s="46" t="s">
        <v>108</v>
      </c>
      <c r="C56" s="50">
        <v>2113700</v>
      </c>
      <c r="D56" s="199">
        <v>-2418700</v>
      </c>
      <c r="E56" s="197">
        <v>4532400</v>
      </c>
      <c r="F56" s="21">
        <v>9236600</v>
      </c>
      <c r="G56" s="21">
        <v>2524700</v>
      </c>
      <c r="H56" s="21">
        <v>2489200</v>
      </c>
      <c r="I56" s="21">
        <v>2421400</v>
      </c>
      <c r="J56" s="21">
        <v>1472600</v>
      </c>
      <c r="K56" s="21">
        <v>2480900</v>
      </c>
      <c r="L56" s="21">
        <v>2307800</v>
      </c>
      <c r="M56" s="21">
        <v>1373600</v>
      </c>
      <c r="N56" s="21">
        <v>1847100</v>
      </c>
      <c r="O56" s="21">
        <v>1789100</v>
      </c>
      <c r="P56" s="21">
        <v>1433500</v>
      </c>
      <c r="Q56" s="21">
        <v>1546600</v>
      </c>
      <c r="R56" s="21">
        <v>2579000</v>
      </c>
      <c r="S56" s="21">
        <v>2869300</v>
      </c>
      <c r="T56" s="21">
        <v>1957400</v>
      </c>
      <c r="U56" s="21">
        <v>1861100</v>
      </c>
      <c r="V56" s="21">
        <v>2271100</v>
      </c>
      <c r="W56" s="21">
        <v>1874600</v>
      </c>
      <c r="X56" s="21">
        <v>2203300</v>
      </c>
      <c r="Y56" s="21">
        <v>4309700</v>
      </c>
      <c r="Z56" s="21">
        <v>4294600</v>
      </c>
      <c r="AA56" s="21">
        <v>3819400</v>
      </c>
      <c r="AB56" s="21">
        <v>3303900</v>
      </c>
      <c r="AC56" s="21">
        <v>2530200</v>
      </c>
      <c r="AD56" s="21">
        <v>3911400</v>
      </c>
      <c r="AE56" s="21">
        <v>4725600</v>
      </c>
      <c r="AF56" s="21">
        <v>3779900</v>
      </c>
      <c r="AG56" s="21">
        <v>7888900</v>
      </c>
      <c r="AH56" s="21">
        <v>6630500</v>
      </c>
      <c r="AI56" s="21">
        <v>5135400</v>
      </c>
      <c r="AJ56" s="21">
        <v>5203700</v>
      </c>
      <c r="AK56" s="21">
        <v>1808700</v>
      </c>
      <c r="AL56" s="21">
        <v>2437000</v>
      </c>
      <c r="AM56" s="21">
        <v>5562100</v>
      </c>
      <c r="AN56" s="21">
        <v>1970700</v>
      </c>
      <c r="AO56" s="21">
        <v>3425800</v>
      </c>
      <c r="AP56" s="21">
        <v>4231600</v>
      </c>
      <c r="AQ56" s="21">
        <v>3443500</v>
      </c>
      <c r="AR56" s="21">
        <v>2984600</v>
      </c>
      <c r="AS56" s="21">
        <v>3799500</v>
      </c>
      <c r="AT56" s="21">
        <v>4135600</v>
      </c>
      <c r="AU56" s="21">
        <v>2672000</v>
      </c>
      <c r="AV56" s="21">
        <v>3142500</v>
      </c>
      <c r="AW56" s="21">
        <v>5760800</v>
      </c>
      <c r="AX56" s="21">
        <v>3329800</v>
      </c>
      <c r="AY56" s="21">
        <v>6144300</v>
      </c>
      <c r="AZ56" s="21">
        <v>4509300</v>
      </c>
      <c r="BA56" s="21">
        <v>4559100</v>
      </c>
      <c r="BB56" s="21">
        <v>3136300</v>
      </c>
      <c r="BC56" s="21">
        <v>4040700</v>
      </c>
      <c r="BD56" s="21">
        <v>2943200</v>
      </c>
      <c r="BE56" s="21">
        <v>2687000</v>
      </c>
      <c r="BF56" s="21">
        <v>2135900</v>
      </c>
      <c r="BG56" s="21">
        <v>2721500</v>
      </c>
      <c r="BH56" s="21">
        <v>3876400</v>
      </c>
      <c r="BI56" s="21">
        <v>2249400</v>
      </c>
      <c r="BJ56" s="21">
        <v>2381800</v>
      </c>
      <c r="BK56" s="21">
        <v>2897500</v>
      </c>
      <c r="BL56" s="21">
        <v>4393500</v>
      </c>
      <c r="BM56" s="2">
        <v>3162100</v>
      </c>
      <c r="BN56" s="2">
        <v>3347000</v>
      </c>
      <c r="BO56" s="2">
        <v>2527900</v>
      </c>
      <c r="BP56" s="2">
        <v>2740100</v>
      </c>
      <c r="BQ56" s="2">
        <v>4437300</v>
      </c>
      <c r="BR56" s="2">
        <v>3303900</v>
      </c>
      <c r="BS56" s="2">
        <v>2790600</v>
      </c>
      <c r="BT56" s="2">
        <v>3326300</v>
      </c>
      <c r="BU56" s="2">
        <v>1820200</v>
      </c>
      <c r="BV56" s="2">
        <v>1442800</v>
      </c>
      <c r="BW56" s="2">
        <v>1650400</v>
      </c>
      <c r="BX56" s="2">
        <v>2017800</v>
      </c>
      <c r="BY56" s="2">
        <v>1360000</v>
      </c>
      <c r="BZ56" s="2">
        <v>1204900</v>
      </c>
      <c r="CA56" s="2">
        <v>1570000</v>
      </c>
      <c r="CB56" s="2">
        <v>1300700</v>
      </c>
      <c r="CC56" s="2">
        <v>948200</v>
      </c>
      <c r="CD56" s="2">
        <v>1066300</v>
      </c>
      <c r="CE56" s="2">
        <v>1304500</v>
      </c>
      <c r="CF56" s="2">
        <v>1456500</v>
      </c>
      <c r="CG56" s="2">
        <v>861500</v>
      </c>
      <c r="CH56" s="2">
        <v>1350900</v>
      </c>
      <c r="CI56" s="2">
        <v>1077300</v>
      </c>
      <c r="CJ56" s="2">
        <v>905300</v>
      </c>
      <c r="CK56" s="2">
        <v>858700</v>
      </c>
      <c r="CL56" s="2">
        <v>1487000</v>
      </c>
      <c r="CM56" s="2">
        <v>1117800</v>
      </c>
      <c r="CN56" s="2">
        <v>1490500</v>
      </c>
      <c r="CO56" s="2">
        <v>1426100</v>
      </c>
      <c r="CP56" s="2">
        <v>1231400</v>
      </c>
      <c r="CQ56" s="2">
        <v>1360900</v>
      </c>
      <c r="CR56" s="2">
        <v>1907900</v>
      </c>
      <c r="CS56" s="2">
        <v>1270600</v>
      </c>
      <c r="CT56" s="2">
        <v>1879300</v>
      </c>
      <c r="CU56" s="2">
        <v>1533900</v>
      </c>
      <c r="CV56" s="2">
        <v>1471800</v>
      </c>
      <c r="CW56" s="2">
        <v>1963200</v>
      </c>
      <c r="CX56" s="2">
        <v>2599700</v>
      </c>
      <c r="CY56" s="2">
        <v>3383300</v>
      </c>
      <c r="CZ56" s="2">
        <v>1594700</v>
      </c>
      <c r="DA56" s="2">
        <v>854000</v>
      </c>
      <c r="DB56" s="2">
        <v>1140800</v>
      </c>
      <c r="DC56" s="2">
        <v>1829100</v>
      </c>
      <c r="DD56" s="2">
        <v>1063000</v>
      </c>
      <c r="DE56" s="2">
        <v>1718000</v>
      </c>
      <c r="DF56" s="2">
        <v>1879500</v>
      </c>
      <c r="DG56" s="2">
        <v>1563700</v>
      </c>
      <c r="DH56" s="2">
        <v>1403400</v>
      </c>
      <c r="DI56" s="2">
        <v>990800</v>
      </c>
      <c r="DJ56" s="2">
        <v>1109000</v>
      </c>
      <c r="DK56" s="2">
        <v>887200</v>
      </c>
      <c r="DL56" s="2">
        <v>1441500</v>
      </c>
      <c r="DM56" s="2">
        <v>1016300</v>
      </c>
      <c r="DN56" s="2">
        <v>938900</v>
      </c>
      <c r="DO56" s="2">
        <v>1428600</v>
      </c>
      <c r="DP56" s="2">
        <v>1769300</v>
      </c>
      <c r="DQ56" s="2">
        <v>863700</v>
      </c>
      <c r="DR56" s="2">
        <v>1581400</v>
      </c>
      <c r="DS56" s="2">
        <v>1590500</v>
      </c>
      <c r="DT56" s="2">
        <v>1767300</v>
      </c>
      <c r="DU56" s="2">
        <v>2200400</v>
      </c>
      <c r="DV56" s="2">
        <v>1626100</v>
      </c>
      <c r="DW56" s="2">
        <v>3012500</v>
      </c>
      <c r="DX56" s="2">
        <v>5841100</v>
      </c>
      <c r="DY56" s="2">
        <v>1238100</v>
      </c>
      <c r="DZ56" s="2">
        <v>1341400</v>
      </c>
      <c r="EA56" s="2">
        <v>1457100</v>
      </c>
      <c r="EB56" s="2">
        <v>2112000</v>
      </c>
      <c r="EC56" s="2">
        <v>690700</v>
      </c>
      <c r="ED56" s="2">
        <v>1674700</v>
      </c>
      <c r="EE56" s="2">
        <v>892000</v>
      </c>
      <c r="EF56" s="2">
        <v>856700</v>
      </c>
      <c r="EG56" s="2">
        <v>1134600</v>
      </c>
      <c r="EH56" s="2">
        <v>656100</v>
      </c>
      <c r="EI56" s="2">
        <v>757900</v>
      </c>
      <c r="EJ56" s="2">
        <v>890300</v>
      </c>
      <c r="EK56" s="2">
        <v>911900</v>
      </c>
      <c r="EL56" s="2">
        <v>798200</v>
      </c>
      <c r="EM56" s="2">
        <v>1328800</v>
      </c>
      <c r="EN56" s="2">
        <v>1363600</v>
      </c>
      <c r="EO56" s="2">
        <v>761400</v>
      </c>
      <c r="EP56" s="2">
        <v>912400</v>
      </c>
      <c r="EQ56" s="2">
        <v>816500</v>
      </c>
      <c r="ER56" s="2">
        <v>1072900</v>
      </c>
      <c r="ES56" s="2">
        <v>805800</v>
      </c>
      <c r="ET56" s="2">
        <v>735200</v>
      </c>
      <c r="EU56" s="2">
        <v>943600</v>
      </c>
      <c r="EV56" s="2">
        <v>1502200</v>
      </c>
      <c r="EW56" s="2">
        <v>1046800</v>
      </c>
      <c r="EX56" s="2">
        <v>618100</v>
      </c>
      <c r="EY56" s="2">
        <v>734000</v>
      </c>
      <c r="EZ56" s="2">
        <v>1114400</v>
      </c>
      <c r="FA56" s="2">
        <v>1176200</v>
      </c>
      <c r="FB56" s="2">
        <v>1365600</v>
      </c>
      <c r="FC56" s="2">
        <v>998800</v>
      </c>
      <c r="FD56" s="2">
        <v>1447800</v>
      </c>
      <c r="FE56" s="2">
        <v>1046000</v>
      </c>
      <c r="FF56" s="2">
        <v>1084000</v>
      </c>
      <c r="FG56" s="2">
        <v>1410800</v>
      </c>
      <c r="FH56" s="2">
        <v>1403700</v>
      </c>
      <c r="FI56" s="2">
        <v>1505700</v>
      </c>
      <c r="FJ56" s="2">
        <v>4723300</v>
      </c>
      <c r="FK56" s="2">
        <v>3403100</v>
      </c>
      <c r="FL56" s="2">
        <v>685900</v>
      </c>
      <c r="FM56" s="2">
        <v>1220100</v>
      </c>
      <c r="FN56" s="2">
        <v>1028700</v>
      </c>
      <c r="FO56" s="2">
        <v>833900</v>
      </c>
      <c r="FP56" s="2">
        <v>1635400</v>
      </c>
      <c r="FQ56" s="2">
        <v>2450000</v>
      </c>
      <c r="FR56" s="2">
        <v>729700</v>
      </c>
      <c r="FS56" s="2">
        <v>459000</v>
      </c>
      <c r="FT56" s="2">
        <v>729500</v>
      </c>
      <c r="FU56" s="2">
        <v>718800</v>
      </c>
      <c r="FV56" s="2">
        <v>1222900</v>
      </c>
      <c r="FW56" s="2">
        <v>1328100</v>
      </c>
      <c r="FX56" s="2">
        <v>1491400</v>
      </c>
      <c r="FY56" s="2">
        <v>866300</v>
      </c>
      <c r="FZ56" s="2">
        <v>1336200</v>
      </c>
      <c r="GA56" s="2">
        <v>1520100</v>
      </c>
      <c r="GB56" s="2">
        <v>1337200</v>
      </c>
      <c r="GC56" s="2">
        <v>984000</v>
      </c>
      <c r="GD56" s="2">
        <v>2236300</v>
      </c>
      <c r="GE56" s="2">
        <v>4804200</v>
      </c>
      <c r="GF56" s="2">
        <v>4227300</v>
      </c>
      <c r="GG56" s="2">
        <v>1164100</v>
      </c>
      <c r="GH56" s="2">
        <v>793600</v>
      </c>
      <c r="GI56" s="2">
        <v>2534500</v>
      </c>
      <c r="GJ56" s="2">
        <v>1185900</v>
      </c>
      <c r="GK56" s="2">
        <v>886200</v>
      </c>
      <c r="GL56" s="2">
        <v>914700</v>
      </c>
      <c r="GM56" s="2">
        <v>901600</v>
      </c>
      <c r="GN56" s="2">
        <v>806000</v>
      </c>
      <c r="GO56" s="2">
        <v>664300</v>
      </c>
      <c r="GP56" s="2">
        <v>696300</v>
      </c>
      <c r="GQ56" s="2">
        <v>605800</v>
      </c>
      <c r="GR56" s="2">
        <v>582400</v>
      </c>
      <c r="GS56" s="2">
        <v>767200</v>
      </c>
      <c r="GT56" s="2">
        <v>851200</v>
      </c>
      <c r="GU56" s="2">
        <v>1833500</v>
      </c>
      <c r="GV56" s="2">
        <v>1513600</v>
      </c>
      <c r="GW56" s="2">
        <v>752500</v>
      </c>
      <c r="GX56" s="2">
        <v>885100</v>
      </c>
      <c r="GY56" s="2">
        <v>1203200</v>
      </c>
      <c r="GZ56" s="2">
        <v>4236400</v>
      </c>
      <c r="HA56" s="2">
        <v>2110800</v>
      </c>
      <c r="HB56" s="2">
        <v>981800</v>
      </c>
      <c r="HC56" s="2">
        <v>819600</v>
      </c>
      <c r="HD56" s="2">
        <v>819000</v>
      </c>
      <c r="HE56" s="2">
        <v>704800</v>
      </c>
      <c r="HF56" s="2">
        <v>725900</v>
      </c>
      <c r="HG56" s="2">
        <v>702000</v>
      </c>
      <c r="HH56" s="2">
        <v>845400</v>
      </c>
      <c r="HI56" s="2">
        <v>669500</v>
      </c>
      <c r="HJ56" s="2">
        <v>3478900</v>
      </c>
      <c r="HK56" s="2">
        <v>974600</v>
      </c>
      <c r="HL56" s="2">
        <v>1592500</v>
      </c>
      <c r="HM56" s="2">
        <v>1858300</v>
      </c>
      <c r="HN56" s="2">
        <v>890800</v>
      </c>
      <c r="HO56" s="2">
        <v>619400</v>
      </c>
      <c r="HP56" s="2">
        <v>1133700</v>
      </c>
      <c r="HQ56" s="2">
        <v>925400</v>
      </c>
      <c r="HR56" s="2">
        <v>681700</v>
      </c>
      <c r="HS56" s="2">
        <v>1043400</v>
      </c>
      <c r="HT56" s="2">
        <v>1020900</v>
      </c>
      <c r="HU56" s="2">
        <v>884500</v>
      </c>
      <c r="HV56" s="2">
        <v>347800</v>
      </c>
      <c r="HW56" s="2">
        <v>446700</v>
      </c>
      <c r="HX56" s="2">
        <v>506300</v>
      </c>
      <c r="HY56" s="2">
        <v>704800</v>
      </c>
      <c r="HZ56" s="2">
        <v>525600</v>
      </c>
      <c r="IA56" s="2">
        <v>906300</v>
      </c>
      <c r="IB56" s="2">
        <v>619900</v>
      </c>
      <c r="IC56" s="2">
        <v>556200</v>
      </c>
      <c r="ID56" s="2">
        <v>462200</v>
      </c>
      <c r="IE56" s="2">
        <v>640100</v>
      </c>
      <c r="IF56" s="2">
        <v>724400</v>
      </c>
      <c r="IG56" s="2">
        <v>707300</v>
      </c>
      <c r="IH56" s="2">
        <v>568200</v>
      </c>
      <c r="II56" s="2">
        <v>786000</v>
      </c>
      <c r="IJ56" s="2">
        <v>681600</v>
      </c>
      <c r="IK56" s="2">
        <v>930000</v>
      </c>
      <c r="IL56" s="2">
        <v>999600</v>
      </c>
      <c r="IM56" s="2">
        <v>1087700</v>
      </c>
      <c r="IN56" s="2">
        <v>1515900</v>
      </c>
      <c r="IO56" s="2">
        <v>482100</v>
      </c>
      <c r="IP56" s="2">
        <v>695100</v>
      </c>
      <c r="IQ56" s="2">
        <v>692800</v>
      </c>
      <c r="IR56" s="2">
        <v>507000</v>
      </c>
      <c r="IS56" s="2">
        <v>508100</v>
      </c>
      <c r="IT56" s="2">
        <v>611100</v>
      </c>
    </row>
    <row r="57" spans="1:254" ht="15.9" customHeight="1">
      <c r="A57" s="390" t="s">
        <v>109</v>
      </c>
      <c r="B57" s="46" t="s">
        <v>110</v>
      </c>
      <c r="C57" s="50">
        <v>434300</v>
      </c>
      <c r="D57" s="199">
        <v>9900</v>
      </c>
      <c r="E57" s="197">
        <v>424400</v>
      </c>
      <c r="F57" s="21">
        <v>317100</v>
      </c>
      <c r="G57" s="21">
        <v>172800</v>
      </c>
      <c r="H57" s="21">
        <v>160400</v>
      </c>
      <c r="I57" s="21">
        <v>291500</v>
      </c>
      <c r="J57" s="21">
        <v>253800</v>
      </c>
      <c r="K57" s="21">
        <v>340300</v>
      </c>
      <c r="L57" s="21">
        <v>329000</v>
      </c>
      <c r="M57" s="21">
        <v>170700</v>
      </c>
      <c r="N57" s="21">
        <v>166600</v>
      </c>
      <c r="O57" s="21">
        <v>143500</v>
      </c>
      <c r="P57" s="21">
        <v>180600</v>
      </c>
      <c r="Q57" s="21">
        <v>289900</v>
      </c>
      <c r="R57" s="21">
        <v>537000</v>
      </c>
      <c r="S57" s="21">
        <v>890200</v>
      </c>
      <c r="T57" s="21">
        <v>494100</v>
      </c>
      <c r="U57" s="21">
        <v>233300</v>
      </c>
      <c r="V57" s="21">
        <v>378100</v>
      </c>
      <c r="W57" s="21">
        <v>468300</v>
      </c>
      <c r="X57" s="21">
        <v>270100</v>
      </c>
      <c r="Y57" s="21">
        <v>392100</v>
      </c>
      <c r="Z57" s="21">
        <v>1172700</v>
      </c>
      <c r="AA57" s="21">
        <v>668600</v>
      </c>
      <c r="AB57" s="21">
        <v>217100</v>
      </c>
      <c r="AC57" s="21">
        <v>236500</v>
      </c>
      <c r="AD57" s="21">
        <v>159500</v>
      </c>
      <c r="AE57" s="21">
        <v>248500</v>
      </c>
      <c r="AF57" s="21">
        <v>363200</v>
      </c>
      <c r="AG57" s="21">
        <v>766700</v>
      </c>
      <c r="AH57" s="21">
        <v>202000</v>
      </c>
      <c r="AI57" s="21">
        <v>189400</v>
      </c>
      <c r="AJ57" s="21">
        <v>326200</v>
      </c>
      <c r="AK57" s="21">
        <v>296800</v>
      </c>
      <c r="AL57" s="21">
        <v>355100</v>
      </c>
      <c r="AM57" s="21">
        <v>546500</v>
      </c>
      <c r="AN57" s="21">
        <v>533500</v>
      </c>
      <c r="AO57" s="21">
        <v>456800</v>
      </c>
      <c r="AP57" s="21">
        <v>403500</v>
      </c>
      <c r="AQ57" s="21">
        <v>571900</v>
      </c>
      <c r="AR57" s="21">
        <v>663000</v>
      </c>
      <c r="AS57" s="21">
        <v>952400</v>
      </c>
      <c r="AT57" s="21">
        <v>916900</v>
      </c>
      <c r="AU57" s="21">
        <v>1275000</v>
      </c>
      <c r="AV57" s="21">
        <v>1126800</v>
      </c>
      <c r="AW57" s="21">
        <v>1811400</v>
      </c>
      <c r="AX57" s="21">
        <v>2705900</v>
      </c>
      <c r="AY57" s="21">
        <v>6712800</v>
      </c>
      <c r="AZ57" s="21">
        <v>4251400</v>
      </c>
      <c r="BA57" s="21">
        <v>6707600</v>
      </c>
      <c r="BB57" s="21">
        <v>1544900</v>
      </c>
      <c r="BC57" s="21">
        <v>196500</v>
      </c>
      <c r="BD57" s="21">
        <v>192400</v>
      </c>
      <c r="BE57" s="21">
        <v>110800</v>
      </c>
      <c r="BF57" s="21">
        <v>140800</v>
      </c>
      <c r="BG57" s="21">
        <v>198400</v>
      </c>
      <c r="BH57" s="21">
        <v>255300</v>
      </c>
      <c r="BI57" s="21">
        <v>238900</v>
      </c>
      <c r="BJ57" s="21">
        <v>691500</v>
      </c>
      <c r="BK57" s="21">
        <v>594500</v>
      </c>
      <c r="BL57" s="21">
        <v>342700</v>
      </c>
      <c r="BM57" s="2">
        <v>186900</v>
      </c>
      <c r="BN57" s="2">
        <v>235400</v>
      </c>
      <c r="BO57" s="2">
        <v>223400</v>
      </c>
      <c r="BP57" s="2">
        <v>240400</v>
      </c>
      <c r="BQ57" s="2">
        <v>212300</v>
      </c>
      <c r="BR57" s="2">
        <v>104400</v>
      </c>
      <c r="BS57" s="2">
        <v>220400</v>
      </c>
      <c r="BT57" s="2">
        <v>265200</v>
      </c>
      <c r="BU57" s="2">
        <v>243100</v>
      </c>
      <c r="BV57" s="2">
        <v>296000</v>
      </c>
      <c r="BW57" s="2">
        <v>811900</v>
      </c>
      <c r="BX57" s="2">
        <v>891200</v>
      </c>
      <c r="BY57" s="2">
        <v>545900</v>
      </c>
      <c r="BZ57" s="2">
        <v>126300</v>
      </c>
      <c r="CA57" s="2">
        <v>188400</v>
      </c>
      <c r="CB57" s="2">
        <v>398400</v>
      </c>
      <c r="CC57" s="2">
        <v>334300</v>
      </c>
      <c r="CD57" s="2">
        <v>129900</v>
      </c>
      <c r="CE57" s="2">
        <v>155400</v>
      </c>
      <c r="CF57" s="2">
        <v>268500</v>
      </c>
      <c r="CG57" s="2">
        <v>368900</v>
      </c>
      <c r="CH57" s="2">
        <v>209300</v>
      </c>
      <c r="CI57" s="2">
        <v>118900</v>
      </c>
      <c r="CJ57" s="2">
        <v>197500</v>
      </c>
      <c r="CK57" s="2">
        <v>110500</v>
      </c>
      <c r="CL57" s="2">
        <v>198200</v>
      </c>
      <c r="CM57" s="2">
        <v>178000</v>
      </c>
      <c r="CN57" s="2">
        <v>158800</v>
      </c>
      <c r="CO57" s="2">
        <v>184300</v>
      </c>
      <c r="CP57" s="2">
        <v>149300</v>
      </c>
      <c r="CQ57" s="2">
        <v>108400</v>
      </c>
      <c r="CR57" s="2">
        <v>107500</v>
      </c>
      <c r="CS57" s="2">
        <v>144100</v>
      </c>
      <c r="CT57" s="2">
        <v>210400</v>
      </c>
      <c r="CU57" s="2">
        <v>135300</v>
      </c>
      <c r="CV57" s="2">
        <v>112300</v>
      </c>
      <c r="CW57" s="2">
        <v>152000</v>
      </c>
      <c r="CX57" s="2">
        <v>168000</v>
      </c>
      <c r="CY57" s="2">
        <v>183600</v>
      </c>
      <c r="CZ57" s="2">
        <v>429200</v>
      </c>
      <c r="DA57" s="2">
        <v>224600</v>
      </c>
      <c r="DB57" s="2">
        <v>195900</v>
      </c>
      <c r="DC57" s="2">
        <v>320200</v>
      </c>
      <c r="DD57" s="2">
        <v>278500</v>
      </c>
      <c r="DE57" s="2">
        <v>407900</v>
      </c>
      <c r="DF57" s="2">
        <v>577400</v>
      </c>
      <c r="DG57" s="2">
        <v>699400</v>
      </c>
      <c r="DH57" s="2">
        <v>985700</v>
      </c>
      <c r="DI57" s="2">
        <v>297400</v>
      </c>
      <c r="DJ57" s="2">
        <v>343600</v>
      </c>
      <c r="DK57" s="2">
        <v>326900</v>
      </c>
      <c r="DL57" s="2">
        <v>794900</v>
      </c>
      <c r="DM57" s="2">
        <v>922500</v>
      </c>
      <c r="DN57" s="2">
        <v>549700</v>
      </c>
      <c r="DO57" s="2">
        <v>393600</v>
      </c>
      <c r="DP57" s="2">
        <v>325900</v>
      </c>
      <c r="DQ57" s="2">
        <v>318200</v>
      </c>
      <c r="DR57" s="2">
        <v>552200</v>
      </c>
      <c r="DS57" s="2">
        <v>1176700</v>
      </c>
      <c r="DT57" s="2">
        <v>733400</v>
      </c>
      <c r="DU57" s="2">
        <v>552300</v>
      </c>
      <c r="DV57" s="2">
        <v>237800</v>
      </c>
      <c r="DW57" s="2">
        <v>177700</v>
      </c>
      <c r="DX57" s="2">
        <v>171100</v>
      </c>
      <c r="DY57" s="2">
        <v>114100</v>
      </c>
      <c r="DZ57" s="2">
        <v>178900</v>
      </c>
      <c r="EA57" s="2">
        <v>142100</v>
      </c>
      <c r="EB57" s="2">
        <v>209700</v>
      </c>
      <c r="EC57" s="2">
        <v>85300</v>
      </c>
      <c r="ED57" s="2">
        <v>130000</v>
      </c>
      <c r="EE57" s="2">
        <v>258300</v>
      </c>
      <c r="EF57" s="2">
        <v>205900</v>
      </c>
      <c r="EG57" s="2">
        <v>193500</v>
      </c>
      <c r="EH57" s="2">
        <v>186000</v>
      </c>
      <c r="EI57" s="2">
        <v>223400</v>
      </c>
      <c r="EJ57" s="2">
        <v>208100</v>
      </c>
      <c r="EK57" s="2">
        <v>314200</v>
      </c>
      <c r="EL57" s="2">
        <v>352000</v>
      </c>
      <c r="EM57" s="2">
        <v>223800</v>
      </c>
      <c r="EN57" s="2">
        <v>342800</v>
      </c>
      <c r="EO57" s="2">
        <v>382500</v>
      </c>
      <c r="EP57" s="2">
        <v>488700</v>
      </c>
      <c r="EQ57" s="2">
        <v>293000</v>
      </c>
      <c r="ER57" s="2">
        <v>299000</v>
      </c>
      <c r="ES57" s="2">
        <v>264300</v>
      </c>
      <c r="ET57" s="2">
        <v>171100</v>
      </c>
      <c r="EU57" s="2">
        <v>350100</v>
      </c>
      <c r="EV57" s="2">
        <v>150100</v>
      </c>
      <c r="EW57" s="2">
        <v>135700</v>
      </c>
      <c r="EX57" s="2">
        <v>117800</v>
      </c>
      <c r="EY57" s="2">
        <v>103700</v>
      </c>
      <c r="EZ57" s="2">
        <v>178200</v>
      </c>
      <c r="FA57" s="2">
        <v>237800</v>
      </c>
      <c r="FB57" s="2">
        <v>141900</v>
      </c>
      <c r="FC57" s="2">
        <v>140700</v>
      </c>
      <c r="FD57" s="2">
        <v>159300</v>
      </c>
      <c r="FE57" s="2">
        <v>115300</v>
      </c>
      <c r="FF57" s="2">
        <v>112200</v>
      </c>
      <c r="FG57" s="2">
        <v>185600</v>
      </c>
      <c r="FH57" s="2">
        <v>212300</v>
      </c>
      <c r="FI57" s="2">
        <v>321300</v>
      </c>
      <c r="FJ57" s="2">
        <v>358500</v>
      </c>
      <c r="FK57" s="2">
        <v>279300</v>
      </c>
      <c r="FL57" s="2">
        <v>231300</v>
      </c>
      <c r="FM57" s="2">
        <v>110200</v>
      </c>
      <c r="FN57" s="2">
        <v>198000</v>
      </c>
      <c r="FO57" s="2">
        <v>180700</v>
      </c>
      <c r="FP57" s="2">
        <v>283400</v>
      </c>
      <c r="FQ57" s="2">
        <v>228600</v>
      </c>
      <c r="FR57" s="2">
        <v>214800</v>
      </c>
      <c r="FS57" s="2">
        <v>298900</v>
      </c>
      <c r="FT57" s="2">
        <v>227500</v>
      </c>
      <c r="FU57" s="2">
        <v>568100</v>
      </c>
      <c r="FV57" s="2">
        <v>424800</v>
      </c>
      <c r="FW57" s="2">
        <v>524100</v>
      </c>
      <c r="FX57" s="2">
        <v>1391700</v>
      </c>
      <c r="FY57" s="2">
        <v>541900</v>
      </c>
      <c r="FZ57" s="2">
        <v>290100</v>
      </c>
      <c r="GA57" s="2">
        <v>336700</v>
      </c>
      <c r="GB57" s="2">
        <v>214100</v>
      </c>
      <c r="GC57" s="2">
        <v>267600</v>
      </c>
      <c r="GD57" s="2">
        <v>444900</v>
      </c>
      <c r="GE57" s="2">
        <v>469900</v>
      </c>
      <c r="GF57" s="2">
        <v>474400</v>
      </c>
      <c r="GG57" s="2">
        <v>338800</v>
      </c>
      <c r="GH57" s="2">
        <v>301500</v>
      </c>
      <c r="GI57" s="2">
        <v>360000</v>
      </c>
      <c r="GJ57" s="2">
        <v>670500</v>
      </c>
      <c r="GK57" s="2">
        <v>976000</v>
      </c>
      <c r="GL57" s="2">
        <v>940100</v>
      </c>
      <c r="GM57" s="2">
        <v>708800</v>
      </c>
      <c r="GN57" s="2">
        <v>819600</v>
      </c>
      <c r="GO57" s="2">
        <v>490000</v>
      </c>
      <c r="GP57" s="2">
        <v>636400</v>
      </c>
      <c r="GQ57" s="2">
        <v>365700</v>
      </c>
      <c r="GR57" s="2">
        <v>224700</v>
      </c>
      <c r="GS57" s="2">
        <v>359000</v>
      </c>
      <c r="GT57" s="2">
        <v>360200</v>
      </c>
      <c r="GU57" s="2">
        <v>497700</v>
      </c>
      <c r="GV57" s="2">
        <v>338600</v>
      </c>
      <c r="GW57" s="2">
        <v>359100</v>
      </c>
      <c r="GX57" s="2">
        <v>659800</v>
      </c>
      <c r="GY57" s="2">
        <v>428000</v>
      </c>
      <c r="GZ57" s="2">
        <v>756000</v>
      </c>
      <c r="HA57" s="2">
        <v>165500</v>
      </c>
      <c r="HB57" s="2">
        <v>172400</v>
      </c>
      <c r="HC57" s="2">
        <v>356500</v>
      </c>
      <c r="HD57" s="2">
        <v>166000</v>
      </c>
      <c r="HE57" s="2">
        <v>194500</v>
      </c>
      <c r="HF57" s="2">
        <v>218300</v>
      </c>
      <c r="HG57" s="2">
        <v>463200</v>
      </c>
      <c r="HH57" s="2">
        <v>1207600</v>
      </c>
      <c r="HI57" s="2">
        <v>330100</v>
      </c>
      <c r="HJ57" s="2">
        <v>534700</v>
      </c>
      <c r="HK57" s="2">
        <v>181700</v>
      </c>
      <c r="HL57" s="2">
        <v>281000</v>
      </c>
      <c r="HM57" s="2">
        <v>280600</v>
      </c>
      <c r="HN57" s="2">
        <v>223400</v>
      </c>
      <c r="HO57" s="2">
        <v>289000</v>
      </c>
      <c r="HP57" s="2">
        <v>186900</v>
      </c>
      <c r="HQ57" s="2">
        <v>236600</v>
      </c>
      <c r="HR57" s="2">
        <v>638700</v>
      </c>
      <c r="HS57" s="2">
        <v>303900</v>
      </c>
      <c r="HT57" s="2">
        <v>592800</v>
      </c>
      <c r="HU57" s="2">
        <v>384800</v>
      </c>
      <c r="HV57" s="2">
        <v>353400</v>
      </c>
      <c r="HW57" s="2">
        <v>587500</v>
      </c>
      <c r="HX57" s="2">
        <v>317700</v>
      </c>
      <c r="HY57" s="2">
        <v>402600</v>
      </c>
      <c r="HZ57" s="2">
        <v>735900</v>
      </c>
      <c r="IA57" s="2">
        <v>1076800</v>
      </c>
      <c r="IB57" s="2">
        <v>2510600</v>
      </c>
      <c r="IC57" s="2">
        <v>195900</v>
      </c>
      <c r="ID57" s="2">
        <v>124600</v>
      </c>
      <c r="IE57" s="2">
        <v>182500</v>
      </c>
      <c r="IF57" s="2">
        <v>202700</v>
      </c>
      <c r="IG57" s="2">
        <v>199000</v>
      </c>
      <c r="IH57" s="2">
        <v>233800</v>
      </c>
      <c r="II57" s="2">
        <v>268400</v>
      </c>
      <c r="IJ57" s="2">
        <v>321500</v>
      </c>
      <c r="IK57" s="2">
        <v>830900</v>
      </c>
      <c r="IL57" s="2">
        <v>1155200</v>
      </c>
      <c r="IM57" s="2">
        <v>250100</v>
      </c>
      <c r="IN57" s="2">
        <v>422400</v>
      </c>
      <c r="IO57" s="2">
        <v>197100</v>
      </c>
      <c r="IP57" s="2">
        <v>241500</v>
      </c>
      <c r="IQ57" s="2">
        <v>228100</v>
      </c>
      <c r="IR57" s="2">
        <v>168300</v>
      </c>
      <c r="IS57" s="2">
        <v>427600</v>
      </c>
      <c r="IT57" s="2">
        <v>655100</v>
      </c>
    </row>
    <row r="58" spans="1:254" ht="15.9" customHeight="1">
      <c r="A58" s="390" t="s">
        <v>111</v>
      </c>
      <c r="B58" s="46" t="s">
        <v>112</v>
      </c>
      <c r="C58" s="50">
        <v>197300</v>
      </c>
      <c r="D58" s="199">
        <v>-421000</v>
      </c>
      <c r="E58" s="197">
        <v>618300</v>
      </c>
      <c r="F58" s="21">
        <v>1099400</v>
      </c>
      <c r="G58" s="21">
        <v>590900</v>
      </c>
      <c r="H58" s="21">
        <v>741700</v>
      </c>
      <c r="I58" s="21">
        <v>826700</v>
      </c>
      <c r="J58" s="21">
        <v>548500</v>
      </c>
      <c r="K58" s="21">
        <v>682800</v>
      </c>
      <c r="L58" s="21">
        <v>507000</v>
      </c>
      <c r="M58" s="21">
        <v>374000</v>
      </c>
      <c r="N58" s="21">
        <v>344700</v>
      </c>
      <c r="O58" s="21">
        <v>423100</v>
      </c>
      <c r="P58" s="21">
        <v>409800</v>
      </c>
      <c r="Q58" s="21">
        <v>497900</v>
      </c>
      <c r="R58" s="21">
        <v>721100</v>
      </c>
      <c r="S58" s="21">
        <v>432900</v>
      </c>
      <c r="T58" s="21">
        <v>508800</v>
      </c>
      <c r="U58" s="21">
        <v>699900</v>
      </c>
      <c r="V58" s="21">
        <v>441100</v>
      </c>
      <c r="W58" s="21">
        <v>503100</v>
      </c>
      <c r="X58" s="21">
        <v>512400</v>
      </c>
      <c r="Y58" s="21">
        <v>509400</v>
      </c>
      <c r="Z58" s="21">
        <v>513700</v>
      </c>
      <c r="AA58" s="21">
        <v>591500</v>
      </c>
      <c r="AB58" s="21">
        <v>362300</v>
      </c>
      <c r="AC58" s="21">
        <v>579400</v>
      </c>
      <c r="AD58" s="21">
        <v>898600</v>
      </c>
      <c r="AE58" s="21">
        <v>634100</v>
      </c>
      <c r="AF58" s="21">
        <v>637700</v>
      </c>
      <c r="AG58" s="21">
        <v>805300</v>
      </c>
      <c r="AH58" s="21">
        <v>1815100</v>
      </c>
      <c r="AI58" s="21">
        <v>485000</v>
      </c>
      <c r="AJ58" s="21">
        <v>674600</v>
      </c>
      <c r="AK58" s="21">
        <v>660000</v>
      </c>
      <c r="AL58" s="21">
        <v>1388300</v>
      </c>
      <c r="AM58" s="21">
        <v>405000</v>
      </c>
      <c r="AN58" s="21">
        <v>435200</v>
      </c>
      <c r="AO58" s="21">
        <v>371900</v>
      </c>
      <c r="AP58" s="21">
        <v>480600</v>
      </c>
      <c r="AQ58" s="21">
        <v>571200</v>
      </c>
      <c r="AR58" s="21">
        <v>597900</v>
      </c>
      <c r="AS58" s="21">
        <v>543200</v>
      </c>
      <c r="AT58" s="21">
        <v>608700</v>
      </c>
      <c r="AU58" s="21">
        <v>835200</v>
      </c>
      <c r="AV58" s="21">
        <v>2456800</v>
      </c>
      <c r="AW58" s="21">
        <v>512200</v>
      </c>
      <c r="AX58" s="21">
        <v>496400</v>
      </c>
      <c r="AY58" s="21">
        <v>708200</v>
      </c>
      <c r="AZ58" s="21">
        <v>480700</v>
      </c>
      <c r="BA58" s="21">
        <v>631700</v>
      </c>
      <c r="BB58" s="21">
        <v>258100</v>
      </c>
      <c r="BC58" s="21">
        <v>467300</v>
      </c>
      <c r="BD58" s="21">
        <v>393400</v>
      </c>
      <c r="BE58" s="21">
        <v>602900</v>
      </c>
      <c r="BF58" s="21">
        <v>297600</v>
      </c>
      <c r="BG58" s="21">
        <v>302800</v>
      </c>
      <c r="BH58" s="21">
        <v>420700</v>
      </c>
      <c r="BI58" s="21">
        <v>424900</v>
      </c>
      <c r="BJ58" s="21">
        <v>818700</v>
      </c>
      <c r="BK58" s="21">
        <v>466900</v>
      </c>
      <c r="BL58" s="21">
        <v>505700</v>
      </c>
      <c r="BM58" s="2">
        <v>1028200</v>
      </c>
      <c r="BN58" s="2">
        <v>279900</v>
      </c>
      <c r="BO58" s="2">
        <v>810100</v>
      </c>
      <c r="BP58" s="2">
        <v>489400</v>
      </c>
      <c r="BQ58" s="2">
        <v>540900</v>
      </c>
      <c r="BR58" s="2">
        <v>464000</v>
      </c>
      <c r="BS58" s="2">
        <v>698100</v>
      </c>
      <c r="BT58" s="2">
        <v>790300</v>
      </c>
      <c r="BU58" s="2">
        <v>366700</v>
      </c>
      <c r="BV58" s="2">
        <v>497500</v>
      </c>
      <c r="BW58" s="2">
        <v>479000</v>
      </c>
      <c r="BX58" s="2">
        <v>616800</v>
      </c>
      <c r="BY58" s="2">
        <v>479900</v>
      </c>
      <c r="BZ58" s="2">
        <v>1756100</v>
      </c>
      <c r="CA58" s="2">
        <v>1675300</v>
      </c>
      <c r="CB58" s="2">
        <v>2938600</v>
      </c>
      <c r="CC58" s="2">
        <v>1374500</v>
      </c>
      <c r="CD58" s="2">
        <v>530400</v>
      </c>
      <c r="CE58" s="2">
        <v>805500</v>
      </c>
      <c r="CF58" s="2">
        <v>484200</v>
      </c>
      <c r="CG58" s="2">
        <v>1160100</v>
      </c>
      <c r="CH58" s="2">
        <v>1237600</v>
      </c>
      <c r="CI58" s="2">
        <v>1289700</v>
      </c>
      <c r="CJ58" s="2">
        <v>776300</v>
      </c>
      <c r="CK58" s="2">
        <v>515400</v>
      </c>
      <c r="CL58" s="2">
        <v>527300</v>
      </c>
      <c r="CM58" s="2">
        <v>683200</v>
      </c>
      <c r="CN58" s="2">
        <v>981400</v>
      </c>
      <c r="CO58" s="2">
        <v>942500</v>
      </c>
      <c r="CP58" s="2">
        <v>1319500</v>
      </c>
      <c r="CQ58" s="2">
        <v>763600</v>
      </c>
      <c r="CR58" s="2">
        <v>573600</v>
      </c>
      <c r="CS58" s="2">
        <v>954000</v>
      </c>
      <c r="CT58" s="2">
        <v>2160900</v>
      </c>
      <c r="CU58" s="2">
        <v>438000</v>
      </c>
      <c r="CV58" s="2">
        <v>579400</v>
      </c>
      <c r="CW58" s="2">
        <v>589300</v>
      </c>
      <c r="CX58" s="2">
        <v>754000</v>
      </c>
      <c r="CY58" s="2">
        <v>1099600</v>
      </c>
      <c r="CZ58" s="2">
        <v>804600</v>
      </c>
      <c r="DA58" s="2">
        <v>651100</v>
      </c>
      <c r="DB58" s="2">
        <v>902600</v>
      </c>
      <c r="DC58" s="2">
        <v>811000</v>
      </c>
      <c r="DD58" s="2">
        <v>817100</v>
      </c>
      <c r="DE58" s="2">
        <v>1503900</v>
      </c>
      <c r="DF58" s="2">
        <v>1727300</v>
      </c>
      <c r="DG58" s="2">
        <v>1327100</v>
      </c>
      <c r="DH58" s="2">
        <v>988300</v>
      </c>
      <c r="DI58" s="2">
        <v>1423100</v>
      </c>
      <c r="DJ58" s="2">
        <v>472600</v>
      </c>
      <c r="DK58" s="2">
        <v>638300</v>
      </c>
      <c r="DL58" s="2">
        <v>746500</v>
      </c>
      <c r="DM58" s="2">
        <v>763300</v>
      </c>
      <c r="DN58" s="2">
        <v>750300</v>
      </c>
      <c r="DO58" s="2">
        <v>867100</v>
      </c>
      <c r="DP58" s="2">
        <v>432500</v>
      </c>
      <c r="DQ58" s="2">
        <v>727800</v>
      </c>
      <c r="DR58" s="2">
        <v>789100</v>
      </c>
      <c r="DS58" s="2">
        <v>967700</v>
      </c>
      <c r="DT58" s="2">
        <v>584600</v>
      </c>
      <c r="DU58" s="2">
        <v>1489100</v>
      </c>
      <c r="DV58" s="2">
        <v>1605100</v>
      </c>
      <c r="DW58" s="2">
        <v>1961300</v>
      </c>
      <c r="DX58" s="2">
        <v>4123500</v>
      </c>
      <c r="DY58" s="2">
        <v>628300</v>
      </c>
      <c r="DZ58" s="2">
        <v>653300</v>
      </c>
      <c r="EA58" s="2">
        <v>540900</v>
      </c>
      <c r="EB58" s="2">
        <v>547000</v>
      </c>
      <c r="EC58" s="2">
        <v>592400</v>
      </c>
      <c r="ED58" s="2">
        <v>690300</v>
      </c>
      <c r="EE58" s="2">
        <v>651100</v>
      </c>
      <c r="EF58" s="2">
        <v>652100</v>
      </c>
      <c r="EG58" s="2">
        <v>372300</v>
      </c>
      <c r="EH58" s="2">
        <v>383400</v>
      </c>
      <c r="EI58" s="2">
        <v>329400</v>
      </c>
      <c r="EJ58" s="2">
        <v>302400</v>
      </c>
      <c r="EK58" s="2">
        <v>424400</v>
      </c>
      <c r="EL58" s="2">
        <v>367200</v>
      </c>
      <c r="EM58" s="2">
        <v>677000</v>
      </c>
      <c r="EN58" s="2">
        <v>867300</v>
      </c>
      <c r="EO58" s="2">
        <v>461300</v>
      </c>
      <c r="EP58" s="2">
        <v>844000</v>
      </c>
      <c r="EQ58" s="2">
        <v>765500</v>
      </c>
      <c r="ER58" s="2">
        <v>1044500</v>
      </c>
      <c r="ES58" s="2">
        <v>755200</v>
      </c>
      <c r="ET58" s="2">
        <v>647000</v>
      </c>
      <c r="EU58" s="2">
        <v>588400</v>
      </c>
      <c r="EV58" s="2">
        <v>955300</v>
      </c>
      <c r="EW58" s="2">
        <v>3618100</v>
      </c>
      <c r="EX58" s="2">
        <v>445300</v>
      </c>
      <c r="EY58" s="2">
        <v>344200</v>
      </c>
      <c r="EZ58" s="2">
        <v>449700</v>
      </c>
      <c r="FA58" s="2">
        <v>711500</v>
      </c>
      <c r="FB58" s="2">
        <v>522100</v>
      </c>
      <c r="FC58" s="2">
        <v>649900</v>
      </c>
      <c r="FD58" s="2">
        <v>2576500</v>
      </c>
      <c r="FE58" s="2">
        <v>564100</v>
      </c>
      <c r="FF58" s="2">
        <v>750000</v>
      </c>
      <c r="FG58" s="2">
        <v>464200</v>
      </c>
      <c r="FH58" s="2">
        <v>492900</v>
      </c>
      <c r="FI58" s="2">
        <v>664600</v>
      </c>
      <c r="FJ58" s="2">
        <v>766200</v>
      </c>
      <c r="FK58" s="2">
        <v>556600</v>
      </c>
      <c r="FL58" s="2">
        <v>524200</v>
      </c>
      <c r="FM58" s="2">
        <v>557300</v>
      </c>
      <c r="FN58" s="2">
        <v>585000</v>
      </c>
      <c r="FO58" s="2">
        <v>1104400</v>
      </c>
      <c r="FP58" s="2">
        <v>702700</v>
      </c>
      <c r="FQ58" s="2">
        <v>704100</v>
      </c>
      <c r="FR58" s="2">
        <v>687900</v>
      </c>
      <c r="FS58" s="2">
        <v>607800</v>
      </c>
      <c r="FT58" s="2">
        <v>685200</v>
      </c>
      <c r="FU58" s="2">
        <v>729800</v>
      </c>
      <c r="FV58" s="2">
        <v>569100</v>
      </c>
      <c r="FW58" s="2">
        <v>585200</v>
      </c>
      <c r="FX58" s="2">
        <v>389300</v>
      </c>
      <c r="FY58" s="2">
        <v>735800</v>
      </c>
      <c r="FZ58" s="2">
        <v>656500</v>
      </c>
      <c r="GA58" s="2">
        <v>635700</v>
      </c>
      <c r="GB58" s="2">
        <v>2300100</v>
      </c>
      <c r="GC58" s="2">
        <v>691600</v>
      </c>
      <c r="GD58" s="2">
        <v>1626500</v>
      </c>
      <c r="GE58" s="2">
        <v>1204000</v>
      </c>
      <c r="GF58" s="2">
        <v>714200</v>
      </c>
      <c r="GG58" s="2">
        <v>704600</v>
      </c>
      <c r="GH58" s="2">
        <v>638500</v>
      </c>
      <c r="GI58" s="2">
        <v>3112700</v>
      </c>
      <c r="GJ58" s="2">
        <v>598400</v>
      </c>
      <c r="GK58" s="2">
        <v>534000</v>
      </c>
      <c r="GL58" s="2">
        <v>711100</v>
      </c>
      <c r="GM58" s="2">
        <v>393700</v>
      </c>
      <c r="GN58" s="2">
        <v>412200</v>
      </c>
      <c r="GO58" s="2">
        <v>545000</v>
      </c>
      <c r="GP58" s="2">
        <v>526600</v>
      </c>
      <c r="GQ58" s="2">
        <v>432800</v>
      </c>
      <c r="GR58" s="2">
        <v>597300</v>
      </c>
      <c r="GS58" s="2">
        <v>475300</v>
      </c>
      <c r="GT58" s="2">
        <v>564100</v>
      </c>
      <c r="GU58" s="2">
        <v>861200</v>
      </c>
      <c r="GV58" s="2">
        <v>628600</v>
      </c>
      <c r="GW58" s="2">
        <v>608000</v>
      </c>
      <c r="GX58" s="2">
        <v>867800</v>
      </c>
      <c r="GY58" s="2">
        <v>556400</v>
      </c>
      <c r="GZ58" s="2">
        <v>641100</v>
      </c>
      <c r="HA58" s="2">
        <v>704600</v>
      </c>
      <c r="HB58" s="2">
        <v>1316100</v>
      </c>
      <c r="HC58" s="2">
        <v>1303100</v>
      </c>
      <c r="HD58" s="2">
        <v>659300</v>
      </c>
      <c r="HE58" s="2">
        <v>449000</v>
      </c>
      <c r="HF58" s="2">
        <v>641000</v>
      </c>
      <c r="HG58" s="2">
        <v>465500</v>
      </c>
      <c r="HH58" s="2">
        <v>532900</v>
      </c>
      <c r="HI58" s="2">
        <v>450700</v>
      </c>
      <c r="HJ58" s="2">
        <v>945700</v>
      </c>
      <c r="HK58" s="2">
        <v>477900</v>
      </c>
      <c r="HL58" s="2">
        <v>887300</v>
      </c>
      <c r="HM58" s="2">
        <v>796500</v>
      </c>
      <c r="HN58" s="2">
        <v>737400</v>
      </c>
      <c r="HO58" s="2">
        <v>1162500</v>
      </c>
      <c r="HP58" s="2">
        <v>1661500</v>
      </c>
      <c r="HQ58" s="2">
        <v>1531100</v>
      </c>
      <c r="HR58" s="2">
        <v>495100</v>
      </c>
      <c r="HS58" s="2">
        <v>1082200</v>
      </c>
      <c r="HT58" s="2">
        <v>1113500</v>
      </c>
      <c r="HU58" s="2">
        <v>738600</v>
      </c>
      <c r="HV58" s="2">
        <v>663700</v>
      </c>
      <c r="HW58" s="2">
        <v>672900</v>
      </c>
      <c r="HX58" s="2">
        <v>902900</v>
      </c>
      <c r="HY58" s="2">
        <v>1029400</v>
      </c>
      <c r="HZ58" s="2">
        <v>697400</v>
      </c>
      <c r="IA58" s="2">
        <v>655800</v>
      </c>
      <c r="IB58" s="2">
        <v>691200</v>
      </c>
      <c r="IC58" s="2">
        <v>505500</v>
      </c>
      <c r="ID58" s="2">
        <v>593100</v>
      </c>
      <c r="IE58" s="2">
        <v>752100</v>
      </c>
      <c r="IF58" s="2">
        <v>901800</v>
      </c>
      <c r="IG58" s="2">
        <v>847500</v>
      </c>
      <c r="IH58" s="2">
        <v>889200</v>
      </c>
      <c r="II58" s="2">
        <v>845800</v>
      </c>
      <c r="IJ58" s="2">
        <v>847100</v>
      </c>
      <c r="IK58" s="2">
        <v>1055200</v>
      </c>
      <c r="IL58" s="2">
        <v>919700</v>
      </c>
      <c r="IM58" s="2">
        <v>854600</v>
      </c>
      <c r="IN58" s="2">
        <v>1110300</v>
      </c>
      <c r="IO58" s="2">
        <v>1415900</v>
      </c>
      <c r="IP58" s="2">
        <v>1480900</v>
      </c>
      <c r="IQ58" s="2">
        <v>1594200</v>
      </c>
      <c r="IR58" s="2">
        <v>1022000</v>
      </c>
      <c r="IS58" s="2">
        <v>1439800</v>
      </c>
      <c r="IT58" s="2">
        <v>1607000</v>
      </c>
    </row>
    <row r="59" spans="1:254" ht="15.9" customHeight="1">
      <c r="A59" s="390" t="s">
        <v>113</v>
      </c>
      <c r="B59" s="46" t="s">
        <v>114</v>
      </c>
      <c r="C59" s="50">
        <v>508900</v>
      </c>
      <c r="D59" s="199">
        <v>-447200</v>
      </c>
      <c r="E59" s="197">
        <v>956100</v>
      </c>
      <c r="F59" s="21">
        <v>1128400</v>
      </c>
      <c r="G59" s="21">
        <v>721200</v>
      </c>
      <c r="H59" s="21">
        <v>751200</v>
      </c>
      <c r="I59" s="21">
        <v>1673100</v>
      </c>
      <c r="J59" s="21">
        <v>1172400</v>
      </c>
      <c r="K59" s="21">
        <v>1034000</v>
      </c>
      <c r="L59" s="21">
        <v>628600</v>
      </c>
      <c r="M59" s="21">
        <v>940700</v>
      </c>
      <c r="N59" s="21">
        <v>838900</v>
      </c>
      <c r="O59" s="21">
        <v>402300</v>
      </c>
      <c r="P59" s="21">
        <v>519300</v>
      </c>
      <c r="Q59" s="21">
        <v>607300</v>
      </c>
      <c r="R59" s="21">
        <v>685100</v>
      </c>
      <c r="S59" s="21">
        <v>533900</v>
      </c>
      <c r="T59" s="21">
        <v>531700</v>
      </c>
      <c r="U59" s="21">
        <v>1009300</v>
      </c>
      <c r="V59" s="21">
        <v>704400</v>
      </c>
      <c r="W59" s="21">
        <v>810000</v>
      </c>
      <c r="X59" s="21">
        <v>788400</v>
      </c>
      <c r="Y59" s="21">
        <v>584900</v>
      </c>
      <c r="Z59" s="21">
        <v>614100</v>
      </c>
      <c r="AA59" s="21">
        <v>659700</v>
      </c>
      <c r="AB59" s="21">
        <v>669800</v>
      </c>
      <c r="AC59" s="21">
        <v>486200</v>
      </c>
      <c r="AD59" s="21">
        <v>589800</v>
      </c>
      <c r="AE59" s="21">
        <v>656600</v>
      </c>
      <c r="AF59" s="21">
        <v>480500</v>
      </c>
      <c r="AG59" s="21">
        <v>533900</v>
      </c>
      <c r="AH59" s="21">
        <v>554400</v>
      </c>
      <c r="AI59" s="21">
        <v>362000</v>
      </c>
      <c r="AJ59" s="21">
        <v>1014200</v>
      </c>
      <c r="AK59" s="21">
        <v>472000</v>
      </c>
      <c r="AL59" s="21">
        <v>1117300</v>
      </c>
      <c r="AM59" s="21">
        <v>971300</v>
      </c>
      <c r="AN59" s="21">
        <v>376500</v>
      </c>
      <c r="AO59" s="21">
        <v>448800</v>
      </c>
      <c r="AP59" s="21">
        <v>737700</v>
      </c>
      <c r="AQ59" s="21">
        <v>635000</v>
      </c>
      <c r="AR59" s="21">
        <v>721300</v>
      </c>
      <c r="AS59" s="21">
        <v>890400</v>
      </c>
      <c r="AT59" s="21">
        <v>834500</v>
      </c>
      <c r="AU59" s="21">
        <v>684000</v>
      </c>
      <c r="AV59" s="21">
        <v>677600</v>
      </c>
      <c r="AW59" s="21">
        <v>715100</v>
      </c>
      <c r="AX59" s="21">
        <v>339000</v>
      </c>
      <c r="AY59" s="21">
        <v>536600</v>
      </c>
      <c r="AZ59" s="21">
        <v>486000</v>
      </c>
      <c r="BA59" s="21">
        <v>878500</v>
      </c>
      <c r="BB59" s="21">
        <v>484800</v>
      </c>
      <c r="BC59" s="21">
        <v>497500</v>
      </c>
      <c r="BD59" s="21">
        <v>656900</v>
      </c>
      <c r="BE59" s="21">
        <v>705900</v>
      </c>
      <c r="BF59" s="21">
        <v>518400</v>
      </c>
      <c r="BG59" s="21">
        <v>797200</v>
      </c>
      <c r="BH59" s="21">
        <v>915600</v>
      </c>
      <c r="BI59" s="21">
        <v>594300</v>
      </c>
      <c r="BJ59" s="21">
        <v>648200</v>
      </c>
      <c r="BK59" s="21">
        <v>708900</v>
      </c>
      <c r="BL59" s="21">
        <v>822200</v>
      </c>
      <c r="BM59" s="2">
        <v>393500</v>
      </c>
      <c r="BN59" s="2">
        <v>595100</v>
      </c>
      <c r="BO59" s="2">
        <v>575000</v>
      </c>
      <c r="BP59" s="2">
        <v>821200</v>
      </c>
      <c r="BQ59" s="2">
        <v>1140200</v>
      </c>
      <c r="BR59" s="2">
        <v>574900</v>
      </c>
      <c r="BS59" s="2">
        <v>963700</v>
      </c>
      <c r="BT59" s="2">
        <v>710300</v>
      </c>
      <c r="BU59" s="2">
        <v>184200</v>
      </c>
      <c r="BV59" s="2">
        <v>182700</v>
      </c>
      <c r="BW59" s="2">
        <v>194900</v>
      </c>
      <c r="BX59" s="2">
        <v>138700</v>
      </c>
      <c r="BY59" s="2">
        <v>150900</v>
      </c>
      <c r="BZ59" s="2">
        <v>167900</v>
      </c>
      <c r="CA59" s="2">
        <v>328600</v>
      </c>
      <c r="CB59" s="2">
        <v>644400</v>
      </c>
      <c r="CC59" s="2">
        <v>507600</v>
      </c>
      <c r="CD59" s="2">
        <v>333200</v>
      </c>
      <c r="CE59" s="2">
        <v>318100</v>
      </c>
      <c r="CF59" s="2">
        <v>447000</v>
      </c>
      <c r="CG59" s="2">
        <v>390600</v>
      </c>
      <c r="CH59" s="2">
        <v>255800</v>
      </c>
      <c r="CI59" s="2">
        <v>196700</v>
      </c>
      <c r="CJ59" s="2">
        <v>153500</v>
      </c>
      <c r="CK59" s="2">
        <v>192600</v>
      </c>
      <c r="CL59" s="2">
        <v>269300</v>
      </c>
      <c r="CM59" s="2">
        <v>165800</v>
      </c>
      <c r="CN59" s="2">
        <v>254500</v>
      </c>
      <c r="CO59" s="2">
        <v>221400</v>
      </c>
      <c r="CP59" s="2">
        <v>298500</v>
      </c>
      <c r="CQ59" s="2">
        <v>338100</v>
      </c>
      <c r="CR59" s="2">
        <v>163300</v>
      </c>
      <c r="CS59" s="2">
        <v>177700</v>
      </c>
      <c r="CT59" s="2">
        <v>220900</v>
      </c>
      <c r="CU59" s="2">
        <v>279800</v>
      </c>
      <c r="CV59" s="2">
        <v>161100</v>
      </c>
      <c r="CW59" s="2">
        <v>96900</v>
      </c>
      <c r="CX59" s="2">
        <v>107500</v>
      </c>
      <c r="CY59" s="2">
        <v>168100</v>
      </c>
      <c r="CZ59" s="2">
        <v>261500</v>
      </c>
      <c r="DA59" s="2">
        <v>163400</v>
      </c>
      <c r="DB59" s="2">
        <v>171600</v>
      </c>
      <c r="DC59" s="2">
        <v>226900</v>
      </c>
      <c r="DD59" s="2">
        <v>174800</v>
      </c>
      <c r="DE59" s="2">
        <v>300700</v>
      </c>
      <c r="DF59" s="2">
        <v>342600</v>
      </c>
      <c r="DG59" s="2">
        <v>188400</v>
      </c>
      <c r="DH59" s="2">
        <v>203000</v>
      </c>
      <c r="DI59" s="2">
        <v>205200</v>
      </c>
      <c r="DJ59" s="2">
        <v>205700</v>
      </c>
      <c r="DK59" s="2">
        <v>232300</v>
      </c>
      <c r="DL59" s="2">
        <v>227800</v>
      </c>
      <c r="DM59" s="2">
        <v>273000</v>
      </c>
      <c r="DN59" s="2">
        <v>137800</v>
      </c>
      <c r="DO59" s="2">
        <v>150000</v>
      </c>
      <c r="DP59" s="2">
        <v>163100</v>
      </c>
      <c r="DQ59" s="2">
        <v>216700</v>
      </c>
      <c r="DR59" s="2">
        <v>653800</v>
      </c>
      <c r="DS59" s="2">
        <v>227800</v>
      </c>
      <c r="DT59" s="2">
        <v>261000</v>
      </c>
      <c r="DU59" s="2">
        <v>249200</v>
      </c>
      <c r="DV59" s="2">
        <v>293000</v>
      </c>
      <c r="DW59" s="2">
        <v>228600</v>
      </c>
      <c r="DX59" s="2">
        <v>169200</v>
      </c>
      <c r="DY59" s="2">
        <v>304900</v>
      </c>
      <c r="DZ59" s="2">
        <v>273200</v>
      </c>
      <c r="EA59" s="2">
        <v>333400</v>
      </c>
      <c r="EB59" s="2">
        <v>253900</v>
      </c>
      <c r="EC59" s="2">
        <v>201200</v>
      </c>
      <c r="ED59" s="2">
        <v>228600</v>
      </c>
      <c r="EE59" s="2">
        <v>146700</v>
      </c>
      <c r="EF59" s="2">
        <v>104900</v>
      </c>
      <c r="EG59" s="2">
        <v>158700</v>
      </c>
      <c r="EH59" s="2">
        <v>192700</v>
      </c>
      <c r="EI59" s="2">
        <v>104100</v>
      </c>
      <c r="EJ59" s="2">
        <v>110000</v>
      </c>
      <c r="EK59" s="2">
        <v>164800</v>
      </c>
      <c r="EL59" s="2">
        <v>138800</v>
      </c>
      <c r="EM59" s="2">
        <v>170700</v>
      </c>
      <c r="EN59" s="2">
        <v>220600</v>
      </c>
      <c r="EO59" s="2">
        <v>272700</v>
      </c>
      <c r="EP59" s="2">
        <v>143700</v>
      </c>
      <c r="EQ59" s="2">
        <v>192500</v>
      </c>
      <c r="ER59" s="2">
        <v>182000</v>
      </c>
      <c r="ES59" s="2">
        <v>178700</v>
      </c>
      <c r="ET59" s="2">
        <v>132000</v>
      </c>
      <c r="EU59" s="2">
        <v>140300</v>
      </c>
      <c r="EV59" s="2">
        <v>114400</v>
      </c>
      <c r="EW59" s="2">
        <v>175100</v>
      </c>
      <c r="EX59" s="2">
        <v>131000</v>
      </c>
      <c r="EY59" s="2">
        <v>126400</v>
      </c>
      <c r="EZ59" s="2">
        <v>209700</v>
      </c>
      <c r="FA59" s="2">
        <v>357300</v>
      </c>
      <c r="FB59" s="2">
        <v>219000</v>
      </c>
      <c r="FC59" s="2">
        <v>271900</v>
      </c>
      <c r="FD59" s="2">
        <v>244900</v>
      </c>
      <c r="FE59" s="2">
        <v>142700</v>
      </c>
      <c r="FF59" s="2">
        <v>231900</v>
      </c>
      <c r="FG59" s="2">
        <v>146900</v>
      </c>
      <c r="FH59" s="2">
        <v>150600</v>
      </c>
      <c r="FI59" s="2">
        <v>118700</v>
      </c>
      <c r="FJ59" s="2">
        <v>124900</v>
      </c>
      <c r="FK59" s="2">
        <v>169400</v>
      </c>
      <c r="FL59" s="2">
        <v>196500</v>
      </c>
      <c r="FM59" s="2">
        <v>338300</v>
      </c>
      <c r="FN59" s="2">
        <v>196400</v>
      </c>
      <c r="FO59" s="2">
        <v>236600</v>
      </c>
      <c r="FP59" s="2">
        <v>140600</v>
      </c>
      <c r="FQ59" s="2">
        <v>156700</v>
      </c>
      <c r="FR59" s="2">
        <v>165400</v>
      </c>
      <c r="FS59" s="2">
        <v>182900</v>
      </c>
      <c r="FT59" s="2">
        <v>230400</v>
      </c>
      <c r="FU59" s="2">
        <v>204400</v>
      </c>
      <c r="FV59" s="2">
        <v>295000</v>
      </c>
      <c r="FW59" s="2">
        <v>170400</v>
      </c>
      <c r="FX59" s="2">
        <v>265100</v>
      </c>
      <c r="FY59" s="2">
        <v>466200</v>
      </c>
      <c r="FZ59" s="2">
        <v>244400</v>
      </c>
      <c r="GA59" s="2">
        <v>199700</v>
      </c>
      <c r="GB59" s="2">
        <v>237200</v>
      </c>
      <c r="GC59" s="2">
        <v>254300</v>
      </c>
      <c r="GD59" s="2">
        <v>209200</v>
      </c>
      <c r="GE59" s="2">
        <v>199100</v>
      </c>
      <c r="GF59" s="2">
        <v>305800</v>
      </c>
      <c r="GG59" s="2">
        <v>288000</v>
      </c>
      <c r="GH59" s="2">
        <v>294700</v>
      </c>
      <c r="GI59" s="2">
        <v>382500</v>
      </c>
      <c r="GJ59" s="2">
        <v>486600</v>
      </c>
      <c r="GK59" s="2">
        <v>340000</v>
      </c>
      <c r="GL59" s="2">
        <v>235600</v>
      </c>
      <c r="GM59" s="2">
        <v>196500</v>
      </c>
      <c r="GN59" s="2">
        <v>148500</v>
      </c>
      <c r="GO59" s="2">
        <v>133300</v>
      </c>
      <c r="GP59" s="2">
        <v>153600</v>
      </c>
      <c r="GQ59" s="2">
        <v>125700</v>
      </c>
      <c r="GR59" s="2">
        <v>145300</v>
      </c>
      <c r="GS59" s="2">
        <v>189100</v>
      </c>
      <c r="GT59" s="2">
        <v>300000</v>
      </c>
      <c r="GU59" s="2">
        <v>276100</v>
      </c>
      <c r="GV59" s="2">
        <v>335700</v>
      </c>
      <c r="GW59" s="2">
        <v>216900</v>
      </c>
      <c r="GX59" s="2">
        <v>200500</v>
      </c>
      <c r="GY59" s="2">
        <v>190400</v>
      </c>
      <c r="GZ59" s="2">
        <v>283500</v>
      </c>
      <c r="HA59" s="2">
        <v>237000</v>
      </c>
      <c r="HB59" s="2">
        <v>242500</v>
      </c>
      <c r="HC59" s="2">
        <v>299200</v>
      </c>
      <c r="HD59" s="2">
        <v>264500</v>
      </c>
      <c r="HE59" s="2">
        <v>302000</v>
      </c>
      <c r="HF59" s="2">
        <v>292100</v>
      </c>
      <c r="HG59" s="2">
        <v>195800</v>
      </c>
      <c r="HH59" s="2">
        <v>252500</v>
      </c>
      <c r="HI59" s="2">
        <v>184200</v>
      </c>
      <c r="HJ59" s="2">
        <v>316900</v>
      </c>
      <c r="HK59" s="2">
        <v>284100</v>
      </c>
      <c r="HL59" s="2">
        <v>377400</v>
      </c>
      <c r="HM59" s="2">
        <v>213300</v>
      </c>
      <c r="HN59" s="2">
        <v>297400</v>
      </c>
      <c r="HO59" s="2">
        <v>248600</v>
      </c>
      <c r="HP59" s="2">
        <v>208600</v>
      </c>
      <c r="HQ59" s="2">
        <v>260300</v>
      </c>
      <c r="HR59" s="2">
        <v>205200</v>
      </c>
      <c r="HS59" s="2">
        <v>260900</v>
      </c>
      <c r="HT59" s="2">
        <v>274000</v>
      </c>
      <c r="HU59" s="2">
        <v>277900</v>
      </c>
      <c r="HV59" s="2">
        <v>200300</v>
      </c>
      <c r="HW59" s="2">
        <v>263600</v>
      </c>
      <c r="HX59" s="2">
        <v>247500</v>
      </c>
      <c r="HY59" s="2">
        <v>226800</v>
      </c>
      <c r="HZ59" s="2">
        <v>371900</v>
      </c>
      <c r="IA59" s="2">
        <v>342800</v>
      </c>
      <c r="IB59" s="2">
        <v>345000</v>
      </c>
      <c r="IC59" s="2">
        <v>346800</v>
      </c>
      <c r="ID59" s="2">
        <v>303100</v>
      </c>
      <c r="IE59" s="2">
        <v>225600</v>
      </c>
      <c r="IF59" s="2">
        <v>257100</v>
      </c>
      <c r="IG59" s="2">
        <v>206300</v>
      </c>
      <c r="IH59" s="2">
        <v>322800</v>
      </c>
      <c r="II59" s="2">
        <v>280600</v>
      </c>
      <c r="IJ59" s="2">
        <v>395000</v>
      </c>
      <c r="IK59" s="2">
        <v>731200</v>
      </c>
      <c r="IL59" s="2">
        <v>938800</v>
      </c>
      <c r="IM59" s="2">
        <v>347600</v>
      </c>
      <c r="IN59" s="2">
        <v>393000</v>
      </c>
      <c r="IO59" s="2">
        <v>312800</v>
      </c>
      <c r="IP59" s="2">
        <v>341400</v>
      </c>
      <c r="IQ59" s="2">
        <v>254100</v>
      </c>
      <c r="IR59" s="2">
        <v>600700</v>
      </c>
      <c r="IS59" s="2">
        <v>250300</v>
      </c>
      <c r="IT59" s="2">
        <v>182800</v>
      </c>
    </row>
    <row r="60" spans="1:254" ht="15.9" customHeight="1">
      <c r="A60" s="390" t="s">
        <v>115</v>
      </c>
      <c r="B60" s="46" t="s">
        <v>116</v>
      </c>
      <c r="C60" s="50">
        <v>112000</v>
      </c>
      <c r="D60" s="199">
        <v>-211900</v>
      </c>
      <c r="E60" s="197">
        <v>323900</v>
      </c>
      <c r="F60" s="21">
        <v>395700</v>
      </c>
      <c r="G60" s="21">
        <v>268800</v>
      </c>
      <c r="H60" s="21">
        <v>271600</v>
      </c>
      <c r="I60" s="21">
        <v>294300</v>
      </c>
      <c r="J60" s="21">
        <v>328600</v>
      </c>
      <c r="K60" s="21">
        <v>290200</v>
      </c>
      <c r="L60" s="21">
        <v>302500</v>
      </c>
      <c r="M60" s="21">
        <v>327100</v>
      </c>
      <c r="N60" s="21">
        <v>211200</v>
      </c>
      <c r="O60" s="21">
        <v>208500</v>
      </c>
      <c r="P60" s="21">
        <v>229600</v>
      </c>
      <c r="Q60" s="21">
        <v>250700</v>
      </c>
      <c r="R60" s="21">
        <v>267400</v>
      </c>
      <c r="S60" s="21">
        <v>293300</v>
      </c>
      <c r="T60" s="21">
        <v>241300</v>
      </c>
      <c r="U60" s="21">
        <v>356200</v>
      </c>
      <c r="V60" s="21">
        <v>310500</v>
      </c>
      <c r="W60" s="21">
        <v>419100</v>
      </c>
      <c r="X60" s="21">
        <v>288400</v>
      </c>
      <c r="Y60" s="21">
        <v>303600</v>
      </c>
      <c r="Z60" s="21">
        <v>242600</v>
      </c>
      <c r="AA60" s="21">
        <v>267500</v>
      </c>
      <c r="AB60" s="21">
        <v>356800</v>
      </c>
      <c r="AC60" s="21">
        <v>391000</v>
      </c>
      <c r="AD60" s="21">
        <v>264500</v>
      </c>
      <c r="AE60" s="21">
        <v>326200</v>
      </c>
      <c r="AF60" s="21">
        <v>418300</v>
      </c>
      <c r="AG60" s="21">
        <v>282000</v>
      </c>
      <c r="AH60" s="21">
        <v>264500</v>
      </c>
      <c r="AI60" s="21">
        <v>212700</v>
      </c>
      <c r="AJ60" s="21">
        <v>264600</v>
      </c>
      <c r="AK60" s="21">
        <v>221300</v>
      </c>
      <c r="AL60" s="21">
        <v>398500</v>
      </c>
      <c r="AM60" s="21">
        <v>282400</v>
      </c>
      <c r="AN60" s="21">
        <v>294100</v>
      </c>
      <c r="AO60" s="21">
        <v>227600</v>
      </c>
      <c r="AP60" s="21">
        <v>261100</v>
      </c>
      <c r="AQ60" s="21">
        <v>308000</v>
      </c>
      <c r="AR60" s="21">
        <v>300000</v>
      </c>
      <c r="AS60" s="21">
        <v>502900</v>
      </c>
      <c r="AT60" s="21">
        <v>592900</v>
      </c>
      <c r="AU60" s="21">
        <v>291200</v>
      </c>
      <c r="AV60" s="21">
        <v>196200</v>
      </c>
      <c r="AW60" s="21">
        <v>252600</v>
      </c>
      <c r="AX60" s="21">
        <v>321800</v>
      </c>
      <c r="AY60" s="21">
        <v>461400</v>
      </c>
      <c r="AZ60" s="21">
        <v>463000</v>
      </c>
      <c r="BA60" s="21">
        <v>394300</v>
      </c>
      <c r="BB60" s="21">
        <v>268600</v>
      </c>
      <c r="BC60" s="21">
        <v>261400</v>
      </c>
      <c r="BD60" s="21">
        <v>304300</v>
      </c>
      <c r="BE60" s="21">
        <v>383500</v>
      </c>
      <c r="BF60" s="21">
        <v>181600</v>
      </c>
      <c r="BG60" s="21">
        <v>177200</v>
      </c>
      <c r="BH60" s="21">
        <v>324900</v>
      </c>
      <c r="BI60" s="21">
        <v>284300</v>
      </c>
      <c r="BJ60" s="21">
        <v>338600</v>
      </c>
      <c r="BK60" s="21">
        <v>443600</v>
      </c>
      <c r="BL60" s="21">
        <v>499700</v>
      </c>
      <c r="BM60" s="2">
        <v>246100</v>
      </c>
      <c r="BN60" s="2">
        <v>239600</v>
      </c>
      <c r="BO60" s="2">
        <v>306800</v>
      </c>
      <c r="BP60" s="2">
        <v>475700</v>
      </c>
      <c r="BQ60" s="2">
        <v>429100</v>
      </c>
      <c r="BR60" s="2">
        <v>230800</v>
      </c>
      <c r="BS60" s="2">
        <v>226600</v>
      </c>
      <c r="BT60" s="2">
        <v>314600</v>
      </c>
      <c r="BU60" s="2">
        <v>236100</v>
      </c>
      <c r="BV60" s="2">
        <v>210900</v>
      </c>
      <c r="BW60" s="2">
        <v>330400</v>
      </c>
      <c r="BX60" s="2">
        <v>238100</v>
      </c>
      <c r="BY60" s="2">
        <v>297900</v>
      </c>
      <c r="BZ60" s="2">
        <v>300900</v>
      </c>
      <c r="CA60" s="2">
        <v>267300</v>
      </c>
      <c r="CB60" s="2">
        <v>301600</v>
      </c>
      <c r="CC60" s="2">
        <v>205700</v>
      </c>
      <c r="CD60" s="2">
        <v>308400</v>
      </c>
      <c r="CE60" s="2">
        <v>211500</v>
      </c>
      <c r="CF60" s="2">
        <v>269400</v>
      </c>
      <c r="CG60" s="2">
        <v>231700</v>
      </c>
      <c r="CH60" s="2">
        <v>267200</v>
      </c>
      <c r="CI60" s="2">
        <v>168800</v>
      </c>
      <c r="CJ60" s="2">
        <v>139600</v>
      </c>
      <c r="CK60" s="2">
        <v>250900</v>
      </c>
      <c r="CL60" s="2">
        <v>266700</v>
      </c>
      <c r="CM60" s="2">
        <v>270900</v>
      </c>
      <c r="CN60" s="2">
        <v>275500</v>
      </c>
      <c r="CO60" s="2">
        <v>358300</v>
      </c>
      <c r="CP60" s="2">
        <v>368800</v>
      </c>
      <c r="CQ60" s="2">
        <v>238700</v>
      </c>
      <c r="CR60" s="2">
        <v>241900</v>
      </c>
      <c r="CS60" s="2">
        <v>199600</v>
      </c>
      <c r="CT60" s="2">
        <v>347900</v>
      </c>
      <c r="CU60" s="2">
        <v>389200</v>
      </c>
      <c r="CV60" s="2">
        <v>203500</v>
      </c>
      <c r="CW60" s="2">
        <v>259700</v>
      </c>
      <c r="CX60" s="2">
        <v>210800</v>
      </c>
      <c r="CY60" s="2">
        <v>273700</v>
      </c>
      <c r="CZ60" s="2">
        <v>204100</v>
      </c>
      <c r="DA60" s="2">
        <v>193500</v>
      </c>
      <c r="DB60" s="2">
        <v>298700</v>
      </c>
      <c r="DC60" s="2">
        <v>384100</v>
      </c>
      <c r="DD60" s="2">
        <v>229000</v>
      </c>
      <c r="DE60" s="2">
        <v>544500</v>
      </c>
      <c r="DF60" s="2">
        <v>339200</v>
      </c>
      <c r="DG60" s="2">
        <v>222100</v>
      </c>
      <c r="DH60" s="2">
        <v>381500</v>
      </c>
      <c r="DI60" s="2">
        <v>274800</v>
      </c>
      <c r="DJ60" s="2">
        <v>365100</v>
      </c>
      <c r="DK60" s="2">
        <v>413800</v>
      </c>
      <c r="DL60" s="2">
        <v>278800</v>
      </c>
      <c r="DM60" s="2">
        <v>316400</v>
      </c>
      <c r="DN60" s="2">
        <v>385700</v>
      </c>
      <c r="DO60" s="2">
        <v>280400</v>
      </c>
      <c r="DP60" s="2">
        <v>321200</v>
      </c>
      <c r="DQ60" s="2">
        <v>366200</v>
      </c>
      <c r="DR60" s="2">
        <v>352400</v>
      </c>
      <c r="DS60" s="2">
        <v>432400</v>
      </c>
      <c r="DT60" s="2">
        <v>556300</v>
      </c>
      <c r="DU60" s="2">
        <v>664500</v>
      </c>
      <c r="DV60" s="2">
        <v>376200</v>
      </c>
      <c r="DW60" s="2">
        <v>338700</v>
      </c>
      <c r="DX60" s="2">
        <v>214900</v>
      </c>
      <c r="DY60" s="2">
        <v>286600</v>
      </c>
      <c r="DZ60" s="2">
        <v>203300</v>
      </c>
      <c r="EA60" s="2">
        <v>258500</v>
      </c>
      <c r="EB60" s="2">
        <v>230000</v>
      </c>
      <c r="EC60" s="2">
        <v>307500</v>
      </c>
      <c r="ED60" s="2">
        <v>295400</v>
      </c>
      <c r="EE60" s="2">
        <v>324400</v>
      </c>
      <c r="EF60" s="2">
        <v>335100</v>
      </c>
      <c r="EG60" s="2">
        <v>333900</v>
      </c>
      <c r="EH60" s="2">
        <v>307400</v>
      </c>
      <c r="EI60" s="2">
        <v>363100</v>
      </c>
      <c r="EJ60" s="2">
        <v>295800</v>
      </c>
      <c r="EK60" s="2">
        <v>236400</v>
      </c>
      <c r="EL60" s="2">
        <v>239600</v>
      </c>
      <c r="EM60" s="2">
        <v>436300</v>
      </c>
      <c r="EN60" s="2">
        <v>313600</v>
      </c>
      <c r="EO60" s="2">
        <v>237600</v>
      </c>
      <c r="EP60" s="2">
        <v>271200</v>
      </c>
      <c r="EQ60" s="2">
        <v>415800</v>
      </c>
      <c r="ER60" s="2">
        <v>318200</v>
      </c>
      <c r="ES60" s="2">
        <v>344500</v>
      </c>
      <c r="ET60" s="2">
        <v>250300</v>
      </c>
      <c r="EU60" s="2">
        <v>1025400</v>
      </c>
      <c r="EV60" s="2">
        <v>156700</v>
      </c>
      <c r="EW60" s="2">
        <v>95200</v>
      </c>
      <c r="EX60" s="2">
        <v>195800</v>
      </c>
      <c r="EY60" s="2">
        <v>268100</v>
      </c>
      <c r="EZ60" s="2">
        <v>296800</v>
      </c>
      <c r="FA60" s="2">
        <v>493300</v>
      </c>
      <c r="FB60" s="2">
        <v>235600</v>
      </c>
      <c r="FC60" s="2">
        <v>444000</v>
      </c>
      <c r="FD60" s="2">
        <v>210200</v>
      </c>
      <c r="FE60" s="2">
        <v>240000</v>
      </c>
      <c r="FF60" s="2">
        <v>244100</v>
      </c>
      <c r="FG60" s="2">
        <v>415500</v>
      </c>
      <c r="FH60" s="2">
        <v>858600</v>
      </c>
      <c r="FI60" s="2">
        <v>386400</v>
      </c>
      <c r="FJ60" s="2">
        <v>288600</v>
      </c>
      <c r="FK60" s="2">
        <v>277900</v>
      </c>
      <c r="FL60" s="2">
        <v>484800</v>
      </c>
      <c r="FM60" s="2">
        <v>346600</v>
      </c>
      <c r="FN60" s="2">
        <v>387800</v>
      </c>
      <c r="FO60" s="2">
        <v>242100</v>
      </c>
      <c r="FP60" s="2">
        <v>225000</v>
      </c>
      <c r="FQ60" s="2">
        <v>246200</v>
      </c>
      <c r="FR60" s="2">
        <v>317600</v>
      </c>
      <c r="FS60" s="2">
        <v>493700</v>
      </c>
      <c r="FT60" s="2">
        <v>414900</v>
      </c>
      <c r="FU60" s="2">
        <v>252700</v>
      </c>
      <c r="FV60" s="2">
        <v>296300</v>
      </c>
      <c r="FW60" s="2">
        <v>287700</v>
      </c>
      <c r="FX60" s="2">
        <v>305800</v>
      </c>
      <c r="FY60" s="2">
        <v>226300</v>
      </c>
      <c r="FZ60" s="2">
        <v>276900</v>
      </c>
      <c r="GA60" s="2">
        <v>310800</v>
      </c>
      <c r="GB60" s="2">
        <v>513400</v>
      </c>
      <c r="GC60" s="2">
        <v>563400</v>
      </c>
      <c r="GD60" s="2">
        <v>1316500</v>
      </c>
      <c r="GE60" s="2">
        <v>700000</v>
      </c>
      <c r="GF60" s="2">
        <v>496100</v>
      </c>
      <c r="GG60" s="2">
        <v>424700</v>
      </c>
      <c r="GH60" s="2">
        <v>340800</v>
      </c>
      <c r="GI60" s="2">
        <v>1025800</v>
      </c>
      <c r="GJ60" s="2">
        <v>357200</v>
      </c>
      <c r="GK60" s="2">
        <v>348900</v>
      </c>
      <c r="GL60" s="2">
        <v>309000</v>
      </c>
      <c r="GM60" s="2">
        <v>300900</v>
      </c>
      <c r="GN60" s="2">
        <v>364600</v>
      </c>
      <c r="GO60" s="2">
        <v>337800</v>
      </c>
      <c r="GP60" s="2">
        <v>342000</v>
      </c>
      <c r="GQ60" s="2">
        <v>340500</v>
      </c>
      <c r="GR60" s="2">
        <v>238200</v>
      </c>
      <c r="GS60" s="2">
        <v>184400</v>
      </c>
      <c r="GT60" s="2">
        <v>267200</v>
      </c>
      <c r="GU60" s="2">
        <v>361600</v>
      </c>
      <c r="GV60" s="2">
        <v>249900</v>
      </c>
      <c r="GW60" s="2">
        <v>358900</v>
      </c>
      <c r="GX60" s="2">
        <v>274100</v>
      </c>
      <c r="GY60" s="2">
        <v>289300</v>
      </c>
      <c r="GZ60" s="2">
        <v>327100</v>
      </c>
      <c r="HA60" s="2">
        <v>292100</v>
      </c>
      <c r="HB60" s="2">
        <v>319300</v>
      </c>
      <c r="HC60" s="2">
        <v>352800</v>
      </c>
      <c r="HD60" s="2">
        <v>228900</v>
      </c>
      <c r="HE60" s="2">
        <v>278700</v>
      </c>
      <c r="HF60" s="2">
        <v>317400</v>
      </c>
      <c r="HG60" s="2">
        <v>186700</v>
      </c>
      <c r="HH60" s="2">
        <v>336900</v>
      </c>
      <c r="HI60" s="2">
        <v>206500</v>
      </c>
      <c r="HJ60" s="2">
        <v>524900</v>
      </c>
      <c r="HK60" s="2">
        <v>563700</v>
      </c>
      <c r="HL60" s="2">
        <v>407500</v>
      </c>
      <c r="HM60" s="2">
        <v>403700</v>
      </c>
      <c r="HN60" s="2">
        <v>361000</v>
      </c>
      <c r="HO60" s="2">
        <v>132200</v>
      </c>
      <c r="HP60" s="2">
        <v>170500</v>
      </c>
      <c r="HQ60" s="2">
        <v>221700</v>
      </c>
      <c r="HR60" s="2">
        <v>212300</v>
      </c>
      <c r="HS60" s="2">
        <v>284200</v>
      </c>
      <c r="HT60" s="2">
        <v>192100</v>
      </c>
      <c r="HU60" s="2">
        <v>327100</v>
      </c>
      <c r="HV60" s="2">
        <v>173900</v>
      </c>
      <c r="HW60" s="2">
        <v>252100</v>
      </c>
      <c r="HX60" s="2">
        <v>249100</v>
      </c>
      <c r="HY60" s="2">
        <v>229300</v>
      </c>
      <c r="HZ60" s="2">
        <v>433300</v>
      </c>
      <c r="IA60" s="2">
        <v>465100</v>
      </c>
      <c r="IB60" s="2">
        <v>475900</v>
      </c>
      <c r="IC60" s="2">
        <v>454400</v>
      </c>
      <c r="ID60" s="2">
        <v>232900</v>
      </c>
      <c r="IE60" s="2">
        <v>235500</v>
      </c>
      <c r="IF60" s="2">
        <v>195100</v>
      </c>
      <c r="IG60" s="2">
        <v>210100</v>
      </c>
      <c r="IH60" s="2">
        <v>191800</v>
      </c>
      <c r="II60" s="2">
        <v>226800</v>
      </c>
      <c r="IJ60" s="2">
        <v>270800</v>
      </c>
      <c r="IK60" s="2">
        <v>317300</v>
      </c>
      <c r="IL60" s="2">
        <v>340700</v>
      </c>
      <c r="IM60" s="2">
        <v>676800</v>
      </c>
      <c r="IN60" s="2">
        <v>1369800</v>
      </c>
      <c r="IO60" s="2">
        <v>353300</v>
      </c>
      <c r="IP60" s="2">
        <v>341500</v>
      </c>
      <c r="IQ60" s="2">
        <v>251700</v>
      </c>
      <c r="IR60" s="2">
        <v>270800</v>
      </c>
      <c r="IS60" s="2">
        <v>215300</v>
      </c>
      <c r="IT60" s="2">
        <v>228100</v>
      </c>
    </row>
    <row r="61" spans="1:254" ht="15.9" customHeight="1">
      <c r="A61" s="390" t="s">
        <v>117</v>
      </c>
      <c r="B61" s="46" t="s">
        <v>118</v>
      </c>
      <c r="C61" s="50">
        <v>93000</v>
      </c>
      <c r="D61" s="199">
        <v>-223300</v>
      </c>
      <c r="E61" s="197">
        <v>316300</v>
      </c>
      <c r="F61" s="21">
        <v>259000</v>
      </c>
      <c r="G61" s="21">
        <v>291800</v>
      </c>
      <c r="H61" s="21">
        <v>467400</v>
      </c>
      <c r="I61" s="21">
        <v>479500</v>
      </c>
      <c r="J61" s="21">
        <v>918100</v>
      </c>
      <c r="K61" s="21">
        <v>287600</v>
      </c>
      <c r="L61" s="21">
        <v>348200</v>
      </c>
      <c r="M61" s="21">
        <v>343200</v>
      </c>
      <c r="N61" s="21">
        <v>273400</v>
      </c>
      <c r="O61" s="21">
        <v>223100</v>
      </c>
      <c r="P61" s="21">
        <v>399900</v>
      </c>
      <c r="Q61" s="21">
        <v>223000</v>
      </c>
      <c r="R61" s="21">
        <v>234500</v>
      </c>
      <c r="S61" s="21">
        <v>167500</v>
      </c>
      <c r="T61" s="21">
        <v>162300</v>
      </c>
      <c r="U61" s="21">
        <v>215300</v>
      </c>
      <c r="V61" s="21">
        <v>221200</v>
      </c>
      <c r="W61" s="21">
        <v>254500</v>
      </c>
      <c r="X61" s="21">
        <v>207200</v>
      </c>
      <c r="Y61" s="21">
        <v>216300</v>
      </c>
      <c r="Z61" s="21">
        <v>331400</v>
      </c>
      <c r="AA61" s="21">
        <v>241300</v>
      </c>
      <c r="AB61" s="21">
        <v>499000</v>
      </c>
      <c r="AC61" s="21">
        <v>266700</v>
      </c>
      <c r="AD61" s="21">
        <v>230100</v>
      </c>
      <c r="AE61" s="21">
        <v>219900</v>
      </c>
      <c r="AF61" s="21">
        <v>329900</v>
      </c>
      <c r="AG61" s="21">
        <v>370100</v>
      </c>
      <c r="AH61" s="21">
        <v>333400</v>
      </c>
      <c r="AI61" s="21">
        <v>259600</v>
      </c>
      <c r="AJ61" s="21">
        <v>289000</v>
      </c>
      <c r="AK61" s="21">
        <v>181600</v>
      </c>
      <c r="AL61" s="21">
        <v>255600</v>
      </c>
      <c r="AM61" s="21">
        <v>295800</v>
      </c>
      <c r="AN61" s="21">
        <v>170600</v>
      </c>
      <c r="AO61" s="21">
        <v>185200</v>
      </c>
      <c r="AP61" s="21">
        <v>230300</v>
      </c>
      <c r="AQ61" s="21">
        <v>260000</v>
      </c>
      <c r="AR61" s="21">
        <v>237100</v>
      </c>
      <c r="AS61" s="21">
        <v>335700</v>
      </c>
      <c r="AT61" s="21">
        <v>293200</v>
      </c>
      <c r="AU61" s="21">
        <v>381000</v>
      </c>
      <c r="AV61" s="21">
        <v>289100</v>
      </c>
      <c r="AW61" s="21">
        <v>248800</v>
      </c>
      <c r="AX61" s="21">
        <v>267600</v>
      </c>
      <c r="AY61" s="21">
        <v>386300</v>
      </c>
      <c r="AZ61" s="21">
        <v>304000</v>
      </c>
      <c r="BA61" s="21">
        <v>353800</v>
      </c>
      <c r="BB61" s="21">
        <v>216900</v>
      </c>
      <c r="BC61" s="21">
        <v>247500</v>
      </c>
      <c r="BD61" s="21">
        <v>275400</v>
      </c>
      <c r="BE61" s="21">
        <v>185900</v>
      </c>
      <c r="BF61" s="21">
        <v>138200</v>
      </c>
      <c r="BG61" s="21">
        <v>227300</v>
      </c>
      <c r="BH61" s="21">
        <v>452400</v>
      </c>
      <c r="BI61" s="21">
        <v>366200</v>
      </c>
      <c r="BJ61" s="21">
        <v>244600</v>
      </c>
      <c r="BK61" s="21">
        <v>266600</v>
      </c>
      <c r="BL61" s="21">
        <v>208300</v>
      </c>
      <c r="BM61" s="2">
        <v>170900</v>
      </c>
      <c r="BN61" s="2">
        <v>254100</v>
      </c>
      <c r="BO61" s="2">
        <v>239000</v>
      </c>
      <c r="BP61" s="2">
        <v>283700</v>
      </c>
      <c r="BQ61" s="2">
        <v>437300</v>
      </c>
      <c r="BR61" s="2">
        <v>356200</v>
      </c>
      <c r="BS61" s="2">
        <v>608200</v>
      </c>
      <c r="BT61" s="2">
        <v>517400</v>
      </c>
      <c r="BU61" s="2">
        <v>355600</v>
      </c>
      <c r="BV61" s="2">
        <v>319200</v>
      </c>
      <c r="BW61" s="2">
        <v>445700</v>
      </c>
      <c r="BX61" s="2">
        <v>229900</v>
      </c>
      <c r="BY61" s="2">
        <v>189100</v>
      </c>
      <c r="BZ61" s="2">
        <v>225900</v>
      </c>
      <c r="CA61" s="2">
        <v>259800</v>
      </c>
      <c r="CB61" s="2">
        <v>258700</v>
      </c>
      <c r="CC61" s="2">
        <v>211400</v>
      </c>
      <c r="CD61" s="2">
        <v>209600</v>
      </c>
      <c r="CE61" s="2">
        <v>419200</v>
      </c>
      <c r="CF61" s="2">
        <v>469900</v>
      </c>
      <c r="CG61" s="2">
        <v>460500</v>
      </c>
      <c r="CH61" s="2">
        <v>352200</v>
      </c>
      <c r="CI61" s="2">
        <v>190800</v>
      </c>
      <c r="CJ61" s="2">
        <v>210400</v>
      </c>
      <c r="CK61" s="2">
        <v>217800</v>
      </c>
      <c r="CL61" s="2">
        <v>323200</v>
      </c>
      <c r="CM61" s="2">
        <v>245200</v>
      </c>
      <c r="CN61" s="2">
        <v>299100</v>
      </c>
      <c r="CO61" s="2">
        <v>322900</v>
      </c>
      <c r="CP61" s="2">
        <v>288800</v>
      </c>
      <c r="CQ61" s="2">
        <v>232000</v>
      </c>
      <c r="CR61" s="2">
        <v>299000</v>
      </c>
      <c r="CS61" s="2">
        <v>360700</v>
      </c>
      <c r="CT61" s="2">
        <v>429200</v>
      </c>
      <c r="CU61" s="2">
        <v>405500</v>
      </c>
      <c r="CV61" s="2">
        <v>226900</v>
      </c>
      <c r="CW61" s="2">
        <v>206400</v>
      </c>
      <c r="CX61" s="2">
        <v>400000</v>
      </c>
      <c r="CY61" s="2">
        <v>1060000</v>
      </c>
      <c r="CZ61" s="2">
        <v>638100</v>
      </c>
      <c r="DA61" s="2">
        <v>358200</v>
      </c>
      <c r="DB61" s="2">
        <v>226800</v>
      </c>
      <c r="DC61" s="2">
        <v>375500</v>
      </c>
      <c r="DD61" s="2">
        <v>396200</v>
      </c>
      <c r="DE61" s="2">
        <v>272800</v>
      </c>
      <c r="DF61" s="2">
        <v>384100</v>
      </c>
      <c r="DG61" s="2">
        <v>310500</v>
      </c>
      <c r="DH61" s="2">
        <v>316700</v>
      </c>
      <c r="DI61" s="2">
        <v>536700</v>
      </c>
      <c r="DJ61" s="2">
        <v>296000</v>
      </c>
      <c r="DK61" s="2">
        <v>368600</v>
      </c>
      <c r="DL61" s="2">
        <v>350500</v>
      </c>
      <c r="DM61" s="2">
        <v>316300</v>
      </c>
      <c r="DN61" s="2">
        <v>512100</v>
      </c>
      <c r="DO61" s="2">
        <v>279200</v>
      </c>
      <c r="DP61" s="2">
        <v>268000</v>
      </c>
      <c r="DQ61" s="2">
        <v>375700</v>
      </c>
      <c r="DR61" s="2">
        <v>543700</v>
      </c>
      <c r="DS61" s="2">
        <v>615900</v>
      </c>
      <c r="DT61" s="2">
        <v>228500</v>
      </c>
      <c r="DU61" s="2">
        <v>179000</v>
      </c>
      <c r="DV61" s="2">
        <v>139300</v>
      </c>
      <c r="DW61" s="2">
        <v>163000</v>
      </c>
      <c r="DX61" s="2">
        <v>201900</v>
      </c>
      <c r="DY61" s="2">
        <v>173900</v>
      </c>
      <c r="DZ61" s="2">
        <v>226500</v>
      </c>
      <c r="EA61" s="2">
        <v>266500</v>
      </c>
      <c r="EB61" s="2">
        <v>560400</v>
      </c>
      <c r="EC61" s="2">
        <v>259700</v>
      </c>
      <c r="ED61" s="2">
        <v>232400</v>
      </c>
      <c r="EE61" s="2">
        <v>201400</v>
      </c>
      <c r="EF61" s="2">
        <v>231700</v>
      </c>
      <c r="EG61" s="2">
        <v>236200</v>
      </c>
      <c r="EH61" s="2">
        <v>277000</v>
      </c>
      <c r="EI61" s="2">
        <v>238400</v>
      </c>
      <c r="EJ61" s="2">
        <v>234600</v>
      </c>
      <c r="EK61" s="2">
        <v>224700</v>
      </c>
      <c r="EL61" s="2">
        <v>414800</v>
      </c>
      <c r="EM61" s="2">
        <v>296900</v>
      </c>
      <c r="EN61" s="2">
        <v>301600</v>
      </c>
      <c r="EO61" s="2">
        <v>209300</v>
      </c>
      <c r="EP61" s="2">
        <v>235800</v>
      </c>
      <c r="EQ61" s="2">
        <v>265500</v>
      </c>
      <c r="ER61" s="2">
        <v>309400</v>
      </c>
      <c r="ES61" s="2">
        <v>354100</v>
      </c>
      <c r="ET61" s="2">
        <v>350700</v>
      </c>
      <c r="EU61" s="2">
        <v>537200</v>
      </c>
      <c r="EV61" s="2">
        <v>575100</v>
      </c>
      <c r="EW61" s="2">
        <v>221000</v>
      </c>
      <c r="EX61" s="2">
        <v>266400</v>
      </c>
      <c r="EY61" s="2">
        <v>235000</v>
      </c>
      <c r="EZ61" s="2">
        <v>365000</v>
      </c>
      <c r="FA61" s="2">
        <v>418700</v>
      </c>
      <c r="FB61" s="2">
        <v>219700</v>
      </c>
      <c r="FC61" s="2">
        <v>208300</v>
      </c>
      <c r="FD61" s="2">
        <v>271900</v>
      </c>
      <c r="FE61" s="2">
        <v>264000</v>
      </c>
      <c r="FF61" s="2">
        <v>245500</v>
      </c>
      <c r="FG61" s="2">
        <v>236300</v>
      </c>
      <c r="FH61" s="2">
        <v>209100</v>
      </c>
      <c r="FI61" s="2">
        <v>301800</v>
      </c>
      <c r="FJ61" s="2">
        <v>212300</v>
      </c>
      <c r="FK61" s="2">
        <v>314900</v>
      </c>
      <c r="FL61" s="2">
        <v>207600</v>
      </c>
      <c r="FM61" s="2">
        <v>325100</v>
      </c>
      <c r="FN61" s="2">
        <v>219400</v>
      </c>
      <c r="FO61" s="2">
        <v>245600</v>
      </c>
      <c r="FP61" s="2">
        <v>211100</v>
      </c>
      <c r="FQ61" s="2">
        <v>250600</v>
      </c>
      <c r="FR61" s="2">
        <v>271400</v>
      </c>
      <c r="FS61" s="2">
        <v>250200</v>
      </c>
      <c r="FT61" s="2">
        <v>218800</v>
      </c>
      <c r="FU61" s="2">
        <v>171600</v>
      </c>
      <c r="FV61" s="2">
        <v>265900</v>
      </c>
      <c r="FW61" s="2">
        <v>163400</v>
      </c>
      <c r="FX61" s="2">
        <v>135800</v>
      </c>
      <c r="FY61" s="2">
        <v>181400</v>
      </c>
      <c r="FZ61" s="2">
        <v>131000</v>
      </c>
      <c r="GA61" s="2">
        <v>181100</v>
      </c>
      <c r="GB61" s="2">
        <v>152900</v>
      </c>
      <c r="GC61" s="2">
        <v>281900</v>
      </c>
      <c r="GD61" s="2">
        <v>232900</v>
      </c>
      <c r="GE61" s="2">
        <v>338700</v>
      </c>
      <c r="GF61" s="2">
        <v>534300</v>
      </c>
      <c r="GG61" s="2">
        <v>610700</v>
      </c>
      <c r="GH61" s="2">
        <v>346400</v>
      </c>
      <c r="GI61" s="2">
        <v>267800</v>
      </c>
      <c r="GJ61" s="2">
        <v>297400</v>
      </c>
      <c r="GK61" s="2">
        <v>586200</v>
      </c>
      <c r="GL61" s="2">
        <v>576200</v>
      </c>
      <c r="GM61" s="2">
        <v>228200</v>
      </c>
      <c r="GN61" s="2">
        <v>155700</v>
      </c>
      <c r="GO61" s="2">
        <v>175100</v>
      </c>
      <c r="GP61" s="2">
        <v>181300</v>
      </c>
      <c r="GQ61" s="2">
        <v>133000</v>
      </c>
      <c r="GR61" s="2">
        <v>201900</v>
      </c>
      <c r="GS61" s="2">
        <v>270400</v>
      </c>
      <c r="GT61" s="2">
        <v>266800</v>
      </c>
      <c r="GU61" s="2">
        <v>267400</v>
      </c>
      <c r="GV61" s="2">
        <v>214200</v>
      </c>
      <c r="GW61" s="2">
        <v>171100</v>
      </c>
      <c r="GX61" s="2">
        <v>181500</v>
      </c>
      <c r="GY61" s="2">
        <v>214900</v>
      </c>
      <c r="GZ61" s="2">
        <v>238100</v>
      </c>
      <c r="HA61" s="2">
        <v>185600</v>
      </c>
      <c r="HB61" s="2">
        <v>200700</v>
      </c>
      <c r="HC61" s="2">
        <v>288800</v>
      </c>
      <c r="HD61" s="2">
        <v>302600</v>
      </c>
      <c r="HE61" s="2">
        <v>282700</v>
      </c>
      <c r="HF61" s="2">
        <v>413500</v>
      </c>
      <c r="HG61" s="2">
        <v>275400</v>
      </c>
      <c r="HH61" s="2">
        <v>193700</v>
      </c>
      <c r="HI61" s="2">
        <v>232400</v>
      </c>
      <c r="HJ61" s="2">
        <v>371700</v>
      </c>
      <c r="HK61" s="2">
        <v>168400</v>
      </c>
      <c r="HL61" s="2">
        <v>191100</v>
      </c>
      <c r="HM61" s="2">
        <v>311400</v>
      </c>
      <c r="HN61" s="2">
        <v>258400</v>
      </c>
      <c r="HO61" s="2">
        <v>289100</v>
      </c>
      <c r="HP61" s="2">
        <v>298600</v>
      </c>
      <c r="HQ61" s="2">
        <v>185100</v>
      </c>
      <c r="HR61" s="2">
        <v>177100</v>
      </c>
      <c r="HS61" s="2">
        <v>159700</v>
      </c>
      <c r="HT61" s="2">
        <v>123900</v>
      </c>
      <c r="HU61" s="2">
        <v>208400</v>
      </c>
      <c r="HV61" s="2">
        <v>127400</v>
      </c>
      <c r="HW61" s="2">
        <v>123800</v>
      </c>
      <c r="HX61" s="2">
        <v>148000</v>
      </c>
      <c r="HY61" s="2">
        <v>115000</v>
      </c>
      <c r="HZ61" s="2">
        <v>165200</v>
      </c>
      <c r="IA61" s="2">
        <v>199600</v>
      </c>
      <c r="IB61" s="2">
        <v>195200</v>
      </c>
      <c r="IC61" s="2">
        <v>252400</v>
      </c>
      <c r="ID61" s="2">
        <v>134600</v>
      </c>
      <c r="IE61" s="2">
        <v>227000</v>
      </c>
      <c r="IF61" s="2">
        <v>143900</v>
      </c>
      <c r="IG61" s="2">
        <v>199000</v>
      </c>
      <c r="IH61" s="2">
        <v>213800</v>
      </c>
      <c r="II61" s="2">
        <v>148600</v>
      </c>
      <c r="IJ61" s="2">
        <v>184100</v>
      </c>
      <c r="IK61" s="2">
        <v>195700</v>
      </c>
      <c r="IL61" s="2">
        <v>250700</v>
      </c>
      <c r="IM61" s="2">
        <v>231800</v>
      </c>
      <c r="IN61" s="2">
        <v>238500</v>
      </c>
      <c r="IO61" s="2">
        <v>238100</v>
      </c>
      <c r="IP61" s="2">
        <v>349800</v>
      </c>
      <c r="IQ61" s="2">
        <v>481400</v>
      </c>
      <c r="IR61" s="2">
        <v>1407700</v>
      </c>
      <c r="IS61" s="2">
        <v>999300</v>
      </c>
      <c r="IT61" s="2">
        <v>305900</v>
      </c>
    </row>
    <row r="62" spans="1:254" ht="15.9" customHeight="1">
      <c r="A62" s="390" t="s">
        <v>119</v>
      </c>
      <c r="B62" s="46" t="s">
        <v>120</v>
      </c>
      <c r="C62" s="50">
        <v>429500</v>
      </c>
      <c r="D62" s="199">
        <v>-836200</v>
      </c>
      <c r="E62" s="197">
        <v>1265700</v>
      </c>
      <c r="F62" s="21">
        <v>1366700</v>
      </c>
      <c r="G62" s="21">
        <v>640900</v>
      </c>
      <c r="H62" s="21">
        <v>700000</v>
      </c>
      <c r="I62" s="21">
        <v>604500</v>
      </c>
      <c r="J62" s="21">
        <v>602000</v>
      </c>
      <c r="K62" s="21">
        <v>832600</v>
      </c>
      <c r="L62" s="21">
        <v>605800</v>
      </c>
      <c r="M62" s="21">
        <v>494300</v>
      </c>
      <c r="N62" s="21">
        <v>543900</v>
      </c>
      <c r="O62" s="21">
        <v>575000</v>
      </c>
      <c r="P62" s="21">
        <v>510900</v>
      </c>
      <c r="Q62" s="21">
        <v>645100</v>
      </c>
      <c r="R62" s="21">
        <v>955100</v>
      </c>
      <c r="S62" s="21">
        <v>468100</v>
      </c>
      <c r="T62" s="21">
        <v>710200</v>
      </c>
      <c r="U62" s="21">
        <v>711900</v>
      </c>
      <c r="V62" s="21">
        <v>742200</v>
      </c>
      <c r="W62" s="21">
        <v>723700</v>
      </c>
      <c r="X62" s="21">
        <v>555800</v>
      </c>
      <c r="Y62" s="21">
        <v>675200</v>
      </c>
      <c r="Z62" s="21">
        <v>569700</v>
      </c>
      <c r="AA62" s="21">
        <v>490700</v>
      </c>
      <c r="AB62" s="21">
        <v>612300</v>
      </c>
      <c r="AC62" s="21">
        <v>670200</v>
      </c>
      <c r="AD62" s="21">
        <v>656200</v>
      </c>
      <c r="AE62" s="21">
        <v>638400</v>
      </c>
      <c r="AF62" s="21">
        <v>621000</v>
      </c>
      <c r="AG62" s="21">
        <v>1000700</v>
      </c>
      <c r="AH62" s="21">
        <v>1369600</v>
      </c>
      <c r="AI62" s="21">
        <v>827200</v>
      </c>
      <c r="AJ62" s="21">
        <v>436200</v>
      </c>
      <c r="AK62" s="21">
        <v>290700</v>
      </c>
      <c r="AL62" s="21">
        <v>809400</v>
      </c>
      <c r="AM62" s="21">
        <v>582400</v>
      </c>
      <c r="AN62" s="21">
        <v>574600</v>
      </c>
      <c r="AO62" s="21">
        <v>405000</v>
      </c>
      <c r="AP62" s="21">
        <v>525000</v>
      </c>
      <c r="AQ62" s="21">
        <v>816600</v>
      </c>
      <c r="AR62" s="21">
        <v>691300</v>
      </c>
      <c r="AS62" s="21">
        <v>624200</v>
      </c>
      <c r="AT62" s="21">
        <v>645500</v>
      </c>
      <c r="AU62" s="21">
        <v>818900</v>
      </c>
      <c r="AV62" s="21">
        <v>498700</v>
      </c>
      <c r="AW62" s="21">
        <v>509400</v>
      </c>
      <c r="AX62" s="21">
        <v>503100</v>
      </c>
      <c r="AY62" s="21">
        <v>813800</v>
      </c>
      <c r="AZ62" s="21">
        <v>629700</v>
      </c>
      <c r="BA62" s="21">
        <v>957800</v>
      </c>
      <c r="BB62" s="21">
        <v>832300</v>
      </c>
      <c r="BC62" s="21">
        <v>804600</v>
      </c>
      <c r="BD62" s="21">
        <v>655000</v>
      </c>
      <c r="BE62" s="21">
        <v>668800</v>
      </c>
      <c r="BF62" s="21">
        <v>614200</v>
      </c>
      <c r="BG62" s="21">
        <v>732300</v>
      </c>
      <c r="BH62" s="21">
        <v>751000</v>
      </c>
      <c r="BI62" s="21">
        <v>477400</v>
      </c>
      <c r="BJ62" s="21">
        <v>727500</v>
      </c>
      <c r="BK62" s="21">
        <v>765000</v>
      </c>
      <c r="BL62" s="21">
        <v>659100</v>
      </c>
      <c r="BM62" s="2">
        <v>749500</v>
      </c>
      <c r="BN62" s="2">
        <v>692900</v>
      </c>
      <c r="BO62" s="2">
        <v>1011500</v>
      </c>
      <c r="BP62" s="2">
        <v>1248700</v>
      </c>
      <c r="BQ62" s="2">
        <v>2068300</v>
      </c>
      <c r="BR62" s="2">
        <v>626400</v>
      </c>
      <c r="BS62" s="2">
        <v>599500</v>
      </c>
      <c r="BT62" s="2">
        <v>851400</v>
      </c>
      <c r="BU62" s="2">
        <v>381200</v>
      </c>
      <c r="BV62" s="2">
        <v>405800</v>
      </c>
      <c r="BW62" s="2">
        <v>727500</v>
      </c>
      <c r="BX62" s="2">
        <v>709700</v>
      </c>
      <c r="BY62" s="2">
        <v>1034000</v>
      </c>
      <c r="BZ62" s="2">
        <v>319500</v>
      </c>
      <c r="CA62" s="2">
        <v>353500</v>
      </c>
      <c r="CB62" s="2">
        <v>459100</v>
      </c>
      <c r="CC62" s="2">
        <v>460500</v>
      </c>
      <c r="CD62" s="2">
        <v>311700</v>
      </c>
      <c r="CE62" s="2">
        <v>335200</v>
      </c>
      <c r="CF62" s="2">
        <v>411800</v>
      </c>
      <c r="CG62" s="2">
        <v>625000</v>
      </c>
      <c r="CH62" s="2">
        <v>650100</v>
      </c>
      <c r="CI62" s="2">
        <v>270600</v>
      </c>
      <c r="CJ62" s="2">
        <v>284400</v>
      </c>
      <c r="CK62" s="2">
        <v>331400</v>
      </c>
      <c r="CL62" s="2">
        <v>691200</v>
      </c>
      <c r="CM62" s="2">
        <v>449300</v>
      </c>
      <c r="CN62" s="2">
        <v>652300</v>
      </c>
      <c r="CO62" s="2">
        <v>760800</v>
      </c>
      <c r="CP62" s="2">
        <v>567100</v>
      </c>
      <c r="CQ62" s="2">
        <v>431000</v>
      </c>
      <c r="CR62" s="2">
        <v>524600</v>
      </c>
      <c r="CS62" s="2">
        <v>619800</v>
      </c>
      <c r="CT62" s="2">
        <v>1306600</v>
      </c>
      <c r="CU62" s="2">
        <v>711200</v>
      </c>
      <c r="CV62" s="2">
        <v>403300</v>
      </c>
      <c r="CW62" s="2">
        <v>398600</v>
      </c>
      <c r="CX62" s="2">
        <v>677600</v>
      </c>
      <c r="CY62" s="2">
        <v>446800</v>
      </c>
      <c r="CZ62" s="2">
        <v>498500</v>
      </c>
      <c r="DA62" s="2">
        <v>544400</v>
      </c>
      <c r="DB62" s="2">
        <v>687500</v>
      </c>
      <c r="DC62" s="2">
        <v>1023100</v>
      </c>
      <c r="DD62" s="2">
        <v>801800</v>
      </c>
      <c r="DE62" s="2">
        <v>1064400</v>
      </c>
      <c r="DF62" s="2">
        <v>1751000</v>
      </c>
      <c r="DG62" s="2">
        <v>1419000</v>
      </c>
      <c r="DH62" s="2">
        <v>1023100</v>
      </c>
      <c r="DI62" s="2">
        <v>1070700</v>
      </c>
      <c r="DJ62" s="2">
        <v>875300</v>
      </c>
      <c r="DK62" s="2">
        <v>653000</v>
      </c>
      <c r="DL62" s="2">
        <v>915400</v>
      </c>
      <c r="DM62" s="2">
        <v>815200</v>
      </c>
      <c r="DN62" s="2">
        <v>655300</v>
      </c>
      <c r="DO62" s="2">
        <v>678800</v>
      </c>
      <c r="DP62" s="2">
        <v>770700</v>
      </c>
      <c r="DQ62" s="2">
        <v>703300</v>
      </c>
      <c r="DR62" s="2">
        <v>1199800</v>
      </c>
      <c r="DS62" s="2">
        <v>986100</v>
      </c>
      <c r="DT62" s="2">
        <v>888700</v>
      </c>
      <c r="DU62" s="2">
        <v>1100900</v>
      </c>
      <c r="DV62" s="2">
        <v>1176900</v>
      </c>
      <c r="DW62" s="2">
        <v>1611100</v>
      </c>
      <c r="DX62" s="2">
        <v>2642800</v>
      </c>
      <c r="DY62" s="2">
        <v>1469900</v>
      </c>
      <c r="DZ62" s="2">
        <v>2016000</v>
      </c>
      <c r="EA62" s="2">
        <v>1602500</v>
      </c>
      <c r="EB62" s="2">
        <v>1025800</v>
      </c>
      <c r="EC62" s="2">
        <v>927800</v>
      </c>
      <c r="ED62" s="2">
        <v>930300</v>
      </c>
      <c r="EE62" s="2">
        <v>1001500</v>
      </c>
      <c r="EF62" s="2">
        <v>1133500</v>
      </c>
      <c r="EG62" s="2">
        <v>1394300</v>
      </c>
      <c r="EH62" s="2">
        <v>880300</v>
      </c>
      <c r="EI62" s="2">
        <v>373300</v>
      </c>
      <c r="EJ62" s="2">
        <v>784400</v>
      </c>
      <c r="EK62" s="2">
        <v>594500</v>
      </c>
      <c r="EL62" s="2">
        <v>724600</v>
      </c>
      <c r="EM62" s="2">
        <v>873000</v>
      </c>
      <c r="EN62" s="2">
        <v>1079200</v>
      </c>
      <c r="EO62" s="2">
        <v>438000</v>
      </c>
      <c r="EP62" s="2">
        <v>709800</v>
      </c>
      <c r="EQ62" s="2">
        <v>949700</v>
      </c>
      <c r="ER62" s="2">
        <v>707800</v>
      </c>
      <c r="ES62" s="2">
        <v>439700</v>
      </c>
      <c r="ET62" s="2">
        <v>753100</v>
      </c>
      <c r="EU62" s="2">
        <v>664100</v>
      </c>
      <c r="EV62" s="2">
        <v>312200</v>
      </c>
      <c r="EW62" s="2">
        <v>229100</v>
      </c>
      <c r="EX62" s="2">
        <v>745400</v>
      </c>
      <c r="EY62" s="2">
        <v>324500</v>
      </c>
      <c r="EZ62" s="2">
        <v>296700</v>
      </c>
      <c r="FA62" s="2">
        <v>564000</v>
      </c>
      <c r="FB62" s="2">
        <v>640800</v>
      </c>
      <c r="FC62" s="2">
        <v>753200</v>
      </c>
      <c r="FD62" s="2">
        <v>385400</v>
      </c>
      <c r="FE62" s="2">
        <v>329000</v>
      </c>
      <c r="FF62" s="2">
        <v>407800</v>
      </c>
      <c r="FG62" s="2">
        <v>444400</v>
      </c>
      <c r="FH62" s="2">
        <v>334700</v>
      </c>
      <c r="FI62" s="2">
        <v>322700</v>
      </c>
      <c r="FJ62" s="2">
        <v>418800</v>
      </c>
      <c r="FK62" s="2">
        <v>358000</v>
      </c>
      <c r="FL62" s="2">
        <v>363500</v>
      </c>
      <c r="FM62" s="2">
        <v>355900</v>
      </c>
      <c r="FN62" s="2">
        <v>302100</v>
      </c>
      <c r="FO62" s="2">
        <v>510400</v>
      </c>
      <c r="FP62" s="2">
        <v>465100</v>
      </c>
      <c r="FQ62" s="2">
        <v>663300</v>
      </c>
      <c r="FR62" s="2">
        <v>481900</v>
      </c>
      <c r="FS62" s="2">
        <v>506800</v>
      </c>
      <c r="FT62" s="2">
        <v>504900</v>
      </c>
      <c r="FU62" s="2">
        <v>350100</v>
      </c>
      <c r="FV62" s="2">
        <v>393600</v>
      </c>
      <c r="FW62" s="2">
        <v>421000</v>
      </c>
      <c r="FX62" s="2">
        <v>434900</v>
      </c>
      <c r="FY62" s="2">
        <v>474800</v>
      </c>
      <c r="FZ62" s="2">
        <v>457400</v>
      </c>
      <c r="GA62" s="2">
        <v>442700</v>
      </c>
      <c r="GB62" s="2">
        <v>453000</v>
      </c>
      <c r="GC62" s="2">
        <v>404900</v>
      </c>
      <c r="GD62" s="2">
        <v>696700</v>
      </c>
      <c r="GE62" s="2">
        <v>785400</v>
      </c>
      <c r="GF62" s="2">
        <v>787000</v>
      </c>
      <c r="GG62" s="2">
        <v>926300</v>
      </c>
      <c r="GH62" s="2">
        <v>832600</v>
      </c>
      <c r="GI62" s="2">
        <v>1723700</v>
      </c>
      <c r="GJ62" s="2">
        <v>696800</v>
      </c>
      <c r="GK62" s="2">
        <v>374500</v>
      </c>
      <c r="GL62" s="2">
        <v>321300</v>
      </c>
      <c r="GM62" s="2">
        <v>243700</v>
      </c>
      <c r="GN62" s="2">
        <v>398800</v>
      </c>
      <c r="GO62" s="2">
        <v>448000</v>
      </c>
      <c r="GP62" s="2">
        <v>457200</v>
      </c>
      <c r="GQ62" s="2">
        <v>414200</v>
      </c>
      <c r="GR62" s="2">
        <v>637100</v>
      </c>
      <c r="GS62" s="2">
        <v>302200</v>
      </c>
      <c r="GT62" s="2">
        <v>337000</v>
      </c>
      <c r="GU62" s="2">
        <v>496200</v>
      </c>
      <c r="GV62" s="2">
        <v>304900</v>
      </c>
      <c r="GW62" s="2">
        <v>377100</v>
      </c>
      <c r="GX62" s="2">
        <v>364700</v>
      </c>
      <c r="GY62" s="2">
        <v>325900</v>
      </c>
      <c r="GZ62" s="2">
        <v>423500</v>
      </c>
      <c r="HA62" s="2">
        <v>281900</v>
      </c>
      <c r="HB62" s="2">
        <v>299700</v>
      </c>
      <c r="HC62" s="2">
        <v>307100</v>
      </c>
      <c r="HD62" s="2">
        <v>230600</v>
      </c>
      <c r="HE62" s="2">
        <v>352100</v>
      </c>
      <c r="HF62" s="2">
        <v>339700</v>
      </c>
      <c r="HG62" s="2">
        <v>232800</v>
      </c>
      <c r="HH62" s="2">
        <v>318700</v>
      </c>
      <c r="HI62" s="2">
        <v>182100</v>
      </c>
      <c r="HJ62" s="2">
        <v>350600</v>
      </c>
      <c r="HK62" s="2">
        <v>236800</v>
      </c>
      <c r="HL62" s="2">
        <v>285800</v>
      </c>
      <c r="HM62" s="2">
        <v>298700</v>
      </c>
      <c r="HN62" s="2">
        <v>427700</v>
      </c>
      <c r="HO62" s="2">
        <v>300900</v>
      </c>
      <c r="HP62" s="2">
        <v>293200</v>
      </c>
      <c r="HQ62" s="2">
        <v>534700</v>
      </c>
      <c r="HR62" s="2">
        <v>221100</v>
      </c>
      <c r="HS62" s="2">
        <v>315800</v>
      </c>
      <c r="HT62" s="2">
        <v>293000</v>
      </c>
      <c r="HU62" s="2">
        <v>394300</v>
      </c>
      <c r="HV62" s="2">
        <v>225500</v>
      </c>
      <c r="HW62" s="2">
        <v>253200</v>
      </c>
      <c r="HX62" s="2">
        <v>162600</v>
      </c>
      <c r="HY62" s="2">
        <v>227700</v>
      </c>
      <c r="HZ62" s="2">
        <v>232900</v>
      </c>
      <c r="IA62" s="2">
        <v>219300</v>
      </c>
      <c r="IB62" s="2">
        <v>278400</v>
      </c>
      <c r="IC62" s="2">
        <v>236600</v>
      </c>
      <c r="ID62" s="2">
        <v>143600</v>
      </c>
      <c r="IE62" s="2">
        <v>204500</v>
      </c>
      <c r="IF62" s="2">
        <v>328300</v>
      </c>
      <c r="IG62" s="2">
        <v>392600</v>
      </c>
      <c r="IH62" s="2">
        <v>183800</v>
      </c>
      <c r="II62" s="2">
        <v>302600</v>
      </c>
      <c r="IJ62" s="2">
        <v>270400</v>
      </c>
      <c r="IK62" s="2">
        <v>388600</v>
      </c>
      <c r="IL62" s="2">
        <v>374000</v>
      </c>
      <c r="IM62" s="2">
        <v>342800</v>
      </c>
      <c r="IN62" s="2">
        <v>309000</v>
      </c>
      <c r="IO62" s="2">
        <v>405600</v>
      </c>
      <c r="IP62" s="2">
        <v>502600</v>
      </c>
      <c r="IQ62" s="2">
        <v>928600</v>
      </c>
      <c r="IR62" s="2">
        <v>2986700</v>
      </c>
      <c r="IS62" s="2">
        <v>345700</v>
      </c>
      <c r="IT62" s="2">
        <v>300700</v>
      </c>
    </row>
    <row r="63" spans="1:254" ht="15.9" customHeight="1">
      <c r="A63" s="390" t="s">
        <v>121</v>
      </c>
      <c r="B63" s="46" t="s">
        <v>122</v>
      </c>
      <c r="C63" s="50">
        <v>30800</v>
      </c>
      <c r="D63" s="199">
        <v>-27000</v>
      </c>
      <c r="E63" s="197">
        <v>57800</v>
      </c>
      <c r="F63" s="21">
        <v>64400</v>
      </c>
      <c r="G63" s="21">
        <v>83700</v>
      </c>
      <c r="H63" s="21">
        <v>104200</v>
      </c>
      <c r="I63" s="21">
        <v>86200</v>
      </c>
      <c r="J63" s="21">
        <v>119700</v>
      </c>
      <c r="K63" s="21">
        <v>123200</v>
      </c>
      <c r="L63" s="21">
        <v>68400</v>
      </c>
      <c r="M63" s="21">
        <v>72800</v>
      </c>
      <c r="N63" s="21">
        <v>31600</v>
      </c>
      <c r="O63" s="21">
        <v>40500</v>
      </c>
      <c r="P63" s="21">
        <v>71800</v>
      </c>
      <c r="Q63" s="21">
        <v>96800</v>
      </c>
      <c r="R63" s="21">
        <v>131500</v>
      </c>
      <c r="S63" s="21">
        <v>39200</v>
      </c>
      <c r="T63" s="21">
        <v>41900</v>
      </c>
      <c r="U63" s="21">
        <v>77000</v>
      </c>
      <c r="V63" s="21">
        <v>70000</v>
      </c>
      <c r="W63" s="21">
        <v>71100</v>
      </c>
      <c r="X63" s="21">
        <v>76300</v>
      </c>
      <c r="Y63" s="21">
        <v>59400</v>
      </c>
      <c r="Z63" s="21">
        <v>133300</v>
      </c>
      <c r="AA63" s="21">
        <v>117700</v>
      </c>
      <c r="AB63" s="21">
        <v>93800</v>
      </c>
      <c r="AC63" s="21">
        <v>79100</v>
      </c>
      <c r="AD63" s="21">
        <v>58600</v>
      </c>
      <c r="AE63" s="21">
        <v>70000</v>
      </c>
      <c r="AF63" s="21">
        <v>106000</v>
      </c>
      <c r="AG63" s="21">
        <v>108500</v>
      </c>
      <c r="AH63" s="21">
        <v>63500</v>
      </c>
      <c r="AI63" s="21">
        <v>59700</v>
      </c>
      <c r="AJ63" s="21">
        <v>112100</v>
      </c>
      <c r="AK63" s="21">
        <v>74400</v>
      </c>
      <c r="AL63" s="21">
        <v>59300</v>
      </c>
      <c r="AM63" s="21">
        <v>61400</v>
      </c>
      <c r="AN63" s="21">
        <v>86700</v>
      </c>
      <c r="AO63" s="21">
        <v>100500</v>
      </c>
      <c r="AP63" s="21">
        <v>93400</v>
      </c>
      <c r="AQ63" s="21">
        <v>209900</v>
      </c>
      <c r="AR63" s="21">
        <v>66900</v>
      </c>
      <c r="AS63" s="21">
        <v>133300</v>
      </c>
      <c r="AT63" s="21">
        <v>107500</v>
      </c>
      <c r="AU63" s="21">
        <v>95500</v>
      </c>
      <c r="AV63" s="21">
        <v>70300</v>
      </c>
      <c r="AW63" s="21">
        <v>94100</v>
      </c>
      <c r="AX63" s="21">
        <v>256800</v>
      </c>
      <c r="AY63" s="21">
        <v>155600</v>
      </c>
      <c r="AZ63" s="21">
        <v>102900</v>
      </c>
      <c r="BA63" s="21">
        <v>96000</v>
      </c>
      <c r="BB63" s="21">
        <v>76000</v>
      </c>
      <c r="BC63" s="21">
        <v>77600</v>
      </c>
      <c r="BD63" s="21">
        <v>69700</v>
      </c>
      <c r="BE63" s="21">
        <v>141100</v>
      </c>
      <c r="BF63" s="21">
        <v>84500</v>
      </c>
      <c r="BG63" s="21">
        <v>121000</v>
      </c>
      <c r="BH63" s="21">
        <v>172200</v>
      </c>
      <c r="BI63" s="21">
        <v>173700</v>
      </c>
      <c r="BJ63" s="21">
        <v>243600</v>
      </c>
      <c r="BK63" s="21">
        <v>502700</v>
      </c>
      <c r="BL63" s="21">
        <v>120000</v>
      </c>
      <c r="BM63" s="2">
        <v>219100</v>
      </c>
      <c r="BN63" s="2">
        <v>111700</v>
      </c>
      <c r="BO63" s="2">
        <v>96300</v>
      </c>
      <c r="BP63" s="2">
        <v>119900</v>
      </c>
      <c r="BQ63" s="2">
        <v>344100</v>
      </c>
      <c r="BR63" s="2">
        <v>100200</v>
      </c>
      <c r="BS63" s="2">
        <v>109100</v>
      </c>
      <c r="BT63" s="2">
        <v>92400</v>
      </c>
      <c r="BU63" s="2">
        <v>95200</v>
      </c>
      <c r="BV63" s="2">
        <v>86300</v>
      </c>
      <c r="BW63" s="2">
        <v>101400</v>
      </c>
      <c r="BX63" s="2">
        <v>108400</v>
      </c>
      <c r="BY63" s="2">
        <v>78000</v>
      </c>
      <c r="BZ63" s="2">
        <v>142100</v>
      </c>
      <c r="CA63" s="2">
        <v>54100</v>
      </c>
      <c r="CB63" s="2">
        <v>78300</v>
      </c>
      <c r="CC63" s="2">
        <v>75700</v>
      </c>
      <c r="CD63" s="2">
        <v>96600</v>
      </c>
      <c r="CE63" s="2">
        <v>124500</v>
      </c>
      <c r="CF63" s="2">
        <v>154200</v>
      </c>
      <c r="CG63" s="2">
        <v>73000</v>
      </c>
      <c r="CH63" s="2">
        <v>103500</v>
      </c>
      <c r="CI63" s="2">
        <v>130800</v>
      </c>
      <c r="CJ63" s="2">
        <v>49100</v>
      </c>
      <c r="CK63" s="2">
        <v>55100</v>
      </c>
      <c r="CL63" s="2">
        <v>85200</v>
      </c>
      <c r="CM63" s="2">
        <v>176000</v>
      </c>
      <c r="CN63" s="2">
        <v>156900</v>
      </c>
      <c r="CO63" s="2">
        <v>377900</v>
      </c>
      <c r="CP63" s="2">
        <v>434500</v>
      </c>
      <c r="CQ63" s="2">
        <v>241500</v>
      </c>
      <c r="CR63" s="2">
        <v>185300</v>
      </c>
      <c r="CS63" s="2">
        <v>182200</v>
      </c>
      <c r="CT63" s="2">
        <v>467700</v>
      </c>
      <c r="CU63" s="2">
        <v>210600</v>
      </c>
      <c r="CV63" s="2">
        <v>112000</v>
      </c>
      <c r="CW63" s="2">
        <v>77400</v>
      </c>
      <c r="CX63" s="2">
        <v>106500</v>
      </c>
      <c r="CY63" s="2">
        <v>189500</v>
      </c>
      <c r="CZ63" s="2">
        <v>184600</v>
      </c>
      <c r="DA63" s="2">
        <v>81600</v>
      </c>
      <c r="DB63" s="2">
        <v>132600</v>
      </c>
      <c r="DC63" s="2">
        <v>310600</v>
      </c>
      <c r="DD63" s="2">
        <v>80700</v>
      </c>
      <c r="DE63" s="2">
        <v>84200</v>
      </c>
      <c r="DF63" s="2">
        <v>175900</v>
      </c>
      <c r="DG63" s="2">
        <v>170700</v>
      </c>
      <c r="DH63" s="2">
        <v>95000</v>
      </c>
      <c r="DI63" s="2">
        <v>97700</v>
      </c>
      <c r="DJ63" s="2">
        <v>82700</v>
      </c>
      <c r="DK63" s="2">
        <v>104400</v>
      </c>
      <c r="DL63" s="2">
        <v>71300</v>
      </c>
      <c r="DM63" s="2">
        <v>44200</v>
      </c>
      <c r="DN63" s="2">
        <v>69900</v>
      </c>
      <c r="DO63" s="2">
        <v>57600</v>
      </c>
      <c r="DP63" s="2">
        <v>88500</v>
      </c>
      <c r="DQ63" s="2">
        <v>140700</v>
      </c>
      <c r="DR63" s="2">
        <v>707000</v>
      </c>
      <c r="DS63" s="2">
        <v>103900</v>
      </c>
      <c r="DT63" s="2">
        <v>94300</v>
      </c>
      <c r="DU63" s="2">
        <v>109400</v>
      </c>
      <c r="DV63" s="2">
        <v>59500</v>
      </c>
      <c r="DW63" s="2">
        <v>77500</v>
      </c>
      <c r="DX63" s="2">
        <v>50600</v>
      </c>
      <c r="DY63" s="2">
        <v>62000</v>
      </c>
      <c r="DZ63" s="2">
        <v>91000</v>
      </c>
      <c r="EA63" s="2">
        <v>50700</v>
      </c>
      <c r="EB63" s="2">
        <v>61500</v>
      </c>
      <c r="EC63" s="2">
        <v>77300</v>
      </c>
      <c r="ED63" s="2">
        <v>115500</v>
      </c>
      <c r="EE63" s="2">
        <v>97600</v>
      </c>
      <c r="EF63" s="2">
        <v>60800</v>
      </c>
      <c r="EG63" s="2">
        <v>38800</v>
      </c>
      <c r="EH63" s="2">
        <v>80000</v>
      </c>
      <c r="EI63" s="2">
        <v>58200</v>
      </c>
      <c r="EJ63" s="2">
        <v>51900</v>
      </c>
      <c r="EK63" s="2">
        <v>59700</v>
      </c>
      <c r="EL63" s="2">
        <v>66900</v>
      </c>
      <c r="EM63" s="2">
        <v>75700</v>
      </c>
      <c r="EN63" s="2">
        <v>157800</v>
      </c>
      <c r="EO63" s="2">
        <v>70400</v>
      </c>
      <c r="EP63" s="2">
        <v>86100</v>
      </c>
      <c r="EQ63" s="2">
        <v>81300</v>
      </c>
      <c r="ER63" s="2">
        <v>105700</v>
      </c>
      <c r="ES63" s="2">
        <v>86300</v>
      </c>
      <c r="ET63" s="2">
        <v>58900</v>
      </c>
      <c r="EU63" s="2">
        <v>70000</v>
      </c>
      <c r="EV63" s="2">
        <v>62900</v>
      </c>
      <c r="EW63" s="2">
        <v>38500</v>
      </c>
      <c r="EX63" s="2">
        <v>53400</v>
      </c>
      <c r="EY63" s="2">
        <v>77700</v>
      </c>
      <c r="EZ63" s="2">
        <v>55900</v>
      </c>
      <c r="FA63" s="2">
        <v>129100</v>
      </c>
      <c r="FB63" s="2">
        <v>59600</v>
      </c>
      <c r="FC63" s="2">
        <v>41200</v>
      </c>
      <c r="FD63" s="2">
        <v>82700</v>
      </c>
      <c r="FE63" s="2">
        <v>76600</v>
      </c>
      <c r="FF63" s="2">
        <v>81200</v>
      </c>
      <c r="FG63" s="2">
        <v>86400</v>
      </c>
      <c r="FH63" s="2">
        <v>41600</v>
      </c>
      <c r="FI63" s="2">
        <v>59700</v>
      </c>
      <c r="FJ63" s="2">
        <v>67600</v>
      </c>
      <c r="FK63" s="2">
        <v>78700</v>
      </c>
      <c r="FL63" s="2">
        <v>69600</v>
      </c>
      <c r="FM63" s="2">
        <v>83400</v>
      </c>
      <c r="FN63" s="2">
        <v>58300</v>
      </c>
      <c r="FO63" s="2">
        <v>93900</v>
      </c>
      <c r="FP63" s="2">
        <v>71700</v>
      </c>
      <c r="FQ63" s="2">
        <v>55600</v>
      </c>
      <c r="FR63" s="2">
        <v>70400</v>
      </c>
      <c r="FS63" s="2">
        <v>62900</v>
      </c>
      <c r="FT63" s="2">
        <v>89000</v>
      </c>
      <c r="FU63" s="2">
        <v>73700</v>
      </c>
      <c r="FV63" s="2">
        <v>83400</v>
      </c>
      <c r="FW63" s="2">
        <v>134300</v>
      </c>
      <c r="FX63" s="2">
        <v>233300</v>
      </c>
      <c r="FY63" s="2">
        <v>377200</v>
      </c>
      <c r="FZ63" s="2">
        <v>100500</v>
      </c>
      <c r="GA63" s="2">
        <v>50400</v>
      </c>
      <c r="GB63" s="2">
        <v>49900</v>
      </c>
      <c r="GC63" s="2">
        <v>75700</v>
      </c>
      <c r="GD63" s="2">
        <v>81100</v>
      </c>
      <c r="GE63" s="2">
        <v>96400</v>
      </c>
      <c r="GF63" s="2">
        <v>103400</v>
      </c>
      <c r="GG63" s="2">
        <v>87300</v>
      </c>
      <c r="GH63" s="2">
        <v>104100</v>
      </c>
      <c r="GI63" s="2">
        <v>333800</v>
      </c>
      <c r="GJ63" s="2">
        <v>140400</v>
      </c>
      <c r="GK63" s="2">
        <v>151000</v>
      </c>
      <c r="GL63" s="2">
        <v>63500</v>
      </c>
      <c r="GM63" s="2">
        <v>106500</v>
      </c>
      <c r="GN63" s="2">
        <v>52000</v>
      </c>
      <c r="GO63" s="2">
        <v>85000</v>
      </c>
      <c r="GP63" s="2">
        <v>55800</v>
      </c>
      <c r="GQ63" s="2">
        <v>72500</v>
      </c>
      <c r="GR63" s="2">
        <v>78000</v>
      </c>
      <c r="GS63" s="2">
        <v>69900</v>
      </c>
      <c r="GT63" s="2">
        <v>93800</v>
      </c>
      <c r="GU63" s="2">
        <v>120300</v>
      </c>
      <c r="GV63" s="2">
        <v>111500</v>
      </c>
      <c r="GW63" s="2">
        <v>164800</v>
      </c>
      <c r="GX63" s="2">
        <v>93500</v>
      </c>
      <c r="GY63" s="2">
        <v>99200</v>
      </c>
      <c r="GZ63" s="2">
        <v>110600</v>
      </c>
      <c r="HA63" s="2">
        <v>102500</v>
      </c>
      <c r="HB63" s="2">
        <v>148900</v>
      </c>
      <c r="HC63" s="2">
        <v>236700</v>
      </c>
      <c r="HD63" s="2">
        <v>205900</v>
      </c>
      <c r="HE63" s="2">
        <v>361800</v>
      </c>
      <c r="HF63" s="2">
        <v>565300</v>
      </c>
      <c r="HG63" s="2">
        <v>338400</v>
      </c>
      <c r="HH63" s="2">
        <v>300400</v>
      </c>
      <c r="HI63" s="2">
        <v>189000</v>
      </c>
      <c r="HJ63" s="2">
        <v>195000</v>
      </c>
      <c r="HK63" s="2">
        <v>142800</v>
      </c>
      <c r="HL63" s="2">
        <v>135200</v>
      </c>
      <c r="HM63" s="2">
        <v>136000</v>
      </c>
      <c r="HN63" s="2">
        <v>104200</v>
      </c>
      <c r="HO63" s="2">
        <v>130800</v>
      </c>
      <c r="HP63" s="2">
        <v>89600</v>
      </c>
      <c r="HQ63" s="2">
        <v>155700</v>
      </c>
      <c r="HR63" s="2">
        <v>126800</v>
      </c>
      <c r="HS63" s="2">
        <v>79900</v>
      </c>
      <c r="HT63" s="2">
        <v>107300</v>
      </c>
      <c r="HU63" s="2">
        <v>68500</v>
      </c>
      <c r="HV63" s="2">
        <v>65000</v>
      </c>
      <c r="HW63" s="2">
        <v>79100</v>
      </c>
      <c r="HX63" s="2">
        <v>96500</v>
      </c>
      <c r="HY63" s="2">
        <v>66200</v>
      </c>
      <c r="HZ63" s="2">
        <v>76600</v>
      </c>
      <c r="IA63" s="2">
        <v>62800</v>
      </c>
      <c r="IB63" s="2">
        <v>64600</v>
      </c>
      <c r="IC63" s="2">
        <v>39000</v>
      </c>
      <c r="ID63" s="2">
        <v>38700</v>
      </c>
      <c r="IE63" s="2">
        <v>50000</v>
      </c>
      <c r="IF63" s="2">
        <v>48300</v>
      </c>
      <c r="IG63" s="2">
        <v>111500</v>
      </c>
      <c r="IH63" s="2">
        <v>90000</v>
      </c>
      <c r="II63" s="2">
        <v>70000</v>
      </c>
      <c r="IJ63" s="2">
        <v>94300</v>
      </c>
      <c r="IK63" s="2">
        <v>168400</v>
      </c>
      <c r="IL63" s="2">
        <v>124700</v>
      </c>
      <c r="IM63" s="2">
        <v>107600</v>
      </c>
      <c r="IN63" s="2">
        <v>49300</v>
      </c>
      <c r="IO63" s="2">
        <v>50500</v>
      </c>
      <c r="IP63" s="2">
        <v>52200</v>
      </c>
      <c r="IQ63" s="2">
        <v>67700</v>
      </c>
      <c r="IR63" s="2">
        <v>81300</v>
      </c>
      <c r="IS63" s="2">
        <v>74600</v>
      </c>
      <c r="IT63" s="2">
        <v>92200</v>
      </c>
    </row>
    <row r="64" spans="1:254" ht="15.9" customHeight="1">
      <c r="A64" s="390" t="s">
        <v>123</v>
      </c>
      <c r="B64" s="46" t="s">
        <v>124</v>
      </c>
      <c r="C64" s="50">
        <v>214200</v>
      </c>
      <c r="D64" s="199">
        <v>-307300</v>
      </c>
      <c r="E64" s="197">
        <v>521500</v>
      </c>
      <c r="F64" s="21">
        <v>382400</v>
      </c>
      <c r="G64" s="21">
        <v>253200</v>
      </c>
      <c r="H64" s="21">
        <v>477800</v>
      </c>
      <c r="I64" s="21">
        <v>550100</v>
      </c>
      <c r="J64" s="21">
        <v>356300</v>
      </c>
      <c r="K64" s="21">
        <v>686300</v>
      </c>
      <c r="L64" s="21">
        <v>521600</v>
      </c>
      <c r="M64" s="21">
        <v>641000</v>
      </c>
      <c r="N64" s="21">
        <v>300100</v>
      </c>
      <c r="O64" s="21">
        <v>294200</v>
      </c>
      <c r="P64" s="21">
        <v>262200</v>
      </c>
      <c r="Q64" s="21">
        <v>354900</v>
      </c>
      <c r="R64" s="21">
        <v>342800</v>
      </c>
      <c r="S64" s="21">
        <v>296100</v>
      </c>
      <c r="T64" s="21">
        <v>330000</v>
      </c>
      <c r="U64" s="21">
        <v>430500</v>
      </c>
      <c r="V64" s="21">
        <v>243500</v>
      </c>
      <c r="W64" s="21">
        <v>336400</v>
      </c>
      <c r="X64" s="21">
        <v>281100</v>
      </c>
      <c r="Y64" s="21">
        <v>183900</v>
      </c>
      <c r="Z64" s="21">
        <v>396100</v>
      </c>
      <c r="AA64" s="21">
        <v>185700</v>
      </c>
      <c r="AB64" s="21">
        <v>237000</v>
      </c>
      <c r="AC64" s="21">
        <v>254000</v>
      </c>
      <c r="AD64" s="21">
        <v>328800</v>
      </c>
      <c r="AE64" s="21">
        <v>471500</v>
      </c>
      <c r="AF64" s="21">
        <v>387800</v>
      </c>
      <c r="AG64" s="21">
        <v>232200</v>
      </c>
      <c r="AH64" s="21">
        <v>343000</v>
      </c>
      <c r="AI64" s="21">
        <v>398200</v>
      </c>
      <c r="AJ64" s="21">
        <v>302600</v>
      </c>
      <c r="AK64" s="21">
        <v>218200</v>
      </c>
      <c r="AL64" s="21">
        <v>352500</v>
      </c>
      <c r="AM64" s="21">
        <v>210600</v>
      </c>
      <c r="AN64" s="21">
        <v>162100</v>
      </c>
      <c r="AO64" s="21">
        <v>254900</v>
      </c>
      <c r="AP64" s="21">
        <v>177300</v>
      </c>
      <c r="AQ64" s="21">
        <v>280500</v>
      </c>
      <c r="AR64" s="21">
        <v>189400</v>
      </c>
      <c r="AS64" s="21">
        <v>176100</v>
      </c>
      <c r="AT64" s="21">
        <v>294200</v>
      </c>
      <c r="AU64" s="21">
        <v>286900</v>
      </c>
      <c r="AV64" s="21">
        <v>187500</v>
      </c>
      <c r="AW64" s="21">
        <v>211300</v>
      </c>
      <c r="AX64" s="21">
        <v>194300</v>
      </c>
      <c r="AY64" s="21">
        <v>293100</v>
      </c>
      <c r="AZ64" s="21">
        <v>387100</v>
      </c>
      <c r="BA64" s="21">
        <v>390700</v>
      </c>
      <c r="BB64" s="21">
        <v>334400</v>
      </c>
      <c r="BC64" s="21">
        <v>365900</v>
      </c>
      <c r="BD64" s="21">
        <v>251300</v>
      </c>
      <c r="BE64" s="21">
        <v>291400</v>
      </c>
      <c r="BF64" s="21">
        <v>302100</v>
      </c>
      <c r="BG64" s="21">
        <v>283800</v>
      </c>
      <c r="BH64" s="21">
        <v>575700</v>
      </c>
      <c r="BI64" s="21">
        <v>598300</v>
      </c>
      <c r="BJ64" s="21">
        <v>408500</v>
      </c>
      <c r="BK64" s="21">
        <v>527500</v>
      </c>
      <c r="BL64" s="21">
        <v>459700</v>
      </c>
      <c r="BM64" s="2">
        <v>803800</v>
      </c>
      <c r="BN64" s="2">
        <v>350100</v>
      </c>
      <c r="BO64" s="2">
        <v>324900</v>
      </c>
      <c r="BP64" s="2">
        <v>376300</v>
      </c>
      <c r="BQ64" s="2">
        <v>355900</v>
      </c>
      <c r="BR64" s="2">
        <v>203000</v>
      </c>
      <c r="BS64" s="2">
        <v>358000</v>
      </c>
      <c r="BT64" s="2">
        <v>350500</v>
      </c>
      <c r="BU64" s="2">
        <v>187800</v>
      </c>
      <c r="BV64" s="2">
        <v>191300</v>
      </c>
      <c r="BW64" s="2">
        <v>309600</v>
      </c>
      <c r="BX64" s="2">
        <v>397500</v>
      </c>
      <c r="BY64" s="2">
        <v>327600</v>
      </c>
      <c r="BZ64" s="2">
        <v>145200</v>
      </c>
      <c r="CA64" s="2">
        <v>175800</v>
      </c>
      <c r="CB64" s="2">
        <v>176400</v>
      </c>
      <c r="CC64" s="2">
        <v>161600</v>
      </c>
      <c r="CD64" s="2">
        <v>165100</v>
      </c>
      <c r="CE64" s="2">
        <v>189900</v>
      </c>
      <c r="CF64" s="2">
        <v>206700</v>
      </c>
      <c r="CG64" s="2">
        <v>200100</v>
      </c>
      <c r="CH64" s="2">
        <v>227100</v>
      </c>
      <c r="CI64" s="2">
        <v>166100</v>
      </c>
      <c r="CJ64" s="2">
        <v>185700</v>
      </c>
      <c r="CK64" s="2">
        <v>166800</v>
      </c>
      <c r="CL64" s="2">
        <v>217100</v>
      </c>
      <c r="CM64" s="2">
        <v>324300</v>
      </c>
      <c r="CN64" s="2">
        <v>284400</v>
      </c>
      <c r="CO64" s="2">
        <v>344500</v>
      </c>
      <c r="CP64" s="2">
        <v>398800</v>
      </c>
      <c r="CQ64" s="2">
        <v>216800</v>
      </c>
      <c r="CR64" s="2">
        <v>253400</v>
      </c>
      <c r="CS64" s="2">
        <v>308500</v>
      </c>
      <c r="CT64" s="2">
        <v>297400</v>
      </c>
      <c r="CU64" s="2">
        <v>478500</v>
      </c>
      <c r="CV64" s="2">
        <v>378500</v>
      </c>
      <c r="CW64" s="2">
        <v>317000</v>
      </c>
      <c r="CX64" s="2">
        <v>213200</v>
      </c>
      <c r="CY64" s="2">
        <v>247900</v>
      </c>
      <c r="CZ64" s="2">
        <v>390100</v>
      </c>
      <c r="DA64" s="2">
        <v>309900</v>
      </c>
      <c r="DB64" s="2">
        <v>320000</v>
      </c>
      <c r="DC64" s="2">
        <v>454000</v>
      </c>
      <c r="DD64" s="2">
        <v>360600</v>
      </c>
      <c r="DE64" s="2">
        <v>410100</v>
      </c>
      <c r="DF64" s="2">
        <v>464100</v>
      </c>
      <c r="DG64" s="2">
        <v>287800</v>
      </c>
      <c r="DH64" s="2">
        <v>255200</v>
      </c>
      <c r="DI64" s="2">
        <v>418300</v>
      </c>
      <c r="DJ64" s="2">
        <v>454100</v>
      </c>
      <c r="DK64" s="2">
        <v>370000</v>
      </c>
      <c r="DL64" s="2">
        <v>374100</v>
      </c>
      <c r="DM64" s="2">
        <v>295200</v>
      </c>
      <c r="DN64" s="2">
        <v>210100</v>
      </c>
      <c r="DO64" s="2">
        <v>245500</v>
      </c>
      <c r="DP64" s="2">
        <v>297200</v>
      </c>
      <c r="DQ64" s="2">
        <v>283300</v>
      </c>
      <c r="DR64" s="2">
        <v>438600</v>
      </c>
      <c r="DS64" s="2">
        <v>434300</v>
      </c>
      <c r="DT64" s="2">
        <v>415800</v>
      </c>
      <c r="DU64" s="2">
        <v>556100</v>
      </c>
      <c r="DV64" s="2">
        <v>1148000</v>
      </c>
      <c r="DW64" s="2">
        <v>213100</v>
      </c>
      <c r="DX64" s="2">
        <v>266700</v>
      </c>
      <c r="DY64" s="2">
        <v>325700</v>
      </c>
      <c r="DZ64" s="2">
        <v>262600</v>
      </c>
      <c r="EA64" s="2">
        <v>339300</v>
      </c>
      <c r="EB64" s="2">
        <v>240300</v>
      </c>
      <c r="EC64" s="2">
        <v>373300</v>
      </c>
      <c r="ED64" s="2">
        <v>340300</v>
      </c>
      <c r="EE64" s="2">
        <v>216000</v>
      </c>
      <c r="EF64" s="2">
        <v>206400</v>
      </c>
      <c r="EG64" s="2">
        <v>162700</v>
      </c>
      <c r="EH64" s="2">
        <v>205600</v>
      </c>
      <c r="EI64" s="2">
        <v>195600</v>
      </c>
      <c r="EJ64" s="2">
        <v>227600</v>
      </c>
      <c r="EK64" s="2">
        <v>203000</v>
      </c>
      <c r="EL64" s="2">
        <v>231800</v>
      </c>
      <c r="EM64" s="2">
        <v>258100</v>
      </c>
      <c r="EN64" s="2">
        <v>171300</v>
      </c>
      <c r="EO64" s="2">
        <v>266200</v>
      </c>
      <c r="EP64" s="2">
        <v>424200</v>
      </c>
      <c r="EQ64" s="2">
        <v>551600</v>
      </c>
      <c r="ER64" s="2">
        <v>290200</v>
      </c>
      <c r="ES64" s="2">
        <v>251300</v>
      </c>
      <c r="ET64" s="2">
        <v>219500</v>
      </c>
      <c r="EU64" s="2">
        <v>258000</v>
      </c>
      <c r="EV64" s="2">
        <v>202700</v>
      </c>
      <c r="EW64" s="2">
        <v>215800</v>
      </c>
      <c r="EX64" s="2">
        <v>278100</v>
      </c>
      <c r="EY64" s="2">
        <v>340800</v>
      </c>
      <c r="EZ64" s="2">
        <v>247400</v>
      </c>
      <c r="FA64" s="2">
        <v>343100</v>
      </c>
      <c r="FB64" s="2">
        <v>575000</v>
      </c>
      <c r="FC64" s="2">
        <v>596400</v>
      </c>
      <c r="FD64" s="2">
        <v>619800</v>
      </c>
      <c r="FE64" s="2">
        <v>306500</v>
      </c>
      <c r="FF64" s="2">
        <v>296500</v>
      </c>
      <c r="FG64" s="2">
        <v>245200</v>
      </c>
      <c r="FH64" s="2">
        <v>251700</v>
      </c>
      <c r="FI64" s="2">
        <v>311300</v>
      </c>
      <c r="FJ64" s="2">
        <v>186700</v>
      </c>
      <c r="FK64" s="2">
        <v>174200</v>
      </c>
      <c r="FL64" s="2">
        <v>299500</v>
      </c>
      <c r="FM64" s="2">
        <v>338100</v>
      </c>
      <c r="FN64" s="2">
        <v>217600</v>
      </c>
      <c r="FO64" s="2">
        <v>247600</v>
      </c>
      <c r="FP64" s="2">
        <v>252200</v>
      </c>
      <c r="FQ64" s="2">
        <v>232400</v>
      </c>
      <c r="FR64" s="2">
        <v>247300</v>
      </c>
      <c r="FS64" s="2">
        <v>251700</v>
      </c>
      <c r="FT64" s="2">
        <v>262400</v>
      </c>
      <c r="FU64" s="2">
        <v>294200</v>
      </c>
      <c r="FV64" s="2">
        <v>319700</v>
      </c>
      <c r="FW64" s="2">
        <v>354000</v>
      </c>
      <c r="FX64" s="2">
        <v>659000</v>
      </c>
      <c r="FY64" s="2">
        <v>295600</v>
      </c>
      <c r="FZ64" s="2">
        <v>355400</v>
      </c>
      <c r="GA64" s="2">
        <v>663800</v>
      </c>
      <c r="GB64" s="2">
        <v>1987900</v>
      </c>
      <c r="GC64" s="2">
        <v>2257000</v>
      </c>
      <c r="GD64" s="2">
        <v>217500</v>
      </c>
      <c r="GE64" s="2">
        <v>180800</v>
      </c>
      <c r="GF64" s="2">
        <v>245600</v>
      </c>
      <c r="GG64" s="2">
        <v>299200</v>
      </c>
      <c r="GH64" s="2">
        <v>309800</v>
      </c>
      <c r="GI64" s="2">
        <v>324900</v>
      </c>
      <c r="GJ64" s="2">
        <v>340500</v>
      </c>
      <c r="GK64" s="2">
        <v>396000</v>
      </c>
      <c r="GL64" s="2">
        <v>293500</v>
      </c>
      <c r="GM64" s="2">
        <v>261300</v>
      </c>
      <c r="GN64" s="2">
        <v>316500</v>
      </c>
      <c r="GO64" s="2">
        <v>453400</v>
      </c>
      <c r="GP64" s="2">
        <v>448100</v>
      </c>
      <c r="GQ64" s="2">
        <v>418200</v>
      </c>
      <c r="GR64" s="2">
        <v>224200</v>
      </c>
      <c r="GS64" s="2">
        <v>308200</v>
      </c>
      <c r="GT64" s="2">
        <v>296900</v>
      </c>
      <c r="GU64" s="2">
        <v>739700</v>
      </c>
      <c r="GV64" s="2">
        <v>385500</v>
      </c>
      <c r="GW64" s="2">
        <v>323800</v>
      </c>
      <c r="GX64" s="2">
        <v>371900</v>
      </c>
      <c r="GY64" s="2">
        <v>319900</v>
      </c>
      <c r="GZ64" s="2">
        <v>443100</v>
      </c>
      <c r="HA64" s="2">
        <v>432200</v>
      </c>
      <c r="HB64" s="2">
        <v>494300</v>
      </c>
      <c r="HC64" s="2">
        <v>444700</v>
      </c>
      <c r="HD64" s="2">
        <v>355000</v>
      </c>
      <c r="HE64" s="2">
        <v>325300</v>
      </c>
      <c r="HF64" s="2">
        <v>492000</v>
      </c>
      <c r="HG64" s="2">
        <v>848700</v>
      </c>
      <c r="HH64" s="2">
        <v>405900</v>
      </c>
      <c r="HI64" s="2">
        <v>300100</v>
      </c>
      <c r="HJ64" s="2">
        <v>484600</v>
      </c>
      <c r="HK64" s="2">
        <v>368100</v>
      </c>
      <c r="HL64" s="2">
        <v>308800</v>
      </c>
      <c r="HM64" s="2">
        <v>238100</v>
      </c>
      <c r="HN64" s="2">
        <v>359100</v>
      </c>
      <c r="HO64" s="2">
        <v>273700</v>
      </c>
      <c r="HP64" s="2">
        <v>440100</v>
      </c>
      <c r="HQ64" s="2">
        <v>379400</v>
      </c>
      <c r="HR64" s="2">
        <v>451600</v>
      </c>
      <c r="HS64" s="2">
        <v>322400</v>
      </c>
      <c r="HT64" s="2">
        <v>324800</v>
      </c>
      <c r="HU64" s="2">
        <v>536900</v>
      </c>
      <c r="HV64" s="2">
        <v>777900</v>
      </c>
      <c r="HW64" s="2">
        <v>924200</v>
      </c>
      <c r="HX64" s="2">
        <v>363700</v>
      </c>
      <c r="HY64" s="2">
        <v>343200</v>
      </c>
      <c r="HZ64" s="2">
        <v>291100</v>
      </c>
      <c r="IA64" s="2">
        <v>314000</v>
      </c>
      <c r="IB64" s="2">
        <v>329400</v>
      </c>
      <c r="IC64" s="2">
        <v>353000</v>
      </c>
      <c r="ID64" s="2">
        <v>372500</v>
      </c>
      <c r="IE64" s="2">
        <v>252700</v>
      </c>
      <c r="IF64" s="2">
        <v>264900</v>
      </c>
      <c r="IG64" s="2">
        <v>241800</v>
      </c>
      <c r="IH64" s="2">
        <v>348100</v>
      </c>
      <c r="II64" s="2">
        <v>294500</v>
      </c>
      <c r="IJ64" s="2">
        <v>473400</v>
      </c>
      <c r="IK64" s="2">
        <v>1002100</v>
      </c>
      <c r="IL64" s="2">
        <v>583400</v>
      </c>
      <c r="IM64" s="2">
        <v>625800</v>
      </c>
      <c r="IN64" s="2">
        <v>1113700</v>
      </c>
      <c r="IO64" s="2">
        <v>1572400</v>
      </c>
      <c r="IP64" s="2">
        <v>375700</v>
      </c>
      <c r="IQ64" s="2">
        <v>407700</v>
      </c>
      <c r="IR64" s="2">
        <v>1047300</v>
      </c>
      <c r="IS64" s="2">
        <v>421500</v>
      </c>
      <c r="IT64" s="2">
        <v>383800</v>
      </c>
    </row>
    <row r="65" spans="1:254" ht="15.9" customHeight="1">
      <c r="A65" s="390" t="s">
        <v>125</v>
      </c>
      <c r="B65" s="46" t="s">
        <v>126</v>
      </c>
      <c r="C65" s="50">
        <v>26838800</v>
      </c>
      <c r="D65" s="199">
        <v>-20116900</v>
      </c>
      <c r="E65" s="197">
        <v>46955700</v>
      </c>
      <c r="F65" s="21">
        <v>59361000</v>
      </c>
      <c r="G65" s="21">
        <v>51829100</v>
      </c>
      <c r="H65" s="21">
        <v>53749700</v>
      </c>
      <c r="I65" s="21">
        <v>55655400</v>
      </c>
      <c r="J65" s="21">
        <v>55968200</v>
      </c>
      <c r="K65" s="21">
        <v>69277000</v>
      </c>
      <c r="L65" s="21">
        <v>59274300</v>
      </c>
      <c r="M65" s="21">
        <v>50264400</v>
      </c>
      <c r="N65" s="21">
        <v>43229200</v>
      </c>
      <c r="O65" s="21">
        <v>38653800</v>
      </c>
      <c r="P65" s="21">
        <v>41519000</v>
      </c>
      <c r="Q65" s="21">
        <v>51208900</v>
      </c>
      <c r="R65" s="21">
        <v>70204200</v>
      </c>
      <c r="S65" s="21">
        <v>46792100</v>
      </c>
      <c r="T65" s="21">
        <v>47455200</v>
      </c>
      <c r="U65" s="21">
        <v>62130200</v>
      </c>
      <c r="V65" s="21">
        <v>47113500</v>
      </c>
      <c r="W65" s="21">
        <v>72262000</v>
      </c>
      <c r="X65" s="21">
        <v>41571500</v>
      </c>
      <c r="Y65" s="21">
        <v>41852300</v>
      </c>
      <c r="Z65" s="21">
        <v>45979200</v>
      </c>
      <c r="AA65" s="21">
        <v>33669700</v>
      </c>
      <c r="AB65" s="21">
        <v>52377700</v>
      </c>
      <c r="AC65" s="21">
        <v>73627900</v>
      </c>
      <c r="AD65" s="21">
        <v>40040700</v>
      </c>
      <c r="AE65" s="21">
        <v>59812900</v>
      </c>
      <c r="AF65" s="21">
        <v>61184900</v>
      </c>
      <c r="AG65" s="21">
        <v>71837400</v>
      </c>
      <c r="AH65" s="21">
        <v>83407000</v>
      </c>
      <c r="AI65" s="21">
        <v>45870800</v>
      </c>
      <c r="AJ65" s="21">
        <v>52827500</v>
      </c>
      <c r="AK65" s="21">
        <v>44993100</v>
      </c>
      <c r="AL65" s="21">
        <v>79507100</v>
      </c>
      <c r="AM65" s="21">
        <v>64308700</v>
      </c>
      <c r="AN65" s="21">
        <v>48833800</v>
      </c>
      <c r="AO65" s="21">
        <v>61595400</v>
      </c>
      <c r="AP65" s="21">
        <v>71003100</v>
      </c>
      <c r="AQ65" s="21">
        <v>75320600</v>
      </c>
      <c r="AR65" s="21">
        <v>65531700</v>
      </c>
      <c r="AS65" s="21">
        <v>65333800</v>
      </c>
      <c r="AT65" s="21">
        <v>67342100</v>
      </c>
      <c r="AU65" s="21">
        <v>64167800</v>
      </c>
      <c r="AV65" s="21">
        <v>62899400</v>
      </c>
      <c r="AW65" s="21">
        <v>76525600</v>
      </c>
      <c r="AX65" s="21">
        <v>73007300</v>
      </c>
      <c r="AY65" s="21">
        <v>132031000</v>
      </c>
      <c r="AZ65" s="21">
        <v>100911200</v>
      </c>
      <c r="BA65" s="21">
        <v>81180100</v>
      </c>
      <c r="BB65" s="21">
        <v>79058300</v>
      </c>
      <c r="BC65" s="21">
        <v>103217400</v>
      </c>
      <c r="BD65" s="21">
        <v>111528500</v>
      </c>
      <c r="BE65" s="21">
        <v>91615400</v>
      </c>
      <c r="BF65" s="21">
        <v>103280800</v>
      </c>
      <c r="BG65" s="21">
        <v>73094900</v>
      </c>
      <c r="BH65" s="21">
        <v>71784000</v>
      </c>
      <c r="BI65" s="21">
        <v>53762700</v>
      </c>
      <c r="BJ65" s="21">
        <v>48158000</v>
      </c>
      <c r="BK65" s="21">
        <v>69924000</v>
      </c>
      <c r="BL65" s="21">
        <v>69800200</v>
      </c>
      <c r="BM65" s="2">
        <v>46400500</v>
      </c>
      <c r="BN65" s="2">
        <v>57247600</v>
      </c>
      <c r="BO65" s="2">
        <v>83351500</v>
      </c>
      <c r="BP65" s="2">
        <v>80654100</v>
      </c>
      <c r="BQ65" s="2">
        <v>119003600</v>
      </c>
      <c r="BR65" s="2">
        <v>72065400</v>
      </c>
      <c r="BS65" s="2">
        <v>101484400</v>
      </c>
      <c r="BT65" s="2">
        <v>97208200</v>
      </c>
      <c r="BU65" s="2">
        <v>99651700</v>
      </c>
      <c r="BV65" s="2">
        <v>87686800</v>
      </c>
      <c r="BW65" s="2">
        <v>136536800</v>
      </c>
      <c r="BX65" s="2">
        <v>154144000</v>
      </c>
      <c r="BY65" s="2">
        <v>96285800</v>
      </c>
      <c r="BZ65" s="2">
        <v>60475300</v>
      </c>
      <c r="CA65" s="2">
        <v>47876600</v>
      </c>
      <c r="CB65" s="2">
        <v>95147700</v>
      </c>
      <c r="CC65" s="2">
        <v>91516800</v>
      </c>
      <c r="CD65" s="2">
        <v>93692500</v>
      </c>
      <c r="CE65" s="2">
        <v>29819900</v>
      </c>
      <c r="CF65" s="2">
        <v>46679400</v>
      </c>
      <c r="CG65" s="2">
        <v>45064100</v>
      </c>
      <c r="CH65" s="2">
        <v>51785400</v>
      </c>
      <c r="CI65" s="2">
        <v>33623300</v>
      </c>
      <c r="CJ65" s="2">
        <v>28379500</v>
      </c>
      <c r="CK65" s="2">
        <v>32539500</v>
      </c>
      <c r="CL65" s="2">
        <v>68824100</v>
      </c>
      <c r="CM65" s="2">
        <v>49237100</v>
      </c>
      <c r="CN65" s="2">
        <v>47857500</v>
      </c>
      <c r="CO65" s="2">
        <v>65675000</v>
      </c>
      <c r="CP65" s="2">
        <v>66029500</v>
      </c>
      <c r="CQ65" s="2">
        <v>70316200</v>
      </c>
      <c r="CR65" s="2">
        <v>56598700</v>
      </c>
      <c r="CS65" s="2">
        <v>35242200</v>
      </c>
      <c r="CT65" s="2">
        <v>43467400</v>
      </c>
      <c r="CU65" s="2">
        <v>35935700</v>
      </c>
      <c r="CV65" s="2">
        <v>35075000</v>
      </c>
      <c r="CW65" s="2">
        <v>34192500</v>
      </c>
      <c r="CX65" s="2">
        <v>34790800</v>
      </c>
      <c r="CY65" s="2">
        <v>41911500</v>
      </c>
      <c r="CZ65" s="2">
        <v>40285000</v>
      </c>
      <c r="DA65" s="2">
        <v>52919900</v>
      </c>
      <c r="DB65" s="2">
        <v>47676800</v>
      </c>
      <c r="DC65" s="2">
        <v>58861800</v>
      </c>
      <c r="DD65" s="2">
        <v>37036500</v>
      </c>
      <c r="DE65" s="2">
        <v>45759900</v>
      </c>
      <c r="DF65" s="2">
        <v>59831100</v>
      </c>
      <c r="DG65" s="2">
        <v>37236900</v>
      </c>
      <c r="DH65" s="2">
        <v>33867000</v>
      </c>
      <c r="DI65" s="2">
        <v>41898300</v>
      </c>
      <c r="DJ65" s="2">
        <v>34697500</v>
      </c>
      <c r="DK65" s="2">
        <v>39083100</v>
      </c>
      <c r="DL65" s="2">
        <v>33697200</v>
      </c>
      <c r="DM65" s="2">
        <v>29922000</v>
      </c>
      <c r="DN65" s="2">
        <v>53224200</v>
      </c>
      <c r="DO65" s="2">
        <v>29825000</v>
      </c>
      <c r="DP65" s="2">
        <v>46194900</v>
      </c>
      <c r="DQ65" s="2">
        <v>61481900</v>
      </c>
      <c r="DR65" s="2">
        <v>75769800</v>
      </c>
      <c r="DS65" s="2">
        <v>72447700</v>
      </c>
      <c r="DT65" s="2">
        <v>80120100</v>
      </c>
      <c r="DU65" s="2">
        <v>59539600</v>
      </c>
      <c r="DV65" s="2">
        <v>50504700</v>
      </c>
      <c r="DW65" s="2">
        <v>50584100</v>
      </c>
      <c r="DX65" s="2">
        <v>41075700</v>
      </c>
      <c r="DY65" s="2">
        <v>39106600</v>
      </c>
      <c r="DZ65" s="2">
        <v>51854000</v>
      </c>
      <c r="EA65" s="2">
        <v>67222700</v>
      </c>
      <c r="EB65" s="2">
        <v>65280700</v>
      </c>
      <c r="EC65" s="2">
        <v>86639900</v>
      </c>
      <c r="ED65" s="2">
        <v>30045500</v>
      </c>
      <c r="EE65" s="2">
        <v>53816300</v>
      </c>
      <c r="EF65" s="2">
        <v>68150900</v>
      </c>
      <c r="EG65" s="2">
        <v>111917900</v>
      </c>
      <c r="EH65" s="2">
        <v>42997200</v>
      </c>
      <c r="EI65" s="2">
        <v>44155500</v>
      </c>
      <c r="EJ65" s="2">
        <v>32598800</v>
      </c>
      <c r="EK65" s="2">
        <v>35301000</v>
      </c>
      <c r="EL65" s="2">
        <v>51883200</v>
      </c>
      <c r="EM65" s="2">
        <v>55614200</v>
      </c>
      <c r="EN65" s="2">
        <v>62883200</v>
      </c>
      <c r="EO65" s="2">
        <v>46487100</v>
      </c>
      <c r="EP65" s="2">
        <v>56546700</v>
      </c>
      <c r="EQ65" s="2">
        <v>43483900</v>
      </c>
      <c r="ER65" s="2">
        <v>53943700</v>
      </c>
      <c r="ES65" s="2">
        <v>58293600</v>
      </c>
      <c r="ET65" s="2">
        <v>48660800</v>
      </c>
      <c r="EU65" s="2">
        <v>52884600</v>
      </c>
      <c r="EV65" s="2">
        <v>12582200</v>
      </c>
      <c r="EW65" s="2">
        <v>8686800</v>
      </c>
      <c r="EX65" s="2">
        <v>11497200</v>
      </c>
      <c r="EY65" s="2">
        <v>12494400</v>
      </c>
      <c r="EZ65" s="2">
        <v>22640000</v>
      </c>
      <c r="FA65" s="2">
        <v>27366200</v>
      </c>
      <c r="FB65" s="2">
        <v>28142900</v>
      </c>
      <c r="FC65" s="2">
        <v>20273500</v>
      </c>
      <c r="FD65" s="2">
        <v>22163700</v>
      </c>
      <c r="FE65" s="2">
        <v>18883500</v>
      </c>
      <c r="FF65" s="2">
        <v>37134600</v>
      </c>
      <c r="FG65" s="2">
        <v>22228600</v>
      </c>
      <c r="FH65" s="2">
        <v>21585000</v>
      </c>
      <c r="FI65" s="2">
        <v>18432900</v>
      </c>
      <c r="FJ65" s="2">
        <v>24321500</v>
      </c>
      <c r="FK65" s="2">
        <v>38005300</v>
      </c>
      <c r="FL65" s="2">
        <v>36589000</v>
      </c>
      <c r="FM65" s="2">
        <v>25483300</v>
      </c>
      <c r="FN65" s="2">
        <v>18242900</v>
      </c>
      <c r="FO65" s="2">
        <v>17028000</v>
      </c>
      <c r="FP65" s="2">
        <v>15152600</v>
      </c>
      <c r="FQ65" s="2">
        <v>26265100</v>
      </c>
      <c r="FR65" s="2">
        <v>28217800</v>
      </c>
      <c r="FS65" s="2">
        <v>36613500</v>
      </c>
      <c r="FT65" s="2">
        <v>22055000</v>
      </c>
      <c r="FU65" s="2">
        <v>22450800</v>
      </c>
      <c r="FV65" s="2">
        <v>20230200</v>
      </c>
      <c r="FW65" s="2">
        <v>19494300</v>
      </c>
      <c r="FX65" s="2">
        <v>16409100</v>
      </c>
      <c r="FY65" s="2">
        <v>31693700</v>
      </c>
      <c r="FZ65" s="2">
        <v>18468200</v>
      </c>
      <c r="GA65" s="2">
        <v>27017200</v>
      </c>
      <c r="GB65" s="2">
        <v>17845600</v>
      </c>
      <c r="GC65" s="2">
        <v>15602400</v>
      </c>
      <c r="GD65" s="2">
        <v>22175600</v>
      </c>
      <c r="GE65" s="2">
        <v>21320100</v>
      </c>
      <c r="GF65" s="2">
        <v>34134400</v>
      </c>
      <c r="GG65" s="2">
        <v>22798600</v>
      </c>
      <c r="GH65" s="2">
        <v>18268200</v>
      </c>
      <c r="GI65" s="2">
        <v>27352900</v>
      </c>
      <c r="GJ65" s="2">
        <v>23872100</v>
      </c>
      <c r="GK65" s="2">
        <v>24201500</v>
      </c>
      <c r="GL65" s="2">
        <v>23260500</v>
      </c>
      <c r="GM65" s="2">
        <v>20245100</v>
      </c>
      <c r="GN65" s="2">
        <v>22156300</v>
      </c>
      <c r="GO65" s="2">
        <v>44358800</v>
      </c>
      <c r="GP65" s="2">
        <v>36768000</v>
      </c>
      <c r="GQ65" s="2">
        <v>24290100</v>
      </c>
      <c r="GR65" s="2">
        <v>18749600</v>
      </c>
      <c r="GS65" s="2">
        <v>25690900</v>
      </c>
      <c r="GT65" s="2">
        <v>18027200</v>
      </c>
      <c r="GU65" s="2">
        <v>24529100</v>
      </c>
      <c r="GV65" s="2">
        <v>21477400</v>
      </c>
      <c r="GW65" s="2">
        <v>32104400</v>
      </c>
      <c r="GX65" s="2">
        <v>12636900</v>
      </c>
      <c r="GY65" s="2">
        <v>14255300</v>
      </c>
      <c r="GZ65" s="2">
        <v>16104700</v>
      </c>
      <c r="HA65" s="2">
        <v>15261100</v>
      </c>
      <c r="HB65" s="2">
        <v>13492100</v>
      </c>
      <c r="HC65" s="2">
        <v>12512700</v>
      </c>
      <c r="HD65" s="2">
        <v>8699400</v>
      </c>
      <c r="HE65" s="2">
        <v>10372800</v>
      </c>
      <c r="HF65" s="2">
        <v>16844200</v>
      </c>
      <c r="HG65" s="2">
        <v>18050100</v>
      </c>
      <c r="HH65" s="2">
        <v>16381800</v>
      </c>
      <c r="HI65" s="2">
        <v>9753100</v>
      </c>
      <c r="HJ65" s="2">
        <v>21190200</v>
      </c>
      <c r="HK65" s="2">
        <v>14373400</v>
      </c>
      <c r="HL65" s="2">
        <v>11295800</v>
      </c>
      <c r="HM65" s="2">
        <v>14872400</v>
      </c>
      <c r="HN65" s="2">
        <v>22761600</v>
      </c>
      <c r="HO65" s="2">
        <v>29761400</v>
      </c>
      <c r="HP65" s="2">
        <v>17762100</v>
      </c>
      <c r="HQ65" s="2">
        <v>10236100</v>
      </c>
      <c r="HR65" s="2">
        <v>11175200</v>
      </c>
      <c r="HS65" s="2">
        <v>9670200</v>
      </c>
      <c r="HT65" s="2">
        <v>12921700</v>
      </c>
      <c r="HU65" s="2">
        <v>11440100</v>
      </c>
      <c r="HV65" s="2">
        <v>7526700</v>
      </c>
      <c r="HW65" s="2">
        <v>12694900</v>
      </c>
      <c r="HX65" s="2">
        <v>11618800</v>
      </c>
      <c r="HY65" s="2">
        <v>17108500</v>
      </c>
      <c r="HZ65" s="2">
        <v>8565400</v>
      </c>
      <c r="IA65" s="2">
        <v>10353100</v>
      </c>
      <c r="IB65" s="2">
        <v>12619100</v>
      </c>
      <c r="IC65" s="2">
        <v>10360200</v>
      </c>
      <c r="ID65" s="2">
        <v>17488300</v>
      </c>
      <c r="IE65" s="2">
        <v>25006000</v>
      </c>
      <c r="IF65" s="2">
        <v>23860000</v>
      </c>
      <c r="IG65" s="2">
        <v>18244000</v>
      </c>
      <c r="IH65" s="2">
        <v>20462000</v>
      </c>
      <c r="II65" s="2">
        <v>21607000</v>
      </c>
      <c r="IJ65" s="2">
        <v>14292100</v>
      </c>
      <c r="IK65" s="2">
        <v>23518900</v>
      </c>
      <c r="IL65" s="2">
        <v>29487800</v>
      </c>
      <c r="IM65" s="2">
        <v>9457900</v>
      </c>
      <c r="IN65" s="2">
        <v>9109500</v>
      </c>
      <c r="IO65" s="2">
        <v>5320200</v>
      </c>
      <c r="IP65" s="2">
        <v>5918400</v>
      </c>
      <c r="IQ65" s="2">
        <v>7107200</v>
      </c>
      <c r="IR65" s="2">
        <v>9433200</v>
      </c>
      <c r="IS65" s="2">
        <v>5296900</v>
      </c>
      <c r="IT65" s="2">
        <v>5612500</v>
      </c>
    </row>
    <row r="66" spans="1:254" ht="15.9" customHeight="1">
      <c r="A66" s="390" t="s">
        <v>127</v>
      </c>
      <c r="B66" s="46" t="s">
        <v>870</v>
      </c>
      <c r="C66" s="50">
        <v>3509700</v>
      </c>
      <c r="D66" s="199">
        <v>-3267800</v>
      </c>
      <c r="E66" s="197">
        <v>6777500</v>
      </c>
      <c r="F66" s="21">
        <v>8860900</v>
      </c>
      <c r="G66" s="21">
        <v>6864900</v>
      </c>
      <c r="H66" s="21">
        <v>9143400</v>
      </c>
      <c r="I66" s="21">
        <v>18785700</v>
      </c>
      <c r="J66" s="21">
        <v>10102300</v>
      </c>
      <c r="K66" s="21">
        <v>12006700</v>
      </c>
      <c r="L66" s="21">
        <v>15490100</v>
      </c>
      <c r="M66" s="21">
        <v>14869000</v>
      </c>
      <c r="N66" s="21">
        <v>7678900</v>
      </c>
      <c r="O66" s="21">
        <v>8507400</v>
      </c>
      <c r="P66" s="21">
        <v>6291800</v>
      </c>
      <c r="Q66" s="21">
        <v>5261900</v>
      </c>
      <c r="R66" s="21">
        <v>7502200</v>
      </c>
      <c r="S66" s="21">
        <v>5529200</v>
      </c>
      <c r="T66" s="21">
        <v>6309000</v>
      </c>
      <c r="U66" s="21">
        <v>5958400</v>
      </c>
      <c r="V66" s="21">
        <v>8068800</v>
      </c>
      <c r="W66" s="21">
        <v>8345700</v>
      </c>
      <c r="X66" s="21">
        <v>6080200</v>
      </c>
      <c r="Y66" s="21">
        <v>6562800</v>
      </c>
      <c r="Z66" s="21">
        <v>7655100</v>
      </c>
      <c r="AA66" s="21">
        <v>11929500</v>
      </c>
      <c r="AB66" s="21">
        <v>6711900</v>
      </c>
      <c r="AC66" s="21">
        <v>7304400</v>
      </c>
      <c r="AD66" s="21">
        <v>9180400</v>
      </c>
      <c r="AE66" s="21">
        <v>5376100</v>
      </c>
      <c r="AF66" s="21">
        <v>5772100</v>
      </c>
      <c r="AG66" s="21">
        <v>8927500</v>
      </c>
      <c r="AH66" s="21">
        <v>5954800</v>
      </c>
      <c r="AI66" s="21">
        <v>6914900</v>
      </c>
      <c r="AJ66" s="21">
        <v>8613500</v>
      </c>
      <c r="AK66" s="21">
        <v>7060600</v>
      </c>
      <c r="AL66" s="21">
        <v>8258600</v>
      </c>
      <c r="AM66" s="21">
        <v>6479100</v>
      </c>
      <c r="AN66" s="21">
        <v>4866300</v>
      </c>
      <c r="AO66" s="21">
        <v>5285700</v>
      </c>
      <c r="AP66" s="21">
        <v>6699500</v>
      </c>
      <c r="AQ66" s="21">
        <v>9888800</v>
      </c>
      <c r="AR66" s="21">
        <v>8104400</v>
      </c>
      <c r="AS66" s="21">
        <v>7626000</v>
      </c>
      <c r="AT66" s="21">
        <v>6302600</v>
      </c>
      <c r="AU66" s="21">
        <v>7427500</v>
      </c>
      <c r="AV66" s="21">
        <v>6100000</v>
      </c>
      <c r="AW66" s="21">
        <v>6730800</v>
      </c>
      <c r="AX66" s="21">
        <v>8189400</v>
      </c>
      <c r="AY66" s="21">
        <v>8746700</v>
      </c>
      <c r="AZ66" s="21">
        <v>10529700</v>
      </c>
      <c r="BA66" s="21">
        <v>15831800</v>
      </c>
      <c r="BB66" s="21">
        <v>7618800</v>
      </c>
      <c r="BC66" s="21">
        <v>11120800</v>
      </c>
      <c r="BD66" s="21">
        <v>7266300</v>
      </c>
      <c r="BE66" s="21">
        <v>7333900</v>
      </c>
      <c r="BF66" s="21">
        <v>7917200</v>
      </c>
      <c r="BG66" s="21">
        <v>6503700</v>
      </c>
      <c r="BH66" s="21">
        <v>5117500</v>
      </c>
      <c r="BI66" s="21">
        <v>5504100</v>
      </c>
      <c r="BJ66" s="21">
        <v>5254300</v>
      </c>
      <c r="BK66" s="21">
        <v>7528300</v>
      </c>
      <c r="BL66" s="21">
        <v>6194100</v>
      </c>
      <c r="BM66" s="2">
        <v>6777500</v>
      </c>
      <c r="BN66" s="2">
        <v>5350500</v>
      </c>
      <c r="BO66" s="2">
        <v>8717000</v>
      </c>
      <c r="BP66" s="2">
        <v>10411800</v>
      </c>
      <c r="BQ66" s="2">
        <v>16438600</v>
      </c>
      <c r="BR66" s="2">
        <v>8745000</v>
      </c>
      <c r="BS66" s="2">
        <v>17278400</v>
      </c>
      <c r="BT66" s="2">
        <v>8604800</v>
      </c>
      <c r="BU66" s="2">
        <v>8365900</v>
      </c>
      <c r="BV66" s="2">
        <v>5016200</v>
      </c>
      <c r="BW66" s="2">
        <v>5907500</v>
      </c>
      <c r="BX66" s="2">
        <v>6503000</v>
      </c>
      <c r="BY66" s="2">
        <v>8190200</v>
      </c>
      <c r="BZ66" s="2">
        <v>9389000</v>
      </c>
      <c r="CA66" s="2">
        <v>8437800</v>
      </c>
      <c r="CB66" s="2">
        <v>8265500</v>
      </c>
      <c r="CC66" s="2">
        <v>10556400</v>
      </c>
      <c r="CD66" s="2">
        <v>6472300</v>
      </c>
      <c r="CE66" s="2">
        <v>8241400</v>
      </c>
      <c r="CF66" s="2">
        <v>6428200</v>
      </c>
      <c r="CG66" s="2">
        <v>9355900</v>
      </c>
      <c r="CH66" s="2">
        <v>18412500</v>
      </c>
      <c r="CI66" s="2">
        <v>4807800</v>
      </c>
      <c r="CJ66" s="2">
        <v>5253100</v>
      </c>
      <c r="CK66" s="2">
        <v>4405400</v>
      </c>
      <c r="CL66" s="2">
        <v>7241600</v>
      </c>
      <c r="CM66" s="2">
        <v>9274100</v>
      </c>
      <c r="CN66" s="2">
        <v>12978800</v>
      </c>
      <c r="CO66" s="2">
        <v>11289900</v>
      </c>
      <c r="CP66" s="2">
        <v>10144400</v>
      </c>
      <c r="CQ66" s="2">
        <v>7075700</v>
      </c>
      <c r="CR66" s="2">
        <v>8538900</v>
      </c>
      <c r="CS66" s="2">
        <v>8234900</v>
      </c>
      <c r="CT66" s="2">
        <v>17076600</v>
      </c>
      <c r="CU66" s="2">
        <v>10998400</v>
      </c>
      <c r="CV66" s="2">
        <v>8883400</v>
      </c>
      <c r="CW66" s="2">
        <v>8067900</v>
      </c>
      <c r="CX66" s="2">
        <v>9079200</v>
      </c>
      <c r="CY66" s="2">
        <v>13581100</v>
      </c>
      <c r="CZ66" s="2">
        <v>12674600</v>
      </c>
      <c r="DA66" s="2">
        <v>6628700</v>
      </c>
      <c r="DB66" s="2">
        <v>11025600</v>
      </c>
      <c r="DC66" s="2">
        <v>13096700</v>
      </c>
      <c r="DD66" s="2">
        <v>8743300</v>
      </c>
      <c r="DE66" s="2">
        <v>15628900</v>
      </c>
      <c r="DF66" s="2">
        <v>9919800</v>
      </c>
      <c r="DG66" s="2">
        <v>9427300</v>
      </c>
      <c r="DH66" s="2">
        <v>9560500</v>
      </c>
      <c r="DI66" s="2">
        <v>10708600</v>
      </c>
      <c r="DJ66" s="2">
        <v>6815000</v>
      </c>
      <c r="DK66" s="2">
        <v>9617100</v>
      </c>
      <c r="DL66" s="2">
        <v>9451300</v>
      </c>
      <c r="DM66" s="2">
        <v>5914500</v>
      </c>
      <c r="DN66" s="2">
        <v>7383800</v>
      </c>
      <c r="DO66" s="2">
        <v>5051300</v>
      </c>
      <c r="DP66" s="2">
        <v>6809300</v>
      </c>
      <c r="DQ66" s="2">
        <v>6536400</v>
      </c>
      <c r="DR66" s="2">
        <v>14912500</v>
      </c>
      <c r="DS66" s="2">
        <v>29186300</v>
      </c>
      <c r="DT66" s="2">
        <v>9816800</v>
      </c>
      <c r="DU66" s="2">
        <v>14982300</v>
      </c>
      <c r="DV66" s="2">
        <v>8063500</v>
      </c>
      <c r="DW66" s="2">
        <v>12929100</v>
      </c>
      <c r="DX66" s="2">
        <v>13929000</v>
      </c>
      <c r="DY66" s="2">
        <v>7707400</v>
      </c>
      <c r="DZ66" s="2">
        <v>9389600</v>
      </c>
      <c r="EA66" s="2">
        <v>11111900</v>
      </c>
      <c r="EB66" s="2">
        <v>16997000</v>
      </c>
      <c r="EC66" s="2">
        <v>29925500</v>
      </c>
      <c r="ED66" s="2">
        <v>7533400</v>
      </c>
      <c r="EE66" s="2">
        <v>8000300</v>
      </c>
      <c r="EF66" s="2">
        <v>3403500</v>
      </c>
      <c r="EG66" s="2">
        <v>6519700</v>
      </c>
      <c r="EH66" s="2">
        <v>5952400</v>
      </c>
      <c r="EI66" s="2">
        <v>5347800</v>
      </c>
      <c r="EJ66" s="2">
        <v>5877400</v>
      </c>
      <c r="EK66" s="2">
        <v>7117000</v>
      </c>
      <c r="EL66" s="2">
        <v>11432600</v>
      </c>
      <c r="EM66" s="2">
        <v>9388400</v>
      </c>
      <c r="EN66" s="2">
        <v>11485200</v>
      </c>
      <c r="EO66" s="2">
        <v>7061700</v>
      </c>
      <c r="EP66" s="2">
        <v>9244300</v>
      </c>
      <c r="EQ66" s="2">
        <v>8190700</v>
      </c>
      <c r="ER66" s="2">
        <v>11480400</v>
      </c>
      <c r="ES66" s="2">
        <v>5803300</v>
      </c>
      <c r="ET66" s="2">
        <v>4423800</v>
      </c>
      <c r="EU66" s="2">
        <v>3118500</v>
      </c>
      <c r="EV66" s="2">
        <v>2891400</v>
      </c>
      <c r="EW66" s="2">
        <v>1750100</v>
      </c>
      <c r="EX66" s="2">
        <v>2918300</v>
      </c>
      <c r="EY66" s="2">
        <v>3699200</v>
      </c>
      <c r="EZ66" s="2">
        <v>3477800</v>
      </c>
      <c r="FA66" s="2">
        <v>5857500</v>
      </c>
      <c r="FB66" s="2">
        <v>4358500</v>
      </c>
      <c r="FC66" s="2">
        <v>4184700</v>
      </c>
      <c r="FD66" s="2">
        <v>6434500</v>
      </c>
      <c r="FE66" s="2">
        <v>10419200</v>
      </c>
      <c r="FF66" s="2">
        <v>8596200</v>
      </c>
      <c r="FG66" s="2">
        <v>7171700</v>
      </c>
      <c r="FH66" s="2">
        <v>4098800</v>
      </c>
      <c r="FI66" s="2">
        <v>5119000</v>
      </c>
      <c r="FJ66" s="2">
        <v>3420900</v>
      </c>
      <c r="FK66" s="2">
        <v>6101400</v>
      </c>
      <c r="FL66" s="2">
        <v>7644700</v>
      </c>
      <c r="FM66" s="2">
        <v>5912800</v>
      </c>
      <c r="FN66" s="2">
        <v>5435700</v>
      </c>
      <c r="FO66" s="2">
        <v>4659300</v>
      </c>
      <c r="FP66" s="2">
        <v>3904300</v>
      </c>
      <c r="FQ66" s="2">
        <v>4149100</v>
      </c>
      <c r="FR66" s="2">
        <v>6270200</v>
      </c>
      <c r="FS66" s="2">
        <v>6746300</v>
      </c>
      <c r="FT66" s="2">
        <v>11423400</v>
      </c>
      <c r="FU66" s="2">
        <v>5805400</v>
      </c>
      <c r="FV66" s="2">
        <v>6352500</v>
      </c>
      <c r="FW66" s="2">
        <v>8063900</v>
      </c>
      <c r="FX66" s="2">
        <v>3738800</v>
      </c>
      <c r="FY66" s="2">
        <v>5357000</v>
      </c>
      <c r="FZ66" s="2">
        <v>4282000</v>
      </c>
      <c r="GA66" s="2">
        <v>6632000</v>
      </c>
      <c r="GB66" s="2">
        <v>4076400</v>
      </c>
      <c r="GC66" s="2">
        <v>3727400</v>
      </c>
      <c r="GD66" s="2">
        <v>4654100</v>
      </c>
      <c r="GE66" s="2">
        <v>6657900</v>
      </c>
      <c r="GF66" s="2">
        <v>10192400</v>
      </c>
      <c r="GG66" s="2">
        <v>7709000</v>
      </c>
      <c r="GH66" s="2">
        <v>9071000</v>
      </c>
      <c r="GI66" s="2">
        <v>8644800</v>
      </c>
      <c r="GJ66" s="2">
        <v>6846900</v>
      </c>
      <c r="GK66" s="2">
        <v>8112400</v>
      </c>
      <c r="GL66" s="2">
        <v>13987100</v>
      </c>
      <c r="GM66" s="2">
        <v>4930500</v>
      </c>
      <c r="GN66" s="2">
        <v>4774800</v>
      </c>
      <c r="GO66" s="2">
        <v>4705800</v>
      </c>
      <c r="GP66" s="2">
        <v>5701000</v>
      </c>
      <c r="GQ66" s="2">
        <v>5571100</v>
      </c>
      <c r="GR66" s="2">
        <v>5716000</v>
      </c>
      <c r="GS66" s="2">
        <v>5169400</v>
      </c>
      <c r="GT66" s="2">
        <v>5916900</v>
      </c>
      <c r="GU66" s="2">
        <v>10273900</v>
      </c>
      <c r="GV66" s="2">
        <v>7367400</v>
      </c>
      <c r="GW66" s="2">
        <v>5507900</v>
      </c>
      <c r="GX66" s="2">
        <v>7531000</v>
      </c>
      <c r="GY66" s="2">
        <v>8526000</v>
      </c>
      <c r="GZ66" s="2">
        <v>10358600</v>
      </c>
      <c r="HA66" s="2">
        <v>10548800</v>
      </c>
      <c r="HB66" s="2">
        <v>7341500</v>
      </c>
      <c r="HC66" s="2">
        <v>7225900</v>
      </c>
      <c r="HD66" s="2">
        <v>8746000</v>
      </c>
      <c r="HE66" s="2">
        <v>6575700</v>
      </c>
      <c r="HF66" s="2">
        <v>9733200</v>
      </c>
      <c r="HG66" s="2">
        <v>7823800</v>
      </c>
      <c r="HH66" s="2">
        <v>7463000</v>
      </c>
      <c r="HI66" s="2">
        <v>7109000</v>
      </c>
      <c r="HJ66" s="2">
        <v>21108700</v>
      </c>
      <c r="HK66" s="2">
        <v>5574600</v>
      </c>
      <c r="HL66" s="2">
        <v>6018000</v>
      </c>
      <c r="HM66" s="2">
        <v>10258000</v>
      </c>
      <c r="HN66" s="2">
        <v>8829400</v>
      </c>
      <c r="HO66" s="2">
        <v>7300300</v>
      </c>
      <c r="HP66" s="2">
        <v>6646400</v>
      </c>
      <c r="HQ66" s="2">
        <v>4528100</v>
      </c>
      <c r="HR66" s="2">
        <v>6028500</v>
      </c>
      <c r="HS66" s="2">
        <v>7827900</v>
      </c>
      <c r="HT66" s="2">
        <v>5886900</v>
      </c>
      <c r="HU66" s="2">
        <v>7239700</v>
      </c>
      <c r="HV66" s="2">
        <v>4370600</v>
      </c>
      <c r="HW66" s="2">
        <v>4515200</v>
      </c>
      <c r="HX66" s="2">
        <v>4386900</v>
      </c>
      <c r="HY66" s="2">
        <v>6058600</v>
      </c>
      <c r="HZ66" s="2">
        <v>4692100</v>
      </c>
      <c r="IA66" s="2">
        <v>16349900</v>
      </c>
      <c r="IB66" s="2">
        <v>7715500</v>
      </c>
      <c r="IC66" s="2">
        <v>7894500</v>
      </c>
      <c r="ID66" s="2">
        <v>4778500</v>
      </c>
      <c r="IE66" s="2">
        <v>4878500</v>
      </c>
      <c r="IF66" s="2">
        <v>4890800</v>
      </c>
      <c r="IG66" s="2">
        <v>5249400</v>
      </c>
      <c r="IH66" s="2">
        <v>6320000</v>
      </c>
      <c r="II66" s="2">
        <v>9054500</v>
      </c>
      <c r="IJ66" s="2">
        <v>8115500</v>
      </c>
      <c r="IK66" s="2">
        <v>7867700</v>
      </c>
      <c r="IL66" s="2">
        <v>7420600</v>
      </c>
      <c r="IM66" s="2">
        <v>5717700</v>
      </c>
      <c r="IN66" s="2">
        <v>6291400</v>
      </c>
      <c r="IO66" s="2">
        <v>5775000</v>
      </c>
      <c r="IP66" s="2">
        <v>7602000</v>
      </c>
      <c r="IQ66" s="2">
        <v>8159600</v>
      </c>
      <c r="IR66" s="2">
        <v>8361000</v>
      </c>
      <c r="IS66" s="2">
        <v>7133300</v>
      </c>
      <c r="IT66" s="2">
        <v>12216700</v>
      </c>
    </row>
    <row r="67" spans="1:254" ht="15.9" customHeight="1">
      <c r="A67" s="390" t="s">
        <v>129</v>
      </c>
      <c r="B67" s="46" t="s">
        <v>130</v>
      </c>
      <c r="C67" s="50">
        <v>1116000</v>
      </c>
      <c r="D67" s="199">
        <v>212500</v>
      </c>
      <c r="E67" s="197">
        <v>903500</v>
      </c>
      <c r="F67" s="21">
        <v>700700</v>
      </c>
      <c r="G67" s="21">
        <v>926200</v>
      </c>
      <c r="H67" s="21">
        <v>1050400</v>
      </c>
      <c r="I67" s="21">
        <v>1465900</v>
      </c>
      <c r="J67" s="21">
        <v>1306900</v>
      </c>
      <c r="K67" s="21">
        <v>1591300</v>
      </c>
      <c r="L67" s="21">
        <v>1009900</v>
      </c>
      <c r="M67" s="21">
        <v>1008300</v>
      </c>
      <c r="N67" s="21">
        <v>788000</v>
      </c>
      <c r="O67" s="21">
        <v>1441200</v>
      </c>
      <c r="P67" s="21">
        <v>1054100</v>
      </c>
      <c r="Q67" s="21">
        <v>1430000</v>
      </c>
      <c r="R67" s="21">
        <v>1340700</v>
      </c>
      <c r="S67" s="21">
        <v>562800</v>
      </c>
      <c r="T67" s="21">
        <v>910700</v>
      </c>
      <c r="U67" s="21">
        <v>1072800</v>
      </c>
      <c r="V67" s="21">
        <v>1347800</v>
      </c>
      <c r="W67" s="21">
        <v>987000</v>
      </c>
      <c r="X67" s="21">
        <v>1160600</v>
      </c>
      <c r="Y67" s="21">
        <v>1522600</v>
      </c>
      <c r="Z67" s="21">
        <v>1491200</v>
      </c>
      <c r="AA67" s="21">
        <v>1037200</v>
      </c>
      <c r="AB67" s="21">
        <v>1266000</v>
      </c>
      <c r="AC67" s="21">
        <v>1047300</v>
      </c>
      <c r="AD67" s="21">
        <v>914000</v>
      </c>
      <c r="AE67" s="21">
        <v>1515800</v>
      </c>
      <c r="AF67" s="21">
        <v>1753500</v>
      </c>
      <c r="AG67" s="21">
        <v>1418000</v>
      </c>
      <c r="AH67" s="21">
        <v>2119400</v>
      </c>
      <c r="AI67" s="21">
        <v>1500200</v>
      </c>
      <c r="AJ67" s="21">
        <v>1453400</v>
      </c>
      <c r="AK67" s="21">
        <v>882000</v>
      </c>
      <c r="AL67" s="21">
        <v>1511700</v>
      </c>
      <c r="AM67" s="21">
        <v>672700</v>
      </c>
      <c r="AN67" s="21">
        <v>896900</v>
      </c>
      <c r="AO67" s="21">
        <v>867000</v>
      </c>
      <c r="AP67" s="21">
        <v>908700</v>
      </c>
      <c r="AQ67" s="21">
        <v>1152400</v>
      </c>
      <c r="AR67" s="21">
        <v>1201100</v>
      </c>
      <c r="AS67" s="21">
        <v>983900</v>
      </c>
      <c r="AT67" s="21">
        <v>959800</v>
      </c>
      <c r="AU67" s="21">
        <v>1478800</v>
      </c>
      <c r="AV67" s="21">
        <v>1254200</v>
      </c>
      <c r="AW67" s="21">
        <v>926800</v>
      </c>
      <c r="AX67" s="21">
        <v>1012600</v>
      </c>
      <c r="AY67" s="21">
        <v>939300</v>
      </c>
      <c r="AZ67" s="21">
        <v>1171600</v>
      </c>
      <c r="BA67" s="21">
        <v>1092300</v>
      </c>
      <c r="BB67" s="21">
        <v>1216000</v>
      </c>
      <c r="BC67" s="21">
        <v>1167900</v>
      </c>
      <c r="BD67" s="21">
        <v>1111800</v>
      </c>
      <c r="BE67" s="21">
        <v>1113800</v>
      </c>
      <c r="BF67" s="21">
        <v>968500</v>
      </c>
      <c r="BG67" s="21">
        <v>1160000</v>
      </c>
      <c r="BH67" s="21">
        <v>1325500</v>
      </c>
      <c r="BI67" s="21">
        <v>1340400</v>
      </c>
      <c r="BJ67" s="21">
        <v>951700</v>
      </c>
      <c r="BK67" s="21">
        <v>1531000</v>
      </c>
      <c r="BL67" s="21">
        <v>2302000</v>
      </c>
      <c r="BM67" s="2">
        <v>3528600</v>
      </c>
      <c r="BN67" s="2">
        <v>1607900</v>
      </c>
      <c r="BO67" s="2">
        <v>1070900</v>
      </c>
      <c r="BP67" s="2">
        <v>1155800</v>
      </c>
      <c r="BQ67" s="2">
        <v>1152500</v>
      </c>
      <c r="BR67" s="2">
        <v>792700</v>
      </c>
      <c r="BS67" s="2">
        <v>979500</v>
      </c>
      <c r="BT67" s="2">
        <v>656000</v>
      </c>
      <c r="BU67" s="2">
        <v>569400</v>
      </c>
      <c r="BV67" s="2">
        <v>804600</v>
      </c>
      <c r="BW67" s="2">
        <v>713500</v>
      </c>
      <c r="BX67" s="2">
        <v>903300</v>
      </c>
      <c r="BY67" s="2">
        <v>676700</v>
      </c>
      <c r="BZ67" s="2">
        <v>690900</v>
      </c>
      <c r="CA67" s="2">
        <v>973800</v>
      </c>
      <c r="CB67" s="2">
        <v>836400</v>
      </c>
      <c r="CC67" s="2">
        <v>781600</v>
      </c>
      <c r="CD67" s="2">
        <v>1024700</v>
      </c>
      <c r="CE67" s="2">
        <v>1097000</v>
      </c>
      <c r="CF67" s="2">
        <v>988100</v>
      </c>
      <c r="CG67" s="2">
        <v>1147700</v>
      </c>
      <c r="CH67" s="2">
        <v>1478200</v>
      </c>
      <c r="CI67" s="2">
        <v>799500</v>
      </c>
      <c r="CJ67" s="2">
        <v>1093500</v>
      </c>
      <c r="CK67" s="2">
        <v>577900</v>
      </c>
      <c r="CL67" s="2">
        <v>913400</v>
      </c>
      <c r="CM67" s="2">
        <v>933900</v>
      </c>
      <c r="CN67" s="2">
        <v>965900</v>
      </c>
      <c r="CO67" s="2">
        <v>1164700</v>
      </c>
      <c r="CP67" s="2">
        <v>1250600</v>
      </c>
      <c r="CQ67" s="2">
        <v>901600</v>
      </c>
      <c r="CR67" s="2">
        <v>1030900</v>
      </c>
      <c r="CS67" s="2">
        <v>1055300</v>
      </c>
      <c r="CT67" s="2">
        <v>933700</v>
      </c>
      <c r="CU67" s="2">
        <v>1513200</v>
      </c>
      <c r="CV67" s="2">
        <v>767800</v>
      </c>
      <c r="CW67" s="2">
        <v>901100</v>
      </c>
      <c r="CX67" s="2">
        <v>906400</v>
      </c>
      <c r="CY67" s="2">
        <v>986000</v>
      </c>
      <c r="CZ67" s="2">
        <v>861800</v>
      </c>
      <c r="DA67" s="2">
        <v>874600</v>
      </c>
      <c r="DB67" s="2">
        <v>1255100</v>
      </c>
      <c r="DC67" s="2">
        <v>994800</v>
      </c>
      <c r="DD67" s="2">
        <v>911100</v>
      </c>
      <c r="DE67" s="2">
        <v>904600</v>
      </c>
      <c r="DF67" s="2">
        <v>999000</v>
      </c>
      <c r="DG67" s="2">
        <v>740700</v>
      </c>
      <c r="DH67" s="2">
        <v>830900</v>
      </c>
      <c r="DI67" s="2">
        <v>1657400</v>
      </c>
      <c r="DJ67" s="2">
        <v>954900</v>
      </c>
      <c r="DK67" s="2">
        <v>862900</v>
      </c>
      <c r="DL67" s="2">
        <v>678400</v>
      </c>
      <c r="DM67" s="2">
        <v>888600</v>
      </c>
      <c r="DN67" s="2">
        <v>800000</v>
      </c>
      <c r="DO67" s="2">
        <v>878800</v>
      </c>
      <c r="DP67" s="2">
        <v>536400</v>
      </c>
      <c r="DQ67" s="2">
        <v>850400</v>
      </c>
      <c r="DR67" s="2">
        <v>872500</v>
      </c>
      <c r="DS67" s="2">
        <v>769700</v>
      </c>
      <c r="DT67" s="2">
        <v>1125000</v>
      </c>
      <c r="DU67" s="2">
        <v>1271500</v>
      </c>
      <c r="DV67" s="2">
        <v>2711400</v>
      </c>
      <c r="DW67" s="2">
        <v>892400</v>
      </c>
      <c r="DX67" s="2">
        <v>610100</v>
      </c>
      <c r="DY67" s="2">
        <v>1011900</v>
      </c>
      <c r="DZ67" s="2">
        <v>892300</v>
      </c>
      <c r="EA67" s="2">
        <v>1028200</v>
      </c>
      <c r="EB67" s="2">
        <v>822000</v>
      </c>
      <c r="EC67" s="2">
        <v>822000</v>
      </c>
      <c r="ED67" s="2">
        <v>1047100</v>
      </c>
      <c r="EE67" s="2">
        <v>651600</v>
      </c>
      <c r="EF67" s="2">
        <v>664900</v>
      </c>
      <c r="EG67" s="2">
        <v>671500</v>
      </c>
      <c r="EH67" s="2">
        <v>890600</v>
      </c>
      <c r="EI67" s="2">
        <v>548400</v>
      </c>
      <c r="EJ67" s="2">
        <v>390100</v>
      </c>
      <c r="EK67" s="2">
        <v>913000</v>
      </c>
      <c r="EL67" s="2">
        <v>609900</v>
      </c>
      <c r="EM67" s="2">
        <v>913700</v>
      </c>
      <c r="EN67" s="2">
        <v>1438400</v>
      </c>
      <c r="EO67" s="2">
        <v>648200</v>
      </c>
      <c r="EP67" s="2">
        <v>649600</v>
      </c>
      <c r="EQ67" s="2">
        <v>741600</v>
      </c>
      <c r="ER67" s="2">
        <v>619800</v>
      </c>
      <c r="ES67" s="2">
        <v>674900</v>
      </c>
      <c r="ET67" s="2">
        <v>532700</v>
      </c>
      <c r="EU67" s="2">
        <v>2619100</v>
      </c>
      <c r="EV67" s="2">
        <v>382600</v>
      </c>
      <c r="EW67" s="2">
        <v>315000</v>
      </c>
      <c r="EX67" s="2">
        <v>416000</v>
      </c>
      <c r="EY67" s="2">
        <v>624900</v>
      </c>
      <c r="EZ67" s="2">
        <v>626500</v>
      </c>
      <c r="FA67" s="2">
        <v>1979200</v>
      </c>
      <c r="FB67" s="2">
        <v>1672800</v>
      </c>
      <c r="FC67" s="2">
        <v>740900</v>
      </c>
      <c r="FD67" s="2">
        <v>1528800</v>
      </c>
      <c r="FE67" s="2">
        <v>648900</v>
      </c>
      <c r="FF67" s="2">
        <v>1044100</v>
      </c>
      <c r="FG67" s="2">
        <v>880800</v>
      </c>
      <c r="FH67" s="2">
        <v>545000</v>
      </c>
      <c r="FI67" s="2">
        <v>642500</v>
      </c>
      <c r="FJ67" s="2">
        <v>582100</v>
      </c>
      <c r="FK67" s="2">
        <v>933000</v>
      </c>
      <c r="FL67" s="2">
        <v>927500</v>
      </c>
      <c r="FM67" s="2">
        <v>1269700</v>
      </c>
      <c r="FN67" s="2">
        <v>965900</v>
      </c>
      <c r="FO67" s="2">
        <v>1284300</v>
      </c>
      <c r="FP67" s="2">
        <v>647900</v>
      </c>
      <c r="FQ67" s="2">
        <v>699700</v>
      </c>
      <c r="FR67" s="2">
        <v>1098800</v>
      </c>
      <c r="FS67" s="2">
        <v>787800</v>
      </c>
      <c r="FT67" s="2">
        <v>998300</v>
      </c>
      <c r="FU67" s="2">
        <v>780200</v>
      </c>
      <c r="FV67" s="2">
        <v>786100</v>
      </c>
      <c r="FW67" s="2">
        <v>817500</v>
      </c>
      <c r="FX67" s="2">
        <v>797900</v>
      </c>
      <c r="FY67" s="2">
        <v>1230100</v>
      </c>
      <c r="FZ67" s="2">
        <v>725300</v>
      </c>
      <c r="GA67" s="2">
        <v>930700</v>
      </c>
      <c r="GB67" s="2">
        <v>1094300</v>
      </c>
      <c r="GC67" s="2">
        <v>907900</v>
      </c>
      <c r="GD67" s="2">
        <v>1779600</v>
      </c>
      <c r="GE67" s="2">
        <v>1368900</v>
      </c>
      <c r="GF67" s="2">
        <v>1391900</v>
      </c>
      <c r="GG67" s="2">
        <v>1217000</v>
      </c>
      <c r="GH67" s="2">
        <v>901600</v>
      </c>
      <c r="GI67" s="2">
        <v>1300200</v>
      </c>
      <c r="GJ67" s="2">
        <v>1487000</v>
      </c>
      <c r="GK67" s="2">
        <v>1220700</v>
      </c>
      <c r="GL67" s="2">
        <v>1053500</v>
      </c>
      <c r="GM67" s="2">
        <v>1003700</v>
      </c>
      <c r="GN67" s="2">
        <v>1392600</v>
      </c>
      <c r="GO67" s="2">
        <v>1172700</v>
      </c>
      <c r="GP67" s="2">
        <v>1104700</v>
      </c>
      <c r="GQ67" s="2">
        <v>1067700</v>
      </c>
      <c r="GR67" s="2">
        <v>1575000</v>
      </c>
      <c r="GS67" s="2">
        <v>1079500</v>
      </c>
      <c r="GT67" s="2">
        <v>1077100</v>
      </c>
      <c r="GU67" s="2">
        <v>1326400</v>
      </c>
      <c r="GV67" s="2">
        <v>1327700</v>
      </c>
      <c r="GW67" s="2">
        <v>1516700</v>
      </c>
      <c r="GX67" s="2">
        <v>1621700</v>
      </c>
      <c r="GY67" s="2">
        <v>2383300</v>
      </c>
      <c r="GZ67" s="2">
        <v>2258300</v>
      </c>
      <c r="HA67" s="2">
        <v>1582000</v>
      </c>
      <c r="HB67" s="2">
        <v>1236300</v>
      </c>
      <c r="HC67" s="2">
        <v>1977900</v>
      </c>
      <c r="HD67" s="2">
        <v>1192100</v>
      </c>
      <c r="HE67" s="2">
        <v>1129900</v>
      </c>
      <c r="HF67" s="2">
        <v>1489100</v>
      </c>
      <c r="HG67" s="2">
        <v>1217900</v>
      </c>
      <c r="HH67" s="2">
        <v>1569200</v>
      </c>
      <c r="HI67" s="2">
        <v>997100</v>
      </c>
      <c r="HJ67" s="2">
        <v>2089800</v>
      </c>
      <c r="HK67" s="2">
        <v>1071100</v>
      </c>
      <c r="HL67" s="2">
        <v>1223000</v>
      </c>
      <c r="HM67" s="2">
        <v>1411000</v>
      </c>
      <c r="HN67" s="2">
        <v>1617000</v>
      </c>
      <c r="HO67" s="2">
        <v>1080500</v>
      </c>
      <c r="HP67" s="2">
        <v>1481700</v>
      </c>
      <c r="HQ67" s="2">
        <v>1527500</v>
      </c>
      <c r="HR67" s="2">
        <v>1007300</v>
      </c>
      <c r="HS67" s="2">
        <v>1327300</v>
      </c>
      <c r="HT67" s="2">
        <v>1292600</v>
      </c>
      <c r="HU67" s="2">
        <v>1405300</v>
      </c>
      <c r="HV67" s="2">
        <v>1147300</v>
      </c>
      <c r="HW67" s="2">
        <v>1164900</v>
      </c>
      <c r="HX67" s="2">
        <v>1238100</v>
      </c>
      <c r="HY67" s="2">
        <v>1304100</v>
      </c>
      <c r="HZ67" s="2">
        <v>1373400</v>
      </c>
      <c r="IA67" s="2">
        <v>2264300</v>
      </c>
      <c r="IB67" s="2">
        <v>1230500</v>
      </c>
      <c r="IC67" s="2">
        <v>1962300</v>
      </c>
      <c r="ID67" s="2">
        <v>1281100</v>
      </c>
      <c r="IE67" s="2">
        <v>1128900</v>
      </c>
      <c r="IF67" s="2">
        <v>1333800</v>
      </c>
      <c r="IG67" s="2">
        <v>1747900</v>
      </c>
      <c r="IH67" s="2">
        <v>1826100</v>
      </c>
      <c r="II67" s="2">
        <v>1706000</v>
      </c>
      <c r="IJ67" s="2">
        <v>2901000</v>
      </c>
      <c r="IK67" s="2">
        <v>3975900</v>
      </c>
      <c r="IL67" s="2">
        <v>4970600</v>
      </c>
      <c r="IM67" s="2">
        <v>1170100</v>
      </c>
      <c r="IN67" s="2">
        <v>1355300</v>
      </c>
      <c r="IO67" s="2">
        <v>810800</v>
      </c>
      <c r="IP67" s="2">
        <v>1304500</v>
      </c>
      <c r="IQ67" s="2">
        <v>1085300</v>
      </c>
      <c r="IR67" s="2">
        <v>1406500</v>
      </c>
      <c r="IS67" s="2">
        <v>1423700</v>
      </c>
      <c r="IT67" s="2">
        <v>1305700</v>
      </c>
    </row>
    <row r="68" spans="1:254" ht="15.9" customHeight="1">
      <c r="A68" s="390" t="s">
        <v>131</v>
      </c>
      <c r="B68" s="46" t="s">
        <v>132</v>
      </c>
      <c r="C68" s="50">
        <v>2880200</v>
      </c>
      <c r="D68" s="199">
        <v>-4427600</v>
      </c>
      <c r="E68" s="197">
        <v>7307800</v>
      </c>
      <c r="F68" s="21">
        <v>6634100</v>
      </c>
      <c r="G68" s="21">
        <v>7340000</v>
      </c>
      <c r="H68" s="21">
        <v>13219500</v>
      </c>
      <c r="I68" s="21">
        <v>10558100</v>
      </c>
      <c r="J68" s="21">
        <v>8047800</v>
      </c>
      <c r="K68" s="21">
        <v>8659200</v>
      </c>
      <c r="L68" s="21">
        <v>6391900</v>
      </c>
      <c r="M68" s="21">
        <v>5310700</v>
      </c>
      <c r="N68" s="21">
        <v>3355200</v>
      </c>
      <c r="O68" s="21">
        <v>4022600</v>
      </c>
      <c r="P68" s="21">
        <v>5262700</v>
      </c>
      <c r="Q68" s="21">
        <v>6347000</v>
      </c>
      <c r="R68" s="21">
        <v>7417200</v>
      </c>
      <c r="S68" s="21">
        <v>4058500</v>
      </c>
      <c r="T68" s="21">
        <v>4745000</v>
      </c>
      <c r="U68" s="21">
        <v>5256900</v>
      </c>
      <c r="V68" s="21">
        <v>4924600</v>
      </c>
      <c r="W68" s="21">
        <v>3949600</v>
      </c>
      <c r="X68" s="21">
        <v>3365800</v>
      </c>
      <c r="Y68" s="21">
        <v>6314100</v>
      </c>
      <c r="Z68" s="21">
        <v>5447100</v>
      </c>
      <c r="AA68" s="21">
        <v>4086700</v>
      </c>
      <c r="AB68" s="21">
        <v>4126300</v>
      </c>
      <c r="AC68" s="21">
        <v>5264200</v>
      </c>
      <c r="AD68" s="21">
        <v>5406300</v>
      </c>
      <c r="AE68" s="21">
        <v>4773000</v>
      </c>
      <c r="AF68" s="21">
        <v>5025400</v>
      </c>
      <c r="AG68" s="21">
        <v>4893500</v>
      </c>
      <c r="AH68" s="21">
        <v>5408200</v>
      </c>
      <c r="AI68" s="21">
        <v>6046300</v>
      </c>
      <c r="AJ68" s="21">
        <v>6378500</v>
      </c>
      <c r="AK68" s="21">
        <v>4105900</v>
      </c>
      <c r="AL68" s="21">
        <v>6589200</v>
      </c>
      <c r="AM68" s="21">
        <v>6755700</v>
      </c>
      <c r="AN68" s="21">
        <v>4255000</v>
      </c>
      <c r="AO68" s="21">
        <v>6728200</v>
      </c>
      <c r="AP68" s="21">
        <v>6107400</v>
      </c>
      <c r="AQ68" s="21">
        <v>8209700</v>
      </c>
      <c r="AR68" s="21">
        <v>7318500</v>
      </c>
      <c r="AS68" s="21">
        <v>9152600</v>
      </c>
      <c r="AT68" s="21">
        <v>7745700</v>
      </c>
      <c r="AU68" s="21">
        <v>7398800</v>
      </c>
      <c r="AV68" s="21">
        <v>5707800</v>
      </c>
      <c r="AW68" s="21">
        <v>6699000</v>
      </c>
      <c r="AX68" s="21">
        <v>5455800</v>
      </c>
      <c r="AY68" s="21">
        <v>9193900</v>
      </c>
      <c r="AZ68" s="21">
        <v>10106300</v>
      </c>
      <c r="BA68" s="21">
        <v>14852400</v>
      </c>
      <c r="BB68" s="21">
        <v>7953400</v>
      </c>
      <c r="BC68" s="21">
        <v>5960900</v>
      </c>
      <c r="BD68" s="21">
        <v>5113000</v>
      </c>
      <c r="BE68" s="21">
        <v>5608300</v>
      </c>
      <c r="BF68" s="21">
        <v>6834800</v>
      </c>
      <c r="BG68" s="21">
        <v>8500900</v>
      </c>
      <c r="BH68" s="21">
        <v>10679400</v>
      </c>
      <c r="BI68" s="21">
        <v>9166700</v>
      </c>
      <c r="BJ68" s="21">
        <v>6997100</v>
      </c>
      <c r="BK68" s="21">
        <v>8906700</v>
      </c>
      <c r="BL68" s="21">
        <v>6838400</v>
      </c>
      <c r="BM68" s="2">
        <v>4512200</v>
      </c>
      <c r="BN68" s="2">
        <v>5642700</v>
      </c>
      <c r="BO68" s="2">
        <v>7418200</v>
      </c>
      <c r="BP68" s="2">
        <v>8585500</v>
      </c>
      <c r="BQ68" s="2">
        <v>12043300</v>
      </c>
      <c r="BR68" s="2">
        <v>6295700</v>
      </c>
      <c r="BS68" s="2">
        <v>13025200</v>
      </c>
      <c r="BT68" s="2">
        <v>9526000</v>
      </c>
      <c r="BU68" s="2">
        <v>7729900</v>
      </c>
      <c r="BV68" s="2">
        <v>4219000</v>
      </c>
      <c r="BW68" s="2">
        <v>7685300</v>
      </c>
      <c r="BX68" s="2">
        <v>4450800</v>
      </c>
      <c r="BY68" s="2">
        <v>5315200</v>
      </c>
      <c r="BZ68" s="2">
        <v>5914100</v>
      </c>
      <c r="CA68" s="2">
        <v>5511200</v>
      </c>
      <c r="CB68" s="2">
        <v>4956600</v>
      </c>
      <c r="CC68" s="2">
        <v>5117500</v>
      </c>
      <c r="CD68" s="2">
        <v>5422000</v>
      </c>
      <c r="CE68" s="2">
        <v>4120200</v>
      </c>
      <c r="CF68" s="2">
        <v>6068800</v>
      </c>
      <c r="CG68" s="2">
        <v>5402400</v>
      </c>
      <c r="CH68" s="2">
        <v>5868900</v>
      </c>
      <c r="CI68" s="2">
        <v>3475800</v>
      </c>
      <c r="CJ68" s="2">
        <v>3453100</v>
      </c>
      <c r="CK68" s="2">
        <v>3487500</v>
      </c>
      <c r="CL68" s="2">
        <v>6041100</v>
      </c>
      <c r="CM68" s="2">
        <v>8731700</v>
      </c>
      <c r="CN68" s="2">
        <v>7408600</v>
      </c>
      <c r="CO68" s="2">
        <v>7621400</v>
      </c>
      <c r="CP68" s="2">
        <v>7564900</v>
      </c>
      <c r="CQ68" s="2">
        <v>4881300</v>
      </c>
      <c r="CR68" s="2">
        <v>5387700</v>
      </c>
      <c r="CS68" s="2">
        <v>3909300</v>
      </c>
      <c r="CT68" s="2">
        <v>7279000</v>
      </c>
      <c r="CU68" s="2">
        <v>7867000</v>
      </c>
      <c r="CV68" s="2">
        <v>4594900</v>
      </c>
      <c r="CW68" s="2">
        <v>4902000</v>
      </c>
      <c r="CX68" s="2">
        <v>5855300</v>
      </c>
      <c r="CY68" s="2">
        <v>4956800</v>
      </c>
      <c r="CZ68" s="2">
        <v>4972300</v>
      </c>
      <c r="DA68" s="2">
        <v>5716200</v>
      </c>
      <c r="DB68" s="2">
        <v>5815000</v>
      </c>
      <c r="DC68" s="2">
        <v>7878000</v>
      </c>
      <c r="DD68" s="2">
        <v>5275600</v>
      </c>
      <c r="DE68" s="2">
        <v>8046400</v>
      </c>
      <c r="DF68" s="2">
        <v>9337700</v>
      </c>
      <c r="DG68" s="2">
        <v>13169300</v>
      </c>
      <c r="DH68" s="2">
        <v>5233000</v>
      </c>
      <c r="DI68" s="2">
        <v>8186300</v>
      </c>
      <c r="DJ68" s="2">
        <v>8464800</v>
      </c>
      <c r="DK68" s="2">
        <v>8492100</v>
      </c>
      <c r="DL68" s="2">
        <v>8972200</v>
      </c>
      <c r="DM68" s="2">
        <v>6983300</v>
      </c>
      <c r="DN68" s="2">
        <v>6508200</v>
      </c>
      <c r="DO68" s="2">
        <v>5949700</v>
      </c>
      <c r="DP68" s="2">
        <v>5791500</v>
      </c>
      <c r="DQ68" s="2">
        <v>5102500</v>
      </c>
      <c r="DR68" s="2">
        <v>10815500</v>
      </c>
      <c r="DS68" s="2">
        <v>8968100</v>
      </c>
      <c r="DT68" s="2">
        <v>9494900</v>
      </c>
      <c r="DU68" s="2">
        <v>11348200</v>
      </c>
      <c r="DV68" s="2">
        <v>6973800</v>
      </c>
      <c r="DW68" s="2">
        <v>11376600</v>
      </c>
      <c r="DX68" s="2">
        <v>14837800</v>
      </c>
      <c r="DY68" s="2">
        <v>5977300</v>
      </c>
      <c r="DZ68" s="2">
        <v>5878600</v>
      </c>
      <c r="EA68" s="2">
        <v>6250400</v>
      </c>
      <c r="EB68" s="2">
        <v>6376700</v>
      </c>
      <c r="EC68" s="2">
        <v>5381100</v>
      </c>
      <c r="ED68" s="2">
        <v>6097900</v>
      </c>
      <c r="EE68" s="2">
        <v>5500700</v>
      </c>
      <c r="EF68" s="2">
        <v>3962500</v>
      </c>
      <c r="EG68" s="2">
        <v>3856800</v>
      </c>
      <c r="EH68" s="2">
        <v>4739300</v>
      </c>
      <c r="EI68" s="2">
        <v>4626200</v>
      </c>
      <c r="EJ68" s="2">
        <v>3212700</v>
      </c>
      <c r="EK68" s="2">
        <v>5220200</v>
      </c>
      <c r="EL68" s="2">
        <v>8302100</v>
      </c>
      <c r="EM68" s="2">
        <v>6169300</v>
      </c>
      <c r="EN68" s="2">
        <v>8956400</v>
      </c>
      <c r="EO68" s="2">
        <v>5913200</v>
      </c>
      <c r="EP68" s="2">
        <v>5211600</v>
      </c>
      <c r="EQ68" s="2">
        <v>4414000</v>
      </c>
      <c r="ER68" s="2">
        <v>5385400</v>
      </c>
      <c r="ES68" s="2">
        <v>6068600</v>
      </c>
      <c r="ET68" s="2">
        <v>2450100</v>
      </c>
      <c r="EU68" s="2">
        <v>2619300</v>
      </c>
      <c r="EV68" s="2">
        <v>2426600</v>
      </c>
      <c r="EW68" s="2">
        <v>1880300</v>
      </c>
      <c r="EX68" s="2">
        <v>2825900</v>
      </c>
      <c r="EY68" s="2">
        <v>4566800</v>
      </c>
      <c r="EZ68" s="2">
        <v>4912300</v>
      </c>
      <c r="FA68" s="2">
        <v>9177400</v>
      </c>
      <c r="FB68" s="2">
        <v>4652900</v>
      </c>
      <c r="FC68" s="2">
        <v>5634500</v>
      </c>
      <c r="FD68" s="2">
        <v>5786200</v>
      </c>
      <c r="FE68" s="2">
        <v>6125400</v>
      </c>
      <c r="FF68" s="2">
        <v>8601500</v>
      </c>
      <c r="FG68" s="2">
        <v>3979300</v>
      </c>
      <c r="FH68" s="2">
        <v>6842100</v>
      </c>
      <c r="FI68" s="2">
        <v>5810400</v>
      </c>
      <c r="FJ68" s="2">
        <v>6137900</v>
      </c>
      <c r="FK68" s="2">
        <v>6940600</v>
      </c>
      <c r="FL68" s="2">
        <v>7231900</v>
      </c>
      <c r="FM68" s="2">
        <v>7330300</v>
      </c>
      <c r="FN68" s="2">
        <v>6457200</v>
      </c>
      <c r="FO68" s="2">
        <v>6284000</v>
      </c>
      <c r="FP68" s="2">
        <v>4497800</v>
      </c>
      <c r="FQ68" s="2">
        <v>3688300</v>
      </c>
      <c r="FR68" s="2">
        <v>5148700</v>
      </c>
      <c r="FS68" s="2">
        <v>5598900</v>
      </c>
      <c r="FT68" s="2">
        <v>13497700</v>
      </c>
      <c r="FU68" s="2">
        <v>5947900</v>
      </c>
      <c r="FV68" s="2">
        <v>5015300</v>
      </c>
      <c r="FW68" s="2">
        <v>5690700</v>
      </c>
      <c r="FX68" s="2">
        <v>4361300</v>
      </c>
      <c r="FY68" s="2">
        <v>5088700</v>
      </c>
      <c r="FZ68" s="2">
        <v>4463300</v>
      </c>
      <c r="GA68" s="2">
        <v>5943500</v>
      </c>
      <c r="GB68" s="2">
        <v>5369300</v>
      </c>
      <c r="GC68" s="2">
        <v>4342400</v>
      </c>
      <c r="GD68" s="2">
        <v>6519800</v>
      </c>
      <c r="GE68" s="2">
        <v>8222800</v>
      </c>
      <c r="GF68" s="2">
        <v>12260900</v>
      </c>
      <c r="GG68" s="2">
        <v>18723200</v>
      </c>
      <c r="GH68" s="2">
        <v>12776400</v>
      </c>
      <c r="GI68" s="2">
        <v>19126200</v>
      </c>
      <c r="GJ68" s="2">
        <v>9435700</v>
      </c>
      <c r="GK68" s="2">
        <v>4932400</v>
      </c>
      <c r="GL68" s="2">
        <v>6042300</v>
      </c>
      <c r="GM68" s="2">
        <v>5038600</v>
      </c>
      <c r="GN68" s="2">
        <v>4287200</v>
      </c>
      <c r="GO68" s="2">
        <v>5400900</v>
      </c>
      <c r="GP68" s="2">
        <v>5729500</v>
      </c>
      <c r="GQ68" s="2">
        <v>5199000</v>
      </c>
      <c r="GR68" s="2">
        <v>5043100</v>
      </c>
      <c r="GS68" s="2">
        <v>4954600</v>
      </c>
      <c r="GT68" s="2">
        <v>6152700</v>
      </c>
      <c r="GU68" s="2">
        <v>8269800</v>
      </c>
      <c r="GV68" s="2">
        <v>6317700</v>
      </c>
      <c r="GW68" s="2">
        <v>5337000</v>
      </c>
      <c r="GX68" s="2">
        <v>6628600</v>
      </c>
      <c r="GY68" s="2">
        <v>6962800</v>
      </c>
      <c r="GZ68" s="2">
        <v>10896200</v>
      </c>
      <c r="HA68" s="2">
        <v>4366200</v>
      </c>
      <c r="HB68" s="2">
        <v>4727300</v>
      </c>
      <c r="HC68" s="2">
        <v>5532100</v>
      </c>
      <c r="HD68" s="2">
        <v>4607700</v>
      </c>
      <c r="HE68" s="2">
        <v>3809800</v>
      </c>
      <c r="HF68" s="2">
        <v>4545800</v>
      </c>
      <c r="HG68" s="2">
        <v>3965000</v>
      </c>
      <c r="HH68" s="2">
        <v>3981400</v>
      </c>
      <c r="HI68" s="2">
        <v>3070900</v>
      </c>
      <c r="HJ68" s="2">
        <v>8409700</v>
      </c>
      <c r="HK68" s="2">
        <v>3930000</v>
      </c>
      <c r="HL68" s="2">
        <v>4137800</v>
      </c>
      <c r="HM68" s="2">
        <v>5200000</v>
      </c>
      <c r="HN68" s="2">
        <v>8323600</v>
      </c>
      <c r="HO68" s="2">
        <v>4725600</v>
      </c>
      <c r="HP68" s="2">
        <v>4338400</v>
      </c>
      <c r="HQ68" s="2">
        <v>5578300</v>
      </c>
      <c r="HR68" s="2">
        <v>3790800</v>
      </c>
      <c r="HS68" s="2">
        <v>6241700</v>
      </c>
      <c r="HT68" s="2">
        <v>4444900</v>
      </c>
      <c r="HU68" s="2">
        <v>4821100</v>
      </c>
      <c r="HV68" s="2">
        <v>2970400</v>
      </c>
      <c r="HW68" s="2">
        <v>2909100</v>
      </c>
      <c r="HX68" s="2">
        <v>6101000</v>
      </c>
      <c r="HY68" s="2">
        <v>3191800</v>
      </c>
      <c r="HZ68" s="2">
        <v>3562000</v>
      </c>
      <c r="IA68" s="2">
        <v>4457300</v>
      </c>
      <c r="IB68" s="2">
        <v>2347800</v>
      </c>
      <c r="IC68" s="2">
        <v>3163400</v>
      </c>
      <c r="ID68" s="2">
        <v>3311800</v>
      </c>
      <c r="IE68" s="2">
        <v>5159400</v>
      </c>
      <c r="IF68" s="2">
        <v>7029900</v>
      </c>
      <c r="IG68" s="2">
        <v>4990800</v>
      </c>
      <c r="IH68" s="2">
        <v>5262000</v>
      </c>
      <c r="II68" s="2">
        <v>4985800</v>
      </c>
      <c r="IJ68" s="2">
        <v>6472600</v>
      </c>
      <c r="IK68" s="2">
        <v>7751600</v>
      </c>
      <c r="IL68" s="2">
        <v>6391500</v>
      </c>
      <c r="IM68" s="2">
        <v>5891600</v>
      </c>
      <c r="IN68" s="2">
        <v>7591800</v>
      </c>
      <c r="IO68" s="2">
        <v>4986000</v>
      </c>
      <c r="IP68" s="2">
        <v>5538700</v>
      </c>
      <c r="IQ68" s="2">
        <v>11835300</v>
      </c>
      <c r="IR68" s="2">
        <v>5295300</v>
      </c>
      <c r="IS68" s="2">
        <v>4314500</v>
      </c>
      <c r="IT68" s="2">
        <v>3235800</v>
      </c>
    </row>
    <row r="69" spans="1:254" ht="15.9" customHeight="1">
      <c r="A69" s="390" t="s">
        <v>133</v>
      </c>
      <c r="B69" s="46" t="s">
        <v>134</v>
      </c>
      <c r="C69" s="50">
        <v>812200</v>
      </c>
      <c r="D69" s="199">
        <v>-2334200</v>
      </c>
      <c r="E69" s="197">
        <v>3146400</v>
      </c>
      <c r="F69" s="21">
        <v>4552500</v>
      </c>
      <c r="G69" s="21">
        <v>2460800</v>
      </c>
      <c r="H69" s="21">
        <v>1558200</v>
      </c>
      <c r="I69" s="21">
        <v>2843400</v>
      </c>
      <c r="J69" s="21">
        <v>2196400</v>
      </c>
      <c r="K69" s="21">
        <v>2174100</v>
      </c>
      <c r="L69" s="21">
        <v>1501700</v>
      </c>
      <c r="M69" s="21">
        <v>1279000</v>
      </c>
      <c r="N69" s="21">
        <v>1141100</v>
      </c>
      <c r="O69" s="21">
        <v>1089100</v>
      </c>
      <c r="P69" s="21">
        <v>1309400</v>
      </c>
      <c r="Q69" s="21">
        <v>1421400</v>
      </c>
      <c r="R69" s="21">
        <v>2530900</v>
      </c>
      <c r="S69" s="21">
        <v>954000</v>
      </c>
      <c r="T69" s="21">
        <v>1000700</v>
      </c>
      <c r="U69" s="21">
        <v>1006000</v>
      </c>
      <c r="V69" s="21">
        <v>1070700</v>
      </c>
      <c r="W69" s="21">
        <v>1659700</v>
      </c>
      <c r="X69" s="21">
        <v>1251100</v>
      </c>
      <c r="Y69" s="21">
        <v>1672400</v>
      </c>
      <c r="Z69" s="21">
        <v>1985800</v>
      </c>
      <c r="AA69" s="21">
        <v>1976600</v>
      </c>
      <c r="AB69" s="21">
        <v>2429300</v>
      </c>
      <c r="AC69" s="21">
        <v>1906700</v>
      </c>
      <c r="AD69" s="21">
        <v>2246000</v>
      </c>
      <c r="AE69" s="21">
        <v>2846400</v>
      </c>
      <c r="AF69" s="21">
        <v>2781300</v>
      </c>
      <c r="AG69" s="21">
        <v>4572400</v>
      </c>
      <c r="AH69" s="21">
        <v>2584200</v>
      </c>
      <c r="AI69" s="21">
        <v>3371000</v>
      </c>
      <c r="AJ69" s="21">
        <v>2340200</v>
      </c>
      <c r="AK69" s="21">
        <v>1976600</v>
      </c>
      <c r="AL69" s="21">
        <v>3421300</v>
      </c>
      <c r="AM69" s="21">
        <v>1855000</v>
      </c>
      <c r="AN69" s="21">
        <v>2442300</v>
      </c>
      <c r="AO69" s="21">
        <v>2858100</v>
      </c>
      <c r="AP69" s="21">
        <v>2043600</v>
      </c>
      <c r="AQ69" s="21">
        <v>2617000</v>
      </c>
      <c r="AR69" s="21">
        <v>2593300</v>
      </c>
      <c r="AS69" s="21">
        <v>2935000</v>
      </c>
      <c r="AT69" s="21">
        <v>3259900</v>
      </c>
      <c r="AU69" s="21">
        <v>2851100</v>
      </c>
      <c r="AV69" s="21">
        <v>1894400</v>
      </c>
      <c r="AW69" s="21">
        <v>1851000</v>
      </c>
      <c r="AX69" s="21">
        <v>4259700</v>
      </c>
      <c r="AY69" s="21">
        <v>3075500</v>
      </c>
      <c r="AZ69" s="21">
        <v>4231800</v>
      </c>
      <c r="BA69" s="21">
        <v>2230100</v>
      </c>
      <c r="BB69" s="21">
        <v>2659800</v>
      </c>
      <c r="BC69" s="21">
        <v>2510200</v>
      </c>
      <c r="BD69" s="21">
        <v>2264800</v>
      </c>
      <c r="BE69" s="21">
        <v>2788600</v>
      </c>
      <c r="BF69" s="21">
        <v>3090200</v>
      </c>
      <c r="BG69" s="21">
        <v>5139000</v>
      </c>
      <c r="BH69" s="21">
        <v>9140000</v>
      </c>
      <c r="BI69" s="21">
        <v>6417700</v>
      </c>
      <c r="BJ69" s="21">
        <v>12340900</v>
      </c>
      <c r="BK69" s="21">
        <v>1252400</v>
      </c>
      <c r="BL69" s="21">
        <v>668100</v>
      </c>
      <c r="BM69" s="2">
        <v>2317200</v>
      </c>
      <c r="BN69" s="2">
        <v>1701300</v>
      </c>
      <c r="BO69" s="2">
        <v>2406700</v>
      </c>
      <c r="BP69" s="2">
        <v>1970800</v>
      </c>
      <c r="BQ69" s="2">
        <v>2383900</v>
      </c>
      <c r="BR69" s="2">
        <v>913500</v>
      </c>
      <c r="BS69" s="2">
        <v>1292500</v>
      </c>
      <c r="BT69" s="2">
        <v>1300000</v>
      </c>
      <c r="BU69" s="2">
        <v>1811000</v>
      </c>
      <c r="BV69" s="2">
        <v>1050800</v>
      </c>
      <c r="BW69" s="2">
        <v>1253500</v>
      </c>
      <c r="BX69" s="2">
        <v>901700</v>
      </c>
      <c r="BY69" s="2">
        <v>1155000</v>
      </c>
      <c r="BZ69" s="2">
        <v>1718300</v>
      </c>
      <c r="CA69" s="2">
        <v>1680200</v>
      </c>
      <c r="CB69" s="2">
        <v>1446600</v>
      </c>
      <c r="CC69" s="2">
        <v>1129100</v>
      </c>
      <c r="CD69" s="2">
        <v>1543300</v>
      </c>
      <c r="CE69" s="2">
        <v>1119400</v>
      </c>
      <c r="CF69" s="2">
        <v>1199100</v>
      </c>
      <c r="CG69" s="2">
        <v>1105900</v>
      </c>
      <c r="CH69" s="2">
        <v>2224300</v>
      </c>
      <c r="CI69" s="2">
        <v>825000</v>
      </c>
      <c r="CJ69" s="2">
        <v>1189600</v>
      </c>
      <c r="CK69" s="2">
        <v>1158300</v>
      </c>
      <c r="CL69" s="2">
        <v>1768400</v>
      </c>
      <c r="CM69" s="2">
        <v>1442000</v>
      </c>
      <c r="CN69" s="2">
        <v>1422200</v>
      </c>
      <c r="CO69" s="2">
        <v>1314700</v>
      </c>
      <c r="CP69" s="2">
        <v>1414800</v>
      </c>
      <c r="CQ69" s="2">
        <v>819300</v>
      </c>
      <c r="CR69" s="2">
        <v>1224300</v>
      </c>
      <c r="CS69" s="2">
        <v>1390800</v>
      </c>
      <c r="CT69" s="2">
        <v>1705100</v>
      </c>
      <c r="CU69" s="2">
        <v>1400300</v>
      </c>
      <c r="CV69" s="2">
        <v>1639200</v>
      </c>
      <c r="CW69" s="2">
        <v>1759300</v>
      </c>
      <c r="CX69" s="2">
        <v>2510900</v>
      </c>
      <c r="CY69" s="2">
        <v>1701300</v>
      </c>
      <c r="CZ69" s="2">
        <v>1986100</v>
      </c>
      <c r="DA69" s="2">
        <v>1908600</v>
      </c>
      <c r="DB69" s="2">
        <v>2502200</v>
      </c>
      <c r="DC69" s="2">
        <v>4014900</v>
      </c>
      <c r="DD69" s="2">
        <v>2566000</v>
      </c>
      <c r="DE69" s="2">
        <v>2708700</v>
      </c>
      <c r="DF69" s="2">
        <v>4233500</v>
      </c>
      <c r="DG69" s="2">
        <v>6519400</v>
      </c>
      <c r="DH69" s="2">
        <v>2375300</v>
      </c>
      <c r="DI69" s="2">
        <v>2940300</v>
      </c>
      <c r="DJ69" s="2">
        <v>2853600</v>
      </c>
      <c r="DK69" s="2">
        <v>2076800</v>
      </c>
      <c r="DL69" s="2">
        <v>3043900</v>
      </c>
      <c r="DM69" s="2">
        <v>1580100</v>
      </c>
      <c r="DN69" s="2">
        <v>4020400</v>
      </c>
      <c r="DO69" s="2">
        <v>2348700</v>
      </c>
      <c r="DP69" s="2">
        <v>2871000</v>
      </c>
      <c r="DQ69" s="2">
        <v>2854400</v>
      </c>
      <c r="DR69" s="2">
        <v>5095600</v>
      </c>
      <c r="DS69" s="2">
        <v>5286900</v>
      </c>
      <c r="DT69" s="2">
        <v>11566300</v>
      </c>
      <c r="DU69" s="2">
        <v>2002700</v>
      </c>
      <c r="DV69" s="2">
        <v>1256400</v>
      </c>
      <c r="DW69" s="2">
        <v>1236000</v>
      </c>
      <c r="DX69" s="2">
        <v>1092000</v>
      </c>
      <c r="DY69" s="2">
        <v>1421200</v>
      </c>
      <c r="DZ69" s="2">
        <v>1857900</v>
      </c>
      <c r="EA69" s="2">
        <v>1138400</v>
      </c>
      <c r="EB69" s="2">
        <v>1483900</v>
      </c>
      <c r="EC69" s="2">
        <v>1507000</v>
      </c>
      <c r="ED69" s="2">
        <v>990000</v>
      </c>
      <c r="EE69" s="2">
        <v>1092200</v>
      </c>
      <c r="EF69" s="2">
        <v>1361000</v>
      </c>
      <c r="EG69" s="2">
        <v>1154300</v>
      </c>
      <c r="EH69" s="2">
        <v>1064100</v>
      </c>
      <c r="EI69" s="2">
        <v>775800</v>
      </c>
      <c r="EJ69" s="2">
        <v>986100</v>
      </c>
      <c r="EK69" s="2">
        <v>1065900</v>
      </c>
      <c r="EL69" s="2">
        <v>1137800</v>
      </c>
      <c r="EM69" s="2">
        <v>1331200</v>
      </c>
      <c r="EN69" s="2">
        <v>1052100</v>
      </c>
      <c r="EO69" s="2">
        <v>770100</v>
      </c>
      <c r="EP69" s="2">
        <v>1261000</v>
      </c>
      <c r="EQ69" s="2">
        <v>1415500</v>
      </c>
      <c r="ER69" s="2">
        <v>999300</v>
      </c>
      <c r="ES69" s="2">
        <v>802400</v>
      </c>
      <c r="ET69" s="2">
        <v>978700</v>
      </c>
      <c r="EU69" s="2">
        <v>872500</v>
      </c>
      <c r="EV69" s="2">
        <v>829800</v>
      </c>
      <c r="EW69" s="2">
        <v>999700</v>
      </c>
      <c r="EX69" s="2">
        <v>1399400</v>
      </c>
      <c r="EY69" s="2">
        <v>748500</v>
      </c>
      <c r="EZ69" s="2">
        <v>968800</v>
      </c>
      <c r="FA69" s="2">
        <v>1517000</v>
      </c>
      <c r="FB69" s="2">
        <v>841000</v>
      </c>
      <c r="FC69" s="2">
        <v>924700</v>
      </c>
      <c r="FD69" s="2">
        <v>1096600</v>
      </c>
      <c r="FE69" s="2">
        <v>901900</v>
      </c>
      <c r="FF69" s="2">
        <v>978300</v>
      </c>
      <c r="FG69" s="2">
        <v>588100</v>
      </c>
      <c r="FH69" s="2">
        <v>637400</v>
      </c>
      <c r="FI69" s="2">
        <v>779200</v>
      </c>
      <c r="FJ69" s="2">
        <v>534500</v>
      </c>
      <c r="FK69" s="2">
        <v>763200</v>
      </c>
      <c r="FL69" s="2">
        <v>970000</v>
      </c>
      <c r="FM69" s="2">
        <v>966400</v>
      </c>
      <c r="FN69" s="2">
        <v>769400</v>
      </c>
      <c r="FO69" s="2">
        <v>803700</v>
      </c>
      <c r="FP69" s="2">
        <v>1057000</v>
      </c>
      <c r="FQ69" s="2">
        <v>1637700</v>
      </c>
      <c r="FR69" s="2">
        <v>1229700</v>
      </c>
      <c r="FS69" s="2">
        <v>972800</v>
      </c>
      <c r="FT69" s="2">
        <v>1534000</v>
      </c>
      <c r="FU69" s="2">
        <v>1710800</v>
      </c>
      <c r="FV69" s="2">
        <v>1922700</v>
      </c>
      <c r="FW69" s="2">
        <v>2369400</v>
      </c>
      <c r="FX69" s="2">
        <v>3391200</v>
      </c>
      <c r="FY69" s="2">
        <v>2937000</v>
      </c>
      <c r="FZ69" s="2">
        <v>3642000</v>
      </c>
      <c r="GA69" s="2">
        <v>608900</v>
      </c>
      <c r="GB69" s="2">
        <v>612800</v>
      </c>
      <c r="GC69" s="2">
        <v>460900</v>
      </c>
      <c r="GD69" s="2">
        <v>474700</v>
      </c>
      <c r="GE69" s="2">
        <v>671800</v>
      </c>
      <c r="GF69" s="2">
        <v>1124900</v>
      </c>
      <c r="GG69" s="2">
        <v>908800</v>
      </c>
      <c r="GH69" s="2">
        <v>738900</v>
      </c>
      <c r="GI69" s="2">
        <v>558300</v>
      </c>
      <c r="GJ69" s="2">
        <v>434400</v>
      </c>
      <c r="GK69" s="2">
        <v>536000</v>
      </c>
      <c r="GL69" s="2">
        <v>607900</v>
      </c>
      <c r="GM69" s="2">
        <v>839700</v>
      </c>
      <c r="GN69" s="2">
        <v>495700</v>
      </c>
      <c r="GO69" s="2">
        <v>1048900</v>
      </c>
      <c r="GP69" s="2">
        <v>965500</v>
      </c>
      <c r="GQ69" s="2">
        <v>439400</v>
      </c>
      <c r="GR69" s="2">
        <v>612700</v>
      </c>
      <c r="GS69" s="2">
        <v>652300</v>
      </c>
      <c r="GT69" s="2">
        <v>513500</v>
      </c>
      <c r="GU69" s="2">
        <v>974900</v>
      </c>
      <c r="GV69" s="2">
        <v>622600</v>
      </c>
      <c r="GW69" s="2">
        <v>477600</v>
      </c>
      <c r="GX69" s="2">
        <v>436500</v>
      </c>
      <c r="GY69" s="2">
        <v>663400</v>
      </c>
      <c r="GZ69" s="2">
        <v>872400</v>
      </c>
      <c r="HA69" s="2">
        <v>522000</v>
      </c>
      <c r="HB69" s="2">
        <v>548200</v>
      </c>
      <c r="HC69" s="2">
        <v>725100</v>
      </c>
      <c r="HD69" s="2">
        <v>676900</v>
      </c>
      <c r="HE69" s="2">
        <v>630800</v>
      </c>
      <c r="HF69" s="2">
        <v>1182500</v>
      </c>
      <c r="HG69" s="2">
        <v>1553200</v>
      </c>
      <c r="HH69" s="2">
        <v>826100</v>
      </c>
      <c r="HI69" s="2">
        <v>670900</v>
      </c>
      <c r="HJ69" s="2">
        <v>1770200</v>
      </c>
      <c r="HK69" s="2">
        <v>723900</v>
      </c>
      <c r="HL69" s="2">
        <v>361700</v>
      </c>
      <c r="HM69" s="2">
        <v>456100</v>
      </c>
      <c r="HN69" s="2">
        <v>658100</v>
      </c>
      <c r="HO69" s="2">
        <v>820600</v>
      </c>
      <c r="HP69" s="2">
        <v>1479900</v>
      </c>
      <c r="HQ69" s="2">
        <v>652100</v>
      </c>
      <c r="HR69" s="2">
        <v>406700</v>
      </c>
      <c r="HS69" s="2">
        <v>506900</v>
      </c>
      <c r="HT69" s="2">
        <v>484200</v>
      </c>
      <c r="HU69" s="2">
        <v>869600</v>
      </c>
      <c r="HV69" s="2">
        <v>536200</v>
      </c>
      <c r="HW69" s="2">
        <v>422100</v>
      </c>
      <c r="HX69" s="2">
        <v>457300</v>
      </c>
      <c r="HY69" s="2">
        <v>483400</v>
      </c>
      <c r="HZ69" s="2">
        <v>372600</v>
      </c>
      <c r="IA69" s="2">
        <v>634700</v>
      </c>
      <c r="IB69" s="2">
        <v>667100</v>
      </c>
      <c r="IC69" s="2">
        <v>450900</v>
      </c>
      <c r="ID69" s="2">
        <v>497900</v>
      </c>
      <c r="IE69" s="2">
        <v>734600</v>
      </c>
      <c r="IF69" s="2">
        <v>623300</v>
      </c>
      <c r="IG69" s="2">
        <v>435400</v>
      </c>
      <c r="IH69" s="2">
        <v>439100</v>
      </c>
      <c r="II69" s="2">
        <v>536300</v>
      </c>
      <c r="IJ69" s="2">
        <v>544100</v>
      </c>
      <c r="IK69" s="2">
        <v>542500</v>
      </c>
      <c r="IL69" s="2">
        <v>842500</v>
      </c>
      <c r="IM69" s="2">
        <v>1526800</v>
      </c>
      <c r="IN69" s="2">
        <v>2254900</v>
      </c>
      <c r="IO69" s="2">
        <v>530800</v>
      </c>
      <c r="IP69" s="2">
        <v>535400</v>
      </c>
      <c r="IQ69" s="2">
        <v>688200</v>
      </c>
      <c r="IR69" s="2">
        <v>498500</v>
      </c>
      <c r="IS69" s="2">
        <v>466000</v>
      </c>
      <c r="IT69" s="2">
        <v>472700</v>
      </c>
    </row>
    <row r="70" spans="1:254" ht="15.9" customHeight="1">
      <c r="A70" s="390" t="s">
        <v>135</v>
      </c>
      <c r="B70" s="46" t="s">
        <v>136</v>
      </c>
      <c r="C70" s="50">
        <v>4102400</v>
      </c>
      <c r="D70" s="199">
        <v>1673800</v>
      </c>
      <c r="E70" s="197">
        <v>2428600</v>
      </c>
      <c r="F70" s="21">
        <v>1466700</v>
      </c>
      <c r="G70" s="21">
        <v>821800</v>
      </c>
      <c r="H70" s="21">
        <v>1571000</v>
      </c>
      <c r="I70" s="21">
        <v>1264000</v>
      </c>
      <c r="J70" s="21">
        <v>1549200</v>
      </c>
      <c r="K70" s="21">
        <v>2400400</v>
      </c>
      <c r="L70" s="21">
        <v>1105400</v>
      </c>
      <c r="M70" s="21">
        <v>1102800</v>
      </c>
      <c r="N70" s="21">
        <v>1448900</v>
      </c>
      <c r="O70" s="21">
        <v>1295800</v>
      </c>
      <c r="P70" s="21">
        <v>1417900</v>
      </c>
      <c r="Q70" s="21">
        <v>1399000</v>
      </c>
      <c r="R70" s="21">
        <v>1312900</v>
      </c>
      <c r="S70" s="21">
        <v>1986700</v>
      </c>
      <c r="T70" s="21">
        <v>790500</v>
      </c>
      <c r="U70" s="21">
        <v>1359600</v>
      </c>
      <c r="V70" s="21">
        <v>1233800</v>
      </c>
      <c r="W70" s="21">
        <v>1712200</v>
      </c>
      <c r="X70" s="21">
        <v>798800</v>
      </c>
      <c r="Y70" s="21">
        <v>912300</v>
      </c>
      <c r="Z70" s="21">
        <v>621200</v>
      </c>
      <c r="AA70" s="21">
        <v>1613600</v>
      </c>
      <c r="AB70" s="21">
        <v>2402500</v>
      </c>
      <c r="AC70" s="21">
        <v>2365100</v>
      </c>
      <c r="AD70" s="21">
        <v>2037600</v>
      </c>
      <c r="AE70" s="21">
        <v>2047600</v>
      </c>
      <c r="AF70" s="21">
        <v>1505500</v>
      </c>
      <c r="AG70" s="21">
        <v>1183800</v>
      </c>
      <c r="AH70" s="21">
        <v>1454200</v>
      </c>
      <c r="AI70" s="21">
        <v>1801300</v>
      </c>
      <c r="AJ70" s="21">
        <v>3392500</v>
      </c>
      <c r="AK70" s="21">
        <v>1083000</v>
      </c>
      <c r="AL70" s="21">
        <v>935800</v>
      </c>
      <c r="AM70" s="21">
        <v>1636500</v>
      </c>
      <c r="AN70" s="21">
        <v>1549700</v>
      </c>
      <c r="AO70" s="21">
        <v>1243700</v>
      </c>
      <c r="AP70" s="21">
        <v>1854200</v>
      </c>
      <c r="AQ70" s="21">
        <v>1948100</v>
      </c>
      <c r="AR70" s="21">
        <v>1954300</v>
      </c>
      <c r="AS70" s="21">
        <v>1847900</v>
      </c>
      <c r="AT70" s="21">
        <v>2331300</v>
      </c>
      <c r="AU70" s="21">
        <v>2346400</v>
      </c>
      <c r="AV70" s="21">
        <v>1967500</v>
      </c>
      <c r="AW70" s="21">
        <v>2191100</v>
      </c>
      <c r="AX70" s="21">
        <v>1802700</v>
      </c>
      <c r="AY70" s="21">
        <v>2161300</v>
      </c>
      <c r="AZ70" s="21">
        <v>2492700</v>
      </c>
      <c r="BA70" s="21">
        <v>1861400</v>
      </c>
      <c r="BB70" s="21">
        <v>1968100</v>
      </c>
      <c r="BC70" s="21">
        <v>3788900</v>
      </c>
      <c r="BD70" s="21">
        <v>2793500</v>
      </c>
      <c r="BE70" s="21">
        <v>3766700</v>
      </c>
      <c r="BF70" s="21">
        <v>2547800</v>
      </c>
      <c r="BG70" s="21">
        <v>2954700</v>
      </c>
      <c r="BH70" s="21">
        <v>2232000</v>
      </c>
      <c r="BI70" s="21">
        <v>2186300</v>
      </c>
      <c r="BJ70" s="21">
        <v>2907700</v>
      </c>
      <c r="BK70" s="21">
        <v>1185600</v>
      </c>
      <c r="BL70" s="21">
        <v>1363600</v>
      </c>
      <c r="BM70" s="2">
        <v>1561100</v>
      </c>
      <c r="BN70" s="2">
        <v>1656500</v>
      </c>
      <c r="BO70" s="2">
        <v>2645300</v>
      </c>
      <c r="BP70" s="2">
        <v>5397500</v>
      </c>
      <c r="BQ70" s="2">
        <v>2114500</v>
      </c>
      <c r="BR70" s="2">
        <v>1516900</v>
      </c>
      <c r="BS70" s="2">
        <v>1300000</v>
      </c>
      <c r="BT70" s="2">
        <v>2124800</v>
      </c>
      <c r="BU70" s="2">
        <v>1221400</v>
      </c>
      <c r="BV70" s="2">
        <v>1689400</v>
      </c>
      <c r="BW70" s="2">
        <v>3172000</v>
      </c>
      <c r="BX70" s="2">
        <v>1378300</v>
      </c>
      <c r="BY70" s="2">
        <v>1356700</v>
      </c>
      <c r="BZ70" s="2">
        <v>1442900</v>
      </c>
      <c r="CA70" s="2">
        <v>1703700</v>
      </c>
      <c r="CB70" s="2">
        <v>1137600</v>
      </c>
      <c r="CC70" s="2">
        <v>3070100</v>
      </c>
      <c r="CD70" s="2">
        <v>1134400</v>
      </c>
      <c r="CE70" s="2">
        <v>2516200</v>
      </c>
      <c r="CF70" s="2">
        <v>2332900</v>
      </c>
      <c r="CG70" s="2">
        <v>1312500</v>
      </c>
      <c r="CH70" s="2">
        <v>1827100</v>
      </c>
      <c r="CI70" s="2">
        <v>1258100</v>
      </c>
      <c r="CJ70" s="2">
        <v>1781200</v>
      </c>
      <c r="CK70" s="2">
        <v>2144600</v>
      </c>
      <c r="CL70" s="2">
        <v>1992000</v>
      </c>
      <c r="CM70" s="2">
        <v>1596500</v>
      </c>
      <c r="CN70" s="2">
        <v>1380100</v>
      </c>
      <c r="CO70" s="2">
        <v>2023000</v>
      </c>
      <c r="CP70" s="2">
        <v>2323100</v>
      </c>
      <c r="CQ70" s="2">
        <v>1406500</v>
      </c>
      <c r="CR70" s="2">
        <v>1637700</v>
      </c>
      <c r="CS70" s="2">
        <v>1402000</v>
      </c>
      <c r="CT70" s="2">
        <v>3165300</v>
      </c>
      <c r="CU70" s="2">
        <v>2052800</v>
      </c>
      <c r="CV70" s="2">
        <v>2052600</v>
      </c>
      <c r="CW70" s="2">
        <v>1351000</v>
      </c>
      <c r="CX70" s="2">
        <v>1499300</v>
      </c>
      <c r="CY70" s="2">
        <v>1954300</v>
      </c>
      <c r="CZ70" s="2">
        <v>3047600</v>
      </c>
      <c r="DA70" s="2">
        <v>1999900</v>
      </c>
      <c r="DB70" s="2">
        <v>2904700</v>
      </c>
      <c r="DC70" s="2">
        <v>3548500</v>
      </c>
      <c r="DD70" s="2">
        <v>2559600</v>
      </c>
      <c r="DE70" s="2">
        <v>4127700</v>
      </c>
      <c r="DF70" s="2">
        <v>4754300</v>
      </c>
      <c r="DG70" s="2">
        <v>3275700</v>
      </c>
      <c r="DH70" s="2">
        <v>3335900</v>
      </c>
      <c r="DI70" s="2">
        <v>2193400</v>
      </c>
      <c r="DJ70" s="2">
        <v>1776800</v>
      </c>
      <c r="DK70" s="2">
        <v>2689200</v>
      </c>
      <c r="DL70" s="2">
        <v>1756400</v>
      </c>
      <c r="DM70" s="2">
        <v>4905800</v>
      </c>
      <c r="DN70" s="2">
        <v>2328200</v>
      </c>
      <c r="DO70" s="2">
        <v>2142800</v>
      </c>
      <c r="DP70" s="2">
        <v>2306200</v>
      </c>
      <c r="DQ70" s="2">
        <v>2224700</v>
      </c>
      <c r="DR70" s="2">
        <v>2911000</v>
      </c>
      <c r="DS70" s="2">
        <v>4218800</v>
      </c>
      <c r="DT70" s="2">
        <v>4527000</v>
      </c>
      <c r="DU70" s="2">
        <v>5291900</v>
      </c>
      <c r="DV70" s="2">
        <v>4604600</v>
      </c>
      <c r="DW70" s="2">
        <v>2721600</v>
      </c>
      <c r="DX70" s="2">
        <v>2427400</v>
      </c>
      <c r="DY70" s="2">
        <v>1900300</v>
      </c>
      <c r="DZ70" s="2">
        <v>2168100</v>
      </c>
      <c r="EA70" s="2">
        <v>1334300</v>
      </c>
      <c r="EB70" s="2">
        <v>1277000</v>
      </c>
      <c r="EC70" s="2">
        <v>1217900</v>
      </c>
      <c r="ED70" s="2">
        <v>1488500</v>
      </c>
      <c r="EE70" s="2">
        <v>2182300</v>
      </c>
      <c r="EF70" s="2">
        <v>1397900</v>
      </c>
      <c r="EG70" s="2">
        <v>2430900</v>
      </c>
      <c r="EH70" s="2">
        <v>2586700</v>
      </c>
      <c r="EI70" s="2">
        <v>2235100</v>
      </c>
      <c r="EJ70" s="2">
        <v>1777300</v>
      </c>
      <c r="EK70" s="2">
        <v>2828200</v>
      </c>
      <c r="EL70" s="2">
        <v>2320500</v>
      </c>
      <c r="EM70" s="2">
        <v>2112300</v>
      </c>
      <c r="EN70" s="2">
        <v>2473800</v>
      </c>
      <c r="EO70" s="2">
        <v>1948400</v>
      </c>
      <c r="EP70" s="2">
        <v>2005800</v>
      </c>
      <c r="EQ70" s="2">
        <v>3174100</v>
      </c>
      <c r="ER70" s="2">
        <v>3154600</v>
      </c>
      <c r="ES70" s="2">
        <v>1580100</v>
      </c>
      <c r="ET70" s="2">
        <v>2240200</v>
      </c>
      <c r="EU70" s="2">
        <v>2395900</v>
      </c>
      <c r="EV70" s="2">
        <v>1322500</v>
      </c>
      <c r="EW70" s="2">
        <v>1490300</v>
      </c>
      <c r="EX70" s="2">
        <v>990700</v>
      </c>
      <c r="EY70" s="2">
        <v>1535800</v>
      </c>
      <c r="EZ70" s="2">
        <v>1692700</v>
      </c>
      <c r="FA70" s="2">
        <v>1621800</v>
      </c>
      <c r="FB70" s="2">
        <v>1335200</v>
      </c>
      <c r="FC70" s="2">
        <v>2061400</v>
      </c>
      <c r="FD70" s="2">
        <v>2469100</v>
      </c>
      <c r="FE70" s="2">
        <v>3697700</v>
      </c>
      <c r="FF70" s="2">
        <v>1737400</v>
      </c>
      <c r="FG70" s="2">
        <v>2043800</v>
      </c>
      <c r="FH70" s="2">
        <v>3400200</v>
      </c>
      <c r="FI70" s="2">
        <v>2159300</v>
      </c>
      <c r="FJ70" s="2">
        <v>2294200</v>
      </c>
      <c r="FK70" s="2">
        <v>1808500</v>
      </c>
      <c r="FL70" s="2">
        <v>2313000</v>
      </c>
      <c r="FM70" s="2">
        <v>2692500</v>
      </c>
      <c r="FN70" s="2">
        <v>3847400</v>
      </c>
      <c r="FO70" s="2">
        <v>2818400</v>
      </c>
      <c r="FP70" s="2">
        <v>1856700</v>
      </c>
      <c r="FQ70" s="2">
        <v>1834500</v>
      </c>
      <c r="FR70" s="2">
        <v>4275300</v>
      </c>
      <c r="FS70" s="2">
        <v>3655500</v>
      </c>
      <c r="FT70" s="2">
        <v>1334900</v>
      </c>
      <c r="FU70" s="2">
        <v>2241800</v>
      </c>
      <c r="FV70" s="2">
        <v>3348000</v>
      </c>
      <c r="FW70" s="2">
        <v>3148900</v>
      </c>
      <c r="FX70" s="2">
        <v>2301600</v>
      </c>
      <c r="FY70" s="2">
        <v>3428000</v>
      </c>
      <c r="FZ70" s="2">
        <v>2667200</v>
      </c>
      <c r="GA70" s="2">
        <v>5137000</v>
      </c>
      <c r="GB70" s="2">
        <v>4506900</v>
      </c>
      <c r="GC70" s="2">
        <v>1049500</v>
      </c>
      <c r="GD70" s="2">
        <v>7798500</v>
      </c>
      <c r="GE70" s="2">
        <v>3335100</v>
      </c>
      <c r="GF70" s="2">
        <v>3532600</v>
      </c>
      <c r="GG70" s="2">
        <v>3124500</v>
      </c>
      <c r="GH70" s="2">
        <v>4332000</v>
      </c>
      <c r="GI70" s="2">
        <v>11633900</v>
      </c>
      <c r="GJ70" s="2">
        <v>1751600</v>
      </c>
      <c r="GK70" s="2">
        <v>1660800</v>
      </c>
      <c r="GL70" s="2">
        <v>1838600</v>
      </c>
      <c r="GM70" s="2">
        <v>2612000</v>
      </c>
      <c r="GN70" s="2">
        <v>1870000</v>
      </c>
      <c r="GO70" s="2">
        <v>2729300</v>
      </c>
      <c r="GP70" s="2">
        <v>2259900</v>
      </c>
      <c r="GQ70" s="2">
        <v>4117500</v>
      </c>
      <c r="GR70" s="2">
        <v>2293000</v>
      </c>
      <c r="GS70" s="2">
        <v>1341700</v>
      </c>
      <c r="GT70" s="2">
        <v>1940100</v>
      </c>
      <c r="GU70" s="2">
        <v>2889200</v>
      </c>
      <c r="GV70" s="2">
        <v>1974400</v>
      </c>
      <c r="GW70" s="2">
        <v>1907000</v>
      </c>
      <c r="GX70" s="2">
        <v>2090400</v>
      </c>
      <c r="GY70" s="2">
        <v>2085000</v>
      </c>
      <c r="GZ70" s="2">
        <v>2717900</v>
      </c>
      <c r="HA70" s="2">
        <v>2560200</v>
      </c>
      <c r="HB70" s="2">
        <v>2041300</v>
      </c>
      <c r="HC70" s="2">
        <v>2384200</v>
      </c>
      <c r="HD70" s="2">
        <v>1919400</v>
      </c>
      <c r="HE70" s="2">
        <v>2308600</v>
      </c>
      <c r="HF70" s="2">
        <v>2876000</v>
      </c>
      <c r="HG70" s="2">
        <v>1813300</v>
      </c>
      <c r="HH70" s="2">
        <v>2211800</v>
      </c>
      <c r="HI70" s="2">
        <v>1722700</v>
      </c>
      <c r="HJ70" s="2">
        <v>2949200</v>
      </c>
      <c r="HK70" s="2">
        <v>1505700</v>
      </c>
      <c r="HL70" s="2">
        <v>2851000</v>
      </c>
      <c r="HM70" s="2">
        <v>1840000</v>
      </c>
      <c r="HN70" s="2">
        <v>1615100</v>
      </c>
      <c r="HO70" s="2">
        <v>3144700</v>
      </c>
      <c r="HP70" s="2">
        <v>1543000</v>
      </c>
      <c r="HQ70" s="2">
        <v>2354200</v>
      </c>
      <c r="HR70" s="2">
        <v>1585100</v>
      </c>
      <c r="HS70" s="2">
        <v>3071000</v>
      </c>
      <c r="HT70" s="2">
        <v>2339300</v>
      </c>
      <c r="HU70" s="2">
        <v>2801600</v>
      </c>
      <c r="HV70" s="2">
        <v>2814500</v>
      </c>
      <c r="HW70" s="2">
        <v>1800500</v>
      </c>
      <c r="HX70" s="2">
        <v>3455000</v>
      </c>
      <c r="HY70" s="2">
        <v>3284700</v>
      </c>
      <c r="HZ70" s="2">
        <v>3176500</v>
      </c>
      <c r="IA70" s="2">
        <v>1842300</v>
      </c>
      <c r="IB70" s="2">
        <v>3742900</v>
      </c>
      <c r="IC70" s="2">
        <v>1335900</v>
      </c>
      <c r="ID70" s="2">
        <v>2104100</v>
      </c>
      <c r="IE70" s="2">
        <v>2331400</v>
      </c>
      <c r="IF70" s="2">
        <v>3249700</v>
      </c>
      <c r="IG70" s="2">
        <v>2552000</v>
      </c>
      <c r="IH70" s="2">
        <v>2554500</v>
      </c>
      <c r="II70" s="2">
        <v>3956100</v>
      </c>
      <c r="IJ70" s="2">
        <v>2307800</v>
      </c>
      <c r="IK70" s="2">
        <v>3266900</v>
      </c>
      <c r="IL70" s="2">
        <v>3636200</v>
      </c>
      <c r="IM70" s="2">
        <v>3313600</v>
      </c>
      <c r="IN70" s="2">
        <v>2958700</v>
      </c>
      <c r="IO70" s="2">
        <v>2409200</v>
      </c>
      <c r="IP70" s="2">
        <v>1832900</v>
      </c>
      <c r="IQ70" s="2">
        <v>3449700</v>
      </c>
      <c r="IR70" s="2">
        <v>1135600</v>
      </c>
      <c r="IS70" s="2">
        <v>1505700</v>
      </c>
      <c r="IT70" s="2">
        <v>1367400</v>
      </c>
    </row>
    <row r="71" spans="1:254" ht="15.9" customHeight="1">
      <c r="A71" s="390" t="s">
        <v>137</v>
      </c>
      <c r="B71" s="46" t="s">
        <v>138</v>
      </c>
      <c r="C71" s="50">
        <v>41800</v>
      </c>
      <c r="D71" s="199">
        <v>-22700</v>
      </c>
      <c r="E71" s="197">
        <v>64500</v>
      </c>
      <c r="F71" s="21">
        <v>60100</v>
      </c>
      <c r="G71" s="21">
        <v>77000</v>
      </c>
      <c r="H71" s="21">
        <v>94000</v>
      </c>
      <c r="I71" s="21">
        <v>99300</v>
      </c>
      <c r="J71" s="21">
        <v>149400</v>
      </c>
      <c r="K71" s="21">
        <v>181100</v>
      </c>
      <c r="L71" s="21">
        <v>119300</v>
      </c>
      <c r="M71" s="21">
        <v>99100</v>
      </c>
      <c r="N71" s="21">
        <v>97500</v>
      </c>
      <c r="O71" s="21">
        <v>58600</v>
      </c>
      <c r="P71" s="21">
        <v>76200</v>
      </c>
      <c r="Q71" s="21">
        <v>69400</v>
      </c>
      <c r="R71" s="21">
        <v>76900</v>
      </c>
      <c r="S71" s="21">
        <v>87800</v>
      </c>
      <c r="T71" s="21">
        <v>93600</v>
      </c>
      <c r="U71" s="21">
        <v>65300</v>
      </c>
      <c r="V71" s="21">
        <v>78100</v>
      </c>
      <c r="W71" s="21">
        <v>60700</v>
      </c>
      <c r="X71" s="21">
        <v>62600</v>
      </c>
      <c r="Y71" s="21">
        <v>156900</v>
      </c>
      <c r="Z71" s="21">
        <v>165900</v>
      </c>
      <c r="AA71" s="21">
        <v>60100</v>
      </c>
      <c r="AB71" s="21">
        <v>90900</v>
      </c>
      <c r="AC71" s="21">
        <v>110400</v>
      </c>
      <c r="AD71" s="21">
        <v>52200</v>
      </c>
      <c r="AE71" s="21">
        <v>61800</v>
      </c>
      <c r="AF71" s="21">
        <v>91400</v>
      </c>
      <c r="AG71" s="21">
        <v>62100</v>
      </c>
      <c r="AH71" s="21">
        <v>87500</v>
      </c>
      <c r="AI71" s="21">
        <v>73300</v>
      </c>
      <c r="AJ71" s="21">
        <v>66900</v>
      </c>
      <c r="AK71" s="21">
        <v>79000</v>
      </c>
      <c r="AL71" s="21">
        <v>78400</v>
      </c>
      <c r="AM71" s="21">
        <v>54800</v>
      </c>
      <c r="AN71" s="21">
        <v>125700</v>
      </c>
      <c r="AO71" s="21">
        <v>71600</v>
      </c>
      <c r="AP71" s="21">
        <v>112900</v>
      </c>
      <c r="AQ71" s="21">
        <v>152200</v>
      </c>
      <c r="AR71" s="21">
        <v>112200</v>
      </c>
      <c r="AS71" s="21">
        <v>88700</v>
      </c>
      <c r="AT71" s="21">
        <v>120900</v>
      </c>
      <c r="AU71" s="21">
        <v>217500</v>
      </c>
      <c r="AV71" s="21">
        <v>105100</v>
      </c>
      <c r="AW71" s="21">
        <v>100800</v>
      </c>
      <c r="AX71" s="21">
        <v>102300</v>
      </c>
      <c r="AY71" s="21">
        <v>66600</v>
      </c>
      <c r="AZ71" s="21">
        <v>76300</v>
      </c>
      <c r="BA71" s="21">
        <v>97200</v>
      </c>
      <c r="BB71" s="21">
        <v>98400</v>
      </c>
      <c r="BC71" s="21">
        <v>45900</v>
      </c>
      <c r="BD71" s="21">
        <v>41500</v>
      </c>
      <c r="BE71" s="21">
        <v>114200</v>
      </c>
      <c r="BF71" s="21">
        <v>87600</v>
      </c>
      <c r="BG71" s="21">
        <v>49400</v>
      </c>
      <c r="BH71" s="21">
        <v>65200</v>
      </c>
      <c r="BI71" s="21">
        <v>52500</v>
      </c>
      <c r="BJ71" s="21">
        <v>75300</v>
      </c>
      <c r="BK71" s="21">
        <v>41300</v>
      </c>
      <c r="BL71" s="21">
        <v>50900</v>
      </c>
      <c r="BM71" s="2">
        <v>36300</v>
      </c>
      <c r="BN71" s="2">
        <v>47700</v>
      </c>
      <c r="BO71" s="2">
        <v>49000</v>
      </c>
      <c r="BP71" s="2">
        <v>71600</v>
      </c>
      <c r="BQ71" s="2">
        <v>51300</v>
      </c>
      <c r="BR71" s="2">
        <v>57300</v>
      </c>
      <c r="BS71" s="2">
        <v>75700</v>
      </c>
      <c r="BT71" s="2">
        <v>182200</v>
      </c>
      <c r="BU71" s="2">
        <v>52000</v>
      </c>
      <c r="BV71" s="2">
        <v>46600</v>
      </c>
      <c r="BW71" s="2">
        <v>62800</v>
      </c>
      <c r="BX71" s="2">
        <v>55600</v>
      </c>
      <c r="BY71" s="2">
        <v>52600</v>
      </c>
      <c r="BZ71" s="2">
        <v>56400</v>
      </c>
      <c r="CA71" s="2">
        <v>66600</v>
      </c>
      <c r="CB71" s="2">
        <v>50400</v>
      </c>
      <c r="CC71" s="2">
        <v>54300</v>
      </c>
      <c r="CD71" s="2">
        <v>46600</v>
      </c>
      <c r="CE71" s="2">
        <v>62300</v>
      </c>
      <c r="CF71" s="2">
        <v>60800</v>
      </c>
      <c r="CG71" s="2">
        <v>55800</v>
      </c>
      <c r="CH71" s="2">
        <v>59100</v>
      </c>
      <c r="CI71" s="2">
        <v>57100</v>
      </c>
      <c r="CJ71" s="2">
        <v>43400</v>
      </c>
      <c r="CK71" s="2">
        <v>31000</v>
      </c>
      <c r="CL71" s="2">
        <v>46400</v>
      </c>
      <c r="CM71" s="2">
        <v>42600</v>
      </c>
      <c r="CN71" s="2">
        <v>45200</v>
      </c>
      <c r="CO71" s="2">
        <v>82500</v>
      </c>
      <c r="CP71" s="2">
        <v>69200</v>
      </c>
      <c r="CQ71" s="2">
        <v>43600</v>
      </c>
      <c r="CR71" s="2">
        <v>41600</v>
      </c>
      <c r="CS71" s="2">
        <v>36300</v>
      </c>
      <c r="CT71" s="2">
        <v>60700</v>
      </c>
      <c r="CU71" s="2">
        <v>47300</v>
      </c>
      <c r="CV71" s="2">
        <v>49900</v>
      </c>
      <c r="CW71" s="2">
        <v>34300</v>
      </c>
      <c r="CX71" s="2">
        <v>57600</v>
      </c>
      <c r="CY71" s="2">
        <v>46900</v>
      </c>
      <c r="CZ71" s="2">
        <v>74100</v>
      </c>
      <c r="DA71" s="2">
        <v>146300</v>
      </c>
      <c r="DB71" s="2">
        <v>148800</v>
      </c>
      <c r="DC71" s="2">
        <v>325400</v>
      </c>
      <c r="DD71" s="2">
        <v>186400</v>
      </c>
      <c r="DE71" s="2">
        <v>83600</v>
      </c>
      <c r="DF71" s="2">
        <v>99700</v>
      </c>
      <c r="DG71" s="2">
        <v>68700</v>
      </c>
      <c r="DH71" s="2">
        <v>75600</v>
      </c>
      <c r="DI71" s="2">
        <v>46800</v>
      </c>
      <c r="DJ71" s="2">
        <v>53800</v>
      </c>
      <c r="DK71" s="2">
        <v>58900</v>
      </c>
      <c r="DL71" s="2">
        <v>57800</v>
      </c>
      <c r="DM71" s="2">
        <v>55500</v>
      </c>
      <c r="DN71" s="2">
        <v>32100</v>
      </c>
      <c r="DO71" s="2">
        <v>33400</v>
      </c>
      <c r="DP71" s="2">
        <v>46700</v>
      </c>
      <c r="DQ71" s="2">
        <v>36500</v>
      </c>
      <c r="DR71" s="2">
        <v>49600</v>
      </c>
      <c r="DS71" s="2">
        <v>53100</v>
      </c>
      <c r="DT71" s="2">
        <v>52600</v>
      </c>
      <c r="DU71" s="2">
        <v>67500</v>
      </c>
      <c r="DV71" s="2">
        <v>51700</v>
      </c>
      <c r="DW71" s="2">
        <v>61800</v>
      </c>
      <c r="DX71" s="2">
        <v>82600</v>
      </c>
      <c r="DY71" s="2">
        <v>49100</v>
      </c>
      <c r="DZ71" s="2">
        <v>105500</v>
      </c>
      <c r="EA71" s="2">
        <v>37800</v>
      </c>
      <c r="EB71" s="2">
        <v>46200</v>
      </c>
      <c r="EC71" s="2">
        <v>35300</v>
      </c>
      <c r="ED71" s="2">
        <v>48300</v>
      </c>
      <c r="EE71" s="2">
        <v>66300</v>
      </c>
      <c r="EF71" s="2">
        <v>70200</v>
      </c>
      <c r="EG71" s="2">
        <v>42900</v>
      </c>
      <c r="EH71" s="2">
        <v>61300</v>
      </c>
      <c r="EI71" s="2">
        <v>62400</v>
      </c>
      <c r="EJ71" s="2">
        <v>52000</v>
      </c>
      <c r="EK71" s="2">
        <v>55800</v>
      </c>
      <c r="EL71" s="2">
        <v>47100</v>
      </c>
      <c r="EM71" s="2">
        <v>53000</v>
      </c>
      <c r="EN71" s="2">
        <v>56300</v>
      </c>
      <c r="EO71" s="2">
        <v>29400</v>
      </c>
      <c r="EP71" s="2">
        <v>62800</v>
      </c>
      <c r="EQ71" s="2">
        <v>53400</v>
      </c>
      <c r="ER71" s="2">
        <v>42600</v>
      </c>
      <c r="ES71" s="2">
        <v>42100</v>
      </c>
      <c r="ET71" s="2">
        <v>44900</v>
      </c>
      <c r="EU71" s="2">
        <v>44900</v>
      </c>
      <c r="EV71" s="2">
        <v>38800</v>
      </c>
      <c r="EW71" s="2">
        <v>46000</v>
      </c>
      <c r="EX71" s="2">
        <v>44800</v>
      </c>
      <c r="EY71" s="2">
        <v>49400</v>
      </c>
      <c r="EZ71" s="2">
        <v>59000</v>
      </c>
      <c r="FA71" s="2">
        <v>53200</v>
      </c>
      <c r="FB71" s="2">
        <v>42600</v>
      </c>
      <c r="FC71" s="2">
        <v>58000</v>
      </c>
      <c r="FD71" s="2">
        <v>49200</v>
      </c>
      <c r="FE71" s="2">
        <v>63800</v>
      </c>
      <c r="FF71" s="2">
        <v>45000</v>
      </c>
      <c r="FG71" s="2">
        <v>58200</v>
      </c>
      <c r="FH71" s="2">
        <v>66900</v>
      </c>
      <c r="FI71" s="2">
        <v>154100</v>
      </c>
      <c r="FJ71" s="2">
        <v>264800</v>
      </c>
      <c r="FK71" s="2">
        <v>125700</v>
      </c>
      <c r="FL71" s="2">
        <v>93600</v>
      </c>
      <c r="FM71" s="2">
        <v>70000</v>
      </c>
      <c r="FN71" s="2">
        <v>96000</v>
      </c>
      <c r="FO71" s="2">
        <v>72300</v>
      </c>
      <c r="FP71" s="2">
        <v>44200</v>
      </c>
      <c r="FQ71" s="2">
        <v>43800</v>
      </c>
      <c r="FR71" s="2">
        <v>39900</v>
      </c>
      <c r="FS71" s="2">
        <v>75300</v>
      </c>
      <c r="FT71" s="2">
        <v>78400</v>
      </c>
      <c r="FU71" s="2">
        <v>36000</v>
      </c>
      <c r="FV71" s="2">
        <v>64100</v>
      </c>
      <c r="FW71" s="2">
        <v>60200</v>
      </c>
      <c r="FX71" s="2">
        <v>68500</v>
      </c>
      <c r="FY71" s="2">
        <v>34000</v>
      </c>
      <c r="FZ71" s="2">
        <v>39800</v>
      </c>
      <c r="GA71" s="2">
        <v>80100</v>
      </c>
      <c r="GB71" s="2">
        <v>44400</v>
      </c>
      <c r="GC71" s="2">
        <v>66100</v>
      </c>
      <c r="GD71" s="2">
        <v>65700</v>
      </c>
      <c r="GE71" s="2">
        <v>50000</v>
      </c>
      <c r="GF71" s="2">
        <v>149700</v>
      </c>
      <c r="GG71" s="2">
        <v>50300</v>
      </c>
      <c r="GH71" s="2">
        <v>47500</v>
      </c>
      <c r="GI71" s="2">
        <v>64400</v>
      </c>
      <c r="GJ71" s="2">
        <v>99300</v>
      </c>
      <c r="GK71" s="2">
        <v>87800</v>
      </c>
      <c r="GL71" s="2">
        <v>75900</v>
      </c>
      <c r="GM71" s="2">
        <v>108700</v>
      </c>
      <c r="GN71" s="2">
        <v>63400</v>
      </c>
      <c r="GO71" s="2">
        <v>68500</v>
      </c>
      <c r="GP71" s="2">
        <v>29700</v>
      </c>
      <c r="GQ71" s="2">
        <v>47600</v>
      </c>
      <c r="GR71" s="2">
        <v>41600</v>
      </c>
      <c r="GS71" s="2">
        <v>71500</v>
      </c>
      <c r="GT71" s="2">
        <v>39300</v>
      </c>
      <c r="GU71" s="2">
        <v>86300</v>
      </c>
      <c r="GV71" s="2">
        <v>81200</v>
      </c>
      <c r="GW71" s="2">
        <v>121900</v>
      </c>
      <c r="GX71" s="2">
        <v>93100</v>
      </c>
      <c r="GY71" s="2">
        <v>113700</v>
      </c>
      <c r="GZ71" s="2">
        <v>116200</v>
      </c>
      <c r="HA71" s="2">
        <v>72900</v>
      </c>
      <c r="HB71" s="2">
        <v>105600</v>
      </c>
      <c r="HC71" s="2">
        <v>70100</v>
      </c>
      <c r="HD71" s="2">
        <v>66500</v>
      </c>
      <c r="HE71" s="2">
        <v>52100</v>
      </c>
      <c r="HF71" s="2">
        <v>72400</v>
      </c>
      <c r="HG71" s="2">
        <v>65200</v>
      </c>
      <c r="HH71" s="2">
        <v>74400</v>
      </c>
      <c r="HI71" s="2">
        <v>69600</v>
      </c>
      <c r="HJ71" s="2">
        <v>87100</v>
      </c>
      <c r="HK71" s="2">
        <v>83700</v>
      </c>
      <c r="HL71" s="2">
        <v>66200</v>
      </c>
      <c r="HM71" s="2">
        <v>95900</v>
      </c>
      <c r="HN71" s="2">
        <v>62800</v>
      </c>
      <c r="HO71" s="2">
        <v>48400</v>
      </c>
      <c r="HP71" s="2">
        <v>75100</v>
      </c>
      <c r="HQ71" s="2">
        <v>163200</v>
      </c>
      <c r="HR71" s="2">
        <v>455900</v>
      </c>
      <c r="HS71" s="2">
        <v>139300</v>
      </c>
      <c r="HT71" s="2">
        <v>105400</v>
      </c>
      <c r="HU71" s="2">
        <v>77900</v>
      </c>
      <c r="HV71" s="2">
        <v>55500</v>
      </c>
      <c r="HW71" s="2">
        <v>94700</v>
      </c>
      <c r="HX71" s="2">
        <v>44300</v>
      </c>
      <c r="HY71" s="2">
        <v>47700</v>
      </c>
      <c r="HZ71" s="2">
        <v>39200</v>
      </c>
      <c r="IA71" s="2">
        <v>34800</v>
      </c>
      <c r="IB71" s="2">
        <v>38800</v>
      </c>
      <c r="IC71" s="2">
        <v>61800</v>
      </c>
      <c r="ID71" s="2">
        <v>27900</v>
      </c>
      <c r="IE71" s="2">
        <v>33400</v>
      </c>
      <c r="IF71" s="2">
        <v>51700</v>
      </c>
      <c r="IG71" s="2">
        <v>44600</v>
      </c>
      <c r="IH71" s="2">
        <v>28400</v>
      </c>
      <c r="II71" s="2">
        <v>36400</v>
      </c>
      <c r="IJ71" s="2">
        <v>30500</v>
      </c>
      <c r="IK71" s="2">
        <v>41700</v>
      </c>
      <c r="IL71" s="2">
        <v>23900</v>
      </c>
      <c r="IM71" s="2">
        <v>24000</v>
      </c>
      <c r="IN71" s="2">
        <v>35000</v>
      </c>
      <c r="IO71" s="2">
        <v>58600</v>
      </c>
      <c r="IP71" s="2">
        <v>38600</v>
      </c>
      <c r="IQ71" s="2">
        <v>31000</v>
      </c>
      <c r="IR71" s="2">
        <v>35100</v>
      </c>
      <c r="IS71" s="2">
        <v>38200</v>
      </c>
      <c r="IT71" s="2">
        <v>42700</v>
      </c>
    </row>
    <row r="72" spans="1:254" ht="15.9" customHeight="1">
      <c r="A72" s="390" t="s">
        <v>139</v>
      </c>
      <c r="B72" s="46" t="s">
        <v>140</v>
      </c>
      <c r="C72" s="50">
        <v>34200</v>
      </c>
      <c r="D72" s="199">
        <v>-26300</v>
      </c>
      <c r="E72" s="197">
        <v>60500</v>
      </c>
      <c r="F72" s="21">
        <v>49800</v>
      </c>
      <c r="G72" s="21">
        <v>51100</v>
      </c>
      <c r="H72" s="21">
        <v>48900</v>
      </c>
      <c r="I72" s="21">
        <v>39200</v>
      </c>
      <c r="J72" s="21">
        <v>75500</v>
      </c>
      <c r="K72" s="21">
        <v>120500</v>
      </c>
      <c r="L72" s="21">
        <v>82100</v>
      </c>
      <c r="M72" s="21">
        <v>92800</v>
      </c>
      <c r="N72" s="21">
        <v>69400</v>
      </c>
      <c r="O72" s="21">
        <v>81600</v>
      </c>
      <c r="P72" s="21">
        <v>47900</v>
      </c>
      <c r="Q72" s="21">
        <v>59100</v>
      </c>
      <c r="R72" s="21">
        <v>118800</v>
      </c>
      <c r="S72" s="21">
        <v>39600</v>
      </c>
      <c r="T72" s="21">
        <v>21400</v>
      </c>
      <c r="U72" s="21">
        <v>88100</v>
      </c>
      <c r="V72" s="21">
        <v>28500</v>
      </c>
      <c r="W72" s="21">
        <v>64500</v>
      </c>
      <c r="X72" s="21">
        <v>62500</v>
      </c>
      <c r="Y72" s="21">
        <v>42000</v>
      </c>
      <c r="Z72" s="21">
        <v>38100</v>
      </c>
      <c r="AA72" s="21">
        <v>44200</v>
      </c>
      <c r="AB72" s="21">
        <v>77700</v>
      </c>
      <c r="AC72" s="21">
        <v>162300</v>
      </c>
      <c r="AD72" s="21">
        <v>168800</v>
      </c>
      <c r="AE72" s="21">
        <v>68400</v>
      </c>
      <c r="AF72" s="21">
        <v>165100</v>
      </c>
      <c r="AG72" s="21">
        <v>78000</v>
      </c>
      <c r="AH72" s="21">
        <v>208300</v>
      </c>
      <c r="AI72" s="21">
        <v>82300</v>
      </c>
      <c r="AJ72" s="21">
        <v>138100</v>
      </c>
      <c r="AK72" s="21">
        <v>86400</v>
      </c>
      <c r="AL72" s="21">
        <v>104700</v>
      </c>
      <c r="AM72" s="21">
        <v>80500</v>
      </c>
      <c r="AN72" s="21">
        <v>110400</v>
      </c>
      <c r="AO72" s="21">
        <v>91300</v>
      </c>
      <c r="AP72" s="21">
        <v>164500</v>
      </c>
      <c r="AQ72" s="21">
        <v>115300</v>
      </c>
      <c r="AR72" s="21">
        <v>99100</v>
      </c>
      <c r="AS72" s="21">
        <v>89100</v>
      </c>
      <c r="AT72" s="21">
        <v>94500</v>
      </c>
      <c r="AU72" s="21">
        <v>104500</v>
      </c>
      <c r="AV72" s="21">
        <v>80900</v>
      </c>
      <c r="AW72" s="21">
        <v>106700</v>
      </c>
      <c r="AX72" s="21">
        <v>114200</v>
      </c>
      <c r="AY72" s="21">
        <v>119200</v>
      </c>
      <c r="AZ72" s="21">
        <v>112500</v>
      </c>
      <c r="BA72" s="21">
        <v>67700</v>
      </c>
      <c r="BB72" s="21">
        <v>98800</v>
      </c>
      <c r="BC72" s="21">
        <v>101400</v>
      </c>
      <c r="BD72" s="21">
        <v>100700</v>
      </c>
      <c r="BE72" s="21">
        <v>84400</v>
      </c>
      <c r="BF72" s="21">
        <v>68500</v>
      </c>
      <c r="BG72" s="21">
        <v>42600</v>
      </c>
      <c r="BH72" s="21">
        <v>119700</v>
      </c>
      <c r="BI72" s="21">
        <v>101500</v>
      </c>
      <c r="BJ72" s="21">
        <v>160200</v>
      </c>
      <c r="BK72" s="21">
        <v>147300</v>
      </c>
      <c r="BL72" s="21">
        <v>202000</v>
      </c>
      <c r="BM72" s="2">
        <v>113900</v>
      </c>
      <c r="BN72" s="2">
        <v>49300</v>
      </c>
      <c r="BO72" s="2">
        <v>77300</v>
      </c>
      <c r="BP72" s="2">
        <v>88300</v>
      </c>
      <c r="BQ72" s="2">
        <v>105900</v>
      </c>
      <c r="BR72" s="2">
        <v>51000</v>
      </c>
      <c r="BS72" s="2">
        <v>45300</v>
      </c>
      <c r="BT72" s="2">
        <v>258800</v>
      </c>
      <c r="BU72" s="2">
        <v>142000</v>
      </c>
      <c r="BV72" s="2">
        <v>87600</v>
      </c>
      <c r="BW72" s="2">
        <v>51900</v>
      </c>
      <c r="BX72" s="2">
        <v>60300</v>
      </c>
      <c r="BY72" s="2">
        <v>51000</v>
      </c>
      <c r="BZ72" s="2">
        <v>55400</v>
      </c>
      <c r="CA72" s="2">
        <v>106900</v>
      </c>
      <c r="CB72" s="2">
        <v>137700</v>
      </c>
      <c r="CC72" s="2">
        <v>161500</v>
      </c>
      <c r="CD72" s="2">
        <v>108800</v>
      </c>
      <c r="CE72" s="2">
        <v>101800</v>
      </c>
      <c r="CF72" s="2">
        <v>260600</v>
      </c>
      <c r="CG72" s="2">
        <v>280300</v>
      </c>
      <c r="CH72" s="2">
        <v>109800</v>
      </c>
      <c r="CI72" s="2">
        <v>41400</v>
      </c>
      <c r="CJ72" s="2">
        <v>58100</v>
      </c>
      <c r="CK72" s="2">
        <v>109000</v>
      </c>
      <c r="CL72" s="2">
        <v>101100</v>
      </c>
      <c r="CM72" s="2">
        <v>77400</v>
      </c>
      <c r="CN72" s="2">
        <v>82600</v>
      </c>
      <c r="CO72" s="2">
        <v>112900</v>
      </c>
      <c r="CP72" s="2">
        <v>159100</v>
      </c>
      <c r="CQ72" s="2">
        <v>73600</v>
      </c>
      <c r="CR72" s="2">
        <v>74000</v>
      </c>
      <c r="CS72" s="2">
        <v>80800</v>
      </c>
      <c r="CT72" s="2">
        <v>49000</v>
      </c>
      <c r="CU72" s="2">
        <v>88400</v>
      </c>
      <c r="CV72" s="2">
        <v>66000</v>
      </c>
      <c r="CW72" s="2">
        <v>31100</v>
      </c>
      <c r="CX72" s="2">
        <v>94800</v>
      </c>
      <c r="CY72" s="2">
        <v>60100</v>
      </c>
      <c r="CZ72" s="2">
        <v>104900</v>
      </c>
      <c r="DA72" s="2">
        <v>176200</v>
      </c>
      <c r="DB72" s="2">
        <v>192900</v>
      </c>
      <c r="DC72" s="2">
        <v>490800</v>
      </c>
      <c r="DD72" s="2">
        <v>595500</v>
      </c>
      <c r="DE72" s="2">
        <v>375700</v>
      </c>
      <c r="DF72" s="2">
        <v>164100</v>
      </c>
      <c r="DG72" s="2">
        <v>284600</v>
      </c>
      <c r="DH72" s="2">
        <v>179200</v>
      </c>
      <c r="DI72" s="2">
        <v>338700</v>
      </c>
      <c r="DJ72" s="2">
        <v>353500</v>
      </c>
      <c r="DK72" s="2">
        <v>128700</v>
      </c>
      <c r="DL72" s="2">
        <v>109400</v>
      </c>
      <c r="DM72" s="2">
        <v>98900</v>
      </c>
      <c r="DN72" s="2">
        <v>211700</v>
      </c>
      <c r="DO72" s="2">
        <v>274100</v>
      </c>
      <c r="DP72" s="2">
        <v>235100</v>
      </c>
      <c r="DQ72" s="2">
        <v>282500</v>
      </c>
      <c r="DR72" s="2">
        <v>447600</v>
      </c>
      <c r="DS72" s="2">
        <v>308000</v>
      </c>
      <c r="DT72" s="2">
        <v>167600</v>
      </c>
      <c r="DU72" s="2">
        <v>192900</v>
      </c>
      <c r="DV72" s="2">
        <v>270800</v>
      </c>
      <c r="DW72" s="2">
        <v>358700</v>
      </c>
      <c r="DX72" s="2">
        <v>717600</v>
      </c>
      <c r="DY72" s="2">
        <v>161300</v>
      </c>
      <c r="DZ72" s="2">
        <v>167000</v>
      </c>
      <c r="EA72" s="2">
        <v>254700</v>
      </c>
      <c r="EB72" s="2">
        <v>989900</v>
      </c>
      <c r="EC72" s="2">
        <v>183700</v>
      </c>
      <c r="ED72" s="2">
        <v>112300</v>
      </c>
      <c r="EE72" s="2">
        <v>142100</v>
      </c>
      <c r="EF72" s="2">
        <v>85600</v>
      </c>
      <c r="EG72" s="2">
        <v>190000</v>
      </c>
      <c r="EH72" s="2">
        <v>322700</v>
      </c>
      <c r="EI72" s="2">
        <v>121200</v>
      </c>
      <c r="EJ72" s="2">
        <v>138200</v>
      </c>
      <c r="EK72" s="2">
        <v>149100</v>
      </c>
      <c r="EL72" s="2">
        <v>234500</v>
      </c>
      <c r="EM72" s="2">
        <v>99200</v>
      </c>
      <c r="EN72" s="2">
        <v>130500</v>
      </c>
      <c r="EO72" s="2">
        <v>93800</v>
      </c>
      <c r="EP72" s="2">
        <v>150200</v>
      </c>
      <c r="EQ72" s="2">
        <v>154900</v>
      </c>
      <c r="ER72" s="2">
        <v>85700</v>
      </c>
      <c r="ES72" s="2">
        <v>98500</v>
      </c>
      <c r="ET72" s="2">
        <v>110000</v>
      </c>
      <c r="EU72" s="2">
        <v>188100</v>
      </c>
      <c r="EV72" s="2">
        <v>144700</v>
      </c>
      <c r="EW72" s="2">
        <v>165000</v>
      </c>
      <c r="EX72" s="2">
        <v>87700</v>
      </c>
      <c r="EY72" s="2">
        <v>75400</v>
      </c>
      <c r="EZ72" s="2">
        <v>133800</v>
      </c>
      <c r="FA72" s="2">
        <v>111600</v>
      </c>
      <c r="FB72" s="2">
        <v>95100</v>
      </c>
      <c r="FC72" s="2">
        <v>104400</v>
      </c>
      <c r="FD72" s="2">
        <v>62700</v>
      </c>
      <c r="FE72" s="2">
        <v>141500</v>
      </c>
      <c r="FF72" s="2">
        <v>121300</v>
      </c>
      <c r="FG72" s="2">
        <v>91700</v>
      </c>
      <c r="FH72" s="2">
        <v>82900</v>
      </c>
      <c r="FI72" s="2">
        <v>132000</v>
      </c>
      <c r="FJ72" s="2">
        <v>239600</v>
      </c>
      <c r="FK72" s="2">
        <v>546300</v>
      </c>
      <c r="FL72" s="2">
        <v>247000</v>
      </c>
      <c r="FM72" s="2">
        <v>212800</v>
      </c>
      <c r="FN72" s="2">
        <v>271900</v>
      </c>
      <c r="FO72" s="2">
        <v>362400</v>
      </c>
      <c r="FP72" s="2">
        <v>687500</v>
      </c>
      <c r="FQ72" s="2">
        <v>119200</v>
      </c>
      <c r="FR72" s="2">
        <v>103400</v>
      </c>
      <c r="FS72" s="2">
        <v>169700</v>
      </c>
      <c r="FT72" s="2">
        <v>93600</v>
      </c>
      <c r="FU72" s="2">
        <v>64100</v>
      </c>
      <c r="FV72" s="2">
        <v>76200</v>
      </c>
      <c r="FW72" s="2">
        <v>137100</v>
      </c>
      <c r="FX72" s="2">
        <v>167300</v>
      </c>
      <c r="FY72" s="2">
        <v>291500</v>
      </c>
      <c r="FZ72" s="2">
        <v>496500</v>
      </c>
      <c r="GA72" s="2">
        <v>305600</v>
      </c>
      <c r="GB72" s="2">
        <v>161200</v>
      </c>
      <c r="GC72" s="2">
        <v>82400</v>
      </c>
      <c r="GD72" s="2">
        <v>137200</v>
      </c>
      <c r="GE72" s="2">
        <v>122700</v>
      </c>
      <c r="GF72" s="2">
        <v>177700</v>
      </c>
      <c r="GG72" s="2">
        <v>119800</v>
      </c>
      <c r="GH72" s="2">
        <v>120900</v>
      </c>
      <c r="GI72" s="2">
        <v>276300</v>
      </c>
      <c r="GJ72" s="2">
        <v>233500</v>
      </c>
      <c r="GK72" s="2">
        <v>64400</v>
      </c>
      <c r="GL72" s="2">
        <v>70200</v>
      </c>
      <c r="GM72" s="2">
        <v>106800</v>
      </c>
      <c r="GN72" s="2">
        <v>106300</v>
      </c>
      <c r="GO72" s="2">
        <v>127100</v>
      </c>
      <c r="GP72" s="2">
        <v>88900</v>
      </c>
      <c r="GQ72" s="2">
        <v>156500</v>
      </c>
      <c r="GR72" s="2">
        <v>109900</v>
      </c>
      <c r="GS72" s="2">
        <v>141600</v>
      </c>
      <c r="GT72" s="2">
        <v>155400</v>
      </c>
      <c r="GU72" s="2">
        <v>212600</v>
      </c>
      <c r="GV72" s="2">
        <v>132600</v>
      </c>
      <c r="GW72" s="2">
        <v>138500</v>
      </c>
      <c r="GX72" s="2">
        <v>105400</v>
      </c>
      <c r="GY72" s="2">
        <v>118400</v>
      </c>
      <c r="GZ72" s="2">
        <v>147200</v>
      </c>
      <c r="HA72" s="2">
        <v>94800</v>
      </c>
      <c r="HB72" s="2">
        <v>150900</v>
      </c>
      <c r="HC72" s="2">
        <v>142600</v>
      </c>
      <c r="HD72" s="2">
        <v>126300</v>
      </c>
      <c r="HE72" s="2">
        <v>160300</v>
      </c>
      <c r="HF72" s="2">
        <v>234200</v>
      </c>
      <c r="HG72" s="2">
        <v>140900</v>
      </c>
      <c r="HH72" s="2">
        <v>149800</v>
      </c>
      <c r="HI72" s="2">
        <v>90900</v>
      </c>
      <c r="HJ72" s="2">
        <v>152300</v>
      </c>
      <c r="HK72" s="2">
        <v>131100</v>
      </c>
      <c r="HL72" s="2">
        <v>120500</v>
      </c>
      <c r="HM72" s="2">
        <v>180400</v>
      </c>
      <c r="HN72" s="2">
        <v>133200</v>
      </c>
      <c r="HO72" s="2">
        <v>163700</v>
      </c>
      <c r="HP72" s="2">
        <v>287700</v>
      </c>
      <c r="HQ72" s="2">
        <v>285700</v>
      </c>
      <c r="HR72" s="2">
        <v>246600</v>
      </c>
      <c r="HS72" s="2">
        <v>219100</v>
      </c>
      <c r="HT72" s="2">
        <v>175500</v>
      </c>
      <c r="HU72" s="2">
        <v>182400</v>
      </c>
      <c r="HV72" s="2">
        <v>112100</v>
      </c>
      <c r="HW72" s="2">
        <v>134600</v>
      </c>
      <c r="HX72" s="2">
        <v>76900</v>
      </c>
      <c r="HY72" s="2">
        <v>106300</v>
      </c>
      <c r="HZ72" s="2">
        <v>135300</v>
      </c>
      <c r="IA72" s="2">
        <v>97500</v>
      </c>
      <c r="IB72" s="2">
        <v>142800</v>
      </c>
      <c r="IC72" s="2">
        <v>143500</v>
      </c>
      <c r="ID72" s="2">
        <v>104500</v>
      </c>
      <c r="IE72" s="2">
        <v>204500</v>
      </c>
      <c r="IF72" s="2">
        <v>294000</v>
      </c>
      <c r="IG72" s="2">
        <v>385800</v>
      </c>
      <c r="IH72" s="2">
        <v>559400</v>
      </c>
      <c r="II72" s="2">
        <v>1399300</v>
      </c>
      <c r="IJ72" s="2">
        <v>289900</v>
      </c>
      <c r="IK72" s="2">
        <v>84900</v>
      </c>
      <c r="IL72" s="2">
        <v>80700</v>
      </c>
      <c r="IM72" s="2">
        <v>124500</v>
      </c>
      <c r="IN72" s="2">
        <v>77400</v>
      </c>
      <c r="IO72" s="2">
        <v>65900</v>
      </c>
      <c r="IP72" s="2">
        <v>53400</v>
      </c>
      <c r="IQ72" s="2">
        <v>48800</v>
      </c>
      <c r="IR72" s="2">
        <v>63000</v>
      </c>
      <c r="IS72" s="2">
        <v>56700</v>
      </c>
      <c r="IT72" s="2">
        <v>105200</v>
      </c>
    </row>
    <row r="73" spans="1:254" ht="15.9" customHeight="1">
      <c r="A73" s="390" t="s">
        <v>141</v>
      </c>
      <c r="B73" s="46" t="s">
        <v>142</v>
      </c>
      <c r="C73" s="50">
        <v>65900</v>
      </c>
      <c r="D73" s="199">
        <v>-207600</v>
      </c>
      <c r="E73" s="197">
        <v>273500</v>
      </c>
      <c r="F73" s="21">
        <v>407200</v>
      </c>
      <c r="G73" s="21">
        <v>194600</v>
      </c>
      <c r="H73" s="21">
        <v>105800</v>
      </c>
      <c r="I73" s="21">
        <v>133800</v>
      </c>
      <c r="J73" s="21">
        <v>105700</v>
      </c>
      <c r="K73" s="21">
        <v>158500</v>
      </c>
      <c r="L73" s="21">
        <v>62600</v>
      </c>
      <c r="M73" s="21">
        <v>89900</v>
      </c>
      <c r="N73" s="21">
        <v>71500</v>
      </c>
      <c r="O73" s="21">
        <v>90300</v>
      </c>
      <c r="P73" s="21">
        <v>74400</v>
      </c>
      <c r="Q73" s="21">
        <v>122700</v>
      </c>
      <c r="R73" s="21">
        <v>183900</v>
      </c>
      <c r="S73" s="21">
        <v>183700</v>
      </c>
      <c r="T73" s="21">
        <v>126000</v>
      </c>
      <c r="U73" s="21">
        <v>82000</v>
      </c>
      <c r="V73" s="21">
        <v>136700</v>
      </c>
      <c r="W73" s="21">
        <v>128000</v>
      </c>
      <c r="X73" s="21">
        <v>183900</v>
      </c>
      <c r="Y73" s="21">
        <v>79600</v>
      </c>
      <c r="Z73" s="21">
        <v>59500</v>
      </c>
      <c r="AA73" s="21">
        <v>68300</v>
      </c>
      <c r="AB73" s="21">
        <v>218100</v>
      </c>
      <c r="AC73" s="21">
        <v>135400</v>
      </c>
      <c r="AD73" s="21">
        <v>92900</v>
      </c>
      <c r="AE73" s="21">
        <v>104500</v>
      </c>
      <c r="AF73" s="21">
        <v>75800</v>
      </c>
      <c r="AG73" s="21">
        <v>103500</v>
      </c>
      <c r="AH73" s="21">
        <v>64600</v>
      </c>
      <c r="AI73" s="21">
        <v>56600</v>
      </c>
      <c r="AJ73" s="21">
        <v>105700</v>
      </c>
      <c r="AK73" s="21">
        <v>70600</v>
      </c>
      <c r="AL73" s="21">
        <v>100700</v>
      </c>
      <c r="AM73" s="21">
        <v>149800</v>
      </c>
      <c r="AN73" s="21">
        <v>101100</v>
      </c>
      <c r="AO73" s="21">
        <v>70700</v>
      </c>
      <c r="AP73" s="21">
        <v>81300</v>
      </c>
      <c r="AQ73" s="21">
        <v>76100</v>
      </c>
      <c r="AR73" s="21">
        <v>123300</v>
      </c>
      <c r="AS73" s="21">
        <v>81800</v>
      </c>
      <c r="AT73" s="21">
        <v>120300</v>
      </c>
      <c r="AU73" s="21">
        <v>94500</v>
      </c>
      <c r="AV73" s="21">
        <v>98400</v>
      </c>
      <c r="AW73" s="21">
        <v>179500</v>
      </c>
      <c r="AX73" s="21">
        <v>148300</v>
      </c>
      <c r="AY73" s="21">
        <v>138500</v>
      </c>
      <c r="AZ73" s="21">
        <v>110800</v>
      </c>
      <c r="BA73" s="21">
        <v>187100</v>
      </c>
      <c r="BB73" s="21">
        <v>210800</v>
      </c>
      <c r="BC73" s="21">
        <v>159600</v>
      </c>
      <c r="BD73" s="21">
        <v>255800</v>
      </c>
      <c r="BE73" s="21">
        <v>93500</v>
      </c>
      <c r="BF73" s="21">
        <v>116000</v>
      </c>
      <c r="BG73" s="21">
        <v>78400</v>
      </c>
      <c r="BH73" s="21">
        <v>143600</v>
      </c>
      <c r="BI73" s="21">
        <v>172400</v>
      </c>
      <c r="BJ73" s="21">
        <v>156700</v>
      </c>
      <c r="BK73" s="21">
        <v>202300</v>
      </c>
      <c r="BL73" s="21">
        <v>335000</v>
      </c>
      <c r="BM73" s="2">
        <v>335500</v>
      </c>
      <c r="BN73" s="2">
        <v>641700</v>
      </c>
      <c r="BO73" s="2">
        <v>261500</v>
      </c>
      <c r="BP73" s="2">
        <v>99300</v>
      </c>
      <c r="BQ73" s="2">
        <v>173800</v>
      </c>
      <c r="BR73" s="2">
        <v>124500</v>
      </c>
      <c r="BS73" s="2">
        <v>114900</v>
      </c>
      <c r="BT73" s="2">
        <v>76700</v>
      </c>
      <c r="BU73" s="2">
        <v>127600</v>
      </c>
      <c r="BV73" s="2">
        <v>86300</v>
      </c>
      <c r="BW73" s="2">
        <v>110000</v>
      </c>
      <c r="BX73" s="2">
        <v>92900</v>
      </c>
      <c r="BY73" s="2">
        <v>105000</v>
      </c>
      <c r="BZ73" s="2">
        <v>100600</v>
      </c>
      <c r="CA73" s="2">
        <v>142100</v>
      </c>
      <c r="CB73" s="2">
        <v>76500</v>
      </c>
      <c r="CC73" s="2">
        <v>145900</v>
      </c>
      <c r="CD73" s="2">
        <v>97600</v>
      </c>
      <c r="CE73" s="2">
        <v>128100</v>
      </c>
      <c r="CF73" s="2">
        <v>102400</v>
      </c>
      <c r="CG73" s="2">
        <v>105000</v>
      </c>
      <c r="CH73" s="2">
        <v>121200</v>
      </c>
      <c r="CI73" s="2">
        <v>91800</v>
      </c>
      <c r="CJ73" s="2">
        <v>109000</v>
      </c>
      <c r="CK73" s="2">
        <v>86700</v>
      </c>
      <c r="CL73" s="2">
        <v>148700</v>
      </c>
      <c r="CM73" s="2">
        <v>99500</v>
      </c>
      <c r="CN73" s="2">
        <v>117100</v>
      </c>
      <c r="CO73" s="2">
        <v>177600</v>
      </c>
      <c r="CP73" s="2">
        <v>274700</v>
      </c>
      <c r="CQ73" s="2">
        <v>147900</v>
      </c>
      <c r="CR73" s="2">
        <v>138000</v>
      </c>
      <c r="CS73" s="2">
        <v>108100</v>
      </c>
      <c r="CT73" s="2">
        <v>172100</v>
      </c>
      <c r="CU73" s="2">
        <v>107300</v>
      </c>
      <c r="CV73" s="2">
        <v>125800</v>
      </c>
      <c r="CW73" s="2">
        <v>114700</v>
      </c>
      <c r="CX73" s="2">
        <v>123900</v>
      </c>
      <c r="CY73" s="2">
        <v>157100</v>
      </c>
      <c r="CZ73" s="2">
        <v>210900</v>
      </c>
      <c r="DA73" s="2">
        <v>285400</v>
      </c>
      <c r="DB73" s="2">
        <v>264000</v>
      </c>
      <c r="DC73" s="2">
        <v>224000</v>
      </c>
      <c r="DD73" s="2">
        <v>187900</v>
      </c>
      <c r="DE73" s="2">
        <v>429300</v>
      </c>
      <c r="DF73" s="2">
        <v>429500</v>
      </c>
      <c r="DG73" s="2">
        <v>182600</v>
      </c>
      <c r="DH73" s="2">
        <v>147900</v>
      </c>
      <c r="DI73" s="2">
        <v>349200</v>
      </c>
      <c r="DJ73" s="2">
        <v>153200</v>
      </c>
      <c r="DK73" s="2">
        <v>107800</v>
      </c>
      <c r="DL73" s="2">
        <v>120500</v>
      </c>
      <c r="DM73" s="2">
        <v>171300</v>
      </c>
      <c r="DN73" s="2">
        <v>201700</v>
      </c>
      <c r="DO73" s="2">
        <v>180400</v>
      </c>
      <c r="DP73" s="2">
        <v>253700</v>
      </c>
      <c r="DQ73" s="2">
        <v>326100</v>
      </c>
      <c r="DR73" s="2">
        <v>811900</v>
      </c>
      <c r="DS73" s="2">
        <v>1027500</v>
      </c>
      <c r="DT73" s="2">
        <v>148900</v>
      </c>
      <c r="DU73" s="2">
        <v>118900</v>
      </c>
      <c r="DV73" s="2">
        <v>156700</v>
      </c>
      <c r="DW73" s="2">
        <v>104200</v>
      </c>
      <c r="DX73" s="2">
        <v>94800</v>
      </c>
      <c r="DY73" s="2">
        <v>122800</v>
      </c>
      <c r="DZ73" s="2">
        <v>89800</v>
      </c>
      <c r="EA73" s="2">
        <v>137700</v>
      </c>
      <c r="EB73" s="2">
        <v>88000</v>
      </c>
      <c r="EC73" s="2">
        <v>83500</v>
      </c>
      <c r="ED73" s="2">
        <v>151600</v>
      </c>
      <c r="EE73" s="2">
        <v>134200</v>
      </c>
      <c r="EF73" s="2">
        <v>116800</v>
      </c>
      <c r="EG73" s="2">
        <v>196700</v>
      </c>
      <c r="EH73" s="2">
        <v>135000</v>
      </c>
      <c r="EI73" s="2">
        <v>166600</v>
      </c>
      <c r="EJ73" s="2">
        <v>133400</v>
      </c>
      <c r="EK73" s="2">
        <v>160800</v>
      </c>
      <c r="EL73" s="2">
        <v>126700</v>
      </c>
      <c r="EM73" s="2">
        <v>197100</v>
      </c>
      <c r="EN73" s="2">
        <v>227800</v>
      </c>
      <c r="EO73" s="2">
        <v>104800</v>
      </c>
      <c r="EP73" s="2">
        <v>150700</v>
      </c>
      <c r="EQ73" s="2">
        <v>238600</v>
      </c>
      <c r="ER73" s="2">
        <v>202200</v>
      </c>
      <c r="ES73" s="2">
        <v>229800</v>
      </c>
      <c r="ET73" s="2">
        <v>141300</v>
      </c>
      <c r="EU73" s="2">
        <v>183500</v>
      </c>
      <c r="EV73" s="2">
        <v>203500</v>
      </c>
      <c r="EW73" s="2">
        <v>168700</v>
      </c>
      <c r="EX73" s="2">
        <v>146000</v>
      </c>
      <c r="EY73" s="2">
        <v>105600</v>
      </c>
      <c r="EZ73" s="2">
        <v>119200</v>
      </c>
      <c r="FA73" s="2">
        <v>178100</v>
      </c>
      <c r="FB73" s="2">
        <v>91400</v>
      </c>
      <c r="FC73" s="2">
        <v>135600</v>
      </c>
      <c r="FD73" s="2">
        <v>171200</v>
      </c>
      <c r="FE73" s="2">
        <v>252800</v>
      </c>
      <c r="FF73" s="2">
        <v>188300</v>
      </c>
      <c r="FG73" s="2">
        <v>149900</v>
      </c>
      <c r="FH73" s="2">
        <v>167500</v>
      </c>
      <c r="FI73" s="2">
        <v>349900</v>
      </c>
      <c r="FJ73" s="2">
        <v>489000</v>
      </c>
      <c r="FK73" s="2">
        <v>409200</v>
      </c>
      <c r="FL73" s="2">
        <v>268200</v>
      </c>
      <c r="FM73" s="2">
        <v>341200</v>
      </c>
      <c r="FN73" s="2">
        <v>283600</v>
      </c>
      <c r="FO73" s="2">
        <v>172300</v>
      </c>
      <c r="FP73" s="2">
        <v>184300</v>
      </c>
      <c r="FQ73" s="2">
        <v>264400</v>
      </c>
      <c r="FR73" s="2">
        <v>475400</v>
      </c>
      <c r="FS73" s="2">
        <v>363000</v>
      </c>
      <c r="FT73" s="2">
        <v>283000</v>
      </c>
      <c r="FU73" s="2">
        <v>335100</v>
      </c>
      <c r="FV73" s="2">
        <v>329900</v>
      </c>
      <c r="FW73" s="2">
        <v>244500</v>
      </c>
      <c r="FX73" s="2">
        <v>470900</v>
      </c>
      <c r="FY73" s="2">
        <v>968900</v>
      </c>
      <c r="FZ73" s="2">
        <v>1670200</v>
      </c>
      <c r="GA73" s="2">
        <v>624700</v>
      </c>
      <c r="GB73" s="2">
        <v>316300</v>
      </c>
      <c r="GC73" s="2">
        <v>243100</v>
      </c>
      <c r="GD73" s="2">
        <v>166000</v>
      </c>
      <c r="GE73" s="2">
        <v>101900</v>
      </c>
      <c r="GF73" s="2">
        <v>202100</v>
      </c>
      <c r="GG73" s="2">
        <v>195400</v>
      </c>
      <c r="GH73" s="2">
        <v>120600</v>
      </c>
      <c r="GI73" s="2">
        <v>152000</v>
      </c>
      <c r="GJ73" s="2">
        <v>196500</v>
      </c>
      <c r="GK73" s="2">
        <v>247800</v>
      </c>
      <c r="GL73" s="2">
        <v>82000</v>
      </c>
      <c r="GM73" s="2">
        <v>124500</v>
      </c>
      <c r="GN73" s="2">
        <v>108600</v>
      </c>
      <c r="GO73" s="2">
        <v>163700</v>
      </c>
      <c r="GP73" s="2">
        <v>367700</v>
      </c>
      <c r="GQ73" s="2">
        <v>283100</v>
      </c>
      <c r="GR73" s="2">
        <v>182600</v>
      </c>
      <c r="GS73" s="2">
        <v>171500</v>
      </c>
      <c r="GT73" s="2">
        <v>154600</v>
      </c>
      <c r="GU73" s="2">
        <v>197200</v>
      </c>
      <c r="GV73" s="2">
        <v>151600</v>
      </c>
      <c r="GW73" s="2">
        <v>170600</v>
      </c>
      <c r="GX73" s="2">
        <v>152500</v>
      </c>
      <c r="GY73" s="2">
        <v>197300</v>
      </c>
      <c r="GZ73" s="2">
        <v>279100</v>
      </c>
      <c r="HA73" s="2">
        <v>201000</v>
      </c>
      <c r="HB73" s="2">
        <v>259100</v>
      </c>
      <c r="HC73" s="2">
        <v>239700</v>
      </c>
      <c r="HD73" s="2">
        <v>289100</v>
      </c>
      <c r="HE73" s="2">
        <v>221900</v>
      </c>
      <c r="HF73" s="2">
        <v>354500</v>
      </c>
      <c r="HG73" s="2">
        <v>135900</v>
      </c>
      <c r="HH73" s="2">
        <v>169200</v>
      </c>
      <c r="HI73" s="2">
        <v>175700</v>
      </c>
      <c r="HJ73" s="2">
        <v>482400</v>
      </c>
      <c r="HK73" s="2">
        <v>833800</v>
      </c>
      <c r="HL73" s="2">
        <v>106400</v>
      </c>
      <c r="HM73" s="2">
        <v>167300</v>
      </c>
      <c r="HN73" s="2">
        <v>162700</v>
      </c>
      <c r="HO73" s="2">
        <v>219500</v>
      </c>
      <c r="HP73" s="2">
        <v>266500</v>
      </c>
      <c r="HQ73" s="2">
        <v>119700</v>
      </c>
      <c r="HR73" s="2">
        <v>226000</v>
      </c>
      <c r="HS73" s="2">
        <v>208900</v>
      </c>
      <c r="HT73" s="2">
        <v>148300</v>
      </c>
      <c r="HU73" s="2">
        <v>273100</v>
      </c>
      <c r="HV73" s="2">
        <v>320300</v>
      </c>
      <c r="HW73" s="2">
        <v>260600</v>
      </c>
      <c r="HX73" s="2">
        <v>192600</v>
      </c>
      <c r="HY73" s="2">
        <v>111200</v>
      </c>
      <c r="HZ73" s="2">
        <v>314100</v>
      </c>
      <c r="IA73" s="2">
        <v>601400</v>
      </c>
      <c r="IB73" s="2">
        <v>221600</v>
      </c>
      <c r="IC73" s="2">
        <v>219200</v>
      </c>
      <c r="ID73" s="2">
        <v>212400</v>
      </c>
      <c r="IE73" s="2">
        <v>236000</v>
      </c>
      <c r="IF73" s="2">
        <v>212700</v>
      </c>
      <c r="IG73" s="2">
        <v>296200</v>
      </c>
      <c r="IH73" s="2">
        <v>255800</v>
      </c>
      <c r="II73" s="2">
        <v>171100</v>
      </c>
      <c r="IJ73" s="2">
        <v>368400</v>
      </c>
      <c r="IK73" s="2">
        <v>472100</v>
      </c>
      <c r="IL73" s="2">
        <v>195000</v>
      </c>
      <c r="IM73" s="2">
        <v>244200</v>
      </c>
      <c r="IN73" s="2">
        <v>458300</v>
      </c>
      <c r="IO73" s="2">
        <v>294100</v>
      </c>
      <c r="IP73" s="2">
        <v>416900</v>
      </c>
      <c r="IQ73" s="2">
        <v>809400</v>
      </c>
      <c r="IR73" s="2">
        <v>302900</v>
      </c>
      <c r="IS73" s="2">
        <v>155600</v>
      </c>
      <c r="IT73" s="2">
        <v>198700</v>
      </c>
    </row>
    <row r="74" spans="1:254" ht="15.9" customHeight="1">
      <c r="A74" s="390" t="s">
        <v>143</v>
      </c>
      <c r="B74" s="46" t="s">
        <v>144</v>
      </c>
      <c r="C74" s="50">
        <v>584400</v>
      </c>
      <c r="D74" s="199">
        <v>-1012300</v>
      </c>
      <c r="E74" s="197">
        <v>1596700</v>
      </c>
      <c r="F74" s="21">
        <v>2622500</v>
      </c>
      <c r="G74" s="21">
        <v>2092200</v>
      </c>
      <c r="H74" s="21">
        <v>3654300</v>
      </c>
      <c r="I74" s="21">
        <v>2619100</v>
      </c>
      <c r="J74" s="21">
        <v>4941700</v>
      </c>
      <c r="K74" s="21">
        <v>5156500</v>
      </c>
      <c r="L74" s="21">
        <v>3154200</v>
      </c>
      <c r="M74" s="21">
        <v>3338700</v>
      </c>
      <c r="N74" s="21">
        <v>3206700</v>
      </c>
      <c r="O74" s="21">
        <v>1582500</v>
      </c>
      <c r="P74" s="21">
        <v>2043300</v>
      </c>
      <c r="Q74" s="21">
        <v>2052300</v>
      </c>
      <c r="R74" s="21">
        <v>2452800</v>
      </c>
      <c r="S74" s="21">
        <v>1690600</v>
      </c>
      <c r="T74" s="21">
        <v>1720800</v>
      </c>
      <c r="U74" s="21">
        <v>1735200</v>
      </c>
      <c r="V74" s="21">
        <v>1879000</v>
      </c>
      <c r="W74" s="21">
        <v>2260600</v>
      </c>
      <c r="X74" s="21">
        <v>2203800</v>
      </c>
      <c r="Y74" s="21">
        <v>2751000</v>
      </c>
      <c r="Z74" s="21">
        <v>2295600</v>
      </c>
      <c r="AA74" s="21">
        <v>2507700</v>
      </c>
      <c r="AB74" s="21">
        <v>3278800</v>
      </c>
      <c r="AC74" s="21">
        <v>4148400</v>
      </c>
      <c r="AD74" s="21">
        <v>2241000</v>
      </c>
      <c r="AE74" s="21">
        <v>1849700</v>
      </c>
      <c r="AF74" s="21">
        <v>1782400</v>
      </c>
      <c r="AG74" s="21">
        <v>1851300</v>
      </c>
      <c r="AH74" s="21">
        <v>2005300</v>
      </c>
      <c r="AI74" s="21">
        <v>1973900</v>
      </c>
      <c r="AJ74" s="21">
        <v>2569500</v>
      </c>
      <c r="AK74" s="21">
        <v>2308900</v>
      </c>
      <c r="AL74" s="21">
        <v>2725600</v>
      </c>
      <c r="AM74" s="21">
        <v>1930700</v>
      </c>
      <c r="AN74" s="21">
        <v>2230900</v>
      </c>
      <c r="AO74" s="21">
        <v>2985100</v>
      </c>
      <c r="AP74" s="21">
        <v>4307400</v>
      </c>
      <c r="AQ74" s="21">
        <v>3164000</v>
      </c>
      <c r="AR74" s="21">
        <v>2135800</v>
      </c>
      <c r="AS74" s="21">
        <v>2158900</v>
      </c>
      <c r="AT74" s="21">
        <v>2437400</v>
      </c>
      <c r="AU74" s="21">
        <v>2434400</v>
      </c>
      <c r="AV74" s="21">
        <v>2216800</v>
      </c>
      <c r="AW74" s="21">
        <v>2215600</v>
      </c>
      <c r="AX74" s="21">
        <v>1983200</v>
      </c>
      <c r="AY74" s="21">
        <v>3201700</v>
      </c>
      <c r="AZ74" s="21">
        <v>2660800</v>
      </c>
      <c r="BA74" s="21">
        <v>5406800</v>
      </c>
      <c r="BB74" s="21">
        <v>2120400</v>
      </c>
      <c r="BC74" s="21">
        <v>2501400</v>
      </c>
      <c r="BD74" s="21">
        <v>2574600</v>
      </c>
      <c r="BE74" s="21">
        <v>3620800</v>
      </c>
      <c r="BF74" s="21">
        <v>2126500</v>
      </c>
      <c r="BG74" s="21">
        <v>2315200</v>
      </c>
      <c r="BH74" s="21">
        <v>2264400</v>
      </c>
      <c r="BI74" s="21">
        <v>2421000</v>
      </c>
      <c r="BJ74" s="21">
        <v>2950300</v>
      </c>
      <c r="BK74" s="21">
        <v>2781900</v>
      </c>
      <c r="BL74" s="21">
        <v>2105800</v>
      </c>
      <c r="BM74" s="2">
        <v>2618100</v>
      </c>
      <c r="BN74" s="2">
        <v>2907100</v>
      </c>
      <c r="BO74" s="2">
        <v>3306500</v>
      </c>
      <c r="BP74" s="2">
        <v>4390900</v>
      </c>
      <c r="BQ74" s="2">
        <v>7110200</v>
      </c>
      <c r="BR74" s="2">
        <v>4982900</v>
      </c>
      <c r="BS74" s="2">
        <v>5649400</v>
      </c>
      <c r="BT74" s="2">
        <v>5415500</v>
      </c>
      <c r="BU74" s="2">
        <v>3159100</v>
      </c>
      <c r="BV74" s="2">
        <v>3437600</v>
      </c>
      <c r="BW74" s="2">
        <v>5078700</v>
      </c>
      <c r="BX74" s="2">
        <v>2943400</v>
      </c>
      <c r="BY74" s="2">
        <v>2482900</v>
      </c>
      <c r="BZ74" s="2">
        <v>2734200</v>
      </c>
      <c r="CA74" s="2">
        <v>3397600</v>
      </c>
      <c r="CB74" s="2">
        <v>2877400</v>
      </c>
      <c r="CC74" s="2">
        <v>3416900</v>
      </c>
      <c r="CD74" s="2">
        <v>1974800</v>
      </c>
      <c r="CE74" s="2">
        <v>2762000</v>
      </c>
      <c r="CF74" s="2">
        <v>2383700</v>
      </c>
      <c r="CG74" s="2">
        <v>2807000</v>
      </c>
      <c r="CH74" s="2">
        <v>4570500</v>
      </c>
      <c r="CI74" s="2">
        <v>2330800</v>
      </c>
      <c r="CJ74" s="2">
        <v>1919700</v>
      </c>
      <c r="CK74" s="2">
        <v>2294300</v>
      </c>
      <c r="CL74" s="2">
        <v>3349500</v>
      </c>
      <c r="CM74" s="2">
        <v>3062100</v>
      </c>
      <c r="CN74" s="2">
        <v>3442000</v>
      </c>
      <c r="CO74" s="2">
        <v>2981100</v>
      </c>
      <c r="CP74" s="2">
        <v>2586700</v>
      </c>
      <c r="CQ74" s="2">
        <v>1763800</v>
      </c>
      <c r="CR74" s="2">
        <v>2343800</v>
      </c>
      <c r="CS74" s="2">
        <v>3104900</v>
      </c>
      <c r="CT74" s="2">
        <v>3514300</v>
      </c>
      <c r="CU74" s="2">
        <v>4321000</v>
      </c>
      <c r="CV74" s="2">
        <v>3412700</v>
      </c>
      <c r="CW74" s="2">
        <v>2350000</v>
      </c>
      <c r="CX74" s="2">
        <v>2812600</v>
      </c>
      <c r="CY74" s="2">
        <v>3884300</v>
      </c>
      <c r="CZ74" s="2">
        <v>2776700</v>
      </c>
      <c r="DA74" s="2">
        <v>2655600</v>
      </c>
      <c r="DB74" s="2">
        <v>4061800</v>
      </c>
      <c r="DC74" s="2">
        <v>6038500</v>
      </c>
      <c r="DD74" s="2">
        <v>3226300</v>
      </c>
      <c r="DE74" s="2">
        <v>3416200</v>
      </c>
      <c r="DF74" s="2">
        <v>4271700</v>
      </c>
      <c r="DG74" s="2">
        <v>4197900</v>
      </c>
      <c r="DH74" s="2">
        <v>6712000</v>
      </c>
      <c r="DI74" s="2">
        <v>3343200</v>
      </c>
      <c r="DJ74" s="2">
        <v>1867500</v>
      </c>
      <c r="DK74" s="2">
        <v>1712700</v>
      </c>
      <c r="DL74" s="2">
        <v>1817500</v>
      </c>
      <c r="DM74" s="2">
        <v>2826100</v>
      </c>
      <c r="DN74" s="2">
        <v>2504400</v>
      </c>
      <c r="DO74" s="2">
        <v>1959600</v>
      </c>
      <c r="DP74" s="2">
        <v>1901700</v>
      </c>
      <c r="DQ74" s="2">
        <v>2497400</v>
      </c>
      <c r="DR74" s="2">
        <v>2660800</v>
      </c>
      <c r="DS74" s="2">
        <v>3472400</v>
      </c>
      <c r="DT74" s="2">
        <v>2371300</v>
      </c>
      <c r="DU74" s="2">
        <v>3216900</v>
      </c>
      <c r="DV74" s="2">
        <v>3335800</v>
      </c>
      <c r="DW74" s="2">
        <v>3570700</v>
      </c>
      <c r="DX74" s="2">
        <v>3819700</v>
      </c>
      <c r="DY74" s="2">
        <v>3574200</v>
      </c>
      <c r="DZ74" s="2">
        <v>5994200</v>
      </c>
      <c r="EA74" s="2">
        <v>2538000</v>
      </c>
      <c r="EB74" s="2">
        <v>1736500</v>
      </c>
      <c r="EC74" s="2">
        <v>2537100</v>
      </c>
      <c r="ED74" s="2">
        <v>1583200</v>
      </c>
      <c r="EE74" s="2">
        <v>1799300</v>
      </c>
      <c r="EF74" s="2">
        <v>1270700</v>
      </c>
      <c r="EG74" s="2">
        <v>1395700</v>
      </c>
      <c r="EH74" s="2">
        <v>1783200</v>
      </c>
      <c r="EI74" s="2">
        <v>2379300</v>
      </c>
      <c r="EJ74" s="2">
        <v>1278400</v>
      </c>
      <c r="EK74" s="2">
        <v>1446000</v>
      </c>
      <c r="EL74" s="2">
        <v>1572100</v>
      </c>
      <c r="EM74" s="2">
        <v>1915800</v>
      </c>
      <c r="EN74" s="2">
        <v>2565700</v>
      </c>
      <c r="EO74" s="2">
        <v>2449000</v>
      </c>
      <c r="EP74" s="2">
        <v>2370500</v>
      </c>
      <c r="EQ74" s="2">
        <v>1224000</v>
      </c>
      <c r="ER74" s="2">
        <v>2416100</v>
      </c>
      <c r="ES74" s="2">
        <v>1952200</v>
      </c>
      <c r="ET74" s="2">
        <v>1081200</v>
      </c>
      <c r="EU74" s="2">
        <v>1029000</v>
      </c>
      <c r="EV74" s="2">
        <v>1036000</v>
      </c>
      <c r="EW74" s="2">
        <v>1126200</v>
      </c>
      <c r="EX74" s="2">
        <v>1126500</v>
      </c>
      <c r="EY74" s="2">
        <v>2092000</v>
      </c>
      <c r="EZ74" s="2">
        <v>1932500</v>
      </c>
      <c r="FA74" s="2">
        <v>3652000</v>
      </c>
      <c r="FB74" s="2">
        <v>2746300</v>
      </c>
      <c r="FC74" s="2">
        <v>1951400</v>
      </c>
      <c r="FD74" s="2">
        <v>3149000</v>
      </c>
      <c r="FE74" s="2">
        <v>1683200</v>
      </c>
      <c r="FF74" s="2">
        <v>1666800</v>
      </c>
      <c r="FG74" s="2">
        <v>1357100</v>
      </c>
      <c r="FH74" s="2">
        <v>1642200</v>
      </c>
      <c r="FI74" s="2">
        <v>1663500</v>
      </c>
      <c r="FJ74" s="2">
        <v>1142400</v>
      </c>
      <c r="FK74" s="2">
        <v>1404500</v>
      </c>
      <c r="FL74" s="2">
        <v>1393900</v>
      </c>
      <c r="FM74" s="2">
        <v>1595100</v>
      </c>
      <c r="FN74" s="2">
        <v>1419200</v>
      </c>
      <c r="FO74" s="2">
        <v>1196600</v>
      </c>
      <c r="FP74" s="2">
        <v>1161600</v>
      </c>
      <c r="FQ74" s="2">
        <v>941000</v>
      </c>
      <c r="FR74" s="2">
        <v>1453400</v>
      </c>
      <c r="FS74" s="2">
        <v>1963100</v>
      </c>
      <c r="FT74" s="2">
        <v>2737300</v>
      </c>
      <c r="FU74" s="2">
        <v>1455500</v>
      </c>
      <c r="FV74" s="2">
        <v>1585700</v>
      </c>
      <c r="FW74" s="2">
        <v>2237800</v>
      </c>
      <c r="FX74" s="2">
        <v>2300500</v>
      </c>
      <c r="FY74" s="2">
        <v>1492500</v>
      </c>
      <c r="FZ74" s="2">
        <v>2182400</v>
      </c>
      <c r="GA74" s="2">
        <v>2686300</v>
      </c>
      <c r="GB74" s="2">
        <v>6264200</v>
      </c>
      <c r="GC74" s="2">
        <v>1421200</v>
      </c>
      <c r="GD74" s="2">
        <v>1199500</v>
      </c>
      <c r="GE74" s="2">
        <v>1471700</v>
      </c>
      <c r="GF74" s="2">
        <v>3485700</v>
      </c>
      <c r="GG74" s="2">
        <v>3555000</v>
      </c>
      <c r="GH74" s="2">
        <v>5022100</v>
      </c>
      <c r="GI74" s="2">
        <v>2438300</v>
      </c>
      <c r="GJ74" s="2">
        <v>1906500</v>
      </c>
      <c r="GK74" s="2">
        <v>2066900</v>
      </c>
      <c r="GL74" s="2">
        <v>1173400</v>
      </c>
      <c r="GM74" s="2">
        <v>1385700</v>
      </c>
      <c r="GN74" s="2">
        <v>1156900</v>
      </c>
      <c r="GO74" s="2">
        <v>1396200</v>
      </c>
      <c r="GP74" s="2">
        <v>1295200</v>
      </c>
      <c r="GQ74" s="2">
        <v>1166900</v>
      </c>
      <c r="GR74" s="2">
        <v>1359500</v>
      </c>
      <c r="GS74" s="2">
        <v>1100700</v>
      </c>
      <c r="GT74" s="2">
        <v>1529400</v>
      </c>
      <c r="GU74" s="2">
        <v>2256500</v>
      </c>
      <c r="GV74" s="2">
        <v>1701200</v>
      </c>
      <c r="GW74" s="2">
        <v>1519200</v>
      </c>
      <c r="GX74" s="2">
        <v>1705400</v>
      </c>
      <c r="GY74" s="2">
        <v>2216300</v>
      </c>
      <c r="GZ74" s="2">
        <v>2423200</v>
      </c>
      <c r="HA74" s="2">
        <v>1581800</v>
      </c>
      <c r="HB74" s="2">
        <v>2059200</v>
      </c>
      <c r="HC74" s="2">
        <v>1824900</v>
      </c>
      <c r="HD74" s="2">
        <v>1884700</v>
      </c>
      <c r="HE74" s="2">
        <v>1890700</v>
      </c>
      <c r="HF74" s="2">
        <v>2285000</v>
      </c>
      <c r="HG74" s="2">
        <v>1770200</v>
      </c>
      <c r="HH74" s="2">
        <v>1683500</v>
      </c>
      <c r="HI74" s="2">
        <v>1450800</v>
      </c>
      <c r="HJ74" s="2">
        <v>2112200</v>
      </c>
      <c r="HK74" s="2">
        <v>1669400</v>
      </c>
      <c r="HL74" s="2">
        <v>1516900</v>
      </c>
      <c r="HM74" s="2">
        <v>1284600</v>
      </c>
      <c r="HN74" s="2">
        <v>1368200</v>
      </c>
      <c r="HO74" s="2">
        <v>1722500</v>
      </c>
      <c r="HP74" s="2">
        <v>1553500</v>
      </c>
      <c r="HQ74" s="2">
        <v>1534000</v>
      </c>
      <c r="HR74" s="2">
        <v>1405700</v>
      </c>
      <c r="HS74" s="2">
        <v>1908000</v>
      </c>
      <c r="HT74" s="2">
        <v>1439300</v>
      </c>
      <c r="HU74" s="2">
        <v>1397000</v>
      </c>
      <c r="HV74" s="2">
        <v>1481200</v>
      </c>
      <c r="HW74" s="2">
        <v>1048300</v>
      </c>
      <c r="HX74" s="2">
        <v>1455400</v>
      </c>
      <c r="HY74" s="2">
        <v>4418200</v>
      </c>
      <c r="HZ74" s="2">
        <v>2038200</v>
      </c>
      <c r="IA74" s="2">
        <v>2133300</v>
      </c>
      <c r="IB74" s="2">
        <v>1375900</v>
      </c>
      <c r="IC74" s="2">
        <v>1512900</v>
      </c>
      <c r="ID74" s="2">
        <v>1067600</v>
      </c>
      <c r="IE74" s="2">
        <v>1464100</v>
      </c>
      <c r="IF74" s="2">
        <v>1597900</v>
      </c>
      <c r="IG74" s="2">
        <v>2293300</v>
      </c>
      <c r="IH74" s="2">
        <v>1609700</v>
      </c>
      <c r="II74" s="2">
        <v>2801500</v>
      </c>
      <c r="IJ74" s="2">
        <v>5807000</v>
      </c>
      <c r="IK74" s="2">
        <v>2607300</v>
      </c>
      <c r="IL74" s="2">
        <v>3616600</v>
      </c>
      <c r="IM74" s="2">
        <v>2292100</v>
      </c>
      <c r="IN74" s="2">
        <v>2165300</v>
      </c>
      <c r="IO74" s="2">
        <v>2176300</v>
      </c>
      <c r="IP74" s="2">
        <v>1967000</v>
      </c>
      <c r="IQ74" s="2">
        <v>1950200</v>
      </c>
      <c r="IR74" s="2">
        <v>3634200</v>
      </c>
      <c r="IS74" s="2">
        <v>7538100</v>
      </c>
      <c r="IT74" s="2">
        <v>1618500</v>
      </c>
    </row>
    <row r="75" spans="1:254" ht="15.9" customHeight="1">
      <c r="A75" s="390" t="s">
        <v>145</v>
      </c>
      <c r="B75" s="46" t="s">
        <v>146</v>
      </c>
      <c r="C75" s="50">
        <v>331200</v>
      </c>
      <c r="D75" s="199">
        <v>82300</v>
      </c>
      <c r="E75" s="197">
        <v>248900</v>
      </c>
      <c r="F75" s="21">
        <v>209300</v>
      </c>
      <c r="G75" s="21">
        <v>193400</v>
      </c>
      <c r="H75" s="21">
        <v>192000</v>
      </c>
      <c r="I75" s="21">
        <v>265900</v>
      </c>
      <c r="J75" s="21">
        <v>241600</v>
      </c>
      <c r="K75" s="21">
        <v>221800</v>
      </c>
      <c r="L75" s="21">
        <v>168400</v>
      </c>
      <c r="M75" s="21">
        <v>159200</v>
      </c>
      <c r="N75" s="21">
        <v>159900</v>
      </c>
      <c r="O75" s="21">
        <v>139600</v>
      </c>
      <c r="P75" s="21">
        <v>206100</v>
      </c>
      <c r="Q75" s="21">
        <v>185700</v>
      </c>
      <c r="R75" s="21">
        <v>161600</v>
      </c>
      <c r="S75" s="21">
        <v>226000</v>
      </c>
      <c r="T75" s="21">
        <v>178700</v>
      </c>
      <c r="U75" s="21">
        <v>195200</v>
      </c>
      <c r="V75" s="21">
        <v>195600</v>
      </c>
      <c r="W75" s="21">
        <v>190400</v>
      </c>
      <c r="X75" s="21">
        <v>228900</v>
      </c>
      <c r="Y75" s="21">
        <v>206300</v>
      </c>
      <c r="Z75" s="21">
        <v>212200</v>
      </c>
      <c r="AA75" s="21">
        <v>212900</v>
      </c>
      <c r="AB75" s="21">
        <v>206300</v>
      </c>
      <c r="AC75" s="21">
        <v>265500</v>
      </c>
      <c r="AD75" s="21">
        <v>218700</v>
      </c>
      <c r="AE75" s="21">
        <v>304100</v>
      </c>
      <c r="AF75" s="21">
        <v>283500</v>
      </c>
      <c r="AG75" s="21">
        <v>94300</v>
      </c>
      <c r="AH75" s="21">
        <v>89900</v>
      </c>
      <c r="AI75" s="21">
        <v>66000</v>
      </c>
      <c r="AJ75" s="21">
        <v>83200</v>
      </c>
      <c r="AK75" s="21">
        <v>63800</v>
      </c>
      <c r="AL75" s="21">
        <v>115500</v>
      </c>
      <c r="AM75" s="21">
        <v>84600</v>
      </c>
      <c r="AN75" s="21">
        <v>66000</v>
      </c>
      <c r="AO75" s="21">
        <v>67200</v>
      </c>
      <c r="AP75" s="21">
        <v>54000</v>
      </c>
      <c r="AQ75" s="21">
        <v>95600</v>
      </c>
      <c r="AR75" s="21">
        <v>61900</v>
      </c>
      <c r="AS75" s="21">
        <v>67800</v>
      </c>
      <c r="AT75" s="21">
        <v>63100</v>
      </c>
      <c r="AU75" s="21">
        <v>101800</v>
      </c>
      <c r="AV75" s="21">
        <v>52500</v>
      </c>
      <c r="AW75" s="21">
        <v>80500</v>
      </c>
      <c r="AX75" s="21">
        <v>66300</v>
      </c>
      <c r="AY75" s="21">
        <v>75200</v>
      </c>
      <c r="AZ75" s="21">
        <v>93600</v>
      </c>
      <c r="BA75" s="21">
        <v>118300</v>
      </c>
      <c r="BB75" s="21">
        <v>82900</v>
      </c>
      <c r="BC75" s="21">
        <v>82500</v>
      </c>
      <c r="BD75" s="21">
        <v>94200</v>
      </c>
      <c r="BE75" s="21">
        <v>109800</v>
      </c>
      <c r="BF75" s="21">
        <v>91700</v>
      </c>
      <c r="BG75" s="21">
        <v>95700</v>
      </c>
      <c r="BH75" s="21">
        <v>148800</v>
      </c>
      <c r="BI75" s="21">
        <v>106900</v>
      </c>
      <c r="BJ75" s="21">
        <v>89200</v>
      </c>
      <c r="BK75" s="21">
        <v>97400</v>
      </c>
      <c r="BL75" s="21">
        <v>75900</v>
      </c>
      <c r="BM75" s="2">
        <v>88800</v>
      </c>
      <c r="BN75" s="2">
        <v>164300</v>
      </c>
      <c r="BO75" s="2">
        <v>111600</v>
      </c>
      <c r="BP75" s="2">
        <v>99700</v>
      </c>
      <c r="BQ75" s="2">
        <v>94300</v>
      </c>
      <c r="BR75" s="2">
        <v>93200</v>
      </c>
      <c r="BS75" s="2">
        <v>136700</v>
      </c>
      <c r="BT75" s="2">
        <v>294400</v>
      </c>
      <c r="BU75" s="2">
        <v>85900</v>
      </c>
      <c r="BV75" s="2">
        <v>119500</v>
      </c>
      <c r="BW75" s="2">
        <v>104500</v>
      </c>
      <c r="BX75" s="2">
        <v>67400</v>
      </c>
      <c r="BY75" s="2">
        <v>94900</v>
      </c>
      <c r="BZ75" s="2">
        <v>73200</v>
      </c>
      <c r="CA75" s="2">
        <v>73800</v>
      </c>
      <c r="CB75" s="2">
        <v>73400</v>
      </c>
      <c r="CC75" s="2">
        <v>87900</v>
      </c>
      <c r="CD75" s="2">
        <v>70200</v>
      </c>
      <c r="CE75" s="2">
        <v>87200</v>
      </c>
      <c r="CF75" s="2">
        <v>69200</v>
      </c>
      <c r="CG75" s="2">
        <v>76600</v>
      </c>
      <c r="CH75" s="2">
        <v>77400</v>
      </c>
      <c r="CI75" s="2">
        <v>73400</v>
      </c>
      <c r="CJ75" s="2">
        <v>49100</v>
      </c>
      <c r="CK75" s="2">
        <v>78500</v>
      </c>
      <c r="CL75" s="2">
        <v>94200</v>
      </c>
      <c r="CM75" s="2">
        <v>107500</v>
      </c>
      <c r="CN75" s="2">
        <v>109800</v>
      </c>
      <c r="CO75" s="2">
        <v>122400</v>
      </c>
      <c r="CP75" s="2">
        <v>113100</v>
      </c>
      <c r="CQ75" s="2">
        <v>88800</v>
      </c>
      <c r="CR75" s="2">
        <v>125700</v>
      </c>
      <c r="CS75" s="2">
        <v>123800</v>
      </c>
      <c r="CT75" s="2">
        <v>197000</v>
      </c>
      <c r="CU75" s="2">
        <v>187300</v>
      </c>
      <c r="CV75" s="2">
        <v>112200</v>
      </c>
      <c r="CW75" s="2">
        <v>118300</v>
      </c>
      <c r="CX75" s="2">
        <v>103200</v>
      </c>
      <c r="CY75" s="2">
        <v>122800</v>
      </c>
      <c r="CZ75" s="2">
        <v>120700</v>
      </c>
      <c r="DA75" s="2">
        <v>118200</v>
      </c>
      <c r="DB75" s="2">
        <v>154500</v>
      </c>
      <c r="DC75" s="2">
        <v>166000</v>
      </c>
      <c r="DD75" s="2">
        <v>166700</v>
      </c>
      <c r="DE75" s="2">
        <v>148500</v>
      </c>
      <c r="DF75" s="2">
        <v>173400</v>
      </c>
      <c r="DG75" s="2">
        <v>150200</v>
      </c>
      <c r="DH75" s="2">
        <v>165800</v>
      </c>
      <c r="DI75" s="2">
        <v>133000</v>
      </c>
      <c r="DJ75" s="2">
        <v>132800</v>
      </c>
      <c r="DK75" s="2">
        <v>120700</v>
      </c>
      <c r="DL75" s="2">
        <v>131600</v>
      </c>
      <c r="DM75" s="2">
        <v>96200</v>
      </c>
      <c r="DN75" s="2">
        <v>83400</v>
      </c>
      <c r="DO75" s="2">
        <v>88200</v>
      </c>
      <c r="DP75" s="2">
        <v>142900</v>
      </c>
      <c r="DQ75" s="2">
        <v>266300</v>
      </c>
      <c r="DR75" s="2">
        <v>100800</v>
      </c>
      <c r="DS75" s="2">
        <v>57100</v>
      </c>
      <c r="DT75" s="2">
        <v>78000</v>
      </c>
      <c r="DU75" s="2">
        <v>108500</v>
      </c>
      <c r="DV75" s="2">
        <v>66400</v>
      </c>
      <c r="DW75" s="2">
        <v>88700</v>
      </c>
      <c r="DX75" s="2">
        <v>82800</v>
      </c>
      <c r="DY75" s="2">
        <v>62800</v>
      </c>
      <c r="DZ75" s="2">
        <v>71800</v>
      </c>
      <c r="EA75" s="2">
        <v>73500</v>
      </c>
      <c r="EB75" s="2">
        <v>99000</v>
      </c>
      <c r="EC75" s="2">
        <v>90700</v>
      </c>
      <c r="ED75" s="2">
        <v>108100</v>
      </c>
      <c r="EE75" s="2">
        <v>111600</v>
      </c>
      <c r="EF75" s="2">
        <v>77000</v>
      </c>
      <c r="EG75" s="2">
        <v>105200</v>
      </c>
      <c r="EH75" s="2">
        <v>99000</v>
      </c>
      <c r="EI75" s="2">
        <v>73200</v>
      </c>
      <c r="EJ75" s="2">
        <v>75000</v>
      </c>
      <c r="EK75" s="2">
        <v>90300</v>
      </c>
      <c r="EL75" s="2">
        <v>66900</v>
      </c>
      <c r="EM75" s="2">
        <v>112600</v>
      </c>
      <c r="EN75" s="2">
        <v>116500</v>
      </c>
      <c r="EO75" s="2">
        <v>124900</v>
      </c>
      <c r="EP75" s="2">
        <v>140500</v>
      </c>
      <c r="EQ75" s="2">
        <v>129600</v>
      </c>
      <c r="ER75" s="2">
        <v>173500</v>
      </c>
      <c r="ES75" s="2">
        <v>208000</v>
      </c>
      <c r="ET75" s="2">
        <v>182700</v>
      </c>
      <c r="EU75" s="2">
        <v>354600</v>
      </c>
      <c r="EV75" s="2">
        <v>622700</v>
      </c>
      <c r="EW75" s="2">
        <v>302400</v>
      </c>
      <c r="EX75" s="2">
        <v>151000</v>
      </c>
      <c r="EY75" s="2">
        <v>126600</v>
      </c>
      <c r="EZ75" s="2">
        <v>155900</v>
      </c>
      <c r="FA75" s="2">
        <v>250200</v>
      </c>
      <c r="FB75" s="2">
        <v>97700</v>
      </c>
      <c r="FC75" s="2">
        <v>82700</v>
      </c>
      <c r="FD75" s="2">
        <v>122600</v>
      </c>
      <c r="FE75" s="2">
        <v>138300</v>
      </c>
      <c r="FF75" s="2">
        <v>67000</v>
      </c>
      <c r="FG75" s="2">
        <v>65400</v>
      </c>
      <c r="FH75" s="2">
        <v>79800</v>
      </c>
      <c r="FI75" s="2">
        <v>113200</v>
      </c>
      <c r="FJ75" s="2">
        <v>62900</v>
      </c>
      <c r="FK75" s="2">
        <v>101700</v>
      </c>
      <c r="FL75" s="2">
        <v>74700</v>
      </c>
      <c r="FM75" s="2">
        <v>118900</v>
      </c>
      <c r="FN75" s="2">
        <v>82000</v>
      </c>
      <c r="FO75" s="2">
        <v>124700</v>
      </c>
      <c r="FP75" s="2">
        <v>67700</v>
      </c>
      <c r="FQ75" s="2">
        <v>92600</v>
      </c>
      <c r="FR75" s="2">
        <v>84900</v>
      </c>
      <c r="FS75" s="2">
        <v>121500</v>
      </c>
      <c r="FT75" s="2">
        <v>150600</v>
      </c>
      <c r="FU75" s="2">
        <v>92300</v>
      </c>
      <c r="FV75" s="2">
        <v>71100</v>
      </c>
      <c r="FW75" s="2">
        <v>68500</v>
      </c>
      <c r="FX75" s="2">
        <v>117200</v>
      </c>
      <c r="FY75" s="2">
        <v>119100</v>
      </c>
      <c r="FZ75" s="2">
        <v>96300</v>
      </c>
      <c r="GA75" s="2">
        <v>100300</v>
      </c>
      <c r="GB75" s="2">
        <v>82100</v>
      </c>
      <c r="GC75" s="2">
        <v>87400</v>
      </c>
      <c r="GD75" s="2">
        <v>128100</v>
      </c>
      <c r="GE75" s="2">
        <v>125300</v>
      </c>
      <c r="GF75" s="2">
        <v>112100</v>
      </c>
      <c r="GG75" s="2">
        <v>90700</v>
      </c>
      <c r="GH75" s="2">
        <v>95300</v>
      </c>
      <c r="GI75" s="2">
        <v>100300</v>
      </c>
      <c r="GJ75" s="2">
        <v>70600</v>
      </c>
      <c r="GK75" s="2">
        <v>97400</v>
      </c>
      <c r="GL75" s="2">
        <v>69300</v>
      </c>
      <c r="GM75" s="2">
        <v>58900</v>
      </c>
      <c r="GN75" s="2">
        <v>78800</v>
      </c>
      <c r="GO75" s="2">
        <v>83400</v>
      </c>
      <c r="GP75" s="2">
        <v>50900</v>
      </c>
      <c r="GQ75" s="2">
        <v>44000</v>
      </c>
      <c r="GR75" s="2">
        <v>61800</v>
      </c>
      <c r="GS75" s="2">
        <v>50200</v>
      </c>
      <c r="GT75" s="2">
        <v>76200</v>
      </c>
      <c r="GU75" s="2">
        <v>106800</v>
      </c>
      <c r="GV75" s="2">
        <v>77100</v>
      </c>
      <c r="GW75" s="2">
        <v>70600</v>
      </c>
      <c r="GX75" s="2">
        <v>69500</v>
      </c>
      <c r="GY75" s="2">
        <v>98100</v>
      </c>
      <c r="GZ75" s="2">
        <v>93700</v>
      </c>
      <c r="HA75" s="2">
        <v>109900</v>
      </c>
      <c r="HB75" s="2">
        <v>82400</v>
      </c>
      <c r="HC75" s="2">
        <v>96800</v>
      </c>
      <c r="HD75" s="2">
        <v>102200</v>
      </c>
      <c r="HE75" s="2">
        <v>60700</v>
      </c>
      <c r="HF75" s="2">
        <v>101500</v>
      </c>
      <c r="HG75" s="2">
        <v>79200</v>
      </c>
      <c r="HH75" s="2">
        <v>64100</v>
      </c>
      <c r="HI75" s="2">
        <v>114500</v>
      </c>
      <c r="HJ75" s="2">
        <v>276900</v>
      </c>
      <c r="HK75" s="2">
        <v>88900</v>
      </c>
      <c r="HL75" s="2">
        <v>94100</v>
      </c>
      <c r="HM75" s="2">
        <v>119400</v>
      </c>
      <c r="HN75" s="2">
        <v>138500</v>
      </c>
      <c r="HO75" s="2">
        <v>114200</v>
      </c>
      <c r="HP75" s="2">
        <v>73600</v>
      </c>
      <c r="HQ75" s="2">
        <v>69600</v>
      </c>
      <c r="HR75" s="2">
        <v>60500</v>
      </c>
      <c r="HS75" s="2">
        <v>61500</v>
      </c>
      <c r="HT75" s="2">
        <v>77400</v>
      </c>
      <c r="HU75" s="2">
        <v>91400</v>
      </c>
      <c r="HV75" s="2">
        <v>62800</v>
      </c>
      <c r="HW75" s="2">
        <v>56600</v>
      </c>
      <c r="HX75" s="2">
        <v>84300</v>
      </c>
      <c r="HY75" s="2">
        <v>73600</v>
      </c>
      <c r="HZ75" s="2">
        <v>71200</v>
      </c>
      <c r="IA75" s="2">
        <v>85700</v>
      </c>
      <c r="IB75" s="2">
        <v>73500</v>
      </c>
      <c r="IC75" s="2">
        <v>63700</v>
      </c>
      <c r="ID75" s="2">
        <v>68200</v>
      </c>
      <c r="IE75" s="2">
        <v>67700</v>
      </c>
      <c r="IF75" s="2">
        <v>66600</v>
      </c>
      <c r="IG75" s="2">
        <v>71900</v>
      </c>
      <c r="IH75" s="2">
        <v>50900</v>
      </c>
      <c r="II75" s="2">
        <v>59400</v>
      </c>
      <c r="IJ75" s="2">
        <v>79800</v>
      </c>
      <c r="IK75" s="2">
        <v>125400</v>
      </c>
      <c r="IL75" s="2">
        <v>296000</v>
      </c>
      <c r="IM75" s="2">
        <v>99000</v>
      </c>
      <c r="IN75" s="2">
        <v>105200</v>
      </c>
      <c r="IO75" s="2">
        <v>100800</v>
      </c>
      <c r="IP75" s="2">
        <v>86800</v>
      </c>
      <c r="IQ75" s="2">
        <v>112600</v>
      </c>
      <c r="IR75" s="2">
        <v>96700</v>
      </c>
      <c r="IS75" s="2">
        <v>94900</v>
      </c>
      <c r="IT75" s="2">
        <v>73700</v>
      </c>
    </row>
    <row r="76" spans="1:254" ht="15.9" customHeight="1">
      <c r="A76" s="390" t="s">
        <v>147</v>
      </c>
      <c r="B76" s="46" t="s">
        <v>148</v>
      </c>
      <c r="C76" s="50">
        <v>3135600</v>
      </c>
      <c r="D76" s="199">
        <v>-2363800</v>
      </c>
      <c r="E76" s="197">
        <v>5499400</v>
      </c>
      <c r="F76" s="21">
        <v>6316000</v>
      </c>
      <c r="G76" s="21">
        <v>3217000</v>
      </c>
      <c r="H76" s="21">
        <v>3457300</v>
      </c>
      <c r="I76" s="21">
        <v>6792600</v>
      </c>
      <c r="J76" s="21">
        <v>3380100</v>
      </c>
      <c r="K76" s="21">
        <v>5208900</v>
      </c>
      <c r="L76" s="21">
        <v>5081400</v>
      </c>
      <c r="M76" s="21">
        <v>3261500</v>
      </c>
      <c r="N76" s="21">
        <v>3313400</v>
      </c>
      <c r="O76" s="21">
        <v>3647900</v>
      </c>
      <c r="P76" s="21">
        <v>3917200</v>
      </c>
      <c r="Q76" s="21">
        <v>3521400</v>
      </c>
      <c r="R76" s="21">
        <v>4971500</v>
      </c>
      <c r="S76" s="21">
        <v>3680000</v>
      </c>
      <c r="T76" s="21">
        <v>2345400</v>
      </c>
      <c r="U76" s="21">
        <v>2829000</v>
      </c>
      <c r="V76" s="21">
        <v>3241400</v>
      </c>
      <c r="W76" s="21">
        <v>3796900</v>
      </c>
      <c r="X76" s="21">
        <v>3484700</v>
      </c>
      <c r="Y76" s="21">
        <v>4481500</v>
      </c>
      <c r="Z76" s="21">
        <v>4052300</v>
      </c>
      <c r="AA76" s="21">
        <v>3818600</v>
      </c>
      <c r="AB76" s="21">
        <v>3851300</v>
      </c>
      <c r="AC76" s="21">
        <v>5376600</v>
      </c>
      <c r="AD76" s="21">
        <v>6849800</v>
      </c>
      <c r="AE76" s="21">
        <v>3929700</v>
      </c>
      <c r="AF76" s="21">
        <v>3094100</v>
      </c>
      <c r="AG76" s="21">
        <v>4592800</v>
      </c>
      <c r="AH76" s="21">
        <v>4071800</v>
      </c>
      <c r="AI76" s="21">
        <v>5228800</v>
      </c>
      <c r="AJ76" s="21">
        <v>6481900</v>
      </c>
      <c r="AK76" s="21">
        <v>7787100</v>
      </c>
      <c r="AL76" s="21">
        <v>9507900</v>
      </c>
      <c r="AM76" s="21">
        <v>11123900</v>
      </c>
      <c r="AN76" s="21">
        <v>7021300</v>
      </c>
      <c r="AO76" s="21">
        <v>3452600</v>
      </c>
      <c r="AP76" s="21">
        <v>5178500</v>
      </c>
      <c r="AQ76" s="21">
        <v>7566800</v>
      </c>
      <c r="AR76" s="21">
        <v>9098500</v>
      </c>
      <c r="AS76" s="21">
        <v>3146800</v>
      </c>
      <c r="AT76" s="21">
        <v>3886400</v>
      </c>
      <c r="AU76" s="21">
        <v>5597000</v>
      </c>
      <c r="AV76" s="21">
        <v>4289000</v>
      </c>
      <c r="AW76" s="21">
        <v>3057000</v>
      </c>
      <c r="AX76" s="21">
        <v>3504900</v>
      </c>
      <c r="AY76" s="21">
        <v>4996400</v>
      </c>
      <c r="AZ76" s="21">
        <v>4772200</v>
      </c>
      <c r="BA76" s="21">
        <v>9185600</v>
      </c>
      <c r="BB76" s="21">
        <v>4114000</v>
      </c>
      <c r="BC76" s="21">
        <v>3869800</v>
      </c>
      <c r="BD76" s="21">
        <v>5128700</v>
      </c>
      <c r="BE76" s="21">
        <v>5159900</v>
      </c>
      <c r="BF76" s="21">
        <v>3827500</v>
      </c>
      <c r="BG76" s="21">
        <v>5087100</v>
      </c>
      <c r="BH76" s="21">
        <v>4275700</v>
      </c>
      <c r="BI76" s="21">
        <v>4920400</v>
      </c>
      <c r="BJ76" s="21">
        <v>4332700</v>
      </c>
      <c r="BK76" s="21">
        <v>4499600</v>
      </c>
      <c r="BL76" s="21">
        <v>5720800</v>
      </c>
      <c r="BM76" s="2">
        <v>4630900</v>
      </c>
      <c r="BN76" s="2">
        <v>7590600</v>
      </c>
      <c r="BO76" s="2">
        <v>12969600</v>
      </c>
      <c r="BP76" s="2">
        <v>10223100</v>
      </c>
      <c r="BQ76" s="2">
        <v>10744000</v>
      </c>
      <c r="BR76" s="2">
        <v>3912900</v>
      </c>
      <c r="BS76" s="2">
        <v>7469200</v>
      </c>
      <c r="BT76" s="2">
        <v>2409700</v>
      </c>
      <c r="BU76" s="2">
        <v>3147200</v>
      </c>
      <c r="BV76" s="2">
        <v>4191800</v>
      </c>
      <c r="BW76" s="2">
        <v>3034700</v>
      </c>
      <c r="BX76" s="2">
        <v>2492000</v>
      </c>
      <c r="BY76" s="2">
        <v>3564700</v>
      </c>
      <c r="BZ76" s="2">
        <v>2451100</v>
      </c>
      <c r="CA76" s="2">
        <v>1922800</v>
      </c>
      <c r="CB76" s="2">
        <v>2181900</v>
      </c>
      <c r="CC76" s="2">
        <v>2250300</v>
      </c>
      <c r="CD76" s="2">
        <v>2515800</v>
      </c>
      <c r="CE76" s="2">
        <v>3500300</v>
      </c>
      <c r="CF76" s="2">
        <v>3006800</v>
      </c>
      <c r="CG76" s="2">
        <v>2940100</v>
      </c>
      <c r="CH76" s="2">
        <v>3688600</v>
      </c>
      <c r="CI76" s="2">
        <v>2101900</v>
      </c>
      <c r="CJ76" s="2">
        <v>2261800</v>
      </c>
      <c r="CK76" s="2">
        <v>1990300</v>
      </c>
      <c r="CL76" s="2">
        <v>2792600</v>
      </c>
      <c r="CM76" s="2">
        <v>3440800</v>
      </c>
      <c r="CN76" s="2">
        <v>6641200</v>
      </c>
      <c r="CO76" s="2">
        <v>4560500</v>
      </c>
      <c r="CP76" s="2">
        <v>4050900</v>
      </c>
      <c r="CQ76" s="2">
        <v>2661000</v>
      </c>
      <c r="CR76" s="2">
        <v>3042000</v>
      </c>
      <c r="CS76" s="2">
        <v>3418400</v>
      </c>
      <c r="CT76" s="2">
        <v>4414600</v>
      </c>
      <c r="CU76" s="2">
        <v>7011600</v>
      </c>
      <c r="CV76" s="2">
        <v>2392900</v>
      </c>
      <c r="CW76" s="2">
        <v>2030700</v>
      </c>
      <c r="CX76" s="2">
        <v>2307400</v>
      </c>
      <c r="CY76" s="2">
        <v>3093000</v>
      </c>
      <c r="CZ76" s="2">
        <v>2665500</v>
      </c>
      <c r="DA76" s="2">
        <v>2923400</v>
      </c>
      <c r="DB76" s="2">
        <v>3820800</v>
      </c>
      <c r="DC76" s="2">
        <v>3980800</v>
      </c>
      <c r="DD76" s="2">
        <v>3447500</v>
      </c>
      <c r="DE76" s="2">
        <v>4708700</v>
      </c>
      <c r="DF76" s="2">
        <v>4130800</v>
      </c>
      <c r="DG76" s="2">
        <v>4819500</v>
      </c>
      <c r="DH76" s="2">
        <v>3607300</v>
      </c>
      <c r="DI76" s="2">
        <v>4930300</v>
      </c>
      <c r="DJ76" s="2">
        <v>7006200</v>
      </c>
      <c r="DK76" s="2">
        <v>5389100</v>
      </c>
      <c r="DL76" s="2">
        <v>4270100</v>
      </c>
      <c r="DM76" s="2">
        <v>2498200</v>
      </c>
      <c r="DN76" s="2">
        <v>2936300</v>
      </c>
      <c r="DO76" s="2">
        <v>3803100</v>
      </c>
      <c r="DP76" s="2">
        <v>3372000</v>
      </c>
      <c r="DQ76" s="2">
        <v>4258700</v>
      </c>
      <c r="DR76" s="2">
        <v>5826600</v>
      </c>
      <c r="DS76" s="2">
        <v>4817100</v>
      </c>
      <c r="DT76" s="2">
        <v>9754400</v>
      </c>
      <c r="DU76" s="2">
        <v>10457200</v>
      </c>
      <c r="DV76" s="2">
        <v>15940300</v>
      </c>
      <c r="DW76" s="2">
        <v>3425900</v>
      </c>
      <c r="DX76" s="2">
        <v>3451100</v>
      </c>
      <c r="DY76" s="2">
        <v>3006100</v>
      </c>
      <c r="DZ76" s="2">
        <v>2837900</v>
      </c>
      <c r="EA76" s="2">
        <v>4195400</v>
      </c>
      <c r="EB76" s="2">
        <v>4514800</v>
      </c>
      <c r="EC76" s="2">
        <v>4981300</v>
      </c>
      <c r="ED76" s="2">
        <v>3638700</v>
      </c>
      <c r="EE76" s="2">
        <v>4731000</v>
      </c>
      <c r="EF76" s="2">
        <v>5086700</v>
      </c>
      <c r="EG76" s="2">
        <v>4317300</v>
      </c>
      <c r="EH76" s="2">
        <v>6126100</v>
      </c>
      <c r="EI76" s="2">
        <v>10787100</v>
      </c>
      <c r="EJ76" s="2">
        <v>10317500</v>
      </c>
      <c r="EK76" s="2">
        <v>3922400</v>
      </c>
      <c r="EL76" s="2">
        <v>4313300</v>
      </c>
      <c r="EM76" s="2">
        <v>4666300</v>
      </c>
      <c r="EN76" s="2">
        <v>4286300</v>
      </c>
      <c r="EO76" s="2">
        <v>3993800</v>
      </c>
      <c r="EP76" s="2">
        <v>3939700</v>
      </c>
      <c r="EQ76" s="2">
        <v>3406700</v>
      </c>
      <c r="ER76" s="2">
        <v>5601300</v>
      </c>
      <c r="ES76" s="2">
        <v>3661800</v>
      </c>
      <c r="ET76" s="2">
        <v>2566100</v>
      </c>
      <c r="EU76" s="2">
        <v>2551800</v>
      </c>
      <c r="EV76" s="2">
        <v>2419100</v>
      </c>
      <c r="EW76" s="2">
        <v>1827400</v>
      </c>
      <c r="EX76" s="2">
        <v>3094700</v>
      </c>
      <c r="EY76" s="2">
        <v>3347700</v>
      </c>
      <c r="EZ76" s="2">
        <v>4065800</v>
      </c>
      <c r="FA76" s="2">
        <v>3967700</v>
      </c>
      <c r="FB76" s="2">
        <v>3543000</v>
      </c>
      <c r="FC76" s="2">
        <v>2597700</v>
      </c>
      <c r="FD76" s="2">
        <v>3166600</v>
      </c>
      <c r="FE76" s="2">
        <v>3420500</v>
      </c>
      <c r="FF76" s="2">
        <v>5051300</v>
      </c>
      <c r="FG76" s="2">
        <v>6251100</v>
      </c>
      <c r="FH76" s="2">
        <v>7456300</v>
      </c>
      <c r="FI76" s="2">
        <v>2894300</v>
      </c>
      <c r="FJ76" s="2">
        <v>2417200</v>
      </c>
      <c r="FK76" s="2">
        <v>3214500</v>
      </c>
      <c r="FL76" s="2">
        <v>1766600</v>
      </c>
      <c r="FM76" s="2">
        <v>2187900</v>
      </c>
      <c r="FN76" s="2">
        <v>2132800</v>
      </c>
      <c r="FO76" s="2">
        <v>2664200</v>
      </c>
      <c r="FP76" s="2">
        <v>2545300</v>
      </c>
      <c r="FQ76" s="2">
        <v>2119400</v>
      </c>
      <c r="FR76" s="2">
        <v>3728600</v>
      </c>
      <c r="FS76" s="2">
        <v>4289700</v>
      </c>
      <c r="FT76" s="2">
        <v>5404500</v>
      </c>
      <c r="FU76" s="2">
        <v>3665600</v>
      </c>
      <c r="FV76" s="2">
        <v>4433400</v>
      </c>
      <c r="FW76" s="2">
        <v>3819200</v>
      </c>
      <c r="FX76" s="2">
        <v>3860500</v>
      </c>
      <c r="FY76" s="2">
        <v>4462700</v>
      </c>
      <c r="FZ76" s="2">
        <v>5321500</v>
      </c>
      <c r="GA76" s="2">
        <v>10124200</v>
      </c>
      <c r="GB76" s="2">
        <v>7044900</v>
      </c>
      <c r="GC76" s="2">
        <v>15013900</v>
      </c>
      <c r="GD76" s="2">
        <v>11172300</v>
      </c>
      <c r="GE76" s="2">
        <v>3589300</v>
      </c>
      <c r="GF76" s="2">
        <v>3568000</v>
      </c>
      <c r="GG76" s="2">
        <v>3988000</v>
      </c>
      <c r="GH76" s="2">
        <v>2975900</v>
      </c>
      <c r="GI76" s="2">
        <v>7268700</v>
      </c>
      <c r="GJ76" s="2">
        <v>2141400</v>
      </c>
      <c r="GK76" s="2">
        <v>2287200</v>
      </c>
      <c r="GL76" s="2">
        <v>2033300</v>
      </c>
      <c r="GM76" s="2">
        <v>1818700</v>
      </c>
      <c r="GN76" s="2">
        <v>1823300</v>
      </c>
      <c r="GO76" s="2">
        <v>1649100</v>
      </c>
      <c r="GP76" s="2">
        <v>1900300</v>
      </c>
      <c r="GQ76" s="2">
        <v>1977100</v>
      </c>
      <c r="GR76" s="2">
        <v>1718400</v>
      </c>
      <c r="GS76" s="2">
        <v>1859400</v>
      </c>
      <c r="GT76" s="2">
        <v>1994100</v>
      </c>
      <c r="GU76" s="2">
        <v>2390300</v>
      </c>
      <c r="GV76" s="2">
        <v>2253700</v>
      </c>
      <c r="GW76" s="2">
        <v>1924700</v>
      </c>
      <c r="GX76" s="2">
        <v>2648400</v>
      </c>
      <c r="GY76" s="2">
        <v>2423000</v>
      </c>
      <c r="GZ76" s="2">
        <v>2901400</v>
      </c>
      <c r="HA76" s="2">
        <v>2003200</v>
      </c>
      <c r="HB76" s="2">
        <v>2592800</v>
      </c>
      <c r="HC76" s="2">
        <v>2149100</v>
      </c>
      <c r="HD76" s="2">
        <v>2368300</v>
      </c>
      <c r="HE76" s="2">
        <v>2211200</v>
      </c>
      <c r="HF76" s="2">
        <v>2936500</v>
      </c>
      <c r="HG76" s="2">
        <v>2347700</v>
      </c>
      <c r="HH76" s="2">
        <v>1899900</v>
      </c>
      <c r="HI76" s="2">
        <v>1846900</v>
      </c>
      <c r="HJ76" s="2">
        <v>4963800</v>
      </c>
      <c r="HK76" s="2">
        <v>2410700</v>
      </c>
      <c r="HL76" s="2">
        <v>1747200</v>
      </c>
      <c r="HM76" s="2">
        <v>1742800</v>
      </c>
      <c r="HN76" s="2">
        <v>2484100</v>
      </c>
      <c r="HO76" s="2">
        <v>1859500</v>
      </c>
      <c r="HP76" s="2">
        <v>1858400</v>
      </c>
      <c r="HQ76" s="2">
        <v>2142100</v>
      </c>
      <c r="HR76" s="2">
        <v>1958200</v>
      </c>
      <c r="HS76" s="2">
        <v>2165100</v>
      </c>
      <c r="HT76" s="2">
        <v>1811700</v>
      </c>
      <c r="HU76" s="2">
        <v>3035900</v>
      </c>
      <c r="HV76" s="2">
        <v>2331300</v>
      </c>
      <c r="HW76" s="2">
        <v>1642800</v>
      </c>
      <c r="HX76" s="2">
        <v>2526300</v>
      </c>
      <c r="HY76" s="2">
        <v>1658700</v>
      </c>
      <c r="HZ76" s="2">
        <v>1750300</v>
      </c>
      <c r="IA76" s="2">
        <v>2881000</v>
      </c>
      <c r="IB76" s="2">
        <v>1475400</v>
      </c>
      <c r="IC76" s="2">
        <v>1462800</v>
      </c>
      <c r="ID76" s="2">
        <v>1581700</v>
      </c>
      <c r="IE76" s="2">
        <v>2473400</v>
      </c>
      <c r="IF76" s="2">
        <v>1925200</v>
      </c>
      <c r="IG76" s="2">
        <v>2699100</v>
      </c>
      <c r="IH76" s="2">
        <v>2050600</v>
      </c>
      <c r="II76" s="2">
        <v>2356100</v>
      </c>
      <c r="IJ76" s="2">
        <v>2597500</v>
      </c>
      <c r="IK76" s="2">
        <v>3443000</v>
      </c>
      <c r="IL76" s="2">
        <v>2610900</v>
      </c>
      <c r="IM76" s="2">
        <v>2597500</v>
      </c>
      <c r="IN76" s="2">
        <v>2947500</v>
      </c>
      <c r="IO76" s="2">
        <v>4964200</v>
      </c>
      <c r="IP76" s="2">
        <v>3098100</v>
      </c>
      <c r="IQ76" s="2">
        <v>2304000</v>
      </c>
      <c r="IR76" s="2">
        <v>2111300</v>
      </c>
      <c r="IS76" s="2">
        <v>1837100</v>
      </c>
      <c r="IT76" s="2">
        <v>2006800</v>
      </c>
    </row>
    <row r="77" spans="1:254" ht="15.9" customHeight="1">
      <c r="A77" s="390" t="s">
        <v>149</v>
      </c>
      <c r="B77" s="46" t="s">
        <v>150</v>
      </c>
      <c r="C77" s="50">
        <v>12485700</v>
      </c>
      <c r="D77" s="199">
        <v>-19484200</v>
      </c>
      <c r="E77" s="197">
        <v>31969900</v>
      </c>
      <c r="F77" s="21">
        <v>48003400</v>
      </c>
      <c r="G77" s="21">
        <v>70011500</v>
      </c>
      <c r="H77" s="21">
        <v>43659400</v>
      </c>
      <c r="I77" s="21">
        <v>37342500</v>
      </c>
      <c r="J77" s="21">
        <v>102087800</v>
      </c>
      <c r="K77" s="21">
        <v>61406300</v>
      </c>
      <c r="L77" s="21">
        <v>30618100</v>
      </c>
      <c r="M77" s="21">
        <v>26894200</v>
      </c>
      <c r="N77" s="21">
        <v>23007200</v>
      </c>
      <c r="O77" s="21">
        <v>24503500</v>
      </c>
      <c r="P77" s="21">
        <v>24733500</v>
      </c>
      <c r="Q77" s="21">
        <v>31065300</v>
      </c>
      <c r="R77" s="21">
        <v>35779500</v>
      </c>
      <c r="S77" s="21">
        <v>29732200</v>
      </c>
      <c r="T77" s="21">
        <v>21157100</v>
      </c>
      <c r="U77" s="21">
        <v>20459300</v>
      </c>
      <c r="V77" s="21">
        <v>19932600</v>
      </c>
      <c r="W77" s="21">
        <v>26668000</v>
      </c>
      <c r="X77" s="21">
        <v>24949800</v>
      </c>
      <c r="Y77" s="21">
        <v>28465700</v>
      </c>
      <c r="Z77" s="21">
        <v>36408300</v>
      </c>
      <c r="AA77" s="21">
        <v>26728000</v>
      </c>
      <c r="AB77" s="21">
        <v>23428700</v>
      </c>
      <c r="AC77" s="21">
        <v>30358500</v>
      </c>
      <c r="AD77" s="21">
        <v>21882700</v>
      </c>
      <c r="AE77" s="21">
        <v>32958300</v>
      </c>
      <c r="AF77" s="21">
        <v>31780500</v>
      </c>
      <c r="AG77" s="21">
        <v>32537200</v>
      </c>
      <c r="AH77" s="21">
        <v>20706600</v>
      </c>
      <c r="AI77" s="21">
        <v>25725300</v>
      </c>
      <c r="AJ77" s="21">
        <v>22693000</v>
      </c>
      <c r="AK77" s="21">
        <v>22063700</v>
      </c>
      <c r="AL77" s="21">
        <v>28789700</v>
      </c>
      <c r="AM77" s="21">
        <v>27620900</v>
      </c>
      <c r="AN77" s="21">
        <v>26726100</v>
      </c>
      <c r="AO77" s="21">
        <v>20615100</v>
      </c>
      <c r="AP77" s="21">
        <v>29688600</v>
      </c>
      <c r="AQ77" s="21">
        <v>29442600</v>
      </c>
      <c r="AR77" s="21">
        <v>27541100</v>
      </c>
      <c r="AS77" s="21">
        <v>25839700</v>
      </c>
      <c r="AT77" s="21">
        <v>22825800</v>
      </c>
      <c r="AU77" s="21">
        <v>30734900</v>
      </c>
      <c r="AV77" s="21">
        <v>18955400</v>
      </c>
      <c r="AW77" s="21">
        <v>19751600</v>
      </c>
      <c r="AX77" s="21">
        <v>27875500</v>
      </c>
      <c r="AY77" s="21">
        <v>37933000</v>
      </c>
      <c r="AZ77" s="21">
        <v>37687200</v>
      </c>
      <c r="BA77" s="21">
        <v>39820000</v>
      </c>
      <c r="BB77" s="21">
        <v>25312200</v>
      </c>
      <c r="BC77" s="21">
        <v>17980500</v>
      </c>
      <c r="BD77" s="21">
        <v>16349400</v>
      </c>
      <c r="BE77" s="21">
        <v>22249700</v>
      </c>
      <c r="BF77" s="21">
        <v>16498800</v>
      </c>
      <c r="BG77" s="21">
        <v>21798100</v>
      </c>
      <c r="BH77" s="21">
        <v>26030500</v>
      </c>
      <c r="BI77" s="21">
        <v>23002200</v>
      </c>
      <c r="BJ77" s="21">
        <v>30946400</v>
      </c>
      <c r="BK77" s="21">
        <v>43178700</v>
      </c>
      <c r="BL77" s="21">
        <v>31564100</v>
      </c>
      <c r="BM77" s="2">
        <v>29534100</v>
      </c>
      <c r="BN77" s="2">
        <v>29055900</v>
      </c>
      <c r="BO77" s="2">
        <v>43038000</v>
      </c>
      <c r="BP77" s="2">
        <v>75083900</v>
      </c>
      <c r="BQ77" s="2">
        <v>37816000</v>
      </c>
      <c r="BR77" s="2">
        <v>21904100</v>
      </c>
      <c r="BS77" s="2">
        <v>32130400</v>
      </c>
      <c r="BT77" s="2">
        <v>21920800</v>
      </c>
      <c r="BU77" s="2">
        <v>19390900</v>
      </c>
      <c r="BV77" s="2">
        <v>22659400</v>
      </c>
      <c r="BW77" s="2">
        <v>23206300</v>
      </c>
      <c r="BX77" s="2">
        <v>20463800</v>
      </c>
      <c r="BY77" s="2">
        <v>19345300</v>
      </c>
      <c r="BZ77" s="2">
        <v>14589600</v>
      </c>
      <c r="CA77" s="2">
        <v>14251500</v>
      </c>
      <c r="CB77" s="2">
        <v>20154600</v>
      </c>
      <c r="CC77" s="2">
        <v>20317000</v>
      </c>
      <c r="CD77" s="2">
        <v>15920200</v>
      </c>
      <c r="CE77" s="2">
        <v>14353200</v>
      </c>
      <c r="CF77" s="2">
        <v>16930900</v>
      </c>
      <c r="CG77" s="2">
        <v>20191400</v>
      </c>
      <c r="CH77" s="2">
        <v>27222600</v>
      </c>
      <c r="CI77" s="2">
        <v>14215500</v>
      </c>
      <c r="CJ77" s="2">
        <v>11430400</v>
      </c>
      <c r="CK77" s="2">
        <v>11056900</v>
      </c>
      <c r="CL77" s="2">
        <v>21711400</v>
      </c>
      <c r="CM77" s="2">
        <v>25388600</v>
      </c>
      <c r="CN77" s="2">
        <v>26872400</v>
      </c>
      <c r="CO77" s="2">
        <v>30941700</v>
      </c>
      <c r="CP77" s="2">
        <v>28198100</v>
      </c>
      <c r="CQ77" s="2">
        <v>16107200</v>
      </c>
      <c r="CR77" s="2">
        <v>18556700</v>
      </c>
      <c r="CS77" s="2">
        <v>16565700</v>
      </c>
      <c r="CT77" s="2">
        <v>22909400</v>
      </c>
      <c r="CU77" s="2">
        <v>23090100</v>
      </c>
      <c r="CV77" s="2">
        <v>15583800</v>
      </c>
      <c r="CW77" s="2">
        <v>11542500</v>
      </c>
      <c r="CX77" s="2">
        <v>18079900</v>
      </c>
      <c r="CY77" s="2">
        <v>22705700</v>
      </c>
      <c r="CZ77" s="2">
        <v>19335000</v>
      </c>
      <c r="DA77" s="2">
        <v>15207900</v>
      </c>
      <c r="DB77" s="2">
        <v>22222100</v>
      </c>
      <c r="DC77" s="2">
        <v>28223800</v>
      </c>
      <c r="DD77" s="2">
        <v>20575900</v>
      </c>
      <c r="DE77" s="2">
        <v>31699400</v>
      </c>
      <c r="DF77" s="2">
        <v>34266800</v>
      </c>
      <c r="DG77" s="2">
        <v>50592000</v>
      </c>
      <c r="DH77" s="2">
        <v>44611800</v>
      </c>
      <c r="DI77" s="2">
        <v>28621000</v>
      </c>
      <c r="DJ77" s="2">
        <v>24605000</v>
      </c>
      <c r="DK77" s="2">
        <v>24220000</v>
      </c>
      <c r="DL77" s="2">
        <v>20855600</v>
      </c>
      <c r="DM77" s="2">
        <v>24781700</v>
      </c>
      <c r="DN77" s="2">
        <v>15842100</v>
      </c>
      <c r="DO77" s="2">
        <v>15050800</v>
      </c>
      <c r="DP77" s="2">
        <v>13395200</v>
      </c>
      <c r="DQ77" s="2">
        <v>18417600</v>
      </c>
      <c r="DR77" s="2">
        <v>32482400</v>
      </c>
      <c r="DS77" s="2">
        <v>27029000</v>
      </c>
      <c r="DT77" s="2">
        <v>27155000</v>
      </c>
      <c r="DU77" s="2">
        <v>40235900</v>
      </c>
      <c r="DV77" s="2">
        <v>42812900</v>
      </c>
      <c r="DW77" s="2">
        <v>32411800</v>
      </c>
      <c r="DX77" s="2">
        <v>28520900</v>
      </c>
      <c r="DY77" s="2">
        <v>20936000</v>
      </c>
      <c r="DZ77" s="2">
        <v>22997000</v>
      </c>
      <c r="EA77" s="2">
        <v>23842000</v>
      </c>
      <c r="EB77" s="2">
        <v>24456700</v>
      </c>
      <c r="EC77" s="2">
        <v>23115000</v>
      </c>
      <c r="ED77" s="2">
        <v>18214200</v>
      </c>
      <c r="EE77" s="2">
        <v>28379900</v>
      </c>
      <c r="EF77" s="2">
        <v>21187900</v>
      </c>
      <c r="EG77" s="2">
        <v>17423300</v>
      </c>
      <c r="EH77" s="2">
        <v>16952900</v>
      </c>
      <c r="EI77" s="2">
        <v>20386000</v>
      </c>
      <c r="EJ77" s="2">
        <v>17580700</v>
      </c>
      <c r="EK77" s="2">
        <v>20254500</v>
      </c>
      <c r="EL77" s="2">
        <v>35684100</v>
      </c>
      <c r="EM77" s="2">
        <v>26474500</v>
      </c>
      <c r="EN77" s="2">
        <v>50179500</v>
      </c>
      <c r="EO77" s="2">
        <v>24104300</v>
      </c>
      <c r="EP77" s="2">
        <v>18107700</v>
      </c>
      <c r="EQ77" s="2">
        <v>21592100</v>
      </c>
      <c r="ER77" s="2">
        <v>21996200</v>
      </c>
      <c r="ES77" s="2">
        <v>18505900</v>
      </c>
      <c r="ET77" s="2">
        <v>12175900</v>
      </c>
      <c r="EU77" s="2">
        <v>12099700</v>
      </c>
      <c r="EV77" s="2">
        <v>10705500</v>
      </c>
      <c r="EW77" s="2">
        <v>7132300</v>
      </c>
      <c r="EX77" s="2">
        <v>12845800</v>
      </c>
      <c r="EY77" s="2">
        <v>17000600</v>
      </c>
      <c r="EZ77" s="2">
        <v>17099900</v>
      </c>
      <c r="FA77" s="2">
        <v>37972600</v>
      </c>
      <c r="FB77" s="2">
        <v>19193200</v>
      </c>
      <c r="FC77" s="2">
        <v>20872500</v>
      </c>
      <c r="FD77" s="2">
        <v>28736000</v>
      </c>
      <c r="FE77" s="2">
        <v>31427000</v>
      </c>
      <c r="FF77" s="2">
        <v>42664200</v>
      </c>
      <c r="FG77" s="2">
        <v>14242200</v>
      </c>
      <c r="FH77" s="2">
        <v>20327700</v>
      </c>
      <c r="FI77" s="2">
        <v>15163400</v>
      </c>
      <c r="FJ77" s="2">
        <v>15596600</v>
      </c>
      <c r="FK77" s="2">
        <v>21707900</v>
      </c>
      <c r="FL77" s="2">
        <v>21589300</v>
      </c>
      <c r="FM77" s="2">
        <v>16544800</v>
      </c>
      <c r="FN77" s="2">
        <v>17880100</v>
      </c>
      <c r="FO77" s="2">
        <v>13231700</v>
      </c>
      <c r="FP77" s="2">
        <v>13070100</v>
      </c>
      <c r="FQ77" s="2">
        <v>11108400</v>
      </c>
      <c r="FR77" s="2">
        <v>20618800</v>
      </c>
      <c r="FS77" s="2">
        <v>17998000</v>
      </c>
      <c r="FT77" s="2">
        <v>31305500</v>
      </c>
      <c r="FU77" s="2">
        <v>17872000</v>
      </c>
      <c r="FV77" s="2">
        <v>15126800</v>
      </c>
      <c r="FW77" s="2">
        <v>21663600</v>
      </c>
      <c r="FX77" s="2">
        <v>15668000</v>
      </c>
      <c r="FY77" s="2">
        <v>17302600</v>
      </c>
      <c r="FZ77" s="2">
        <v>16407400</v>
      </c>
      <c r="GA77" s="2">
        <v>20882100</v>
      </c>
      <c r="GB77" s="2">
        <v>17570500</v>
      </c>
      <c r="GC77" s="2">
        <v>19709600</v>
      </c>
      <c r="GD77" s="2">
        <v>17774800</v>
      </c>
      <c r="GE77" s="2">
        <v>32756900</v>
      </c>
      <c r="GF77" s="2">
        <v>56932600</v>
      </c>
      <c r="GG77" s="2">
        <v>26958800</v>
      </c>
      <c r="GH77" s="2">
        <v>25906600</v>
      </c>
      <c r="GI77" s="2">
        <v>23926200</v>
      </c>
      <c r="GJ77" s="2">
        <v>20640200</v>
      </c>
      <c r="GK77" s="2">
        <v>19805700</v>
      </c>
      <c r="GL77" s="2">
        <v>24626500</v>
      </c>
      <c r="GM77" s="2">
        <v>18839800</v>
      </c>
      <c r="GN77" s="2">
        <v>18085400</v>
      </c>
      <c r="GO77" s="2">
        <v>49951100</v>
      </c>
      <c r="GP77" s="2">
        <v>16336700</v>
      </c>
      <c r="GQ77" s="2">
        <v>20574600</v>
      </c>
      <c r="GR77" s="2">
        <v>14316900</v>
      </c>
      <c r="GS77" s="2">
        <v>19598500</v>
      </c>
      <c r="GT77" s="2">
        <v>18470700</v>
      </c>
      <c r="GU77" s="2">
        <v>24550500</v>
      </c>
      <c r="GV77" s="2">
        <v>25255700</v>
      </c>
      <c r="GW77" s="2">
        <v>28589800</v>
      </c>
      <c r="GX77" s="2">
        <v>31036900</v>
      </c>
      <c r="GY77" s="2">
        <v>31197700</v>
      </c>
      <c r="GZ77" s="2">
        <v>45597700</v>
      </c>
      <c r="HA77" s="2">
        <v>14005700</v>
      </c>
      <c r="HB77" s="2">
        <v>22099300</v>
      </c>
      <c r="HC77" s="2">
        <v>26571700</v>
      </c>
      <c r="HD77" s="2">
        <v>22116900</v>
      </c>
      <c r="HE77" s="2">
        <v>24786300</v>
      </c>
      <c r="HF77" s="2">
        <v>32053900</v>
      </c>
      <c r="HG77" s="2">
        <v>19580500</v>
      </c>
      <c r="HH77" s="2">
        <v>21777500</v>
      </c>
      <c r="HI77" s="2">
        <v>18457400</v>
      </c>
      <c r="HJ77" s="2">
        <v>39502900</v>
      </c>
      <c r="HK77" s="2">
        <v>20542800</v>
      </c>
      <c r="HL77" s="2">
        <v>18883400</v>
      </c>
      <c r="HM77" s="2">
        <v>22117100</v>
      </c>
      <c r="HN77" s="2">
        <v>22253600</v>
      </c>
      <c r="HO77" s="2">
        <v>23863900</v>
      </c>
      <c r="HP77" s="2">
        <v>21880400</v>
      </c>
      <c r="HQ77" s="2">
        <v>20893100</v>
      </c>
      <c r="HR77" s="2">
        <v>20701300</v>
      </c>
      <c r="HS77" s="2">
        <v>39740400</v>
      </c>
      <c r="HT77" s="2">
        <v>20172300</v>
      </c>
      <c r="HU77" s="2">
        <v>22723600</v>
      </c>
      <c r="HV77" s="2">
        <v>16428500</v>
      </c>
      <c r="HW77" s="2">
        <v>14369100</v>
      </c>
      <c r="HX77" s="2">
        <v>22056600</v>
      </c>
      <c r="HY77" s="2">
        <v>21577200</v>
      </c>
      <c r="HZ77" s="2">
        <v>15271700</v>
      </c>
      <c r="IA77" s="2">
        <v>24050800</v>
      </c>
      <c r="IB77" s="2">
        <v>19219100</v>
      </c>
      <c r="IC77" s="2">
        <v>17269600</v>
      </c>
      <c r="ID77" s="2">
        <v>15393500</v>
      </c>
      <c r="IE77" s="2">
        <v>22852700</v>
      </c>
      <c r="IF77" s="2">
        <v>28833900</v>
      </c>
      <c r="IG77" s="2">
        <v>22691000</v>
      </c>
      <c r="IH77" s="2">
        <v>20036900</v>
      </c>
      <c r="II77" s="2">
        <v>21262700</v>
      </c>
      <c r="IJ77" s="2">
        <v>35352300</v>
      </c>
      <c r="IK77" s="2">
        <v>41157800</v>
      </c>
      <c r="IL77" s="2">
        <v>52683900</v>
      </c>
      <c r="IM77" s="2">
        <v>55966800</v>
      </c>
      <c r="IN77" s="2">
        <v>24559800</v>
      </c>
      <c r="IO77" s="2">
        <v>19623500</v>
      </c>
      <c r="IP77" s="2">
        <v>24277700</v>
      </c>
      <c r="IQ77" s="2">
        <v>28121900</v>
      </c>
      <c r="IR77" s="2">
        <v>31733900</v>
      </c>
      <c r="IS77" s="2">
        <v>22891900</v>
      </c>
      <c r="IT77" s="2">
        <v>24229100</v>
      </c>
    </row>
    <row r="78" spans="1:254" ht="15.9" customHeight="1">
      <c r="A78" s="390" t="s">
        <v>151</v>
      </c>
      <c r="B78" s="46" t="s">
        <v>152</v>
      </c>
      <c r="C78" s="50">
        <v>5315000</v>
      </c>
      <c r="D78" s="199">
        <v>-1570700</v>
      </c>
      <c r="E78" s="197">
        <v>6885700</v>
      </c>
      <c r="F78" s="21">
        <v>8569100</v>
      </c>
      <c r="G78" s="21">
        <v>11268600</v>
      </c>
      <c r="H78" s="21">
        <v>21706000</v>
      </c>
      <c r="I78" s="21">
        <v>9476000</v>
      </c>
      <c r="J78" s="21">
        <v>7958800</v>
      </c>
      <c r="K78" s="21">
        <v>9585200</v>
      </c>
      <c r="L78" s="21">
        <v>6478600</v>
      </c>
      <c r="M78" s="21">
        <v>5712300</v>
      </c>
      <c r="N78" s="21">
        <v>4740900</v>
      </c>
      <c r="O78" s="21">
        <v>3445500</v>
      </c>
      <c r="P78" s="21">
        <v>7494800</v>
      </c>
      <c r="Q78" s="21">
        <v>6301600</v>
      </c>
      <c r="R78" s="21">
        <v>7839600</v>
      </c>
      <c r="S78" s="21">
        <v>5808800</v>
      </c>
      <c r="T78" s="21">
        <v>3773900</v>
      </c>
      <c r="U78" s="21">
        <v>5016300</v>
      </c>
      <c r="V78" s="21">
        <v>5036400</v>
      </c>
      <c r="W78" s="21">
        <v>6055500</v>
      </c>
      <c r="X78" s="21">
        <v>4478800</v>
      </c>
      <c r="Y78" s="21">
        <v>7987400</v>
      </c>
      <c r="Z78" s="21">
        <v>6370600</v>
      </c>
      <c r="AA78" s="21">
        <v>4083900</v>
      </c>
      <c r="AB78" s="21">
        <v>4447400</v>
      </c>
      <c r="AC78" s="21">
        <v>3966700</v>
      </c>
      <c r="AD78" s="21">
        <v>4489400</v>
      </c>
      <c r="AE78" s="21">
        <v>5841600</v>
      </c>
      <c r="AF78" s="21">
        <v>3974700</v>
      </c>
      <c r="AG78" s="21">
        <v>6268300</v>
      </c>
      <c r="AH78" s="21">
        <v>4730000</v>
      </c>
      <c r="AI78" s="21">
        <v>4991800</v>
      </c>
      <c r="AJ78" s="21">
        <v>7283200</v>
      </c>
      <c r="AK78" s="21">
        <v>9748200</v>
      </c>
      <c r="AL78" s="21">
        <v>5994600</v>
      </c>
      <c r="AM78" s="21">
        <v>5923100</v>
      </c>
      <c r="AN78" s="21">
        <v>5209500</v>
      </c>
      <c r="AO78" s="21">
        <v>5451900</v>
      </c>
      <c r="AP78" s="21">
        <v>5811400</v>
      </c>
      <c r="AQ78" s="21">
        <v>7191600</v>
      </c>
      <c r="AR78" s="21">
        <v>7393100</v>
      </c>
      <c r="AS78" s="21">
        <v>6944300</v>
      </c>
      <c r="AT78" s="21">
        <v>7118600</v>
      </c>
      <c r="AU78" s="21">
        <v>7184200</v>
      </c>
      <c r="AV78" s="21">
        <v>5280700</v>
      </c>
      <c r="AW78" s="21">
        <v>4661100</v>
      </c>
      <c r="AX78" s="21">
        <v>6182500</v>
      </c>
      <c r="AY78" s="21">
        <v>7795300</v>
      </c>
      <c r="AZ78" s="21">
        <v>5580100</v>
      </c>
      <c r="BA78" s="21">
        <v>8214300</v>
      </c>
      <c r="BB78" s="21">
        <v>6951500</v>
      </c>
      <c r="BC78" s="21">
        <v>5836500</v>
      </c>
      <c r="BD78" s="21">
        <v>4986600</v>
      </c>
      <c r="BE78" s="21">
        <v>6752400</v>
      </c>
      <c r="BF78" s="21">
        <v>8458800</v>
      </c>
      <c r="BG78" s="21">
        <v>7741100</v>
      </c>
      <c r="BH78" s="21">
        <v>7749300</v>
      </c>
      <c r="BI78" s="21">
        <v>6393300</v>
      </c>
      <c r="BJ78" s="21">
        <v>7397500</v>
      </c>
      <c r="BK78" s="21">
        <v>14410600</v>
      </c>
      <c r="BL78" s="21">
        <v>16737500</v>
      </c>
      <c r="BM78" s="2">
        <v>5749400</v>
      </c>
      <c r="BN78" s="2">
        <v>8351500</v>
      </c>
      <c r="BO78" s="2">
        <v>8889100</v>
      </c>
      <c r="BP78" s="2">
        <v>12964500</v>
      </c>
      <c r="BQ78" s="2">
        <v>9370000</v>
      </c>
      <c r="BR78" s="2">
        <v>4880600</v>
      </c>
      <c r="BS78" s="2">
        <v>10775600</v>
      </c>
      <c r="BT78" s="2">
        <v>12809200</v>
      </c>
      <c r="BU78" s="2">
        <v>17662700</v>
      </c>
      <c r="BV78" s="2">
        <v>6099800</v>
      </c>
      <c r="BW78" s="2">
        <v>6293400</v>
      </c>
      <c r="BX78" s="2">
        <v>5444200</v>
      </c>
      <c r="BY78" s="2">
        <v>5311400</v>
      </c>
      <c r="BZ78" s="2">
        <v>5984100</v>
      </c>
      <c r="CA78" s="2">
        <v>3654100</v>
      </c>
      <c r="CB78" s="2">
        <v>4599900</v>
      </c>
      <c r="CC78" s="2">
        <v>4550300</v>
      </c>
      <c r="CD78" s="2">
        <v>4601900</v>
      </c>
      <c r="CE78" s="2">
        <v>6561000</v>
      </c>
      <c r="CF78" s="2">
        <v>7688200</v>
      </c>
      <c r="CG78" s="2">
        <v>4730400</v>
      </c>
      <c r="CH78" s="2">
        <v>6502600</v>
      </c>
      <c r="CI78" s="2">
        <v>2767800</v>
      </c>
      <c r="CJ78" s="2">
        <v>3350200</v>
      </c>
      <c r="CK78" s="2">
        <v>3110200</v>
      </c>
      <c r="CL78" s="2">
        <v>5040100</v>
      </c>
      <c r="CM78" s="2">
        <v>4999500</v>
      </c>
      <c r="CN78" s="2">
        <v>6426100</v>
      </c>
      <c r="CO78" s="2">
        <v>6067900</v>
      </c>
      <c r="CP78" s="2">
        <v>5399600</v>
      </c>
      <c r="CQ78" s="2">
        <v>3409400</v>
      </c>
      <c r="CR78" s="2">
        <v>3147600</v>
      </c>
      <c r="CS78" s="2">
        <v>3267300</v>
      </c>
      <c r="CT78" s="2">
        <v>4910000</v>
      </c>
      <c r="CU78" s="2">
        <v>5312200</v>
      </c>
      <c r="CV78" s="2">
        <v>2960900</v>
      </c>
      <c r="CW78" s="2">
        <v>3691200</v>
      </c>
      <c r="CX78" s="2">
        <v>3780400</v>
      </c>
      <c r="CY78" s="2">
        <v>6048500</v>
      </c>
      <c r="CZ78" s="2">
        <v>3956300</v>
      </c>
      <c r="DA78" s="2">
        <v>4122900</v>
      </c>
      <c r="DB78" s="2">
        <v>5370400</v>
      </c>
      <c r="DC78" s="2">
        <v>7475800</v>
      </c>
      <c r="DD78" s="2">
        <v>3990100</v>
      </c>
      <c r="DE78" s="2">
        <v>5667000</v>
      </c>
      <c r="DF78" s="2">
        <v>5856500</v>
      </c>
      <c r="DG78" s="2">
        <v>5793900</v>
      </c>
      <c r="DH78" s="2">
        <v>4785200</v>
      </c>
      <c r="DI78" s="2">
        <v>6608700</v>
      </c>
      <c r="DJ78" s="2">
        <v>8015600</v>
      </c>
      <c r="DK78" s="2">
        <v>5464400</v>
      </c>
      <c r="DL78" s="2">
        <v>4279300</v>
      </c>
      <c r="DM78" s="2">
        <v>2959700</v>
      </c>
      <c r="DN78" s="2">
        <v>3732000</v>
      </c>
      <c r="DO78" s="2">
        <v>5683900</v>
      </c>
      <c r="DP78" s="2">
        <v>3575500</v>
      </c>
      <c r="DQ78" s="2">
        <v>3850500</v>
      </c>
      <c r="DR78" s="2">
        <v>8819100</v>
      </c>
      <c r="DS78" s="2">
        <v>6546200</v>
      </c>
      <c r="DT78" s="2">
        <v>6924800</v>
      </c>
      <c r="DU78" s="2">
        <v>9139700</v>
      </c>
      <c r="DV78" s="2">
        <v>6115600</v>
      </c>
      <c r="DW78" s="2">
        <v>6989300</v>
      </c>
      <c r="DX78" s="2">
        <v>8170800</v>
      </c>
      <c r="DY78" s="2">
        <v>7053600</v>
      </c>
      <c r="DZ78" s="2">
        <v>7958100</v>
      </c>
      <c r="EA78" s="2">
        <v>6417100</v>
      </c>
      <c r="EB78" s="2">
        <v>6244500</v>
      </c>
      <c r="EC78" s="2">
        <v>8832500</v>
      </c>
      <c r="ED78" s="2">
        <v>15475100</v>
      </c>
      <c r="EE78" s="2">
        <v>6760900</v>
      </c>
      <c r="EF78" s="2">
        <v>5125900</v>
      </c>
      <c r="EG78" s="2">
        <v>4970200</v>
      </c>
      <c r="EH78" s="2">
        <v>5345000</v>
      </c>
      <c r="EI78" s="2">
        <v>4146200</v>
      </c>
      <c r="EJ78" s="2">
        <v>4738600</v>
      </c>
      <c r="EK78" s="2">
        <v>8069400</v>
      </c>
      <c r="EL78" s="2">
        <v>7448700</v>
      </c>
      <c r="EM78" s="2">
        <v>7973200</v>
      </c>
      <c r="EN78" s="2">
        <v>8005200</v>
      </c>
      <c r="EO78" s="2">
        <v>6412200</v>
      </c>
      <c r="EP78" s="2">
        <v>5671400</v>
      </c>
      <c r="EQ78" s="2">
        <v>6447800</v>
      </c>
      <c r="ER78" s="2">
        <v>8053400</v>
      </c>
      <c r="ES78" s="2">
        <v>6845900</v>
      </c>
      <c r="ET78" s="2">
        <v>4136400</v>
      </c>
      <c r="EU78" s="2">
        <v>4211500</v>
      </c>
      <c r="EV78" s="2">
        <v>3162300</v>
      </c>
      <c r="EW78" s="2">
        <v>2467100</v>
      </c>
      <c r="EX78" s="2">
        <v>4905100</v>
      </c>
      <c r="EY78" s="2">
        <v>5432200</v>
      </c>
      <c r="EZ78" s="2">
        <v>9145200</v>
      </c>
      <c r="FA78" s="2">
        <v>7193400</v>
      </c>
      <c r="FB78" s="2">
        <v>5830200</v>
      </c>
      <c r="FC78" s="2">
        <v>7903400</v>
      </c>
      <c r="FD78" s="2">
        <v>9563600</v>
      </c>
      <c r="FE78" s="2">
        <v>9219300</v>
      </c>
      <c r="FF78" s="2">
        <v>11208300</v>
      </c>
      <c r="FG78" s="2">
        <v>10039000</v>
      </c>
      <c r="FH78" s="2">
        <v>15396300</v>
      </c>
      <c r="FI78" s="2">
        <v>12796700</v>
      </c>
      <c r="FJ78" s="2">
        <v>8686200</v>
      </c>
      <c r="FK78" s="2">
        <v>16243300</v>
      </c>
      <c r="FL78" s="2">
        <v>17114300</v>
      </c>
      <c r="FM78" s="2">
        <v>6601300</v>
      </c>
      <c r="FN78" s="2">
        <v>13718100</v>
      </c>
      <c r="FO78" s="2">
        <v>2293100</v>
      </c>
      <c r="FP78" s="2">
        <v>1733500</v>
      </c>
      <c r="FQ78" s="2">
        <v>1617800</v>
      </c>
      <c r="FR78" s="2">
        <v>3570300</v>
      </c>
      <c r="FS78" s="2">
        <v>3214000</v>
      </c>
      <c r="FT78" s="2">
        <v>5519200</v>
      </c>
      <c r="FU78" s="2">
        <v>3350900</v>
      </c>
      <c r="FV78" s="2">
        <v>3635700</v>
      </c>
      <c r="FW78" s="2">
        <v>3782000</v>
      </c>
      <c r="FX78" s="2">
        <v>2790700</v>
      </c>
      <c r="FY78" s="2">
        <v>4233400</v>
      </c>
      <c r="FZ78" s="2">
        <v>2869500</v>
      </c>
      <c r="GA78" s="2">
        <v>2910600</v>
      </c>
      <c r="GB78" s="2">
        <v>3055000</v>
      </c>
      <c r="GC78" s="2">
        <v>2743800</v>
      </c>
      <c r="GD78" s="2">
        <v>3540900</v>
      </c>
      <c r="GE78" s="2">
        <v>3403600</v>
      </c>
      <c r="GF78" s="2">
        <v>5498700</v>
      </c>
      <c r="GG78" s="2">
        <v>8485400</v>
      </c>
      <c r="GH78" s="2">
        <v>3865200</v>
      </c>
      <c r="GI78" s="2">
        <v>3631500</v>
      </c>
      <c r="GJ78" s="2">
        <v>2562100</v>
      </c>
      <c r="GK78" s="2">
        <v>3027800</v>
      </c>
      <c r="GL78" s="2">
        <v>3684000</v>
      </c>
      <c r="GM78" s="2">
        <v>3530500</v>
      </c>
      <c r="GN78" s="2">
        <v>4587500</v>
      </c>
      <c r="GO78" s="2">
        <v>4396100</v>
      </c>
      <c r="GP78" s="2">
        <v>5161700</v>
      </c>
      <c r="GQ78" s="2">
        <v>5018300</v>
      </c>
      <c r="GR78" s="2">
        <v>3457000</v>
      </c>
      <c r="GS78" s="2">
        <v>3056900</v>
      </c>
      <c r="GT78" s="2">
        <v>3565200</v>
      </c>
      <c r="GU78" s="2">
        <v>6080300</v>
      </c>
      <c r="GV78" s="2">
        <v>10121000</v>
      </c>
      <c r="GW78" s="2">
        <v>6787000</v>
      </c>
      <c r="GX78" s="2">
        <v>3521600</v>
      </c>
      <c r="GY78" s="2">
        <v>4807200</v>
      </c>
      <c r="GZ78" s="2">
        <v>7646300</v>
      </c>
      <c r="HA78" s="2">
        <v>3330600</v>
      </c>
      <c r="HB78" s="2">
        <v>3237800</v>
      </c>
      <c r="HC78" s="2">
        <v>3127100</v>
      </c>
      <c r="HD78" s="2">
        <v>2988300</v>
      </c>
      <c r="HE78" s="2">
        <v>3428300</v>
      </c>
      <c r="HF78" s="2">
        <v>3866000</v>
      </c>
      <c r="HG78" s="2">
        <v>3994100</v>
      </c>
      <c r="HH78" s="2">
        <v>4290100</v>
      </c>
      <c r="HI78" s="2">
        <v>3704000</v>
      </c>
      <c r="HJ78" s="2">
        <v>5575300</v>
      </c>
      <c r="HK78" s="2">
        <v>2641600</v>
      </c>
      <c r="HL78" s="2">
        <v>2815000</v>
      </c>
      <c r="HM78" s="2">
        <v>2580600</v>
      </c>
      <c r="HN78" s="2">
        <v>4426400</v>
      </c>
      <c r="HO78" s="2">
        <v>2863800</v>
      </c>
      <c r="HP78" s="2">
        <v>2509600</v>
      </c>
      <c r="HQ78" s="2">
        <v>2791700</v>
      </c>
      <c r="HR78" s="2">
        <v>3583200</v>
      </c>
      <c r="HS78" s="2">
        <v>3572400</v>
      </c>
      <c r="HT78" s="2">
        <v>2572900</v>
      </c>
      <c r="HU78" s="2">
        <v>3161000</v>
      </c>
      <c r="HV78" s="2">
        <v>2528100</v>
      </c>
      <c r="HW78" s="2">
        <v>2614600</v>
      </c>
      <c r="HX78" s="2">
        <v>3673000</v>
      </c>
      <c r="HY78" s="2">
        <v>2845000</v>
      </c>
      <c r="HZ78" s="2">
        <v>2133700</v>
      </c>
      <c r="IA78" s="2">
        <v>3961400</v>
      </c>
      <c r="IB78" s="2">
        <v>2515500</v>
      </c>
      <c r="IC78" s="2">
        <v>2662200</v>
      </c>
      <c r="ID78" s="2">
        <v>3168700</v>
      </c>
      <c r="IE78" s="2">
        <v>3248300</v>
      </c>
      <c r="IF78" s="2">
        <v>2976900</v>
      </c>
      <c r="IG78" s="2">
        <v>2592700</v>
      </c>
      <c r="IH78" s="2">
        <v>2779000</v>
      </c>
      <c r="II78" s="2">
        <v>3651200</v>
      </c>
      <c r="IJ78" s="2">
        <v>5097600</v>
      </c>
      <c r="IK78" s="2">
        <v>3405800</v>
      </c>
      <c r="IL78" s="2">
        <v>4881900</v>
      </c>
      <c r="IM78" s="2">
        <v>3716200</v>
      </c>
      <c r="IN78" s="2">
        <v>3480700</v>
      </c>
      <c r="IO78" s="2">
        <v>3045300</v>
      </c>
      <c r="IP78" s="2">
        <v>2753100</v>
      </c>
      <c r="IQ78" s="2">
        <v>3725800</v>
      </c>
      <c r="IR78" s="2">
        <v>3636100</v>
      </c>
      <c r="IS78" s="2">
        <v>3320800</v>
      </c>
      <c r="IT78" s="2">
        <v>4024700</v>
      </c>
    </row>
    <row r="79" spans="1:254" ht="15.9" customHeight="1">
      <c r="A79" s="390" t="s">
        <v>153</v>
      </c>
      <c r="B79" s="46" t="s">
        <v>154</v>
      </c>
      <c r="C79" s="50">
        <v>1649100</v>
      </c>
      <c r="D79" s="199">
        <v>-4841000</v>
      </c>
      <c r="E79" s="197">
        <v>6490100</v>
      </c>
      <c r="F79" s="21">
        <v>4708700</v>
      </c>
      <c r="G79" s="21">
        <v>2285800</v>
      </c>
      <c r="H79" s="21">
        <v>3449100</v>
      </c>
      <c r="I79" s="21">
        <v>4227700</v>
      </c>
      <c r="J79" s="21">
        <v>2929000</v>
      </c>
      <c r="K79" s="21">
        <v>3543700</v>
      </c>
      <c r="L79" s="21">
        <v>3258600</v>
      </c>
      <c r="M79" s="21">
        <v>2310900</v>
      </c>
      <c r="N79" s="21">
        <v>1994000</v>
      </c>
      <c r="O79" s="21">
        <v>2080200</v>
      </c>
      <c r="P79" s="21">
        <v>2882200</v>
      </c>
      <c r="Q79" s="21">
        <v>2723900</v>
      </c>
      <c r="R79" s="21">
        <v>4373500</v>
      </c>
      <c r="S79" s="21">
        <v>2795900</v>
      </c>
      <c r="T79" s="21">
        <v>1909100</v>
      </c>
      <c r="U79" s="21">
        <v>3393800</v>
      </c>
      <c r="V79" s="21">
        <v>3713200</v>
      </c>
      <c r="W79" s="21">
        <v>2995100</v>
      </c>
      <c r="X79" s="21">
        <v>3138400</v>
      </c>
      <c r="Y79" s="21">
        <v>4635500</v>
      </c>
      <c r="Z79" s="21">
        <v>5217800</v>
      </c>
      <c r="AA79" s="21">
        <v>5090800</v>
      </c>
      <c r="AB79" s="21">
        <v>2946700</v>
      </c>
      <c r="AC79" s="21">
        <v>3382500</v>
      </c>
      <c r="AD79" s="21">
        <v>4337400</v>
      </c>
      <c r="AE79" s="21">
        <v>2944000</v>
      </c>
      <c r="AF79" s="21">
        <v>2684400</v>
      </c>
      <c r="AG79" s="21">
        <v>4154600</v>
      </c>
      <c r="AH79" s="21">
        <v>4180100</v>
      </c>
      <c r="AI79" s="21">
        <v>4720500</v>
      </c>
      <c r="AJ79" s="21">
        <v>5314900</v>
      </c>
      <c r="AK79" s="21">
        <v>5082000</v>
      </c>
      <c r="AL79" s="21">
        <v>4611300</v>
      </c>
      <c r="AM79" s="21">
        <v>4161100</v>
      </c>
      <c r="AN79" s="21">
        <v>3190800</v>
      </c>
      <c r="AO79" s="21">
        <v>4167100</v>
      </c>
      <c r="AP79" s="21">
        <v>3572000</v>
      </c>
      <c r="AQ79" s="21">
        <v>4112800</v>
      </c>
      <c r="AR79" s="21">
        <v>3900000</v>
      </c>
      <c r="AS79" s="21">
        <v>3205000</v>
      </c>
      <c r="AT79" s="21">
        <v>3181700</v>
      </c>
      <c r="AU79" s="21">
        <v>4165100</v>
      </c>
      <c r="AV79" s="21">
        <v>4271400</v>
      </c>
      <c r="AW79" s="21">
        <v>2769600</v>
      </c>
      <c r="AX79" s="21">
        <v>3795400</v>
      </c>
      <c r="AY79" s="21">
        <v>3912700</v>
      </c>
      <c r="AZ79" s="21">
        <v>3650800</v>
      </c>
      <c r="BA79" s="21">
        <v>5338600</v>
      </c>
      <c r="BB79" s="21">
        <v>2061300</v>
      </c>
      <c r="BC79" s="21">
        <v>2314900</v>
      </c>
      <c r="BD79" s="21">
        <v>2538700</v>
      </c>
      <c r="BE79" s="21">
        <v>2539800</v>
      </c>
      <c r="BF79" s="21">
        <v>2298900</v>
      </c>
      <c r="BG79" s="21">
        <v>2440900</v>
      </c>
      <c r="BH79" s="21">
        <v>2528700</v>
      </c>
      <c r="BI79" s="21">
        <v>2137400</v>
      </c>
      <c r="BJ79" s="21">
        <v>3076500</v>
      </c>
      <c r="BK79" s="21">
        <v>3164100</v>
      </c>
      <c r="BL79" s="21">
        <v>4083300</v>
      </c>
      <c r="BM79" s="2">
        <v>5903700</v>
      </c>
      <c r="BN79" s="2">
        <v>4164300</v>
      </c>
      <c r="BO79" s="2">
        <v>2485800</v>
      </c>
      <c r="BP79" s="2">
        <v>3109800</v>
      </c>
      <c r="BQ79" s="2">
        <v>3393700</v>
      </c>
      <c r="BR79" s="2">
        <v>1751000</v>
      </c>
      <c r="BS79" s="2">
        <v>2720400</v>
      </c>
      <c r="BT79" s="2">
        <v>1935600</v>
      </c>
      <c r="BU79" s="2">
        <v>2073000</v>
      </c>
      <c r="BV79" s="2">
        <v>1633500</v>
      </c>
      <c r="BW79" s="2">
        <v>1851200</v>
      </c>
      <c r="BX79" s="2">
        <v>1569700</v>
      </c>
      <c r="BY79" s="2">
        <v>1614700</v>
      </c>
      <c r="BZ79" s="2">
        <v>2611900</v>
      </c>
      <c r="CA79" s="2">
        <v>2005700</v>
      </c>
      <c r="CB79" s="2">
        <v>3963000</v>
      </c>
      <c r="CC79" s="2">
        <v>1918900</v>
      </c>
      <c r="CD79" s="2">
        <v>2206500</v>
      </c>
      <c r="CE79" s="2">
        <v>2234000</v>
      </c>
      <c r="CF79" s="2">
        <v>3069300</v>
      </c>
      <c r="CG79" s="2">
        <v>1837700</v>
      </c>
      <c r="CH79" s="2">
        <v>2347500</v>
      </c>
      <c r="CI79" s="2">
        <v>1607200</v>
      </c>
      <c r="CJ79" s="2">
        <v>1586400</v>
      </c>
      <c r="CK79" s="2">
        <v>1804900</v>
      </c>
      <c r="CL79" s="2">
        <v>1732200</v>
      </c>
      <c r="CM79" s="2">
        <v>1760100</v>
      </c>
      <c r="CN79" s="2">
        <v>2335500</v>
      </c>
      <c r="CO79" s="2">
        <v>1700900</v>
      </c>
      <c r="CP79" s="2">
        <v>1775100</v>
      </c>
      <c r="CQ79" s="2">
        <v>1818900</v>
      </c>
      <c r="CR79" s="2">
        <v>2497700</v>
      </c>
      <c r="CS79" s="2">
        <v>1971000</v>
      </c>
      <c r="CT79" s="2">
        <v>3565100</v>
      </c>
      <c r="CU79" s="2">
        <v>2399600</v>
      </c>
      <c r="CV79" s="2">
        <v>1752700</v>
      </c>
      <c r="CW79" s="2">
        <v>1768200</v>
      </c>
      <c r="CX79" s="2">
        <v>2573200</v>
      </c>
      <c r="CY79" s="2">
        <v>2489000</v>
      </c>
      <c r="CZ79" s="2">
        <v>2365700</v>
      </c>
      <c r="DA79" s="2">
        <v>2068400</v>
      </c>
      <c r="DB79" s="2">
        <v>2122700</v>
      </c>
      <c r="DC79" s="2">
        <v>2799300</v>
      </c>
      <c r="DD79" s="2">
        <v>2705600</v>
      </c>
      <c r="DE79" s="2">
        <v>2118000</v>
      </c>
      <c r="DF79" s="2">
        <v>2151800</v>
      </c>
      <c r="DG79" s="2">
        <v>1960400</v>
      </c>
      <c r="DH79" s="2">
        <v>1536300</v>
      </c>
      <c r="DI79" s="2">
        <v>2391100</v>
      </c>
      <c r="DJ79" s="2">
        <v>2620300</v>
      </c>
      <c r="DK79" s="2">
        <v>2140900</v>
      </c>
      <c r="DL79" s="2">
        <v>1911600</v>
      </c>
      <c r="DM79" s="2">
        <v>1652600</v>
      </c>
      <c r="DN79" s="2">
        <v>1684300</v>
      </c>
      <c r="DO79" s="2">
        <v>1388400</v>
      </c>
      <c r="DP79" s="2">
        <v>1035900</v>
      </c>
      <c r="DQ79" s="2">
        <v>1526900</v>
      </c>
      <c r="DR79" s="2">
        <v>2133500</v>
      </c>
      <c r="DS79" s="2">
        <v>1686800</v>
      </c>
      <c r="DT79" s="2">
        <v>2277300</v>
      </c>
      <c r="DU79" s="2">
        <v>3370300</v>
      </c>
      <c r="DV79" s="2">
        <v>4275000</v>
      </c>
      <c r="DW79" s="2">
        <v>2351800</v>
      </c>
      <c r="DX79" s="2">
        <v>2631700</v>
      </c>
      <c r="DY79" s="2">
        <v>1330200</v>
      </c>
      <c r="DZ79" s="2">
        <v>1544500</v>
      </c>
      <c r="EA79" s="2">
        <v>1397100</v>
      </c>
      <c r="EB79" s="2">
        <v>1171100</v>
      </c>
      <c r="EC79" s="2">
        <v>1356100</v>
      </c>
      <c r="ED79" s="2">
        <v>910800</v>
      </c>
      <c r="EE79" s="2">
        <v>1264600</v>
      </c>
      <c r="EF79" s="2">
        <v>1393200</v>
      </c>
      <c r="EG79" s="2">
        <v>1899400</v>
      </c>
      <c r="EH79" s="2">
        <v>919900</v>
      </c>
      <c r="EI79" s="2">
        <v>1115000</v>
      </c>
      <c r="EJ79" s="2">
        <v>1381300</v>
      </c>
      <c r="EK79" s="2">
        <v>1845100</v>
      </c>
      <c r="EL79" s="2">
        <v>2140500</v>
      </c>
      <c r="EM79" s="2">
        <v>2451400</v>
      </c>
      <c r="EN79" s="2">
        <v>2403500</v>
      </c>
      <c r="EO79" s="2">
        <v>1849000</v>
      </c>
      <c r="EP79" s="2">
        <v>1970200</v>
      </c>
      <c r="EQ79" s="2">
        <v>1437300</v>
      </c>
      <c r="ER79" s="2">
        <v>946500</v>
      </c>
      <c r="ES79" s="2">
        <v>1067700</v>
      </c>
      <c r="ET79" s="2">
        <v>741600</v>
      </c>
      <c r="EU79" s="2">
        <v>841800</v>
      </c>
      <c r="EV79" s="2">
        <v>923200</v>
      </c>
      <c r="EW79" s="2">
        <v>425100</v>
      </c>
      <c r="EX79" s="2">
        <v>680000</v>
      </c>
      <c r="EY79" s="2">
        <v>1032400</v>
      </c>
      <c r="EZ79" s="2">
        <v>1132700</v>
      </c>
      <c r="FA79" s="2">
        <v>1600300</v>
      </c>
      <c r="FB79" s="2">
        <v>1152600</v>
      </c>
      <c r="FC79" s="2">
        <v>1356300</v>
      </c>
      <c r="FD79" s="2">
        <v>1920000</v>
      </c>
      <c r="FE79" s="2">
        <v>972700</v>
      </c>
      <c r="FF79" s="2">
        <v>1217600</v>
      </c>
      <c r="FG79" s="2">
        <v>1212800</v>
      </c>
      <c r="FH79" s="2">
        <v>1507700</v>
      </c>
      <c r="FI79" s="2">
        <v>1239600</v>
      </c>
      <c r="FJ79" s="2">
        <v>1533900</v>
      </c>
      <c r="FK79" s="2">
        <v>2031800</v>
      </c>
      <c r="FL79" s="2">
        <v>2087100</v>
      </c>
      <c r="FM79" s="2">
        <v>1442100</v>
      </c>
      <c r="FN79" s="2">
        <v>1386000</v>
      </c>
      <c r="FO79" s="2">
        <v>1773400</v>
      </c>
      <c r="FP79" s="2">
        <v>2327300</v>
      </c>
      <c r="FQ79" s="2">
        <v>985400</v>
      </c>
      <c r="FR79" s="2">
        <v>1458500</v>
      </c>
      <c r="FS79" s="2">
        <v>1410500</v>
      </c>
      <c r="FT79" s="2">
        <v>2552300</v>
      </c>
      <c r="FU79" s="2">
        <v>1386600</v>
      </c>
      <c r="FV79" s="2">
        <v>1404000</v>
      </c>
      <c r="FW79" s="2">
        <v>1542800</v>
      </c>
      <c r="FX79" s="2">
        <v>1230200</v>
      </c>
      <c r="FY79" s="2">
        <v>1732400</v>
      </c>
      <c r="FZ79" s="2">
        <v>1154000</v>
      </c>
      <c r="GA79" s="2">
        <v>1539400</v>
      </c>
      <c r="GB79" s="2">
        <v>1961200</v>
      </c>
      <c r="GC79" s="2">
        <v>1910400</v>
      </c>
      <c r="GD79" s="2">
        <v>2545400</v>
      </c>
      <c r="GE79" s="2">
        <v>1808200</v>
      </c>
      <c r="GF79" s="2">
        <v>1807700</v>
      </c>
      <c r="GG79" s="2">
        <v>2802800</v>
      </c>
      <c r="GH79" s="2">
        <v>1457400</v>
      </c>
      <c r="GI79" s="2">
        <v>1319500</v>
      </c>
      <c r="GJ79" s="2">
        <v>1333600</v>
      </c>
      <c r="GK79" s="2">
        <v>942000</v>
      </c>
      <c r="GL79" s="2">
        <v>1285300</v>
      </c>
      <c r="GM79" s="2">
        <v>1476700</v>
      </c>
      <c r="GN79" s="2">
        <v>1309900</v>
      </c>
      <c r="GO79" s="2">
        <v>1818100</v>
      </c>
      <c r="GP79" s="2">
        <v>971700</v>
      </c>
      <c r="GQ79" s="2">
        <v>876100</v>
      </c>
      <c r="GR79" s="2">
        <v>1030400</v>
      </c>
      <c r="GS79" s="2">
        <v>1377700</v>
      </c>
      <c r="GT79" s="2">
        <v>1276100</v>
      </c>
      <c r="GU79" s="2">
        <v>2028100</v>
      </c>
      <c r="GV79" s="2">
        <v>1635800</v>
      </c>
      <c r="GW79" s="2">
        <v>1866400</v>
      </c>
      <c r="GX79" s="2">
        <v>1370500</v>
      </c>
      <c r="GY79" s="2">
        <v>1723300</v>
      </c>
      <c r="GZ79" s="2">
        <v>1944200</v>
      </c>
      <c r="HA79" s="2">
        <v>901200</v>
      </c>
      <c r="HB79" s="2">
        <v>1603200</v>
      </c>
      <c r="HC79" s="2">
        <v>1611100</v>
      </c>
      <c r="HD79" s="2">
        <v>1155900</v>
      </c>
      <c r="HE79" s="2">
        <v>1039200</v>
      </c>
      <c r="HF79" s="2">
        <v>1384700</v>
      </c>
      <c r="HG79" s="2">
        <v>1291700</v>
      </c>
      <c r="HH79" s="2">
        <v>1493700</v>
      </c>
      <c r="HI79" s="2">
        <v>991900</v>
      </c>
      <c r="HJ79" s="2">
        <v>1919900</v>
      </c>
      <c r="HK79" s="2">
        <v>1194500</v>
      </c>
      <c r="HL79" s="2">
        <v>1158800</v>
      </c>
      <c r="HM79" s="2">
        <v>1768800</v>
      </c>
      <c r="HN79" s="2">
        <v>1889400</v>
      </c>
      <c r="HO79" s="2">
        <v>1020900</v>
      </c>
      <c r="HP79" s="2">
        <v>1455500</v>
      </c>
      <c r="HQ79" s="2">
        <v>1819500</v>
      </c>
      <c r="HR79" s="2">
        <v>1906900</v>
      </c>
      <c r="HS79" s="2">
        <v>2325800</v>
      </c>
      <c r="HT79" s="2">
        <v>1859000</v>
      </c>
      <c r="HU79" s="2">
        <v>1588200</v>
      </c>
      <c r="HV79" s="2">
        <v>1725300</v>
      </c>
      <c r="HW79" s="2">
        <v>1054300</v>
      </c>
      <c r="HX79" s="2">
        <v>1391300</v>
      </c>
      <c r="HY79" s="2">
        <v>1146400</v>
      </c>
      <c r="HZ79" s="2">
        <v>1021600</v>
      </c>
      <c r="IA79" s="2">
        <v>1246100</v>
      </c>
      <c r="IB79" s="2">
        <v>1207000</v>
      </c>
      <c r="IC79" s="2">
        <v>1330900</v>
      </c>
      <c r="ID79" s="2">
        <v>952600</v>
      </c>
      <c r="IE79" s="2">
        <v>1497900</v>
      </c>
      <c r="IF79" s="2">
        <v>948100</v>
      </c>
      <c r="IG79" s="2">
        <v>1314100</v>
      </c>
      <c r="IH79" s="2">
        <v>1932700</v>
      </c>
      <c r="II79" s="2">
        <v>1921200</v>
      </c>
      <c r="IJ79" s="2">
        <v>1782400</v>
      </c>
      <c r="IK79" s="2">
        <v>2373200</v>
      </c>
      <c r="IL79" s="2">
        <v>2447400</v>
      </c>
      <c r="IM79" s="2">
        <v>2591500</v>
      </c>
      <c r="IN79" s="2">
        <v>3518700</v>
      </c>
      <c r="IO79" s="2">
        <v>1884700</v>
      </c>
      <c r="IP79" s="2">
        <v>1337800</v>
      </c>
      <c r="IQ79" s="2">
        <v>1424300</v>
      </c>
      <c r="IR79" s="2">
        <v>1610800</v>
      </c>
      <c r="IS79" s="2">
        <v>1130400</v>
      </c>
      <c r="IT79" s="2">
        <v>1210800</v>
      </c>
    </row>
    <row r="80" spans="1:254" ht="15.9" customHeight="1">
      <c r="A80" s="390" t="s">
        <v>155</v>
      </c>
      <c r="B80" s="46" t="s">
        <v>156</v>
      </c>
      <c r="C80" s="50">
        <v>70900</v>
      </c>
      <c r="D80" s="199">
        <v>-50500</v>
      </c>
      <c r="E80" s="197">
        <v>121400</v>
      </c>
      <c r="F80" s="21">
        <v>78000</v>
      </c>
      <c r="G80" s="21">
        <v>78200</v>
      </c>
      <c r="H80" s="21">
        <v>134900</v>
      </c>
      <c r="I80" s="21">
        <v>94500</v>
      </c>
      <c r="J80" s="21">
        <v>120900</v>
      </c>
      <c r="K80" s="21">
        <v>174300</v>
      </c>
      <c r="L80" s="21">
        <v>117000</v>
      </c>
      <c r="M80" s="21">
        <v>120300</v>
      </c>
      <c r="N80" s="21">
        <v>132900</v>
      </c>
      <c r="O80" s="21">
        <v>102600</v>
      </c>
      <c r="P80" s="21">
        <v>109100</v>
      </c>
      <c r="Q80" s="21">
        <v>95700</v>
      </c>
      <c r="R80" s="21">
        <v>135800</v>
      </c>
      <c r="S80" s="21">
        <v>68000</v>
      </c>
      <c r="T80" s="21">
        <v>108600</v>
      </c>
      <c r="U80" s="21">
        <v>66000</v>
      </c>
      <c r="V80" s="21">
        <v>100000</v>
      </c>
      <c r="W80" s="21">
        <v>100800</v>
      </c>
      <c r="X80" s="21">
        <v>87100</v>
      </c>
      <c r="Y80" s="21">
        <v>103700</v>
      </c>
      <c r="Z80" s="21">
        <v>105300</v>
      </c>
      <c r="AA80" s="21">
        <v>66800</v>
      </c>
      <c r="AB80" s="21">
        <v>75100</v>
      </c>
      <c r="AC80" s="21">
        <v>85400</v>
      </c>
      <c r="AD80" s="21">
        <v>96800</v>
      </c>
      <c r="AE80" s="21">
        <v>108500</v>
      </c>
      <c r="AF80" s="21">
        <v>95900</v>
      </c>
      <c r="AG80" s="21">
        <v>61400</v>
      </c>
      <c r="AH80" s="21">
        <v>85900</v>
      </c>
      <c r="AI80" s="21">
        <v>68100</v>
      </c>
      <c r="AJ80" s="21">
        <v>70500</v>
      </c>
      <c r="AK80" s="21">
        <v>57600</v>
      </c>
      <c r="AL80" s="21">
        <v>142100</v>
      </c>
      <c r="AM80" s="21">
        <v>103500</v>
      </c>
      <c r="AN80" s="21">
        <v>53400</v>
      </c>
      <c r="AO80" s="21">
        <v>82800</v>
      </c>
      <c r="AP80" s="21">
        <v>104300</v>
      </c>
      <c r="AQ80" s="21">
        <v>137700</v>
      </c>
      <c r="AR80" s="21">
        <v>116400</v>
      </c>
      <c r="AS80" s="21">
        <v>91000</v>
      </c>
      <c r="AT80" s="21">
        <v>90600</v>
      </c>
      <c r="AU80" s="21">
        <v>122500</v>
      </c>
      <c r="AV80" s="21">
        <v>73300</v>
      </c>
      <c r="AW80" s="21">
        <v>127500</v>
      </c>
      <c r="AX80" s="21">
        <v>100000</v>
      </c>
      <c r="AY80" s="21">
        <v>137800</v>
      </c>
      <c r="AZ80" s="21">
        <v>133800</v>
      </c>
      <c r="BA80" s="21">
        <v>142200</v>
      </c>
      <c r="BB80" s="21">
        <v>140100</v>
      </c>
      <c r="BC80" s="21">
        <v>139700</v>
      </c>
      <c r="BD80" s="21">
        <v>94100</v>
      </c>
      <c r="BE80" s="21">
        <v>102400</v>
      </c>
      <c r="BF80" s="21">
        <v>153500</v>
      </c>
      <c r="BG80" s="21">
        <v>82500</v>
      </c>
      <c r="BH80" s="21">
        <v>147000</v>
      </c>
      <c r="BI80" s="21">
        <v>120000</v>
      </c>
      <c r="BJ80" s="21">
        <v>258100</v>
      </c>
      <c r="BK80" s="21">
        <v>120700</v>
      </c>
      <c r="BL80" s="21">
        <v>105600</v>
      </c>
      <c r="BM80" s="2">
        <v>112700</v>
      </c>
      <c r="BN80" s="2">
        <v>189600</v>
      </c>
      <c r="BO80" s="2">
        <v>223400</v>
      </c>
      <c r="BP80" s="2">
        <v>102600</v>
      </c>
      <c r="BQ80" s="2">
        <v>139500</v>
      </c>
      <c r="BR80" s="2">
        <v>71100</v>
      </c>
      <c r="BS80" s="2">
        <v>97700</v>
      </c>
      <c r="BT80" s="2">
        <v>117100</v>
      </c>
      <c r="BU80" s="2">
        <v>83800</v>
      </c>
      <c r="BV80" s="2">
        <v>97200</v>
      </c>
      <c r="BW80" s="2">
        <v>173000</v>
      </c>
      <c r="BX80" s="2">
        <v>83200</v>
      </c>
      <c r="BY80" s="2">
        <v>48100</v>
      </c>
      <c r="BZ80" s="2">
        <v>62600</v>
      </c>
      <c r="CA80" s="2">
        <v>76400</v>
      </c>
      <c r="CB80" s="2">
        <v>76900</v>
      </c>
      <c r="CC80" s="2">
        <v>66600</v>
      </c>
      <c r="CD80" s="2">
        <v>59500</v>
      </c>
      <c r="CE80" s="2">
        <v>83400</v>
      </c>
      <c r="CF80" s="2">
        <v>84400</v>
      </c>
      <c r="CG80" s="2">
        <v>60900</v>
      </c>
      <c r="CH80" s="2">
        <v>79300</v>
      </c>
      <c r="CI80" s="2">
        <v>59200</v>
      </c>
      <c r="CJ80" s="2">
        <v>56300</v>
      </c>
      <c r="CK80" s="2">
        <v>44200</v>
      </c>
      <c r="CL80" s="2">
        <v>95700</v>
      </c>
      <c r="CM80" s="2">
        <v>91400</v>
      </c>
      <c r="CN80" s="2">
        <v>107000</v>
      </c>
      <c r="CO80" s="2">
        <v>168300</v>
      </c>
      <c r="CP80" s="2">
        <v>160900</v>
      </c>
      <c r="CQ80" s="2">
        <v>72300</v>
      </c>
      <c r="CR80" s="2">
        <v>100400</v>
      </c>
      <c r="CS80" s="2">
        <v>103200</v>
      </c>
      <c r="CT80" s="2">
        <v>112300</v>
      </c>
      <c r="CU80" s="2">
        <v>90700</v>
      </c>
      <c r="CV80" s="2">
        <v>65600</v>
      </c>
      <c r="CW80" s="2">
        <v>73000</v>
      </c>
      <c r="CX80" s="2">
        <v>84600</v>
      </c>
      <c r="CY80" s="2">
        <v>79700</v>
      </c>
      <c r="CZ80" s="2">
        <v>85700</v>
      </c>
      <c r="DA80" s="2">
        <v>69100</v>
      </c>
      <c r="DB80" s="2">
        <v>86100</v>
      </c>
      <c r="DC80" s="2">
        <v>150400</v>
      </c>
      <c r="DD80" s="2">
        <v>110700</v>
      </c>
      <c r="DE80" s="2">
        <v>121500</v>
      </c>
      <c r="DF80" s="2">
        <v>197800</v>
      </c>
      <c r="DG80" s="2">
        <v>160600</v>
      </c>
      <c r="DH80" s="2">
        <v>123400</v>
      </c>
      <c r="DI80" s="2">
        <v>152100</v>
      </c>
      <c r="DJ80" s="2">
        <v>90400</v>
      </c>
      <c r="DK80" s="2">
        <v>122900</v>
      </c>
      <c r="DL80" s="2">
        <v>121600</v>
      </c>
      <c r="DM80" s="2">
        <v>136700</v>
      </c>
      <c r="DN80" s="2">
        <v>88100</v>
      </c>
      <c r="DO80" s="2">
        <v>96500</v>
      </c>
      <c r="DP80" s="2">
        <v>123100</v>
      </c>
      <c r="DQ80" s="2">
        <v>260300</v>
      </c>
      <c r="DR80" s="2">
        <v>240300</v>
      </c>
      <c r="DS80" s="2">
        <v>202300</v>
      </c>
      <c r="DT80" s="2">
        <v>154300</v>
      </c>
      <c r="DU80" s="2">
        <v>142500</v>
      </c>
      <c r="DV80" s="2">
        <v>134500</v>
      </c>
      <c r="DW80" s="2">
        <v>143400</v>
      </c>
      <c r="DX80" s="2">
        <v>79600</v>
      </c>
      <c r="DY80" s="2">
        <v>84600</v>
      </c>
      <c r="DZ80" s="2">
        <v>109100</v>
      </c>
      <c r="EA80" s="2">
        <v>81500</v>
      </c>
      <c r="EB80" s="2">
        <v>173600</v>
      </c>
      <c r="EC80" s="2">
        <v>94300</v>
      </c>
      <c r="ED80" s="2">
        <v>122900</v>
      </c>
      <c r="EE80" s="2">
        <v>147400</v>
      </c>
      <c r="EF80" s="2">
        <v>129400</v>
      </c>
      <c r="EG80" s="2">
        <v>120000</v>
      </c>
      <c r="EH80" s="2">
        <v>132400</v>
      </c>
      <c r="EI80" s="2">
        <v>90500</v>
      </c>
      <c r="EJ80" s="2">
        <v>117700</v>
      </c>
      <c r="EK80" s="2">
        <v>115000</v>
      </c>
      <c r="EL80" s="2">
        <v>94600</v>
      </c>
      <c r="EM80" s="2">
        <v>155800</v>
      </c>
      <c r="EN80" s="2">
        <v>137700</v>
      </c>
      <c r="EO80" s="2">
        <v>171700</v>
      </c>
      <c r="EP80" s="2">
        <v>156200</v>
      </c>
      <c r="EQ80" s="2">
        <v>103000</v>
      </c>
      <c r="ER80" s="2">
        <v>156800</v>
      </c>
      <c r="ES80" s="2">
        <v>148100</v>
      </c>
      <c r="ET80" s="2">
        <v>106900</v>
      </c>
      <c r="EU80" s="2">
        <v>106500</v>
      </c>
      <c r="EV80" s="2">
        <v>80000</v>
      </c>
      <c r="EW80" s="2">
        <v>95000</v>
      </c>
      <c r="EX80" s="2">
        <v>83600</v>
      </c>
      <c r="EY80" s="2">
        <v>114200</v>
      </c>
      <c r="EZ80" s="2">
        <v>126800</v>
      </c>
      <c r="FA80" s="2">
        <v>205100</v>
      </c>
      <c r="FB80" s="2">
        <v>139900</v>
      </c>
      <c r="FC80" s="2">
        <v>151000</v>
      </c>
      <c r="FD80" s="2">
        <v>125700</v>
      </c>
      <c r="FE80" s="2">
        <v>94200</v>
      </c>
      <c r="FF80" s="2">
        <v>100400</v>
      </c>
      <c r="FG80" s="2">
        <v>100200</v>
      </c>
      <c r="FH80" s="2">
        <v>118300</v>
      </c>
      <c r="FI80" s="2">
        <v>153800</v>
      </c>
      <c r="FJ80" s="2">
        <v>148600</v>
      </c>
      <c r="FK80" s="2">
        <v>87300</v>
      </c>
      <c r="FL80" s="2">
        <v>157900</v>
      </c>
      <c r="FM80" s="2">
        <v>158800</v>
      </c>
      <c r="FN80" s="2">
        <v>238600</v>
      </c>
      <c r="FO80" s="2">
        <v>195900</v>
      </c>
      <c r="FP80" s="2">
        <v>292700</v>
      </c>
      <c r="FQ80" s="2">
        <v>229300</v>
      </c>
      <c r="FR80" s="2">
        <v>251300</v>
      </c>
      <c r="FS80" s="2">
        <v>331300</v>
      </c>
      <c r="FT80" s="2">
        <v>524600</v>
      </c>
      <c r="FU80" s="2">
        <v>331600</v>
      </c>
      <c r="FV80" s="2">
        <v>355800</v>
      </c>
      <c r="FW80" s="2">
        <v>381300</v>
      </c>
      <c r="FX80" s="2">
        <v>317300</v>
      </c>
      <c r="FY80" s="2">
        <v>654600</v>
      </c>
      <c r="FZ80" s="2">
        <v>391600</v>
      </c>
      <c r="GA80" s="2">
        <v>170100</v>
      </c>
      <c r="GB80" s="2">
        <v>109600</v>
      </c>
      <c r="GC80" s="2">
        <v>112800</v>
      </c>
      <c r="GD80" s="2">
        <v>78800</v>
      </c>
      <c r="GE80" s="2">
        <v>126000</v>
      </c>
      <c r="GF80" s="2">
        <v>139900</v>
      </c>
      <c r="GG80" s="2">
        <v>127700</v>
      </c>
      <c r="GH80" s="2">
        <v>86200</v>
      </c>
      <c r="GI80" s="2">
        <v>258900</v>
      </c>
      <c r="GJ80" s="2">
        <v>103500</v>
      </c>
      <c r="GK80" s="2">
        <v>142000</v>
      </c>
      <c r="GL80" s="2">
        <v>202700</v>
      </c>
      <c r="GM80" s="2">
        <v>84000</v>
      </c>
      <c r="GN80" s="2">
        <v>166800</v>
      </c>
      <c r="GO80" s="2">
        <v>213900</v>
      </c>
      <c r="GP80" s="2">
        <v>154100</v>
      </c>
      <c r="GQ80" s="2">
        <v>177300</v>
      </c>
      <c r="GR80" s="2">
        <v>94100</v>
      </c>
      <c r="GS80" s="2">
        <v>209700</v>
      </c>
      <c r="GT80" s="2">
        <v>68600</v>
      </c>
      <c r="GU80" s="2">
        <v>97400</v>
      </c>
      <c r="GV80" s="2">
        <v>85200</v>
      </c>
      <c r="GW80" s="2">
        <v>75800</v>
      </c>
      <c r="GX80" s="2">
        <v>66100</v>
      </c>
      <c r="GY80" s="2">
        <v>94700</v>
      </c>
      <c r="GZ80" s="2">
        <v>99500</v>
      </c>
      <c r="HA80" s="2">
        <v>68800</v>
      </c>
      <c r="HB80" s="2">
        <v>120800</v>
      </c>
      <c r="HC80" s="2">
        <v>150800</v>
      </c>
      <c r="HD80" s="2">
        <v>83500</v>
      </c>
      <c r="HE80" s="2">
        <v>109200</v>
      </c>
      <c r="HF80" s="2">
        <v>204200</v>
      </c>
      <c r="HG80" s="2">
        <v>90600</v>
      </c>
      <c r="HH80" s="2">
        <v>68000</v>
      </c>
      <c r="HI80" s="2">
        <v>77800</v>
      </c>
      <c r="HJ80" s="2">
        <v>133700</v>
      </c>
      <c r="HK80" s="2">
        <v>111700</v>
      </c>
      <c r="HL80" s="2">
        <v>112600</v>
      </c>
      <c r="HM80" s="2">
        <v>76800</v>
      </c>
      <c r="HN80" s="2">
        <v>108800</v>
      </c>
      <c r="HO80" s="2">
        <v>70500</v>
      </c>
      <c r="HP80" s="2">
        <v>58600</v>
      </c>
      <c r="HQ80" s="2">
        <v>97100</v>
      </c>
      <c r="HR80" s="2">
        <v>71800</v>
      </c>
      <c r="HS80" s="2">
        <v>87300</v>
      </c>
      <c r="HT80" s="2">
        <v>104500</v>
      </c>
      <c r="HU80" s="2">
        <v>103000</v>
      </c>
      <c r="HV80" s="2">
        <v>64700</v>
      </c>
      <c r="HW80" s="2">
        <v>84300</v>
      </c>
      <c r="HX80" s="2">
        <v>72900</v>
      </c>
      <c r="HY80" s="2">
        <v>58300</v>
      </c>
      <c r="HZ80" s="2">
        <v>54800</v>
      </c>
      <c r="IA80" s="2">
        <v>55100</v>
      </c>
      <c r="IB80" s="2">
        <v>92300</v>
      </c>
      <c r="IC80" s="2">
        <v>62900</v>
      </c>
      <c r="ID80" s="2">
        <v>46400</v>
      </c>
      <c r="IE80" s="2">
        <v>114900</v>
      </c>
      <c r="IF80" s="2">
        <v>48800</v>
      </c>
      <c r="IG80" s="2">
        <v>74500</v>
      </c>
      <c r="IH80" s="2">
        <v>66400</v>
      </c>
      <c r="II80" s="2">
        <v>85700</v>
      </c>
      <c r="IJ80" s="2">
        <v>89500</v>
      </c>
      <c r="IK80" s="2">
        <v>122400</v>
      </c>
      <c r="IL80" s="2">
        <v>144300</v>
      </c>
      <c r="IM80" s="2">
        <v>433200</v>
      </c>
      <c r="IN80" s="2">
        <v>145100</v>
      </c>
      <c r="IO80" s="2">
        <v>63600</v>
      </c>
      <c r="IP80" s="2">
        <v>46300</v>
      </c>
      <c r="IQ80" s="2">
        <v>165000</v>
      </c>
      <c r="IR80" s="2">
        <v>52200</v>
      </c>
      <c r="IS80" s="2">
        <v>45900</v>
      </c>
      <c r="IT80" s="2">
        <v>57800</v>
      </c>
    </row>
    <row r="81" spans="1:254" ht="15.9" customHeight="1">
      <c r="A81" s="390" t="s">
        <v>157</v>
      </c>
      <c r="B81" s="46" t="s">
        <v>158</v>
      </c>
      <c r="C81" s="50">
        <v>863600</v>
      </c>
      <c r="D81" s="199">
        <v>-1956600</v>
      </c>
      <c r="E81" s="197">
        <v>2820200</v>
      </c>
      <c r="F81" s="21">
        <v>2979100</v>
      </c>
      <c r="G81" s="21">
        <v>1545400</v>
      </c>
      <c r="H81" s="21">
        <v>1126500</v>
      </c>
      <c r="I81" s="21">
        <v>1135700</v>
      </c>
      <c r="J81" s="21">
        <v>995500</v>
      </c>
      <c r="K81" s="21">
        <v>1420400</v>
      </c>
      <c r="L81" s="21">
        <v>1070300</v>
      </c>
      <c r="M81" s="21">
        <v>1162400</v>
      </c>
      <c r="N81" s="21">
        <v>801900</v>
      </c>
      <c r="O81" s="21">
        <v>698800</v>
      </c>
      <c r="P81" s="21">
        <v>943300</v>
      </c>
      <c r="Q81" s="21">
        <v>1518400</v>
      </c>
      <c r="R81" s="21">
        <v>1176200</v>
      </c>
      <c r="S81" s="21">
        <v>1175300</v>
      </c>
      <c r="T81" s="21">
        <v>1187900</v>
      </c>
      <c r="U81" s="21">
        <v>928200</v>
      </c>
      <c r="V81" s="21">
        <v>982300</v>
      </c>
      <c r="W81" s="21">
        <v>1411400</v>
      </c>
      <c r="X81" s="21">
        <v>1030800</v>
      </c>
      <c r="Y81" s="21">
        <v>1031300</v>
      </c>
      <c r="Z81" s="21">
        <v>1264400</v>
      </c>
      <c r="AA81" s="21">
        <v>542600</v>
      </c>
      <c r="AB81" s="21">
        <v>986600</v>
      </c>
      <c r="AC81" s="21">
        <v>1179100</v>
      </c>
      <c r="AD81" s="21">
        <v>753900</v>
      </c>
      <c r="AE81" s="21">
        <v>1006800</v>
      </c>
      <c r="AF81" s="21">
        <v>1206000</v>
      </c>
      <c r="AG81" s="21">
        <v>1012200</v>
      </c>
      <c r="AH81" s="21">
        <v>953600</v>
      </c>
      <c r="AI81" s="21">
        <v>986100</v>
      </c>
      <c r="AJ81" s="21">
        <v>1558800</v>
      </c>
      <c r="AK81" s="21">
        <v>1471400</v>
      </c>
      <c r="AL81" s="21">
        <v>1404400</v>
      </c>
      <c r="AM81" s="21">
        <v>1500600</v>
      </c>
      <c r="AN81" s="21">
        <v>1378800</v>
      </c>
      <c r="AO81" s="21">
        <v>1208500</v>
      </c>
      <c r="AP81" s="21">
        <v>1012300</v>
      </c>
      <c r="AQ81" s="21">
        <v>2067500</v>
      </c>
      <c r="AR81" s="21">
        <v>1381700</v>
      </c>
      <c r="AS81" s="21">
        <v>1238500</v>
      </c>
      <c r="AT81" s="21">
        <v>1521100</v>
      </c>
      <c r="AU81" s="21">
        <v>1439100</v>
      </c>
      <c r="AV81" s="21">
        <v>1101800</v>
      </c>
      <c r="AW81" s="21">
        <v>1120200</v>
      </c>
      <c r="AX81" s="21">
        <v>1828000</v>
      </c>
      <c r="AY81" s="21">
        <v>1704500</v>
      </c>
      <c r="AZ81" s="21">
        <v>1242200</v>
      </c>
      <c r="BA81" s="21">
        <v>2284700</v>
      </c>
      <c r="BB81" s="21">
        <v>1054800</v>
      </c>
      <c r="BC81" s="21">
        <v>1788100</v>
      </c>
      <c r="BD81" s="21">
        <v>1060300</v>
      </c>
      <c r="BE81" s="21">
        <v>1144000</v>
      </c>
      <c r="BF81" s="21">
        <v>1273900</v>
      </c>
      <c r="BG81" s="21">
        <v>1695700</v>
      </c>
      <c r="BH81" s="21">
        <v>2295100</v>
      </c>
      <c r="BI81" s="21">
        <v>1400400</v>
      </c>
      <c r="BJ81" s="21">
        <v>1367400</v>
      </c>
      <c r="BK81" s="21">
        <v>1323900</v>
      </c>
      <c r="BL81" s="21">
        <v>1551700</v>
      </c>
      <c r="BM81" s="2">
        <v>1625900</v>
      </c>
      <c r="BN81" s="2">
        <v>1966400</v>
      </c>
      <c r="BO81" s="2">
        <v>2119200</v>
      </c>
      <c r="BP81" s="2">
        <v>4183400</v>
      </c>
      <c r="BQ81" s="2">
        <v>2628100</v>
      </c>
      <c r="BR81" s="2">
        <v>820600</v>
      </c>
      <c r="BS81" s="2">
        <v>1379400</v>
      </c>
      <c r="BT81" s="2">
        <v>1894600</v>
      </c>
      <c r="BU81" s="2">
        <v>1079800</v>
      </c>
      <c r="BV81" s="2">
        <v>776800</v>
      </c>
      <c r="BW81" s="2">
        <v>925100</v>
      </c>
      <c r="BX81" s="2">
        <v>857500</v>
      </c>
      <c r="BY81" s="2">
        <v>918900</v>
      </c>
      <c r="BZ81" s="2">
        <v>761600</v>
      </c>
      <c r="CA81" s="2">
        <v>825700</v>
      </c>
      <c r="CB81" s="2">
        <v>868900</v>
      </c>
      <c r="CC81" s="2">
        <v>1024200</v>
      </c>
      <c r="CD81" s="2">
        <v>803200</v>
      </c>
      <c r="CE81" s="2">
        <v>827300</v>
      </c>
      <c r="CF81" s="2">
        <v>1248900</v>
      </c>
      <c r="CG81" s="2">
        <v>2368800</v>
      </c>
      <c r="CH81" s="2">
        <v>2008500</v>
      </c>
      <c r="CI81" s="2">
        <v>851300</v>
      </c>
      <c r="CJ81" s="2">
        <v>665200</v>
      </c>
      <c r="CK81" s="2">
        <v>896800</v>
      </c>
      <c r="CL81" s="2">
        <v>1817400</v>
      </c>
      <c r="CM81" s="2">
        <v>1170000</v>
      </c>
      <c r="CN81" s="2">
        <v>1425000</v>
      </c>
      <c r="CO81" s="2">
        <v>1262100</v>
      </c>
      <c r="CP81" s="2">
        <v>955000</v>
      </c>
      <c r="CQ81" s="2">
        <v>856100</v>
      </c>
      <c r="CR81" s="2">
        <v>1133700</v>
      </c>
      <c r="CS81" s="2">
        <v>1151300</v>
      </c>
      <c r="CT81" s="2">
        <v>1576700</v>
      </c>
      <c r="CU81" s="2">
        <v>1893100</v>
      </c>
      <c r="CV81" s="2">
        <v>817800</v>
      </c>
      <c r="CW81" s="2">
        <v>1033300</v>
      </c>
      <c r="CX81" s="2">
        <v>791500</v>
      </c>
      <c r="CY81" s="2">
        <v>1202700</v>
      </c>
      <c r="CZ81" s="2">
        <v>1399400</v>
      </c>
      <c r="DA81" s="2">
        <v>1836300</v>
      </c>
      <c r="DB81" s="2">
        <v>1113900</v>
      </c>
      <c r="DC81" s="2">
        <v>1222600</v>
      </c>
      <c r="DD81" s="2">
        <v>1030200</v>
      </c>
      <c r="DE81" s="2">
        <v>1127700</v>
      </c>
      <c r="DF81" s="2">
        <v>1690400</v>
      </c>
      <c r="DG81" s="2">
        <v>1471700</v>
      </c>
      <c r="DH81" s="2">
        <v>1717100</v>
      </c>
      <c r="DI81" s="2">
        <v>2023900</v>
      </c>
      <c r="DJ81" s="2">
        <v>1784200</v>
      </c>
      <c r="DK81" s="2">
        <v>1991300</v>
      </c>
      <c r="DL81" s="2">
        <v>2115700</v>
      </c>
      <c r="DM81" s="2">
        <v>1433500</v>
      </c>
      <c r="DN81" s="2">
        <v>682400</v>
      </c>
      <c r="DO81" s="2">
        <v>750600</v>
      </c>
      <c r="DP81" s="2">
        <v>630200</v>
      </c>
      <c r="DQ81" s="2">
        <v>887700</v>
      </c>
      <c r="DR81" s="2">
        <v>1495100</v>
      </c>
      <c r="DS81" s="2">
        <v>1215600</v>
      </c>
      <c r="DT81" s="2">
        <v>1392500</v>
      </c>
      <c r="DU81" s="2">
        <v>1883500</v>
      </c>
      <c r="DV81" s="2">
        <v>990400</v>
      </c>
      <c r="DW81" s="2">
        <v>1147200</v>
      </c>
      <c r="DX81" s="2">
        <v>2343800</v>
      </c>
      <c r="DY81" s="2">
        <v>1244700</v>
      </c>
      <c r="DZ81" s="2">
        <v>882100</v>
      </c>
      <c r="EA81" s="2">
        <v>1019700</v>
      </c>
      <c r="EB81" s="2">
        <v>876700</v>
      </c>
      <c r="EC81" s="2">
        <v>818200</v>
      </c>
      <c r="ED81" s="2">
        <v>953300</v>
      </c>
      <c r="EE81" s="2">
        <v>845600</v>
      </c>
      <c r="EF81" s="2">
        <v>624200</v>
      </c>
      <c r="EG81" s="2">
        <v>787600</v>
      </c>
      <c r="EH81" s="2">
        <v>588300</v>
      </c>
      <c r="EI81" s="2">
        <v>520300</v>
      </c>
      <c r="EJ81" s="2">
        <v>496200</v>
      </c>
      <c r="EK81" s="2">
        <v>576500</v>
      </c>
      <c r="EL81" s="2">
        <v>765800</v>
      </c>
      <c r="EM81" s="2">
        <v>961500</v>
      </c>
      <c r="EN81" s="2">
        <v>963100</v>
      </c>
      <c r="EO81" s="2">
        <v>994100</v>
      </c>
      <c r="EP81" s="2">
        <v>732500</v>
      </c>
      <c r="EQ81" s="2">
        <v>745500</v>
      </c>
      <c r="ER81" s="2">
        <v>1068300</v>
      </c>
      <c r="ES81" s="2">
        <v>827900</v>
      </c>
      <c r="ET81" s="2">
        <v>638800</v>
      </c>
      <c r="EU81" s="2">
        <v>530000</v>
      </c>
      <c r="EV81" s="2">
        <v>457800</v>
      </c>
      <c r="EW81" s="2">
        <v>250800</v>
      </c>
      <c r="EX81" s="2">
        <v>596200</v>
      </c>
      <c r="EY81" s="2">
        <v>479500</v>
      </c>
      <c r="EZ81" s="2">
        <v>473300</v>
      </c>
      <c r="FA81" s="2">
        <v>924600</v>
      </c>
      <c r="FB81" s="2">
        <v>786000</v>
      </c>
      <c r="FC81" s="2">
        <v>699600</v>
      </c>
      <c r="FD81" s="2">
        <v>886200</v>
      </c>
      <c r="FE81" s="2">
        <v>502100</v>
      </c>
      <c r="FF81" s="2">
        <v>846500</v>
      </c>
      <c r="FG81" s="2">
        <v>620800</v>
      </c>
      <c r="FH81" s="2">
        <v>825200</v>
      </c>
      <c r="FI81" s="2">
        <v>688000</v>
      </c>
      <c r="FJ81" s="2">
        <v>572900</v>
      </c>
      <c r="FK81" s="2">
        <v>604400</v>
      </c>
      <c r="FL81" s="2">
        <v>702000</v>
      </c>
      <c r="FM81" s="2">
        <v>625800</v>
      </c>
      <c r="FN81" s="2">
        <v>501200</v>
      </c>
      <c r="FO81" s="2">
        <v>570500</v>
      </c>
      <c r="FP81" s="2">
        <v>593200</v>
      </c>
      <c r="FQ81" s="2">
        <v>785900</v>
      </c>
      <c r="FR81" s="2">
        <v>910100</v>
      </c>
      <c r="FS81" s="2">
        <v>1306900</v>
      </c>
      <c r="FT81" s="2">
        <v>1883900</v>
      </c>
      <c r="FU81" s="2">
        <v>900400</v>
      </c>
      <c r="FV81" s="2">
        <v>1105100</v>
      </c>
      <c r="FW81" s="2">
        <v>757600</v>
      </c>
      <c r="FX81" s="2">
        <v>721200</v>
      </c>
      <c r="FY81" s="2">
        <v>1013900</v>
      </c>
      <c r="FZ81" s="2">
        <v>849700</v>
      </c>
      <c r="GA81" s="2">
        <v>792200</v>
      </c>
      <c r="GB81" s="2">
        <v>579700</v>
      </c>
      <c r="GC81" s="2">
        <v>532100</v>
      </c>
      <c r="GD81" s="2">
        <v>928100</v>
      </c>
      <c r="GE81" s="2">
        <v>1174400</v>
      </c>
      <c r="GF81" s="2">
        <v>1992200</v>
      </c>
      <c r="GG81" s="2">
        <v>1314100</v>
      </c>
      <c r="GH81" s="2">
        <v>685100</v>
      </c>
      <c r="GI81" s="2">
        <v>624700</v>
      </c>
      <c r="GJ81" s="2">
        <v>684200</v>
      </c>
      <c r="GK81" s="2">
        <v>494500</v>
      </c>
      <c r="GL81" s="2">
        <v>563600</v>
      </c>
      <c r="GM81" s="2">
        <v>613300</v>
      </c>
      <c r="GN81" s="2">
        <v>776700</v>
      </c>
      <c r="GO81" s="2">
        <v>696900</v>
      </c>
      <c r="GP81" s="2">
        <v>574300</v>
      </c>
      <c r="GQ81" s="2">
        <v>449600</v>
      </c>
      <c r="GR81" s="2">
        <v>487600</v>
      </c>
      <c r="GS81" s="2">
        <v>447500</v>
      </c>
      <c r="GT81" s="2">
        <v>572700</v>
      </c>
      <c r="GU81" s="2">
        <v>1050700</v>
      </c>
      <c r="GV81" s="2">
        <v>1198900</v>
      </c>
      <c r="GW81" s="2">
        <v>742500</v>
      </c>
      <c r="GX81" s="2">
        <v>856800</v>
      </c>
      <c r="GY81" s="2">
        <v>775500</v>
      </c>
      <c r="GZ81" s="2">
        <v>1091400</v>
      </c>
      <c r="HA81" s="2">
        <v>741400</v>
      </c>
      <c r="HB81" s="2">
        <v>566400</v>
      </c>
      <c r="HC81" s="2">
        <v>584500</v>
      </c>
      <c r="HD81" s="2">
        <v>828100</v>
      </c>
      <c r="HE81" s="2">
        <v>593500</v>
      </c>
      <c r="HF81" s="2">
        <v>797200</v>
      </c>
      <c r="HG81" s="2">
        <v>713700</v>
      </c>
      <c r="HH81" s="2">
        <v>629100</v>
      </c>
      <c r="HI81" s="2">
        <v>482200</v>
      </c>
      <c r="HJ81" s="2">
        <v>1562700</v>
      </c>
      <c r="HK81" s="2">
        <v>583400</v>
      </c>
      <c r="HL81" s="2">
        <v>595100</v>
      </c>
      <c r="HM81" s="2">
        <v>631100</v>
      </c>
      <c r="HN81" s="2">
        <v>795900</v>
      </c>
      <c r="HO81" s="2">
        <v>475800</v>
      </c>
      <c r="HP81" s="2">
        <v>501300</v>
      </c>
      <c r="HQ81" s="2">
        <v>646900</v>
      </c>
      <c r="HR81" s="2">
        <v>636100</v>
      </c>
      <c r="HS81" s="2">
        <v>546400</v>
      </c>
      <c r="HT81" s="2">
        <v>519700</v>
      </c>
      <c r="HU81" s="2">
        <v>873600</v>
      </c>
      <c r="HV81" s="2">
        <v>426900</v>
      </c>
      <c r="HW81" s="2">
        <v>364100</v>
      </c>
      <c r="HX81" s="2">
        <v>769600</v>
      </c>
      <c r="HY81" s="2">
        <v>562100</v>
      </c>
      <c r="HZ81" s="2">
        <v>716800</v>
      </c>
      <c r="IA81" s="2">
        <v>2046300</v>
      </c>
      <c r="IB81" s="2">
        <v>377300</v>
      </c>
      <c r="IC81" s="2">
        <v>621900</v>
      </c>
      <c r="ID81" s="2">
        <v>542800</v>
      </c>
      <c r="IE81" s="2">
        <v>1006800</v>
      </c>
      <c r="IF81" s="2">
        <v>653600</v>
      </c>
      <c r="IG81" s="2">
        <v>439700</v>
      </c>
      <c r="IH81" s="2">
        <v>633400</v>
      </c>
      <c r="II81" s="2">
        <v>641300</v>
      </c>
      <c r="IJ81" s="2">
        <v>753000</v>
      </c>
      <c r="IK81" s="2">
        <v>746500</v>
      </c>
      <c r="IL81" s="2">
        <v>1085100</v>
      </c>
      <c r="IM81" s="2">
        <v>639200</v>
      </c>
      <c r="IN81" s="2">
        <v>1191900</v>
      </c>
      <c r="IO81" s="2">
        <v>783400</v>
      </c>
      <c r="IP81" s="2">
        <v>532100</v>
      </c>
      <c r="IQ81" s="2">
        <v>516400</v>
      </c>
      <c r="IR81" s="2">
        <v>601500</v>
      </c>
      <c r="IS81" s="2">
        <v>612100</v>
      </c>
      <c r="IT81" s="2">
        <v>545900</v>
      </c>
    </row>
    <row r="82" spans="1:254" ht="15.9" customHeight="1">
      <c r="A82" s="390" t="s">
        <v>159</v>
      </c>
      <c r="B82" s="46" t="s">
        <v>160</v>
      </c>
      <c r="C82" s="50">
        <v>1395300</v>
      </c>
      <c r="D82" s="199">
        <v>-3376100</v>
      </c>
      <c r="E82" s="197">
        <v>4771400</v>
      </c>
      <c r="F82" s="21">
        <v>3318200</v>
      </c>
      <c r="G82" s="21">
        <v>2316400</v>
      </c>
      <c r="H82" s="21">
        <v>2527300</v>
      </c>
      <c r="I82" s="21">
        <v>4818800</v>
      </c>
      <c r="J82" s="21">
        <v>2303200</v>
      </c>
      <c r="K82" s="21">
        <v>3258700</v>
      </c>
      <c r="L82" s="21">
        <v>3210000</v>
      </c>
      <c r="M82" s="21">
        <v>1774600</v>
      </c>
      <c r="N82" s="21">
        <v>2418700</v>
      </c>
      <c r="O82" s="21">
        <v>2070300</v>
      </c>
      <c r="P82" s="21">
        <v>3459900</v>
      </c>
      <c r="Q82" s="21">
        <v>4643900</v>
      </c>
      <c r="R82" s="21">
        <v>3591800</v>
      </c>
      <c r="S82" s="21">
        <v>2573300</v>
      </c>
      <c r="T82" s="21">
        <v>4657800</v>
      </c>
      <c r="U82" s="21">
        <v>3091500</v>
      </c>
      <c r="V82" s="21">
        <v>3062600</v>
      </c>
      <c r="W82" s="21">
        <v>3091600</v>
      </c>
      <c r="X82" s="21">
        <v>3110200</v>
      </c>
      <c r="Y82" s="21">
        <v>3030300</v>
      </c>
      <c r="Z82" s="21">
        <v>2855400</v>
      </c>
      <c r="AA82" s="21">
        <v>2349700</v>
      </c>
      <c r="AB82" s="21">
        <v>2474500</v>
      </c>
      <c r="AC82" s="21">
        <v>2971700</v>
      </c>
      <c r="AD82" s="21">
        <v>2591700</v>
      </c>
      <c r="AE82" s="21">
        <v>2749300</v>
      </c>
      <c r="AF82" s="21">
        <v>2402500</v>
      </c>
      <c r="AG82" s="21">
        <v>2456700</v>
      </c>
      <c r="AH82" s="21">
        <v>2066000</v>
      </c>
      <c r="AI82" s="21">
        <v>2827300</v>
      </c>
      <c r="AJ82" s="21">
        <v>1754500</v>
      </c>
      <c r="AK82" s="21">
        <v>1308500</v>
      </c>
      <c r="AL82" s="21">
        <v>3168900</v>
      </c>
      <c r="AM82" s="21">
        <v>2756400</v>
      </c>
      <c r="AN82" s="21">
        <v>2240800</v>
      </c>
      <c r="AO82" s="21">
        <v>2781800</v>
      </c>
      <c r="AP82" s="21">
        <v>3451900</v>
      </c>
      <c r="AQ82" s="21">
        <v>3586800</v>
      </c>
      <c r="AR82" s="21">
        <v>2414800</v>
      </c>
      <c r="AS82" s="21">
        <v>3483900</v>
      </c>
      <c r="AT82" s="21">
        <v>3398700</v>
      </c>
      <c r="AU82" s="21">
        <v>2237600</v>
      </c>
      <c r="AV82" s="21">
        <v>2129900</v>
      </c>
      <c r="AW82" s="21">
        <v>2651100</v>
      </c>
      <c r="AX82" s="21">
        <v>2638500</v>
      </c>
      <c r="AY82" s="21">
        <v>2606100</v>
      </c>
      <c r="AZ82" s="21">
        <v>3106800</v>
      </c>
      <c r="BA82" s="21">
        <v>3941700</v>
      </c>
      <c r="BB82" s="21">
        <v>3132200</v>
      </c>
      <c r="BC82" s="21">
        <v>2292900</v>
      </c>
      <c r="BD82" s="21">
        <v>1574600</v>
      </c>
      <c r="BE82" s="21">
        <v>1587100</v>
      </c>
      <c r="BF82" s="21">
        <v>1883200</v>
      </c>
      <c r="BG82" s="21">
        <v>2030200</v>
      </c>
      <c r="BH82" s="21">
        <v>2293300</v>
      </c>
      <c r="BI82" s="21">
        <v>2100100</v>
      </c>
      <c r="BJ82" s="21">
        <v>2254100</v>
      </c>
      <c r="BK82" s="21">
        <v>2181400</v>
      </c>
      <c r="BL82" s="21">
        <v>2772200</v>
      </c>
      <c r="BM82" s="2">
        <v>3722500</v>
      </c>
      <c r="BN82" s="2">
        <v>2010300</v>
      </c>
      <c r="BO82" s="2">
        <v>2011400</v>
      </c>
      <c r="BP82" s="2">
        <v>2637100</v>
      </c>
      <c r="BQ82" s="2">
        <v>4728000</v>
      </c>
      <c r="BR82" s="2">
        <v>2171400</v>
      </c>
      <c r="BS82" s="2">
        <v>2560300</v>
      </c>
      <c r="BT82" s="2">
        <v>2983200</v>
      </c>
      <c r="BU82" s="2">
        <v>2242900</v>
      </c>
      <c r="BV82" s="2">
        <v>2976800</v>
      </c>
      <c r="BW82" s="2">
        <v>2492700</v>
      </c>
      <c r="BX82" s="2">
        <v>2903300</v>
      </c>
      <c r="BY82" s="2">
        <v>2316100</v>
      </c>
      <c r="BZ82" s="2">
        <v>1435500</v>
      </c>
      <c r="CA82" s="2">
        <v>1505100</v>
      </c>
      <c r="CB82" s="2">
        <v>1456000</v>
      </c>
      <c r="CC82" s="2">
        <v>1765400</v>
      </c>
      <c r="CD82" s="2">
        <v>1404200</v>
      </c>
      <c r="CE82" s="2">
        <v>2049400</v>
      </c>
      <c r="CF82" s="2">
        <v>2054300</v>
      </c>
      <c r="CG82" s="2">
        <v>3148900</v>
      </c>
      <c r="CH82" s="2">
        <v>3046200</v>
      </c>
      <c r="CI82" s="2">
        <v>1916200</v>
      </c>
      <c r="CJ82" s="2">
        <v>1923600</v>
      </c>
      <c r="CK82" s="2">
        <v>1936100</v>
      </c>
      <c r="CL82" s="2">
        <v>3117400</v>
      </c>
      <c r="CM82" s="2">
        <v>3689000</v>
      </c>
      <c r="CN82" s="2">
        <v>2642500</v>
      </c>
      <c r="CO82" s="2">
        <v>3077200</v>
      </c>
      <c r="CP82" s="2">
        <v>3365900</v>
      </c>
      <c r="CQ82" s="2">
        <v>1922200</v>
      </c>
      <c r="CR82" s="2">
        <v>2025300</v>
      </c>
      <c r="CS82" s="2">
        <v>2229800</v>
      </c>
      <c r="CT82" s="2">
        <v>2203400</v>
      </c>
      <c r="CU82" s="2">
        <v>2238000</v>
      </c>
      <c r="CV82" s="2">
        <v>1748500</v>
      </c>
      <c r="CW82" s="2">
        <v>1679600</v>
      </c>
      <c r="CX82" s="2">
        <v>2300000</v>
      </c>
      <c r="CY82" s="2">
        <v>3607500</v>
      </c>
      <c r="CZ82" s="2">
        <v>2862700</v>
      </c>
      <c r="DA82" s="2">
        <v>2198600</v>
      </c>
      <c r="DB82" s="2">
        <v>2286700</v>
      </c>
      <c r="DC82" s="2">
        <v>3530800</v>
      </c>
      <c r="DD82" s="2">
        <v>2131700</v>
      </c>
      <c r="DE82" s="2">
        <v>3608200</v>
      </c>
      <c r="DF82" s="2">
        <v>3576600</v>
      </c>
      <c r="DG82" s="2">
        <v>2354300</v>
      </c>
      <c r="DH82" s="2">
        <v>2948400</v>
      </c>
      <c r="DI82" s="2">
        <v>3078700</v>
      </c>
      <c r="DJ82" s="2">
        <v>1932100</v>
      </c>
      <c r="DK82" s="2">
        <v>3950300</v>
      </c>
      <c r="DL82" s="2">
        <v>3068400</v>
      </c>
      <c r="DM82" s="2">
        <v>2020600</v>
      </c>
      <c r="DN82" s="2">
        <v>1736900</v>
      </c>
      <c r="DO82" s="2">
        <v>1585100</v>
      </c>
      <c r="DP82" s="2">
        <v>1655300</v>
      </c>
      <c r="DQ82" s="2">
        <v>2369800</v>
      </c>
      <c r="DR82" s="2">
        <v>1995400</v>
      </c>
      <c r="DS82" s="2">
        <v>2160700</v>
      </c>
      <c r="DT82" s="2">
        <v>1959600</v>
      </c>
      <c r="DU82" s="2">
        <v>2794700</v>
      </c>
      <c r="DV82" s="2">
        <v>3690600</v>
      </c>
      <c r="DW82" s="2">
        <v>3133800</v>
      </c>
      <c r="DX82" s="2">
        <v>2604500</v>
      </c>
      <c r="DY82" s="2">
        <v>3087200</v>
      </c>
      <c r="DZ82" s="2">
        <v>2182200</v>
      </c>
      <c r="EA82" s="2">
        <v>2527800</v>
      </c>
      <c r="EB82" s="2">
        <v>2067700</v>
      </c>
      <c r="EC82" s="2">
        <v>1903300</v>
      </c>
      <c r="ED82" s="2">
        <v>2163900</v>
      </c>
      <c r="EE82" s="2">
        <v>2456700</v>
      </c>
      <c r="EF82" s="2">
        <v>2381200</v>
      </c>
      <c r="EG82" s="2">
        <v>2979400</v>
      </c>
      <c r="EH82" s="2">
        <v>2429300</v>
      </c>
      <c r="EI82" s="2">
        <v>1788900</v>
      </c>
      <c r="EJ82" s="2">
        <v>1702600</v>
      </c>
      <c r="EK82" s="2">
        <v>2017600</v>
      </c>
      <c r="EL82" s="2">
        <v>1751600</v>
      </c>
      <c r="EM82" s="2">
        <v>2509400</v>
      </c>
      <c r="EN82" s="2">
        <v>1860900</v>
      </c>
      <c r="EO82" s="2">
        <v>1895100</v>
      </c>
      <c r="EP82" s="2">
        <v>2016600</v>
      </c>
      <c r="EQ82" s="2">
        <v>1688400</v>
      </c>
      <c r="ER82" s="2">
        <v>2206100</v>
      </c>
      <c r="ES82" s="2">
        <v>2518700</v>
      </c>
      <c r="ET82" s="2">
        <v>1723300</v>
      </c>
      <c r="EU82" s="2">
        <v>1716400</v>
      </c>
      <c r="EV82" s="2">
        <v>1367700</v>
      </c>
      <c r="EW82" s="2">
        <v>1059800</v>
      </c>
      <c r="EX82" s="2">
        <v>2126300</v>
      </c>
      <c r="EY82" s="2">
        <v>2346100</v>
      </c>
      <c r="EZ82" s="2">
        <v>1482000</v>
      </c>
      <c r="FA82" s="2">
        <v>2875300</v>
      </c>
      <c r="FB82" s="2">
        <v>1598400</v>
      </c>
      <c r="FC82" s="2">
        <v>1962900</v>
      </c>
      <c r="FD82" s="2">
        <v>1793800</v>
      </c>
      <c r="FE82" s="2">
        <v>1962100</v>
      </c>
      <c r="FF82" s="2">
        <v>2965800</v>
      </c>
      <c r="FG82" s="2">
        <v>1467800</v>
      </c>
      <c r="FH82" s="2">
        <v>1325100</v>
      </c>
      <c r="FI82" s="2">
        <v>2298800</v>
      </c>
      <c r="FJ82" s="2">
        <v>1525200</v>
      </c>
      <c r="FK82" s="2">
        <v>1478300</v>
      </c>
      <c r="FL82" s="2">
        <v>2062000</v>
      </c>
      <c r="FM82" s="2">
        <v>2036700</v>
      </c>
      <c r="FN82" s="2">
        <v>2756500</v>
      </c>
      <c r="FO82" s="2">
        <v>3376700</v>
      </c>
      <c r="FP82" s="2">
        <v>2124300</v>
      </c>
      <c r="FQ82" s="2">
        <v>2557500</v>
      </c>
      <c r="FR82" s="2">
        <v>3831900</v>
      </c>
      <c r="FS82" s="2">
        <v>2659500</v>
      </c>
      <c r="FT82" s="2">
        <v>3275200</v>
      </c>
      <c r="FU82" s="2">
        <v>1679300</v>
      </c>
      <c r="FV82" s="2">
        <v>2350900</v>
      </c>
      <c r="FW82" s="2">
        <v>2446800</v>
      </c>
      <c r="FX82" s="2">
        <v>2083900</v>
      </c>
      <c r="FY82" s="2">
        <v>2266100</v>
      </c>
      <c r="FZ82" s="2">
        <v>2797500</v>
      </c>
      <c r="GA82" s="2">
        <v>3080900</v>
      </c>
      <c r="GB82" s="2">
        <v>2880500</v>
      </c>
      <c r="GC82" s="2">
        <v>3976900</v>
      </c>
      <c r="GD82" s="2">
        <v>2735700</v>
      </c>
      <c r="GE82" s="2">
        <v>2774600</v>
      </c>
      <c r="GF82" s="2">
        <v>3183400</v>
      </c>
      <c r="GG82" s="2">
        <v>3346400</v>
      </c>
      <c r="GH82" s="2">
        <v>3669800</v>
      </c>
      <c r="GI82" s="2">
        <v>3433000</v>
      </c>
      <c r="GJ82" s="2">
        <v>1919200</v>
      </c>
      <c r="GK82" s="2">
        <v>2042500</v>
      </c>
      <c r="GL82" s="2">
        <v>2712400</v>
      </c>
      <c r="GM82" s="2">
        <v>2031700</v>
      </c>
      <c r="GN82" s="2">
        <v>2045400</v>
      </c>
      <c r="GO82" s="2">
        <v>2813400</v>
      </c>
      <c r="GP82" s="2">
        <v>1827700</v>
      </c>
      <c r="GQ82" s="2">
        <v>2107700</v>
      </c>
      <c r="GR82" s="2">
        <v>2360200</v>
      </c>
      <c r="GS82" s="2">
        <v>1881400</v>
      </c>
      <c r="GT82" s="2">
        <v>2784000</v>
      </c>
      <c r="GU82" s="2">
        <v>5937800</v>
      </c>
      <c r="GV82" s="2">
        <v>3144100</v>
      </c>
      <c r="GW82" s="2">
        <v>2710300</v>
      </c>
      <c r="GX82" s="2">
        <v>2411200</v>
      </c>
      <c r="GY82" s="2">
        <v>3305000</v>
      </c>
      <c r="GZ82" s="2">
        <v>4260600</v>
      </c>
      <c r="HA82" s="2">
        <v>2391100</v>
      </c>
      <c r="HB82" s="2">
        <v>2212200</v>
      </c>
      <c r="HC82" s="2">
        <v>2733000</v>
      </c>
      <c r="HD82" s="2">
        <v>3810600</v>
      </c>
      <c r="HE82" s="2">
        <v>7215400</v>
      </c>
      <c r="HF82" s="2">
        <v>4705200</v>
      </c>
      <c r="HG82" s="2">
        <v>2471900</v>
      </c>
      <c r="HH82" s="2">
        <v>2162200</v>
      </c>
      <c r="HI82" s="2">
        <v>2248800</v>
      </c>
      <c r="HJ82" s="2">
        <v>4477200</v>
      </c>
      <c r="HK82" s="2">
        <v>2404700</v>
      </c>
      <c r="HL82" s="2">
        <v>2333100</v>
      </c>
      <c r="HM82" s="2">
        <v>2255800</v>
      </c>
      <c r="HN82" s="2">
        <v>2566600</v>
      </c>
      <c r="HO82" s="2">
        <v>1792300</v>
      </c>
      <c r="HP82" s="2">
        <v>2838700</v>
      </c>
      <c r="HQ82" s="2">
        <v>2244900</v>
      </c>
      <c r="HR82" s="2">
        <v>2087000</v>
      </c>
      <c r="HS82" s="2">
        <v>2366300</v>
      </c>
      <c r="HT82" s="2">
        <v>2244400</v>
      </c>
      <c r="HU82" s="2">
        <v>3200200</v>
      </c>
      <c r="HV82" s="2">
        <v>2267600</v>
      </c>
      <c r="HW82" s="2">
        <v>1932600</v>
      </c>
      <c r="HX82" s="2">
        <v>1874500</v>
      </c>
      <c r="HY82" s="2">
        <v>1619800</v>
      </c>
      <c r="HZ82" s="2">
        <v>1771200</v>
      </c>
      <c r="IA82" s="2">
        <v>5258400</v>
      </c>
      <c r="IB82" s="2">
        <v>2305500</v>
      </c>
      <c r="IC82" s="2">
        <v>2548800</v>
      </c>
      <c r="ID82" s="2">
        <v>1820100</v>
      </c>
      <c r="IE82" s="2">
        <v>2324700</v>
      </c>
      <c r="IF82" s="2">
        <v>2777900</v>
      </c>
      <c r="IG82" s="2">
        <v>3338600</v>
      </c>
      <c r="IH82" s="2">
        <v>4073000</v>
      </c>
      <c r="II82" s="2">
        <v>4120600</v>
      </c>
      <c r="IJ82" s="2">
        <v>2796400</v>
      </c>
      <c r="IK82" s="2">
        <v>3664400</v>
      </c>
      <c r="IL82" s="2">
        <v>3419100</v>
      </c>
      <c r="IM82" s="2">
        <v>3774300</v>
      </c>
      <c r="IN82" s="2">
        <v>3417100</v>
      </c>
      <c r="IO82" s="2">
        <v>1946500</v>
      </c>
      <c r="IP82" s="2">
        <v>2554800</v>
      </c>
      <c r="IQ82" s="2">
        <v>1891900</v>
      </c>
      <c r="IR82" s="2">
        <v>1875400</v>
      </c>
      <c r="IS82" s="2">
        <v>1863800</v>
      </c>
      <c r="IT82" s="2">
        <v>1898700</v>
      </c>
    </row>
    <row r="83" spans="1:254" ht="15.9" customHeight="1">
      <c r="A83" s="390" t="s">
        <v>161</v>
      </c>
      <c r="B83" s="46" t="s">
        <v>162</v>
      </c>
      <c r="C83" s="50">
        <v>1121700</v>
      </c>
      <c r="D83" s="199">
        <v>-1310600</v>
      </c>
      <c r="E83" s="197">
        <v>2432300</v>
      </c>
      <c r="F83" s="21">
        <v>2284900</v>
      </c>
      <c r="G83" s="21">
        <v>1647500</v>
      </c>
      <c r="H83" s="21">
        <v>2135800</v>
      </c>
      <c r="I83" s="21">
        <v>3177200</v>
      </c>
      <c r="J83" s="21">
        <v>2207200</v>
      </c>
      <c r="K83" s="21">
        <v>3020200</v>
      </c>
      <c r="L83" s="21">
        <v>1966300</v>
      </c>
      <c r="M83" s="21">
        <v>3182700</v>
      </c>
      <c r="N83" s="21">
        <v>1504000</v>
      </c>
      <c r="O83" s="21">
        <v>1822100</v>
      </c>
      <c r="P83" s="21">
        <v>1925800</v>
      </c>
      <c r="Q83" s="21">
        <v>1876400</v>
      </c>
      <c r="R83" s="21">
        <v>2201200</v>
      </c>
      <c r="S83" s="21">
        <v>1621100</v>
      </c>
      <c r="T83" s="21">
        <v>1844700</v>
      </c>
      <c r="U83" s="21">
        <v>1898400</v>
      </c>
      <c r="V83" s="21">
        <v>1862600</v>
      </c>
      <c r="W83" s="21">
        <v>1587000</v>
      </c>
      <c r="X83" s="21">
        <v>1401300</v>
      </c>
      <c r="Y83" s="21">
        <v>1904000</v>
      </c>
      <c r="Z83" s="21">
        <v>2617100</v>
      </c>
      <c r="AA83" s="21">
        <v>1999500</v>
      </c>
      <c r="AB83" s="21">
        <v>1833600</v>
      </c>
      <c r="AC83" s="21">
        <v>1870700</v>
      </c>
      <c r="AD83" s="21">
        <v>2086800</v>
      </c>
      <c r="AE83" s="21">
        <v>3123700</v>
      </c>
      <c r="AF83" s="21">
        <v>5055800</v>
      </c>
      <c r="AG83" s="21">
        <v>1909100</v>
      </c>
      <c r="AH83" s="21">
        <v>1993100</v>
      </c>
      <c r="AI83" s="21">
        <v>1622500</v>
      </c>
      <c r="AJ83" s="21">
        <v>1909000</v>
      </c>
      <c r="AK83" s="21">
        <v>1754600</v>
      </c>
      <c r="AL83" s="21">
        <v>2402500</v>
      </c>
      <c r="AM83" s="21">
        <v>1947400</v>
      </c>
      <c r="AN83" s="21">
        <v>2281300</v>
      </c>
      <c r="AO83" s="21">
        <v>1832900</v>
      </c>
      <c r="AP83" s="21">
        <v>2442100</v>
      </c>
      <c r="AQ83" s="21">
        <v>2675400</v>
      </c>
      <c r="AR83" s="21">
        <v>2081800</v>
      </c>
      <c r="AS83" s="21">
        <v>3086400</v>
      </c>
      <c r="AT83" s="21">
        <v>2408800</v>
      </c>
      <c r="AU83" s="21">
        <v>2577200</v>
      </c>
      <c r="AV83" s="21">
        <v>2200100</v>
      </c>
      <c r="AW83" s="21">
        <v>2674200</v>
      </c>
      <c r="AX83" s="21">
        <v>2592100</v>
      </c>
      <c r="AY83" s="21">
        <v>3914800</v>
      </c>
      <c r="AZ83" s="21">
        <v>3146300</v>
      </c>
      <c r="BA83" s="21">
        <v>4883800</v>
      </c>
      <c r="BB83" s="21">
        <v>2323300</v>
      </c>
      <c r="BC83" s="21">
        <v>1988400</v>
      </c>
      <c r="BD83" s="21">
        <v>1948600</v>
      </c>
      <c r="BE83" s="21">
        <v>1670200</v>
      </c>
      <c r="BF83" s="21">
        <v>2101400</v>
      </c>
      <c r="BG83" s="21">
        <v>2173400</v>
      </c>
      <c r="BH83" s="21">
        <v>2477700</v>
      </c>
      <c r="BI83" s="21">
        <v>2614600</v>
      </c>
      <c r="BJ83" s="21">
        <v>2449900</v>
      </c>
      <c r="BK83" s="21">
        <v>3148900</v>
      </c>
      <c r="BL83" s="21">
        <v>3938800</v>
      </c>
      <c r="BM83" s="2">
        <v>2161000</v>
      </c>
      <c r="BN83" s="2">
        <v>1692500</v>
      </c>
      <c r="BO83" s="2">
        <v>1610200</v>
      </c>
      <c r="BP83" s="2">
        <v>2179700</v>
      </c>
      <c r="BQ83" s="2">
        <v>2782200</v>
      </c>
      <c r="BR83" s="2">
        <v>1346800</v>
      </c>
      <c r="BS83" s="2">
        <v>2579100</v>
      </c>
      <c r="BT83" s="2">
        <v>1997400</v>
      </c>
      <c r="BU83" s="2">
        <v>1433800</v>
      </c>
      <c r="BV83" s="2">
        <v>1278800</v>
      </c>
      <c r="BW83" s="2">
        <v>1476200</v>
      </c>
      <c r="BX83" s="2">
        <v>1418500</v>
      </c>
      <c r="BY83" s="2">
        <v>1307900</v>
      </c>
      <c r="BZ83" s="2">
        <v>1799900</v>
      </c>
      <c r="CA83" s="2">
        <v>1823600</v>
      </c>
      <c r="CB83" s="2">
        <v>1694700</v>
      </c>
      <c r="CC83" s="2">
        <v>2309800</v>
      </c>
      <c r="CD83" s="2">
        <v>2371600</v>
      </c>
      <c r="CE83" s="2">
        <v>1639900</v>
      </c>
      <c r="CF83" s="2">
        <v>1515900</v>
      </c>
      <c r="CG83" s="2">
        <v>1839600</v>
      </c>
      <c r="CH83" s="2">
        <v>2407700</v>
      </c>
      <c r="CI83" s="2">
        <v>1410300</v>
      </c>
      <c r="CJ83" s="2">
        <v>850800</v>
      </c>
      <c r="CK83" s="2">
        <v>715100</v>
      </c>
      <c r="CL83" s="2">
        <v>1504000</v>
      </c>
      <c r="CM83" s="2">
        <v>1587600</v>
      </c>
      <c r="CN83" s="2">
        <v>2640600</v>
      </c>
      <c r="CO83" s="2">
        <v>2608100</v>
      </c>
      <c r="CP83" s="2">
        <v>2701300</v>
      </c>
      <c r="CQ83" s="2">
        <v>1934000</v>
      </c>
      <c r="CR83" s="2">
        <v>1754300</v>
      </c>
      <c r="CS83" s="2">
        <v>1607700</v>
      </c>
      <c r="CT83" s="2">
        <v>2395500</v>
      </c>
      <c r="CU83" s="2">
        <v>2075800</v>
      </c>
      <c r="CV83" s="2">
        <v>1656700</v>
      </c>
      <c r="CW83" s="2">
        <v>957300</v>
      </c>
      <c r="CX83" s="2">
        <v>1186200</v>
      </c>
      <c r="CY83" s="2">
        <v>1524000</v>
      </c>
      <c r="CZ83" s="2">
        <v>2032400</v>
      </c>
      <c r="DA83" s="2">
        <v>1393000</v>
      </c>
      <c r="DB83" s="2">
        <v>1843600</v>
      </c>
      <c r="DC83" s="2">
        <v>2012900</v>
      </c>
      <c r="DD83" s="2">
        <v>1631800</v>
      </c>
      <c r="DE83" s="2">
        <v>2435800</v>
      </c>
      <c r="DF83" s="2">
        <v>1768700</v>
      </c>
      <c r="DG83" s="2">
        <v>1503100</v>
      </c>
      <c r="DH83" s="2">
        <v>1388300</v>
      </c>
      <c r="DI83" s="2">
        <v>1924500</v>
      </c>
      <c r="DJ83" s="2">
        <v>1161300</v>
      </c>
      <c r="DK83" s="2">
        <v>1210100</v>
      </c>
      <c r="DL83" s="2">
        <v>1771500</v>
      </c>
      <c r="DM83" s="2">
        <v>1916100</v>
      </c>
      <c r="DN83" s="2">
        <v>1135500</v>
      </c>
      <c r="DO83" s="2">
        <v>1393000</v>
      </c>
      <c r="DP83" s="2">
        <v>1583300</v>
      </c>
      <c r="DQ83" s="2">
        <v>1840300</v>
      </c>
      <c r="DR83" s="2">
        <v>3687300</v>
      </c>
      <c r="DS83" s="2">
        <v>2327300</v>
      </c>
      <c r="DT83" s="2">
        <v>1684100</v>
      </c>
      <c r="DU83" s="2">
        <v>2038900</v>
      </c>
      <c r="DV83" s="2">
        <v>1147300</v>
      </c>
      <c r="DW83" s="2">
        <v>1463700</v>
      </c>
      <c r="DX83" s="2">
        <v>1353200</v>
      </c>
      <c r="DY83" s="2">
        <v>1398600</v>
      </c>
      <c r="DZ83" s="2">
        <v>1595800</v>
      </c>
      <c r="EA83" s="2">
        <v>1821700</v>
      </c>
      <c r="EB83" s="2">
        <v>1960700</v>
      </c>
      <c r="EC83" s="2">
        <v>1619600</v>
      </c>
      <c r="ED83" s="2">
        <v>1587100</v>
      </c>
      <c r="EE83" s="2">
        <v>2096700</v>
      </c>
      <c r="EF83" s="2">
        <v>1566100</v>
      </c>
      <c r="EG83" s="2">
        <v>1596500</v>
      </c>
      <c r="EH83" s="2">
        <v>1836200</v>
      </c>
      <c r="EI83" s="2">
        <v>1101100</v>
      </c>
      <c r="EJ83" s="2">
        <v>1373100</v>
      </c>
      <c r="EK83" s="2">
        <v>1472300</v>
      </c>
      <c r="EL83" s="2">
        <v>1392300</v>
      </c>
      <c r="EM83" s="2">
        <v>2675100</v>
      </c>
      <c r="EN83" s="2">
        <v>2334700</v>
      </c>
      <c r="EO83" s="2">
        <v>1956100</v>
      </c>
      <c r="EP83" s="2">
        <v>1610400</v>
      </c>
      <c r="EQ83" s="2">
        <v>1851000</v>
      </c>
      <c r="ER83" s="2">
        <v>1993500</v>
      </c>
      <c r="ES83" s="2">
        <v>1641200</v>
      </c>
      <c r="ET83" s="2">
        <v>1291800</v>
      </c>
      <c r="EU83" s="2">
        <v>885000</v>
      </c>
      <c r="EV83" s="2">
        <v>673600</v>
      </c>
      <c r="EW83" s="2">
        <v>1025000</v>
      </c>
      <c r="EX83" s="2">
        <v>1084300</v>
      </c>
      <c r="EY83" s="2">
        <v>1381900</v>
      </c>
      <c r="EZ83" s="2">
        <v>1526800</v>
      </c>
      <c r="FA83" s="2">
        <v>3355900</v>
      </c>
      <c r="FB83" s="2">
        <v>1802900</v>
      </c>
      <c r="FC83" s="2">
        <v>1753700</v>
      </c>
      <c r="FD83" s="2">
        <v>2104400</v>
      </c>
      <c r="FE83" s="2">
        <v>2141800</v>
      </c>
      <c r="FF83" s="2">
        <v>1400900</v>
      </c>
      <c r="FG83" s="2">
        <v>973400</v>
      </c>
      <c r="FH83" s="2">
        <v>1632400</v>
      </c>
      <c r="FI83" s="2">
        <v>1794200</v>
      </c>
      <c r="FJ83" s="2">
        <v>1675800</v>
      </c>
      <c r="FK83" s="2">
        <v>2380200</v>
      </c>
      <c r="FL83" s="2">
        <v>2124100</v>
      </c>
      <c r="FM83" s="2">
        <v>1501200</v>
      </c>
      <c r="FN83" s="2">
        <v>1627400</v>
      </c>
      <c r="FO83" s="2">
        <v>2094200</v>
      </c>
      <c r="FP83" s="2">
        <v>1050600</v>
      </c>
      <c r="FQ83" s="2">
        <v>963200</v>
      </c>
      <c r="FR83" s="2">
        <v>2235100</v>
      </c>
      <c r="FS83" s="2">
        <v>1811900</v>
      </c>
      <c r="FT83" s="2">
        <v>4749300</v>
      </c>
      <c r="FU83" s="2">
        <v>1471400</v>
      </c>
      <c r="FV83" s="2">
        <v>2067400</v>
      </c>
      <c r="FW83" s="2">
        <v>2063600</v>
      </c>
      <c r="FX83" s="2">
        <v>2064600</v>
      </c>
      <c r="FY83" s="2">
        <v>3305500</v>
      </c>
      <c r="FZ83" s="2">
        <v>3601300</v>
      </c>
      <c r="GA83" s="2">
        <v>2290000</v>
      </c>
      <c r="GB83" s="2">
        <v>1473000</v>
      </c>
      <c r="GC83" s="2">
        <v>1273000</v>
      </c>
      <c r="GD83" s="2">
        <v>1372500</v>
      </c>
      <c r="GE83" s="2">
        <v>1358200</v>
      </c>
      <c r="GF83" s="2">
        <v>2236200</v>
      </c>
      <c r="GG83" s="2">
        <v>1595100</v>
      </c>
      <c r="GH83" s="2">
        <v>1952600</v>
      </c>
      <c r="GI83" s="2">
        <v>5231400</v>
      </c>
      <c r="GJ83" s="2">
        <v>1346700</v>
      </c>
      <c r="GK83" s="2">
        <v>1395400</v>
      </c>
      <c r="GL83" s="2">
        <v>1347100</v>
      </c>
      <c r="GM83" s="2">
        <v>1276700</v>
      </c>
      <c r="GN83" s="2">
        <v>1340500</v>
      </c>
      <c r="GO83" s="2">
        <v>1795300</v>
      </c>
      <c r="GP83" s="2">
        <v>1486000</v>
      </c>
      <c r="GQ83" s="2">
        <v>1589100</v>
      </c>
      <c r="GR83" s="2">
        <v>1241300</v>
      </c>
      <c r="GS83" s="2">
        <v>1176600</v>
      </c>
      <c r="GT83" s="2">
        <v>1581400</v>
      </c>
      <c r="GU83" s="2">
        <v>1763600</v>
      </c>
      <c r="GV83" s="2">
        <v>1595200</v>
      </c>
      <c r="GW83" s="2">
        <v>1382300</v>
      </c>
      <c r="GX83" s="2">
        <v>1391900</v>
      </c>
      <c r="GY83" s="2">
        <v>1081200</v>
      </c>
      <c r="GZ83" s="2">
        <v>1555000</v>
      </c>
      <c r="HA83" s="2">
        <v>1123200</v>
      </c>
      <c r="HB83" s="2">
        <v>1323700</v>
      </c>
      <c r="HC83" s="2">
        <v>1556700</v>
      </c>
      <c r="HD83" s="2">
        <v>1595400</v>
      </c>
      <c r="HE83" s="2">
        <v>1337000</v>
      </c>
      <c r="HF83" s="2">
        <v>1669000</v>
      </c>
      <c r="HG83" s="2">
        <v>1323500</v>
      </c>
      <c r="HH83" s="2">
        <v>1437500</v>
      </c>
      <c r="HI83" s="2">
        <v>924200</v>
      </c>
      <c r="HJ83" s="2">
        <v>3011600</v>
      </c>
      <c r="HK83" s="2">
        <v>1020900</v>
      </c>
      <c r="HL83" s="2">
        <v>1129000</v>
      </c>
      <c r="HM83" s="2">
        <v>1139200</v>
      </c>
      <c r="HN83" s="2">
        <v>1315100</v>
      </c>
      <c r="HO83" s="2">
        <v>995600</v>
      </c>
      <c r="HP83" s="2">
        <v>1096200</v>
      </c>
      <c r="HQ83" s="2">
        <v>1306200</v>
      </c>
      <c r="HR83" s="2">
        <v>1417700</v>
      </c>
      <c r="HS83" s="2">
        <v>1036400</v>
      </c>
      <c r="HT83" s="2">
        <v>988600</v>
      </c>
      <c r="HU83" s="2">
        <v>1429900</v>
      </c>
      <c r="HV83" s="2">
        <v>1078000</v>
      </c>
      <c r="HW83" s="2">
        <v>655700</v>
      </c>
      <c r="HX83" s="2">
        <v>996300</v>
      </c>
      <c r="HY83" s="2">
        <v>986600</v>
      </c>
      <c r="HZ83" s="2">
        <v>1351800</v>
      </c>
      <c r="IA83" s="2">
        <v>2732700</v>
      </c>
      <c r="IB83" s="2">
        <v>1000300</v>
      </c>
      <c r="IC83" s="2">
        <v>996600</v>
      </c>
      <c r="ID83" s="2">
        <v>1022400</v>
      </c>
      <c r="IE83" s="2">
        <v>1465100</v>
      </c>
      <c r="IF83" s="2">
        <v>1033800</v>
      </c>
      <c r="IG83" s="2">
        <v>1581100</v>
      </c>
      <c r="IH83" s="2">
        <v>2036100</v>
      </c>
      <c r="II83" s="2">
        <v>1484400</v>
      </c>
      <c r="IJ83" s="2">
        <v>1305900</v>
      </c>
      <c r="IK83" s="2">
        <v>1644700</v>
      </c>
      <c r="IL83" s="2">
        <v>2042600</v>
      </c>
      <c r="IM83" s="2">
        <v>1438500</v>
      </c>
      <c r="IN83" s="2">
        <v>2273300</v>
      </c>
      <c r="IO83" s="2">
        <v>1403000</v>
      </c>
      <c r="IP83" s="2">
        <v>1374100</v>
      </c>
      <c r="IQ83" s="2">
        <v>1312200</v>
      </c>
      <c r="IR83" s="2">
        <v>1470200</v>
      </c>
      <c r="IS83" s="2">
        <v>1124300</v>
      </c>
      <c r="IT83" s="2">
        <v>1067200</v>
      </c>
    </row>
    <row r="84" spans="1:254" ht="15.9" customHeight="1">
      <c r="A84" s="390" t="s">
        <v>163</v>
      </c>
      <c r="B84" s="46" t="s">
        <v>164</v>
      </c>
      <c r="C84" s="50">
        <v>4067100</v>
      </c>
      <c r="D84" s="199">
        <v>-3279300</v>
      </c>
      <c r="E84" s="197">
        <v>7346400</v>
      </c>
      <c r="F84" s="21">
        <v>14345000</v>
      </c>
      <c r="G84" s="21">
        <v>4765300</v>
      </c>
      <c r="H84" s="21">
        <v>5236700</v>
      </c>
      <c r="I84" s="21">
        <v>7846100</v>
      </c>
      <c r="J84" s="21">
        <v>5906200</v>
      </c>
      <c r="K84" s="21">
        <v>9999100</v>
      </c>
      <c r="L84" s="21">
        <v>6704500</v>
      </c>
      <c r="M84" s="21">
        <v>6931800</v>
      </c>
      <c r="N84" s="21">
        <v>4645100</v>
      </c>
      <c r="O84" s="21">
        <v>4206200</v>
      </c>
      <c r="P84" s="21">
        <v>6336100</v>
      </c>
      <c r="Q84" s="21">
        <v>4887000</v>
      </c>
      <c r="R84" s="21">
        <v>5284100</v>
      </c>
      <c r="S84" s="21">
        <v>4932100</v>
      </c>
      <c r="T84" s="21">
        <v>3651100</v>
      </c>
      <c r="U84" s="21">
        <v>5135900</v>
      </c>
      <c r="V84" s="21">
        <v>3691700</v>
      </c>
      <c r="W84" s="21">
        <v>4298900</v>
      </c>
      <c r="X84" s="21">
        <v>4297400</v>
      </c>
      <c r="Y84" s="21">
        <v>4604000</v>
      </c>
      <c r="Z84" s="21">
        <v>5634300</v>
      </c>
      <c r="AA84" s="21">
        <v>6081600</v>
      </c>
      <c r="AB84" s="21">
        <v>6429800</v>
      </c>
      <c r="AC84" s="21">
        <v>5976000</v>
      </c>
      <c r="AD84" s="21">
        <v>4136000</v>
      </c>
      <c r="AE84" s="21">
        <v>5443500</v>
      </c>
      <c r="AF84" s="21">
        <v>7413600</v>
      </c>
      <c r="AG84" s="21">
        <v>5388100</v>
      </c>
      <c r="AH84" s="21">
        <v>5012100</v>
      </c>
      <c r="AI84" s="21">
        <v>4379400</v>
      </c>
      <c r="AJ84" s="21">
        <v>5249000</v>
      </c>
      <c r="AK84" s="21">
        <v>4134000</v>
      </c>
      <c r="AL84" s="21">
        <v>5121600</v>
      </c>
      <c r="AM84" s="21">
        <v>3383200</v>
      </c>
      <c r="AN84" s="21">
        <v>2749000</v>
      </c>
      <c r="AO84" s="21">
        <v>3995200</v>
      </c>
      <c r="AP84" s="21">
        <v>6372800</v>
      </c>
      <c r="AQ84" s="21">
        <v>6191900</v>
      </c>
      <c r="AR84" s="21">
        <v>5167700</v>
      </c>
      <c r="AS84" s="21">
        <v>6356700</v>
      </c>
      <c r="AT84" s="21">
        <v>5849800</v>
      </c>
      <c r="AU84" s="21">
        <v>9822900</v>
      </c>
      <c r="AV84" s="21">
        <v>4205200</v>
      </c>
      <c r="AW84" s="21">
        <v>5194100</v>
      </c>
      <c r="AX84" s="21">
        <v>6015400</v>
      </c>
      <c r="AY84" s="21">
        <v>6408500</v>
      </c>
      <c r="AZ84" s="21">
        <v>6672100</v>
      </c>
      <c r="BA84" s="21">
        <v>9400900</v>
      </c>
      <c r="BB84" s="21">
        <v>4189400</v>
      </c>
      <c r="BC84" s="21">
        <v>5916700</v>
      </c>
      <c r="BD84" s="21">
        <v>3081700</v>
      </c>
      <c r="BE84" s="21">
        <v>3723400</v>
      </c>
      <c r="BF84" s="21">
        <v>4347000</v>
      </c>
      <c r="BG84" s="21">
        <v>3901700</v>
      </c>
      <c r="BH84" s="21">
        <v>4961000</v>
      </c>
      <c r="BI84" s="21">
        <v>3753600</v>
      </c>
      <c r="BJ84" s="21">
        <v>4155300</v>
      </c>
      <c r="BK84" s="21">
        <v>4992100</v>
      </c>
      <c r="BL84" s="21">
        <v>4579800</v>
      </c>
      <c r="BM84" s="2">
        <v>5780000</v>
      </c>
      <c r="BN84" s="2">
        <v>5041400</v>
      </c>
      <c r="BO84" s="2">
        <v>11984800</v>
      </c>
      <c r="BP84" s="2">
        <v>12245600</v>
      </c>
      <c r="BQ84" s="2">
        <v>6483700</v>
      </c>
      <c r="BR84" s="2">
        <v>3020900</v>
      </c>
      <c r="BS84" s="2">
        <v>5512200</v>
      </c>
      <c r="BT84" s="2">
        <v>3706400</v>
      </c>
      <c r="BU84" s="2">
        <v>3584700</v>
      </c>
      <c r="BV84" s="2">
        <v>5236500</v>
      </c>
      <c r="BW84" s="2">
        <v>5381200</v>
      </c>
      <c r="BX84" s="2">
        <v>4505900</v>
      </c>
      <c r="BY84" s="2">
        <v>5046900</v>
      </c>
      <c r="BZ84" s="2">
        <v>5431700</v>
      </c>
      <c r="CA84" s="2">
        <v>3244200</v>
      </c>
      <c r="CB84" s="2">
        <v>3236600</v>
      </c>
      <c r="CC84" s="2">
        <v>2754600</v>
      </c>
      <c r="CD84" s="2">
        <v>2895700</v>
      </c>
      <c r="CE84" s="2">
        <v>2399600</v>
      </c>
      <c r="CF84" s="2">
        <v>2343000</v>
      </c>
      <c r="CG84" s="2">
        <v>3021500</v>
      </c>
      <c r="CH84" s="2">
        <v>4836400</v>
      </c>
      <c r="CI84" s="2">
        <v>2155900</v>
      </c>
      <c r="CJ84" s="2">
        <v>1956100</v>
      </c>
      <c r="CK84" s="2">
        <v>2061000</v>
      </c>
      <c r="CL84" s="2">
        <v>2419100</v>
      </c>
      <c r="CM84" s="2">
        <v>3350200</v>
      </c>
      <c r="CN84" s="2">
        <v>4110800</v>
      </c>
      <c r="CO84" s="2">
        <v>4843200</v>
      </c>
      <c r="CP84" s="2">
        <v>4747700</v>
      </c>
      <c r="CQ84" s="2">
        <v>3841300</v>
      </c>
      <c r="CR84" s="2">
        <v>4747700</v>
      </c>
      <c r="CS84" s="2">
        <v>3777900</v>
      </c>
      <c r="CT84" s="2">
        <v>5344200</v>
      </c>
      <c r="CU84" s="2">
        <v>5427700</v>
      </c>
      <c r="CV84" s="2">
        <v>3410400</v>
      </c>
      <c r="CW84" s="2">
        <v>2737600</v>
      </c>
      <c r="CX84" s="2">
        <v>3917900</v>
      </c>
      <c r="CY84" s="2">
        <v>4275200</v>
      </c>
      <c r="CZ84" s="2">
        <v>4570200</v>
      </c>
      <c r="DA84" s="2">
        <v>2914100</v>
      </c>
      <c r="DB84" s="2">
        <v>3621800</v>
      </c>
      <c r="DC84" s="2">
        <v>8245900</v>
      </c>
      <c r="DD84" s="2">
        <v>3145100</v>
      </c>
      <c r="DE84" s="2">
        <v>6420700</v>
      </c>
      <c r="DF84" s="2">
        <v>7703500</v>
      </c>
      <c r="DG84" s="2">
        <v>7043700</v>
      </c>
      <c r="DH84" s="2">
        <v>5343400</v>
      </c>
      <c r="DI84" s="2">
        <v>5309800</v>
      </c>
      <c r="DJ84" s="2">
        <v>4660500</v>
      </c>
      <c r="DK84" s="2">
        <v>8047900</v>
      </c>
      <c r="DL84" s="2">
        <v>4461400</v>
      </c>
      <c r="DM84" s="2">
        <v>2877100</v>
      </c>
      <c r="DN84" s="2">
        <v>3161400</v>
      </c>
      <c r="DO84" s="2">
        <v>2584600</v>
      </c>
      <c r="DP84" s="2">
        <v>2651500</v>
      </c>
      <c r="DQ84" s="2">
        <v>4257400</v>
      </c>
      <c r="DR84" s="2">
        <v>6837100</v>
      </c>
      <c r="DS84" s="2">
        <v>5778700</v>
      </c>
      <c r="DT84" s="2">
        <v>6100100</v>
      </c>
      <c r="DU84" s="2">
        <v>6085900</v>
      </c>
      <c r="DV84" s="2">
        <v>6330800</v>
      </c>
      <c r="DW84" s="2">
        <v>6860500</v>
      </c>
      <c r="DX84" s="2">
        <v>5689400</v>
      </c>
      <c r="DY84" s="2">
        <v>2936600</v>
      </c>
      <c r="DZ84" s="2">
        <v>3356900</v>
      </c>
      <c r="EA84" s="2">
        <v>3132300</v>
      </c>
      <c r="EB84" s="2">
        <v>2838600</v>
      </c>
      <c r="EC84" s="2">
        <v>2560100</v>
      </c>
      <c r="ED84" s="2">
        <v>2659500</v>
      </c>
      <c r="EE84" s="2">
        <v>3054200</v>
      </c>
      <c r="EF84" s="2">
        <v>4012200</v>
      </c>
      <c r="EG84" s="2">
        <v>4828300</v>
      </c>
      <c r="EH84" s="2">
        <v>3785200</v>
      </c>
      <c r="EI84" s="2">
        <v>7436000</v>
      </c>
      <c r="EJ84" s="2">
        <v>6827500</v>
      </c>
      <c r="EK84" s="2">
        <v>4758700</v>
      </c>
      <c r="EL84" s="2">
        <v>8437000</v>
      </c>
      <c r="EM84" s="2">
        <v>6051400</v>
      </c>
      <c r="EN84" s="2">
        <v>4490500</v>
      </c>
      <c r="EO84" s="2">
        <v>4392700</v>
      </c>
      <c r="EP84" s="2">
        <v>3606500</v>
      </c>
      <c r="EQ84" s="2">
        <v>2686400</v>
      </c>
      <c r="ER84" s="2">
        <v>4132500</v>
      </c>
      <c r="ES84" s="2">
        <v>4712600</v>
      </c>
      <c r="ET84" s="2">
        <v>3553300</v>
      </c>
      <c r="EU84" s="2">
        <v>6481600</v>
      </c>
      <c r="EV84" s="2">
        <v>6397500</v>
      </c>
      <c r="EW84" s="2">
        <v>1564800</v>
      </c>
      <c r="EX84" s="2">
        <v>4496000</v>
      </c>
      <c r="EY84" s="2">
        <v>4096500</v>
      </c>
      <c r="EZ84" s="2">
        <v>4865900</v>
      </c>
      <c r="FA84" s="2">
        <v>6340700</v>
      </c>
      <c r="FB84" s="2">
        <v>3402600</v>
      </c>
      <c r="FC84" s="2">
        <v>4191500</v>
      </c>
      <c r="FD84" s="2">
        <v>3866100</v>
      </c>
      <c r="FE84" s="2">
        <v>4312300</v>
      </c>
      <c r="FF84" s="2">
        <v>10354900</v>
      </c>
      <c r="FG84" s="2">
        <v>2767100</v>
      </c>
      <c r="FH84" s="2">
        <v>3173800</v>
      </c>
      <c r="FI84" s="2">
        <v>4263000</v>
      </c>
      <c r="FJ84" s="2">
        <v>2909100</v>
      </c>
      <c r="FK84" s="2">
        <v>5624400</v>
      </c>
      <c r="FL84" s="2">
        <v>8337200</v>
      </c>
      <c r="FM84" s="2">
        <v>2952800</v>
      </c>
      <c r="FN84" s="2">
        <v>2955900</v>
      </c>
      <c r="FO84" s="2">
        <v>3002500</v>
      </c>
      <c r="FP84" s="2">
        <v>5148700</v>
      </c>
      <c r="FQ84" s="2">
        <v>2533200</v>
      </c>
      <c r="FR84" s="2">
        <v>4847900</v>
      </c>
      <c r="FS84" s="2">
        <v>5527100</v>
      </c>
      <c r="FT84" s="2">
        <v>5273900</v>
      </c>
      <c r="FU84" s="2">
        <v>3168900</v>
      </c>
      <c r="FV84" s="2">
        <v>2801600</v>
      </c>
      <c r="FW84" s="2">
        <v>4017500</v>
      </c>
      <c r="FX84" s="2">
        <v>2808600</v>
      </c>
      <c r="FY84" s="2">
        <v>3916400</v>
      </c>
      <c r="FZ84" s="2">
        <v>3449600</v>
      </c>
      <c r="GA84" s="2">
        <v>4111200</v>
      </c>
      <c r="GB84" s="2">
        <v>3239400</v>
      </c>
      <c r="GC84" s="2">
        <v>4170100</v>
      </c>
      <c r="GD84" s="2">
        <v>4744000</v>
      </c>
      <c r="GE84" s="2">
        <v>8227600</v>
      </c>
      <c r="GF84" s="2">
        <v>7011600</v>
      </c>
      <c r="GG84" s="2">
        <v>4211600</v>
      </c>
      <c r="GH84" s="2">
        <v>4194400</v>
      </c>
      <c r="GI84" s="2">
        <v>6901300</v>
      </c>
      <c r="GJ84" s="2">
        <v>3495500</v>
      </c>
      <c r="GK84" s="2">
        <v>4947200</v>
      </c>
      <c r="GL84" s="2">
        <v>4070400</v>
      </c>
      <c r="GM84" s="2">
        <v>3386300</v>
      </c>
      <c r="GN84" s="2">
        <v>2929800</v>
      </c>
      <c r="GO84" s="2">
        <v>5338400</v>
      </c>
      <c r="GP84" s="2">
        <v>3477100</v>
      </c>
      <c r="GQ84" s="2">
        <v>2654500</v>
      </c>
      <c r="GR84" s="2">
        <v>2796000</v>
      </c>
      <c r="GS84" s="2">
        <v>2431000</v>
      </c>
      <c r="GT84" s="2">
        <v>2410800</v>
      </c>
      <c r="GU84" s="2">
        <v>5004700</v>
      </c>
      <c r="GV84" s="2">
        <v>4423700</v>
      </c>
      <c r="GW84" s="2">
        <v>2632300</v>
      </c>
      <c r="GX84" s="2">
        <v>3063200</v>
      </c>
      <c r="GY84" s="2">
        <v>3618800</v>
      </c>
      <c r="GZ84" s="2">
        <v>3496200</v>
      </c>
      <c r="HA84" s="2">
        <v>2119100</v>
      </c>
      <c r="HB84" s="2">
        <v>2844000</v>
      </c>
      <c r="HC84" s="2">
        <v>3991800</v>
      </c>
      <c r="HD84" s="2">
        <v>4602500</v>
      </c>
      <c r="HE84" s="2">
        <v>4967100</v>
      </c>
      <c r="HF84" s="2">
        <v>4160800</v>
      </c>
      <c r="HG84" s="2">
        <v>3676600</v>
      </c>
      <c r="HH84" s="2">
        <v>3412800</v>
      </c>
      <c r="HI84" s="2">
        <v>2377500</v>
      </c>
      <c r="HJ84" s="2">
        <v>4576100</v>
      </c>
      <c r="HK84" s="2">
        <v>2886900</v>
      </c>
      <c r="HL84" s="2">
        <v>3286100</v>
      </c>
      <c r="HM84" s="2">
        <v>2549000</v>
      </c>
      <c r="HN84" s="2">
        <v>2904800</v>
      </c>
      <c r="HO84" s="2">
        <v>2193600</v>
      </c>
      <c r="HP84" s="2">
        <v>2383500</v>
      </c>
      <c r="HQ84" s="2">
        <v>4488900</v>
      </c>
      <c r="HR84" s="2">
        <v>6071100</v>
      </c>
      <c r="HS84" s="2">
        <v>4836700</v>
      </c>
      <c r="HT84" s="2">
        <v>4049000</v>
      </c>
      <c r="HU84" s="2">
        <v>5130700</v>
      </c>
      <c r="HV84" s="2">
        <v>3938900</v>
      </c>
      <c r="HW84" s="2">
        <v>4760200</v>
      </c>
      <c r="HX84" s="2">
        <v>4389200</v>
      </c>
      <c r="HY84" s="2">
        <v>3537300</v>
      </c>
      <c r="HZ84" s="2">
        <v>2290200</v>
      </c>
      <c r="IA84" s="2">
        <v>3121900</v>
      </c>
      <c r="IB84" s="2">
        <v>3234700</v>
      </c>
      <c r="IC84" s="2">
        <v>3021200</v>
      </c>
      <c r="ID84" s="2">
        <v>4787300</v>
      </c>
      <c r="IE84" s="2">
        <v>2718900</v>
      </c>
      <c r="IF84" s="2">
        <v>4024600</v>
      </c>
      <c r="IG84" s="2">
        <v>2478100</v>
      </c>
      <c r="IH84" s="2">
        <v>2234300</v>
      </c>
      <c r="II84" s="2">
        <v>2863900</v>
      </c>
      <c r="IJ84" s="2">
        <v>3835700</v>
      </c>
      <c r="IK84" s="2">
        <v>4393600</v>
      </c>
      <c r="IL84" s="2">
        <v>4796300</v>
      </c>
      <c r="IM84" s="2">
        <v>3142000</v>
      </c>
      <c r="IN84" s="2">
        <v>2815500</v>
      </c>
      <c r="IO84" s="2">
        <v>4206700</v>
      </c>
      <c r="IP84" s="2">
        <v>8992200</v>
      </c>
      <c r="IQ84" s="2">
        <v>3109900</v>
      </c>
      <c r="IR84" s="2">
        <v>3048600</v>
      </c>
      <c r="IS84" s="2">
        <v>3232200</v>
      </c>
      <c r="IT84" s="2">
        <v>3575300</v>
      </c>
    </row>
    <row r="85" spans="1:254" ht="15.9" customHeight="1">
      <c r="A85" s="390" t="s">
        <v>165</v>
      </c>
      <c r="B85" s="46" t="s">
        <v>166</v>
      </c>
      <c r="C85" s="50">
        <v>2125900</v>
      </c>
      <c r="D85" s="199">
        <v>-3104500</v>
      </c>
      <c r="E85" s="197">
        <v>5230400</v>
      </c>
      <c r="F85" s="21">
        <v>6618400</v>
      </c>
      <c r="G85" s="21">
        <v>5670900</v>
      </c>
      <c r="H85" s="21">
        <v>8088500</v>
      </c>
      <c r="I85" s="21">
        <v>11005300</v>
      </c>
      <c r="J85" s="21">
        <v>8152600</v>
      </c>
      <c r="K85" s="21">
        <v>10464300</v>
      </c>
      <c r="L85" s="21">
        <v>7305300</v>
      </c>
      <c r="M85" s="21">
        <v>5735700</v>
      </c>
      <c r="N85" s="21">
        <v>5613000</v>
      </c>
      <c r="O85" s="21">
        <v>6325900</v>
      </c>
      <c r="P85" s="21">
        <v>7786700</v>
      </c>
      <c r="Q85" s="21">
        <v>9700900</v>
      </c>
      <c r="R85" s="21">
        <v>6727800</v>
      </c>
      <c r="S85" s="21">
        <v>6012200</v>
      </c>
      <c r="T85" s="21">
        <v>6865600</v>
      </c>
      <c r="U85" s="21">
        <v>5916400</v>
      </c>
      <c r="V85" s="21">
        <v>4707400</v>
      </c>
      <c r="W85" s="21">
        <v>4898400</v>
      </c>
      <c r="X85" s="21">
        <v>4393100</v>
      </c>
      <c r="Y85" s="21">
        <v>5381800</v>
      </c>
      <c r="Z85" s="21">
        <v>8416200</v>
      </c>
      <c r="AA85" s="21">
        <v>4298700</v>
      </c>
      <c r="AB85" s="21">
        <v>5814900</v>
      </c>
      <c r="AC85" s="21">
        <v>4817700</v>
      </c>
      <c r="AD85" s="21">
        <v>4252700</v>
      </c>
      <c r="AE85" s="21">
        <v>4938300</v>
      </c>
      <c r="AF85" s="21">
        <v>5252300</v>
      </c>
      <c r="AG85" s="21">
        <v>6799100</v>
      </c>
      <c r="AH85" s="21">
        <v>7012300</v>
      </c>
      <c r="AI85" s="21">
        <v>6660300</v>
      </c>
      <c r="AJ85" s="21">
        <v>5299900</v>
      </c>
      <c r="AK85" s="21">
        <v>4310800</v>
      </c>
      <c r="AL85" s="21">
        <v>7403100</v>
      </c>
      <c r="AM85" s="21">
        <v>8672100</v>
      </c>
      <c r="AN85" s="21">
        <v>6055800</v>
      </c>
      <c r="AO85" s="21">
        <v>6960200</v>
      </c>
      <c r="AP85" s="21">
        <v>6274400</v>
      </c>
      <c r="AQ85" s="21">
        <v>10026900</v>
      </c>
      <c r="AR85" s="21">
        <v>7855800</v>
      </c>
      <c r="AS85" s="21">
        <v>7149700</v>
      </c>
      <c r="AT85" s="21">
        <v>7019000</v>
      </c>
      <c r="AU85" s="21">
        <v>6145400</v>
      </c>
      <c r="AV85" s="21">
        <v>7309400</v>
      </c>
      <c r="AW85" s="21">
        <v>10161600</v>
      </c>
      <c r="AX85" s="21">
        <v>6992900</v>
      </c>
      <c r="AY85" s="21">
        <v>5149400</v>
      </c>
      <c r="AZ85" s="21">
        <v>5804200</v>
      </c>
      <c r="BA85" s="21">
        <v>13344700</v>
      </c>
      <c r="BB85" s="21">
        <v>6364200</v>
      </c>
      <c r="BC85" s="21">
        <v>6409500</v>
      </c>
      <c r="BD85" s="21">
        <v>5866200</v>
      </c>
      <c r="BE85" s="21">
        <v>6814000</v>
      </c>
      <c r="BF85" s="21">
        <v>7640800</v>
      </c>
      <c r="BG85" s="21">
        <v>11469000</v>
      </c>
      <c r="BH85" s="21">
        <v>9882300</v>
      </c>
      <c r="BI85" s="21">
        <v>8942700</v>
      </c>
      <c r="BJ85" s="21">
        <v>13114800</v>
      </c>
      <c r="BK85" s="21">
        <v>8438700</v>
      </c>
      <c r="BL85" s="21">
        <v>4593500</v>
      </c>
      <c r="BM85" s="2">
        <v>4953500</v>
      </c>
      <c r="BN85" s="2">
        <v>6765400</v>
      </c>
      <c r="BO85" s="2">
        <v>8126100</v>
      </c>
      <c r="BP85" s="2">
        <v>7521200</v>
      </c>
      <c r="BQ85" s="2">
        <v>12403000</v>
      </c>
      <c r="BR85" s="2">
        <v>4522800</v>
      </c>
      <c r="BS85" s="2">
        <v>10746900</v>
      </c>
      <c r="BT85" s="2">
        <v>7988500</v>
      </c>
      <c r="BU85" s="2">
        <v>5819400</v>
      </c>
      <c r="BV85" s="2">
        <v>5596500</v>
      </c>
      <c r="BW85" s="2">
        <v>5926200</v>
      </c>
      <c r="BX85" s="2">
        <v>7408100</v>
      </c>
      <c r="BY85" s="2">
        <v>7654600</v>
      </c>
      <c r="BZ85" s="2">
        <v>6160000</v>
      </c>
      <c r="CA85" s="2">
        <v>6059900</v>
      </c>
      <c r="CB85" s="2">
        <v>5899900</v>
      </c>
      <c r="CC85" s="2">
        <v>5963700</v>
      </c>
      <c r="CD85" s="2">
        <v>4272300</v>
      </c>
      <c r="CE85" s="2">
        <v>3546100</v>
      </c>
      <c r="CF85" s="2">
        <v>4955100</v>
      </c>
      <c r="CG85" s="2">
        <v>7420300</v>
      </c>
      <c r="CH85" s="2">
        <v>10072800</v>
      </c>
      <c r="CI85" s="2">
        <v>4331300</v>
      </c>
      <c r="CJ85" s="2">
        <v>4307500</v>
      </c>
      <c r="CK85" s="2">
        <v>2925600</v>
      </c>
      <c r="CL85" s="2">
        <v>8267200</v>
      </c>
      <c r="CM85" s="2">
        <v>9914600</v>
      </c>
      <c r="CN85" s="2">
        <v>7040400</v>
      </c>
      <c r="CO85" s="2">
        <v>8372900</v>
      </c>
      <c r="CP85" s="2">
        <v>9219000</v>
      </c>
      <c r="CQ85" s="2">
        <v>5645300</v>
      </c>
      <c r="CR85" s="2">
        <v>6808100</v>
      </c>
      <c r="CS85" s="2">
        <v>5995900</v>
      </c>
      <c r="CT85" s="2">
        <v>11219700</v>
      </c>
      <c r="CU85" s="2">
        <v>7934200</v>
      </c>
      <c r="CV85" s="2">
        <v>5815500</v>
      </c>
      <c r="CW85" s="2">
        <v>4703700</v>
      </c>
      <c r="CX85" s="2">
        <v>7046400</v>
      </c>
      <c r="CY85" s="2">
        <v>10143800</v>
      </c>
      <c r="CZ85" s="2">
        <v>8901900</v>
      </c>
      <c r="DA85" s="2">
        <v>6189500</v>
      </c>
      <c r="DB85" s="2">
        <v>7339300</v>
      </c>
      <c r="DC85" s="2">
        <v>9852700</v>
      </c>
      <c r="DD85" s="2">
        <v>7632000</v>
      </c>
      <c r="DE85" s="2">
        <v>9511400</v>
      </c>
      <c r="DF85" s="2">
        <v>11509300</v>
      </c>
      <c r="DG85" s="2">
        <v>8531800</v>
      </c>
      <c r="DH85" s="2">
        <v>10374400</v>
      </c>
      <c r="DI85" s="2">
        <v>10738200</v>
      </c>
      <c r="DJ85" s="2">
        <v>7225300</v>
      </c>
      <c r="DK85" s="2">
        <v>11705200</v>
      </c>
      <c r="DL85" s="2">
        <v>6938000</v>
      </c>
      <c r="DM85" s="2">
        <v>8694000</v>
      </c>
      <c r="DN85" s="2">
        <v>5794700</v>
      </c>
      <c r="DO85" s="2">
        <v>7688300</v>
      </c>
      <c r="DP85" s="2">
        <v>10669200</v>
      </c>
      <c r="DQ85" s="2">
        <v>10889100</v>
      </c>
      <c r="DR85" s="2">
        <v>13522800</v>
      </c>
      <c r="DS85" s="2">
        <v>12281000</v>
      </c>
      <c r="DT85" s="2">
        <v>14581300</v>
      </c>
      <c r="DU85" s="2">
        <v>13337200</v>
      </c>
      <c r="DV85" s="2">
        <v>16381100</v>
      </c>
      <c r="DW85" s="2">
        <v>12856100</v>
      </c>
      <c r="DX85" s="2">
        <v>10368100</v>
      </c>
      <c r="DY85" s="2">
        <v>12559200</v>
      </c>
      <c r="DZ85" s="2">
        <v>15315400</v>
      </c>
      <c r="EA85" s="2">
        <v>17594300</v>
      </c>
      <c r="EB85" s="2">
        <v>17918900</v>
      </c>
      <c r="EC85" s="2">
        <v>8000500</v>
      </c>
      <c r="ED85" s="2">
        <v>8934000</v>
      </c>
      <c r="EE85" s="2">
        <v>9393800</v>
      </c>
      <c r="EF85" s="2">
        <v>9096500</v>
      </c>
      <c r="EG85" s="2">
        <v>9798800</v>
      </c>
      <c r="EH85" s="2">
        <v>10321000</v>
      </c>
      <c r="EI85" s="2">
        <v>6508500</v>
      </c>
      <c r="EJ85" s="2">
        <v>6447100</v>
      </c>
      <c r="EK85" s="2">
        <v>8164400</v>
      </c>
      <c r="EL85" s="2">
        <v>11728300</v>
      </c>
      <c r="EM85" s="2">
        <v>13801900</v>
      </c>
      <c r="EN85" s="2">
        <v>15224900</v>
      </c>
      <c r="EO85" s="2">
        <v>8368300</v>
      </c>
      <c r="EP85" s="2">
        <v>7326300</v>
      </c>
      <c r="EQ85" s="2">
        <v>8931600</v>
      </c>
      <c r="ER85" s="2">
        <v>9931600</v>
      </c>
      <c r="ES85" s="2">
        <v>8486000</v>
      </c>
      <c r="ET85" s="2">
        <v>7662200</v>
      </c>
      <c r="EU85" s="2">
        <v>6622800</v>
      </c>
      <c r="EV85" s="2">
        <v>4401500</v>
      </c>
      <c r="EW85" s="2">
        <v>4080100</v>
      </c>
      <c r="EX85" s="2">
        <v>7898900</v>
      </c>
      <c r="EY85" s="2">
        <v>8604200</v>
      </c>
      <c r="EZ85" s="2">
        <v>8879600</v>
      </c>
      <c r="FA85" s="2">
        <v>12953200</v>
      </c>
      <c r="FB85" s="2">
        <v>9783900</v>
      </c>
      <c r="FC85" s="2">
        <v>8998900</v>
      </c>
      <c r="FD85" s="2">
        <v>9509300</v>
      </c>
      <c r="FE85" s="2">
        <v>9513100</v>
      </c>
      <c r="FF85" s="2">
        <v>12355600</v>
      </c>
      <c r="FG85" s="2">
        <v>9310900</v>
      </c>
      <c r="FH85" s="2">
        <v>8798000</v>
      </c>
      <c r="FI85" s="2">
        <v>15636900</v>
      </c>
      <c r="FJ85" s="2">
        <v>7241400</v>
      </c>
      <c r="FK85" s="2">
        <v>5452400</v>
      </c>
      <c r="FL85" s="2">
        <v>9722100</v>
      </c>
      <c r="FM85" s="2">
        <v>5450000</v>
      </c>
      <c r="FN85" s="2">
        <v>10647600</v>
      </c>
      <c r="FO85" s="2">
        <v>10240700</v>
      </c>
      <c r="FP85" s="2">
        <v>6863200</v>
      </c>
      <c r="FQ85" s="2">
        <v>6455500</v>
      </c>
      <c r="FR85" s="2">
        <v>10808400</v>
      </c>
      <c r="FS85" s="2">
        <v>7919800</v>
      </c>
      <c r="FT85" s="2">
        <v>8917700</v>
      </c>
      <c r="FU85" s="2">
        <v>6197600</v>
      </c>
      <c r="FV85" s="2">
        <v>6099100</v>
      </c>
      <c r="FW85" s="2">
        <v>6715900</v>
      </c>
      <c r="FX85" s="2">
        <v>7850100</v>
      </c>
      <c r="FY85" s="2">
        <v>8405800</v>
      </c>
      <c r="FZ85" s="2">
        <v>5909700</v>
      </c>
      <c r="GA85" s="2">
        <v>5827100</v>
      </c>
      <c r="GB85" s="2">
        <v>4990200</v>
      </c>
      <c r="GC85" s="2">
        <v>5265400</v>
      </c>
      <c r="GD85" s="2">
        <v>4521400</v>
      </c>
      <c r="GE85" s="2">
        <v>8283300</v>
      </c>
      <c r="GF85" s="2">
        <v>7890500</v>
      </c>
      <c r="GG85" s="2">
        <v>6625500</v>
      </c>
      <c r="GH85" s="2">
        <v>7645400</v>
      </c>
      <c r="GI85" s="2">
        <v>43904600</v>
      </c>
      <c r="GJ85" s="2">
        <v>6793900</v>
      </c>
      <c r="GK85" s="2">
        <v>6704100</v>
      </c>
      <c r="GL85" s="2">
        <v>5767100</v>
      </c>
      <c r="GM85" s="2">
        <v>4508400</v>
      </c>
      <c r="GN85" s="2">
        <v>4537200</v>
      </c>
      <c r="GO85" s="2">
        <v>5682100</v>
      </c>
      <c r="GP85" s="2">
        <v>5030800</v>
      </c>
      <c r="GQ85" s="2">
        <v>6710100</v>
      </c>
      <c r="GR85" s="2">
        <v>7900900</v>
      </c>
      <c r="GS85" s="2">
        <v>6113400</v>
      </c>
      <c r="GT85" s="2">
        <v>5795000</v>
      </c>
      <c r="GU85" s="2">
        <v>10668800</v>
      </c>
      <c r="GV85" s="2">
        <v>8446300</v>
      </c>
      <c r="GW85" s="2">
        <v>7821700</v>
      </c>
      <c r="GX85" s="2">
        <v>8442500</v>
      </c>
      <c r="GY85" s="2">
        <v>7499500</v>
      </c>
      <c r="GZ85" s="2">
        <v>9795200</v>
      </c>
      <c r="HA85" s="2">
        <v>5000100</v>
      </c>
      <c r="HB85" s="2">
        <v>5762200</v>
      </c>
      <c r="HC85" s="2">
        <v>8295100</v>
      </c>
      <c r="HD85" s="2">
        <v>7263200</v>
      </c>
      <c r="HE85" s="2">
        <v>6577200</v>
      </c>
      <c r="HF85" s="2">
        <v>6836500</v>
      </c>
      <c r="HG85" s="2">
        <v>9349100</v>
      </c>
      <c r="HH85" s="2">
        <v>10767800</v>
      </c>
      <c r="HI85" s="2">
        <v>6874800</v>
      </c>
      <c r="HJ85" s="2">
        <v>22489700</v>
      </c>
      <c r="HK85" s="2">
        <v>6382400</v>
      </c>
      <c r="HL85" s="2">
        <v>6863200</v>
      </c>
      <c r="HM85" s="2">
        <v>6924300</v>
      </c>
      <c r="HN85" s="2">
        <v>5814100</v>
      </c>
      <c r="HO85" s="2">
        <v>4446000</v>
      </c>
      <c r="HP85" s="2">
        <v>5584800</v>
      </c>
      <c r="HQ85" s="2">
        <v>3744400</v>
      </c>
      <c r="HR85" s="2">
        <v>5279200</v>
      </c>
      <c r="HS85" s="2">
        <v>4582100</v>
      </c>
      <c r="HT85" s="2">
        <v>4918500</v>
      </c>
      <c r="HU85" s="2">
        <v>6227400</v>
      </c>
      <c r="HV85" s="2">
        <v>5362400</v>
      </c>
      <c r="HW85" s="2">
        <v>4504400</v>
      </c>
      <c r="HX85" s="2">
        <v>5576000</v>
      </c>
      <c r="HY85" s="2">
        <v>5997700</v>
      </c>
      <c r="HZ85" s="2">
        <v>5344300</v>
      </c>
      <c r="IA85" s="2">
        <v>7465700</v>
      </c>
      <c r="IB85" s="2">
        <v>6715200</v>
      </c>
      <c r="IC85" s="2">
        <v>11652800</v>
      </c>
      <c r="ID85" s="2">
        <v>5845500</v>
      </c>
      <c r="IE85" s="2">
        <v>6163200</v>
      </c>
      <c r="IF85" s="2">
        <v>6913900</v>
      </c>
      <c r="IG85" s="2">
        <v>8304600</v>
      </c>
      <c r="IH85" s="2">
        <v>13219300</v>
      </c>
      <c r="II85" s="2">
        <v>12130100</v>
      </c>
      <c r="IJ85" s="2">
        <v>10704400</v>
      </c>
      <c r="IK85" s="2">
        <v>19472700</v>
      </c>
      <c r="IL85" s="2">
        <v>10176000</v>
      </c>
      <c r="IM85" s="2">
        <v>11313800</v>
      </c>
      <c r="IN85" s="2">
        <v>9048900</v>
      </c>
      <c r="IO85" s="2">
        <v>8271500</v>
      </c>
      <c r="IP85" s="2">
        <v>6267600</v>
      </c>
      <c r="IQ85" s="2">
        <v>7556100</v>
      </c>
      <c r="IR85" s="2">
        <v>6647600</v>
      </c>
      <c r="IS85" s="2">
        <v>5014300</v>
      </c>
      <c r="IT85" s="2">
        <v>5548200</v>
      </c>
    </row>
    <row r="86" spans="1:254" ht="15.9" customHeight="1">
      <c r="A86" s="390" t="s">
        <v>167</v>
      </c>
      <c r="B86" s="46" t="s">
        <v>168</v>
      </c>
      <c r="C86" s="50">
        <v>533400</v>
      </c>
      <c r="D86" s="199">
        <v>-442200</v>
      </c>
      <c r="E86" s="197">
        <v>975600</v>
      </c>
      <c r="F86" s="21">
        <v>1314200</v>
      </c>
      <c r="G86" s="21">
        <v>1196600</v>
      </c>
      <c r="H86" s="21">
        <v>1741500</v>
      </c>
      <c r="I86" s="21">
        <v>1436200</v>
      </c>
      <c r="J86" s="21">
        <v>1869500</v>
      </c>
      <c r="K86" s="21">
        <v>2283100</v>
      </c>
      <c r="L86" s="21">
        <v>2103800</v>
      </c>
      <c r="M86" s="21">
        <v>2192200</v>
      </c>
      <c r="N86" s="21">
        <v>1184400</v>
      </c>
      <c r="O86" s="21">
        <v>1346400</v>
      </c>
      <c r="P86" s="21">
        <v>1241000</v>
      </c>
      <c r="Q86" s="21">
        <v>1571500</v>
      </c>
      <c r="R86" s="21">
        <v>2120800</v>
      </c>
      <c r="S86" s="21">
        <v>1634000</v>
      </c>
      <c r="T86" s="21">
        <v>1446700</v>
      </c>
      <c r="U86" s="21">
        <v>1422000</v>
      </c>
      <c r="V86" s="21">
        <v>1746500</v>
      </c>
      <c r="W86" s="21">
        <v>2042500</v>
      </c>
      <c r="X86" s="21">
        <v>2066100</v>
      </c>
      <c r="Y86" s="21">
        <v>2219400</v>
      </c>
      <c r="Z86" s="21">
        <v>1783200</v>
      </c>
      <c r="AA86" s="21">
        <v>1322300</v>
      </c>
      <c r="AB86" s="21">
        <v>1470500</v>
      </c>
      <c r="AC86" s="21">
        <v>1111900</v>
      </c>
      <c r="AD86" s="21">
        <v>1093200</v>
      </c>
      <c r="AE86" s="21">
        <v>1486500</v>
      </c>
      <c r="AF86" s="21">
        <v>1814800</v>
      </c>
      <c r="AG86" s="21">
        <v>2087700</v>
      </c>
      <c r="AH86" s="21">
        <v>1419000</v>
      </c>
      <c r="AI86" s="21">
        <v>1033600</v>
      </c>
      <c r="AJ86" s="21">
        <v>1596000</v>
      </c>
      <c r="AK86" s="21">
        <v>2733400</v>
      </c>
      <c r="AL86" s="21">
        <v>2207200</v>
      </c>
      <c r="AM86" s="21">
        <v>1477400</v>
      </c>
      <c r="AN86" s="21">
        <v>1864000</v>
      </c>
      <c r="AO86" s="21">
        <v>1373900</v>
      </c>
      <c r="AP86" s="21">
        <v>2969100</v>
      </c>
      <c r="AQ86" s="21">
        <v>1460000</v>
      </c>
      <c r="AR86" s="21">
        <v>1467300</v>
      </c>
      <c r="AS86" s="21">
        <v>1394100</v>
      </c>
      <c r="AT86" s="21">
        <v>1474600</v>
      </c>
      <c r="AU86" s="21">
        <v>1732900</v>
      </c>
      <c r="AV86" s="21">
        <v>1449000</v>
      </c>
      <c r="AW86" s="21">
        <v>1013900</v>
      </c>
      <c r="AX86" s="21">
        <v>1911500</v>
      </c>
      <c r="AY86" s="21">
        <v>1527300</v>
      </c>
      <c r="AZ86" s="21">
        <v>1557700</v>
      </c>
      <c r="BA86" s="21">
        <v>2804000</v>
      </c>
      <c r="BB86" s="21">
        <v>2054500</v>
      </c>
      <c r="BC86" s="21">
        <v>1832300</v>
      </c>
      <c r="BD86" s="21">
        <v>2297000</v>
      </c>
      <c r="BE86" s="21">
        <v>2968800</v>
      </c>
      <c r="BF86" s="21">
        <v>3418300</v>
      </c>
      <c r="BG86" s="21">
        <v>2669700</v>
      </c>
      <c r="BH86" s="21">
        <v>3286900</v>
      </c>
      <c r="BI86" s="21">
        <v>1889600</v>
      </c>
      <c r="BJ86" s="21">
        <v>3296500</v>
      </c>
      <c r="BK86" s="21">
        <v>6228100</v>
      </c>
      <c r="BL86" s="21">
        <v>1875100</v>
      </c>
      <c r="BM86" s="2">
        <v>2617400</v>
      </c>
      <c r="BN86" s="2">
        <v>2664400</v>
      </c>
      <c r="BO86" s="2">
        <v>3104800</v>
      </c>
      <c r="BP86" s="2">
        <v>2213900</v>
      </c>
      <c r="BQ86" s="2">
        <v>2393100</v>
      </c>
      <c r="BR86" s="2">
        <v>1192600</v>
      </c>
      <c r="BS86" s="2">
        <v>2116500</v>
      </c>
      <c r="BT86" s="2">
        <v>2436700</v>
      </c>
      <c r="BU86" s="2">
        <v>2495200</v>
      </c>
      <c r="BV86" s="2">
        <v>2041700</v>
      </c>
      <c r="BW86" s="2">
        <v>3002500</v>
      </c>
      <c r="BX86" s="2">
        <v>2721100</v>
      </c>
      <c r="BY86" s="2">
        <v>2709400</v>
      </c>
      <c r="BZ86" s="2">
        <v>2749000</v>
      </c>
      <c r="CA86" s="2">
        <v>1962700</v>
      </c>
      <c r="CB86" s="2">
        <v>2822800</v>
      </c>
      <c r="CC86" s="2">
        <v>3177000</v>
      </c>
      <c r="CD86" s="2">
        <v>3566600</v>
      </c>
      <c r="CE86" s="2">
        <v>3001500</v>
      </c>
      <c r="CF86" s="2">
        <v>4256800</v>
      </c>
      <c r="CG86" s="2">
        <v>6389800</v>
      </c>
      <c r="CH86" s="2">
        <v>5645200</v>
      </c>
      <c r="CI86" s="2">
        <v>3141600</v>
      </c>
      <c r="CJ86" s="2">
        <v>3947300</v>
      </c>
      <c r="CK86" s="2">
        <v>3763800</v>
      </c>
      <c r="CL86" s="2">
        <v>6578400</v>
      </c>
      <c r="CM86" s="2">
        <v>4811300</v>
      </c>
      <c r="CN86" s="2">
        <v>8989400</v>
      </c>
      <c r="CO86" s="2">
        <v>6952600</v>
      </c>
      <c r="CP86" s="2">
        <v>2026600</v>
      </c>
      <c r="CQ86" s="2">
        <v>1951000</v>
      </c>
      <c r="CR86" s="2">
        <v>2574000</v>
      </c>
      <c r="CS86" s="2">
        <v>2086900</v>
      </c>
      <c r="CT86" s="2">
        <v>2916900</v>
      </c>
      <c r="CU86" s="2">
        <v>3688200</v>
      </c>
      <c r="CV86" s="2">
        <v>3284300</v>
      </c>
      <c r="CW86" s="2">
        <v>1423700</v>
      </c>
      <c r="CX86" s="2">
        <v>1423800</v>
      </c>
      <c r="CY86" s="2">
        <v>2213500</v>
      </c>
      <c r="CZ86" s="2">
        <v>2115100</v>
      </c>
      <c r="DA86" s="2">
        <v>2109500</v>
      </c>
      <c r="DB86" s="2">
        <v>2417000</v>
      </c>
      <c r="DC86" s="2">
        <v>3216100</v>
      </c>
      <c r="DD86" s="2">
        <v>1545500</v>
      </c>
      <c r="DE86" s="2">
        <v>2322600</v>
      </c>
      <c r="DF86" s="2">
        <v>3247100</v>
      </c>
      <c r="DG86" s="2">
        <v>2588600</v>
      </c>
      <c r="DH86" s="2">
        <v>2806500</v>
      </c>
      <c r="DI86" s="2">
        <v>2839500</v>
      </c>
      <c r="DJ86" s="2">
        <v>1602700</v>
      </c>
      <c r="DK86" s="2">
        <v>1865700</v>
      </c>
      <c r="DL86" s="2">
        <v>1243100</v>
      </c>
      <c r="DM86" s="2">
        <v>1822100</v>
      </c>
      <c r="DN86" s="2">
        <v>1876300</v>
      </c>
      <c r="DO86" s="2">
        <v>2068800</v>
      </c>
      <c r="DP86" s="2">
        <v>1405900</v>
      </c>
      <c r="DQ86" s="2">
        <v>1348900</v>
      </c>
      <c r="DR86" s="2">
        <v>2900800</v>
      </c>
      <c r="DS86" s="2">
        <v>5988500</v>
      </c>
      <c r="DT86" s="2">
        <v>2496600</v>
      </c>
      <c r="DU86" s="2">
        <v>2712600</v>
      </c>
      <c r="DV86" s="2">
        <v>1593200</v>
      </c>
      <c r="DW86" s="2">
        <v>2533600</v>
      </c>
      <c r="DX86" s="2">
        <v>1747400</v>
      </c>
      <c r="DY86" s="2">
        <v>1722100</v>
      </c>
      <c r="DZ86" s="2">
        <v>2786700</v>
      </c>
      <c r="EA86" s="2">
        <v>3339800</v>
      </c>
      <c r="EB86" s="2">
        <v>2843900</v>
      </c>
      <c r="EC86" s="2">
        <v>3267500</v>
      </c>
      <c r="ED86" s="2">
        <v>1129700</v>
      </c>
      <c r="EE86" s="2">
        <v>1395400</v>
      </c>
      <c r="EF86" s="2">
        <v>1041900</v>
      </c>
      <c r="EG86" s="2">
        <v>1492500</v>
      </c>
      <c r="EH86" s="2">
        <v>1300200</v>
      </c>
      <c r="EI86" s="2">
        <v>1765700</v>
      </c>
      <c r="EJ86" s="2">
        <v>1985500</v>
      </c>
      <c r="EK86" s="2">
        <v>2106000</v>
      </c>
      <c r="EL86" s="2">
        <v>1177500</v>
      </c>
      <c r="EM86" s="2">
        <v>1657500</v>
      </c>
      <c r="EN86" s="2">
        <v>2289100</v>
      </c>
      <c r="EO86" s="2">
        <v>1298600</v>
      </c>
      <c r="EP86" s="2">
        <v>1582100</v>
      </c>
      <c r="EQ86" s="2">
        <v>1836200</v>
      </c>
      <c r="ER86" s="2">
        <v>2162000</v>
      </c>
      <c r="ES86" s="2">
        <v>2643900</v>
      </c>
      <c r="ET86" s="2">
        <v>697400</v>
      </c>
      <c r="EU86" s="2">
        <v>889400</v>
      </c>
      <c r="EV86" s="2">
        <v>858300</v>
      </c>
      <c r="EW86" s="2">
        <v>552700</v>
      </c>
      <c r="EX86" s="2">
        <v>1198600</v>
      </c>
      <c r="EY86" s="2">
        <v>1055600</v>
      </c>
      <c r="EZ86" s="2">
        <v>932100</v>
      </c>
      <c r="FA86" s="2">
        <v>1819000</v>
      </c>
      <c r="FB86" s="2">
        <v>1156400</v>
      </c>
      <c r="FC86" s="2">
        <v>1154000</v>
      </c>
      <c r="FD86" s="2">
        <v>1385600</v>
      </c>
      <c r="FE86" s="2">
        <v>1231200</v>
      </c>
      <c r="FF86" s="2">
        <v>1399500</v>
      </c>
      <c r="FG86" s="2">
        <v>1054300</v>
      </c>
      <c r="FH86" s="2">
        <v>1047300</v>
      </c>
      <c r="FI86" s="2">
        <v>933200</v>
      </c>
      <c r="FJ86" s="2">
        <v>1082500</v>
      </c>
      <c r="FK86" s="2">
        <v>928600</v>
      </c>
      <c r="FL86" s="2">
        <v>953700</v>
      </c>
      <c r="FM86" s="2">
        <v>1891500</v>
      </c>
      <c r="FN86" s="2">
        <v>1631300</v>
      </c>
      <c r="FO86" s="2">
        <v>1408300</v>
      </c>
      <c r="FP86" s="2">
        <v>1403700</v>
      </c>
      <c r="FQ86" s="2">
        <v>1898600</v>
      </c>
      <c r="FR86" s="2">
        <v>2482200</v>
      </c>
      <c r="FS86" s="2">
        <v>2119300</v>
      </c>
      <c r="FT86" s="2">
        <v>2328100</v>
      </c>
      <c r="FU86" s="2">
        <v>2685900</v>
      </c>
      <c r="FV86" s="2">
        <v>2738000</v>
      </c>
      <c r="FW86" s="2">
        <v>4424700</v>
      </c>
      <c r="FX86" s="2">
        <v>1599200</v>
      </c>
      <c r="FY86" s="2">
        <v>2554600</v>
      </c>
      <c r="FZ86" s="2">
        <v>2625600</v>
      </c>
      <c r="GA86" s="2">
        <v>7994100</v>
      </c>
      <c r="GB86" s="2">
        <v>1301400</v>
      </c>
      <c r="GC86" s="2">
        <v>985400</v>
      </c>
      <c r="GD86" s="2">
        <v>1027800</v>
      </c>
      <c r="GE86" s="2">
        <v>1851800</v>
      </c>
      <c r="GF86" s="2">
        <v>2474800</v>
      </c>
      <c r="GG86" s="2">
        <v>1376500</v>
      </c>
      <c r="GH86" s="2">
        <v>1054500</v>
      </c>
      <c r="GI86" s="2">
        <v>2451100</v>
      </c>
      <c r="GJ86" s="2">
        <v>1670200</v>
      </c>
      <c r="GK86" s="2">
        <v>1864300</v>
      </c>
      <c r="GL86" s="2">
        <v>3360700</v>
      </c>
      <c r="GM86" s="2">
        <v>1883200</v>
      </c>
      <c r="GN86" s="2">
        <v>2576400</v>
      </c>
      <c r="GO86" s="2">
        <v>3915000</v>
      </c>
      <c r="GP86" s="2">
        <v>872500</v>
      </c>
      <c r="GQ86" s="2">
        <v>896400</v>
      </c>
      <c r="GR86" s="2">
        <v>886000</v>
      </c>
      <c r="GS86" s="2">
        <v>916000</v>
      </c>
      <c r="GT86" s="2">
        <v>1011100</v>
      </c>
      <c r="GU86" s="2">
        <v>1301900</v>
      </c>
      <c r="GV86" s="2">
        <v>1162700</v>
      </c>
      <c r="GW86" s="2">
        <v>761200</v>
      </c>
      <c r="GX86" s="2">
        <v>851400</v>
      </c>
      <c r="GY86" s="2">
        <v>964800</v>
      </c>
      <c r="GZ86" s="2">
        <v>2061000</v>
      </c>
      <c r="HA86" s="2">
        <v>696200</v>
      </c>
      <c r="HB86" s="2">
        <v>1050700</v>
      </c>
      <c r="HC86" s="2">
        <v>1419700</v>
      </c>
      <c r="HD86" s="2">
        <v>1154900</v>
      </c>
      <c r="HE86" s="2">
        <v>875600</v>
      </c>
      <c r="HF86" s="2">
        <v>1427100</v>
      </c>
      <c r="HG86" s="2">
        <v>1857900</v>
      </c>
      <c r="HH86" s="2">
        <v>1288000</v>
      </c>
      <c r="HI86" s="2">
        <v>929800</v>
      </c>
      <c r="HJ86" s="2">
        <v>1355700</v>
      </c>
      <c r="HK86" s="2">
        <v>703500</v>
      </c>
      <c r="HL86" s="2">
        <v>940200</v>
      </c>
      <c r="HM86" s="2">
        <v>1095500</v>
      </c>
      <c r="HN86" s="2">
        <v>1353500</v>
      </c>
      <c r="HO86" s="2">
        <v>833100</v>
      </c>
      <c r="HP86" s="2">
        <v>830900</v>
      </c>
      <c r="HQ86" s="2">
        <v>1322800</v>
      </c>
      <c r="HR86" s="2">
        <v>1176100</v>
      </c>
      <c r="HS86" s="2">
        <v>1230700</v>
      </c>
      <c r="HT86" s="2">
        <v>1711800</v>
      </c>
      <c r="HU86" s="2">
        <v>1132500</v>
      </c>
      <c r="HV86" s="2">
        <v>838900</v>
      </c>
      <c r="HW86" s="2">
        <v>839000</v>
      </c>
      <c r="HX86" s="2">
        <v>1213400</v>
      </c>
      <c r="HY86" s="2">
        <v>1465800</v>
      </c>
      <c r="HZ86" s="2">
        <v>2373300</v>
      </c>
      <c r="IA86" s="2">
        <v>927000</v>
      </c>
      <c r="IB86" s="2">
        <v>595100</v>
      </c>
      <c r="IC86" s="2">
        <v>439900</v>
      </c>
      <c r="ID86" s="2">
        <v>458500</v>
      </c>
      <c r="IE86" s="2">
        <v>651000</v>
      </c>
      <c r="IF86" s="2">
        <v>639100</v>
      </c>
      <c r="IG86" s="2">
        <v>835400</v>
      </c>
      <c r="IH86" s="2">
        <v>645100</v>
      </c>
      <c r="II86" s="2">
        <v>917700</v>
      </c>
      <c r="IJ86" s="2">
        <v>885300</v>
      </c>
      <c r="IK86" s="2">
        <v>1283400</v>
      </c>
      <c r="IL86" s="2">
        <v>1840000</v>
      </c>
      <c r="IM86" s="2">
        <v>1278300</v>
      </c>
      <c r="IN86" s="2">
        <v>1388800</v>
      </c>
      <c r="IO86" s="2">
        <v>791000</v>
      </c>
      <c r="IP86" s="2">
        <v>825000</v>
      </c>
      <c r="IQ86" s="2">
        <v>1210100</v>
      </c>
      <c r="IR86" s="2">
        <v>809400</v>
      </c>
      <c r="IS86" s="2">
        <v>747500</v>
      </c>
      <c r="IT86" s="2">
        <v>849600</v>
      </c>
    </row>
    <row r="87" spans="1:254" ht="15.9" customHeight="1">
      <c r="A87" s="390" t="s">
        <v>169</v>
      </c>
      <c r="B87" s="46" t="s">
        <v>170</v>
      </c>
      <c r="C87" s="50">
        <v>1924900</v>
      </c>
      <c r="D87" s="199">
        <v>-2933300</v>
      </c>
      <c r="E87" s="197">
        <v>4858200</v>
      </c>
      <c r="F87" s="21">
        <v>4605000</v>
      </c>
      <c r="G87" s="21">
        <v>4545700</v>
      </c>
      <c r="H87" s="21">
        <v>5695500</v>
      </c>
      <c r="I87" s="21">
        <v>12526600</v>
      </c>
      <c r="J87" s="21">
        <v>5773400</v>
      </c>
      <c r="K87" s="21">
        <v>6434100</v>
      </c>
      <c r="L87" s="21">
        <v>4414600</v>
      </c>
      <c r="M87" s="21">
        <v>4299800</v>
      </c>
      <c r="N87" s="21">
        <v>4635700</v>
      </c>
      <c r="O87" s="21">
        <v>5393800</v>
      </c>
      <c r="P87" s="21">
        <v>4251500</v>
      </c>
      <c r="Q87" s="21">
        <v>6242100</v>
      </c>
      <c r="R87" s="21">
        <v>6986400</v>
      </c>
      <c r="S87" s="21">
        <v>5158300</v>
      </c>
      <c r="T87" s="21">
        <v>2876300</v>
      </c>
      <c r="U87" s="21">
        <v>3467000</v>
      </c>
      <c r="V87" s="21">
        <v>3223400</v>
      </c>
      <c r="W87" s="21">
        <v>3599100</v>
      </c>
      <c r="X87" s="21">
        <v>3066100</v>
      </c>
      <c r="Y87" s="21">
        <v>5637500</v>
      </c>
      <c r="Z87" s="21">
        <v>5656800</v>
      </c>
      <c r="AA87" s="21">
        <v>3372400</v>
      </c>
      <c r="AB87" s="21">
        <v>5202300</v>
      </c>
      <c r="AC87" s="21">
        <v>4939200</v>
      </c>
      <c r="AD87" s="21">
        <v>3580600</v>
      </c>
      <c r="AE87" s="21">
        <v>5487800</v>
      </c>
      <c r="AF87" s="21">
        <v>7377800</v>
      </c>
      <c r="AG87" s="21">
        <v>8185500</v>
      </c>
      <c r="AH87" s="21">
        <v>4729000</v>
      </c>
      <c r="AI87" s="21">
        <v>4656100</v>
      </c>
      <c r="AJ87" s="21">
        <v>4722300</v>
      </c>
      <c r="AK87" s="21">
        <v>6847900</v>
      </c>
      <c r="AL87" s="21">
        <v>4598600</v>
      </c>
      <c r="AM87" s="21">
        <v>2771600</v>
      </c>
      <c r="AN87" s="21">
        <v>3469400</v>
      </c>
      <c r="AO87" s="21">
        <v>3155000</v>
      </c>
      <c r="AP87" s="21">
        <v>6586400</v>
      </c>
      <c r="AQ87" s="21">
        <v>7746000</v>
      </c>
      <c r="AR87" s="21">
        <v>6014400</v>
      </c>
      <c r="AS87" s="21">
        <v>3626400</v>
      </c>
      <c r="AT87" s="21">
        <v>4114700</v>
      </c>
      <c r="AU87" s="21">
        <v>4375600</v>
      </c>
      <c r="AV87" s="21">
        <v>3970300</v>
      </c>
      <c r="AW87" s="21">
        <v>3724400</v>
      </c>
      <c r="AX87" s="21">
        <v>3002800</v>
      </c>
      <c r="AY87" s="21">
        <v>3956700</v>
      </c>
      <c r="AZ87" s="21">
        <v>4385200</v>
      </c>
      <c r="BA87" s="21">
        <v>10724600</v>
      </c>
      <c r="BB87" s="21">
        <v>3448400</v>
      </c>
      <c r="BC87" s="21">
        <v>3071700</v>
      </c>
      <c r="BD87" s="21">
        <v>2756100</v>
      </c>
      <c r="BE87" s="21">
        <v>3270200</v>
      </c>
      <c r="BF87" s="21">
        <v>3680600</v>
      </c>
      <c r="BG87" s="21">
        <v>3821600</v>
      </c>
      <c r="BH87" s="21">
        <v>3702100</v>
      </c>
      <c r="BI87" s="21">
        <v>3702100</v>
      </c>
      <c r="BJ87" s="21">
        <v>3259100</v>
      </c>
      <c r="BK87" s="21">
        <v>3712200</v>
      </c>
      <c r="BL87" s="21">
        <v>3704200</v>
      </c>
      <c r="BM87" s="2">
        <v>4356700</v>
      </c>
      <c r="BN87" s="2">
        <v>4003600</v>
      </c>
      <c r="BO87" s="2">
        <v>11863100</v>
      </c>
      <c r="BP87" s="2">
        <v>5770200</v>
      </c>
      <c r="BQ87" s="2">
        <v>4456100</v>
      </c>
      <c r="BR87" s="2">
        <v>3174400</v>
      </c>
      <c r="BS87" s="2">
        <v>4136000</v>
      </c>
      <c r="BT87" s="2">
        <v>4445200</v>
      </c>
      <c r="BU87" s="2">
        <v>3211200</v>
      </c>
      <c r="BV87" s="2">
        <v>3201700</v>
      </c>
      <c r="BW87" s="2">
        <v>6374600</v>
      </c>
      <c r="BX87" s="2">
        <v>3852800</v>
      </c>
      <c r="BY87" s="2">
        <v>2480100</v>
      </c>
      <c r="BZ87" s="2">
        <v>2465000</v>
      </c>
      <c r="CA87" s="2">
        <v>3226000</v>
      </c>
      <c r="CB87" s="2">
        <v>3684400</v>
      </c>
      <c r="CC87" s="2">
        <v>3677700</v>
      </c>
      <c r="CD87" s="2">
        <v>4085900</v>
      </c>
      <c r="CE87" s="2">
        <v>2990100</v>
      </c>
      <c r="CF87" s="2">
        <v>3757200</v>
      </c>
      <c r="CG87" s="2">
        <v>4113600</v>
      </c>
      <c r="CH87" s="2">
        <v>4158000</v>
      </c>
      <c r="CI87" s="2">
        <v>3304700</v>
      </c>
      <c r="CJ87" s="2">
        <v>2621800</v>
      </c>
      <c r="CK87" s="2">
        <v>2809600</v>
      </c>
      <c r="CL87" s="2">
        <v>4363000</v>
      </c>
      <c r="CM87" s="2">
        <v>4883600</v>
      </c>
      <c r="CN87" s="2">
        <v>5107300</v>
      </c>
      <c r="CO87" s="2">
        <v>6053200</v>
      </c>
      <c r="CP87" s="2">
        <v>4406600</v>
      </c>
      <c r="CQ87" s="2">
        <v>3133600</v>
      </c>
      <c r="CR87" s="2">
        <v>4224000</v>
      </c>
      <c r="CS87" s="2">
        <v>4582700</v>
      </c>
      <c r="CT87" s="2">
        <v>6754400</v>
      </c>
      <c r="CU87" s="2">
        <v>5494300</v>
      </c>
      <c r="CV87" s="2">
        <v>3587800</v>
      </c>
      <c r="CW87" s="2">
        <v>3446600</v>
      </c>
      <c r="CX87" s="2">
        <v>3408600</v>
      </c>
      <c r="CY87" s="2">
        <v>3684600</v>
      </c>
      <c r="CZ87" s="2">
        <v>4254000</v>
      </c>
      <c r="DA87" s="2">
        <v>2657500</v>
      </c>
      <c r="DB87" s="2">
        <v>4042700</v>
      </c>
      <c r="DC87" s="2">
        <v>5079700</v>
      </c>
      <c r="DD87" s="2">
        <v>3654800</v>
      </c>
      <c r="DE87" s="2">
        <v>4934400</v>
      </c>
      <c r="DF87" s="2">
        <v>5891100</v>
      </c>
      <c r="DG87" s="2">
        <v>4547500</v>
      </c>
      <c r="DH87" s="2">
        <v>3746400</v>
      </c>
      <c r="DI87" s="2">
        <v>3989300</v>
      </c>
      <c r="DJ87" s="2">
        <v>3458500</v>
      </c>
      <c r="DK87" s="2">
        <v>4152000</v>
      </c>
      <c r="DL87" s="2">
        <v>4295500</v>
      </c>
      <c r="DM87" s="2">
        <v>3237800</v>
      </c>
      <c r="DN87" s="2">
        <v>2679200</v>
      </c>
      <c r="DO87" s="2">
        <v>2911800</v>
      </c>
      <c r="DP87" s="2">
        <v>3510900</v>
      </c>
      <c r="DQ87" s="2">
        <v>4335400</v>
      </c>
      <c r="DR87" s="2">
        <v>7945300</v>
      </c>
      <c r="DS87" s="2">
        <v>5162000</v>
      </c>
      <c r="DT87" s="2">
        <v>4353400</v>
      </c>
      <c r="DU87" s="2">
        <v>5292700</v>
      </c>
      <c r="DV87" s="2">
        <v>4724800</v>
      </c>
      <c r="DW87" s="2">
        <v>3870700</v>
      </c>
      <c r="DX87" s="2">
        <v>4083500</v>
      </c>
      <c r="DY87" s="2">
        <v>3859800</v>
      </c>
      <c r="DZ87" s="2">
        <v>4156900</v>
      </c>
      <c r="EA87" s="2">
        <v>2585700</v>
      </c>
      <c r="EB87" s="2">
        <v>3521600</v>
      </c>
      <c r="EC87" s="2">
        <v>3654900</v>
      </c>
      <c r="ED87" s="2">
        <v>2417400</v>
      </c>
      <c r="EE87" s="2">
        <v>4407200</v>
      </c>
      <c r="EF87" s="2">
        <v>3519100</v>
      </c>
      <c r="EG87" s="2">
        <v>3398300</v>
      </c>
      <c r="EH87" s="2">
        <v>3971600</v>
      </c>
      <c r="EI87" s="2">
        <v>3983700</v>
      </c>
      <c r="EJ87" s="2">
        <v>2949500</v>
      </c>
      <c r="EK87" s="2">
        <v>3161600</v>
      </c>
      <c r="EL87" s="2">
        <v>4202700</v>
      </c>
      <c r="EM87" s="2">
        <v>4683300</v>
      </c>
      <c r="EN87" s="2">
        <v>5416700</v>
      </c>
      <c r="EO87" s="2">
        <v>4198200</v>
      </c>
      <c r="EP87" s="2">
        <v>5815300</v>
      </c>
      <c r="EQ87" s="2">
        <v>4337800</v>
      </c>
      <c r="ER87" s="2">
        <v>5405000</v>
      </c>
      <c r="ES87" s="2">
        <v>5950500</v>
      </c>
      <c r="ET87" s="2">
        <v>3357900</v>
      </c>
      <c r="EU87" s="2">
        <v>7357600</v>
      </c>
      <c r="EV87" s="2">
        <v>5220800</v>
      </c>
      <c r="EW87" s="2">
        <v>3407400</v>
      </c>
      <c r="EX87" s="2">
        <v>4031500</v>
      </c>
      <c r="EY87" s="2">
        <v>2936100</v>
      </c>
      <c r="EZ87" s="2">
        <v>4679700</v>
      </c>
      <c r="FA87" s="2">
        <v>4567100</v>
      </c>
      <c r="FB87" s="2">
        <v>2605300</v>
      </c>
      <c r="FC87" s="2">
        <v>2250300</v>
      </c>
      <c r="FD87" s="2">
        <v>2557200</v>
      </c>
      <c r="FE87" s="2">
        <v>4116700</v>
      </c>
      <c r="FF87" s="2">
        <v>3013700</v>
      </c>
      <c r="FG87" s="2">
        <v>3663100</v>
      </c>
      <c r="FH87" s="2">
        <v>2428600</v>
      </c>
      <c r="FI87" s="2">
        <v>2621400</v>
      </c>
      <c r="FJ87" s="2">
        <v>2560500</v>
      </c>
      <c r="FK87" s="2">
        <v>3466400</v>
      </c>
      <c r="FL87" s="2">
        <v>4377000</v>
      </c>
      <c r="FM87" s="2">
        <v>4612600</v>
      </c>
      <c r="FN87" s="2">
        <v>3887000</v>
      </c>
      <c r="FO87" s="2">
        <v>4289900</v>
      </c>
      <c r="FP87" s="2">
        <v>4075600</v>
      </c>
      <c r="FQ87" s="2">
        <v>4048800</v>
      </c>
      <c r="FR87" s="2">
        <v>6540400</v>
      </c>
      <c r="FS87" s="2">
        <v>5291400</v>
      </c>
      <c r="FT87" s="2">
        <v>5224700</v>
      </c>
      <c r="FU87" s="2">
        <v>4180400</v>
      </c>
      <c r="FV87" s="2">
        <v>3583500</v>
      </c>
      <c r="FW87" s="2">
        <v>4675800</v>
      </c>
      <c r="FX87" s="2">
        <v>4337600</v>
      </c>
      <c r="FY87" s="2">
        <v>2981300</v>
      </c>
      <c r="FZ87" s="2">
        <v>3196300</v>
      </c>
      <c r="GA87" s="2">
        <v>4443200</v>
      </c>
      <c r="GB87" s="2">
        <v>3212200</v>
      </c>
      <c r="GC87" s="2">
        <v>4276800</v>
      </c>
      <c r="GD87" s="2">
        <v>6669900</v>
      </c>
      <c r="GE87" s="2">
        <v>6280300</v>
      </c>
      <c r="GF87" s="2">
        <v>4900200</v>
      </c>
      <c r="GG87" s="2">
        <v>5224900</v>
      </c>
      <c r="GH87" s="2">
        <v>12053900</v>
      </c>
      <c r="GI87" s="2">
        <v>4193900</v>
      </c>
      <c r="GJ87" s="2">
        <v>4177200</v>
      </c>
      <c r="GK87" s="2">
        <v>3363000</v>
      </c>
      <c r="GL87" s="2">
        <v>2831600</v>
      </c>
      <c r="GM87" s="2">
        <v>2745900</v>
      </c>
      <c r="GN87" s="2">
        <v>3306900</v>
      </c>
      <c r="GO87" s="2">
        <v>3966100</v>
      </c>
      <c r="GP87" s="2">
        <v>2860800</v>
      </c>
      <c r="GQ87" s="2">
        <v>2772500</v>
      </c>
      <c r="GR87" s="2">
        <v>2945000</v>
      </c>
      <c r="GS87" s="2">
        <v>4661500</v>
      </c>
      <c r="GT87" s="2">
        <v>2608500</v>
      </c>
      <c r="GU87" s="2">
        <v>3645300</v>
      </c>
      <c r="GV87" s="2">
        <v>3409000</v>
      </c>
      <c r="GW87" s="2">
        <v>3159100</v>
      </c>
      <c r="GX87" s="2">
        <v>3439200</v>
      </c>
      <c r="GY87" s="2">
        <v>3785000</v>
      </c>
      <c r="GZ87" s="2">
        <v>4759500</v>
      </c>
      <c r="HA87" s="2">
        <v>5379100</v>
      </c>
      <c r="HB87" s="2">
        <v>3405200</v>
      </c>
      <c r="HC87" s="2">
        <v>3359100</v>
      </c>
      <c r="HD87" s="2">
        <v>2730500</v>
      </c>
      <c r="HE87" s="2">
        <v>3184800</v>
      </c>
      <c r="HF87" s="2">
        <v>5606900</v>
      </c>
      <c r="HG87" s="2">
        <v>2935100</v>
      </c>
      <c r="HH87" s="2">
        <v>3209500</v>
      </c>
      <c r="HI87" s="2">
        <v>2370700</v>
      </c>
      <c r="HJ87" s="2">
        <v>4336900</v>
      </c>
      <c r="HK87" s="2">
        <v>1670900</v>
      </c>
      <c r="HL87" s="2">
        <v>2254400</v>
      </c>
      <c r="HM87" s="2">
        <v>2191300</v>
      </c>
      <c r="HN87" s="2">
        <v>2842300</v>
      </c>
      <c r="HO87" s="2">
        <v>2130600</v>
      </c>
      <c r="HP87" s="2">
        <v>2088200</v>
      </c>
      <c r="HQ87" s="2">
        <v>2377600</v>
      </c>
      <c r="HR87" s="2">
        <v>2697000</v>
      </c>
      <c r="HS87" s="2">
        <v>2100700</v>
      </c>
      <c r="HT87" s="2">
        <v>2339900</v>
      </c>
      <c r="HU87" s="2">
        <v>2921000</v>
      </c>
      <c r="HV87" s="2">
        <v>2336600</v>
      </c>
      <c r="HW87" s="2">
        <v>2402500</v>
      </c>
      <c r="HX87" s="2">
        <v>3127000</v>
      </c>
      <c r="HY87" s="2">
        <v>2122400</v>
      </c>
      <c r="HZ87" s="2">
        <v>1874800</v>
      </c>
      <c r="IA87" s="2">
        <v>3664300</v>
      </c>
      <c r="IB87" s="2">
        <v>3515200</v>
      </c>
      <c r="IC87" s="2">
        <v>2561700</v>
      </c>
      <c r="ID87" s="2">
        <v>2924600</v>
      </c>
      <c r="IE87" s="2">
        <v>6998700</v>
      </c>
      <c r="IF87" s="2">
        <v>3232800</v>
      </c>
      <c r="IG87" s="2">
        <v>2735300</v>
      </c>
      <c r="IH87" s="2">
        <v>3150100</v>
      </c>
      <c r="II87" s="2">
        <v>3523400</v>
      </c>
      <c r="IJ87" s="2">
        <v>4064900</v>
      </c>
      <c r="IK87" s="2">
        <v>5307000</v>
      </c>
      <c r="IL87" s="2">
        <v>5091000</v>
      </c>
      <c r="IM87" s="2">
        <v>6488100</v>
      </c>
      <c r="IN87" s="2">
        <v>5829300</v>
      </c>
      <c r="IO87" s="2">
        <v>5578500</v>
      </c>
      <c r="IP87" s="2">
        <v>6463600</v>
      </c>
      <c r="IQ87" s="2">
        <v>21291400</v>
      </c>
      <c r="IR87" s="2">
        <v>3917900</v>
      </c>
      <c r="IS87" s="2">
        <v>3383700</v>
      </c>
      <c r="IT87" s="2">
        <v>3459600</v>
      </c>
    </row>
    <row r="88" spans="1:254" ht="15.9" customHeight="1">
      <c r="A88" s="390" t="s">
        <v>171</v>
      </c>
      <c r="B88" s="46" t="s">
        <v>172</v>
      </c>
      <c r="C88" s="50">
        <v>1062900</v>
      </c>
      <c r="D88" s="199">
        <v>-1213900</v>
      </c>
      <c r="E88" s="197">
        <v>2276800</v>
      </c>
      <c r="F88" s="21">
        <v>2652000</v>
      </c>
      <c r="G88" s="21">
        <v>2441200</v>
      </c>
      <c r="H88" s="21">
        <v>3529800</v>
      </c>
      <c r="I88" s="21">
        <v>4368100</v>
      </c>
      <c r="J88" s="21">
        <v>3926000</v>
      </c>
      <c r="K88" s="21">
        <v>4790400</v>
      </c>
      <c r="L88" s="21">
        <v>4261500</v>
      </c>
      <c r="M88" s="21">
        <v>3147500</v>
      </c>
      <c r="N88" s="21">
        <v>1619500</v>
      </c>
      <c r="O88" s="21">
        <v>1847400</v>
      </c>
      <c r="P88" s="21">
        <v>1929300</v>
      </c>
      <c r="Q88" s="21">
        <v>2608100</v>
      </c>
      <c r="R88" s="21">
        <v>2721500</v>
      </c>
      <c r="S88" s="21">
        <v>2070700</v>
      </c>
      <c r="T88" s="21">
        <v>2528200</v>
      </c>
      <c r="U88" s="21">
        <v>3337500</v>
      </c>
      <c r="V88" s="21">
        <v>1829200</v>
      </c>
      <c r="W88" s="21">
        <v>2054000</v>
      </c>
      <c r="X88" s="21">
        <v>2065700</v>
      </c>
      <c r="Y88" s="21">
        <v>3245400</v>
      </c>
      <c r="Z88" s="21">
        <v>2894300</v>
      </c>
      <c r="AA88" s="21">
        <v>2134700</v>
      </c>
      <c r="AB88" s="21">
        <v>2226600</v>
      </c>
      <c r="AC88" s="21">
        <v>4112400</v>
      </c>
      <c r="AD88" s="21">
        <v>2690700</v>
      </c>
      <c r="AE88" s="21">
        <v>3735700</v>
      </c>
      <c r="AF88" s="21">
        <v>3603400</v>
      </c>
      <c r="AG88" s="21">
        <v>3279300</v>
      </c>
      <c r="AH88" s="21">
        <v>2466800</v>
      </c>
      <c r="AI88" s="21">
        <v>2137200</v>
      </c>
      <c r="AJ88" s="21">
        <v>2798300</v>
      </c>
      <c r="AK88" s="21">
        <v>2520300</v>
      </c>
      <c r="AL88" s="21">
        <v>2593800</v>
      </c>
      <c r="AM88" s="21">
        <v>1819400</v>
      </c>
      <c r="AN88" s="21">
        <v>1869700</v>
      </c>
      <c r="AO88" s="21">
        <v>2423000</v>
      </c>
      <c r="AP88" s="21">
        <v>2364000</v>
      </c>
      <c r="AQ88" s="21">
        <v>3906900</v>
      </c>
      <c r="AR88" s="21">
        <v>3257100</v>
      </c>
      <c r="AS88" s="21">
        <v>4265000</v>
      </c>
      <c r="AT88" s="21">
        <v>3304300</v>
      </c>
      <c r="AU88" s="21">
        <v>3733600</v>
      </c>
      <c r="AV88" s="21">
        <v>2105800</v>
      </c>
      <c r="AW88" s="21">
        <v>3286700</v>
      </c>
      <c r="AX88" s="21">
        <v>2449400</v>
      </c>
      <c r="AY88" s="21">
        <v>2997100</v>
      </c>
      <c r="AZ88" s="21">
        <v>3062300</v>
      </c>
      <c r="BA88" s="21">
        <v>9900200</v>
      </c>
      <c r="BB88" s="21">
        <v>2948700</v>
      </c>
      <c r="BC88" s="21">
        <v>3716200</v>
      </c>
      <c r="BD88" s="21">
        <v>3924300</v>
      </c>
      <c r="BE88" s="21">
        <v>4468400</v>
      </c>
      <c r="BF88" s="21">
        <v>9466700</v>
      </c>
      <c r="BG88" s="21">
        <v>1675900</v>
      </c>
      <c r="BH88" s="21">
        <v>2099200</v>
      </c>
      <c r="BI88" s="21">
        <v>1897300</v>
      </c>
      <c r="BJ88" s="21">
        <v>2668400</v>
      </c>
      <c r="BK88" s="21">
        <v>2477700</v>
      </c>
      <c r="BL88" s="21">
        <v>3073500</v>
      </c>
      <c r="BM88" s="2">
        <v>1300800</v>
      </c>
      <c r="BN88" s="2">
        <v>1398700</v>
      </c>
      <c r="BO88" s="2">
        <v>2252600</v>
      </c>
      <c r="BP88" s="2">
        <v>2518900</v>
      </c>
      <c r="BQ88" s="2">
        <v>3594600</v>
      </c>
      <c r="BR88" s="2">
        <v>2500000</v>
      </c>
      <c r="BS88" s="2">
        <v>3831400</v>
      </c>
      <c r="BT88" s="2">
        <v>3969400</v>
      </c>
      <c r="BU88" s="2">
        <v>5587600</v>
      </c>
      <c r="BV88" s="2">
        <v>1766500</v>
      </c>
      <c r="BW88" s="2">
        <v>1676600</v>
      </c>
      <c r="BX88" s="2">
        <v>1737600</v>
      </c>
      <c r="BY88" s="2">
        <v>1495500</v>
      </c>
      <c r="BZ88" s="2">
        <v>994000</v>
      </c>
      <c r="CA88" s="2">
        <v>1441100</v>
      </c>
      <c r="CB88" s="2">
        <v>1731500</v>
      </c>
      <c r="CC88" s="2">
        <v>1684900</v>
      </c>
      <c r="CD88" s="2">
        <v>1861900</v>
      </c>
      <c r="CE88" s="2">
        <v>1232300</v>
      </c>
      <c r="CF88" s="2">
        <v>1300700</v>
      </c>
      <c r="CG88" s="2">
        <v>2243100</v>
      </c>
      <c r="CH88" s="2">
        <v>2205300</v>
      </c>
      <c r="CI88" s="2">
        <v>1120100</v>
      </c>
      <c r="CJ88" s="2">
        <v>970100</v>
      </c>
      <c r="CK88" s="2">
        <v>991500</v>
      </c>
      <c r="CL88" s="2">
        <v>1758200</v>
      </c>
      <c r="CM88" s="2">
        <v>1435700</v>
      </c>
      <c r="CN88" s="2">
        <v>2348100</v>
      </c>
      <c r="CO88" s="2">
        <v>1921900</v>
      </c>
      <c r="CP88" s="2">
        <v>2339800</v>
      </c>
      <c r="CQ88" s="2">
        <v>1680100</v>
      </c>
      <c r="CR88" s="2">
        <v>1966300</v>
      </c>
      <c r="CS88" s="2">
        <v>1911400</v>
      </c>
      <c r="CT88" s="2">
        <v>2760500</v>
      </c>
      <c r="CU88" s="2">
        <v>3000300</v>
      </c>
      <c r="CV88" s="2">
        <v>1676700</v>
      </c>
      <c r="CW88" s="2">
        <v>1054500</v>
      </c>
      <c r="CX88" s="2">
        <v>1788700</v>
      </c>
      <c r="CY88" s="2">
        <v>1829300</v>
      </c>
      <c r="CZ88" s="2">
        <v>2354800</v>
      </c>
      <c r="DA88" s="2">
        <v>1613300</v>
      </c>
      <c r="DB88" s="2">
        <v>1780700</v>
      </c>
      <c r="DC88" s="2">
        <v>2505500</v>
      </c>
      <c r="DD88" s="2">
        <v>1888700</v>
      </c>
      <c r="DE88" s="2">
        <v>2309700</v>
      </c>
      <c r="DF88" s="2">
        <v>3598400</v>
      </c>
      <c r="DG88" s="2">
        <v>2216000</v>
      </c>
      <c r="DH88" s="2">
        <v>2225700</v>
      </c>
      <c r="DI88" s="2">
        <v>3836900</v>
      </c>
      <c r="DJ88" s="2">
        <v>1915000</v>
      </c>
      <c r="DK88" s="2">
        <v>2052400</v>
      </c>
      <c r="DL88" s="2">
        <v>2527000</v>
      </c>
      <c r="DM88" s="2">
        <v>1616300</v>
      </c>
      <c r="DN88" s="2">
        <v>2000700</v>
      </c>
      <c r="DO88" s="2">
        <v>1549200</v>
      </c>
      <c r="DP88" s="2">
        <v>1586500</v>
      </c>
      <c r="DQ88" s="2">
        <v>1774500</v>
      </c>
      <c r="DR88" s="2">
        <v>2387100</v>
      </c>
      <c r="DS88" s="2">
        <v>3615100</v>
      </c>
      <c r="DT88" s="2">
        <v>2348600</v>
      </c>
      <c r="DU88" s="2">
        <v>2985200</v>
      </c>
      <c r="DV88" s="2">
        <v>2488100</v>
      </c>
      <c r="DW88" s="2">
        <v>2099300</v>
      </c>
      <c r="DX88" s="2">
        <v>2424000</v>
      </c>
      <c r="DY88" s="2">
        <v>3277600</v>
      </c>
      <c r="DZ88" s="2">
        <v>2406400</v>
      </c>
      <c r="EA88" s="2">
        <v>4259200</v>
      </c>
      <c r="EB88" s="2">
        <v>4400000</v>
      </c>
      <c r="EC88" s="2">
        <v>2274800</v>
      </c>
      <c r="ED88" s="2">
        <v>1753900</v>
      </c>
      <c r="EE88" s="2">
        <v>2194300</v>
      </c>
      <c r="EF88" s="2">
        <v>1178400</v>
      </c>
      <c r="EG88" s="2">
        <v>1644400</v>
      </c>
      <c r="EH88" s="2">
        <v>2920900</v>
      </c>
      <c r="EI88" s="2">
        <v>2125500</v>
      </c>
      <c r="EJ88" s="2">
        <v>2710500</v>
      </c>
      <c r="EK88" s="2">
        <v>1709600</v>
      </c>
      <c r="EL88" s="2">
        <v>1394300</v>
      </c>
      <c r="EM88" s="2">
        <v>1654100</v>
      </c>
      <c r="EN88" s="2">
        <v>2762200</v>
      </c>
      <c r="EO88" s="2">
        <v>1988900</v>
      </c>
      <c r="EP88" s="2">
        <v>2005100</v>
      </c>
      <c r="EQ88" s="2">
        <v>1994800</v>
      </c>
      <c r="ER88" s="2">
        <v>3070400</v>
      </c>
      <c r="ES88" s="2">
        <v>3249600</v>
      </c>
      <c r="ET88" s="2">
        <v>2409900</v>
      </c>
      <c r="EU88" s="2">
        <v>2403700</v>
      </c>
      <c r="EV88" s="2">
        <v>1945800</v>
      </c>
      <c r="EW88" s="2">
        <v>1275200</v>
      </c>
      <c r="EX88" s="2">
        <v>1338900</v>
      </c>
      <c r="EY88" s="2">
        <v>1972500</v>
      </c>
      <c r="EZ88" s="2">
        <v>1890600</v>
      </c>
      <c r="FA88" s="2">
        <v>2955300</v>
      </c>
      <c r="FB88" s="2">
        <v>1463900</v>
      </c>
      <c r="FC88" s="2">
        <v>1833800</v>
      </c>
      <c r="FD88" s="2">
        <v>1630600</v>
      </c>
      <c r="FE88" s="2">
        <v>1846000</v>
      </c>
      <c r="FF88" s="2">
        <v>1909000</v>
      </c>
      <c r="FG88" s="2">
        <v>1240900</v>
      </c>
      <c r="FH88" s="2">
        <v>1767800</v>
      </c>
      <c r="FI88" s="2">
        <v>1572900</v>
      </c>
      <c r="FJ88" s="2">
        <v>1483800</v>
      </c>
      <c r="FK88" s="2">
        <v>1891100</v>
      </c>
      <c r="FL88" s="2">
        <v>1187100</v>
      </c>
      <c r="FM88" s="2">
        <v>1739700</v>
      </c>
      <c r="FN88" s="2">
        <v>2184600</v>
      </c>
      <c r="FO88" s="2">
        <v>3598800</v>
      </c>
      <c r="FP88" s="2">
        <v>1852400</v>
      </c>
      <c r="FQ88" s="2">
        <v>1367500</v>
      </c>
      <c r="FR88" s="2">
        <v>2005700</v>
      </c>
      <c r="FS88" s="2">
        <v>1729500</v>
      </c>
      <c r="FT88" s="2">
        <v>3136500</v>
      </c>
      <c r="FU88" s="2">
        <v>1340800</v>
      </c>
      <c r="FV88" s="2">
        <v>1924500</v>
      </c>
      <c r="FW88" s="2">
        <v>1734800</v>
      </c>
      <c r="FX88" s="2">
        <v>1579500</v>
      </c>
      <c r="FY88" s="2">
        <v>1992900</v>
      </c>
      <c r="FZ88" s="2">
        <v>1662000</v>
      </c>
      <c r="GA88" s="2">
        <v>1834200</v>
      </c>
      <c r="GB88" s="2">
        <v>1342000</v>
      </c>
      <c r="GC88" s="2">
        <v>1904100</v>
      </c>
      <c r="GD88" s="2">
        <v>1263800</v>
      </c>
      <c r="GE88" s="2">
        <v>1727900</v>
      </c>
      <c r="GF88" s="2">
        <v>2050100</v>
      </c>
      <c r="GG88" s="2">
        <v>2670000</v>
      </c>
      <c r="GH88" s="2">
        <v>3170900</v>
      </c>
      <c r="GI88" s="2">
        <v>2607300</v>
      </c>
      <c r="GJ88" s="2">
        <v>3686100</v>
      </c>
      <c r="GK88" s="2">
        <v>3909300</v>
      </c>
      <c r="GL88" s="2">
        <v>2143200</v>
      </c>
      <c r="GM88" s="2">
        <v>1610900</v>
      </c>
      <c r="GN88" s="2">
        <v>1395700</v>
      </c>
      <c r="GO88" s="2">
        <v>1027500</v>
      </c>
      <c r="GP88" s="2">
        <v>1377200</v>
      </c>
      <c r="GQ88" s="2">
        <v>1254700</v>
      </c>
      <c r="GR88" s="2">
        <v>1018900</v>
      </c>
      <c r="GS88" s="2">
        <v>918700</v>
      </c>
      <c r="GT88" s="2">
        <v>1837700</v>
      </c>
      <c r="GU88" s="2">
        <v>1873100</v>
      </c>
      <c r="GV88" s="2">
        <v>1585600</v>
      </c>
      <c r="GW88" s="2">
        <v>1326000</v>
      </c>
      <c r="GX88" s="2">
        <v>1828200</v>
      </c>
      <c r="GY88" s="2">
        <v>2085300</v>
      </c>
      <c r="GZ88" s="2">
        <v>2636300</v>
      </c>
      <c r="HA88" s="2">
        <v>1246500</v>
      </c>
      <c r="HB88" s="2">
        <v>2050700</v>
      </c>
      <c r="HC88" s="2">
        <v>2339400</v>
      </c>
      <c r="HD88" s="2">
        <v>1625800</v>
      </c>
      <c r="HE88" s="2">
        <v>1530900</v>
      </c>
      <c r="HF88" s="2">
        <v>1825000</v>
      </c>
      <c r="HG88" s="2">
        <v>1475200</v>
      </c>
      <c r="HH88" s="2">
        <v>1929700</v>
      </c>
      <c r="HI88" s="2">
        <v>1322700</v>
      </c>
      <c r="HJ88" s="2">
        <v>3802700</v>
      </c>
      <c r="HK88" s="2">
        <v>1407100</v>
      </c>
      <c r="HL88" s="2">
        <v>1859700</v>
      </c>
      <c r="HM88" s="2">
        <v>2117900</v>
      </c>
      <c r="HN88" s="2">
        <v>1601600</v>
      </c>
      <c r="HO88" s="2">
        <v>1317400</v>
      </c>
      <c r="HP88" s="2">
        <v>1195000</v>
      </c>
      <c r="HQ88" s="2">
        <v>1504200</v>
      </c>
      <c r="HR88" s="2">
        <v>1636800</v>
      </c>
      <c r="HS88" s="2">
        <v>1479700</v>
      </c>
      <c r="HT88" s="2">
        <v>1407900</v>
      </c>
      <c r="HU88" s="2">
        <v>1566500</v>
      </c>
      <c r="HV88" s="2">
        <v>1437500</v>
      </c>
      <c r="HW88" s="2">
        <v>1701500</v>
      </c>
      <c r="HX88" s="2">
        <v>1064200</v>
      </c>
      <c r="HY88" s="2">
        <v>1274900</v>
      </c>
      <c r="HZ88" s="2">
        <v>1192000</v>
      </c>
      <c r="IA88" s="2">
        <v>2279400</v>
      </c>
      <c r="IB88" s="2">
        <v>1325700</v>
      </c>
      <c r="IC88" s="2">
        <v>1042800</v>
      </c>
      <c r="ID88" s="2">
        <v>1554800</v>
      </c>
      <c r="IE88" s="2">
        <v>1392900</v>
      </c>
      <c r="IF88" s="2">
        <v>1878000</v>
      </c>
      <c r="IG88" s="2">
        <v>1307900</v>
      </c>
      <c r="IH88" s="2">
        <v>1671900</v>
      </c>
      <c r="II88" s="2">
        <v>1966900</v>
      </c>
      <c r="IJ88" s="2">
        <v>1935300</v>
      </c>
      <c r="IK88" s="2">
        <v>2367100</v>
      </c>
      <c r="IL88" s="2">
        <v>2749300</v>
      </c>
      <c r="IM88" s="2">
        <v>2327800</v>
      </c>
      <c r="IN88" s="2">
        <v>2961700</v>
      </c>
      <c r="IO88" s="2">
        <v>3172300</v>
      </c>
      <c r="IP88" s="2">
        <v>3655200</v>
      </c>
      <c r="IQ88" s="2">
        <v>3859700</v>
      </c>
      <c r="IR88" s="2">
        <v>2836400</v>
      </c>
      <c r="IS88" s="2">
        <v>15819100</v>
      </c>
      <c r="IT88" s="2">
        <v>3244400</v>
      </c>
    </row>
    <row r="89" spans="1:254" ht="15.9" customHeight="1">
      <c r="A89" s="390" t="s">
        <v>173</v>
      </c>
      <c r="B89" s="46" t="s">
        <v>174</v>
      </c>
      <c r="C89" s="50">
        <v>17800</v>
      </c>
      <c r="D89" s="199">
        <v>-10100</v>
      </c>
      <c r="E89" s="197">
        <v>27900</v>
      </c>
      <c r="F89" s="21">
        <v>45400</v>
      </c>
      <c r="G89" s="21">
        <v>28600</v>
      </c>
      <c r="H89" s="21">
        <v>29600</v>
      </c>
      <c r="I89" s="21">
        <v>35700</v>
      </c>
      <c r="J89" s="21">
        <v>51900</v>
      </c>
      <c r="K89" s="21">
        <v>31300</v>
      </c>
      <c r="L89" s="21">
        <v>18000</v>
      </c>
      <c r="M89" s="21">
        <v>62100</v>
      </c>
      <c r="N89" s="21">
        <v>68400</v>
      </c>
      <c r="O89" s="21">
        <v>109100</v>
      </c>
      <c r="P89" s="21">
        <v>43700</v>
      </c>
      <c r="Q89" s="21">
        <v>32900</v>
      </c>
      <c r="R89" s="21">
        <v>106400</v>
      </c>
      <c r="S89" s="21">
        <v>35800</v>
      </c>
      <c r="T89" s="21">
        <v>80600</v>
      </c>
      <c r="U89" s="21">
        <v>44200</v>
      </c>
      <c r="V89" s="21">
        <v>49400</v>
      </c>
      <c r="W89" s="21">
        <v>48700</v>
      </c>
      <c r="X89" s="21">
        <v>38900</v>
      </c>
      <c r="Y89" s="21">
        <v>31900</v>
      </c>
      <c r="Z89" s="21">
        <v>33000</v>
      </c>
      <c r="AA89" s="21">
        <v>36800</v>
      </c>
      <c r="AB89" s="21">
        <v>43300</v>
      </c>
      <c r="AC89" s="21">
        <v>32300</v>
      </c>
      <c r="AD89" s="21">
        <v>25600</v>
      </c>
      <c r="AE89" s="21">
        <v>31000</v>
      </c>
      <c r="AF89" s="21">
        <v>68700</v>
      </c>
      <c r="AG89" s="21">
        <v>38700</v>
      </c>
      <c r="AH89" s="21">
        <v>43700</v>
      </c>
      <c r="AI89" s="21">
        <v>61500</v>
      </c>
      <c r="AJ89" s="21">
        <v>25600</v>
      </c>
      <c r="AK89" s="21">
        <v>57300</v>
      </c>
      <c r="AL89" s="21">
        <v>62100</v>
      </c>
      <c r="AM89" s="21">
        <v>66300</v>
      </c>
      <c r="AN89" s="21">
        <v>109600</v>
      </c>
      <c r="AO89" s="21">
        <v>91100</v>
      </c>
      <c r="AP89" s="21">
        <v>72600</v>
      </c>
      <c r="AQ89" s="21">
        <v>154900</v>
      </c>
      <c r="AR89" s="21">
        <v>40900</v>
      </c>
      <c r="AS89" s="21">
        <v>50900</v>
      </c>
      <c r="AT89" s="21">
        <v>55300</v>
      </c>
      <c r="AU89" s="21">
        <v>72600</v>
      </c>
      <c r="AV89" s="21">
        <v>113400</v>
      </c>
      <c r="AW89" s="21">
        <v>52000</v>
      </c>
      <c r="AX89" s="21">
        <v>55700</v>
      </c>
      <c r="AY89" s="21">
        <v>42300</v>
      </c>
      <c r="AZ89" s="21">
        <v>66800</v>
      </c>
      <c r="BA89" s="21">
        <v>50900</v>
      </c>
      <c r="BB89" s="21">
        <v>68300</v>
      </c>
      <c r="BC89" s="21">
        <v>79600</v>
      </c>
      <c r="BD89" s="21">
        <v>123900</v>
      </c>
      <c r="BE89" s="21">
        <v>90300</v>
      </c>
      <c r="BF89" s="21">
        <v>87800</v>
      </c>
      <c r="BG89" s="21">
        <v>91100</v>
      </c>
      <c r="BH89" s="21">
        <v>63900</v>
      </c>
      <c r="BI89" s="21">
        <v>150600</v>
      </c>
      <c r="BJ89" s="21">
        <v>260400</v>
      </c>
      <c r="BK89" s="21">
        <v>28700</v>
      </c>
      <c r="BL89" s="21">
        <v>105100</v>
      </c>
      <c r="BM89" s="2">
        <v>101000</v>
      </c>
      <c r="BN89" s="2">
        <v>90600</v>
      </c>
      <c r="BO89" s="2">
        <v>143600</v>
      </c>
      <c r="BP89" s="2">
        <v>127400</v>
      </c>
      <c r="BQ89" s="2">
        <v>52900</v>
      </c>
      <c r="BR89" s="2">
        <v>31300</v>
      </c>
      <c r="BS89" s="2">
        <v>77400</v>
      </c>
      <c r="BT89" s="2">
        <v>47100</v>
      </c>
      <c r="BU89" s="2">
        <v>24000</v>
      </c>
      <c r="BV89" s="2">
        <v>31500</v>
      </c>
      <c r="BW89" s="2">
        <v>54600</v>
      </c>
      <c r="BX89" s="2">
        <v>35300</v>
      </c>
      <c r="BY89" s="2">
        <v>33400</v>
      </c>
      <c r="BZ89" s="2">
        <v>40400</v>
      </c>
      <c r="CA89" s="2">
        <v>29900</v>
      </c>
      <c r="CB89" s="2">
        <v>30900</v>
      </c>
      <c r="CC89" s="2">
        <v>57100</v>
      </c>
      <c r="CD89" s="2">
        <v>185900</v>
      </c>
      <c r="CE89" s="2">
        <v>23300</v>
      </c>
      <c r="CF89" s="2">
        <v>44600</v>
      </c>
      <c r="CG89" s="2">
        <v>41500</v>
      </c>
      <c r="CH89" s="2">
        <v>92100</v>
      </c>
      <c r="CI89" s="2">
        <v>38500</v>
      </c>
      <c r="CJ89" s="2">
        <v>25200</v>
      </c>
      <c r="CK89" s="2">
        <v>30900</v>
      </c>
      <c r="CL89" s="2">
        <v>31300</v>
      </c>
      <c r="CM89" s="2">
        <v>109800</v>
      </c>
      <c r="CN89" s="2">
        <v>19900</v>
      </c>
      <c r="CO89" s="2">
        <v>35300</v>
      </c>
      <c r="CP89" s="2">
        <v>28600</v>
      </c>
      <c r="CQ89" s="2">
        <v>19100</v>
      </c>
      <c r="CR89" s="2">
        <v>45300</v>
      </c>
      <c r="CS89" s="2">
        <v>40200</v>
      </c>
      <c r="CT89" s="2">
        <v>70200</v>
      </c>
      <c r="CU89" s="2">
        <v>97800</v>
      </c>
      <c r="CV89" s="2">
        <v>87400</v>
      </c>
      <c r="CW89" s="2">
        <v>32200</v>
      </c>
      <c r="CX89" s="2">
        <v>40300</v>
      </c>
      <c r="CY89" s="2">
        <v>49400</v>
      </c>
      <c r="CZ89" s="2">
        <v>45100</v>
      </c>
      <c r="DA89" s="2">
        <v>35500</v>
      </c>
      <c r="DB89" s="2">
        <v>68900</v>
      </c>
      <c r="DC89" s="2">
        <v>102000</v>
      </c>
      <c r="DD89" s="2">
        <v>79900</v>
      </c>
      <c r="DE89" s="2">
        <v>63900</v>
      </c>
      <c r="DF89" s="2">
        <v>101000</v>
      </c>
      <c r="DG89" s="2">
        <v>51400</v>
      </c>
      <c r="DH89" s="2">
        <v>108100</v>
      </c>
      <c r="DI89" s="2">
        <v>61800</v>
      </c>
      <c r="DJ89" s="2">
        <v>62600</v>
      </c>
      <c r="DK89" s="2">
        <v>89000</v>
      </c>
      <c r="DL89" s="2">
        <v>153500</v>
      </c>
      <c r="DM89" s="2">
        <v>80900</v>
      </c>
      <c r="DN89" s="2">
        <v>123200</v>
      </c>
      <c r="DO89" s="2">
        <v>226300</v>
      </c>
      <c r="DP89" s="2">
        <v>260500</v>
      </c>
      <c r="DQ89" s="2">
        <v>418100</v>
      </c>
      <c r="DR89" s="2">
        <v>184500</v>
      </c>
      <c r="DS89" s="2">
        <v>258400</v>
      </c>
      <c r="DT89" s="2">
        <v>136500</v>
      </c>
      <c r="DU89" s="2">
        <v>76100</v>
      </c>
      <c r="DV89" s="2">
        <v>56100</v>
      </c>
      <c r="DW89" s="2">
        <v>156100</v>
      </c>
      <c r="DX89" s="2">
        <v>131700</v>
      </c>
      <c r="DY89" s="2">
        <v>81500</v>
      </c>
      <c r="DZ89" s="2">
        <v>126000</v>
      </c>
      <c r="EA89" s="2">
        <v>73300</v>
      </c>
      <c r="EB89" s="2">
        <v>135100</v>
      </c>
      <c r="EC89" s="2">
        <v>93700</v>
      </c>
      <c r="ED89" s="2">
        <v>66600</v>
      </c>
      <c r="EE89" s="2">
        <v>61600</v>
      </c>
      <c r="EF89" s="2">
        <v>90500</v>
      </c>
      <c r="EG89" s="2">
        <v>63900</v>
      </c>
      <c r="EH89" s="2">
        <v>104600</v>
      </c>
      <c r="EI89" s="2">
        <v>93700</v>
      </c>
      <c r="EJ89" s="2">
        <v>109300</v>
      </c>
      <c r="EK89" s="2">
        <v>129600</v>
      </c>
      <c r="EL89" s="2">
        <v>127000</v>
      </c>
      <c r="EM89" s="2">
        <v>132600</v>
      </c>
      <c r="EN89" s="2">
        <v>351200</v>
      </c>
      <c r="EO89" s="2">
        <v>116800</v>
      </c>
      <c r="EP89" s="2">
        <v>65300</v>
      </c>
      <c r="EQ89" s="2">
        <v>83400</v>
      </c>
      <c r="ER89" s="2">
        <v>90300</v>
      </c>
      <c r="ES89" s="2">
        <v>162200</v>
      </c>
      <c r="ET89" s="2">
        <v>74000</v>
      </c>
      <c r="EU89" s="2">
        <v>123600</v>
      </c>
      <c r="EV89" s="2">
        <v>177200</v>
      </c>
      <c r="EW89" s="2">
        <v>280700</v>
      </c>
      <c r="EX89" s="2">
        <v>147800</v>
      </c>
      <c r="EY89" s="2">
        <v>163000</v>
      </c>
      <c r="EZ89" s="2">
        <v>584200</v>
      </c>
      <c r="FA89" s="2">
        <v>83200</v>
      </c>
      <c r="FB89" s="2">
        <v>62500</v>
      </c>
      <c r="FC89" s="2">
        <v>40800</v>
      </c>
      <c r="FD89" s="2">
        <v>65400</v>
      </c>
      <c r="FE89" s="2">
        <v>46300</v>
      </c>
      <c r="FF89" s="2">
        <v>160800</v>
      </c>
      <c r="FG89" s="2">
        <v>163500</v>
      </c>
      <c r="FH89" s="2">
        <v>159400</v>
      </c>
      <c r="FI89" s="2">
        <v>248400</v>
      </c>
      <c r="FJ89" s="2">
        <v>131000</v>
      </c>
      <c r="FK89" s="2">
        <v>110000</v>
      </c>
      <c r="FL89" s="2">
        <v>137700</v>
      </c>
      <c r="FM89" s="2">
        <v>60100</v>
      </c>
      <c r="FN89" s="2">
        <v>75300</v>
      </c>
      <c r="FO89" s="2">
        <v>73400</v>
      </c>
      <c r="FP89" s="2">
        <v>44000</v>
      </c>
      <c r="FQ89" s="2">
        <v>42500</v>
      </c>
      <c r="FR89" s="2">
        <v>50600</v>
      </c>
      <c r="FS89" s="2">
        <v>38800</v>
      </c>
      <c r="FT89" s="2">
        <v>66300</v>
      </c>
      <c r="FU89" s="2">
        <v>86700</v>
      </c>
      <c r="FV89" s="2">
        <v>100600</v>
      </c>
      <c r="FW89" s="2">
        <v>225300</v>
      </c>
      <c r="FX89" s="2">
        <v>125600</v>
      </c>
      <c r="FY89" s="2">
        <v>399600</v>
      </c>
      <c r="FZ89" s="2">
        <v>88300</v>
      </c>
      <c r="GA89" s="2">
        <v>129100</v>
      </c>
      <c r="GB89" s="2">
        <v>363700</v>
      </c>
      <c r="GC89" s="2">
        <v>63600</v>
      </c>
      <c r="GD89" s="2">
        <v>39500</v>
      </c>
      <c r="GE89" s="2">
        <v>31000</v>
      </c>
      <c r="GF89" s="2">
        <v>73900</v>
      </c>
      <c r="GG89" s="2">
        <v>35000</v>
      </c>
      <c r="GH89" s="2">
        <v>41900</v>
      </c>
      <c r="GI89" s="2">
        <v>91400</v>
      </c>
      <c r="GJ89" s="2">
        <v>49300</v>
      </c>
      <c r="GK89" s="2">
        <v>60100</v>
      </c>
      <c r="GL89" s="2">
        <v>98700</v>
      </c>
      <c r="GM89" s="2">
        <v>44300</v>
      </c>
      <c r="GN89" s="2">
        <v>124900</v>
      </c>
      <c r="GO89" s="2">
        <v>88800</v>
      </c>
      <c r="GP89" s="2">
        <v>147700</v>
      </c>
      <c r="GQ89" s="2">
        <v>84900</v>
      </c>
      <c r="GR89" s="2">
        <v>119500</v>
      </c>
      <c r="GS89" s="2">
        <v>53600</v>
      </c>
      <c r="GT89" s="2">
        <v>118300</v>
      </c>
      <c r="GU89" s="2">
        <v>120200</v>
      </c>
      <c r="GV89" s="2">
        <v>134700</v>
      </c>
      <c r="GW89" s="2">
        <v>152400</v>
      </c>
      <c r="GX89" s="2">
        <v>351600</v>
      </c>
      <c r="GY89" s="2">
        <v>65800</v>
      </c>
      <c r="GZ89" s="2">
        <v>84800</v>
      </c>
      <c r="HA89" s="2">
        <v>80300</v>
      </c>
      <c r="HB89" s="2">
        <v>55100</v>
      </c>
      <c r="HC89" s="2">
        <v>131100</v>
      </c>
      <c r="HD89" s="2">
        <v>55500</v>
      </c>
      <c r="HE89" s="2">
        <v>61900</v>
      </c>
      <c r="HF89" s="2">
        <v>43000</v>
      </c>
      <c r="HG89" s="2">
        <v>83400</v>
      </c>
      <c r="HH89" s="2">
        <v>102100</v>
      </c>
      <c r="HI89" s="2">
        <v>124300</v>
      </c>
      <c r="HJ89" s="2">
        <v>186000</v>
      </c>
      <c r="HK89" s="2">
        <v>86800</v>
      </c>
      <c r="HL89" s="2">
        <v>84700</v>
      </c>
      <c r="HM89" s="2">
        <v>72600</v>
      </c>
      <c r="HN89" s="2">
        <v>63200</v>
      </c>
      <c r="HO89" s="2">
        <v>52700</v>
      </c>
      <c r="HP89" s="2">
        <v>76900</v>
      </c>
      <c r="HQ89" s="2">
        <v>112400</v>
      </c>
      <c r="HR89" s="2">
        <v>129600</v>
      </c>
      <c r="HS89" s="2">
        <v>104300</v>
      </c>
      <c r="HT89" s="2">
        <v>69800</v>
      </c>
      <c r="HU89" s="2">
        <v>105900</v>
      </c>
      <c r="HV89" s="2">
        <v>147400</v>
      </c>
      <c r="HW89" s="2">
        <v>150200</v>
      </c>
      <c r="HX89" s="2">
        <v>64300</v>
      </c>
      <c r="HY89" s="2">
        <v>84300</v>
      </c>
      <c r="HZ89" s="2">
        <v>176300</v>
      </c>
      <c r="IA89" s="2">
        <v>96100</v>
      </c>
      <c r="IB89" s="2">
        <v>88800</v>
      </c>
      <c r="IC89" s="2">
        <v>78000</v>
      </c>
      <c r="ID89" s="2">
        <v>101100</v>
      </c>
      <c r="IE89" s="2">
        <v>99100</v>
      </c>
      <c r="IF89" s="2">
        <v>132600</v>
      </c>
      <c r="IG89" s="2">
        <v>137100</v>
      </c>
      <c r="IH89" s="2">
        <v>189600</v>
      </c>
      <c r="II89" s="2">
        <v>500600</v>
      </c>
      <c r="IJ89" s="2">
        <v>125300</v>
      </c>
      <c r="IK89" s="2">
        <v>93400</v>
      </c>
      <c r="IL89" s="2">
        <v>158800</v>
      </c>
      <c r="IM89" s="2">
        <v>116900</v>
      </c>
      <c r="IN89" s="2">
        <v>107400</v>
      </c>
      <c r="IO89" s="2">
        <v>169500</v>
      </c>
      <c r="IP89" s="2">
        <v>204100</v>
      </c>
      <c r="IQ89" s="2">
        <v>112000</v>
      </c>
      <c r="IR89" s="2">
        <v>117500</v>
      </c>
      <c r="IS89" s="2">
        <v>121500</v>
      </c>
      <c r="IT89" s="2">
        <v>139700</v>
      </c>
    </row>
    <row r="90" spans="1:254" ht="15.9" customHeight="1">
      <c r="A90" s="390" t="s">
        <v>175</v>
      </c>
      <c r="B90" s="46" t="s">
        <v>176</v>
      </c>
      <c r="C90" s="50">
        <v>1292200</v>
      </c>
      <c r="D90" s="199">
        <v>-696200</v>
      </c>
      <c r="E90" s="197">
        <v>1988400</v>
      </c>
      <c r="F90" s="21">
        <v>2816700</v>
      </c>
      <c r="G90" s="21">
        <v>3329700</v>
      </c>
      <c r="H90" s="21">
        <v>4282500</v>
      </c>
      <c r="I90" s="21">
        <v>4484400</v>
      </c>
      <c r="J90" s="21">
        <v>3558600</v>
      </c>
      <c r="K90" s="21">
        <v>5160600</v>
      </c>
      <c r="L90" s="21">
        <v>3205000</v>
      </c>
      <c r="M90" s="21">
        <v>2164800</v>
      </c>
      <c r="N90" s="21">
        <v>2366500</v>
      </c>
      <c r="O90" s="21">
        <v>2811100</v>
      </c>
      <c r="P90" s="21">
        <v>4023700</v>
      </c>
      <c r="Q90" s="21">
        <v>2713500</v>
      </c>
      <c r="R90" s="21">
        <v>3780800</v>
      </c>
      <c r="S90" s="21">
        <v>3533100</v>
      </c>
      <c r="T90" s="21">
        <v>5518300</v>
      </c>
      <c r="U90" s="21">
        <v>3398000</v>
      </c>
      <c r="V90" s="21">
        <v>3992900</v>
      </c>
      <c r="W90" s="21">
        <v>9136100</v>
      </c>
      <c r="X90" s="21">
        <v>2997600</v>
      </c>
      <c r="Y90" s="21">
        <v>1886300</v>
      </c>
      <c r="Z90" s="21">
        <v>1921200</v>
      </c>
      <c r="AA90" s="21">
        <v>1651100</v>
      </c>
      <c r="AB90" s="21">
        <v>2099200</v>
      </c>
      <c r="AC90" s="21">
        <v>1728900</v>
      </c>
      <c r="AD90" s="21">
        <v>2262800</v>
      </c>
      <c r="AE90" s="21">
        <v>1998200</v>
      </c>
      <c r="AF90" s="21">
        <v>1408600</v>
      </c>
      <c r="AG90" s="21">
        <v>1486400</v>
      </c>
      <c r="AH90" s="21">
        <v>2067500</v>
      </c>
      <c r="AI90" s="21">
        <v>1646000</v>
      </c>
      <c r="AJ90" s="21">
        <v>1491600</v>
      </c>
      <c r="AK90" s="21">
        <v>1548900</v>
      </c>
      <c r="AL90" s="21">
        <v>2181600</v>
      </c>
      <c r="AM90" s="21">
        <v>2578900</v>
      </c>
      <c r="AN90" s="21">
        <v>1602600</v>
      </c>
      <c r="AO90" s="21">
        <v>1658600</v>
      </c>
      <c r="AP90" s="21">
        <v>1768000</v>
      </c>
      <c r="AQ90" s="21">
        <v>1870900</v>
      </c>
      <c r="AR90" s="21">
        <v>1342600</v>
      </c>
      <c r="AS90" s="21">
        <v>1331900</v>
      </c>
      <c r="AT90" s="21">
        <v>2074800</v>
      </c>
      <c r="AU90" s="21">
        <v>2269300</v>
      </c>
      <c r="AV90" s="21">
        <v>2018400</v>
      </c>
      <c r="AW90" s="21">
        <v>3089500</v>
      </c>
      <c r="AX90" s="21">
        <v>3050000</v>
      </c>
      <c r="AY90" s="21">
        <v>1132800</v>
      </c>
      <c r="AZ90" s="21">
        <v>1185400</v>
      </c>
      <c r="BA90" s="21">
        <v>2132700</v>
      </c>
      <c r="BB90" s="21">
        <v>1285800</v>
      </c>
      <c r="BC90" s="21">
        <v>1290700</v>
      </c>
      <c r="BD90" s="21">
        <v>1281500</v>
      </c>
      <c r="BE90" s="21">
        <v>1431600</v>
      </c>
      <c r="BF90" s="21">
        <v>1043700</v>
      </c>
      <c r="BG90" s="21">
        <v>1600400</v>
      </c>
      <c r="BH90" s="21">
        <v>1162700</v>
      </c>
      <c r="BI90" s="21">
        <v>1663600</v>
      </c>
      <c r="BJ90" s="21">
        <v>1168500</v>
      </c>
      <c r="BK90" s="21">
        <v>1938700</v>
      </c>
      <c r="BL90" s="21">
        <v>1479100</v>
      </c>
      <c r="BM90" s="2">
        <v>2075600</v>
      </c>
      <c r="BN90" s="2">
        <v>2166900</v>
      </c>
      <c r="BO90" s="2">
        <v>2289300</v>
      </c>
      <c r="BP90" s="2">
        <v>2998600</v>
      </c>
      <c r="BQ90" s="2">
        <v>2913700</v>
      </c>
      <c r="BR90" s="2">
        <v>1548100</v>
      </c>
      <c r="BS90" s="2">
        <v>1706100</v>
      </c>
      <c r="BT90" s="2">
        <v>2107600</v>
      </c>
      <c r="BU90" s="2">
        <v>3075200</v>
      </c>
      <c r="BV90" s="2">
        <v>1308900</v>
      </c>
      <c r="BW90" s="2">
        <v>1735800</v>
      </c>
      <c r="BX90" s="2">
        <v>2284400</v>
      </c>
      <c r="BY90" s="2">
        <v>2777600</v>
      </c>
      <c r="BZ90" s="2">
        <v>1764400</v>
      </c>
      <c r="CA90" s="2">
        <v>1901100</v>
      </c>
      <c r="CB90" s="2">
        <v>3031600</v>
      </c>
      <c r="CC90" s="2">
        <v>2849500</v>
      </c>
      <c r="CD90" s="2">
        <v>4561300</v>
      </c>
      <c r="CE90" s="2">
        <v>9459700</v>
      </c>
      <c r="CF90" s="2">
        <v>6627200</v>
      </c>
      <c r="CG90" s="2">
        <v>2420400</v>
      </c>
      <c r="CH90" s="2">
        <v>3094400</v>
      </c>
      <c r="CI90" s="2">
        <v>1837300</v>
      </c>
      <c r="CJ90" s="2">
        <v>2010400</v>
      </c>
      <c r="CK90" s="2">
        <v>911800</v>
      </c>
      <c r="CL90" s="2">
        <v>1166300</v>
      </c>
      <c r="CM90" s="2">
        <v>1207200</v>
      </c>
      <c r="CN90" s="2">
        <v>2398100</v>
      </c>
      <c r="CO90" s="2">
        <v>1227500</v>
      </c>
      <c r="CP90" s="2">
        <v>1645100</v>
      </c>
      <c r="CQ90" s="2">
        <v>1282100</v>
      </c>
      <c r="CR90" s="2">
        <v>821000</v>
      </c>
      <c r="CS90" s="2">
        <v>804900</v>
      </c>
      <c r="CT90" s="2">
        <v>1192600</v>
      </c>
      <c r="CU90" s="2">
        <v>2473600</v>
      </c>
      <c r="CV90" s="2">
        <v>1668300</v>
      </c>
      <c r="CW90" s="2">
        <v>1182000</v>
      </c>
      <c r="CX90" s="2">
        <v>939600</v>
      </c>
      <c r="CY90" s="2">
        <v>1884100</v>
      </c>
      <c r="CZ90" s="2">
        <v>933300</v>
      </c>
      <c r="DA90" s="2">
        <v>1071600</v>
      </c>
      <c r="DB90" s="2">
        <v>1136200</v>
      </c>
      <c r="DC90" s="2">
        <v>1580100</v>
      </c>
      <c r="DD90" s="2">
        <v>1020200</v>
      </c>
      <c r="DE90" s="2">
        <v>1730700</v>
      </c>
      <c r="DF90" s="2">
        <v>1667700</v>
      </c>
      <c r="DG90" s="2">
        <v>1240400</v>
      </c>
      <c r="DH90" s="2">
        <v>2444600</v>
      </c>
      <c r="DI90" s="2">
        <v>2147500</v>
      </c>
      <c r="DJ90" s="2">
        <v>1163000</v>
      </c>
      <c r="DK90" s="2">
        <v>1581500</v>
      </c>
      <c r="DL90" s="2">
        <v>1433600</v>
      </c>
      <c r="DM90" s="2">
        <v>1920300</v>
      </c>
      <c r="DN90" s="2">
        <v>1820600</v>
      </c>
      <c r="DO90" s="2">
        <v>994900</v>
      </c>
      <c r="DP90" s="2">
        <v>1430000</v>
      </c>
      <c r="DQ90" s="2">
        <v>1217000</v>
      </c>
      <c r="DR90" s="2">
        <v>1456700</v>
      </c>
      <c r="DS90" s="2">
        <v>1428100</v>
      </c>
      <c r="DT90" s="2">
        <v>1776400</v>
      </c>
      <c r="DU90" s="2">
        <v>1966700</v>
      </c>
      <c r="DV90" s="2">
        <v>2066200</v>
      </c>
      <c r="DW90" s="2">
        <v>2051600</v>
      </c>
      <c r="DX90" s="2">
        <v>1677300</v>
      </c>
      <c r="DY90" s="2">
        <v>2114400</v>
      </c>
      <c r="DZ90" s="2">
        <v>2833700</v>
      </c>
      <c r="EA90" s="2">
        <v>4382700</v>
      </c>
      <c r="EB90" s="2">
        <v>3738300</v>
      </c>
      <c r="EC90" s="2">
        <v>2432500</v>
      </c>
      <c r="ED90" s="2">
        <v>2069800</v>
      </c>
      <c r="EE90" s="2">
        <v>2634800</v>
      </c>
      <c r="EF90" s="2">
        <v>2718000</v>
      </c>
      <c r="EG90" s="2">
        <v>5541500</v>
      </c>
      <c r="EH90" s="2">
        <v>7129800</v>
      </c>
      <c r="EI90" s="2">
        <v>1847300</v>
      </c>
      <c r="EJ90" s="2">
        <v>3123300</v>
      </c>
      <c r="EK90" s="2">
        <v>6957400</v>
      </c>
      <c r="EL90" s="2">
        <v>3456600</v>
      </c>
      <c r="EM90" s="2">
        <v>3363400</v>
      </c>
      <c r="EN90" s="2">
        <v>6189900</v>
      </c>
      <c r="EO90" s="2">
        <v>1524200</v>
      </c>
      <c r="EP90" s="2">
        <v>1362800</v>
      </c>
      <c r="EQ90" s="2">
        <v>1634400</v>
      </c>
      <c r="ER90" s="2">
        <v>1669300</v>
      </c>
      <c r="ES90" s="2">
        <v>2368700</v>
      </c>
      <c r="ET90" s="2">
        <v>566700</v>
      </c>
      <c r="EU90" s="2">
        <v>766400</v>
      </c>
      <c r="EV90" s="2">
        <v>1251300</v>
      </c>
      <c r="EW90" s="2">
        <v>1764300</v>
      </c>
      <c r="EX90" s="2">
        <v>972800</v>
      </c>
      <c r="EY90" s="2">
        <v>1265900</v>
      </c>
      <c r="EZ90" s="2">
        <v>750900</v>
      </c>
      <c r="FA90" s="2">
        <v>673700</v>
      </c>
      <c r="FB90" s="2">
        <v>808000</v>
      </c>
      <c r="FC90" s="2">
        <v>794400</v>
      </c>
      <c r="FD90" s="2">
        <v>801800</v>
      </c>
      <c r="FE90" s="2">
        <v>891000</v>
      </c>
      <c r="FF90" s="2">
        <v>891500</v>
      </c>
      <c r="FG90" s="2">
        <v>758500</v>
      </c>
      <c r="FH90" s="2">
        <v>852400</v>
      </c>
      <c r="FI90" s="2">
        <v>1022300</v>
      </c>
      <c r="FJ90" s="2">
        <v>1186000</v>
      </c>
      <c r="FK90" s="2">
        <v>1064000</v>
      </c>
      <c r="FL90" s="2">
        <v>1410500</v>
      </c>
      <c r="FM90" s="2">
        <v>898900</v>
      </c>
      <c r="FN90" s="2">
        <v>780400</v>
      </c>
      <c r="FO90" s="2">
        <v>978800</v>
      </c>
      <c r="FP90" s="2">
        <v>948500</v>
      </c>
      <c r="FQ90" s="2">
        <v>1515400</v>
      </c>
      <c r="FR90" s="2">
        <v>1026500</v>
      </c>
      <c r="FS90" s="2">
        <v>1373900</v>
      </c>
      <c r="FT90" s="2">
        <v>1918400</v>
      </c>
      <c r="FU90" s="2">
        <v>1870700</v>
      </c>
      <c r="FV90" s="2">
        <v>1123200</v>
      </c>
      <c r="FW90" s="2">
        <v>1283300</v>
      </c>
      <c r="FX90" s="2">
        <v>1261800</v>
      </c>
      <c r="FY90" s="2">
        <v>1603100</v>
      </c>
      <c r="FZ90" s="2">
        <v>1023500</v>
      </c>
      <c r="GA90" s="2">
        <v>1528000</v>
      </c>
      <c r="GB90" s="2">
        <v>1686000</v>
      </c>
      <c r="GC90" s="2">
        <v>1591100</v>
      </c>
      <c r="GD90" s="2">
        <v>2430700</v>
      </c>
      <c r="GE90" s="2">
        <v>2163400</v>
      </c>
      <c r="GF90" s="2">
        <v>2135200</v>
      </c>
      <c r="GG90" s="2">
        <v>3137500</v>
      </c>
      <c r="GH90" s="2">
        <v>2474800</v>
      </c>
      <c r="GI90" s="2">
        <v>3331200</v>
      </c>
      <c r="GJ90" s="2">
        <v>1928700</v>
      </c>
      <c r="GK90" s="2">
        <v>1553800</v>
      </c>
      <c r="GL90" s="2">
        <v>2590800</v>
      </c>
      <c r="GM90" s="2">
        <v>3618100</v>
      </c>
      <c r="GN90" s="2">
        <v>2291300</v>
      </c>
      <c r="GO90" s="2">
        <v>1280700</v>
      </c>
      <c r="GP90" s="2">
        <v>2437800</v>
      </c>
      <c r="GQ90" s="2">
        <v>2703000</v>
      </c>
      <c r="GR90" s="2">
        <v>2089800</v>
      </c>
      <c r="GS90" s="2">
        <v>3823300</v>
      </c>
      <c r="GT90" s="2">
        <v>4426500</v>
      </c>
      <c r="GU90" s="2">
        <v>4961600</v>
      </c>
      <c r="GV90" s="2">
        <v>1756600</v>
      </c>
      <c r="GW90" s="2">
        <v>2130000</v>
      </c>
      <c r="GX90" s="2">
        <v>2606000</v>
      </c>
      <c r="GY90" s="2">
        <v>1960300</v>
      </c>
      <c r="GZ90" s="2">
        <v>3128000</v>
      </c>
      <c r="HA90" s="2">
        <v>2574800</v>
      </c>
      <c r="HB90" s="2">
        <v>2835400</v>
      </c>
      <c r="HC90" s="2">
        <v>2019600</v>
      </c>
      <c r="HD90" s="2">
        <v>1563700</v>
      </c>
      <c r="HE90" s="2">
        <v>1902300</v>
      </c>
      <c r="HF90" s="2">
        <v>3414000</v>
      </c>
      <c r="HG90" s="2">
        <v>4998200</v>
      </c>
      <c r="HH90" s="2">
        <v>4460100</v>
      </c>
      <c r="HI90" s="2">
        <v>2623000</v>
      </c>
      <c r="HJ90" s="2">
        <v>5454600</v>
      </c>
      <c r="HK90" s="2">
        <v>3291200</v>
      </c>
      <c r="HL90" s="2">
        <v>1093000</v>
      </c>
      <c r="HM90" s="2">
        <v>1575200</v>
      </c>
      <c r="HN90" s="2">
        <v>1528300</v>
      </c>
      <c r="HO90" s="2">
        <v>1806900</v>
      </c>
      <c r="HP90" s="2">
        <v>1588400</v>
      </c>
      <c r="HQ90" s="2">
        <v>1207200</v>
      </c>
      <c r="HR90" s="2">
        <v>985100</v>
      </c>
      <c r="HS90" s="2">
        <v>1341700</v>
      </c>
      <c r="HT90" s="2">
        <v>1251800</v>
      </c>
      <c r="HU90" s="2">
        <v>2047000</v>
      </c>
      <c r="HV90" s="2">
        <v>1562700</v>
      </c>
      <c r="HW90" s="2">
        <v>1455600</v>
      </c>
      <c r="HX90" s="2">
        <v>820700</v>
      </c>
      <c r="HY90" s="2">
        <v>1071900</v>
      </c>
      <c r="HZ90" s="2">
        <v>1050500</v>
      </c>
      <c r="IA90" s="2">
        <v>1379700</v>
      </c>
      <c r="IB90" s="2">
        <v>954500</v>
      </c>
      <c r="IC90" s="2">
        <v>700600</v>
      </c>
      <c r="ID90" s="2">
        <v>976900</v>
      </c>
      <c r="IE90" s="2">
        <v>1259500</v>
      </c>
      <c r="IF90" s="2">
        <v>1100300</v>
      </c>
      <c r="IG90" s="2">
        <v>1415300</v>
      </c>
      <c r="IH90" s="2">
        <v>1572100</v>
      </c>
      <c r="II90" s="2">
        <v>1087500</v>
      </c>
      <c r="IJ90" s="2">
        <v>1715400</v>
      </c>
      <c r="IK90" s="2">
        <v>1388600</v>
      </c>
      <c r="IL90" s="2">
        <v>1220600</v>
      </c>
      <c r="IM90" s="2">
        <v>1202200</v>
      </c>
      <c r="IN90" s="2">
        <v>1373700</v>
      </c>
      <c r="IO90" s="2">
        <v>1547600</v>
      </c>
      <c r="IP90" s="2">
        <v>1284300</v>
      </c>
      <c r="IQ90" s="2">
        <v>2727100</v>
      </c>
      <c r="IR90" s="2">
        <v>2021600</v>
      </c>
      <c r="IS90" s="2">
        <v>874600</v>
      </c>
      <c r="IT90" s="2">
        <v>1187600</v>
      </c>
    </row>
    <row r="91" spans="1:254" ht="15.9" customHeight="1">
      <c r="A91" s="390" t="s">
        <v>177</v>
      </c>
      <c r="B91" s="46" t="s">
        <v>178</v>
      </c>
      <c r="C91" s="50">
        <v>4603700</v>
      </c>
      <c r="D91" s="199">
        <v>-6980800</v>
      </c>
      <c r="E91" s="197">
        <v>11584500</v>
      </c>
      <c r="F91" s="21">
        <v>14031000</v>
      </c>
      <c r="G91" s="21">
        <v>15277700</v>
      </c>
      <c r="H91" s="21">
        <v>14071300</v>
      </c>
      <c r="I91" s="21">
        <v>19901100</v>
      </c>
      <c r="J91" s="21">
        <v>24607900</v>
      </c>
      <c r="K91" s="21">
        <v>13881100</v>
      </c>
      <c r="L91" s="21">
        <v>12339000</v>
      </c>
      <c r="M91" s="21">
        <v>11712100</v>
      </c>
      <c r="N91" s="21">
        <v>7130900</v>
      </c>
      <c r="O91" s="21">
        <v>8471800</v>
      </c>
      <c r="P91" s="21">
        <v>9137700</v>
      </c>
      <c r="Q91" s="21">
        <v>11059300</v>
      </c>
      <c r="R91" s="21">
        <v>12028800</v>
      </c>
      <c r="S91" s="21">
        <v>13955100</v>
      </c>
      <c r="T91" s="21">
        <v>13914900</v>
      </c>
      <c r="U91" s="21">
        <v>8776800</v>
      </c>
      <c r="V91" s="21">
        <v>9347200</v>
      </c>
      <c r="W91" s="21">
        <v>11624900</v>
      </c>
      <c r="X91" s="21">
        <v>7238600</v>
      </c>
      <c r="Y91" s="21">
        <v>11272800</v>
      </c>
      <c r="Z91" s="21">
        <v>20014200</v>
      </c>
      <c r="AA91" s="21">
        <v>11352800</v>
      </c>
      <c r="AB91" s="21">
        <v>9892300</v>
      </c>
      <c r="AC91" s="21">
        <v>16571400</v>
      </c>
      <c r="AD91" s="21">
        <v>11138200</v>
      </c>
      <c r="AE91" s="21">
        <v>12297000</v>
      </c>
      <c r="AF91" s="21">
        <v>11492800</v>
      </c>
      <c r="AG91" s="21">
        <v>13899700</v>
      </c>
      <c r="AH91" s="21">
        <v>12236600</v>
      </c>
      <c r="AI91" s="21">
        <v>11616300</v>
      </c>
      <c r="AJ91" s="21">
        <v>12304900</v>
      </c>
      <c r="AK91" s="21">
        <v>10220000</v>
      </c>
      <c r="AL91" s="21">
        <v>18577100</v>
      </c>
      <c r="AM91" s="21">
        <v>13329600</v>
      </c>
      <c r="AN91" s="21">
        <v>11385900</v>
      </c>
      <c r="AO91" s="21">
        <v>11238700</v>
      </c>
      <c r="AP91" s="21">
        <v>13258100</v>
      </c>
      <c r="AQ91" s="21">
        <v>18882700</v>
      </c>
      <c r="AR91" s="21">
        <v>15175900</v>
      </c>
      <c r="AS91" s="21">
        <v>15252700</v>
      </c>
      <c r="AT91" s="21">
        <v>14980900</v>
      </c>
      <c r="AU91" s="21">
        <v>14584100</v>
      </c>
      <c r="AV91" s="21">
        <v>11799100</v>
      </c>
      <c r="AW91" s="21">
        <v>8401300</v>
      </c>
      <c r="AX91" s="21">
        <v>15132500</v>
      </c>
      <c r="AY91" s="21">
        <v>10393900</v>
      </c>
      <c r="AZ91" s="21">
        <v>13201200</v>
      </c>
      <c r="BA91" s="21">
        <v>27362800</v>
      </c>
      <c r="BB91" s="21">
        <v>17942700</v>
      </c>
      <c r="BC91" s="21">
        <v>10796000</v>
      </c>
      <c r="BD91" s="21">
        <v>8934400</v>
      </c>
      <c r="BE91" s="21">
        <v>9871700</v>
      </c>
      <c r="BF91" s="21">
        <v>13406000</v>
      </c>
      <c r="BG91" s="21">
        <v>17823800</v>
      </c>
      <c r="BH91" s="21">
        <v>13438800</v>
      </c>
      <c r="BI91" s="21">
        <v>17371300</v>
      </c>
      <c r="BJ91" s="21">
        <v>9951800</v>
      </c>
      <c r="BK91" s="21">
        <v>15316500</v>
      </c>
      <c r="BL91" s="21">
        <v>14167400</v>
      </c>
      <c r="BM91" s="2">
        <v>14259600</v>
      </c>
      <c r="BN91" s="2">
        <v>11607400</v>
      </c>
      <c r="BO91" s="2">
        <v>15801200</v>
      </c>
      <c r="BP91" s="2">
        <v>16696700</v>
      </c>
      <c r="BQ91" s="2">
        <v>25537000</v>
      </c>
      <c r="BR91" s="2">
        <v>11393000</v>
      </c>
      <c r="BS91" s="2">
        <v>22771900</v>
      </c>
      <c r="BT91" s="2">
        <v>29820000</v>
      </c>
      <c r="BU91" s="2">
        <v>18121800</v>
      </c>
      <c r="BV91" s="2">
        <v>10572600</v>
      </c>
      <c r="BW91" s="2">
        <v>18639900</v>
      </c>
      <c r="BX91" s="2">
        <v>11183900</v>
      </c>
      <c r="BY91" s="2">
        <v>8784900</v>
      </c>
      <c r="BZ91" s="2">
        <v>8848200</v>
      </c>
      <c r="CA91" s="2">
        <v>10437400</v>
      </c>
      <c r="CB91" s="2">
        <v>15083400</v>
      </c>
      <c r="CC91" s="2">
        <v>22050700</v>
      </c>
      <c r="CD91" s="2">
        <v>12203300</v>
      </c>
      <c r="CE91" s="2">
        <v>12164800</v>
      </c>
      <c r="CF91" s="2">
        <v>11797600</v>
      </c>
      <c r="CG91" s="2">
        <v>13677900</v>
      </c>
      <c r="CH91" s="2">
        <v>13616600</v>
      </c>
      <c r="CI91" s="2">
        <v>7102400</v>
      </c>
      <c r="CJ91" s="2">
        <v>7853200</v>
      </c>
      <c r="CK91" s="2">
        <v>7658200</v>
      </c>
      <c r="CL91" s="2">
        <v>12344100</v>
      </c>
      <c r="CM91" s="2">
        <v>13925900</v>
      </c>
      <c r="CN91" s="2">
        <v>13171100</v>
      </c>
      <c r="CO91" s="2">
        <v>18209400</v>
      </c>
      <c r="CP91" s="2">
        <v>13897900</v>
      </c>
      <c r="CQ91" s="2">
        <v>12080000</v>
      </c>
      <c r="CR91" s="2">
        <v>13127600</v>
      </c>
      <c r="CS91" s="2">
        <v>12308100</v>
      </c>
      <c r="CT91" s="2">
        <v>14999900</v>
      </c>
      <c r="CU91" s="2">
        <v>16630800</v>
      </c>
      <c r="CV91" s="2">
        <v>9901900</v>
      </c>
      <c r="CW91" s="2">
        <v>9841200</v>
      </c>
      <c r="CX91" s="2">
        <v>10958600</v>
      </c>
      <c r="CY91" s="2">
        <v>14460100</v>
      </c>
      <c r="CZ91" s="2">
        <v>14597400</v>
      </c>
      <c r="DA91" s="2">
        <v>12709700</v>
      </c>
      <c r="DB91" s="2">
        <v>20523000</v>
      </c>
      <c r="DC91" s="2">
        <v>17993200</v>
      </c>
      <c r="DD91" s="2">
        <v>14010900</v>
      </c>
      <c r="DE91" s="2">
        <v>17159200</v>
      </c>
      <c r="DF91" s="2">
        <v>22129900</v>
      </c>
      <c r="DG91" s="2">
        <v>20029000</v>
      </c>
      <c r="DH91" s="2">
        <v>15993200</v>
      </c>
      <c r="DI91" s="2">
        <v>20584000</v>
      </c>
      <c r="DJ91" s="2">
        <v>21175700</v>
      </c>
      <c r="DK91" s="2">
        <v>16876900</v>
      </c>
      <c r="DL91" s="2">
        <v>22878700</v>
      </c>
      <c r="DM91" s="2">
        <v>13369000</v>
      </c>
      <c r="DN91" s="2">
        <v>20016700</v>
      </c>
      <c r="DO91" s="2">
        <v>21394500</v>
      </c>
      <c r="DP91" s="2">
        <v>24233700</v>
      </c>
      <c r="DQ91" s="2">
        <v>16691000</v>
      </c>
      <c r="DR91" s="2">
        <v>25954200</v>
      </c>
      <c r="DS91" s="2">
        <v>17820600</v>
      </c>
      <c r="DT91" s="2">
        <v>25259600</v>
      </c>
      <c r="DU91" s="2">
        <v>26195600</v>
      </c>
      <c r="DV91" s="2">
        <v>18169600</v>
      </c>
      <c r="DW91" s="2">
        <v>18797200</v>
      </c>
      <c r="DX91" s="2">
        <v>28853500</v>
      </c>
      <c r="DY91" s="2">
        <v>13230100</v>
      </c>
      <c r="DZ91" s="2">
        <v>14038000</v>
      </c>
      <c r="EA91" s="2">
        <v>25204500</v>
      </c>
      <c r="EB91" s="2">
        <v>13367200</v>
      </c>
      <c r="EC91" s="2">
        <v>10072700</v>
      </c>
      <c r="ED91" s="2">
        <v>9552900</v>
      </c>
      <c r="EE91" s="2">
        <v>10803900</v>
      </c>
      <c r="EF91" s="2">
        <v>12718600</v>
      </c>
      <c r="EG91" s="2">
        <v>9160700</v>
      </c>
      <c r="EH91" s="2">
        <v>10542300</v>
      </c>
      <c r="EI91" s="2">
        <v>10077400</v>
      </c>
      <c r="EJ91" s="2">
        <v>8735600</v>
      </c>
      <c r="EK91" s="2">
        <v>14860700</v>
      </c>
      <c r="EL91" s="2">
        <v>12042200</v>
      </c>
      <c r="EM91" s="2">
        <v>10936000</v>
      </c>
      <c r="EN91" s="2">
        <v>13705100</v>
      </c>
      <c r="EO91" s="2">
        <v>11988600</v>
      </c>
      <c r="EP91" s="2">
        <v>16518000</v>
      </c>
      <c r="EQ91" s="2">
        <v>11875300</v>
      </c>
      <c r="ER91" s="2">
        <v>23031200</v>
      </c>
      <c r="ES91" s="2">
        <v>10535500</v>
      </c>
      <c r="ET91" s="2">
        <v>5237300</v>
      </c>
      <c r="EU91" s="2">
        <v>5529100</v>
      </c>
      <c r="EV91" s="2">
        <v>4262800</v>
      </c>
      <c r="EW91" s="2">
        <v>2712000</v>
      </c>
      <c r="EX91" s="2">
        <v>4396800</v>
      </c>
      <c r="EY91" s="2">
        <v>5980300</v>
      </c>
      <c r="EZ91" s="2">
        <v>8621300</v>
      </c>
      <c r="FA91" s="2">
        <v>12324500</v>
      </c>
      <c r="FB91" s="2">
        <v>14790600</v>
      </c>
      <c r="FC91" s="2">
        <v>9893300</v>
      </c>
      <c r="FD91" s="2">
        <v>9726700</v>
      </c>
      <c r="FE91" s="2">
        <v>8696100</v>
      </c>
      <c r="FF91" s="2">
        <v>14808600</v>
      </c>
      <c r="FG91" s="2">
        <v>7898100</v>
      </c>
      <c r="FH91" s="2">
        <v>7443400</v>
      </c>
      <c r="FI91" s="2">
        <v>7153300</v>
      </c>
      <c r="FJ91" s="2">
        <v>7941300</v>
      </c>
      <c r="FK91" s="2">
        <v>9957200</v>
      </c>
      <c r="FL91" s="2">
        <v>10961000</v>
      </c>
      <c r="FM91" s="2">
        <v>9246000</v>
      </c>
      <c r="FN91" s="2">
        <v>10466200</v>
      </c>
      <c r="FO91" s="2">
        <v>10638500</v>
      </c>
      <c r="FP91" s="2">
        <v>8620600</v>
      </c>
      <c r="FQ91" s="2">
        <v>9604100</v>
      </c>
      <c r="FR91" s="2">
        <v>13020300</v>
      </c>
      <c r="FS91" s="2">
        <v>16405600</v>
      </c>
      <c r="FT91" s="2">
        <v>20930100</v>
      </c>
      <c r="FU91" s="2">
        <v>17831400</v>
      </c>
      <c r="FV91" s="2">
        <v>17663000</v>
      </c>
      <c r="FW91" s="2">
        <v>18965200</v>
      </c>
      <c r="FX91" s="2">
        <v>8742000</v>
      </c>
      <c r="FY91" s="2">
        <v>19161100</v>
      </c>
      <c r="FZ91" s="2">
        <v>10417300</v>
      </c>
      <c r="GA91" s="2">
        <v>10370800</v>
      </c>
      <c r="GB91" s="2">
        <v>9472400</v>
      </c>
      <c r="GC91" s="2">
        <v>9764900</v>
      </c>
      <c r="GD91" s="2">
        <v>15644000</v>
      </c>
      <c r="GE91" s="2">
        <v>21247700</v>
      </c>
      <c r="GF91" s="2">
        <v>25195600</v>
      </c>
      <c r="GG91" s="2">
        <v>20788800</v>
      </c>
      <c r="GH91" s="2">
        <v>43721700</v>
      </c>
      <c r="GI91" s="2">
        <v>20737600</v>
      </c>
      <c r="GJ91" s="2">
        <v>16602200</v>
      </c>
      <c r="GK91" s="2">
        <v>12106100</v>
      </c>
      <c r="GL91" s="2">
        <v>16158000</v>
      </c>
      <c r="GM91" s="2">
        <v>11472700</v>
      </c>
      <c r="GN91" s="2">
        <v>7955500</v>
      </c>
      <c r="GO91" s="2">
        <v>11951200</v>
      </c>
      <c r="GP91" s="2">
        <v>15608700</v>
      </c>
      <c r="GQ91" s="2">
        <v>9417200</v>
      </c>
      <c r="GR91" s="2">
        <v>9690900</v>
      </c>
      <c r="GS91" s="2">
        <v>14179400</v>
      </c>
      <c r="GT91" s="2">
        <v>18857800</v>
      </c>
      <c r="GU91" s="2">
        <v>15691400</v>
      </c>
      <c r="GV91" s="2">
        <v>14555600</v>
      </c>
      <c r="GW91" s="2">
        <v>16482800</v>
      </c>
      <c r="GX91" s="2">
        <v>13593400</v>
      </c>
      <c r="GY91" s="2">
        <v>21586600</v>
      </c>
      <c r="GZ91" s="2">
        <v>29025800</v>
      </c>
      <c r="HA91" s="2">
        <v>43965200</v>
      </c>
      <c r="HB91" s="2">
        <v>10690000</v>
      </c>
      <c r="HC91" s="2">
        <v>13768600</v>
      </c>
      <c r="HD91" s="2">
        <v>11427500</v>
      </c>
      <c r="HE91" s="2">
        <v>10932900</v>
      </c>
      <c r="HF91" s="2">
        <v>17472400</v>
      </c>
      <c r="HG91" s="2">
        <v>11448900</v>
      </c>
      <c r="HH91" s="2">
        <v>19353700</v>
      </c>
      <c r="HI91" s="2">
        <v>18896900</v>
      </c>
      <c r="HJ91" s="2">
        <v>27231900</v>
      </c>
      <c r="HK91" s="2">
        <v>11813800</v>
      </c>
      <c r="HL91" s="2">
        <v>14225600</v>
      </c>
      <c r="HM91" s="2">
        <v>13785600</v>
      </c>
      <c r="HN91" s="2">
        <v>11913400</v>
      </c>
      <c r="HO91" s="2">
        <v>13740000</v>
      </c>
      <c r="HP91" s="2">
        <v>15213400</v>
      </c>
      <c r="HQ91" s="2">
        <v>13955100</v>
      </c>
      <c r="HR91" s="2">
        <v>9935400</v>
      </c>
      <c r="HS91" s="2">
        <v>11733700</v>
      </c>
      <c r="HT91" s="2">
        <v>11141200</v>
      </c>
      <c r="HU91" s="2">
        <v>18343100</v>
      </c>
      <c r="HV91" s="2">
        <v>8474300</v>
      </c>
      <c r="HW91" s="2">
        <v>9303700</v>
      </c>
      <c r="HX91" s="2">
        <v>10146900</v>
      </c>
      <c r="HY91" s="2">
        <v>10554700</v>
      </c>
      <c r="HZ91" s="2">
        <v>8773400</v>
      </c>
      <c r="IA91" s="2">
        <v>10670400</v>
      </c>
      <c r="IB91" s="2">
        <v>7111800</v>
      </c>
      <c r="IC91" s="2">
        <v>6980700</v>
      </c>
      <c r="ID91" s="2">
        <v>9604400</v>
      </c>
      <c r="IE91" s="2">
        <v>9541000</v>
      </c>
      <c r="IF91" s="2">
        <v>7870400</v>
      </c>
      <c r="IG91" s="2">
        <v>8659200</v>
      </c>
      <c r="IH91" s="2">
        <v>9263500</v>
      </c>
      <c r="II91" s="2">
        <v>12125400</v>
      </c>
      <c r="IJ91" s="2">
        <v>11956700</v>
      </c>
      <c r="IK91" s="2">
        <v>14574900</v>
      </c>
      <c r="IL91" s="2">
        <v>14610200</v>
      </c>
      <c r="IM91" s="2">
        <v>14089800</v>
      </c>
      <c r="IN91" s="2">
        <v>11798500</v>
      </c>
      <c r="IO91" s="2">
        <v>15885400</v>
      </c>
      <c r="IP91" s="2">
        <v>26396100</v>
      </c>
      <c r="IQ91" s="2">
        <v>35064900</v>
      </c>
      <c r="IR91" s="2">
        <v>11446800</v>
      </c>
      <c r="IS91" s="2">
        <v>10286900</v>
      </c>
      <c r="IT91" s="2">
        <v>11426800</v>
      </c>
    </row>
    <row r="92" spans="1:254" ht="15.9" customHeight="1">
      <c r="A92" s="390" t="s">
        <v>179</v>
      </c>
      <c r="B92" s="46" t="s">
        <v>180</v>
      </c>
      <c r="C92" s="50">
        <v>583900</v>
      </c>
      <c r="D92" s="199">
        <v>-1008800</v>
      </c>
      <c r="E92" s="197">
        <v>1592700</v>
      </c>
      <c r="F92" s="21">
        <v>1975400</v>
      </c>
      <c r="G92" s="21">
        <v>3658400</v>
      </c>
      <c r="H92" s="21">
        <v>1490300</v>
      </c>
      <c r="I92" s="21">
        <v>1269100</v>
      </c>
      <c r="J92" s="21">
        <v>796900</v>
      </c>
      <c r="K92" s="21">
        <v>1450300</v>
      </c>
      <c r="L92" s="21">
        <v>1030100</v>
      </c>
      <c r="M92" s="21">
        <v>503100</v>
      </c>
      <c r="N92" s="21">
        <v>437900</v>
      </c>
      <c r="O92" s="21">
        <v>477200</v>
      </c>
      <c r="P92" s="21">
        <v>603500</v>
      </c>
      <c r="Q92" s="21">
        <v>790400</v>
      </c>
      <c r="R92" s="21">
        <v>1268300</v>
      </c>
      <c r="S92" s="21">
        <v>562500</v>
      </c>
      <c r="T92" s="21">
        <v>483500</v>
      </c>
      <c r="U92" s="21">
        <v>929200</v>
      </c>
      <c r="V92" s="21">
        <v>830100</v>
      </c>
      <c r="W92" s="21">
        <v>827100</v>
      </c>
      <c r="X92" s="21">
        <v>807900</v>
      </c>
      <c r="Y92" s="21">
        <v>633900</v>
      </c>
      <c r="Z92" s="21">
        <v>1154000</v>
      </c>
      <c r="AA92" s="21">
        <v>771600</v>
      </c>
      <c r="AB92" s="21">
        <v>682300</v>
      </c>
      <c r="AC92" s="21">
        <v>996900</v>
      </c>
      <c r="AD92" s="21">
        <v>1054000</v>
      </c>
      <c r="AE92" s="21">
        <v>901600</v>
      </c>
      <c r="AF92" s="21">
        <v>471800</v>
      </c>
      <c r="AG92" s="21">
        <v>617300</v>
      </c>
      <c r="AH92" s="21">
        <v>513500</v>
      </c>
      <c r="AI92" s="21">
        <v>485100</v>
      </c>
      <c r="AJ92" s="21">
        <v>637700</v>
      </c>
      <c r="AK92" s="21">
        <v>667100</v>
      </c>
      <c r="AL92" s="21">
        <v>992600</v>
      </c>
      <c r="AM92" s="21">
        <v>948900</v>
      </c>
      <c r="AN92" s="21">
        <v>460000</v>
      </c>
      <c r="AO92" s="21">
        <v>577400</v>
      </c>
      <c r="AP92" s="21">
        <v>701600</v>
      </c>
      <c r="AQ92" s="21">
        <v>728500</v>
      </c>
      <c r="AR92" s="21">
        <v>644300</v>
      </c>
      <c r="AS92" s="21">
        <v>765100</v>
      </c>
      <c r="AT92" s="21">
        <v>942200</v>
      </c>
      <c r="AU92" s="21">
        <v>1480300</v>
      </c>
      <c r="AV92" s="21">
        <v>505400</v>
      </c>
      <c r="AW92" s="21">
        <v>813900</v>
      </c>
      <c r="AX92" s="21">
        <v>933300</v>
      </c>
      <c r="AY92" s="21">
        <v>912700</v>
      </c>
      <c r="AZ92" s="21">
        <v>1099800</v>
      </c>
      <c r="BA92" s="21">
        <v>886500</v>
      </c>
      <c r="BB92" s="21">
        <v>877700</v>
      </c>
      <c r="BC92" s="21">
        <v>920800</v>
      </c>
      <c r="BD92" s="21">
        <v>706300</v>
      </c>
      <c r="BE92" s="21">
        <v>1103300</v>
      </c>
      <c r="BF92" s="21">
        <v>1037800</v>
      </c>
      <c r="BG92" s="21">
        <v>1041100</v>
      </c>
      <c r="BH92" s="21">
        <v>1571000</v>
      </c>
      <c r="BI92" s="21">
        <v>1103200</v>
      </c>
      <c r="BJ92" s="21">
        <v>1476700</v>
      </c>
      <c r="BK92" s="21">
        <v>2780000</v>
      </c>
      <c r="BL92" s="21">
        <v>1532400</v>
      </c>
      <c r="BM92" s="2">
        <v>522000</v>
      </c>
      <c r="BN92" s="2">
        <v>503300</v>
      </c>
      <c r="BO92" s="2">
        <v>611200</v>
      </c>
      <c r="BP92" s="2">
        <v>572900</v>
      </c>
      <c r="BQ92" s="2">
        <v>789700</v>
      </c>
      <c r="BR92" s="2">
        <v>519000</v>
      </c>
      <c r="BS92" s="2">
        <v>475300</v>
      </c>
      <c r="BT92" s="2">
        <v>509700</v>
      </c>
      <c r="BU92" s="2">
        <v>605600</v>
      </c>
      <c r="BV92" s="2">
        <v>334000</v>
      </c>
      <c r="BW92" s="2">
        <v>433900</v>
      </c>
      <c r="BX92" s="2">
        <v>419400</v>
      </c>
      <c r="BY92" s="2">
        <v>587000</v>
      </c>
      <c r="BZ92" s="2">
        <v>359300</v>
      </c>
      <c r="CA92" s="2">
        <v>436400</v>
      </c>
      <c r="CB92" s="2">
        <v>389800</v>
      </c>
      <c r="CC92" s="2">
        <v>531700</v>
      </c>
      <c r="CD92" s="2">
        <v>698000</v>
      </c>
      <c r="CE92" s="2">
        <v>376700</v>
      </c>
      <c r="CF92" s="2">
        <v>490600</v>
      </c>
      <c r="CG92" s="2">
        <v>498500</v>
      </c>
      <c r="CH92" s="2">
        <v>467800</v>
      </c>
      <c r="CI92" s="2">
        <v>354700</v>
      </c>
      <c r="CJ92" s="2">
        <v>330000</v>
      </c>
      <c r="CK92" s="2">
        <v>282100</v>
      </c>
      <c r="CL92" s="2">
        <v>513700</v>
      </c>
      <c r="CM92" s="2">
        <v>492400</v>
      </c>
      <c r="CN92" s="2">
        <v>549500</v>
      </c>
      <c r="CO92" s="2">
        <v>513500</v>
      </c>
      <c r="CP92" s="2">
        <v>610500</v>
      </c>
      <c r="CQ92" s="2">
        <v>451200</v>
      </c>
      <c r="CR92" s="2">
        <v>414900</v>
      </c>
      <c r="CS92" s="2">
        <v>577900</v>
      </c>
      <c r="CT92" s="2">
        <v>637100</v>
      </c>
      <c r="CU92" s="2">
        <v>1435800</v>
      </c>
      <c r="CV92" s="2">
        <v>423200</v>
      </c>
      <c r="CW92" s="2">
        <v>583000</v>
      </c>
      <c r="CX92" s="2">
        <v>477800</v>
      </c>
      <c r="CY92" s="2">
        <v>438200</v>
      </c>
      <c r="CZ92" s="2">
        <v>601800</v>
      </c>
      <c r="DA92" s="2">
        <v>672200</v>
      </c>
      <c r="DB92" s="2">
        <v>767700</v>
      </c>
      <c r="DC92" s="2">
        <v>979900</v>
      </c>
      <c r="DD92" s="2">
        <v>398400</v>
      </c>
      <c r="DE92" s="2">
        <v>629200</v>
      </c>
      <c r="DF92" s="2">
        <v>739200</v>
      </c>
      <c r="DG92" s="2">
        <v>658800</v>
      </c>
      <c r="DH92" s="2">
        <v>624700</v>
      </c>
      <c r="DI92" s="2">
        <v>705400</v>
      </c>
      <c r="DJ92" s="2">
        <v>832800</v>
      </c>
      <c r="DK92" s="2">
        <v>961500</v>
      </c>
      <c r="DL92" s="2">
        <v>776300</v>
      </c>
      <c r="DM92" s="2">
        <v>694100</v>
      </c>
      <c r="DN92" s="2">
        <v>1214800</v>
      </c>
      <c r="DO92" s="2">
        <v>571600</v>
      </c>
      <c r="DP92" s="2">
        <v>851700</v>
      </c>
      <c r="DQ92" s="2">
        <v>1602500</v>
      </c>
      <c r="DR92" s="2">
        <v>2039100</v>
      </c>
      <c r="DS92" s="2">
        <v>197600</v>
      </c>
      <c r="DT92" s="2">
        <v>605300</v>
      </c>
      <c r="DU92" s="2">
        <v>467600</v>
      </c>
      <c r="DV92" s="2">
        <v>457300</v>
      </c>
      <c r="DW92" s="2">
        <v>412900</v>
      </c>
      <c r="DX92" s="2">
        <v>338400</v>
      </c>
      <c r="DY92" s="2">
        <v>778000</v>
      </c>
      <c r="DZ92" s="2">
        <v>419000</v>
      </c>
      <c r="EA92" s="2">
        <v>329900</v>
      </c>
      <c r="EB92" s="2">
        <v>431100</v>
      </c>
      <c r="EC92" s="2">
        <v>391300</v>
      </c>
      <c r="ED92" s="2">
        <v>279700</v>
      </c>
      <c r="EE92" s="2">
        <v>332900</v>
      </c>
      <c r="EF92" s="2">
        <v>226600</v>
      </c>
      <c r="EG92" s="2">
        <v>310300</v>
      </c>
      <c r="EH92" s="2">
        <v>218500</v>
      </c>
      <c r="EI92" s="2">
        <v>240400</v>
      </c>
      <c r="EJ92" s="2">
        <v>194900</v>
      </c>
      <c r="EK92" s="2">
        <v>197000</v>
      </c>
      <c r="EL92" s="2">
        <v>260700</v>
      </c>
      <c r="EM92" s="2">
        <v>214900</v>
      </c>
      <c r="EN92" s="2">
        <v>330200</v>
      </c>
      <c r="EO92" s="2">
        <v>257800</v>
      </c>
      <c r="EP92" s="2">
        <v>227700</v>
      </c>
      <c r="EQ92" s="2">
        <v>316500</v>
      </c>
      <c r="ER92" s="2">
        <v>358600</v>
      </c>
      <c r="ES92" s="2">
        <v>352600</v>
      </c>
      <c r="ET92" s="2">
        <v>259300</v>
      </c>
      <c r="EU92" s="2">
        <v>450400</v>
      </c>
      <c r="EV92" s="2">
        <v>140100</v>
      </c>
      <c r="EW92" s="2">
        <v>134100</v>
      </c>
      <c r="EX92" s="2">
        <v>158700</v>
      </c>
      <c r="EY92" s="2">
        <v>186000</v>
      </c>
      <c r="EZ92" s="2">
        <v>322000</v>
      </c>
      <c r="FA92" s="2">
        <v>590200</v>
      </c>
      <c r="FB92" s="2">
        <v>347600</v>
      </c>
      <c r="FC92" s="2">
        <v>226700</v>
      </c>
      <c r="FD92" s="2">
        <v>279000</v>
      </c>
      <c r="FE92" s="2">
        <v>229200</v>
      </c>
      <c r="FF92" s="2">
        <v>282000</v>
      </c>
      <c r="FG92" s="2">
        <v>224400</v>
      </c>
      <c r="FH92" s="2">
        <v>311100</v>
      </c>
      <c r="FI92" s="2">
        <v>208200</v>
      </c>
      <c r="FJ92" s="2">
        <v>359200</v>
      </c>
      <c r="FK92" s="2">
        <v>149500</v>
      </c>
      <c r="FL92" s="2">
        <v>268100</v>
      </c>
      <c r="FM92" s="2">
        <v>250800</v>
      </c>
      <c r="FN92" s="2">
        <v>251400</v>
      </c>
      <c r="FO92" s="2">
        <v>231000</v>
      </c>
      <c r="FP92" s="2">
        <v>272800</v>
      </c>
      <c r="FQ92" s="2">
        <v>467700</v>
      </c>
      <c r="FR92" s="2">
        <v>273800</v>
      </c>
      <c r="FS92" s="2">
        <v>352700</v>
      </c>
      <c r="FT92" s="2">
        <v>475200</v>
      </c>
      <c r="FU92" s="2">
        <v>484800</v>
      </c>
      <c r="FV92" s="2">
        <v>531300</v>
      </c>
      <c r="FW92" s="2">
        <v>732700</v>
      </c>
      <c r="FX92" s="2">
        <v>1079500</v>
      </c>
      <c r="FY92" s="2">
        <v>484700</v>
      </c>
      <c r="FZ92" s="2">
        <v>542900</v>
      </c>
      <c r="GA92" s="2">
        <v>311000</v>
      </c>
      <c r="GB92" s="2">
        <v>455300</v>
      </c>
      <c r="GC92" s="2">
        <v>740500</v>
      </c>
      <c r="GD92" s="2">
        <v>396300</v>
      </c>
      <c r="GE92" s="2">
        <v>360400</v>
      </c>
      <c r="GF92" s="2">
        <v>324900</v>
      </c>
      <c r="GG92" s="2">
        <v>417300</v>
      </c>
      <c r="GH92" s="2">
        <v>349900</v>
      </c>
      <c r="GI92" s="2">
        <v>1059100</v>
      </c>
      <c r="GJ92" s="2">
        <v>300100</v>
      </c>
      <c r="GK92" s="2">
        <v>243400</v>
      </c>
      <c r="GL92" s="2">
        <v>197800</v>
      </c>
      <c r="GM92" s="2">
        <v>168700</v>
      </c>
      <c r="GN92" s="2">
        <v>170500</v>
      </c>
      <c r="GO92" s="2">
        <v>167000</v>
      </c>
      <c r="GP92" s="2">
        <v>227500</v>
      </c>
      <c r="GQ92" s="2">
        <v>303700</v>
      </c>
      <c r="GR92" s="2">
        <v>173900</v>
      </c>
      <c r="GS92" s="2">
        <v>189600</v>
      </c>
      <c r="GT92" s="2">
        <v>251600</v>
      </c>
      <c r="GU92" s="2">
        <v>383200</v>
      </c>
      <c r="GV92" s="2">
        <v>290800</v>
      </c>
      <c r="GW92" s="2">
        <v>241800</v>
      </c>
      <c r="GX92" s="2">
        <v>375500</v>
      </c>
      <c r="GY92" s="2">
        <v>322500</v>
      </c>
      <c r="GZ92" s="2">
        <v>649600</v>
      </c>
      <c r="HA92" s="2">
        <v>257100</v>
      </c>
      <c r="HB92" s="2">
        <v>239600</v>
      </c>
      <c r="HC92" s="2">
        <v>235500</v>
      </c>
      <c r="HD92" s="2">
        <v>239600</v>
      </c>
      <c r="HE92" s="2">
        <v>198600</v>
      </c>
      <c r="HF92" s="2">
        <v>234900</v>
      </c>
      <c r="HG92" s="2">
        <v>204500</v>
      </c>
      <c r="HH92" s="2">
        <v>286000</v>
      </c>
      <c r="HI92" s="2">
        <v>233500</v>
      </c>
      <c r="HJ92" s="2">
        <v>426700</v>
      </c>
      <c r="HK92" s="2">
        <v>271800</v>
      </c>
      <c r="HL92" s="2">
        <v>194600</v>
      </c>
      <c r="HM92" s="2">
        <v>246100</v>
      </c>
      <c r="HN92" s="2">
        <v>261500</v>
      </c>
      <c r="HO92" s="2">
        <v>238900</v>
      </c>
      <c r="HP92" s="2">
        <v>245200</v>
      </c>
      <c r="HQ92" s="2">
        <v>242500</v>
      </c>
      <c r="HR92" s="2">
        <v>248900</v>
      </c>
      <c r="HS92" s="2">
        <v>277100</v>
      </c>
      <c r="HT92" s="2">
        <v>231200</v>
      </c>
      <c r="HU92" s="2">
        <v>350900</v>
      </c>
      <c r="HV92" s="2">
        <v>328600</v>
      </c>
      <c r="HW92" s="2">
        <v>209400</v>
      </c>
      <c r="HX92" s="2">
        <v>372300</v>
      </c>
      <c r="HY92" s="2">
        <v>380000</v>
      </c>
      <c r="HZ92" s="2">
        <v>237000</v>
      </c>
      <c r="IA92" s="2">
        <v>423800</v>
      </c>
      <c r="IB92" s="2">
        <v>579100</v>
      </c>
      <c r="IC92" s="2">
        <v>553300</v>
      </c>
      <c r="ID92" s="2">
        <v>505600</v>
      </c>
      <c r="IE92" s="2">
        <v>257500</v>
      </c>
      <c r="IF92" s="2">
        <v>234500</v>
      </c>
      <c r="IG92" s="2">
        <v>331700</v>
      </c>
      <c r="IH92" s="2">
        <v>262100</v>
      </c>
      <c r="II92" s="2">
        <v>313700</v>
      </c>
      <c r="IJ92" s="2">
        <v>385400</v>
      </c>
      <c r="IK92" s="2">
        <v>364700</v>
      </c>
      <c r="IL92" s="2">
        <v>413300</v>
      </c>
      <c r="IM92" s="2">
        <v>501700</v>
      </c>
      <c r="IN92" s="2">
        <v>1223200</v>
      </c>
      <c r="IO92" s="2">
        <v>430300</v>
      </c>
      <c r="IP92" s="2">
        <v>310200</v>
      </c>
      <c r="IQ92" s="2">
        <v>362600</v>
      </c>
      <c r="IR92" s="2">
        <v>315800</v>
      </c>
      <c r="IS92" s="2">
        <v>270800</v>
      </c>
      <c r="IT92" s="2">
        <v>212400</v>
      </c>
    </row>
    <row r="93" spans="1:254" ht="15.9" customHeight="1">
      <c r="A93" s="390" t="s">
        <v>181</v>
      </c>
      <c r="B93" s="46" t="s">
        <v>182</v>
      </c>
      <c r="C93" s="50">
        <v>141500</v>
      </c>
      <c r="D93" s="199">
        <v>-82200</v>
      </c>
      <c r="E93" s="197">
        <v>223700</v>
      </c>
      <c r="F93" s="21">
        <v>368600</v>
      </c>
      <c r="G93" s="21">
        <v>283100</v>
      </c>
      <c r="H93" s="21">
        <v>181100</v>
      </c>
      <c r="I93" s="21">
        <v>289500</v>
      </c>
      <c r="J93" s="21">
        <v>249500</v>
      </c>
      <c r="K93" s="21">
        <v>490800</v>
      </c>
      <c r="L93" s="21">
        <v>348300</v>
      </c>
      <c r="M93" s="21">
        <v>463700</v>
      </c>
      <c r="N93" s="21">
        <v>937900</v>
      </c>
      <c r="O93" s="21">
        <v>167200</v>
      </c>
      <c r="P93" s="21">
        <v>571800</v>
      </c>
      <c r="Q93" s="21">
        <v>1284300</v>
      </c>
      <c r="R93" s="21">
        <v>1000100</v>
      </c>
      <c r="S93" s="21">
        <v>172300</v>
      </c>
      <c r="T93" s="21">
        <v>197700</v>
      </c>
      <c r="U93" s="21">
        <v>197100</v>
      </c>
      <c r="V93" s="21">
        <v>238400</v>
      </c>
      <c r="W93" s="21">
        <v>341600</v>
      </c>
      <c r="X93" s="21">
        <v>714100</v>
      </c>
      <c r="Y93" s="21">
        <v>440300</v>
      </c>
      <c r="Z93" s="21">
        <v>426400</v>
      </c>
      <c r="AA93" s="21">
        <v>438400</v>
      </c>
      <c r="AB93" s="21">
        <v>569400</v>
      </c>
      <c r="AC93" s="21">
        <v>995000</v>
      </c>
      <c r="AD93" s="21">
        <v>1024800</v>
      </c>
      <c r="AE93" s="21">
        <v>3449600</v>
      </c>
      <c r="AF93" s="21">
        <v>9572400</v>
      </c>
      <c r="AG93" s="21">
        <v>8558400</v>
      </c>
      <c r="AH93" s="21">
        <v>156300</v>
      </c>
      <c r="AI93" s="21">
        <v>154000</v>
      </c>
      <c r="AJ93" s="21">
        <v>252100</v>
      </c>
      <c r="AK93" s="21">
        <v>420300</v>
      </c>
      <c r="AL93" s="21">
        <v>407200</v>
      </c>
      <c r="AM93" s="21">
        <v>526800</v>
      </c>
      <c r="AN93" s="21">
        <v>1408400</v>
      </c>
      <c r="AO93" s="21">
        <v>6711800</v>
      </c>
      <c r="AP93" s="21">
        <v>1566600</v>
      </c>
      <c r="AQ93" s="21">
        <v>552700</v>
      </c>
      <c r="AR93" s="21">
        <v>2857000</v>
      </c>
      <c r="AS93" s="21">
        <v>618400</v>
      </c>
      <c r="AT93" s="21">
        <v>318000</v>
      </c>
      <c r="AU93" s="21">
        <v>550500</v>
      </c>
      <c r="AV93" s="21">
        <v>388700</v>
      </c>
      <c r="AW93" s="21">
        <v>327800</v>
      </c>
      <c r="AX93" s="21">
        <v>692200</v>
      </c>
      <c r="AY93" s="21">
        <v>459300</v>
      </c>
      <c r="AZ93" s="21">
        <v>629200</v>
      </c>
      <c r="BA93" s="21">
        <v>837200</v>
      </c>
      <c r="BB93" s="21">
        <v>417800</v>
      </c>
      <c r="BC93" s="21">
        <v>626700</v>
      </c>
      <c r="BD93" s="21">
        <v>538900</v>
      </c>
      <c r="BE93" s="21">
        <v>806100</v>
      </c>
      <c r="BF93" s="21">
        <v>951700</v>
      </c>
      <c r="BG93" s="21">
        <v>1758400</v>
      </c>
      <c r="BH93" s="21">
        <v>3566200</v>
      </c>
      <c r="BI93" s="21">
        <v>4638000</v>
      </c>
      <c r="BJ93" s="21">
        <v>1841700</v>
      </c>
      <c r="BK93" s="21">
        <v>870500</v>
      </c>
      <c r="BL93" s="21">
        <v>818000</v>
      </c>
      <c r="BM93" s="2">
        <v>946300</v>
      </c>
      <c r="BN93" s="2">
        <v>1301100</v>
      </c>
      <c r="BO93" s="2">
        <v>607800</v>
      </c>
      <c r="BP93" s="2">
        <v>602000</v>
      </c>
      <c r="BQ93" s="2">
        <v>721700</v>
      </c>
      <c r="BR93" s="2">
        <v>1534300</v>
      </c>
      <c r="BS93" s="2">
        <v>1154300</v>
      </c>
      <c r="BT93" s="2">
        <v>503500</v>
      </c>
      <c r="BU93" s="2">
        <v>609100</v>
      </c>
      <c r="BV93" s="2">
        <v>511800</v>
      </c>
      <c r="BW93" s="2">
        <v>728200</v>
      </c>
      <c r="BX93" s="2">
        <v>606400</v>
      </c>
      <c r="BY93" s="2">
        <v>1272800</v>
      </c>
      <c r="BZ93" s="2">
        <v>4409000</v>
      </c>
      <c r="CA93" s="2">
        <v>795600</v>
      </c>
      <c r="CB93" s="2">
        <v>1612200</v>
      </c>
      <c r="CC93" s="2">
        <v>853000</v>
      </c>
      <c r="CD93" s="2">
        <v>953800</v>
      </c>
      <c r="CE93" s="2">
        <v>1671400</v>
      </c>
      <c r="CF93" s="2">
        <v>570300</v>
      </c>
      <c r="CG93" s="2">
        <v>868700</v>
      </c>
      <c r="CH93" s="2">
        <v>6505000</v>
      </c>
      <c r="CI93" s="2">
        <v>1371600</v>
      </c>
      <c r="CJ93" s="2">
        <v>375400</v>
      </c>
      <c r="CK93" s="2">
        <v>497900</v>
      </c>
      <c r="CL93" s="2">
        <v>1492600</v>
      </c>
      <c r="CM93" s="2">
        <v>4229900</v>
      </c>
      <c r="CN93" s="2">
        <v>7345000</v>
      </c>
      <c r="CO93" s="2">
        <v>1467900</v>
      </c>
      <c r="CP93" s="2">
        <v>368300</v>
      </c>
      <c r="CQ93" s="2">
        <v>546000</v>
      </c>
      <c r="CR93" s="2">
        <v>720700</v>
      </c>
      <c r="CS93" s="2">
        <v>763100</v>
      </c>
      <c r="CT93" s="2">
        <v>1427900</v>
      </c>
      <c r="CU93" s="2">
        <v>773000</v>
      </c>
      <c r="CV93" s="2">
        <v>1399000</v>
      </c>
      <c r="CW93" s="2">
        <v>2165000</v>
      </c>
      <c r="CX93" s="2">
        <v>7053300</v>
      </c>
      <c r="CY93" s="2">
        <v>684400</v>
      </c>
      <c r="CZ93" s="2">
        <v>2595500</v>
      </c>
      <c r="DA93" s="2">
        <v>795500</v>
      </c>
      <c r="DB93" s="2">
        <v>740900</v>
      </c>
      <c r="DC93" s="2">
        <v>989700</v>
      </c>
      <c r="DD93" s="2">
        <v>726900</v>
      </c>
      <c r="DE93" s="2">
        <v>1338600</v>
      </c>
      <c r="DF93" s="2">
        <v>1935700</v>
      </c>
      <c r="DG93" s="2">
        <v>1145600</v>
      </c>
      <c r="DH93" s="2">
        <v>1453700</v>
      </c>
      <c r="DI93" s="2">
        <v>2794500</v>
      </c>
      <c r="DJ93" s="2">
        <v>4180100</v>
      </c>
      <c r="DK93" s="2">
        <v>1573800</v>
      </c>
      <c r="DL93" s="2">
        <v>2964500</v>
      </c>
      <c r="DM93" s="2">
        <v>3780200</v>
      </c>
      <c r="DN93" s="2">
        <v>3574400</v>
      </c>
      <c r="DO93" s="2">
        <v>2520900</v>
      </c>
      <c r="DP93" s="2">
        <v>2110000</v>
      </c>
      <c r="DQ93" s="2">
        <v>8119200</v>
      </c>
      <c r="DR93" s="2">
        <v>4129400</v>
      </c>
      <c r="DS93" s="2">
        <v>7893000</v>
      </c>
      <c r="DT93" s="2">
        <v>5156400</v>
      </c>
      <c r="DU93" s="2">
        <v>12191600</v>
      </c>
      <c r="DV93" s="2">
        <v>11275800</v>
      </c>
      <c r="DW93" s="2">
        <v>5009600</v>
      </c>
      <c r="DX93" s="2">
        <v>4017100</v>
      </c>
      <c r="DY93" s="2">
        <v>16078400</v>
      </c>
      <c r="DZ93" s="2">
        <v>206300</v>
      </c>
      <c r="EA93" s="2">
        <v>5409500</v>
      </c>
      <c r="EB93" s="2">
        <v>1940200</v>
      </c>
      <c r="EC93" s="2">
        <v>2876700</v>
      </c>
      <c r="ED93" s="2">
        <v>6718000</v>
      </c>
      <c r="EE93" s="2">
        <v>3946700</v>
      </c>
      <c r="EF93" s="2">
        <v>11926900</v>
      </c>
      <c r="EG93" s="2">
        <v>7056300</v>
      </c>
      <c r="EH93" s="2">
        <v>17066600</v>
      </c>
      <c r="EI93" s="2">
        <v>27586700</v>
      </c>
      <c r="EJ93" s="2">
        <v>2364800</v>
      </c>
      <c r="EK93" s="2">
        <v>28655900</v>
      </c>
      <c r="EL93" s="2">
        <v>14703300</v>
      </c>
      <c r="EM93" s="2">
        <v>232400</v>
      </c>
      <c r="EN93" s="2">
        <v>388000</v>
      </c>
      <c r="EO93" s="2">
        <v>4547600</v>
      </c>
      <c r="EP93" s="2">
        <v>9267700</v>
      </c>
      <c r="EQ93" s="2">
        <v>20662000</v>
      </c>
      <c r="ER93" s="2">
        <v>11775400</v>
      </c>
      <c r="ES93" s="2">
        <v>15790900</v>
      </c>
      <c r="ET93" s="2">
        <v>11466400</v>
      </c>
      <c r="EU93" s="2">
        <v>2247700</v>
      </c>
      <c r="EV93" s="2">
        <v>2536800</v>
      </c>
      <c r="EW93" s="2">
        <v>9503200</v>
      </c>
      <c r="EX93" s="2">
        <v>1920200</v>
      </c>
      <c r="EY93" s="2">
        <v>6827800</v>
      </c>
      <c r="EZ93" s="2">
        <v>721200</v>
      </c>
      <c r="FA93" s="2">
        <v>695700</v>
      </c>
      <c r="FB93" s="2">
        <v>960500</v>
      </c>
      <c r="FC93" s="2">
        <v>2195100</v>
      </c>
      <c r="FD93" s="2">
        <v>862400</v>
      </c>
      <c r="FE93" s="2">
        <v>682500</v>
      </c>
      <c r="FF93" s="2">
        <v>704700</v>
      </c>
      <c r="FG93" s="2">
        <v>1231900</v>
      </c>
      <c r="FH93" s="2">
        <v>1172900</v>
      </c>
      <c r="FI93" s="2">
        <v>1496500</v>
      </c>
      <c r="FJ93" s="2">
        <v>1370400</v>
      </c>
      <c r="FK93" s="2">
        <v>2335300</v>
      </c>
      <c r="FL93" s="2">
        <v>932500</v>
      </c>
      <c r="FM93" s="2">
        <v>1721400</v>
      </c>
      <c r="FN93" s="2">
        <v>3143400</v>
      </c>
      <c r="FO93" s="2">
        <v>3370500</v>
      </c>
      <c r="FP93" s="2">
        <v>12897800</v>
      </c>
      <c r="FQ93" s="2">
        <v>15790400</v>
      </c>
      <c r="FR93" s="2">
        <v>3949600</v>
      </c>
      <c r="FS93" s="2">
        <v>3029500</v>
      </c>
      <c r="FT93" s="2">
        <v>2080400</v>
      </c>
      <c r="FU93" s="2">
        <v>3679600</v>
      </c>
      <c r="FV93" s="2">
        <v>2172200</v>
      </c>
      <c r="FW93" s="2">
        <v>2610500</v>
      </c>
      <c r="FX93" s="2">
        <v>6086400</v>
      </c>
      <c r="FY93" s="2">
        <v>2500100</v>
      </c>
      <c r="FZ93" s="2">
        <v>2319500</v>
      </c>
      <c r="GA93" s="2">
        <v>3247000</v>
      </c>
      <c r="GB93" s="2">
        <v>3031200</v>
      </c>
      <c r="GC93" s="2">
        <v>2599100</v>
      </c>
      <c r="GD93" s="2">
        <v>4462300</v>
      </c>
      <c r="GE93" s="2">
        <v>9787200</v>
      </c>
      <c r="GF93" s="2">
        <v>6081800</v>
      </c>
      <c r="GG93" s="2">
        <v>10797100</v>
      </c>
      <c r="GH93" s="2">
        <v>29188500</v>
      </c>
      <c r="GI93" s="2">
        <v>27657000</v>
      </c>
      <c r="GJ93" s="2">
        <v>13336100</v>
      </c>
      <c r="GK93" s="2">
        <v>8745900</v>
      </c>
      <c r="GL93" s="2">
        <v>5170400</v>
      </c>
      <c r="GM93" s="2">
        <v>34293600</v>
      </c>
      <c r="GN93" s="2">
        <v>4145400</v>
      </c>
      <c r="GO93" s="2">
        <v>10292800</v>
      </c>
      <c r="GP93" s="2">
        <v>4560000</v>
      </c>
      <c r="GQ93" s="2">
        <v>1121900</v>
      </c>
      <c r="GR93" s="2">
        <v>2751500</v>
      </c>
      <c r="GS93" s="2">
        <v>5040200</v>
      </c>
      <c r="GT93" s="2">
        <v>1704400</v>
      </c>
      <c r="GU93" s="2">
        <v>2770700</v>
      </c>
      <c r="GV93" s="2">
        <v>4771900</v>
      </c>
      <c r="GW93" s="2">
        <v>4157900</v>
      </c>
      <c r="GX93" s="2">
        <v>5651900</v>
      </c>
      <c r="GY93" s="2">
        <v>23323800</v>
      </c>
      <c r="GZ93" s="2">
        <v>2555600</v>
      </c>
      <c r="HA93" s="2">
        <v>3085800</v>
      </c>
      <c r="HB93" s="2">
        <v>2661700</v>
      </c>
      <c r="HC93" s="2">
        <v>2344000</v>
      </c>
      <c r="HD93" s="2">
        <v>2966400</v>
      </c>
      <c r="HE93" s="2">
        <v>1838900</v>
      </c>
      <c r="HF93" s="2">
        <v>3064500</v>
      </c>
      <c r="HG93" s="2">
        <v>13492500</v>
      </c>
      <c r="HH93" s="2">
        <v>28629600</v>
      </c>
      <c r="HI93" s="2">
        <v>2810800</v>
      </c>
      <c r="HJ93" s="2">
        <v>3562100</v>
      </c>
      <c r="HK93" s="2">
        <v>5003200</v>
      </c>
      <c r="HL93" s="2">
        <v>10537400</v>
      </c>
      <c r="HM93" s="2">
        <v>21707800</v>
      </c>
      <c r="HN93" s="2">
        <v>39948200</v>
      </c>
      <c r="HO93" s="2">
        <v>52080100</v>
      </c>
      <c r="HP93" s="2">
        <v>3437600</v>
      </c>
      <c r="HQ93" s="2">
        <v>28716400</v>
      </c>
      <c r="HR93" s="2">
        <v>754200</v>
      </c>
      <c r="HS93" s="2">
        <v>1044600</v>
      </c>
      <c r="HT93" s="2">
        <v>2545000</v>
      </c>
      <c r="HU93" s="2">
        <v>775500</v>
      </c>
      <c r="HV93" s="2">
        <v>1389600</v>
      </c>
      <c r="HW93" s="2">
        <v>441400</v>
      </c>
      <c r="HX93" s="2">
        <v>369200</v>
      </c>
      <c r="HY93" s="2">
        <v>686600</v>
      </c>
      <c r="HZ93" s="2">
        <v>520600</v>
      </c>
      <c r="IA93" s="2">
        <v>940000</v>
      </c>
      <c r="IB93" s="2">
        <v>2715000</v>
      </c>
      <c r="IC93" s="2">
        <v>932900</v>
      </c>
      <c r="ID93" s="2">
        <v>528200</v>
      </c>
      <c r="IE93" s="2">
        <v>280500</v>
      </c>
      <c r="IF93" s="2">
        <v>323300</v>
      </c>
      <c r="IG93" s="2">
        <v>920300</v>
      </c>
      <c r="IH93" s="2">
        <v>318200</v>
      </c>
      <c r="II93" s="2">
        <v>245800</v>
      </c>
      <c r="IJ93" s="2">
        <v>341300</v>
      </c>
      <c r="IK93" s="2">
        <v>629200</v>
      </c>
      <c r="IL93" s="2">
        <v>312400</v>
      </c>
      <c r="IM93" s="2">
        <v>299300</v>
      </c>
      <c r="IN93" s="2">
        <v>189200</v>
      </c>
      <c r="IO93" s="2">
        <v>207400</v>
      </c>
      <c r="IP93" s="2">
        <v>184100</v>
      </c>
      <c r="IQ93" s="2">
        <v>162400</v>
      </c>
      <c r="IR93" s="2">
        <v>212400</v>
      </c>
      <c r="IS93" s="2">
        <v>174500</v>
      </c>
      <c r="IT93" s="2">
        <v>97200</v>
      </c>
    </row>
    <row r="94" spans="1:254" ht="15.9" customHeight="1">
      <c r="A94" s="390" t="s">
        <v>183</v>
      </c>
      <c r="B94" s="46" t="s">
        <v>184</v>
      </c>
      <c r="C94" s="50">
        <v>2081600</v>
      </c>
      <c r="D94" s="199">
        <v>-4395600</v>
      </c>
      <c r="E94" s="197">
        <v>6477200</v>
      </c>
      <c r="F94" s="21">
        <v>9027500</v>
      </c>
      <c r="G94" s="21">
        <v>16057600</v>
      </c>
      <c r="H94" s="21">
        <v>9491200</v>
      </c>
      <c r="I94" s="21">
        <v>12615000</v>
      </c>
      <c r="J94" s="21">
        <v>5964200</v>
      </c>
      <c r="K94" s="21">
        <v>6071600</v>
      </c>
      <c r="L94" s="21">
        <v>4931400</v>
      </c>
      <c r="M94" s="21">
        <v>4749600</v>
      </c>
      <c r="N94" s="21">
        <v>3414300</v>
      </c>
      <c r="O94" s="21">
        <v>3023900</v>
      </c>
      <c r="P94" s="21">
        <v>3723600</v>
      </c>
      <c r="Q94" s="21">
        <v>4029000</v>
      </c>
      <c r="R94" s="21">
        <v>4536900</v>
      </c>
      <c r="S94" s="21">
        <v>3407000</v>
      </c>
      <c r="T94" s="21">
        <v>5013700</v>
      </c>
      <c r="U94" s="21">
        <v>5972800</v>
      </c>
      <c r="V94" s="21">
        <v>3763900</v>
      </c>
      <c r="W94" s="21">
        <v>3755500</v>
      </c>
      <c r="X94" s="21">
        <v>4844400</v>
      </c>
      <c r="Y94" s="21">
        <v>5100800</v>
      </c>
      <c r="Z94" s="21">
        <v>4251400</v>
      </c>
      <c r="AA94" s="21">
        <v>4625200</v>
      </c>
      <c r="AB94" s="21">
        <v>4990500</v>
      </c>
      <c r="AC94" s="21">
        <v>4101200</v>
      </c>
      <c r="AD94" s="21">
        <v>3844400</v>
      </c>
      <c r="AE94" s="21">
        <v>4216700</v>
      </c>
      <c r="AF94" s="21">
        <v>3864700</v>
      </c>
      <c r="AG94" s="21">
        <v>3593700</v>
      </c>
      <c r="AH94" s="21">
        <v>4540400</v>
      </c>
      <c r="AI94" s="21">
        <v>4680500</v>
      </c>
      <c r="AJ94" s="21">
        <v>5350300</v>
      </c>
      <c r="AK94" s="21">
        <v>5950700</v>
      </c>
      <c r="AL94" s="21">
        <v>7466200</v>
      </c>
      <c r="AM94" s="21">
        <v>3926500</v>
      </c>
      <c r="AN94" s="21">
        <v>3657500</v>
      </c>
      <c r="AO94" s="21">
        <v>4547400</v>
      </c>
      <c r="AP94" s="21">
        <v>7362800</v>
      </c>
      <c r="AQ94" s="21">
        <v>6489400</v>
      </c>
      <c r="AR94" s="21">
        <v>4133600</v>
      </c>
      <c r="AS94" s="21">
        <v>5735300</v>
      </c>
      <c r="AT94" s="21">
        <v>5193600</v>
      </c>
      <c r="AU94" s="21">
        <v>6015600</v>
      </c>
      <c r="AV94" s="21">
        <v>3738100</v>
      </c>
      <c r="AW94" s="21">
        <v>4546500</v>
      </c>
      <c r="AX94" s="21">
        <v>5186800</v>
      </c>
      <c r="AY94" s="21">
        <v>4955100</v>
      </c>
      <c r="AZ94" s="21">
        <v>4386200</v>
      </c>
      <c r="BA94" s="21">
        <v>10221700</v>
      </c>
      <c r="BB94" s="21">
        <v>5566900</v>
      </c>
      <c r="BC94" s="21">
        <v>4877600</v>
      </c>
      <c r="BD94" s="21">
        <v>4139600</v>
      </c>
      <c r="BE94" s="21">
        <v>4317300</v>
      </c>
      <c r="BF94" s="21">
        <v>3770800</v>
      </c>
      <c r="BG94" s="21">
        <v>4570700</v>
      </c>
      <c r="BH94" s="21">
        <v>5936600</v>
      </c>
      <c r="BI94" s="21">
        <v>5626100</v>
      </c>
      <c r="BJ94" s="21">
        <v>4533300</v>
      </c>
      <c r="BK94" s="21">
        <v>6129300</v>
      </c>
      <c r="BL94" s="21">
        <v>6255300</v>
      </c>
      <c r="BM94" s="2">
        <v>10306000</v>
      </c>
      <c r="BN94" s="2">
        <v>13151800</v>
      </c>
      <c r="BO94" s="2">
        <v>4652500</v>
      </c>
      <c r="BP94" s="2">
        <v>5504700</v>
      </c>
      <c r="BQ94" s="2">
        <v>6643100</v>
      </c>
      <c r="BR94" s="2">
        <v>3442200</v>
      </c>
      <c r="BS94" s="2">
        <v>5477800</v>
      </c>
      <c r="BT94" s="2">
        <v>3348100</v>
      </c>
      <c r="BU94" s="2">
        <v>2929300</v>
      </c>
      <c r="BV94" s="2">
        <v>3198300</v>
      </c>
      <c r="BW94" s="2">
        <v>4912400</v>
      </c>
      <c r="BX94" s="2">
        <v>4113900</v>
      </c>
      <c r="BY94" s="2">
        <v>2982900</v>
      </c>
      <c r="BZ94" s="2">
        <v>3815900</v>
      </c>
      <c r="CA94" s="2">
        <v>4380700</v>
      </c>
      <c r="CB94" s="2">
        <v>5905000</v>
      </c>
      <c r="CC94" s="2">
        <v>10197600</v>
      </c>
      <c r="CD94" s="2">
        <v>6362200</v>
      </c>
      <c r="CE94" s="2">
        <v>5012700</v>
      </c>
      <c r="CF94" s="2">
        <v>5080600</v>
      </c>
      <c r="CG94" s="2">
        <v>5463400</v>
      </c>
      <c r="CH94" s="2">
        <v>9006800</v>
      </c>
      <c r="CI94" s="2">
        <v>4369300</v>
      </c>
      <c r="CJ94" s="2">
        <v>3413100</v>
      </c>
      <c r="CK94" s="2">
        <v>2305800</v>
      </c>
      <c r="CL94" s="2">
        <v>5118700</v>
      </c>
      <c r="CM94" s="2">
        <v>6510600</v>
      </c>
      <c r="CN94" s="2">
        <v>5126900</v>
      </c>
      <c r="CO94" s="2">
        <v>7302800</v>
      </c>
      <c r="CP94" s="2">
        <v>5584900</v>
      </c>
      <c r="CQ94" s="2">
        <v>3495300</v>
      </c>
      <c r="CR94" s="2">
        <v>3888900</v>
      </c>
      <c r="CS94" s="2">
        <v>5010900</v>
      </c>
      <c r="CT94" s="2">
        <v>7747400</v>
      </c>
      <c r="CU94" s="2">
        <v>10100300</v>
      </c>
      <c r="CV94" s="2">
        <v>4439900</v>
      </c>
      <c r="CW94" s="2">
        <v>4006900</v>
      </c>
      <c r="CX94" s="2">
        <v>5769700</v>
      </c>
      <c r="CY94" s="2">
        <v>8123200</v>
      </c>
      <c r="CZ94" s="2">
        <v>7716600</v>
      </c>
      <c r="DA94" s="2">
        <v>4046400</v>
      </c>
      <c r="DB94" s="2">
        <v>6265800</v>
      </c>
      <c r="DC94" s="2">
        <v>6707200</v>
      </c>
      <c r="DD94" s="2">
        <v>4953300</v>
      </c>
      <c r="DE94" s="2">
        <v>7272600</v>
      </c>
      <c r="DF94" s="2">
        <v>7773300</v>
      </c>
      <c r="DG94" s="2">
        <v>5940200</v>
      </c>
      <c r="DH94" s="2">
        <v>5966100</v>
      </c>
      <c r="DI94" s="2">
        <v>9724100</v>
      </c>
      <c r="DJ94" s="2">
        <v>4856900</v>
      </c>
      <c r="DK94" s="2">
        <v>6236700</v>
      </c>
      <c r="DL94" s="2">
        <v>6065800</v>
      </c>
      <c r="DM94" s="2">
        <v>4501100</v>
      </c>
      <c r="DN94" s="2">
        <v>5445100</v>
      </c>
      <c r="DO94" s="2">
        <v>5831800</v>
      </c>
      <c r="DP94" s="2">
        <v>3598400</v>
      </c>
      <c r="DQ94" s="2">
        <v>2286200</v>
      </c>
      <c r="DR94" s="2">
        <v>5347300</v>
      </c>
      <c r="DS94" s="2">
        <v>6468000</v>
      </c>
      <c r="DT94" s="2">
        <v>5789100</v>
      </c>
      <c r="DU94" s="2">
        <v>6415900</v>
      </c>
      <c r="DV94" s="2">
        <v>6804200</v>
      </c>
      <c r="DW94" s="2">
        <v>11518900</v>
      </c>
      <c r="DX94" s="2">
        <v>14126500</v>
      </c>
      <c r="DY94" s="2">
        <v>5959500</v>
      </c>
      <c r="DZ94" s="2">
        <v>4335900</v>
      </c>
      <c r="EA94" s="2">
        <v>4060400</v>
      </c>
      <c r="EB94" s="2">
        <v>3651900</v>
      </c>
      <c r="EC94" s="2">
        <v>4500800</v>
      </c>
      <c r="ED94" s="2">
        <v>3670100</v>
      </c>
      <c r="EE94" s="2">
        <v>4834800</v>
      </c>
      <c r="EF94" s="2">
        <v>4101800</v>
      </c>
      <c r="EG94" s="2">
        <v>3729100</v>
      </c>
      <c r="EH94" s="2">
        <v>3267000</v>
      </c>
      <c r="EI94" s="2">
        <v>4390300</v>
      </c>
      <c r="EJ94" s="2">
        <v>5028400</v>
      </c>
      <c r="EK94" s="2">
        <v>5108300</v>
      </c>
      <c r="EL94" s="2">
        <v>5516400</v>
      </c>
      <c r="EM94" s="2">
        <v>3842400</v>
      </c>
      <c r="EN94" s="2">
        <v>4522400</v>
      </c>
      <c r="EO94" s="2">
        <v>4967400</v>
      </c>
      <c r="EP94" s="2">
        <v>4656500</v>
      </c>
      <c r="EQ94" s="2">
        <v>3606800</v>
      </c>
      <c r="ER94" s="2">
        <v>4895400</v>
      </c>
      <c r="ES94" s="2">
        <v>4353800</v>
      </c>
      <c r="ET94" s="2">
        <v>2724300</v>
      </c>
      <c r="EU94" s="2">
        <v>2683600</v>
      </c>
      <c r="EV94" s="2">
        <v>1410600</v>
      </c>
      <c r="EW94" s="2">
        <v>1121400</v>
      </c>
      <c r="EX94" s="2">
        <v>2027200</v>
      </c>
      <c r="EY94" s="2">
        <v>2275000</v>
      </c>
      <c r="EZ94" s="2">
        <v>2649100</v>
      </c>
      <c r="FA94" s="2">
        <v>4592300</v>
      </c>
      <c r="FB94" s="2">
        <v>4501800</v>
      </c>
      <c r="FC94" s="2">
        <v>6089000</v>
      </c>
      <c r="FD94" s="2">
        <v>5781200</v>
      </c>
      <c r="FE94" s="2">
        <v>4142200</v>
      </c>
      <c r="FF94" s="2">
        <v>4976400</v>
      </c>
      <c r="FG94" s="2">
        <v>4349100</v>
      </c>
      <c r="FH94" s="2">
        <v>5301600</v>
      </c>
      <c r="FI94" s="2">
        <v>7033300</v>
      </c>
      <c r="FJ94" s="2">
        <v>6366900</v>
      </c>
      <c r="FK94" s="2">
        <v>6436200</v>
      </c>
      <c r="FL94" s="2">
        <v>6910900</v>
      </c>
      <c r="FM94" s="2">
        <v>3778700</v>
      </c>
      <c r="FN94" s="2">
        <v>5789700</v>
      </c>
      <c r="FO94" s="2">
        <v>4770300</v>
      </c>
      <c r="FP94" s="2">
        <v>3603700</v>
      </c>
      <c r="FQ94" s="2">
        <v>3132600</v>
      </c>
      <c r="FR94" s="2">
        <v>4382000</v>
      </c>
      <c r="FS94" s="2">
        <v>4610800</v>
      </c>
      <c r="FT94" s="2">
        <v>10747000</v>
      </c>
      <c r="FU94" s="2">
        <v>6677400</v>
      </c>
      <c r="FV94" s="2">
        <v>6932300</v>
      </c>
      <c r="FW94" s="2">
        <v>5645200</v>
      </c>
      <c r="FX94" s="2">
        <v>3368800</v>
      </c>
      <c r="FY94" s="2">
        <v>4919300</v>
      </c>
      <c r="FZ94" s="2">
        <v>5674900</v>
      </c>
      <c r="GA94" s="2">
        <v>4089000</v>
      </c>
      <c r="GB94" s="2">
        <v>5197600</v>
      </c>
      <c r="GC94" s="2">
        <v>4364000</v>
      </c>
      <c r="GD94" s="2">
        <v>4557600</v>
      </c>
      <c r="GE94" s="2">
        <v>8064000</v>
      </c>
      <c r="GF94" s="2">
        <v>11464600</v>
      </c>
      <c r="GG94" s="2">
        <v>5948200</v>
      </c>
      <c r="GH94" s="2">
        <v>3278300</v>
      </c>
      <c r="GI94" s="2">
        <v>3978900</v>
      </c>
      <c r="GJ94" s="2">
        <v>2587400</v>
      </c>
      <c r="GK94" s="2">
        <v>3322300</v>
      </c>
      <c r="GL94" s="2">
        <v>3231700</v>
      </c>
      <c r="GM94" s="2">
        <v>2877600</v>
      </c>
      <c r="GN94" s="2">
        <v>2023400</v>
      </c>
      <c r="GO94" s="2">
        <v>3633000</v>
      </c>
      <c r="GP94" s="2">
        <v>3047700</v>
      </c>
      <c r="GQ94" s="2">
        <v>2658100</v>
      </c>
      <c r="GR94" s="2">
        <v>3229100</v>
      </c>
      <c r="GS94" s="2">
        <v>3004600</v>
      </c>
      <c r="GT94" s="2">
        <v>2791200</v>
      </c>
      <c r="GU94" s="2">
        <v>4084300</v>
      </c>
      <c r="GV94" s="2">
        <v>3885300</v>
      </c>
      <c r="GW94" s="2">
        <v>3907100</v>
      </c>
      <c r="GX94" s="2">
        <v>4415900</v>
      </c>
      <c r="GY94" s="2">
        <v>4089500</v>
      </c>
      <c r="GZ94" s="2">
        <v>3516200</v>
      </c>
      <c r="HA94" s="2">
        <v>2771800</v>
      </c>
      <c r="HB94" s="2">
        <v>3017000</v>
      </c>
      <c r="HC94" s="2">
        <v>3330800</v>
      </c>
      <c r="HD94" s="2">
        <v>4277300</v>
      </c>
      <c r="HE94" s="2">
        <v>3197300</v>
      </c>
      <c r="HF94" s="2">
        <v>4524500</v>
      </c>
      <c r="HG94" s="2">
        <v>4013800</v>
      </c>
      <c r="HH94" s="2">
        <v>3380500</v>
      </c>
      <c r="HI94" s="2">
        <v>2787100</v>
      </c>
      <c r="HJ94" s="2">
        <v>5763800</v>
      </c>
      <c r="HK94" s="2">
        <v>3582400</v>
      </c>
      <c r="HL94" s="2">
        <v>2295700</v>
      </c>
      <c r="HM94" s="2">
        <v>3445900</v>
      </c>
      <c r="HN94" s="2">
        <v>3795000</v>
      </c>
      <c r="HO94" s="2">
        <v>3103600</v>
      </c>
      <c r="HP94" s="2">
        <v>3566600</v>
      </c>
      <c r="HQ94" s="2">
        <v>4408000</v>
      </c>
      <c r="HR94" s="2">
        <v>3490500</v>
      </c>
      <c r="HS94" s="2">
        <v>3252700</v>
      </c>
      <c r="HT94" s="2">
        <v>3669700</v>
      </c>
      <c r="HU94" s="2">
        <v>6248100</v>
      </c>
      <c r="HV94" s="2">
        <v>2718800</v>
      </c>
      <c r="HW94" s="2">
        <v>3317300</v>
      </c>
      <c r="HX94" s="2">
        <v>3715100</v>
      </c>
      <c r="HY94" s="2">
        <v>4022400</v>
      </c>
      <c r="HZ94" s="2">
        <v>6988100</v>
      </c>
      <c r="IA94" s="2">
        <v>9527500</v>
      </c>
      <c r="IB94" s="2">
        <v>4233100</v>
      </c>
      <c r="IC94" s="2">
        <v>7854100</v>
      </c>
      <c r="ID94" s="2">
        <v>12977700</v>
      </c>
      <c r="IE94" s="2">
        <v>4296800</v>
      </c>
      <c r="IF94" s="2">
        <v>4990300</v>
      </c>
      <c r="IG94" s="2">
        <v>2915300</v>
      </c>
      <c r="IH94" s="2">
        <v>3862500</v>
      </c>
      <c r="II94" s="2">
        <v>5974700</v>
      </c>
      <c r="IJ94" s="2">
        <v>4596800</v>
      </c>
      <c r="IK94" s="2">
        <v>4621300</v>
      </c>
      <c r="IL94" s="2">
        <v>4461100</v>
      </c>
      <c r="IM94" s="2">
        <v>4587400</v>
      </c>
      <c r="IN94" s="2">
        <v>4210800</v>
      </c>
      <c r="IO94" s="2">
        <v>4984300</v>
      </c>
      <c r="IP94" s="2">
        <v>5133400</v>
      </c>
      <c r="IQ94" s="2">
        <v>8335200</v>
      </c>
      <c r="IR94" s="2">
        <v>9244700</v>
      </c>
      <c r="IS94" s="2">
        <v>2834700</v>
      </c>
      <c r="IT94" s="2">
        <v>2878500</v>
      </c>
    </row>
    <row r="95" spans="1:254" ht="15.9" customHeight="1">
      <c r="A95" s="390" t="s">
        <v>185</v>
      </c>
      <c r="B95" s="46" t="s">
        <v>186</v>
      </c>
      <c r="C95" s="50">
        <v>545000</v>
      </c>
      <c r="D95" s="199">
        <v>-661100</v>
      </c>
      <c r="E95" s="197">
        <v>1206100</v>
      </c>
      <c r="F95" s="21">
        <v>147400</v>
      </c>
      <c r="G95" s="21">
        <v>176200</v>
      </c>
      <c r="H95" s="21">
        <v>198700</v>
      </c>
      <c r="I95" s="21">
        <v>157700</v>
      </c>
      <c r="J95" s="21">
        <v>160800</v>
      </c>
      <c r="K95" s="21">
        <v>234800</v>
      </c>
      <c r="L95" s="21">
        <v>204400</v>
      </c>
      <c r="M95" s="21">
        <v>153100</v>
      </c>
      <c r="N95" s="21">
        <v>161800</v>
      </c>
      <c r="O95" s="21">
        <v>126800</v>
      </c>
      <c r="P95" s="21">
        <v>107400</v>
      </c>
      <c r="Q95" s="21">
        <v>193600</v>
      </c>
      <c r="R95" s="21">
        <v>227200</v>
      </c>
      <c r="S95" s="21">
        <v>164600</v>
      </c>
      <c r="T95" s="21">
        <v>119200</v>
      </c>
      <c r="U95" s="21">
        <v>131200</v>
      </c>
      <c r="V95" s="21">
        <v>172000</v>
      </c>
      <c r="W95" s="21">
        <v>138400</v>
      </c>
      <c r="X95" s="21">
        <v>111200</v>
      </c>
      <c r="Y95" s="21">
        <v>134200</v>
      </c>
      <c r="Z95" s="21">
        <v>156600</v>
      </c>
      <c r="AA95" s="21">
        <v>269700</v>
      </c>
      <c r="AB95" s="21">
        <v>289600</v>
      </c>
      <c r="AC95" s="21">
        <v>173600</v>
      </c>
      <c r="AD95" s="21">
        <v>111400</v>
      </c>
      <c r="AE95" s="21">
        <v>162600</v>
      </c>
      <c r="AF95" s="21">
        <v>338700</v>
      </c>
      <c r="AG95" s="21">
        <v>151300</v>
      </c>
      <c r="AH95" s="21">
        <v>212300</v>
      </c>
      <c r="AI95" s="21">
        <v>143800</v>
      </c>
      <c r="AJ95" s="21">
        <v>161900</v>
      </c>
      <c r="AK95" s="21">
        <v>181800</v>
      </c>
      <c r="AL95" s="21">
        <v>171100</v>
      </c>
      <c r="AM95" s="21">
        <v>257100</v>
      </c>
      <c r="AN95" s="21">
        <v>131300</v>
      </c>
      <c r="AO95" s="21">
        <v>131100</v>
      </c>
      <c r="AP95" s="21">
        <v>185300</v>
      </c>
      <c r="AQ95" s="21">
        <v>163900</v>
      </c>
      <c r="AR95" s="21">
        <v>137600</v>
      </c>
      <c r="AS95" s="21">
        <v>102600</v>
      </c>
      <c r="AT95" s="21">
        <v>189400</v>
      </c>
      <c r="AU95" s="21">
        <v>194000</v>
      </c>
      <c r="AV95" s="21">
        <v>157000</v>
      </c>
      <c r="AW95" s="21">
        <v>150100</v>
      </c>
      <c r="AX95" s="21">
        <v>202300</v>
      </c>
      <c r="AY95" s="21">
        <v>234400</v>
      </c>
      <c r="AZ95" s="21">
        <v>263200</v>
      </c>
      <c r="BA95" s="21">
        <v>247100</v>
      </c>
      <c r="BB95" s="21">
        <v>231600</v>
      </c>
      <c r="BC95" s="21">
        <v>297600</v>
      </c>
      <c r="BD95" s="21">
        <v>193800</v>
      </c>
      <c r="BE95" s="21">
        <v>190900</v>
      </c>
      <c r="BF95" s="21">
        <v>171800</v>
      </c>
      <c r="BG95" s="21">
        <v>160000</v>
      </c>
      <c r="BH95" s="21">
        <v>191300</v>
      </c>
      <c r="BI95" s="21">
        <v>135800</v>
      </c>
      <c r="BJ95" s="21">
        <v>187500</v>
      </c>
      <c r="BK95" s="21">
        <v>217600</v>
      </c>
      <c r="BL95" s="21">
        <v>218400</v>
      </c>
      <c r="BM95" s="2">
        <v>318800</v>
      </c>
      <c r="BN95" s="2">
        <v>391000</v>
      </c>
      <c r="BO95" s="2">
        <v>139300</v>
      </c>
      <c r="BP95" s="2">
        <v>131100</v>
      </c>
      <c r="BQ95" s="2">
        <v>129500</v>
      </c>
      <c r="BR95" s="2">
        <v>88400</v>
      </c>
      <c r="BS95" s="2">
        <v>113300</v>
      </c>
      <c r="BT95" s="2">
        <v>99300</v>
      </c>
      <c r="BU95" s="2">
        <v>105600</v>
      </c>
      <c r="BV95" s="2">
        <v>84800</v>
      </c>
      <c r="BW95" s="2">
        <v>111500</v>
      </c>
      <c r="BX95" s="2">
        <v>160300</v>
      </c>
      <c r="BY95" s="2">
        <v>109800</v>
      </c>
      <c r="BZ95" s="2">
        <v>76200</v>
      </c>
      <c r="CA95" s="2">
        <v>97800</v>
      </c>
      <c r="CB95" s="2">
        <v>83400</v>
      </c>
      <c r="CC95" s="2">
        <v>166800</v>
      </c>
      <c r="CD95" s="2">
        <v>132700</v>
      </c>
      <c r="CE95" s="2">
        <v>148800</v>
      </c>
      <c r="CF95" s="2">
        <v>155400</v>
      </c>
      <c r="CG95" s="2">
        <v>201400</v>
      </c>
      <c r="CH95" s="2">
        <v>231600</v>
      </c>
      <c r="CI95" s="2">
        <v>143500</v>
      </c>
      <c r="CJ95" s="2">
        <v>210000</v>
      </c>
      <c r="CK95" s="2">
        <v>114900</v>
      </c>
      <c r="CL95" s="2">
        <v>200500</v>
      </c>
      <c r="CM95" s="2">
        <v>221800</v>
      </c>
      <c r="CN95" s="2">
        <v>392300</v>
      </c>
      <c r="CO95" s="2">
        <v>315200</v>
      </c>
      <c r="CP95" s="2">
        <v>65100</v>
      </c>
      <c r="CQ95" s="2">
        <v>40600</v>
      </c>
      <c r="CR95" s="2">
        <v>29600</v>
      </c>
      <c r="CS95" s="2">
        <v>31600</v>
      </c>
      <c r="CT95" s="2">
        <v>74600</v>
      </c>
      <c r="CU95" s="2">
        <v>54900</v>
      </c>
      <c r="CV95" s="2">
        <v>27400</v>
      </c>
      <c r="CW95" s="2">
        <v>33300</v>
      </c>
      <c r="CX95" s="2">
        <v>32600</v>
      </c>
      <c r="CY95" s="2">
        <v>38800</v>
      </c>
      <c r="CZ95" s="2">
        <v>47700</v>
      </c>
      <c r="DA95" s="2">
        <v>65300</v>
      </c>
      <c r="DB95" s="2">
        <v>54800</v>
      </c>
      <c r="DC95" s="2">
        <v>74500</v>
      </c>
      <c r="DD95" s="2">
        <v>52100</v>
      </c>
      <c r="DE95" s="2">
        <v>87100</v>
      </c>
      <c r="DF95" s="2">
        <v>114500</v>
      </c>
      <c r="DG95" s="2">
        <v>78400</v>
      </c>
      <c r="DH95" s="2">
        <v>77200</v>
      </c>
      <c r="DI95" s="2">
        <v>48000</v>
      </c>
      <c r="DJ95" s="2">
        <v>50100</v>
      </c>
      <c r="DK95" s="2">
        <v>70800</v>
      </c>
      <c r="DL95" s="2">
        <v>99900</v>
      </c>
      <c r="DM95" s="2">
        <v>42600</v>
      </c>
      <c r="DN95" s="2">
        <v>57300</v>
      </c>
      <c r="DO95" s="2">
        <v>80900</v>
      </c>
      <c r="DP95" s="2">
        <v>41100</v>
      </c>
      <c r="DQ95" s="2">
        <v>57000</v>
      </c>
      <c r="DR95" s="2">
        <v>57800</v>
      </c>
      <c r="DS95" s="2">
        <v>96100</v>
      </c>
      <c r="DT95" s="2">
        <v>128400</v>
      </c>
      <c r="DU95" s="2">
        <v>223300</v>
      </c>
      <c r="DV95" s="2">
        <v>25800</v>
      </c>
      <c r="DW95" s="2">
        <v>27300</v>
      </c>
      <c r="DX95" s="2">
        <v>31600</v>
      </c>
      <c r="DY95" s="2">
        <v>31600</v>
      </c>
      <c r="DZ95" s="2">
        <v>35400</v>
      </c>
      <c r="EA95" s="2">
        <v>25500</v>
      </c>
      <c r="EB95" s="2">
        <v>39700</v>
      </c>
      <c r="EC95" s="2">
        <v>26300</v>
      </c>
      <c r="ED95" s="2">
        <v>26900</v>
      </c>
      <c r="EE95" s="2">
        <v>37100</v>
      </c>
      <c r="EF95" s="2">
        <v>21700</v>
      </c>
      <c r="EG95" s="2">
        <v>28300</v>
      </c>
      <c r="EH95" s="2">
        <v>30000</v>
      </c>
      <c r="EI95" s="2">
        <v>34500</v>
      </c>
      <c r="EJ95" s="2">
        <v>44400</v>
      </c>
      <c r="EK95" s="2">
        <v>19800</v>
      </c>
      <c r="EL95" s="2">
        <v>34700</v>
      </c>
      <c r="EM95" s="2">
        <v>40300</v>
      </c>
      <c r="EN95" s="2">
        <v>55300</v>
      </c>
      <c r="EO95" s="2">
        <v>25700</v>
      </c>
      <c r="EP95" s="2">
        <v>25800</v>
      </c>
      <c r="EQ95" s="2">
        <v>33600</v>
      </c>
      <c r="ER95" s="2">
        <v>36200</v>
      </c>
      <c r="ES95" s="2">
        <v>45200</v>
      </c>
      <c r="ET95" s="2">
        <v>26600</v>
      </c>
      <c r="EU95" s="2">
        <v>27200</v>
      </c>
      <c r="EV95" s="2">
        <v>21900</v>
      </c>
      <c r="EW95" s="2">
        <v>22800</v>
      </c>
      <c r="EX95" s="2">
        <v>24200</v>
      </c>
      <c r="EY95" s="2">
        <v>18400</v>
      </c>
      <c r="EZ95" s="2">
        <v>18100</v>
      </c>
      <c r="FA95" s="2">
        <v>25500</v>
      </c>
      <c r="FB95" s="2">
        <v>26000</v>
      </c>
      <c r="FC95" s="2">
        <v>21900</v>
      </c>
      <c r="FD95" s="2">
        <v>21700</v>
      </c>
      <c r="FE95" s="2">
        <v>25900</v>
      </c>
      <c r="FF95" s="2">
        <v>31200</v>
      </c>
      <c r="FG95" s="2">
        <v>22200</v>
      </c>
      <c r="FH95" s="2">
        <v>29200</v>
      </c>
      <c r="FI95" s="2">
        <v>25600</v>
      </c>
      <c r="FJ95" s="2">
        <v>27800</v>
      </c>
      <c r="FK95" s="2">
        <v>31400</v>
      </c>
      <c r="FL95" s="2">
        <v>30900</v>
      </c>
      <c r="FM95" s="2">
        <v>25100</v>
      </c>
      <c r="FN95" s="2">
        <v>24400</v>
      </c>
      <c r="FO95" s="2">
        <v>56200</v>
      </c>
      <c r="FP95" s="2">
        <v>48600</v>
      </c>
      <c r="FQ95" s="2">
        <v>23000</v>
      </c>
      <c r="FR95" s="2">
        <v>99000</v>
      </c>
      <c r="FS95" s="2">
        <v>33800</v>
      </c>
      <c r="FT95" s="2">
        <v>31100</v>
      </c>
      <c r="FU95" s="2">
        <v>20100</v>
      </c>
      <c r="FV95" s="2">
        <v>33300</v>
      </c>
      <c r="FW95" s="2">
        <v>25400</v>
      </c>
      <c r="FX95" s="2">
        <v>40800</v>
      </c>
      <c r="FY95" s="2">
        <v>77300</v>
      </c>
      <c r="FZ95" s="2">
        <v>107000</v>
      </c>
      <c r="GA95" s="2">
        <v>152800</v>
      </c>
      <c r="GB95" s="2">
        <v>20900</v>
      </c>
      <c r="GC95" s="2">
        <v>16200</v>
      </c>
      <c r="GD95" s="2">
        <v>14100</v>
      </c>
      <c r="GE95" s="2">
        <v>22700</v>
      </c>
      <c r="GF95" s="2">
        <v>32600</v>
      </c>
      <c r="GG95" s="2">
        <v>23700</v>
      </c>
      <c r="GH95" s="2">
        <v>33700</v>
      </c>
      <c r="GI95" s="2">
        <v>85800</v>
      </c>
      <c r="GJ95" s="2">
        <v>41100</v>
      </c>
      <c r="GK95" s="2">
        <v>50700</v>
      </c>
      <c r="GL95" s="2">
        <v>35600</v>
      </c>
      <c r="GM95" s="2">
        <v>19800</v>
      </c>
      <c r="GN95" s="2">
        <v>29600</v>
      </c>
      <c r="GO95" s="2">
        <v>68300</v>
      </c>
      <c r="GP95" s="2">
        <v>28200</v>
      </c>
      <c r="GQ95" s="2">
        <v>19200</v>
      </c>
      <c r="GR95" s="2">
        <v>25200</v>
      </c>
      <c r="GS95" s="2">
        <v>31300</v>
      </c>
      <c r="GT95" s="2">
        <v>32200</v>
      </c>
      <c r="GU95" s="2">
        <v>43700</v>
      </c>
      <c r="GV95" s="2">
        <v>45000</v>
      </c>
      <c r="GW95" s="2">
        <v>27200</v>
      </c>
      <c r="GX95" s="2">
        <v>26900</v>
      </c>
      <c r="GY95" s="2">
        <v>60500</v>
      </c>
      <c r="GZ95" s="2">
        <v>40500</v>
      </c>
      <c r="HA95" s="2">
        <v>20200</v>
      </c>
      <c r="HB95" s="2">
        <v>44700</v>
      </c>
      <c r="HC95" s="2">
        <v>45300</v>
      </c>
      <c r="HD95" s="2">
        <v>78200</v>
      </c>
      <c r="HE95" s="2">
        <v>63700</v>
      </c>
      <c r="HF95" s="2">
        <v>92500</v>
      </c>
      <c r="HG95" s="2">
        <v>66000</v>
      </c>
      <c r="HH95" s="2">
        <v>56300</v>
      </c>
      <c r="HI95" s="2">
        <v>47500</v>
      </c>
      <c r="HJ95" s="2">
        <v>70600</v>
      </c>
      <c r="HK95" s="2">
        <v>52700</v>
      </c>
      <c r="HL95" s="2">
        <v>51900</v>
      </c>
      <c r="HM95" s="2">
        <v>44600</v>
      </c>
      <c r="HN95" s="2">
        <v>31100</v>
      </c>
      <c r="HO95" s="2">
        <v>36900</v>
      </c>
      <c r="HP95" s="2">
        <v>31900</v>
      </c>
      <c r="HQ95" s="2">
        <v>35300</v>
      </c>
      <c r="HR95" s="2">
        <v>41100</v>
      </c>
      <c r="HS95" s="2">
        <v>27000</v>
      </c>
      <c r="HT95" s="2">
        <v>14100</v>
      </c>
      <c r="HU95" s="2">
        <v>25600</v>
      </c>
      <c r="HV95" s="2">
        <v>48600</v>
      </c>
      <c r="HW95" s="2">
        <v>32600</v>
      </c>
      <c r="HX95" s="2">
        <v>28500</v>
      </c>
      <c r="HY95" s="2">
        <v>26300</v>
      </c>
      <c r="HZ95" s="2">
        <v>36900</v>
      </c>
      <c r="IA95" s="2">
        <v>33000</v>
      </c>
      <c r="IB95" s="2">
        <v>42900</v>
      </c>
      <c r="IC95" s="2">
        <v>23500</v>
      </c>
      <c r="ID95" s="2">
        <v>31500</v>
      </c>
      <c r="IE95" s="2">
        <v>19000</v>
      </c>
      <c r="IF95" s="2">
        <v>24900</v>
      </c>
      <c r="IG95" s="2">
        <v>30800</v>
      </c>
      <c r="IH95" s="2">
        <v>20700</v>
      </c>
      <c r="II95" s="2">
        <v>32700</v>
      </c>
      <c r="IJ95" s="2">
        <v>28000</v>
      </c>
      <c r="IK95" s="2">
        <v>42000</v>
      </c>
      <c r="IL95" s="2">
        <v>29200</v>
      </c>
      <c r="IM95" s="2">
        <v>39500</v>
      </c>
      <c r="IN95" s="2">
        <v>82600</v>
      </c>
      <c r="IO95" s="2">
        <v>29100</v>
      </c>
      <c r="IP95" s="2">
        <v>26200</v>
      </c>
      <c r="IQ95" s="2">
        <v>25600</v>
      </c>
      <c r="IR95" s="2">
        <v>28000</v>
      </c>
      <c r="IS95" s="2">
        <v>16100</v>
      </c>
      <c r="IT95" s="2">
        <v>20000</v>
      </c>
    </row>
    <row r="96" spans="1:254" ht="15.9" customHeight="1">
      <c r="A96" s="390" t="s">
        <v>187</v>
      </c>
      <c r="B96" s="46" t="s">
        <v>188</v>
      </c>
      <c r="C96" s="50">
        <v>5925300</v>
      </c>
      <c r="D96" s="199">
        <v>-6759500</v>
      </c>
      <c r="E96" s="197">
        <v>12684800</v>
      </c>
      <c r="F96" s="21">
        <v>9010900</v>
      </c>
      <c r="G96" s="21">
        <v>10104000</v>
      </c>
      <c r="H96" s="21">
        <v>8105600</v>
      </c>
      <c r="I96" s="21">
        <v>1063700</v>
      </c>
      <c r="J96" s="21">
        <v>10002100</v>
      </c>
      <c r="K96" s="21">
        <v>9390200</v>
      </c>
      <c r="L96" s="21">
        <v>7885000</v>
      </c>
      <c r="M96" s="21">
        <v>7023300</v>
      </c>
      <c r="N96" s="21">
        <v>9492600</v>
      </c>
      <c r="O96" s="21">
        <v>7103200</v>
      </c>
      <c r="P96" s="21">
        <v>10290600</v>
      </c>
      <c r="Q96" s="21">
        <v>9174200</v>
      </c>
      <c r="R96" s="21">
        <v>12103300</v>
      </c>
      <c r="S96" s="21">
        <v>7583500</v>
      </c>
      <c r="T96" s="21">
        <v>8657500</v>
      </c>
      <c r="U96" s="21">
        <v>10398900</v>
      </c>
      <c r="V96" s="21">
        <v>7667300</v>
      </c>
      <c r="W96" s="21">
        <v>6297800</v>
      </c>
      <c r="X96" s="21">
        <v>7892700</v>
      </c>
      <c r="Y96" s="21">
        <v>8950100</v>
      </c>
      <c r="Z96" s="21">
        <v>7742500</v>
      </c>
      <c r="AA96" s="21">
        <v>6724300</v>
      </c>
      <c r="AB96" s="21">
        <v>8723400</v>
      </c>
      <c r="AC96" s="21">
        <v>7721400</v>
      </c>
      <c r="AD96" s="21">
        <v>11603100</v>
      </c>
      <c r="AE96" s="21">
        <v>7492100</v>
      </c>
      <c r="AF96" s="21">
        <v>10291800</v>
      </c>
      <c r="AG96" s="21">
        <v>10358400</v>
      </c>
      <c r="AH96" s="21">
        <v>8567000</v>
      </c>
      <c r="AI96" s="21">
        <v>10669900</v>
      </c>
      <c r="AJ96" s="21">
        <v>10093200</v>
      </c>
      <c r="AK96" s="21">
        <v>10705800</v>
      </c>
      <c r="AL96" s="21">
        <v>11198800</v>
      </c>
      <c r="AM96" s="21">
        <v>11491700</v>
      </c>
      <c r="AN96" s="21">
        <v>9058100</v>
      </c>
      <c r="AO96" s="21">
        <v>9339500</v>
      </c>
      <c r="AP96" s="21">
        <v>9816600</v>
      </c>
      <c r="AQ96" s="21">
        <v>9550400</v>
      </c>
      <c r="AR96" s="21">
        <v>8447800</v>
      </c>
      <c r="AS96" s="21">
        <v>8111500</v>
      </c>
      <c r="AT96" s="21">
        <v>9586300</v>
      </c>
      <c r="AU96" s="21">
        <v>7707800</v>
      </c>
      <c r="AV96" s="21">
        <v>8165500</v>
      </c>
      <c r="AW96" s="21">
        <v>6317800</v>
      </c>
      <c r="AX96" s="21">
        <v>6878300</v>
      </c>
      <c r="AY96" s="21">
        <v>8084800</v>
      </c>
      <c r="AZ96" s="21">
        <v>10076600</v>
      </c>
      <c r="BA96" s="21">
        <v>10164100</v>
      </c>
      <c r="BB96" s="21">
        <v>8387100</v>
      </c>
      <c r="BC96" s="21">
        <v>7490400</v>
      </c>
      <c r="BD96" s="21">
        <v>8083300</v>
      </c>
      <c r="BE96" s="21">
        <v>7628200</v>
      </c>
      <c r="BF96" s="21">
        <v>8690500</v>
      </c>
      <c r="BG96" s="21">
        <v>9124900</v>
      </c>
      <c r="BH96" s="21">
        <v>6862800</v>
      </c>
      <c r="BI96" s="21">
        <v>6685700</v>
      </c>
      <c r="BJ96" s="21">
        <v>6760300</v>
      </c>
      <c r="BK96" s="21">
        <v>8307900</v>
      </c>
      <c r="BL96" s="21">
        <v>8973700</v>
      </c>
      <c r="BM96" s="2">
        <v>8687100</v>
      </c>
      <c r="BN96" s="2">
        <v>22293100</v>
      </c>
      <c r="BO96" s="2">
        <v>8544200</v>
      </c>
      <c r="BP96" s="2">
        <v>10684700</v>
      </c>
      <c r="BQ96" s="2">
        <v>11586800</v>
      </c>
      <c r="BR96" s="2">
        <v>5100600</v>
      </c>
      <c r="BS96" s="2">
        <v>8434800</v>
      </c>
      <c r="BT96" s="2">
        <v>5813900</v>
      </c>
      <c r="BU96" s="2">
        <v>9124800</v>
      </c>
      <c r="BV96" s="2">
        <v>11078600</v>
      </c>
      <c r="BW96" s="2">
        <v>6416700</v>
      </c>
      <c r="BX96" s="2">
        <v>7596200</v>
      </c>
      <c r="BY96" s="2">
        <v>8109100</v>
      </c>
      <c r="BZ96" s="2">
        <v>4249200</v>
      </c>
      <c r="CA96" s="2">
        <v>3714000</v>
      </c>
      <c r="CB96" s="2">
        <v>4460400</v>
      </c>
      <c r="CC96" s="2">
        <v>7591600</v>
      </c>
      <c r="CD96" s="2">
        <v>5618000</v>
      </c>
      <c r="CE96" s="2">
        <v>6341000</v>
      </c>
      <c r="CF96" s="2">
        <v>6282300</v>
      </c>
      <c r="CG96" s="2">
        <v>7211800</v>
      </c>
      <c r="CH96" s="2">
        <v>8384000</v>
      </c>
      <c r="CI96" s="2">
        <v>5997800</v>
      </c>
      <c r="CJ96" s="2">
        <v>4988300</v>
      </c>
      <c r="CK96" s="2">
        <v>4086500</v>
      </c>
      <c r="CL96" s="2">
        <v>5446700</v>
      </c>
      <c r="CM96" s="2">
        <v>5761600</v>
      </c>
      <c r="CN96" s="2">
        <v>6259700</v>
      </c>
      <c r="CO96" s="2">
        <v>5276700</v>
      </c>
      <c r="CP96" s="2">
        <v>4785600</v>
      </c>
      <c r="CQ96" s="2">
        <v>4688700</v>
      </c>
      <c r="CR96" s="2">
        <v>5320700</v>
      </c>
      <c r="CS96" s="2">
        <v>5241600</v>
      </c>
      <c r="CT96" s="2">
        <v>5319300</v>
      </c>
      <c r="CU96" s="2">
        <v>5390900</v>
      </c>
      <c r="CV96" s="2">
        <v>5431700</v>
      </c>
      <c r="CW96" s="2">
        <v>7225500</v>
      </c>
      <c r="CX96" s="2">
        <v>6255800</v>
      </c>
      <c r="CY96" s="2">
        <v>5405300</v>
      </c>
      <c r="CZ96" s="2">
        <v>5939300</v>
      </c>
      <c r="DA96" s="2">
        <v>8418000</v>
      </c>
      <c r="DB96" s="2">
        <v>5650800</v>
      </c>
      <c r="DC96" s="2">
        <v>8310000</v>
      </c>
      <c r="DD96" s="2">
        <v>5684300</v>
      </c>
      <c r="DE96" s="2">
        <v>10447700</v>
      </c>
      <c r="DF96" s="2">
        <v>8121400</v>
      </c>
      <c r="DG96" s="2">
        <v>6335000</v>
      </c>
      <c r="DH96" s="2">
        <v>6120700</v>
      </c>
      <c r="DI96" s="2">
        <v>19249600</v>
      </c>
      <c r="DJ96" s="2">
        <v>9113600</v>
      </c>
      <c r="DK96" s="2">
        <v>10411500</v>
      </c>
      <c r="DL96" s="2">
        <v>6890100</v>
      </c>
      <c r="DM96" s="2">
        <v>5333300</v>
      </c>
      <c r="DN96" s="2">
        <v>5618100</v>
      </c>
      <c r="DO96" s="2">
        <v>6369800</v>
      </c>
      <c r="DP96" s="2">
        <v>4395200</v>
      </c>
      <c r="DQ96" s="2">
        <v>5574300</v>
      </c>
      <c r="DR96" s="2">
        <v>6756900</v>
      </c>
      <c r="DS96" s="2">
        <v>7527100</v>
      </c>
      <c r="DT96" s="2">
        <v>5987900</v>
      </c>
      <c r="DU96" s="2">
        <v>9268200</v>
      </c>
      <c r="DV96" s="2">
        <v>5699900</v>
      </c>
      <c r="DW96" s="2">
        <v>7604500</v>
      </c>
      <c r="DX96" s="2">
        <v>18227400</v>
      </c>
      <c r="DY96" s="2">
        <v>6737700</v>
      </c>
      <c r="DZ96" s="2">
        <v>5546100</v>
      </c>
      <c r="EA96" s="2">
        <v>3658100</v>
      </c>
      <c r="EB96" s="2">
        <v>4502700</v>
      </c>
      <c r="EC96" s="2">
        <v>4517600</v>
      </c>
      <c r="ED96" s="2">
        <v>4146000</v>
      </c>
      <c r="EE96" s="2">
        <v>5249800</v>
      </c>
      <c r="EF96" s="2">
        <v>6769500</v>
      </c>
      <c r="EG96" s="2">
        <v>5854400</v>
      </c>
      <c r="EH96" s="2">
        <v>6206900</v>
      </c>
      <c r="EI96" s="2">
        <v>4074700</v>
      </c>
      <c r="EJ96" s="2">
        <v>3543400</v>
      </c>
      <c r="EK96" s="2">
        <v>6557800</v>
      </c>
      <c r="EL96" s="2">
        <v>3463700</v>
      </c>
      <c r="EM96" s="2">
        <v>4441600</v>
      </c>
      <c r="EN96" s="2">
        <v>5217500</v>
      </c>
      <c r="EO96" s="2">
        <v>4139600</v>
      </c>
      <c r="EP96" s="2">
        <v>3838500</v>
      </c>
      <c r="EQ96" s="2">
        <v>5504900</v>
      </c>
      <c r="ER96" s="2">
        <v>4471100</v>
      </c>
      <c r="ES96" s="2">
        <v>5669400</v>
      </c>
      <c r="ET96" s="2">
        <v>2844400</v>
      </c>
      <c r="EU96" s="2">
        <v>2763100</v>
      </c>
      <c r="EV96" s="2">
        <v>1091200</v>
      </c>
      <c r="EW96" s="2">
        <v>982900</v>
      </c>
      <c r="EX96" s="2">
        <v>2001400</v>
      </c>
      <c r="EY96" s="2">
        <v>1510700</v>
      </c>
      <c r="EZ96" s="2">
        <v>1967300</v>
      </c>
      <c r="FA96" s="2">
        <v>2329300</v>
      </c>
      <c r="FB96" s="2">
        <v>1629900</v>
      </c>
      <c r="FC96" s="2">
        <v>1733900</v>
      </c>
      <c r="FD96" s="2">
        <v>1950400</v>
      </c>
      <c r="FE96" s="2">
        <v>2558100</v>
      </c>
      <c r="FF96" s="2">
        <v>1509600</v>
      </c>
      <c r="FG96" s="2">
        <v>1729000</v>
      </c>
      <c r="FH96" s="2">
        <v>1816800</v>
      </c>
      <c r="FI96" s="2">
        <v>2497300</v>
      </c>
      <c r="FJ96" s="2">
        <v>2346100</v>
      </c>
      <c r="FK96" s="2">
        <v>3656900</v>
      </c>
      <c r="FL96" s="2">
        <v>1828600</v>
      </c>
      <c r="FM96" s="2">
        <v>1872800</v>
      </c>
      <c r="FN96" s="2">
        <v>1155700</v>
      </c>
      <c r="FO96" s="2">
        <v>2077800</v>
      </c>
      <c r="FP96" s="2">
        <v>1861100</v>
      </c>
      <c r="FQ96" s="2">
        <v>2099800</v>
      </c>
      <c r="FR96" s="2">
        <v>3672900</v>
      </c>
      <c r="FS96" s="2">
        <v>2395600</v>
      </c>
      <c r="FT96" s="2">
        <v>3005700</v>
      </c>
      <c r="FU96" s="2">
        <v>3687100</v>
      </c>
      <c r="FV96" s="2">
        <v>2551200</v>
      </c>
      <c r="FW96" s="2">
        <v>2453000</v>
      </c>
      <c r="FX96" s="2">
        <v>2410900</v>
      </c>
      <c r="FY96" s="2">
        <v>2720400</v>
      </c>
      <c r="FZ96" s="2">
        <v>1791700</v>
      </c>
      <c r="GA96" s="2">
        <v>2291500</v>
      </c>
      <c r="GB96" s="2">
        <v>2941400</v>
      </c>
      <c r="GC96" s="2">
        <v>2670500</v>
      </c>
      <c r="GD96" s="2">
        <v>4283100</v>
      </c>
      <c r="GE96" s="2">
        <v>2603000</v>
      </c>
      <c r="GF96" s="2">
        <v>5061400</v>
      </c>
      <c r="GG96" s="2">
        <v>26676000</v>
      </c>
      <c r="GH96" s="2">
        <v>11098800</v>
      </c>
      <c r="GI96" s="2">
        <v>6044300</v>
      </c>
      <c r="GJ96" s="2">
        <v>7994900</v>
      </c>
      <c r="GK96" s="2">
        <v>10420200</v>
      </c>
      <c r="GL96" s="2">
        <v>2122200</v>
      </c>
      <c r="GM96" s="2">
        <v>2598500</v>
      </c>
      <c r="GN96" s="2">
        <v>1904400</v>
      </c>
      <c r="GO96" s="2">
        <v>2482400</v>
      </c>
      <c r="GP96" s="2">
        <v>1485400</v>
      </c>
      <c r="GQ96" s="2">
        <v>1263000</v>
      </c>
      <c r="GR96" s="2">
        <v>1370500</v>
      </c>
      <c r="GS96" s="2">
        <v>1322700</v>
      </c>
      <c r="GT96" s="2">
        <v>1630300</v>
      </c>
      <c r="GU96" s="2">
        <v>2736600</v>
      </c>
      <c r="GV96" s="2">
        <v>2178500</v>
      </c>
      <c r="GW96" s="2">
        <v>2503800</v>
      </c>
      <c r="GX96" s="2">
        <v>1407500</v>
      </c>
      <c r="GY96" s="2">
        <v>1897400</v>
      </c>
      <c r="GZ96" s="2">
        <v>2472500</v>
      </c>
      <c r="HA96" s="2">
        <v>1352000</v>
      </c>
      <c r="HB96" s="2">
        <v>1687400</v>
      </c>
      <c r="HC96" s="2">
        <v>1140700</v>
      </c>
      <c r="HD96" s="2">
        <v>1035600</v>
      </c>
      <c r="HE96" s="2">
        <v>1449300</v>
      </c>
      <c r="HF96" s="2">
        <v>1975700</v>
      </c>
      <c r="HG96" s="2">
        <v>2386800</v>
      </c>
      <c r="HH96" s="2">
        <v>2891600</v>
      </c>
      <c r="HI96" s="2">
        <v>4250200</v>
      </c>
      <c r="HJ96" s="2">
        <v>4770400</v>
      </c>
      <c r="HK96" s="2">
        <v>1768300</v>
      </c>
      <c r="HL96" s="2">
        <v>2646800</v>
      </c>
      <c r="HM96" s="2">
        <v>1706700</v>
      </c>
      <c r="HN96" s="2">
        <v>2669000</v>
      </c>
      <c r="HO96" s="2">
        <v>5114400</v>
      </c>
      <c r="HP96" s="2">
        <v>5313600</v>
      </c>
      <c r="HQ96" s="2">
        <v>2196700</v>
      </c>
      <c r="HR96" s="2">
        <v>1060700</v>
      </c>
      <c r="HS96" s="2">
        <v>1955000</v>
      </c>
      <c r="HT96" s="2">
        <v>1437600</v>
      </c>
      <c r="HU96" s="2">
        <v>861000</v>
      </c>
      <c r="HV96" s="2">
        <v>958000</v>
      </c>
      <c r="HW96" s="2">
        <v>2062400</v>
      </c>
      <c r="HX96" s="2">
        <v>1930700</v>
      </c>
      <c r="HY96" s="2">
        <v>1551500</v>
      </c>
      <c r="HZ96" s="2">
        <v>1633000</v>
      </c>
      <c r="IA96" s="2">
        <v>1776900</v>
      </c>
      <c r="IB96" s="2">
        <v>1841000</v>
      </c>
      <c r="IC96" s="2">
        <v>2356500</v>
      </c>
      <c r="ID96" s="2">
        <v>1276800</v>
      </c>
      <c r="IE96" s="2">
        <v>2629900</v>
      </c>
      <c r="IF96" s="2">
        <v>2150000</v>
      </c>
      <c r="IG96" s="2">
        <v>1383600</v>
      </c>
      <c r="IH96" s="2">
        <v>2103100</v>
      </c>
      <c r="II96" s="2">
        <v>1751800</v>
      </c>
      <c r="IJ96" s="2">
        <v>2037700</v>
      </c>
      <c r="IK96" s="2">
        <v>2418000</v>
      </c>
      <c r="IL96" s="2">
        <v>2086900</v>
      </c>
      <c r="IM96" s="2">
        <v>1974300</v>
      </c>
      <c r="IN96" s="2">
        <v>2360000</v>
      </c>
      <c r="IO96" s="2">
        <v>5013600</v>
      </c>
      <c r="IP96" s="2">
        <v>6619700</v>
      </c>
      <c r="IQ96" s="2">
        <v>2267100</v>
      </c>
      <c r="IR96" s="2">
        <v>1243300</v>
      </c>
      <c r="IS96" s="2">
        <v>1666600</v>
      </c>
      <c r="IT96" s="2">
        <v>1477800</v>
      </c>
    </row>
    <row r="97" spans="1:254" ht="15.9" customHeight="1">
      <c r="A97" s="390" t="s">
        <v>189</v>
      </c>
      <c r="B97" s="46" t="s">
        <v>190</v>
      </c>
      <c r="C97" s="50">
        <v>541100</v>
      </c>
      <c r="D97" s="199">
        <v>-509300</v>
      </c>
      <c r="E97" s="197">
        <v>1050400</v>
      </c>
      <c r="F97" s="21">
        <v>1484700</v>
      </c>
      <c r="G97" s="21">
        <v>967300</v>
      </c>
      <c r="H97" s="21">
        <v>1067400</v>
      </c>
      <c r="I97" s="21">
        <v>2746100</v>
      </c>
      <c r="J97" s="21">
        <v>1232300</v>
      </c>
      <c r="K97" s="21">
        <v>1443100</v>
      </c>
      <c r="L97" s="21">
        <v>1152600</v>
      </c>
      <c r="M97" s="21">
        <v>1122600</v>
      </c>
      <c r="N97" s="21">
        <v>806600</v>
      </c>
      <c r="O97" s="21">
        <v>552700</v>
      </c>
      <c r="P97" s="21">
        <v>840400</v>
      </c>
      <c r="Q97" s="21">
        <v>799700</v>
      </c>
      <c r="R97" s="21">
        <v>1216800</v>
      </c>
      <c r="S97" s="21">
        <v>643500</v>
      </c>
      <c r="T97" s="21">
        <v>875300</v>
      </c>
      <c r="U97" s="21">
        <v>912800</v>
      </c>
      <c r="V97" s="21">
        <v>1042100</v>
      </c>
      <c r="W97" s="21">
        <v>750900</v>
      </c>
      <c r="X97" s="21">
        <v>1224500</v>
      </c>
      <c r="Y97" s="21">
        <v>910200</v>
      </c>
      <c r="Z97" s="21">
        <v>1055900</v>
      </c>
      <c r="AA97" s="21">
        <v>956500</v>
      </c>
      <c r="AB97" s="21">
        <v>892600</v>
      </c>
      <c r="AC97" s="21">
        <v>1862900</v>
      </c>
      <c r="AD97" s="21">
        <v>911300</v>
      </c>
      <c r="AE97" s="21">
        <v>922000</v>
      </c>
      <c r="AF97" s="21">
        <v>1021500</v>
      </c>
      <c r="AG97" s="21">
        <v>1158000</v>
      </c>
      <c r="AH97" s="21">
        <v>931300</v>
      </c>
      <c r="AI97" s="21">
        <v>933100</v>
      </c>
      <c r="AJ97" s="21">
        <v>1316300</v>
      </c>
      <c r="AK97" s="21">
        <v>1178000</v>
      </c>
      <c r="AL97" s="21">
        <v>1960800</v>
      </c>
      <c r="AM97" s="21">
        <v>1617200</v>
      </c>
      <c r="AN97" s="21">
        <v>1114200</v>
      </c>
      <c r="AO97" s="21">
        <v>1221900</v>
      </c>
      <c r="AP97" s="21">
        <v>1278400</v>
      </c>
      <c r="AQ97" s="21">
        <v>2602400</v>
      </c>
      <c r="AR97" s="21">
        <v>971600</v>
      </c>
      <c r="AS97" s="21">
        <v>1491700</v>
      </c>
      <c r="AT97" s="21">
        <v>1887900</v>
      </c>
      <c r="AU97" s="21">
        <v>2430500</v>
      </c>
      <c r="AV97" s="21">
        <v>1245100</v>
      </c>
      <c r="AW97" s="21">
        <v>830500</v>
      </c>
      <c r="AX97" s="21">
        <v>1232800</v>
      </c>
      <c r="AY97" s="21">
        <v>1400800</v>
      </c>
      <c r="AZ97" s="21">
        <v>1235600</v>
      </c>
      <c r="BA97" s="21">
        <v>1292400</v>
      </c>
      <c r="BB97" s="21">
        <v>1150000</v>
      </c>
      <c r="BC97" s="21">
        <v>1064900</v>
      </c>
      <c r="BD97" s="21">
        <v>1910600</v>
      </c>
      <c r="BE97" s="21">
        <v>1654400</v>
      </c>
      <c r="BF97" s="21">
        <v>1675800</v>
      </c>
      <c r="BG97" s="21">
        <v>2042100</v>
      </c>
      <c r="BH97" s="21">
        <v>1754100</v>
      </c>
      <c r="BI97" s="21">
        <v>1709200</v>
      </c>
      <c r="BJ97" s="21">
        <v>2564300</v>
      </c>
      <c r="BK97" s="21">
        <v>2780200</v>
      </c>
      <c r="BL97" s="21">
        <v>3574400</v>
      </c>
      <c r="BM97" s="2">
        <v>1754000</v>
      </c>
      <c r="BN97" s="2">
        <v>1648500</v>
      </c>
      <c r="BO97" s="2">
        <v>1397900</v>
      </c>
      <c r="BP97" s="2">
        <v>1352800</v>
      </c>
      <c r="BQ97" s="2">
        <v>1614200</v>
      </c>
      <c r="BR97" s="2">
        <v>697500</v>
      </c>
      <c r="BS97" s="2">
        <v>1287400</v>
      </c>
      <c r="BT97" s="2">
        <v>1135200</v>
      </c>
      <c r="BU97" s="2">
        <v>1139000</v>
      </c>
      <c r="BV97" s="2">
        <v>1335900</v>
      </c>
      <c r="BW97" s="2">
        <v>1199800</v>
      </c>
      <c r="BX97" s="2">
        <v>1084900</v>
      </c>
      <c r="BY97" s="2">
        <v>1453800</v>
      </c>
      <c r="BZ97" s="2">
        <v>1012100</v>
      </c>
      <c r="CA97" s="2">
        <v>933000</v>
      </c>
      <c r="CB97" s="2">
        <v>930400</v>
      </c>
      <c r="CC97" s="2">
        <v>1472400</v>
      </c>
      <c r="CD97" s="2">
        <v>1254800</v>
      </c>
      <c r="CE97" s="2">
        <v>1196800</v>
      </c>
      <c r="CF97" s="2">
        <v>1143300</v>
      </c>
      <c r="CG97" s="2">
        <v>1024400</v>
      </c>
      <c r="CH97" s="2">
        <v>2396600</v>
      </c>
      <c r="CI97" s="2">
        <v>1459800</v>
      </c>
      <c r="CJ97" s="2">
        <v>1163500</v>
      </c>
      <c r="CK97" s="2">
        <v>1046900</v>
      </c>
      <c r="CL97" s="2">
        <v>1041300</v>
      </c>
      <c r="CM97" s="2">
        <v>1229600</v>
      </c>
      <c r="CN97" s="2">
        <v>1727500</v>
      </c>
      <c r="CO97" s="2">
        <v>1874900</v>
      </c>
      <c r="CP97" s="2">
        <v>1385000</v>
      </c>
      <c r="CQ97" s="2">
        <v>1353200</v>
      </c>
      <c r="CR97" s="2">
        <v>1210600</v>
      </c>
      <c r="CS97" s="2">
        <v>1237100</v>
      </c>
      <c r="CT97" s="2">
        <v>1401600</v>
      </c>
      <c r="CU97" s="2">
        <v>1370000</v>
      </c>
      <c r="CV97" s="2">
        <v>923800</v>
      </c>
      <c r="CW97" s="2">
        <v>1122100</v>
      </c>
      <c r="CX97" s="2">
        <v>950900</v>
      </c>
      <c r="CY97" s="2">
        <v>1769900</v>
      </c>
      <c r="CZ97" s="2">
        <v>1701100</v>
      </c>
      <c r="DA97" s="2">
        <v>2221700</v>
      </c>
      <c r="DB97" s="2">
        <v>2155800</v>
      </c>
      <c r="DC97" s="2">
        <v>4176100</v>
      </c>
      <c r="DD97" s="2">
        <v>2754300</v>
      </c>
      <c r="DE97" s="2">
        <v>2790300</v>
      </c>
      <c r="DF97" s="2">
        <v>4032000</v>
      </c>
      <c r="DG97" s="2">
        <v>7744600</v>
      </c>
      <c r="DH97" s="2">
        <v>2589600</v>
      </c>
      <c r="DI97" s="2">
        <v>1367700</v>
      </c>
      <c r="DJ97" s="2">
        <v>1315800</v>
      </c>
      <c r="DK97" s="2">
        <v>1437000</v>
      </c>
      <c r="DL97" s="2">
        <v>1720000</v>
      </c>
      <c r="DM97" s="2">
        <v>920300</v>
      </c>
      <c r="DN97" s="2">
        <v>976500</v>
      </c>
      <c r="DO97" s="2">
        <v>2018800</v>
      </c>
      <c r="DP97" s="2">
        <v>1571600</v>
      </c>
      <c r="DQ97" s="2">
        <v>3087800</v>
      </c>
      <c r="DR97" s="2">
        <v>5928900</v>
      </c>
      <c r="DS97" s="2">
        <v>5313200</v>
      </c>
      <c r="DT97" s="2">
        <v>1464300</v>
      </c>
      <c r="DU97" s="2">
        <v>1380600</v>
      </c>
      <c r="DV97" s="2">
        <v>1035000</v>
      </c>
      <c r="DW97" s="2">
        <v>885000</v>
      </c>
      <c r="DX97" s="2">
        <v>1024600</v>
      </c>
      <c r="DY97" s="2">
        <v>993500</v>
      </c>
      <c r="DZ97" s="2">
        <v>1069900</v>
      </c>
      <c r="EA97" s="2">
        <v>1241600</v>
      </c>
      <c r="EB97" s="2">
        <v>872900</v>
      </c>
      <c r="EC97" s="2">
        <v>1244600</v>
      </c>
      <c r="ED97" s="2">
        <v>1171300</v>
      </c>
      <c r="EE97" s="2">
        <v>1152800</v>
      </c>
      <c r="EF97" s="2">
        <v>1289600</v>
      </c>
      <c r="EG97" s="2">
        <v>1240200</v>
      </c>
      <c r="EH97" s="2">
        <v>1274200</v>
      </c>
      <c r="EI97" s="2">
        <v>2262900</v>
      </c>
      <c r="EJ97" s="2">
        <v>2498300</v>
      </c>
      <c r="EK97" s="2">
        <v>1264800</v>
      </c>
      <c r="EL97" s="2">
        <v>657400</v>
      </c>
      <c r="EM97" s="2">
        <v>1335200</v>
      </c>
      <c r="EN97" s="2">
        <v>782200</v>
      </c>
      <c r="EO97" s="2">
        <v>806500</v>
      </c>
      <c r="EP97" s="2">
        <v>1055500</v>
      </c>
      <c r="EQ97" s="2">
        <v>1153400</v>
      </c>
      <c r="ER97" s="2">
        <v>1291300</v>
      </c>
      <c r="ES97" s="2">
        <v>973100</v>
      </c>
      <c r="ET97" s="2">
        <v>475000</v>
      </c>
      <c r="EU97" s="2">
        <v>561400</v>
      </c>
      <c r="EV97" s="2">
        <v>428700</v>
      </c>
      <c r="EW97" s="2">
        <v>422500</v>
      </c>
      <c r="EX97" s="2">
        <v>754600</v>
      </c>
      <c r="EY97" s="2">
        <v>497100</v>
      </c>
      <c r="EZ97" s="2">
        <v>678300</v>
      </c>
      <c r="FA97" s="2">
        <v>1060500</v>
      </c>
      <c r="FB97" s="2">
        <v>1095700</v>
      </c>
      <c r="FC97" s="2">
        <v>753000</v>
      </c>
      <c r="FD97" s="2">
        <v>803300</v>
      </c>
      <c r="FE97" s="2">
        <v>919200</v>
      </c>
      <c r="FF97" s="2">
        <v>1715600</v>
      </c>
      <c r="FG97" s="2">
        <v>1277400</v>
      </c>
      <c r="FH97" s="2">
        <v>1252300</v>
      </c>
      <c r="FI97" s="2">
        <v>633400</v>
      </c>
      <c r="FJ97" s="2">
        <v>645800</v>
      </c>
      <c r="FK97" s="2">
        <v>864100</v>
      </c>
      <c r="FL97" s="2">
        <v>1264200</v>
      </c>
      <c r="FM97" s="2">
        <v>1243100</v>
      </c>
      <c r="FN97" s="2">
        <v>1252700</v>
      </c>
      <c r="FO97" s="2">
        <v>979500</v>
      </c>
      <c r="FP97" s="2">
        <v>2310000</v>
      </c>
      <c r="FQ97" s="2">
        <v>1771700</v>
      </c>
      <c r="FR97" s="2">
        <v>2034900</v>
      </c>
      <c r="FS97" s="2">
        <v>1282000</v>
      </c>
      <c r="FT97" s="2">
        <v>1818400</v>
      </c>
      <c r="FU97" s="2">
        <v>1734800</v>
      </c>
      <c r="FV97" s="2">
        <v>1265900</v>
      </c>
      <c r="FW97" s="2">
        <v>2143100</v>
      </c>
      <c r="FX97" s="2">
        <v>1472400</v>
      </c>
      <c r="FY97" s="2">
        <v>1564600</v>
      </c>
      <c r="FZ97" s="2">
        <v>3355200</v>
      </c>
      <c r="GA97" s="2">
        <v>6515600</v>
      </c>
      <c r="GB97" s="2">
        <v>2834700</v>
      </c>
      <c r="GC97" s="2">
        <v>1524900</v>
      </c>
      <c r="GD97" s="2">
        <v>1538300</v>
      </c>
      <c r="GE97" s="2">
        <v>723500</v>
      </c>
      <c r="GF97" s="2">
        <v>1167000</v>
      </c>
      <c r="GG97" s="2">
        <v>1597000</v>
      </c>
      <c r="GH97" s="2">
        <v>1444500</v>
      </c>
      <c r="GI97" s="2">
        <v>2296700</v>
      </c>
      <c r="GJ97" s="2">
        <v>633400</v>
      </c>
      <c r="GK97" s="2">
        <v>1165600</v>
      </c>
      <c r="GL97" s="2">
        <v>1199400</v>
      </c>
      <c r="GM97" s="2">
        <v>1122500</v>
      </c>
      <c r="GN97" s="2">
        <v>766200</v>
      </c>
      <c r="GO97" s="2">
        <v>1024600</v>
      </c>
      <c r="GP97" s="2">
        <v>1287500</v>
      </c>
      <c r="GQ97" s="2">
        <v>825900</v>
      </c>
      <c r="GR97" s="2">
        <v>1023100</v>
      </c>
      <c r="GS97" s="2">
        <v>955000</v>
      </c>
      <c r="GT97" s="2">
        <v>1509200</v>
      </c>
      <c r="GU97" s="2">
        <v>2236000</v>
      </c>
      <c r="GV97" s="2">
        <v>866900</v>
      </c>
      <c r="GW97" s="2">
        <v>1323800</v>
      </c>
      <c r="GX97" s="2">
        <v>842400</v>
      </c>
      <c r="GY97" s="2">
        <v>1013900</v>
      </c>
      <c r="GZ97" s="2">
        <v>983700</v>
      </c>
      <c r="HA97" s="2">
        <v>1192600</v>
      </c>
      <c r="HB97" s="2">
        <v>1577900</v>
      </c>
      <c r="HC97" s="2">
        <v>1614600</v>
      </c>
      <c r="HD97" s="2">
        <v>1565400</v>
      </c>
      <c r="HE97" s="2">
        <v>978400</v>
      </c>
      <c r="HF97" s="2">
        <v>1382500</v>
      </c>
      <c r="HG97" s="2">
        <v>1095200</v>
      </c>
      <c r="HH97" s="2">
        <v>1715200</v>
      </c>
      <c r="HI97" s="2">
        <v>1245300</v>
      </c>
      <c r="HJ97" s="2">
        <v>1556600</v>
      </c>
      <c r="HK97" s="2">
        <v>1708600</v>
      </c>
      <c r="HL97" s="2">
        <v>1145300</v>
      </c>
      <c r="HM97" s="2">
        <v>1335600</v>
      </c>
      <c r="HN97" s="2">
        <v>1526900</v>
      </c>
      <c r="HO97" s="2">
        <v>3075300</v>
      </c>
      <c r="HP97" s="2">
        <v>756500</v>
      </c>
      <c r="HQ97" s="2">
        <v>661800</v>
      </c>
      <c r="HR97" s="2">
        <v>658800</v>
      </c>
      <c r="HS97" s="2">
        <v>787500</v>
      </c>
      <c r="HT97" s="2">
        <v>730900</v>
      </c>
      <c r="HU97" s="2">
        <v>775600</v>
      </c>
      <c r="HV97" s="2">
        <v>560700</v>
      </c>
      <c r="HW97" s="2">
        <v>638600</v>
      </c>
      <c r="HX97" s="2">
        <v>771900</v>
      </c>
      <c r="HY97" s="2">
        <v>1157900</v>
      </c>
      <c r="HZ97" s="2">
        <v>2162100</v>
      </c>
      <c r="IA97" s="2">
        <v>1408700</v>
      </c>
      <c r="IB97" s="2">
        <v>698500</v>
      </c>
      <c r="IC97" s="2">
        <v>920100</v>
      </c>
      <c r="ID97" s="2">
        <v>1495100</v>
      </c>
      <c r="IE97" s="2">
        <v>783600</v>
      </c>
      <c r="IF97" s="2">
        <v>898400</v>
      </c>
      <c r="IG97" s="2">
        <v>1000000</v>
      </c>
      <c r="IH97" s="2">
        <v>985200</v>
      </c>
      <c r="II97" s="2">
        <v>1045300</v>
      </c>
      <c r="IJ97" s="2">
        <v>1235200</v>
      </c>
      <c r="IK97" s="2">
        <v>2062600</v>
      </c>
      <c r="IL97" s="2">
        <v>3207300</v>
      </c>
      <c r="IM97" s="2">
        <v>1234100</v>
      </c>
      <c r="IN97" s="2">
        <v>704500</v>
      </c>
      <c r="IO97" s="2">
        <v>623200</v>
      </c>
      <c r="IP97" s="2">
        <v>1301500</v>
      </c>
      <c r="IQ97" s="2">
        <v>1383800</v>
      </c>
      <c r="IR97" s="2">
        <v>1453300</v>
      </c>
      <c r="IS97" s="2">
        <v>524700</v>
      </c>
      <c r="IT97" s="2">
        <v>765100</v>
      </c>
    </row>
    <row r="98" spans="1:254" ht="15.9" customHeight="1">
      <c r="A98" s="390" t="s">
        <v>191</v>
      </c>
      <c r="B98" s="46" t="s">
        <v>192</v>
      </c>
      <c r="C98" s="50">
        <v>2309800</v>
      </c>
      <c r="D98" s="199">
        <v>-2608200</v>
      </c>
      <c r="E98" s="197">
        <v>4918000</v>
      </c>
      <c r="F98" s="21">
        <v>6498800</v>
      </c>
      <c r="G98" s="21">
        <v>7091700</v>
      </c>
      <c r="H98" s="21">
        <v>9770500</v>
      </c>
      <c r="I98" s="21">
        <v>14425300</v>
      </c>
      <c r="J98" s="21">
        <v>6749200</v>
      </c>
      <c r="K98" s="21">
        <v>7450700</v>
      </c>
      <c r="L98" s="21">
        <v>6240800</v>
      </c>
      <c r="M98" s="21">
        <v>5951000</v>
      </c>
      <c r="N98" s="21">
        <v>7376200</v>
      </c>
      <c r="O98" s="21">
        <v>4535000</v>
      </c>
      <c r="P98" s="21">
        <v>7349100</v>
      </c>
      <c r="Q98" s="21">
        <v>6827700</v>
      </c>
      <c r="R98" s="21">
        <v>6704900</v>
      </c>
      <c r="S98" s="21">
        <v>4681400</v>
      </c>
      <c r="T98" s="21">
        <v>4726400</v>
      </c>
      <c r="U98" s="21">
        <v>5534200</v>
      </c>
      <c r="V98" s="21">
        <v>4077700</v>
      </c>
      <c r="W98" s="21">
        <v>4997500</v>
      </c>
      <c r="X98" s="21">
        <v>5338100</v>
      </c>
      <c r="Y98" s="21">
        <v>7222000</v>
      </c>
      <c r="Z98" s="21">
        <v>6774500</v>
      </c>
      <c r="AA98" s="21">
        <v>6039100</v>
      </c>
      <c r="AB98" s="21">
        <v>5744300</v>
      </c>
      <c r="AC98" s="21">
        <v>4771600</v>
      </c>
      <c r="AD98" s="21">
        <v>5998300</v>
      </c>
      <c r="AE98" s="21">
        <v>8022600</v>
      </c>
      <c r="AF98" s="21">
        <v>9806100</v>
      </c>
      <c r="AG98" s="21">
        <v>5538600</v>
      </c>
      <c r="AH98" s="21">
        <v>5407700</v>
      </c>
      <c r="AI98" s="21">
        <v>5624300</v>
      </c>
      <c r="AJ98" s="21">
        <v>6530000</v>
      </c>
      <c r="AK98" s="21">
        <v>5573400</v>
      </c>
      <c r="AL98" s="21">
        <v>7390400</v>
      </c>
      <c r="AM98" s="21">
        <v>9149900</v>
      </c>
      <c r="AN98" s="21">
        <v>7563000</v>
      </c>
      <c r="AO98" s="21">
        <v>4768100</v>
      </c>
      <c r="AP98" s="21">
        <v>5928900</v>
      </c>
      <c r="AQ98" s="21">
        <v>7848100</v>
      </c>
      <c r="AR98" s="21">
        <v>6138900</v>
      </c>
      <c r="AS98" s="21">
        <v>4932200</v>
      </c>
      <c r="AT98" s="21">
        <v>6948000</v>
      </c>
      <c r="AU98" s="21">
        <v>5371000</v>
      </c>
      <c r="AV98" s="21">
        <v>5688000</v>
      </c>
      <c r="AW98" s="21">
        <v>4724200</v>
      </c>
      <c r="AX98" s="21">
        <v>5952200</v>
      </c>
      <c r="AY98" s="21">
        <v>5391500</v>
      </c>
      <c r="AZ98" s="21">
        <v>5518400</v>
      </c>
      <c r="BA98" s="21">
        <v>10577300</v>
      </c>
      <c r="BB98" s="21">
        <v>7865100</v>
      </c>
      <c r="BC98" s="21">
        <v>6782700</v>
      </c>
      <c r="BD98" s="21">
        <v>6539000</v>
      </c>
      <c r="BE98" s="21">
        <v>10479300</v>
      </c>
      <c r="BF98" s="21">
        <v>5108300</v>
      </c>
      <c r="BG98" s="21">
        <v>7807500</v>
      </c>
      <c r="BH98" s="21">
        <v>7176100</v>
      </c>
      <c r="BI98" s="21">
        <v>6773900</v>
      </c>
      <c r="BJ98" s="21">
        <v>5269400</v>
      </c>
      <c r="BK98" s="21">
        <v>10576800</v>
      </c>
      <c r="BL98" s="21">
        <v>15257100</v>
      </c>
      <c r="BM98" s="2">
        <v>27241500</v>
      </c>
      <c r="BN98" s="2">
        <v>5823200</v>
      </c>
      <c r="BO98" s="2">
        <v>7365700</v>
      </c>
      <c r="BP98" s="2">
        <v>7575100</v>
      </c>
      <c r="BQ98" s="2">
        <v>10686600</v>
      </c>
      <c r="BR98" s="2">
        <v>4518500</v>
      </c>
      <c r="BS98" s="2">
        <v>7575100</v>
      </c>
      <c r="BT98" s="2">
        <v>6184100</v>
      </c>
      <c r="BU98" s="2">
        <v>5186600</v>
      </c>
      <c r="BV98" s="2">
        <v>3611200</v>
      </c>
      <c r="BW98" s="2">
        <v>6537700</v>
      </c>
      <c r="BX98" s="2">
        <v>4788500</v>
      </c>
      <c r="BY98" s="2">
        <v>5791800</v>
      </c>
      <c r="BZ98" s="2">
        <v>6322400</v>
      </c>
      <c r="CA98" s="2">
        <v>4825800</v>
      </c>
      <c r="CB98" s="2">
        <v>4911100</v>
      </c>
      <c r="CC98" s="2">
        <v>8840100</v>
      </c>
      <c r="CD98" s="2">
        <v>5158600</v>
      </c>
      <c r="CE98" s="2">
        <v>5745100</v>
      </c>
      <c r="CF98" s="2">
        <v>9622300</v>
      </c>
      <c r="CG98" s="2">
        <v>9814400</v>
      </c>
      <c r="CH98" s="2">
        <v>15109300</v>
      </c>
      <c r="CI98" s="2">
        <v>4507600</v>
      </c>
      <c r="CJ98" s="2">
        <v>3597400</v>
      </c>
      <c r="CK98" s="2">
        <v>3442100</v>
      </c>
      <c r="CL98" s="2">
        <v>8672600</v>
      </c>
      <c r="CM98" s="2">
        <v>7627400</v>
      </c>
      <c r="CN98" s="2">
        <v>7412100</v>
      </c>
      <c r="CO98" s="2">
        <v>9373600</v>
      </c>
      <c r="CP98" s="2">
        <v>7330700</v>
      </c>
      <c r="CQ98" s="2">
        <v>6347400</v>
      </c>
      <c r="CR98" s="2">
        <v>7333300</v>
      </c>
      <c r="CS98" s="2">
        <v>10264600</v>
      </c>
      <c r="CT98" s="2">
        <v>10311800</v>
      </c>
      <c r="CU98" s="2">
        <v>11686900</v>
      </c>
      <c r="CV98" s="2">
        <v>7949300</v>
      </c>
      <c r="CW98" s="2">
        <v>6563800</v>
      </c>
      <c r="CX98" s="2">
        <v>9929800</v>
      </c>
      <c r="CY98" s="2">
        <v>10030200</v>
      </c>
      <c r="CZ98" s="2">
        <v>14593700</v>
      </c>
      <c r="DA98" s="2">
        <v>9726100</v>
      </c>
      <c r="DB98" s="2">
        <v>9195100</v>
      </c>
      <c r="DC98" s="2">
        <v>13831700</v>
      </c>
      <c r="DD98" s="2">
        <v>6049000</v>
      </c>
      <c r="DE98" s="2">
        <v>8250600</v>
      </c>
      <c r="DF98" s="2">
        <v>8059400</v>
      </c>
      <c r="DG98" s="2">
        <v>4882600</v>
      </c>
      <c r="DH98" s="2">
        <v>4815300</v>
      </c>
      <c r="DI98" s="2">
        <v>11521600</v>
      </c>
      <c r="DJ98" s="2">
        <v>5937300</v>
      </c>
      <c r="DK98" s="2">
        <v>5391300</v>
      </c>
      <c r="DL98" s="2">
        <v>7253800</v>
      </c>
      <c r="DM98" s="2">
        <v>5700100</v>
      </c>
      <c r="DN98" s="2">
        <v>6144300</v>
      </c>
      <c r="DO98" s="2">
        <v>6362800</v>
      </c>
      <c r="DP98" s="2">
        <v>5520400</v>
      </c>
      <c r="DQ98" s="2">
        <v>5930500</v>
      </c>
      <c r="DR98" s="2">
        <v>7420000</v>
      </c>
      <c r="DS98" s="2">
        <v>9190500</v>
      </c>
      <c r="DT98" s="2">
        <v>9061100</v>
      </c>
      <c r="DU98" s="2">
        <v>7330600</v>
      </c>
      <c r="DV98" s="2">
        <v>7498100</v>
      </c>
      <c r="DW98" s="2">
        <v>16877600</v>
      </c>
      <c r="DX98" s="2">
        <v>8476900</v>
      </c>
      <c r="DY98" s="2">
        <v>4874200</v>
      </c>
      <c r="DZ98" s="2">
        <v>6330700</v>
      </c>
      <c r="EA98" s="2">
        <v>6078300</v>
      </c>
      <c r="EB98" s="2">
        <v>5158100</v>
      </c>
      <c r="EC98" s="2">
        <v>3877400</v>
      </c>
      <c r="ED98" s="2">
        <v>5358200</v>
      </c>
      <c r="EE98" s="2">
        <v>3455700</v>
      </c>
      <c r="EF98" s="2">
        <v>4832400</v>
      </c>
      <c r="EG98" s="2">
        <v>5930300</v>
      </c>
      <c r="EH98" s="2">
        <v>4598600</v>
      </c>
      <c r="EI98" s="2">
        <v>5682800</v>
      </c>
      <c r="EJ98" s="2">
        <v>5636900</v>
      </c>
      <c r="EK98" s="2">
        <v>6734600</v>
      </c>
      <c r="EL98" s="2">
        <v>5144100</v>
      </c>
      <c r="EM98" s="2">
        <v>6044200</v>
      </c>
      <c r="EN98" s="2">
        <v>4999600</v>
      </c>
      <c r="EO98" s="2">
        <v>4206700</v>
      </c>
      <c r="EP98" s="2">
        <v>4612000</v>
      </c>
      <c r="EQ98" s="2">
        <v>4962500</v>
      </c>
      <c r="ER98" s="2">
        <v>6105700</v>
      </c>
      <c r="ES98" s="2">
        <v>3954500</v>
      </c>
      <c r="ET98" s="2">
        <v>2697700</v>
      </c>
      <c r="EU98" s="2">
        <v>3440400</v>
      </c>
      <c r="EV98" s="2">
        <v>2700800</v>
      </c>
      <c r="EW98" s="2">
        <v>2699900</v>
      </c>
      <c r="EX98" s="2">
        <v>3472500</v>
      </c>
      <c r="EY98" s="2">
        <v>3713100</v>
      </c>
      <c r="EZ98" s="2">
        <v>4420800</v>
      </c>
      <c r="FA98" s="2">
        <v>6742400</v>
      </c>
      <c r="FB98" s="2">
        <v>4380100</v>
      </c>
      <c r="FC98" s="2">
        <v>4713100</v>
      </c>
      <c r="FD98" s="2">
        <v>5589200</v>
      </c>
      <c r="FE98" s="2">
        <v>4832900</v>
      </c>
      <c r="FF98" s="2">
        <v>8583000</v>
      </c>
      <c r="FG98" s="2">
        <v>4622900</v>
      </c>
      <c r="FH98" s="2">
        <v>7113900</v>
      </c>
      <c r="FI98" s="2">
        <v>4041200</v>
      </c>
      <c r="FJ98" s="2">
        <v>3553000</v>
      </c>
      <c r="FK98" s="2">
        <v>4184300</v>
      </c>
      <c r="FL98" s="2">
        <v>5330700</v>
      </c>
      <c r="FM98" s="2">
        <v>6280500</v>
      </c>
      <c r="FN98" s="2">
        <v>6095700</v>
      </c>
      <c r="FO98" s="2">
        <v>5197700</v>
      </c>
      <c r="FP98" s="2">
        <v>5960300</v>
      </c>
      <c r="FQ98" s="2">
        <v>10849100</v>
      </c>
      <c r="FR98" s="2">
        <v>5898300</v>
      </c>
      <c r="FS98" s="2">
        <v>4866300</v>
      </c>
      <c r="FT98" s="2">
        <v>6414700</v>
      </c>
      <c r="FU98" s="2">
        <v>4957500</v>
      </c>
      <c r="FV98" s="2">
        <v>6675600</v>
      </c>
      <c r="FW98" s="2">
        <v>7444700</v>
      </c>
      <c r="FX98" s="2">
        <v>3578300</v>
      </c>
      <c r="FY98" s="2">
        <v>4456100</v>
      </c>
      <c r="FZ98" s="2">
        <v>3979000</v>
      </c>
      <c r="GA98" s="2">
        <v>4270100</v>
      </c>
      <c r="GB98" s="2">
        <v>3634900</v>
      </c>
      <c r="GC98" s="2">
        <v>4666100</v>
      </c>
      <c r="GD98" s="2">
        <v>3750200</v>
      </c>
      <c r="GE98" s="2">
        <v>4918900</v>
      </c>
      <c r="GF98" s="2">
        <v>6986600</v>
      </c>
      <c r="GG98" s="2">
        <v>11187600</v>
      </c>
      <c r="GH98" s="2">
        <v>22116500</v>
      </c>
      <c r="GI98" s="2">
        <v>5074800</v>
      </c>
      <c r="GJ98" s="2">
        <v>4282300</v>
      </c>
      <c r="GK98" s="2">
        <v>4928300</v>
      </c>
      <c r="GL98" s="2">
        <v>4985500</v>
      </c>
      <c r="GM98" s="2">
        <v>4783900</v>
      </c>
      <c r="GN98" s="2">
        <v>4262800</v>
      </c>
      <c r="GO98" s="2">
        <v>5108300</v>
      </c>
      <c r="GP98" s="2">
        <v>6001200</v>
      </c>
      <c r="GQ98" s="2">
        <v>6266000</v>
      </c>
      <c r="GR98" s="2">
        <v>3895800</v>
      </c>
      <c r="GS98" s="2">
        <v>4734500</v>
      </c>
      <c r="GT98" s="2">
        <v>4415900</v>
      </c>
      <c r="GU98" s="2">
        <v>6047000</v>
      </c>
      <c r="GV98" s="2">
        <v>5633500</v>
      </c>
      <c r="GW98" s="2">
        <v>4283500</v>
      </c>
      <c r="GX98" s="2">
        <v>6577300</v>
      </c>
      <c r="GY98" s="2">
        <v>5056200</v>
      </c>
      <c r="GZ98" s="2">
        <v>6206000</v>
      </c>
      <c r="HA98" s="2">
        <v>4099300</v>
      </c>
      <c r="HB98" s="2">
        <v>5014700</v>
      </c>
      <c r="HC98" s="2">
        <v>5965400</v>
      </c>
      <c r="HD98" s="2">
        <v>6769600</v>
      </c>
      <c r="HE98" s="2">
        <v>5769700</v>
      </c>
      <c r="HF98" s="2">
        <v>9004100</v>
      </c>
      <c r="HG98" s="2">
        <v>6833600</v>
      </c>
      <c r="HH98" s="2">
        <v>7508400</v>
      </c>
      <c r="HI98" s="2">
        <v>5637800</v>
      </c>
      <c r="HJ98" s="2">
        <v>13217400</v>
      </c>
      <c r="HK98" s="2">
        <v>5428500</v>
      </c>
      <c r="HL98" s="2">
        <v>5638400</v>
      </c>
      <c r="HM98" s="2">
        <v>5638000</v>
      </c>
      <c r="HN98" s="2">
        <v>7112300</v>
      </c>
      <c r="HO98" s="2">
        <v>5369100</v>
      </c>
      <c r="HP98" s="2">
        <v>6597500</v>
      </c>
      <c r="HQ98" s="2">
        <v>5804300</v>
      </c>
      <c r="HR98" s="2">
        <v>5454600</v>
      </c>
      <c r="HS98" s="2">
        <v>5190300</v>
      </c>
      <c r="HT98" s="2">
        <v>6161400</v>
      </c>
      <c r="HU98" s="2">
        <v>6492100</v>
      </c>
      <c r="HV98" s="2">
        <v>7057200</v>
      </c>
      <c r="HW98" s="2">
        <v>9747900</v>
      </c>
      <c r="HX98" s="2">
        <v>7529700</v>
      </c>
      <c r="HY98" s="2">
        <v>4851500</v>
      </c>
      <c r="HZ98" s="2">
        <v>5844400</v>
      </c>
      <c r="IA98" s="2">
        <v>11068300</v>
      </c>
      <c r="IB98" s="2">
        <v>4619400</v>
      </c>
      <c r="IC98" s="2">
        <v>8000900</v>
      </c>
      <c r="ID98" s="2">
        <v>16777100</v>
      </c>
      <c r="IE98" s="2">
        <v>5223800</v>
      </c>
      <c r="IF98" s="2">
        <v>4705500</v>
      </c>
      <c r="IG98" s="2">
        <v>4929500</v>
      </c>
      <c r="IH98" s="2">
        <v>5020100</v>
      </c>
      <c r="II98" s="2">
        <v>6104000</v>
      </c>
      <c r="IJ98" s="2">
        <v>6721400</v>
      </c>
      <c r="IK98" s="2">
        <v>7366600</v>
      </c>
      <c r="IL98" s="2">
        <v>8199300</v>
      </c>
      <c r="IM98" s="2">
        <v>6229600</v>
      </c>
      <c r="IN98" s="2">
        <v>5698200</v>
      </c>
      <c r="IO98" s="2">
        <v>8023100</v>
      </c>
      <c r="IP98" s="2">
        <v>7628700</v>
      </c>
      <c r="IQ98" s="2">
        <v>23457800</v>
      </c>
      <c r="IR98" s="2">
        <v>6857100</v>
      </c>
      <c r="IS98" s="2">
        <v>5926300</v>
      </c>
      <c r="IT98" s="2">
        <v>5775600</v>
      </c>
    </row>
    <row r="99" spans="1:254" ht="15.9" customHeight="1">
      <c r="A99" s="390" t="s">
        <v>193</v>
      </c>
      <c r="B99" s="46" t="s">
        <v>194</v>
      </c>
      <c r="C99" s="50">
        <v>518800</v>
      </c>
      <c r="D99" s="199">
        <v>-902800</v>
      </c>
      <c r="E99" s="197">
        <v>1421600</v>
      </c>
      <c r="F99" s="21">
        <v>1748500</v>
      </c>
      <c r="G99" s="21">
        <v>1806700</v>
      </c>
      <c r="H99" s="21">
        <v>2274700</v>
      </c>
      <c r="I99" s="21">
        <v>2497600</v>
      </c>
      <c r="J99" s="21">
        <v>2428300</v>
      </c>
      <c r="K99" s="21">
        <v>3429200</v>
      </c>
      <c r="L99" s="21">
        <v>1836300</v>
      </c>
      <c r="M99" s="21">
        <v>2045100</v>
      </c>
      <c r="N99" s="21">
        <v>1441600</v>
      </c>
      <c r="O99" s="21">
        <v>1202400</v>
      </c>
      <c r="P99" s="21">
        <v>1564000</v>
      </c>
      <c r="Q99" s="21">
        <v>1884600</v>
      </c>
      <c r="R99" s="21">
        <v>1934700</v>
      </c>
      <c r="S99" s="21">
        <v>1343700</v>
      </c>
      <c r="T99" s="21">
        <v>1765700</v>
      </c>
      <c r="U99" s="21">
        <v>2570300</v>
      </c>
      <c r="V99" s="21">
        <v>1196800</v>
      </c>
      <c r="W99" s="21">
        <v>1513100</v>
      </c>
      <c r="X99" s="21">
        <v>1640200</v>
      </c>
      <c r="Y99" s="21">
        <v>1395300</v>
      </c>
      <c r="Z99" s="21">
        <v>1633400</v>
      </c>
      <c r="AA99" s="21">
        <v>1289000</v>
      </c>
      <c r="AB99" s="21">
        <v>1598200</v>
      </c>
      <c r="AC99" s="21">
        <v>1778100</v>
      </c>
      <c r="AD99" s="21">
        <v>1072700</v>
      </c>
      <c r="AE99" s="21">
        <v>1818900</v>
      </c>
      <c r="AF99" s="21">
        <v>4170300</v>
      </c>
      <c r="AG99" s="21">
        <v>1620500</v>
      </c>
      <c r="AH99" s="21">
        <v>1437000</v>
      </c>
      <c r="AI99" s="21">
        <v>1345500</v>
      </c>
      <c r="AJ99" s="21">
        <v>1736100</v>
      </c>
      <c r="AK99" s="21">
        <v>1395000</v>
      </c>
      <c r="AL99" s="21">
        <v>2438200</v>
      </c>
      <c r="AM99" s="21">
        <v>2448700</v>
      </c>
      <c r="AN99" s="21">
        <v>1988700</v>
      </c>
      <c r="AO99" s="21">
        <v>1702600</v>
      </c>
      <c r="AP99" s="21">
        <v>1728800</v>
      </c>
      <c r="AQ99" s="21">
        <v>1735600</v>
      </c>
      <c r="AR99" s="21">
        <v>1960900</v>
      </c>
      <c r="AS99" s="21">
        <v>1955700</v>
      </c>
      <c r="AT99" s="21">
        <v>1811900</v>
      </c>
      <c r="AU99" s="21">
        <v>1696200</v>
      </c>
      <c r="AV99" s="21">
        <v>1769400</v>
      </c>
      <c r="AW99" s="21">
        <v>1753400</v>
      </c>
      <c r="AX99" s="21">
        <v>2179400</v>
      </c>
      <c r="AY99" s="21">
        <v>2323400</v>
      </c>
      <c r="AZ99" s="21">
        <v>2342900</v>
      </c>
      <c r="BA99" s="21">
        <v>3394200</v>
      </c>
      <c r="BB99" s="21">
        <v>2698800</v>
      </c>
      <c r="BC99" s="21">
        <v>2164800</v>
      </c>
      <c r="BD99" s="21">
        <v>3438800</v>
      </c>
      <c r="BE99" s="21">
        <v>1783500</v>
      </c>
      <c r="BF99" s="21">
        <v>2045300</v>
      </c>
      <c r="BG99" s="21">
        <v>1851200</v>
      </c>
      <c r="BH99" s="21">
        <v>2678300</v>
      </c>
      <c r="BI99" s="21">
        <v>1727000</v>
      </c>
      <c r="BJ99" s="21">
        <v>2716800</v>
      </c>
      <c r="BK99" s="21">
        <v>1652100</v>
      </c>
      <c r="BL99" s="21">
        <v>1216700</v>
      </c>
      <c r="BM99" s="2">
        <v>1116100</v>
      </c>
      <c r="BN99" s="2">
        <v>964500</v>
      </c>
      <c r="BO99" s="2">
        <v>1495000</v>
      </c>
      <c r="BP99" s="2">
        <v>1542100</v>
      </c>
      <c r="BQ99" s="2">
        <v>1336600</v>
      </c>
      <c r="BR99" s="2">
        <v>875000</v>
      </c>
      <c r="BS99" s="2">
        <v>1690500</v>
      </c>
      <c r="BT99" s="2">
        <v>1147300</v>
      </c>
      <c r="BU99" s="2">
        <v>1335800</v>
      </c>
      <c r="BV99" s="2">
        <v>727400</v>
      </c>
      <c r="BW99" s="2">
        <v>861600</v>
      </c>
      <c r="BX99" s="2">
        <v>1188600</v>
      </c>
      <c r="BY99" s="2">
        <v>843600</v>
      </c>
      <c r="BZ99" s="2">
        <v>763000</v>
      </c>
      <c r="CA99" s="2">
        <v>812800</v>
      </c>
      <c r="CB99" s="2">
        <v>776700</v>
      </c>
      <c r="CC99" s="2">
        <v>1180400</v>
      </c>
      <c r="CD99" s="2">
        <v>1069000</v>
      </c>
      <c r="CE99" s="2">
        <v>899900</v>
      </c>
      <c r="CF99" s="2">
        <v>1367700</v>
      </c>
      <c r="CG99" s="2">
        <v>954500</v>
      </c>
      <c r="CH99" s="2">
        <v>1329300</v>
      </c>
      <c r="CI99" s="2">
        <v>708900</v>
      </c>
      <c r="CJ99" s="2">
        <v>1239400</v>
      </c>
      <c r="CK99" s="2">
        <v>742700</v>
      </c>
      <c r="CL99" s="2">
        <v>1385200</v>
      </c>
      <c r="CM99" s="2">
        <v>1278600</v>
      </c>
      <c r="CN99" s="2">
        <v>1191400</v>
      </c>
      <c r="CO99" s="2">
        <v>1250700</v>
      </c>
      <c r="CP99" s="2">
        <v>1371600</v>
      </c>
      <c r="CQ99" s="2">
        <v>974000</v>
      </c>
      <c r="CR99" s="2">
        <v>824300</v>
      </c>
      <c r="CS99" s="2">
        <v>783400</v>
      </c>
      <c r="CT99" s="2">
        <v>1174300</v>
      </c>
      <c r="CU99" s="2">
        <v>1416500</v>
      </c>
      <c r="CV99" s="2">
        <v>838600</v>
      </c>
      <c r="CW99" s="2">
        <v>1072100</v>
      </c>
      <c r="CX99" s="2">
        <v>925800</v>
      </c>
      <c r="CY99" s="2">
        <v>1263200</v>
      </c>
      <c r="CZ99" s="2">
        <v>1201900</v>
      </c>
      <c r="DA99" s="2">
        <v>725400</v>
      </c>
      <c r="DB99" s="2">
        <v>1011600</v>
      </c>
      <c r="DC99" s="2">
        <v>1339600</v>
      </c>
      <c r="DD99" s="2">
        <v>1433200</v>
      </c>
      <c r="DE99" s="2">
        <v>1194900</v>
      </c>
      <c r="DF99" s="2">
        <v>1672900</v>
      </c>
      <c r="DG99" s="2">
        <v>1150300</v>
      </c>
      <c r="DH99" s="2">
        <v>1245100</v>
      </c>
      <c r="DI99" s="2">
        <v>1779900</v>
      </c>
      <c r="DJ99" s="2">
        <v>1336400</v>
      </c>
      <c r="DK99" s="2">
        <v>1627400</v>
      </c>
      <c r="DL99" s="2">
        <v>1544100</v>
      </c>
      <c r="DM99" s="2">
        <v>1480400</v>
      </c>
      <c r="DN99" s="2">
        <v>1069900</v>
      </c>
      <c r="DO99" s="2">
        <v>1392500</v>
      </c>
      <c r="DP99" s="2">
        <v>1138000</v>
      </c>
      <c r="DQ99" s="2">
        <v>1478000</v>
      </c>
      <c r="DR99" s="2">
        <v>3018600</v>
      </c>
      <c r="DS99" s="2">
        <v>2364800</v>
      </c>
      <c r="DT99" s="2">
        <v>3233200</v>
      </c>
      <c r="DU99" s="2">
        <v>2829900</v>
      </c>
      <c r="DV99" s="2">
        <v>1394600</v>
      </c>
      <c r="DW99" s="2">
        <v>1810500</v>
      </c>
      <c r="DX99" s="2">
        <v>1382000</v>
      </c>
      <c r="DY99" s="2">
        <v>1284900</v>
      </c>
      <c r="DZ99" s="2">
        <v>1184600</v>
      </c>
      <c r="EA99" s="2">
        <v>1725000</v>
      </c>
      <c r="EB99" s="2">
        <v>1641900</v>
      </c>
      <c r="EC99" s="2">
        <v>1848500</v>
      </c>
      <c r="ED99" s="2">
        <v>1157200</v>
      </c>
      <c r="EE99" s="2">
        <v>1402500</v>
      </c>
      <c r="EF99" s="2">
        <v>1405900</v>
      </c>
      <c r="EG99" s="2">
        <v>1180100</v>
      </c>
      <c r="EH99" s="2">
        <v>1356200</v>
      </c>
      <c r="EI99" s="2">
        <v>1547500</v>
      </c>
      <c r="EJ99" s="2">
        <v>1394300</v>
      </c>
      <c r="EK99" s="2">
        <v>2129300</v>
      </c>
      <c r="EL99" s="2">
        <v>1668000</v>
      </c>
      <c r="EM99" s="2">
        <v>1194800</v>
      </c>
      <c r="EN99" s="2">
        <v>1150300</v>
      </c>
      <c r="EO99" s="2">
        <v>1102600</v>
      </c>
      <c r="EP99" s="2">
        <v>943900</v>
      </c>
      <c r="EQ99" s="2">
        <v>1228800</v>
      </c>
      <c r="ER99" s="2">
        <v>1261000</v>
      </c>
      <c r="ES99" s="2">
        <v>1516500</v>
      </c>
      <c r="ET99" s="2">
        <v>846600</v>
      </c>
      <c r="EU99" s="2">
        <v>859800</v>
      </c>
      <c r="EV99" s="2">
        <v>948400</v>
      </c>
      <c r="EW99" s="2">
        <v>501600</v>
      </c>
      <c r="EX99" s="2">
        <v>1009600</v>
      </c>
      <c r="EY99" s="2">
        <v>784200</v>
      </c>
      <c r="EZ99" s="2">
        <v>1188500</v>
      </c>
      <c r="FA99" s="2">
        <v>1764600</v>
      </c>
      <c r="FB99" s="2">
        <v>1169000</v>
      </c>
      <c r="FC99" s="2">
        <v>1254400</v>
      </c>
      <c r="FD99" s="2">
        <v>756500</v>
      </c>
      <c r="FE99" s="2">
        <v>801300</v>
      </c>
      <c r="FF99" s="2">
        <v>1349300</v>
      </c>
      <c r="FG99" s="2">
        <v>1088500</v>
      </c>
      <c r="FH99" s="2">
        <v>948100</v>
      </c>
      <c r="FI99" s="2">
        <v>739400</v>
      </c>
      <c r="FJ99" s="2">
        <v>989500</v>
      </c>
      <c r="FK99" s="2">
        <v>848500</v>
      </c>
      <c r="FL99" s="2">
        <v>909900</v>
      </c>
      <c r="FM99" s="2">
        <v>888400</v>
      </c>
      <c r="FN99" s="2">
        <v>1112600</v>
      </c>
      <c r="FO99" s="2">
        <v>1149000</v>
      </c>
      <c r="FP99" s="2">
        <v>1933600</v>
      </c>
      <c r="FQ99" s="2">
        <v>1188600</v>
      </c>
      <c r="FR99" s="2">
        <v>2024600</v>
      </c>
      <c r="FS99" s="2">
        <v>3703300</v>
      </c>
      <c r="FT99" s="2">
        <v>1716100</v>
      </c>
      <c r="FU99" s="2">
        <v>1484600</v>
      </c>
      <c r="FV99" s="2">
        <v>1876900</v>
      </c>
      <c r="FW99" s="2">
        <v>1233800</v>
      </c>
      <c r="FX99" s="2">
        <v>1469700</v>
      </c>
      <c r="FY99" s="2">
        <v>2305200</v>
      </c>
      <c r="FZ99" s="2">
        <v>1844700</v>
      </c>
      <c r="GA99" s="2">
        <v>1510300</v>
      </c>
      <c r="GB99" s="2">
        <v>996600</v>
      </c>
      <c r="GC99" s="2">
        <v>991400</v>
      </c>
      <c r="GD99" s="2">
        <v>1477600</v>
      </c>
      <c r="GE99" s="2">
        <v>1562800</v>
      </c>
      <c r="GF99" s="2">
        <v>2456700</v>
      </c>
      <c r="GG99" s="2">
        <v>1296700</v>
      </c>
      <c r="GH99" s="2">
        <v>1277900</v>
      </c>
      <c r="GI99" s="2">
        <v>1375600</v>
      </c>
      <c r="GJ99" s="2">
        <v>1033600</v>
      </c>
      <c r="GK99" s="2">
        <v>847200</v>
      </c>
      <c r="GL99" s="2">
        <v>1262300</v>
      </c>
      <c r="GM99" s="2">
        <v>908000</v>
      </c>
      <c r="GN99" s="2">
        <v>991200</v>
      </c>
      <c r="GO99" s="2">
        <v>1191100</v>
      </c>
      <c r="GP99" s="2">
        <v>1053400</v>
      </c>
      <c r="GQ99" s="2">
        <v>956200</v>
      </c>
      <c r="GR99" s="2">
        <v>942900</v>
      </c>
      <c r="GS99" s="2">
        <v>998400</v>
      </c>
      <c r="GT99" s="2">
        <v>993100</v>
      </c>
      <c r="GU99" s="2">
        <v>1733200</v>
      </c>
      <c r="GV99" s="2">
        <v>1984300</v>
      </c>
      <c r="GW99" s="2">
        <v>1659500</v>
      </c>
      <c r="GX99" s="2">
        <v>1192800</v>
      </c>
      <c r="GY99" s="2">
        <v>1251400</v>
      </c>
      <c r="GZ99" s="2">
        <v>1556900</v>
      </c>
      <c r="HA99" s="2">
        <v>1572100</v>
      </c>
      <c r="HB99" s="2">
        <v>1315700</v>
      </c>
      <c r="HC99" s="2">
        <v>1488900</v>
      </c>
      <c r="HD99" s="2">
        <v>1317100</v>
      </c>
      <c r="HE99" s="2">
        <v>1561700</v>
      </c>
      <c r="HF99" s="2">
        <v>1422500</v>
      </c>
      <c r="HG99" s="2">
        <v>1531600</v>
      </c>
      <c r="HH99" s="2">
        <v>1842700</v>
      </c>
      <c r="HI99" s="2">
        <v>1151700</v>
      </c>
      <c r="HJ99" s="2">
        <v>1405300</v>
      </c>
      <c r="HK99" s="2">
        <v>965200</v>
      </c>
      <c r="HL99" s="2">
        <v>1246200</v>
      </c>
      <c r="HM99" s="2">
        <v>1162100</v>
      </c>
      <c r="HN99" s="2">
        <v>1673500</v>
      </c>
      <c r="HO99" s="2">
        <v>1251100</v>
      </c>
      <c r="HP99" s="2">
        <v>1675200</v>
      </c>
      <c r="HQ99" s="2">
        <v>2165800</v>
      </c>
      <c r="HR99" s="2">
        <v>3032400</v>
      </c>
      <c r="HS99" s="2">
        <v>2096300</v>
      </c>
      <c r="HT99" s="2">
        <v>2755900</v>
      </c>
      <c r="HU99" s="2">
        <v>2299900</v>
      </c>
      <c r="HV99" s="2">
        <v>1321100</v>
      </c>
      <c r="HW99" s="2">
        <v>2186600</v>
      </c>
      <c r="HX99" s="2">
        <v>1389200</v>
      </c>
      <c r="HY99" s="2">
        <v>1161200</v>
      </c>
      <c r="HZ99" s="2">
        <v>1278800</v>
      </c>
      <c r="IA99" s="2">
        <v>1779200</v>
      </c>
      <c r="IB99" s="2">
        <v>910200</v>
      </c>
      <c r="IC99" s="2">
        <v>731800</v>
      </c>
      <c r="ID99" s="2">
        <v>1508000</v>
      </c>
      <c r="IE99" s="2">
        <v>1661700</v>
      </c>
      <c r="IF99" s="2">
        <v>1832900</v>
      </c>
      <c r="IG99" s="2">
        <v>1106600</v>
      </c>
      <c r="IH99" s="2">
        <v>1217900</v>
      </c>
      <c r="II99" s="2">
        <v>1224800</v>
      </c>
      <c r="IJ99" s="2">
        <v>1395900</v>
      </c>
      <c r="IK99" s="2">
        <v>1440000</v>
      </c>
      <c r="IL99" s="2">
        <v>1694200</v>
      </c>
      <c r="IM99" s="2">
        <v>1456700</v>
      </c>
      <c r="IN99" s="2">
        <v>2043000</v>
      </c>
      <c r="IO99" s="2">
        <v>2173100</v>
      </c>
      <c r="IP99" s="2">
        <v>1160400</v>
      </c>
      <c r="IQ99" s="2">
        <v>1515600</v>
      </c>
      <c r="IR99" s="2">
        <v>1601800</v>
      </c>
      <c r="IS99" s="2">
        <v>892200</v>
      </c>
      <c r="IT99" s="2">
        <v>1238400</v>
      </c>
    </row>
    <row r="100" spans="1:254" ht="15.9" customHeight="1">
      <c r="A100" s="390" t="s">
        <v>195</v>
      </c>
      <c r="B100" s="46" t="s">
        <v>196</v>
      </c>
      <c r="C100" s="50">
        <v>423500</v>
      </c>
      <c r="D100" s="199">
        <v>-1089700</v>
      </c>
      <c r="E100" s="197">
        <v>1513200</v>
      </c>
      <c r="F100" s="21">
        <v>1636100</v>
      </c>
      <c r="G100" s="21">
        <v>2047600</v>
      </c>
      <c r="H100" s="21">
        <v>1775600</v>
      </c>
      <c r="I100" s="21">
        <v>3274400</v>
      </c>
      <c r="J100" s="21">
        <v>1852100</v>
      </c>
      <c r="K100" s="21">
        <v>2326700</v>
      </c>
      <c r="L100" s="21">
        <v>1462400</v>
      </c>
      <c r="M100" s="21">
        <v>1568600</v>
      </c>
      <c r="N100" s="21">
        <v>1507300</v>
      </c>
      <c r="O100" s="21">
        <v>1081400</v>
      </c>
      <c r="P100" s="21">
        <v>1236400</v>
      </c>
      <c r="Q100" s="21">
        <v>1492300</v>
      </c>
      <c r="R100" s="21">
        <v>2057200</v>
      </c>
      <c r="S100" s="21">
        <v>1579900</v>
      </c>
      <c r="T100" s="21">
        <v>1516100</v>
      </c>
      <c r="U100" s="21">
        <v>1327200</v>
      </c>
      <c r="V100" s="21">
        <v>1072800</v>
      </c>
      <c r="W100" s="21">
        <v>1422400</v>
      </c>
      <c r="X100" s="21">
        <v>1131700</v>
      </c>
      <c r="Y100" s="21">
        <v>1453500</v>
      </c>
      <c r="Z100" s="21">
        <v>1280500</v>
      </c>
      <c r="AA100" s="21">
        <v>1202300</v>
      </c>
      <c r="AB100" s="21">
        <v>1067000</v>
      </c>
      <c r="AC100" s="21">
        <v>1440100</v>
      </c>
      <c r="AD100" s="21">
        <v>1547900</v>
      </c>
      <c r="AE100" s="21">
        <v>1925000</v>
      </c>
      <c r="AF100" s="21">
        <v>1926200</v>
      </c>
      <c r="AG100" s="21">
        <v>1384000</v>
      </c>
      <c r="AH100" s="21">
        <v>1145000</v>
      </c>
      <c r="AI100" s="21">
        <v>1427500</v>
      </c>
      <c r="AJ100" s="21">
        <v>1735400</v>
      </c>
      <c r="AK100" s="21">
        <v>1832500</v>
      </c>
      <c r="AL100" s="21">
        <v>2238300</v>
      </c>
      <c r="AM100" s="21">
        <v>1411600</v>
      </c>
      <c r="AN100" s="21">
        <v>1121900</v>
      </c>
      <c r="AO100" s="21">
        <v>1555000</v>
      </c>
      <c r="AP100" s="21">
        <v>1880800</v>
      </c>
      <c r="AQ100" s="21">
        <v>1938800</v>
      </c>
      <c r="AR100" s="21">
        <v>1702500</v>
      </c>
      <c r="AS100" s="21">
        <v>1727700</v>
      </c>
      <c r="AT100" s="21">
        <v>1279900</v>
      </c>
      <c r="AU100" s="21">
        <v>1828100</v>
      </c>
      <c r="AV100" s="21">
        <v>1647400</v>
      </c>
      <c r="AW100" s="21">
        <v>2306700</v>
      </c>
      <c r="AX100" s="21">
        <v>3190200</v>
      </c>
      <c r="AY100" s="21">
        <v>2742900</v>
      </c>
      <c r="AZ100" s="21">
        <v>1447100</v>
      </c>
      <c r="BA100" s="21">
        <v>1997700</v>
      </c>
      <c r="BB100" s="21">
        <v>1638000</v>
      </c>
      <c r="BC100" s="21">
        <v>2270800</v>
      </c>
      <c r="BD100" s="21">
        <v>1249400</v>
      </c>
      <c r="BE100" s="21">
        <v>1470700</v>
      </c>
      <c r="BF100" s="21">
        <v>2447800</v>
      </c>
      <c r="BG100" s="21">
        <v>1856600</v>
      </c>
      <c r="BH100" s="21">
        <v>1860400</v>
      </c>
      <c r="BI100" s="21">
        <v>1908300</v>
      </c>
      <c r="BJ100" s="21">
        <v>1545800</v>
      </c>
      <c r="BK100" s="21">
        <v>1470500</v>
      </c>
      <c r="BL100" s="21">
        <v>1412300</v>
      </c>
      <c r="BM100" s="2">
        <v>2630000</v>
      </c>
      <c r="BN100" s="2">
        <v>1518900</v>
      </c>
      <c r="BO100" s="2">
        <v>2647600</v>
      </c>
      <c r="BP100" s="2">
        <v>5080800</v>
      </c>
      <c r="BQ100" s="2">
        <v>2830800</v>
      </c>
      <c r="BR100" s="2">
        <v>1496900</v>
      </c>
      <c r="BS100" s="2">
        <v>1916700</v>
      </c>
      <c r="BT100" s="2">
        <v>1766800</v>
      </c>
      <c r="BU100" s="2">
        <v>1169200</v>
      </c>
      <c r="BV100" s="2">
        <v>1461100</v>
      </c>
      <c r="BW100" s="2">
        <v>1770400</v>
      </c>
      <c r="BX100" s="2">
        <v>2105000</v>
      </c>
      <c r="BY100" s="2">
        <v>1464700</v>
      </c>
      <c r="BZ100" s="2">
        <v>1318800</v>
      </c>
      <c r="CA100" s="2">
        <v>1886100</v>
      </c>
      <c r="CB100" s="2">
        <v>1465800</v>
      </c>
      <c r="CC100" s="2">
        <v>2050200</v>
      </c>
      <c r="CD100" s="2">
        <v>1496100</v>
      </c>
      <c r="CE100" s="2">
        <v>1207800</v>
      </c>
      <c r="CF100" s="2">
        <v>1439300</v>
      </c>
      <c r="CG100" s="2">
        <v>1199900</v>
      </c>
      <c r="CH100" s="2">
        <v>1688700</v>
      </c>
      <c r="CI100" s="2">
        <v>883500</v>
      </c>
      <c r="CJ100" s="2">
        <v>717900</v>
      </c>
      <c r="CK100" s="2">
        <v>1025000</v>
      </c>
      <c r="CL100" s="2">
        <v>1631800</v>
      </c>
      <c r="CM100" s="2">
        <v>1786600</v>
      </c>
      <c r="CN100" s="2">
        <v>1622200</v>
      </c>
      <c r="CO100" s="2">
        <v>2025700</v>
      </c>
      <c r="CP100" s="2">
        <v>2683500</v>
      </c>
      <c r="CQ100" s="2">
        <v>1595800</v>
      </c>
      <c r="CR100" s="2">
        <v>2269000</v>
      </c>
      <c r="CS100" s="2">
        <v>1445300</v>
      </c>
      <c r="CT100" s="2">
        <v>2508600</v>
      </c>
      <c r="CU100" s="2">
        <v>6153800</v>
      </c>
      <c r="CV100" s="2">
        <v>1797400</v>
      </c>
      <c r="CW100" s="2">
        <v>1824000</v>
      </c>
      <c r="CX100" s="2">
        <v>1513900</v>
      </c>
      <c r="CY100" s="2">
        <v>2407500</v>
      </c>
      <c r="CZ100" s="2">
        <v>3222200</v>
      </c>
      <c r="DA100" s="2">
        <v>3348700</v>
      </c>
      <c r="DB100" s="2">
        <v>2585400</v>
      </c>
      <c r="DC100" s="2">
        <v>2458700</v>
      </c>
      <c r="DD100" s="2">
        <v>1781800</v>
      </c>
      <c r="DE100" s="2">
        <v>3086200</v>
      </c>
      <c r="DF100" s="2">
        <v>2807100</v>
      </c>
      <c r="DG100" s="2">
        <v>2229200</v>
      </c>
      <c r="DH100" s="2">
        <v>3085800</v>
      </c>
      <c r="DI100" s="2">
        <v>2503900</v>
      </c>
      <c r="DJ100" s="2">
        <v>1621200</v>
      </c>
      <c r="DK100" s="2">
        <v>2112000</v>
      </c>
      <c r="DL100" s="2">
        <v>2429600</v>
      </c>
      <c r="DM100" s="2">
        <v>3394700</v>
      </c>
      <c r="DN100" s="2">
        <v>2434600</v>
      </c>
      <c r="DO100" s="2">
        <v>1537500</v>
      </c>
      <c r="DP100" s="2">
        <v>1155300</v>
      </c>
      <c r="DQ100" s="2">
        <v>1785500</v>
      </c>
      <c r="DR100" s="2">
        <v>2395800</v>
      </c>
      <c r="DS100" s="2">
        <v>2021600</v>
      </c>
      <c r="DT100" s="2">
        <v>1455600</v>
      </c>
      <c r="DU100" s="2">
        <v>2388100</v>
      </c>
      <c r="DV100" s="2">
        <v>1887700</v>
      </c>
      <c r="DW100" s="2">
        <v>2213100</v>
      </c>
      <c r="DX100" s="2">
        <v>2208400</v>
      </c>
      <c r="DY100" s="2">
        <v>3260500</v>
      </c>
      <c r="DZ100" s="2">
        <v>3476000</v>
      </c>
      <c r="EA100" s="2">
        <v>3232600</v>
      </c>
      <c r="EB100" s="2">
        <v>2278600</v>
      </c>
      <c r="EC100" s="2">
        <v>2649500</v>
      </c>
      <c r="ED100" s="2">
        <v>2063800</v>
      </c>
      <c r="EE100" s="2">
        <v>1692400</v>
      </c>
      <c r="EF100" s="2">
        <v>1390300</v>
      </c>
      <c r="EG100" s="2">
        <v>1933900</v>
      </c>
      <c r="EH100" s="2">
        <v>1602000</v>
      </c>
      <c r="EI100" s="2">
        <v>1349000</v>
      </c>
      <c r="EJ100" s="2">
        <v>1191100</v>
      </c>
      <c r="EK100" s="2">
        <v>2116700</v>
      </c>
      <c r="EL100" s="2">
        <v>1909200</v>
      </c>
      <c r="EM100" s="2">
        <v>2363700</v>
      </c>
      <c r="EN100" s="2">
        <v>1874500</v>
      </c>
      <c r="EO100" s="2">
        <v>2201700</v>
      </c>
      <c r="EP100" s="2">
        <v>2775500</v>
      </c>
      <c r="EQ100" s="2">
        <v>2077800</v>
      </c>
      <c r="ER100" s="2">
        <v>2043100</v>
      </c>
      <c r="ES100" s="2">
        <v>1579100</v>
      </c>
      <c r="ET100" s="2">
        <v>1234800</v>
      </c>
      <c r="EU100" s="2">
        <v>1214900</v>
      </c>
      <c r="EV100" s="2">
        <v>845800</v>
      </c>
      <c r="EW100" s="2">
        <v>588600</v>
      </c>
      <c r="EX100" s="2">
        <v>1228000</v>
      </c>
      <c r="EY100" s="2">
        <v>1016800</v>
      </c>
      <c r="EZ100" s="2">
        <v>1266800</v>
      </c>
      <c r="FA100" s="2">
        <v>3565800</v>
      </c>
      <c r="FB100" s="2">
        <v>1138600</v>
      </c>
      <c r="FC100" s="2">
        <v>1504100</v>
      </c>
      <c r="FD100" s="2">
        <v>1533900</v>
      </c>
      <c r="FE100" s="2">
        <v>1347700</v>
      </c>
      <c r="FF100" s="2">
        <v>1433200</v>
      </c>
      <c r="FG100" s="2">
        <v>1818400</v>
      </c>
      <c r="FH100" s="2">
        <v>1789000</v>
      </c>
      <c r="FI100" s="2">
        <v>2106300</v>
      </c>
      <c r="FJ100" s="2">
        <v>1449500</v>
      </c>
      <c r="FK100" s="2">
        <v>2010200</v>
      </c>
      <c r="FL100" s="2">
        <v>2051000</v>
      </c>
      <c r="FM100" s="2">
        <v>1868200</v>
      </c>
      <c r="FN100" s="2">
        <v>2080600</v>
      </c>
      <c r="FO100" s="2">
        <v>2727800</v>
      </c>
      <c r="FP100" s="2">
        <v>2377100</v>
      </c>
      <c r="FQ100" s="2">
        <v>3442600</v>
      </c>
      <c r="FR100" s="2">
        <v>3105100</v>
      </c>
      <c r="FS100" s="2">
        <v>2472100</v>
      </c>
      <c r="FT100" s="2">
        <v>3105700</v>
      </c>
      <c r="FU100" s="2">
        <v>2206100</v>
      </c>
      <c r="FV100" s="2">
        <v>2131100</v>
      </c>
      <c r="FW100" s="2">
        <v>1672900</v>
      </c>
      <c r="FX100" s="2">
        <v>1275000</v>
      </c>
      <c r="FY100" s="2">
        <v>2179000</v>
      </c>
      <c r="FZ100" s="2">
        <v>1734600</v>
      </c>
      <c r="GA100" s="2">
        <v>2322100</v>
      </c>
      <c r="GB100" s="2">
        <v>1707000</v>
      </c>
      <c r="GC100" s="2">
        <v>2208800</v>
      </c>
      <c r="GD100" s="2">
        <v>2013300</v>
      </c>
      <c r="GE100" s="2">
        <v>2664200</v>
      </c>
      <c r="GF100" s="2">
        <v>2533600</v>
      </c>
      <c r="GG100" s="2">
        <v>2795400</v>
      </c>
      <c r="GH100" s="2">
        <v>3215700</v>
      </c>
      <c r="GI100" s="2">
        <v>6979000</v>
      </c>
      <c r="GJ100" s="2">
        <v>2710200</v>
      </c>
      <c r="GK100" s="2">
        <v>2547500</v>
      </c>
      <c r="GL100" s="2">
        <v>2435900</v>
      </c>
      <c r="GM100" s="2">
        <v>2628400</v>
      </c>
      <c r="GN100" s="2">
        <v>2041600</v>
      </c>
      <c r="GO100" s="2">
        <v>1780900</v>
      </c>
      <c r="GP100" s="2">
        <v>1732400</v>
      </c>
      <c r="GQ100" s="2">
        <v>1944700</v>
      </c>
      <c r="GR100" s="2">
        <v>1948900</v>
      </c>
      <c r="GS100" s="2">
        <v>1849800</v>
      </c>
      <c r="GT100" s="2">
        <v>1950500</v>
      </c>
      <c r="GU100" s="2">
        <v>2781200</v>
      </c>
      <c r="GV100" s="2">
        <v>4602700</v>
      </c>
      <c r="GW100" s="2">
        <v>7499200</v>
      </c>
      <c r="GX100" s="2">
        <v>2273800</v>
      </c>
      <c r="GY100" s="2">
        <v>2538100</v>
      </c>
      <c r="GZ100" s="2">
        <v>2423300</v>
      </c>
      <c r="HA100" s="2">
        <v>1601300</v>
      </c>
      <c r="HB100" s="2">
        <v>2391900</v>
      </c>
      <c r="HC100" s="2">
        <v>1810000</v>
      </c>
      <c r="HD100" s="2">
        <v>2504800</v>
      </c>
      <c r="HE100" s="2">
        <v>2503900</v>
      </c>
      <c r="HF100" s="2">
        <v>3437200</v>
      </c>
      <c r="HG100" s="2">
        <v>3289200</v>
      </c>
      <c r="HH100" s="2">
        <v>2650600</v>
      </c>
      <c r="HI100" s="2">
        <v>1620400</v>
      </c>
      <c r="HJ100" s="2">
        <v>3912100</v>
      </c>
      <c r="HK100" s="2">
        <v>1456900</v>
      </c>
      <c r="HL100" s="2">
        <v>1802200</v>
      </c>
      <c r="HM100" s="2">
        <v>2125600</v>
      </c>
      <c r="HN100" s="2">
        <v>2228600</v>
      </c>
      <c r="HO100" s="2">
        <v>2643400</v>
      </c>
      <c r="HP100" s="2">
        <v>2220700</v>
      </c>
      <c r="HQ100" s="2">
        <v>2791100</v>
      </c>
      <c r="HR100" s="2">
        <v>3362000</v>
      </c>
      <c r="HS100" s="2">
        <v>2616000</v>
      </c>
      <c r="HT100" s="2">
        <v>2792700</v>
      </c>
      <c r="HU100" s="2">
        <v>3677100</v>
      </c>
      <c r="HV100" s="2">
        <v>2920700</v>
      </c>
      <c r="HW100" s="2">
        <v>2972200</v>
      </c>
      <c r="HX100" s="2">
        <v>4660300</v>
      </c>
      <c r="HY100" s="2">
        <v>4413300</v>
      </c>
      <c r="HZ100" s="2">
        <v>6063100</v>
      </c>
      <c r="IA100" s="2">
        <v>41097500</v>
      </c>
      <c r="IB100" s="2">
        <v>3173300</v>
      </c>
      <c r="IC100" s="2">
        <v>4129600</v>
      </c>
      <c r="ID100" s="2">
        <v>4072000</v>
      </c>
      <c r="IE100" s="2">
        <v>4121900</v>
      </c>
      <c r="IF100" s="2">
        <v>3950600</v>
      </c>
      <c r="IG100" s="2">
        <v>3863000</v>
      </c>
      <c r="IH100" s="2">
        <v>3654200</v>
      </c>
      <c r="II100" s="2">
        <v>2802800</v>
      </c>
      <c r="IJ100" s="2">
        <v>3912000</v>
      </c>
      <c r="IK100" s="2">
        <v>4630400</v>
      </c>
      <c r="IL100" s="2">
        <v>3301500</v>
      </c>
      <c r="IM100" s="2">
        <v>2865700</v>
      </c>
      <c r="IN100" s="2">
        <v>3434500</v>
      </c>
      <c r="IO100" s="2">
        <v>2423600</v>
      </c>
      <c r="IP100" s="2">
        <v>3001700</v>
      </c>
      <c r="IQ100" s="2">
        <v>4474900</v>
      </c>
      <c r="IR100" s="2">
        <v>3498500</v>
      </c>
      <c r="IS100" s="2">
        <v>2164900</v>
      </c>
      <c r="IT100" s="2">
        <v>1741300</v>
      </c>
    </row>
    <row r="101" spans="1:254" ht="15.9" customHeight="1">
      <c r="A101" s="390" t="s">
        <v>197</v>
      </c>
      <c r="B101" s="46" t="s">
        <v>198</v>
      </c>
      <c r="C101" s="50">
        <v>2917200</v>
      </c>
      <c r="D101" s="199">
        <v>-3340500</v>
      </c>
      <c r="E101" s="197">
        <v>6257700</v>
      </c>
      <c r="F101" s="21">
        <v>6441700</v>
      </c>
      <c r="G101" s="21">
        <v>7951800</v>
      </c>
      <c r="H101" s="21">
        <v>9944700</v>
      </c>
      <c r="I101" s="21">
        <v>21555500</v>
      </c>
      <c r="J101" s="21">
        <v>10626000</v>
      </c>
      <c r="K101" s="21">
        <v>11912800</v>
      </c>
      <c r="L101" s="21">
        <v>8157800</v>
      </c>
      <c r="M101" s="21">
        <v>7732300</v>
      </c>
      <c r="N101" s="21">
        <v>4954000</v>
      </c>
      <c r="O101" s="21">
        <v>4446600</v>
      </c>
      <c r="P101" s="21">
        <v>8433900</v>
      </c>
      <c r="Q101" s="21">
        <v>6534700</v>
      </c>
      <c r="R101" s="21">
        <v>6591600</v>
      </c>
      <c r="S101" s="21">
        <v>5993300</v>
      </c>
      <c r="T101" s="21">
        <v>8770200</v>
      </c>
      <c r="U101" s="21">
        <v>11927900</v>
      </c>
      <c r="V101" s="21">
        <v>3837200</v>
      </c>
      <c r="W101" s="21">
        <v>4206100</v>
      </c>
      <c r="X101" s="21">
        <v>4386200</v>
      </c>
      <c r="Y101" s="21">
        <v>5529800</v>
      </c>
      <c r="Z101" s="21">
        <v>6120900</v>
      </c>
      <c r="AA101" s="21">
        <v>4290300</v>
      </c>
      <c r="AB101" s="21">
        <v>4980300</v>
      </c>
      <c r="AC101" s="21">
        <v>4709600</v>
      </c>
      <c r="AD101" s="21">
        <v>4823700</v>
      </c>
      <c r="AE101" s="21">
        <v>4998500</v>
      </c>
      <c r="AF101" s="21">
        <v>7379500</v>
      </c>
      <c r="AG101" s="21">
        <v>4114100</v>
      </c>
      <c r="AH101" s="21">
        <v>5148500</v>
      </c>
      <c r="AI101" s="21">
        <v>6627100</v>
      </c>
      <c r="AJ101" s="21">
        <v>6554600</v>
      </c>
      <c r="AK101" s="21">
        <v>4243200</v>
      </c>
      <c r="AL101" s="21">
        <v>7179300</v>
      </c>
      <c r="AM101" s="21">
        <v>5093300</v>
      </c>
      <c r="AN101" s="21">
        <v>4234100</v>
      </c>
      <c r="AO101" s="21">
        <v>4418000</v>
      </c>
      <c r="AP101" s="21">
        <v>5004700</v>
      </c>
      <c r="AQ101" s="21">
        <v>6707300</v>
      </c>
      <c r="AR101" s="21">
        <v>5696300</v>
      </c>
      <c r="AS101" s="21">
        <v>7004500</v>
      </c>
      <c r="AT101" s="21">
        <v>4683900</v>
      </c>
      <c r="AU101" s="21">
        <v>6141000</v>
      </c>
      <c r="AV101" s="21">
        <v>4043200</v>
      </c>
      <c r="AW101" s="21">
        <v>4070600</v>
      </c>
      <c r="AX101" s="21">
        <v>5882900</v>
      </c>
      <c r="AY101" s="21">
        <v>7497600</v>
      </c>
      <c r="AZ101" s="21">
        <v>5551100</v>
      </c>
      <c r="BA101" s="21">
        <v>11732400</v>
      </c>
      <c r="BB101" s="21">
        <v>7737900</v>
      </c>
      <c r="BC101" s="21">
        <v>5631100</v>
      </c>
      <c r="BD101" s="21">
        <v>5745300</v>
      </c>
      <c r="BE101" s="21">
        <v>4427600</v>
      </c>
      <c r="BF101" s="21">
        <v>5488800</v>
      </c>
      <c r="BG101" s="21">
        <v>7407400</v>
      </c>
      <c r="BH101" s="21">
        <v>5918400</v>
      </c>
      <c r="BI101" s="21">
        <v>6635400</v>
      </c>
      <c r="BJ101" s="21">
        <v>5753000</v>
      </c>
      <c r="BK101" s="21">
        <v>4894400</v>
      </c>
      <c r="BL101" s="21">
        <v>5794000</v>
      </c>
      <c r="BM101" s="2">
        <v>5341200</v>
      </c>
      <c r="BN101" s="2">
        <v>4889200</v>
      </c>
      <c r="BO101" s="2">
        <v>6984800</v>
      </c>
      <c r="BP101" s="2">
        <v>8435400</v>
      </c>
      <c r="BQ101" s="2">
        <v>14737900</v>
      </c>
      <c r="BR101" s="2">
        <v>9239000</v>
      </c>
      <c r="BS101" s="2">
        <v>23914700</v>
      </c>
      <c r="BT101" s="2">
        <v>6665100</v>
      </c>
      <c r="BU101" s="2">
        <v>7915300</v>
      </c>
      <c r="BV101" s="2">
        <v>8297100</v>
      </c>
      <c r="BW101" s="2">
        <v>7872200</v>
      </c>
      <c r="BX101" s="2">
        <v>3559600</v>
      </c>
      <c r="BY101" s="2">
        <v>2835000</v>
      </c>
      <c r="BZ101" s="2">
        <v>2678200</v>
      </c>
      <c r="CA101" s="2">
        <v>3100700</v>
      </c>
      <c r="CB101" s="2">
        <v>4044400</v>
      </c>
      <c r="CC101" s="2">
        <v>5357000</v>
      </c>
      <c r="CD101" s="2">
        <v>4294600</v>
      </c>
      <c r="CE101" s="2">
        <v>3406300</v>
      </c>
      <c r="CF101" s="2">
        <v>4662900</v>
      </c>
      <c r="CG101" s="2">
        <v>5196300</v>
      </c>
      <c r="CH101" s="2">
        <v>4618200</v>
      </c>
      <c r="CI101" s="2">
        <v>3653500</v>
      </c>
      <c r="CJ101" s="2">
        <v>3994400</v>
      </c>
      <c r="CK101" s="2">
        <v>1704800</v>
      </c>
      <c r="CL101" s="2">
        <v>3089000</v>
      </c>
      <c r="CM101" s="2">
        <v>4114300</v>
      </c>
      <c r="CN101" s="2">
        <v>4855500</v>
      </c>
      <c r="CO101" s="2">
        <v>5791200</v>
      </c>
      <c r="CP101" s="2">
        <v>6330900</v>
      </c>
      <c r="CQ101" s="2">
        <v>3722400</v>
      </c>
      <c r="CR101" s="2">
        <v>3999400</v>
      </c>
      <c r="CS101" s="2">
        <v>3736100</v>
      </c>
      <c r="CT101" s="2">
        <v>6022700</v>
      </c>
      <c r="CU101" s="2">
        <v>6346500</v>
      </c>
      <c r="CV101" s="2">
        <v>3598100</v>
      </c>
      <c r="CW101" s="2">
        <v>2842400</v>
      </c>
      <c r="CX101" s="2">
        <v>3084200</v>
      </c>
      <c r="CY101" s="2">
        <v>4040300</v>
      </c>
      <c r="CZ101" s="2">
        <v>4396000</v>
      </c>
      <c r="DA101" s="2">
        <v>3703200</v>
      </c>
      <c r="DB101" s="2">
        <v>5368100</v>
      </c>
      <c r="DC101" s="2">
        <v>8569200</v>
      </c>
      <c r="DD101" s="2">
        <v>3662900</v>
      </c>
      <c r="DE101" s="2">
        <v>4780500</v>
      </c>
      <c r="DF101" s="2">
        <v>7445700</v>
      </c>
      <c r="DG101" s="2">
        <v>4571100</v>
      </c>
      <c r="DH101" s="2">
        <v>4775500</v>
      </c>
      <c r="DI101" s="2">
        <v>8826000</v>
      </c>
      <c r="DJ101" s="2">
        <v>5916500</v>
      </c>
      <c r="DK101" s="2">
        <v>4125300</v>
      </c>
      <c r="DL101" s="2">
        <v>4038100</v>
      </c>
      <c r="DM101" s="2">
        <v>3394400</v>
      </c>
      <c r="DN101" s="2">
        <v>2644800</v>
      </c>
      <c r="DO101" s="2">
        <v>2828500</v>
      </c>
      <c r="DP101" s="2">
        <v>2551900</v>
      </c>
      <c r="DQ101" s="2">
        <v>4407200</v>
      </c>
      <c r="DR101" s="2">
        <v>5042500</v>
      </c>
      <c r="DS101" s="2">
        <v>5178600</v>
      </c>
      <c r="DT101" s="2">
        <v>4000800</v>
      </c>
      <c r="DU101" s="2">
        <v>4264800</v>
      </c>
      <c r="DV101" s="2">
        <v>5205600</v>
      </c>
      <c r="DW101" s="2">
        <v>5117100</v>
      </c>
      <c r="DX101" s="2">
        <v>6005900</v>
      </c>
      <c r="DY101" s="2">
        <v>6354100</v>
      </c>
      <c r="DZ101" s="2">
        <v>5523100</v>
      </c>
      <c r="EA101" s="2">
        <v>12416300</v>
      </c>
      <c r="EB101" s="2">
        <v>4989200</v>
      </c>
      <c r="EC101" s="2">
        <v>5067900</v>
      </c>
      <c r="ED101" s="2">
        <v>5625900</v>
      </c>
      <c r="EE101" s="2">
        <v>5012200</v>
      </c>
      <c r="EF101" s="2">
        <v>3454700</v>
      </c>
      <c r="EG101" s="2">
        <v>3775600</v>
      </c>
      <c r="EH101" s="2">
        <v>5746100</v>
      </c>
      <c r="EI101" s="2">
        <v>4725900</v>
      </c>
      <c r="EJ101" s="2">
        <v>4675500</v>
      </c>
      <c r="EK101" s="2">
        <v>5236700</v>
      </c>
      <c r="EL101" s="2">
        <v>4426200</v>
      </c>
      <c r="EM101" s="2">
        <v>3627000</v>
      </c>
      <c r="EN101" s="2">
        <v>4131400</v>
      </c>
      <c r="EO101" s="2">
        <v>3618100</v>
      </c>
      <c r="EP101" s="2">
        <v>3806200</v>
      </c>
      <c r="EQ101" s="2">
        <v>5804500</v>
      </c>
      <c r="ER101" s="2">
        <v>4652500</v>
      </c>
      <c r="ES101" s="2">
        <v>4644600</v>
      </c>
      <c r="ET101" s="2">
        <v>3266400</v>
      </c>
      <c r="EU101" s="2">
        <v>4143000</v>
      </c>
      <c r="EV101" s="2">
        <v>3227100</v>
      </c>
      <c r="EW101" s="2">
        <v>2482000</v>
      </c>
      <c r="EX101" s="2">
        <v>3256600</v>
      </c>
      <c r="EY101" s="2">
        <v>3337900</v>
      </c>
      <c r="EZ101" s="2">
        <v>4002000</v>
      </c>
      <c r="FA101" s="2">
        <v>4730600</v>
      </c>
      <c r="FB101" s="2">
        <v>3352900</v>
      </c>
      <c r="FC101" s="2">
        <v>3530100</v>
      </c>
      <c r="FD101" s="2">
        <v>4156700</v>
      </c>
      <c r="FE101" s="2">
        <v>5393700</v>
      </c>
      <c r="FF101" s="2">
        <v>5027000</v>
      </c>
      <c r="FG101" s="2">
        <v>5110000</v>
      </c>
      <c r="FH101" s="2">
        <v>4765300</v>
      </c>
      <c r="FI101" s="2">
        <v>6004000</v>
      </c>
      <c r="FJ101" s="2">
        <v>3847900</v>
      </c>
      <c r="FK101" s="2">
        <v>3210700</v>
      </c>
      <c r="FL101" s="2">
        <v>3169800</v>
      </c>
      <c r="FM101" s="2">
        <v>4199900</v>
      </c>
      <c r="FN101" s="2">
        <v>3929000</v>
      </c>
      <c r="FO101" s="2">
        <v>6066500</v>
      </c>
      <c r="FP101" s="2">
        <v>3567800</v>
      </c>
      <c r="FQ101" s="2">
        <v>2336600</v>
      </c>
      <c r="FR101" s="2">
        <v>3571900</v>
      </c>
      <c r="FS101" s="2">
        <v>4808000</v>
      </c>
      <c r="FT101" s="2">
        <v>9781200</v>
      </c>
      <c r="FU101" s="2">
        <v>4127100</v>
      </c>
      <c r="FV101" s="2">
        <v>3749500</v>
      </c>
      <c r="FW101" s="2">
        <v>5411300</v>
      </c>
      <c r="FX101" s="2">
        <v>11614800</v>
      </c>
      <c r="FY101" s="2">
        <v>4590200</v>
      </c>
      <c r="FZ101" s="2">
        <v>2686700</v>
      </c>
      <c r="GA101" s="2">
        <v>3908800</v>
      </c>
      <c r="GB101" s="2">
        <v>3083100</v>
      </c>
      <c r="GC101" s="2">
        <v>4112700</v>
      </c>
      <c r="GD101" s="2">
        <v>5196500</v>
      </c>
      <c r="GE101" s="2">
        <v>6487800</v>
      </c>
      <c r="GF101" s="2">
        <v>6143000</v>
      </c>
      <c r="GG101" s="2">
        <v>8090300</v>
      </c>
      <c r="GH101" s="2">
        <v>18262100</v>
      </c>
      <c r="GI101" s="2">
        <v>4315500</v>
      </c>
      <c r="GJ101" s="2">
        <v>2708500</v>
      </c>
      <c r="GK101" s="2">
        <v>3160000</v>
      </c>
      <c r="GL101" s="2">
        <v>2467800</v>
      </c>
      <c r="GM101" s="2">
        <v>2131100</v>
      </c>
      <c r="GN101" s="2">
        <v>2121000</v>
      </c>
      <c r="GO101" s="2">
        <v>2377300</v>
      </c>
      <c r="GP101" s="2">
        <v>2439000</v>
      </c>
      <c r="GQ101" s="2">
        <v>2493800</v>
      </c>
      <c r="GR101" s="2">
        <v>1839800</v>
      </c>
      <c r="GS101" s="2">
        <v>1734400</v>
      </c>
      <c r="GT101" s="2">
        <v>2281700</v>
      </c>
      <c r="GU101" s="2">
        <v>3488800</v>
      </c>
      <c r="GV101" s="2">
        <v>3779600</v>
      </c>
      <c r="GW101" s="2">
        <v>3333800</v>
      </c>
      <c r="GX101" s="2">
        <v>4819200</v>
      </c>
      <c r="GY101" s="2">
        <v>3645900</v>
      </c>
      <c r="GZ101" s="2">
        <v>4512900</v>
      </c>
      <c r="HA101" s="2">
        <v>2495300</v>
      </c>
      <c r="HB101" s="2">
        <v>3251200</v>
      </c>
      <c r="HC101" s="2">
        <v>3904300</v>
      </c>
      <c r="HD101" s="2">
        <v>3774200</v>
      </c>
      <c r="HE101" s="2">
        <v>5243200</v>
      </c>
      <c r="HF101" s="2">
        <v>7167300</v>
      </c>
      <c r="HG101" s="2">
        <v>3733800</v>
      </c>
      <c r="HH101" s="2">
        <v>3610000</v>
      </c>
      <c r="HI101" s="2">
        <v>4842700</v>
      </c>
      <c r="HJ101" s="2">
        <v>6163500</v>
      </c>
      <c r="HK101" s="2">
        <v>3215800</v>
      </c>
      <c r="HL101" s="2">
        <v>4104600</v>
      </c>
      <c r="HM101" s="2">
        <v>4717600</v>
      </c>
      <c r="HN101" s="2">
        <v>3843500</v>
      </c>
      <c r="HO101" s="2">
        <v>4187900</v>
      </c>
      <c r="HP101" s="2">
        <v>3100200</v>
      </c>
      <c r="HQ101" s="2">
        <v>3205000</v>
      </c>
      <c r="HR101" s="2">
        <v>4551000</v>
      </c>
      <c r="HS101" s="2">
        <v>2859100</v>
      </c>
      <c r="HT101" s="2">
        <v>3586000</v>
      </c>
      <c r="HU101" s="2">
        <v>3654000</v>
      </c>
      <c r="HV101" s="2">
        <v>3775800</v>
      </c>
      <c r="HW101" s="2">
        <v>4556800</v>
      </c>
      <c r="HX101" s="2">
        <v>3237400</v>
      </c>
      <c r="HY101" s="2">
        <v>3700600</v>
      </c>
      <c r="HZ101" s="2">
        <v>3834100</v>
      </c>
      <c r="IA101" s="2">
        <v>4129400</v>
      </c>
      <c r="IB101" s="2">
        <v>4022000</v>
      </c>
      <c r="IC101" s="2">
        <v>3656700</v>
      </c>
      <c r="ID101" s="2">
        <v>5020600</v>
      </c>
      <c r="IE101" s="2">
        <v>10115200</v>
      </c>
      <c r="IF101" s="2">
        <v>3276700</v>
      </c>
      <c r="IG101" s="2">
        <v>4679000</v>
      </c>
      <c r="IH101" s="2">
        <v>6745700</v>
      </c>
      <c r="II101" s="2">
        <v>3967700</v>
      </c>
      <c r="IJ101" s="2">
        <v>3891100</v>
      </c>
      <c r="IK101" s="2">
        <v>4596100</v>
      </c>
      <c r="IL101" s="2">
        <v>4140100</v>
      </c>
      <c r="IM101" s="2">
        <v>3399500</v>
      </c>
      <c r="IN101" s="2">
        <v>3145300</v>
      </c>
      <c r="IO101" s="2">
        <v>3051100</v>
      </c>
      <c r="IP101" s="2">
        <v>3310900</v>
      </c>
      <c r="IQ101" s="2">
        <v>4098100</v>
      </c>
      <c r="IR101" s="2">
        <v>10317600</v>
      </c>
      <c r="IS101" s="2">
        <v>4415400</v>
      </c>
      <c r="IT101" s="2">
        <v>3763600</v>
      </c>
    </row>
    <row r="102" spans="1:254" ht="15.9" customHeight="1">
      <c r="A102" s="390" t="s">
        <v>199</v>
      </c>
      <c r="B102" s="46" t="s">
        <v>200</v>
      </c>
      <c r="C102" s="50">
        <v>13833200</v>
      </c>
      <c r="D102" s="199">
        <v>-18135200</v>
      </c>
      <c r="E102" s="197">
        <v>31968400</v>
      </c>
      <c r="F102" s="21">
        <v>30948900</v>
      </c>
      <c r="G102" s="21">
        <v>23563900</v>
      </c>
      <c r="H102" s="21">
        <v>37767100</v>
      </c>
      <c r="I102" s="21">
        <v>63080100</v>
      </c>
      <c r="J102" s="21">
        <v>26565700</v>
      </c>
      <c r="K102" s="21">
        <v>29896700</v>
      </c>
      <c r="L102" s="21">
        <v>20330500</v>
      </c>
      <c r="M102" s="21">
        <v>17104800</v>
      </c>
      <c r="N102" s="21">
        <v>11978900</v>
      </c>
      <c r="O102" s="21">
        <v>17118200</v>
      </c>
      <c r="P102" s="21">
        <v>24433600</v>
      </c>
      <c r="Q102" s="21">
        <v>21389000</v>
      </c>
      <c r="R102" s="21">
        <v>23416500</v>
      </c>
      <c r="S102" s="21">
        <v>20928200</v>
      </c>
      <c r="T102" s="21">
        <v>15348400</v>
      </c>
      <c r="U102" s="21">
        <v>18618700</v>
      </c>
      <c r="V102" s="21">
        <v>16839600</v>
      </c>
      <c r="W102" s="21">
        <v>28403300</v>
      </c>
      <c r="X102" s="21">
        <v>18696000</v>
      </c>
      <c r="Y102" s="21">
        <v>29310800</v>
      </c>
      <c r="Z102" s="21">
        <v>26810700</v>
      </c>
      <c r="AA102" s="21">
        <v>18064100</v>
      </c>
      <c r="AB102" s="21">
        <v>25597100</v>
      </c>
      <c r="AC102" s="21">
        <v>20864900</v>
      </c>
      <c r="AD102" s="21">
        <v>16813200</v>
      </c>
      <c r="AE102" s="21">
        <v>20322400</v>
      </c>
      <c r="AF102" s="21">
        <v>17218700</v>
      </c>
      <c r="AG102" s="21">
        <v>6276700</v>
      </c>
      <c r="AH102" s="21">
        <v>4081500</v>
      </c>
      <c r="AI102" s="21">
        <v>5697300</v>
      </c>
      <c r="AJ102" s="21">
        <v>7535900</v>
      </c>
      <c r="AK102" s="21">
        <v>5864600</v>
      </c>
      <c r="AL102" s="21">
        <v>12930000</v>
      </c>
      <c r="AM102" s="21">
        <v>5119200</v>
      </c>
      <c r="AN102" s="21">
        <v>4673200</v>
      </c>
      <c r="AO102" s="21">
        <v>8747100</v>
      </c>
      <c r="AP102" s="21">
        <v>5739500</v>
      </c>
      <c r="AQ102" s="21">
        <v>8180800</v>
      </c>
      <c r="AR102" s="21">
        <v>6921000</v>
      </c>
      <c r="AS102" s="21">
        <v>9193400</v>
      </c>
      <c r="AT102" s="21">
        <v>7435600</v>
      </c>
      <c r="AU102" s="21">
        <v>6242800</v>
      </c>
      <c r="AV102" s="21">
        <v>5656600</v>
      </c>
      <c r="AW102" s="21">
        <v>5585800</v>
      </c>
      <c r="AX102" s="21">
        <v>6861400</v>
      </c>
      <c r="AY102" s="21">
        <v>7301000</v>
      </c>
      <c r="AZ102" s="21">
        <v>7994500</v>
      </c>
      <c r="BA102" s="21">
        <v>9941900</v>
      </c>
      <c r="BB102" s="21">
        <v>5225600</v>
      </c>
      <c r="BC102" s="21">
        <v>6459200</v>
      </c>
      <c r="BD102" s="21">
        <v>3882100</v>
      </c>
      <c r="BE102" s="21">
        <v>5286700</v>
      </c>
      <c r="BF102" s="21">
        <v>5949200</v>
      </c>
      <c r="BG102" s="21">
        <v>5946400</v>
      </c>
      <c r="BH102" s="21">
        <v>7893900</v>
      </c>
      <c r="BI102" s="21">
        <v>6047200</v>
      </c>
      <c r="BJ102" s="21">
        <v>8641400</v>
      </c>
      <c r="BK102" s="21">
        <v>10409100</v>
      </c>
      <c r="BL102" s="21">
        <v>11321600</v>
      </c>
      <c r="BM102" s="2">
        <v>12494700</v>
      </c>
      <c r="BN102" s="2">
        <v>16821100</v>
      </c>
      <c r="BO102" s="2">
        <v>4725400</v>
      </c>
      <c r="BP102" s="2">
        <v>5055700</v>
      </c>
      <c r="BQ102" s="2">
        <v>10977100</v>
      </c>
      <c r="BR102" s="2">
        <v>4356600</v>
      </c>
      <c r="BS102" s="2">
        <v>4630900</v>
      </c>
      <c r="BT102" s="2">
        <v>3548800</v>
      </c>
      <c r="BU102" s="2">
        <v>4491300</v>
      </c>
      <c r="BV102" s="2">
        <v>4655100</v>
      </c>
      <c r="BW102" s="2">
        <v>7066100</v>
      </c>
      <c r="BX102" s="2">
        <v>7019400</v>
      </c>
      <c r="BY102" s="2">
        <v>5864600</v>
      </c>
      <c r="BZ102" s="2">
        <v>4757700</v>
      </c>
      <c r="CA102" s="2">
        <v>4406100</v>
      </c>
      <c r="CB102" s="2">
        <v>7908600</v>
      </c>
      <c r="CC102" s="2">
        <v>8747200</v>
      </c>
      <c r="CD102" s="2">
        <v>7874800</v>
      </c>
      <c r="CE102" s="2">
        <v>13599200</v>
      </c>
      <c r="CF102" s="2">
        <v>10081400</v>
      </c>
      <c r="CG102" s="2">
        <v>7849500</v>
      </c>
      <c r="CH102" s="2">
        <v>9490900</v>
      </c>
      <c r="CI102" s="2">
        <v>7474800</v>
      </c>
      <c r="CJ102" s="2">
        <v>8812800</v>
      </c>
      <c r="CK102" s="2">
        <v>6898100</v>
      </c>
      <c r="CL102" s="2">
        <v>8987600</v>
      </c>
      <c r="CM102" s="2">
        <v>9946100</v>
      </c>
      <c r="CN102" s="2">
        <v>8697900</v>
      </c>
      <c r="CO102" s="2">
        <v>8492500</v>
      </c>
      <c r="CP102" s="2">
        <v>10709000</v>
      </c>
      <c r="CQ102" s="2">
        <v>7329400</v>
      </c>
      <c r="CR102" s="2">
        <v>5844000</v>
      </c>
      <c r="CS102" s="2">
        <v>7481500</v>
      </c>
      <c r="CT102" s="2">
        <v>9280500</v>
      </c>
      <c r="CU102" s="2">
        <v>10735400</v>
      </c>
      <c r="CV102" s="2">
        <v>6650500</v>
      </c>
      <c r="CW102" s="2">
        <v>11007100</v>
      </c>
      <c r="CX102" s="2">
        <v>5610400</v>
      </c>
      <c r="CY102" s="2">
        <v>7084300</v>
      </c>
      <c r="CZ102" s="2">
        <v>6877000</v>
      </c>
      <c r="DA102" s="2">
        <v>8680800</v>
      </c>
      <c r="DB102" s="2">
        <v>8936100</v>
      </c>
      <c r="DC102" s="2">
        <v>10983000</v>
      </c>
      <c r="DD102" s="2">
        <v>10041700</v>
      </c>
      <c r="DE102" s="2">
        <v>9290600</v>
      </c>
      <c r="DF102" s="2">
        <v>15204400</v>
      </c>
      <c r="DG102" s="2">
        <v>11241200</v>
      </c>
      <c r="DH102" s="2">
        <v>9207700</v>
      </c>
      <c r="DI102" s="2">
        <v>10124200</v>
      </c>
      <c r="DJ102" s="2">
        <v>9888100</v>
      </c>
      <c r="DK102" s="2">
        <v>9575400</v>
      </c>
      <c r="DL102" s="2">
        <v>12549000</v>
      </c>
      <c r="DM102" s="2">
        <v>15076800</v>
      </c>
      <c r="DN102" s="2">
        <v>11917400</v>
      </c>
      <c r="DO102" s="2">
        <v>5499500</v>
      </c>
      <c r="DP102" s="2">
        <v>5261300</v>
      </c>
      <c r="DQ102" s="2">
        <v>4100100</v>
      </c>
      <c r="DR102" s="2">
        <v>8134200</v>
      </c>
      <c r="DS102" s="2">
        <v>12577400</v>
      </c>
      <c r="DT102" s="2">
        <v>8858100</v>
      </c>
      <c r="DU102" s="2">
        <v>14295700</v>
      </c>
      <c r="DV102" s="2">
        <v>8982900</v>
      </c>
      <c r="DW102" s="2">
        <v>10388500</v>
      </c>
      <c r="DX102" s="2">
        <v>19803200</v>
      </c>
      <c r="DY102" s="2">
        <v>20974000</v>
      </c>
      <c r="DZ102" s="2">
        <v>7519100</v>
      </c>
      <c r="EA102" s="2">
        <v>4809900</v>
      </c>
      <c r="EB102" s="2">
        <v>5121400</v>
      </c>
      <c r="EC102" s="2">
        <v>8743500</v>
      </c>
      <c r="ED102" s="2">
        <v>3665500</v>
      </c>
      <c r="EE102" s="2">
        <v>4355800</v>
      </c>
      <c r="EF102" s="2">
        <v>4409700</v>
      </c>
      <c r="EG102" s="2">
        <v>4738500</v>
      </c>
      <c r="EH102" s="2">
        <v>5273800</v>
      </c>
      <c r="EI102" s="2">
        <v>4590500</v>
      </c>
      <c r="EJ102" s="2">
        <v>4098400</v>
      </c>
      <c r="EK102" s="2">
        <v>5332900</v>
      </c>
      <c r="EL102" s="2">
        <v>6408600</v>
      </c>
      <c r="EM102" s="2">
        <v>4850500</v>
      </c>
      <c r="EN102" s="2">
        <v>7538000</v>
      </c>
      <c r="EO102" s="2">
        <v>10274000</v>
      </c>
      <c r="EP102" s="2">
        <v>7853600</v>
      </c>
      <c r="EQ102" s="2">
        <v>9009000</v>
      </c>
      <c r="ER102" s="2">
        <v>9784000</v>
      </c>
      <c r="ES102" s="2">
        <v>6979500</v>
      </c>
      <c r="ET102" s="2">
        <v>3855300</v>
      </c>
      <c r="EU102" s="2">
        <v>5132000</v>
      </c>
      <c r="EV102" s="2">
        <v>6026100</v>
      </c>
      <c r="EW102" s="2">
        <v>2564800</v>
      </c>
      <c r="EX102" s="2">
        <v>4289100</v>
      </c>
      <c r="EY102" s="2">
        <v>4478600</v>
      </c>
      <c r="EZ102" s="2">
        <v>6909100</v>
      </c>
      <c r="FA102" s="2">
        <v>6104000</v>
      </c>
      <c r="FB102" s="2">
        <v>4531600</v>
      </c>
      <c r="FC102" s="2">
        <v>6768400</v>
      </c>
      <c r="FD102" s="2">
        <v>8500100</v>
      </c>
      <c r="FE102" s="2">
        <v>5403800</v>
      </c>
      <c r="FF102" s="2">
        <v>6163400</v>
      </c>
      <c r="FG102" s="2">
        <v>7131900</v>
      </c>
      <c r="FH102" s="2">
        <v>11046300</v>
      </c>
      <c r="FI102" s="2">
        <v>8157500</v>
      </c>
      <c r="FJ102" s="2">
        <v>6756500</v>
      </c>
      <c r="FK102" s="2">
        <v>7881000</v>
      </c>
      <c r="FL102" s="2">
        <v>8209100</v>
      </c>
      <c r="FM102" s="2">
        <v>13909700</v>
      </c>
      <c r="FN102" s="2">
        <v>11581700</v>
      </c>
      <c r="FO102" s="2">
        <v>9017400</v>
      </c>
      <c r="FP102" s="2">
        <v>4490200</v>
      </c>
      <c r="FQ102" s="2">
        <v>3666900</v>
      </c>
      <c r="FR102" s="2">
        <v>5382300</v>
      </c>
      <c r="FS102" s="2">
        <v>9114500</v>
      </c>
      <c r="FT102" s="2">
        <v>15065600</v>
      </c>
      <c r="FU102" s="2">
        <v>8774000</v>
      </c>
      <c r="FV102" s="2">
        <v>7142000</v>
      </c>
      <c r="FW102" s="2">
        <v>9713500</v>
      </c>
      <c r="FX102" s="2">
        <v>6559200</v>
      </c>
      <c r="FY102" s="2">
        <v>8741700</v>
      </c>
      <c r="FZ102" s="2">
        <v>11341300</v>
      </c>
      <c r="GA102" s="2">
        <v>4597400</v>
      </c>
      <c r="GB102" s="2">
        <v>7241200</v>
      </c>
      <c r="GC102" s="2">
        <v>7633900</v>
      </c>
      <c r="GD102" s="2">
        <v>8538800</v>
      </c>
      <c r="GE102" s="2">
        <v>9302100</v>
      </c>
      <c r="GF102" s="2">
        <v>12241200</v>
      </c>
      <c r="GG102" s="2">
        <v>23844500</v>
      </c>
      <c r="GH102" s="2">
        <v>15669400</v>
      </c>
      <c r="GI102" s="2">
        <v>11547200</v>
      </c>
      <c r="GJ102" s="2">
        <v>6359900</v>
      </c>
      <c r="GK102" s="2">
        <v>4781900</v>
      </c>
      <c r="GL102" s="2">
        <v>3742100</v>
      </c>
      <c r="GM102" s="2">
        <v>2939600</v>
      </c>
      <c r="GN102" s="2">
        <v>2870400</v>
      </c>
      <c r="GO102" s="2">
        <v>4280800</v>
      </c>
      <c r="GP102" s="2">
        <v>2918800</v>
      </c>
      <c r="GQ102" s="2">
        <v>2981900</v>
      </c>
      <c r="GR102" s="2">
        <v>3158400</v>
      </c>
      <c r="GS102" s="2">
        <v>3334800</v>
      </c>
      <c r="GT102" s="2">
        <v>2656500</v>
      </c>
      <c r="GU102" s="2">
        <v>4267800</v>
      </c>
      <c r="GV102" s="2">
        <v>4163800</v>
      </c>
      <c r="GW102" s="2">
        <v>3752000</v>
      </c>
      <c r="GX102" s="2">
        <v>3817600</v>
      </c>
      <c r="GY102" s="2">
        <v>5812600</v>
      </c>
      <c r="GZ102" s="2">
        <v>4104300</v>
      </c>
      <c r="HA102" s="2">
        <v>1922600</v>
      </c>
      <c r="HB102" s="2">
        <v>2883900</v>
      </c>
      <c r="HC102" s="2">
        <v>2649800</v>
      </c>
      <c r="HD102" s="2">
        <v>2259200</v>
      </c>
      <c r="HE102" s="2">
        <v>2086600</v>
      </c>
      <c r="HF102" s="2">
        <v>3762900</v>
      </c>
      <c r="HG102" s="2">
        <v>3987900</v>
      </c>
      <c r="HH102" s="2">
        <v>2657600</v>
      </c>
      <c r="HI102" s="2">
        <v>2332300</v>
      </c>
      <c r="HJ102" s="2">
        <v>6414700</v>
      </c>
      <c r="HK102" s="2">
        <v>3047400</v>
      </c>
      <c r="HL102" s="2">
        <v>3013300</v>
      </c>
      <c r="HM102" s="2">
        <v>3226800</v>
      </c>
      <c r="HN102" s="2">
        <v>3910700</v>
      </c>
      <c r="HO102" s="2">
        <v>5475300</v>
      </c>
      <c r="HP102" s="2">
        <v>5080100</v>
      </c>
      <c r="HQ102" s="2">
        <v>3581800</v>
      </c>
      <c r="HR102" s="2">
        <v>2718000</v>
      </c>
      <c r="HS102" s="2">
        <v>3601300</v>
      </c>
      <c r="HT102" s="2">
        <v>4301200</v>
      </c>
      <c r="HU102" s="2">
        <v>4187800</v>
      </c>
      <c r="HV102" s="2">
        <v>3360900</v>
      </c>
      <c r="HW102" s="2">
        <v>3507100</v>
      </c>
      <c r="HX102" s="2">
        <v>4104500</v>
      </c>
      <c r="HY102" s="2">
        <v>2779800</v>
      </c>
      <c r="HZ102" s="2">
        <v>1957600</v>
      </c>
      <c r="IA102" s="2">
        <v>3775800</v>
      </c>
      <c r="IB102" s="2">
        <v>3084700</v>
      </c>
      <c r="IC102" s="2">
        <v>2554000</v>
      </c>
      <c r="ID102" s="2">
        <v>2459000</v>
      </c>
      <c r="IE102" s="2">
        <v>3535700</v>
      </c>
      <c r="IF102" s="2">
        <v>3497500</v>
      </c>
      <c r="IG102" s="2">
        <v>2586100</v>
      </c>
      <c r="IH102" s="2">
        <v>3792000</v>
      </c>
      <c r="II102" s="2">
        <v>3278300</v>
      </c>
      <c r="IJ102" s="2">
        <v>4381400</v>
      </c>
      <c r="IK102" s="2">
        <v>4353600</v>
      </c>
      <c r="IL102" s="2">
        <v>5171600</v>
      </c>
      <c r="IM102" s="2">
        <v>5054700</v>
      </c>
      <c r="IN102" s="2">
        <v>4644100</v>
      </c>
      <c r="IO102" s="2">
        <v>6741000</v>
      </c>
      <c r="IP102" s="2">
        <v>5165300</v>
      </c>
      <c r="IQ102" s="2">
        <v>10123400</v>
      </c>
      <c r="IR102" s="2">
        <v>10306000</v>
      </c>
      <c r="IS102" s="2">
        <v>5826600</v>
      </c>
      <c r="IT102" s="2">
        <v>2285600</v>
      </c>
    </row>
    <row r="103" spans="1:254" ht="15.9" customHeight="1">
      <c r="A103" s="390" t="s">
        <v>201</v>
      </c>
      <c r="B103" s="46" t="s">
        <v>202</v>
      </c>
      <c r="C103" s="50">
        <v>34290700</v>
      </c>
      <c r="D103" s="199">
        <v>-23270900</v>
      </c>
      <c r="E103" s="197">
        <v>57561600</v>
      </c>
      <c r="F103" s="21">
        <v>48207800</v>
      </c>
      <c r="G103" s="21">
        <v>54429600</v>
      </c>
      <c r="H103" s="21">
        <v>38401200</v>
      </c>
      <c r="I103" s="21">
        <v>73627300</v>
      </c>
      <c r="J103" s="21">
        <v>48318100</v>
      </c>
      <c r="K103" s="21">
        <v>53924500</v>
      </c>
      <c r="L103" s="21">
        <v>39640100</v>
      </c>
      <c r="M103" s="21">
        <v>41066100</v>
      </c>
      <c r="N103" s="21">
        <v>28103100</v>
      </c>
      <c r="O103" s="21">
        <v>31624200</v>
      </c>
      <c r="P103" s="21">
        <v>38205300</v>
      </c>
      <c r="Q103" s="21">
        <v>29986600</v>
      </c>
      <c r="R103" s="21">
        <v>47075400</v>
      </c>
      <c r="S103" s="21">
        <v>36029500</v>
      </c>
      <c r="T103" s="21">
        <v>32782500</v>
      </c>
      <c r="U103" s="21">
        <v>44664300</v>
      </c>
      <c r="V103" s="21">
        <v>40749200</v>
      </c>
      <c r="W103" s="21">
        <v>42643000</v>
      </c>
      <c r="X103" s="21">
        <v>45092500</v>
      </c>
      <c r="Y103" s="21">
        <v>40311200</v>
      </c>
      <c r="Z103" s="21">
        <v>35968500</v>
      </c>
      <c r="AA103" s="21">
        <v>32123000</v>
      </c>
      <c r="AB103" s="21">
        <v>42677500</v>
      </c>
      <c r="AC103" s="21">
        <v>34213100</v>
      </c>
      <c r="AD103" s="21">
        <v>39659300</v>
      </c>
      <c r="AE103" s="21">
        <v>46151000</v>
      </c>
      <c r="AF103" s="21">
        <v>56572900</v>
      </c>
      <c r="AG103" s="21">
        <v>61307100</v>
      </c>
      <c r="AH103" s="21">
        <v>50848200</v>
      </c>
      <c r="AI103" s="21">
        <v>80829900</v>
      </c>
      <c r="AJ103" s="21">
        <v>154230200</v>
      </c>
      <c r="AK103" s="21">
        <v>2675400</v>
      </c>
      <c r="AL103" s="21">
        <v>3131200</v>
      </c>
      <c r="AM103" s="21">
        <v>48865900</v>
      </c>
      <c r="AN103" s="21">
        <v>35504300</v>
      </c>
      <c r="AO103" s="21">
        <v>68142600</v>
      </c>
      <c r="AP103" s="21">
        <v>37526700</v>
      </c>
      <c r="AQ103" s="21">
        <v>45471600</v>
      </c>
      <c r="AR103" s="21">
        <v>51253400</v>
      </c>
      <c r="AS103" s="21">
        <v>54543200</v>
      </c>
      <c r="AT103" s="21">
        <v>60698500</v>
      </c>
      <c r="AU103" s="21">
        <v>45195300</v>
      </c>
      <c r="AV103" s="21">
        <v>46983000</v>
      </c>
      <c r="AW103" s="21">
        <v>45052400</v>
      </c>
      <c r="AX103" s="21">
        <v>82340200</v>
      </c>
      <c r="AY103" s="21">
        <v>48742800</v>
      </c>
      <c r="AZ103" s="21">
        <v>51636800</v>
      </c>
      <c r="BA103" s="21">
        <v>71394000</v>
      </c>
      <c r="BB103" s="21">
        <v>66629900</v>
      </c>
      <c r="BC103" s="21">
        <v>71871700</v>
      </c>
      <c r="BD103" s="21">
        <v>93052900</v>
      </c>
      <c r="BE103" s="21">
        <v>60516700</v>
      </c>
      <c r="BF103" s="21">
        <v>105386700</v>
      </c>
      <c r="BG103" s="21">
        <v>98432700</v>
      </c>
      <c r="BH103" s="21">
        <v>116069900</v>
      </c>
      <c r="BI103" s="21">
        <v>124339100</v>
      </c>
      <c r="BJ103" s="21">
        <v>86555100</v>
      </c>
      <c r="BK103" s="21">
        <v>128904500</v>
      </c>
      <c r="BL103" s="21">
        <v>57118100</v>
      </c>
      <c r="BM103" s="2">
        <v>62691200</v>
      </c>
      <c r="BN103" s="2">
        <v>90480800</v>
      </c>
      <c r="BO103" s="2">
        <v>40738700</v>
      </c>
      <c r="BP103" s="2">
        <v>43386200</v>
      </c>
      <c r="BQ103" s="2">
        <v>49010500</v>
      </c>
      <c r="BR103" s="2">
        <v>28397000</v>
      </c>
      <c r="BS103" s="2">
        <v>39274600</v>
      </c>
      <c r="BT103" s="2">
        <v>46167300</v>
      </c>
      <c r="BU103" s="2">
        <v>52739100</v>
      </c>
      <c r="BV103" s="2">
        <v>40846300</v>
      </c>
      <c r="BW103" s="2">
        <v>57099000</v>
      </c>
      <c r="BX103" s="2">
        <v>42928800</v>
      </c>
      <c r="BY103" s="2">
        <v>49306000</v>
      </c>
      <c r="BZ103" s="2">
        <v>49029200</v>
      </c>
      <c r="CA103" s="2">
        <v>49543600</v>
      </c>
      <c r="CB103" s="2">
        <v>53271700</v>
      </c>
      <c r="CC103" s="2">
        <v>57485900</v>
      </c>
      <c r="CD103" s="2">
        <v>63357200</v>
      </c>
      <c r="CE103" s="2">
        <v>67148400</v>
      </c>
      <c r="CF103" s="2">
        <v>83540900</v>
      </c>
      <c r="CG103" s="2">
        <v>70638500</v>
      </c>
      <c r="CH103" s="2">
        <v>61297000</v>
      </c>
      <c r="CI103" s="2">
        <v>47494600</v>
      </c>
      <c r="CJ103" s="2">
        <v>46016200</v>
      </c>
      <c r="CK103" s="2">
        <v>51978000</v>
      </c>
      <c r="CL103" s="2">
        <v>56992200</v>
      </c>
      <c r="CM103" s="2">
        <v>48295400</v>
      </c>
      <c r="CN103" s="2">
        <v>58825600</v>
      </c>
      <c r="CO103" s="2">
        <v>43818400</v>
      </c>
      <c r="CP103" s="2">
        <v>11990600</v>
      </c>
      <c r="CQ103" s="2">
        <v>12925700</v>
      </c>
      <c r="CR103" s="2">
        <v>9657200</v>
      </c>
      <c r="CS103" s="2">
        <v>10284100</v>
      </c>
      <c r="CT103" s="2">
        <v>9596200</v>
      </c>
      <c r="CU103" s="2">
        <v>9983100</v>
      </c>
      <c r="CV103" s="2">
        <v>7179300</v>
      </c>
      <c r="CW103" s="2">
        <v>9417800</v>
      </c>
      <c r="CX103" s="2">
        <v>13783400</v>
      </c>
      <c r="CY103" s="2">
        <v>17650200</v>
      </c>
      <c r="CZ103" s="2">
        <v>12499600</v>
      </c>
      <c r="DA103" s="2">
        <v>10878900</v>
      </c>
      <c r="DB103" s="2">
        <v>9226300</v>
      </c>
      <c r="DC103" s="2">
        <v>12998200</v>
      </c>
      <c r="DD103" s="2">
        <v>13817900</v>
      </c>
      <c r="DE103" s="2">
        <v>14455900</v>
      </c>
      <c r="DF103" s="2">
        <v>14807800</v>
      </c>
      <c r="DG103" s="2">
        <v>15937800</v>
      </c>
      <c r="DH103" s="2">
        <v>14276000</v>
      </c>
      <c r="DI103" s="2">
        <v>11083100</v>
      </c>
      <c r="DJ103" s="2">
        <v>16117700</v>
      </c>
      <c r="DK103" s="2">
        <v>15138300</v>
      </c>
      <c r="DL103" s="2">
        <v>14357200</v>
      </c>
      <c r="DM103" s="2">
        <v>5279900</v>
      </c>
      <c r="DN103" s="2">
        <v>7146600</v>
      </c>
      <c r="DO103" s="2">
        <v>6893800</v>
      </c>
      <c r="DP103" s="2">
        <v>5568500</v>
      </c>
      <c r="DQ103" s="2">
        <v>5202700</v>
      </c>
      <c r="DR103" s="2">
        <v>9904400</v>
      </c>
      <c r="DS103" s="2">
        <v>10877400</v>
      </c>
      <c r="DT103" s="2">
        <v>17466200</v>
      </c>
      <c r="DU103" s="2">
        <v>26472200</v>
      </c>
      <c r="DV103" s="2">
        <v>8407400</v>
      </c>
      <c r="DW103" s="2">
        <v>9099600</v>
      </c>
      <c r="DX103" s="2">
        <v>12379600</v>
      </c>
      <c r="DY103" s="2">
        <v>11444000</v>
      </c>
      <c r="DZ103" s="2">
        <v>12924100</v>
      </c>
      <c r="EA103" s="2">
        <v>8927400</v>
      </c>
      <c r="EB103" s="2">
        <v>8891600</v>
      </c>
      <c r="EC103" s="2">
        <v>14637000</v>
      </c>
      <c r="ED103" s="2">
        <v>5617800</v>
      </c>
      <c r="EE103" s="2">
        <v>6870900</v>
      </c>
      <c r="EF103" s="2">
        <v>6466400</v>
      </c>
      <c r="EG103" s="2">
        <v>8595600</v>
      </c>
      <c r="EH103" s="2">
        <v>9693400</v>
      </c>
      <c r="EI103" s="2">
        <v>6900600</v>
      </c>
      <c r="EJ103" s="2">
        <v>6953000</v>
      </c>
      <c r="EK103" s="2">
        <v>6151100</v>
      </c>
      <c r="EL103" s="2">
        <v>4841200</v>
      </c>
      <c r="EM103" s="2">
        <v>6475400</v>
      </c>
      <c r="EN103" s="2">
        <v>7509100</v>
      </c>
      <c r="EO103" s="2">
        <v>8000800</v>
      </c>
      <c r="EP103" s="2">
        <v>6593200</v>
      </c>
      <c r="EQ103" s="2">
        <v>5946500</v>
      </c>
      <c r="ER103" s="2">
        <v>6269900</v>
      </c>
      <c r="ES103" s="2">
        <v>7838000</v>
      </c>
      <c r="ET103" s="2">
        <v>6875000</v>
      </c>
      <c r="EU103" s="2">
        <v>7795300</v>
      </c>
      <c r="EV103" s="2">
        <v>6699000</v>
      </c>
      <c r="EW103" s="2">
        <v>4537000</v>
      </c>
      <c r="EX103" s="2">
        <v>6384500</v>
      </c>
      <c r="EY103" s="2">
        <v>4916100</v>
      </c>
      <c r="EZ103" s="2">
        <v>8447500</v>
      </c>
      <c r="FA103" s="2">
        <v>9409900</v>
      </c>
      <c r="FB103" s="2">
        <v>8969300</v>
      </c>
      <c r="FC103" s="2">
        <v>10377800</v>
      </c>
      <c r="FD103" s="2">
        <v>9021400</v>
      </c>
      <c r="FE103" s="2">
        <v>7855900</v>
      </c>
      <c r="FF103" s="2">
        <v>7778200</v>
      </c>
      <c r="FG103" s="2">
        <v>10137000</v>
      </c>
      <c r="FH103" s="2">
        <v>8070600</v>
      </c>
      <c r="FI103" s="2">
        <v>8390300</v>
      </c>
      <c r="FJ103" s="2">
        <v>11481900</v>
      </c>
      <c r="FK103" s="2">
        <v>6581400</v>
      </c>
      <c r="FL103" s="2">
        <v>5677700</v>
      </c>
      <c r="FM103" s="2">
        <v>7909500</v>
      </c>
      <c r="FN103" s="2">
        <v>10655500</v>
      </c>
      <c r="FO103" s="2">
        <v>14664500</v>
      </c>
      <c r="FP103" s="2">
        <v>6397000</v>
      </c>
      <c r="FQ103" s="2">
        <v>7949000</v>
      </c>
      <c r="FR103" s="2">
        <v>10806400</v>
      </c>
      <c r="FS103" s="2">
        <v>10065300</v>
      </c>
      <c r="FT103" s="2">
        <v>13797100</v>
      </c>
      <c r="FU103" s="2">
        <v>16705100</v>
      </c>
      <c r="FV103" s="2">
        <v>22542200</v>
      </c>
      <c r="FW103" s="2">
        <v>16270100</v>
      </c>
      <c r="FX103" s="2">
        <v>10389400</v>
      </c>
      <c r="FY103" s="2">
        <v>14690300</v>
      </c>
      <c r="FZ103" s="2">
        <v>15156700</v>
      </c>
      <c r="GA103" s="2">
        <v>18287500</v>
      </c>
      <c r="GB103" s="2">
        <v>20505400</v>
      </c>
      <c r="GC103" s="2">
        <v>18679400</v>
      </c>
      <c r="GD103" s="2">
        <v>28629100</v>
      </c>
      <c r="GE103" s="2">
        <v>15650500</v>
      </c>
      <c r="GF103" s="2">
        <v>16441100</v>
      </c>
      <c r="GG103" s="2">
        <v>13074200</v>
      </c>
      <c r="GH103" s="2">
        <v>14334400</v>
      </c>
      <c r="GI103" s="2">
        <v>17914500</v>
      </c>
      <c r="GJ103" s="2">
        <v>13306300</v>
      </c>
      <c r="GK103" s="2">
        <v>10633800</v>
      </c>
      <c r="GL103" s="2">
        <v>15766600</v>
      </c>
      <c r="GM103" s="2">
        <v>11583200</v>
      </c>
      <c r="GN103" s="2">
        <v>10614300</v>
      </c>
      <c r="GO103" s="2">
        <v>11556600</v>
      </c>
      <c r="GP103" s="2">
        <v>13591900</v>
      </c>
      <c r="GQ103" s="2">
        <v>8625000</v>
      </c>
      <c r="GR103" s="2">
        <v>9795900</v>
      </c>
      <c r="GS103" s="2">
        <v>7158400</v>
      </c>
      <c r="GT103" s="2">
        <v>7157400</v>
      </c>
      <c r="GU103" s="2">
        <v>12851100</v>
      </c>
      <c r="GV103" s="2">
        <v>11027700</v>
      </c>
      <c r="GW103" s="2">
        <v>13748300</v>
      </c>
      <c r="GX103" s="2">
        <v>15841900</v>
      </c>
      <c r="GY103" s="2">
        <v>19421800</v>
      </c>
      <c r="GZ103" s="2">
        <v>9056000</v>
      </c>
      <c r="HA103" s="2">
        <v>6226100</v>
      </c>
      <c r="HB103" s="2">
        <v>6959200</v>
      </c>
      <c r="HC103" s="2">
        <v>5833300</v>
      </c>
      <c r="HD103" s="2">
        <v>6150000</v>
      </c>
      <c r="HE103" s="2">
        <v>8256000</v>
      </c>
      <c r="HF103" s="2">
        <v>6282000</v>
      </c>
      <c r="HG103" s="2">
        <v>8306900</v>
      </c>
      <c r="HH103" s="2">
        <v>7680500</v>
      </c>
      <c r="HI103" s="2">
        <v>6479800</v>
      </c>
      <c r="HJ103" s="2">
        <v>9776000</v>
      </c>
      <c r="HK103" s="2">
        <v>5998700</v>
      </c>
      <c r="HL103" s="2">
        <v>9096300</v>
      </c>
      <c r="HM103" s="2">
        <v>10530500</v>
      </c>
      <c r="HN103" s="2">
        <v>9530500</v>
      </c>
      <c r="HO103" s="2">
        <v>13909100</v>
      </c>
      <c r="HP103" s="2">
        <v>9226000</v>
      </c>
      <c r="HQ103" s="2">
        <v>11630700</v>
      </c>
      <c r="HR103" s="2">
        <v>9115000</v>
      </c>
      <c r="HS103" s="2">
        <v>12224300</v>
      </c>
      <c r="HT103" s="2">
        <v>14656400</v>
      </c>
      <c r="HU103" s="2">
        <v>11010800</v>
      </c>
      <c r="HV103" s="2">
        <v>10898600</v>
      </c>
      <c r="HW103" s="2">
        <v>11195400</v>
      </c>
      <c r="HX103" s="2">
        <v>13527600</v>
      </c>
      <c r="HY103" s="2">
        <v>13583500</v>
      </c>
      <c r="HZ103" s="2">
        <v>6720200</v>
      </c>
      <c r="IA103" s="2">
        <v>6646300</v>
      </c>
      <c r="IB103" s="2">
        <v>7841300</v>
      </c>
      <c r="IC103" s="2">
        <v>5288700</v>
      </c>
      <c r="ID103" s="2">
        <v>7692000</v>
      </c>
      <c r="IE103" s="2">
        <v>9215000</v>
      </c>
      <c r="IF103" s="2">
        <v>11581100</v>
      </c>
      <c r="IG103" s="2">
        <v>8654000</v>
      </c>
      <c r="IH103" s="2">
        <v>14520000</v>
      </c>
      <c r="II103" s="2">
        <v>9499600</v>
      </c>
      <c r="IJ103" s="2">
        <v>12664300</v>
      </c>
      <c r="IK103" s="2">
        <v>12329800</v>
      </c>
      <c r="IL103" s="2">
        <v>20587600</v>
      </c>
      <c r="IM103" s="2">
        <v>25008200</v>
      </c>
      <c r="IN103" s="2">
        <v>11414100</v>
      </c>
      <c r="IO103" s="2">
        <v>12327500</v>
      </c>
      <c r="IP103" s="2">
        <v>11368800</v>
      </c>
      <c r="IQ103" s="2">
        <v>13788400</v>
      </c>
      <c r="IR103" s="2">
        <v>19391800</v>
      </c>
      <c r="IS103" s="2">
        <v>28902400</v>
      </c>
      <c r="IT103" s="2">
        <v>16321600</v>
      </c>
    </row>
    <row r="104" spans="1:254" ht="15.9" customHeight="1">
      <c r="A104" s="390" t="s">
        <v>203</v>
      </c>
      <c r="B104" s="46" t="s">
        <v>204</v>
      </c>
      <c r="C104" s="50">
        <v>1474700</v>
      </c>
      <c r="D104" s="199">
        <v>-2447100</v>
      </c>
      <c r="E104" s="197">
        <v>3921800</v>
      </c>
      <c r="F104" s="21">
        <v>4097900</v>
      </c>
      <c r="G104" s="21">
        <v>5100300</v>
      </c>
      <c r="H104" s="21">
        <v>5983400</v>
      </c>
      <c r="I104" s="21">
        <v>6692700</v>
      </c>
      <c r="J104" s="21">
        <v>5753000</v>
      </c>
      <c r="K104" s="21">
        <v>6922100</v>
      </c>
      <c r="L104" s="21">
        <v>5153000</v>
      </c>
      <c r="M104" s="21">
        <v>5707000</v>
      </c>
      <c r="N104" s="21">
        <v>6080900</v>
      </c>
      <c r="O104" s="21">
        <v>5502900</v>
      </c>
      <c r="P104" s="21">
        <v>4927400</v>
      </c>
      <c r="Q104" s="21">
        <v>5770500</v>
      </c>
      <c r="R104" s="21">
        <v>6553400</v>
      </c>
      <c r="S104" s="21">
        <v>4923600</v>
      </c>
      <c r="T104" s="21">
        <v>6605300</v>
      </c>
      <c r="U104" s="21">
        <v>4752500</v>
      </c>
      <c r="V104" s="21">
        <v>4787100</v>
      </c>
      <c r="W104" s="21">
        <v>5427300</v>
      </c>
      <c r="X104" s="21">
        <v>5833800</v>
      </c>
      <c r="Y104" s="21">
        <v>6253300</v>
      </c>
      <c r="Z104" s="21">
        <v>7757400</v>
      </c>
      <c r="AA104" s="21">
        <v>4107100</v>
      </c>
      <c r="AB104" s="21">
        <v>4037800</v>
      </c>
      <c r="AC104" s="21">
        <v>4825100</v>
      </c>
      <c r="AD104" s="21">
        <v>5231700</v>
      </c>
      <c r="AE104" s="21">
        <v>5022600</v>
      </c>
      <c r="AF104" s="21">
        <v>5144000</v>
      </c>
      <c r="AG104" s="21">
        <v>5143200</v>
      </c>
      <c r="AH104" s="21">
        <v>5306200</v>
      </c>
      <c r="AI104" s="21">
        <v>7296900</v>
      </c>
      <c r="AJ104" s="21">
        <v>4550200</v>
      </c>
      <c r="AK104" s="21">
        <v>3687900</v>
      </c>
      <c r="AL104" s="21">
        <v>6401400</v>
      </c>
      <c r="AM104" s="21">
        <v>5385900</v>
      </c>
      <c r="AN104" s="21">
        <v>5707300</v>
      </c>
      <c r="AO104" s="21">
        <v>4930800</v>
      </c>
      <c r="AP104" s="21">
        <v>5298900</v>
      </c>
      <c r="AQ104" s="21">
        <v>11509700</v>
      </c>
      <c r="AR104" s="21">
        <v>7369600</v>
      </c>
      <c r="AS104" s="21">
        <v>7432300</v>
      </c>
      <c r="AT104" s="21">
        <v>7670000</v>
      </c>
      <c r="AU104" s="21">
        <v>5719500</v>
      </c>
      <c r="AV104" s="21">
        <v>4225500</v>
      </c>
      <c r="AW104" s="21">
        <v>5974500</v>
      </c>
      <c r="AX104" s="21">
        <v>6170100</v>
      </c>
      <c r="AY104" s="21">
        <v>5438700</v>
      </c>
      <c r="AZ104" s="21">
        <v>5647800</v>
      </c>
      <c r="BA104" s="21">
        <v>12417400</v>
      </c>
      <c r="BB104" s="21">
        <v>23062400</v>
      </c>
      <c r="BC104" s="21">
        <v>6485500</v>
      </c>
      <c r="BD104" s="21">
        <v>5742100</v>
      </c>
      <c r="BE104" s="21">
        <v>6223700</v>
      </c>
      <c r="BF104" s="21">
        <v>4791000</v>
      </c>
      <c r="BG104" s="21">
        <v>8548200</v>
      </c>
      <c r="BH104" s="21">
        <v>8577200</v>
      </c>
      <c r="BI104" s="21">
        <v>7908500</v>
      </c>
      <c r="BJ104" s="21">
        <v>12590600</v>
      </c>
      <c r="BK104" s="21">
        <v>5957200</v>
      </c>
      <c r="BL104" s="21">
        <v>4668100</v>
      </c>
      <c r="BM104" s="2">
        <v>4964600</v>
      </c>
      <c r="BN104" s="2">
        <v>4918200</v>
      </c>
      <c r="BO104" s="2">
        <v>3628400</v>
      </c>
      <c r="BP104" s="2">
        <v>5490100</v>
      </c>
      <c r="BQ104" s="2">
        <v>5991100</v>
      </c>
      <c r="BR104" s="2">
        <v>3642000</v>
      </c>
      <c r="BS104" s="2">
        <v>6341300</v>
      </c>
      <c r="BT104" s="2">
        <v>5140500</v>
      </c>
      <c r="BU104" s="2">
        <v>6389000</v>
      </c>
      <c r="BV104" s="2">
        <v>4120100</v>
      </c>
      <c r="BW104" s="2">
        <v>6404700</v>
      </c>
      <c r="BX104" s="2">
        <v>4093600</v>
      </c>
      <c r="BY104" s="2">
        <v>4614300</v>
      </c>
      <c r="BZ104" s="2">
        <v>3288600</v>
      </c>
      <c r="CA104" s="2">
        <v>4178500</v>
      </c>
      <c r="CB104" s="2">
        <v>3591700</v>
      </c>
      <c r="CC104" s="2">
        <v>3346500</v>
      </c>
      <c r="CD104" s="2">
        <v>3070900</v>
      </c>
      <c r="CE104" s="2">
        <v>2983400</v>
      </c>
      <c r="CF104" s="2">
        <v>3822400</v>
      </c>
      <c r="CG104" s="2">
        <v>4820700</v>
      </c>
      <c r="CH104" s="2">
        <v>5097200</v>
      </c>
      <c r="CI104" s="2">
        <v>3510600</v>
      </c>
      <c r="CJ104" s="2">
        <v>5282300</v>
      </c>
      <c r="CK104" s="2">
        <v>2404600</v>
      </c>
      <c r="CL104" s="2">
        <v>3725600</v>
      </c>
      <c r="CM104" s="2">
        <v>4333300</v>
      </c>
      <c r="CN104" s="2">
        <v>5194300</v>
      </c>
      <c r="CO104" s="2">
        <v>4933500</v>
      </c>
      <c r="CP104" s="2">
        <v>6069600</v>
      </c>
      <c r="CQ104" s="2">
        <v>3956300</v>
      </c>
      <c r="CR104" s="2">
        <v>4654700</v>
      </c>
      <c r="CS104" s="2">
        <v>3849100</v>
      </c>
      <c r="CT104" s="2">
        <v>5671600</v>
      </c>
      <c r="CU104" s="2">
        <v>7699400</v>
      </c>
      <c r="CV104" s="2">
        <v>4755100</v>
      </c>
      <c r="CW104" s="2">
        <v>3764900</v>
      </c>
      <c r="CX104" s="2">
        <v>3885600</v>
      </c>
      <c r="CY104" s="2">
        <v>5548000</v>
      </c>
      <c r="CZ104" s="2">
        <v>5144800</v>
      </c>
      <c r="DA104" s="2">
        <v>4509000</v>
      </c>
      <c r="DB104" s="2">
        <v>5428800</v>
      </c>
      <c r="DC104" s="2">
        <v>5842400</v>
      </c>
      <c r="DD104" s="2">
        <v>3957500</v>
      </c>
      <c r="DE104" s="2">
        <v>7163100</v>
      </c>
      <c r="DF104" s="2">
        <v>7384000</v>
      </c>
      <c r="DG104" s="2">
        <v>5171200</v>
      </c>
      <c r="DH104" s="2">
        <v>4990200</v>
      </c>
      <c r="DI104" s="2">
        <v>7968800</v>
      </c>
      <c r="DJ104" s="2">
        <v>4875100</v>
      </c>
      <c r="DK104" s="2">
        <v>6054500</v>
      </c>
      <c r="DL104" s="2">
        <v>6358200</v>
      </c>
      <c r="DM104" s="2">
        <v>4710100</v>
      </c>
      <c r="DN104" s="2">
        <v>4219500</v>
      </c>
      <c r="DO104" s="2">
        <v>4198100</v>
      </c>
      <c r="DP104" s="2">
        <v>4058500</v>
      </c>
      <c r="DQ104" s="2">
        <v>6478100</v>
      </c>
      <c r="DR104" s="2">
        <v>7441400</v>
      </c>
      <c r="DS104" s="2">
        <v>8165800</v>
      </c>
      <c r="DT104" s="2">
        <v>6695300</v>
      </c>
      <c r="DU104" s="2">
        <v>8702900</v>
      </c>
      <c r="DV104" s="2">
        <v>5835100</v>
      </c>
      <c r="DW104" s="2">
        <v>4472800</v>
      </c>
      <c r="DX104" s="2">
        <v>4815100</v>
      </c>
      <c r="DY104" s="2">
        <v>6803700</v>
      </c>
      <c r="DZ104" s="2">
        <v>4157600</v>
      </c>
      <c r="EA104" s="2">
        <v>5239200</v>
      </c>
      <c r="EB104" s="2">
        <v>5282900</v>
      </c>
      <c r="EC104" s="2">
        <v>4906300</v>
      </c>
      <c r="ED104" s="2">
        <v>4080000</v>
      </c>
      <c r="EE104" s="2">
        <v>5916400</v>
      </c>
      <c r="EF104" s="2">
        <v>4814900</v>
      </c>
      <c r="EG104" s="2">
        <v>5181800</v>
      </c>
      <c r="EH104" s="2">
        <v>6797200</v>
      </c>
      <c r="EI104" s="2">
        <v>5875000</v>
      </c>
      <c r="EJ104" s="2">
        <v>4802600</v>
      </c>
      <c r="EK104" s="2">
        <v>5004500</v>
      </c>
      <c r="EL104" s="2">
        <v>10218500</v>
      </c>
      <c r="EM104" s="2">
        <v>5876600</v>
      </c>
      <c r="EN104" s="2">
        <v>5773300</v>
      </c>
      <c r="EO104" s="2">
        <v>5957800</v>
      </c>
      <c r="EP104" s="2">
        <v>6844800</v>
      </c>
      <c r="EQ104" s="2">
        <v>12284500</v>
      </c>
      <c r="ER104" s="2">
        <v>13646800</v>
      </c>
      <c r="ES104" s="2">
        <v>10331000</v>
      </c>
      <c r="ET104" s="2">
        <v>4075900</v>
      </c>
      <c r="EU104" s="2">
        <v>3636800</v>
      </c>
      <c r="EV104" s="2">
        <v>3030700</v>
      </c>
      <c r="EW104" s="2">
        <v>2216700</v>
      </c>
      <c r="EX104" s="2">
        <v>4311100</v>
      </c>
      <c r="EY104" s="2">
        <v>6168700</v>
      </c>
      <c r="EZ104" s="2">
        <v>7513500</v>
      </c>
      <c r="FA104" s="2">
        <v>13103400</v>
      </c>
      <c r="FB104" s="2">
        <v>6986300</v>
      </c>
      <c r="FC104" s="2">
        <v>5758400</v>
      </c>
      <c r="FD104" s="2">
        <v>5602000</v>
      </c>
      <c r="FE104" s="2">
        <v>7088500</v>
      </c>
      <c r="FF104" s="2">
        <v>6244900</v>
      </c>
      <c r="FG104" s="2">
        <v>3857600</v>
      </c>
      <c r="FH104" s="2">
        <v>6020100</v>
      </c>
      <c r="FI104" s="2">
        <v>5204500</v>
      </c>
      <c r="FJ104" s="2">
        <v>3758500</v>
      </c>
      <c r="FK104" s="2">
        <v>3721900</v>
      </c>
      <c r="FL104" s="2">
        <v>5402500</v>
      </c>
      <c r="FM104" s="2">
        <v>6140600</v>
      </c>
      <c r="FN104" s="2">
        <v>6899200</v>
      </c>
      <c r="FO104" s="2">
        <v>7735900</v>
      </c>
      <c r="FP104" s="2">
        <v>6489100</v>
      </c>
      <c r="FQ104" s="2">
        <v>5060400</v>
      </c>
      <c r="FR104" s="2">
        <v>8465600</v>
      </c>
      <c r="FS104" s="2">
        <v>8730300</v>
      </c>
      <c r="FT104" s="2">
        <v>14939400</v>
      </c>
      <c r="FU104" s="2">
        <v>11286200</v>
      </c>
      <c r="FV104" s="2">
        <v>7832400</v>
      </c>
      <c r="FW104" s="2">
        <v>7797900</v>
      </c>
      <c r="FX104" s="2">
        <v>6849600</v>
      </c>
      <c r="FY104" s="2">
        <v>5813700</v>
      </c>
      <c r="FZ104" s="2">
        <v>4907600</v>
      </c>
      <c r="GA104" s="2">
        <v>5592700</v>
      </c>
      <c r="GB104" s="2">
        <v>5103600</v>
      </c>
      <c r="GC104" s="2">
        <v>5395900</v>
      </c>
      <c r="GD104" s="2">
        <v>5461600</v>
      </c>
      <c r="GE104" s="2">
        <v>5667300</v>
      </c>
      <c r="GF104" s="2">
        <v>7409700</v>
      </c>
      <c r="GG104" s="2">
        <v>7361700</v>
      </c>
      <c r="GH104" s="2">
        <v>7004500</v>
      </c>
      <c r="GI104" s="2">
        <v>20333600</v>
      </c>
      <c r="GJ104" s="2">
        <v>5737900</v>
      </c>
      <c r="GK104" s="2">
        <v>5069100</v>
      </c>
      <c r="GL104" s="2">
        <v>6212400</v>
      </c>
      <c r="GM104" s="2">
        <v>3888700</v>
      </c>
      <c r="GN104" s="2">
        <v>5573300</v>
      </c>
      <c r="GO104" s="2">
        <v>3893800</v>
      </c>
      <c r="GP104" s="2">
        <v>5334300</v>
      </c>
      <c r="GQ104" s="2">
        <v>5073400</v>
      </c>
      <c r="GR104" s="2">
        <v>5885900</v>
      </c>
      <c r="GS104" s="2">
        <v>5202400</v>
      </c>
      <c r="GT104" s="2">
        <v>5573200</v>
      </c>
      <c r="GU104" s="2">
        <v>6989100</v>
      </c>
      <c r="GV104" s="2">
        <v>7504000</v>
      </c>
      <c r="GW104" s="2">
        <v>8784500</v>
      </c>
      <c r="GX104" s="2">
        <v>8580600</v>
      </c>
      <c r="GY104" s="2">
        <v>6648500</v>
      </c>
      <c r="GZ104" s="2">
        <v>8187400</v>
      </c>
      <c r="HA104" s="2">
        <v>5127000</v>
      </c>
      <c r="HB104" s="2">
        <v>5320100</v>
      </c>
      <c r="HC104" s="2">
        <v>6124100</v>
      </c>
      <c r="HD104" s="2">
        <v>4620800</v>
      </c>
      <c r="HE104" s="2">
        <v>4630800</v>
      </c>
      <c r="HF104" s="2">
        <v>7587300</v>
      </c>
      <c r="HG104" s="2">
        <v>6119500</v>
      </c>
      <c r="HH104" s="2">
        <v>5770500</v>
      </c>
      <c r="HI104" s="2">
        <v>4098800</v>
      </c>
      <c r="HJ104" s="2">
        <v>10286900</v>
      </c>
      <c r="HK104" s="2">
        <v>5018800</v>
      </c>
      <c r="HL104" s="2">
        <v>5518400</v>
      </c>
      <c r="HM104" s="2">
        <v>3526200</v>
      </c>
      <c r="HN104" s="2">
        <v>4764900</v>
      </c>
      <c r="HO104" s="2">
        <v>4611700</v>
      </c>
      <c r="HP104" s="2">
        <v>4239100</v>
      </c>
      <c r="HQ104" s="2">
        <v>6035100</v>
      </c>
      <c r="HR104" s="2">
        <v>4010700</v>
      </c>
      <c r="HS104" s="2">
        <v>3754800</v>
      </c>
      <c r="HT104" s="2">
        <v>4701500</v>
      </c>
      <c r="HU104" s="2">
        <v>7581600</v>
      </c>
      <c r="HV104" s="2">
        <v>5906900</v>
      </c>
      <c r="HW104" s="2">
        <v>3385500</v>
      </c>
      <c r="HX104" s="2">
        <v>7449600</v>
      </c>
      <c r="HY104" s="2">
        <v>8012800</v>
      </c>
      <c r="HZ104" s="2">
        <v>4822800</v>
      </c>
      <c r="IA104" s="2">
        <v>7649800</v>
      </c>
      <c r="IB104" s="2">
        <v>3721000</v>
      </c>
      <c r="IC104" s="2">
        <v>5642200</v>
      </c>
      <c r="ID104" s="2">
        <v>3539500</v>
      </c>
      <c r="IE104" s="2">
        <v>4614400</v>
      </c>
      <c r="IF104" s="2">
        <v>3537300</v>
      </c>
      <c r="IG104" s="2">
        <v>3038400</v>
      </c>
      <c r="IH104" s="2">
        <v>5947200</v>
      </c>
      <c r="II104" s="2">
        <v>4955000</v>
      </c>
      <c r="IJ104" s="2">
        <v>7140100</v>
      </c>
      <c r="IK104" s="2">
        <v>8551000</v>
      </c>
      <c r="IL104" s="2">
        <v>5707500</v>
      </c>
      <c r="IM104" s="2">
        <v>5355600</v>
      </c>
      <c r="IN104" s="2">
        <v>5122800</v>
      </c>
      <c r="IO104" s="2">
        <v>4291000</v>
      </c>
      <c r="IP104" s="2">
        <v>4351600</v>
      </c>
      <c r="IQ104" s="2">
        <v>5015100</v>
      </c>
      <c r="IR104" s="2">
        <v>6355600</v>
      </c>
      <c r="IS104" s="2">
        <v>5086100</v>
      </c>
      <c r="IT104" s="2">
        <v>3010600</v>
      </c>
    </row>
    <row r="105" spans="1:254" ht="15.9" customHeight="1">
      <c r="A105" s="390" t="s">
        <v>205</v>
      </c>
      <c r="B105" s="46" t="s">
        <v>206</v>
      </c>
      <c r="C105" s="50">
        <v>170800</v>
      </c>
      <c r="D105" s="199">
        <v>-473200</v>
      </c>
      <c r="E105" s="197">
        <v>644000</v>
      </c>
      <c r="F105" s="21">
        <v>1360400</v>
      </c>
      <c r="G105" s="21">
        <v>719200</v>
      </c>
      <c r="H105" s="21">
        <v>373000</v>
      </c>
      <c r="I105" s="21">
        <v>422400</v>
      </c>
      <c r="J105" s="21">
        <v>400100</v>
      </c>
      <c r="K105" s="21">
        <v>516900</v>
      </c>
      <c r="L105" s="21">
        <v>435600</v>
      </c>
      <c r="M105" s="21">
        <v>256300</v>
      </c>
      <c r="N105" s="21">
        <v>395200</v>
      </c>
      <c r="O105" s="21">
        <v>360600</v>
      </c>
      <c r="P105" s="21">
        <v>338900</v>
      </c>
      <c r="Q105" s="21">
        <v>376200</v>
      </c>
      <c r="R105" s="21">
        <v>416100</v>
      </c>
      <c r="S105" s="21">
        <v>248700</v>
      </c>
      <c r="T105" s="21">
        <v>317200</v>
      </c>
      <c r="U105" s="21">
        <v>697500</v>
      </c>
      <c r="V105" s="21">
        <v>254100</v>
      </c>
      <c r="W105" s="21">
        <v>460800</v>
      </c>
      <c r="X105" s="21">
        <v>423100</v>
      </c>
      <c r="Y105" s="21">
        <v>497700</v>
      </c>
      <c r="Z105" s="21">
        <v>432600</v>
      </c>
      <c r="AA105" s="21">
        <v>605100</v>
      </c>
      <c r="AB105" s="21">
        <v>534800</v>
      </c>
      <c r="AC105" s="21">
        <v>755100</v>
      </c>
      <c r="AD105" s="21">
        <v>1058100</v>
      </c>
      <c r="AE105" s="21">
        <v>477500</v>
      </c>
      <c r="AF105" s="21">
        <v>349700</v>
      </c>
      <c r="AG105" s="21">
        <v>355600</v>
      </c>
      <c r="AH105" s="21">
        <v>370000</v>
      </c>
      <c r="AI105" s="21">
        <v>451000</v>
      </c>
      <c r="AJ105" s="21">
        <v>368600</v>
      </c>
      <c r="AK105" s="21">
        <v>402800</v>
      </c>
      <c r="AL105" s="21">
        <v>580800</v>
      </c>
      <c r="AM105" s="21">
        <v>573400</v>
      </c>
      <c r="AN105" s="21">
        <v>591100</v>
      </c>
      <c r="AO105" s="21">
        <v>314800</v>
      </c>
      <c r="AP105" s="21">
        <v>473500</v>
      </c>
      <c r="AQ105" s="21">
        <v>621800</v>
      </c>
      <c r="AR105" s="21">
        <v>367800</v>
      </c>
      <c r="AS105" s="21">
        <v>360200</v>
      </c>
      <c r="AT105" s="21">
        <v>389600</v>
      </c>
      <c r="AU105" s="21">
        <v>439800</v>
      </c>
      <c r="AV105" s="21">
        <v>417200</v>
      </c>
      <c r="AW105" s="21">
        <v>476600</v>
      </c>
      <c r="AX105" s="21">
        <v>666400</v>
      </c>
      <c r="AY105" s="21">
        <v>517700</v>
      </c>
      <c r="AZ105" s="21">
        <v>523000</v>
      </c>
      <c r="BA105" s="21">
        <v>537000</v>
      </c>
      <c r="BB105" s="21">
        <v>482600</v>
      </c>
      <c r="BC105" s="21">
        <v>476700</v>
      </c>
      <c r="BD105" s="21">
        <v>343500</v>
      </c>
      <c r="BE105" s="21">
        <v>770100</v>
      </c>
      <c r="BF105" s="21">
        <v>559000</v>
      </c>
      <c r="BG105" s="21">
        <v>1024000</v>
      </c>
      <c r="BH105" s="21">
        <v>495500</v>
      </c>
      <c r="BI105" s="21">
        <v>723700</v>
      </c>
      <c r="BJ105" s="21">
        <v>1328700</v>
      </c>
      <c r="BK105" s="21">
        <v>236500</v>
      </c>
      <c r="BL105" s="21">
        <v>482500</v>
      </c>
      <c r="BM105" s="2">
        <v>551700</v>
      </c>
      <c r="BN105" s="2">
        <v>551400</v>
      </c>
      <c r="BO105" s="2">
        <v>449800</v>
      </c>
      <c r="BP105" s="2">
        <v>515800</v>
      </c>
      <c r="BQ105" s="2">
        <v>765000</v>
      </c>
      <c r="BR105" s="2">
        <v>440000</v>
      </c>
      <c r="BS105" s="2">
        <v>1032100</v>
      </c>
      <c r="BT105" s="2">
        <v>1443500</v>
      </c>
      <c r="BU105" s="2">
        <v>382300</v>
      </c>
      <c r="BV105" s="2">
        <v>499300</v>
      </c>
      <c r="BW105" s="2">
        <v>544700</v>
      </c>
      <c r="BX105" s="2">
        <v>284500</v>
      </c>
      <c r="BY105" s="2">
        <v>229400</v>
      </c>
      <c r="BZ105" s="2">
        <v>416600</v>
      </c>
      <c r="CA105" s="2">
        <v>518400</v>
      </c>
      <c r="CB105" s="2">
        <v>209000</v>
      </c>
      <c r="CC105" s="2">
        <v>229500</v>
      </c>
      <c r="CD105" s="2">
        <v>267800</v>
      </c>
      <c r="CE105" s="2">
        <v>199500</v>
      </c>
      <c r="CF105" s="2">
        <v>298700</v>
      </c>
      <c r="CG105" s="2">
        <v>250500</v>
      </c>
      <c r="CH105" s="2">
        <v>285500</v>
      </c>
      <c r="CI105" s="2">
        <v>202400</v>
      </c>
      <c r="CJ105" s="2">
        <v>177800</v>
      </c>
      <c r="CK105" s="2">
        <v>214400</v>
      </c>
      <c r="CL105" s="2">
        <v>511500</v>
      </c>
      <c r="CM105" s="2">
        <v>435900</v>
      </c>
      <c r="CN105" s="2">
        <v>337100</v>
      </c>
      <c r="CO105" s="2">
        <v>471900</v>
      </c>
      <c r="CP105" s="2">
        <v>473600</v>
      </c>
      <c r="CQ105" s="2">
        <v>262400</v>
      </c>
      <c r="CR105" s="2">
        <v>354200</v>
      </c>
      <c r="CS105" s="2">
        <v>288800</v>
      </c>
      <c r="CT105" s="2">
        <v>339500</v>
      </c>
      <c r="CU105" s="2">
        <v>419400</v>
      </c>
      <c r="CV105" s="2">
        <v>166000</v>
      </c>
      <c r="CW105" s="2">
        <v>164400</v>
      </c>
      <c r="CX105" s="2">
        <v>202900</v>
      </c>
      <c r="CY105" s="2">
        <v>247000</v>
      </c>
      <c r="CZ105" s="2">
        <v>279000</v>
      </c>
      <c r="DA105" s="2">
        <v>209000</v>
      </c>
      <c r="DB105" s="2">
        <v>338200</v>
      </c>
      <c r="DC105" s="2">
        <v>483200</v>
      </c>
      <c r="DD105" s="2">
        <v>252000</v>
      </c>
      <c r="DE105" s="2">
        <v>329000</v>
      </c>
      <c r="DF105" s="2">
        <v>380900</v>
      </c>
      <c r="DG105" s="2">
        <v>395400</v>
      </c>
      <c r="DH105" s="2">
        <v>376500</v>
      </c>
      <c r="DI105" s="2">
        <v>359500</v>
      </c>
      <c r="DJ105" s="2">
        <v>265300</v>
      </c>
      <c r="DK105" s="2">
        <v>293000</v>
      </c>
      <c r="DL105" s="2">
        <v>281400</v>
      </c>
      <c r="DM105" s="2">
        <v>200000</v>
      </c>
      <c r="DN105" s="2">
        <v>261500</v>
      </c>
      <c r="DO105" s="2">
        <v>199600</v>
      </c>
      <c r="DP105" s="2">
        <v>194200</v>
      </c>
      <c r="DQ105" s="2">
        <v>320700</v>
      </c>
      <c r="DR105" s="2">
        <v>257300</v>
      </c>
      <c r="DS105" s="2">
        <v>267700</v>
      </c>
      <c r="DT105" s="2">
        <v>377600</v>
      </c>
      <c r="DU105" s="2">
        <v>639000</v>
      </c>
      <c r="DV105" s="2">
        <v>276800</v>
      </c>
      <c r="DW105" s="2">
        <v>299400</v>
      </c>
      <c r="DX105" s="2">
        <v>492100</v>
      </c>
      <c r="DY105" s="2">
        <v>962300</v>
      </c>
      <c r="DZ105" s="2">
        <v>654000</v>
      </c>
      <c r="EA105" s="2">
        <v>312500</v>
      </c>
      <c r="EB105" s="2">
        <v>243500</v>
      </c>
      <c r="EC105" s="2">
        <v>286000</v>
      </c>
      <c r="ED105" s="2">
        <v>239100</v>
      </c>
      <c r="EE105" s="2">
        <v>279700</v>
      </c>
      <c r="EF105" s="2">
        <v>240100</v>
      </c>
      <c r="EG105" s="2">
        <v>339100</v>
      </c>
      <c r="EH105" s="2">
        <v>269600</v>
      </c>
      <c r="EI105" s="2">
        <v>219100</v>
      </c>
      <c r="EJ105" s="2">
        <v>294200</v>
      </c>
      <c r="EK105" s="2">
        <v>558200</v>
      </c>
      <c r="EL105" s="2">
        <v>275600</v>
      </c>
      <c r="EM105" s="2">
        <v>306100</v>
      </c>
      <c r="EN105" s="2">
        <v>507700</v>
      </c>
      <c r="EO105" s="2">
        <v>880400</v>
      </c>
      <c r="EP105" s="2">
        <v>719300</v>
      </c>
      <c r="EQ105" s="2">
        <v>912700</v>
      </c>
      <c r="ER105" s="2">
        <v>1092500</v>
      </c>
      <c r="ES105" s="2">
        <v>344500</v>
      </c>
      <c r="ET105" s="2">
        <v>246000</v>
      </c>
      <c r="EU105" s="2">
        <v>239700</v>
      </c>
      <c r="EV105" s="2">
        <v>315300</v>
      </c>
      <c r="EW105" s="2">
        <v>137300</v>
      </c>
      <c r="EX105" s="2">
        <v>136800</v>
      </c>
      <c r="EY105" s="2">
        <v>182600</v>
      </c>
      <c r="EZ105" s="2">
        <v>218800</v>
      </c>
      <c r="FA105" s="2">
        <v>464200</v>
      </c>
      <c r="FB105" s="2">
        <v>191300</v>
      </c>
      <c r="FC105" s="2">
        <v>214100</v>
      </c>
      <c r="FD105" s="2">
        <v>275200</v>
      </c>
      <c r="FE105" s="2">
        <v>161500</v>
      </c>
      <c r="FF105" s="2">
        <v>205900</v>
      </c>
      <c r="FG105" s="2">
        <v>162800</v>
      </c>
      <c r="FH105" s="2">
        <v>329200</v>
      </c>
      <c r="FI105" s="2">
        <v>251500</v>
      </c>
      <c r="FJ105" s="2">
        <v>273000</v>
      </c>
      <c r="FK105" s="2">
        <v>204600</v>
      </c>
      <c r="FL105" s="2">
        <v>223300</v>
      </c>
      <c r="FM105" s="2">
        <v>240900</v>
      </c>
      <c r="FN105" s="2">
        <v>183300</v>
      </c>
      <c r="FO105" s="2">
        <v>193800</v>
      </c>
      <c r="FP105" s="2">
        <v>176100</v>
      </c>
      <c r="FQ105" s="2">
        <v>108100</v>
      </c>
      <c r="FR105" s="2">
        <v>150000</v>
      </c>
      <c r="FS105" s="2">
        <v>147500</v>
      </c>
      <c r="FT105" s="2">
        <v>288600</v>
      </c>
      <c r="FU105" s="2">
        <v>218800</v>
      </c>
      <c r="FV105" s="2">
        <v>264700</v>
      </c>
      <c r="FW105" s="2">
        <v>278200</v>
      </c>
      <c r="FX105" s="2">
        <v>161600</v>
      </c>
      <c r="FY105" s="2">
        <v>214600</v>
      </c>
      <c r="FZ105" s="2">
        <v>172800</v>
      </c>
      <c r="GA105" s="2">
        <v>299800</v>
      </c>
      <c r="GB105" s="2">
        <v>231800</v>
      </c>
      <c r="GC105" s="2">
        <v>384500</v>
      </c>
      <c r="GD105" s="2">
        <v>645900</v>
      </c>
      <c r="GE105" s="2">
        <v>359400</v>
      </c>
      <c r="GF105" s="2">
        <v>354400</v>
      </c>
      <c r="GG105" s="2">
        <v>409600</v>
      </c>
      <c r="GH105" s="2">
        <v>307200</v>
      </c>
      <c r="GI105" s="2">
        <v>746100</v>
      </c>
      <c r="GJ105" s="2">
        <v>268500</v>
      </c>
      <c r="GK105" s="2">
        <v>303800</v>
      </c>
      <c r="GL105" s="2">
        <v>343700</v>
      </c>
      <c r="GM105" s="2">
        <v>208300</v>
      </c>
      <c r="GN105" s="2">
        <v>299100</v>
      </c>
      <c r="GO105" s="2">
        <v>135900</v>
      </c>
      <c r="GP105" s="2">
        <v>224100</v>
      </c>
      <c r="GQ105" s="2">
        <v>220000</v>
      </c>
      <c r="GR105" s="2">
        <v>152500</v>
      </c>
      <c r="GS105" s="2">
        <v>217400</v>
      </c>
      <c r="GT105" s="2">
        <v>220300</v>
      </c>
      <c r="GU105" s="2">
        <v>324100</v>
      </c>
      <c r="GV105" s="2">
        <v>365900</v>
      </c>
      <c r="GW105" s="2">
        <v>252300</v>
      </c>
      <c r="GX105" s="2">
        <v>190100</v>
      </c>
      <c r="GY105" s="2">
        <v>213600</v>
      </c>
      <c r="GZ105" s="2">
        <v>188900</v>
      </c>
      <c r="HA105" s="2">
        <v>208400</v>
      </c>
      <c r="HB105" s="2">
        <v>262100</v>
      </c>
      <c r="HC105" s="2">
        <v>356400</v>
      </c>
      <c r="HD105" s="2">
        <v>308300</v>
      </c>
      <c r="HE105" s="2">
        <v>318100</v>
      </c>
      <c r="HF105" s="2">
        <v>353000</v>
      </c>
      <c r="HG105" s="2">
        <v>306000</v>
      </c>
      <c r="HH105" s="2">
        <v>312600</v>
      </c>
      <c r="HI105" s="2">
        <v>322900</v>
      </c>
      <c r="HJ105" s="2">
        <v>1252800</v>
      </c>
      <c r="HK105" s="2">
        <v>229600</v>
      </c>
      <c r="HL105" s="2">
        <v>268400</v>
      </c>
      <c r="HM105" s="2">
        <v>309800</v>
      </c>
      <c r="HN105" s="2">
        <v>248500</v>
      </c>
      <c r="HO105" s="2">
        <v>161000</v>
      </c>
      <c r="HP105" s="2">
        <v>243500</v>
      </c>
      <c r="HQ105" s="2">
        <v>217300</v>
      </c>
      <c r="HR105" s="2">
        <v>215700</v>
      </c>
      <c r="HS105" s="2">
        <v>243700</v>
      </c>
      <c r="HT105" s="2">
        <v>254000</v>
      </c>
      <c r="HU105" s="2">
        <v>245000</v>
      </c>
      <c r="HV105" s="2">
        <v>418800</v>
      </c>
      <c r="HW105" s="2">
        <v>274100</v>
      </c>
      <c r="HX105" s="2">
        <v>276900</v>
      </c>
      <c r="HY105" s="2">
        <v>217100</v>
      </c>
      <c r="HZ105" s="2">
        <v>227400</v>
      </c>
      <c r="IA105" s="2">
        <v>233800</v>
      </c>
      <c r="IB105" s="2">
        <v>248500</v>
      </c>
      <c r="IC105" s="2">
        <v>210500</v>
      </c>
      <c r="ID105" s="2">
        <v>301000</v>
      </c>
      <c r="IE105" s="2">
        <v>555300</v>
      </c>
      <c r="IF105" s="2">
        <v>262700</v>
      </c>
      <c r="IG105" s="2">
        <v>219900</v>
      </c>
      <c r="IH105" s="2">
        <v>238600</v>
      </c>
      <c r="II105" s="2">
        <v>349300</v>
      </c>
      <c r="IJ105" s="2">
        <v>469300</v>
      </c>
      <c r="IK105" s="2">
        <v>383500</v>
      </c>
      <c r="IL105" s="2">
        <v>367100</v>
      </c>
      <c r="IM105" s="2">
        <v>702600</v>
      </c>
      <c r="IN105" s="2">
        <v>1009700</v>
      </c>
      <c r="IO105" s="2">
        <v>182400</v>
      </c>
      <c r="IP105" s="2">
        <v>185400</v>
      </c>
      <c r="IQ105" s="2">
        <v>236900</v>
      </c>
      <c r="IR105" s="2">
        <v>188000</v>
      </c>
      <c r="IS105" s="2">
        <v>140900</v>
      </c>
      <c r="IT105" s="2">
        <v>237500</v>
      </c>
    </row>
    <row r="106" spans="1:254" ht="15.9" customHeight="1">
      <c r="A106" s="390" t="s">
        <v>207</v>
      </c>
      <c r="B106" s="46" t="s">
        <v>208</v>
      </c>
      <c r="C106" s="50">
        <v>1700</v>
      </c>
      <c r="D106" s="199">
        <v>300</v>
      </c>
      <c r="E106" s="197">
        <v>1400</v>
      </c>
      <c r="F106" s="21">
        <v>2600</v>
      </c>
      <c r="G106" s="21">
        <v>800</v>
      </c>
      <c r="H106" s="21">
        <v>800</v>
      </c>
      <c r="I106" s="21">
        <v>1800</v>
      </c>
      <c r="J106" s="21">
        <v>1200</v>
      </c>
      <c r="K106" s="21">
        <v>3000</v>
      </c>
      <c r="L106" s="21">
        <v>500</v>
      </c>
      <c r="M106" s="21">
        <v>2400</v>
      </c>
      <c r="N106" s="21">
        <v>2200</v>
      </c>
      <c r="O106" s="21">
        <v>2000</v>
      </c>
      <c r="P106" s="21">
        <v>900</v>
      </c>
      <c r="Q106" s="21">
        <v>1900</v>
      </c>
      <c r="R106" s="21">
        <v>2800</v>
      </c>
      <c r="S106" s="21">
        <v>1000</v>
      </c>
      <c r="T106" s="21">
        <v>1400</v>
      </c>
      <c r="U106" s="21">
        <v>200</v>
      </c>
      <c r="V106" s="21">
        <v>1200</v>
      </c>
      <c r="W106" s="21">
        <v>1800</v>
      </c>
      <c r="X106" s="21">
        <v>800</v>
      </c>
      <c r="Y106" s="21">
        <v>1400</v>
      </c>
      <c r="Z106" s="21">
        <v>2000</v>
      </c>
      <c r="AA106" s="21">
        <v>2600</v>
      </c>
      <c r="AB106" s="21">
        <v>2100</v>
      </c>
      <c r="AC106" s="21">
        <v>600</v>
      </c>
      <c r="AD106" s="21">
        <v>700</v>
      </c>
      <c r="AE106" s="21">
        <v>1100</v>
      </c>
      <c r="AF106" s="21">
        <v>1000</v>
      </c>
      <c r="AG106" s="21">
        <v>900</v>
      </c>
      <c r="AH106" s="21">
        <v>2000</v>
      </c>
      <c r="AI106" s="21">
        <v>400</v>
      </c>
      <c r="AJ106" s="21">
        <v>600</v>
      </c>
      <c r="AK106" s="21">
        <v>3500</v>
      </c>
      <c r="AL106" s="21">
        <v>2900</v>
      </c>
      <c r="AM106" s="21">
        <v>1400</v>
      </c>
      <c r="AN106" s="21">
        <v>800</v>
      </c>
      <c r="AO106" s="21">
        <v>200</v>
      </c>
      <c r="AP106" s="21">
        <v>1100</v>
      </c>
      <c r="AQ106" s="21">
        <v>400</v>
      </c>
      <c r="AR106" s="21">
        <v>1400</v>
      </c>
      <c r="AS106" s="21">
        <v>1000</v>
      </c>
      <c r="AT106" s="21">
        <v>500</v>
      </c>
      <c r="AU106" s="21">
        <v>500</v>
      </c>
      <c r="AV106" s="21">
        <v>800</v>
      </c>
      <c r="AW106" s="21">
        <v>2000</v>
      </c>
      <c r="AX106" s="21">
        <v>1700</v>
      </c>
      <c r="AY106" s="21">
        <v>400</v>
      </c>
      <c r="AZ106" s="21">
        <v>1200</v>
      </c>
      <c r="BA106" s="21">
        <v>100</v>
      </c>
      <c r="BB106" s="21">
        <v>100</v>
      </c>
      <c r="BC106" s="21">
        <v>900</v>
      </c>
      <c r="BD106" s="21">
        <v>1300</v>
      </c>
      <c r="BE106" s="21">
        <v>4000</v>
      </c>
      <c r="BF106" s="21">
        <v>1400</v>
      </c>
      <c r="BG106" s="21">
        <v>8500</v>
      </c>
      <c r="BH106" s="21">
        <v>4300</v>
      </c>
      <c r="BI106" s="21">
        <v>4000</v>
      </c>
      <c r="BJ106" s="21">
        <v>8700</v>
      </c>
      <c r="BK106" s="21">
        <v>11400</v>
      </c>
      <c r="BL106" s="21">
        <v>2100</v>
      </c>
      <c r="BM106" s="2">
        <v>2400</v>
      </c>
      <c r="BN106" s="2">
        <v>2500</v>
      </c>
      <c r="BO106" s="2">
        <v>1700</v>
      </c>
      <c r="BP106" s="2">
        <v>6300</v>
      </c>
      <c r="BQ106" s="2">
        <v>1400</v>
      </c>
      <c r="BR106" s="2">
        <v>1400</v>
      </c>
      <c r="BS106" s="2">
        <v>1700</v>
      </c>
      <c r="BT106" s="2">
        <v>6400</v>
      </c>
      <c r="BU106" s="2">
        <v>1800</v>
      </c>
      <c r="BV106" s="2">
        <v>1700</v>
      </c>
      <c r="BW106" s="2">
        <v>3900</v>
      </c>
      <c r="BX106" s="2">
        <v>2200</v>
      </c>
      <c r="BY106" s="2">
        <v>1500</v>
      </c>
      <c r="BZ106" s="2">
        <v>1900</v>
      </c>
      <c r="CA106" s="2">
        <v>2500</v>
      </c>
      <c r="CB106" s="2">
        <v>2900</v>
      </c>
      <c r="CC106" s="2">
        <v>1400</v>
      </c>
      <c r="CD106" s="2">
        <v>1700</v>
      </c>
      <c r="CE106" s="2">
        <v>1700</v>
      </c>
      <c r="CF106" s="2">
        <v>1100</v>
      </c>
      <c r="CG106" s="2">
        <v>1300</v>
      </c>
      <c r="CH106" s="2">
        <v>1900</v>
      </c>
      <c r="CI106" s="2">
        <v>500</v>
      </c>
      <c r="CJ106" s="2">
        <v>1400</v>
      </c>
      <c r="CK106" s="2">
        <v>1400</v>
      </c>
      <c r="CL106" s="2">
        <v>2300</v>
      </c>
      <c r="CM106" s="2">
        <v>1600</v>
      </c>
      <c r="CN106" s="2">
        <v>1500</v>
      </c>
      <c r="CO106" s="2">
        <v>3600</v>
      </c>
      <c r="CP106" s="2">
        <v>2400</v>
      </c>
      <c r="CQ106" s="2">
        <v>600</v>
      </c>
      <c r="CR106" s="2">
        <v>1500</v>
      </c>
      <c r="CS106" s="2">
        <v>900</v>
      </c>
      <c r="CT106" s="2">
        <v>7200</v>
      </c>
      <c r="CU106" s="2">
        <v>3000</v>
      </c>
      <c r="CV106" s="2">
        <v>3700</v>
      </c>
      <c r="CW106" s="2">
        <v>1600</v>
      </c>
      <c r="CX106" s="2">
        <v>1500</v>
      </c>
      <c r="CY106" s="2">
        <v>1500</v>
      </c>
      <c r="CZ106" s="2">
        <v>1700</v>
      </c>
      <c r="DA106" s="2">
        <v>2200</v>
      </c>
      <c r="DB106" s="2">
        <v>5300</v>
      </c>
      <c r="DC106" s="2">
        <v>11000</v>
      </c>
      <c r="DD106" s="2">
        <v>1000</v>
      </c>
      <c r="DE106" s="2">
        <v>3400</v>
      </c>
      <c r="DF106" s="2">
        <v>4600</v>
      </c>
      <c r="DG106" s="2">
        <v>3800</v>
      </c>
      <c r="DH106" s="2">
        <v>4000</v>
      </c>
      <c r="DI106" s="2">
        <v>1700</v>
      </c>
      <c r="DJ106" s="2">
        <v>2200</v>
      </c>
      <c r="DK106" s="2">
        <v>700</v>
      </c>
      <c r="DL106" s="2">
        <v>1200</v>
      </c>
      <c r="DM106" s="2">
        <v>2400</v>
      </c>
      <c r="DN106" s="2">
        <v>3100</v>
      </c>
      <c r="DO106" s="2">
        <v>4100</v>
      </c>
      <c r="DP106" s="2">
        <v>9300</v>
      </c>
      <c r="DQ106" s="2">
        <v>12000</v>
      </c>
      <c r="DR106" s="2">
        <v>2000</v>
      </c>
      <c r="DS106" s="2">
        <v>9800</v>
      </c>
      <c r="DT106" s="2">
        <v>1700</v>
      </c>
      <c r="DU106" s="2">
        <v>2800</v>
      </c>
      <c r="DV106" s="2">
        <v>3800</v>
      </c>
      <c r="DW106" s="2">
        <v>4500</v>
      </c>
      <c r="DX106" s="2">
        <v>2400</v>
      </c>
      <c r="DY106" s="2">
        <v>4700</v>
      </c>
      <c r="DZ106" s="2">
        <v>2500</v>
      </c>
      <c r="EA106" s="2">
        <v>1100</v>
      </c>
      <c r="EB106" s="2">
        <v>1500</v>
      </c>
      <c r="EC106" s="2">
        <v>2600</v>
      </c>
      <c r="ED106" s="2">
        <v>1000</v>
      </c>
      <c r="EE106" s="2">
        <v>3400</v>
      </c>
      <c r="EF106" s="2">
        <v>3300</v>
      </c>
      <c r="EG106" s="2">
        <v>2300</v>
      </c>
      <c r="EH106" s="2">
        <v>3700</v>
      </c>
      <c r="EI106" s="2">
        <v>2300</v>
      </c>
      <c r="EJ106" s="2">
        <v>4100</v>
      </c>
      <c r="EK106" s="2">
        <v>12700</v>
      </c>
      <c r="EL106" s="2">
        <v>3100</v>
      </c>
      <c r="EM106" s="2">
        <v>4700</v>
      </c>
      <c r="EN106" s="2">
        <v>6600</v>
      </c>
      <c r="EO106" s="2">
        <v>7900</v>
      </c>
      <c r="EP106" s="2">
        <v>5000</v>
      </c>
      <c r="EQ106" s="2">
        <v>4200</v>
      </c>
      <c r="ER106" s="2">
        <v>2700</v>
      </c>
      <c r="ES106" s="2">
        <v>5900</v>
      </c>
      <c r="ET106" s="2">
        <v>300</v>
      </c>
      <c r="EU106" s="2">
        <v>5300</v>
      </c>
      <c r="EV106" s="2">
        <v>4800</v>
      </c>
      <c r="EW106" s="2">
        <v>3500</v>
      </c>
      <c r="EX106" s="2">
        <v>1900</v>
      </c>
      <c r="EY106" s="2">
        <v>4000</v>
      </c>
      <c r="EZ106" s="2">
        <v>3500</v>
      </c>
      <c r="FA106" s="2">
        <v>1900</v>
      </c>
      <c r="FB106" s="2">
        <v>2400</v>
      </c>
      <c r="FC106" s="2">
        <v>5700</v>
      </c>
      <c r="FD106" s="2">
        <v>2700</v>
      </c>
      <c r="FE106" s="2">
        <v>3800</v>
      </c>
      <c r="FF106" s="2">
        <v>1500</v>
      </c>
      <c r="FG106" s="2">
        <v>3100</v>
      </c>
      <c r="FH106" s="2">
        <v>3800</v>
      </c>
      <c r="FI106" s="2">
        <v>1900</v>
      </c>
      <c r="FJ106" s="2">
        <v>1300</v>
      </c>
      <c r="FK106" s="2">
        <v>1400</v>
      </c>
      <c r="FL106" s="2">
        <v>2800</v>
      </c>
      <c r="FM106" s="2">
        <v>1600</v>
      </c>
      <c r="FN106" s="2">
        <v>3800</v>
      </c>
      <c r="FO106" s="2">
        <v>4100</v>
      </c>
      <c r="FP106" s="2">
        <v>4400</v>
      </c>
      <c r="FQ106" s="2">
        <v>10300</v>
      </c>
      <c r="FR106" s="2">
        <v>2900</v>
      </c>
      <c r="FS106" s="2">
        <v>5900</v>
      </c>
      <c r="FT106" s="2">
        <v>9600</v>
      </c>
      <c r="FU106" s="2">
        <v>6900</v>
      </c>
      <c r="FV106" s="2">
        <v>3700</v>
      </c>
      <c r="FW106" s="2">
        <v>9000</v>
      </c>
      <c r="FX106" s="2">
        <v>5900</v>
      </c>
      <c r="FY106" s="2">
        <v>11500</v>
      </c>
      <c r="FZ106" s="2">
        <v>5400</v>
      </c>
      <c r="GA106" s="2">
        <v>3800</v>
      </c>
      <c r="GB106" s="2">
        <v>5800</v>
      </c>
      <c r="GC106" s="2">
        <v>6300</v>
      </c>
      <c r="GD106" s="2">
        <v>5400</v>
      </c>
      <c r="GE106" s="2">
        <v>7000</v>
      </c>
      <c r="GF106" s="2">
        <v>11800</v>
      </c>
      <c r="GG106" s="2">
        <v>33100</v>
      </c>
      <c r="GH106" s="2">
        <v>24900</v>
      </c>
      <c r="GI106" s="2">
        <v>29800</v>
      </c>
      <c r="GJ106" s="2">
        <v>106300</v>
      </c>
      <c r="GK106" s="2">
        <v>417200</v>
      </c>
      <c r="GL106" s="2">
        <v>71500</v>
      </c>
      <c r="GM106" s="2">
        <v>87500</v>
      </c>
      <c r="GN106" s="2">
        <v>15300</v>
      </c>
      <c r="GO106" s="2">
        <v>3900</v>
      </c>
      <c r="GP106" s="2">
        <v>1700</v>
      </c>
      <c r="GQ106" s="2">
        <v>3900</v>
      </c>
      <c r="GR106" s="2">
        <v>1000</v>
      </c>
      <c r="GS106" s="2">
        <v>1000</v>
      </c>
      <c r="GT106" s="2">
        <v>900</v>
      </c>
      <c r="GU106" s="2">
        <v>2400</v>
      </c>
      <c r="GV106" s="2">
        <v>2300</v>
      </c>
      <c r="GW106" s="2">
        <v>800</v>
      </c>
      <c r="GX106" s="2">
        <v>1600</v>
      </c>
      <c r="GY106" s="2">
        <v>1800</v>
      </c>
      <c r="GZ106" s="2">
        <v>3600</v>
      </c>
      <c r="HA106" s="2">
        <v>1000</v>
      </c>
      <c r="HB106" s="2">
        <v>1200</v>
      </c>
      <c r="HC106" s="2">
        <v>2500</v>
      </c>
      <c r="HD106" s="2">
        <v>300</v>
      </c>
      <c r="HE106" s="2">
        <v>100</v>
      </c>
      <c r="HF106" s="2">
        <v>1100</v>
      </c>
      <c r="HG106" s="2">
        <v>400</v>
      </c>
      <c r="HH106" s="2">
        <v>4600</v>
      </c>
      <c r="HI106" s="2">
        <v>4800</v>
      </c>
      <c r="HJ106" s="2">
        <v>1900</v>
      </c>
      <c r="HK106" s="2">
        <v>5100</v>
      </c>
      <c r="HL106" s="2">
        <v>2800</v>
      </c>
      <c r="HM106" s="2">
        <v>1300</v>
      </c>
      <c r="HN106" s="2">
        <v>2800</v>
      </c>
      <c r="HO106" s="2">
        <v>600</v>
      </c>
      <c r="HP106" s="2">
        <v>1300</v>
      </c>
      <c r="HQ106" s="2">
        <v>900</v>
      </c>
      <c r="HR106" s="2">
        <v>1500</v>
      </c>
      <c r="HS106" s="2">
        <v>2100</v>
      </c>
      <c r="HT106" s="2">
        <v>1700</v>
      </c>
      <c r="HU106" s="2">
        <v>900</v>
      </c>
      <c r="HV106" s="2">
        <v>1300</v>
      </c>
      <c r="HW106" s="2">
        <v>600</v>
      </c>
      <c r="HX106" s="2">
        <v>1800</v>
      </c>
      <c r="HY106" s="2">
        <v>3600</v>
      </c>
      <c r="HZ106" s="2">
        <v>1200</v>
      </c>
      <c r="IA106" s="2">
        <v>2800</v>
      </c>
      <c r="IB106" s="2">
        <v>1900</v>
      </c>
      <c r="IC106" s="2">
        <v>1400</v>
      </c>
      <c r="ID106" s="2">
        <v>3200</v>
      </c>
      <c r="IE106" s="2">
        <v>9100</v>
      </c>
      <c r="IF106" s="2">
        <v>2500</v>
      </c>
      <c r="IG106" s="2">
        <v>1500</v>
      </c>
      <c r="IH106" s="2">
        <v>2000</v>
      </c>
      <c r="II106" s="2">
        <v>900</v>
      </c>
      <c r="IJ106" s="2">
        <v>3300</v>
      </c>
      <c r="IK106" s="2">
        <v>6100</v>
      </c>
      <c r="IL106" s="2">
        <v>2600</v>
      </c>
      <c r="IM106" s="2">
        <v>4300</v>
      </c>
      <c r="IN106" s="2">
        <v>2300</v>
      </c>
      <c r="IO106" s="2">
        <v>600</v>
      </c>
      <c r="IP106" s="2">
        <v>800</v>
      </c>
      <c r="IR106" s="2">
        <v>400</v>
      </c>
      <c r="IS106" s="2">
        <v>500</v>
      </c>
      <c r="IT106" s="2">
        <v>2400</v>
      </c>
    </row>
    <row r="107" spans="1:254" ht="15.9" customHeight="1">
      <c r="A107" s="390" t="s">
        <v>209</v>
      </c>
      <c r="B107" s="46" t="s">
        <v>210</v>
      </c>
      <c r="C107" s="50">
        <v>177200</v>
      </c>
      <c r="D107" s="199">
        <v>-403300</v>
      </c>
      <c r="E107" s="197">
        <v>580500</v>
      </c>
      <c r="F107" s="21">
        <v>1096700</v>
      </c>
      <c r="G107" s="21">
        <v>584600</v>
      </c>
      <c r="H107" s="21">
        <v>450200</v>
      </c>
      <c r="I107" s="21">
        <v>703100</v>
      </c>
      <c r="J107" s="21">
        <v>743200</v>
      </c>
      <c r="K107" s="21">
        <v>701800</v>
      </c>
      <c r="L107" s="21">
        <v>726700</v>
      </c>
      <c r="M107" s="21">
        <v>366300</v>
      </c>
      <c r="N107" s="21">
        <v>375800</v>
      </c>
      <c r="O107" s="21">
        <v>329000</v>
      </c>
      <c r="P107" s="21">
        <v>438200</v>
      </c>
      <c r="Q107" s="21">
        <v>577200</v>
      </c>
      <c r="R107" s="21">
        <v>660000</v>
      </c>
      <c r="S107" s="21">
        <v>450800</v>
      </c>
      <c r="T107" s="21">
        <v>412600</v>
      </c>
      <c r="U107" s="21">
        <v>427600</v>
      </c>
      <c r="V107" s="21">
        <v>453800</v>
      </c>
      <c r="W107" s="21">
        <v>629800</v>
      </c>
      <c r="X107" s="21">
        <v>380500</v>
      </c>
      <c r="Y107" s="21">
        <v>559700</v>
      </c>
      <c r="Z107" s="21">
        <v>592300</v>
      </c>
      <c r="AA107" s="21">
        <v>589100</v>
      </c>
      <c r="AB107" s="21">
        <v>855300</v>
      </c>
      <c r="AC107" s="21">
        <v>638400</v>
      </c>
      <c r="AD107" s="21">
        <v>522000</v>
      </c>
      <c r="AE107" s="21">
        <v>366500</v>
      </c>
      <c r="AF107" s="21">
        <v>300700</v>
      </c>
      <c r="AG107" s="21">
        <v>319900</v>
      </c>
      <c r="AH107" s="21">
        <v>395500</v>
      </c>
      <c r="AI107" s="21">
        <v>327300</v>
      </c>
      <c r="AJ107" s="21">
        <v>349700</v>
      </c>
      <c r="AK107" s="21">
        <v>281300</v>
      </c>
      <c r="AL107" s="21">
        <v>435200</v>
      </c>
      <c r="AM107" s="21">
        <v>439500</v>
      </c>
      <c r="AN107" s="21">
        <v>346200</v>
      </c>
      <c r="AO107" s="21">
        <v>442100</v>
      </c>
      <c r="AP107" s="21">
        <v>528600</v>
      </c>
      <c r="AQ107" s="21">
        <v>489500</v>
      </c>
      <c r="AR107" s="21">
        <v>496100</v>
      </c>
      <c r="AS107" s="21">
        <v>585400</v>
      </c>
      <c r="AT107" s="21">
        <v>425100</v>
      </c>
      <c r="AU107" s="21">
        <v>396900</v>
      </c>
      <c r="AV107" s="21">
        <v>301700</v>
      </c>
      <c r="AW107" s="21">
        <v>382400</v>
      </c>
      <c r="AX107" s="21">
        <v>552200</v>
      </c>
      <c r="AY107" s="21">
        <v>340100</v>
      </c>
      <c r="AZ107" s="21">
        <v>454500</v>
      </c>
      <c r="BA107" s="21">
        <v>498200</v>
      </c>
      <c r="BB107" s="21">
        <v>315700</v>
      </c>
      <c r="BC107" s="21">
        <v>318800</v>
      </c>
      <c r="BD107" s="21">
        <v>369700</v>
      </c>
      <c r="BE107" s="21">
        <v>561400</v>
      </c>
      <c r="BF107" s="21">
        <v>313500</v>
      </c>
      <c r="BG107" s="21">
        <v>380400</v>
      </c>
      <c r="BH107" s="21">
        <v>449600</v>
      </c>
      <c r="BI107" s="21">
        <v>513000</v>
      </c>
      <c r="BJ107" s="21">
        <v>366700</v>
      </c>
      <c r="BK107" s="21">
        <v>719700</v>
      </c>
      <c r="BL107" s="21">
        <v>986600</v>
      </c>
      <c r="BM107" s="2">
        <v>434800</v>
      </c>
      <c r="BN107" s="2">
        <v>342100</v>
      </c>
      <c r="BO107" s="2">
        <v>422100</v>
      </c>
      <c r="BP107" s="2">
        <v>444600</v>
      </c>
      <c r="BQ107" s="2">
        <v>477100</v>
      </c>
      <c r="BR107" s="2">
        <v>262400</v>
      </c>
      <c r="BS107" s="2">
        <v>488100</v>
      </c>
      <c r="BT107" s="2">
        <v>409700</v>
      </c>
      <c r="BU107" s="2">
        <v>247100</v>
      </c>
      <c r="BV107" s="2">
        <v>348600</v>
      </c>
      <c r="BW107" s="2">
        <v>435600</v>
      </c>
      <c r="BX107" s="2">
        <v>429100</v>
      </c>
      <c r="BY107" s="2">
        <v>280600</v>
      </c>
      <c r="BZ107" s="2">
        <v>206100</v>
      </c>
      <c r="CA107" s="2">
        <v>214500</v>
      </c>
      <c r="CB107" s="2">
        <v>323600</v>
      </c>
      <c r="CC107" s="2">
        <v>482600</v>
      </c>
      <c r="CD107" s="2">
        <v>339000</v>
      </c>
      <c r="CE107" s="2">
        <v>312400</v>
      </c>
      <c r="CF107" s="2">
        <v>315600</v>
      </c>
      <c r="CG107" s="2">
        <v>284700</v>
      </c>
      <c r="CH107" s="2">
        <v>398900</v>
      </c>
      <c r="CI107" s="2">
        <v>136000</v>
      </c>
      <c r="CJ107" s="2">
        <v>191800</v>
      </c>
      <c r="CK107" s="2">
        <v>172200</v>
      </c>
      <c r="CL107" s="2">
        <v>405700</v>
      </c>
      <c r="CM107" s="2">
        <v>309400</v>
      </c>
      <c r="CN107" s="2">
        <v>353800</v>
      </c>
      <c r="CO107" s="2">
        <v>326100</v>
      </c>
      <c r="CP107" s="2">
        <v>425800</v>
      </c>
      <c r="CQ107" s="2">
        <v>253600</v>
      </c>
      <c r="CR107" s="2">
        <v>298700</v>
      </c>
      <c r="CS107" s="2">
        <v>302800</v>
      </c>
      <c r="CT107" s="2">
        <v>357200</v>
      </c>
      <c r="CU107" s="2">
        <v>323800</v>
      </c>
      <c r="CV107" s="2">
        <v>323800</v>
      </c>
      <c r="CW107" s="2">
        <v>352700</v>
      </c>
      <c r="CX107" s="2">
        <v>361800</v>
      </c>
      <c r="CY107" s="2">
        <v>543100</v>
      </c>
      <c r="CZ107" s="2">
        <v>421500</v>
      </c>
      <c r="DA107" s="2">
        <v>441200</v>
      </c>
      <c r="DB107" s="2">
        <v>413500</v>
      </c>
      <c r="DC107" s="2">
        <v>692700</v>
      </c>
      <c r="DD107" s="2">
        <v>470700</v>
      </c>
      <c r="DE107" s="2">
        <v>375800</v>
      </c>
      <c r="DF107" s="2">
        <v>506600</v>
      </c>
      <c r="DG107" s="2">
        <v>381900</v>
      </c>
      <c r="DH107" s="2">
        <v>387700</v>
      </c>
      <c r="DI107" s="2">
        <v>1010500</v>
      </c>
      <c r="DJ107" s="2">
        <v>482200</v>
      </c>
      <c r="DK107" s="2">
        <v>707500</v>
      </c>
      <c r="DL107" s="2">
        <v>403600</v>
      </c>
      <c r="DM107" s="2">
        <v>230900</v>
      </c>
      <c r="DN107" s="2">
        <v>238700</v>
      </c>
      <c r="DO107" s="2">
        <v>318300</v>
      </c>
      <c r="DP107" s="2">
        <v>321300</v>
      </c>
      <c r="DQ107" s="2">
        <v>366400</v>
      </c>
      <c r="DR107" s="2">
        <v>366400</v>
      </c>
      <c r="DS107" s="2">
        <v>495100</v>
      </c>
      <c r="DT107" s="2">
        <v>781900</v>
      </c>
      <c r="DU107" s="2">
        <v>1158500</v>
      </c>
      <c r="DV107" s="2">
        <v>450600</v>
      </c>
      <c r="DW107" s="2">
        <v>344200</v>
      </c>
      <c r="DX107" s="2">
        <v>246600</v>
      </c>
      <c r="DY107" s="2">
        <v>408600</v>
      </c>
      <c r="DZ107" s="2">
        <v>533300</v>
      </c>
      <c r="EA107" s="2">
        <v>561600</v>
      </c>
      <c r="EB107" s="2">
        <v>850600</v>
      </c>
      <c r="EC107" s="2">
        <v>528600</v>
      </c>
      <c r="ED107" s="2">
        <v>312000</v>
      </c>
      <c r="EE107" s="2">
        <v>343600</v>
      </c>
      <c r="EF107" s="2">
        <v>497700</v>
      </c>
      <c r="EG107" s="2">
        <v>742200</v>
      </c>
      <c r="EH107" s="2">
        <v>260600</v>
      </c>
      <c r="EI107" s="2">
        <v>202400</v>
      </c>
      <c r="EJ107" s="2">
        <v>240600</v>
      </c>
      <c r="EK107" s="2">
        <v>341300</v>
      </c>
      <c r="EL107" s="2">
        <v>279200</v>
      </c>
      <c r="EM107" s="2">
        <v>269300</v>
      </c>
      <c r="EN107" s="2">
        <v>360000</v>
      </c>
      <c r="EO107" s="2">
        <v>276400</v>
      </c>
      <c r="EP107" s="2">
        <v>199500</v>
      </c>
      <c r="EQ107" s="2">
        <v>416500</v>
      </c>
      <c r="ER107" s="2">
        <v>356300</v>
      </c>
      <c r="ES107" s="2">
        <v>286800</v>
      </c>
      <c r="ET107" s="2">
        <v>157600</v>
      </c>
      <c r="EU107" s="2">
        <v>223700</v>
      </c>
      <c r="EV107" s="2">
        <v>256100</v>
      </c>
      <c r="EW107" s="2">
        <v>150600</v>
      </c>
      <c r="EX107" s="2">
        <v>273400</v>
      </c>
      <c r="EY107" s="2">
        <v>324500</v>
      </c>
      <c r="EZ107" s="2">
        <v>309800</v>
      </c>
      <c r="FA107" s="2">
        <v>215600</v>
      </c>
      <c r="FB107" s="2">
        <v>237400</v>
      </c>
      <c r="FC107" s="2">
        <v>316400</v>
      </c>
      <c r="FD107" s="2">
        <v>328300</v>
      </c>
      <c r="FE107" s="2">
        <v>277600</v>
      </c>
      <c r="FF107" s="2">
        <v>283500</v>
      </c>
      <c r="FG107" s="2">
        <v>239500</v>
      </c>
      <c r="FH107" s="2">
        <v>328900</v>
      </c>
      <c r="FI107" s="2">
        <v>212400</v>
      </c>
      <c r="FJ107" s="2">
        <v>160600</v>
      </c>
      <c r="FK107" s="2">
        <v>156900</v>
      </c>
      <c r="FL107" s="2">
        <v>246600</v>
      </c>
      <c r="FM107" s="2">
        <v>321200</v>
      </c>
      <c r="FN107" s="2">
        <v>171400</v>
      </c>
      <c r="FO107" s="2">
        <v>197400</v>
      </c>
      <c r="FP107" s="2">
        <v>219600</v>
      </c>
      <c r="FQ107" s="2">
        <v>256600</v>
      </c>
      <c r="FR107" s="2">
        <v>217200</v>
      </c>
      <c r="FS107" s="2">
        <v>376100</v>
      </c>
      <c r="FT107" s="2">
        <v>681100</v>
      </c>
      <c r="FU107" s="2">
        <v>469300</v>
      </c>
      <c r="FV107" s="2">
        <v>302100</v>
      </c>
      <c r="FW107" s="2">
        <v>395000</v>
      </c>
      <c r="FX107" s="2">
        <v>247600</v>
      </c>
      <c r="FY107" s="2">
        <v>348400</v>
      </c>
      <c r="FZ107" s="2">
        <v>511300</v>
      </c>
      <c r="GA107" s="2">
        <v>556300</v>
      </c>
      <c r="GB107" s="2">
        <v>351000</v>
      </c>
      <c r="GC107" s="2">
        <v>454100</v>
      </c>
      <c r="GD107" s="2">
        <v>586000</v>
      </c>
      <c r="GE107" s="2">
        <v>622400</v>
      </c>
      <c r="GF107" s="2">
        <v>2352100</v>
      </c>
      <c r="GG107" s="2">
        <v>1176200</v>
      </c>
      <c r="GH107" s="2">
        <v>627800</v>
      </c>
      <c r="GI107" s="2">
        <v>807300</v>
      </c>
      <c r="GJ107" s="2">
        <v>507400</v>
      </c>
      <c r="GK107" s="2">
        <v>179600</v>
      </c>
      <c r="GL107" s="2">
        <v>265800</v>
      </c>
      <c r="GM107" s="2">
        <v>371900</v>
      </c>
      <c r="GN107" s="2">
        <v>331300</v>
      </c>
      <c r="GO107" s="2">
        <v>310200</v>
      </c>
      <c r="GP107" s="2">
        <v>240400</v>
      </c>
      <c r="GQ107" s="2">
        <v>256700</v>
      </c>
      <c r="GR107" s="2">
        <v>291000</v>
      </c>
      <c r="GS107" s="2">
        <v>257800</v>
      </c>
      <c r="GT107" s="2">
        <v>313400</v>
      </c>
      <c r="GU107" s="2">
        <v>514500</v>
      </c>
      <c r="GV107" s="2">
        <v>412200</v>
      </c>
      <c r="GW107" s="2">
        <v>510100</v>
      </c>
      <c r="GX107" s="2">
        <v>299300</v>
      </c>
      <c r="GY107" s="2">
        <v>294500</v>
      </c>
      <c r="GZ107" s="2">
        <v>408900</v>
      </c>
      <c r="HA107" s="2">
        <v>369600</v>
      </c>
      <c r="HB107" s="2">
        <v>610200</v>
      </c>
      <c r="HC107" s="2">
        <v>328300</v>
      </c>
      <c r="HD107" s="2">
        <v>303400</v>
      </c>
      <c r="HE107" s="2">
        <v>302700</v>
      </c>
      <c r="HF107" s="2">
        <v>521500</v>
      </c>
      <c r="HG107" s="2">
        <v>407100</v>
      </c>
      <c r="HH107" s="2">
        <v>616600</v>
      </c>
      <c r="HI107" s="2">
        <v>381000</v>
      </c>
      <c r="HJ107" s="2">
        <v>1156500</v>
      </c>
      <c r="HK107" s="2">
        <v>776900</v>
      </c>
      <c r="HL107" s="2">
        <v>923500</v>
      </c>
      <c r="HM107" s="2">
        <v>448300</v>
      </c>
      <c r="HN107" s="2">
        <v>456000</v>
      </c>
      <c r="HO107" s="2">
        <v>231500</v>
      </c>
      <c r="HP107" s="2">
        <v>174100</v>
      </c>
      <c r="HQ107" s="2">
        <v>278800</v>
      </c>
      <c r="HR107" s="2">
        <v>217100</v>
      </c>
      <c r="HS107" s="2">
        <v>324900</v>
      </c>
      <c r="HT107" s="2">
        <v>243700</v>
      </c>
      <c r="HU107" s="2">
        <v>265100</v>
      </c>
      <c r="HV107" s="2">
        <v>253400</v>
      </c>
      <c r="HW107" s="2">
        <v>326600</v>
      </c>
      <c r="HX107" s="2">
        <v>159200</v>
      </c>
      <c r="HY107" s="2">
        <v>202100</v>
      </c>
      <c r="HZ107" s="2">
        <v>223000</v>
      </c>
      <c r="IA107" s="2">
        <v>179700</v>
      </c>
      <c r="IB107" s="2">
        <v>278600</v>
      </c>
      <c r="IC107" s="2">
        <v>396900</v>
      </c>
      <c r="ID107" s="2">
        <v>207600</v>
      </c>
      <c r="IE107" s="2">
        <v>380200</v>
      </c>
      <c r="IF107" s="2">
        <v>232700</v>
      </c>
      <c r="IG107" s="2">
        <v>260200</v>
      </c>
      <c r="IH107" s="2">
        <v>291900</v>
      </c>
      <c r="II107" s="2">
        <v>288500</v>
      </c>
      <c r="IJ107" s="2">
        <v>425900</v>
      </c>
      <c r="IK107" s="2">
        <v>491200</v>
      </c>
      <c r="IL107" s="2">
        <v>438400</v>
      </c>
      <c r="IM107" s="2">
        <v>489700</v>
      </c>
      <c r="IN107" s="2">
        <v>621700</v>
      </c>
      <c r="IO107" s="2">
        <v>1278700</v>
      </c>
      <c r="IP107" s="2">
        <v>430500</v>
      </c>
      <c r="IQ107" s="2">
        <v>416900</v>
      </c>
      <c r="IR107" s="2">
        <v>263000</v>
      </c>
      <c r="IS107" s="2">
        <v>251100</v>
      </c>
      <c r="IT107" s="2">
        <v>307200</v>
      </c>
    </row>
    <row r="108" spans="1:254" ht="15.9" customHeight="1">
      <c r="A108" s="390" t="s">
        <v>211</v>
      </c>
      <c r="B108" s="46" t="s">
        <v>212</v>
      </c>
      <c r="C108" s="50">
        <v>74400</v>
      </c>
      <c r="D108" s="199">
        <v>-56500</v>
      </c>
      <c r="E108" s="197">
        <v>130900</v>
      </c>
      <c r="F108" s="21">
        <v>133400</v>
      </c>
      <c r="G108" s="21">
        <v>248600</v>
      </c>
      <c r="H108" s="21">
        <v>223200</v>
      </c>
      <c r="I108" s="21">
        <v>384200</v>
      </c>
      <c r="J108" s="21">
        <v>280400</v>
      </c>
      <c r="K108" s="21">
        <v>264100</v>
      </c>
      <c r="L108" s="21">
        <v>181300</v>
      </c>
      <c r="M108" s="21">
        <v>204800</v>
      </c>
      <c r="N108" s="21">
        <v>103000</v>
      </c>
      <c r="O108" s="21">
        <v>129000</v>
      </c>
      <c r="P108" s="21">
        <v>135200</v>
      </c>
      <c r="Q108" s="21">
        <v>173900</v>
      </c>
      <c r="R108" s="21">
        <v>157200</v>
      </c>
      <c r="S108" s="21">
        <v>124100</v>
      </c>
      <c r="T108" s="21">
        <v>96800</v>
      </c>
      <c r="U108" s="21">
        <v>113100</v>
      </c>
      <c r="V108" s="21">
        <v>107100</v>
      </c>
      <c r="W108" s="21">
        <v>166400</v>
      </c>
      <c r="X108" s="21">
        <v>163300</v>
      </c>
      <c r="Y108" s="21">
        <v>117700</v>
      </c>
      <c r="Z108" s="21">
        <v>117200</v>
      </c>
      <c r="AA108" s="21">
        <v>402700</v>
      </c>
      <c r="AB108" s="21">
        <v>235000</v>
      </c>
      <c r="AC108" s="21">
        <v>179700</v>
      </c>
      <c r="AD108" s="21">
        <v>123700</v>
      </c>
      <c r="AE108" s="21">
        <v>138300</v>
      </c>
      <c r="AF108" s="21">
        <v>153400</v>
      </c>
      <c r="AG108" s="21">
        <v>163200</v>
      </c>
      <c r="AH108" s="21">
        <v>134200</v>
      </c>
      <c r="AI108" s="21">
        <v>125900</v>
      </c>
      <c r="AJ108" s="21">
        <v>179600</v>
      </c>
      <c r="AK108" s="21">
        <v>160000</v>
      </c>
      <c r="AL108" s="21">
        <v>226400</v>
      </c>
      <c r="AM108" s="21">
        <v>154400</v>
      </c>
      <c r="AN108" s="21">
        <v>168700</v>
      </c>
      <c r="AO108" s="21">
        <v>131100</v>
      </c>
      <c r="AP108" s="21">
        <v>138200</v>
      </c>
      <c r="AQ108" s="21">
        <v>188500</v>
      </c>
      <c r="AR108" s="21">
        <v>113400</v>
      </c>
      <c r="AS108" s="21">
        <v>170800</v>
      </c>
      <c r="AT108" s="21">
        <v>130100</v>
      </c>
      <c r="AU108" s="21">
        <v>202100</v>
      </c>
      <c r="AV108" s="21">
        <v>174000</v>
      </c>
      <c r="AW108" s="21">
        <v>172100</v>
      </c>
      <c r="AX108" s="21">
        <v>190400</v>
      </c>
      <c r="AY108" s="21">
        <v>143800</v>
      </c>
      <c r="AZ108" s="21">
        <v>296100</v>
      </c>
      <c r="BA108" s="21">
        <v>223700</v>
      </c>
      <c r="BB108" s="21">
        <v>133700</v>
      </c>
      <c r="BC108" s="21">
        <v>190400</v>
      </c>
      <c r="BD108" s="21">
        <v>171000</v>
      </c>
      <c r="BE108" s="21">
        <v>190600</v>
      </c>
      <c r="BF108" s="21">
        <v>182400</v>
      </c>
      <c r="BG108" s="21">
        <v>138500</v>
      </c>
      <c r="BH108" s="21">
        <v>149300</v>
      </c>
      <c r="BI108" s="21">
        <v>178900</v>
      </c>
      <c r="BJ108" s="21">
        <v>188400</v>
      </c>
      <c r="BK108" s="21">
        <v>186300</v>
      </c>
      <c r="BL108" s="21">
        <v>159900</v>
      </c>
      <c r="BM108" s="2">
        <v>347000</v>
      </c>
      <c r="BN108" s="2">
        <v>379600</v>
      </c>
      <c r="BO108" s="2">
        <v>183900</v>
      </c>
      <c r="BP108" s="2">
        <v>195500</v>
      </c>
      <c r="BQ108" s="2">
        <v>199400</v>
      </c>
      <c r="BR108" s="2">
        <v>202600</v>
      </c>
      <c r="BS108" s="2">
        <v>159800</v>
      </c>
      <c r="BT108" s="2">
        <v>179900</v>
      </c>
      <c r="BU108" s="2">
        <v>132200</v>
      </c>
      <c r="BV108" s="2">
        <v>105100</v>
      </c>
      <c r="BW108" s="2">
        <v>135300</v>
      </c>
      <c r="BX108" s="2">
        <v>154200</v>
      </c>
      <c r="BY108" s="2">
        <v>122800</v>
      </c>
      <c r="BZ108" s="2">
        <v>139400</v>
      </c>
      <c r="CA108" s="2">
        <v>158000</v>
      </c>
      <c r="CB108" s="2">
        <v>159200</v>
      </c>
      <c r="CC108" s="2">
        <v>132100</v>
      </c>
      <c r="CD108" s="2">
        <v>127600</v>
      </c>
      <c r="CE108" s="2">
        <v>147500</v>
      </c>
      <c r="CF108" s="2">
        <v>185000</v>
      </c>
      <c r="CG108" s="2">
        <v>156800</v>
      </c>
      <c r="CH108" s="2">
        <v>183900</v>
      </c>
      <c r="CI108" s="2">
        <v>122500</v>
      </c>
      <c r="CJ108" s="2">
        <v>122300</v>
      </c>
      <c r="CK108" s="2">
        <v>123100</v>
      </c>
      <c r="CL108" s="2">
        <v>155200</v>
      </c>
      <c r="CM108" s="2">
        <v>181000</v>
      </c>
      <c r="CN108" s="2">
        <v>164600</v>
      </c>
      <c r="CO108" s="2">
        <v>199000</v>
      </c>
      <c r="CP108" s="2">
        <v>400200</v>
      </c>
      <c r="CQ108" s="2">
        <v>201600</v>
      </c>
      <c r="CR108" s="2">
        <v>178400</v>
      </c>
      <c r="CS108" s="2">
        <v>246000</v>
      </c>
      <c r="CT108" s="2">
        <v>238600</v>
      </c>
      <c r="CU108" s="2">
        <v>246000</v>
      </c>
      <c r="CV108" s="2">
        <v>251400</v>
      </c>
      <c r="CW108" s="2">
        <v>127900</v>
      </c>
      <c r="CX108" s="2">
        <v>123300</v>
      </c>
      <c r="CY108" s="2">
        <v>230900</v>
      </c>
      <c r="CZ108" s="2">
        <v>169900</v>
      </c>
      <c r="DA108" s="2">
        <v>106300</v>
      </c>
      <c r="DB108" s="2">
        <v>149500</v>
      </c>
      <c r="DC108" s="2">
        <v>232300</v>
      </c>
      <c r="DD108" s="2">
        <v>149100</v>
      </c>
      <c r="DE108" s="2">
        <v>155500</v>
      </c>
      <c r="DF108" s="2">
        <v>213000</v>
      </c>
      <c r="DG108" s="2">
        <v>172200</v>
      </c>
      <c r="DH108" s="2">
        <v>203700</v>
      </c>
      <c r="DI108" s="2">
        <v>153100</v>
      </c>
      <c r="DJ108" s="2">
        <v>198800</v>
      </c>
      <c r="DK108" s="2">
        <v>161400</v>
      </c>
      <c r="DL108" s="2">
        <v>157900</v>
      </c>
      <c r="DM108" s="2">
        <v>172500</v>
      </c>
      <c r="DN108" s="2">
        <v>185200</v>
      </c>
      <c r="DO108" s="2">
        <v>180500</v>
      </c>
      <c r="DP108" s="2">
        <v>106200</v>
      </c>
      <c r="DQ108" s="2">
        <v>202900</v>
      </c>
      <c r="DR108" s="2">
        <v>209700</v>
      </c>
      <c r="DS108" s="2">
        <v>195900</v>
      </c>
      <c r="DT108" s="2">
        <v>184100</v>
      </c>
      <c r="DU108" s="2">
        <v>389900</v>
      </c>
      <c r="DV108" s="2">
        <v>332400</v>
      </c>
      <c r="DW108" s="2">
        <v>197700</v>
      </c>
      <c r="DX108" s="2">
        <v>173200</v>
      </c>
      <c r="DY108" s="2">
        <v>136700</v>
      </c>
      <c r="DZ108" s="2">
        <v>167500</v>
      </c>
      <c r="EA108" s="2">
        <v>186500</v>
      </c>
      <c r="EB108" s="2">
        <v>181300</v>
      </c>
      <c r="EC108" s="2">
        <v>162400</v>
      </c>
      <c r="ED108" s="2">
        <v>173200</v>
      </c>
      <c r="EE108" s="2">
        <v>240700</v>
      </c>
      <c r="EF108" s="2">
        <v>159000</v>
      </c>
      <c r="EG108" s="2">
        <v>233500</v>
      </c>
      <c r="EH108" s="2">
        <v>215500</v>
      </c>
      <c r="EI108" s="2">
        <v>165800</v>
      </c>
      <c r="EJ108" s="2">
        <v>132500</v>
      </c>
      <c r="EK108" s="2">
        <v>191700</v>
      </c>
      <c r="EL108" s="2">
        <v>162700</v>
      </c>
      <c r="EM108" s="2">
        <v>177900</v>
      </c>
      <c r="EN108" s="2">
        <v>186600</v>
      </c>
      <c r="EO108" s="2">
        <v>183700</v>
      </c>
      <c r="EP108" s="2">
        <v>133200</v>
      </c>
      <c r="EQ108" s="2">
        <v>235900</v>
      </c>
      <c r="ER108" s="2">
        <v>209800</v>
      </c>
      <c r="ES108" s="2">
        <v>192300</v>
      </c>
      <c r="ET108" s="2">
        <v>102100</v>
      </c>
      <c r="EU108" s="2">
        <v>137500</v>
      </c>
      <c r="EV108" s="2">
        <v>160600</v>
      </c>
      <c r="EW108" s="2">
        <v>60500</v>
      </c>
      <c r="EX108" s="2">
        <v>85800</v>
      </c>
      <c r="EY108" s="2">
        <v>128400</v>
      </c>
      <c r="EZ108" s="2">
        <v>124100</v>
      </c>
      <c r="FA108" s="2">
        <v>200800</v>
      </c>
      <c r="FB108" s="2">
        <v>149900</v>
      </c>
      <c r="FC108" s="2">
        <v>149100</v>
      </c>
      <c r="FD108" s="2">
        <v>109400</v>
      </c>
      <c r="FE108" s="2">
        <v>175200</v>
      </c>
      <c r="FF108" s="2">
        <v>238600</v>
      </c>
      <c r="FG108" s="2">
        <v>153600</v>
      </c>
      <c r="FH108" s="2">
        <v>126000</v>
      </c>
      <c r="FI108" s="2">
        <v>157000</v>
      </c>
      <c r="FJ108" s="2">
        <v>117100</v>
      </c>
      <c r="FK108" s="2">
        <v>245800</v>
      </c>
      <c r="FL108" s="2">
        <v>197800</v>
      </c>
      <c r="FM108" s="2">
        <v>139900</v>
      </c>
      <c r="FN108" s="2">
        <v>142100</v>
      </c>
      <c r="FO108" s="2">
        <v>288500</v>
      </c>
      <c r="FP108" s="2">
        <v>197600</v>
      </c>
      <c r="FQ108" s="2">
        <v>145000</v>
      </c>
      <c r="FR108" s="2">
        <v>283200</v>
      </c>
      <c r="FS108" s="2">
        <v>191700</v>
      </c>
      <c r="FT108" s="2">
        <v>233800</v>
      </c>
      <c r="FU108" s="2">
        <v>163500</v>
      </c>
      <c r="FV108" s="2">
        <v>184100</v>
      </c>
      <c r="FW108" s="2">
        <v>184500</v>
      </c>
      <c r="FX108" s="2">
        <v>122000</v>
      </c>
      <c r="FY108" s="2">
        <v>146600</v>
      </c>
      <c r="FZ108" s="2">
        <v>100800</v>
      </c>
      <c r="GA108" s="2">
        <v>187900</v>
      </c>
      <c r="GB108" s="2">
        <v>173400</v>
      </c>
      <c r="GC108" s="2">
        <v>359100</v>
      </c>
      <c r="GD108" s="2">
        <v>198200</v>
      </c>
      <c r="GE108" s="2">
        <v>166700</v>
      </c>
      <c r="GF108" s="2">
        <v>236300</v>
      </c>
      <c r="GG108" s="2">
        <v>185100</v>
      </c>
      <c r="GH108" s="2">
        <v>188200</v>
      </c>
      <c r="GI108" s="2">
        <v>219600</v>
      </c>
      <c r="GJ108" s="2">
        <v>359400</v>
      </c>
      <c r="GK108" s="2">
        <v>397500</v>
      </c>
      <c r="GL108" s="2">
        <v>501800</v>
      </c>
      <c r="GM108" s="2">
        <v>1001700</v>
      </c>
      <c r="GN108" s="2">
        <v>129000</v>
      </c>
      <c r="GO108" s="2">
        <v>117900</v>
      </c>
      <c r="GP108" s="2">
        <v>114100</v>
      </c>
      <c r="GQ108" s="2">
        <v>115800</v>
      </c>
      <c r="GR108" s="2">
        <v>109700</v>
      </c>
      <c r="GS108" s="2">
        <v>108500</v>
      </c>
      <c r="GT108" s="2">
        <v>121200</v>
      </c>
      <c r="GU108" s="2">
        <v>199500</v>
      </c>
      <c r="GV108" s="2">
        <v>154500</v>
      </c>
      <c r="GW108" s="2">
        <v>155500</v>
      </c>
      <c r="GX108" s="2">
        <v>174900</v>
      </c>
      <c r="GY108" s="2">
        <v>168100</v>
      </c>
      <c r="GZ108" s="2">
        <v>190700</v>
      </c>
      <c r="HA108" s="2">
        <v>94600</v>
      </c>
      <c r="HB108" s="2">
        <v>164200</v>
      </c>
      <c r="HC108" s="2">
        <v>205000</v>
      </c>
      <c r="HD108" s="2">
        <v>177600</v>
      </c>
      <c r="HE108" s="2">
        <v>112000</v>
      </c>
      <c r="HF108" s="2">
        <v>200000</v>
      </c>
      <c r="HG108" s="2">
        <v>151500</v>
      </c>
      <c r="HH108" s="2">
        <v>141600</v>
      </c>
      <c r="HI108" s="2">
        <v>156700</v>
      </c>
      <c r="HJ108" s="2">
        <v>567000</v>
      </c>
      <c r="HK108" s="2">
        <v>137900</v>
      </c>
      <c r="HL108" s="2">
        <v>108100</v>
      </c>
      <c r="HM108" s="2">
        <v>116700</v>
      </c>
      <c r="HN108" s="2">
        <v>145100</v>
      </c>
      <c r="HO108" s="2">
        <v>117000</v>
      </c>
      <c r="HP108" s="2">
        <v>105000</v>
      </c>
      <c r="HQ108" s="2">
        <v>125300</v>
      </c>
      <c r="HR108" s="2">
        <v>100900</v>
      </c>
      <c r="HS108" s="2">
        <v>118000</v>
      </c>
      <c r="HT108" s="2">
        <v>108000</v>
      </c>
      <c r="HU108" s="2">
        <v>153600</v>
      </c>
      <c r="HV108" s="2">
        <v>107700</v>
      </c>
      <c r="HW108" s="2">
        <v>82400</v>
      </c>
      <c r="HX108" s="2">
        <v>178100</v>
      </c>
      <c r="HY108" s="2">
        <v>125900</v>
      </c>
      <c r="HZ108" s="2">
        <v>120000</v>
      </c>
      <c r="IA108" s="2">
        <v>141200</v>
      </c>
      <c r="IB108" s="2">
        <v>132400</v>
      </c>
      <c r="IC108" s="2">
        <v>75800</v>
      </c>
      <c r="ID108" s="2">
        <v>73700</v>
      </c>
      <c r="IE108" s="2">
        <v>112700</v>
      </c>
      <c r="IF108" s="2">
        <v>96800</v>
      </c>
      <c r="IG108" s="2">
        <v>141000</v>
      </c>
      <c r="IH108" s="2">
        <v>103200</v>
      </c>
      <c r="II108" s="2">
        <v>176300</v>
      </c>
      <c r="IJ108" s="2">
        <v>199100</v>
      </c>
      <c r="IK108" s="2">
        <v>191700</v>
      </c>
      <c r="IL108" s="2">
        <v>213200</v>
      </c>
      <c r="IM108" s="2">
        <v>142100</v>
      </c>
      <c r="IN108" s="2">
        <v>95100</v>
      </c>
      <c r="IO108" s="2">
        <v>91000</v>
      </c>
      <c r="IP108" s="2">
        <v>115500</v>
      </c>
      <c r="IQ108" s="2">
        <v>153400</v>
      </c>
      <c r="IR108" s="2">
        <v>237900</v>
      </c>
      <c r="IS108" s="2">
        <v>94500</v>
      </c>
      <c r="IT108" s="2">
        <v>149400</v>
      </c>
    </row>
    <row r="109" spans="1:254" ht="15.9" customHeight="1">
      <c r="A109" s="390" t="s">
        <v>213</v>
      </c>
      <c r="B109" s="46" t="s">
        <v>214</v>
      </c>
      <c r="C109" s="50">
        <v>1495500</v>
      </c>
      <c r="D109" s="199">
        <v>-2326300</v>
      </c>
      <c r="E109" s="197">
        <v>3821800</v>
      </c>
      <c r="F109" s="21">
        <v>3379100</v>
      </c>
      <c r="G109" s="21">
        <v>4351400</v>
      </c>
      <c r="H109" s="21">
        <v>6811400</v>
      </c>
      <c r="I109" s="21">
        <v>4152800</v>
      </c>
      <c r="J109" s="21">
        <v>3505800</v>
      </c>
      <c r="K109" s="21">
        <v>4520700</v>
      </c>
      <c r="L109" s="21">
        <v>3772800</v>
      </c>
      <c r="M109" s="21">
        <v>4003600</v>
      </c>
      <c r="N109" s="21">
        <v>2596000</v>
      </c>
      <c r="O109" s="21">
        <v>2337100</v>
      </c>
      <c r="P109" s="21">
        <v>3051700</v>
      </c>
      <c r="Q109" s="21">
        <v>4061800</v>
      </c>
      <c r="R109" s="21">
        <v>3173800</v>
      </c>
      <c r="S109" s="21">
        <v>3782800</v>
      </c>
      <c r="T109" s="21">
        <v>2791300</v>
      </c>
      <c r="U109" s="21">
        <v>2749800</v>
      </c>
      <c r="V109" s="21">
        <v>2533800</v>
      </c>
      <c r="W109" s="21">
        <v>3108900</v>
      </c>
      <c r="X109" s="21">
        <v>2610500</v>
      </c>
      <c r="Y109" s="21">
        <v>2392700</v>
      </c>
      <c r="Z109" s="21">
        <v>2685000</v>
      </c>
      <c r="AA109" s="21">
        <v>1699000</v>
      </c>
      <c r="AB109" s="21">
        <v>2205300</v>
      </c>
      <c r="AC109" s="21">
        <v>3174500</v>
      </c>
      <c r="AD109" s="21">
        <v>2506800</v>
      </c>
      <c r="AE109" s="21">
        <v>3405000</v>
      </c>
      <c r="AF109" s="21">
        <v>3240000</v>
      </c>
      <c r="AG109" s="21">
        <v>1957000</v>
      </c>
      <c r="AH109" s="21">
        <v>1989500</v>
      </c>
      <c r="AI109" s="21">
        <v>2475400</v>
      </c>
      <c r="AJ109" s="21">
        <v>2944600</v>
      </c>
      <c r="AK109" s="21">
        <v>2438900</v>
      </c>
      <c r="AL109" s="21">
        <v>6408600</v>
      </c>
      <c r="AM109" s="21">
        <v>3116600</v>
      </c>
      <c r="AN109" s="21">
        <v>2698700</v>
      </c>
      <c r="AO109" s="21">
        <v>2510800</v>
      </c>
      <c r="AP109" s="21">
        <v>2912600</v>
      </c>
      <c r="AQ109" s="21">
        <v>3564300</v>
      </c>
      <c r="AR109" s="21">
        <v>5537400</v>
      </c>
      <c r="AS109" s="21">
        <v>3237900</v>
      </c>
      <c r="AT109" s="21">
        <v>3568500</v>
      </c>
      <c r="AU109" s="21">
        <v>3307600</v>
      </c>
      <c r="AV109" s="21">
        <v>5454000</v>
      </c>
      <c r="AW109" s="21">
        <v>3704900</v>
      </c>
      <c r="AX109" s="21">
        <v>4419400</v>
      </c>
      <c r="AY109" s="21">
        <v>2977100</v>
      </c>
      <c r="AZ109" s="21">
        <v>3646500</v>
      </c>
      <c r="BA109" s="21">
        <v>6800400</v>
      </c>
      <c r="BB109" s="21">
        <v>4076100</v>
      </c>
      <c r="BC109" s="21">
        <v>3600500</v>
      </c>
      <c r="BD109" s="21">
        <v>3008700</v>
      </c>
      <c r="BE109" s="21">
        <v>2398500</v>
      </c>
      <c r="BF109" s="21">
        <v>3017100</v>
      </c>
      <c r="BG109" s="21">
        <v>2559800</v>
      </c>
      <c r="BH109" s="21">
        <v>2407700</v>
      </c>
      <c r="BI109" s="21">
        <v>2606100</v>
      </c>
      <c r="BJ109" s="21">
        <v>2981900</v>
      </c>
      <c r="BK109" s="21">
        <v>5927800</v>
      </c>
      <c r="BL109" s="21">
        <v>2981900</v>
      </c>
      <c r="BM109" s="2">
        <v>3644200</v>
      </c>
      <c r="BN109" s="2">
        <v>3630000</v>
      </c>
      <c r="BO109" s="2">
        <v>3352900</v>
      </c>
      <c r="BP109" s="2">
        <v>6176200</v>
      </c>
      <c r="BQ109" s="2">
        <v>6540600</v>
      </c>
      <c r="BR109" s="2">
        <v>8824700</v>
      </c>
      <c r="BS109" s="2">
        <v>7890400</v>
      </c>
      <c r="BT109" s="2">
        <v>2637900</v>
      </c>
      <c r="BU109" s="2">
        <v>2458400</v>
      </c>
      <c r="BV109" s="2">
        <v>2823300</v>
      </c>
      <c r="BW109" s="2">
        <v>2867300</v>
      </c>
      <c r="BX109" s="2">
        <v>2783900</v>
      </c>
      <c r="BY109" s="2">
        <v>3282400</v>
      </c>
      <c r="BZ109" s="2">
        <v>2200200</v>
      </c>
      <c r="CA109" s="2">
        <v>2905800</v>
      </c>
      <c r="CB109" s="2">
        <v>2488400</v>
      </c>
      <c r="CC109" s="2">
        <v>2776800</v>
      </c>
      <c r="CD109" s="2">
        <v>2934700</v>
      </c>
      <c r="CE109" s="2">
        <v>2494800</v>
      </c>
      <c r="CF109" s="2">
        <v>2557100</v>
      </c>
      <c r="CG109" s="2">
        <v>4536500</v>
      </c>
      <c r="CH109" s="2">
        <v>3899300</v>
      </c>
      <c r="CI109" s="2">
        <v>2430800</v>
      </c>
      <c r="CJ109" s="2">
        <v>2638900</v>
      </c>
      <c r="CK109" s="2">
        <v>1613600</v>
      </c>
      <c r="CL109" s="2">
        <v>2625700</v>
      </c>
      <c r="CM109" s="2">
        <v>2678700</v>
      </c>
      <c r="CN109" s="2">
        <v>3089800</v>
      </c>
      <c r="CO109" s="2">
        <v>3847000</v>
      </c>
      <c r="CP109" s="2">
        <v>4148800</v>
      </c>
      <c r="CQ109" s="2">
        <v>2274700</v>
      </c>
      <c r="CR109" s="2">
        <v>3452500</v>
      </c>
      <c r="CS109" s="2">
        <v>2487700</v>
      </c>
      <c r="CT109" s="2">
        <v>3483400</v>
      </c>
      <c r="CU109" s="2">
        <v>4808300</v>
      </c>
      <c r="CV109" s="2">
        <v>3832100</v>
      </c>
      <c r="CW109" s="2">
        <v>2318000</v>
      </c>
      <c r="CX109" s="2">
        <v>2254800</v>
      </c>
      <c r="CY109" s="2">
        <v>2690100</v>
      </c>
      <c r="CZ109" s="2">
        <v>2375800</v>
      </c>
      <c r="DA109" s="2">
        <v>2507000</v>
      </c>
      <c r="DB109" s="2">
        <v>3185900</v>
      </c>
      <c r="DC109" s="2">
        <v>4527300</v>
      </c>
      <c r="DD109" s="2">
        <v>2956400</v>
      </c>
      <c r="DE109" s="2">
        <v>3329900</v>
      </c>
      <c r="DF109" s="2">
        <v>4451300</v>
      </c>
      <c r="DG109" s="2">
        <v>3098900</v>
      </c>
      <c r="DH109" s="2">
        <v>3015700</v>
      </c>
      <c r="DI109" s="2">
        <v>5345900</v>
      </c>
      <c r="DJ109" s="2">
        <v>3004300</v>
      </c>
      <c r="DK109" s="2">
        <v>3626900</v>
      </c>
      <c r="DL109" s="2">
        <v>3160000</v>
      </c>
      <c r="DM109" s="2">
        <v>3131600</v>
      </c>
      <c r="DN109" s="2">
        <v>2913600</v>
      </c>
      <c r="DO109" s="2">
        <v>3135400</v>
      </c>
      <c r="DP109" s="2">
        <v>2946100</v>
      </c>
      <c r="DQ109" s="2">
        <v>3033800</v>
      </c>
      <c r="DR109" s="2">
        <v>4004100</v>
      </c>
      <c r="DS109" s="2">
        <v>7153600</v>
      </c>
      <c r="DT109" s="2">
        <v>5075500</v>
      </c>
      <c r="DU109" s="2">
        <v>2956400</v>
      </c>
      <c r="DV109" s="2">
        <v>3512600</v>
      </c>
      <c r="DW109" s="2">
        <v>3444500</v>
      </c>
      <c r="DX109" s="2">
        <v>4250400</v>
      </c>
      <c r="DY109" s="2">
        <v>5908000</v>
      </c>
      <c r="DZ109" s="2">
        <v>3326200</v>
      </c>
      <c r="EA109" s="2">
        <v>2869700</v>
      </c>
      <c r="EB109" s="2">
        <v>2461200</v>
      </c>
      <c r="EC109" s="2">
        <v>3347900</v>
      </c>
      <c r="ED109" s="2">
        <v>1947900</v>
      </c>
      <c r="EE109" s="2">
        <v>1735100</v>
      </c>
      <c r="EF109" s="2">
        <v>1843100</v>
      </c>
      <c r="EG109" s="2">
        <v>2031900</v>
      </c>
      <c r="EH109" s="2">
        <v>2434700</v>
      </c>
      <c r="EI109" s="2">
        <v>3434500</v>
      </c>
      <c r="EJ109" s="2">
        <v>2671100</v>
      </c>
      <c r="EK109" s="2">
        <v>4170400</v>
      </c>
      <c r="EL109" s="2">
        <v>2781100</v>
      </c>
      <c r="EM109" s="2">
        <v>2818000</v>
      </c>
      <c r="EN109" s="2">
        <v>2606400</v>
      </c>
      <c r="EO109" s="2">
        <v>2210700</v>
      </c>
      <c r="EP109" s="2">
        <v>1529400</v>
      </c>
      <c r="EQ109" s="2">
        <v>1657400</v>
      </c>
      <c r="ER109" s="2">
        <v>1617500</v>
      </c>
      <c r="ES109" s="2">
        <v>1610600</v>
      </c>
      <c r="ET109" s="2">
        <v>1884600</v>
      </c>
      <c r="EU109" s="2">
        <v>1743300</v>
      </c>
      <c r="EV109" s="2">
        <v>1329100</v>
      </c>
      <c r="EW109" s="2">
        <v>932900</v>
      </c>
      <c r="EX109" s="2">
        <v>1543600</v>
      </c>
      <c r="EY109" s="2">
        <v>1054000</v>
      </c>
      <c r="EZ109" s="2">
        <v>1600400</v>
      </c>
      <c r="FA109" s="2">
        <v>3519300</v>
      </c>
      <c r="FB109" s="2">
        <v>1766300</v>
      </c>
      <c r="FC109" s="2">
        <v>2576600</v>
      </c>
      <c r="FD109" s="2">
        <v>3032500</v>
      </c>
      <c r="FE109" s="2">
        <v>3694800</v>
      </c>
      <c r="FF109" s="2">
        <v>2360400</v>
      </c>
      <c r="FG109" s="2">
        <v>1739900</v>
      </c>
      <c r="FH109" s="2">
        <v>2081100</v>
      </c>
      <c r="FI109" s="2">
        <v>2211900</v>
      </c>
      <c r="FJ109" s="2">
        <v>1663100</v>
      </c>
      <c r="FK109" s="2">
        <v>2154000</v>
      </c>
      <c r="FL109" s="2">
        <v>1576100</v>
      </c>
      <c r="FM109" s="2">
        <v>1939800</v>
      </c>
      <c r="FN109" s="2">
        <v>2354200</v>
      </c>
      <c r="FO109" s="2">
        <v>2227300</v>
      </c>
      <c r="FP109" s="2">
        <v>2227900</v>
      </c>
      <c r="FQ109" s="2">
        <v>2472600</v>
      </c>
      <c r="FR109" s="2">
        <v>3788900</v>
      </c>
      <c r="FS109" s="2">
        <v>2910400</v>
      </c>
      <c r="FT109" s="2">
        <v>10359200</v>
      </c>
      <c r="FU109" s="2">
        <v>2179000</v>
      </c>
      <c r="FV109" s="2">
        <v>2601000</v>
      </c>
      <c r="FW109" s="2">
        <v>4226200</v>
      </c>
      <c r="FX109" s="2">
        <v>1762800</v>
      </c>
      <c r="FY109" s="2">
        <v>2979400</v>
      </c>
      <c r="FZ109" s="2">
        <v>2118000</v>
      </c>
      <c r="GA109" s="2">
        <v>3323800</v>
      </c>
      <c r="GB109" s="2">
        <v>2283400</v>
      </c>
      <c r="GC109" s="2">
        <v>2384400</v>
      </c>
      <c r="GD109" s="2">
        <v>3155400</v>
      </c>
      <c r="GE109" s="2">
        <v>1839700</v>
      </c>
      <c r="GF109" s="2">
        <v>2778600</v>
      </c>
      <c r="GG109" s="2">
        <v>2481500</v>
      </c>
      <c r="GH109" s="2">
        <v>4063600</v>
      </c>
      <c r="GI109" s="2">
        <v>2973400</v>
      </c>
      <c r="GJ109" s="2">
        <v>1716900</v>
      </c>
      <c r="GK109" s="2">
        <v>1796500</v>
      </c>
      <c r="GL109" s="2">
        <v>1633000</v>
      </c>
      <c r="GM109" s="2">
        <v>1516100</v>
      </c>
      <c r="GN109" s="2">
        <v>1510100</v>
      </c>
      <c r="GO109" s="2">
        <v>1967000</v>
      </c>
      <c r="GP109" s="2">
        <v>1555300</v>
      </c>
      <c r="GQ109" s="2">
        <v>1596500</v>
      </c>
      <c r="GR109" s="2">
        <v>1442000</v>
      </c>
      <c r="GS109" s="2">
        <v>1493900</v>
      </c>
      <c r="GT109" s="2">
        <v>2486100</v>
      </c>
      <c r="GU109" s="2">
        <v>2502700</v>
      </c>
      <c r="GV109" s="2">
        <v>2292900</v>
      </c>
      <c r="GW109" s="2">
        <v>2330300</v>
      </c>
      <c r="GX109" s="2">
        <v>2325200</v>
      </c>
      <c r="GY109" s="2">
        <v>1834200</v>
      </c>
      <c r="GZ109" s="2">
        <v>2633500</v>
      </c>
      <c r="HA109" s="2">
        <v>2023000</v>
      </c>
      <c r="HB109" s="2">
        <v>2576200</v>
      </c>
      <c r="HC109" s="2">
        <v>2458600</v>
      </c>
      <c r="HD109" s="2">
        <v>2739400</v>
      </c>
      <c r="HE109" s="2">
        <v>2358100</v>
      </c>
      <c r="HF109" s="2">
        <v>2652000</v>
      </c>
      <c r="HG109" s="2">
        <v>2591800</v>
      </c>
      <c r="HH109" s="2">
        <v>2590700</v>
      </c>
      <c r="HI109" s="2">
        <v>1895100</v>
      </c>
      <c r="HJ109" s="2">
        <v>4455900</v>
      </c>
      <c r="HK109" s="2">
        <v>1971400</v>
      </c>
      <c r="HL109" s="2">
        <v>2134500</v>
      </c>
      <c r="HM109" s="2">
        <v>2217000</v>
      </c>
      <c r="HN109" s="2">
        <v>2805400</v>
      </c>
      <c r="HO109" s="2">
        <v>2419500</v>
      </c>
      <c r="HP109" s="2">
        <v>2459300</v>
      </c>
      <c r="HQ109" s="2">
        <v>2063200</v>
      </c>
      <c r="HR109" s="2">
        <v>2438000</v>
      </c>
      <c r="HS109" s="2">
        <v>2208400</v>
      </c>
      <c r="HT109" s="2">
        <v>2224200</v>
      </c>
      <c r="HU109" s="2">
        <v>3797500</v>
      </c>
      <c r="HV109" s="2">
        <v>2425400</v>
      </c>
      <c r="HW109" s="2">
        <v>1861100</v>
      </c>
      <c r="HX109" s="2">
        <v>2657400</v>
      </c>
      <c r="HY109" s="2">
        <v>2619200</v>
      </c>
      <c r="HZ109" s="2">
        <v>2391300</v>
      </c>
      <c r="IA109" s="2">
        <v>9411700</v>
      </c>
      <c r="IB109" s="2">
        <v>2167200</v>
      </c>
      <c r="IC109" s="2">
        <v>2146700</v>
      </c>
      <c r="ID109" s="2">
        <v>1720500</v>
      </c>
      <c r="IE109" s="2">
        <v>2309900</v>
      </c>
      <c r="IF109" s="2">
        <v>1952200</v>
      </c>
      <c r="IG109" s="2">
        <v>2550300</v>
      </c>
      <c r="IH109" s="2">
        <v>2716800</v>
      </c>
      <c r="II109" s="2">
        <v>3399200</v>
      </c>
      <c r="IJ109" s="2">
        <v>3158400</v>
      </c>
      <c r="IK109" s="2">
        <v>3183600</v>
      </c>
      <c r="IL109" s="2">
        <v>3633100</v>
      </c>
      <c r="IM109" s="2">
        <v>3205300</v>
      </c>
      <c r="IN109" s="2">
        <v>4078000</v>
      </c>
      <c r="IO109" s="2">
        <v>3117400</v>
      </c>
      <c r="IP109" s="2">
        <v>2377300</v>
      </c>
      <c r="IQ109" s="2">
        <v>4984100</v>
      </c>
      <c r="IR109" s="2">
        <v>2864300</v>
      </c>
      <c r="IS109" s="2">
        <v>2422100</v>
      </c>
      <c r="IT109" s="2">
        <v>2215400</v>
      </c>
    </row>
    <row r="110" spans="1:254" ht="15.9" customHeight="1">
      <c r="A110" s="390" t="s">
        <v>215</v>
      </c>
      <c r="B110" s="46" t="s">
        <v>216</v>
      </c>
      <c r="C110" s="50">
        <v>125300</v>
      </c>
      <c r="D110" s="199">
        <v>-426700</v>
      </c>
      <c r="E110" s="197">
        <v>552000</v>
      </c>
      <c r="F110" s="21">
        <v>431900</v>
      </c>
      <c r="G110" s="21">
        <v>516600</v>
      </c>
      <c r="H110" s="21">
        <v>719200</v>
      </c>
      <c r="I110" s="21">
        <v>327600</v>
      </c>
      <c r="J110" s="21">
        <v>435600</v>
      </c>
      <c r="K110" s="21">
        <v>515200</v>
      </c>
      <c r="L110" s="21">
        <v>310600</v>
      </c>
      <c r="M110" s="21">
        <v>331400</v>
      </c>
      <c r="N110" s="21">
        <v>289900</v>
      </c>
      <c r="O110" s="21">
        <v>273300</v>
      </c>
      <c r="P110" s="21">
        <v>240500</v>
      </c>
      <c r="Q110" s="21">
        <v>449900</v>
      </c>
      <c r="R110" s="21">
        <v>512900</v>
      </c>
      <c r="S110" s="21">
        <v>523800</v>
      </c>
      <c r="T110" s="21">
        <v>246500</v>
      </c>
      <c r="U110" s="21">
        <v>482200</v>
      </c>
      <c r="V110" s="21">
        <v>415400</v>
      </c>
      <c r="W110" s="21">
        <v>487200</v>
      </c>
      <c r="X110" s="21">
        <v>456200</v>
      </c>
      <c r="Y110" s="21">
        <v>391000</v>
      </c>
      <c r="Z110" s="21">
        <v>373000</v>
      </c>
      <c r="AA110" s="21">
        <v>255600</v>
      </c>
      <c r="AB110" s="21">
        <v>425000</v>
      </c>
      <c r="AC110" s="21">
        <v>513500</v>
      </c>
      <c r="AD110" s="21">
        <v>319200</v>
      </c>
      <c r="AE110" s="21">
        <v>365200</v>
      </c>
      <c r="AF110" s="21">
        <v>301500</v>
      </c>
      <c r="AG110" s="21">
        <v>268000</v>
      </c>
      <c r="AH110" s="21">
        <v>250700</v>
      </c>
      <c r="AI110" s="21">
        <v>301300</v>
      </c>
      <c r="AJ110" s="21">
        <v>388200</v>
      </c>
      <c r="AK110" s="21">
        <v>240700</v>
      </c>
      <c r="AL110" s="21">
        <v>534100</v>
      </c>
      <c r="AM110" s="21">
        <v>306700</v>
      </c>
      <c r="AN110" s="21">
        <v>267400</v>
      </c>
      <c r="AO110" s="21">
        <v>245600</v>
      </c>
      <c r="AP110" s="21">
        <v>524100</v>
      </c>
      <c r="AQ110" s="21">
        <v>412100</v>
      </c>
      <c r="AR110" s="21">
        <v>409500</v>
      </c>
      <c r="AS110" s="21">
        <v>301300</v>
      </c>
      <c r="AT110" s="21">
        <v>549900</v>
      </c>
      <c r="AU110" s="21">
        <v>809400</v>
      </c>
      <c r="AV110" s="21">
        <v>431500</v>
      </c>
      <c r="AW110" s="21">
        <v>417900</v>
      </c>
      <c r="AX110" s="21">
        <v>523600</v>
      </c>
      <c r="AY110" s="21">
        <v>378500</v>
      </c>
      <c r="AZ110" s="21">
        <v>636400</v>
      </c>
      <c r="BA110" s="21">
        <v>628300</v>
      </c>
      <c r="BB110" s="21">
        <v>483000</v>
      </c>
      <c r="BC110" s="21">
        <v>563200</v>
      </c>
      <c r="BD110" s="21">
        <v>607200</v>
      </c>
      <c r="BE110" s="21">
        <v>430700</v>
      </c>
      <c r="BF110" s="21">
        <v>399300</v>
      </c>
      <c r="BG110" s="21">
        <v>247700</v>
      </c>
      <c r="BH110" s="21">
        <v>302700</v>
      </c>
      <c r="BI110" s="21">
        <v>289700</v>
      </c>
      <c r="BJ110" s="21">
        <v>330000</v>
      </c>
      <c r="BK110" s="21">
        <v>501900</v>
      </c>
      <c r="BL110" s="21">
        <v>701300</v>
      </c>
      <c r="BM110" s="2">
        <v>303600</v>
      </c>
      <c r="BN110" s="2">
        <v>477800</v>
      </c>
      <c r="BO110" s="2">
        <v>229500</v>
      </c>
      <c r="BP110" s="2">
        <v>336500</v>
      </c>
      <c r="BQ110" s="2">
        <v>375900</v>
      </c>
      <c r="BR110" s="2">
        <v>269100</v>
      </c>
      <c r="BS110" s="2">
        <v>336800</v>
      </c>
      <c r="BT110" s="2">
        <v>328700</v>
      </c>
      <c r="BU110" s="2">
        <v>282600</v>
      </c>
      <c r="BV110" s="2">
        <v>297500</v>
      </c>
      <c r="BW110" s="2">
        <v>396000</v>
      </c>
      <c r="BX110" s="2">
        <v>289000</v>
      </c>
      <c r="BY110" s="2">
        <v>318100</v>
      </c>
      <c r="BZ110" s="2">
        <v>257000</v>
      </c>
      <c r="CA110" s="2">
        <v>166000</v>
      </c>
      <c r="CB110" s="2">
        <v>430100</v>
      </c>
      <c r="CC110" s="2">
        <v>281300</v>
      </c>
      <c r="CD110" s="2">
        <v>201500</v>
      </c>
      <c r="CE110" s="2">
        <v>172400</v>
      </c>
      <c r="CF110" s="2">
        <v>239900</v>
      </c>
      <c r="CG110" s="2">
        <v>296800</v>
      </c>
      <c r="CH110" s="2">
        <v>325800</v>
      </c>
      <c r="CI110" s="2">
        <v>182500</v>
      </c>
      <c r="CJ110" s="2">
        <v>213000</v>
      </c>
      <c r="CK110" s="2">
        <v>218600</v>
      </c>
      <c r="CL110" s="2">
        <v>415800</v>
      </c>
      <c r="CM110" s="2">
        <v>388300</v>
      </c>
      <c r="CN110" s="2">
        <v>402600</v>
      </c>
      <c r="CO110" s="2">
        <v>547300</v>
      </c>
      <c r="CP110" s="2">
        <v>639000</v>
      </c>
      <c r="CQ110" s="2">
        <v>206600</v>
      </c>
      <c r="CR110" s="2">
        <v>311700</v>
      </c>
      <c r="CS110" s="2">
        <v>339900</v>
      </c>
      <c r="CT110" s="2">
        <v>567100</v>
      </c>
      <c r="CU110" s="2">
        <v>583900</v>
      </c>
      <c r="CV110" s="2">
        <v>325200</v>
      </c>
      <c r="CW110" s="2">
        <v>277200</v>
      </c>
      <c r="CX110" s="2">
        <v>215000</v>
      </c>
      <c r="CY110" s="2">
        <v>426100</v>
      </c>
      <c r="CZ110" s="2">
        <v>644200</v>
      </c>
      <c r="DA110" s="2">
        <v>436600</v>
      </c>
      <c r="DB110" s="2">
        <v>432600</v>
      </c>
      <c r="DC110" s="2">
        <v>698400</v>
      </c>
      <c r="DD110" s="2">
        <v>474700</v>
      </c>
      <c r="DE110" s="2">
        <v>522900</v>
      </c>
      <c r="DF110" s="2">
        <v>639600</v>
      </c>
      <c r="DG110" s="2">
        <v>520300</v>
      </c>
      <c r="DH110" s="2">
        <v>420700</v>
      </c>
      <c r="DI110" s="2">
        <v>1042400</v>
      </c>
      <c r="DJ110" s="2">
        <v>559700</v>
      </c>
      <c r="DK110" s="2">
        <v>329100</v>
      </c>
      <c r="DL110" s="2">
        <v>323600</v>
      </c>
      <c r="DM110" s="2">
        <v>304000</v>
      </c>
      <c r="DN110" s="2">
        <v>308900</v>
      </c>
      <c r="DO110" s="2">
        <v>326000</v>
      </c>
      <c r="DP110" s="2">
        <v>622000</v>
      </c>
      <c r="DQ110" s="2">
        <v>654200</v>
      </c>
      <c r="DR110" s="2">
        <v>639600</v>
      </c>
      <c r="DS110" s="2">
        <v>543300</v>
      </c>
      <c r="DT110" s="2">
        <v>369800</v>
      </c>
      <c r="DU110" s="2">
        <v>298200</v>
      </c>
      <c r="DV110" s="2">
        <v>260600</v>
      </c>
      <c r="DW110" s="2">
        <v>542100</v>
      </c>
      <c r="DX110" s="2">
        <v>288200</v>
      </c>
      <c r="DY110" s="2">
        <v>381600</v>
      </c>
      <c r="DZ110" s="2">
        <v>379900</v>
      </c>
      <c r="EA110" s="2">
        <v>320900</v>
      </c>
      <c r="EB110" s="2">
        <v>331000</v>
      </c>
      <c r="EC110" s="2">
        <v>308800</v>
      </c>
      <c r="ED110" s="2">
        <v>391900</v>
      </c>
      <c r="EE110" s="2">
        <v>281200</v>
      </c>
      <c r="EF110" s="2">
        <v>396700</v>
      </c>
      <c r="EG110" s="2">
        <v>309100</v>
      </c>
      <c r="EH110" s="2">
        <v>448500</v>
      </c>
      <c r="EI110" s="2">
        <v>452900</v>
      </c>
      <c r="EJ110" s="2">
        <v>430300</v>
      </c>
      <c r="EK110" s="2">
        <v>287200</v>
      </c>
      <c r="EL110" s="2">
        <v>542800</v>
      </c>
      <c r="EM110" s="2">
        <v>357700</v>
      </c>
      <c r="EN110" s="2">
        <v>496600</v>
      </c>
      <c r="EO110" s="2">
        <v>437400</v>
      </c>
      <c r="EP110" s="2">
        <v>374100</v>
      </c>
      <c r="EQ110" s="2">
        <v>452000</v>
      </c>
      <c r="ER110" s="2">
        <v>440900</v>
      </c>
      <c r="ES110" s="2">
        <v>517900</v>
      </c>
      <c r="ET110" s="2">
        <v>315200</v>
      </c>
      <c r="EU110" s="2">
        <v>235400</v>
      </c>
      <c r="EV110" s="2">
        <v>187000</v>
      </c>
      <c r="EW110" s="2">
        <v>234300</v>
      </c>
      <c r="EX110" s="2">
        <v>226500</v>
      </c>
      <c r="EY110" s="2">
        <v>361600</v>
      </c>
      <c r="EZ110" s="2">
        <v>425300</v>
      </c>
      <c r="FA110" s="2">
        <v>543400</v>
      </c>
      <c r="FB110" s="2">
        <v>428900</v>
      </c>
      <c r="FC110" s="2">
        <v>469300</v>
      </c>
      <c r="FD110" s="2">
        <v>644700</v>
      </c>
      <c r="FE110" s="2">
        <v>251800</v>
      </c>
      <c r="FF110" s="2">
        <v>376900</v>
      </c>
      <c r="FG110" s="2">
        <v>177100</v>
      </c>
      <c r="FH110" s="2">
        <v>232400</v>
      </c>
      <c r="FI110" s="2">
        <v>324900</v>
      </c>
      <c r="FJ110" s="2">
        <v>436000</v>
      </c>
      <c r="FK110" s="2">
        <v>617500</v>
      </c>
      <c r="FL110" s="2">
        <v>546300</v>
      </c>
      <c r="FM110" s="2">
        <v>569600</v>
      </c>
      <c r="FN110" s="2">
        <v>476900</v>
      </c>
      <c r="FO110" s="2">
        <v>551600</v>
      </c>
      <c r="FP110" s="2">
        <v>357300</v>
      </c>
      <c r="FQ110" s="2">
        <v>400400</v>
      </c>
      <c r="FR110" s="2">
        <v>618600</v>
      </c>
      <c r="FS110" s="2">
        <v>589800</v>
      </c>
      <c r="FT110" s="2">
        <v>656100</v>
      </c>
      <c r="FU110" s="2">
        <v>506400</v>
      </c>
      <c r="FV110" s="2">
        <v>516600</v>
      </c>
      <c r="FW110" s="2">
        <v>772900</v>
      </c>
      <c r="FX110" s="2">
        <v>1053600</v>
      </c>
      <c r="FY110" s="2">
        <v>1589900</v>
      </c>
      <c r="FZ110" s="2">
        <v>237400</v>
      </c>
      <c r="GA110" s="2">
        <v>277400</v>
      </c>
      <c r="GB110" s="2">
        <v>264400</v>
      </c>
      <c r="GC110" s="2">
        <v>307800</v>
      </c>
      <c r="GD110" s="2">
        <v>234900</v>
      </c>
      <c r="GE110" s="2">
        <v>359000</v>
      </c>
      <c r="GF110" s="2">
        <v>389400</v>
      </c>
      <c r="GG110" s="2">
        <v>563200</v>
      </c>
      <c r="GH110" s="2">
        <v>559500</v>
      </c>
      <c r="GI110" s="2">
        <v>1630000</v>
      </c>
      <c r="GJ110" s="2">
        <v>569800</v>
      </c>
      <c r="GK110" s="2">
        <v>444400</v>
      </c>
      <c r="GL110" s="2">
        <v>325300</v>
      </c>
      <c r="GM110" s="2">
        <v>214000</v>
      </c>
      <c r="GN110" s="2">
        <v>230000</v>
      </c>
      <c r="GO110" s="2">
        <v>312100</v>
      </c>
      <c r="GP110" s="2">
        <v>191500</v>
      </c>
      <c r="GQ110" s="2">
        <v>143800</v>
      </c>
      <c r="GR110" s="2">
        <v>205500</v>
      </c>
      <c r="GS110" s="2">
        <v>157500</v>
      </c>
      <c r="GT110" s="2">
        <v>184000</v>
      </c>
      <c r="GU110" s="2">
        <v>368100</v>
      </c>
      <c r="GV110" s="2">
        <v>393400</v>
      </c>
      <c r="GW110" s="2">
        <v>209000</v>
      </c>
      <c r="GX110" s="2">
        <v>272400</v>
      </c>
      <c r="GY110" s="2">
        <v>194900</v>
      </c>
      <c r="GZ110" s="2">
        <v>214300</v>
      </c>
      <c r="HA110" s="2">
        <v>290100</v>
      </c>
      <c r="HB110" s="2">
        <v>219400</v>
      </c>
      <c r="HC110" s="2">
        <v>378600</v>
      </c>
      <c r="HD110" s="2">
        <v>219800</v>
      </c>
      <c r="HE110" s="2">
        <v>252300</v>
      </c>
      <c r="HF110" s="2">
        <v>371300</v>
      </c>
      <c r="HG110" s="2">
        <v>236600</v>
      </c>
      <c r="HH110" s="2">
        <v>308600</v>
      </c>
      <c r="HI110" s="2">
        <v>216500</v>
      </c>
      <c r="HJ110" s="2">
        <v>518600</v>
      </c>
      <c r="HK110" s="2">
        <v>206400</v>
      </c>
      <c r="HL110" s="2">
        <v>181800</v>
      </c>
      <c r="HM110" s="2">
        <v>212500</v>
      </c>
      <c r="HN110" s="2">
        <v>247500</v>
      </c>
      <c r="HO110" s="2">
        <v>202800</v>
      </c>
      <c r="HP110" s="2">
        <v>189500</v>
      </c>
      <c r="HQ110" s="2">
        <v>281000</v>
      </c>
      <c r="HR110" s="2">
        <v>289600</v>
      </c>
      <c r="HS110" s="2">
        <v>261300</v>
      </c>
      <c r="HT110" s="2">
        <v>330800</v>
      </c>
      <c r="HU110" s="2">
        <v>393200</v>
      </c>
      <c r="HV110" s="2">
        <v>208000</v>
      </c>
      <c r="HW110" s="2">
        <v>179200</v>
      </c>
      <c r="HX110" s="2">
        <v>271300</v>
      </c>
      <c r="HY110" s="2">
        <v>319100</v>
      </c>
      <c r="HZ110" s="2">
        <v>317400</v>
      </c>
      <c r="IA110" s="2">
        <v>358900</v>
      </c>
      <c r="IB110" s="2">
        <v>370300</v>
      </c>
      <c r="IC110" s="2">
        <v>257400</v>
      </c>
      <c r="ID110" s="2">
        <v>237400</v>
      </c>
      <c r="IE110" s="2">
        <v>307200</v>
      </c>
      <c r="IF110" s="2">
        <v>513600</v>
      </c>
      <c r="IG110" s="2">
        <v>510000</v>
      </c>
      <c r="IH110" s="2">
        <v>335400</v>
      </c>
      <c r="II110" s="2">
        <v>381800</v>
      </c>
      <c r="IJ110" s="2">
        <v>370600</v>
      </c>
      <c r="IK110" s="2">
        <v>760500</v>
      </c>
      <c r="IL110" s="2">
        <v>314700</v>
      </c>
      <c r="IM110" s="2">
        <v>386200</v>
      </c>
      <c r="IN110" s="2">
        <v>300200</v>
      </c>
      <c r="IO110" s="2">
        <v>273600</v>
      </c>
      <c r="IP110" s="2">
        <v>361100</v>
      </c>
      <c r="IQ110" s="2">
        <v>379700</v>
      </c>
      <c r="IR110" s="2">
        <v>1636500</v>
      </c>
      <c r="IS110" s="2">
        <v>291000</v>
      </c>
      <c r="IT110" s="2">
        <v>365700</v>
      </c>
    </row>
    <row r="111" spans="1:254" ht="15.9" customHeight="1">
      <c r="A111" s="390" t="s">
        <v>217</v>
      </c>
      <c r="B111" s="46" t="s">
        <v>218</v>
      </c>
      <c r="C111" s="50">
        <v>90900</v>
      </c>
      <c r="D111" s="199">
        <v>-58800</v>
      </c>
      <c r="E111" s="197">
        <v>149700</v>
      </c>
      <c r="F111" s="21">
        <v>176700</v>
      </c>
      <c r="G111" s="21">
        <v>225700</v>
      </c>
      <c r="H111" s="21">
        <v>173600</v>
      </c>
      <c r="I111" s="21">
        <v>556200</v>
      </c>
      <c r="J111" s="21">
        <v>2260700</v>
      </c>
      <c r="K111" s="21">
        <v>3410400</v>
      </c>
      <c r="L111" s="21">
        <v>101600</v>
      </c>
      <c r="M111" s="21">
        <v>70200</v>
      </c>
      <c r="N111" s="21">
        <v>60100</v>
      </c>
      <c r="O111" s="21">
        <v>150100</v>
      </c>
      <c r="P111" s="21">
        <v>109900</v>
      </c>
      <c r="Q111" s="21">
        <v>110500</v>
      </c>
      <c r="R111" s="21">
        <v>361300</v>
      </c>
      <c r="S111" s="21">
        <v>150300</v>
      </c>
      <c r="T111" s="21">
        <v>109500</v>
      </c>
      <c r="U111" s="21">
        <v>108900</v>
      </c>
      <c r="V111" s="21">
        <v>189300</v>
      </c>
      <c r="W111" s="21">
        <v>76500</v>
      </c>
      <c r="X111" s="21">
        <v>207500</v>
      </c>
      <c r="Y111" s="21">
        <v>113500</v>
      </c>
      <c r="Z111" s="21">
        <v>167700</v>
      </c>
      <c r="AA111" s="21">
        <v>106000</v>
      </c>
      <c r="AB111" s="21">
        <v>89400</v>
      </c>
      <c r="AC111" s="21">
        <v>150400</v>
      </c>
      <c r="AD111" s="21">
        <v>333600</v>
      </c>
      <c r="AE111" s="21">
        <v>115900</v>
      </c>
      <c r="AF111" s="21">
        <v>90300</v>
      </c>
      <c r="AG111" s="21">
        <v>96500</v>
      </c>
      <c r="AH111" s="21">
        <v>61500</v>
      </c>
      <c r="AI111" s="21">
        <v>71800</v>
      </c>
      <c r="AJ111" s="21">
        <v>199600</v>
      </c>
      <c r="AK111" s="21">
        <v>276300</v>
      </c>
      <c r="AL111" s="21">
        <v>120100</v>
      </c>
      <c r="AM111" s="21">
        <v>157900</v>
      </c>
      <c r="AN111" s="21">
        <v>110100</v>
      </c>
      <c r="AO111" s="21">
        <v>172200</v>
      </c>
      <c r="AP111" s="21">
        <v>245600</v>
      </c>
      <c r="AQ111" s="21">
        <v>127600</v>
      </c>
      <c r="AR111" s="21">
        <v>177100</v>
      </c>
      <c r="AS111" s="21">
        <v>302700</v>
      </c>
      <c r="AT111" s="21">
        <v>108700</v>
      </c>
      <c r="AU111" s="21">
        <v>208700</v>
      </c>
      <c r="AV111" s="21">
        <v>254400</v>
      </c>
      <c r="AW111" s="21">
        <v>224700</v>
      </c>
      <c r="AX111" s="21">
        <v>307300</v>
      </c>
      <c r="AY111" s="21">
        <v>635100</v>
      </c>
      <c r="AZ111" s="21">
        <v>767200</v>
      </c>
      <c r="BA111" s="21">
        <v>805900</v>
      </c>
      <c r="BB111" s="21">
        <v>1982000</v>
      </c>
      <c r="BC111" s="21">
        <v>9484400</v>
      </c>
      <c r="BD111" s="21">
        <v>3431700</v>
      </c>
      <c r="BE111" s="21">
        <v>88200</v>
      </c>
      <c r="BF111" s="21">
        <v>63400</v>
      </c>
      <c r="BG111" s="21">
        <v>225200</v>
      </c>
      <c r="BH111" s="21">
        <v>284600</v>
      </c>
      <c r="BI111" s="21">
        <v>305200</v>
      </c>
      <c r="BJ111" s="21">
        <v>231200</v>
      </c>
      <c r="BK111" s="21">
        <v>356600</v>
      </c>
      <c r="BL111" s="21">
        <v>590800</v>
      </c>
      <c r="BM111" s="2">
        <v>485500</v>
      </c>
      <c r="BN111" s="2">
        <v>198900</v>
      </c>
      <c r="BO111" s="2">
        <v>226800</v>
      </c>
      <c r="BP111" s="2">
        <v>170900</v>
      </c>
      <c r="BQ111" s="2">
        <v>183500</v>
      </c>
      <c r="BR111" s="2">
        <v>159400</v>
      </c>
      <c r="BS111" s="2">
        <v>342000</v>
      </c>
      <c r="BT111" s="2">
        <v>350400</v>
      </c>
      <c r="BU111" s="2">
        <v>216200</v>
      </c>
      <c r="BV111" s="2">
        <v>250100</v>
      </c>
      <c r="BW111" s="2">
        <v>363200</v>
      </c>
      <c r="BX111" s="2">
        <v>515300</v>
      </c>
      <c r="BY111" s="2">
        <v>1492800</v>
      </c>
      <c r="BZ111" s="2">
        <v>2568000</v>
      </c>
      <c r="CA111" s="2">
        <v>297900</v>
      </c>
      <c r="CB111" s="2">
        <v>326300</v>
      </c>
      <c r="CC111" s="2">
        <v>288300</v>
      </c>
      <c r="CD111" s="2">
        <v>324800</v>
      </c>
      <c r="CE111" s="2">
        <v>240800</v>
      </c>
      <c r="CF111" s="2">
        <v>216700</v>
      </c>
      <c r="CG111" s="2">
        <v>176800</v>
      </c>
      <c r="CH111" s="2">
        <v>379400</v>
      </c>
      <c r="CI111" s="2">
        <v>216800</v>
      </c>
      <c r="CJ111" s="2">
        <v>188100</v>
      </c>
      <c r="CK111" s="2">
        <v>187200</v>
      </c>
      <c r="CL111" s="2">
        <v>274600</v>
      </c>
      <c r="CM111" s="2">
        <v>330400</v>
      </c>
      <c r="CN111" s="2">
        <v>580700</v>
      </c>
      <c r="CO111" s="2">
        <v>209700</v>
      </c>
      <c r="CP111" s="2">
        <v>326200</v>
      </c>
      <c r="CQ111" s="2">
        <v>374100</v>
      </c>
      <c r="CR111" s="2">
        <v>271800</v>
      </c>
      <c r="CS111" s="2">
        <v>412200</v>
      </c>
      <c r="CT111" s="2">
        <v>606200</v>
      </c>
      <c r="CU111" s="2">
        <v>1672800</v>
      </c>
      <c r="CV111" s="2">
        <v>1122900</v>
      </c>
      <c r="CW111" s="2">
        <v>257900</v>
      </c>
      <c r="CX111" s="2">
        <v>474800</v>
      </c>
      <c r="CY111" s="2">
        <v>203100</v>
      </c>
      <c r="CZ111" s="2">
        <v>232200</v>
      </c>
      <c r="DA111" s="2">
        <v>278600</v>
      </c>
      <c r="DB111" s="2">
        <v>386900</v>
      </c>
      <c r="DC111" s="2">
        <v>499600</v>
      </c>
      <c r="DD111" s="2">
        <v>302700</v>
      </c>
      <c r="DE111" s="2">
        <v>577000</v>
      </c>
      <c r="DF111" s="2">
        <v>689600</v>
      </c>
      <c r="DG111" s="2">
        <v>336100</v>
      </c>
      <c r="DH111" s="2">
        <v>282500</v>
      </c>
      <c r="DI111" s="2">
        <v>372700</v>
      </c>
      <c r="DJ111" s="2">
        <v>518800</v>
      </c>
      <c r="DK111" s="2">
        <v>1458500</v>
      </c>
      <c r="DL111" s="2">
        <v>548500</v>
      </c>
      <c r="DM111" s="2">
        <v>733600</v>
      </c>
      <c r="DN111" s="2">
        <v>1269500</v>
      </c>
      <c r="DO111" s="2">
        <v>717700</v>
      </c>
      <c r="DP111" s="2">
        <v>1774200</v>
      </c>
      <c r="DQ111" s="2">
        <v>977000</v>
      </c>
      <c r="DR111" s="2">
        <v>769300</v>
      </c>
      <c r="DS111" s="2">
        <v>1549900</v>
      </c>
      <c r="DT111" s="2">
        <v>968100</v>
      </c>
      <c r="DU111" s="2">
        <v>1105300</v>
      </c>
      <c r="DV111" s="2">
        <v>2057200</v>
      </c>
      <c r="DW111" s="2">
        <v>2160900</v>
      </c>
      <c r="DX111" s="2">
        <v>4126700</v>
      </c>
      <c r="DY111" s="2">
        <v>6377700</v>
      </c>
      <c r="DZ111" s="2">
        <v>2925200</v>
      </c>
      <c r="EA111" s="2">
        <v>865000</v>
      </c>
      <c r="EB111" s="2">
        <v>653200</v>
      </c>
      <c r="EC111" s="2">
        <v>576400</v>
      </c>
      <c r="ED111" s="2">
        <v>356300</v>
      </c>
      <c r="EE111" s="2">
        <v>754600</v>
      </c>
      <c r="EF111" s="2">
        <v>1063300</v>
      </c>
      <c r="EG111" s="2">
        <v>1342000</v>
      </c>
      <c r="EH111" s="2">
        <v>1132000</v>
      </c>
      <c r="EI111" s="2">
        <v>3446100</v>
      </c>
      <c r="EJ111" s="2">
        <v>5652400</v>
      </c>
      <c r="EK111" s="2">
        <v>6939500</v>
      </c>
      <c r="EL111" s="2">
        <v>13267700</v>
      </c>
      <c r="EM111" s="2">
        <v>6944100</v>
      </c>
      <c r="EN111" s="2">
        <v>2482000</v>
      </c>
      <c r="EO111" s="2">
        <v>9451000</v>
      </c>
      <c r="EP111" s="2">
        <v>1526200</v>
      </c>
      <c r="EQ111" s="2">
        <v>574400</v>
      </c>
      <c r="ER111" s="2">
        <v>192700</v>
      </c>
      <c r="ES111" s="2">
        <v>218500</v>
      </c>
      <c r="ET111" s="2">
        <v>304700</v>
      </c>
      <c r="EU111" s="2">
        <v>441700</v>
      </c>
      <c r="EV111" s="2">
        <v>392300</v>
      </c>
      <c r="EW111" s="2">
        <v>209700</v>
      </c>
      <c r="EX111" s="2">
        <v>245400</v>
      </c>
      <c r="EY111" s="2">
        <v>161400</v>
      </c>
      <c r="EZ111" s="2">
        <v>208400</v>
      </c>
      <c r="FA111" s="2">
        <v>138700</v>
      </c>
      <c r="FB111" s="2">
        <v>124500</v>
      </c>
      <c r="FC111" s="2">
        <v>175200</v>
      </c>
      <c r="FD111" s="2">
        <v>216900</v>
      </c>
      <c r="FE111" s="2">
        <v>134000</v>
      </c>
      <c r="FF111" s="2">
        <v>154800</v>
      </c>
      <c r="FG111" s="2">
        <v>107300</v>
      </c>
      <c r="FH111" s="2">
        <v>77300</v>
      </c>
      <c r="FI111" s="2">
        <v>104600</v>
      </c>
      <c r="FJ111" s="2">
        <v>105900</v>
      </c>
      <c r="FK111" s="2">
        <v>210400</v>
      </c>
      <c r="FL111" s="2">
        <v>336500</v>
      </c>
      <c r="FM111" s="2">
        <v>240200</v>
      </c>
      <c r="FN111" s="2">
        <v>170600</v>
      </c>
      <c r="FO111" s="2">
        <v>291100</v>
      </c>
      <c r="FP111" s="2">
        <v>269600</v>
      </c>
      <c r="FQ111" s="2">
        <v>252600</v>
      </c>
      <c r="FR111" s="2">
        <v>271600</v>
      </c>
      <c r="FS111" s="2">
        <v>353800</v>
      </c>
      <c r="FT111" s="2">
        <v>168600</v>
      </c>
      <c r="FU111" s="2">
        <v>230000</v>
      </c>
      <c r="FV111" s="2">
        <v>193700</v>
      </c>
      <c r="FW111" s="2">
        <v>184900</v>
      </c>
      <c r="FX111" s="2">
        <v>706700</v>
      </c>
      <c r="FY111" s="2">
        <v>349900</v>
      </c>
      <c r="FZ111" s="2">
        <v>247100</v>
      </c>
      <c r="GA111" s="2">
        <v>152300</v>
      </c>
      <c r="GB111" s="2">
        <v>183600</v>
      </c>
      <c r="GC111" s="2">
        <v>197600</v>
      </c>
      <c r="GD111" s="2">
        <v>149300</v>
      </c>
      <c r="GE111" s="2">
        <v>150600</v>
      </c>
      <c r="GF111" s="2">
        <v>320200</v>
      </c>
      <c r="GG111" s="2">
        <v>222500</v>
      </c>
      <c r="GH111" s="2">
        <v>368900</v>
      </c>
      <c r="GI111" s="2">
        <v>419400</v>
      </c>
      <c r="GJ111" s="2">
        <v>536900</v>
      </c>
      <c r="GK111" s="2">
        <v>588500</v>
      </c>
      <c r="GL111" s="2">
        <v>253400</v>
      </c>
      <c r="GM111" s="2">
        <v>376700</v>
      </c>
      <c r="GN111" s="2">
        <v>518700</v>
      </c>
      <c r="GO111" s="2">
        <v>821700</v>
      </c>
      <c r="GP111" s="2">
        <v>719900</v>
      </c>
      <c r="GQ111" s="2">
        <v>703000</v>
      </c>
      <c r="GR111" s="2">
        <v>558800</v>
      </c>
      <c r="GS111" s="2">
        <v>917000</v>
      </c>
      <c r="GT111" s="2">
        <v>2511500</v>
      </c>
      <c r="GU111" s="2">
        <v>838200</v>
      </c>
      <c r="GV111" s="2">
        <v>345900</v>
      </c>
      <c r="GW111" s="2">
        <v>407000</v>
      </c>
      <c r="GX111" s="2">
        <v>608900</v>
      </c>
      <c r="GY111" s="2">
        <v>1850000</v>
      </c>
      <c r="GZ111" s="2">
        <v>659900</v>
      </c>
      <c r="HA111" s="2">
        <v>511200</v>
      </c>
      <c r="HB111" s="2">
        <v>1463700</v>
      </c>
      <c r="HC111" s="2">
        <v>5074500</v>
      </c>
      <c r="HD111" s="2">
        <v>3419700</v>
      </c>
      <c r="HE111" s="2">
        <v>318100</v>
      </c>
      <c r="HF111" s="2">
        <v>496900</v>
      </c>
      <c r="HG111" s="2">
        <v>115000</v>
      </c>
      <c r="HH111" s="2">
        <v>183600</v>
      </c>
      <c r="HI111" s="2">
        <v>252800</v>
      </c>
      <c r="HJ111" s="2">
        <v>186600</v>
      </c>
      <c r="HK111" s="2">
        <v>128300</v>
      </c>
      <c r="HL111" s="2">
        <v>183200</v>
      </c>
      <c r="HM111" s="2">
        <v>267000</v>
      </c>
      <c r="HN111" s="2">
        <v>909000</v>
      </c>
      <c r="HO111" s="2">
        <v>4777500</v>
      </c>
      <c r="HP111" s="2">
        <v>306300</v>
      </c>
      <c r="HQ111" s="2">
        <v>520500</v>
      </c>
      <c r="HR111" s="2">
        <v>395800</v>
      </c>
      <c r="HS111" s="2">
        <v>173100</v>
      </c>
      <c r="HT111" s="2">
        <v>193200</v>
      </c>
      <c r="HU111" s="2">
        <v>593100</v>
      </c>
      <c r="HV111" s="2">
        <v>249800</v>
      </c>
      <c r="HW111" s="2">
        <v>142100</v>
      </c>
      <c r="HX111" s="2">
        <v>288400</v>
      </c>
      <c r="HY111" s="2">
        <v>240700</v>
      </c>
      <c r="HZ111" s="2">
        <v>362700</v>
      </c>
      <c r="IA111" s="2">
        <v>304800</v>
      </c>
      <c r="IB111" s="2">
        <v>655400</v>
      </c>
      <c r="IC111" s="2">
        <v>1905900</v>
      </c>
      <c r="ID111" s="2">
        <v>842800</v>
      </c>
      <c r="IE111" s="2">
        <v>488900</v>
      </c>
      <c r="IF111" s="2">
        <v>307500</v>
      </c>
      <c r="IG111" s="2">
        <v>736000</v>
      </c>
      <c r="IH111" s="2">
        <v>512800</v>
      </c>
      <c r="II111" s="2">
        <v>283700</v>
      </c>
      <c r="IJ111" s="2">
        <v>301300</v>
      </c>
      <c r="IK111" s="2">
        <v>640500</v>
      </c>
      <c r="IL111" s="2">
        <v>198200</v>
      </c>
      <c r="IM111" s="2">
        <v>641900</v>
      </c>
      <c r="IN111" s="2">
        <v>689000</v>
      </c>
      <c r="IO111" s="2">
        <v>472500</v>
      </c>
      <c r="IP111" s="2">
        <v>538100</v>
      </c>
      <c r="IQ111" s="2">
        <v>304200</v>
      </c>
      <c r="IR111" s="2">
        <v>60000</v>
      </c>
      <c r="IS111" s="2">
        <v>169100</v>
      </c>
      <c r="IT111" s="2">
        <v>130700</v>
      </c>
    </row>
    <row r="112" spans="1:254" ht="15.9" customHeight="1">
      <c r="A112" s="390" t="s">
        <v>219</v>
      </c>
      <c r="B112" s="46" t="s">
        <v>220</v>
      </c>
      <c r="C112" s="50">
        <v>231200</v>
      </c>
      <c r="D112" s="199">
        <v>-264600</v>
      </c>
      <c r="E112" s="197">
        <v>495800</v>
      </c>
      <c r="F112" s="21">
        <v>956800</v>
      </c>
      <c r="G112" s="21">
        <v>847800</v>
      </c>
      <c r="H112" s="21">
        <v>1037600</v>
      </c>
      <c r="I112" s="21">
        <v>874400</v>
      </c>
      <c r="J112" s="21">
        <v>1371900</v>
      </c>
      <c r="K112" s="21">
        <v>2239300</v>
      </c>
      <c r="L112" s="21">
        <v>1579200</v>
      </c>
      <c r="M112" s="21">
        <v>758100</v>
      </c>
      <c r="N112" s="21">
        <v>1154800</v>
      </c>
      <c r="O112" s="21">
        <v>475400</v>
      </c>
      <c r="P112" s="21">
        <v>986000</v>
      </c>
      <c r="Q112" s="21">
        <v>1182700</v>
      </c>
      <c r="R112" s="21">
        <v>2870000</v>
      </c>
      <c r="S112" s="21">
        <v>4515600</v>
      </c>
      <c r="T112" s="21">
        <v>1448100</v>
      </c>
      <c r="U112" s="21">
        <v>1212100</v>
      </c>
      <c r="V112" s="21">
        <v>3276000</v>
      </c>
      <c r="W112" s="21">
        <v>9789000</v>
      </c>
      <c r="X112" s="21">
        <v>614000</v>
      </c>
      <c r="Y112" s="21">
        <v>1523300</v>
      </c>
      <c r="Z112" s="21">
        <v>867300</v>
      </c>
      <c r="AA112" s="21">
        <v>633200</v>
      </c>
      <c r="AB112" s="21">
        <v>1117200</v>
      </c>
      <c r="AC112" s="21">
        <v>942700</v>
      </c>
      <c r="AD112" s="21">
        <v>961200</v>
      </c>
      <c r="AE112" s="21">
        <v>1197900</v>
      </c>
      <c r="AF112" s="21">
        <v>933500</v>
      </c>
      <c r="AG112" s="21">
        <v>1457500</v>
      </c>
      <c r="AH112" s="21">
        <v>1141100</v>
      </c>
      <c r="AI112" s="21">
        <v>1025800</v>
      </c>
      <c r="AJ112" s="21">
        <v>2021300</v>
      </c>
      <c r="AK112" s="21">
        <v>2163100</v>
      </c>
      <c r="AL112" s="21">
        <v>6756700</v>
      </c>
      <c r="AM112" s="21">
        <v>1762100</v>
      </c>
      <c r="AN112" s="21">
        <v>2625000</v>
      </c>
      <c r="AO112" s="21">
        <v>4609200</v>
      </c>
      <c r="AP112" s="21">
        <v>4673400</v>
      </c>
      <c r="AQ112" s="21">
        <v>4442300</v>
      </c>
      <c r="AR112" s="21">
        <v>1601000</v>
      </c>
      <c r="AS112" s="21">
        <v>1418700</v>
      </c>
      <c r="AT112" s="21">
        <v>2139900</v>
      </c>
      <c r="AU112" s="21">
        <v>2424700</v>
      </c>
      <c r="AV112" s="21">
        <v>5247100</v>
      </c>
      <c r="AW112" s="21">
        <v>1877000</v>
      </c>
      <c r="AX112" s="21">
        <v>2527200</v>
      </c>
      <c r="AY112" s="21">
        <v>2047800</v>
      </c>
      <c r="AZ112" s="21">
        <v>4707600</v>
      </c>
      <c r="BA112" s="21">
        <v>7145100</v>
      </c>
      <c r="BB112" s="21">
        <v>13839800</v>
      </c>
      <c r="BC112" s="21">
        <v>10776300</v>
      </c>
      <c r="BD112" s="21">
        <v>3064100</v>
      </c>
      <c r="BE112" s="21">
        <v>6345000</v>
      </c>
      <c r="BF112" s="21">
        <v>5129500</v>
      </c>
      <c r="BG112" s="21">
        <v>1631700</v>
      </c>
      <c r="BH112" s="21">
        <v>1799800</v>
      </c>
      <c r="BI112" s="21">
        <v>2449700</v>
      </c>
      <c r="BJ112" s="21">
        <v>1024800</v>
      </c>
      <c r="BK112" s="21">
        <v>1245000</v>
      </c>
      <c r="BL112" s="21">
        <v>1244200</v>
      </c>
      <c r="BM112" s="2">
        <v>978400</v>
      </c>
      <c r="BN112" s="2">
        <v>1210600</v>
      </c>
      <c r="BO112" s="2">
        <v>1378000</v>
      </c>
      <c r="BP112" s="2">
        <v>1372100</v>
      </c>
      <c r="BQ112" s="2">
        <v>855400</v>
      </c>
      <c r="BR112" s="2">
        <v>520600</v>
      </c>
      <c r="BS112" s="2">
        <v>553400</v>
      </c>
      <c r="BT112" s="2">
        <v>755900</v>
      </c>
      <c r="BU112" s="2">
        <v>852900</v>
      </c>
      <c r="BV112" s="2">
        <v>768100</v>
      </c>
      <c r="BW112" s="2">
        <v>1109600</v>
      </c>
      <c r="BX112" s="2">
        <v>954200</v>
      </c>
      <c r="BY112" s="2">
        <v>1690000</v>
      </c>
      <c r="BZ112" s="2">
        <v>1327400</v>
      </c>
      <c r="CA112" s="2">
        <v>1316600</v>
      </c>
      <c r="CB112" s="2">
        <v>2116700</v>
      </c>
      <c r="CC112" s="2">
        <v>2529000</v>
      </c>
      <c r="CD112" s="2">
        <v>1710700</v>
      </c>
      <c r="CE112" s="2">
        <v>1815300</v>
      </c>
      <c r="CF112" s="2">
        <v>6775700</v>
      </c>
      <c r="CG112" s="2">
        <v>1339200</v>
      </c>
      <c r="CH112" s="2">
        <v>2311400</v>
      </c>
      <c r="CI112" s="2">
        <v>1237000</v>
      </c>
      <c r="CJ112" s="2">
        <v>1746500</v>
      </c>
      <c r="CK112" s="2">
        <v>5266600</v>
      </c>
      <c r="CL112" s="2">
        <v>4705700</v>
      </c>
      <c r="CM112" s="2">
        <v>2227800</v>
      </c>
      <c r="CN112" s="2">
        <v>5134300</v>
      </c>
      <c r="CO112" s="2">
        <v>286100</v>
      </c>
      <c r="CP112" s="2">
        <v>439800</v>
      </c>
      <c r="CQ112" s="2">
        <v>683700</v>
      </c>
      <c r="CR112" s="2">
        <v>1205000</v>
      </c>
      <c r="CS112" s="2">
        <v>715900</v>
      </c>
      <c r="CT112" s="2">
        <v>1569700</v>
      </c>
      <c r="CU112" s="2">
        <v>1509100</v>
      </c>
      <c r="CV112" s="2">
        <v>1373500</v>
      </c>
      <c r="CW112" s="2">
        <v>965900</v>
      </c>
      <c r="CX112" s="2">
        <v>699600</v>
      </c>
      <c r="CY112" s="2">
        <v>1202000</v>
      </c>
      <c r="CZ112" s="2">
        <v>739600</v>
      </c>
      <c r="DA112" s="2">
        <v>1456100</v>
      </c>
      <c r="DB112" s="2">
        <v>1075200</v>
      </c>
      <c r="DC112" s="2">
        <v>2059900</v>
      </c>
      <c r="DD112" s="2">
        <v>1423900</v>
      </c>
      <c r="DE112" s="2">
        <v>3308500</v>
      </c>
      <c r="DF112" s="2">
        <v>2216700</v>
      </c>
      <c r="DG112" s="2">
        <v>1172900</v>
      </c>
      <c r="DH112" s="2">
        <v>1747900</v>
      </c>
      <c r="DI112" s="2">
        <v>2956900</v>
      </c>
      <c r="DJ112" s="2">
        <v>783200</v>
      </c>
      <c r="DK112" s="2">
        <v>1137800</v>
      </c>
      <c r="DL112" s="2">
        <v>1647200</v>
      </c>
      <c r="DM112" s="2">
        <v>1182400</v>
      </c>
      <c r="DN112" s="2">
        <v>914500</v>
      </c>
      <c r="DO112" s="2">
        <v>2065700</v>
      </c>
      <c r="DP112" s="2">
        <v>1746800</v>
      </c>
      <c r="DQ112" s="2">
        <v>1533500</v>
      </c>
      <c r="DR112" s="2">
        <v>2729600</v>
      </c>
      <c r="DS112" s="2">
        <v>5760400</v>
      </c>
      <c r="DT112" s="2">
        <v>2194200</v>
      </c>
      <c r="DU112" s="2">
        <v>2944600</v>
      </c>
      <c r="DV112" s="2">
        <v>2484700</v>
      </c>
      <c r="DW112" s="2">
        <v>2376400</v>
      </c>
      <c r="DX112" s="2">
        <v>3231500</v>
      </c>
      <c r="DY112" s="2">
        <v>1517800</v>
      </c>
      <c r="DZ112" s="2">
        <v>1747900</v>
      </c>
      <c r="EA112" s="2">
        <v>1786800</v>
      </c>
      <c r="EB112" s="2">
        <v>2671500</v>
      </c>
      <c r="EC112" s="2">
        <v>1117000</v>
      </c>
      <c r="ED112" s="2">
        <v>1245000</v>
      </c>
      <c r="EE112" s="2">
        <v>1441700</v>
      </c>
      <c r="EF112" s="2">
        <v>1941400</v>
      </c>
      <c r="EG112" s="2">
        <v>1671700</v>
      </c>
      <c r="EH112" s="2">
        <v>2167700</v>
      </c>
      <c r="EI112" s="2">
        <v>4029800</v>
      </c>
      <c r="EJ112" s="2">
        <v>7454000</v>
      </c>
      <c r="EK112" s="2">
        <v>2584300</v>
      </c>
      <c r="EL112" s="2">
        <v>2655700</v>
      </c>
      <c r="EM112" s="2">
        <v>2056000</v>
      </c>
      <c r="EN112" s="2">
        <v>2426300</v>
      </c>
      <c r="EO112" s="2">
        <v>3283700</v>
      </c>
      <c r="EP112" s="2">
        <v>6324400</v>
      </c>
      <c r="EQ112" s="2">
        <v>1615700</v>
      </c>
      <c r="ER112" s="2">
        <v>2278100</v>
      </c>
      <c r="ES112" s="2">
        <v>1587500</v>
      </c>
      <c r="ET112" s="2">
        <v>903500</v>
      </c>
      <c r="EU112" s="2">
        <v>1848700</v>
      </c>
      <c r="EV112" s="2">
        <v>1351100</v>
      </c>
      <c r="EW112" s="2">
        <v>1329300</v>
      </c>
      <c r="EX112" s="2">
        <v>911200</v>
      </c>
      <c r="EY112" s="2">
        <v>1647800</v>
      </c>
      <c r="EZ112" s="2">
        <v>1383400</v>
      </c>
      <c r="FA112" s="2">
        <v>2269900</v>
      </c>
      <c r="FB112" s="2">
        <v>1332300</v>
      </c>
      <c r="FC112" s="2">
        <v>1505600</v>
      </c>
      <c r="FD112" s="2">
        <v>1596800</v>
      </c>
      <c r="FE112" s="2">
        <v>1200500</v>
      </c>
      <c r="FF112" s="2">
        <v>1039800</v>
      </c>
      <c r="FG112" s="2">
        <v>1134700</v>
      </c>
      <c r="FH112" s="2">
        <v>1082100</v>
      </c>
      <c r="FI112" s="2">
        <v>662900</v>
      </c>
      <c r="FJ112" s="2">
        <v>828300</v>
      </c>
      <c r="FK112" s="2">
        <v>748400</v>
      </c>
      <c r="FL112" s="2">
        <v>1318900</v>
      </c>
      <c r="FM112" s="2">
        <v>2976600</v>
      </c>
      <c r="FN112" s="2">
        <v>902200</v>
      </c>
      <c r="FO112" s="2">
        <v>1108400</v>
      </c>
      <c r="FP112" s="2">
        <v>767000</v>
      </c>
      <c r="FQ112" s="2">
        <v>578100</v>
      </c>
      <c r="FR112" s="2">
        <v>1285400</v>
      </c>
      <c r="FS112" s="2">
        <v>1397100</v>
      </c>
      <c r="FT112" s="2">
        <v>1001600</v>
      </c>
      <c r="FU112" s="2">
        <v>1009100</v>
      </c>
      <c r="FV112" s="2">
        <v>1150700</v>
      </c>
      <c r="FW112" s="2">
        <v>1640200</v>
      </c>
      <c r="FX112" s="2">
        <v>1948800</v>
      </c>
      <c r="FY112" s="2">
        <v>671200</v>
      </c>
      <c r="FZ112" s="2">
        <v>501900</v>
      </c>
      <c r="GA112" s="2">
        <v>1034200</v>
      </c>
      <c r="GB112" s="2">
        <v>592400</v>
      </c>
      <c r="GC112" s="2">
        <v>689900</v>
      </c>
      <c r="GD112" s="2">
        <v>611300</v>
      </c>
      <c r="GE112" s="2">
        <v>794100</v>
      </c>
      <c r="GF112" s="2">
        <v>1711700</v>
      </c>
      <c r="GG112" s="2">
        <v>1594400</v>
      </c>
      <c r="GH112" s="2">
        <v>1529400</v>
      </c>
      <c r="GI112" s="2">
        <v>1564000</v>
      </c>
      <c r="GJ112" s="2">
        <v>2360100</v>
      </c>
      <c r="GK112" s="2">
        <v>2560100</v>
      </c>
      <c r="GL112" s="2">
        <v>5782900</v>
      </c>
      <c r="GM112" s="2">
        <v>3295700</v>
      </c>
      <c r="GN112" s="2">
        <v>8240600</v>
      </c>
      <c r="GO112" s="2">
        <v>6122600</v>
      </c>
      <c r="GP112" s="2">
        <v>3708300</v>
      </c>
      <c r="GQ112" s="2">
        <v>1665800</v>
      </c>
      <c r="GR112" s="2">
        <v>1961400</v>
      </c>
      <c r="GS112" s="2">
        <v>2852900</v>
      </c>
      <c r="GT112" s="2">
        <v>1373400</v>
      </c>
      <c r="GU112" s="2">
        <v>2302400</v>
      </c>
      <c r="GV112" s="2">
        <v>923000</v>
      </c>
      <c r="GW112" s="2">
        <v>1062800</v>
      </c>
      <c r="GX112" s="2">
        <v>1658600</v>
      </c>
      <c r="GY112" s="2">
        <v>2537000</v>
      </c>
      <c r="GZ112" s="2">
        <v>3910300</v>
      </c>
      <c r="HA112" s="2">
        <v>1156700</v>
      </c>
      <c r="HB112" s="2">
        <v>664000</v>
      </c>
      <c r="HC112" s="2">
        <v>945300</v>
      </c>
      <c r="HD112" s="2">
        <v>810800</v>
      </c>
      <c r="HE112" s="2">
        <v>529000</v>
      </c>
      <c r="HF112" s="2">
        <v>665800</v>
      </c>
      <c r="HG112" s="2">
        <v>735600</v>
      </c>
      <c r="HH112" s="2">
        <v>505500</v>
      </c>
      <c r="HI112" s="2">
        <v>507900</v>
      </c>
      <c r="HJ112" s="2">
        <v>1305600</v>
      </c>
      <c r="HK112" s="2">
        <v>851800</v>
      </c>
      <c r="HL112" s="2">
        <v>658900</v>
      </c>
      <c r="HM112" s="2">
        <v>2091000</v>
      </c>
      <c r="HN112" s="2">
        <v>1490300</v>
      </c>
      <c r="HO112" s="2">
        <v>741300</v>
      </c>
      <c r="HP112" s="2">
        <v>929200</v>
      </c>
      <c r="HQ112" s="2">
        <v>1354500</v>
      </c>
      <c r="HR112" s="2">
        <v>1471000</v>
      </c>
      <c r="HS112" s="2">
        <v>1289500</v>
      </c>
      <c r="HT112" s="2">
        <v>868500</v>
      </c>
      <c r="HU112" s="2">
        <v>1499500</v>
      </c>
      <c r="HV112" s="2">
        <v>4099300</v>
      </c>
      <c r="HW112" s="2">
        <v>941700</v>
      </c>
      <c r="HX112" s="2">
        <v>737300</v>
      </c>
      <c r="HY112" s="2">
        <v>563400</v>
      </c>
      <c r="HZ112" s="2">
        <v>718100</v>
      </c>
      <c r="IA112" s="2">
        <v>1041300</v>
      </c>
      <c r="IB112" s="2">
        <v>1144700</v>
      </c>
      <c r="IC112" s="2">
        <v>1079900</v>
      </c>
      <c r="ID112" s="2">
        <v>2062700</v>
      </c>
      <c r="IE112" s="2">
        <v>923200</v>
      </c>
      <c r="IF112" s="2">
        <v>992300</v>
      </c>
      <c r="IG112" s="2">
        <v>1566800</v>
      </c>
      <c r="IH112" s="2">
        <v>1511500</v>
      </c>
      <c r="II112" s="2">
        <v>836700</v>
      </c>
      <c r="IJ112" s="2">
        <v>1912800</v>
      </c>
      <c r="IK112" s="2">
        <v>3308600</v>
      </c>
      <c r="IL112" s="2">
        <v>1514300</v>
      </c>
      <c r="IM112" s="2">
        <v>1128900</v>
      </c>
      <c r="IN112" s="2">
        <v>1540200</v>
      </c>
      <c r="IO112" s="2">
        <v>705000</v>
      </c>
      <c r="IP112" s="2">
        <v>1610000</v>
      </c>
      <c r="IQ112" s="2">
        <v>1416700</v>
      </c>
      <c r="IR112" s="2">
        <v>1649900</v>
      </c>
      <c r="IS112" s="2">
        <v>750600</v>
      </c>
      <c r="IT112" s="2">
        <v>1776200</v>
      </c>
    </row>
    <row r="113" spans="1:254" ht="15.9" customHeight="1">
      <c r="A113" s="390" t="s">
        <v>221</v>
      </c>
      <c r="B113" s="46" t="s">
        <v>222</v>
      </c>
      <c r="C113" s="50">
        <v>188900</v>
      </c>
      <c r="D113" s="199">
        <v>-184700</v>
      </c>
      <c r="E113" s="197">
        <v>373600</v>
      </c>
      <c r="F113" s="21">
        <v>328200</v>
      </c>
      <c r="G113" s="21">
        <v>401700</v>
      </c>
      <c r="H113" s="21">
        <v>550100</v>
      </c>
      <c r="I113" s="21">
        <v>668000</v>
      </c>
      <c r="J113" s="21">
        <v>1341100</v>
      </c>
      <c r="K113" s="21">
        <v>531600</v>
      </c>
      <c r="L113" s="21">
        <v>698100</v>
      </c>
      <c r="M113" s="21">
        <v>496300</v>
      </c>
      <c r="N113" s="21">
        <v>183300</v>
      </c>
      <c r="O113" s="21">
        <v>317500</v>
      </c>
      <c r="P113" s="21">
        <v>501100</v>
      </c>
      <c r="Q113" s="21">
        <v>429700</v>
      </c>
      <c r="R113" s="21">
        <v>409400</v>
      </c>
      <c r="S113" s="21">
        <v>522700</v>
      </c>
      <c r="T113" s="21">
        <v>454900</v>
      </c>
      <c r="U113" s="21">
        <v>530300</v>
      </c>
      <c r="V113" s="21">
        <v>412600</v>
      </c>
      <c r="W113" s="21">
        <v>665200</v>
      </c>
      <c r="X113" s="21">
        <v>498700</v>
      </c>
      <c r="Y113" s="21">
        <v>1018700</v>
      </c>
      <c r="Z113" s="21">
        <v>364400</v>
      </c>
      <c r="AA113" s="21">
        <v>258400</v>
      </c>
      <c r="AB113" s="21">
        <v>362300</v>
      </c>
      <c r="AC113" s="21">
        <v>627300</v>
      </c>
      <c r="AD113" s="21">
        <v>325100</v>
      </c>
      <c r="AE113" s="21">
        <v>364600</v>
      </c>
      <c r="AF113" s="21">
        <v>587500</v>
      </c>
      <c r="AG113" s="21">
        <v>434100</v>
      </c>
      <c r="AH113" s="21">
        <v>295200</v>
      </c>
      <c r="AI113" s="21">
        <v>530800</v>
      </c>
      <c r="AJ113" s="21">
        <v>896500</v>
      </c>
      <c r="AK113" s="21">
        <v>1729300</v>
      </c>
      <c r="AL113" s="21">
        <v>618100</v>
      </c>
      <c r="AM113" s="21">
        <v>310600</v>
      </c>
      <c r="AN113" s="21">
        <v>248200</v>
      </c>
      <c r="AO113" s="21">
        <v>266700</v>
      </c>
      <c r="AP113" s="21">
        <v>233300</v>
      </c>
      <c r="AQ113" s="21">
        <v>394800</v>
      </c>
      <c r="AR113" s="21">
        <v>250300</v>
      </c>
      <c r="AS113" s="21">
        <v>259200</v>
      </c>
      <c r="AT113" s="21">
        <v>391000</v>
      </c>
      <c r="AU113" s="21">
        <v>357600</v>
      </c>
      <c r="AV113" s="21">
        <v>229500</v>
      </c>
      <c r="AW113" s="21">
        <v>429500</v>
      </c>
      <c r="AX113" s="21">
        <v>487200</v>
      </c>
      <c r="AY113" s="21">
        <v>294600</v>
      </c>
      <c r="AZ113" s="21">
        <v>375800</v>
      </c>
      <c r="BA113" s="21">
        <v>617000</v>
      </c>
      <c r="BB113" s="21">
        <v>310600</v>
      </c>
      <c r="BC113" s="21">
        <v>441900</v>
      </c>
      <c r="BD113" s="21">
        <v>531000</v>
      </c>
      <c r="BE113" s="21">
        <v>618700</v>
      </c>
      <c r="BF113" s="21">
        <v>523000</v>
      </c>
      <c r="BG113" s="21">
        <v>308200</v>
      </c>
      <c r="BH113" s="21">
        <v>416700</v>
      </c>
      <c r="BI113" s="21">
        <v>675300</v>
      </c>
      <c r="BJ113" s="21">
        <v>678200</v>
      </c>
      <c r="BK113" s="21">
        <v>374700</v>
      </c>
      <c r="BL113" s="21">
        <v>364400</v>
      </c>
      <c r="BM113" s="2">
        <v>282400</v>
      </c>
      <c r="BN113" s="2">
        <v>377400</v>
      </c>
      <c r="BO113" s="2">
        <v>518400</v>
      </c>
      <c r="BP113" s="2">
        <v>554000</v>
      </c>
      <c r="BQ113" s="2">
        <v>462600</v>
      </c>
      <c r="BR113" s="2">
        <v>255800</v>
      </c>
      <c r="BS113" s="2">
        <v>556400</v>
      </c>
      <c r="BT113" s="2">
        <v>368400</v>
      </c>
      <c r="BU113" s="2">
        <v>330600</v>
      </c>
      <c r="BV113" s="2">
        <v>317200</v>
      </c>
      <c r="BW113" s="2">
        <v>395200</v>
      </c>
      <c r="BX113" s="2">
        <v>352500</v>
      </c>
      <c r="BY113" s="2">
        <v>562900</v>
      </c>
      <c r="BZ113" s="2">
        <v>327500</v>
      </c>
      <c r="CA113" s="2">
        <v>430000</v>
      </c>
      <c r="CB113" s="2">
        <v>795500</v>
      </c>
      <c r="CC113" s="2">
        <v>272800</v>
      </c>
      <c r="CD113" s="2">
        <v>319900</v>
      </c>
      <c r="CE113" s="2">
        <v>294700</v>
      </c>
      <c r="CF113" s="2">
        <v>377600</v>
      </c>
      <c r="CG113" s="2">
        <v>372300</v>
      </c>
      <c r="CH113" s="2">
        <v>451000</v>
      </c>
      <c r="CI113" s="2">
        <v>264000</v>
      </c>
      <c r="CJ113" s="2">
        <v>239100</v>
      </c>
      <c r="CK113" s="2">
        <v>318500</v>
      </c>
      <c r="CL113" s="2">
        <v>353600</v>
      </c>
      <c r="CM113" s="2">
        <v>422100</v>
      </c>
      <c r="CN113" s="2">
        <v>477900</v>
      </c>
      <c r="CO113" s="2">
        <v>370300</v>
      </c>
      <c r="CP113" s="2">
        <v>301000</v>
      </c>
      <c r="CQ113" s="2">
        <v>287200</v>
      </c>
      <c r="CR113" s="2">
        <v>329000</v>
      </c>
      <c r="CS113" s="2">
        <v>313900</v>
      </c>
      <c r="CT113" s="2">
        <v>335800</v>
      </c>
      <c r="CU113" s="2">
        <v>352400</v>
      </c>
      <c r="CV113" s="2">
        <v>407200</v>
      </c>
      <c r="CW113" s="2">
        <v>177400</v>
      </c>
      <c r="CX113" s="2">
        <v>394200</v>
      </c>
      <c r="CY113" s="2">
        <v>297300</v>
      </c>
      <c r="CZ113" s="2">
        <v>310800</v>
      </c>
      <c r="DA113" s="2">
        <v>310100</v>
      </c>
      <c r="DB113" s="2">
        <v>371200</v>
      </c>
      <c r="DC113" s="2">
        <v>492000</v>
      </c>
      <c r="DD113" s="2">
        <v>430200</v>
      </c>
      <c r="DE113" s="2">
        <v>481900</v>
      </c>
      <c r="DF113" s="2">
        <v>570400</v>
      </c>
      <c r="DG113" s="2">
        <v>445200</v>
      </c>
      <c r="DH113" s="2">
        <v>419300</v>
      </c>
      <c r="DI113" s="2">
        <v>917300</v>
      </c>
      <c r="DJ113" s="2">
        <v>665300</v>
      </c>
      <c r="DK113" s="2">
        <v>422800</v>
      </c>
      <c r="DL113" s="2">
        <v>475900</v>
      </c>
      <c r="DM113" s="2">
        <v>484800</v>
      </c>
      <c r="DN113" s="2">
        <v>257800</v>
      </c>
      <c r="DO113" s="2">
        <v>287000</v>
      </c>
      <c r="DP113" s="2">
        <v>501100</v>
      </c>
      <c r="DQ113" s="2">
        <v>459900</v>
      </c>
      <c r="DR113" s="2">
        <v>1010200</v>
      </c>
      <c r="DS113" s="2">
        <v>289600</v>
      </c>
      <c r="DT113" s="2">
        <v>313400</v>
      </c>
      <c r="DU113" s="2">
        <v>206400</v>
      </c>
      <c r="DV113" s="2">
        <v>339400</v>
      </c>
      <c r="DW113" s="2">
        <v>329400</v>
      </c>
      <c r="DX113" s="2">
        <v>459600</v>
      </c>
      <c r="DY113" s="2">
        <v>229200</v>
      </c>
      <c r="DZ113" s="2">
        <v>293100</v>
      </c>
      <c r="EA113" s="2">
        <v>446800</v>
      </c>
      <c r="EB113" s="2">
        <v>234000</v>
      </c>
      <c r="EC113" s="2">
        <v>325500</v>
      </c>
      <c r="ED113" s="2">
        <v>192700</v>
      </c>
      <c r="EE113" s="2">
        <v>332700</v>
      </c>
      <c r="EF113" s="2">
        <v>190000</v>
      </c>
      <c r="EG113" s="2">
        <v>206700</v>
      </c>
      <c r="EH113" s="2">
        <v>189800</v>
      </c>
      <c r="EI113" s="2">
        <v>200300</v>
      </c>
      <c r="EJ113" s="2">
        <v>182500</v>
      </c>
      <c r="EK113" s="2">
        <v>230700</v>
      </c>
      <c r="EL113" s="2">
        <v>236100</v>
      </c>
      <c r="EM113" s="2">
        <v>305400</v>
      </c>
      <c r="EN113" s="2">
        <v>262200</v>
      </c>
      <c r="EO113" s="2">
        <v>217400</v>
      </c>
      <c r="EP113" s="2">
        <v>317900</v>
      </c>
      <c r="EQ113" s="2">
        <v>268600</v>
      </c>
      <c r="ER113" s="2">
        <v>235700</v>
      </c>
      <c r="ES113" s="2">
        <v>276300</v>
      </c>
      <c r="ET113" s="2">
        <v>246900</v>
      </c>
      <c r="EU113" s="2">
        <v>162900</v>
      </c>
      <c r="EV113" s="2">
        <v>124100</v>
      </c>
      <c r="EW113" s="2">
        <v>85200</v>
      </c>
      <c r="EX113" s="2">
        <v>108200</v>
      </c>
      <c r="EY113" s="2">
        <v>163900</v>
      </c>
      <c r="EZ113" s="2">
        <v>246100</v>
      </c>
      <c r="FA113" s="2">
        <v>318300</v>
      </c>
      <c r="FB113" s="2">
        <v>246100</v>
      </c>
      <c r="FC113" s="2">
        <v>236000</v>
      </c>
      <c r="FD113" s="2">
        <v>234400</v>
      </c>
      <c r="FE113" s="2">
        <v>188000</v>
      </c>
      <c r="FF113" s="2">
        <v>155400</v>
      </c>
      <c r="FG113" s="2">
        <v>195300</v>
      </c>
      <c r="FH113" s="2">
        <v>137900</v>
      </c>
      <c r="FI113" s="2">
        <v>166700</v>
      </c>
      <c r="FJ113" s="2">
        <v>111600</v>
      </c>
      <c r="FK113" s="2">
        <v>236000</v>
      </c>
      <c r="FL113" s="2">
        <v>244100</v>
      </c>
      <c r="FM113" s="2">
        <v>316900</v>
      </c>
      <c r="FN113" s="2">
        <v>289200</v>
      </c>
      <c r="FO113" s="2">
        <v>301100</v>
      </c>
      <c r="FP113" s="2">
        <v>408400</v>
      </c>
      <c r="FQ113" s="2">
        <v>486600</v>
      </c>
      <c r="FR113" s="2">
        <v>1034500</v>
      </c>
      <c r="FS113" s="2">
        <v>165900</v>
      </c>
      <c r="FT113" s="2">
        <v>359400</v>
      </c>
      <c r="FU113" s="2">
        <v>159300</v>
      </c>
      <c r="FV113" s="2">
        <v>150400</v>
      </c>
      <c r="FW113" s="2">
        <v>183000</v>
      </c>
      <c r="FX113" s="2">
        <v>291400</v>
      </c>
      <c r="FY113" s="2">
        <v>514800</v>
      </c>
      <c r="FZ113" s="2">
        <v>276900</v>
      </c>
      <c r="GA113" s="2">
        <v>187400</v>
      </c>
      <c r="GB113" s="2">
        <v>150300</v>
      </c>
      <c r="GC113" s="2">
        <v>173700</v>
      </c>
      <c r="GD113" s="2">
        <v>166800</v>
      </c>
      <c r="GE113" s="2">
        <v>245600</v>
      </c>
      <c r="GF113" s="2">
        <v>232100</v>
      </c>
      <c r="GG113" s="2">
        <v>199900</v>
      </c>
      <c r="GH113" s="2">
        <v>270100</v>
      </c>
      <c r="GI113" s="2">
        <v>197500</v>
      </c>
      <c r="GJ113" s="2">
        <v>155300</v>
      </c>
      <c r="GK113" s="2">
        <v>146800</v>
      </c>
      <c r="GL113" s="2">
        <v>164200</v>
      </c>
      <c r="GM113" s="2">
        <v>184700</v>
      </c>
      <c r="GN113" s="2">
        <v>156500</v>
      </c>
      <c r="GO113" s="2">
        <v>181600</v>
      </c>
      <c r="GP113" s="2">
        <v>178700</v>
      </c>
      <c r="GQ113" s="2">
        <v>201400</v>
      </c>
      <c r="GR113" s="2">
        <v>216800</v>
      </c>
      <c r="GS113" s="2">
        <v>192500</v>
      </c>
      <c r="GT113" s="2">
        <v>186900</v>
      </c>
      <c r="GU113" s="2">
        <v>288900</v>
      </c>
      <c r="GV113" s="2">
        <v>189500</v>
      </c>
      <c r="GW113" s="2">
        <v>198400</v>
      </c>
      <c r="GX113" s="2">
        <v>174300</v>
      </c>
      <c r="GY113" s="2">
        <v>225300</v>
      </c>
      <c r="GZ113" s="2">
        <v>215300</v>
      </c>
      <c r="HA113" s="2">
        <v>192300</v>
      </c>
      <c r="HB113" s="2">
        <v>283900</v>
      </c>
      <c r="HC113" s="2">
        <v>300500</v>
      </c>
      <c r="HD113" s="2">
        <v>158100</v>
      </c>
      <c r="HE113" s="2">
        <v>201100</v>
      </c>
      <c r="HF113" s="2">
        <v>251200</v>
      </c>
      <c r="HG113" s="2">
        <v>217100</v>
      </c>
      <c r="HH113" s="2">
        <v>266200</v>
      </c>
      <c r="HI113" s="2">
        <v>266600</v>
      </c>
      <c r="HJ113" s="2">
        <v>370700</v>
      </c>
      <c r="HK113" s="2">
        <v>223600</v>
      </c>
      <c r="HL113" s="2">
        <v>198100</v>
      </c>
      <c r="HM113" s="2">
        <v>265900</v>
      </c>
      <c r="HN113" s="2">
        <v>195300</v>
      </c>
      <c r="HO113" s="2">
        <v>146000</v>
      </c>
      <c r="HP113" s="2">
        <v>140200</v>
      </c>
      <c r="HQ113" s="2">
        <v>154700</v>
      </c>
      <c r="HR113" s="2">
        <v>190200</v>
      </c>
      <c r="HS113" s="2">
        <v>383800</v>
      </c>
      <c r="HT113" s="2">
        <v>152500</v>
      </c>
      <c r="HU113" s="2">
        <v>223400</v>
      </c>
      <c r="HV113" s="2">
        <v>157700</v>
      </c>
      <c r="HW113" s="2">
        <v>158700</v>
      </c>
      <c r="HX113" s="2">
        <v>155800</v>
      </c>
      <c r="HY113" s="2">
        <v>155700</v>
      </c>
      <c r="HZ113" s="2">
        <v>239600</v>
      </c>
      <c r="IA113" s="2">
        <v>389200</v>
      </c>
      <c r="IB113" s="2">
        <v>305200</v>
      </c>
      <c r="IC113" s="2">
        <v>213400</v>
      </c>
      <c r="ID113" s="2">
        <v>311900</v>
      </c>
      <c r="IE113" s="2">
        <v>267500</v>
      </c>
      <c r="IF113" s="2">
        <v>258300</v>
      </c>
      <c r="IG113" s="2">
        <v>251900</v>
      </c>
      <c r="IH113" s="2">
        <v>243600</v>
      </c>
      <c r="II113" s="2">
        <v>386800</v>
      </c>
      <c r="IJ113" s="2">
        <v>763700</v>
      </c>
      <c r="IK113" s="2">
        <v>333000</v>
      </c>
      <c r="IL113" s="2">
        <v>217700</v>
      </c>
      <c r="IM113" s="2">
        <v>226900</v>
      </c>
      <c r="IN113" s="2">
        <v>227700</v>
      </c>
      <c r="IO113" s="2">
        <v>200800</v>
      </c>
      <c r="IP113" s="2">
        <v>318100</v>
      </c>
      <c r="IQ113" s="2">
        <v>312600</v>
      </c>
      <c r="IR113" s="2">
        <v>340000</v>
      </c>
      <c r="IS113" s="2">
        <v>183600</v>
      </c>
      <c r="IT113" s="2">
        <v>210400</v>
      </c>
    </row>
    <row r="114" spans="1:254" ht="15.9" customHeight="1">
      <c r="A114" s="390" t="s">
        <v>223</v>
      </c>
      <c r="B114" s="46" t="s">
        <v>224</v>
      </c>
      <c r="C114" s="50">
        <v>20424300</v>
      </c>
      <c r="D114" s="199">
        <v>-11894900</v>
      </c>
      <c r="E114" s="197">
        <v>32319200</v>
      </c>
      <c r="F114" s="21">
        <v>26520500</v>
      </c>
      <c r="G114" s="21">
        <v>32126400</v>
      </c>
      <c r="H114" s="21">
        <v>44444000</v>
      </c>
      <c r="I114" s="21">
        <v>50038100</v>
      </c>
      <c r="J114" s="21">
        <v>61471000</v>
      </c>
      <c r="K114" s="21">
        <v>39840000</v>
      </c>
      <c r="L114" s="21">
        <v>47242300</v>
      </c>
      <c r="M114" s="21">
        <v>35878500</v>
      </c>
      <c r="N114" s="21">
        <v>28624300</v>
      </c>
      <c r="O114" s="21">
        <v>33282800</v>
      </c>
      <c r="P114" s="21">
        <v>29743300</v>
      </c>
      <c r="Q114" s="21">
        <v>31471300</v>
      </c>
      <c r="R114" s="21">
        <v>42140900</v>
      </c>
      <c r="S114" s="21">
        <v>29249100</v>
      </c>
      <c r="T114" s="21">
        <v>30120600</v>
      </c>
      <c r="U114" s="21">
        <v>41878600</v>
      </c>
      <c r="V114" s="21">
        <v>26889200</v>
      </c>
      <c r="W114" s="21">
        <v>33551800</v>
      </c>
      <c r="X114" s="21">
        <v>33095900</v>
      </c>
      <c r="Y114" s="21">
        <v>39644500</v>
      </c>
      <c r="Z114" s="21">
        <v>28725500</v>
      </c>
      <c r="AA114" s="21">
        <v>24111500</v>
      </c>
      <c r="AB114" s="21">
        <v>29269100</v>
      </c>
      <c r="AC114" s="21">
        <v>24127200</v>
      </c>
      <c r="AD114" s="21">
        <v>35745000</v>
      </c>
      <c r="AE114" s="21">
        <v>26801100</v>
      </c>
      <c r="AF114" s="21">
        <v>27328200</v>
      </c>
      <c r="AG114" s="21">
        <v>46173600</v>
      </c>
      <c r="AH114" s="21">
        <v>37968400</v>
      </c>
      <c r="AI114" s="21">
        <v>58711800</v>
      </c>
      <c r="AJ114" s="21">
        <v>43400500</v>
      </c>
      <c r="AK114" s="21">
        <v>73392900</v>
      </c>
      <c r="AL114" s="21">
        <v>36082100</v>
      </c>
      <c r="AM114" s="21">
        <v>27192100</v>
      </c>
      <c r="AN114" s="21">
        <v>21276700</v>
      </c>
      <c r="AO114" s="21">
        <v>24988500</v>
      </c>
      <c r="AP114" s="21">
        <v>37661900</v>
      </c>
      <c r="AQ114" s="21">
        <v>33012400</v>
      </c>
      <c r="AR114" s="21">
        <v>42385200</v>
      </c>
      <c r="AS114" s="21">
        <v>26553800</v>
      </c>
      <c r="AT114" s="21">
        <v>40598000</v>
      </c>
      <c r="AU114" s="21">
        <v>32766800</v>
      </c>
      <c r="AV114" s="21">
        <v>37231000</v>
      </c>
      <c r="AW114" s="21">
        <v>40639800</v>
      </c>
      <c r="AX114" s="21">
        <v>34358500</v>
      </c>
      <c r="AY114" s="21">
        <v>42210000</v>
      </c>
      <c r="AZ114" s="21">
        <v>32028700</v>
      </c>
      <c r="BA114" s="21">
        <v>25544000</v>
      </c>
      <c r="BB114" s="21">
        <v>25852800</v>
      </c>
      <c r="BC114" s="21">
        <v>31146600</v>
      </c>
      <c r="BD114" s="21">
        <v>29308200</v>
      </c>
      <c r="BE114" s="21">
        <v>33384600</v>
      </c>
      <c r="BF114" s="21">
        <v>32758000</v>
      </c>
      <c r="BG114" s="21">
        <v>30470500</v>
      </c>
      <c r="BH114" s="21">
        <v>51937900</v>
      </c>
      <c r="BI114" s="21">
        <v>42880100</v>
      </c>
      <c r="BJ114" s="21">
        <v>58803900</v>
      </c>
      <c r="BK114" s="21">
        <v>46892500</v>
      </c>
      <c r="BL114" s="21">
        <v>43827200</v>
      </c>
      <c r="BM114" s="2">
        <v>44350100</v>
      </c>
      <c r="BN114" s="2">
        <v>45523100</v>
      </c>
      <c r="BO114" s="2">
        <v>53169400</v>
      </c>
      <c r="BP114" s="2">
        <v>49861100</v>
      </c>
      <c r="BQ114" s="2">
        <v>75841900</v>
      </c>
      <c r="BR114" s="2">
        <v>72810900</v>
      </c>
      <c r="BS114" s="2">
        <v>53614000</v>
      </c>
      <c r="BT114" s="2">
        <v>68403700</v>
      </c>
      <c r="BU114" s="2">
        <v>37490400</v>
      </c>
      <c r="BV114" s="2">
        <v>46400600</v>
      </c>
      <c r="BW114" s="2">
        <v>72424100</v>
      </c>
      <c r="BX114" s="2">
        <v>79827900</v>
      </c>
      <c r="BY114" s="2">
        <v>48826900</v>
      </c>
      <c r="BZ114" s="2">
        <v>41382600</v>
      </c>
      <c r="CA114" s="2">
        <v>53950200</v>
      </c>
      <c r="CB114" s="2">
        <v>39936400</v>
      </c>
      <c r="CC114" s="2">
        <v>59078700</v>
      </c>
      <c r="CD114" s="2">
        <v>55894900</v>
      </c>
      <c r="CE114" s="2">
        <v>62428400</v>
      </c>
      <c r="CF114" s="2">
        <v>111263300</v>
      </c>
      <c r="CG114" s="2">
        <v>64839300</v>
      </c>
      <c r="CH114" s="2">
        <v>53895900</v>
      </c>
      <c r="CI114" s="2">
        <v>50092600</v>
      </c>
      <c r="CJ114" s="2">
        <v>47908200</v>
      </c>
      <c r="CK114" s="2">
        <v>53909200</v>
      </c>
      <c r="CL114" s="2">
        <v>69989300</v>
      </c>
      <c r="CM114" s="2">
        <v>64518700</v>
      </c>
      <c r="CN114" s="2">
        <v>68725200</v>
      </c>
      <c r="CO114" s="2">
        <v>57846800</v>
      </c>
      <c r="CP114" s="2">
        <v>58761400</v>
      </c>
      <c r="CQ114" s="2">
        <v>45160800</v>
      </c>
      <c r="CR114" s="2">
        <v>56961500</v>
      </c>
      <c r="CS114" s="2">
        <v>68083600</v>
      </c>
      <c r="CT114" s="2">
        <v>73851600</v>
      </c>
      <c r="CU114" s="2">
        <v>133003600</v>
      </c>
      <c r="CV114" s="2">
        <v>125195100</v>
      </c>
      <c r="CW114" s="2">
        <v>49006700</v>
      </c>
      <c r="CX114" s="2">
        <v>52959500</v>
      </c>
      <c r="CY114" s="2">
        <v>57316300</v>
      </c>
      <c r="CZ114" s="2">
        <v>59530200</v>
      </c>
      <c r="DA114" s="2">
        <v>48495800</v>
      </c>
      <c r="DB114" s="2">
        <v>57691000</v>
      </c>
      <c r="DC114" s="2">
        <v>76743000</v>
      </c>
      <c r="DD114" s="2">
        <v>51744900</v>
      </c>
      <c r="DE114" s="2">
        <v>72694400</v>
      </c>
      <c r="DF114" s="2">
        <v>82817400</v>
      </c>
      <c r="DG114" s="2">
        <v>60488700</v>
      </c>
      <c r="DH114" s="2">
        <v>70340700</v>
      </c>
      <c r="DI114" s="2">
        <v>54577200</v>
      </c>
      <c r="DJ114" s="2">
        <v>40907800</v>
      </c>
      <c r="DK114" s="2">
        <v>58442600</v>
      </c>
      <c r="DL114" s="2">
        <v>47244600</v>
      </c>
      <c r="DM114" s="2">
        <v>64956400</v>
      </c>
      <c r="DN114" s="2">
        <v>61123100</v>
      </c>
      <c r="DO114" s="2">
        <v>74473100</v>
      </c>
      <c r="DP114" s="2">
        <v>79540800</v>
      </c>
      <c r="DQ114" s="2">
        <v>76889600</v>
      </c>
      <c r="DR114" s="2">
        <v>86581300</v>
      </c>
      <c r="DS114" s="2">
        <v>77609600</v>
      </c>
      <c r="DT114" s="2">
        <v>56096200</v>
      </c>
      <c r="DU114" s="2">
        <v>66338900</v>
      </c>
      <c r="DV114" s="2">
        <v>106436900</v>
      </c>
      <c r="DW114" s="2">
        <v>72459500</v>
      </c>
      <c r="DX114" s="2">
        <v>60579200</v>
      </c>
      <c r="DY114" s="2">
        <v>73082500</v>
      </c>
      <c r="DZ114" s="2">
        <v>86222800</v>
      </c>
      <c r="EA114" s="2">
        <v>97335900</v>
      </c>
      <c r="EB114" s="2">
        <v>87476000</v>
      </c>
      <c r="EC114" s="2">
        <v>151035100</v>
      </c>
      <c r="ED114" s="2">
        <v>106047000</v>
      </c>
      <c r="EE114" s="2">
        <v>80094300</v>
      </c>
      <c r="EF114" s="2">
        <v>69350500</v>
      </c>
      <c r="EG114" s="2">
        <v>108848900</v>
      </c>
      <c r="EH114" s="2">
        <v>91837900</v>
      </c>
      <c r="EI114" s="2">
        <v>52766100</v>
      </c>
      <c r="EJ114" s="2">
        <v>67525000</v>
      </c>
      <c r="EK114" s="2">
        <v>66688300</v>
      </c>
      <c r="EL114" s="2">
        <v>59341600</v>
      </c>
      <c r="EM114" s="2">
        <v>53028400</v>
      </c>
      <c r="EN114" s="2">
        <v>63648400</v>
      </c>
      <c r="EO114" s="2">
        <v>75282800</v>
      </c>
      <c r="EP114" s="2">
        <v>114912700</v>
      </c>
      <c r="EQ114" s="2">
        <v>136650500</v>
      </c>
      <c r="ER114" s="2">
        <v>155913200</v>
      </c>
      <c r="ES114" s="2">
        <v>135081000</v>
      </c>
      <c r="ET114" s="2">
        <v>93144200</v>
      </c>
      <c r="EU114" s="2">
        <v>46669100</v>
      </c>
      <c r="EV114" s="2">
        <v>63136700</v>
      </c>
      <c r="EW114" s="2">
        <v>53507600</v>
      </c>
      <c r="EX114" s="2">
        <v>73261200</v>
      </c>
      <c r="EY114" s="2">
        <v>94011900</v>
      </c>
      <c r="EZ114" s="2">
        <v>66002800</v>
      </c>
      <c r="FA114" s="2">
        <v>59324100</v>
      </c>
      <c r="FB114" s="2">
        <v>73102600</v>
      </c>
      <c r="FC114" s="2">
        <v>113702800</v>
      </c>
      <c r="FD114" s="2">
        <v>75440400</v>
      </c>
      <c r="FE114" s="2">
        <v>98426100</v>
      </c>
      <c r="FF114" s="2">
        <v>118679400</v>
      </c>
      <c r="FG114" s="2">
        <v>69567200</v>
      </c>
      <c r="FH114" s="2">
        <v>105720600</v>
      </c>
      <c r="FI114" s="2">
        <v>98094700</v>
      </c>
      <c r="FJ114" s="2">
        <v>75596700</v>
      </c>
      <c r="FK114" s="2">
        <v>86410100</v>
      </c>
      <c r="FL114" s="2">
        <v>106134700</v>
      </c>
      <c r="FM114" s="2">
        <v>89234500</v>
      </c>
      <c r="FN114" s="2">
        <v>202068000</v>
      </c>
      <c r="FO114" s="2">
        <v>121433400</v>
      </c>
      <c r="FP114" s="2">
        <v>68335100</v>
      </c>
      <c r="FQ114" s="2">
        <v>98986100</v>
      </c>
      <c r="FR114" s="2">
        <v>82999800</v>
      </c>
      <c r="FS114" s="2">
        <v>183140200</v>
      </c>
      <c r="FT114" s="2">
        <v>100309300</v>
      </c>
      <c r="FU114" s="2">
        <v>187369000</v>
      </c>
      <c r="FV114" s="2">
        <v>144761500</v>
      </c>
      <c r="FW114" s="2">
        <v>78406800</v>
      </c>
      <c r="FX114" s="2">
        <v>59235300</v>
      </c>
      <c r="FY114" s="2">
        <v>125312600</v>
      </c>
      <c r="FZ114" s="2">
        <v>119521100</v>
      </c>
      <c r="GA114" s="2">
        <v>76029400</v>
      </c>
      <c r="GB114" s="2">
        <v>78798100</v>
      </c>
      <c r="GC114" s="2">
        <v>75810500</v>
      </c>
      <c r="GD114" s="2">
        <v>83911800</v>
      </c>
      <c r="GE114" s="2">
        <v>119371100</v>
      </c>
      <c r="GF114" s="2">
        <v>91078500</v>
      </c>
      <c r="GG114" s="2">
        <v>67361000</v>
      </c>
      <c r="GH114" s="2">
        <v>98647200</v>
      </c>
      <c r="GI114" s="2">
        <v>79559000</v>
      </c>
      <c r="GJ114" s="2">
        <v>64672000</v>
      </c>
      <c r="GK114" s="2">
        <v>70891100</v>
      </c>
      <c r="GL114" s="2">
        <v>52106600</v>
      </c>
      <c r="GM114" s="2">
        <v>75087800</v>
      </c>
      <c r="GN114" s="2">
        <v>58331000</v>
      </c>
      <c r="GO114" s="2">
        <v>72531200</v>
      </c>
      <c r="GP114" s="2">
        <v>81726700</v>
      </c>
      <c r="GQ114" s="2">
        <v>72242400</v>
      </c>
      <c r="GR114" s="2">
        <v>89512300</v>
      </c>
      <c r="GS114" s="2">
        <v>88811500</v>
      </c>
      <c r="GT114" s="2">
        <v>74304100</v>
      </c>
      <c r="GU114" s="2">
        <v>77522900</v>
      </c>
      <c r="GV114" s="2">
        <v>90333900</v>
      </c>
      <c r="GW114" s="2">
        <v>134785600</v>
      </c>
      <c r="GX114" s="2">
        <v>106376200</v>
      </c>
      <c r="GY114" s="2">
        <v>133583800</v>
      </c>
      <c r="GZ114" s="2">
        <v>95737200</v>
      </c>
      <c r="HA114" s="2">
        <v>130111600</v>
      </c>
      <c r="HB114" s="2">
        <v>114244600</v>
      </c>
      <c r="HC114" s="2">
        <v>93242500</v>
      </c>
      <c r="HD114" s="2">
        <v>99593300</v>
      </c>
      <c r="HE114" s="2">
        <v>80040500</v>
      </c>
      <c r="HF114" s="2">
        <v>110126000</v>
      </c>
      <c r="HG114" s="2">
        <v>111458700</v>
      </c>
      <c r="HH114" s="2">
        <v>79136800</v>
      </c>
      <c r="HI114" s="2">
        <v>92079400</v>
      </c>
      <c r="HJ114" s="2">
        <v>167228900</v>
      </c>
      <c r="HK114" s="2">
        <v>149398100</v>
      </c>
      <c r="HL114" s="2">
        <v>68928200</v>
      </c>
      <c r="HM114" s="2">
        <v>82439200</v>
      </c>
      <c r="HN114" s="2">
        <v>76666100</v>
      </c>
      <c r="HO114" s="2">
        <v>66637300</v>
      </c>
      <c r="HP114" s="2">
        <v>78511400</v>
      </c>
      <c r="HQ114" s="2">
        <v>96907500</v>
      </c>
      <c r="HR114" s="2">
        <v>83312200</v>
      </c>
      <c r="HS114" s="2">
        <v>68703100</v>
      </c>
      <c r="HT114" s="2">
        <v>112682200</v>
      </c>
      <c r="HU114" s="2">
        <v>142470800</v>
      </c>
      <c r="HV114" s="2">
        <v>92880800</v>
      </c>
      <c r="HW114" s="2">
        <v>112022000</v>
      </c>
      <c r="HX114" s="2">
        <v>106599500</v>
      </c>
      <c r="HY114" s="2">
        <v>96001900</v>
      </c>
      <c r="HZ114" s="2">
        <v>94320700</v>
      </c>
      <c r="IA114" s="2">
        <v>136614700</v>
      </c>
      <c r="IB114" s="2">
        <v>92622100</v>
      </c>
      <c r="IC114" s="2">
        <v>127338900</v>
      </c>
      <c r="ID114" s="2">
        <v>75528900</v>
      </c>
      <c r="IE114" s="2">
        <v>76721700</v>
      </c>
      <c r="IF114" s="2">
        <v>81628700</v>
      </c>
      <c r="IG114" s="2">
        <v>108703000</v>
      </c>
      <c r="IH114" s="2">
        <v>123123900</v>
      </c>
      <c r="II114" s="2">
        <v>121439800</v>
      </c>
      <c r="IJ114" s="2">
        <v>139113100</v>
      </c>
      <c r="IK114" s="2">
        <v>95039000</v>
      </c>
      <c r="IL114" s="2">
        <v>104666700</v>
      </c>
      <c r="IM114" s="2">
        <v>90376500</v>
      </c>
      <c r="IN114" s="2">
        <v>94180800</v>
      </c>
      <c r="IO114" s="2">
        <v>149953300</v>
      </c>
      <c r="IP114" s="2">
        <v>88759200</v>
      </c>
      <c r="IQ114" s="2">
        <v>128919600</v>
      </c>
      <c r="IR114" s="2">
        <v>109916200</v>
      </c>
      <c r="IS114" s="2">
        <v>70050400</v>
      </c>
      <c r="IT114" s="2">
        <v>55643800</v>
      </c>
    </row>
    <row r="115" spans="1:254" ht="15.9" customHeight="1">
      <c r="A115" s="390" t="s">
        <v>225</v>
      </c>
      <c r="B115" s="46" t="s">
        <v>226</v>
      </c>
      <c r="C115" s="50">
        <v>713200</v>
      </c>
      <c r="D115" s="199">
        <v>-149100</v>
      </c>
      <c r="E115" s="197">
        <v>862300</v>
      </c>
      <c r="F115" s="21">
        <v>956200</v>
      </c>
      <c r="G115" s="21">
        <v>854500</v>
      </c>
      <c r="H115" s="21">
        <v>1207700</v>
      </c>
      <c r="I115" s="21">
        <v>1219200</v>
      </c>
      <c r="J115" s="21">
        <v>1886500</v>
      </c>
      <c r="K115" s="21">
        <v>1117700</v>
      </c>
      <c r="L115" s="21">
        <v>897700</v>
      </c>
      <c r="M115" s="21">
        <v>924000</v>
      </c>
      <c r="N115" s="21">
        <v>923900</v>
      </c>
      <c r="O115" s="21">
        <v>720700</v>
      </c>
      <c r="P115" s="21">
        <v>1118600</v>
      </c>
      <c r="Q115" s="21">
        <v>1156400</v>
      </c>
      <c r="R115" s="21">
        <v>1436000</v>
      </c>
      <c r="S115" s="21">
        <v>997200</v>
      </c>
      <c r="T115" s="21">
        <v>896200</v>
      </c>
      <c r="U115" s="21">
        <v>1017900</v>
      </c>
      <c r="V115" s="21">
        <v>970900</v>
      </c>
      <c r="W115" s="21">
        <v>1068800</v>
      </c>
      <c r="X115" s="21">
        <v>1039100</v>
      </c>
      <c r="Y115" s="21">
        <v>1278500</v>
      </c>
      <c r="Z115" s="21">
        <v>991800</v>
      </c>
      <c r="AA115" s="21">
        <v>736600</v>
      </c>
      <c r="AB115" s="21">
        <v>730100</v>
      </c>
      <c r="AC115" s="21">
        <v>811300</v>
      </c>
      <c r="AD115" s="21">
        <v>1021700</v>
      </c>
      <c r="AE115" s="21">
        <v>1016400</v>
      </c>
      <c r="AF115" s="21">
        <v>1085700</v>
      </c>
      <c r="AG115" s="21">
        <v>1319300</v>
      </c>
      <c r="AH115" s="21">
        <v>737900</v>
      </c>
      <c r="AI115" s="21">
        <v>891400</v>
      </c>
      <c r="AJ115" s="21">
        <v>1024200</v>
      </c>
      <c r="AK115" s="21">
        <v>767500</v>
      </c>
      <c r="AL115" s="21">
        <v>1797600</v>
      </c>
      <c r="AM115" s="21">
        <v>1023400</v>
      </c>
      <c r="AN115" s="21">
        <v>833700</v>
      </c>
      <c r="AO115" s="21">
        <v>970800</v>
      </c>
      <c r="AP115" s="21">
        <v>915600</v>
      </c>
      <c r="AQ115" s="21">
        <v>1140000</v>
      </c>
      <c r="AR115" s="21">
        <v>1215200</v>
      </c>
      <c r="AS115" s="21">
        <v>1001000</v>
      </c>
      <c r="AT115" s="21">
        <v>1196700</v>
      </c>
      <c r="AU115" s="21">
        <v>1162100</v>
      </c>
      <c r="AV115" s="21">
        <v>1020100</v>
      </c>
      <c r="AW115" s="21">
        <v>1038800</v>
      </c>
      <c r="AX115" s="21">
        <v>1096400</v>
      </c>
      <c r="AY115" s="21">
        <v>1162500</v>
      </c>
      <c r="AZ115" s="21">
        <v>1376200</v>
      </c>
      <c r="BA115" s="21">
        <v>2978500</v>
      </c>
      <c r="BB115" s="21">
        <v>5312400</v>
      </c>
      <c r="BC115" s="21">
        <v>1067600</v>
      </c>
      <c r="BD115" s="21">
        <v>1152600</v>
      </c>
      <c r="BE115" s="21">
        <v>1029100</v>
      </c>
      <c r="BF115" s="21">
        <v>898300</v>
      </c>
      <c r="BG115" s="21">
        <v>850300</v>
      </c>
      <c r="BH115" s="21">
        <v>1440300</v>
      </c>
      <c r="BI115" s="21">
        <v>1261400</v>
      </c>
      <c r="BJ115" s="21">
        <v>1144400</v>
      </c>
      <c r="BK115" s="21">
        <v>1180700</v>
      </c>
      <c r="BL115" s="21">
        <v>809900</v>
      </c>
      <c r="BM115" s="2">
        <v>1104600</v>
      </c>
      <c r="BN115" s="2">
        <v>1350300</v>
      </c>
      <c r="BO115" s="2">
        <v>1292900</v>
      </c>
      <c r="BP115" s="2">
        <v>1984100</v>
      </c>
      <c r="BQ115" s="2">
        <v>2162200</v>
      </c>
      <c r="BR115" s="2">
        <v>1293900</v>
      </c>
      <c r="BS115" s="2">
        <v>3393000</v>
      </c>
      <c r="BT115" s="2">
        <v>2877500</v>
      </c>
      <c r="BU115" s="2">
        <v>959900</v>
      </c>
      <c r="BV115" s="2">
        <v>1167300</v>
      </c>
      <c r="BW115" s="2">
        <v>1552900</v>
      </c>
      <c r="BX115" s="2">
        <v>1117500</v>
      </c>
      <c r="BY115" s="2">
        <v>1126400</v>
      </c>
      <c r="BZ115" s="2">
        <v>1309100</v>
      </c>
      <c r="CA115" s="2">
        <v>905000</v>
      </c>
      <c r="CB115" s="2">
        <v>1088100</v>
      </c>
      <c r="CC115" s="2">
        <v>1092000</v>
      </c>
      <c r="CD115" s="2">
        <v>1369300</v>
      </c>
      <c r="CE115" s="2">
        <v>986800</v>
      </c>
      <c r="CF115" s="2">
        <v>1088700</v>
      </c>
      <c r="CG115" s="2">
        <v>1280200</v>
      </c>
      <c r="CH115" s="2">
        <v>1341700</v>
      </c>
      <c r="CI115" s="2">
        <v>1006000</v>
      </c>
      <c r="CJ115" s="2">
        <v>728600</v>
      </c>
      <c r="CK115" s="2">
        <v>713700</v>
      </c>
      <c r="CL115" s="2">
        <v>1277800</v>
      </c>
      <c r="CM115" s="2">
        <v>1175500</v>
      </c>
      <c r="CN115" s="2">
        <v>1511800</v>
      </c>
      <c r="CO115" s="2">
        <v>1537300</v>
      </c>
      <c r="CP115" s="2">
        <v>1499400</v>
      </c>
      <c r="CQ115" s="2">
        <v>1001700</v>
      </c>
      <c r="CR115" s="2">
        <v>1190700</v>
      </c>
      <c r="CS115" s="2">
        <v>919400</v>
      </c>
      <c r="CT115" s="2">
        <v>1468800</v>
      </c>
      <c r="CU115" s="2">
        <v>3065600</v>
      </c>
      <c r="CV115" s="2">
        <v>826900</v>
      </c>
      <c r="CW115" s="2">
        <v>668400</v>
      </c>
      <c r="CX115" s="2">
        <v>707000</v>
      </c>
      <c r="CY115" s="2">
        <v>1215000</v>
      </c>
      <c r="CZ115" s="2">
        <v>1044600</v>
      </c>
      <c r="DA115" s="2">
        <v>742800</v>
      </c>
      <c r="DB115" s="2">
        <v>1098000</v>
      </c>
      <c r="DC115" s="2">
        <v>1472900</v>
      </c>
      <c r="DD115" s="2">
        <v>1197200</v>
      </c>
      <c r="DE115" s="2">
        <v>1487000</v>
      </c>
      <c r="DF115" s="2">
        <v>1997500</v>
      </c>
      <c r="DG115" s="2">
        <v>2130800</v>
      </c>
      <c r="DH115" s="2">
        <v>1353800</v>
      </c>
      <c r="DI115" s="2">
        <v>1737200</v>
      </c>
      <c r="DJ115" s="2">
        <v>896100</v>
      </c>
      <c r="DK115" s="2">
        <v>1132400</v>
      </c>
      <c r="DL115" s="2">
        <v>1018100</v>
      </c>
      <c r="DM115" s="2">
        <v>964000</v>
      </c>
      <c r="DN115" s="2">
        <v>1068400</v>
      </c>
      <c r="DO115" s="2">
        <v>1154900</v>
      </c>
      <c r="DP115" s="2">
        <v>842300</v>
      </c>
      <c r="DQ115" s="2">
        <v>1286000</v>
      </c>
      <c r="DR115" s="2">
        <v>1386900</v>
      </c>
      <c r="DS115" s="2">
        <v>1220700</v>
      </c>
      <c r="DT115" s="2">
        <v>1208300</v>
      </c>
      <c r="DU115" s="2">
        <v>1255000</v>
      </c>
      <c r="DV115" s="2">
        <v>1120900</v>
      </c>
      <c r="DW115" s="2">
        <v>1347200</v>
      </c>
      <c r="DX115" s="2">
        <v>1197400</v>
      </c>
      <c r="DY115" s="2">
        <v>1606300</v>
      </c>
      <c r="DZ115" s="2">
        <v>1643300</v>
      </c>
      <c r="EA115" s="2">
        <v>2454100</v>
      </c>
      <c r="EB115" s="2">
        <v>1076800</v>
      </c>
      <c r="EC115" s="2">
        <v>1320400</v>
      </c>
      <c r="ED115" s="2">
        <v>1321100</v>
      </c>
      <c r="EE115" s="2">
        <v>1288600</v>
      </c>
      <c r="EF115" s="2">
        <v>1023300</v>
      </c>
      <c r="EG115" s="2">
        <v>1388000</v>
      </c>
      <c r="EH115" s="2">
        <v>718100</v>
      </c>
      <c r="EI115" s="2">
        <v>799600</v>
      </c>
      <c r="EJ115" s="2">
        <v>715800</v>
      </c>
      <c r="EK115" s="2">
        <v>852700</v>
      </c>
      <c r="EL115" s="2">
        <v>1128700</v>
      </c>
      <c r="EM115" s="2">
        <v>1273400</v>
      </c>
      <c r="EN115" s="2">
        <v>1443900</v>
      </c>
      <c r="EO115" s="2">
        <v>1409500</v>
      </c>
      <c r="EP115" s="2">
        <v>1411300</v>
      </c>
      <c r="EQ115" s="2">
        <v>1192500</v>
      </c>
      <c r="ER115" s="2">
        <v>1153900</v>
      </c>
      <c r="ES115" s="2">
        <v>998800</v>
      </c>
      <c r="ET115" s="2">
        <v>934800</v>
      </c>
      <c r="EU115" s="2">
        <v>657500</v>
      </c>
      <c r="EV115" s="2">
        <v>359700</v>
      </c>
      <c r="EW115" s="2">
        <v>201700</v>
      </c>
      <c r="EX115" s="2">
        <v>776100</v>
      </c>
      <c r="EY115" s="2">
        <v>1194100</v>
      </c>
      <c r="EZ115" s="2">
        <v>1272800</v>
      </c>
      <c r="FA115" s="2">
        <v>2696200</v>
      </c>
      <c r="FB115" s="2">
        <v>1544200</v>
      </c>
      <c r="FC115" s="2">
        <v>1105600</v>
      </c>
      <c r="FD115" s="2">
        <v>1469200</v>
      </c>
      <c r="FE115" s="2">
        <v>1043300</v>
      </c>
      <c r="FF115" s="2">
        <v>1124500</v>
      </c>
      <c r="FG115" s="2">
        <v>1269400</v>
      </c>
      <c r="FH115" s="2">
        <v>1210100</v>
      </c>
      <c r="FI115" s="2">
        <v>1106600</v>
      </c>
      <c r="FJ115" s="2">
        <v>1031000</v>
      </c>
      <c r="FK115" s="2">
        <v>1496500</v>
      </c>
      <c r="FL115" s="2">
        <v>1849500</v>
      </c>
      <c r="FM115" s="2">
        <v>1804300</v>
      </c>
      <c r="FN115" s="2">
        <v>1420900</v>
      </c>
      <c r="FO115" s="2">
        <v>1280700</v>
      </c>
      <c r="FP115" s="2">
        <v>1399300</v>
      </c>
      <c r="FQ115" s="2">
        <v>1455000</v>
      </c>
      <c r="FR115" s="2">
        <v>1955200</v>
      </c>
      <c r="FS115" s="2">
        <v>1956500</v>
      </c>
      <c r="FT115" s="2">
        <v>2752700</v>
      </c>
      <c r="FU115" s="2">
        <v>1141000</v>
      </c>
      <c r="FV115" s="2">
        <v>1201000</v>
      </c>
      <c r="FW115" s="2">
        <v>1156600</v>
      </c>
      <c r="FX115" s="2">
        <v>1081100</v>
      </c>
      <c r="FY115" s="2">
        <v>843300</v>
      </c>
      <c r="FZ115" s="2">
        <v>1050900</v>
      </c>
      <c r="GA115" s="2">
        <v>1088500</v>
      </c>
      <c r="GB115" s="2">
        <v>955100</v>
      </c>
      <c r="GC115" s="2">
        <v>891500</v>
      </c>
      <c r="GD115" s="2">
        <v>814400</v>
      </c>
      <c r="GE115" s="2">
        <v>944100</v>
      </c>
      <c r="GF115" s="2">
        <v>1245200</v>
      </c>
      <c r="GG115" s="2">
        <v>1754400</v>
      </c>
      <c r="GH115" s="2">
        <v>1725000</v>
      </c>
      <c r="GI115" s="2">
        <v>2355600</v>
      </c>
      <c r="GJ115" s="2">
        <v>4141300</v>
      </c>
      <c r="GK115" s="2">
        <v>1324300</v>
      </c>
      <c r="GL115" s="2">
        <v>691500</v>
      </c>
      <c r="GM115" s="2">
        <v>827400</v>
      </c>
      <c r="GN115" s="2">
        <v>756500</v>
      </c>
      <c r="GO115" s="2">
        <v>673900</v>
      </c>
      <c r="GP115" s="2">
        <v>725100</v>
      </c>
      <c r="GQ115" s="2">
        <v>580600</v>
      </c>
      <c r="GR115" s="2">
        <v>682700</v>
      </c>
      <c r="GS115" s="2">
        <v>748800</v>
      </c>
      <c r="GT115" s="2">
        <v>731400</v>
      </c>
      <c r="GU115" s="2">
        <v>997000</v>
      </c>
      <c r="GV115" s="2">
        <v>1207000</v>
      </c>
      <c r="GW115" s="2">
        <v>1087300</v>
      </c>
      <c r="GX115" s="2">
        <v>1375300</v>
      </c>
      <c r="GY115" s="2">
        <v>630900</v>
      </c>
      <c r="GZ115" s="2">
        <v>768000</v>
      </c>
      <c r="HA115" s="2">
        <v>660800</v>
      </c>
      <c r="HB115" s="2">
        <v>1191900</v>
      </c>
      <c r="HC115" s="2">
        <v>929800</v>
      </c>
      <c r="HD115" s="2">
        <v>920500</v>
      </c>
      <c r="HE115" s="2">
        <v>835700</v>
      </c>
      <c r="HF115" s="2">
        <v>998300</v>
      </c>
      <c r="HG115" s="2">
        <v>1096600</v>
      </c>
      <c r="HH115" s="2">
        <v>926000</v>
      </c>
      <c r="HI115" s="2">
        <v>807100</v>
      </c>
      <c r="HJ115" s="2">
        <v>3223100</v>
      </c>
      <c r="HK115" s="2">
        <v>1495400</v>
      </c>
      <c r="HL115" s="2">
        <v>973300</v>
      </c>
      <c r="HM115" s="2">
        <v>1190700</v>
      </c>
      <c r="HN115" s="2">
        <v>1039600</v>
      </c>
      <c r="HO115" s="2">
        <v>1027100</v>
      </c>
      <c r="HP115" s="2">
        <v>1239300</v>
      </c>
      <c r="HQ115" s="2">
        <v>869900</v>
      </c>
      <c r="HR115" s="2">
        <v>944700</v>
      </c>
      <c r="HS115" s="2">
        <v>1045100</v>
      </c>
      <c r="HT115" s="2">
        <v>1109600</v>
      </c>
      <c r="HU115" s="2">
        <v>1221900</v>
      </c>
      <c r="HV115" s="2">
        <v>1145600</v>
      </c>
      <c r="HW115" s="2">
        <v>970900</v>
      </c>
      <c r="HX115" s="2">
        <v>1057100</v>
      </c>
      <c r="HY115" s="2">
        <v>969300</v>
      </c>
      <c r="HZ115" s="2">
        <v>1026900</v>
      </c>
      <c r="IA115" s="2">
        <v>2467900</v>
      </c>
      <c r="IB115" s="2">
        <v>1000100</v>
      </c>
      <c r="IC115" s="2">
        <v>1262000</v>
      </c>
      <c r="ID115" s="2">
        <v>818000</v>
      </c>
      <c r="IE115" s="2">
        <v>989200</v>
      </c>
      <c r="IF115" s="2">
        <v>1148600</v>
      </c>
      <c r="IG115" s="2">
        <v>975700</v>
      </c>
      <c r="IH115" s="2">
        <v>1403100</v>
      </c>
      <c r="II115" s="2">
        <v>1501800</v>
      </c>
      <c r="IJ115" s="2">
        <v>1264400</v>
      </c>
      <c r="IK115" s="2">
        <v>1528400</v>
      </c>
      <c r="IL115" s="2">
        <v>1338500</v>
      </c>
      <c r="IM115" s="2">
        <v>1338300</v>
      </c>
      <c r="IN115" s="2">
        <v>1093300</v>
      </c>
      <c r="IO115" s="2">
        <v>1215100</v>
      </c>
      <c r="IP115" s="2">
        <v>1109200</v>
      </c>
      <c r="IQ115" s="2">
        <v>2091600</v>
      </c>
      <c r="IR115" s="2">
        <v>2022200</v>
      </c>
      <c r="IS115" s="2">
        <v>2798000</v>
      </c>
      <c r="IT115" s="2">
        <v>1260400</v>
      </c>
    </row>
    <row r="116" spans="1:254" ht="15.9" customHeight="1">
      <c r="A116" s="390" t="s">
        <v>227</v>
      </c>
      <c r="B116" s="46" t="s">
        <v>228</v>
      </c>
      <c r="C116" s="50">
        <v>76000</v>
      </c>
      <c r="D116" s="199">
        <v>-99300</v>
      </c>
      <c r="E116" s="197">
        <v>175300</v>
      </c>
      <c r="F116" s="21">
        <v>183900</v>
      </c>
      <c r="G116" s="21">
        <v>213000</v>
      </c>
      <c r="H116" s="21">
        <v>370900</v>
      </c>
      <c r="I116" s="21">
        <v>209600</v>
      </c>
      <c r="J116" s="21">
        <v>189400</v>
      </c>
      <c r="K116" s="21">
        <v>303800</v>
      </c>
      <c r="L116" s="21">
        <v>209400</v>
      </c>
      <c r="M116" s="21">
        <v>181400</v>
      </c>
      <c r="N116" s="21">
        <v>133200</v>
      </c>
      <c r="O116" s="21">
        <v>148600</v>
      </c>
      <c r="P116" s="21">
        <v>163900</v>
      </c>
      <c r="Q116" s="21">
        <v>192500</v>
      </c>
      <c r="R116" s="21">
        <v>185200</v>
      </c>
      <c r="S116" s="21">
        <v>176700</v>
      </c>
      <c r="T116" s="21">
        <v>196500</v>
      </c>
      <c r="U116" s="21">
        <v>250200</v>
      </c>
      <c r="V116" s="21">
        <v>170600</v>
      </c>
      <c r="W116" s="21">
        <v>186600</v>
      </c>
      <c r="X116" s="21">
        <v>188000</v>
      </c>
      <c r="Y116" s="21">
        <v>243400</v>
      </c>
      <c r="Z116" s="21">
        <v>165800</v>
      </c>
      <c r="AA116" s="21">
        <v>210400</v>
      </c>
      <c r="AB116" s="21">
        <v>143900</v>
      </c>
      <c r="AC116" s="21">
        <v>168900</v>
      </c>
      <c r="AD116" s="21">
        <v>152400</v>
      </c>
      <c r="AE116" s="21">
        <v>201000</v>
      </c>
      <c r="AF116" s="21">
        <v>144800</v>
      </c>
      <c r="AG116" s="21">
        <v>217800</v>
      </c>
      <c r="AH116" s="21">
        <v>211800</v>
      </c>
      <c r="AI116" s="21">
        <v>206100</v>
      </c>
      <c r="AJ116" s="21">
        <v>204700</v>
      </c>
      <c r="AK116" s="21">
        <v>386500</v>
      </c>
      <c r="AL116" s="21">
        <v>220700</v>
      </c>
      <c r="AM116" s="21">
        <v>211700</v>
      </c>
      <c r="AN116" s="21">
        <v>140600</v>
      </c>
      <c r="AO116" s="21">
        <v>145200</v>
      </c>
      <c r="AP116" s="21">
        <v>125700</v>
      </c>
      <c r="AQ116" s="21">
        <v>208200</v>
      </c>
      <c r="AR116" s="21">
        <v>153600</v>
      </c>
      <c r="AS116" s="21">
        <v>176400</v>
      </c>
      <c r="AT116" s="21">
        <v>244200</v>
      </c>
      <c r="AU116" s="21">
        <v>166200</v>
      </c>
      <c r="AV116" s="21">
        <v>122200</v>
      </c>
      <c r="AW116" s="21">
        <v>211400</v>
      </c>
      <c r="AX116" s="21">
        <v>265700</v>
      </c>
      <c r="AY116" s="21">
        <v>192500</v>
      </c>
      <c r="AZ116" s="21">
        <v>183200</v>
      </c>
      <c r="BA116" s="21">
        <v>177600</v>
      </c>
      <c r="BB116" s="21">
        <v>114000</v>
      </c>
      <c r="BC116" s="21">
        <v>125400</v>
      </c>
      <c r="BD116" s="21">
        <v>114300</v>
      </c>
      <c r="BE116" s="21">
        <v>123100</v>
      </c>
      <c r="BF116" s="21">
        <v>107700</v>
      </c>
      <c r="BG116" s="21">
        <v>120000</v>
      </c>
      <c r="BH116" s="21">
        <v>145600</v>
      </c>
      <c r="BI116" s="21">
        <v>197200</v>
      </c>
      <c r="BJ116" s="21">
        <v>169600</v>
      </c>
      <c r="BK116" s="21">
        <v>170500</v>
      </c>
      <c r="BL116" s="21">
        <v>169300</v>
      </c>
      <c r="BM116" s="2">
        <v>171500</v>
      </c>
      <c r="BN116" s="2">
        <v>245600</v>
      </c>
      <c r="BO116" s="2">
        <v>562900</v>
      </c>
      <c r="BP116" s="2">
        <v>250100</v>
      </c>
      <c r="BQ116" s="2">
        <v>199400</v>
      </c>
      <c r="BR116" s="2">
        <v>91400</v>
      </c>
      <c r="BS116" s="2">
        <v>162800</v>
      </c>
      <c r="BT116" s="2">
        <v>154800</v>
      </c>
      <c r="BU116" s="2">
        <v>111000</v>
      </c>
      <c r="BV116" s="2">
        <v>138600</v>
      </c>
      <c r="BW116" s="2">
        <v>131200</v>
      </c>
      <c r="BX116" s="2">
        <v>122700</v>
      </c>
      <c r="BY116" s="2">
        <v>162100</v>
      </c>
      <c r="BZ116" s="2">
        <v>109600</v>
      </c>
      <c r="CA116" s="2">
        <v>90500</v>
      </c>
      <c r="CB116" s="2">
        <v>158200</v>
      </c>
      <c r="CC116" s="2">
        <v>84500</v>
      </c>
      <c r="CD116" s="2">
        <v>76000</v>
      </c>
      <c r="CE116" s="2">
        <v>111800</v>
      </c>
      <c r="CF116" s="2">
        <v>128800</v>
      </c>
      <c r="CG116" s="2">
        <v>101200</v>
      </c>
      <c r="CH116" s="2">
        <v>223900</v>
      </c>
      <c r="CI116" s="2">
        <v>265900</v>
      </c>
      <c r="CJ116" s="2">
        <v>148000</v>
      </c>
      <c r="CK116" s="2">
        <v>66300</v>
      </c>
      <c r="CL116" s="2">
        <v>77200</v>
      </c>
      <c r="CM116" s="2">
        <v>105200</v>
      </c>
      <c r="CN116" s="2">
        <v>190800</v>
      </c>
      <c r="CO116" s="2">
        <v>384900</v>
      </c>
      <c r="CP116" s="2">
        <v>342600</v>
      </c>
      <c r="CQ116" s="2">
        <v>179300</v>
      </c>
      <c r="CR116" s="2">
        <v>185000</v>
      </c>
      <c r="CS116" s="2">
        <v>165800</v>
      </c>
      <c r="CT116" s="2">
        <v>236600</v>
      </c>
      <c r="CU116" s="2">
        <v>275600</v>
      </c>
      <c r="CV116" s="2">
        <v>120500</v>
      </c>
      <c r="CW116" s="2">
        <v>114300</v>
      </c>
      <c r="CX116" s="2">
        <v>197700</v>
      </c>
      <c r="CY116" s="2">
        <v>204600</v>
      </c>
      <c r="CZ116" s="2">
        <v>156100</v>
      </c>
      <c r="DA116" s="2">
        <v>141600</v>
      </c>
      <c r="DB116" s="2">
        <v>129500</v>
      </c>
      <c r="DC116" s="2">
        <v>182300</v>
      </c>
      <c r="DD116" s="2">
        <v>141500</v>
      </c>
      <c r="DE116" s="2">
        <v>161600</v>
      </c>
      <c r="DF116" s="2">
        <v>149800</v>
      </c>
      <c r="DG116" s="2">
        <v>167000</v>
      </c>
      <c r="DH116" s="2">
        <v>129200</v>
      </c>
      <c r="DI116" s="2">
        <v>151400</v>
      </c>
      <c r="DJ116" s="2">
        <v>158600</v>
      </c>
      <c r="DK116" s="2">
        <v>183800</v>
      </c>
      <c r="DL116" s="2">
        <v>218100</v>
      </c>
      <c r="DM116" s="2">
        <v>175000</v>
      </c>
      <c r="DN116" s="2">
        <v>161400</v>
      </c>
      <c r="DO116" s="2">
        <v>193100</v>
      </c>
      <c r="DP116" s="2">
        <v>138300</v>
      </c>
      <c r="DQ116" s="2">
        <v>195400</v>
      </c>
      <c r="DR116" s="2">
        <v>149400</v>
      </c>
      <c r="DS116" s="2">
        <v>173200</v>
      </c>
      <c r="DT116" s="2">
        <v>166500</v>
      </c>
      <c r="DU116" s="2">
        <v>200700</v>
      </c>
      <c r="DV116" s="2">
        <v>145700</v>
      </c>
      <c r="DW116" s="2">
        <v>146700</v>
      </c>
      <c r="DX116" s="2">
        <v>167900</v>
      </c>
      <c r="DY116" s="2">
        <v>297100</v>
      </c>
      <c r="DZ116" s="2">
        <v>459300</v>
      </c>
      <c r="EA116" s="2">
        <v>243900</v>
      </c>
      <c r="EB116" s="2">
        <v>173700</v>
      </c>
      <c r="EC116" s="2">
        <v>132700</v>
      </c>
      <c r="ED116" s="2">
        <v>175800</v>
      </c>
      <c r="EE116" s="2">
        <v>176500</v>
      </c>
      <c r="EF116" s="2">
        <v>157800</v>
      </c>
      <c r="EG116" s="2">
        <v>146500</v>
      </c>
      <c r="EH116" s="2">
        <v>150500</v>
      </c>
      <c r="EI116" s="2">
        <v>108000</v>
      </c>
      <c r="EJ116" s="2">
        <v>129400</v>
      </c>
      <c r="EK116" s="2">
        <v>176100</v>
      </c>
      <c r="EL116" s="2">
        <v>148700</v>
      </c>
      <c r="EM116" s="2">
        <v>167000</v>
      </c>
      <c r="EN116" s="2">
        <v>171300</v>
      </c>
      <c r="EO116" s="2">
        <v>131800</v>
      </c>
      <c r="EP116" s="2">
        <v>128000</v>
      </c>
      <c r="EQ116" s="2">
        <v>180500</v>
      </c>
      <c r="ER116" s="2">
        <v>179000</v>
      </c>
      <c r="ES116" s="2">
        <v>190800</v>
      </c>
      <c r="ET116" s="2">
        <v>132900</v>
      </c>
      <c r="EU116" s="2">
        <v>132400</v>
      </c>
      <c r="EV116" s="2">
        <v>97800</v>
      </c>
      <c r="EW116" s="2">
        <v>46200</v>
      </c>
      <c r="EX116" s="2">
        <v>115400</v>
      </c>
      <c r="EY116" s="2">
        <v>121600</v>
      </c>
      <c r="EZ116" s="2">
        <v>217100</v>
      </c>
      <c r="FA116" s="2">
        <v>168000</v>
      </c>
      <c r="FB116" s="2">
        <v>126800</v>
      </c>
      <c r="FC116" s="2">
        <v>127200</v>
      </c>
      <c r="FD116" s="2">
        <v>140100</v>
      </c>
      <c r="FE116" s="2">
        <v>178400</v>
      </c>
      <c r="FF116" s="2">
        <v>151200</v>
      </c>
      <c r="FG116" s="2">
        <v>143000</v>
      </c>
      <c r="FH116" s="2">
        <v>200300</v>
      </c>
      <c r="FI116" s="2">
        <v>187200</v>
      </c>
      <c r="FJ116" s="2">
        <v>143900</v>
      </c>
      <c r="FK116" s="2">
        <v>147500</v>
      </c>
      <c r="FL116" s="2">
        <v>211400</v>
      </c>
      <c r="FM116" s="2">
        <v>264800</v>
      </c>
      <c r="FN116" s="2">
        <v>146000</v>
      </c>
      <c r="FO116" s="2">
        <v>117300</v>
      </c>
      <c r="FP116" s="2">
        <v>99900</v>
      </c>
      <c r="FQ116" s="2">
        <v>99700</v>
      </c>
      <c r="FR116" s="2">
        <v>151100</v>
      </c>
      <c r="FS116" s="2">
        <v>138000</v>
      </c>
      <c r="FT116" s="2">
        <v>184300</v>
      </c>
      <c r="FU116" s="2">
        <v>151900</v>
      </c>
      <c r="FV116" s="2">
        <v>119000</v>
      </c>
      <c r="FW116" s="2">
        <v>147000</v>
      </c>
      <c r="FX116" s="2">
        <v>170300</v>
      </c>
      <c r="FY116" s="2">
        <v>188900</v>
      </c>
      <c r="FZ116" s="2">
        <v>100500</v>
      </c>
      <c r="GA116" s="2">
        <v>131000</v>
      </c>
      <c r="GB116" s="2">
        <v>175500</v>
      </c>
      <c r="GC116" s="2">
        <v>230800</v>
      </c>
      <c r="GD116" s="2">
        <v>175500</v>
      </c>
      <c r="GE116" s="2">
        <v>231600</v>
      </c>
      <c r="GF116" s="2">
        <v>374500</v>
      </c>
      <c r="GG116" s="2">
        <v>534600</v>
      </c>
      <c r="GH116" s="2">
        <v>272500</v>
      </c>
      <c r="GI116" s="2">
        <v>1123000</v>
      </c>
      <c r="GJ116" s="2">
        <v>238200</v>
      </c>
      <c r="GK116" s="2">
        <v>212600</v>
      </c>
      <c r="GL116" s="2">
        <v>171300</v>
      </c>
      <c r="GM116" s="2">
        <v>162500</v>
      </c>
      <c r="GN116" s="2">
        <v>171000</v>
      </c>
      <c r="GO116" s="2">
        <v>145900</v>
      </c>
      <c r="GP116" s="2">
        <v>115200</v>
      </c>
      <c r="GQ116" s="2">
        <v>102700</v>
      </c>
      <c r="GR116" s="2">
        <v>143000</v>
      </c>
      <c r="GS116" s="2">
        <v>116000</v>
      </c>
      <c r="GT116" s="2">
        <v>138600</v>
      </c>
      <c r="GU116" s="2">
        <v>165600</v>
      </c>
      <c r="GV116" s="2">
        <v>196500</v>
      </c>
      <c r="GW116" s="2">
        <v>192200</v>
      </c>
      <c r="GX116" s="2">
        <v>195100</v>
      </c>
      <c r="GY116" s="2">
        <v>206400</v>
      </c>
      <c r="GZ116" s="2">
        <v>209900</v>
      </c>
      <c r="HA116" s="2">
        <v>198800</v>
      </c>
      <c r="HB116" s="2">
        <v>212300</v>
      </c>
      <c r="HC116" s="2">
        <v>322700</v>
      </c>
      <c r="HD116" s="2">
        <v>307500</v>
      </c>
      <c r="HE116" s="2">
        <v>435400</v>
      </c>
      <c r="HF116" s="2">
        <v>628300</v>
      </c>
      <c r="HG116" s="2">
        <v>277500</v>
      </c>
      <c r="HH116" s="2">
        <v>283500</v>
      </c>
      <c r="HI116" s="2">
        <v>229500</v>
      </c>
      <c r="HJ116" s="2">
        <v>270300</v>
      </c>
      <c r="HK116" s="2">
        <v>156200</v>
      </c>
      <c r="HL116" s="2">
        <v>103800</v>
      </c>
      <c r="HM116" s="2">
        <v>181500</v>
      </c>
      <c r="HN116" s="2">
        <v>172600</v>
      </c>
      <c r="HO116" s="2">
        <v>143700</v>
      </c>
      <c r="HP116" s="2">
        <v>118000</v>
      </c>
      <c r="HQ116" s="2">
        <v>128400</v>
      </c>
      <c r="HR116" s="2">
        <v>187000</v>
      </c>
      <c r="HS116" s="2">
        <v>184700</v>
      </c>
      <c r="HT116" s="2">
        <v>142500</v>
      </c>
      <c r="HU116" s="2">
        <v>265200</v>
      </c>
      <c r="HV116" s="2">
        <v>147300</v>
      </c>
      <c r="HW116" s="2">
        <v>186300</v>
      </c>
      <c r="HX116" s="2">
        <v>204700</v>
      </c>
      <c r="HY116" s="2">
        <v>170400</v>
      </c>
      <c r="HZ116" s="2">
        <v>123700</v>
      </c>
      <c r="IA116" s="2">
        <v>140500</v>
      </c>
      <c r="IB116" s="2">
        <v>144900</v>
      </c>
      <c r="IC116" s="2">
        <v>115100</v>
      </c>
      <c r="ID116" s="2">
        <v>112700</v>
      </c>
      <c r="IE116" s="2">
        <v>128900</v>
      </c>
      <c r="IF116" s="2">
        <v>141400</v>
      </c>
      <c r="IG116" s="2">
        <v>144900</v>
      </c>
      <c r="IH116" s="2">
        <v>214000</v>
      </c>
      <c r="II116" s="2">
        <v>140900</v>
      </c>
      <c r="IJ116" s="2">
        <v>179500</v>
      </c>
      <c r="IK116" s="2">
        <v>155000</v>
      </c>
      <c r="IL116" s="2">
        <v>163400</v>
      </c>
      <c r="IM116" s="2">
        <v>240600</v>
      </c>
      <c r="IN116" s="2">
        <v>238800</v>
      </c>
      <c r="IO116" s="2">
        <v>158500</v>
      </c>
      <c r="IP116" s="2">
        <v>199900</v>
      </c>
      <c r="IQ116" s="2">
        <v>486500</v>
      </c>
      <c r="IR116" s="2">
        <v>168800</v>
      </c>
      <c r="IS116" s="2">
        <v>217700</v>
      </c>
      <c r="IT116" s="2">
        <v>158600</v>
      </c>
    </row>
    <row r="117" spans="1:254" ht="15.9" customHeight="1">
      <c r="A117" s="390" t="s">
        <v>229</v>
      </c>
      <c r="B117" s="46" t="s">
        <v>230</v>
      </c>
      <c r="C117" s="50">
        <v>1071900</v>
      </c>
      <c r="D117" s="199">
        <v>-111500</v>
      </c>
      <c r="E117" s="197">
        <v>1183400</v>
      </c>
      <c r="F117" s="21">
        <v>1056900</v>
      </c>
      <c r="G117" s="21">
        <v>791000</v>
      </c>
      <c r="H117" s="21">
        <v>740100</v>
      </c>
      <c r="I117" s="21">
        <v>1513600</v>
      </c>
      <c r="J117" s="21">
        <v>1178300</v>
      </c>
      <c r="K117" s="21">
        <v>937300</v>
      </c>
      <c r="L117" s="21">
        <v>677100</v>
      </c>
      <c r="M117" s="21">
        <v>718400</v>
      </c>
      <c r="N117" s="21">
        <v>847000</v>
      </c>
      <c r="O117" s="21">
        <v>1331900</v>
      </c>
      <c r="P117" s="21">
        <v>791000</v>
      </c>
      <c r="Q117" s="21">
        <v>1143200</v>
      </c>
      <c r="R117" s="21">
        <v>1095800</v>
      </c>
      <c r="S117" s="21">
        <v>774300</v>
      </c>
      <c r="T117" s="21">
        <v>1398900</v>
      </c>
      <c r="U117" s="21">
        <v>873800</v>
      </c>
      <c r="V117" s="21">
        <v>1067700</v>
      </c>
      <c r="W117" s="21">
        <v>1070100</v>
      </c>
      <c r="X117" s="21">
        <v>1116400</v>
      </c>
      <c r="Y117" s="21">
        <v>2005600</v>
      </c>
      <c r="Z117" s="21">
        <v>2441400</v>
      </c>
      <c r="AA117" s="21">
        <v>888900</v>
      </c>
      <c r="AB117" s="21">
        <v>969800</v>
      </c>
      <c r="AC117" s="21">
        <v>1166100</v>
      </c>
      <c r="AD117" s="21">
        <v>589600</v>
      </c>
      <c r="AE117" s="21">
        <v>1278100</v>
      </c>
      <c r="AF117" s="21">
        <v>684700</v>
      </c>
      <c r="AG117" s="21">
        <v>853200</v>
      </c>
      <c r="AH117" s="21">
        <v>1075700</v>
      </c>
      <c r="AI117" s="21">
        <v>927600</v>
      </c>
      <c r="AJ117" s="21">
        <v>1424600</v>
      </c>
      <c r="AK117" s="21">
        <v>1383800</v>
      </c>
      <c r="AL117" s="21">
        <v>1294400</v>
      </c>
      <c r="AM117" s="21">
        <v>1131900</v>
      </c>
      <c r="AN117" s="21">
        <v>1008700</v>
      </c>
      <c r="AO117" s="21">
        <v>1797300</v>
      </c>
      <c r="AP117" s="21">
        <v>2209600</v>
      </c>
      <c r="AQ117" s="21">
        <v>2338200</v>
      </c>
      <c r="AR117" s="21">
        <v>3158800</v>
      </c>
      <c r="AS117" s="21">
        <v>3572000</v>
      </c>
      <c r="AT117" s="21">
        <v>2328300</v>
      </c>
      <c r="AU117" s="21">
        <v>1615200</v>
      </c>
      <c r="AV117" s="21">
        <v>1916500</v>
      </c>
      <c r="AW117" s="21">
        <v>2661700</v>
      </c>
      <c r="AX117" s="21">
        <v>3226800</v>
      </c>
      <c r="AY117" s="21">
        <v>3499900</v>
      </c>
      <c r="AZ117" s="21">
        <v>4538600</v>
      </c>
      <c r="BA117" s="21">
        <v>3965300</v>
      </c>
      <c r="BB117" s="21">
        <v>1799500</v>
      </c>
      <c r="BC117" s="21">
        <v>2822000</v>
      </c>
      <c r="BD117" s="21">
        <v>2817000</v>
      </c>
      <c r="BE117" s="21">
        <v>4208700</v>
      </c>
      <c r="BF117" s="21">
        <v>12468500</v>
      </c>
      <c r="BG117" s="21">
        <v>3644500</v>
      </c>
      <c r="BH117" s="21">
        <v>2295100</v>
      </c>
      <c r="BI117" s="21">
        <v>2770900</v>
      </c>
      <c r="BJ117" s="21">
        <v>3792600</v>
      </c>
      <c r="BK117" s="21">
        <v>1346200</v>
      </c>
      <c r="BL117" s="21">
        <v>1427600</v>
      </c>
      <c r="BM117" s="2">
        <v>2524200</v>
      </c>
      <c r="BN117" s="2">
        <v>1537500</v>
      </c>
      <c r="BO117" s="2">
        <v>1049100</v>
      </c>
      <c r="BP117" s="2">
        <v>1493100</v>
      </c>
      <c r="BQ117" s="2">
        <v>1506000</v>
      </c>
      <c r="BR117" s="2">
        <v>680000</v>
      </c>
      <c r="BS117" s="2">
        <v>1075700</v>
      </c>
      <c r="BT117" s="2">
        <v>1564900</v>
      </c>
      <c r="BU117" s="2">
        <v>709300</v>
      </c>
      <c r="BV117" s="2">
        <v>984100</v>
      </c>
      <c r="BW117" s="2">
        <v>1759500</v>
      </c>
      <c r="BX117" s="2">
        <v>1451400</v>
      </c>
      <c r="BY117" s="2">
        <v>1082000</v>
      </c>
      <c r="BZ117" s="2">
        <v>686000</v>
      </c>
      <c r="CA117" s="2">
        <v>886600</v>
      </c>
      <c r="CB117" s="2">
        <v>986500</v>
      </c>
      <c r="CC117" s="2">
        <v>901700</v>
      </c>
      <c r="CD117" s="2">
        <v>807900</v>
      </c>
      <c r="CE117" s="2">
        <v>989000</v>
      </c>
      <c r="CF117" s="2">
        <v>1436000</v>
      </c>
      <c r="CG117" s="2">
        <v>1703700</v>
      </c>
      <c r="CH117" s="2">
        <v>2229400</v>
      </c>
      <c r="CI117" s="2">
        <v>939700</v>
      </c>
      <c r="CJ117" s="2">
        <v>694000</v>
      </c>
      <c r="CK117" s="2">
        <v>692600</v>
      </c>
      <c r="CL117" s="2">
        <v>1119100</v>
      </c>
      <c r="CM117" s="2">
        <v>2196700</v>
      </c>
      <c r="CN117" s="2">
        <v>1924700</v>
      </c>
      <c r="CO117" s="2">
        <v>1824100</v>
      </c>
      <c r="CP117" s="2">
        <v>1397000</v>
      </c>
      <c r="CQ117" s="2">
        <v>1921200</v>
      </c>
      <c r="CR117" s="2">
        <v>1102900</v>
      </c>
      <c r="CS117" s="2">
        <v>1064700</v>
      </c>
      <c r="CT117" s="2">
        <v>1318200</v>
      </c>
      <c r="CU117" s="2">
        <v>1579200</v>
      </c>
      <c r="CV117" s="2">
        <v>1381500</v>
      </c>
      <c r="CW117" s="2">
        <v>1000900</v>
      </c>
      <c r="CX117" s="2">
        <v>1474000</v>
      </c>
      <c r="CY117" s="2">
        <v>1935300</v>
      </c>
      <c r="CZ117" s="2">
        <v>2373300</v>
      </c>
      <c r="DA117" s="2">
        <v>2659100</v>
      </c>
      <c r="DB117" s="2">
        <v>4509400</v>
      </c>
      <c r="DC117" s="2">
        <v>3870000</v>
      </c>
      <c r="DD117" s="2">
        <v>3283100</v>
      </c>
      <c r="DE117" s="2">
        <v>5252500</v>
      </c>
      <c r="DF117" s="2">
        <v>4870100</v>
      </c>
      <c r="DG117" s="2">
        <v>5020500</v>
      </c>
      <c r="DH117" s="2">
        <v>6749700</v>
      </c>
      <c r="DI117" s="2">
        <v>11333000</v>
      </c>
      <c r="DJ117" s="2">
        <v>6822600</v>
      </c>
      <c r="DK117" s="2">
        <v>2423100</v>
      </c>
      <c r="DL117" s="2">
        <v>1689100</v>
      </c>
      <c r="DM117" s="2">
        <v>1087500</v>
      </c>
      <c r="DN117" s="2">
        <v>978800</v>
      </c>
      <c r="DO117" s="2">
        <v>1283600</v>
      </c>
      <c r="DP117" s="2">
        <v>1048500</v>
      </c>
      <c r="DQ117" s="2">
        <v>1614300</v>
      </c>
      <c r="DR117" s="2">
        <v>1827900</v>
      </c>
      <c r="DS117" s="2">
        <v>3876300</v>
      </c>
      <c r="DT117" s="2">
        <v>4700000</v>
      </c>
      <c r="DU117" s="2">
        <v>1686700</v>
      </c>
      <c r="DV117" s="2">
        <v>1156200</v>
      </c>
      <c r="DW117" s="2">
        <v>1232400</v>
      </c>
      <c r="DX117" s="2">
        <v>1468200</v>
      </c>
      <c r="DY117" s="2">
        <v>831100</v>
      </c>
      <c r="DZ117" s="2">
        <v>1195100</v>
      </c>
      <c r="EA117" s="2">
        <v>1113300</v>
      </c>
      <c r="EB117" s="2">
        <v>1000600</v>
      </c>
      <c r="EC117" s="2">
        <v>2343200</v>
      </c>
      <c r="ED117" s="2">
        <v>1672200</v>
      </c>
      <c r="EE117" s="2">
        <v>1989700</v>
      </c>
      <c r="EF117" s="2">
        <v>1351200</v>
      </c>
      <c r="EG117" s="2">
        <v>1531400</v>
      </c>
      <c r="EH117" s="2">
        <v>1746300</v>
      </c>
      <c r="EI117" s="2">
        <v>2048500</v>
      </c>
      <c r="EJ117" s="2">
        <v>1918100</v>
      </c>
      <c r="EK117" s="2">
        <v>1472100</v>
      </c>
      <c r="EL117" s="2">
        <v>2323100</v>
      </c>
      <c r="EM117" s="2">
        <v>1989300</v>
      </c>
      <c r="EN117" s="2">
        <v>2054900</v>
      </c>
      <c r="EO117" s="2">
        <v>1648800</v>
      </c>
      <c r="EP117" s="2">
        <v>1508700</v>
      </c>
      <c r="EQ117" s="2">
        <v>1668500</v>
      </c>
      <c r="ER117" s="2">
        <v>1562800</v>
      </c>
      <c r="ES117" s="2">
        <v>903400</v>
      </c>
      <c r="ET117" s="2">
        <v>645000</v>
      </c>
      <c r="EU117" s="2">
        <v>780700</v>
      </c>
      <c r="EV117" s="2">
        <v>888700</v>
      </c>
      <c r="EW117" s="2">
        <v>794700</v>
      </c>
      <c r="EX117" s="2">
        <v>782600</v>
      </c>
      <c r="EY117" s="2">
        <v>923900</v>
      </c>
      <c r="EZ117" s="2">
        <v>1641200</v>
      </c>
      <c r="FA117" s="2">
        <v>1411500</v>
      </c>
      <c r="FB117" s="2">
        <v>1066900</v>
      </c>
      <c r="FC117" s="2">
        <v>1334200</v>
      </c>
      <c r="FD117" s="2">
        <v>1424000</v>
      </c>
      <c r="FE117" s="2">
        <v>1835900</v>
      </c>
      <c r="FF117" s="2">
        <v>1896500</v>
      </c>
      <c r="FG117" s="2">
        <v>2638700</v>
      </c>
      <c r="FH117" s="2">
        <v>1584000</v>
      </c>
      <c r="FI117" s="2">
        <v>1023600</v>
      </c>
      <c r="FJ117" s="2">
        <v>1347700</v>
      </c>
      <c r="FK117" s="2">
        <v>1628000</v>
      </c>
      <c r="FL117" s="2">
        <v>1021300</v>
      </c>
      <c r="FM117" s="2">
        <v>1628100</v>
      </c>
      <c r="FN117" s="2">
        <v>1864000</v>
      </c>
      <c r="FO117" s="2">
        <v>2186200</v>
      </c>
      <c r="FP117" s="2">
        <v>1511700</v>
      </c>
      <c r="FQ117" s="2">
        <v>1875200</v>
      </c>
      <c r="FR117" s="2">
        <v>2474100</v>
      </c>
      <c r="FS117" s="2">
        <v>1597800</v>
      </c>
      <c r="FT117" s="2">
        <v>2039400</v>
      </c>
      <c r="FU117" s="2">
        <v>2369000</v>
      </c>
      <c r="FV117" s="2">
        <v>3072000</v>
      </c>
      <c r="FW117" s="2">
        <v>2240600</v>
      </c>
      <c r="FX117" s="2">
        <v>1332400</v>
      </c>
      <c r="FY117" s="2">
        <v>1482600</v>
      </c>
      <c r="FZ117" s="2">
        <v>2124200</v>
      </c>
      <c r="GA117" s="2">
        <v>3732800</v>
      </c>
      <c r="GB117" s="2">
        <v>893200</v>
      </c>
      <c r="GC117" s="2">
        <v>836000</v>
      </c>
      <c r="GD117" s="2">
        <v>1008500</v>
      </c>
      <c r="GE117" s="2">
        <v>834200</v>
      </c>
      <c r="GF117" s="2">
        <v>1261500</v>
      </c>
      <c r="GG117" s="2">
        <v>981400</v>
      </c>
      <c r="GH117" s="2">
        <v>822000</v>
      </c>
      <c r="GI117" s="2">
        <v>2785400</v>
      </c>
      <c r="GJ117" s="2">
        <v>891300</v>
      </c>
      <c r="GK117" s="2">
        <v>970800</v>
      </c>
      <c r="GL117" s="2">
        <v>844200</v>
      </c>
      <c r="GM117" s="2">
        <v>808800</v>
      </c>
      <c r="GN117" s="2">
        <v>1022100</v>
      </c>
      <c r="GO117" s="2">
        <v>1335600</v>
      </c>
      <c r="GP117" s="2">
        <v>2593300</v>
      </c>
      <c r="GQ117" s="2">
        <v>1710600</v>
      </c>
      <c r="GR117" s="2">
        <v>1010300</v>
      </c>
      <c r="GS117" s="2">
        <v>680100</v>
      </c>
      <c r="GT117" s="2">
        <v>764100</v>
      </c>
      <c r="GU117" s="2">
        <v>1069900</v>
      </c>
      <c r="GV117" s="2">
        <v>838300</v>
      </c>
      <c r="GW117" s="2">
        <v>1092900</v>
      </c>
      <c r="GX117" s="2">
        <v>2847700</v>
      </c>
      <c r="GY117" s="2">
        <v>1642700</v>
      </c>
      <c r="GZ117" s="2">
        <v>4404700</v>
      </c>
      <c r="HA117" s="2">
        <v>1272600</v>
      </c>
      <c r="HB117" s="2">
        <v>769200</v>
      </c>
      <c r="HC117" s="2">
        <v>868500</v>
      </c>
      <c r="HD117" s="2">
        <v>1223700</v>
      </c>
      <c r="HE117" s="2">
        <v>1374300</v>
      </c>
      <c r="HF117" s="2">
        <v>1200600</v>
      </c>
      <c r="HG117" s="2">
        <v>1318700</v>
      </c>
      <c r="HH117" s="2">
        <v>1319500</v>
      </c>
      <c r="HI117" s="2">
        <v>1993500</v>
      </c>
      <c r="HJ117" s="2">
        <v>2139200</v>
      </c>
      <c r="HK117" s="2">
        <v>1166000</v>
      </c>
      <c r="HL117" s="2">
        <v>1290400</v>
      </c>
      <c r="HM117" s="2">
        <v>2603200</v>
      </c>
      <c r="HN117" s="2">
        <v>1356300</v>
      </c>
      <c r="HO117" s="2">
        <v>1441200</v>
      </c>
      <c r="HP117" s="2">
        <v>1653700</v>
      </c>
      <c r="HQ117" s="2">
        <v>1047000</v>
      </c>
      <c r="HR117" s="2">
        <v>1282200</v>
      </c>
      <c r="HS117" s="2">
        <v>873100</v>
      </c>
      <c r="HT117" s="2">
        <v>986400</v>
      </c>
      <c r="HU117" s="2">
        <v>1524300</v>
      </c>
      <c r="HV117" s="2">
        <v>1306400</v>
      </c>
      <c r="HW117" s="2">
        <v>734500</v>
      </c>
      <c r="HX117" s="2">
        <v>760700</v>
      </c>
      <c r="HY117" s="2">
        <v>1065300</v>
      </c>
      <c r="HZ117" s="2">
        <v>806300</v>
      </c>
      <c r="IA117" s="2">
        <v>1659700</v>
      </c>
      <c r="IB117" s="2">
        <v>1633400</v>
      </c>
      <c r="IC117" s="2">
        <v>1844600</v>
      </c>
      <c r="ID117" s="2">
        <v>1762400</v>
      </c>
      <c r="IE117" s="2">
        <v>2594000</v>
      </c>
      <c r="IF117" s="2">
        <v>3707800</v>
      </c>
      <c r="IG117" s="2">
        <v>2012700</v>
      </c>
      <c r="IH117" s="2">
        <v>3138200</v>
      </c>
      <c r="II117" s="2">
        <v>3373100</v>
      </c>
      <c r="IJ117" s="2">
        <v>4310500</v>
      </c>
      <c r="IK117" s="2">
        <v>2446700</v>
      </c>
      <c r="IL117" s="2">
        <v>2772800</v>
      </c>
      <c r="IM117" s="2">
        <v>4728500</v>
      </c>
      <c r="IN117" s="2">
        <v>1228000</v>
      </c>
      <c r="IO117" s="2">
        <v>1086500</v>
      </c>
      <c r="IP117" s="2">
        <v>2196200</v>
      </c>
      <c r="IQ117" s="2">
        <v>866100</v>
      </c>
      <c r="IR117" s="2">
        <v>659000</v>
      </c>
      <c r="IS117" s="2">
        <v>656000</v>
      </c>
      <c r="IT117" s="2">
        <v>768600</v>
      </c>
    </row>
    <row r="118" spans="1:254" ht="15.9" customHeight="1">
      <c r="A118" s="390" t="s">
        <v>231</v>
      </c>
      <c r="B118" s="46" t="s">
        <v>232</v>
      </c>
      <c r="C118" s="50">
        <v>302300</v>
      </c>
      <c r="D118" s="199">
        <v>-602800</v>
      </c>
      <c r="E118" s="197">
        <v>905100</v>
      </c>
      <c r="F118" s="21">
        <v>942300</v>
      </c>
      <c r="G118" s="21">
        <v>818400</v>
      </c>
      <c r="H118" s="21">
        <v>1789600</v>
      </c>
      <c r="I118" s="21">
        <v>1205500</v>
      </c>
      <c r="J118" s="21">
        <v>1058400</v>
      </c>
      <c r="K118" s="21">
        <v>1095800</v>
      </c>
      <c r="L118" s="21">
        <v>1186100</v>
      </c>
      <c r="M118" s="21">
        <v>846800</v>
      </c>
      <c r="N118" s="21">
        <v>965700</v>
      </c>
      <c r="O118" s="21">
        <v>632100</v>
      </c>
      <c r="P118" s="21">
        <v>673800</v>
      </c>
      <c r="Q118" s="21">
        <v>875100</v>
      </c>
      <c r="R118" s="21">
        <v>1299400</v>
      </c>
      <c r="S118" s="21">
        <v>911200</v>
      </c>
      <c r="T118" s="21">
        <v>789700</v>
      </c>
      <c r="U118" s="21">
        <v>466800</v>
      </c>
      <c r="V118" s="21">
        <v>537400</v>
      </c>
      <c r="W118" s="21">
        <v>896900</v>
      </c>
      <c r="X118" s="21">
        <v>896700</v>
      </c>
      <c r="Y118" s="21">
        <v>853900</v>
      </c>
      <c r="Z118" s="21">
        <v>880300</v>
      </c>
      <c r="AA118" s="21">
        <v>1319900</v>
      </c>
      <c r="AB118" s="21">
        <v>1034900</v>
      </c>
      <c r="AC118" s="21">
        <v>1202900</v>
      </c>
      <c r="AD118" s="21">
        <v>1145800</v>
      </c>
      <c r="AE118" s="21">
        <v>1455700</v>
      </c>
      <c r="AF118" s="21">
        <v>1205300</v>
      </c>
      <c r="AG118" s="21">
        <v>904800</v>
      </c>
      <c r="AH118" s="21">
        <v>1114100</v>
      </c>
      <c r="AI118" s="21">
        <v>786500</v>
      </c>
      <c r="AJ118" s="21">
        <v>1052500</v>
      </c>
      <c r="AK118" s="21">
        <v>1295500</v>
      </c>
      <c r="AL118" s="21">
        <v>2496400</v>
      </c>
      <c r="AM118" s="21">
        <v>1461200</v>
      </c>
      <c r="AN118" s="21">
        <v>1291700</v>
      </c>
      <c r="AO118" s="21">
        <v>1685300</v>
      </c>
      <c r="AP118" s="21">
        <v>1317000</v>
      </c>
      <c r="AQ118" s="21">
        <v>1120300</v>
      </c>
      <c r="AR118" s="21">
        <v>707600</v>
      </c>
      <c r="AS118" s="21">
        <v>1378800</v>
      </c>
      <c r="AT118" s="21">
        <v>1266100</v>
      </c>
      <c r="AU118" s="21">
        <v>1363900</v>
      </c>
      <c r="AV118" s="21">
        <v>1321100</v>
      </c>
      <c r="AW118" s="21">
        <v>1246000</v>
      </c>
      <c r="AX118" s="21">
        <v>964800</v>
      </c>
      <c r="AY118" s="21">
        <v>845300</v>
      </c>
      <c r="AZ118" s="21">
        <v>970900</v>
      </c>
      <c r="BA118" s="21">
        <v>2498400</v>
      </c>
      <c r="BB118" s="21">
        <v>847900</v>
      </c>
      <c r="BC118" s="21">
        <v>923100</v>
      </c>
      <c r="BD118" s="21">
        <v>1087300</v>
      </c>
      <c r="BE118" s="21">
        <v>904000</v>
      </c>
      <c r="BF118" s="21">
        <v>675000</v>
      </c>
      <c r="BG118" s="21">
        <v>1403800</v>
      </c>
      <c r="BH118" s="21">
        <v>1557500</v>
      </c>
      <c r="BI118" s="21">
        <v>921400</v>
      </c>
      <c r="BJ118" s="21">
        <v>1044500</v>
      </c>
      <c r="BK118" s="21">
        <v>2254500</v>
      </c>
      <c r="BL118" s="21">
        <v>946800</v>
      </c>
      <c r="BM118" s="2">
        <v>823400</v>
      </c>
      <c r="BN118" s="2">
        <v>760200</v>
      </c>
      <c r="BO118" s="2">
        <v>826400</v>
      </c>
      <c r="BP118" s="2">
        <v>910200</v>
      </c>
      <c r="BQ118" s="2">
        <v>1203200</v>
      </c>
      <c r="BR118" s="2">
        <v>761000</v>
      </c>
      <c r="BS118" s="2">
        <v>953800</v>
      </c>
      <c r="BT118" s="2">
        <v>1090700</v>
      </c>
      <c r="BU118" s="2">
        <v>1131600</v>
      </c>
      <c r="BV118" s="2">
        <v>636800</v>
      </c>
      <c r="BW118" s="2">
        <v>1110600</v>
      </c>
      <c r="BX118" s="2">
        <v>735500</v>
      </c>
      <c r="BY118" s="2">
        <v>1112300</v>
      </c>
      <c r="BZ118" s="2">
        <v>945900</v>
      </c>
      <c r="CA118" s="2">
        <v>979500</v>
      </c>
      <c r="CB118" s="2">
        <v>861100</v>
      </c>
      <c r="CC118" s="2">
        <v>713600</v>
      </c>
      <c r="CD118" s="2">
        <v>818100</v>
      </c>
      <c r="CE118" s="2">
        <v>710300</v>
      </c>
      <c r="CF118" s="2">
        <v>969900</v>
      </c>
      <c r="CG118" s="2">
        <v>1128100</v>
      </c>
      <c r="CH118" s="2">
        <v>1200800</v>
      </c>
      <c r="CI118" s="2">
        <v>717200</v>
      </c>
      <c r="CJ118" s="2">
        <v>754500</v>
      </c>
      <c r="CK118" s="2">
        <v>684200</v>
      </c>
      <c r="CL118" s="2">
        <v>887000</v>
      </c>
      <c r="CM118" s="2">
        <v>1379900</v>
      </c>
      <c r="CN118" s="2">
        <v>1357400</v>
      </c>
      <c r="CO118" s="2">
        <v>1326400</v>
      </c>
      <c r="CP118" s="2">
        <v>1600600</v>
      </c>
      <c r="CQ118" s="2">
        <v>972700</v>
      </c>
      <c r="CR118" s="2">
        <v>1073400</v>
      </c>
      <c r="CS118" s="2">
        <v>1250900</v>
      </c>
      <c r="CT118" s="2">
        <v>1386000</v>
      </c>
      <c r="CU118" s="2">
        <v>1407700</v>
      </c>
      <c r="CV118" s="2">
        <v>976800</v>
      </c>
      <c r="CW118" s="2">
        <v>1059200</v>
      </c>
      <c r="CX118" s="2">
        <v>1369000</v>
      </c>
      <c r="CY118" s="2">
        <v>2919700</v>
      </c>
      <c r="CZ118" s="2">
        <v>5899300</v>
      </c>
      <c r="DA118" s="2">
        <v>662700</v>
      </c>
      <c r="DB118" s="2">
        <v>1201700</v>
      </c>
      <c r="DC118" s="2">
        <v>2016500</v>
      </c>
      <c r="DD118" s="2">
        <v>2153300</v>
      </c>
      <c r="DE118" s="2">
        <v>1993400</v>
      </c>
      <c r="DF118" s="2">
        <v>2643300</v>
      </c>
      <c r="DG118" s="2">
        <v>2972600</v>
      </c>
      <c r="DH118" s="2">
        <v>2595800</v>
      </c>
      <c r="DI118" s="2">
        <v>4580800</v>
      </c>
      <c r="DJ118" s="2">
        <v>1352300</v>
      </c>
      <c r="DK118" s="2">
        <v>1852300</v>
      </c>
      <c r="DL118" s="2">
        <v>1672800</v>
      </c>
      <c r="DM118" s="2">
        <v>854800</v>
      </c>
      <c r="DN118" s="2">
        <v>1097300</v>
      </c>
      <c r="DO118" s="2">
        <v>832100</v>
      </c>
      <c r="DP118" s="2">
        <v>1440500</v>
      </c>
      <c r="DQ118" s="2">
        <v>978700</v>
      </c>
      <c r="DR118" s="2">
        <v>1234100</v>
      </c>
      <c r="DS118" s="2">
        <v>985900</v>
      </c>
      <c r="DT118" s="2">
        <v>736800</v>
      </c>
      <c r="DU118" s="2">
        <v>933000</v>
      </c>
      <c r="DV118" s="2">
        <v>1180100</v>
      </c>
      <c r="DW118" s="2">
        <v>936500</v>
      </c>
      <c r="DX118" s="2">
        <v>1232700</v>
      </c>
      <c r="DY118" s="2">
        <v>1572500</v>
      </c>
      <c r="DZ118" s="2">
        <v>1331200</v>
      </c>
      <c r="EA118" s="2">
        <v>800000</v>
      </c>
      <c r="EB118" s="2">
        <v>652100</v>
      </c>
      <c r="EC118" s="2">
        <v>530400</v>
      </c>
      <c r="ED118" s="2">
        <v>787400</v>
      </c>
      <c r="EE118" s="2">
        <v>886800</v>
      </c>
      <c r="EF118" s="2">
        <v>779100</v>
      </c>
      <c r="EG118" s="2">
        <v>914900</v>
      </c>
      <c r="EH118" s="2">
        <v>912700</v>
      </c>
      <c r="EI118" s="2">
        <v>523900</v>
      </c>
      <c r="EJ118" s="2">
        <v>625100</v>
      </c>
      <c r="EK118" s="2">
        <v>970100</v>
      </c>
      <c r="EL118" s="2">
        <v>884100</v>
      </c>
      <c r="EM118" s="2">
        <v>861000</v>
      </c>
      <c r="EN118" s="2">
        <v>735900</v>
      </c>
      <c r="EO118" s="2">
        <v>478700</v>
      </c>
      <c r="EP118" s="2">
        <v>392000</v>
      </c>
      <c r="EQ118" s="2">
        <v>471000</v>
      </c>
      <c r="ER118" s="2">
        <v>598200</v>
      </c>
      <c r="ES118" s="2">
        <v>442100</v>
      </c>
      <c r="ET118" s="2">
        <v>396000</v>
      </c>
      <c r="EU118" s="2">
        <v>449300</v>
      </c>
      <c r="EV118" s="2">
        <v>452100</v>
      </c>
      <c r="EW118" s="2">
        <v>298300</v>
      </c>
      <c r="EX118" s="2">
        <v>513000</v>
      </c>
      <c r="EY118" s="2">
        <v>361600</v>
      </c>
      <c r="EZ118" s="2">
        <v>475400</v>
      </c>
      <c r="FA118" s="2">
        <v>1163200</v>
      </c>
      <c r="FB118" s="2">
        <v>472700</v>
      </c>
      <c r="FC118" s="2">
        <v>619200</v>
      </c>
      <c r="FD118" s="2">
        <v>577500</v>
      </c>
      <c r="FE118" s="2">
        <v>646000</v>
      </c>
      <c r="FF118" s="2">
        <v>599000</v>
      </c>
      <c r="FG118" s="2">
        <v>539000</v>
      </c>
      <c r="FH118" s="2">
        <v>334600</v>
      </c>
      <c r="FI118" s="2">
        <v>281500</v>
      </c>
      <c r="FJ118" s="2">
        <v>316700</v>
      </c>
      <c r="FK118" s="2">
        <v>490700</v>
      </c>
      <c r="FL118" s="2">
        <v>525100</v>
      </c>
      <c r="FM118" s="2">
        <v>539600</v>
      </c>
      <c r="FN118" s="2">
        <v>564700</v>
      </c>
      <c r="FO118" s="2">
        <v>623100</v>
      </c>
      <c r="FP118" s="2">
        <v>436600</v>
      </c>
      <c r="FQ118" s="2">
        <v>551200</v>
      </c>
      <c r="FR118" s="2">
        <v>807700</v>
      </c>
      <c r="FS118" s="2">
        <v>624800</v>
      </c>
      <c r="FT118" s="2">
        <v>1057000</v>
      </c>
      <c r="FU118" s="2">
        <v>690400</v>
      </c>
      <c r="FV118" s="2">
        <v>639800</v>
      </c>
      <c r="FW118" s="2">
        <v>764400</v>
      </c>
      <c r="FX118" s="2">
        <v>1120100</v>
      </c>
      <c r="FY118" s="2">
        <v>963300</v>
      </c>
      <c r="FZ118" s="2">
        <v>660000</v>
      </c>
      <c r="GA118" s="2">
        <v>533800</v>
      </c>
      <c r="GB118" s="2">
        <v>332100</v>
      </c>
      <c r="GC118" s="2">
        <v>414500</v>
      </c>
      <c r="GD118" s="2">
        <v>744200</v>
      </c>
      <c r="GE118" s="2">
        <v>872000</v>
      </c>
      <c r="GF118" s="2">
        <v>1157700</v>
      </c>
      <c r="GG118" s="2">
        <v>951900</v>
      </c>
      <c r="GH118" s="2">
        <v>812100</v>
      </c>
      <c r="GI118" s="2">
        <v>2351100</v>
      </c>
      <c r="GJ118" s="2">
        <v>764500</v>
      </c>
      <c r="GK118" s="2">
        <v>799100</v>
      </c>
      <c r="GL118" s="2">
        <v>716900</v>
      </c>
      <c r="GM118" s="2">
        <v>394400</v>
      </c>
      <c r="GN118" s="2">
        <v>383700</v>
      </c>
      <c r="GO118" s="2">
        <v>388900</v>
      </c>
      <c r="GP118" s="2">
        <v>540700</v>
      </c>
      <c r="GQ118" s="2">
        <v>486200</v>
      </c>
      <c r="GR118" s="2">
        <v>525100</v>
      </c>
      <c r="GS118" s="2">
        <v>420100</v>
      </c>
      <c r="GT118" s="2">
        <v>479300</v>
      </c>
      <c r="GU118" s="2">
        <v>861100</v>
      </c>
      <c r="GV118" s="2">
        <v>752500</v>
      </c>
      <c r="GW118" s="2">
        <v>511800</v>
      </c>
      <c r="GX118" s="2">
        <v>509900</v>
      </c>
      <c r="GY118" s="2">
        <v>679100</v>
      </c>
      <c r="GZ118" s="2">
        <v>1296900</v>
      </c>
      <c r="HA118" s="2">
        <v>607500</v>
      </c>
      <c r="HB118" s="2">
        <v>532400</v>
      </c>
      <c r="HC118" s="2">
        <v>926700</v>
      </c>
      <c r="HD118" s="2">
        <v>1282900</v>
      </c>
      <c r="HE118" s="2">
        <v>1546500</v>
      </c>
      <c r="HF118" s="2">
        <v>1705000</v>
      </c>
      <c r="HG118" s="2">
        <v>851500</v>
      </c>
      <c r="HH118" s="2">
        <v>1053600</v>
      </c>
      <c r="HI118" s="2">
        <v>672200</v>
      </c>
      <c r="HJ118" s="2">
        <v>2135200</v>
      </c>
      <c r="HK118" s="2">
        <v>764100</v>
      </c>
      <c r="HL118" s="2">
        <v>973800</v>
      </c>
      <c r="HM118" s="2">
        <v>648900</v>
      </c>
      <c r="HN118" s="2">
        <v>779300</v>
      </c>
      <c r="HO118" s="2">
        <v>522800</v>
      </c>
      <c r="HP118" s="2">
        <v>621000</v>
      </c>
      <c r="HQ118" s="2">
        <v>561300</v>
      </c>
      <c r="HR118" s="2">
        <v>563000</v>
      </c>
      <c r="HS118" s="2">
        <v>732400</v>
      </c>
      <c r="HT118" s="2">
        <v>892800</v>
      </c>
      <c r="HU118" s="2">
        <v>789700</v>
      </c>
      <c r="HV118" s="2">
        <v>401700</v>
      </c>
      <c r="HW118" s="2">
        <v>387800</v>
      </c>
      <c r="HX118" s="2">
        <v>534000</v>
      </c>
      <c r="HY118" s="2">
        <v>608100</v>
      </c>
      <c r="HZ118" s="2">
        <v>439000</v>
      </c>
      <c r="IA118" s="2">
        <v>600600</v>
      </c>
      <c r="IB118" s="2">
        <v>599900</v>
      </c>
      <c r="IC118" s="2">
        <v>548800</v>
      </c>
      <c r="ID118" s="2">
        <v>362800</v>
      </c>
      <c r="IE118" s="2">
        <v>700400</v>
      </c>
      <c r="IF118" s="2">
        <v>604000</v>
      </c>
      <c r="IG118" s="2">
        <v>731200</v>
      </c>
      <c r="IH118" s="2">
        <v>1023200</v>
      </c>
      <c r="II118" s="2">
        <v>585900</v>
      </c>
      <c r="IJ118" s="2">
        <v>676400</v>
      </c>
      <c r="IK118" s="2">
        <v>884700</v>
      </c>
      <c r="IL118" s="2">
        <v>772300</v>
      </c>
      <c r="IM118" s="2">
        <v>689300</v>
      </c>
      <c r="IN118" s="2">
        <v>762500</v>
      </c>
      <c r="IO118" s="2">
        <v>893800</v>
      </c>
      <c r="IP118" s="2">
        <v>1049700</v>
      </c>
      <c r="IQ118" s="2">
        <v>906500</v>
      </c>
      <c r="IR118" s="2">
        <v>902700</v>
      </c>
      <c r="IS118" s="2">
        <v>945400</v>
      </c>
      <c r="IT118" s="2">
        <v>838900</v>
      </c>
    </row>
    <row r="119" spans="1:254" ht="15.9" customHeight="1">
      <c r="A119" s="390" t="s">
        <v>233</v>
      </c>
      <c r="B119" s="46" t="s">
        <v>234</v>
      </c>
      <c r="C119" s="50">
        <v>226200</v>
      </c>
      <c r="D119" s="199">
        <v>-376700</v>
      </c>
      <c r="E119" s="197">
        <v>602900</v>
      </c>
      <c r="F119" s="21">
        <v>547000</v>
      </c>
      <c r="G119" s="21">
        <v>813100</v>
      </c>
      <c r="H119" s="21">
        <v>836100</v>
      </c>
      <c r="I119" s="21">
        <v>574900</v>
      </c>
      <c r="J119" s="21">
        <v>489600</v>
      </c>
      <c r="K119" s="21">
        <v>653100</v>
      </c>
      <c r="L119" s="21">
        <v>435500</v>
      </c>
      <c r="M119" s="21">
        <v>399500</v>
      </c>
      <c r="N119" s="21">
        <v>266800</v>
      </c>
      <c r="O119" s="21">
        <v>393600</v>
      </c>
      <c r="P119" s="21">
        <v>467600</v>
      </c>
      <c r="Q119" s="21">
        <v>512700</v>
      </c>
      <c r="R119" s="21">
        <v>868700</v>
      </c>
      <c r="S119" s="21">
        <v>429700</v>
      </c>
      <c r="T119" s="21">
        <v>414700</v>
      </c>
      <c r="U119" s="21">
        <v>337700</v>
      </c>
      <c r="V119" s="21">
        <v>374900</v>
      </c>
      <c r="W119" s="21">
        <v>452100</v>
      </c>
      <c r="X119" s="21">
        <v>315400</v>
      </c>
      <c r="Y119" s="21">
        <v>601800</v>
      </c>
      <c r="Z119" s="21">
        <v>452800</v>
      </c>
      <c r="AA119" s="21">
        <v>474100</v>
      </c>
      <c r="AB119" s="21">
        <v>570100</v>
      </c>
      <c r="AC119" s="21">
        <v>484800</v>
      </c>
      <c r="AD119" s="21">
        <v>428800</v>
      </c>
      <c r="AE119" s="21">
        <v>863200</v>
      </c>
      <c r="AF119" s="21">
        <v>817300</v>
      </c>
      <c r="AG119" s="21">
        <v>575400</v>
      </c>
      <c r="AH119" s="21">
        <v>578200</v>
      </c>
      <c r="AI119" s="21">
        <v>410000</v>
      </c>
      <c r="AJ119" s="21">
        <v>757000</v>
      </c>
      <c r="AK119" s="21">
        <v>372800</v>
      </c>
      <c r="AL119" s="21">
        <v>499400</v>
      </c>
      <c r="AM119" s="21">
        <v>466200</v>
      </c>
      <c r="AN119" s="21">
        <v>431500</v>
      </c>
      <c r="AO119" s="21">
        <v>602400</v>
      </c>
      <c r="AP119" s="21">
        <v>551000</v>
      </c>
      <c r="AQ119" s="21">
        <v>640100</v>
      </c>
      <c r="AR119" s="21">
        <v>583200</v>
      </c>
      <c r="AS119" s="21">
        <v>649500</v>
      </c>
      <c r="AT119" s="21">
        <v>691000</v>
      </c>
      <c r="AU119" s="21">
        <v>639200</v>
      </c>
      <c r="AV119" s="21">
        <v>1303100</v>
      </c>
      <c r="AW119" s="21">
        <v>551300</v>
      </c>
      <c r="AX119" s="21">
        <v>616000</v>
      </c>
      <c r="AY119" s="21">
        <v>643000</v>
      </c>
      <c r="AZ119" s="21">
        <v>730000</v>
      </c>
      <c r="BA119" s="21">
        <v>933700</v>
      </c>
      <c r="BB119" s="21">
        <v>641600</v>
      </c>
      <c r="BC119" s="21">
        <v>591300</v>
      </c>
      <c r="BD119" s="21">
        <v>585600</v>
      </c>
      <c r="BE119" s="21">
        <v>532800</v>
      </c>
      <c r="BF119" s="21">
        <v>456600</v>
      </c>
      <c r="BG119" s="21">
        <v>587100</v>
      </c>
      <c r="BH119" s="21">
        <v>666900</v>
      </c>
      <c r="BI119" s="21">
        <v>772200</v>
      </c>
      <c r="BJ119" s="21">
        <v>549100</v>
      </c>
      <c r="BK119" s="21">
        <v>878700</v>
      </c>
      <c r="BL119" s="21">
        <v>516800</v>
      </c>
      <c r="BM119" s="2">
        <v>578600</v>
      </c>
      <c r="BN119" s="2">
        <v>322200</v>
      </c>
      <c r="BO119" s="2">
        <v>742500</v>
      </c>
      <c r="BP119" s="2">
        <v>497700</v>
      </c>
      <c r="BQ119" s="2">
        <v>472500</v>
      </c>
      <c r="BR119" s="2">
        <v>388500</v>
      </c>
      <c r="BS119" s="2">
        <v>625000</v>
      </c>
      <c r="BT119" s="2">
        <v>402500</v>
      </c>
      <c r="BU119" s="2">
        <v>371400</v>
      </c>
      <c r="BV119" s="2">
        <v>545800</v>
      </c>
      <c r="BW119" s="2">
        <v>604000</v>
      </c>
      <c r="BX119" s="2">
        <v>622600</v>
      </c>
      <c r="BY119" s="2">
        <v>371700</v>
      </c>
      <c r="BZ119" s="2">
        <v>296700</v>
      </c>
      <c r="CA119" s="2">
        <v>306000</v>
      </c>
      <c r="CB119" s="2">
        <v>305000</v>
      </c>
      <c r="CC119" s="2">
        <v>210000</v>
      </c>
      <c r="CD119" s="2">
        <v>214600</v>
      </c>
      <c r="CE119" s="2">
        <v>293800</v>
      </c>
      <c r="CF119" s="2">
        <v>330600</v>
      </c>
      <c r="CG119" s="2">
        <v>333500</v>
      </c>
      <c r="CH119" s="2">
        <v>428900</v>
      </c>
      <c r="CI119" s="2">
        <v>292500</v>
      </c>
      <c r="CJ119" s="2">
        <v>331100</v>
      </c>
      <c r="CK119" s="2">
        <v>407400</v>
      </c>
      <c r="CL119" s="2">
        <v>697000</v>
      </c>
      <c r="CM119" s="2">
        <v>556500</v>
      </c>
      <c r="CN119" s="2">
        <v>426000</v>
      </c>
      <c r="CO119" s="2">
        <v>547700</v>
      </c>
      <c r="CP119" s="2">
        <v>489700</v>
      </c>
      <c r="CQ119" s="2">
        <v>256700</v>
      </c>
      <c r="CR119" s="2">
        <v>320200</v>
      </c>
      <c r="CS119" s="2">
        <v>356400</v>
      </c>
      <c r="CT119" s="2">
        <v>435400</v>
      </c>
      <c r="CU119" s="2">
        <v>379400</v>
      </c>
      <c r="CV119" s="2">
        <v>286300</v>
      </c>
      <c r="CW119" s="2">
        <v>262200</v>
      </c>
      <c r="CX119" s="2">
        <v>449700</v>
      </c>
      <c r="CY119" s="2">
        <v>494600</v>
      </c>
      <c r="CZ119" s="2">
        <v>357600</v>
      </c>
      <c r="DA119" s="2">
        <v>256600</v>
      </c>
      <c r="DB119" s="2">
        <v>339600</v>
      </c>
      <c r="DC119" s="2">
        <v>337200</v>
      </c>
      <c r="DD119" s="2">
        <v>335100</v>
      </c>
      <c r="DE119" s="2">
        <v>335700</v>
      </c>
      <c r="DF119" s="2">
        <v>542900</v>
      </c>
      <c r="DG119" s="2">
        <v>396400</v>
      </c>
      <c r="DH119" s="2">
        <v>435600</v>
      </c>
      <c r="DI119" s="2">
        <v>633800</v>
      </c>
      <c r="DJ119" s="2">
        <v>689400</v>
      </c>
      <c r="DK119" s="2">
        <v>468900</v>
      </c>
      <c r="DL119" s="2">
        <v>441700</v>
      </c>
      <c r="DM119" s="2">
        <v>511100</v>
      </c>
      <c r="DN119" s="2">
        <v>421500</v>
      </c>
      <c r="DO119" s="2">
        <v>324100</v>
      </c>
      <c r="DP119" s="2">
        <v>430000</v>
      </c>
      <c r="DQ119" s="2">
        <v>381200</v>
      </c>
      <c r="DR119" s="2">
        <v>386900</v>
      </c>
      <c r="DS119" s="2">
        <v>546500</v>
      </c>
      <c r="DT119" s="2">
        <v>426000</v>
      </c>
      <c r="DU119" s="2">
        <v>468700</v>
      </c>
      <c r="DV119" s="2">
        <v>783300</v>
      </c>
      <c r="DW119" s="2">
        <v>621800</v>
      </c>
      <c r="DX119" s="2">
        <v>644100</v>
      </c>
      <c r="DY119" s="2">
        <v>241700</v>
      </c>
      <c r="DZ119" s="2">
        <v>262700</v>
      </c>
      <c r="EA119" s="2">
        <v>242900</v>
      </c>
      <c r="EB119" s="2">
        <v>295800</v>
      </c>
      <c r="EC119" s="2">
        <v>213900</v>
      </c>
      <c r="ED119" s="2">
        <v>258800</v>
      </c>
      <c r="EE119" s="2">
        <v>357100</v>
      </c>
      <c r="EF119" s="2">
        <v>575200</v>
      </c>
      <c r="EG119" s="2">
        <v>395800</v>
      </c>
      <c r="EH119" s="2">
        <v>404300</v>
      </c>
      <c r="EI119" s="2">
        <v>282000</v>
      </c>
      <c r="EJ119" s="2">
        <v>423800</v>
      </c>
      <c r="EK119" s="2">
        <v>413100</v>
      </c>
      <c r="EL119" s="2">
        <v>278200</v>
      </c>
      <c r="EM119" s="2">
        <v>443100</v>
      </c>
      <c r="EN119" s="2">
        <v>464300</v>
      </c>
      <c r="EO119" s="2">
        <v>371000</v>
      </c>
      <c r="EP119" s="2">
        <v>382800</v>
      </c>
      <c r="EQ119" s="2">
        <v>391100</v>
      </c>
      <c r="ER119" s="2">
        <v>419900</v>
      </c>
      <c r="ES119" s="2">
        <v>296000</v>
      </c>
      <c r="ET119" s="2">
        <v>205300</v>
      </c>
      <c r="EU119" s="2">
        <v>228400</v>
      </c>
      <c r="EV119" s="2">
        <v>238200</v>
      </c>
      <c r="EW119" s="2">
        <v>205200</v>
      </c>
      <c r="EX119" s="2">
        <v>296700</v>
      </c>
      <c r="EY119" s="2">
        <v>222900</v>
      </c>
      <c r="EZ119" s="2">
        <v>352500</v>
      </c>
      <c r="FA119" s="2">
        <v>382300</v>
      </c>
      <c r="FB119" s="2">
        <v>267100</v>
      </c>
      <c r="FC119" s="2">
        <v>276600</v>
      </c>
      <c r="FD119" s="2">
        <v>290800</v>
      </c>
      <c r="FE119" s="2">
        <v>279000</v>
      </c>
      <c r="FF119" s="2">
        <v>492200</v>
      </c>
      <c r="FG119" s="2">
        <v>604100</v>
      </c>
      <c r="FH119" s="2">
        <v>657200</v>
      </c>
      <c r="FI119" s="2">
        <v>520400</v>
      </c>
      <c r="FJ119" s="2">
        <v>446000</v>
      </c>
      <c r="FK119" s="2">
        <v>373400</v>
      </c>
      <c r="FL119" s="2">
        <v>603400</v>
      </c>
      <c r="FM119" s="2">
        <v>598600</v>
      </c>
      <c r="FN119" s="2">
        <v>500600</v>
      </c>
      <c r="FO119" s="2">
        <v>379000</v>
      </c>
      <c r="FP119" s="2">
        <v>432400</v>
      </c>
      <c r="FQ119" s="2">
        <v>453100</v>
      </c>
      <c r="FR119" s="2">
        <v>515700</v>
      </c>
      <c r="FS119" s="2">
        <v>328900</v>
      </c>
      <c r="FT119" s="2">
        <v>435300</v>
      </c>
      <c r="FU119" s="2">
        <v>309300</v>
      </c>
      <c r="FV119" s="2">
        <v>250900</v>
      </c>
      <c r="FW119" s="2">
        <v>298200</v>
      </c>
      <c r="FX119" s="2">
        <v>206400</v>
      </c>
      <c r="FY119" s="2">
        <v>227400</v>
      </c>
      <c r="FZ119" s="2">
        <v>198500</v>
      </c>
      <c r="GA119" s="2">
        <v>314100</v>
      </c>
      <c r="GB119" s="2">
        <v>557200</v>
      </c>
      <c r="GC119" s="2">
        <v>397400</v>
      </c>
      <c r="GD119" s="2">
        <v>1095100</v>
      </c>
      <c r="GE119" s="2">
        <v>461200</v>
      </c>
      <c r="GF119" s="2">
        <v>396600</v>
      </c>
      <c r="GG119" s="2">
        <v>348500</v>
      </c>
      <c r="GH119" s="2">
        <v>515500</v>
      </c>
      <c r="GI119" s="2">
        <v>403600</v>
      </c>
      <c r="GJ119" s="2">
        <v>257200</v>
      </c>
      <c r="GK119" s="2">
        <v>259300</v>
      </c>
      <c r="GL119" s="2">
        <v>275000</v>
      </c>
      <c r="GM119" s="2">
        <v>425800</v>
      </c>
      <c r="GN119" s="2">
        <v>355800</v>
      </c>
      <c r="GO119" s="2">
        <v>250300</v>
      </c>
      <c r="GP119" s="2">
        <v>278400</v>
      </c>
      <c r="GQ119" s="2">
        <v>267400</v>
      </c>
      <c r="GR119" s="2">
        <v>245500</v>
      </c>
      <c r="GS119" s="2">
        <v>279700</v>
      </c>
      <c r="GT119" s="2">
        <v>380700</v>
      </c>
      <c r="GU119" s="2">
        <v>476200</v>
      </c>
      <c r="GV119" s="2">
        <v>459700</v>
      </c>
      <c r="GW119" s="2">
        <v>342300</v>
      </c>
      <c r="GX119" s="2">
        <v>360400</v>
      </c>
      <c r="GY119" s="2">
        <v>457400</v>
      </c>
      <c r="GZ119" s="2">
        <v>445800</v>
      </c>
      <c r="HA119" s="2">
        <v>347500</v>
      </c>
      <c r="HB119" s="2">
        <v>357400</v>
      </c>
      <c r="HC119" s="2">
        <v>436500</v>
      </c>
      <c r="HD119" s="2">
        <v>455300</v>
      </c>
      <c r="HE119" s="2">
        <v>505200</v>
      </c>
      <c r="HF119" s="2">
        <v>659900</v>
      </c>
      <c r="HG119" s="2">
        <v>578200</v>
      </c>
      <c r="HH119" s="2">
        <v>428700</v>
      </c>
      <c r="HI119" s="2">
        <v>308100</v>
      </c>
      <c r="HJ119" s="2">
        <v>478400</v>
      </c>
      <c r="HK119" s="2">
        <v>255400</v>
      </c>
      <c r="HL119" s="2">
        <v>285800</v>
      </c>
      <c r="HM119" s="2">
        <v>346200</v>
      </c>
      <c r="HN119" s="2">
        <v>472900</v>
      </c>
      <c r="HO119" s="2">
        <v>359500</v>
      </c>
      <c r="HP119" s="2">
        <v>263500</v>
      </c>
      <c r="HQ119" s="2">
        <v>527700</v>
      </c>
      <c r="HR119" s="2">
        <v>372400</v>
      </c>
      <c r="HS119" s="2">
        <v>372600</v>
      </c>
      <c r="HT119" s="2">
        <v>311400</v>
      </c>
      <c r="HU119" s="2">
        <v>391100</v>
      </c>
      <c r="HV119" s="2">
        <v>490000</v>
      </c>
      <c r="HW119" s="2">
        <v>368100</v>
      </c>
      <c r="HX119" s="2">
        <v>333900</v>
      </c>
      <c r="HY119" s="2">
        <v>303300</v>
      </c>
      <c r="HZ119" s="2">
        <v>366300</v>
      </c>
      <c r="IA119" s="2">
        <v>293000</v>
      </c>
      <c r="IB119" s="2">
        <v>313300</v>
      </c>
      <c r="IC119" s="2">
        <v>292700</v>
      </c>
      <c r="ID119" s="2">
        <v>256300</v>
      </c>
      <c r="IE119" s="2">
        <v>318200</v>
      </c>
      <c r="IF119" s="2">
        <v>575900</v>
      </c>
      <c r="IG119" s="2">
        <v>203200</v>
      </c>
      <c r="IH119" s="2">
        <v>341400</v>
      </c>
      <c r="II119" s="2">
        <v>299400</v>
      </c>
      <c r="IJ119" s="2">
        <v>284000</v>
      </c>
      <c r="IK119" s="2">
        <v>662200</v>
      </c>
      <c r="IL119" s="2">
        <v>500900</v>
      </c>
      <c r="IM119" s="2">
        <v>545200</v>
      </c>
      <c r="IN119" s="2">
        <v>442000</v>
      </c>
      <c r="IO119" s="2">
        <v>611900</v>
      </c>
      <c r="IP119" s="2">
        <v>454000</v>
      </c>
      <c r="IQ119" s="2">
        <v>1295000</v>
      </c>
      <c r="IR119" s="2">
        <v>349500</v>
      </c>
      <c r="IS119" s="2">
        <v>325600</v>
      </c>
      <c r="IT119" s="2">
        <v>333500</v>
      </c>
    </row>
    <row r="120" spans="1:254" ht="15.9" customHeight="1">
      <c r="A120" s="390" t="s">
        <v>235</v>
      </c>
      <c r="B120" s="46" t="s">
        <v>236</v>
      </c>
      <c r="C120" s="50">
        <v>59800</v>
      </c>
      <c r="D120" s="199">
        <v>-56300</v>
      </c>
      <c r="E120" s="197">
        <v>116100</v>
      </c>
      <c r="F120" s="21">
        <v>73100</v>
      </c>
      <c r="G120" s="21">
        <v>105000</v>
      </c>
      <c r="H120" s="21">
        <v>116000</v>
      </c>
      <c r="I120" s="21">
        <v>90600</v>
      </c>
      <c r="J120" s="21">
        <v>67800</v>
      </c>
      <c r="K120" s="21">
        <v>127100</v>
      </c>
      <c r="L120" s="21">
        <v>79700</v>
      </c>
      <c r="M120" s="21">
        <v>95800</v>
      </c>
      <c r="N120" s="21">
        <v>90800</v>
      </c>
      <c r="O120" s="21">
        <v>49300</v>
      </c>
      <c r="P120" s="21">
        <v>58000</v>
      </c>
      <c r="Q120" s="21">
        <v>78100</v>
      </c>
      <c r="R120" s="21">
        <v>89400</v>
      </c>
      <c r="S120" s="21">
        <v>62400</v>
      </c>
      <c r="T120" s="21">
        <v>75900</v>
      </c>
      <c r="U120" s="21">
        <v>55700</v>
      </c>
      <c r="V120" s="21">
        <v>67000</v>
      </c>
      <c r="W120" s="21">
        <v>67400</v>
      </c>
      <c r="X120" s="21">
        <v>41500</v>
      </c>
      <c r="Y120" s="21">
        <v>66300</v>
      </c>
      <c r="Z120" s="21">
        <v>107300</v>
      </c>
      <c r="AA120" s="21">
        <v>54800</v>
      </c>
      <c r="AB120" s="21">
        <v>145600</v>
      </c>
      <c r="AC120" s="21">
        <v>73800</v>
      </c>
      <c r="AD120" s="21">
        <v>56300</v>
      </c>
      <c r="AE120" s="21">
        <v>56000</v>
      </c>
      <c r="AF120" s="21">
        <v>81400</v>
      </c>
      <c r="AG120" s="21">
        <v>79100</v>
      </c>
      <c r="AH120" s="21">
        <v>103200</v>
      </c>
      <c r="AI120" s="21">
        <v>61000</v>
      </c>
      <c r="AJ120" s="21">
        <v>171500</v>
      </c>
      <c r="AK120" s="21">
        <v>86900</v>
      </c>
      <c r="AL120" s="21">
        <v>76500</v>
      </c>
      <c r="AM120" s="21">
        <v>66100</v>
      </c>
      <c r="AN120" s="21">
        <v>65600</v>
      </c>
      <c r="AO120" s="21">
        <v>41800</v>
      </c>
      <c r="AP120" s="21">
        <v>49200</v>
      </c>
      <c r="AQ120" s="21">
        <v>81500</v>
      </c>
      <c r="AR120" s="21">
        <v>88200</v>
      </c>
      <c r="AS120" s="21">
        <v>71300</v>
      </c>
      <c r="AT120" s="21">
        <v>84200</v>
      </c>
      <c r="AU120" s="21">
        <v>104200</v>
      </c>
      <c r="AV120" s="21">
        <v>54600</v>
      </c>
      <c r="AW120" s="21">
        <v>69000</v>
      </c>
      <c r="AX120" s="21">
        <v>121700</v>
      </c>
      <c r="AY120" s="21">
        <v>154000</v>
      </c>
      <c r="AZ120" s="21">
        <v>139700</v>
      </c>
      <c r="BA120" s="21">
        <v>155900</v>
      </c>
      <c r="BB120" s="21">
        <v>126400</v>
      </c>
      <c r="BC120" s="21">
        <v>137100</v>
      </c>
      <c r="BD120" s="21">
        <v>207900</v>
      </c>
      <c r="BE120" s="21">
        <v>162900</v>
      </c>
      <c r="BF120" s="21">
        <v>113400</v>
      </c>
      <c r="BG120" s="21">
        <v>104400</v>
      </c>
      <c r="BH120" s="21">
        <v>141500</v>
      </c>
      <c r="BI120" s="21">
        <v>168400</v>
      </c>
      <c r="BJ120" s="21">
        <v>173300</v>
      </c>
      <c r="BK120" s="21">
        <v>215500</v>
      </c>
      <c r="BL120" s="21">
        <v>206500</v>
      </c>
      <c r="BM120" s="2">
        <v>138400</v>
      </c>
      <c r="BN120" s="2">
        <v>187500</v>
      </c>
      <c r="BO120" s="2">
        <v>167000</v>
      </c>
      <c r="BP120" s="2">
        <v>116400</v>
      </c>
      <c r="BQ120" s="2">
        <v>134700</v>
      </c>
      <c r="BR120" s="2">
        <v>213900</v>
      </c>
      <c r="BS120" s="2">
        <v>142400</v>
      </c>
      <c r="BT120" s="2">
        <v>162800</v>
      </c>
      <c r="BU120" s="2">
        <v>75400</v>
      </c>
      <c r="BV120" s="2">
        <v>54900</v>
      </c>
      <c r="BW120" s="2">
        <v>61400</v>
      </c>
      <c r="BX120" s="2">
        <v>63800</v>
      </c>
      <c r="BY120" s="2">
        <v>87100</v>
      </c>
      <c r="BZ120" s="2">
        <v>77700</v>
      </c>
      <c r="CA120" s="2">
        <v>91800</v>
      </c>
      <c r="CB120" s="2">
        <v>71800</v>
      </c>
      <c r="CC120" s="2">
        <v>94300</v>
      </c>
      <c r="CD120" s="2">
        <v>60700</v>
      </c>
      <c r="CE120" s="2">
        <v>49800</v>
      </c>
      <c r="CF120" s="2">
        <v>55600</v>
      </c>
      <c r="CG120" s="2">
        <v>61900</v>
      </c>
      <c r="CH120" s="2">
        <v>83400</v>
      </c>
      <c r="CI120" s="2">
        <v>37900</v>
      </c>
      <c r="CJ120" s="2">
        <v>36600</v>
      </c>
      <c r="CK120" s="2">
        <v>122600</v>
      </c>
      <c r="CL120" s="2">
        <v>149100</v>
      </c>
      <c r="CM120" s="2">
        <v>111500</v>
      </c>
      <c r="CN120" s="2">
        <v>135400</v>
      </c>
      <c r="CO120" s="2">
        <v>145300</v>
      </c>
      <c r="CP120" s="2">
        <v>141700</v>
      </c>
      <c r="CQ120" s="2">
        <v>67500</v>
      </c>
      <c r="CR120" s="2">
        <v>99100</v>
      </c>
      <c r="CS120" s="2">
        <v>86700</v>
      </c>
      <c r="CT120" s="2">
        <v>98300</v>
      </c>
      <c r="CU120" s="2">
        <v>92700</v>
      </c>
      <c r="CV120" s="2">
        <v>207600</v>
      </c>
      <c r="CW120" s="2">
        <v>166400</v>
      </c>
      <c r="CX120" s="2">
        <v>64300</v>
      </c>
      <c r="CY120" s="2">
        <v>91900</v>
      </c>
      <c r="CZ120" s="2">
        <v>90400</v>
      </c>
      <c r="DA120" s="2">
        <v>119700</v>
      </c>
      <c r="DB120" s="2">
        <v>95500</v>
      </c>
      <c r="DC120" s="2">
        <v>100000</v>
      </c>
      <c r="DD120" s="2">
        <v>64400</v>
      </c>
      <c r="DE120" s="2">
        <v>74000</v>
      </c>
      <c r="DF120" s="2">
        <v>102000</v>
      </c>
      <c r="DG120" s="2">
        <v>154400</v>
      </c>
      <c r="DH120" s="2">
        <v>122100</v>
      </c>
      <c r="DI120" s="2">
        <v>79500</v>
      </c>
      <c r="DJ120" s="2">
        <v>69000</v>
      </c>
      <c r="DK120" s="2">
        <v>145000</v>
      </c>
      <c r="DL120" s="2">
        <v>123600</v>
      </c>
      <c r="DM120" s="2">
        <v>176600</v>
      </c>
      <c r="DN120" s="2">
        <v>211200</v>
      </c>
      <c r="DO120" s="2">
        <v>204600</v>
      </c>
      <c r="DP120" s="2">
        <v>154900</v>
      </c>
      <c r="DQ120" s="2">
        <v>141300</v>
      </c>
      <c r="DR120" s="2">
        <v>203800</v>
      </c>
      <c r="DS120" s="2">
        <v>130300</v>
      </c>
      <c r="DT120" s="2">
        <v>68900</v>
      </c>
      <c r="DU120" s="2">
        <v>108300</v>
      </c>
      <c r="DV120" s="2">
        <v>51400</v>
      </c>
      <c r="DW120" s="2">
        <v>74400</v>
      </c>
      <c r="DX120" s="2">
        <v>65300</v>
      </c>
      <c r="DY120" s="2">
        <v>58900</v>
      </c>
      <c r="DZ120" s="2">
        <v>67200</v>
      </c>
      <c r="EA120" s="2">
        <v>82300</v>
      </c>
      <c r="EB120" s="2">
        <v>79800</v>
      </c>
      <c r="EC120" s="2">
        <v>53800</v>
      </c>
      <c r="ED120" s="2">
        <v>63400</v>
      </c>
      <c r="EE120" s="2">
        <v>70700</v>
      </c>
      <c r="EF120" s="2">
        <v>76500</v>
      </c>
      <c r="EG120" s="2">
        <v>106600</v>
      </c>
      <c r="EH120" s="2">
        <v>61600</v>
      </c>
      <c r="EI120" s="2">
        <v>49500</v>
      </c>
      <c r="EJ120" s="2">
        <v>65600</v>
      </c>
      <c r="EK120" s="2">
        <v>66700</v>
      </c>
      <c r="EL120" s="2">
        <v>57100</v>
      </c>
      <c r="EM120" s="2">
        <v>62800</v>
      </c>
      <c r="EN120" s="2">
        <v>74900</v>
      </c>
      <c r="EO120" s="2">
        <v>69800</v>
      </c>
      <c r="EP120" s="2">
        <v>51600</v>
      </c>
      <c r="EQ120" s="2">
        <v>78400</v>
      </c>
      <c r="ER120" s="2">
        <v>77300</v>
      </c>
      <c r="ES120" s="2">
        <v>105700</v>
      </c>
      <c r="ET120" s="2">
        <v>78400</v>
      </c>
      <c r="EU120" s="2">
        <v>99800</v>
      </c>
      <c r="EV120" s="2">
        <v>56100</v>
      </c>
      <c r="EW120" s="2">
        <v>61000</v>
      </c>
      <c r="EX120" s="2">
        <v>72400</v>
      </c>
      <c r="EY120" s="2">
        <v>140300</v>
      </c>
      <c r="EZ120" s="2">
        <v>133600</v>
      </c>
      <c r="FA120" s="2">
        <v>219300</v>
      </c>
      <c r="FB120" s="2">
        <v>159700</v>
      </c>
      <c r="FC120" s="2">
        <v>164400</v>
      </c>
      <c r="FD120" s="2">
        <v>82600</v>
      </c>
      <c r="FE120" s="2">
        <v>123700</v>
      </c>
      <c r="FF120" s="2">
        <v>152800</v>
      </c>
      <c r="FG120" s="2">
        <v>132600</v>
      </c>
      <c r="FH120" s="2">
        <v>204200</v>
      </c>
      <c r="FI120" s="2">
        <v>173900</v>
      </c>
      <c r="FJ120" s="2">
        <v>39400</v>
      </c>
      <c r="FK120" s="2">
        <v>83600</v>
      </c>
      <c r="FL120" s="2">
        <v>69800</v>
      </c>
      <c r="FM120" s="2">
        <v>76900</v>
      </c>
      <c r="FN120" s="2">
        <v>82400</v>
      </c>
      <c r="FO120" s="2">
        <v>101800</v>
      </c>
      <c r="FP120" s="2">
        <v>49700</v>
      </c>
      <c r="FQ120" s="2">
        <v>49200</v>
      </c>
      <c r="FR120" s="2">
        <v>56900</v>
      </c>
      <c r="FS120" s="2">
        <v>45900</v>
      </c>
      <c r="FT120" s="2">
        <v>74800</v>
      </c>
      <c r="FU120" s="2">
        <v>53300</v>
      </c>
      <c r="FV120" s="2">
        <v>104500</v>
      </c>
      <c r="FW120" s="2">
        <v>67600</v>
      </c>
      <c r="FX120" s="2">
        <v>86400</v>
      </c>
      <c r="FY120" s="2">
        <v>80300</v>
      </c>
      <c r="FZ120" s="2">
        <v>94900</v>
      </c>
      <c r="GA120" s="2">
        <v>201000</v>
      </c>
      <c r="GB120" s="2">
        <v>255300</v>
      </c>
      <c r="GC120" s="2">
        <v>127300</v>
      </c>
      <c r="GD120" s="2">
        <v>100800</v>
      </c>
      <c r="GE120" s="2">
        <v>108700</v>
      </c>
      <c r="GF120" s="2">
        <v>148200</v>
      </c>
      <c r="GG120" s="2">
        <v>292700</v>
      </c>
      <c r="GH120" s="2">
        <v>238000</v>
      </c>
      <c r="GI120" s="2">
        <v>120400</v>
      </c>
      <c r="GJ120" s="2">
        <v>69400</v>
      </c>
      <c r="GK120" s="2">
        <v>125100</v>
      </c>
      <c r="GL120" s="2">
        <v>87400</v>
      </c>
      <c r="GM120" s="2">
        <v>53500</v>
      </c>
      <c r="GN120" s="2">
        <v>74300</v>
      </c>
      <c r="GO120" s="2">
        <v>220700</v>
      </c>
      <c r="GP120" s="2">
        <v>52800</v>
      </c>
      <c r="GQ120" s="2">
        <v>29800</v>
      </c>
      <c r="GR120" s="2">
        <v>39100</v>
      </c>
      <c r="GS120" s="2">
        <v>45300</v>
      </c>
      <c r="GT120" s="2">
        <v>84000</v>
      </c>
      <c r="GU120" s="2">
        <v>129200</v>
      </c>
      <c r="GV120" s="2">
        <v>98800</v>
      </c>
      <c r="GW120" s="2">
        <v>57100</v>
      </c>
      <c r="GX120" s="2">
        <v>57900</v>
      </c>
      <c r="GY120" s="2">
        <v>78500</v>
      </c>
      <c r="GZ120" s="2">
        <v>84600</v>
      </c>
      <c r="HA120" s="2">
        <v>56200</v>
      </c>
      <c r="HB120" s="2">
        <v>94400</v>
      </c>
      <c r="HC120" s="2">
        <v>91800</v>
      </c>
      <c r="HD120" s="2">
        <v>76400</v>
      </c>
      <c r="HE120" s="2">
        <v>63200</v>
      </c>
      <c r="HF120" s="2">
        <v>78100</v>
      </c>
      <c r="HG120" s="2">
        <v>76400</v>
      </c>
      <c r="HH120" s="2">
        <v>57000</v>
      </c>
      <c r="HI120" s="2">
        <v>76100</v>
      </c>
      <c r="HJ120" s="2">
        <v>129300</v>
      </c>
      <c r="HK120" s="2">
        <v>56600</v>
      </c>
      <c r="HL120" s="2">
        <v>62200</v>
      </c>
      <c r="HM120" s="2">
        <v>68900</v>
      </c>
      <c r="HN120" s="2">
        <v>78500</v>
      </c>
      <c r="HO120" s="2">
        <v>116900</v>
      </c>
      <c r="HP120" s="2">
        <v>86200</v>
      </c>
      <c r="HQ120" s="2">
        <v>124100</v>
      </c>
      <c r="HR120" s="2">
        <v>74200</v>
      </c>
      <c r="HS120" s="2">
        <v>62100</v>
      </c>
      <c r="HT120" s="2">
        <v>54800</v>
      </c>
      <c r="HU120" s="2">
        <v>111200</v>
      </c>
      <c r="HV120" s="2">
        <v>68900</v>
      </c>
      <c r="HW120" s="2">
        <v>104900</v>
      </c>
      <c r="HX120" s="2">
        <v>71500</v>
      </c>
      <c r="HY120" s="2">
        <v>93300</v>
      </c>
      <c r="HZ120" s="2">
        <v>58000</v>
      </c>
      <c r="IA120" s="2">
        <v>46500</v>
      </c>
      <c r="IB120" s="2">
        <v>90800</v>
      </c>
      <c r="IC120" s="2">
        <v>79600</v>
      </c>
      <c r="ID120" s="2">
        <v>78900</v>
      </c>
      <c r="IE120" s="2">
        <v>84400</v>
      </c>
      <c r="IF120" s="2">
        <v>119400</v>
      </c>
      <c r="IG120" s="2">
        <v>115300</v>
      </c>
      <c r="IH120" s="2">
        <v>134500</v>
      </c>
      <c r="II120" s="2">
        <v>102200</v>
      </c>
      <c r="IJ120" s="2">
        <v>174900</v>
      </c>
      <c r="IK120" s="2">
        <v>514200</v>
      </c>
      <c r="IL120" s="2">
        <v>296500</v>
      </c>
      <c r="IM120" s="2">
        <v>153700</v>
      </c>
      <c r="IN120" s="2">
        <v>136500</v>
      </c>
      <c r="IO120" s="2">
        <v>148700</v>
      </c>
      <c r="IP120" s="2">
        <v>75700</v>
      </c>
      <c r="IQ120" s="2">
        <v>70400</v>
      </c>
      <c r="IR120" s="2">
        <v>70900</v>
      </c>
      <c r="IS120" s="2">
        <v>163800</v>
      </c>
      <c r="IT120" s="2">
        <v>49300</v>
      </c>
    </row>
    <row r="121" spans="1:254" ht="15.9" customHeight="1">
      <c r="A121" s="390" t="s">
        <v>237</v>
      </c>
      <c r="B121" s="46" t="s">
        <v>238</v>
      </c>
      <c r="C121" s="50">
        <v>226700</v>
      </c>
      <c r="D121" s="199">
        <v>-118600</v>
      </c>
      <c r="E121" s="197">
        <v>345300</v>
      </c>
      <c r="F121" s="21">
        <v>215800</v>
      </c>
      <c r="G121" s="21">
        <v>233600</v>
      </c>
      <c r="H121" s="21">
        <v>238600</v>
      </c>
      <c r="I121" s="21">
        <v>449700</v>
      </c>
      <c r="J121" s="21">
        <v>355400</v>
      </c>
      <c r="K121" s="21">
        <v>319800</v>
      </c>
      <c r="L121" s="21">
        <v>251500</v>
      </c>
      <c r="M121" s="21">
        <v>324600</v>
      </c>
      <c r="N121" s="21">
        <v>339400</v>
      </c>
      <c r="O121" s="21">
        <v>425200</v>
      </c>
      <c r="P121" s="21">
        <v>436600</v>
      </c>
      <c r="Q121" s="21">
        <v>916100</v>
      </c>
      <c r="R121" s="21">
        <v>284600</v>
      </c>
      <c r="S121" s="21">
        <v>137500</v>
      </c>
      <c r="T121" s="21">
        <v>250600</v>
      </c>
      <c r="U121" s="21">
        <v>209400</v>
      </c>
      <c r="V121" s="21">
        <v>179500</v>
      </c>
      <c r="W121" s="21">
        <v>301300</v>
      </c>
      <c r="X121" s="21">
        <v>260400</v>
      </c>
      <c r="Y121" s="21">
        <v>424900</v>
      </c>
      <c r="Z121" s="21">
        <v>360500</v>
      </c>
      <c r="AA121" s="21">
        <v>475200</v>
      </c>
      <c r="AB121" s="21">
        <v>320900</v>
      </c>
      <c r="AC121" s="21">
        <v>317100</v>
      </c>
      <c r="AD121" s="21">
        <v>270600</v>
      </c>
      <c r="AE121" s="21">
        <v>266200</v>
      </c>
      <c r="AF121" s="21">
        <v>404700</v>
      </c>
      <c r="AG121" s="21">
        <v>562500</v>
      </c>
      <c r="AH121" s="21">
        <v>462400</v>
      </c>
      <c r="AI121" s="21">
        <v>271000</v>
      </c>
      <c r="AJ121" s="21">
        <v>520500</v>
      </c>
      <c r="AK121" s="21">
        <v>231800</v>
      </c>
      <c r="AL121" s="21">
        <v>415600</v>
      </c>
      <c r="AM121" s="21">
        <v>284400</v>
      </c>
      <c r="AN121" s="21">
        <v>236400</v>
      </c>
      <c r="AO121" s="21">
        <v>288700</v>
      </c>
      <c r="AP121" s="21">
        <v>457300</v>
      </c>
      <c r="AQ121" s="21">
        <v>299300</v>
      </c>
      <c r="AR121" s="21">
        <v>278000</v>
      </c>
      <c r="AS121" s="21">
        <v>449700</v>
      </c>
      <c r="AT121" s="21">
        <v>280900</v>
      </c>
      <c r="AU121" s="21">
        <v>405100</v>
      </c>
      <c r="AV121" s="21">
        <v>171700</v>
      </c>
      <c r="AW121" s="21">
        <v>276800</v>
      </c>
      <c r="AX121" s="21">
        <v>202100</v>
      </c>
      <c r="AY121" s="21">
        <v>280700</v>
      </c>
      <c r="AZ121" s="21">
        <v>344000</v>
      </c>
      <c r="BA121" s="21">
        <v>357400</v>
      </c>
      <c r="BB121" s="21">
        <v>376600</v>
      </c>
      <c r="BC121" s="21">
        <v>403300</v>
      </c>
      <c r="BD121" s="21">
        <v>232500</v>
      </c>
      <c r="BE121" s="21">
        <v>261400</v>
      </c>
      <c r="BF121" s="21">
        <v>254300</v>
      </c>
      <c r="BG121" s="21">
        <v>359000</v>
      </c>
      <c r="BH121" s="21">
        <v>373200</v>
      </c>
      <c r="BI121" s="21">
        <v>639000</v>
      </c>
      <c r="BJ121" s="21">
        <v>660800</v>
      </c>
      <c r="BK121" s="21">
        <v>1530000</v>
      </c>
      <c r="BL121" s="21">
        <v>681300</v>
      </c>
      <c r="BM121" s="2">
        <v>588700</v>
      </c>
      <c r="BN121" s="2">
        <v>398900</v>
      </c>
      <c r="BO121" s="2">
        <v>268000</v>
      </c>
      <c r="BP121" s="2">
        <v>205600</v>
      </c>
      <c r="BQ121" s="2">
        <v>278700</v>
      </c>
      <c r="BR121" s="2">
        <v>294600</v>
      </c>
      <c r="BS121" s="2">
        <v>410400</v>
      </c>
      <c r="BT121" s="2">
        <v>317800</v>
      </c>
      <c r="BU121" s="2">
        <v>272100</v>
      </c>
      <c r="BV121" s="2">
        <v>362300</v>
      </c>
      <c r="BW121" s="2">
        <v>202100</v>
      </c>
      <c r="BX121" s="2">
        <v>423900</v>
      </c>
      <c r="BY121" s="2">
        <v>337900</v>
      </c>
      <c r="BZ121" s="2">
        <v>408500</v>
      </c>
      <c r="CA121" s="2">
        <v>162600</v>
      </c>
      <c r="CB121" s="2">
        <v>180900</v>
      </c>
      <c r="CC121" s="2">
        <v>365200</v>
      </c>
      <c r="CD121" s="2">
        <v>312500</v>
      </c>
      <c r="CE121" s="2">
        <v>440100</v>
      </c>
      <c r="CF121" s="2">
        <v>252500</v>
      </c>
      <c r="CG121" s="2">
        <v>254500</v>
      </c>
      <c r="CH121" s="2">
        <v>258000</v>
      </c>
      <c r="CI121" s="2">
        <v>228900</v>
      </c>
      <c r="CJ121" s="2">
        <v>206600</v>
      </c>
      <c r="CK121" s="2">
        <v>197600</v>
      </c>
      <c r="CL121" s="2">
        <v>270300</v>
      </c>
      <c r="CM121" s="2">
        <v>339800</v>
      </c>
      <c r="CN121" s="2">
        <v>362900</v>
      </c>
      <c r="CO121" s="2">
        <v>252600</v>
      </c>
      <c r="CP121" s="2">
        <v>101000</v>
      </c>
      <c r="CQ121" s="2">
        <v>85100</v>
      </c>
      <c r="CR121" s="2">
        <v>123300</v>
      </c>
      <c r="CS121" s="2">
        <v>279600</v>
      </c>
      <c r="CT121" s="2">
        <v>234000</v>
      </c>
      <c r="CU121" s="2">
        <v>113500</v>
      </c>
      <c r="CV121" s="2">
        <v>106800</v>
      </c>
      <c r="CW121" s="2">
        <v>258500</v>
      </c>
      <c r="CX121" s="2">
        <v>161500</v>
      </c>
      <c r="CY121" s="2">
        <v>212800</v>
      </c>
      <c r="CZ121" s="2">
        <v>225700</v>
      </c>
      <c r="DA121" s="2">
        <v>227100</v>
      </c>
      <c r="DB121" s="2">
        <v>274800</v>
      </c>
      <c r="DC121" s="2">
        <v>407500</v>
      </c>
      <c r="DD121" s="2">
        <v>172800</v>
      </c>
      <c r="DE121" s="2">
        <v>236700</v>
      </c>
      <c r="DF121" s="2">
        <v>106400</v>
      </c>
      <c r="DG121" s="2">
        <v>111500</v>
      </c>
      <c r="DH121" s="2">
        <v>112800</v>
      </c>
      <c r="DI121" s="2">
        <v>635800</v>
      </c>
      <c r="DJ121" s="2">
        <v>169900</v>
      </c>
      <c r="DK121" s="2">
        <v>163300</v>
      </c>
      <c r="DL121" s="2">
        <v>358100</v>
      </c>
      <c r="DM121" s="2">
        <v>201900</v>
      </c>
      <c r="DN121" s="2">
        <v>101700</v>
      </c>
      <c r="DO121" s="2">
        <v>183400</v>
      </c>
      <c r="DP121" s="2">
        <v>179000</v>
      </c>
      <c r="DQ121" s="2">
        <v>602000</v>
      </c>
      <c r="DR121" s="2">
        <v>361100</v>
      </c>
      <c r="DS121" s="2">
        <v>159200</v>
      </c>
      <c r="DT121" s="2">
        <v>89900</v>
      </c>
      <c r="DU121" s="2">
        <v>121400</v>
      </c>
      <c r="DV121" s="2">
        <v>96200</v>
      </c>
      <c r="DW121" s="2">
        <v>114000</v>
      </c>
      <c r="DX121" s="2">
        <v>94200</v>
      </c>
      <c r="DY121" s="2">
        <v>110200</v>
      </c>
      <c r="DZ121" s="2">
        <v>99600</v>
      </c>
      <c r="EA121" s="2">
        <v>88400</v>
      </c>
      <c r="EB121" s="2">
        <v>114700</v>
      </c>
      <c r="EC121" s="2">
        <v>81400</v>
      </c>
      <c r="ED121" s="2">
        <v>88600</v>
      </c>
      <c r="EE121" s="2">
        <v>108100</v>
      </c>
      <c r="EF121" s="2">
        <v>139100</v>
      </c>
      <c r="EG121" s="2">
        <v>117600</v>
      </c>
      <c r="EH121" s="2">
        <v>94600</v>
      </c>
      <c r="EI121" s="2">
        <v>98000</v>
      </c>
      <c r="EJ121" s="2">
        <v>117600</v>
      </c>
      <c r="EK121" s="2">
        <v>120100</v>
      </c>
      <c r="EL121" s="2">
        <v>116600</v>
      </c>
      <c r="EM121" s="2">
        <v>106700</v>
      </c>
      <c r="EN121" s="2">
        <v>176200</v>
      </c>
      <c r="EO121" s="2">
        <v>151100</v>
      </c>
      <c r="EP121" s="2">
        <v>110500</v>
      </c>
      <c r="EQ121" s="2">
        <v>306800</v>
      </c>
      <c r="ER121" s="2">
        <v>192100</v>
      </c>
      <c r="ES121" s="2">
        <v>211500</v>
      </c>
      <c r="ET121" s="2">
        <v>133100</v>
      </c>
      <c r="EU121" s="2">
        <v>123600</v>
      </c>
      <c r="EV121" s="2">
        <v>145900</v>
      </c>
      <c r="EW121" s="2">
        <v>125000</v>
      </c>
      <c r="EX121" s="2">
        <v>89600</v>
      </c>
      <c r="EY121" s="2">
        <v>140900</v>
      </c>
      <c r="EZ121" s="2">
        <v>214200</v>
      </c>
      <c r="FA121" s="2">
        <v>358200</v>
      </c>
      <c r="FB121" s="2">
        <v>258000</v>
      </c>
      <c r="FC121" s="2">
        <v>129000</v>
      </c>
      <c r="FD121" s="2">
        <v>175600</v>
      </c>
      <c r="FE121" s="2">
        <v>195800</v>
      </c>
      <c r="FF121" s="2">
        <v>160400</v>
      </c>
      <c r="FG121" s="2">
        <v>125200</v>
      </c>
      <c r="FH121" s="2">
        <v>100000</v>
      </c>
      <c r="FI121" s="2">
        <v>256700</v>
      </c>
      <c r="FJ121" s="2">
        <v>158200</v>
      </c>
      <c r="FK121" s="2">
        <v>247700</v>
      </c>
      <c r="FL121" s="2">
        <v>189500</v>
      </c>
      <c r="FM121" s="2">
        <v>175900</v>
      </c>
      <c r="FN121" s="2">
        <v>143400</v>
      </c>
      <c r="FO121" s="2">
        <v>151600</v>
      </c>
      <c r="FP121" s="2">
        <v>114000</v>
      </c>
      <c r="FQ121" s="2">
        <v>150000</v>
      </c>
      <c r="FR121" s="2">
        <v>214900</v>
      </c>
      <c r="FS121" s="2">
        <v>204600</v>
      </c>
      <c r="FT121" s="2">
        <v>178000</v>
      </c>
      <c r="FU121" s="2">
        <v>325600</v>
      </c>
      <c r="FV121" s="2">
        <v>442400</v>
      </c>
      <c r="FW121" s="2">
        <v>244100</v>
      </c>
      <c r="FX121" s="2">
        <v>759500</v>
      </c>
      <c r="FY121" s="2">
        <v>258000</v>
      </c>
      <c r="FZ121" s="2">
        <v>109600</v>
      </c>
      <c r="GA121" s="2">
        <v>142700</v>
      </c>
      <c r="GB121" s="2">
        <v>147000</v>
      </c>
      <c r="GC121" s="2">
        <v>104600</v>
      </c>
      <c r="GD121" s="2">
        <v>60700</v>
      </c>
      <c r="GE121" s="2">
        <v>98600</v>
      </c>
      <c r="GF121" s="2">
        <v>155700</v>
      </c>
      <c r="GG121" s="2">
        <v>141800</v>
      </c>
      <c r="GH121" s="2">
        <v>80800</v>
      </c>
      <c r="GI121" s="2">
        <v>80700</v>
      </c>
      <c r="GJ121" s="2">
        <v>106100</v>
      </c>
      <c r="GK121" s="2">
        <v>64500</v>
      </c>
      <c r="GL121" s="2">
        <v>37800</v>
      </c>
      <c r="GM121" s="2">
        <v>48100</v>
      </c>
      <c r="GN121" s="2">
        <v>69400</v>
      </c>
      <c r="GO121" s="2">
        <v>72100</v>
      </c>
      <c r="GP121" s="2">
        <v>66800</v>
      </c>
      <c r="GQ121" s="2">
        <v>78500</v>
      </c>
      <c r="GR121" s="2">
        <v>94400</v>
      </c>
      <c r="GS121" s="2">
        <v>48700</v>
      </c>
      <c r="GT121" s="2">
        <v>81400</v>
      </c>
      <c r="GU121" s="2">
        <v>140900</v>
      </c>
      <c r="GV121" s="2">
        <v>77800</v>
      </c>
      <c r="GW121" s="2">
        <v>86000</v>
      </c>
      <c r="GX121" s="2">
        <v>81700</v>
      </c>
      <c r="GY121" s="2">
        <v>92300</v>
      </c>
      <c r="GZ121" s="2">
        <v>113200</v>
      </c>
      <c r="HA121" s="2">
        <v>89200</v>
      </c>
      <c r="HB121" s="2">
        <v>115900</v>
      </c>
      <c r="HC121" s="2">
        <v>109200</v>
      </c>
      <c r="HD121" s="2">
        <v>136600</v>
      </c>
      <c r="HE121" s="2">
        <v>94900</v>
      </c>
      <c r="HF121" s="2">
        <v>80100</v>
      </c>
      <c r="HG121" s="2">
        <v>84700</v>
      </c>
      <c r="HH121" s="2">
        <v>156500</v>
      </c>
      <c r="HI121" s="2">
        <v>89300</v>
      </c>
      <c r="HJ121" s="2">
        <v>171100</v>
      </c>
      <c r="HK121" s="2">
        <v>159300</v>
      </c>
      <c r="HL121" s="2">
        <v>164900</v>
      </c>
      <c r="HM121" s="2">
        <v>311800</v>
      </c>
      <c r="HN121" s="2">
        <v>223300</v>
      </c>
      <c r="HO121" s="2">
        <v>148400</v>
      </c>
      <c r="HP121" s="2">
        <v>89900</v>
      </c>
      <c r="HQ121" s="2">
        <v>99400</v>
      </c>
      <c r="HR121" s="2">
        <v>104700</v>
      </c>
      <c r="HS121" s="2">
        <v>129700</v>
      </c>
      <c r="HT121" s="2">
        <v>74800</v>
      </c>
      <c r="HU121" s="2">
        <v>130700</v>
      </c>
      <c r="HV121" s="2">
        <v>116700</v>
      </c>
      <c r="HW121" s="2">
        <v>99400</v>
      </c>
      <c r="HX121" s="2">
        <v>156900</v>
      </c>
      <c r="HY121" s="2">
        <v>140000</v>
      </c>
      <c r="HZ121" s="2">
        <v>205400</v>
      </c>
      <c r="IA121" s="2">
        <v>213500</v>
      </c>
      <c r="IB121" s="2">
        <v>276600</v>
      </c>
      <c r="IC121" s="2">
        <v>97600</v>
      </c>
      <c r="ID121" s="2">
        <v>203100</v>
      </c>
      <c r="IE121" s="2">
        <v>326900</v>
      </c>
      <c r="IF121" s="2">
        <v>445200</v>
      </c>
      <c r="IG121" s="2">
        <v>996700</v>
      </c>
      <c r="IH121" s="2">
        <v>1045700</v>
      </c>
      <c r="II121" s="2">
        <v>546600</v>
      </c>
      <c r="IJ121" s="2">
        <v>296800</v>
      </c>
      <c r="IK121" s="2">
        <v>234500</v>
      </c>
      <c r="IL121" s="2">
        <v>145400</v>
      </c>
      <c r="IM121" s="2">
        <v>117600</v>
      </c>
      <c r="IN121" s="2">
        <v>89800</v>
      </c>
      <c r="IO121" s="2">
        <v>117000</v>
      </c>
      <c r="IP121" s="2">
        <v>73200</v>
      </c>
      <c r="IQ121" s="2">
        <v>107900</v>
      </c>
      <c r="IR121" s="2">
        <v>115400</v>
      </c>
      <c r="IS121" s="2">
        <v>88100</v>
      </c>
      <c r="IT121" s="2">
        <v>107900</v>
      </c>
    </row>
    <row r="122" spans="1:254" ht="15.9" customHeight="1">
      <c r="A122" s="390" t="s">
        <v>239</v>
      </c>
      <c r="B122" s="46" t="s">
        <v>240</v>
      </c>
      <c r="C122" s="50">
        <v>323600</v>
      </c>
      <c r="D122" s="199">
        <v>-859700</v>
      </c>
      <c r="E122" s="197">
        <v>1183300</v>
      </c>
      <c r="F122" s="21">
        <v>944700</v>
      </c>
      <c r="G122" s="21">
        <v>1032700</v>
      </c>
      <c r="H122" s="21">
        <v>1479800</v>
      </c>
      <c r="I122" s="21">
        <v>962400</v>
      </c>
      <c r="J122" s="21">
        <v>990900</v>
      </c>
      <c r="K122" s="21">
        <v>1053100</v>
      </c>
      <c r="L122" s="21">
        <v>1131000</v>
      </c>
      <c r="M122" s="21">
        <v>1054600</v>
      </c>
      <c r="N122" s="21">
        <v>787400</v>
      </c>
      <c r="O122" s="21">
        <v>890300</v>
      </c>
      <c r="P122" s="21">
        <v>1059800</v>
      </c>
      <c r="Q122" s="21">
        <v>981700</v>
      </c>
      <c r="R122" s="21">
        <v>1141600</v>
      </c>
      <c r="S122" s="21">
        <v>818800</v>
      </c>
      <c r="T122" s="21">
        <v>868700</v>
      </c>
      <c r="U122" s="21">
        <v>1255200</v>
      </c>
      <c r="V122" s="21">
        <v>722500</v>
      </c>
      <c r="W122" s="21">
        <v>907100</v>
      </c>
      <c r="X122" s="21">
        <v>795800</v>
      </c>
      <c r="Y122" s="21">
        <v>888200</v>
      </c>
      <c r="Z122" s="21">
        <v>1084500</v>
      </c>
      <c r="AA122" s="21">
        <v>622300</v>
      </c>
      <c r="AB122" s="21">
        <v>903900</v>
      </c>
      <c r="AC122" s="21">
        <v>865400</v>
      </c>
      <c r="AD122" s="21">
        <v>663600</v>
      </c>
      <c r="AE122" s="21">
        <v>970700</v>
      </c>
      <c r="AF122" s="21">
        <v>878900</v>
      </c>
      <c r="AG122" s="21">
        <v>714000</v>
      </c>
      <c r="AH122" s="21">
        <v>751900</v>
      </c>
      <c r="AI122" s="21">
        <v>642200</v>
      </c>
      <c r="AJ122" s="21">
        <v>946900</v>
      </c>
      <c r="AK122" s="21">
        <v>559700</v>
      </c>
      <c r="AL122" s="21">
        <v>1100100</v>
      </c>
      <c r="AM122" s="21">
        <v>915500</v>
      </c>
      <c r="AN122" s="21">
        <v>881500</v>
      </c>
      <c r="AO122" s="21">
        <v>1076500</v>
      </c>
      <c r="AP122" s="21">
        <v>1022700</v>
      </c>
      <c r="AQ122" s="21">
        <v>1288200</v>
      </c>
      <c r="AR122" s="21">
        <v>740700</v>
      </c>
      <c r="AS122" s="21">
        <v>1216500</v>
      </c>
      <c r="AT122" s="21">
        <v>1180100</v>
      </c>
      <c r="AU122" s="21">
        <v>893000</v>
      </c>
      <c r="AV122" s="21">
        <v>817600</v>
      </c>
      <c r="AW122" s="21">
        <v>829500</v>
      </c>
      <c r="AX122" s="21">
        <v>715400</v>
      </c>
      <c r="AY122" s="21">
        <v>941000</v>
      </c>
      <c r="AZ122" s="21">
        <v>1002500</v>
      </c>
      <c r="BA122" s="21">
        <v>1152600</v>
      </c>
      <c r="BB122" s="21">
        <v>1029300</v>
      </c>
      <c r="BC122" s="21">
        <v>1015700</v>
      </c>
      <c r="BD122" s="21">
        <v>1341400</v>
      </c>
      <c r="BE122" s="21">
        <v>848400</v>
      </c>
      <c r="BF122" s="21">
        <v>873400</v>
      </c>
      <c r="BG122" s="21">
        <v>1365600</v>
      </c>
      <c r="BH122" s="21">
        <v>1242000</v>
      </c>
      <c r="BI122" s="21">
        <v>1163800</v>
      </c>
      <c r="BJ122" s="21">
        <v>1052800</v>
      </c>
      <c r="BK122" s="21">
        <v>1025100</v>
      </c>
      <c r="BL122" s="21">
        <v>869400</v>
      </c>
      <c r="BM122" s="2">
        <v>1202700</v>
      </c>
      <c r="BN122" s="2">
        <v>1674400</v>
      </c>
      <c r="BO122" s="2">
        <v>1971300</v>
      </c>
      <c r="BP122" s="2">
        <v>1276700</v>
      </c>
      <c r="BQ122" s="2">
        <v>1331300</v>
      </c>
      <c r="BR122" s="2">
        <v>859800</v>
      </c>
      <c r="BS122" s="2">
        <v>1440900</v>
      </c>
      <c r="BT122" s="2">
        <v>2104300</v>
      </c>
      <c r="BU122" s="2">
        <v>1564000</v>
      </c>
      <c r="BV122" s="2">
        <v>724500</v>
      </c>
      <c r="BW122" s="2">
        <v>1684300</v>
      </c>
      <c r="BX122" s="2">
        <v>2170400</v>
      </c>
      <c r="BY122" s="2">
        <v>1178100</v>
      </c>
      <c r="BZ122" s="2">
        <v>977500</v>
      </c>
      <c r="CA122" s="2">
        <v>1006700</v>
      </c>
      <c r="CB122" s="2">
        <v>699500</v>
      </c>
      <c r="CC122" s="2">
        <v>847200</v>
      </c>
      <c r="CD122" s="2">
        <v>770300</v>
      </c>
      <c r="CE122" s="2">
        <v>910600</v>
      </c>
      <c r="CF122" s="2">
        <v>998400</v>
      </c>
      <c r="CG122" s="2">
        <v>942600</v>
      </c>
      <c r="CH122" s="2">
        <v>1479700</v>
      </c>
      <c r="CI122" s="2">
        <v>946000</v>
      </c>
      <c r="CJ122" s="2">
        <v>933800</v>
      </c>
      <c r="CK122" s="2">
        <v>945400</v>
      </c>
      <c r="CL122" s="2">
        <v>1702100</v>
      </c>
      <c r="CM122" s="2">
        <v>1987300</v>
      </c>
      <c r="CN122" s="2">
        <v>2236800</v>
      </c>
      <c r="CO122" s="2">
        <v>1911100</v>
      </c>
      <c r="CP122" s="2">
        <v>4471700</v>
      </c>
      <c r="CQ122" s="2">
        <v>819800</v>
      </c>
      <c r="CR122" s="2">
        <v>1093100</v>
      </c>
      <c r="CS122" s="2">
        <v>985500</v>
      </c>
      <c r="CT122" s="2">
        <v>1240700</v>
      </c>
      <c r="CU122" s="2">
        <v>1463900</v>
      </c>
      <c r="CV122" s="2">
        <v>1184100</v>
      </c>
      <c r="CW122" s="2">
        <v>1097000</v>
      </c>
      <c r="CX122" s="2">
        <v>1157800</v>
      </c>
      <c r="CY122" s="2">
        <v>1391700</v>
      </c>
      <c r="CZ122" s="2">
        <v>1000400</v>
      </c>
      <c r="DA122" s="2">
        <v>1198800</v>
      </c>
      <c r="DB122" s="2">
        <v>1452300</v>
      </c>
      <c r="DC122" s="2">
        <v>1728100</v>
      </c>
      <c r="DD122" s="2">
        <v>822700</v>
      </c>
      <c r="DE122" s="2">
        <v>1556400</v>
      </c>
      <c r="DF122" s="2">
        <v>1544000</v>
      </c>
      <c r="DG122" s="2">
        <v>1352800</v>
      </c>
      <c r="DH122" s="2">
        <v>2012100</v>
      </c>
      <c r="DI122" s="2">
        <v>1881200</v>
      </c>
      <c r="DJ122" s="2">
        <v>1189300</v>
      </c>
      <c r="DK122" s="2">
        <v>1324100</v>
      </c>
      <c r="DL122" s="2">
        <v>1339900</v>
      </c>
      <c r="DM122" s="2">
        <v>1387400</v>
      </c>
      <c r="DN122" s="2">
        <v>910700</v>
      </c>
      <c r="DO122" s="2">
        <v>650000</v>
      </c>
      <c r="DP122" s="2">
        <v>926700</v>
      </c>
      <c r="DQ122" s="2">
        <v>978500</v>
      </c>
      <c r="DR122" s="2">
        <v>1596900</v>
      </c>
      <c r="DS122" s="2">
        <v>1182100</v>
      </c>
      <c r="DT122" s="2">
        <v>1225600</v>
      </c>
      <c r="DU122" s="2">
        <v>1440900</v>
      </c>
      <c r="DV122" s="2">
        <v>1507100</v>
      </c>
      <c r="DW122" s="2">
        <v>1525500</v>
      </c>
      <c r="DX122" s="2">
        <v>1487400</v>
      </c>
      <c r="DY122" s="2">
        <v>1370400</v>
      </c>
      <c r="DZ122" s="2">
        <v>1063600</v>
      </c>
      <c r="EA122" s="2">
        <v>746300</v>
      </c>
      <c r="EB122" s="2">
        <v>969200</v>
      </c>
      <c r="EC122" s="2">
        <v>774000</v>
      </c>
      <c r="ED122" s="2">
        <v>1106300</v>
      </c>
      <c r="EE122" s="2">
        <v>1337600</v>
      </c>
      <c r="EF122" s="2">
        <v>1224000</v>
      </c>
      <c r="EG122" s="2">
        <v>1174800</v>
      </c>
      <c r="EH122" s="2">
        <v>1307800</v>
      </c>
      <c r="EI122" s="2">
        <v>1110000</v>
      </c>
      <c r="EJ122" s="2">
        <v>806100</v>
      </c>
      <c r="EK122" s="2">
        <v>1599000</v>
      </c>
      <c r="EL122" s="2">
        <v>919000</v>
      </c>
      <c r="EM122" s="2">
        <v>1369200</v>
      </c>
      <c r="EN122" s="2">
        <v>1329600</v>
      </c>
      <c r="EO122" s="2">
        <v>972200</v>
      </c>
      <c r="EP122" s="2">
        <v>906600</v>
      </c>
      <c r="EQ122" s="2">
        <v>932700</v>
      </c>
      <c r="ER122" s="2">
        <v>1330500</v>
      </c>
      <c r="ES122" s="2">
        <v>1097500</v>
      </c>
      <c r="ET122" s="2">
        <v>1158700</v>
      </c>
      <c r="EU122" s="2">
        <v>806100</v>
      </c>
      <c r="EV122" s="2">
        <v>632500</v>
      </c>
      <c r="EW122" s="2">
        <v>561100</v>
      </c>
      <c r="EX122" s="2">
        <v>1083600</v>
      </c>
      <c r="EY122" s="2">
        <v>1355700</v>
      </c>
      <c r="EZ122" s="2">
        <v>945200</v>
      </c>
      <c r="FA122" s="2">
        <v>1398500</v>
      </c>
      <c r="FB122" s="2">
        <v>856000</v>
      </c>
      <c r="FC122" s="2">
        <v>875500</v>
      </c>
      <c r="FD122" s="2">
        <v>1165200</v>
      </c>
      <c r="FE122" s="2">
        <v>1245900</v>
      </c>
      <c r="FF122" s="2">
        <v>1297500</v>
      </c>
      <c r="FG122" s="2">
        <v>799400</v>
      </c>
      <c r="FH122" s="2">
        <v>779900</v>
      </c>
      <c r="FI122" s="2">
        <v>887700</v>
      </c>
      <c r="FJ122" s="2">
        <v>1190700</v>
      </c>
      <c r="FK122" s="2">
        <v>1525600</v>
      </c>
      <c r="FL122" s="2">
        <v>1133100</v>
      </c>
      <c r="FM122" s="2">
        <v>1430700</v>
      </c>
      <c r="FN122" s="2">
        <v>3120900</v>
      </c>
      <c r="FO122" s="2">
        <v>3221900</v>
      </c>
      <c r="FP122" s="2">
        <v>3416300</v>
      </c>
      <c r="FQ122" s="2">
        <v>889000</v>
      </c>
      <c r="FR122" s="2">
        <v>946800</v>
      </c>
      <c r="FS122" s="2">
        <v>971700</v>
      </c>
      <c r="FT122" s="2">
        <v>1189200</v>
      </c>
      <c r="FU122" s="2">
        <v>828700</v>
      </c>
      <c r="FV122" s="2">
        <v>1161200</v>
      </c>
      <c r="FW122" s="2">
        <v>1347300</v>
      </c>
      <c r="FX122" s="2">
        <v>1324200</v>
      </c>
      <c r="FY122" s="2">
        <v>1420100</v>
      </c>
      <c r="FZ122" s="2">
        <v>1003800</v>
      </c>
      <c r="GA122" s="2">
        <v>1260400</v>
      </c>
      <c r="GB122" s="2">
        <v>1666800</v>
      </c>
      <c r="GC122" s="2">
        <v>1356000</v>
      </c>
      <c r="GD122" s="2">
        <v>1040800</v>
      </c>
      <c r="GE122" s="2">
        <v>861600</v>
      </c>
      <c r="GF122" s="2">
        <v>1289300</v>
      </c>
      <c r="GG122" s="2">
        <v>1891400</v>
      </c>
      <c r="GH122" s="2">
        <v>941600</v>
      </c>
      <c r="GI122" s="2">
        <v>2092500</v>
      </c>
      <c r="GJ122" s="2">
        <v>918500</v>
      </c>
      <c r="GK122" s="2">
        <v>967000</v>
      </c>
      <c r="GL122" s="2">
        <v>956600</v>
      </c>
      <c r="GM122" s="2">
        <v>664800</v>
      </c>
      <c r="GN122" s="2">
        <v>663100</v>
      </c>
      <c r="GO122" s="2">
        <v>1254100</v>
      </c>
      <c r="GP122" s="2">
        <v>1048500</v>
      </c>
      <c r="GQ122" s="2">
        <v>855700</v>
      </c>
      <c r="GR122" s="2">
        <v>1026000</v>
      </c>
      <c r="GS122" s="2">
        <v>592900</v>
      </c>
      <c r="GT122" s="2">
        <v>612300</v>
      </c>
      <c r="GU122" s="2">
        <v>1181600</v>
      </c>
      <c r="GV122" s="2">
        <v>1229700</v>
      </c>
      <c r="GW122" s="2">
        <v>907100</v>
      </c>
      <c r="GX122" s="2">
        <v>1052600</v>
      </c>
      <c r="GY122" s="2">
        <v>1020200</v>
      </c>
      <c r="GZ122" s="2">
        <v>1992300</v>
      </c>
      <c r="HA122" s="2">
        <v>774900</v>
      </c>
      <c r="HB122" s="2">
        <v>1037200</v>
      </c>
      <c r="HC122" s="2">
        <v>1460900</v>
      </c>
      <c r="HD122" s="2">
        <v>1173900</v>
      </c>
      <c r="HE122" s="2">
        <v>1635100</v>
      </c>
      <c r="HF122" s="2">
        <v>3551500</v>
      </c>
      <c r="HG122" s="2">
        <v>1156300</v>
      </c>
      <c r="HH122" s="2">
        <v>1187400</v>
      </c>
      <c r="HI122" s="2">
        <v>709400</v>
      </c>
      <c r="HJ122" s="2">
        <v>1586900</v>
      </c>
      <c r="HK122" s="2">
        <v>1009700</v>
      </c>
      <c r="HL122" s="2">
        <v>1059300</v>
      </c>
      <c r="HM122" s="2">
        <v>965600</v>
      </c>
      <c r="HN122" s="2">
        <v>1617800</v>
      </c>
      <c r="HO122" s="2">
        <v>1014700</v>
      </c>
      <c r="HP122" s="2">
        <v>1502700</v>
      </c>
      <c r="HQ122" s="2">
        <v>1986400</v>
      </c>
      <c r="HR122" s="2">
        <v>1055900</v>
      </c>
      <c r="HS122" s="2">
        <v>878800</v>
      </c>
      <c r="HT122" s="2">
        <v>826700</v>
      </c>
      <c r="HU122" s="2">
        <v>1556200</v>
      </c>
      <c r="HV122" s="2">
        <v>1058400</v>
      </c>
      <c r="HW122" s="2">
        <v>991900</v>
      </c>
      <c r="HX122" s="2">
        <v>975000</v>
      </c>
      <c r="HY122" s="2">
        <v>1241500</v>
      </c>
      <c r="HZ122" s="2">
        <v>846200</v>
      </c>
      <c r="IA122" s="2">
        <v>1912900</v>
      </c>
      <c r="IB122" s="2">
        <v>1246800</v>
      </c>
      <c r="IC122" s="2">
        <v>2307100</v>
      </c>
      <c r="ID122" s="2">
        <v>1112400</v>
      </c>
      <c r="IE122" s="2">
        <v>744700</v>
      </c>
      <c r="IF122" s="2">
        <v>812900</v>
      </c>
      <c r="IG122" s="2">
        <v>1135200</v>
      </c>
      <c r="IH122" s="2">
        <v>1528500</v>
      </c>
      <c r="II122" s="2">
        <v>1010400</v>
      </c>
      <c r="IJ122" s="2">
        <v>1067800</v>
      </c>
      <c r="IK122" s="2">
        <v>1034600</v>
      </c>
      <c r="IL122" s="2">
        <v>1022000</v>
      </c>
      <c r="IM122" s="2">
        <v>1235600</v>
      </c>
      <c r="IN122" s="2">
        <v>1151600</v>
      </c>
      <c r="IO122" s="2">
        <v>1594900</v>
      </c>
      <c r="IP122" s="2">
        <v>1822000</v>
      </c>
      <c r="IQ122" s="2">
        <v>1974600</v>
      </c>
      <c r="IR122" s="2">
        <v>1538700</v>
      </c>
      <c r="IS122" s="2">
        <v>1783400</v>
      </c>
      <c r="IT122" s="2">
        <v>2857100</v>
      </c>
    </row>
    <row r="123" spans="1:254" ht="15.9" customHeight="1">
      <c r="A123" s="390" t="s">
        <v>241</v>
      </c>
      <c r="B123" s="46" t="s">
        <v>242</v>
      </c>
      <c r="C123" s="50">
        <v>1128000</v>
      </c>
      <c r="D123" s="199">
        <v>-1373400</v>
      </c>
      <c r="E123" s="197">
        <v>2501400</v>
      </c>
      <c r="F123" s="21">
        <v>1328500</v>
      </c>
      <c r="G123" s="21">
        <v>1777900</v>
      </c>
      <c r="H123" s="21">
        <v>1768400</v>
      </c>
      <c r="I123" s="21">
        <v>2199600</v>
      </c>
      <c r="J123" s="21">
        <v>1548200</v>
      </c>
      <c r="K123" s="21">
        <v>1707800</v>
      </c>
      <c r="L123" s="21">
        <v>1925100</v>
      </c>
      <c r="M123" s="21">
        <v>1535700</v>
      </c>
      <c r="N123" s="21">
        <v>1258800</v>
      </c>
      <c r="O123" s="21">
        <v>1283000</v>
      </c>
      <c r="P123" s="21">
        <v>1433700</v>
      </c>
      <c r="Q123" s="21">
        <v>1521900</v>
      </c>
      <c r="R123" s="21">
        <v>1622800</v>
      </c>
      <c r="S123" s="21">
        <v>1251700</v>
      </c>
      <c r="T123" s="21">
        <v>1586300</v>
      </c>
      <c r="U123" s="21">
        <v>1479500</v>
      </c>
      <c r="V123" s="21">
        <v>862800</v>
      </c>
      <c r="W123" s="21">
        <v>1477300</v>
      </c>
      <c r="X123" s="21">
        <v>818600</v>
      </c>
      <c r="Y123" s="21">
        <v>1309300</v>
      </c>
      <c r="Z123" s="21">
        <v>1162000</v>
      </c>
      <c r="AA123" s="21">
        <v>796600</v>
      </c>
      <c r="AB123" s="21">
        <v>1176400</v>
      </c>
      <c r="AC123" s="21">
        <v>1455700</v>
      </c>
      <c r="AD123" s="21">
        <v>1374600</v>
      </c>
      <c r="AE123" s="21">
        <v>1503700</v>
      </c>
      <c r="AF123" s="21">
        <v>1238000</v>
      </c>
      <c r="AG123" s="21">
        <v>935600</v>
      </c>
      <c r="AH123" s="21">
        <v>1071900</v>
      </c>
      <c r="AI123" s="21">
        <v>988000</v>
      </c>
      <c r="AJ123" s="21">
        <v>1171800</v>
      </c>
      <c r="AK123" s="21">
        <v>1060700</v>
      </c>
      <c r="AL123" s="21">
        <v>4094500</v>
      </c>
      <c r="AM123" s="21">
        <v>1541000</v>
      </c>
      <c r="AN123" s="21">
        <v>1905900</v>
      </c>
      <c r="AO123" s="21">
        <v>1498000</v>
      </c>
      <c r="AP123" s="21">
        <v>1821400</v>
      </c>
      <c r="AQ123" s="21">
        <v>1879700</v>
      </c>
      <c r="AR123" s="21">
        <v>1406600</v>
      </c>
      <c r="AS123" s="21">
        <v>1861500</v>
      </c>
      <c r="AT123" s="21">
        <v>1467100</v>
      </c>
      <c r="AU123" s="21">
        <v>1330700</v>
      </c>
      <c r="AV123" s="21">
        <v>1636900</v>
      </c>
      <c r="AW123" s="21">
        <v>1304300</v>
      </c>
      <c r="AX123" s="21">
        <v>1428400</v>
      </c>
      <c r="AY123" s="21">
        <v>1337600</v>
      </c>
      <c r="AZ123" s="21">
        <v>1569300</v>
      </c>
      <c r="BA123" s="21">
        <v>2196000</v>
      </c>
      <c r="BB123" s="21">
        <v>1116600</v>
      </c>
      <c r="BC123" s="21">
        <v>974000</v>
      </c>
      <c r="BD123" s="21">
        <v>697500</v>
      </c>
      <c r="BE123" s="21">
        <v>1134000</v>
      </c>
      <c r="BF123" s="21">
        <v>1241600</v>
      </c>
      <c r="BG123" s="21">
        <v>1384900</v>
      </c>
      <c r="BH123" s="21">
        <v>1463800</v>
      </c>
      <c r="BI123" s="21">
        <v>1422900</v>
      </c>
      <c r="BJ123" s="21">
        <v>2370100</v>
      </c>
      <c r="BK123" s="21">
        <v>1960900</v>
      </c>
      <c r="BL123" s="21">
        <v>1445200</v>
      </c>
      <c r="BM123" s="2">
        <v>1821500</v>
      </c>
      <c r="BN123" s="2">
        <v>1412900</v>
      </c>
      <c r="BO123" s="2">
        <v>1802400</v>
      </c>
      <c r="BP123" s="2">
        <v>2525200</v>
      </c>
      <c r="BQ123" s="2">
        <v>3119400</v>
      </c>
      <c r="BR123" s="2">
        <v>967000</v>
      </c>
      <c r="BS123" s="2">
        <v>1250200</v>
      </c>
      <c r="BT123" s="2">
        <v>1709000</v>
      </c>
      <c r="BU123" s="2">
        <v>1064200</v>
      </c>
      <c r="BV123" s="2">
        <v>932400</v>
      </c>
      <c r="BW123" s="2">
        <v>1606200</v>
      </c>
      <c r="BX123" s="2">
        <v>1743200</v>
      </c>
      <c r="BY123" s="2">
        <v>1295300</v>
      </c>
      <c r="BZ123" s="2">
        <v>986900</v>
      </c>
      <c r="CA123" s="2">
        <v>937700</v>
      </c>
      <c r="CB123" s="2">
        <v>954200</v>
      </c>
      <c r="CC123" s="2">
        <v>1343700</v>
      </c>
      <c r="CD123" s="2">
        <v>1576900</v>
      </c>
      <c r="CE123" s="2">
        <v>1222300</v>
      </c>
      <c r="CF123" s="2">
        <v>967800</v>
      </c>
      <c r="CG123" s="2">
        <v>987300</v>
      </c>
      <c r="CH123" s="2">
        <v>1136300</v>
      </c>
      <c r="CI123" s="2">
        <v>678100</v>
      </c>
      <c r="CJ123" s="2">
        <v>747700</v>
      </c>
      <c r="CK123" s="2">
        <v>777800</v>
      </c>
      <c r="CL123" s="2">
        <v>1121500</v>
      </c>
      <c r="CM123" s="2">
        <v>1452400</v>
      </c>
      <c r="CN123" s="2">
        <v>1670400</v>
      </c>
      <c r="CO123" s="2">
        <v>1672100</v>
      </c>
      <c r="CP123" s="2">
        <v>1863700</v>
      </c>
      <c r="CQ123" s="2">
        <v>1268000</v>
      </c>
      <c r="CR123" s="2">
        <v>1079200</v>
      </c>
      <c r="CS123" s="2">
        <v>1560900</v>
      </c>
      <c r="CT123" s="2">
        <v>1795400</v>
      </c>
      <c r="CU123" s="2">
        <v>1644500</v>
      </c>
      <c r="CV123" s="2">
        <v>1114900</v>
      </c>
      <c r="CW123" s="2">
        <v>775300</v>
      </c>
      <c r="CX123" s="2">
        <v>927000</v>
      </c>
      <c r="CY123" s="2">
        <v>2081000</v>
      </c>
      <c r="CZ123" s="2">
        <v>1638300</v>
      </c>
      <c r="DA123" s="2">
        <v>1182200</v>
      </c>
      <c r="DB123" s="2">
        <v>1642900</v>
      </c>
      <c r="DC123" s="2">
        <v>1934700</v>
      </c>
      <c r="DD123" s="2">
        <v>1196100</v>
      </c>
      <c r="DE123" s="2">
        <v>2089300</v>
      </c>
      <c r="DF123" s="2">
        <v>2623000</v>
      </c>
      <c r="DG123" s="2">
        <v>1875100</v>
      </c>
      <c r="DH123" s="2">
        <v>1703900</v>
      </c>
      <c r="DI123" s="2">
        <v>2263800</v>
      </c>
      <c r="DJ123" s="2">
        <v>1799100</v>
      </c>
      <c r="DK123" s="2">
        <v>2630500</v>
      </c>
      <c r="DL123" s="2">
        <v>3349900</v>
      </c>
      <c r="DM123" s="2">
        <v>1611900</v>
      </c>
      <c r="DN123" s="2">
        <v>1934700</v>
      </c>
      <c r="DO123" s="2">
        <v>1480900</v>
      </c>
      <c r="DP123" s="2">
        <v>1027300</v>
      </c>
      <c r="DQ123" s="2">
        <v>1712400</v>
      </c>
      <c r="DR123" s="2">
        <v>1813700</v>
      </c>
      <c r="DS123" s="2">
        <v>1648200</v>
      </c>
      <c r="DT123" s="2">
        <v>1196000</v>
      </c>
      <c r="DU123" s="2">
        <v>1858200</v>
      </c>
      <c r="DV123" s="2">
        <v>1400600</v>
      </c>
      <c r="DW123" s="2">
        <v>1404000</v>
      </c>
      <c r="DX123" s="2">
        <v>1507600</v>
      </c>
      <c r="DY123" s="2">
        <v>1194400</v>
      </c>
      <c r="DZ123" s="2">
        <v>1018500</v>
      </c>
      <c r="EA123" s="2">
        <v>871800</v>
      </c>
      <c r="EB123" s="2">
        <v>784400</v>
      </c>
      <c r="EC123" s="2">
        <v>1925600</v>
      </c>
      <c r="ED123" s="2">
        <v>809100</v>
      </c>
      <c r="EE123" s="2">
        <v>1081400</v>
      </c>
      <c r="EF123" s="2">
        <v>995600</v>
      </c>
      <c r="EG123" s="2">
        <v>1342900</v>
      </c>
      <c r="EH123" s="2">
        <v>1292200</v>
      </c>
      <c r="EI123" s="2">
        <v>942600</v>
      </c>
      <c r="EJ123" s="2">
        <v>1237600</v>
      </c>
      <c r="EK123" s="2">
        <v>899000</v>
      </c>
      <c r="EL123" s="2">
        <v>931600</v>
      </c>
      <c r="EM123" s="2">
        <v>1396700</v>
      </c>
      <c r="EN123" s="2">
        <v>949200</v>
      </c>
      <c r="EO123" s="2">
        <v>1228100</v>
      </c>
      <c r="EP123" s="2">
        <v>968500</v>
      </c>
      <c r="EQ123" s="2">
        <v>1025500</v>
      </c>
      <c r="ER123" s="2">
        <v>1362000</v>
      </c>
      <c r="ES123" s="2">
        <v>1289500</v>
      </c>
      <c r="ET123" s="2">
        <v>1141500</v>
      </c>
      <c r="EU123" s="2">
        <v>1044200</v>
      </c>
      <c r="EV123" s="2">
        <v>742700</v>
      </c>
      <c r="EW123" s="2">
        <v>432100</v>
      </c>
      <c r="EX123" s="2">
        <v>628300</v>
      </c>
      <c r="EY123" s="2">
        <v>1200000</v>
      </c>
      <c r="EZ123" s="2">
        <v>920400</v>
      </c>
      <c r="FA123" s="2">
        <v>1778600</v>
      </c>
      <c r="FB123" s="2">
        <v>1197800</v>
      </c>
      <c r="FC123" s="2">
        <v>687900</v>
      </c>
      <c r="FD123" s="2">
        <v>960300</v>
      </c>
      <c r="FE123" s="2">
        <v>1139100</v>
      </c>
      <c r="FF123" s="2">
        <v>1314200</v>
      </c>
      <c r="FG123" s="2">
        <v>1158500</v>
      </c>
      <c r="FH123" s="2">
        <v>721000</v>
      </c>
      <c r="FI123" s="2">
        <v>841700</v>
      </c>
      <c r="FJ123" s="2">
        <v>989000</v>
      </c>
      <c r="FK123" s="2">
        <v>867200</v>
      </c>
      <c r="FL123" s="2">
        <v>1182300</v>
      </c>
      <c r="FM123" s="2">
        <v>986800</v>
      </c>
      <c r="FN123" s="2">
        <v>1284200</v>
      </c>
      <c r="FO123" s="2">
        <v>1355000</v>
      </c>
      <c r="FP123" s="2">
        <v>1333200</v>
      </c>
      <c r="FQ123" s="2">
        <v>1057800</v>
      </c>
      <c r="FR123" s="2">
        <v>1134700</v>
      </c>
      <c r="FS123" s="2">
        <v>710400</v>
      </c>
      <c r="FT123" s="2">
        <v>1125300</v>
      </c>
      <c r="FU123" s="2">
        <v>924100</v>
      </c>
      <c r="FV123" s="2">
        <v>1259000</v>
      </c>
      <c r="FW123" s="2">
        <v>1049000</v>
      </c>
      <c r="FX123" s="2">
        <v>790900</v>
      </c>
      <c r="FY123" s="2">
        <v>847600</v>
      </c>
      <c r="FZ123" s="2">
        <v>1036400</v>
      </c>
      <c r="GA123" s="2">
        <v>1677000</v>
      </c>
      <c r="GB123" s="2">
        <v>965000</v>
      </c>
      <c r="GC123" s="2">
        <v>1879800</v>
      </c>
      <c r="GD123" s="2">
        <v>1483600</v>
      </c>
      <c r="GE123" s="2">
        <v>1392500</v>
      </c>
      <c r="GF123" s="2">
        <v>1568400</v>
      </c>
      <c r="GG123" s="2">
        <v>1354100</v>
      </c>
      <c r="GH123" s="2">
        <v>1318600</v>
      </c>
      <c r="GI123" s="2">
        <v>4572600</v>
      </c>
      <c r="GJ123" s="2">
        <v>1179600</v>
      </c>
      <c r="GK123" s="2">
        <v>1093600</v>
      </c>
      <c r="GL123" s="2">
        <v>1364600</v>
      </c>
      <c r="GM123" s="2">
        <v>745300</v>
      </c>
      <c r="GN123" s="2">
        <v>821100</v>
      </c>
      <c r="GO123" s="2">
        <v>1263400</v>
      </c>
      <c r="GP123" s="2">
        <v>836900</v>
      </c>
      <c r="GQ123" s="2">
        <v>918500</v>
      </c>
      <c r="GR123" s="2">
        <v>1178000</v>
      </c>
      <c r="GS123" s="2">
        <v>801800</v>
      </c>
      <c r="GT123" s="2">
        <v>1065600</v>
      </c>
      <c r="GU123" s="2">
        <v>1723100</v>
      </c>
      <c r="GV123" s="2">
        <v>1171600</v>
      </c>
      <c r="GW123" s="2">
        <v>906300</v>
      </c>
      <c r="GX123" s="2">
        <v>1239000</v>
      </c>
      <c r="GY123" s="2">
        <v>1214000</v>
      </c>
      <c r="GZ123" s="2">
        <v>2067300</v>
      </c>
      <c r="HA123" s="2">
        <v>967900</v>
      </c>
      <c r="HB123" s="2">
        <v>1015000</v>
      </c>
      <c r="HC123" s="2">
        <v>1395100</v>
      </c>
      <c r="HD123" s="2">
        <v>1639600</v>
      </c>
      <c r="HE123" s="2">
        <v>1301600</v>
      </c>
      <c r="HF123" s="2">
        <v>1723300</v>
      </c>
      <c r="HG123" s="2">
        <v>1107500</v>
      </c>
      <c r="HH123" s="2">
        <v>1153700</v>
      </c>
      <c r="HI123" s="2">
        <v>978800</v>
      </c>
      <c r="HJ123" s="2">
        <v>2489600</v>
      </c>
      <c r="HK123" s="2">
        <v>799800</v>
      </c>
      <c r="HL123" s="2">
        <v>879200</v>
      </c>
      <c r="HM123" s="2">
        <v>775800</v>
      </c>
      <c r="HN123" s="2">
        <v>1605400</v>
      </c>
      <c r="HO123" s="2">
        <v>1111200</v>
      </c>
      <c r="HP123" s="2">
        <v>1326300</v>
      </c>
      <c r="HQ123" s="2">
        <v>940200</v>
      </c>
      <c r="HR123" s="2">
        <v>1069200</v>
      </c>
      <c r="HS123" s="2">
        <v>1302400</v>
      </c>
      <c r="HT123" s="2">
        <v>1004700</v>
      </c>
      <c r="HU123" s="2">
        <v>1912000</v>
      </c>
      <c r="HV123" s="2">
        <v>1026000</v>
      </c>
      <c r="HW123" s="2">
        <v>1142100</v>
      </c>
      <c r="HX123" s="2">
        <v>1123900</v>
      </c>
      <c r="HY123" s="2">
        <v>771800</v>
      </c>
      <c r="HZ123" s="2">
        <v>858700</v>
      </c>
      <c r="IA123" s="2">
        <v>1570100</v>
      </c>
      <c r="IB123" s="2">
        <v>974900</v>
      </c>
      <c r="IC123" s="2">
        <v>943600</v>
      </c>
      <c r="ID123" s="2">
        <v>700300</v>
      </c>
      <c r="IE123" s="2">
        <v>1274500</v>
      </c>
      <c r="IF123" s="2">
        <v>1320800</v>
      </c>
      <c r="IG123" s="2">
        <v>1195200</v>
      </c>
      <c r="IH123" s="2">
        <v>1860800</v>
      </c>
      <c r="II123" s="2">
        <v>1019300</v>
      </c>
      <c r="IJ123" s="2">
        <v>1082300</v>
      </c>
      <c r="IK123" s="2">
        <v>1428800</v>
      </c>
      <c r="IL123" s="2">
        <v>1510700</v>
      </c>
      <c r="IM123" s="2">
        <v>1292900</v>
      </c>
      <c r="IN123" s="2">
        <v>1139700</v>
      </c>
      <c r="IO123" s="2">
        <v>1376100</v>
      </c>
      <c r="IP123" s="2">
        <v>3028200</v>
      </c>
      <c r="IQ123" s="2">
        <v>1888100</v>
      </c>
      <c r="IR123" s="2">
        <v>1354400</v>
      </c>
      <c r="IS123" s="2">
        <v>993400</v>
      </c>
      <c r="IT123" s="2">
        <v>1380600</v>
      </c>
    </row>
    <row r="124" spans="1:254" ht="15.9" customHeight="1">
      <c r="A124" s="390" t="s">
        <v>243</v>
      </c>
      <c r="B124" s="46" t="s">
        <v>244</v>
      </c>
      <c r="C124" s="50">
        <v>4358400</v>
      </c>
      <c r="D124" s="199">
        <v>-5547800</v>
      </c>
      <c r="E124" s="197">
        <v>9906200</v>
      </c>
      <c r="F124" s="21">
        <v>9206900</v>
      </c>
      <c r="G124" s="21">
        <v>8791100</v>
      </c>
      <c r="H124" s="21">
        <v>14067600</v>
      </c>
      <c r="I124" s="21">
        <v>10723900</v>
      </c>
      <c r="J124" s="21">
        <v>10828600</v>
      </c>
      <c r="K124" s="21">
        <v>13660100</v>
      </c>
      <c r="L124" s="21">
        <v>9688100</v>
      </c>
      <c r="M124" s="21">
        <v>6867500</v>
      </c>
      <c r="N124" s="21">
        <v>6189300</v>
      </c>
      <c r="O124" s="21">
        <v>8035600</v>
      </c>
      <c r="P124" s="21">
        <v>6251100</v>
      </c>
      <c r="Q124" s="21">
        <v>9620300</v>
      </c>
      <c r="R124" s="21">
        <v>9356300</v>
      </c>
      <c r="S124" s="21">
        <v>7414000</v>
      </c>
      <c r="T124" s="21">
        <v>6380500</v>
      </c>
      <c r="U124" s="21">
        <v>7707400</v>
      </c>
      <c r="V124" s="21">
        <v>5441500</v>
      </c>
      <c r="W124" s="21">
        <v>6529000</v>
      </c>
      <c r="X124" s="21">
        <v>7751700</v>
      </c>
      <c r="Y124" s="21">
        <v>7886000</v>
      </c>
      <c r="Z124" s="21">
        <v>9424500</v>
      </c>
      <c r="AA124" s="21">
        <v>6343100</v>
      </c>
      <c r="AB124" s="21">
        <v>9168000</v>
      </c>
      <c r="AC124" s="21">
        <v>9257700</v>
      </c>
      <c r="AD124" s="21">
        <v>9488000</v>
      </c>
      <c r="AE124" s="21">
        <v>12517300</v>
      </c>
      <c r="AF124" s="21">
        <v>15325400</v>
      </c>
      <c r="AG124" s="21">
        <v>16359000</v>
      </c>
      <c r="AH124" s="21">
        <v>9836400</v>
      </c>
      <c r="AI124" s="21">
        <v>13493700</v>
      </c>
      <c r="AJ124" s="21">
        <v>16004200</v>
      </c>
      <c r="AK124" s="21">
        <v>9673000</v>
      </c>
      <c r="AL124" s="21">
        <v>14467000</v>
      </c>
      <c r="AM124" s="21">
        <v>10721100</v>
      </c>
      <c r="AN124" s="21">
        <v>9010400</v>
      </c>
      <c r="AO124" s="21">
        <v>9741600</v>
      </c>
      <c r="AP124" s="21">
        <v>12128800</v>
      </c>
      <c r="AQ124" s="21">
        <v>13173200</v>
      </c>
      <c r="AR124" s="21">
        <v>18916700</v>
      </c>
      <c r="AS124" s="21">
        <v>14131200</v>
      </c>
      <c r="AT124" s="21">
        <v>10841900</v>
      </c>
      <c r="AU124" s="21">
        <v>11385300</v>
      </c>
      <c r="AV124" s="21">
        <v>8640800</v>
      </c>
      <c r="AW124" s="21">
        <v>10006200</v>
      </c>
      <c r="AX124" s="21">
        <v>8128100</v>
      </c>
      <c r="AY124" s="21">
        <v>14964600</v>
      </c>
      <c r="AZ124" s="21">
        <v>13722800</v>
      </c>
      <c r="BA124" s="21">
        <v>23942000</v>
      </c>
      <c r="BB124" s="21">
        <v>8693900</v>
      </c>
      <c r="BC124" s="21">
        <v>15297600</v>
      </c>
      <c r="BD124" s="21">
        <v>14254900</v>
      </c>
      <c r="BE124" s="21">
        <v>12823100</v>
      </c>
      <c r="BF124" s="21">
        <v>16564400</v>
      </c>
      <c r="BG124" s="21">
        <v>13420100</v>
      </c>
      <c r="BH124" s="21">
        <v>14973800</v>
      </c>
      <c r="BI124" s="21">
        <v>16575000</v>
      </c>
      <c r="BJ124" s="21">
        <v>15163200</v>
      </c>
      <c r="BK124" s="21">
        <v>17988500</v>
      </c>
      <c r="BL124" s="21">
        <v>21882500</v>
      </c>
      <c r="BM124" s="2">
        <v>7973500</v>
      </c>
      <c r="BN124" s="2">
        <v>7657000</v>
      </c>
      <c r="BO124" s="2">
        <v>6435200</v>
      </c>
      <c r="BP124" s="2">
        <v>11016900</v>
      </c>
      <c r="BQ124" s="2">
        <v>11882300</v>
      </c>
      <c r="BR124" s="2">
        <v>5387600</v>
      </c>
      <c r="BS124" s="2">
        <v>12002700</v>
      </c>
      <c r="BT124" s="2">
        <v>7913300</v>
      </c>
      <c r="BU124" s="2">
        <v>6371000</v>
      </c>
      <c r="BV124" s="2">
        <v>5470500</v>
      </c>
      <c r="BW124" s="2">
        <v>7328800</v>
      </c>
      <c r="BX124" s="2">
        <v>6632900</v>
      </c>
      <c r="BY124" s="2">
        <v>6538700</v>
      </c>
      <c r="BZ124" s="2">
        <v>8780400</v>
      </c>
      <c r="CA124" s="2">
        <v>8041900</v>
      </c>
      <c r="CB124" s="2">
        <v>9612200</v>
      </c>
      <c r="CC124" s="2">
        <v>10788400</v>
      </c>
      <c r="CD124" s="2">
        <v>12977400</v>
      </c>
      <c r="CE124" s="2">
        <v>8041700</v>
      </c>
      <c r="CF124" s="2">
        <v>7395500</v>
      </c>
      <c r="CG124" s="2">
        <v>10173300</v>
      </c>
      <c r="CH124" s="2">
        <v>13374900</v>
      </c>
      <c r="CI124" s="2">
        <v>7103600</v>
      </c>
      <c r="CJ124" s="2">
        <v>8043100</v>
      </c>
      <c r="CK124" s="2">
        <v>5324900</v>
      </c>
      <c r="CL124" s="2">
        <v>8081500</v>
      </c>
      <c r="CM124" s="2">
        <v>8475700</v>
      </c>
      <c r="CN124" s="2">
        <v>12991900</v>
      </c>
      <c r="CO124" s="2">
        <v>10991600</v>
      </c>
      <c r="CP124" s="2">
        <v>13280600</v>
      </c>
      <c r="CQ124" s="2">
        <v>7658700</v>
      </c>
      <c r="CR124" s="2">
        <v>7635300</v>
      </c>
      <c r="CS124" s="2">
        <v>7451400</v>
      </c>
      <c r="CT124" s="2">
        <v>13636900</v>
      </c>
      <c r="CU124" s="2">
        <v>10932900</v>
      </c>
      <c r="CV124" s="2">
        <v>6113600</v>
      </c>
      <c r="CW124" s="2">
        <v>5797000</v>
      </c>
      <c r="CX124" s="2">
        <v>7921100</v>
      </c>
      <c r="CY124" s="2">
        <v>15547500</v>
      </c>
      <c r="CZ124" s="2">
        <v>10582600</v>
      </c>
      <c r="DA124" s="2">
        <v>8666900</v>
      </c>
      <c r="DB124" s="2">
        <v>8640900</v>
      </c>
      <c r="DC124" s="2">
        <v>12619200</v>
      </c>
      <c r="DD124" s="2">
        <v>10214800</v>
      </c>
      <c r="DE124" s="2">
        <v>8665200</v>
      </c>
      <c r="DF124" s="2">
        <v>9469600</v>
      </c>
      <c r="DG124" s="2">
        <v>7281000</v>
      </c>
      <c r="DH124" s="2">
        <v>7148400</v>
      </c>
      <c r="DI124" s="2">
        <v>10033700</v>
      </c>
      <c r="DJ124" s="2">
        <v>9062500</v>
      </c>
      <c r="DK124" s="2">
        <v>8376400</v>
      </c>
      <c r="DL124" s="2">
        <v>7520200</v>
      </c>
      <c r="DM124" s="2">
        <v>6983100</v>
      </c>
      <c r="DN124" s="2">
        <v>7346100</v>
      </c>
      <c r="DO124" s="2">
        <v>4231000</v>
      </c>
      <c r="DP124" s="2">
        <v>5689300</v>
      </c>
      <c r="DQ124" s="2">
        <v>7369200</v>
      </c>
      <c r="DR124" s="2">
        <v>12904300</v>
      </c>
      <c r="DS124" s="2">
        <v>14170300</v>
      </c>
      <c r="DT124" s="2">
        <v>10727000</v>
      </c>
      <c r="DU124" s="2">
        <v>12806500</v>
      </c>
      <c r="DV124" s="2">
        <v>8932500</v>
      </c>
      <c r="DW124" s="2">
        <v>12442000</v>
      </c>
      <c r="DX124" s="2">
        <v>8684500</v>
      </c>
      <c r="DY124" s="2">
        <v>8859200</v>
      </c>
      <c r="DZ124" s="2">
        <v>8902500</v>
      </c>
      <c r="EA124" s="2">
        <v>10385200</v>
      </c>
      <c r="EB124" s="2">
        <v>11919200</v>
      </c>
      <c r="EC124" s="2">
        <v>11266300</v>
      </c>
      <c r="ED124" s="2">
        <v>12140000</v>
      </c>
      <c r="EE124" s="2">
        <v>8621700</v>
      </c>
      <c r="EF124" s="2">
        <v>8239700</v>
      </c>
      <c r="EG124" s="2">
        <v>10825600</v>
      </c>
      <c r="EH124" s="2">
        <v>11342900</v>
      </c>
      <c r="EI124" s="2">
        <v>9543200</v>
      </c>
      <c r="EJ124" s="2">
        <v>8678700</v>
      </c>
      <c r="EK124" s="2">
        <v>6827200</v>
      </c>
      <c r="EL124" s="2">
        <v>9298300</v>
      </c>
      <c r="EM124" s="2">
        <v>10371300</v>
      </c>
      <c r="EN124" s="2">
        <v>11299500</v>
      </c>
      <c r="EO124" s="2">
        <v>8762100</v>
      </c>
      <c r="EP124" s="2">
        <v>7360000</v>
      </c>
      <c r="EQ124" s="2">
        <v>7465200</v>
      </c>
      <c r="ER124" s="2">
        <v>10679400</v>
      </c>
      <c r="ES124" s="2">
        <v>8716400</v>
      </c>
      <c r="ET124" s="2">
        <v>5865200</v>
      </c>
      <c r="EU124" s="2">
        <v>4250600</v>
      </c>
      <c r="EV124" s="2">
        <v>3544900</v>
      </c>
      <c r="EW124" s="2">
        <v>1816000</v>
      </c>
      <c r="EX124" s="2">
        <v>3651200</v>
      </c>
      <c r="EY124" s="2">
        <v>6950200</v>
      </c>
      <c r="EZ124" s="2">
        <v>4844600</v>
      </c>
      <c r="FA124" s="2">
        <v>17346100</v>
      </c>
      <c r="FB124" s="2">
        <v>5821000</v>
      </c>
      <c r="FC124" s="2">
        <v>7354200</v>
      </c>
      <c r="FD124" s="2">
        <v>6546200</v>
      </c>
      <c r="FE124" s="2">
        <v>8825500</v>
      </c>
      <c r="FF124" s="2">
        <v>11538500</v>
      </c>
      <c r="FG124" s="2">
        <v>6235000</v>
      </c>
      <c r="FH124" s="2">
        <v>9349200</v>
      </c>
      <c r="FI124" s="2">
        <v>9202200</v>
      </c>
      <c r="FJ124" s="2">
        <v>8818100</v>
      </c>
      <c r="FK124" s="2">
        <v>5638800</v>
      </c>
      <c r="FL124" s="2">
        <v>6231600</v>
      </c>
      <c r="FM124" s="2">
        <v>6642200</v>
      </c>
      <c r="FN124" s="2">
        <v>10422300</v>
      </c>
      <c r="FO124" s="2">
        <v>8843300</v>
      </c>
      <c r="FP124" s="2">
        <v>6279700</v>
      </c>
      <c r="FQ124" s="2">
        <v>9913300</v>
      </c>
      <c r="FR124" s="2">
        <v>14258700</v>
      </c>
      <c r="FS124" s="2">
        <v>14777400</v>
      </c>
      <c r="FT124" s="2">
        <v>27677100</v>
      </c>
      <c r="FU124" s="2">
        <v>8523900</v>
      </c>
      <c r="FV124" s="2">
        <v>8295500</v>
      </c>
      <c r="FW124" s="2">
        <v>9629700</v>
      </c>
      <c r="FX124" s="2">
        <v>7127200</v>
      </c>
      <c r="FY124" s="2">
        <v>9320300</v>
      </c>
      <c r="FZ124" s="2">
        <v>6409800</v>
      </c>
      <c r="GA124" s="2">
        <v>12141700</v>
      </c>
      <c r="GB124" s="2">
        <v>13473900</v>
      </c>
      <c r="GC124" s="2">
        <v>10101200</v>
      </c>
      <c r="GD124" s="2">
        <v>6765900</v>
      </c>
      <c r="GE124" s="2">
        <v>8368600</v>
      </c>
      <c r="GF124" s="2">
        <v>7687100</v>
      </c>
      <c r="GG124" s="2">
        <v>7584800</v>
      </c>
      <c r="GH124" s="2">
        <v>8686100</v>
      </c>
      <c r="GI124" s="2">
        <v>22501300</v>
      </c>
      <c r="GJ124" s="2">
        <v>7789400</v>
      </c>
      <c r="GK124" s="2">
        <v>5072000</v>
      </c>
      <c r="GL124" s="2">
        <v>7617600</v>
      </c>
      <c r="GM124" s="2">
        <v>6654000</v>
      </c>
      <c r="GN124" s="2">
        <v>7952500</v>
      </c>
      <c r="GO124" s="2">
        <v>5098200</v>
      </c>
      <c r="GP124" s="2">
        <v>7954700</v>
      </c>
      <c r="GQ124" s="2">
        <v>7728800</v>
      </c>
      <c r="GR124" s="2">
        <v>6008900</v>
      </c>
      <c r="GS124" s="2">
        <v>6038400</v>
      </c>
      <c r="GT124" s="2">
        <v>6584100</v>
      </c>
      <c r="GU124" s="2">
        <v>8969700</v>
      </c>
      <c r="GV124" s="2">
        <v>8616900</v>
      </c>
      <c r="GW124" s="2">
        <v>6297600</v>
      </c>
      <c r="GX124" s="2">
        <v>9641200</v>
      </c>
      <c r="GY124" s="2">
        <v>15700800</v>
      </c>
      <c r="GZ124" s="2">
        <v>13607000</v>
      </c>
      <c r="HA124" s="2">
        <v>6460400</v>
      </c>
      <c r="HB124" s="2">
        <v>8005200</v>
      </c>
      <c r="HC124" s="2">
        <v>6339000</v>
      </c>
      <c r="HD124" s="2">
        <v>7470500</v>
      </c>
      <c r="HE124" s="2">
        <v>8450900</v>
      </c>
      <c r="HF124" s="2">
        <v>10305700</v>
      </c>
      <c r="HG124" s="2">
        <v>6858100</v>
      </c>
      <c r="HH124" s="2">
        <v>7702700</v>
      </c>
      <c r="HI124" s="2">
        <v>5645900</v>
      </c>
      <c r="HJ124" s="2">
        <v>18551000</v>
      </c>
      <c r="HK124" s="2">
        <v>6646300</v>
      </c>
      <c r="HL124" s="2">
        <v>7894600</v>
      </c>
      <c r="HM124" s="2">
        <v>7840100</v>
      </c>
      <c r="HN124" s="2">
        <v>8247200</v>
      </c>
      <c r="HO124" s="2">
        <v>6780800</v>
      </c>
      <c r="HP124" s="2">
        <v>5667100</v>
      </c>
      <c r="HQ124" s="2">
        <v>6818200</v>
      </c>
      <c r="HR124" s="2">
        <v>8270200</v>
      </c>
      <c r="HS124" s="2">
        <v>5576300</v>
      </c>
      <c r="HT124" s="2">
        <v>5260300</v>
      </c>
      <c r="HU124" s="2">
        <v>6374400</v>
      </c>
      <c r="HV124" s="2">
        <v>7046100</v>
      </c>
      <c r="HW124" s="2">
        <v>4949500</v>
      </c>
      <c r="HX124" s="2">
        <v>7321200</v>
      </c>
      <c r="HY124" s="2">
        <v>5077000</v>
      </c>
      <c r="HZ124" s="2">
        <v>5275500</v>
      </c>
      <c r="IA124" s="2">
        <v>8274900</v>
      </c>
      <c r="IB124" s="2">
        <v>5004600</v>
      </c>
      <c r="IC124" s="2">
        <v>4087300</v>
      </c>
      <c r="ID124" s="2">
        <v>5806700</v>
      </c>
      <c r="IE124" s="2">
        <v>7148700</v>
      </c>
      <c r="IF124" s="2">
        <v>9307300</v>
      </c>
      <c r="IG124" s="2">
        <v>6092000</v>
      </c>
      <c r="IH124" s="2">
        <v>9334400</v>
      </c>
      <c r="II124" s="2">
        <v>6789000</v>
      </c>
      <c r="IJ124" s="2">
        <v>8499500</v>
      </c>
      <c r="IK124" s="2">
        <v>10880400</v>
      </c>
      <c r="IL124" s="2">
        <v>11581800</v>
      </c>
      <c r="IM124" s="2">
        <v>10158000</v>
      </c>
      <c r="IN124" s="2">
        <v>15165000</v>
      </c>
      <c r="IO124" s="2">
        <v>6008400</v>
      </c>
      <c r="IP124" s="2">
        <v>7928900</v>
      </c>
      <c r="IQ124" s="2">
        <v>8476300</v>
      </c>
      <c r="IR124" s="2">
        <v>7803800</v>
      </c>
      <c r="IS124" s="2">
        <v>6532300</v>
      </c>
      <c r="IT124" s="2">
        <v>5399700</v>
      </c>
    </row>
    <row r="125" spans="1:254" ht="15.9" customHeight="1">
      <c r="A125" s="390" t="s">
        <v>245</v>
      </c>
      <c r="B125" s="46" t="s">
        <v>246</v>
      </c>
      <c r="C125" s="50">
        <v>102700</v>
      </c>
      <c r="D125" s="199">
        <v>-16200</v>
      </c>
      <c r="E125" s="197">
        <v>118900</v>
      </c>
      <c r="F125" s="21">
        <v>76800</v>
      </c>
      <c r="G125" s="21">
        <v>83100</v>
      </c>
      <c r="H125" s="21">
        <v>159300</v>
      </c>
      <c r="I125" s="21">
        <v>95900</v>
      </c>
      <c r="J125" s="21">
        <v>126700</v>
      </c>
      <c r="K125" s="21">
        <v>176000</v>
      </c>
      <c r="L125" s="21">
        <v>78900</v>
      </c>
      <c r="M125" s="21">
        <v>153500</v>
      </c>
      <c r="N125" s="21">
        <v>98300</v>
      </c>
      <c r="O125" s="21">
        <v>103300</v>
      </c>
      <c r="P125" s="21">
        <v>97600</v>
      </c>
      <c r="Q125" s="21">
        <v>138800</v>
      </c>
      <c r="R125" s="21">
        <v>135800</v>
      </c>
      <c r="S125" s="21">
        <v>111300</v>
      </c>
      <c r="T125" s="21">
        <v>119700</v>
      </c>
      <c r="U125" s="21">
        <v>127100</v>
      </c>
      <c r="V125" s="21">
        <v>82000</v>
      </c>
      <c r="W125" s="21">
        <v>92400</v>
      </c>
      <c r="X125" s="21">
        <v>110600</v>
      </c>
      <c r="Y125" s="21">
        <v>99500</v>
      </c>
      <c r="Z125" s="21">
        <v>161800</v>
      </c>
      <c r="AA125" s="21">
        <v>148600</v>
      </c>
      <c r="AB125" s="21">
        <v>116800</v>
      </c>
      <c r="AC125" s="21">
        <v>95800</v>
      </c>
      <c r="AD125" s="21">
        <v>91500</v>
      </c>
      <c r="AE125" s="21">
        <v>99700</v>
      </c>
      <c r="AF125" s="21">
        <v>118300</v>
      </c>
      <c r="AG125" s="21">
        <v>111600</v>
      </c>
      <c r="AH125" s="21">
        <v>97700</v>
      </c>
      <c r="AI125" s="21">
        <v>98000</v>
      </c>
      <c r="AJ125" s="21">
        <v>103900</v>
      </c>
      <c r="AK125" s="21">
        <v>93600</v>
      </c>
      <c r="AL125" s="21">
        <v>297000</v>
      </c>
      <c r="AM125" s="21">
        <v>144400</v>
      </c>
      <c r="AN125" s="21">
        <v>100500</v>
      </c>
      <c r="AO125" s="21">
        <v>139700</v>
      </c>
      <c r="AP125" s="21">
        <v>133000</v>
      </c>
      <c r="AQ125" s="21">
        <v>134300</v>
      </c>
      <c r="AR125" s="21">
        <v>150900</v>
      </c>
      <c r="AS125" s="21">
        <v>125100</v>
      </c>
      <c r="AT125" s="21">
        <v>144000</v>
      </c>
      <c r="AU125" s="21">
        <v>112100</v>
      </c>
      <c r="AV125" s="21">
        <v>163200</v>
      </c>
      <c r="AW125" s="21">
        <v>192200</v>
      </c>
      <c r="AX125" s="21">
        <v>129800</v>
      </c>
      <c r="AY125" s="21">
        <v>164100</v>
      </c>
      <c r="AZ125" s="21">
        <v>231900</v>
      </c>
      <c r="BA125" s="21">
        <v>244800</v>
      </c>
      <c r="BB125" s="21">
        <v>145800</v>
      </c>
      <c r="BC125" s="21">
        <v>129200</v>
      </c>
      <c r="BD125" s="21">
        <v>105800</v>
      </c>
      <c r="BE125" s="21">
        <v>105300</v>
      </c>
      <c r="BF125" s="21">
        <v>206100</v>
      </c>
      <c r="BG125" s="21">
        <v>141600</v>
      </c>
      <c r="BH125" s="21">
        <v>185300</v>
      </c>
      <c r="BI125" s="21">
        <v>129000</v>
      </c>
      <c r="BJ125" s="21">
        <v>197200</v>
      </c>
      <c r="BK125" s="21">
        <v>175700</v>
      </c>
      <c r="BL125" s="21">
        <v>180000</v>
      </c>
      <c r="BM125" s="2">
        <v>209700</v>
      </c>
      <c r="BN125" s="2">
        <v>411900</v>
      </c>
      <c r="BO125" s="2">
        <v>253500</v>
      </c>
      <c r="BP125" s="2">
        <v>170900</v>
      </c>
      <c r="BQ125" s="2">
        <v>183700</v>
      </c>
      <c r="BR125" s="2">
        <v>130300</v>
      </c>
      <c r="BS125" s="2">
        <v>194200</v>
      </c>
      <c r="BT125" s="2">
        <v>266600</v>
      </c>
      <c r="BU125" s="2">
        <v>132500</v>
      </c>
      <c r="BV125" s="2">
        <v>186200</v>
      </c>
      <c r="BW125" s="2">
        <v>246800</v>
      </c>
      <c r="BX125" s="2">
        <v>161300</v>
      </c>
      <c r="BY125" s="2">
        <v>181800</v>
      </c>
      <c r="BZ125" s="2">
        <v>190900</v>
      </c>
      <c r="CA125" s="2">
        <v>164300</v>
      </c>
      <c r="CB125" s="2">
        <v>212200</v>
      </c>
      <c r="CC125" s="2">
        <v>208000</v>
      </c>
      <c r="CD125" s="2">
        <v>222100</v>
      </c>
      <c r="CE125" s="2">
        <v>326700</v>
      </c>
      <c r="CF125" s="2">
        <v>124800</v>
      </c>
      <c r="CG125" s="2">
        <v>445600</v>
      </c>
      <c r="CH125" s="2">
        <v>274200</v>
      </c>
      <c r="CI125" s="2">
        <v>246700</v>
      </c>
      <c r="CJ125" s="2">
        <v>156600</v>
      </c>
      <c r="CK125" s="2">
        <v>162900</v>
      </c>
      <c r="CL125" s="2">
        <v>147000</v>
      </c>
      <c r="CM125" s="2">
        <v>218700</v>
      </c>
      <c r="CN125" s="2">
        <v>166200</v>
      </c>
      <c r="CO125" s="2">
        <v>262900</v>
      </c>
      <c r="CP125" s="2">
        <v>238800</v>
      </c>
      <c r="CQ125" s="2">
        <v>163800</v>
      </c>
      <c r="CR125" s="2">
        <v>185600</v>
      </c>
      <c r="CS125" s="2">
        <v>205600</v>
      </c>
      <c r="CT125" s="2">
        <v>279600</v>
      </c>
      <c r="CU125" s="2">
        <v>146900</v>
      </c>
      <c r="CV125" s="2">
        <v>101700</v>
      </c>
      <c r="CW125" s="2">
        <v>119100</v>
      </c>
      <c r="CX125" s="2">
        <v>198100</v>
      </c>
      <c r="CY125" s="2">
        <v>213400</v>
      </c>
      <c r="CZ125" s="2">
        <v>293800</v>
      </c>
      <c r="DA125" s="2">
        <v>296400</v>
      </c>
      <c r="DB125" s="2">
        <v>218700</v>
      </c>
      <c r="DC125" s="2">
        <v>236900</v>
      </c>
      <c r="DD125" s="2">
        <v>113200</v>
      </c>
      <c r="DE125" s="2">
        <v>182900</v>
      </c>
      <c r="DF125" s="2">
        <v>366400</v>
      </c>
      <c r="DG125" s="2">
        <v>252100</v>
      </c>
      <c r="DH125" s="2">
        <v>257700</v>
      </c>
      <c r="DI125" s="2">
        <v>326900</v>
      </c>
      <c r="DJ125" s="2">
        <v>898900</v>
      </c>
      <c r="DK125" s="2">
        <v>607500</v>
      </c>
      <c r="DL125" s="2">
        <v>178700</v>
      </c>
      <c r="DM125" s="2">
        <v>83400</v>
      </c>
      <c r="DN125" s="2">
        <v>83700</v>
      </c>
      <c r="DO125" s="2">
        <v>135700</v>
      </c>
      <c r="DP125" s="2">
        <v>129100</v>
      </c>
      <c r="DQ125" s="2">
        <v>214900</v>
      </c>
      <c r="DR125" s="2">
        <v>135300</v>
      </c>
      <c r="DS125" s="2">
        <v>140600</v>
      </c>
      <c r="DT125" s="2">
        <v>247800</v>
      </c>
      <c r="DU125" s="2">
        <v>237500</v>
      </c>
      <c r="DV125" s="2">
        <v>412800</v>
      </c>
      <c r="DW125" s="2">
        <v>280200</v>
      </c>
      <c r="DX125" s="2">
        <v>93300</v>
      </c>
      <c r="DY125" s="2">
        <v>83900</v>
      </c>
      <c r="DZ125" s="2">
        <v>73900</v>
      </c>
      <c r="EA125" s="2">
        <v>102700</v>
      </c>
      <c r="EB125" s="2">
        <v>162800</v>
      </c>
      <c r="EC125" s="2">
        <v>94200</v>
      </c>
      <c r="ED125" s="2">
        <v>81300</v>
      </c>
      <c r="EE125" s="2">
        <v>107200</v>
      </c>
      <c r="EF125" s="2">
        <v>80300</v>
      </c>
      <c r="EG125" s="2">
        <v>84800</v>
      </c>
      <c r="EH125" s="2">
        <v>92300</v>
      </c>
      <c r="EI125" s="2">
        <v>75500</v>
      </c>
      <c r="EJ125" s="2">
        <v>179700</v>
      </c>
      <c r="EK125" s="2">
        <v>74200</v>
      </c>
      <c r="EL125" s="2">
        <v>66400</v>
      </c>
      <c r="EM125" s="2">
        <v>76700</v>
      </c>
      <c r="EN125" s="2">
        <v>92300</v>
      </c>
      <c r="EO125" s="2">
        <v>97400</v>
      </c>
      <c r="EP125" s="2">
        <v>62800</v>
      </c>
      <c r="EQ125" s="2">
        <v>98200</v>
      </c>
      <c r="ER125" s="2">
        <v>115400</v>
      </c>
      <c r="ES125" s="2">
        <v>107800</v>
      </c>
      <c r="ET125" s="2">
        <v>72500</v>
      </c>
      <c r="EU125" s="2">
        <v>86100</v>
      </c>
      <c r="EV125" s="2">
        <v>98000</v>
      </c>
      <c r="EW125" s="2">
        <v>101700</v>
      </c>
      <c r="EX125" s="2">
        <v>56300</v>
      </c>
      <c r="EY125" s="2">
        <v>94800</v>
      </c>
      <c r="EZ125" s="2">
        <v>127200</v>
      </c>
      <c r="FA125" s="2">
        <v>112800</v>
      </c>
      <c r="FB125" s="2">
        <v>116900</v>
      </c>
      <c r="FC125" s="2">
        <v>63200</v>
      </c>
      <c r="FD125" s="2">
        <v>92300</v>
      </c>
      <c r="FE125" s="2">
        <v>112300</v>
      </c>
      <c r="FF125" s="2">
        <v>139300</v>
      </c>
      <c r="FG125" s="2">
        <v>92100</v>
      </c>
      <c r="FH125" s="2">
        <v>85100</v>
      </c>
      <c r="FI125" s="2">
        <v>65900</v>
      </c>
      <c r="FJ125" s="2">
        <v>122700</v>
      </c>
      <c r="FK125" s="2">
        <v>124000</v>
      </c>
      <c r="FL125" s="2">
        <v>127100</v>
      </c>
      <c r="FM125" s="2">
        <v>129500</v>
      </c>
      <c r="FN125" s="2">
        <v>109000</v>
      </c>
      <c r="FO125" s="2">
        <v>98600</v>
      </c>
      <c r="FP125" s="2">
        <v>107500</v>
      </c>
      <c r="FQ125" s="2">
        <v>97300</v>
      </c>
      <c r="FR125" s="2">
        <v>81500</v>
      </c>
      <c r="FS125" s="2">
        <v>119700</v>
      </c>
      <c r="FT125" s="2">
        <v>168100</v>
      </c>
      <c r="FU125" s="2">
        <v>88900</v>
      </c>
      <c r="FV125" s="2">
        <v>99400</v>
      </c>
      <c r="FW125" s="2">
        <v>115000</v>
      </c>
      <c r="FX125" s="2">
        <v>94000</v>
      </c>
      <c r="FY125" s="2">
        <v>115300</v>
      </c>
      <c r="FZ125" s="2">
        <v>90900</v>
      </c>
      <c r="GA125" s="2">
        <v>153700</v>
      </c>
      <c r="GB125" s="2">
        <v>271600</v>
      </c>
      <c r="GC125" s="2">
        <v>258700</v>
      </c>
      <c r="GD125" s="2">
        <v>84300</v>
      </c>
      <c r="GE125" s="2">
        <v>94300</v>
      </c>
      <c r="GF125" s="2">
        <v>135200</v>
      </c>
      <c r="GG125" s="2">
        <v>80700</v>
      </c>
      <c r="GH125" s="2">
        <v>100100</v>
      </c>
      <c r="GI125" s="2">
        <v>376300</v>
      </c>
      <c r="GJ125" s="2">
        <v>121000</v>
      </c>
      <c r="GK125" s="2">
        <v>79500</v>
      </c>
      <c r="GL125" s="2">
        <v>72000</v>
      </c>
      <c r="GM125" s="2">
        <v>57900</v>
      </c>
      <c r="GN125" s="2">
        <v>76800</v>
      </c>
      <c r="GO125" s="2">
        <v>80700</v>
      </c>
      <c r="GP125" s="2">
        <v>59100</v>
      </c>
      <c r="GQ125" s="2">
        <v>63000</v>
      </c>
      <c r="GR125" s="2">
        <v>68300</v>
      </c>
      <c r="GS125" s="2">
        <v>80800</v>
      </c>
      <c r="GT125" s="2">
        <v>66900</v>
      </c>
      <c r="GU125" s="2">
        <v>135600</v>
      </c>
      <c r="GV125" s="2">
        <v>117300</v>
      </c>
      <c r="GW125" s="2">
        <v>83200</v>
      </c>
      <c r="GX125" s="2">
        <v>99300</v>
      </c>
      <c r="GY125" s="2">
        <v>109600</v>
      </c>
      <c r="GZ125" s="2">
        <v>130900</v>
      </c>
      <c r="HA125" s="2">
        <v>64200</v>
      </c>
      <c r="HB125" s="2">
        <v>93300</v>
      </c>
      <c r="HC125" s="2">
        <v>134200</v>
      </c>
      <c r="HD125" s="2">
        <v>103300</v>
      </c>
      <c r="HE125" s="2">
        <v>122200</v>
      </c>
      <c r="HF125" s="2">
        <v>230900</v>
      </c>
      <c r="HG125" s="2">
        <v>115000</v>
      </c>
      <c r="HH125" s="2">
        <v>82200</v>
      </c>
      <c r="HI125" s="2">
        <v>67400</v>
      </c>
      <c r="HJ125" s="2">
        <v>167500</v>
      </c>
      <c r="HK125" s="2">
        <v>93500</v>
      </c>
      <c r="HL125" s="2">
        <v>143900</v>
      </c>
      <c r="HM125" s="2">
        <v>106100</v>
      </c>
      <c r="HN125" s="2">
        <v>158900</v>
      </c>
      <c r="HO125" s="2">
        <v>75600</v>
      </c>
      <c r="HP125" s="2">
        <v>92200</v>
      </c>
      <c r="HQ125" s="2">
        <v>142600</v>
      </c>
      <c r="HR125" s="2">
        <v>113600</v>
      </c>
      <c r="HS125" s="2">
        <v>60700</v>
      </c>
      <c r="HT125" s="2">
        <v>80500</v>
      </c>
      <c r="HU125" s="2">
        <v>91200</v>
      </c>
      <c r="HV125" s="2">
        <v>108800</v>
      </c>
      <c r="HW125" s="2">
        <v>152500</v>
      </c>
      <c r="HX125" s="2">
        <v>136700</v>
      </c>
      <c r="HY125" s="2">
        <v>90500</v>
      </c>
      <c r="HZ125" s="2">
        <v>96200</v>
      </c>
      <c r="IA125" s="2">
        <v>100300</v>
      </c>
      <c r="IB125" s="2">
        <v>108200</v>
      </c>
      <c r="IC125" s="2">
        <v>118600</v>
      </c>
      <c r="ID125" s="2">
        <v>71000</v>
      </c>
      <c r="IE125" s="2">
        <v>142700</v>
      </c>
      <c r="IF125" s="2">
        <v>99900</v>
      </c>
      <c r="IG125" s="2">
        <v>99200</v>
      </c>
      <c r="IH125" s="2">
        <v>117400</v>
      </c>
      <c r="II125" s="2">
        <v>98300</v>
      </c>
      <c r="IJ125" s="2">
        <v>143500</v>
      </c>
      <c r="IK125" s="2">
        <v>210800</v>
      </c>
      <c r="IL125" s="2">
        <v>258100</v>
      </c>
      <c r="IM125" s="2">
        <v>205300</v>
      </c>
      <c r="IN125" s="2">
        <v>118300</v>
      </c>
      <c r="IO125" s="2">
        <v>111600</v>
      </c>
      <c r="IP125" s="2">
        <v>105600</v>
      </c>
      <c r="IQ125" s="2">
        <v>95600</v>
      </c>
      <c r="IR125" s="2">
        <v>93100</v>
      </c>
      <c r="IS125" s="2">
        <v>70000</v>
      </c>
      <c r="IT125" s="2">
        <v>48800</v>
      </c>
    </row>
    <row r="126" spans="1:254" ht="15.9" customHeight="1">
      <c r="A126" s="390" t="s">
        <v>247</v>
      </c>
      <c r="B126" s="46" t="s">
        <v>248</v>
      </c>
      <c r="C126" s="50">
        <v>115500</v>
      </c>
      <c r="D126" s="199">
        <v>-50700</v>
      </c>
      <c r="E126" s="197">
        <v>166200</v>
      </c>
      <c r="F126" s="21">
        <v>169000</v>
      </c>
      <c r="G126" s="21">
        <v>186000</v>
      </c>
      <c r="H126" s="21">
        <v>273800</v>
      </c>
      <c r="I126" s="21">
        <v>294000</v>
      </c>
      <c r="J126" s="21">
        <v>577100</v>
      </c>
      <c r="K126" s="21">
        <v>478300</v>
      </c>
      <c r="L126" s="21">
        <v>276600</v>
      </c>
      <c r="M126" s="21">
        <v>338800</v>
      </c>
      <c r="N126" s="21">
        <v>376800</v>
      </c>
      <c r="O126" s="21">
        <v>394300</v>
      </c>
      <c r="P126" s="21">
        <v>334800</v>
      </c>
      <c r="Q126" s="21">
        <v>291800</v>
      </c>
      <c r="R126" s="21">
        <v>281100</v>
      </c>
      <c r="S126" s="21">
        <v>238300</v>
      </c>
      <c r="T126" s="21">
        <v>261900</v>
      </c>
      <c r="U126" s="21">
        <v>279300</v>
      </c>
      <c r="V126" s="21">
        <v>187100</v>
      </c>
      <c r="W126" s="21">
        <v>250700</v>
      </c>
      <c r="X126" s="21">
        <v>330800</v>
      </c>
      <c r="Y126" s="21">
        <v>402200</v>
      </c>
      <c r="Z126" s="21">
        <v>287700</v>
      </c>
      <c r="AA126" s="21">
        <v>329100</v>
      </c>
      <c r="AB126" s="21">
        <v>408100</v>
      </c>
      <c r="AC126" s="21">
        <v>509500</v>
      </c>
      <c r="AD126" s="21">
        <v>598900</v>
      </c>
      <c r="AE126" s="21">
        <v>359800</v>
      </c>
      <c r="AF126" s="21">
        <v>636600</v>
      </c>
      <c r="AG126" s="21">
        <v>1108900</v>
      </c>
      <c r="AH126" s="21">
        <v>614500</v>
      </c>
      <c r="AI126" s="21">
        <v>578800</v>
      </c>
      <c r="AJ126" s="21">
        <v>861200</v>
      </c>
      <c r="AK126" s="21">
        <v>482100</v>
      </c>
      <c r="AL126" s="21">
        <v>392700</v>
      </c>
      <c r="AM126" s="21">
        <v>353500</v>
      </c>
      <c r="AN126" s="21">
        <v>504700</v>
      </c>
      <c r="AO126" s="21">
        <v>333200</v>
      </c>
      <c r="AP126" s="21">
        <v>426900</v>
      </c>
      <c r="AQ126" s="21">
        <v>412900</v>
      </c>
      <c r="AR126" s="21">
        <v>415200</v>
      </c>
      <c r="AS126" s="21">
        <v>337200</v>
      </c>
      <c r="AT126" s="21">
        <v>321600</v>
      </c>
      <c r="AU126" s="21">
        <v>318100</v>
      </c>
      <c r="AV126" s="21">
        <v>352000</v>
      </c>
      <c r="AW126" s="21">
        <v>463900</v>
      </c>
      <c r="AX126" s="21">
        <v>353500</v>
      </c>
      <c r="AY126" s="21">
        <v>368400</v>
      </c>
      <c r="AZ126" s="21">
        <v>524400</v>
      </c>
      <c r="BA126" s="21">
        <v>345100</v>
      </c>
      <c r="BB126" s="21">
        <v>336400</v>
      </c>
      <c r="BC126" s="21">
        <v>402700</v>
      </c>
      <c r="BD126" s="21">
        <v>418700</v>
      </c>
      <c r="BE126" s="21">
        <v>1019500</v>
      </c>
      <c r="BF126" s="21">
        <v>454100</v>
      </c>
      <c r="BG126" s="21">
        <v>284600</v>
      </c>
      <c r="BH126" s="21">
        <v>464500</v>
      </c>
      <c r="BI126" s="21">
        <v>422100</v>
      </c>
      <c r="BJ126" s="21">
        <v>659600</v>
      </c>
      <c r="BK126" s="21">
        <v>961800</v>
      </c>
      <c r="BL126" s="21">
        <v>255000</v>
      </c>
      <c r="BM126" s="2">
        <v>198500</v>
      </c>
      <c r="BN126" s="2">
        <v>148500</v>
      </c>
      <c r="BO126" s="2">
        <v>153800</v>
      </c>
      <c r="BP126" s="2">
        <v>151700</v>
      </c>
      <c r="BQ126" s="2">
        <v>173300</v>
      </c>
      <c r="BR126" s="2">
        <v>150900</v>
      </c>
      <c r="BS126" s="2">
        <v>219500</v>
      </c>
      <c r="BT126" s="2">
        <v>181800</v>
      </c>
      <c r="BU126" s="2">
        <v>206700</v>
      </c>
      <c r="BV126" s="2">
        <v>339200</v>
      </c>
      <c r="BW126" s="2">
        <v>339300</v>
      </c>
      <c r="BX126" s="2">
        <v>300600</v>
      </c>
      <c r="BY126" s="2">
        <v>337200</v>
      </c>
      <c r="BZ126" s="2">
        <v>255600</v>
      </c>
      <c r="CA126" s="2">
        <v>188700</v>
      </c>
      <c r="CB126" s="2">
        <v>183900</v>
      </c>
      <c r="CC126" s="2">
        <v>214800</v>
      </c>
      <c r="CD126" s="2">
        <v>142500</v>
      </c>
      <c r="CE126" s="2">
        <v>227900</v>
      </c>
      <c r="CF126" s="2">
        <v>258800</v>
      </c>
      <c r="CG126" s="2">
        <v>231400</v>
      </c>
      <c r="CH126" s="2">
        <v>224300</v>
      </c>
      <c r="CI126" s="2">
        <v>213400</v>
      </c>
      <c r="CJ126" s="2">
        <v>119400</v>
      </c>
      <c r="CK126" s="2">
        <v>122800</v>
      </c>
      <c r="CL126" s="2">
        <v>193000</v>
      </c>
      <c r="CM126" s="2">
        <v>278300</v>
      </c>
      <c r="CN126" s="2">
        <v>224300</v>
      </c>
      <c r="CO126" s="2">
        <v>300900</v>
      </c>
      <c r="CP126" s="2">
        <v>296100</v>
      </c>
      <c r="CQ126" s="2">
        <v>185200</v>
      </c>
      <c r="CR126" s="2">
        <v>306700</v>
      </c>
      <c r="CS126" s="2">
        <v>524000</v>
      </c>
      <c r="CT126" s="2">
        <v>373800</v>
      </c>
      <c r="CU126" s="2">
        <v>488400</v>
      </c>
      <c r="CV126" s="2">
        <v>265200</v>
      </c>
      <c r="CW126" s="2">
        <v>256000</v>
      </c>
      <c r="CX126" s="2">
        <v>290200</v>
      </c>
      <c r="CY126" s="2">
        <v>267600</v>
      </c>
      <c r="CZ126" s="2">
        <v>348600</v>
      </c>
      <c r="DA126" s="2">
        <v>376100</v>
      </c>
      <c r="DB126" s="2">
        <v>337900</v>
      </c>
      <c r="DC126" s="2">
        <v>558000</v>
      </c>
      <c r="DD126" s="2">
        <v>491700</v>
      </c>
      <c r="DE126" s="2">
        <v>366900</v>
      </c>
      <c r="DF126" s="2">
        <v>780400</v>
      </c>
      <c r="DG126" s="2">
        <v>468700</v>
      </c>
      <c r="DH126" s="2">
        <v>423600</v>
      </c>
      <c r="DI126" s="2">
        <v>326100</v>
      </c>
      <c r="DJ126" s="2">
        <v>307700</v>
      </c>
      <c r="DK126" s="2">
        <v>285000</v>
      </c>
      <c r="DL126" s="2">
        <v>361900</v>
      </c>
      <c r="DM126" s="2">
        <v>375800</v>
      </c>
      <c r="DN126" s="2">
        <v>273900</v>
      </c>
      <c r="DO126" s="2">
        <v>309200</v>
      </c>
      <c r="DP126" s="2">
        <v>410700</v>
      </c>
      <c r="DQ126" s="2">
        <v>736400</v>
      </c>
      <c r="DR126" s="2">
        <v>422500</v>
      </c>
      <c r="DS126" s="2">
        <v>263800</v>
      </c>
      <c r="DT126" s="2">
        <v>415100</v>
      </c>
      <c r="DU126" s="2">
        <v>247400</v>
      </c>
      <c r="DV126" s="2">
        <v>162200</v>
      </c>
      <c r="DW126" s="2">
        <v>201200</v>
      </c>
      <c r="DX126" s="2">
        <v>185500</v>
      </c>
      <c r="DY126" s="2">
        <v>212800</v>
      </c>
      <c r="DZ126" s="2">
        <v>271300</v>
      </c>
      <c r="EA126" s="2">
        <v>277500</v>
      </c>
      <c r="EB126" s="2">
        <v>350900</v>
      </c>
      <c r="EC126" s="2">
        <v>204200</v>
      </c>
      <c r="ED126" s="2">
        <v>174300</v>
      </c>
      <c r="EE126" s="2">
        <v>149300</v>
      </c>
      <c r="EF126" s="2">
        <v>224300</v>
      </c>
      <c r="EG126" s="2">
        <v>165800</v>
      </c>
      <c r="EH126" s="2">
        <v>213900</v>
      </c>
      <c r="EI126" s="2">
        <v>122600</v>
      </c>
      <c r="EJ126" s="2">
        <v>303300</v>
      </c>
      <c r="EK126" s="2">
        <v>205500</v>
      </c>
      <c r="EL126" s="2">
        <v>234800</v>
      </c>
      <c r="EM126" s="2">
        <v>263100</v>
      </c>
      <c r="EN126" s="2">
        <v>264200</v>
      </c>
      <c r="EO126" s="2">
        <v>176300</v>
      </c>
      <c r="EP126" s="2">
        <v>133100</v>
      </c>
      <c r="EQ126" s="2">
        <v>173800</v>
      </c>
      <c r="ER126" s="2">
        <v>278500</v>
      </c>
      <c r="ES126" s="2">
        <v>242600</v>
      </c>
      <c r="ET126" s="2">
        <v>199500</v>
      </c>
      <c r="EU126" s="2">
        <v>379700</v>
      </c>
      <c r="EV126" s="2">
        <v>448600</v>
      </c>
      <c r="EW126" s="2">
        <v>227900</v>
      </c>
      <c r="EX126" s="2">
        <v>205400</v>
      </c>
      <c r="EY126" s="2">
        <v>218900</v>
      </c>
      <c r="EZ126" s="2">
        <v>330500</v>
      </c>
      <c r="FA126" s="2">
        <v>600700</v>
      </c>
      <c r="FB126" s="2">
        <v>200000</v>
      </c>
      <c r="FC126" s="2">
        <v>185200</v>
      </c>
      <c r="FD126" s="2">
        <v>175200</v>
      </c>
      <c r="FE126" s="2">
        <v>194100</v>
      </c>
      <c r="FF126" s="2">
        <v>272600</v>
      </c>
      <c r="FG126" s="2">
        <v>275400</v>
      </c>
      <c r="FH126" s="2">
        <v>268000</v>
      </c>
      <c r="FI126" s="2">
        <v>406200</v>
      </c>
      <c r="FJ126" s="2">
        <v>190400</v>
      </c>
      <c r="FK126" s="2">
        <v>216100</v>
      </c>
      <c r="FL126" s="2">
        <v>304300</v>
      </c>
      <c r="FM126" s="2">
        <v>308100</v>
      </c>
      <c r="FN126" s="2">
        <v>186100</v>
      </c>
      <c r="FO126" s="2">
        <v>285400</v>
      </c>
      <c r="FP126" s="2">
        <v>503300</v>
      </c>
      <c r="FQ126" s="2">
        <v>173000</v>
      </c>
      <c r="FR126" s="2">
        <v>211100</v>
      </c>
      <c r="FS126" s="2">
        <v>178800</v>
      </c>
      <c r="FT126" s="2">
        <v>209000</v>
      </c>
      <c r="FU126" s="2">
        <v>271500</v>
      </c>
      <c r="FV126" s="2">
        <v>339200</v>
      </c>
      <c r="FW126" s="2">
        <v>323500</v>
      </c>
      <c r="FX126" s="2">
        <v>471100</v>
      </c>
      <c r="FY126" s="2">
        <v>852700</v>
      </c>
      <c r="FZ126" s="2">
        <v>820300</v>
      </c>
      <c r="GA126" s="2">
        <v>187100</v>
      </c>
      <c r="GB126" s="2">
        <v>147100</v>
      </c>
      <c r="GC126" s="2">
        <v>217600</v>
      </c>
      <c r="GD126" s="2">
        <v>194900</v>
      </c>
      <c r="GE126" s="2">
        <v>187300</v>
      </c>
      <c r="GF126" s="2">
        <v>313000</v>
      </c>
      <c r="GG126" s="2">
        <v>244600</v>
      </c>
      <c r="GH126" s="2">
        <v>183000</v>
      </c>
      <c r="GI126" s="2">
        <v>290100</v>
      </c>
      <c r="GJ126" s="2">
        <v>244400</v>
      </c>
      <c r="GK126" s="2">
        <v>348300</v>
      </c>
      <c r="GL126" s="2">
        <v>157000</v>
      </c>
      <c r="GM126" s="2">
        <v>114600</v>
      </c>
      <c r="GN126" s="2">
        <v>136400</v>
      </c>
      <c r="GO126" s="2">
        <v>122700</v>
      </c>
      <c r="GP126" s="2">
        <v>159100</v>
      </c>
      <c r="GQ126" s="2">
        <v>161000</v>
      </c>
      <c r="GR126" s="2">
        <v>274900</v>
      </c>
      <c r="GS126" s="2">
        <v>197900</v>
      </c>
      <c r="GT126" s="2">
        <v>259400</v>
      </c>
      <c r="GU126" s="2">
        <v>445300</v>
      </c>
      <c r="GV126" s="2">
        <v>216800</v>
      </c>
      <c r="GW126" s="2">
        <v>216100</v>
      </c>
      <c r="GX126" s="2">
        <v>206600</v>
      </c>
      <c r="GY126" s="2">
        <v>308100</v>
      </c>
      <c r="GZ126" s="2">
        <v>349500</v>
      </c>
      <c r="HA126" s="2">
        <v>215300</v>
      </c>
      <c r="HB126" s="2">
        <v>237500</v>
      </c>
      <c r="HC126" s="2">
        <v>300000</v>
      </c>
      <c r="HD126" s="2">
        <v>223400</v>
      </c>
      <c r="HE126" s="2">
        <v>181600</v>
      </c>
      <c r="HF126" s="2">
        <v>183900</v>
      </c>
      <c r="HG126" s="2">
        <v>276700</v>
      </c>
      <c r="HH126" s="2">
        <v>536300</v>
      </c>
      <c r="HI126" s="2">
        <v>265400</v>
      </c>
      <c r="HJ126" s="2">
        <v>701100</v>
      </c>
      <c r="HK126" s="2">
        <v>222400</v>
      </c>
      <c r="HL126" s="2">
        <v>400800</v>
      </c>
      <c r="HM126" s="2">
        <v>398600</v>
      </c>
      <c r="HN126" s="2">
        <v>232500</v>
      </c>
      <c r="HO126" s="2">
        <v>306400</v>
      </c>
      <c r="HP126" s="2">
        <v>170000</v>
      </c>
      <c r="HQ126" s="2">
        <v>230300</v>
      </c>
      <c r="HR126" s="2">
        <v>266600</v>
      </c>
      <c r="HS126" s="2">
        <v>200900</v>
      </c>
      <c r="HT126" s="2">
        <v>254800</v>
      </c>
      <c r="HU126" s="2">
        <v>333400</v>
      </c>
      <c r="HV126" s="2">
        <v>526100</v>
      </c>
      <c r="HW126" s="2">
        <v>352100</v>
      </c>
      <c r="HX126" s="2">
        <v>221000</v>
      </c>
      <c r="HY126" s="2">
        <v>306300</v>
      </c>
      <c r="HZ126" s="2">
        <v>384800</v>
      </c>
      <c r="IA126" s="2">
        <v>295700</v>
      </c>
      <c r="IB126" s="2">
        <v>377200</v>
      </c>
      <c r="IC126" s="2">
        <v>449200</v>
      </c>
      <c r="ID126" s="2">
        <v>324100</v>
      </c>
      <c r="IE126" s="2">
        <v>292800</v>
      </c>
      <c r="IF126" s="2">
        <v>445500</v>
      </c>
      <c r="IG126" s="2">
        <v>571400</v>
      </c>
      <c r="IH126" s="2">
        <v>793000</v>
      </c>
      <c r="II126" s="2">
        <v>294200</v>
      </c>
      <c r="IJ126" s="2">
        <v>433900</v>
      </c>
      <c r="IK126" s="2">
        <v>637200</v>
      </c>
      <c r="IL126" s="2">
        <v>539100</v>
      </c>
      <c r="IM126" s="2">
        <v>348500</v>
      </c>
      <c r="IN126" s="2">
        <v>298700</v>
      </c>
      <c r="IO126" s="2">
        <v>300800</v>
      </c>
      <c r="IP126" s="2">
        <v>325300</v>
      </c>
      <c r="IQ126" s="2">
        <v>431800</v>
      </c>
      <c r="IR126" s="2">
        <v>468600</v>
      </c>
      <c r="IS126" s="2">
        <v>1264100</v>
      </c>
      <c r="IT126" s="2">
        <v>345000</v>
      </c>
    </row>
    <row r="127" spans="1:254" ht="15.9" customHeight="1">
      <c r="A127" s="390" t="s">
        <v>249</v>
      </c>
      <c r="B127" s="46" t="s">
        <v>250</v>
      </c>
      <c r="C127" s="50">
        <v>239000</v>
      </c>
      <c r="D127" s="199">
        <v>-770000</v>
      </c>
      <c r="E127" s="197">
        <v>1009000</v>
      </c>
      <c r="F127" s="21">
        <v>894000</v>
      </c>
      <c r="G127" s="21">
        <v>800500</v>
      </c>
      <c r="H127" s="21">
        <v>987800</v>
      </c>
      <c r="I127" s="21">
        <v>1367100</v>
      </c>
      <c r="J127" s="21">
        <v>2964400</v>
      </c>
      <c r="K127" s="21">
        <v>995000</v>
      </c>
      <c r="L127" s="21">
        <v>857500</v>
      </c>
      <c r="M127" s="21">
        <v>837900</v>
      </c>
      <c r="N127" s="21">
        <v>641300</v>
      </c>
      <c r="O127" s="21">
        <v>832600</v>
      </c>
      <c r="P127" s="21">
        <v>873800</v>
      </c>
      <c r="Q127" s="21">
        <v>824400</v>
      </c>
      <c r="R127" s="21">
        <v>869200</v>
      </c>
      <c r="S127" s="21">
        <v>642300</v>
      </c>
      <c r="T127" s="21">
        <v>606800</v>
      </c>
      <c r="U127" s="21">
        <v>595700</v>
      </c>
      <c r="V127" s="21">
        <v>693900</v>
      </c>
      <c r="W127" s="21">
        <v>849100</v>
      </c>
      <c r="X127" s="21">
        <v>895500</v>
      </c>
      <c r="Y127" s="21">
        <v>850600</v>
      </c>
      <c r="Z127" s="21">
        <v>846600</v>
      </c>
      <c r="AA127" s="21">
        <v>602700</v>
      </c>
      <c r="AB127" s="21">
        <v>688800</v>
      </c>
      <c r="AC127" s="21">
        <v>756200</v>
      </c>
      <c r="AD127" s="21">
        <v>1024500</v>
      </c>
      <c r="AE127" s="21">
        <v>1088500</v>
      </c>
      <c r="AF127" s="21">
        <v>792700</v>
      </c>
      <c r="AG127" s="21">
        <v>560600</v>
      </c>
      <c r="AH127" s="21">
        <v>624100</v>
      </c>
      <c r="AI127" s="21">
        <v>601500</v>
      </c>
      <c r="AJ127" s="21">
        <v>803400</v>
      </c>
      <c r="AK127" s="21">
        <v>660900</v>
      </c>
      <c r="AL127" s="21">
        <v>1592500</v>
      </c>
      <c r="AM127" s="21">
        <v>668000</v>
      </c>
      <c r="AN127" s="21">
        <v>723500</v>
      </c>
      <c r="AO127" s="21">
        <v>832500</v>
      </c>
      <c r="AP127" s="21">
        <v>1027900</v>
      </c>
      <c r="AQ127" s="21">
        <v>1453600</v>
      </c>
      <c r="AR127" s="21">
        <v>1226400</v>
      </c>
      <c r="AS127" s="21">
        <v>1014400</v>
      </c>
      <c r="AT127" s="21">
        <v>1257000</v>
      </c>
      <c r="AU127" s="21">
        <v>905300</v>
      </c>
      <c r="AV127" s="21">
        <v>937400</v>
      </c>
      <c r="AW127" s="21">
        <v>932500</v>
      </c>
      <c r="AX127" s="21">
        <v>1413400</v>
      </c>
      <c r="AY127" s="21">
        <v>1277500</v>
      </c>
      <c r="AZ127" s="21">
        <v>1353300</v>
      </c>
      <c r="BA127" s="21">
        <v>4161400</v>
      </c>
      <c r="BB127" s="21">
        <v>1339000</v>
      </c>
      <c r="BC127" s="21">
        <v>1454500</v>
      </c>
      <c r="BD127" s="21">
        <v>1373200</v>
      </c>
      <c r="BE127" s="21">
        <v>874800</v>
      </c>
      <c r="BF127" s="21">
        <v>748600</v>
      </c>
      <c r="BG127" s="21">
        <v>932400</v>
      </c>
      <c r="BH127" s="21">
        <v>813400</v>
      </c>
      <c r="BI127" s="21">
        <v>983600</v>
      </c>
      <c r="BJ127" s="21">
        <v>956900</v>
      </c>
      <c r="BK127" s="21">
        <v>829800</v>
      </c>
      <c r="BL127" s="21">
        <v>684300</v>
      </c>
      <c r="BM127" s="2">
        <v>861400</v>
      </c>
      <c r="BN127" s="2">
        <v>1699300</v>
      </c>
      <c r="BO127" s="2">
        <v>1649200</v>
      </c>
      <c r="BP127" s="2">
        <v>2354200</v>
      </c>
      <c r="BQ127" s="2">
        <v>1479400</v>
      </c>
      <c r="BR127" s="2">
        <v>1004000</v>
      </c>
      <c r="BS127" s="2">
        <v>2041600</v>
      </c>
      <c r="BT127" s="2">
        <v>1121500</v>
      </c>
      <c r="BU127" s="2">
        <v>756600</v>
      </c>
      <c r="BV127" s="2">
        <v>936500</v>
      </c>
      <c r="BW127" s="2">
        <v>1086600</v>
      </c>
      <c r="BX127" s="2">
        <v>799500</v>
      </c>
      <c r="BY127" s="2">
        <v>1155800</v>
      </c>
      <c r="BZ127" s="2">
        <v>1217700</v>
      </c>
      <c r="CA127" s="2">
        <v>1008700</v>
      </c>
      <c r="CB127" s="2">
        <v>832500</v>
      </c>
      <c r="CC127" s="2">
        <v>825600</v>
      </c>
      <c r="CD127" s="2">
        <v>871200</v>
      </c>
      <c r="CE127" s="2">
        <v>932700</v>
      </c>
      <c r="CF127" s="2">
        <v>1191500</v>
      </c>
      <c r="CG127" s="2">
        <v>876800</v>
      </c>
      <c r="CH127" s="2">
        <v>1402000</v>
      </c>
      <c r="CI127" s="2">
        <v>860200</v>
      </c>
      <c r="CJ127" s="2">
        <v>522300</v>
      </c>
      <c r="CK127" s="2">
        <v>515000</v>
      </c>
      <c r="CL127" s="2">
        <v>820800</v>
      </c>
      <c r="CM127" s="2">
        <v>890200</v>
      </c>
      <c r="CN127" s="2">
        <v>1230200</v>
      </c>
      <c r="CO127" s="2">
        <v>1282900</v>
      </c>
      <c r="CP127" s="2">
        <v>1133500</v>
      </c>
      <c r="CQ127" s="2">
        <v>689200</v>
      </c>
      <c r="CR127" s="2">
        <v>1139800</v>
      </c>
      <c r="CS127" s="2">
        <v>1246900</v>
      </c>
      <c r="CT127" s="2">
        <v>1600400</v>
      </c>
      <c r="CU127" s="2">
        <v>1992000</v>
      </c>
      <c r="CV127" s="2">
        <v>909600</v>
      </c>
      <c r="CW127" s="2">
        <v>650200</v>
      </c>
      <c r="CX127" s="2">
        <v>1345500</v>
      </c>
      <c r="CY127" s="2">
        <v>1994800</v>
      </c>
      <c r="CZ127" s="2">
        <v>1224700</v>
      </c>
      <c r="DA127" s="2">
        <v>1157600</v>
      </c>
      <c r="DB127" s="2">
        <v>1738500</v>
      </c>
      <c r="DC127" s="2">
        <v>2815700</v>
      </c>
      <c r="DD127" s="2">
        <v>1451500</v>
      </c>
      <c r="DE127" s="2">
        <v>1503300</v>
      </c>
      <c r="DF127" s="2">
        <v>1971400</v>
      </c>
      <c r="DG127" s="2">
        <v>1487300</v>
      </c>
      <c r="DH127" s="2">
        <v>952200</v>
      </c>
      <c r="DI127" s="2">
        <v>1264100</v>
      </c>
      <c r="DJ127" s="2">
        <v>884700</v>
      </c>
      <c r="DK127" s="2">
        <v>995400</v>
      </c>
      <c r="DL127" s="2">
        <v>1079700</v>
      </c>
      <c r="DM127" s="2">
        <v>1139300</v>
      </c>
      <c r="DN127" s="2">
        <v>1279100</v>
      </c>
      <c r="DO127" s="2">
        <v>973800</v>
      </c>
      <c r="DP127" s="2">
        <v>917700</v>
      </c>
      <c r="DQ127" s="2">
        <v>879700</v>
      </c>
      <c r="DR127" s="2">
        <v>1520700</v>
      </c>
      <c r="DS127" s="2">
        <v>1420600</v>
      </c>
      <c r="DT127" s="2">
        <v>1275200</v>
      </c>
      <c r="DU127" s="2">
        <v>943200</v>
      </c>
      <c r="DV127" s="2">
        <v>853900</v>
      </c>
      <c r="DW127" s="2">
        <v>1166000</v>
      </c>
      <c r="DX127" s="2">
        <v>1285500</v>
      </c>
      <c r="DY127" s="2">
        <v>1751300</v>
      </c>
      <c r="DZ127" s="2">
        <v>1732900</v>
      </c>
      <c r="EA127" s="2">
        <v>1235100</v>
      </c>
      <c r="EB127" s="2">
        <v>1109600</v>
      </c>
      <c r="EC127" s="2">
        <v>903400</v>
      </c>
      <c r="ED127" s="2">
        <v>735000</v>
      </c>
      <c r="EE127" s="2">
        <v>932300</v>
      </c>
      <c r="EF127" s="2">
        <v>983800</v>
      </c>
      <c r="EG127" s="2">
        <v>944400</v>
      </c>
      <c r="EH127" s="2">
        <v>923900</v>
      </c>
      <c r="EI127" s="2">
        <v>811800</v>
      </c>
      <c r="EJ127" s="2">
        <v>600200</v>
      </c>
      <c r="EK127" s="2">
        <v>589000</v>
      </c>
      <c r="EL127" s="2">
        <v>778000</v>
      </c>
      <c r="EM127" s="2">
        <v>782100</v>
      </c>
      <c r="EN127" s="2">
        <v>932400</v>
      </c>
      <c r="EO127" s="2">
        <v>812800</v>
      </c>
      <c r="EP127" s="2">
        <v>780700</v>
      </c>
      <c r="EQ127" s="2">
        <v>879400</v>
      </c>
      <c r="ER127" s="2">
        <v>809700</v>
      </c>
      <c r="ES127" s="2">
        <v>842900</v>
      </c>
      <c r="ET127" s="2">
        <v>740300</v>
      </c>
      <c r="EU127" s="2">
        <v>533600</v>
      </c>
      <c r="EV127" s="2">
        <v>341600</v>
      </c>
      <c r="EW127" s="2">
        <v>219700</v>
      </c>
      <c r="EX127" s="2">
        <v>496000</v>
      </c>
      <c r="EY127" s="2">
        <v>695700</v>
      </c>
      <c r="EZ127" s="2">
        <v>718400</v>
      </c>
      <c r="FA127" s="2">
        <v>1766000</v>
      </c>
      <c r="FB127" s="2">
        <v>889900</v>
      </c>
      <c r="FC127" s="2">
        <v>711500</v>
      </c>
      <c r="FD127" s="2">
        <v>1410000</v>
      </c>
      <c r="FE127" s="2">
        <v>547200</v>
      </c>
      <c r="FF127" s="2">
        <v>969500</v>
      </c>
      <c r="FG127" s="2">
        <v>1009100</v>
      </c>
      <c r="FH127" s="2">
        <v>1170500</v>
      </c>
      <c r="FI127" s="2">
        <v>819800</v>
      </c>
      <c r="FJ127" s="2">
        <v>823900</v>
      </c>
      <c r="FK127" s="2">
        <v>1263100</v>
      </c>
      <c r="FL127" s="2">
        <v>1349000</v>
      </c>
      <c r="FM127" s="2">
        <v>1140600</v>
      </c>
      <c r="FN127" s="2">
        <v>864900</v>
      </c>
      <c r="FO127" s="2">
        <v>1143200</v>
      </c>
      <c r="FP127" s="2">
        <v>1165700</v>
      </c>
      <c r="FQ127" s="2">
        <v>1198800</v>
      </c>
      <c r="FR127" s="2">
        <v>919100</v>
      </c>
      <c r="FS127" s="2">
        <v>1386300</v>
      </c>
      <c r="FT127" s="2">
        <v>2753700</v>
      </c>
      <c r="FU127" s="2">
        <v>1010000</v>
      </c>
      <c r="FV127" s="2">
        <v>961500</v>
      </c>
      <c r="FW127" s="2">
        <v>939100</v>
      </c>
      <c r="FX127" s="2">
        <v>786400</v>
      </c>
      <c r="FY127" s="2">
        <v>917700</v>
      </c>
      <c r="FZ127" s="2">
        <v>1058100</v>
      </c>
      <c r="GA127" s="2">
        <v>1150300</v>
      </c>
      <c r="GB127" s="2">
        <v>917500</v>
      </c>
      <c r="GC127" s="2">
        <v>933100</v>
      </c>
      <c r="GD127" s="2">
        <v>866800</v>
      </c>
      <c r="GE127" s="2">
        <v>1239600</v>
      </c>
      <c r="GF127" s="2">
        <v>1084100</v>
      </c>
      <c r="GG127" s="2">
        <v>1615100</v>
      </c>
      <c r="GH127" s="2">
        <v>2387900</v>
      </c>
      <c r="GI127" s="2">
        <v>4145400</v>
      </c>
      <c r="GJ127" s="2">
        <v>987500</v>
      </c>
      <c r="GK127" s="2">
        <v>875500</v>
      </c>
      <c r="GL127" s="2">
        <v>745600</v>
      </c>
      <c r="GM127" s="2">
        <v>634400</v>
      </c>
      <c r="GN127" s="2">
        <v>619600</v>
      </c>
      <c r="GO127" s="2">
        <v>526900</v>
      </c>
      <c r="GP127" s="2">
        <v>898400</v>
      </c>
      <c r="GQ127" s="2">
        <v>588500</v>
      </c>
      <c r="GR127" s="2">
        <v>694100</v>
      </c>
      <c r="GS127" s="2">
        <v>641500</v>
      </c>
      <c r="GT127" s="2">
        <v>801300</v>
      </c>
      <c r="GU127" s="2">
        <v>1220100</v>
      </c>
      <c r="GV127" s="2">
        <v>1302000</v>
      </c>
      <c r="GW127" s="2">
        <v>797100</v>
      </c>
      <c r="GX127" s="2">
        <v>1000100</v>
      </c>
      <c r="GY127" s="2">
        <v>845700</v>
      </c>
      <c r="GZ127" s="2">
        <v>963900</v>
      </c>
      <c r="HA127" s="2">
        <v>832100</v>
      </c>
      <c r="HB127" s="2">
        <v>836000</v>
      </c>
      <c r="HC127" s="2">
        <v>1087600</v>
      </c>
      <c r="HD127" s="2">
        <v>1140200</v>
      </c>
      <c r="HE127" s="2">
        <v>670600</v>
      </c>
      <c r="HF127" s="2">
        <v>944900</v>
      </c>
      <c r="HG127" s="2">
        <v>893700</v>
      </c>
      <c r="HH127" s="2">
        <v>908300</v>
      </c>
      <c r="HI127" s="2">
        <v>716100</v>
      </c>
      <c r="HJ127" s="2">
        <v>1969900</v>
      </c>
      <c r="HK127" s="2">
        <v>1047000</v>
      </c>
      <c r="HL127" s="2">
        <v>765200</v>
      </c>
      <c r="HM127" s="2">
        <v>659000</v>
      </c>
      <c r="HN127" s="2">
        <v>889100</v>
      </c>
      <c r="HO127" s="2">
        <v>826600</v>
      </c>
      <c r="HP127" s="2">
        <v>1011500</v>
      </c>
      <c r="HQ127" s="2">
        <v>723000</v>
      </c>
      <c r="HR127" s="2">
        <v>667800</v>
      </c>
      <c r="HS127" s="2">
        <v>690100</v>
      </c>
      <c r="HT127" s="2">
        <v>554500</v>
      </c>
      <c r="HU127" s="2">
        <v>965500</v>
      </c>
      <c r="HV127" s="2">
        <v>554200</v>
      </c>
      <c r="HW127" s="2">
        <v>563900</v>
      </c>
      <c r="HX127" s="2">
        <v>933600</v>
      </c>
      <c r="HY127" s="2">
        <v>796400</v>
      </c>
      <c r="HZ127" s="2">
        <v>852900</v>
      </c>
      <c r="IA127" s="2">
        <v>1962900</v>
      </c>
      <c r="IB127" s="2">
        <v>648400</v>
      </c>
      <c r="IC127" s="2">
        <v>667200</v>
      </c>
      <c r="ID127" s="2">
        <v>704100</v>
      </c>
      <c r="IE127" s="2">
        <v>801000</v>
      </c>
      <c r="IF127" s="2">
        <v>1188400</v>
      </c>
      <c r="IG127" s="2">
        <v>766200</v>
      </c>
      <c r="IH127" s="2">
        <v>1434300</v>
      </c>
      <c r="II127" s="2">
        <v>1358100</v>
      </c>
      <c r="IJ127" s="2">
        <v>1434100</v>
      </c>
      <c r="IK127" s="2">
        <v>1169100</v>
      </c>
      <c r="IL127" s="2">
        <v>1023000</v>
      </c>
      <c r="IM127" s="2">
        <v>794800</v>
      </c>
      <c r="IN127" s="2">
        <v>871200</v>
      </c>
      <c r="IO127" s="2">
        <v>916000</v>
      </c>
      <c r="IP127" s="2">
        <v>903500</v>
      </c>
      <c r="IQ127" s="2">
        <v>1485600</v>
      </c>
      <c r="IR127" s="2">
        <v>1640500</v>
      </c>
      <c r="IS127" s="2">
        <v>720400</v>
      </c>
      <c r="IT127" s="2">
        <v>912700</v>
      </c>
    </row>
    <row r="128" spans="1:254" ht="15.9" customHeight="1">
      <c r="A128" s="390" t="s">
        <v>251</v>
      </c>
      <c r="B128" s="46" t="s">
        <v>252</v>
      </c>
      <c r="C128" s="50">
        <v>1934000</v>
      </c>
      <c r="D128" s="199">
        <v>622000</v>
      </c>
      <c r="E128" s="197">
        <v>1312000</v>
      </c>
      <c r="F128" s="21">
        <v>1773900</v>
      </c>
      <c r="G128" s="21">
        <v>1791900</v>
      </c>
      <c r="H128" s="21">
        <v>1414100</v>
      </c>
      <c r="I128" s="21">
        <v>1672900</v>
      </c>
      <c r="J128" s="21">
        <v>1839600</v>
      </c>
      <c r="K128" s="21">
        <v>2677300</v>
      </c>
      <c r="L128" s="21">
        <v>3461300</v>
      </c>
      <c r="M128" s="21">
        <v>6172400</v>
      </c>
      <c r="N128" s="21">
        <v>2241700</v>
      </c>
      <c r="O128" s="21">
        <v>1254600</v>
      </c>
      <c r="P128" s="21">
        <v>2626900</v>
      </c>
      <c r="Q128" s="21">
        <v>2451800</v>
      </c>
      <c r="R128" s="21">
        <v>2867300</v>
      </c>
      <c r="S128" s="21">
        <v>1105800</v>
      </c>
      <c r="T128" s="21">
        <v>1346500</v>
      </c>
      <c r="U128" s="21">
        <v>1179200</v>
      </c>
      <c r="V128" s="21">
        <v>897100</v>
      </c>
      <c r="W128" s="21">
        <v>992100</v>
      </c>
      <c r="X128" s="21">
        <v>754500</v>
      </c>
      <c r="Y128" s="21">
        <v>1185500</v>
      </c>
      <c r="Z128" s="21">
        <v>1377000</v>
      </c>
      <c r="AA128" s="21">
        <v>1767100</v>
      </c>
      <c r="AB128" s="21">
        <v>1102800</v>
      </c>
      <c r="AC128" s="21">
        <v>1798400</v>
      </c>
      <c r="AD128" s="21">
        <v>1792300</v>
      </c>
      <c r="AE128" s="21">
        <v>4022900</v>
      </c>
      <c r="AF128" s="21">
        <v>3054000</v>
      </c>
      <c r="AG128" s="21">
        <v>915900</v>
      </c>
      <c r="AH128" s="21">
        <v>941100</v>
      </c>
      <c r="AI128" s="21">
        <v>867200</v>
      </c>
      <c r="AJ128" s="21">
        <v>1111600</v>
      </c>
      <c r="AK128" s="21">
        <v>847000</v>
      </c>
      <c r="AL128" s="21">
        <v>1868500</v>
      </c>
      <c r="AM128" s="21">
        <v>1787600</v>
      </c>
      <c r="AN128" s="21">
        <v>1837600</v>
      </c>
      <c r="AO128" s="21">
        <v>1268200</v>
      </c>
      <c r="AP128" s="21">
        <v>2039700</v>
      </c>
      <c r="AQ128" s="21">
        <v>949100</v>
      </c>
      <c r="AR128" s="21">
        <v>1203900</v>
      </c>
      <c r="AS128" s="21">
        <v>1040300</v>
      </c>
      <c r="AT128" s="21">
        <v>726200</v>
      </c>
      <c r="AU128" s="21">
        <v>1183700</v>
      </c>
      <c r="AV128" s="21">
        <v>1427900</v>
      </c>
      <c r="AW128" s="21">
        <v>780600</v>
      </c>
      <c r="AX128" s="21">
        <v>1792600</v>
      </c>
      <c r="AY128" s="21">
        <v>1533200</v>
      </c>
      <c r="AZ128" s="21">
        <v>1752800</v>
      </c>
      <c r="BA128" s="21">
        <v>1253300</v>
      </c>
      <c r="BB128" s="21">
        <v>1341100</v>
      </c>
      <c r="BC128" s="21">
        <v>1312600</v>
      </c>
      <c r="BD128" s="21">
        <v>1303100</v>
      </c>
      <c r="BE128" s="21">
        <v>1601100</v>
      </c>
      <c r="BF128" s="21">
        <v>1797800</v>
      </c>
      <c r="BG128" s="21">
        <v>1007100</v>
      </c>
      <c r="BH128" s="21">
        <v>1997300</v>
      </c>
      <c r="BI128" s="21">
        <v>1768600</v>
      </c>
      <c r="BJ128" s="21">
        <v>1519100</v>
      </c>
      <c r="BK128" s="21">
        <v>3032800</v>
      </c>
      <c r="BL128" s="21">
        <v>8663900</v>
      </c>
      <c r="BM128" s="2">
        <v>1241700</v>
      </c>
      <c r="BN128" s="2">
        <v>1514900</v>
      </c>
      <c r="BO128" s="2">
        <v>1535900</v>
      </c>
      <c r="BP128" s="2">
        <v>1278200</v>
      </c>
      <c r="BQ128" s="2">
        <v>1391600</v>
      </c>
      <c r="BR128" s="2">
        <v>1327900</v>
      </c>
      <c r="BS128" s="2">
        <v>1554600</v>
      </c>
      <c r="BT128" s="2">
        <v>1799200</v>
      </c>
      <c r="BU128" s="2">
        <v>1393200</v>
      </c>
      <c r="BV128" s="2">
        <v>1420500</v>
      </c>
      <c r="BW128" s="2">
        <v>2048800</v>
      </c>
      <c r="BX128" s="2">
        <v>2023100</v>
      </c>
      <c r="BY128" s="2">
        <v>2951600</v>
      </c>
      <c r="BZ128" s="2">
        <v>6094400</v>
      </c>
      <c r="CA128" s="2">
        <v>5076900</v>
      </c>
      <c r="CB128" s="2">
        <v>2832800</v>
      </c>
      <c r="CC128" s="2">
        <v>2740200</v>
      </c>
      <c r="CD128" s="2">
        <v>4463600</v>
      </c>
      <c r="CE128" s="2">
        <v>1779800</v>
      </c>
      <c r="CF128" s="2">
        <v>2625400</v>
      </c>
      <c r="CG128" s="2">
        <v>3078300</v>
      </c>
      <c r="CH128" s="2">
        <v>6663300</v>
      </c>
      <c r="CI128" s="2">
        <v>7965400</v>
      </c>
      <c r="CJ128" s="2">
        <v>5732300</v>
      </c>
      <c r="CK128" s="2">
        <v>8149500</v>
      </c>
      <c r="CL128" s="2">
        <v>2928300</v>
      </c>
      <c r="CM128" s="2">
        <v>3343500</v>
      </c>
      <c r="CN128" s="2">
        <v>2903500</v>
      </c>
      <c r="CO128" s="2">
        <v>3718600</v>
      </c>
      <c r="CP128" s="2">
        <v>2745900</v>
      </c>
      <c r="CQ128" s="2">
        <v>4773900</v>
      </c>
      <c r="CR128" s="2">
        <v>13026100</v>
      </c>
      <c r="CS128" s="2">
        <v>10872700</v>
      </c>
      <c r="CT128" s="2">
        <v>6041300</v>
      </c>
      <c r="CU128" s="2">
        <v>5712900</v>
      </c>
      <c r="CV128" s="2">
        <v>7108900</v>
      </c>
      <c r="CW128" s="2">
        <v>6593900</v>
      </c>
      <c r="CX128" s="2">
        <v>3462800</v>
      </c>
      <c r="CY128" s="2">
        <v>4402400</v>
      </c>
      <c r="CZ128" s="2">
        <v>1640300</v>
      </c>
      <c r="DA128" s="2">
        <v>3072100</v>
      </c>
      <c r="DB128" s="2">
        <v>2028300</v>
      </c>
      <c r="DC128" s="2">
        <v>2361500</v>
      </c>
      <c r="DD128" s="2">
        <v>1832300</v>
      </c>
      <c r="DE128" s="2">
        <v>2846800</v>
      </c>
      <c r="DF128" s="2">
        <v>4425400</v>
      </c>
      <c r="DG128" s="2">
        <v>2910600</v>
      </c>
      <c r="DH128" s="2">
        <v>2359700</v>
      </c>
      <c r="DI128" s="2">
        <v>6080500</v>
      </c>
      <c r="DJ128" s="2">
        <v>3741200</v>
      </c>
      <c r="DK128" s="2">
        <v>3747200</v>
      </c>
      <c r="DL128" s="2">
        <v>5519100</v>
      </c>
      <c r="DM128" s="2">
        <v>3585300</v>
      </c>
      <c r="DN128" s="2">
        <v>4544900</v>
      </c>
      <c r="DO128" s="2">
        <v>4036900</v>
      </c>
      <c r="DP128" s="2">
        <v>3858500</v>
      </c>
      <c r="DQ128" s="2">
        <v>10731700</v>
      </c>
      <c r="DR128" s="2">
        <v>344700</v>
      </c>
      <c r="DS128" s="2">
        <v>1456900</v>
      </c>
      <c r="DT128" s="2">
        <v>1392800</v>
      </c>
      <c r="DU128" s="2">
        <v>3555200</v>
      </c>
      <c r="DV128" s="2">
        <v>3652600</v>
      </c>
      <c r="DW128" s="2">
        <v>1973300</v>
      </c>
      <c r="DX128" s="2">
        <v>1341200</v>
      </c>
      <c r="DY128" s="2">
        <v>2966800</v>
      </c>
      <c r="DZ128" s="2">
        <v>3583000</v>
      </c>
      <c r="EA128" s="2">
        <v>1458800</v>
      </c>
      <c r="EB128" s="2">
        <v>1383700</v>
      </c>
      <c r="EC128" s="2">
        <v>3914700</v>
      </c>
      <c r="ED128" s="2">
        <v>6484800</v>
      </c>
      <c r="EE128" s="2">
        <v>3016000</v>
      </c>
      <c r="EF128" s="2">
        <v>2769000</v>
      </c>
      <c r="EG128" s="2">
        <v>4001400</v>
      </c>
      <c r="EH128" s="2">
        <v>5563300</v>
      </c>
      <c r="EI128" s="2">
        <v>4476200</v>
      </c>
      <c r="EJ128" s="2">
        <v>6734800</v>
      </c>
      <c r="EK128" s="2">
        <v>13102300</v>
      </c>
      <c r="EL128" s="2">
        <v>4489600</v>
      </c>
      <c r="EM128" s="2">
        <v>10734600</v>
      </c>
      <c r="EN128" s="2">
        <v>1965300</v>
      </c>
      <c r="EO128" s="2">
        <v>9802800</v>
      </c>
      <c r="EP128" s="2">
        <v>13381300</v>
      </c>
      <c r="EQ128" s="2">
        <v>11000000</v>
      </c>
      <c r="ER128" s="2">
        <v>6744600</v>
      </c>
      <c r="ES128" s="2">
        <v>6889300</v>
      </c>
      <c r="ET128" s="2">
        <v>15761400</v>
      </c>
      <c r="EU128" s="2">
        <v>18607900</v>
      </c>
      <c r="EV128" s="2">
        <v>5912000</v>
      </c>
      <c r="EW128" s="2">
        <v>3433000</v>
      </c>
      <c r="EX128" s="2">
        <v>10677400</v>
      </c>
      <c r="EY128" s="2">
        <v>5087300</v>
      </c>
      <c r="EZ128" s="2">
        <v>2004800</v>
      </c>
      <c r="FA128" s="2">
        <v>1278000</v>
      </c>
      <c r="FB128" s="2">
        <v>1078400</v>
      </c>
      <c r="FC128" s="2">
        <v>1625700</v>
      </c>
      <c r="FD128" s="2">
        <v>1130600</v>
      </c>
      <c r="FE128" s="2">
        <v>1226300</v>
      </c>
      <c r="FF128" s="2">
        <v>1476900</v>
      </c>
      <c r="FG128" s="2">
        <v>878800</v>
      </c>
      <c r="FH128" s="2">
        <v>1037900</v>
      </c>
      <c r="FI128" s="2">
        <v>1080400</v>
      </c>
      <c r="FJ128" s="2">
        <v>1803600</v>
      </c>
      <c r="FK128" s="2">
        <v>1304500</v>
      </c>
      <c r="FL128" s="2">
        <v>3297100</v>
      </c>
      <c r="FM128" s="2">
        <v>2896600</v>
      </c>
      <c r="FN128" s="2">
        <v>3828400</v>
      </c>
      <c r="FO128" s="2">
        <v>2743600</v>
      </c>
      <c r="FP128" s="2">
        <v>4506400</v>
      </c>
      <c r="FQ128" s="2">
        <v>5782800</v>
      </c>
      <c r="FR128" s="2">
        <v>8558300</v>
      </c>
      <c r="FS128" s="2">
        <v>6430000</v>
      </c>
      <c r="FT128" s="2">
        <v>5552300</v>
      </c>
      <c r="FU128" s="2">
        <v>7709400</v>
      </c>
      <c r="FV128" s="2">
        <v>8055700</v>
      </c>
      <c r="FW128" s="2">
        <v>7499400</v>
      </c>
      <c r="FX128" s="2">
        <v>12732000</v>
      </c>
      <c r="FY128" s="2">
        <v>12065600</v>
      </c>
      <c r="FZ128" s="2">
        <v>18139900</v>
      </c>
      <c r="GA128" s="2">
        <v>10680400</v>
      </c>
      <c r="GB128" s="2">
        <v>2746400</v>
      </c>
      <c r="GC128" s="2">
        <v>3930500</v>
      </c>
      <c r="GD128" s="2">
        <v>4011600</v>
      </c>
      <c r="GE128" s="2">
        <v>6766100</v>
      </c>
      <c r="GF128" s="2">
        <v>6282500</v>
      </c>
      <c r="GG128" s="2">
        <v>7328200</v>
      </c>
      <c r="GH128" s="2">
        <v>10336800</v>
      </c>
      <c r="GI128" s="2">
        <v>27297800</v>
      </c>
      <c r="GJ128" s="2">
        <v>23204500</v>
      </c>
      <c r="GK128" s="2">
        <v>30426300</v>
      </c>
      <c r="GL128" s="2">
        <v>33915100</v>
      </c>
      <c r="GM128" s="2">
        <v>22504800</v>
      </c>
      <c r="GN128" s="2">
        <v>47503100</v>
      </c>
      <c r="GO128" s="2">
        <v>29092800</v>
      </c>
      <c r="GP128" s="2">
        <v>33953200</v>
      </c>
      <c r="GQ128" s="2">
        <v>7938300</v>
      </c>
      <c r="GR128" s="2">
        <v>3165400</v>
      </c>
      <c r="GS128" s="2">
        <v>5461400</v>
      </c>
      <c r="GT128" s="2">
        <v>5058400</v>
      </c>
      <c r="GU128" s="2">
        <v>6908800</v>
      </c>
      <c r="GV128" s="2">
        <v>1153400</v>
      </c>
      <c r="GW128" s="2">
        <v>1267300</v>
      </c>
      <c r="GX128" s="2">
        <v>1840800</v>
      </c>
      <c r="GY128" s="2">
        <v>1496900</v>
      </c>
      <c r="GZ128" s="2">
        <v>2163100</v>
      </c>
      <c r="HA128" s="2">
        <v>575600</v>
      </c>
      <c r="HB128" s="2">
        <v>1052800</v>
      </c>
      <c r="HC128" s="2">
        <v>1907100</v>
      </c>
      <c r="HD128" s="2">
        <v>1501300</v>
      </c>
      <c r="HE128" s="2">
        <v>1252900</v>
      </c>
      <c r="HF128" s="2">
        <v>1541300</v>
      </c>
      <c r="HG128" s="2">
        <v>1486400</v>
      </c>
      <c r="HH128" s="2">
        <v>763000</v>
      </c>
      <c r="HI128" s="2">
        <v>1025200</v>
      </c>
      <c r="HJ128" s="2">
        <v>2082300</v>
      </c>
      <c r="HK128" s="2">
        <v>1634600</v>
      </c>
      <c r="HL128" s="2">
        <v>894400</v>
      </c>
      <c r="HM128" s="2">
        <v>1058900</v>
      </c>
      <c r="HN128" s="2">
        <v>1046200</v>
      </c>
      <c r="HO128" s="2">
        <v>1021800</v>
      </c>
      <c r="HP128" s="2">
        <v>1620000</v>
      </c>
      <c r="HQ128" s="2">
        <v>2079100</v>
      </c>
      <c r="HR128" s="2">
        <v>2096200</v>
      </c>
      <c r="HS128" s="2">
        <v>2348000</v>
      </c>
      <c r="HT128" s="2">
        <v>2753600</v>
      </c>
      <c r="HU128" s="2">
        <v>2256500</v>
      </c>
      <c r="HV128" s="2">
        <v>3728200</v>
      </c>
      <c r="HW128" s="2">
        <v>6242200</v>
      </c>
      <c r="HX128" s="2">
        <v>11458300</v>
      </c>
      <c r="HY128" s="2">
        <v>3905300</v>
      </c>
      <c r="HZ128" s="2">
        <v>2224900</v>
      </c>
      <c r="IA128" s="2">
        <v>2338700</v>
      </c>
      <c r="IB128" s="2">
        <v>2823400</v>
      </c>
      <c r="IC128" s="2">
        <v>2694300</v>
      </c>
      <c r="ID128" s="2">
        <v>2988000</v>
      </c>
      <c r="IE128" s="2">
        <v>3246400</v>
      </c>
      <c r="IF128" s="2">
        <v>2943800</v>
      </c>
      <c r="IG128" s="2">
        <v>4787900</v>
      </c>
      <c r="IH128" s="2">
        <v>6476400</v>
      </c>
      <c r="II128" s="2">
        <v>3701800</v>
      </c>
      <c r="IJ128" s="2">
        <v>5455400</v>
      </c>
      <c r="IK128" s="2">
        <v>5709700</v>
      </c>
      <c r="IL128" s="2">
        <v>7722500</v>
      </c>
      <c r="IM128" s="2">
        <v>15248200</v>
      </c>
      <c r="IN128" s="2">
        <v>4539300</v>
      </c>
      <c r="IO128" s="2">
        <v>5225900</v>
      </c>
      <c r="IP128" s="2">
        <v>3306000</v>
      </c>
      <c r="IQ128" s="2">
        <v>4928100</v>
      </c>
      <c r="IR128" s="2">
        <v>4197900</v>
      </c>
      <c r="IS128" s="2">
        <v>1845500</v>
      </c>
      <c r="IT128" s="2">
        <v>2534800</v>
      </c>
    </row>
    <row r="129" spans="1:254" ht="15.9" customHeight="1">
      <c r="A129" s="390" t="s">
        <v>253</v>
      </c>
      <c r="B129" s="46" t="s">
        <v>254</v>
      </c>
      <c r="C129" s="50">
        <v>135700</v>
      </c>
      <c r="D129" s="199">
        <v>-26400</v>
      </c>
      <c r="E129" s="197">
        <v>162100</v>
      </c>
      <c r="F129" s="21">
        <v>314500</v>
      </c>
      <c r="G129" s="21">
        <v>181600</v>
      </c>
      <c r="H129" s="21">
        <v>218500</v>
      </c>
      <c r="I129" s="21">
        <v>135500</v>
      </c>
      <c r="J129" s="21">
        <v>184000</v>
      </c>
      <c r="K129" s="21">
        <v>306300</v>
      </c>
      <c r="L129" s="21">
        <v>149900</v>
      </c>
      <c r="M129" s="21">
        <v>124100</v>
      </c>
      <c r="N129" s="21">
        <v>140500</v>
      </c>
      <c r="O129" s="21">
        <v>148600</v>
      </c>
      <c r="P129" s="21">
        <v>167300</v>
      </c>
      <c r="Q129" s="21">
        <v>273800</v>
      </c>
      <c r="R129" s="21">
        <v>381600</v>
      </c>
      <c r="S129" s="21">
        <v>167700</v>
      </c>
      <c r="T129" s="21">
        <v>121000</v>
      </c>
      <c r="U129" s="21">
        <v>133400</v>
      </c>
      <c r="V129" s="21">
        <v>157400</v>
      </c>
      <c r="W129" s="21">
        <v>141100</v>
      </c>
      <c r="X129" s="21">
        <v>162900</v>
      </c>
      <c r="Y129" s="21">
        <v>215000</v>
      </c>
      <c r="Z129" s="21">
        <v>140700</v>
      </c>
      <c r="AA129" s="21">
        <v>119900</v>
      </c>
      <c r="AB129" s="21">
        <v>151800</v>
      </c>
      <c r="AC129" s="21">
        <v>138600</v>
      </c>
      <c r="AD129" s="21">
        <v>123100</v>
      </c>
      <c r="AE129" s="21">
        <v>151000</v>
      </c>
      <c r="AF129" s="21">
        <v>237100</v>
      </c>
      <c r="AG129" s="21">
        <v>193200</v>
      </c>
      <c r="AH129" s="21">
        <v>457500</v>
      </c>
      <c r="AI129" s="21">
        <v>185800</v>
      </c>
      <c r="AJ129" s="21">
        <v>286000</v>
      </c>
      <c r="AK129" s="21">
        <v>291900</v>
      </c>
      <c r="AL129" s="21">
        <v>246300</v>
      </c>
      <c r="AM129" s="21">
        <v>307900</v>
      </c>
      <c r="AN129" s="21">
        <v>270500</v>
      </c>
      <c r="AO129" s="21">
        <v>251500</v>
      </c>
      <c r="AP129" s="21">
        <v>267700</v>
      </c>
      <c r="AQ129" s="21">
        <v>246100</v>
      </c>
      <c r="AR129" s="21">
        <v>300800</v>
      </c>
      <c r="AS129" s="21">
        <v>378400</v>
      </c>
      <c r="AT129" s="21">
        <v>261200</v>
      </c>
      <c r="AU129" s="21">
        <v>394900</v>
      </c>
      <c r="AV129" s="21">
        <v>222900</v>
      </c>
      <c r="AW129" s="21">
        <v>271500</v>
      </c>
      <c r="AX129" s="21">
        <v>337500</v>
      </c>
      <c r="AY129" s="21">
        <v>391600</v>
      </c>
      <c r="AZ129" s="21">
        <v>366700</v>
      </c>
      <c r="BA129" s="21">
        <v>902100</v>
      </c>
      <c r="BB129" s="21">
        <v>354900</v>
      </c>
      <c r="BC129" s="21">
        <v>486800</v>
      </c>
      <c r="BD129" s="21">
        <v>644700</v>
      </c>
      <c r="BE129" s="21">
        <v>375500</v>
      </c>
      <c r="BF129" s="21">
        <v>254200</v>
      </c>
      <c r="BG129" s="21">
        <v>313200</v>
      </c>
      <c r="BH129" s="21">
        <v>496400</v>
      </c>
      <c r="BI129" s="21">
        <v>282500</v>
      </c>
      <c r="BJ129" s="21">
        <v>394100</v>
      </c>
      <c r="BK129" s="21">
        <v>1182400</v>
      </c>
      <c r="BL129" s="21">
        <v>441900</v>
      </c>
      <c r="BM129" s="2">
        <v>654500</v>
      </c>
      <c r="BN129" s="2">
        <v>577300</v>
      </c>
      <c r="BO129" s="2">
        <v>936600</v>
      </c>
      <c r="BP129" s="2">
        <v>750000</v>
      </c>
      <c r="BQ129" s="2">
        <v>317100</v>
      </c>
      <c r="BR129" s="2">
        <v>192600</v>
      </c>
      <c r="BS129" s="2">
        <v>254500</v>
      </c>
      <c r="BT129" s="2">
        <v>191000</v>
      </c>
      <c r="BU129" s="2">
        <v>301400</v>
      </c>
      <c r="BV129" s="2">
        <v>841000</v>
      </c>
      <c r="BW129" s="2">
        <v>283300</v>
      </c>
      <c r="BX129" s="2">
        <v>286100</v>
      </c>
      <c r="BY129" s="2">
        <v>1001100</v>
      </c>
      <c r="BZ129" s="2">
        <v>1438600</v>
      </c>
      <c r="CA129" s="2">
        <v>723100</v>
      </c>
      <c r="CB129" s="2">
        <v>583600</v>
      </c>
      <c r="CC129" s="2">
        <v>281800</v>
      </c>
      <c r="CD129" s="2">
        <v>244000</v>
      </c>
      <c r="CE129" s="2">
        <v>170000</v>
      </c>
      <c r="CF129" s="2">
        <v>308000</v>
      </c>
      <c r="CG129" s="2">
        <v>253700</v>
      </c>
      <c r="CH129" s="2">
        <v>431000</v>
      </c>
      <c r="CI129" s="2">
        <v>246700</v>
      </c>
      <c r="CJ129" s="2">
        <v>335600</v>
      </c>
      <c r="CK129" s="2">
        <v>1568600</v>
      </c>
      <c r="CL129" s="2">
        <v>294500</v>
      </c>
      <c r="CM129" s="2">
        <v>203300</v>
      </c>
      <c r="CN129" s="2">
        <v>183900</v>
      </c>
      <c r="CO129" s="2">
        <v>170200</v>
      </c>
      <c r="CP129" s="2">
        <v>148700</v>
      </c>
      <c r="CQ129" s="2">
        <v>191900</v>
      </c>
      <c r="CR129" s="2">
        <v>237700</v>
      </c>
      <c r="CS129" s="2">
        <v>196800</v>
      </c>
      <c r="CT129" s="2">
        <v>333900</v>
      </c>
      <c r="CU129" s="2">
        <v>222300</v>
      </c>
      <c r="CV129" s="2">
        <v>459000</v>
      </c>
      <c r="CW129" s="2">
        <v>1173400</v>
      </c>
      <c r="CX129" s="2">
        <v>2410000</v>
      </c>
      <c r="CY129" s="2">
        <v>250200</v>
      </c>
      <c r="CZ129" s="2">
        <v>300500</v>
      </c>
      <c r="DA129" s="2">
        <v>206100</v>
      </c>
      <c r="DB129" s="2">
        <v>190300</v>
      </c>
      <c r="DC129" s="2">
        <v>395600</v>
      </c>
      <c r="DD129" s="2">
        <v>293800</v>
      </c>
      <c r="DE129" s="2">
        <v>380600</v>
      </c>
      <c r="DF129" s="2">
        <v>590400</v>
      </c>
      <c r="DG129" s="2">
        <v>493400</v>
      </c>
      <c r="DH129" s="2">
        <v>440300</v>
      </c>
      <c r="DI129" s="2">
        <v>752800</v>
      </c>
      <c r="DJ129" s="2">
        <v>1456400</v>
      </c>
      <c r="DK129" s="2">
        <v>3130000</v>
      </c>
      <c r="DL129" s="2">
        <v>500800</v>
      </c>
      <c r="DM129" s="2">
        <v>453200</v>
      </c>
      <c r="DN129" s="2">
        <v>606900</v>
      </c>
      <c r="DO129" s="2">
        <v>440500</v>
      </c>
      <c r="DP129" s="2">
        <v>601000</v>
      </c>
      <c r="DQ129" s="2">
        <v>1240400</v>
      </c>
      <c r="DR129" s="2">
        <v>2118700</v>
      </c>
      <c r="DS129" s="2">
        <v>2260700</v>
      </c>
      <c r="DT129" s="2">
        <v>767100</v>
      </c>
      <c r="DU129" s="2">
        <v>1353900</v>
      </c>
      <c r="DV129" s="2">
        <v>1952100</v>
      </c>
      <c r="DW129" s="2">
        <v>1711800</v>
      </c>
      <c r="DX129" s="2">
        <v>995900</v>
      </c>
      <c r="DY129" s="2">
        <v>1976700</v>
      </c>
      <c r="DZ129" s="2">
        <v>4373000</v>
      </c>
      <c r="EA129" s="2">
        <v>1309000</v>
      </c>
      <c r="EB129" s="2">
        <v>1460700</v>
      </c>
      <c r="EC129" s="2">
        <v>1347400</v>
      </c>
      <c r="ED129" s="2">
        <v>2734200</v>
      </c>
      <c r="EE129" s="2">
        <v>3097600</v>
      </c>
      <c r="EF129" s="2">
        <v>8560900</v>
      </c>
      <c r="EG129" s="2">
        <v>5013000</v>
      </c>
      <c r="EH129" s="2">
        <v>5238200</v>
      </c>
      <c r="EI129" s="2">
        <v>10157700</v>
      </c>
      <c r="EJ129" s="2">
        <v>9595200</v>
      </c>
      <c r="EK129" s="2">
        <v>12385900</v>
      </c>
      <c r="EL129" s="2">
        <v>2312900</v>
      </c>
      <c r="EM129" s="2">
        <v>3081600</v>
      </c>
      <c r="EN129" s="2">
        <v>1947400</v>
      </c>
      <c r="EO129" s="2">
        <v>15646300</v>
      </c>
      <c r="EP129" s="2">
        <v>305700</v>
      </c>
      <c r="EQ129" s="2">
        <v>5185800</v>
      </c>
      <c r="ER129" s="2">
        <v>253000</v>
      </c>
      <c r="ES129" s="2">
        <v>322400</v>
      </c>
      <c r="ET129" s="2">
        <v>606500</v>
      </c>
      <c r="EU129" s="2">
        <v>266400</v>
      </c>
      <c r="EV129" s="2">
        <v>385900</v>
      </c>
      <c r="EW129" s="2">
        <v>275300</v>
      </c>
      <c r="EX129" s="2">
        <v>275700</v>
      </c>
      <c r="EY129" s="2">
        <v>395800</v>
      </c>
      <c r="EZ129" s="2">
        <v>222100</v>
      </c>
      <c r="FA129" s="2">
        <v>203800</v>
      </c>
      <c r="FB129" s="2">
        <v>200200</v>
      </c>
      <c r="FC129" s="2">
        <v>280500</v>
      </c>
      <c r="FD129" s="2">
        <v>303700</v>
      </c>
      <c r="FE129" s="2">
        <v>258100</v>
      </c>
      <c r="FF129" s="2">
        <v>410500</v>
      </c>
      <c r="FG129" s="2">
        <v>770700</v>
      </c>
      <c r="FH129" s="2">
        <v>387400</v>
      </c>
      <c r="FI129" s="2">
        <v>588100</v>
      </c>
      <c r="FJ129" s="2">
        <v>620500</v>
      </c>
      <c r="FK129" s="2">
        <v>306900</v>
      </c>
      <c r="FL129" s="2">
        <v>392300</v>
      </c>
      <c r="FM129" s="2">
        <v>315900</v>
      </c>
      <c r="FN129" s="2">
        <v>566900</v>
      </c>
      <c r="FO129" s="2">
        <v>1057500</v>
      </c>
      <c r="FP129" s="2">
        <v>578300</v>
      </c>
      <c r="FQ129" s="2">
        <v>804400</v>
      </c>
      <c r="FR129" s="2">
        <v>879500</v>
      </c>
      <c r="FS129" s="2">
        <v>1010700</v>
      </c>
      <c r="FT129" s="2">
        <v>1074600</v>
      </c>
      <c r="FU129" s="2">
        <v>2193000</v>
      </c>
      <c r="FV129" s="2">
        <v>1771600</v>
      </c>
      <c r="FW129" s="2">
        <v>5543200</v>
      </c>
      <c r="FX129" s="2">
        <v>1751800</v>
      </c>
      <c r="FY129" s="2">
        <v>1979500</v>
      </c>
      <c r="FZ129" s="2">
        <v>1180600</v>
      </c>
      <c r="GA129" s="2">
        <v>1582500</v>
      </c>
      <c r="GB129" s="2">
        <v>1384200</v>
      </c>
      <c r="GC129" s="2">
        <v>1883200</v>
      </c>
      <c r="GD129" s="2">
        <v>2948200</v>
      </c>
      <c r="GE129" s="2">
        <v>3917800</v>
      </c>
      <c r="GF129" s="2">
        <v>4066600</v>
      </c>
      <c r="GG129" s="2">
        <v>6250800</v>
      </c>
      <c r="GH129" s="2">
        <v>11522000</v>
      </c>
      <c r="GI129" s="2">
        <v>6755500</v>
      </c>
      <c r="GJ129" s="2">
        <v>6158600</v>
      </c>
      <c r="GK129" s="2">
        <v>9206600</v>
      </c>
      <c r="GL129" s="2">
        <v>25187900</v>
      </c>
      <c r="GM129" s="2">
        <v>245500</v>
      </c>
      <c r="GN129" s="2">
        <v>102400</v>
      </c>
      <c r="GO129" s="2">
        <v>166000</v>
      </c>
      <c r="GP129" s="2">
        <v>28700</v>
      </c>
      <c r="GQ129" s="2">
        <v>40500</v>
      </c>
      <c r="GR129" s="2">
        <v>28300</v>
      </c>
      <c r="GS129" s="2">
        <v>53000</v>
      </c>
      <c r="GT129" s="2">
        <v>35500</v>
      </c>
      <c r="GU129" s="2">
        <v>66400</v>
      </c>
      <c r="GV129" s="2">
        <v>97400</v>
      </c>
      <c r="GW129" s="2">
        <v>57500</v>
      </c>
      <c r="GX129" s="2">
        <v>60800</v>
      </c>
      <c r="GY129" s="2">
        <v>29200</v>
      </c>
      <c r="GZ129" s="2">
        <v>70200</v>
      </c>
      <c r="HA129" s="2">
        <v>24000</v>
      </c>
      <c r="HB129" s="2">
        <v>47700</v>
      </c>
      <c r="HC129" s="2">
        <v>65500</v>
      </c>
      <c r="HD129" s="2">
        <v>55600</v>
      </c>
      <c r="HE129" s="2">
        <v>67800</v>
      </c>
      <c r="HF129" s="2">
        <v>48600</v>
      </c>
      <c r="HG129" s="2">
        <v>50100</v>
      </c>
      <c r="HH129" s="2">
        <v>79800</v>
      </c>
      <c r="HI129" s="2">
        <v>72500</v>
      </c>
      <c r="HJ129" s="2">
        <v>74600</v>
      </c>
      <c r="HK129" s="2">
        <v>47800</v>
      </c>
      <c r="HL129" s="2">
        <v>40100</v>
      </c>
      <c r="HM129" s="2">
        <v>30900</v>
      </c>
      <c r="HN129" s="2">
        <v>29400</v>
      </c>
      <c r="HO129" s="2">
        <v>24400</v>
      </c>
      <c r="HP129" s="2">
        <v>24800</v>
      </c>
      <c r="HQ129" s="2">
        <v>34000</v>
      </c>
      <c r="HR129" s="2">
        <v>33800</v>
      </c>
      <c r="HS129" s="2">
        <v>46900</v>
      </c>
      <c r="HT129" s="2">
        <v>38100</v>
      </c>
      <c r="HU129" s="2">
        <v>41400</v>
      </c>
      <c r="HV129" s="2">
        <v>23200</v>
      </c>
      <c r="HW129" s="2">
        <v>29400</v>
      </c>
      <c r="HX129" s="2">
        <v>22800</v>
      </c>
      <c r="HY129" s="2">
        <v>13700</v>
      </c>
      <c r="HZ129" s="2">
        <v>25500</v>
      </c>
      <c r="IA129" s="2">
        <v>36900</v>
      </c>
      <c r="IB129" s="2">
        <v>34400</v>
      </c>
      <c r="IC129" s="2">
        <v>30000</v>
      </c>
      <c r="ID129" s="2">
        <v>38200</v>
      </c>
      <c r="IE129" s="2">
        <v>47700</v>
      </c>
      <c r="IF129" s="2">
        <v>32900</v>
      </c>
      <c r="IG129" s="2">
        <v>35100</v>
      </c>
      <c r="IH129" s="2">
        <v>29400</v>
      </c>
      <c r="II129" s="2">
        <v>32800</v>
      </c>
      <c r="IJ129" s="2">
        <v>43300</v>
      </c>
      <c r="IK129" s="2">
        <v>35200</v>
      </c>
      <c r="IL129" s="2">
        <v>55900</v>
      </c>
      <c r="IM129" s="2">
        <v>32200</v>
      </c>
      <c r="IN129" s="2">
        <v>40300</v>
      </c>
      <c r="IO129" s="2">
        <v>24400</v>
      </c>
      <c r="IP129" s="2">
        <v>34300</v>
      </c>
      <c r="IQ129" s="2">
        <v>27900</v>
      </c>
      <c r="IR129" s="2">
        <v>25700</v>
      </c>
      <c r="IS129" s="2">
        <v>13700</v>
      </c>
      <c r="IT129" s="2">
        <v>27100</v>
      </c>
    </row>
    <row r="130" spans="1:254" ht="15.9" customHeight="1">
      <c r="A130" s="390" t="s">
        <v>255</v>
      </c>
      <c r="B130" s="46" t="s">
        <v>256</v>
      </c>
      <c r="C130" s="50">
        <v>895200</v>
      </c>
      <c r="D130" s="199">
        <v>-2252100</v>
      </c>
      <c r="E130" s="197">
        <v>3147300</v>
      </c>
      <c r="F130" s="21">
        <v>2782100</v>
      </c>
      <c r="G130" s="21">
        <v>3013700</v>
      </c>
      <c r="H130" s="21">
        <v>3532400</v>
      </c>
      <c r="I130" s="21">
        <v>2876800</v>
      </c>
      <c r="J130" s="21">
        <v>2701800</v>
      </c>
      <c r="K130" s="21">
        <v>2859900</v>
      </c>
      <c r="L130" s="21">
        <v>4135500</v>
      </c>
      <c r="M130" s="21">
        <v>6311000</v>
      </c>
      <c r="N130" s="21">
        <v>2827400</v>
      </c>
      <c r="O130" s="21">
        <v>2609800</v>
      </c>
      <c r="P130" s="21">
        <v>2064700</v>
      </c>
      <c r="Q130" s="21">
        <v>3264000</v>
      </c>
      <c r="R130" s="21">
        <v>2964200</v>
      </c>
      <c r="S130" s="21">
        <v>2301400</v>
      </c>
      <c r="T130" s="21">
        <v>2330400</v>
      </c>
      <c r="U130" s="21">
        <v>1973600</v>
      </c>
      <c r="V130" s="21">
        <v>2054100</v>
      </c>
      <c r="W130" s="21">
        <v>2663200</v>
      </c>
      <c r="X130" s="21">
        <v>2213200</v>
      </c>
      <c r="Y130" s="21">
        <v>3515600</v>
      </c>
      <c r="Z130" s="21">
        <v>2451200</v>
      </c>
      <c r="AA130" s="21">
        <v>1563600</v>
      </c>
      <c r="AB130" s="21">
        <v>2754300</v>
      </c>
      <c r="AC130" s="21">
        <v>2366800</v>
      </c>
      <c r="AD130" s="21">
        <v>2245500</v>
      </c>
      <c r="AE130" s="21">
        <v>2303800</v>
      </c>
      <c r="AF130" s="21">
        <v>2809400</v>
      </c>
      <c r="AG130" s="21">
        <v>2058200</v>
      </c>
      <c r="AH130" s="21">
        <v>1882900</v>
      </c>
      <c r="AI130" s="21">
        <v>1977300</v>
      </c>
      <c r="AJ130" s="21">
        <v>2411300</v>
      </c>
      <c r="AK130" s="21">
        <v>1238100</v>
      </c>
      <c r="AL130" s="21">
        <v>3697700</v>
      </c>
      <c r="AM130" s="21">
        <v>1954000</v>
      </c>
      <c r="AN130" s="21">
        <v>1745000</v>
      </c>
      <c r="AO130" s="21">
        <v>2083200</v>
      </c>
      <c r="AP130" s="21">
        <v>1824000</v>
      </c>
      <c r="AQ130" s="21">
        <v>2581900</v>
      </c>
      <c r="AR130" s="21">
        <v>2164800</v>
      </c>
      <c r="AS130" s="21">
        <v>2962000</v>
      </c>
      <c r="AT130" s="21">
        <v>2715900</v>
      </c>
      <c r="AU130" s="21">
        <v>2319900</v>
      </c>
      <c r="AV130" s="21">
        <v>2116500</v>
      </c>
      <c r="AW130" s="21">
        <v>2311000</v>
      </c>
      <c r="AX130" s="21">
        <v>2654400</v>
      </c>
      <c r="AY130" s="21">
        <v>2597400</v>
      </c>
      <c r="AZ130" s="21">
        <v>2884200</v>
      </c>
      <c r="BA130" s="21">
        <v>5543000</v>
      </c>
      <c r="BB130" s="21">
        <v>1962700</v>
      </c>
      <c r="BC130" s="21">
        <v>3277400</v>
      </c>
      <c r="BD130" s="21">
        <v>3196500</v>
      </c>
      <c r="BE130" s="21">
        <v>1670400</v>
      </c>
      <c r="BF130" s="21">
        <v>1924300</v>
      </c>
      <c r="BG130" s="21">
        <v>2152600</v>
      </c>
      <c r="BH130" s="21">
        <v>2507400</v>
      </c>
      <c r="BI130" s="21">
        <v>2367900</v>
      </c>
      <c r="BJ130" s="21">
        <v>1512400</v>
      </c>
      <c r="BK130" s="21">
        <v>2260800</v>
      </c>
      <c r="BL130" s="21">
        <v>2811500</v>
      </c>
      <c r="BM130" s="2">
        <v>2385200</v>
      </c>
      <c r="BN130" s="2">
        <v>2123700</v>
      </c>
      <c r="BO130" s="2">
        <v>3038800</v>
      </c>
      <c r="BP130" s="2">
        <v>4228200</v>
      </c>
      <c r="BQ130" s="2">
        <v>6790800</v>
      </c>
      <c r="BR130" s="2">
        <v>5927700</v>
      </c>
      <c r="BS130" s="2">
        <v>6603000</v>
      </c>
      <c r="BT130" s="2">
        <v>5707500</v>
      </c>
      <c r="BU130" s="2">
        <v>10085300</v>
      </c>
      <c r="BV130" s="2">
        <v>4079800</v>
      </c>
      <c r="BW130" s="2">
        <v>2796800</v>
      </c>
      <c r="BX130" s="2">
        <v>2860500</v>
      </c>
      <c r="BY130" s="2">
        <v>2248400</v>
      </c>
      <c r="BZ130" s="2">
        <v>3234900</v>
      </c>
      <c r="CA130" s="2">
        <v>2446500</v>
      </c>
      <c r="CB130" s="2">
        <v>2218700</v>
      </c>
      <c r="CC130" s="2">
        <v>1925400</v>
      </c>
      <c r="CD130" s="2">
        <v>1975400</v>
      </c>
      <c r="CE130" s="2">
        <v>1432700</v>
      </c>
      <c r="CF130" s="2">
        <v>2506100</v>
      </c>
      <c r="CG130" s="2">
        <v>1911600</v>
      </c>
      <c r="CH130" s="2">
        <v>2898900</v>
      </c>
      <c r="CI130" s="2">
        <v>1648400</v>
      </c>
      <c r="CJ130" s="2">
        <v>1704600</v>
      </c>
      <c r="CK130" s="2">
        <v>2330600</v>
      </c>
      <c r="CL130" s="2">
        <v>3947800</v>
      </c>
      <c r="CM130" s="2">
        <v>2175900</v>
      </c>
      <c r="CN130" s="2">
        <v>3313700</v>
      </c>
      <c r="CO130" s="2">
        <v>3399400</v>
      </c>
      <c r="CP130" s="2">
        <v>2409500</v>
      </c>
      <c r="CQ130" s="2">
        <v>1570300</v>
      </c>
      <c r="CR130" s="2">
        <v>2197300</v>
      </c>
      <c r="CS130" s="2">
        <v>1698000</v>
      </c>
      <c r="CT130" s="2">
        <v>4261100</v>
      </c>
      <c r="CU130" s="2">
        <v>3153700</v>
      </c>
      <c r="CV130" s="2">
        <v>2529400</v>
      </c>
      <c r="CW130" s="2">
        <v>1806700</v>
      </c>
      <c r="CX130" s="2">
        <v>1801300</v>
      </c>
      <c r="CY130" s="2">
        <v>2111400</v>
      </c>
      <c r="CZ130" s="2">
        <v>1817300</v>
      </c>
      <c r="DA130" s="2">
        <v>1565100</v>
      </c>
      <c r="DB130" s="2">
        <v>2228900</v>
      </c>
      <c r="DC130" s="2">
        <v>3117600</v>
      </c>
      <c r="DD130" s="2">
        <v>1997200</v>
      </c>
      <c r="DE130" s="2">
        <v>2145600</v>
      </c>
      <c r="DF130" s="2">
        <v>2583900</v>
      </c>
      <c r="DG130" s="2">
        <v>1849000</v>
      </c>
      <c r="DH130" s="2">
        <v>2092300</v>
      </c>
      <c r="DI130" s="2">
        <v>2840500</v>
      </c>
      <c r="DJ130" s="2">
        <v>2462300</v>
      </c>
      <c r="DK130" s="2">
        <v>2905200</v>
      </c>
      <c r="DL130" s="2">
        <v>3178500</v>
      </c>
      <c r="DM130" s="2">
        <v>3008100</v>
      </c>
      <c r="DN130" s="2">
        <v>2179500</v>
      </c>
      <c r="DO130" s="2">
        <v>1435000</v>
      </c>
      <c r="DP130" s="2">
        <v>2114200</v>
      </c>
      <c r="DQ130" s="2">
        <v>1526100</v>
      </c>
      <c r="DR130" s="2">
        <v>3429500</v>
      </c>
      <c r="DS130" s="2">
        <v>2381100</v>
      </c>
      <c r="DT130" s="2">
        <v>2125100</v>
      </c>
      <c r="DU130" s="2">
        <v>3667500</v>
      </c>
      <c r="DV130" s="2">
        <v>3777900</v>
      </c>
      <c r="DW130" s="2">
        <v>5012600</v>
      </c>
      <c r="DX130" s="2">
        <v>2410200</v>
      </c>
      <c r="DY130" s="2">
        <v>2561400</v>
      </c>
      <c r="DZ130" s="2">
        <v>2649300</v>
      </c>
      <c r="EA130" s="2">
        <v>4759000</v>
      </c>
      <c r="EB130" s="2">
        <v>2367500</v>
      </c>
      <c r="EC130" s="2">
        <v>1817200</v>
      </c>
      <c r="ED130" s="2">
        <v>2097900</v>
      </c>
      <c r="EE130" s="2">
        <v>2019500</v>
      </c>
      <c r="EF130" s="2">
        <v>3173700</v>
      </c>
      <c r="EG130" s="2">
        <v>1990700</v>
      </c>
      <c r="EH130" s="2">
        <v>1755300</v>
      </c>
      <c r="EI130" s="2">
        <v>1557500</v>
      </c>
      <c r="EJ130" s="2">
        <v>1506200</v>
      </c>
      <c r="EK130" s="2">
        <v>2142100</v>
      </c>
      <c r="EL130" s="2">
        <v>2264500</v>
      </c>
      <c r="EM130" s="2">
        <v>1951300</v>
      </c>
      <c r="EN130" s="2">
        <v>2181100</v>
      </c>
      <c r="EO130" s="2">
        <v>2208400</v>
      </c>
      <c r="EP130" s="2">
        <v>2677900</v>
      </c>
      <c r="EQ130" s="2">
        <v>1718900</v>
      </c>
      <c r="ER130" s="2">
        <v>2673700</v>
      </c>
      <c r="ES130" s="2">
        <v>2063700</v>
      </c>
      <c r="ET130" s="2">
        <v>1860500</v>
      </c>
      <c r="EU130" s="2">
        <v>1387600</v>
      </c>
      <c r="EV130" s="2">
        <v>1250200</v>
      </c>
      <c r="EW130" s="2">
        <v>763400</v>
      </c>
      <c r="EX130" s="2">
        <v>2031300</v>
      </c>
      <c r="EY130" s="2">
        <v>1708500</v>
      </c>
      <c r="EZ130" s="2">
        <v>971100</v>
      </c>
      <c r="FA130" s="2">
        <v>2666300</v>
      </c>
      <c r="FB130" s="2">
        <v>1445900</v>
      </c>
      <c r="FC130" s="2">
        <v>2188100</v>
      </c>
      <c r="FD130" s="2">
        <v>1952200</v>
      </c>
      <c r="FE130" s="2">
        <v>1661400</v>
      </c>
      <c r="FF130" s="2">
        <v>3564700</v>
      </c>
      <c r="FG130" s="2">
        <v>2615700</v>
      </c>
      <c r="FH130" s="2">
        <v>1703700</v>
      </c>
      <c r="FI130" s="2">
        <v>1477700</v>
      </c>
      <c r="FJ130" s="2">
        <v>1338800</v>
      </c>
      <c r="FK130" s="2">
        <v>1349900</v>
      </c>
      <c r="FL130" s="2">
        <v>2349500</v>
      </c>
      <c r="FM130" s="2">
        <v>1876400</v>
      </c>
      <c r="FN130" s="2">
        <v>1931600</v>
      </c>
      <c r="FO130" s="2">
        <v>2517200</v>
      </c>
      <c r="FP130" s="2">
        <v>1768300</v>
      </c>
      <c r="FQ130" s="2">
        <v>1827000</v>
      </c>
      <c r="FR130" s="2">
        <v>2217900</v>
      </c>
      <c r="FS130" s="2">
        <v>2647200</v>
      </c>
      <c r="FT130" s="2">
        <v>4143500</v>
      </c>
      <c r="FU130" s="2">
        <v>2470900</v>
      </c>
      <c r="FV130" s="2">
        <v>3014700</v>
      </c>
      <c r="FW130" s="2">
        <v>2437400</v>
      </c>
      <c r="FX130" s="2">
        <v>3647400</v>
      </c>
      <c r="FY130" s="2">
        <v>4200200</v>
      </c>
      <c r="FZ130" s="2">
        <v>2956300</v>
      </c>
      <c r="GA130" s="2">
        <v>3412400</v>
      </c>
      <c r="GB130" s="2">
        <v>2352300</v>
      </c>
      <c r="GC130" s="2">
        <v>2249700</v>
      </c>
      <c r="GD130" s="2">
        <v>5366900</v>
      </c>
      <c r="GE130" s="2">
        <v>1967400</v>
      </c>
      <c r="GF130" s="2">
        <v>3424800</v>
      </c>
      <c r="GG130" s="2">
        <v>2839100</v>
      </c>
      <c r="GH130" s="2">
        <v>3999800</v>
      </c>
      <c r="GI130" s="2">
        <v>2432600</v>
      </c>
      <c r="GJ130" s="2">
        <v>2351500</v>
      </c>
      <c r="GK130" s="2">
        <v>2400600</v>
      </c>
      <c r="GL130" s="2">
        <v>4176500</v>
      </c>
      <c r="GM130" s="2">
        <v>3047800</v>
      </c>
      <c r="GN130" s="2">
        <v>2382500</v>
      </c>
      <c r="GO130" s="2">
        <v>2191700</v>
      </c>
      <c r="GP130" s="2">
        <v>2367100</v>
      </c>
      <c r="GQ130" s="2">
        <v>2440600</v>
      </c>
      <c r="GR130" s="2">
        <v>2557200</v>
      </c>
      <c r="GS130" s="2">
        <v>2012200</v>
      </c>
      <c r="GT130" s="2">
        <v>2124700</v>
      </c>
      <c r="GU130" s="2">
        <v>4266800</v>
      </c>
      <c r="GV130" s="2">
        <v>3636000</v>
      </c>
      <c r="GW130" s="2">
        <v>2309000</v>
      </c>
      <c r="GX130" s="2">
        <v>2431600</v>
      </c>
      <c r="GY130" s="2">
        <v>3962400</v>
      </c>
      <c r="GZ130" s="2">
        <v>3695900</v>
      </c>
      <c r="HA130" s="2">
        <v>4226600</v>
      </c>
      <c r="HB130" s="2">
        <v>4444400</v>
      </c>
      <c r="HC130" s="2">
        <v>4353700</v>
      </c>
      <c r="HD130" s="2">
        <v>3748700</v>
      </c>
      <c r="HE130" s="2">
        <v>3836600</v>
      </c>
      <c r="HF130" s="2">
        <v>6242600</v>
      </c>
      <c r="HG130" s="2">
        <v>3876600</v>
      </c>
      <c r="HH130" s="2">
        <v>2523000</v>
      </c>
      <c r="HI130" s="2">
        <v>2369800</v>
      </c>
      <c r="HJ130" s="2">
        <v>4337400</v>
      </c>
      <c r="HK130" s="2">
        <v>2634000</v>
      </c>
      <c r="HL130" s="2">
        <v>2150700</v>
      </c>
      <c r="HM130" s="2">
        <v>2051000</v>
      </c>
      <c r="HN130" s="2">
        <v>3149800</v>
      </c>
      <c r="HO130" s="2">
        <v>1903400</v>
      </c>
      <c r="HP130" s="2">
        <v>2690100</v>
      </c>
      <c r="HQ130" s="2">
        <v>3964300</v>
      </c>
      <c r="HR130" s="2">
        <v>2932400</v>
      </c>
      <c r="HS130" s="2">
        <v>2313600</v>
      </c>
      <c r="HT130" s="2">
        <v>2867800</v>
      </c>
      <c r="HU130" s="2">
        <v>2423700</v>
      </c>
      <c r="HV130" s="2">
        <v>2604800</v>
      </c>
      <c r="HW130" s="2">
        <v>3001800</v>
      </c>
      <c r="HX130" s="2">
        <v>3880400</v>
      </c>
      <c r="HY130" s="2">
        <v>4450600</v>
      </c>
      <c r="HZ130" s="2">
        <v>10859500</v>
      </c>
      <c r="IA130" s="2">
        <v>5666900</v>
      </c>
      <c r="IB130" s="2">
        <v>2890300</v>
      </c>
      <c r="IC130" s="2">
        <v>3138300</v>
      </c>
      <c r="ID130" s="2">
        <v>3674100</v>
      </c>
      <c r="IE130" s="2">
        <v>5053900</v>
      </c>
      <c r="IF130" s="2">
        <v>6506200</v>
      </c>
      <c r="IG130" s="2">
        <v>2911000</v>
      </c>
      <c r="IH130" s="2">
        <v>3582900</v>
      </c>
      <c r="II130" s="2">
        <v>4337600</v>
      </c>
      <c r="IJ130" s="2">
        <v>7392300</v>
      </c>
      <c r="IK130" s="2">
        <v>8274100</v>
      </c>
      <c r="IL130" s="2">
        <v>17434200</v>
      </c>
      <c r="IM130" s="2">
        <v>1668400</v>
      </c>
      <c r="IN130" s="2">
        <v>1313300</v>
      </c>
      <c r="IO130" s="2">
        <v>1668900</v>
      </c>
      <c r="IP130" s="2">
        <v>1388200</v>
      </c>
      <c r="IQ130" s="2">
        <v>1927900</v>
      </c>
      <c r="IR130" s="2">
        <v>2492300</v>
      </c>
      <c r="IS130" s="2">
        <v>2829300</v>
      </c>
      <c r="IT130" s="2">
        <v>1683700</v>
      </c>
    </row>
    <row r="131" spans="1:254" ht="15.9" customHeight="1">
      <c r="A131" s="390" t="s">
        <v>257</v>
      </c>
      <c r="B131" s="46" t="s">
        <v>258</v>
      </c>
      <c r="C131" s="50">
        <v>577400</v>
      </c>
      <c r="D131" s="199">
        <v>-551800</v>
      </c>
      <c r="E131" s="197">
        <v>1129200</v>
      </c>
      <c r="F131" s="21">
        <v>809100</v>
      </c>
      <c r="G131" s="21">
        <v>553800</v>
      </c>
      <c r="H131" s="21">
        <v>673700</v>
      </c>
      <c r="I131" s="21">
        <v>996200</v>
      </c>
      <c r="J131" s="21">
        <v>1025200</v>
      </c>
      <c r="K131" s="21">
        <v>2109500</v>
      </c>
      <c r="L131" s="21">
        <v>1217300</v>
      </c>
      <c r="M131" s="21">
        <v>685000</v>
      </c>
      <c r="N131" s="21">
        <v>516900</v>
      </c>
      <c r="O131" s="21">
        <v>864900</v>
      </c>
      <c r="P131" s="21">
        <v>527300</v>
      </c>
      <c r="Q131" s="21">
        <v>770900</v>
      </c>
      <c r="R131" s="21">
        <v>1307000</v>
      </c>
      <c r="S131" s="21">
        <v>853500</v>
      </c>
      <c r="T131" s="21">
        <v>560700</v>
      </c>
      <c r="U131" s="21">
        <v>474700</v>
      </c>
      <c r="V131" s="21">
        <v>438700</v>
      </c>
      <c r="W131" s="21">
        <v>429300</v>
      </c>
      <c r="X131" s="21">
        <v>750100</v>
      </c>
      <c r="Y131" s="21">
        <v>1320700</v>
      </c>
      <c r="Z131" s="21">
        <v>735900</v>
      </c>
      <c r="AA131" s="21">
        <v>881000</v>
      </c>
      <c r="AB131" s="21">
        <v>900200</v>
      </c>
      <c r="AC131" s="21">
        <v>971900</v>
      </c>
      <c r="AD131" s="21">
        <v>867500</v>
      </c>
      <c r="AE131" s="21">
        <v>1082500</v>
      </c>
      <c r="AF131" s="21">
        <v>1299100</v>
      </c>
      <c r="AG131" s="21">
        <v>680600</v>
      </c>
      <c r="AH131" s="21">
        <v>543800</v>
      </c>
      <c r="AI131" s="21">
        <v>463200</v>
      </c>
      <c r="AJ131" s="21">
        <v>639600</v>
      </c>
      <c r="AK131" s="21">
        <v>949300</v>
      </c>
      <c r="AL131" s="21">
        <v>1189100</v>
      </c>
      <c r="AM131" s="21">
        <v>954900</v>
      </c>
      <c r="AN131" s="21">
        <v>850200</v>
      </c>
      <c r="AO131" s="21">
        <v>1242800</v>
      </c>
      <c r="AP131" s="21">
        <v>1265600</v>
      </c>
      <c r="AQ131" s="21">
        <v>1907600</v>
      </c>
      <c r="AR131" s="21">
        <v>1518500</v>
      </c>
      <c r="AS131" s="21">
        <v>1407600</v>
      </c>
      <c r="AT131" s="21">
        <v>1684500</v>
      </c>
      <c r="AU131" s="21">
        <v>3745100</v>
      </c>
      <c r="AV131" s="21">
        <v>1398100</v>
      </c>
      <c r="AW131" s="21">
        <v>988600</v>
      </c>
      <c r="AX131" s="21">
        <v>1109900</v>
      </c>
      <c r="AY131" s="21">
        <v>1177000</v>
      </c>
      <c r="AZ131" s="21">
        <v>1106100</v>
      </c>
      <c r="BA131" s="21">
        <v>1068600</v>
      </c>
      <c r="BB131" s="21">
        <v>1641100</v>
      </c>
      <c r="BC131" s="21">
        <v>1147400</v>
      </c>
      <c r="BD131" s="21">
        <v>1123100</v>
      </c>
      <c r="BE131" s="21">
        <v>709500</v>
      </c>
      <c r="BF131" s="21">
        <v>827600</v>
      </c>
      <c r="BG131" s="21">
        <v>969800</v>
      </c>
      <c r="BH131" s="21">
        <v>1241200</v>
      </c>
      <c r="BI131" s="21">
        <v>1559900</v>
      </c>
      <c r="BJ131" s="21">
        <v>2804300</v>
      </c>
      <c r="BK131" s="21">
        <v>1188700</v>
      </c>
      <c r="BL131" s="21">
        <v>1266500</v>
      </c>
      <c r="BM131" s="2">
        <v>2154700</v>
      </c>
      <c r="BN131" s="2">
        <v>620100</v>
      </c>
      <c r="BO131" s="2">
        <v>600900</v>
      </c>
      <c r="BP131" s="2">
        <v>947300</v>
      </c>
      <c r="BQ131" s="2">
        <v>602300</v>
      </c>
      <c r="BR131" s="2">
        <v>938800</v>
      </c>
      <c r="BS131" s="2">
        <v>1695800</v>
      </c>
      <c r="BT131" s="2">
        <v>389100</v>
      </c>
      <c r="BU131" s="2">
        <v>426400</v>
      </c>
      <c r="BV131" s="2">
        <v>801200</v>
      </c>
      <c r="BW131" s="2">
        <v>1160700</v>
      </c>
      <c r="BX131" s="2">
        <v>880800</v>
      </c>
      <c r="BY131" s="2">
        <v>997500</v>
      </c>
      <c r="BZ131" s="2">
        <v>1171300</v>
      </c>
      <c r="CA131" s="2">
        <v>641500</v>
      </c>
      <c r="CB131" s="2">
        <v>714800</v>
      </c>
      <c r="CC131" s="2">
        <v>1279600</v>
      </c>
      <c r="CD131" s="2">
        <v>623500</v>
      </c>
      <c r="CE131" s="2">
        <v>750900</v>
      </c>
      <c r="CF131" s="2">
        <v>926400</v>
      </c>
      <c r="CG131" s="2">
        <v>845500</v>
      </c>
      <c r="CH131" s="2">
        <v>856100</v>
      </c>
      <c r="CI131" s="2">
        <v>595200</v>
      </c>
      <c r="CJ131" s="2">
        <v>747200</v>
      </c>
      <c r="CK131" s="2">
        <v>734400</v>
      </c>
      <c r="CL131" s="2">
        <v>1311100</v>
      </c>
      <c r="CM131" s="2">
        <v>1101400</v>
      </c>
      <c r="CN131" s="2">
        <v>1242800</v>
      </c>
      <c r="CO131" s="2">
        <v>1072300</v>
      </c>
      <c r="CP131" s="2">
        <v>1369700</v>
      </c>
      <c r="CQ131" s="2">
        <v>861300</v>
      </c>
      <c r="CR131" s="2">
        <v>1315800</v>
      </c>
      <c r="CS131" s="2">
        <v>2644700</v>
      </c>
      <c r="CT131" s="2">
        <v>2822200</v>
      </c>
      <c r="CU131" s="2">
        <v>2356200</v>
      </c>
      <c r="CV131" s="2">
        <v>1464900</v>
      </c>
      <c r="CW131" s="2">
        <v>1070300</v>
      </c>
      <c r="CX131" s="2">
        <v>1300100</v>
      </c>
      <c r="CY131" s="2">
        <v>2591500</v>
      </c>
      <c r="CZ131" s="2">
        <v>1324000</v>
      </c>
      <c r="DA131" s="2">
        <v>1524700</v>
      </c>
      <c r="DB131" s="2">
        <v>1663100</v>
      </c>
      <c r="DC131" s="2">
        <v>2315600</v>
      </c>
      <c r="DD131" s="2">
        <v>3231800</v>
      </c>
      <c r="DE131" s="2">
        <v>1155600</v>
      </c>
      <c r="DF131" s="2">
        <v>1829100</v>
      </c>
      <c r="DG131" s="2">
        <v>2372300</v>
      </c>
      <c r="DH131" s="2">
        <v>1969700</v>
      </c>
      <c r="DI131" s="2">
        <v>1277200</v>
      </c>
      <c r="DJ131" s="2">
        <v>1045200</v>
      </c>
      <c r="DK131" s="2">
        <v>1585400</v>
      </c>
      <c r="DL131" s="2">
        <v>976100</v>
      </c>
      <c r="DM131" s="2">
        <v>2487900</v>
      </c>
      <c r="DN131" s="2">
        <v>2190000</v>
      </c>
      <c r="DO131" s="2">
        <v>2539800</v>
      </c>
      <c r="DP131" s="2">
        <v>1226800</v>
      </c>
      <c r="DQ131" s="2">
        <v>1368600</v>
      </c>
      <c r="DR131" s="2">
        <v>1124500</v>
      </c>
      <c r="DS131" s="2">
        <v>763400</v>
      </c>
      <c r="DT131" s="2">
        <v>960300</v>
      </c>
      <c r="DU131" s="2">
        <v>896200</v>
      </c>
      <c r="DV131" s="2">
        <v>1205600</v>
      </c>
      <c r="DW131" s="2">
        <v>866100</v>
      </c>
      <c r="DX131" s="2">
        <v>1419900</v>
      </c>
      <c r="DY131" s="2">
        <v>853600</v>
      </c>
      <c r="DZ131" s="2">
        <v>995400</v>
      </c>
      <c r="EA131" s="2">
        <v>717700</v>
      </c>
      <c r="EB131" s="2">
        <v>746700</v>
      </c>
      <c r="EC131" s="2">
        <v>1339100</v>
      </c>
      <c r="ED131" s="2">
        <v>1153400</v>
      </c>
      <c r="EE131" s="2">
        <v>2944700</v>
      </c>
      <c r="EF131" s="2">
        <v>1594300</v>
      </c>
      <c r="EG131" s="2">
        <v>888400</v>
      </c>
      <c r="EH131" s="2">
        <v>913600</v>
      </c>
      <c r="EI131" s="2">
        <v>1647000</v>
      </c>
      <c r="EJ131" s="2">
        <v>1259600</v>
      </c>
      <c r="EK131" s="2">
        <v>936300</v>
      </c>
      <c r="EL131" s="2">
        <v>1722300</v>
      </c>
      <c r="EM131" s="2">
        <v>1436000</v>
      </c>
      <c r="EN131" s="2">
        <v>1465000</v>
      </c>
      <c r="EO131" s="2">
        <v>1357700</v>
      </c>
      <c r="EP131" s="2">
        <v>1852200</v>
      </c>
      <c r="EQ131" s="2">
        <v>2026000</v>
      </c>
      <c r="ER131" s="2">
        <v>4822300</v>
      </c>
      <c r="ES131" s="2">
        <v>1784500</v>
      </c>
      <c r="ET131" s="2">
        <v>996600</v>
      </c>
      <c r="EU131" s="2">
        <v>1051200</v>
      </c>
      <c r="EV131" s="2">
        <v>1210000</v>
      </c>
      <c r="EW131" s="2">
        <v>1192000</v>
      </c>
      <c r="EX131" s="2">
        <v>912400</v>
      </c>
      <c r="EY131" s="2">
        <v>910200</v>
      </c>
      <c r="EZ131" s="2">
        <v>1504700</v>
      </c>
      <c r="FA131" s="2">
        <v>3742300</v>
      </c>
      <c r="FB131" s="2">
        <v>836300</v>
      </c>
      <c r="FC131" s="2">
        <v>964700</v>
      </c>
      <c r="FD131" s="2">
        <v>1017900</v>
      </c>
      <c r="FE131" s="2">
        <v>1491300</v>
      </c>
      <c r="FF131" s="2">
        <v>1286700</v>
      </c>
      <c r="FG131" s="2">
        <v>1002800</v>
      </c>
      <c r="FH131" s="2">
        <v>752000</v>
      </c>
      <c r="FI131" s="2">
        <v>1663600</v>
      </c>
      <c r="FJ131" s="2">
        <v>979700</v>
      </c>
      <c r="FK131" s="2">
        <v>1046600</v>
      </c>
      <c r="FL131" s="2">
        <v>1596700</v>
      </c>
      <c r="FM131" s="2">
        <v>3519100</v>
      </c>
      <c r="FN131" s="2">
        <v>1144600</v>
      </c>
      <c r="FO131" s="2">
        <v>969300</v>
      </c>
      <c r="FP131" s="2">
        <v>871000</v>
      </c>
      <c r="FQ131" s="2">
        <v>829200</v>
      </c>
      <c r="FR131" s="2">
        <v>1730100</v>
      </c>
      <c r="FS131" s="2">
        <v>1079200</v>
      </c>
      <c r="FT131" s="2">
        <v>1124900</v>
      </c>
      <c r="FU131" s="2">
        <v>1159800</v>
      </c>
      <c r="FV131" s="2">
        <v>1229900</v>
      </c>
      <c r="FW131" s="2">
        <v>2044500</v>
      </c>
      <c r="FX131" s="2">
        <v>1744000</v>
      </c>
      <c r="FY131" s="2">
        <v>919100</v>
      </c>
      <c r="FZ131" s="2">
        <v>594900</v>
      </c>
      <c r="GA131" s="2">
        <v>723700</v>
      </c>
      <c r="GB131" s="2">
        <v>1017500</v>
      </c>
      <c r="GC131" s="2">
        <v>698800</v>
      </c>
      <c r="GD131" s="2">
        <v>633600</v>
      </c>
      <c r="GE131" s="2">
        <v>840900</v>
      </c>
      <c r="GF131" s="2">
        <v>1043000</v>
      </c>
      <c r="GG131" s="2">
        <v>873400</v>
      </c>
      <c r="GH131" s="2">
        <v>504600</v>
      </c>
      <c r="GI131" s="2">
        <v>622000</v>
      </c>
      <c r="GJ131" s="2">
        <v>1000800</v>
      </c>
      <c r="GK131" s="2">
        <v>675100</v>
      </c>
      <c r="GL131" s="2">
        <v>832200</v>
      </c>
      <c r="GM131" s="2">
        <v>1468000</v>
      </c>
      <c r="GN131" s="2">
        <v>804200</v>
      </c>
      <c r="GO131" s="2">
        <v>706700</v>
      </c>
      <c r="GP131" s="2">
        <v>882600</v>
      </c>
      <c r="GQ131" s="2">
        <v>903500</v>
      </c>
      <c r="GR131" s="2">
        <v>1775800</v>
      </c>
      <c r="GS131" s="2">
        <v>1841500</v>
      </c>
      <c r="GT131" s="2">
        <v>2891600</v>
      </c>
      <c r="GU131" s="2">
        <v>1345400</v>
      </c>
      <c r="GV131" s="2">
        <v>740700</v>
      </c>
      <c r="GW131" s="2">
        <v>506500</v>
      </c>
      <c r="GX131" s="2">
        <v>613500</v>
      </c>
      <c r="GY131" s="2">
        <v>629800</v>
      </c>
      <c r="GZ131" s="2">
        <v>697200</v>
      </c>
      <c r="HA131" s="2">
        <v>628700</v>
      </c>
      <c r="HB131" s="2">
        <v>761100</v>
      </c>
      <c r="HC131" s="2">
        <v>1271300</v>
      </c>
      <c r="HD131" s="2">
        <v>677300</v>
      </c>
      <c r="HE131" s="2">
        <v>928700</v>
      </c>
      <c r="HF131" s="2">
        <v>1149700</v>
      </c>
      <c r="HG131" s="2">
        <v>1187000</v>
      </c>
      <c r="HH131" s="2">
        <v>1208700</v>
      </c>
      <c r="HI131" s="2">
        <v>993000</v>
      </c>
      <c r="HJ131" s="2">
        <v>1403900</v>
      </c>
      <c r="HK131" s="2">
        <v>1346200</v>
      </c>
      <c r="HL131" s="2">
        <v>881800</v>
      </c>
      <c r="HM131" s="2">
        <v>1182800</v>
      </c>
      <c r="HN131" s="2">
        <v>660700</v>
      </c>
      <c r="HO131" s="2">
        <v>784000</v>
      </c>
      <c r="HP131" s="2">
        <v>884600</v>
      </c>
      <c r="HQ131" s="2">
        <v>822900</v>
      </c>
      <c r="HR131" s="2">
        <v>1260300</v>
      </c>
      <c r="HS131" s="2">
        <v>607500</v>
      </c>
      <c r="HT131" s="2">
        <v>1031400</v>
      </c>
      <c r="HU131" s="2">
        <v>1393200</v>
      </c>
      <c r="HV131" s="2">
        <v>1018200</v>
      </c>
      <c r="HW131" s="2">
        <v>971100</v>
      </c>
      <c r="HX131" s="2">
        <v>1388500</v>
      </c>
      <c r="HY131" s="2">
        <v>712200</v>
      </c>
      <c r="HZ131" s="2">
        <v>965300</v>
      </c>
      <c r="IA131" s="2">
        <v>1223500</v>
      </c>
      <c r="IB131" s="2">
        <v>1300300</v>
      </c>
      <c r="IC131" s="2">
        <v>1463700</v>
      </c>
      <c r="ID131" s="2">
        <v>1342600</v>
      </c>
      <c r="IE131" s="2">
        <v>2516800</v>
      </c>
      <c r="IF131" s="2">
        <v>1253400</v>
      </c>
      <c r="IG131" s="2">
        <v>3027300</v>
      </c>
      <c r="IH131" s="2">
        <v>3001200</v>
      </c>
      <c r="II131" s="2">
        <v>1119100</v>
      </c>
      <c r="IJ131" s="2">
        <v>1454400</v>
      </c>
      <c r="IK131" s="2">
        <v>1536000</v>
      </c>
      <c r="IL131" s="2">
        <v>1268900</v>
      </c>
      <c r="IM131" s="2">
        <v>1308400</v>
      </c>
      <c r="IN131" s="2">
        <v>1146700</v>
      </c>
      <c r="IO131" s="2">
        <v>1279500</v>
      </c>
      <c r="IP131" s="2">
        <v>1226600</v>
      </c>
      <c r="IQ131" s="2">
        <v>983700</v>
      </c>
      <c r="IR131" s="2">
        <v>1318300</v>
      </c>
      <c r="IS131" s="2">
        <v>906900</v>
      </c>
      <c r="IT131" s="2">
        <v>1724300</v>
      </c>
    </row>
    <row r="132" spans="1:254" ht="15.9" customHeight="1">
      <c r="A132" s="390" t="s">
        <v>259</v>
      </c>
      <c r="B132" s="46" t="s">
        <v>260</v>
      </c>
      <c r="C132" s="50">
        <v>765500</v>
      </c>
      <c r="D132" s="199">
        <v>-130000</v>
      </c>
      <c r="E132" s="197">
        <v>895500</v>
      </c>
      <c r="F132" s="21">
        <v>1385800</v>
      </c>
      <c r="G132" s="21">
        <v>819500</v>
      </c>
      <c r="H132" s="21">
        <v>781900</v>
      </c>
      <c r="I132" s="21">
        <v>1550300</v>
      </c>
      <c r="J132" s="21">
        <v>1199300</v>
      </c>
      <c r="K132" s="21">
        <v>1386800</v>
      </c>
      <c r="L132" s="21">
        <v>1078000</v>
      </c>
      <c r="M132" s="21">
        <v>805200</v>
      </c>
      <c r="N132" s="21">
        <v>1140600</v>
      </c>
      <c r="O132" s="21">
        <v>2648000</v>
      </c>
      <c r="P132" s="21">
        <v>2407600</v>
      </c>
      <c r="Q132" s="21">
        <v>1464700</v>
      </c>
      <c r="R132" s="21">
        <v>1843000</v>
      </c>
      <c r="S132" s="21">
        <v>1323300</v>
      </c>
      <c r="T132" s="21">
        <v>1908000</v>
      </c>
      <c r="U132" s="21">
        <v>2402500</v>
      </c>
      <c r="V132" s="21">
        <v>4280900</v>
      </c>
      <c r="W132" s="21">
        <v>69800</v>
      </c>
      <c r="X132" s="21">
        <v>904400</v>
      </c>
      <c r="Y132" s="21">
        <v>1072700</v>
      </c>
      <c r="Z132" s="21">
        <v>1379300</v>
      </c>
      <c r="AA132" s="21">
        <v>1269500</v>
      </c>
      <c r="AB132" s="21">
        <v>1040100</v>
      </c>
      <c r="AC132" s="21">
        <v>1219300</v>
      </c>
      <c r="AD132" s="21">
        <v>1709100</v>
      </c>
      <c r="AE132" s="21">
        <v>952900</v>
      </c>
      <c r="AF132" s="21">
        <v>876200</v>
      </c>
      <c r="AG132" s="21">
        <v>1625500</v>
      </c>
      <c r="AH132" s="21">
        <v>1310400</v>
      </c>
      <c r="AI132" s="21">
        <v>1165500</v>
      </c>
      <c r="AJ132" s="21">
        <v>1282000</v>
      </c>
      <c r="AK132" s="21">
        <v>1776700</v>
      </c>
      <c r="AL132" s="21">
        <v>1346800</v>
      </c>
      <c r="AM132" s="21">
        <v>2292200</v>
      </c>
      <c r="AN132" s="21">
        <v>1363100</v>
      </c>
      <c r="AO132" s="21">
        <v>1607600</v>
      </c>
      <c r="AP132" s="21">
        <v>2551200</v>
      </c>
      <c r="AQ132" s="21">
        <v>1744300</v>
      </c>
      <c r="AR132" s="21">
        <v>1288600</v>
      </c>
      <c r="AS132" s="21">
        <v>1698900</v>
      </c>
      <c r="AT132" s="21">
        <v>2887500</v>
      </c>
      <c r="AU132" s="21">
        <v>2869100</v>
      </c>
      <c r="AV132" s="21">
        <v>2426200</v>
      </c>
      <c r="AW132" s="21">
        <v>1733900</v>
      </c>
      <c r="AX132" s="21">
        <v>1304800</v>
      </c>
      <c r="AY132" s="21">
        <v>1180700</v>
      </c>
      <c r="AZ132" s="21">
        <v>1280800</v>
      </c>
      <c r="BA132" s="21">
        <v>771600</v>
      </c>
      <c r="BB132" s="21">
        <v>1051000</v>
      </c>
      <c r="BC132" s="21">
        <v>1493600</v>
      </c>
      <c r="BD132" s="21">
        <v>1185000</v>
      </c>
      <c r="BE132" s="21">
        <v>1344400</v>
      </c>
      <c r="BF132" s="21">
        <v>2369300</v>
      </c>
      <c r="BG132" s="21">
        <v>2233700</v>
      </c>
      <c r="BH132" s="21">
        <v>1396300</v>
      </c>
      <c r="BI132" s="21">
        <v>2189500</v>
      </c>
      <c r="BJ132" s="21">
        <v>708600</v>
      </c>
      <c r="BK132" s="21">
        <v>1208800</v>
      </c>
      <c r="BL132" s="21">
        <v>1163500</v>
      </c>
      <c r="BM132" s="2">
        <v>686300</v>
      </c>
      <c r="BN132" s="2">
        <v>1315800</v>
      </c>
      <c r="BO132" s="2">
        <v>841100</v>
      </c>
      <c r="BP132" s="2">
        <v>685500</v>
      </c>
      <c r="BQ132" s="2">
        <v>1027000</v>
      </c>
      <c r="BR132" s="2">
        <v>503200</v>
      </c>
      <c r="BS132" s="2">
        <v>1002100</v>
      </c>
      <c r="BT132" s="2">
        <v>796600</v>
      </c>
      <c r="BU132" s="2">
        <v>823500</v>
      </c>
      <c r="BV132" s="2">
        <v>920000</v>
      </c>
      <c r="BW132" s="2">
        <v>1696400</v>
      </c>
      <c r="BX132" s="2">
        <v>1002700</v>
      </c>
      <c r="BY132" s="2">
        <v>1369500</v>
      </c>
      <c r="BZ132" s="2">
        <v>1120200</v>
      </c>
      <c r="CA132" s="2">
        <v>865900</v>
      </c>
      <c r="CB132" s="2">
        <v>1604600</v>
      </c>
      <c r="CC132" s="2">
        <v>4718900</v>
      </c>
      <c r="CD132" s="2">
        <v>1385400</v>
      </c>
      <c r="CE132" s="2">
        <v>1468000</v>
      </c>
      <c r="CF132" s="2">
        <v>816300</v>
      </c>
      <c r="CG132" s="2">
        <v>885800</v>
      </c>
      <c r="CH132" s="2">
        <v>1611300</v>
      </c>
      <c r="CI132" s="2">
        <v>1252200</v>
      </c>
      <c r="CJ132" s="2">
        <v>2023400</v>
      </c>
      <c r="CK132" s="2">
        <v>680500</v>
      </c>
      <c r="CL132" s="2">
        <v>1943400</v>
      </c>
      <c r="CM132" s="2">
        <v>823400</v>
      </c>
      <c r="CN132" s="2">
        <v>853600</v>
      </c>
      <c r="CO132" s="2">
        <v>1021200</v>
      </c>
      <c r="CP132" s="2">
        <v>457800</v>
      </c>
      <c r="CQ132" s="2">
        <v>490400</v>
      </c>
      <c r="CR132" s="2">
        <v>517000</v>
      </c>
      <c r="CS132" s="2">
        <v>363400</v>
      </c>
      <c r="CT132" s="2">
        <v>480000</v>
      </c>
      <c r="CU132" s="2">
        <v>1003000</v>
      </c>
      <c r="CV132" s="2">
        <v>506800</v>
      </c>
      <c r="CW132" s="2">
        <v>657500</v>
      </c>
      <c r="CX132" s="2">
        <v>503000</v>
      </c>
      <c r="CY132" s="2">
        <v>800600</v>
      </c>
      <c r="CZ132" s="2">
        <v>862300</v>
      </c>
      <c r="DA132" s="2">
        <v>1214200</v>
      </c>
      <c r="DB132" s="2">
        <v>834300</v>
      </c>
      <c r="DC132" s="2">
        <v>1432600</v>
      </c>
      <c r="DD132" s="2">
        <v>1641900</v>
      </c>
      <c r="DE132" s="2">
        <v>1571300</v>
      </c>
      <c r="DF132" s="2">
        <v>1332200</v>
      </c>
      <c r="DG132" s="2">
        <v>2075000</v>
      </c>
      <c r="DH132" s="2">
        <v>1367300</v>
      </c>
      <c r="DI132" s="2">
        <v>2114100</v>
      </c>
      <c r="DJ132" s="2">
        <v>1734100</v>
      </c>
      <c r="DK132" s="2">
        <v>4770100</v>
      </c>
      <c r="DL132" s="2">
        <v>1661700</v>
      </c>
      <c r="DM132" s="2">
        <v>1364200</v>
      </c>
      <c r="DN132" s="2">
        <v>1287200</v>
      </c>
      <c r="DO132" s="2">
        <v>1832900</v>
      </c>
      <c r="DP132" s="2">
        <v>1940600</v>
      </c>
      <c r="DQ132" s="2">
        <v>45100</v>
      </c>
      <c r="DR132" s="2">
        <v>268100</v>
      </c>
      <c r="DS132" s="2">
        <v>453700</v>
      </c>
      <c r="DT132" s="2">
        <v>505500</v>
      </c>
      <c r="DU132" s="2">
        <v>403000</v>
      </c>
      <c r="DV132" s="2">
        <v>177700</v>
      </c>
      <c r="DW132" s="2">
        <v>231100</v>
      </c>
      <c r="DX132" s="2">
        <v>278600</v>
      </c>
      <c r="DY132" s="2">
        <v>489600</v>
      </c>
      <c r="DZ132" s="2">
        <v>158400</v>
      </c>
      <c r="EA132" s="2">
        <v>193700</v>
      </c>
      <c r="EB132" s="2">
        <v>182000</v>
      </c>
      <c r="EC132" s="2">
        <v>469300</v>
      </c>
      <c r="ED132" s="2">
        <v>253300</v>
      </c>
      <c r="EE132" s="2">
        <v>379500</v>
      </c>
      <c r="EF132" s="2">
        <v>299200</v>
      </c>
      <c r="EG132" s="2">
        <v>521200</v>
      </c>
      <c r="EH132" s="2">
        <v>711700</v>
      </c>
      <c r="EI132" s="2">
        <v>109100</v>
      </c>
      <c r="EJ132" s="2">
        <v>125500</v>
      </c>
      <c r="EK132" s="2">
        <v>247400</v>
      </c>
      <c r="EL132" s="2">
        <v>419800</v>
      </c>
      <c r="EM132" s="2">
        <v>101100</v>
      </c>
      <c r="EN132" s="2">
        <v>191800</v>
      </c>
      <c r="EO132" s="2">
        <v>251400</v>
      </c>
      <c r="EP132" s="2">
        <v>579600</v>
      </c>
      <c r="EQ132" s="2">
        <v>223800</v>
      </c>
      <c r="ER132" s="2">
        <v>89400</v>
      </c>
      <c r="ES132" s="2">
        <v>83300</v>
      </c>
      <c r="ET132" s="2">
        <v>52100</v>
      </c>
      <c r="EU132" s="2">
        <v>118500</v>
      </c>
      <c r="EV132" s="2">
        <v>74400</v>
      </c>
      <c r="EW132" s="2">
        <v>96000</v>
      </c>
      <c r="EX132" s="2">
        <v>118800</v>
      </c>
      <c r="EY132" s="2">
        <v>71400</v>
      </c>
      <c r="EZ132" s="2">
        <v>143700</v>
      </c>
      <c r="FA132" s="2">
        <v>69600</v>
      </c>
      <c r="FB132" s="2">
        <v>63900</v>
      </c>
      <c r="FC132" s="2">
        <v>66100</v>
      </c>
      <c r="FD132" s="2">
        <v>89200</v>
      </c>
      <c r="FE132" s="2">
        <v>82500</v>
      </c>
      <c r="FF132" s="2">
        <v>114400</v>
      </c>
      <c r="FG132" s="2">
        <v>101200</v>
      </c>
      <c r="FH132" s="2">
        <v>136000</v>
      </c>
      <c r="FI132" s="2">
        <v>79100</v>
      </c>
      <c r="FJ132" s="2">
        <v>152100</v>
      </c>
      <c r="FK132" s="2">
        <v>72800</v>
      </c>
      <c r="FL132" s="2">
        <v>84800</v>
      </c>
      <c r="FM132" s="2">
        <v>96100</v>
      </c>
      <c r="FN132" s="2">
        <v>65200</v>
      </c>
      <c r="FO132" s="2">
        <v>92600</v>
      </c>
      <c r="FP132" s="2">
        <v>66600</v>
      </c>
      <c r="FQ132" s="2">
        <v>100000</v>
      </c>
      <c r="FR132" s="2">
        <v>201700</v>
      </c>
      <c r="FS132" s="2">
        <v>227000</v>
      </c>
      <c r="FT132" s="2">
        <v>368700</v>
      </c>
      <c r="FU132" s="2">
        <v>302700</v>
      </c>
      <c r="FV132" s="2">
        <v>228200</v>
      </c>
      <c r="FW132" s="2">
        <v>162100</v>
      </c>
      <c r="FX132" s="2">
        <v>439500</v>
      </c>
      <c r="FY132" s="2">
        <v>250600</v>
      </c>
      <c r="FZ132" s="2">
        <v>115700</v>
      </c>
      <c r="GA132" s="2">
        <v>90400</v>
      </c>
      <c r="GB132" s="2">
        <v>109700</v>
      </c>
      <c r="GC132" s="2">
        <v>136000</v>
      </c>
      <c r="GD132" s="2">
        <v>109100</v>
      </c>
      <c r="GE132" s="2">
        <v>110800</v>
      </c>
      <c r="GF132" s="2">
        <v>336700</v>
      </c>
      <c r="GG132" s="2">
        <v>123400</v>
      </c>
      <c r="GH132" s="2">
        <v>118300</v>
      </c>
      <c r="GI132" s="2">
        <v>103500</v>
      </c>
      <c r="GJ132" s="2">
        <v>103200</v>
      </c>
      <c r="GK132" s="2">
        <v>103100</v>
      </c>
      <c r="GL132" s="2">
        <v>110000</v>
      </c>
      <c r="GM132" s="2">
        <v>134800</v>
      </c>
      <c r="GN132" s="2">
        <v>148200</v>
      </c>
      <c r="GO132" s="2">
        <v>129200</v>
      </c>
      <c r="GP132" s="2">
        <v>142000</v>
      </c>
      <c r="GQ132" s="2">
        <v>197700</v>
      </c>
      <c r="GR132" s="2">
        <v>179200</v>
      </c>
      <c r="GS132" s="2">
        <v>139900</v>
      </c>
      <c r="GT132" s="2">
        <v>104200</v>
      </c>
      <c r="GU132" s="2">
        <v>197300</v>
      </c>
      <c r="GV132" s="2">
        <v>203300</v>
      </c>
      <c r="GW132" s="2">
        <v>124800</v>
      </c>
      <c r="GX132" s="2">
        <v>66000</v>
      </c>
      <c r="GY132" s="2">
        <v>109500</v>
      </c>
      <c r="GZ132" s="2">
        <v>164500</v>
      </c>
      <c r="HA132" s="2">
        <v>140500</v>
      </c>
      <c r="HB132" s="2">
        <v>238100</v>
      </c>
      <c r="HC132" s="2">
        <v>100400</v>
      </c>
      <c r="HD132" s="2">
        <v>83100</v>
      </c>
      <c r="HE132" s="2">
        <v>57100</v>
      </c>
      <c r="HF132" s="2">
        <v>146900</v>
      </c>
      <c r="HG132" s="2">
        <v>120900</v>
      </c>
      <c r="HH132" s="2">
        <v>121100</v>
      </c>
      <c r="HI132" s="2">
        <v>231600</v>
      </c>
      <c r="HJ132" s="2">
        <v>352400</v>
      </c>
      <c r="HK132" s="2">
        <v>276600</v>
      </c>
      <c r="HL132" s="2">
        <v>69400</v>
      </c>
      <c r="HM132" s="2">
        <v>103800</v>
      </c>
      <c r="HN132" s="2">
        <v>141400</v>
      </c>
      <c r="HO132" s="2">
        <v>190400</v>
      </c>
      <c r="HP132" s="2">
        <v>208100</v>
      </c>
      <c r="HQ132" s="2">
        <v>236700</v>
      </c>
      <c r="HR132" s="2">
        <v>164300</v>
      </c>
      <c r="HS132" s="2">
        <v>225600</v>
      </c>
      <c r="HT132" s="2">
        <v>74100</v>
      </c>
      <c r="HU132" s="2">
        <v>141500</v>
      </c>
      <c r="HV132" s="2">
        <v>141400</v>
      </c>
      <c r="HW132" s="2">
        <v>303100</v>
      </c>
      <c r="HX132" s="2">
        <v>167600</v>
      </c>
      <c r="HY132" s="2">
        <v>188300</v>
      </c>
      <c r="HZ132" s="2">
        <v>143600</v>
      </c>
      <c r="IA132" s="2">
        <v>121100</v>
      </c>
      <c r="IB132" s="2">
        <v>203100</v>
      </c>
      <c r="IC132" s="2">
        <v>247900</v>
      </c>
      <c r="ID132" s="2">
        <v>242400</v>
      </c>
      <c r="IE132" s="2">
        <v>212000</v>
      </c>
      <c r="IF132" s="2">
        <v>123900</v>
      </c>
      <c r="IG132" s="2">
        <v>184900</v>
      </c>
      <c r="IH132" s="2">
        <v>250900</v>
      </c>
      <c r="II132" s="2">
        <v>321100</v>
      </c>
      <c r="IJ132" s="2">
        <v>1460700</v>
      </c>
      <c r="IK132" s="2">
        <v>52900</v>
      </c>
      <c r="IL132" s="2">
        <v>205100</v>
      </c>
      <c r="IM132" s="2">
        <v>89100</v>
      </c>
      <c r="IN132" s="2">
        <v>92600</v>
      </c>
      <c r="IO132" s="2">
        <v>84400</v>
      </c>
      <c r="IP132" s="2">
        <v>84300</v>
      </c>
      <c r="IQ132" s="2">
        <v>140100</v>
      </c>
      <c r="IR132" s="2">
        <v>44400</v>
      </c>
      <c r="IS132" s="2">
        <v>51300</v>
      </c>
      <c r="IT132" s="2">
        <v>39400</v>
      </c>
    </row>
    <row r="133" spans="1:254" ht="15.9" customHeight="1">
      <c r="A133" s="390" t="s">
        <v>261</v>
      </c>
      <c r="B133" s="46" t="s">
        <v>262</v>
      </c>
      <c r="C133" s="50">
        <v>260000</v>
      </c>
      <c r="D133" s="199">
        <v>-187400</v>
      </c>
      <c r="E133" s="197">
        <v>447400</v>
      </c>
      <c r="F133" s="21">
        <v>893200</v>
      </c>
      <c r="G133" s="21">
        <v>510000</v>
      </c>
      <c r="H133" s="21">
        <v>478800</v>
      </c>
      <c r="I133" s="21">
        <v>1309100</v>
      </c>
      <c r="J133" s="21">
        <v>1074500</v>
      </c>
      <c r="K133" s="21">
        <v>731800</v>
      </c>
      <c r="L133" s="21">
        <v>801600</v>
      </c>
      <c r="M133" s="21">
        <v>435200</v>
      </c>
      <c r="N133" s="21">
        <v>287400</v>
      </c>
      <c r="O133" s="21">
        <v>443400</v>
      </c>
      <c r="P133" s="21">
        <v>1043400</v>
      </c>
      <c r="Q133" s="21">
        <v>805200</v>
      </c>
      <c r="R133" s="21">
        <v>1170600</v>
      </c>
      <c r="S133" s="21">
        <v>543100</v>
      </c>
      <c r="T133" s="21">
        <v>621100</v>
      </c>
      <c r="U133" s="21">
        <v>651300</v>
      </c>
      <c r="V133" s="21">
        <v>1174000</v>
      </c>
      <c r="W133" s="21">
        <v>1057100</v>
      </c>
      <c r="X133" s="21">
        <v>826100</v>
      </c>
      <c r="Y133" s="21">
        <v>842500</v>
      </c>
      <c r="Z133" s="21">
        <v>628900</v>
      </c>
      <c r="AA133" s="21">
        <v>795300</v>
      </c>
      <c r="AB133" s="21">
        <v>1312200</v>
      </c>
      <c r="AC133" s="21">
        <v>1613800</v>
      </c>
      <c r="AD133" s="21">
        <v>1165300</v>
      </c>
      <c r="AE133" s="21">
        <v>835800</v>
      </c>
      <c r="AF133" s="21">
        <v>648300</v>
      </c>
      <c r="AG133" s="21">
        <v>938600</v>
      </c>
      <c r="AH133" s="21">
        <v>1078100</v>
      </c>
      <c r="AI133" s="21">
        <v>1122900</v>
      </c>
      <c r="AJ133" s="21">
        <v>1804700</v>
      </c>
      <c r="AK133" s="21">
        <v>920600</v>
      </c>
      <c r="AL133" s="21">
        <v>1942000</v>
      </c>
      <c r="AM133" s="21">
        <v>510200</v>
      </c>
      <c r="AN133" s="21">
        <v>918200</v>
      </c>
      <c r="AO133" s="21">
        <v>1048100</v>
      </c>
      <c r="AP133" s="21">
        <v>550600</v>
      </c>
      <c r="AQ133" s="21">
        <v>610800</v>
      </c>
      <c r="AR133" s="21">
        <v>503400</v>
      </c>
      <c r="AS133" s="21">
        <v>536400</v>
      </c>
      <c r="AT133" s="21">
        <v>395700</v>
      </c>
      <c r="AU133" s="21">
        <v>834800</v>
      </c>
      <c r="AV133" s="21">
        <v>646800</v>
      </c>
      <c r="AW133" s="21">
        <v>928100</v>
      </c>
      <c r="AX133" s="21">
        <v>1186700</v>
      </c>
      <c r="AY133" s="21">
        <v>1239600</v>
      </c>
      <c r="AZ133" s="21">
        <v>1457600</v>
      </c>
      <c r="BA133" s="21">
        <v>2346700</v>
      </c>
      <c r="BB133" s="21">
        <v>1309500</v>
      </c>
      <c r="BC133" s="21">
        <v>1310400</v>
      </c>
      <c r="BD133" s="21">
        <v>918700</v>
      </c>
      <c r="BE133" s="21">
        <v>867700</v>
      </c>
      <c r="BF133" s="21">
        <v>592400</v>
      </c>
      <c r="BG133" s="21">
        <v>254100</v>
      </c>
      <c r="BH133" s="21">
        <v>182800</v>
      </c>
      <c r="BI133" s="21">
        <v>209200</v>
      </c>
      <c r="BJ133" s="21">
        <v>210800</v>
      </c>
      <c r="BK133" s="21">
        <v>193900</v>
      </c>
      <c r="BL133" s="21">
        <v>653300</v>
      </c>
      <c r="BM133" s="2">
        <v>686900</v>
      </c>
      <c r="BN133" s="2">
        <v>718800</v>
      </c>
      <c r="BO133" s="2">
        <v>778400</v>
      </c>
      <c r="BP133" s="2">
        <v>853700</v>
      </c>
      <c r="BQ133" s="2">
        <v>953500</v>
      </c>
      <c r="BR133" s="2">
        <v>584300</v>
      </c>
      <c r="BS133" s="2">
        <v>1570100</v>
      </c>
      <c r="BT133" s="2">
        <v>1523500</v>
      </c>
      <c r="BU133" s="2">
        <v>205800</v>
      </c>
      <c r="BV133" s="2">
        <v>142300</v>
      </c>
      <c r="BW133" s="2">
        <v>175400</v>
      </c>
      <c r="BX133" s="2">
        <v>281100</v>
      </c>
      <c r="BY133" s="2">
        <v>452300</v>
      </c>
      <c r="BZ133" s="2">
        <v>207800</v>
      </c>
      <c r="CA133" s="2">
        <v>250200</v>
      </c>
      <c r="CB133" s="2">
        <v>221700</v>
      </c>
      <c r="CC133" s="2">
        <v>439500</v>
      </c>
      <c r="CD133" s="2">
        <v>446900</v>
      </c>
      <c r="CE133" s="2">
        <v>376200</v>
      </c>
      <c r="CF133" s="2">
        <v>777300</v>
      </c>
      <c r="CG133" s="2">
        <v>579900</v>
      </c>
      <c r="CH133" s="2">
        <v>650100</v>
      </c>
      <c r="CI133" s="2">
        <v>191800</v>
      </c>
      <c r="CJ133" s="2">
        <v>272300</v>
      </c>
      <c r="CK133" s="2">
        <v>138900</v>
      </c>
      <c r="CL133" s="2">
        <v>222900</v>
      </c>
      <c r="CM133" s="2">
        <v>363300</v>
      </c>
      <c r="CN133" s="2">
        <v>180400</v>
      </c>
      <c r="CO133" s="2">
        <v>283400</v>
      </c>
      <c r="CP133" s="2">
        <v>249800</v>
      </c>
      <c r="CQ133" s="2">
        <v>271900</v>
      </c>
      <c r="CR133" s="2">
        <v>248000</v>
      </c>
      <c r="CS133" s="2">
        <v>280000</v>
      </c>
      <c r="CT133" s="2">
        <v>405700</v>
      </c>
      <c r="CU133" s="2">
        <v>417900</v>
      </c>
      <c r="CV133" s="2">
        <v>604500</v>
      </c>
      <c r="CW133" s="2">
        <v>574600</v>
      </c>
      <c r="CX133" s="2">
        <v>301500</v>
      </c>
      <c r="CY133" s="2">
        <v>478600</v>
      </c>
      <c r="CZ133" s="2">
        <v>540600</v>
      </c>
      <c r="DA133" s="2">
        <v>552200</v>
      </c>
      <c r="DB133" s="2">
        <v>760100</v>
      </c>
      <c r="DC133" s="2">
        <v>649100</v>
      </c>
      <c r="DD133" s="2">
        <v>629700</v>
      </c>
      <c r="DE133" s="2">
        <v>890900</v>
      </c>
      <c r="DF133" s="2">
        <v>575800</v>
      </c>
      <c r="DG133" s="2">
        <v>959300</v>
      </c>
      <c r="DH133" s="2">
        <v>362700</v>
      </c>
      <c r="DI133" s="2">
        <v>346700</v>
      </c>
      <c r="DJ133" s="2">
        <v>647600</v>
      </c>
      <c r="DK133" s="2">
        <v>690000</v>
      </c>
      <c r="DL133" s="2">
        <v>1369900</v>
      </c>
      <c r="DM133" s="2">
        <v>784900</v>
      </c>
      <c r="DN133" s="2">
        <v>901600</v>
      </c>
      <c r="DO133" s="2">
        <v>686000</v>
      </c>
      <c r="DP133" s="2">
        <v>818800</v>
      </c>
      <c r="DQ133" s="2">
        <v>1194600</v>
      </c>
      <c r="DR133" s="2">
        <v>262000</v>
      </c>
      <c r="DS133" s="2">
        <v>99200</v>
      </c>
      <c r="DT133" s="2">
        <v>79300</v>
      </c>
      <c r="DU133" s="2">
        <v>139300</v>
      </c>
      <c r="DV133" s="2">
        <v>79400</v>
      </c>
      <c r="DW133" s="2">
        <v>58300</v>
      </c>
      <c r="DX133" s="2">
        <v>63600</v>
      </c>
      <c r="DY133" s="2">
        <v>43500</v>
      </c>
      <c r="DZ133" s="2">
        <v>82400</v>
      </c>
      <c r="EA133" s="2">
        <v>59300</v>
      </c>
      <c r="EB133" s="2">
        <v>114200</v>
      </c>
      <c r="EC133" s="2">
        <v>117100</v>
      </c>
      <c r="ED133" s="2">
        <v>275400</v>
      </c>
      <c r="EE133" s="2">
        <v>208100</v>
      </c>
      <c r="EF133" s="2">
        <v>694900</v>
      </c>
      <c r="EG133" s="2">
        <v>35700</v>
      </c>
      <c r="EH133" s="2">
        <v>51000</v>
      </c>
      <c r="EI133" s="2">
        <v>46700</v>
      </c>
      <c r="EJ133" s="2">
        <v>20400</v>
      </c>
      <c r="EK133" s="2">
        <v>36100</v>
      </c>
      <c r="EL133" s="2">
        <v>18800</v>
      </c>
      <c r="EM133" s="2">
        <v>49700</v>
      </c>
      <c r="EN133" s="2">
        <v>50100</v>
      </c>
      <c r="EO133" s="2">
        <v>49300</v>
      </c>
      <c r="EP133" s="2">
        <v>133400</v>
      </c>
      <c r="EQ133" s="2">
        <v>179700</v>
      </c>
      <c r="ER133" s="2">
        <v>195500</v>
      </c>
      <c r="ES133" s="2">
        <v>32800</v>
      </c>
      <c r="ET133" s="2">
        <v>46500</v>
      </c>
      <c r="EU133" s="2">
        <v>57300</v>
      </c>
      <c r="EV133" s="2">
        <v>12700</v>
      </c>
      <c r="EW133" s="2">
        <v>16700</v>
      </c>
      <c r="EX133" s="2">
        <v>12100</v>
      </c>
      <c r="EY133" s="2">
        <v>12400</v>
      </c>
      <c r="EZ133" s="2">
        <v>22600</v>
      </c>
      <c r="FA133" s="2">
        <v>10500</v>
      </c>
      <c r="FB133" s="2">
        <v>6100</v>
      </c>
      <c r="FC133" s="2">
        <v>7200</v>
      </c>
      <c r="FD133" s="2">
        <v>16700</v>
      </c>
      <c r="FE133" s="2">
        <v>18000</v>
      </c>
      <c r="FF133" s="2">
        <v>4900</v>
      </c>
      <c r="FG133" s="2">
        <v>5300</v>
      </c>
      <c r="FH133" s="2">
        <v>7500</v>
      </c>
      <c r="FI133" s="2">
        <v>13600</v>
      </c>
      <c r="FJ133" s="2">
        <v>10600</v>
      </c>
      <c r="FK133" s="2">
        <v>9200</v>
      </c>
      <c r="FL133" s="2">
        <v>19900</v>
      </c>
      <c r="FM133" s="2">
        <v>7200</v>
      </c>
      <c r="FN133" s="2">
        <v>14900</v>
      </c>
      <c r="FO133" s="2">
        <v>20900</v>
      </c>
      <c r="FP133" s="2">
        <v>18300</v>
      </c>
      <c r="FQ133" s="2">
        <v>56400</v>
      </c>
      <c r="FR133" s="2">
        <v>27600</v>
      </c>
      <c r="FS133" s="2">
        <v>30300</v>
      </c>
      <c r="FT133" s="2">
        <v>41700</v>
      </c>
      <c r="FU133" s="2">
        <v>83300</v>
      </c>
      <c r="FV133" s="2">
        <v>26000</v>
      </c>
      <c r="FW133" s="2">
        <v>61400</v>
      </c>
      <c r="FX133" s="2">
        <v>70400</v>
      </c>
      <c r="FY133" s="2">
        <v>34800</v>
      </c>
      <c r="FZ133" s="2">
        <v>19300</v>
      </c>
      <c r="GA133" s="2">
        <v>27000</v>
      </c>
      <c r="GB133" s="2">
        <v>24700</v>
      </c>
      <c r="GC133" s="2">
        <v>41400</v>
      </c>
      <c r="GD133" s="2">
        <v>29700</v>
      </c>
      <c r="GE133" s="2">
        <v>28900</v>
      </c>
      <c r="GF133" s="2">
        <v>25600</v>
      </c>
      <c r="GG133" s="2">
        <v>24600</v>
      </c>
      <c r="GH133" s="2">
        <v>40900</v>
      </c>
      <c r="GI133" s="2">
        <v>32300</v>
      </c>
      <c r="GJ133" s="2">
        <v>71500</v>
      </c>
      <c r="GK133" s="2">
        <v>20300</v>
      </c>
      <c r="GL133" s="2">
        <v>46400</v>
      </c>
      <c r="GM133" s="2">
        <v>23200</v>
      </c>
      <c r="GN133" s="2">
        <v>21200</v>
      </c>
      <c r="GO133" s="2">
        <v>32000</v>
      </c>
      <c r="GP133" s="2">
        <v>182600</v>
      </c>
      <c r="GQ133" s="2">
        <v>23600</v>
      </c>
      <c r="GR133" s="2">
        <v>34400</v>
      </c>
      <c r="GS133" s="2">
        <v>17300</v>
      </c>
      <c r="GT133" s="2">
        <v>27300</v>
      </c>
      <c r="GU133" s="2">
        <v>85200</v>
      </c>
      <c r="GV133" s="2">
        <v>43800</v>
      </c>
      <c r="GW133" s="2">
        <v>27700</v>
      </c>
      <c r="GX133" s="2">
        <v>24400</v>
      </c>
      <c r="GY133" s="2">
        <v>31900</v>
      </c>
      <c r="GZ133" s="2">
        <v>55700</v>
      </c>
      <c r="HA133" s="2">
        <v>24100</v>
      </c>
      <c r="HB133" s="2">
        <v>22200</v>
      </c>
      <c r="HC133" s="2">
        <v>57000</v>
      </c>
      <c r="HD133" s="2">
        <v>67600</v>
      </c>
      <c r="HE133" s="2">
        <v>56300</v>
      </c>
      <c r="HF133" s="2">
        <v>197300</v>
      </c>
      <c r="HG133" s="2">
        <v>210400</v>
      </c>
      <c r="HH133" s="2">
        <v>38300</v>
      </c>
      <c r="HI133" s="2">
        <v>48300</v>
      </c>
      <c r="HJ133" s="2">
        <v>73100</v>
      </c>
      <c r="HK133" s="2">
        <v>31600</v>
      </c>
      <c r="HL133" s="2">
        <v>42000</v>
      </c>
      <c r="HM133" s="2">
        <v>53900</v>
      </c>
      <c r="HN133" s="2">
        <v>98800</v>
      </c>
      <c r="HO133" s="2">
        <v>113000</v>
      </c>
      <c r="HP133" s="2">
        <v>103200</v>
      </c>
      <c r="HQ133" s="2">
        <v>191000</v>
      </c>
      <c r="HR133" s="2">
        <v>160000</v>
      </c>
      <c r="HS133" s="2">
        <v>309800</v>
      </c>
      <c r="HT133" s="2">
        <v>271000</v>
      </c>
      <c r="HU133" s="2">
        <v>123200</v>
      </c>
      <c r="HV133" s="2">
        <v>211400</v>
      </c>
      <c r="HW133" s="2">
        <v>111000</v>
      </c>
      <c r="HX133" s="2">
        <v>139500</v>
      </c>
      <c r="HY133" s="2">
        <v>248800</v>
      </c>
      <c r="HZ133" s="2">
        <v>56200</v>
      </c>
      <c r="IA133" s="2">
        <v>30800</v>
      </c>
      <c r="IB133" s="2">
        <v>42800</v>
      </c>
      <c r="IC133" s="2">
        <v>37500</v>
      </c>
      <c r="ID133" s="2">
        <v>44300</v>
      </c>
      <c r="IE133" s="2">
        <v>113800</v>
      </c>
      <c r="IF133" s="2">
        <v>262900</v>
      </c>
      <c r="IG133" s="2">
        <v>454600</v>
      </c>
      <c r="IH133" s="2">
        <v>107500</v>
      </c>
      <c r="II133" s="2">
        <v>6300</v>
      </c>
      <c r="IJ133" s="2">
        <v>43600</v>
      </c>
      <c r="IK133" s="2">
        <v>30900</v>
      </c>
      <c r="IL133" s="2">
        <v>7800</v>
      </c>
      <c r="IM133" s="2">
        <v>12900</v>
      </c>
      <c r="IN133" s="2">
        <v>11800</v>
      </c>
      <c r="IO133" s="2">
        <v>36000</v>
      </c>
      <c r="IP133" s="2">
        <v>5400</v>
      </c>
      <c r="IQ133" s="2">
        <v>7700</v>
      </c>
      <c r="IR133" s="2">
        <v>5100</v>
      </c>
      <c r="IS133" s="2">
        <v>4500</v>
      </c>
      <c r="IT133" s="2">
        <v>8100</v>
      </c>
    </row>
    <row r="134" spans="1:254" ht="15.9" customHeight="1">
      <c r="A134" s="390" t="s">
        <v>263</v>
      </c>
      <c r="B134" s="46" t="s">
        <v>264</v>
      </c>
      <c r="C134" s="50">
        <v>5555600</v>
      </c>
      <c r="D134" s="199">
        <v>-15712000</v>
      </c>
      <c r="E134" s="197">
        <v>21267600</v>
      </c>
      <c r="F134" s="21">
        <v>11175700</v>
      </c>
      <c r="G134" s="21">
        <v>8408800</v>
      </c>
      <c r="H134" s="21">
        <v>4326800</v>
      </c>
      <c r="I134" s="21">
        <v>7146600</v>
      </c>
      <c r="J134" s="21">
        <v>5012900</v>
      </c>
      <c r="K134" s="21">
        <v>9435600</v>
      </c>
      <c r="L134" s="21">
        <v>6197400</v>
      </c>
      <c r="M134" s="21">
        <v>2941500</v>
      </c>
      <c r="N134" s="21">
        <v>3911800</v>
      </c>
      <c r="O134" s="21">
        <v>3414200</v>
      </c>
      <c r="P134" s="21">
        <v>4817800</v>
      </c>
      <c r="Q134" s="21">
        <v>3883800</v>
      </c>
      <c r="R134" s="21">
        <v>7456500</v>
      </c>
      <c r="S134" s="21">
        <v>4036200</v>
      </c>
      <c r="T134" s="21">
        <v>3773700</v>
      </c>
      <c r="U134" s="21">
        <v>4476500</v>
      </c>
      <c r="V134" s="21">
        <v>3984800</v>
      </c>
      <c r="W134" s="21">
        <v>3450800</v>
      </c>
      <c r="X134" s="21">
        <v>4549900</v>
      </c>
      <c r="Y134" s="21">
        <v>5055200</v>
      </c>
      <c r="Z134" s="21">
        <v>6927600</v>
      </c>
      <c r="AA134" s="21">
        <v>5009700</v>
      </c>
      <c r="AB134" s="21">
        <v>4942000</v>
      </c>
      <c r="AC134" s="21">
        <v>6260500</v>
      </c>
      <c r="AD134" s="21">
        <v>8278200</v>
      </c>
      <c r="AE134" s="21">
        <v>7743100</v>
      </c>
      <c r="AF134" s="21">
        <v>9613400</v>
      </c>
      <c r="AG134" s="21">
        <v>1468500</v>
      </c>
      <c r="AH134" s="21">
        <v>1306200</v>
      </c>
      <c r="AI134" s="21">
        <v>1658800</v>
      </c>
      <c r="AJ134" s="21">
        <v>1966800</v>
      </c>
      <c r="AK134" s="21">
        <v>1713700</v>
      </c>
      <c r="AL134" s="21">
        <v>2301300</v>
      </c>
      <c r="AM134" s="21">
        <v>2607800</v>
      </c>
      <c r="AN134" s="21">
        <v>1745900</v>
      </c>
      <c r="AO134" s="21">
        <v>3687800</v>
      </c>
      <c r="AP134" s="21">
        <v>1853000</v>
      </c>
      <c r="AQ134" s="21">
        <v>2241600</v>
      </c>
      <c r="AR134" s="21">
        <v>1725900</v>
      </c>
      <c r="AS134" s="21">
        <v>1957300</v>
      </c>
      <c r="AT134" s="21">
        <v>2372000</v>
      </c>
      <c r="AU134" s="21">
        <v>3112600</v>
      </c>
      <c r="AV134" s="21">
        <v>2065000</v>
      </c>
      <c r="AW134" s="21">
        <v>2696500</v>
      </c>
      <c r="AX134" s="21">
        <v>2106900</v>
      </c>
      <c r="AY134" s="21">
        <v>2636100</v>
      </c>
      <c r="AZ134" s="21">
        <v>2422400</v>
      </c>
      <c r="BA134" s="21">
        <v>2443100</v>
      </c>
      <c r="BB134" s="21">
        <v>2229900</v>
      </c>
      <c r="BC134" s="21">
        <v>3200300</v>
      </c>
      <c r="BD134" s="21">
        <v>2760400</v>
      </c>
      <c r="BE134" s="21">
        <v>3233700</v>
      </c>
      <c r="BF134" s="21">
        <v>3594700</v>
      </c>
      <c r="BG134" s="21">
        <v>1696600</v>
      </c>
      <c r="BH134" s="21">
        <v>1580000</v>
      </c>
      <c r="BI134" s="21">
        <v>1969700</v>
      </c>
      <c r="BJ134" s="21">
        <v>1982700</v>
      </c>
      <c r="BK134" s="21">
        <v>2240100</v>
      </c>
      <c r="BL134" s="21">
        <v>2389100</v>
      </c>
      <c r="BM134" s="2">
        <v>3827200</v>
      </c>
      <c r="BN134" s="2">
        <v>2079800</v>
      </c>
      <c r="BO134" s="2">
        <v>2418000</v>
      </c>
      <c r="BP134" s="2">
        <v>1719400</v>
      </c>
      <c r="BQ134" s="2">
        <v>2431300</v>
      </c>
      <c r="BR134" s="2">
        <v>1845500</v>
      </c>
      <c r="BS134" s="2">
        <v>2028500</v>
      </c>
      <c r="BT134" s="2">
        <v>1702700</v>
      </c>
      <c r="BU134" s="2">
        <v>1945700</v>
      </c>
      <c r="BV134" s="2">
        <v>2471700</v>
      </c>
      <c r="BW134" s="2">
        <v>2561400</v>
      </c>
      <c r="BX134" s="2">
        <v>1711000</v>
      </c>
      <c r="BY134" s="2">
        <v>1760500</v>
      </c>
      <c r="BZ134" s="2">
        <v>1689500</v>
      </c>
      <c r="CA134" s="2">
        <v>2656700</v>
      </c>
      <c r="CB134" s="2">
        <v>2718100</v>
      </c>
      <c r="CC134" s="2">
        <v>3420400</v>
      </c>
      <c r="CD134" s="2">
        <v>2458200</v>
      </c>
      <c r="CE134" s="2">
        <v>3743000</v>
      </c>
      <c r="CF134" s="2">
        <v>2926100</v>
      </c>
      <c r="CG134" s="2">
        <v>2836700</v>
      </c>
      <c r="CH134" s="2">
        <v>2678600</v>
      </c>
      <c r="CI134" s="2">
        <v>1866200</v>
      </c>
      <c r="CJ134" s="2">
        <v>1342500</v>
      </c>
      <c r="CK134" s="2">
        <v>1170400</v>
      </c>
      <c r="CL134" s="2">
        <v>1968900</v>
      </c>
      <c r="CM134" s="2">
        <v>1455700</v>
      </c>
      <c r="CN134" s="2">
        <v>1701200</v>
      </c>
      <c r="CO134" s="2">
        <v>1993700</v>
      </c>
      <c r="CP134" s="2">
        <v>1386300</v>
      </c>
      <c r="CQ134" s="2">
        <v>1763800</v>
      </c>
      <c r="CR134" s="2">
        <v>1654100</v>
      </c>
      <c r="CS134" s="2">
        <v>1543600</v>
      </c>
      <c r="CT134" s="2">
        <v>1982900</v>
      </c>
      <c r="CU134" s="2">
        <v>1641100</v>
      </c>
      <c r="CV134" s="2">
        <v>1249600</v>
      </c>
      <c r="CW134" s="2">
        <v>1696300</v>
      </c>
      <c r="CX134" s="2">
        <v>1771700</v>
      </c>
      <c r="CY134" s="2">
        <v>1543200</v>
      </c>
      <c r="CZ134" s="2">
        <v>1928300</v>
      </c>
      <c r="DA134" s="2">
        <v>2243100</v>
      </c>
      <c r="DB134" s="2">
        <v>3039100</v>
      </c>
      <c r="DC134" s="2">
        <v>4331000</v>
      </c>
      <c r="DD134" s="2">
        <v>2579600</v>
      </c>
      <c r="DE134" s="2">
        <v>3930000</v>
      </c>
      <c r="DF134" s="2">
        <v>3594000</v>
      </c>
      <c r="DG134" s="2">
        <v>4484600</v>
      </c>
      <c r="DH134" s="2">
        <v>2776200</v>
      </c>
      <c r="DI134" s="2">
        <v>2954100</v>
      </c>
      <c r="DJ134" s="2">
        <v>4671900</v>
      </c>
      <c r="DK134" s="2">
        <v>5649500</v>
      </c>
      <c r="DL134" s="2">
        <v>5309900</v>
      </c>
      <c r="DM134" s="2">
        <v>1574100</v>
      </c>
      <c r="DN134" s="2">
        <v>1604900</v>
      </c>
      <c r="DO134" s="2">
        <v>1895600</v>
      </c>
      <c r="DP134" s="2">
        <v>2240700</v>
      </c>
      <c r="DQ134" s="2">
        <v>2276400</v>
      </c>
      <c r="DR134" s="2">
        <v>2467500</v>
      </c>
      <c r="DS134" s="2">
        <v>3901300</v>
      </c>
      <c r="DT134" s="2">
        <v>2580500</v>
      </c>
      <c r="DU134" s="2">
        <v>3210900</v>
      </c>
      <c r="DV134" s="2">
        <v>4672500</v>
      </c>
      <c r="DW134" s="2">
        <v>2810600</v>
      </c>
      <c r="DX134" s="2">
        <v>2384800</v>
      </c>
      <c r="DY134" s="2">
        <v>1473100</v>
      </c>
      <c r="DZ134" s="2">
        <v>1667400</v>
      </c>
      <c r="EA134" s="2">
        <v>1276000</v>
      </c>
      <c r="EB134" s="2">
        <v>1514400</v>
      </c>
      <c r="EC134" s="2">
        <v>1552900</v>
      </c>
      <c r="ED134" s="2">
        <v>2122000</v>
      </c>
      <c r="EE134" s="2">
        <v>3656100</v>
      </c>
      <c r="EF134" s="2">
        <v>2816500</v>
      </c>
      <c r="EG134" s="2">
        <v>4159200</v>
      </c>
      <c r="EH134" s="2">
        <v>2579300</v>
      </c>
      <c r="EI134" s="2">
        <v>2405600</v>
      </c>
      <c r="EJ134" s="2">
        <v>3690700</v>
      </c>
      <c r="EK134" s="2">
        <v>3089500</v>
      </c>
      <c r="EL134" s="2">
        <v>1486300</v>
      </c>
      <c r="EM134" s="2">
        <v>1816300</v>
      </c>
      <c r="EN134" s="2">
        <v>3129000</v>
      </c>
      <c r="EO134" s="2">
        <v>3979400</v>
      </c>
      <c r="EP134" s="2">
        <v>3768900</v>
      </c>
      <c r="EQ134" s="2">
        <v>1041300</v>
      </c>
      <c r="ER134" s="2">
        <v>973600</v>
      </c>
      <c r="ES134" s="2">
        <v>746200</v>
      </c>
      <c r="ET134" s="2">
        <v>551100</v>
      </c>
      <c r="EU134" s="2">
        <v>645400</v>
      </c>
      <c r="EV134" s="2">
        <v>701400</v>
      </c>
      <c r="EW134" s="2">
        <v>360200</v>
      </c>
      <c r="EX134" s="2">
        <v>530100</v>
      </c>
      <c r="EY134" s="2">
        <v>575800</v>
      </c>
      <c r="EZ134" s="2">
        <v>1279800</v>
      </c>
      <c r="FA134" s="2">
        <v>863400</v>
      </c>
      <c r="FB134" s="2">
        <v>729000</v>
      </c>
      <c r="FC134" s="2">
        <v>1024400</v>
      </c>
      <c r="FD134" s="2">
        <v>1013500</v>
      </c>
      <c r="FE134" s="2">
        <v>710300</v>
      </c>
      <c r="FF134" s="2">
        <v>983300</v>
      </c>
      <c r="FG134" s="2">
        <v>980100</v>
      </c>
      <c r="FH134" s="2">
        <v>1670300</v>
      </c>
      <c r="FI134" s="2">
        <v>1505100</v>
      </c>
      <c r="FJ134" s="2">
        <v>1225900</v>
      </c>
      <c r="FK134" s="2">
        <v>1607300</v>
      </c>
      <c r="FL134" s="2">
        <v>1795300</v>
      </c>
      <c r="FM134" s="2">
        <v>2890700</v>
      </c>
      <c r="FN134" s="2">
        <v>1474200</v>
      </c>
      <c r="FO134" s="2">
        <v>1607100</v>
      </c>
      <c r="FP134" s="2">
        <v>903000</v>
      </c>
      <c r="FQ134" s="2">
        <v>1317000</v>
      </c>
      <c r="FR134" s="2">
        <v>1669100</v>
      </c>
      <c r="FS134" s="2">
        <v>1398400</v>
      </c>
      <c r="FT134" s="2">
        <v>2226200</v>
      </c>
      <c r="FU134" s="2">
        <v>2547200</v>
      </c>
      <c r="FV134" s="2">
        <v>1594400</v>
      </c>
      <c r="FW134" s="2">
        <v>2084200</v>
      </c>
      <c r="FX134" s="2">
        <v>1479500</v>
      </c>
      <c r="FY134" s="2">
        <v>2127400</v>
      </c>
      <c r="FZ134" s="2">
        <v>2035600</v>
      </c>
      <c r="GA134" s="2">
        <v>2564000</v>
      </c>
      <c r="GB134" s="2">
        <v>3116300</v>
      </c>
      <c r="GC134" s="2">
        <v>2433100</v>
      </c>
      <c r="GD134" s="2">
        <v>336400</v>
      </c>
      <c r="GE134" s="2">
        <v>876600</v>
      </c>
      <c r="GF134" s="2">
        <v>1024400</v>
      </c>
      <c r="GG134" s="2">
        <v>1166800</v>
      </c>
      <c r="GH134" s="2">
        <v>621600</v>
      </c>
      <c r="GI134" s="2">
        <v>1145400</v>
      </c>
      <c r="GJ134" s="2">
        <v>631700</v>
      </c>
      <c r="GK134" s="2">
        <v>430400</v>
      </c>
      <c r="GL134" s="2">
        <v>793400</v>
      </c>
      <c r="GM134" s="2">
        <v>1159200</v>
      </c>
      <c r="GN134" s="2">
        <v>500900</v>
      </c>
      <c r="GO134" s="2">
        <v>633700</v>
      </c>
      <c r="GP134" s="2">
        <v>780500</v>
      </c>
      <c r="GQ134" s="2">
        <v>722200</v>
      </c>
      <c r="GR134" s="2">
        <v>533400</v>
      </c>
      <c r="GS134" s="2">
        <v>474800</v>
      </c>
      <c r="GT134" s="2">
        <v>422500</v>
      </c>
      <c r="GU134" s="2">
        <v>791200</v>
      </c>
      <c r="GV134" s="2">
        <v>815300</v>
      </c>
      <c r="GW134" s="2">
        <v>948700</v>
      </c>
      <c r="GX134" s="2">
        <v>1185100</v>
      </c>
      <c r="GY134" s="2">
        <v>830400</v>
      </c>
      <c r="GZ134" s="2">
        <v>1267000</v>
      </c>
      <c r="HA134" s="2">
        <v>985800</v>
      </c>
      <c r="HB134" s="2">
        <v>2072100</v>
      </c>
      <c r="HC134" s="2">
        <v>491300</v>
      </c>
      <c r="HD134" s="2">
        <v>690100</v>
      </c>
      <c r="HE134" s="2">
        <v>1076000</v>
      </c>
      <c r="HF134" s="2">
        <v>1411700</v>
      </c>
      <c r="HG134" s="2">
        <v>1033500</v>
      </c>
      <c r="HH134" s="2">
        <v>973500</v>
      </c>
      <c r="HI134" s="2">
        <v>972500</v>
      </c>
      <c r="HJ134" s="2">
        <v>1612100</v>
      </c>
      <c r="HK134" s="2">
        <v>1578700</v>
      </c>
      <c r="HL134" s="2">
        <v>885700</v>
      </c>
      <c r="HM134" s="2">
        <v>1100700</v>
      </c>
      <c r="HN134" s="2">
        <v>870400</v>
      </c>
      <c r="HO134" s="2">
        <v>1661700</v>
      </c>
      <c r="HP134" s="2">
        <v>1155900</v>
      </c>
      <c r="HQ134" s="2">
        <v>836200</v>
      </c>
      <c r="HR134" s="2">
        <v>868200</v>
      </c>
      <c r="HS134" s="2">
        <v>2298800</v>
      </c>
      <c r="HT134" s="2">
        <v>1765000</v>
      </c>
      <c r="HU134" s="2">
        <v>2259900</v>
      </c>
      <c r="HV134" s="2">
        <v>2667100</v>
      </c>
      <c r="HW134" s="2">
        <v>3091800</v>
      </c>
      <c r="HX134" s="2">
        <v>745300</v>
      </c>
      <c r="HY134" s="2">
        <v>306500</v>
      </c>
      <c r="HZ134" s="2">
        <v>469600</v>
      </c>
      <c r="IA134" s="2">
        <v>440500</v>
      </c>
      <c r="IB134" s="2">
        <v>501100</v>
      </c>
      <c r="IC134" s="2">
        <v>327400</v>
      </c>
      <c r="ID134" s="2">
        <v>809200</v>
      </c>
      <c r="IE134" s="2">
        <v>1089200</v>
      </c>
      <c r="IF134" s="2">
        <v>626500</v>
      </c>
      <c r="IG134" s="2">
        <v>782100</v>
      </c>
      <c r="IH134" s="2">
        <v>686700</v>
      </c>
      <c r="II134" s="2">
        <v>638800</v>
      </c>
      <c r="IJ134" s="2">
        <v>1149500</v>
      </c>
      <c r="IK134" s="2">
        <v>690100</v>
      </c>
      <c r="IL134" s="2">
        <v>770800</v>
      </c>
      <c r="IM134" s="2">
        <v>713500</v>
      </c>
      <c r="IN134" s="2">
        <v>1439800</v>
      </c>
      <c r="IO134" s="2">
        <v>1742900</v>
      </c>
      <c r="IP134" s="2">
        <v>2888100</v>
      </c>
      <c r="IQ134" s="2">
        <v>784700</v>
      </c>
      <c r="IR134" s="2">
        <v>600100</v>
      </c>
      <c r="IS134" s="2">
        <v>487000</v>
      </c>
      <c r="IT134" s="2">
        <v>920400</v>
      </c>
    </row>
    <row r="135" spans="1:254" ht="15.9" customHeight="1">
      <c r="A135" s="390" t="s">
        <v>265</v>
      </c>
      <c r="B135" s="46" t="s">
        <v>266</v>
      </c>
      <c r="C135" s="50">
        <v>197700</v>
      </c>
      <c r="D135" s="199">
        <v>-236000</v>
      </c>
      <c r="E135" s="197">
        <v>433700</v>
      </c>
      <c r="F135" s="21">
        <v>619500</v>
      </c>
      <c r="G135" s="21">
        <v>610400</v>
      </c>
      <c r="H135" s="21">
        <v>450700</v>
      </c>
      <c r="I135" s="21">
        <v>414700</v>
      </c>
      <c r="J135" s="21">
        <v>290300</v>
      </c>
      <c r="K135" s="21">
        <v>547300</v>
      </c>
      <c r="L135" s="21">
        <v>709900</v>
      </c>
      <c r="M135" s="21">
        <v>392500</v>
      </c>
      <c r="N135" s="21">
        <v>480700</v>
      </c>
      <c r="O135" s="21">
        <v>870200</v>
      </c>
      <c r="P135" s="21">
        <v>1046200</v>
      </c>
      <c r="Q135" s="21">
        <v>921000</v>
      </c>
      <c r="R135" s="21">
        <v>673100</v>
      </c>
      <c r="S135" s="21">
        <v>463100</v>
      </c>
      <c r="T135" s="21">
        <v>620400</v>
      </c>
      <c r="U135" s="21">
        <v>462900</v>
      </c>
      <c r="V135" s="21">
        <v>762700</v>
      </c>
      <c r="W135" s="21">
        <v>648300</v>
      </c>
      <c r="X135" s="21">
        <v>604800</v>
      </c>
      <c r="Y135" s="21">
        <v>437100</v>
      </c>
      <c r="Z135" s="21">
        <v>970900</v>
      </c>
      <c r="AA135" s="21">
        <v>1022600</v>
      </c>
      <c r="AB135" s="21">
        <v>535500</v>
      </c>
      <c r="AC135" s="21">
        <v>539400</v>
      </c>
      <c r="AD135" s="21">
        <v>320400</v>
      </c>
      <c r="AE135" s="21">
        <v>430600</v>
      </c>
      <c r="AF135" s="21">
        <v>354500</v>
      </c>
      <c r="AG135" s="21">
        <v>538100</v>
      </c>
      <c r="AH135" s="21">
        <v>491500</v>
      </c>
      <c r="AI135" s="21">
        <v>500300</v>
      </c>
      <c r="AJ135" s="21">
        <v>909400</v>
      </c>
      <c r="AK135" s="21">
        <v>1062400</v>
      </c>
      <c r="AL135" s="21">
        <v>644700</v>
      </c>
      <c r="AM135" s="21">
        <v>772200</v>
      </c>
      <c r="AN135" s="21">
        <v>921600</v>
      </c>
      <c r="AO135" s="21">
        <v>991800</v>
      </c>
      <c r="AP135" s="21">
        <v>701700</v>
      </c>
      <c r="AQ135" s="21">
        <v>700300</v>
      </c>
      <c r="AR135" s="21">
        <v>641600</v>
      </c>
      <c r="AS135" s="21">
        <v>953300</v>
      </c>
      <c r="AT135" s="21">
        <v>976000</v>
      </c>
      <c r="AU135" s="21">
        <v>1058500</v>
      </c>
      <c r="AV135" s="21">
        <v>1380600</v>
      </c>
      <c r="AW135" s="21">
        <v>616300</v>
      </c>
      <c r="AX135" s="21">
        <v>958900</v>
      </c>
      <c r="AY135" s="21">
        <v>1362800</v>
      </c>
      <c r="AZ135" s="21">
        <v>1599800</v>
      </c>
      <c r="BA135" s="21">
        <v>1662100</v>
      </c>
      <c r="BB135" s="21">
        <v>2307500</v>
      </c>
      <c r="BC135" s="21">
        <v>2114600</v>
      </c>
      <c r="BD135" s="21">
        <v>2340500</v>
      </c>
      <c r="BE135" s="21">
        <v>1729600</v>
      </c>
      <c r="BF135" s="21">
        <v>1857300</v>
      </c>
      <c r="BG135" s="21">
        <v>2016000</v>
      </c>
      <c r="BH135" s="21">
        <v>3268000</v>
      </c>
      <c r="BI135" s="21">
        <v>3416700</v>
      </c>
      <c r="BJ135" s="21">
        <v>1907700</v>
      </c>
      <c r="BK135" s="21">
        <v>3731300</v>
      </c>
      <c r="BL135" s="21">
        <v>2649800</v>
      </c>
      <c r="BM135" s="2">
        <v>3926300</v>
      </c>
      <c r="BN135" s="2">
        <v>8017800</v>
      </c>
      <c r="BO135" s="2">
        <v>767100</v>
      </c>
      <c r="BP135" s="2">
        <v>5287100</v>
      </c>
      <c r="BQ135" s="2">
        <v>5564700</v>
      </c>
      <c r="BR135" s="2">
        <v>11766500</v>
      </c>
      <c r="BS135" s="2">
        <v>4527000</v>
      </c>
      <c r="BT135" s="2">
        <v>2891400</v>
      </c>
      <c r="BU135" s="2">
        <v>4855100</v>
      </c>
      <c r="BV135" s="2">
        <v>18732200</v>
      </c>
      <c r="BW135" s="2">
        <v>11468100</v>
      </c>
      <c r="BX135" s="2">
        <v>5941300</v>
      </c>
      <c r="BY135" s="2">
        <v>997400</v>
      </c>
      <c r="BZ135" s="2">
        <v>1237700</v>
      </c>
      <c r="CA135" s="2">
        <v>1169800</v>
      </c>
      <c r="CB135" s="2">
        <v>2020400</v>
      </c>
      <c r="CC135" s="2">
        <v>2466500</v>
      </c>
      <c r="CD135" s="2">
        <v>3716800</v>
      </c>
      <c r="CE135" s="2">
        <v>2477300</v>
      </c>
      <c r="CF135" s="2">
        <v>1101600</v>
      </c>
      <c r="CG135" s="2">
        <v>951200</v>
      </c>
      <c r="CH135" s="2">
        <v>2833400</v>
      </c>
      <c r="CI135" s="2">
        <v>609000</v>
      </c>
      <c r="CJ135" s="2">
        <v>497400</v>
      </c>
      <c r="CK135" s="2">
        <v>1067400</v>
      </c>
      <c r="CL135" s="2">
        <v>1546400</v>
      </c>
      <c r="CM135" s="2">
        <v>1111000</v>
      </c>
      <c r="CN135" s="2">
        <v>880700</v>
      </c>
      <c r="CO135" s="2">
        <v>1024000</v>
      </c>
      <c r="CP135" s="2">
        <v>899700</v>
      </c>
      <c r="CQ135" s="2">
        <v>1118600</v>
      </c>
      <c r="CR135" s="2">
        <v>2169200</v>
      </c>
      <c r="CS135" s="2">
        <v>1902600</v>
      </c>
      <c r="CT135" s="2">
        <v>1193900</v>
      </c>
      <c r="CU135" s="2">
        <v>886900</v>
      </c>
      <c r="CV135" s="2">
        <v>949300</v>
      </c>
      <c r="CW135" s="2">
        <v>1746400</v>
      </c>
      <c r="CX135" s="2">
        <v>1586300</v>
      </c>
      <c r="CY135" s="2">
        <v>2027600</v>
      </c>
      <c r="CZ135" s="2">
        <v>1663100</v>
      </c>
      <c r="DA135" s="2">
        <v>2290300</v>
      </c>
      <c r="DB135" s="2">
        <v>2250600</v>
      </c>
      <c r="DC135" s="2">
        <v>1557000</v>
      </c>
      <c r="DD135" s="2">
        <v>1268200</v>
      </c>
      <c r="DE135" s="2">
        <v>984700</v>
      </c>
      <c r="DF135" s="2">
        <v>1525800</v>
      </c>
      <c r="DG135" s="2">
        <v>1496400</v>
      </c>
      <c r="DH135" s="2">
        <v>3798400</v>
      </c>
      <c r="DI135" s="2">
        <v>2159100</v>
      </c>
      <c r="DJ135" s="2">
        <v>733500</v>
      </c>
      <c r="DK135" s="2">
        <v>654000</v>
      </c>
      <c r="DL135" s="2">
        <v>862100</v>
      </c>
      <c r="DM135" s="2">
        <v>612600</v>
      </c>
      <c r="DN135" s="2">
        <v>964700</v>
      </c>
      <c r="DO135" s="2">
        <v>997100</v>
      </c>
      <c r="DP135" s="2">
        <v>403900</v>
      </c>
      <c r="DQ135" s="2">
        <v>821900</v>
      </c>
      <c r="DR135" s="2">
        <v>448200</v>
      </c>
      <c r="DS135" s="2">
        <v>601700</v>
      </c>
      <c r="DT135" s="2">
        <v>611300</v>
      </c>
      <c r="DU135" s="2">
        <v>870300</v>
      </c>
      <c r="DV135" s="2">
        <v>807600</v>
      </c>
      <c r="DW135" s="2">
        <v>286800</v>
      </c>
      <c r="DX135" s="2">
        <v>311100</v>
      </c>
      <c r="DY135" s="2">
        <v>238500</v>
      </c>
      <c r="DZ135" s="2">
        <v>443400</v>
      </c>
      <c r="EA135" s="2">
        <v>352600</v>
      </c>
      <c r="EB135" s="2">
        <v>348200</v>
      </c>
      <c r="EC135" s="2">
        <v>308100</v>
      </c>
      <c r="ED135" s="2">
        <v>343200</v>
      </c>
      <c r="EE135" s="2">
        <v>360800</v>
      </c>
      <c r="EF135" s="2">
        <v>323500</v>
      </c>
      <c r="EG135" s="2">
        <v>552100</v>
      </c>
      <c r="EH135" s="2">
        <v>569600</v>
      </c>
      <c r="EI135" s="2">
        <v>575700</v>
      </c>
      <c r="EJ135" s="2">
        <v>628200</v>
      </c>
      <c r="EK135" s="2">
        <v>834100</v>
      </c>
      <c r="EL135" s="2">
        <v>1522700</v>
      </c>
      <c r="EM135" s="2">
        <v>1247400</v>
      </c>
      <c r="EN135" s="2">
        <v>1971500</v>
      </c>
      <c r="EO135" s="2">
        <v>4196100</v>
      </c>
      <c r="EP135" s="2">
        <v>13254200</v>
      </c>
      <c r="EQ135" s="2">
        <v>246200</v>
      </c>
      <c r="ER135" s="2">
        <v>290400</v>
      </c>
      <c r="ES135" s="2">
        <v>371900</v>
      </c>
      <c r="ET135" s="2">
        <v>717800</v>
      </c>
      <c r="EU135" s="2">
        <v>519300</v>
      </c>
      <c r="EV135" s="2">
        <v>375300</v>
      </c>
      <c r="EW135" s="2">
        <v>349700</v>
      </c>
      <c r="EX135" s="2">
        <v>386800</v>
      </c>
      <c r="EY135" s="2">
        <v>566700</v>
      </c>
      <c r="EZ135" s="2">
        <v>653500</v>
      </c>
      <c r="FA135" s="2">
        <v>359200</v>
      </c>
      <c r="FB135" s="2">
        <v>291100</v>
      </c>
      <c r="FC135" s="2">
        <v>473000</v>
      </c>
      <c r="FD135" s="2">
        <v>324300</v>
      </c>
      <c r="FE135" s="2">
        <v>263600</v>
      </c>
      <c r="FF135" s="2">
        <v>365400</v>
      </c>
      <c r="FG135" s="2">
        <v>261200</v>
      </c>
      <c r="FH135" s="2">
        <v>354700</v>
      </c>
      <c r="FI135" s="2">
        <v>145900</v>
      </c>
      <c r="FJ135" s="2">
        <v>404800</v>
      </c>
      <c r="FK135" s="2">
        <v>172200</v>
      </c>
      <c r="FL135" s="2">
        <v>297100</v>
      </c>
      <c r="FM135" s="2">
        <v>284100</v>
      </c>
      <c r="FN135" s="2">
        <v>238000</v>
      </c>
      <c r="FO135" s="2">
        <v>222700</v>
      </c>
      <c r="FP135" s="2">
        <v>317400</v>
      </c>
      <c r="FQ135" s="2">
        <v>254100</v>
      </c>
      <c r="FR135" s="2">
        <v>466700</v>
      </c>
      <c r="FS135" s="2">
        <v>909200</v>
      </c>
      <c r="FT135" s="2">
        <v>466200</v>
      </c>
      <c r="FU135" s="2">
        <v>523900</v>
      </c>
      <c r="FV135" s="2">
        <v>385600</v>
      </c>
      <c r="FW135" s="2">
        <v>456100</v>
      </c>
      <c r="FX135" s="2">
        <v>451200</v>
      </c>
      <c r="FY135" s="2">
        <v>340400</v>
      </c>
      <c r="FZ135" s="2">
        <v>263000</v>
      </c>
      <c r="GA135" s="2">
        <v>318000</v>
      </c>
      <c r="GB135" s="2">
        <v>283400</v>
      </c>
      <c r="GC135" s="2">
        <v>555800</v>
      </c>
      <c r="GD135" s="2">
        <v>351000</v>
      </c>
      <c r="GE135" s="2">
        <v>525000</v>
      </c>
      <c r="GF135" s="2">
        <v>925200</v>
      </c>
      <c r="GG135" s="2">
        <v>723200</v>
      </c>
      <c r="GH135" s="2">
        <v>394600</v>
      </c>
      <c r="GI135" s="2">
        <v>550500</v>
      </c>
      <c r="GJ135" s="2">
        <v>799200</v>
      </c>
      <c r="GK135" s="2">
        <v>642400</v>
      </c>
      <c r="GL135" s="2">
        <v>871300</v>
      </c>
      <c r="GM135" s="2">
        <v>925200</v>
      </c>
      <c r="GN135" s="2">
        <v>798100</v>
      </c>
      <c r="GO135" s="2">
        <v>1650400</v>
      </c>
      <c r="GP135" s="2">
        <v>1076000</v>
      </c>
      <c r="GQ135" s="2">
        <v>1087800</v>
      </c>
      <c r="GR135" s="2">
        <v>696400</v>
      </c>
      <c r="GS135" s="2">
        <v>1155300</v>
      </c>
      <c r="GT135" s="2">
        <v>1289600</v>
      </c>
      <c r="GU135" s="2">
        <v>1623000</v>
      </c>
      <c r="GV135" s="2">
        <v>2750600</v>
      </c>
      <c r="GW135" s="2">
        <v>4078400</v>
      </c>
      <c r="GX135" s="2">
        <v>10228800</v>
      </c>
      <c r="GY135" s="2">
        <v>8922700</v>
      </c>
      <c r="GZ135" s="2">
        <v>4836800</v>
      </c>
      <c r="HA135" s="2">
        <v>336200</v>
      </c>
      <c r="HB135" s="2">
        <v>213600</v>
      </c>
      <c r="HC135" s="2">
        <v>413700</v>
      </c>
      <c r="HD135" s="2">
        <v>403000</v>
      </c>
      <c r="HE135" s="2">
        <v>281500</v>
      </c>
      <c r="HF135" s="2">
        <v>436600</v>
      </c>
      <c r="HG135" s="2">
        <v>159000</v>
      </c>
      <c r="HH135" s="2">
        <v>270100</v>
      </c>
      <c r="HI135" s="2">
        <v>204800</v>
      </c>
      <c r="HJ135" s="2">
        <v>335300</v>
      </c>
      <c r="HK135" s="2">
        <v>243900</v>
      </c>
      <c r="HL135" s="2">
        <v>229100</v>
      </c>
      <c r="HM135" s="2">
        <v>381100</v>
      </c>
      <c r="HN135" s="2">
        <v>290800</v>
      </c>
      <c r="HO135" s="2">
        <v>304400</v>
      </c>
      <c r="HP135" s="2">
        <v>302600</v>
      </c>
      <c r="HQ135" s="2">
        <v>334800</v>
      </c>
      <c r="HR135" s="2">
        <v>294300</v>
      </c>
      <c r="HS135" s="2">
        <v>325800</v>
      </c>
      <c r="HT135" s="2">
        <v>583000</v>
      </c>
      <c r="HU135" s="2">
        <v>559600</v>
      </c>
      <c r="HV135" s="2">
        <v>331100</v>
      </c>
      <c r="HW135" s="2">
        <v>294400</v>
      </c>
      <c r="HX135" s="2">
        <v>228700</v>
      </c>
      <c r="HY135" s="2">
        <v>234100</v>
      </c>
      <c r="HZ135" s="2">
        <v>189600</v>
      </c>
      <c r="IA135" s="2">
        <v>204700</v>
      </c>
      <c r="IB135" s="2">
        <v>285600</v>
      </c>
      <c r="IC135" s="2">
        <v>333000</v>
      </c>
      <c r="ID135" s="2">
        <v>316000</v>
      </c>
      <c r="IE135" s="2">
        <v>655400</v>
      </c>
      <c r="IF135" s="2">
        <v>747700</v>
      </c>
      <c r="IG135" s="2">
        <v>604800</v>
      </c>
      <c r="IH135" s="2">
        <v>719400</v>
      </c>
      <c r="II135" s="2">
        <v>947500</v>
      </c>
      <c r="IJ135" s="2">
        <v>2187700</v>
      </c>
      <c r="IK135" s="2">
        <v>735700</v>
      </c>
      <c r="IL135" s="2">
        <v>1279800</v>
      </c>
      <c r="IM135" s="2">
        <v>2794400</v>
      </c>
      <c r="IN135" s="2">
        <v>492600</v>
      </c>
      <c r="IO135" s="2">
        <v>341600</v>
      </c>
      <c r="IP135" s="2">
        <v>566900</v>
      </c>
      <c r="IQ135" s="2">
        <v>358800</v>
      </c>
      <c r="IR135" s="2">
        <v>345700</v>
      </c>
      <c r="IS135" s="2">
        <v>455000</v>
      </c>
      <c r="IT135" s="2">
        <v>720200</v>
      </c>
    </row>
    <row r="136" spans="1:254" ht="15.9" customHeight="1">
      <c r="A136" s="390" t="s">
        <v>267</v>
      </c>
      <c r="B136" s="46" t="s">
        <v>268</v>
      </c>
      <c r="C136" s="50">
        <v>164700</v>
      </c>
      <c r="D136" s="199">
        <v>-44900</v>
      </c>
      <c r="E136" s="197">
        <v>209600</v>
      </c>
      <c r="F136" s="21">
        <v>336300</v>
      </c>
      <c r="G136" s="21">
        <v>276100</v>
      </c>
      <c r="H136" s="21">
        <v>255700</v>
      </c>
      <c r="I136" s="21">
        <v>640200</v>
      </c>
      <c r="J136" s="21">
        <v>344000</v>
      </c>
      <c r="K136" s="21">
        <v>504000</v>
      </c>
      <c r="L136" s="21">
        <v>358700</v>
      </c>
      <c r="M136" s="21">
        <v>309200</v>
      </c>
      <c r="N136" s="21">
        <v>147400</v>
      </c>
      <c r="O136" s="21">
        <v>333900</v>
      </c>
      <c r="P136" s="21">
        <v>309800</v>
      </c>
      <c r="Q136" s="21">
        <v>305200</v>
      </c>
      <c r="R136" s="21">
        <v>472900</v>
      </c>
      <c r="S136" s="21">
        <v>719200</v>
      </c>
      <c r="T136" s="21">
        <v>250900</v>
      </c>
      <c r="U136" s="21">
        <v>351600</v>
      </c>
      <c r="V136" s="21">
        <v>354000</v>
      </c>
      <c r="W136" s="21">
        <v>243500</v>
      </c>
      <c r="X136" s="21">
        <v>242200</v>
      </c>
      <c r="Y136" s="21">
        <v>222800</v>
      </c>
      <c r="Z136" s="21">
        <v>326700</v>
      </c>
      <c r="AA136" s="21">
        <v>421400</v>
      </c>
      <c r="AB136" s="21">
        <v>279000</v>
      </c>
      <c r="AC136" s="21">
        <v>364600</v>
      </c>
      <c r="AD136" s="21">
        <v>483600</v>
      </c>
      <c r="AE136" s="21">
        <v>896600</v>
      </c>
      <c r="AF136" s="21">
        <v>1070100</v>
      </c>
      <c r="AG136" s="21">
        <v>184000</v>
      </c>
      <c r="AH136" s="21">
        <v>238100</v>
      </c>
      <c r="AI136" s="21">
        <v>324600</v>
      </c>
      <c r="AJ136" s="21">
        <v>322200</v>
      </c>
      <c r="AK136" s="21">
        <v>768700</v>
      </c>
      <c r="AL136" s="21">
        <v>249900</v>
      </c>
      <c r="AM136" s="21">
        <v>239500</v>
      </c>
      <c r="AN136" s="21">
        <v>237400</v>
      </c>
      <c r="AO136" s="21">
        <v>154800</v>
      </c>
      <c r="AP136" s="21">
        <v>246100</v>
      </c>
      <c r="AQ136" s="21">
        <v>191400</v>
      </c>
      <c r="AR136" s="21">
        <v>216800</v>
      </c>
      <c r="AS136" s="21">
        <v>252200</v>
      </c>
      <c r="AT136" s="21">
        <v>335800</v>
      </c>
      <c r="AU136" s="21">
        <v>672800</v>
      </c>
      <c r="AV136" s="21">
        <v>537700</v>
      </c>
      <c r="AW136" s="21">
        <v>718500</v>
      </c>
      <c r="AX136" s="21">
        <v>559200</v>
      </c>
      <c r="AY136" s="21">
        <v>600500</v>
      </c>
      <c r="AZ136" s="21">
        <v>793200</v>
      </c>
      <c r="BA136" s="21">
        <v>1514100</v>
      </c>
      <c r="BB136" s="21">
        <v>5140300</v>
      </c>
      <c r="BC136" s="21">
        <v>168400</v>
      </c>
      <c r="BD136" s="21">
        <v>202700</v>
      </c>
      <c r="BE136" s="21">
        <v>268000</v>
      </c>
      <c r="BF136" s="21">
        <v>191500</v>
      </c>
      <c r="BG136" s="21">
        <v>208500</v>
      </c>
      <c r="BH136" s="21">
        <v>280700</v>
      </c>
      <c r="BI136" s="21">
        <v>231200</v>
      </c>
      <c r="BJ136" s="21">
        <v>316000</v>
      </c>
      <c r="BK136" s="21">
        <v>386400</v>
      </c>
      <c r="BL136" s="21">
        <v>1142100</v>
      </c>
      <c r="BM136" s="2">
        <v>320900</v>
      </c>
      <c r="BN136" s="2">
        <v>401100</v>
      </c>
      <c r="BO136" s="2">
        <v>549300</v>
      </c>
      <c r="BP136" s="2">
        <v>597200</v>
      </c>
      <c r="BQ136" s="2">
        <v>317600</v>
      </c>
      <c r="BR136" s="2">
        <v>446300</v>
      </c>
      <c r="BS136" s="2">
        <v>441500</v>
      </c>
      <c r="BT136" s="2">
        <v>255000</v>
      </c>
      <c r="BU136" s="2">
        <v>578400</v>
      </c>
      <c r="BV136" s="2">
        <v>715700</v>
      </c>
      <c r="BW136" s="2">
        <v>884300</v>
      </c>
      <c r="BX136" s="2">
        <v>2651800</v>
      </c>
      <c r="BY136" s="2">
        <v>3163100</v>
      </c>
      <c r="BZ136" s="2">
        <v>1875100</v>
      </c>
      <c r="CA136" s="2">
        <v>728700</v>
      </c>
      <c r="CB136" s="2">
        <v>481800</v>
      </c>
      <c r="CC136" s="2">
        <v>366300</v>
      </c>
      <c r="CD136" s="2">
        <v>303600</v>
      </c>
      <c r="CE136" s="2">
        <v>214200</v>
      </c>
      <c r="CF136" s="2">
        <v>348800</v>
      </c>
      <c r="CG136" s="2">
        <v>294600</v>
      </c>
      <c r="CH136" s="2">
        <v>433100</v>
      </c>
      <c r="CI136" s="2">
        <v>314400</v>
      </c>
      <c r="CJ136" s="2">
        <v>273300</v>
      </c>
      <c r="CK136" s="2">
        <v>266300</v>
      </c>
      <c r="CL136" s="2">
        <v>565800</v>
      </c>
      <c r="CM136" s="2">
        <v>623300</v>
      </c>
      <c r="CN136" s="2">
        <v>980100</v>
      </c>
      <c r="CO136" s="2">
        <v>5588600</v>
      </c>
      <c r="CP136" s="2">
        <v>313800</v>
      </c>
      <c r="CQ136" s="2">
        <v>663500</v>
      </c>
      <c r="CR136" s="2">
        <v>353000</v>
      </c>
      <c r="CS136" s="2">
        <v>398600</v>
      </c>
      <c r="CT136" s="2">
        <v>509400</v>
      </c>
      <c r="CU136" s="2">
        <v>666100</v>
      </c>
      <c r="CV136" s="2">
        <v>452100</v>
      </c>
      <c r="CW136" s="2">
        <v>1458600</v>
      </c>
      <c r="CX136" s="2">
        <v>756200</v>
      </c>
      <c r="CY136" s="2">
        <v>1163600</v>
      </c>
      <c r="CZ136" s="2">
        <v>827400</v>
      </c>
      <c r="DA136" s="2">
        <v>744100</v>
      </c>
      <c r="DB136" s="2">
        <v>935300</v>
      </c>
      <c r="DC136" s="2">
        <v>1012700</v>
      </c>
      <c r="DD136" s="2">
        <v>1171400</v>
      </c>
      <c r="DE136" s="2">
        <v>1163700</v>
      </c>
      <c r="DF136" s="2">
        <v>1497600</v>
      </c>
      <c r="DG136" s="2">
        <v>2094800</v>
      </c>
      <c r="DH136" s="2">
        <v>3628200</v>
      </c>
      <c r="DI136" s="2">
        <v>3453800</v>
      </c>
      <c r="DJ136" s="2">
        <v>9278700</v>
      </c>
      <c r="DK136" s="2">
        <v>4243200</v>
      </c>
      <c r="DL136" s="2">
        <v>15365100</v>
      </c>
      <c r="DM136" s="2">
        <v>89700</v>
      </c>
      <c r="DN136" s="2">
        <v>132800</v>
      </c>
      <c r="DO136" s="2">
        <v>1951900</v>
      </c>
      <c r="DP136" s="2">
        <v>627200</v>
      </c>
      <c r="DQ136" s="2">
        <v>988800</v>
      </c>
      <c r="DR136" s="2">
        <v>10710200</v>
      </c>
      <c r="DS136" s="2">
        <v>1027300</v>
      </c>
      <c r="DT136" s="2">
        <v>14119700</v>
      </c>
      <c r="DU136" s="2">
        <v>575000</v>
      </c>
      <c r="DV136" s="2">
        <v>7269200</v>
      </c>
      <c r="DW136" s="2">
        <v>2844200</v>
      </c>
      <c r="DX136" s="2">
        <v>2258500</v>
      </c>
      <c r="DY136" s="2">
        <v>2379700</v>
      </c>
      <c r="DZ136" s="2">
        <v>4544600</v>
      </c>
      <c r="EA136" s="2">
        <v>5877300</v>
      </c>
      <c r="EB136" s="2">
        <v>114500</v>
      </c>
      <c r="EC136" s="2">
        <v>82900</v>
      </c>
      <c r="ED136" s="2">
        <v>184600</v>
      </c>
      <c r="EE136" s="2">
        <v>192500</v>
      </c>
      <c r="EF136" s="2">
        <v>192200</v>
      </c>
      <c r="EG136" s="2">
        <v>185700</v>
      </c>
      <c r="EH136" s="2">
        <v>274400</v>
      </c>
      <c r="EI136" s="2">
        <v>408900</v>
      </c>
      <c r="EJ136" s="2">
        <v>838600</v>
      </c>
      <c r="EK136" s="2">
        <v>1904000</v>
      </c>
      <c r="EL136" s="2">
        <v>662500</v>
      </c>
      <c r="EM136" s="2">
        <v>417400</v>
      </c>
      <c r="EN136" s="2">
        <v>149300</v>
      </c>
      <c r="EO136" s="2">
        <v>158300</v>
      </c>
      <c r="EP136" s="2">
        <v>92000</v>
      </c>
      <c r="EQ136" s="2">
        <v>187700</v>
      </c>
      <c r="ER136" s="2">
        <v>83200</v>
      </c>
      <c r="ES136" s="2">
        <v>134900</v>
      </c>
      <c r="ET136" s="2">
        <v>70800</v>
      </c>
      <c r="EU136" s="2">
        <v>130500</v>
      </c>
      <c r="EV136" s="2">
        <v>208400</v>
      </c>
      <c r="EW136" s="2">
        <v>200700</v>
      </c>
      <c r="EX136" s="2">
        <v>137000</v>
      </c>
      <c r="EY136" s="2">
        <v>238200</v>
      </c>
      <c r="EZ136" s="2">
        <v>403500</v>
      </c>
      <c r="FA136" s="2">
        <v>74200</v>
      </c>
      <c r="FB136" s="2">
        <v>136500</v>
      </c>
      <c r="FC136" s="2">
        <v>83900</v>
      </c>
      <c r="FD136" s="2">
        <v>114300</v>
      </c>
      <c r="FE136" s="2">
        <v>107500</v>
      </c>
      <c r="FF136" s="2">
        <v>157100</v>
      </c>
      <c r="FG136" s="2">
        <v>318300</v>
      </c>
      <c r="FH136" s="2">
        <v>604000</v>
      </c>
      <c r="FI136" s="2">
        <v>527200</v>
      </c>
      <c r="FJ136" s="2">
        <v>133300</v>
      </c>
      <c r="FK136" s="2">
        <v>138000</v>
      </c>
      <c r="FL136" s="2">
        <v>130500</v>
      </c>
      <c r="FM136" s="2">
        <v>137300</v>
      </c>
      <c r="FN136" s="2">
        <v>149500</v>
      </c>
      <c r="FO136" s="2">
        <v>216200</v>
      </c>
      <c r="FP136" s="2">
        <v>65700</v>
      </c>
      <c r="FQ136" s="2">
        <v>46400</v>
      </c>
      <c r="FR136" s="2">
        <v>90300</v>
      </c>
      <c r="FS136" s="2">
        <v>78900</v>
      </c>
      <c r="FT136" s="2">
        <v>83000</v>
      </c>
      <c r="FU136" s="2">
        <v>95900</v>
      </c>
      <c r="FV136" s="2">
        <v>118300</v>
      </c>
      <c r="FW136" s="2">
        <v>122200</v>
      </c>
      <c r="FX136" s="2">
        <v>108100</v>
      </c>
      <c r="FY136" s="2">
        <v>92700</v>
      </c>
      <c r="FZ136" s="2">
        <v>285100</v>
      </c>
      <c r="GA136" s="2">
        <v>87100</v>
      </c>
      <c r="GB136" s="2">
        <v>38400</v>
      </c>
      <c r="GC136" s="2">
        <v>55900</v>
      </c>
      <c r="GD136" s="2">
        <v>42500</v>
      </c>
      <c r="GE136" s="2">
        <v>35800</v>
      </c>
      <c r="GF136" s="2">
        <v>158600</v>
      </c>
      <c r="GG136" s="2">
        <v>60200</v>
      </c>
      <c r="GH136" s="2">
        <v>73300</v>
      </c>
      <c r="GI136" s="2">
        <v>221900</v>
      </c>
      <c r="GJ136" s="2">
        <v>278600</v>
      </c>
      <c r="GK136" s="2">
        <v>174500</v>
      </c>
      <c r="GL136" s="2">
        <v>118100</v>
      </c>
      <c r="GM136" s="2">
        <v>74900</v>
      </c>
      <c r="GN136" s="2">
        <v>116100</v>
      </c>
      <c r="GO136" s="2">
        <v>129900</v>
      </c>
      <c r="GP136" s="2">
        <v>82100</v>
      </c>
      <c r="GQ136" s="2">
        <v>102500</v>
      </c>
      <c r="GR136" s="2">
        <v>241500</v>
      </c>
      <c r="GS136" s="2">
        <v>536600</v>
      </c>
      <c r="GT136" s="2">
        <v>3021600</v>
      </c>
      <c r="GU136" s="2">
        <v>1362800</v>
      </c>
      <c r="GV136" s="2">
        <v>70800</v>
      </c>
      <c r="GW136" s="2">
        <v>35500</v>
      </c>
      <c r="GX136" s="2">
        <v>53700</v>
      </c>
      <c r="GY136" s="2">
        <v>81200</v>
      </c>
      <c r="GZ136" s="2">
        <v>42400</v>
      </c>
      <c r="HA136" s="2">
        <v>66700</v>
      </c>
      <c r="HB136" s="2">
        <v>77600</v>
      </c>
      <c r="HC136" s="2">
        <v>72900</v>
      </c>
      <c r="HD136" s="2">
        <v>33000</v>
      </c>
      <c r="HE136" s="2">
        <v>33700</v>
      </c>
      <c r="HF136" s="2">
        <v>64900</v>
      </c>
      <c r="HG136" s="2">
        <v>66200</v>
      </c>
      <c r="HH136" s="2">
        <v>75500</v>
      </c>
      <c r="HI136" s="2">
        <v>75900</v>
      </c>
      <c r="HJ136" s="2">
        <v>128700</v>
      </c>
      <c r="HK136" s="2">
        <v>73300</v>
      </c>
      <c r="HL136" s="2">
        <v>79800</v>
      </c>
      <c r="HM136" s="2">
        <v>171900</v>
      </c>
      <c r="HN136" s="2">
        <v>202600</v>
      </c>
      <c r="HO136" s="2">
        <v>896600</v>
      </c>
      <c r="HP136" s="2">
        <v>367000</v>
      </c>
      <c r="HQ136" s="2">
        <v>73800</v>
      </c>
      <c r="HR136" s="2">
        <v>65300</v>
      </c>
      <c r="HS136" s="2">
        <v>131500</v>
      </c>
      <c r="HT136" s="2">
        <v>105300</v>
      </c>
      <c r="HU136" s="2">
        <v>52800</v>
      </c>
      <c r="HV136" s="2">
        <v>97600</v>
      </c>
      <c r="HW136" s="2">
        <v>96800</v>
      </c>
      <c r="HX136" s="2">
        <v>46300</v>
      </c>
      <c r="HY136" s="2">
        <v>47900</v>
      </c>
      <c r="HZ136" s="2">
        <v>84200</v>
      </c>
      <c r="IA136" s="2">
        <v>69200</v>
      </c>
      <c r="IB136" s="2">
        <v>43100</v>
      </c>
      <c r="IC136" s="2">
        <v>93700</v>
      </c>
      <c r="ID136" s="2">
        <v>49400</v>
      </c>
      <c r="IE136" s="2">
        <v>63800</v>
      </c>
      <c r="IF136" s="2">
        <v>82700</v>
      </c>
      <c r="IG136" s="2">
        <v>95200</v>
      </c>
      <c r="IH136" s="2">
        <v>111200</v>
      </c>
      <c r="II136" s="2">
        <v>393700</v>
      </c>
      <c r="IJ136" s="2">
        <v>40400</v>
      </c>
      <c r="IK136" s="2">
        <v>51000</v>
      </c>
      <c r="IL136" s="2">
        <v>51300</v>
      </c>
      <c r="IM136" s="2">
        <v>36900</v>
      </c>
      <c r="IN136" s="2">
        <v>33700</v>
      </c>
      <c r="IO136" s="2">
        <v>46000</v>
      </c>
      <c r="IP136" s="2">
        <v>28300</v>
      </c>
      <c r="IQ136" s="2">
        <v>26700</v>
      </c>
      <c r="IR136" s="2">
        <v>17900</v>
      </c>
      <c r="IS136" s="2">
        <v>77200</v>
      </c>
      <c r="IT136" s="2">
        <v>30800</v>
      </c>
    </row>
    <row r="137" spans="1:254" ht="15.9" customHeight="1">
      <c r="A137" s="390" t="s">
        <v>269</v>
      </c>
      <c r="B137" s="46" t="s">
        <v>270</v>
      </c>
      <c r="C137" s="50">
        <v>644400</v>
      </c>
      <c r="D137" s="199">
        <v>-723200</v>
      </c>
      <c r="E137" s="197">
        <v>1367600</v>
      </c>
      <c r="F137" s="21">
        <v>2153100</v>
      </c>
      <c r="G137" s="21">
        <v>3896900</v>
      </c>
      <c r="H137" s="21">
        <v>6517200</v>
      </c>
      <c r="I137" s="21">
        <v>5069500</v>
      </c>
      <c r="J137" s="21">
        <v>4032800</v>
      </c>
      <c r="K137" s="21">
        <v>6036600</v>
      </c>
      <c r="L137" s="21">
        <v>4530400</v>
      </c>
      <c r="M137" s="21">
        <v>3444100</v>
      </c>
      <c r="N137" s="21">
        <v>1967800</v>
      </c>
      <c r="O137" s="21">
        <v>5989800</v>
      </c>
      <c r="P137" s="21">
        <v>6703400</v>
      </c>
      <c r="Q137" s="21">
        <v>4416800</v>
      </c>
      <c r="R137" s="21">
        <v>3927800</v>
      </c>
      <c r="S137" s="21">
        <v>4374700</v>
      </c>
      <c r="T137" s="21">
        <v>3055700</v>
      </c>
      <c r="U137" s="21">
        <v>1478300</v>
      </c>
      <c r="V137" s="21">
        <v>4029300</v>
      </c>
      <c r="W137" s="21">
        <v>1554200</v>
      </c>
      <c r="X137" s="21">
        <v>2547600</v>
      </c>
      <c r="Y137" s="21">
        <v>3543000</v>
      </c>
      <c r="Z137" s="21">
        <v>5095200</v>
      </c>
      <c r="AA137" s="21">
        <v>4881800</v>
      </c>
      <c r="AB137" s="21">
        <v>3675900</v>
      </c>
      <c r="AC137" s="21">
        <v>1890600</v>
      </c>
      <c r="AD137" s="21">
        <v>2877900</v>
      </c>
      <c r="AE137" s="21">
        <v>1661200</v>
      </c>
      <c r="AF137" s="21">
        <v>2602600</v>
      </c>
      <c r="AG137" s="21">
        <v>1398900</v>
      </c>
      <c r="AH137" s="21">
        <v>1751700</v>
      </c>
      <c r="AI137" s="21">
        <v>2968000</v>
      </c>
      <c r="AJ137" s="21">
        <v>6338500</v>
      </c>
      <c r="AK137" s="21">
        <v>5699400</v>
      </c>
      <c r="AL137" s="21">
        <v>2117900</v>
      </c>
      <c r="AM137" s="21">
        <v>2541000</v>
      </c>
      <c r="AN137" s="21">
        <v>1747900</v>
      </c>
      <c r="AO137" s="21">
        <v>2216900</v>
      </c>
      <c r="AP137" s="21">
        <v>3367400</v>
      </c>
      <c r="AQ137" s="21">
        <v>6084900</v>
      </c>
      <c r="AR137" s="21">
        <v>2333800</v>
      </c>
      <c r="AS137" s="21">
        <v>8186700</v>
      </c>
      <c r="AT137" s="21">
        <v>6863500</v>
      </c>
      <c r="AU137" s="21">
        <v>3742700</v>
      </c>
      <c r="AV137" s="21">
        <v>5772500</v>
      </c>
      <c r="AW137" s="21">
        <v>3686000</v>
      </c>
      <c r="AX137" s="21">
        <v>6303200</v>
      </c>
      <c r="AY137" s="21">
        <v>7411900</v>
      </c>
      <c r="AZ137" s="21">
        <v>4113500</v>
      </c>
      <c r="BA137" s="21">
        <v>4206200</v>
      </c>
      <c r="BB137" s="21">
        <v>6103400</v>
      </c>
      <c r="BC137" s="21">
        <v>6345100</v>
      </c>
      <c r="BD137" s="21">
        <v>3057200</v>
      </c>
      <c r="BE137" s="21">
        <v>3575200</v>
      </c>
      <c r="BF137" s="21">
        <v>2850800</v>
      </c>
      <c r="BG137" s="21">
        <v>3262400</v>
      </c>
      <c r="BH137" s="21">
        <v>3479500</v>
      </c>
      <c r="BI137" s="21">
        <v>9027300</v>
      </c>
      <c r="BJ137" s="21">
        <v>6048100</v>
      </c>
      <c r="BK137" s="21">
        <v>3280400</v>
      </c>
      <c r="BL137" s="21">
        <v>4924100</v>
      </c>
      <c r="BM137" s="2">
        <v>3642000</v>
      </c>
      <c r="BN137" s="2">
        <v>2040500</v>
      </c>
      <c r="BO137" s="2">
        <v>6384100</v>
      </c>
      <c r="BP137" s="2">
        <v>7590600</v>
      </c>
      <c r="BQ137" s="2">
        <v>11750600</v>
      </c>
      <c r="BR137" s="2">
        <v>9487800</v>
      </c>
      <c r="BS137" s="2">
        <v>15236600</v>
      </c>
      <c r="BT137" s="2">
        <v>12643700</v>
      </c>
      <c r="BU137" s="2">
        <v>14044400</v>
      </c>
      <c r="BV137" s="2">
        <v>11925200</v>
      </c>
      <c r="BW137" s="2">
        <v>6019600</v>
      </c>
      <c r="BX137" s="2">
        <v>8562600</v>
      </c>
      <c r="BY137" s="2">
        <v>380600</v>
      </c>
      <c r="BZ137" s="2">
        <v>730000</v>
      </c>
      <c r="CA137" s="2">
        <v>769500</v>
      </c>
      <c r="CB137" s="2">
        <v>693800</v>
      </c>
      <c r="CC137" s="2">
        <v>143700</v>
      </c>
      <c r="CD137" s="2">
        <v>338100</v>
      </c>
      <c r="CE137" s="2">
        <v>487200</v>
      </c>
      <c r="CF137" s="2">
        <v>191400</v>
      </c>
      <c r="CG137" s="2">
        <v>123500</v>
      </c>
      <c r="CH137" s="2">
        <v>275200</v>
      </c>
      <c r="CI137" s="2">
        <v>277800</v>
      </c>
      <c r="CJ137" s="2">
        <v>229800</v>
      </c>
      <c r="CK137" s="2">
        <v>116600</v>
      </c>
      <c r="CL137" s="2">
        <v>248300</v>
      </c>
      <c r="CM137" s="2">
        <v>240300</v>
      </c>
      <c r="CN137" s="2">
        <v>327100</v>
      </c>
      <c r="CO137" s="2">
        <v>509200</v>
      </c>
      <c r="CP137" s="2">
        <v>809300</v>
      </c>
      <c r="CQ137" s="2">
        <v>828600</v>
      </c>
      <c r="CR137" s="2">
        <v>970800</v>
      </c>
      <c r="CS137" s="2">
        <v>562300</v>
      </c>
      <c r="CT137" s="2">
        <v>2013000</v>
      </c>
      <c r="CU137" s="2">
        <v>46900</v>
      </c>
      <c r="CV137" s="2">
        <v>60400</v>
      </c>
      <c r="CW137" s="2">
        <v>357600</v>
      </c>
      <c r="CX137" s="2">
        <v>676200</v>
      </c>
      <c r="CY137" s="2">
        <v>1020800</v>
      </c>
      <c r="CZ137" s="2">
        <v>600100</v>
      </c>
      <c r="DA137" s="2">
        <v>642000</v>
      </c>
      <c r="DB137" s="2">
        <v>574100</v>
      </c>
      <c r="DC137" s="2">
        <v>594300</v>
      </c>
      <c r="DD137" s="2">
        <v>651600</v>
      </c>
      <c r="DE137" s="2">
        <v>350300</v>
      </c>
      <c r="DF137" s="2">
        <v>473000</v>
      </c>
      <c r="DG137" s="2">
        <v>78300</v>
      </c>
      <c r="DH137" s="2">
        <v>799100</v>
      </c>
      <c r="DI137" s="2">
        <v>645300</v>
      </c>
      <c r="DJ137" s="2">
        <v>737400</v>
      </c>
      <c r="DK137" s="2">
        <v>530000</v>
      </c>
      <c r="DL137" s="2">
        <v>337900</v>
      </c>
      <c r="DM137" s="2">
        <v>155200</v>
      </c>
      <c r="DN137" s="2">
        <v>166900</v>
      </c>
      <c r="DO137" s="2">
        <v>639700</v>
      </c>
      <c r="DP137" s="2">
        <v>541400</v>
      </c>
      <c r="DQ137" s="2">
        <v>170900</v>
      </c>
      <c r="DR137" s="2">
        <v>984600</v>
      </c>
      <c r="DS137" s="2">
        <v>551000</v>
      </c>
      <c r="DT137" s="2">
        <v>509400</v>
      </c>
      <c r="DU137" s="2">
        <v>244500</v>
      </c>
      <c r="DV137" s="2">
        <v>668600</v>
      </c>
      <c r="DW137" s="2">
        <v>62000</v>
      </c>
      <c r="DX137" s="2">
        <v>315100</v>
      </c>
      <c r="DY137" s="2">
        <v>65200</v>
      </c>
      <c r="DZ137" s="2">
        <v>220800</v>
      </c>
      <c r="EA137" s="2">
        <v>31500</v>
      </c>
      <c r="EB137" s="2">
        <v>34600</v>
      </c>
      <c r="EC137" s="2">
        <v>146000</v>
      </c>
      <c r="ED137" s="2">
        <v>44900</v>
      </c>
      <c r="EE137" s="2">
        <v>121100</v>
      </c>
      <c r="EF137" s="2">
        <v>34400</v>
      </c>
      <c r="EG137" s="2">
        <v>65400</v>
      </c>
      <c r="EH137" s="2">
        <v>324500</v>
      </c>
      <c r="EI137" s="2">
        <v>743700</v>
      </c>
      <c r="EJ137" s="2">
        <v>396800</v>
      </c>
      <c r="EK137" s="2">
        <v>106400</v>
      </c>
      <c r="EL137" s="2">
        <v>93400</v>
      </c>
      <c r="EM137" s="2">
        <v>222200</v>
      </c>
      <c r="EN137" s="2">
        <v>723800</v>
      </c>
      <c r="EO137" s="2">
        <v>788400</v>
      </c>
      <c r="EP137" s="2">
        <v>280600</v>
      </c>
      <c r="EQ137" s="2">
        <v>10600</v>
      </c>
      <c r="ER137" s="2">
        <v>24800</v>
      </c>
      <c r="ES137" s="2">
        <v>27300</v>
      </c>
      <c r="ET137" s="2">
        <v>44400</v>
      </c>
      <c r="EU137" s="2">
        <v>27500</v>
      </c>
      <c r="EV137" s="2">
        <v>11000</v>
      </c>
      <c r="EW137" s="2">
        <v>10700</v>
      </c>
      <c r="EX137" s="2">
        <v>18800</v>
      </c>
      <c r="EY137" s="2">
        <v>7500</v>
      </c>
      <c r="EZ137" s="2">
        <v>11700</v>
      </c>
      <c r="FA137" s="2">
        <v>14000</v>
      </c>
      <c r="FB137" s="2">
        <v>83200</v>
      </c>
      <c r="FC137" s="2">
        <v>21700</v>
      </c>
      <c r="FD137" s="2">
        <v>59000</v>
      </c>
      <c r="FE137" s="2">
        <v>12100</v>
      </c>
      <c r="FF137" s="2">
        <v>32100</v>
      </c>
      <c r="FG137" s="2">
        <v>26500</v>
      </c>
      <c r="FH137" s="2">
        <v>13700</v>
      </c>
      <c r="FI137" s="2">
        <v>19300</v>
      </c>
      <c r="FJ137" s="2">
        <v>20700</v>
      </c>
      <c r="FK137" s="2">
        <v>57700</v>
      </c>
      <c r="FL137" s="2">
        <v>100900</v>
      </c>
      <c r="FM137" s="2">
        <v>39900</v>
      </c>
      <c r="FN137" s="2">
        <v>72100</v>
      </c>
      <c r="FO137" s="2">
        <v>69100</v>
      </c>
      <c r="FP137" s="2">
        <v>29200</v>
      </c>
      <c r="FQ137" s="2">
        <v>95400</v>
      </c>
      <c r="FR137" s="2">
        <v>693900</v>
      </c>
      <c r="FS137" s="2">
        <v>667500</v>
      </c>
      <c r="FT137" s="2">
        <v>137000</v>
      </c>
      <c r="FU137" s="2">
        <v>444200</v>
      </c>
      <c r="FV137" s="2">
        <v>715100</v>
      </c>
      <c r="FW137" s="2">
        <v>501200</v>
      </c>
      <c r="FX137" s="2">
        <v>32200</v>
      </c>
      <c r="FY137" s="2">
        <v>76600</v>
      </c>
      <c r="FZ137" s="2">
        <v>33100</v>
      </c>
      <c r="GA137" s="2">
        <v>17500</v>
      </c>
      <c r="GB137" s="2">
        <v>20600</v>
      </c>
      <c r="GC137" s="2">
        <v>415800</v>
      </c>
      <c r="GD137" s="2">
        <v>277800</v>
      </c>
      <c r="GE137" s="2">
        <v>188300</v>
      </c>
      <c r="GF137" s="2">
        <v>148800</v>
      </c>
      <c r="GG137" s="2">
        <v>225100</v>
      </c>
      <c r="GH137" s="2">
        <v>3800</v>
      </c>
      <c r="GI137" s="2">
        <v>7700</v>
      </c>
      <c r="GJ137" s="2">
        <v>20800</v>
      </c>
      <c r="GK137" s="2">
        <v>10000</v>
      </c>
      <c r="GL137" s="2">
        <v>19500</v>
      </c>
      <c r="GM137" s="2">
        <v>5000</v>
      </c>
      <c r="GN137" s="2">
        <v>1800</v>
      </c>
      <c r="GO137" s="2">
        <v>17700</v>
      </c>
      <c r="GP137" s="2">
        <v>21200</v>
      </c>
      <c r="GQ137" s="2">
        <v>252100</v>
      </c>
      <c r="GR137" s="2">
        <v>29800</v>
      </c>
      <c r="GS137" s="2">
        <v>21400</v>
      </c>
      <c r="GT137" s="2">
        <v>12100</v>
      </c>
      <c r="GU137" s="2">
        <v>83600</v>
      </c>
      <c r="GV137" s="2">
        <v>123200</v>
      </c>
      <c r="GW137" s="2">
        <v>918900</v>
      </c>
      <c r="GX137" s="2">
        <v>24200</v>
      </c>
      <c r="GY137" s="2">
        <v>15800</v>
      </c>
      <c r="GZ137" s="2">
        <v>14200</v>
      </c>
      <c r="HA137" s="2">
        <v>13100</v>
      </c>
      <c r="HB137" s="2">
        <v>2900</v>
      </c>
      <c r="HC137" s="2">
        <v>6900</v>
      </c>
      <c r="HD137" s="2">
        <v>7100</v>
      </c>
      <c r="HE137" s="2">
        <v>6600</v>
      </c>
      <c r="HF137" s="2">
        <v>6200</v>
      </c>
      <c r="HG137" s="2">
        <v>5600</v>
      </c>
      <c r="HH137" s="2">
        <v>7200</v>
      </c>
      <c r="HI137" s="2">
        <v>16800</v>
      </c>
      <c r="HJ137" s="2">
        <v>7000</v>
      </c>
      <c r="HK137" s="2">
        <v>15000</v>
      </c>
      <c r="HL137" s="2">
        <v>18800</v>
      </c>
      <c r="HM137" s="2">
        <v>67800</v>
      </c>
      <c r="HN137" s="2">
        <v>11200</v>
      </c>
      <c r="HO137" s="2">
        <v>33400</v>
      </c>
      <c r="HP137" s="2">
        <v>93500</v>
      </c>
      <c r="HQ137" s="2">
        <v>39300</v>
      </c>
      <c r="HR137" s="2">
        <v>32100</v>
      </c>
      <c r="HS137" s="2">
        <v>9600</v>
      </c>
      <c r="HT137" s="2">
        <v>28300</v>
      </c>
      <c r="HU137" s="2">
        <v>61100</v>
      </c>
      <c r="HV137" s="2">
        <v>48400</v>
      </c>
      <c r="HW137" s="2">
        <v>418700</v>
      </c>
      <c r="HX137" s="2">
        <v>25600</v>
      </c>
      <c r="HY137" s="2">
        <v>13400</v>
      </c>
      <c r="HZ137" s="2">
        <v>19900</v>
      </c>
      <c r="IA137" s="2">
        <v>24000</v>
      </c>
      <c r="IB137" s="2">
        <v>54100</v>
      </c>
      <c r="IC137" s="2">
        <v>19400</v>
      </c>
      <c r="ID137" s="2">
        <v>39300</v>
      </c>
      <c r="IE137" s="2">
        <v>15800</v>
      </c>
      <c r="IF137" s="2">
        <v>29900</v>
      </c>
      <c r="IG137" s="2">
        <v>21200</v>
      </c>
      <c r="IH137" s="2">
        <v>21500</v>
      </c>
      <c r="II137" s="2">
        <v>30400</v>
      </c>
      <c r="IJ137" s="2">
        <v>23500</v>
      </c>
      <c r="IK137" s="2">
        <v>49600</v>
      </c>
      <c r="IL137" s="2">
        <v>17000</v>
      </c>
      <c r="IM137" s="2">
        <v>24700</v>
      </c>
      <c r="IN137" s="2">
        <v>50700</v>
      </c>
      <c r="IO137" s="2">
        <v>7100</v>
      </c>
      <c r="IP137" s="2">
        <v>45800</v>
      </c>
      <c r="IQ137" s="2">
        <v>33500</v>
      </c>
      <c r="IR137" s="2">
        <v>54600</v>
      </c>
      <c r="IS137" s="2">
        <v>27900</v>
      </c>
      <c r="IT137" s="2">
        <v>11600</v>
      </c>
    </row>
    <row r="138" spans="1:254" ht="15.9" customHeight="1">
      <c r="A138" s="390" t="s">
        <v>271</v>
      </c>
      <c r="B138" s="46" t="s">
        <v>272</v>
      </c>
      <c r="C138" s="50">
        <v>14000600</v>
      </c>
      <c r="D138" s="199">
        <v>-15708300</v>
      </c>
      <c r="E138" s="197">
        <v>29708900</v>
      </c>
      <c r="F138" s="21">
        <v>6107300</v>
      </c>
      <c r="G138" s="21">
        <v>2407000</v>
      </c>
      <c r="H138" s="21">
        <v>1670900</v>
      </c>
      <c r="I138" s="21">
        <v>2713700</v>
      </c>
      <c r="J138" s="21">
        <v>1812400</v>
      </c>
      <c r="K138" s="21">
        <v>3334500</v>
      </c>
      <c r="L138" s="21">
        <v>2013600</v>
      </c>
      <c r="M138" s="21">
        <v>1603100</v>
      </c>
      <c r="N138" s="21">
        <v>2725000</v>
      </c>
      <c r="O138" s="21">
        <v>1525500</v>
      </c>
      <c r="P138" s="21">
        <v>2256400</v>
      </c>
      <c r="Q138" s="21">
        <v>2014100</v>
      </c>
      <c r="R138" s="21">
        <v>3636800</v>
      </c>
      <c r="S138" s="21">
        <v>2066400</v>
      </c>
      <c r="T138" s="21">
        <v>2317200</v>
      </c>
      <c r="U138" s="21">
        <v>3186300</v>
      </c>
      <c r="V138" s="21">
        <v>2897400</v>
      </c>
      <c r="W138" s="21">
        <v>2309300</v>
      </c>
      <c r="X138" s="21">
        <v>2792000</v>
      </c>
      <c r="Y138" s="21">
        <v>3267600</v>
      </c>
      <c r="Z138" s="21">
        <v>3728200</v>
      </c>
      <c r="AA138" s="21">
        <v>1541400</v>
      </c>
      <c r="AB138" s="21">
        <v>2498300</v>
      </c>
      <c r="AC138" s="21">
        <v>1724500</v>
      </c>
      <c r="AD138" s="21">
        <v>3354300</v>
      </c>
      <c r="AE138" s="21">
        <v>1761600</v>
      </c>
      <c r="AF138" s="21">
        <v>2275500</v>
      </c>
      <c r="AG138" s="21">
        <v>2439800</v>
      </c>
      <c r="AH138" s="21">
        <v>2867600</v>
      </c>
      <c r="AI138" s="21">
        <v>3512400</v>
      </c>
      <c r="AJ138" s="21">
        <v>5480300</v>
      </c>
      <c r="AK138" s="21">
        <v>12259500</v>
      </c>
      <c r="AL138" s="21">
        <v>3655900</v>
      </c>
      <c r="AM138" s="21">
        <v>7264100</v>
      </c>
      <c r="AN138" s="21">
        <v>6382500</v>
      </c>
      <c r="AO138" s="21">
        <v>2951600</v>
      </c>
      <c r="AP138" s="21">
        <v>3330100</v>
      </c>
      <c r="AQ138" s="21">
        <v>7665500</v>
      </c>
      <c r="AR138" s="21">
        <v>3294400</v>
      </c>
      <c r="AS138" s="21">
        <v>2638100</v>
      </c>
      <c r="AT138" s="21">
        <v>3648700</v>
      </c>
      <c r="AU138" s="21">
        <v>3395900</v>
      </c>
      <c r="AV138" s="21">
        <v>3851200</v>
      </c>
      <c r="AW138" s="21">
        <v>3632100</v>
      </c>
      <c r="AX138" s="21">
        <v>5666600</v>
      </c>
      <c r="AY138" s="21">
        <v>4078200</v>
      </c>
      <c r="AZ138" s="21">
        <v>2778600</v>
      </c>
      <c r="BA138" s="21">
        <v>5487000</v>
      </c>
      <c r="BB138" s="21">
        <v>4299900</v>
      </c>
      <c r="BC138" s="21">
        <v>9322600</v>
      </c>
      <c r="BD138" s="21">
        <v>5721500</v>
      </c>
      <c r="BE138" s="21">
        <v>15160400</v>
      </c>
      <c r="BF138" s="21">
        <v>10056900</v>
      </c>
      <c r="BG138" s="21">
        <v>6802800</v>
      </c>
      <c r="BH138" s="21">
        <v>5444200</v>
      </c>
      <c r="BI138" s="21">
        <v>10701100</v>
      </c>
      <c r="BJ138" s="21">
        <v>23615800</v>
      </c>
      <c r="BK138" s="21">
        <v>635700</v>
      </c>
      <c r="BL138" s="21">
        <v>4604100</v>
      </c>
      <c r="BM138" s="2">
        <v>6142400</v>
      </c>
      <c r="BN138" s="2">
        <v>4007100</v>
      </c>
      <c r="BO138" s="2">
        <v>8345300</v>
      </c>
      <c r="BP138" s="2">
        <v>12981500</v>
      </c>
      <c r="BQ138" s="2">
        <v>16543800</v>
      </c>
      <c r="BR138" s="2">
        <v>10667900</v>
      </c>
      <c r="BS138" s="2">
        <v>17314000</v>
      </c>
      <c r="BT138" s="2">
        <v>15773900</v>
      </c>
      <c r="BU138" s="2">
        <v>14220200</v>
      </c>
      <c r="BV138" s="2">
        <v>15986000</v>
      </c>
      <c r="BW138" s="2">
        <v>22597900</v>
      </c>
      <c r="BX138" s="2">
        <v>29411100</v>
      </c>
      <c r="BY138" s="2">
        <v>3514600</v>
      </c>
      <c r="BZ138" s="2">
        <v>14402100</v>
      </c>
      <c r="CA138" s="2">
        <v>38468100</v>
      </c>
      <c r="CB138" s="2">
        <v>22762100</v>
      </c>
      <c r="CC138" s="2">
        <v>56226400</v>
      </c>
      <c r="CD138" s="2">
        <v>19606200</v>
      </c>
      <c r="CE138" s="2">
        <v>39395300</v>
      </c>
      <c r="CF138" s="2">
        <v>23843100</v>
      </c>
      <c r="CG138" s="2">
        <v>5549400</v>
      </c>
      <c r="CH138" s="2">
        <v>7808400</v>
      </c>
      <c r="CI138" s="2">
        <v>5534800</v>
      </c>
      <c r="CJ138" s="2">
        <v>4666900</v>
      </c>
      <c r="CK138" s="2">
        <v>6533100</v>
      </c>
      <c r="CL138" s="2">
        <v>8209200</v>
      </c>
      <c r="CM138" s="2">
        <v>5390800</v>
      </c>
      <c r="CN138" s="2">
        <v>3509500</v>
      </c>
      <c r="CO138" s="2">
        <v>4652000</v>
      </c>
      <c r="CP138" s="2">
        <v>7769000</v>
      </c>
      <c r="CQ138" s="2">
        <v>12402800</v>
      </c>
      <c r="CR138" s="2">
        <v>6343100</v>
      </c>
      <c r="CS138" s="2">
        <v>4266800</v>
      </c>
      <c r="CT138" s="2">
        <v>5811900</v>
      </c>
      <c r="CU138" s="2">
        <v>7204000</v>
      </c>
      <c r="CV138" s="2">
        <v>11400100</v>
      </c>
      <c r="CW138" s="2">
        <v>5332400</v>
      </c>
      <c r="CX138" s="2">
        <v>3832500</v>
      </c>
      <c r="CY138" s="2">
        <v>8178800</v>
      </c>
      <c r="CZ138" s="2">
        <v>8223300</v>
      </c>
      <c r="DA138" s="2">
        <v>10508700</v>
      </c>
      <c r="DB138" s="2">
        <v>12439700</v>
      </c>
      <c r="DC138" s="2">
        <v>11716900</v>
      </c>
      <c r="DD138" s="2">
        <v>8524100</v>
      </c>
      <c r="DE138" s="2">
        <v>19545300</v>
      </c>
      <c r="DF138" s="2">
        <v>24564600</v>
      </c>
      <c r="DG138" s="2">
        <v>27466600</v>
      </c>
      <c r="DH138" s="2">
        <v>35490400</v>
      </c>
      <c r="DI138" s="2">
        <v>45767100</v>
      </c>
      <c r="DJ138" s="2">
        <v>30383300</v>
      </c>
      <c r="DK138" s="2">
        <v>42489900</v>
      </c>
      <c r="DL138" s="2">
        <v>25085600</v>
      </c>
      <c r="DM138" s="2">
        <v>15321300</v>
      </c>
      <c r="DN138" s="2">
        <v>33134000</v>
      </c>
      <c r="DO138" s="2">
        <v>5112500</v>
      </c>
      <c r="DP138" s="2">
        <v>759200</v>
      </c>
      <c r="DQ138" s="2">
        <v>3150300</v>
      </c>
      <c r="DR138" s="2">
        <v>47297400</v>
      </c>
      <c r="DS138" s="2">
        <v>40208200</v>
      </c>
      <c r="DT138" s="2">
        <v>14871500</v>
      </c>
      <c r="DU138" s="2">
        <v>1206100</v>
      </c>
      <c r="DV138" s="2">
        <v>16091700</v>
      </c>
      <c r="DW138" s="2">
        <v>28142100</v>
      </c>
      <c r="DX138" s="2">
        <v>73981900</v>
      </c>
      <c r="DY138" s="2">
        <v>34383200</v>
      </c>
      <c r="DZ138" s="2">
        <v>43934400</v>
      </c>
      <c r="EA138" s="2">
        <v>39444100</v>
      </c>
      <c r="EB138" s="2">
        <v>51455200</v>
      </c>
      <c r="EC138" s="2">
        <v>1079500</v>
      </c>
      <c r="ED138" s="2">
        <v>25557000</v>
      </c>
      <c r="EE138" s="2">
        <v>5682700</v>
      </c>
      <c r="EF138" s="2">
        <v>5564800</v>
      </c>
      <c r="EG138" s="2">
        <v>5901900</v>
      </c>
      <c r="EH138" s="2">
        <v>5895200</v>
      </c>
      <c r="EI138" s="2">
        <v>5425400</v>
      </c>
      <c r="EJ138" s="2">
        <v>3896800</v>
      </c>
      <c r="EK138" s="2">
        <v>7417500</v>
      </c>
      <c r="EL138" s="2">
        <v>11130000</v>
      </c>
      <c r="EM138" s="2">
        <v>5247800</v>
      </c>
      <c r="EN138" s="2">
        <v>3395100</v>
      </c>
      <c r="EO138" s="2">
        <v>2508700</v>
      </c>
      <c r="EP138" s="2">
        <v>2956700</v>
      </c>
      <c r="EQ138" s="2">
        <v>2377700</v>
      </c>
      <c r="ER138" s="2">
        <v>2102300</v>
      </c>
      <c r="ES138" s="2">
        <v>2173100</v>
      </c>
      <c r="ET138" s="2">
        <v>2947000</v>
      </c>
      <c r="EU138" s="2">
        <v>3114900</v>
      </c>
      <c r="EV138" s="2">
        <v>5098400</v>
      </c>
      <c r="EW138" s="2">
        <v>1898900</v>
      </c>
      <c r="EX138" s="2">
        <v>897600</v>
      </c>
      <c r="EY138" s="2">
        <v>1052700</v>
      </c>
      <c r="EZ138" s="2">
        <v>721200</v>
      </c>
      <c r="FA138" s="2">
        <v>971500</v>
      </c>
      <c r="FB138" s="2">
        <v>1314600</v>
      </c>
      <c r="FC138" s="2">
        <v>1176000</v>
      </c>
      <c r="FD138" s="2">
        <v>1633900</v>
      </c>
      <c r="FE138" s="2">
        <v>1773800</v>
      </c>
      <c r="FF138" s="2">
        <v>1479100</v>
      </c>
      <c r="FG138" s="2">
        <v>2724000</v>
      </c>
      <c r="FH138" s="2">
        <v>2623500</v>
      </c>
      <c r="FI138" s="2">
        <v>3270600</v>
      </c>
      <c r="FJ138" s="2">
        <v>2628200</v>
      </c>
      <c r="FK138" s="2">
        <v>1786200</v>
      </c>
      <c r="FL138" s="2">
        <v>3070800</v>
      </c>
      <c r="FM138" s="2">
        <v>3912900</v>
      </c>
      <c r="FN138" s="2">
        <v>7222900</v>
      </c>
      <c r="FO138" s="2">
        <v>9121800</v>
      </c>
      <c r="FP138" s="2">
        <v>19285800</v>
      </c>
      <c r="FQ138" s="2">
        <v>4416000</v>
      </c>
      <c r="FR138" s="2">
        <v>5418400</v>
      </c>
      <c r="FS138" s="2">
        <v>3720300</v>
      </c>
      <c r="FT138" s="2">
        <v>9349600</v>
      </c>
      <c r="FU138" s="2">
        <v>3113100</v>
      </c>
      <c r="FV138" s="2">
        <v>8348600</v>
      </c>
      <c r="FW138" s="2">
        <v>2539900</v>
      </c>
      <c r="FX138" s="2">
        <v>2899000</v>
      </c>
      <c r="FY138" s="2">
        <v>6749600</v>
      </c>
      <c r="FZ138" s="2">
        <v>8275500</v>
      </c>
      <c r="GA138" s="2">
        <v>28542800</v>
      </c>
      <c r="GB138" s="2">
        <v>20014700</v>
      </c>
      <c r="GC138" s="2">
        <v>861300</v>
      </c>
      <c r="GD138" s="2">
        <v>916400</v>
      </c>
      <c r="GE138" s="2">
        <v>844500</v>
      </c>
      <c r="GF138" s="2">
        <v>1429700</v>
      </c>
      <c r="GG138" s="2">
        <v>773200</v>
      </c>
      <c r="GH138" s="2">
        <v>855600</v>
      </c>
      <c r="GI138" s="2">
        <v>979700</v>
      </c>
      <c r="GJ138" s="2">
        <v>972300</v>
      </c>
      <c r="GK138" s="2">
        <v>1161100</v>
      </c>
      <c r="GL138" s="2">
        <v>1201200</v>
      </c>
      <c r="GM138" s="2">
        <v>668800</v>
      </c>
      <c r="GN138" s="2">
        <v>498100</v>
      </c>
      <c r="GO138" s="2">
        <v>915000</v>
      </c>
      <c r="GP138" s="2">
        <v>1154700</v>
      </c>
      <c r="GQ138" s="2">
        <v>1172000</v>
      </c>
      <c r="GR138" s="2">
        <v>689000</v>
      </c>
      <c r="GS138" s="2">
        <v>659800</v>
      </c>
      <c r="GT138" s="2">
        <v>564100</v>
      </c>
      <c r="GU138" s="2">
        <v>1162000</v>
      </c>
      <c r="GV138" s="2">
        <v>1033800</v>
      </c>
      <c r="GW138" s="2">
        <v>737000</v>
      </c>
      <c r="GX138" s="2">
        <v>918600</v>
      </c>
      <c r="GY138" s="2">
        <v>1011800</v>
      </c>
      <c r="GZ138" s="2">
        <v>1502000</v>
      </c>
      <c r="HA138" s="2">
        <v>958300</v>
      </c>
      <c r="HB138" s="2">
        <v>805700</v>
      </c>
      <c r="HC138" s="2">
        <v>1042400</v>
      </c>
      <c r="HD138" s="2">
        <v>719800</v>
      </c>
      <c r="HE138" s="2">
        <v>878900</v>
      </c>
      <c r="HF138" s="2">
        <v>1038800</v>
      </c>
      <c r="HG138" s="2">
        <v>515700</v>
      </c>
      <c r="HH138" s="2">
        <v>1038000</v>
      </c>
      <c r="HI138" s="2">
        <v>1081400</v>
      </c>
      <c r="HJ138" s="2">
        <v>1214500</v>
      </c>
      <c r="HK138" s="2">
        <v>695900</v>
      </c>
      <c r="HL138" s="2">
        <v>1324100</v>
      </c>
      <c r="HM138" s="2">
        <v>1649900</v>
      </c>
      <c r="HN138" s="2">
        <v>1880700</v>
      </c>
      <c r="HO138" s="2">
        <v>2820000</v>
      </c>
      <c r="HP138" s="2">
        <v>1484100</v>
      </c>
      <c r="HQ138" s="2">
        <v>1593300</v>
      </c>
      <c r="HR138" s="2">
        <v>1153300</v>
      </c>
      <c r="HS138" s="2">
        <v>1327200</v>
      </c>
      <c r="HT138" s="2">
        <v>1432300</v>
      </c>
      <c r="HU138" s="2">
        <v>1535400</v>
      </c>
      <c r="HV138" s="2">
        <v>2083900</v>
      </c>
      <c r="HW138" s="2">
        <v>2221500</v>
      </c>
      <c r="HX138" s="2">
        <v>1781700</v>
      </c>
      <c r="HY138" s="2">
        <v>1894500</v>
      </c>
      <c r="HZ138" s="2">
        <v>1908900</v>
      </c>
      <c r="IA138" s="2">
        <v>2245100</v>
      </c>
      <c r="IB138" s="2">
        <v>2839000</v>
      </c>
      <c r="IC138" s="2">
        <v>5325500</v>
      </c>
      <c r="ID138" s="2">
        <v>4233300</v>
      </c>
      <c r="IE138" s="2">
        <v>1528500</v>
      </c>
      <c r="IF138" s="2">
        <v>2017300</v>
      </c>
      <c r="IG138" s="2">
        <v>2489300</v>
      </c>
      <c r="IH138" s="2">
        <v>2419300</v>
      </c>
      <c r="II138" s="2">
        <v>1714500</v>
      </c>
      <c r="IJ138" s="2">
        <v>2144600</v>
      </c>
      <c r="IK138" s="2">
        <v>3476900</v>
      </c>
      <c r="IL138" s="2">
        <v>3217000</v>
      </c>
      <c r="IM138" s="2">
        <v>6891900</v>
      </c>
      <c r="IN138" s="2">
        <v>13673700</v>
      </c>
      <c r="IO138" s="2">
        <v>893700</v>
      </c>
      <c r="IP138" s="2">
        <v>758700</v>
      </c>
      <c r="IQ138" s="2">
        <v>1552000</v>
      </c>
      <c r="IR138" s="2">
        <v>1320700</v>
      </c>
      <c r="IS138" s="2">
        <v>799600</v>
      </c>
      <c r="IT138" s="2">
        <v>707300</v>
      </c>
    </row>
    <row r="139" spans="1:254" ht="15.9" customHeight="1">
      <c r="A139" s="390" t="s">
        <v>273</v>
      </c>
      <c r="B139" s="46" t="s">
        <v>274</v>
      </c>
      <c r="C139" s="50">
        <v>21300</v>
      </c>
      <c r="D139" s="199">
        <v>700</v>
      </c>
      <c r="E139" s="197">
        <v>20600</v>
      </c>
      <c r="F139" s="21">
        <v>53900</v>
      </c>
      <c r="G139" s="21">
        <v>91600</v>
      </c>
      <c r="H139" s="21">
        <v>45400</v>
      </c>
      <c r="I139" s="21">
        <v>79100</v>
      </c>
      <c r="J139" s="21">
        <v>53400</v>
      </c>
      <c r="K139" s="21">
        <v>143800</v>
      </c>
      <c r="L139" s="21">
        <v>38900</v>
      </c>
      <c r="M139" s="21">
        <v>21700</v>
      </c>
      <c r="N139" s="21">
        <v>46100</v>
      </c>
      <c r="O139" s="21">
        <v>34700</v>
      </c>
      <c r="P139" s="21">
        <v>32900</v>
      </c>
      <c r="Q139" s="21">
        <v>58000</v>
      </c>
      <c r="R139" s="21">
        <v>105900</v>
      </c>
      <c r="S139" s="21">
        <v>31900</v>
      </c>
      <c r="T139" s="21">
        <v>66500</v>
      </c>
      <c r="U139" s="21">
        <v>41900</v>
      </c>
      <c r="V139" s="21">
        <v>87400</v>
      </c>
      <c r="W139" s="21">
        <v>39500</v>
      </c>
      <c r="X139" s="21">
        <v>77900</v>
      </c>
      <c r="Y139" s="21">
        <v>79200</v>
      </c>
      <c r="Z139" s="21">
        <v>163800</v>
      </c>
      <c r="AA139" s="21">
        <v>91800</v>
      </c>
      <c r="AB139" s="21">
        <v>66300</v>
      </c>
      <c r="AC139" s="21">
        <v>58600</v>
      </c>
      <c r="AD139" s="21">
        <v>80500</v>
      </c>
      <c r="AE139" s="21">
        <v>56800</v>
      </c>
      <c r="AF139" s="21">
        <v>144000</v>
      </c>
      <c r="AG139" s="21">
        <v>118700</v>
      </c>
      <c r="AH139" s="21">
        <v>126300</v>
      </c>
      <c r="AI139" s="21">
        <v>140600</v>
      </c>
      <c r="AJ139" s="21">
        <v>90700</v>
      </c>
      <c r="AK139" s="21">
        <v>82900</v>
      </c>
      <c r="AL139" s="21">
        <v>111100</v>
      </c>
      <c r="AM139" s="21">
        <v>137000</v>
      </c>
      <c r="AN139" s="21">
        <v>243000</v>
      </c>
      <c r="AO139" s="21">
        <v>158400</v>
      </c>
      <c r="AP139" s="21">
        <v>339100</v>
      </c>
      <c r="AQ139" s="21">
        <v>647000</v>
      </c>
      <c r="AR139" s="21">
        <v>641000</v>
      </c>
      <c r="AS139" s="21">
        <v>408100</v>
      </c>
      <c r="AT139" s="21">
        <v>1155200</v>
      </c>
      <c r="AU139" s="21">
        <v>1285400</v>
      </c>
      <c r="AV139" s="21">
        <v>185500</v>
      </c>
      <c r="AW139" s="21">
        <v>75200</v>
      </c>
      <c r="AX139" s="21">
        <v>73100</v>
      </c>
      <c r="AY139" s="21">
        <v>78500</v>
      </c>
      <c r="AZ139" s="21">
        <v>142000</v>
      </c>
      <c r="BA139" s="21">
        <v>114300</v>
      </c>
      <c r="BB139" s="21">
        <v>112700</v>
      </c>
      <c r="BC139" s="21">
        <v>158700</v>
      </c>
      <c r="BD139" s="21">
        <v>159000</v>
      </c>
      <c r="BE139" s="21">
        <v>266100</v>
      </c>
      <c r="BF139" s="21">
        <v>139400</v>
      </c>
      <c r="BG139" s="21">
        <v>297300</v>
      </c>
      <c r="BH139" s="21">
        <v>225500</v>
      </c>
      <c r="BI139" s="21">
        <v>161700</v>
      </c>
      <c r="BJ139" s="21">
        <v>169000</v>
      </c>
      <c r="BK139" s="21">
        <v>233700</v>
      </c>
      <c r="BL139" s="21">
        <v>293300</v>
      </c>
      <c r="BM139" s="2">
        <v>578400</v>
      </c>
      <c r="BN139" s="2">
        <v>343000</v>
      </c>
      <c r="BO139" s="2">
        <v>429800</v>
      </c>
      <c r="BP139" s="2">
        <v>293200</v>
      </c>
      <c r="BQ139" s="2">
        <v>434700</v>
      </c>
      <c r="BR139" s="2">
        <v>598700</v>
      </c>
      <c r="BS139" s="2">
        <v>371300</v>
      </c>
      <c r="BT139" s="2">
        <v>534500</v>
      </c>
      <c r="BU139" s="2">
        <v>1336300</v>
      </c>
      <c r="BV139" s="2">
        <v>4025000</v>
      </c>
      <c r="BW139" s="2">
        <v>2677000</v>
      </c>
      <c r="BX139" s="2">
        <v>1272300</v>
      </c>
      <c r="BY139" s="2">
        <v>2627000</v>
      </c>
      <c r="BZ139" s="2">
        <v>4029000</v>
      </c>
      <c r="CA139" s="2">
        <v>3731800</v>
      </c>
      <c r="CB139" s="2">
        <v>572000</v>
      </c>
      <c r="CC139" s="2">
        <v>1949600</v>
      </c>
      <c r="CD139" s="2">
        <v>3452900</v>
      </c>
      <c r="CE139" s="2">
        <v>208800</v>
      </c>
      <c r="CF139" s="2">
        <v>2974500</v>
      </c>
      <c r="CG139" s="2">
        <v>840000</v>
      </c>
      <c r="CH139" s="2">
        <v>1289700</v>
      </c>
      <c r="CI139" s="2">
        <v>22300</v>
      </c>
      <c r="CJ139" s="2">
        <v>270300</v>
      </c>
      <c r="CK139" s="2">
        <v>434500</v>
      </c>
      <c r="CL139" s="2">
        <v>241500</v>
      </c>
      <c r="CM139" s="2">
        <v>229800</v>
      </c>
      <c r="CN139" s="2">
        <v>401100</v>
      </c>
      <c r="CO139" s="2">
        <v>690700</v>
      </c>
      <c r="CP139" s="2">
        <v>657500</v>
      </c>
      <c r="CQ139" s="2">
        <v>1894800</v>
      </c>
      <c r="CR139" s="2">
        <v>2768800</v>
      </c>
      <c r="CS139" s="2">
        <v>1202800</v>
      </c>
      <c r="CT139" s="2">
        <v>463400</v>
      </c>
      <c r="CU139" s="2">
        <v>1288400</v>
      </c>
      <c r="CV139" s="2">
        <v>938400</v>
      </c>
      <c r="CW139" s="2">
        <v>828500</v>
      </c>
      <c r="CX139" s="2">
        <v>257200</v>
      </c>
      <c r="CY139" s="2">
        <v>21000</v>
      </c>
      <c r="CZ139" s="2">
        <v>62800</v>
      </c>
      <c r="DA139" s="2">
        <v>22700</v>
      </c>
      <c r="DB139" s="2">
        <v>39300</v>
      </c>
      <c r="DC139" s="2">
        <v>33100</v>
      </c>
      <c r="DD139" s="2">
        <v>42300</v>
      </c>
      <c r="DE139" s="2">
        <v>55900</v>
      </c>
      <c r="DF139" s="2">
        <v>54700</v>
      </c>
      <c r="DG139" s="2">
        <v>49200</v>
      </c>
      <c r="DH139" s="2">
        <v>88700</v>
      </c>
      <c r="DI139" s="2">
        <v>71000</v>
      </c>
      <c r="DJ139" s="2">
        <v>46500</v>
      </c>
      <c r="DK139" s="2">
        <v>64400</v>
      </c>
      <c r="DL139" s="2">
        <v>107000</v>
      </c>
      <c r="DM139" s="2">
        <v>49300</v>
      </c>
      <c r="DN139" s="2">
        <v>68900</v>
      </c>
      <c r="DO139" s="2">
        <v>163700</v>
      </c>
      <c r="DP139" s="2">
        <v>97000</v>
      </c>
      <c r="DQ139" s="2">
        <v>70000</v>
      </c>
      <c r="DR139" s="2">
        <v>103800</v>
      </c>
      <c r="DS139" s="2">
        <v>106500</v>
      </c>
      <c r="DT139" s="2">
        <v>114900</v>
      </c>
      <c r="DU139" s="2">
        <v>304600</v>
      </c>
      <c r="DV139" s="2">
        <v>240800</v>
      </c>
      <c r="DW139" s="2">
        <v>531500</v>
      </c>
      <c r="DX139" s="2">
        <v>391400</v>
      </c>
      <c r="DY139" s="2">
        <v>1923900</v>
      </c>
      <c r="DZ139" s="2">
        <v>560100</v>
      </c>
      <c r="EA139" s="2">
        <v>51900</v>
      </c>
      <c r="EB139" s="2">
        <v>152800</v>
      </c>
      <c r="EC139" s="2">
        <v>40200</v>
      </c>
      <c r="ED139" s="2">
        <v>24900</v>
      </c>
      <c r="EE139" s="2">
        <v>99800</v>
      </c>
      <c r="EF139" s="2">
        <v>39900</v>
      </c>
      <c r="EG139" s="2">
        <v>60100</v>
      </c>
      <c r="EH139" s="2">
        <v>110900</v>
      </c>
      <c r="EI139" s="2">
        <v>172300</v>
      </c>
      <c r="EJ139" s="2">
        <v>577200</v>
      </c>
      <c r="EK139" s="2">
        <v>3379000</v>
      </c>
      <c r="EL139" s="2">
        <v>2021900</v>
      </c>
      <c r="EM139" s="2">
        <v>1985800</v>
      </c>
      <c r="EN139" s="2">
        <v>3118200</v>
      </c>
      <c r="EO139" s="2">
        <v>12300</v>
      </c>
      <c r="EP139" s="2">
        <v>5500</v>
      </c>
      <c r="EQ139" s="2">
        <v>5500</v>
      </c>
      <c r="ER139" s="2">
        <v>3000</v>
      </c>
      <c r="ES139" s="2">
        <v>6600</v>
      </c>
      <c r="ET139" s="2">
        <v>6000</v>
      </c>
      <c r="EU139" s="2">
        <v>3900</v>
      </c>
      <c r="EV139" s="2">
        <v>14500</v>
      </c>
      <c r="EW139" s="2">
        <v>11300</v>
      </c>
      <c r="EX139" s="2">
        <v>4000</v>
      </c>
      <c r="EY139" s="2">
        <v>11500</v>
      </c>
      <c r="EZ139" s="2">
        <v>5600</v>
      </c>
      <c r="FA139" s="2">
        <v>15600</v>
      </c>
      <c r="FB139" s="2">
        <v>6800</v>
      </c>
      <c r="FC139" s="2">
        <v>10300</v>
      </c>
      <c r="FD139" s="2">
        <v>10300</v>
      </c>
      <c r="FE139" s="2">
        <v>60000</v>
      </c>
      <c r="FF139" s="2">
        <v>44800</v>
      </c>
      <c r="FG139" s="2">
        <v>3100</v>
      </c>
      <c r="FH139" s="2">
        <v>2800</v>
      </c>
      <c r="FI139" s="2">
        <v>1800</v>
      </c>
      <c r="FJ139" s="2">
        <v>2300</v>
      </c>
      <c r="FK139" s="2">
        <v>3400</v>
      </c>
      <c r="FL139" s="2">
        <v>5700</v>
      </c>
      <c r="FM139" s="2">
        <v>8300</v>
      </c>
      <c r="FN139" s="2">
        <v>6300</v>
      </c>
      <c r="FO139" s="2">
        <v>1200</v>
      </c>
      <c r="FP139" s="2">
        <v>3700</v>
      </c>
      <c r="FQ139" s="2">
        <v>2900</v>
      </c>
      <c r="FR139" s="2">
        <v>2100</v>
      </c>
      <c r="FS139" s="2">
        <v>900</v>
      </c>
      <c r="FT139" s="2">
        <v>800</v>
      </c>
      <c r="FU139" s="2">
        <v>10900</v>
      </c>
      <c r="FV139" s="2">
        <v>500</v>
      </c>
      <c r="FW139" s="2">
        <v>3600</v>
      </c>
      <c r="FX139" s="2">
        <v>2100</v>
      </c>
      <c r="FY139" s="2">
        <v>900</v>
      </c>
      <c r="FZ139" s="2">
        <v>300</v>
      </c>
      <c r="GA139" s="2">
        <v>1700</v>
      </c>
      <c r="GB139" s="2">
        <v>8700</v>
      </c>
      <c r="GC139" s="2">
        <v>5000</v>
      </c>
      <c r="GD139" s="2">
        <v>3500</v>
      </c>
      <c r="GE139" s="2">
        <v>500</v>
      </c>
      <c r="GF139" s="2">
        <v>2800</v>
      </c>
      <c r="GG139" s="2">
        <v>2300</v>
      </c>
      <c r="GH139" s="2">
        <v>900</v>
      </c>
      <c r="GI139" s="2">
        <v>1100</v>
      </c>
      <c r="GJ139" s="2">
        <v>700</v>
      </c>
      <c r="GK139" s="2">
        <v>1500</v>
      </c>
      <c r="GL139" s="2">
        <v>1200</v>
      </c>
      <c r="GM139" s="2">
        <v>1400</v>
      </c>
      <c r="GN139" s="2">
        <v>2400</v>
      </c>
      <c r="GO139" s="2">
        <v>3400</v>
      </c>
      <c r="GP139" s="2">
        <v>1500</v>
      </c>
      <c r="GQ139" s="2">
        <v>1200</v>
      </c>
      <c r="GR139" s="2">
        <v>1800</v>
      </c>
      <c r="GS139" s="2">
        <v>1500</v>
      </c>
      <c r="GT139" s="2">
        <v>4900</v>
      </c>
      <c r="GU139" s="2">
        <v>3500</v>
      </c>
      <c r="GV139" s="2">
        <v>1900</v>
      </c>
      <c r="GW139" s="2">
        <v>2500</v>
      </c>
      <c r="GX139" s="2">
        <v>1200</v>
      </c>
      <c r="GY139" s="2">
        <v>1500</v>
      </c>
      <c r="GZ139" s="2">
        <v>6000</v>
      </c>
      <c r="HA139" s="2">
        <v>3000</v>
      </c>
      <c r="HB139" s="2">
        <v>1200</v>
      </c>
      <c r="HC139" s="2">
        <v>1000</v>
      </c>
      <c r="HD139" s="2">
        <v>1700</v>
      </c>
      <c r="HE139" s="2">
        <v>1900</v>
      </c>
      <c r="HF139" s="2">
        <v>5200</v>
      </c>
      <c r="HG139" s="2">
        <v>1500</v>
      </c>
      <c r="HH139" s="2">
        <v>1600</v>
      </c>
      <c r="HI139" s="2">
        <v>3500</v>
      </c>
      <c r="HJ139" s="2">
        <v>6100</v>
      </c>
      <c r="HK139" s="2">
        <v>5900</v>
      </c>
      <c r="HL139" s="2">
        <v>10700</v>
      </c>
      <c r="HM139" s="2">
        <v>62000</v>
      </c>
      <c r="HN139" s="2">
        <v>26100</v>
      </c>
      <c r="HO139" s="2">
        <v>6700</v>
      </c>
      <c r="HP139" s="2">
        <v>4700</v>
      </c>
      <c r="HQ139" s="2">
        <v>700</v>
      </c>
      <c r="HR139" s="2">
        <v>800</v>
      </c>
      <c r="HS139" s="2">
        <v>800</v>
      </c>
      <c r="HT139" s="2">
        <v>2200</v>
      </c>
      <c r="HU139" s="2">
        <v>1000</v>
      </c>
      <c r="HV139" s="2">
        <v>600</v>
      </c>
      <c r="HW139" s="2">
        <v>400</v>
      </c>
      <c r="HX139" s="2">
        <v>300</v>
      </c>
      <c r="HY139" s="2">
        <v>400</v>
      </c>
      <c r="HZ139" s="2">
        <v>800</v>
      </c>
      <c r="IA139" s="2">
        <v>3500</v>
      </c>
      <c r="IB139" s="2">
        <v>2600</v>
      </c>
      <c r="IC139" s="2">
        <v>3700</v>
      </c>
      <c r="ID139" s="2">
        <v>2800</v>
      </c>
      <c r="IE139" s="2">
        <v>400</v>
      </c>
      <c r="IF139" s="2">
        <v>500</v>
      </c>
      <c r="IG139" s="2">
        <v>2700</v>
      </c>
      <c r="IH139" s="2">
        <v>3000</v>
      </c>
      <c r="II139" s="2">
        <v>200</v>
      </c>
      <c r="IJ139" s="2">
        <v>1100</v>
      </c>
      <c r="IK139" s="2">
        <v>9200</v>
      </c>
      <c r="IL139" s="2">
        <v>8900</v>
      </c>
      <c r="IM139" s="2">
        <v>200</v>
      </c>
      <c r="IO139" s="2">
        <v>600</v>
      </c>
      <c r="IP139" s="2">
        <v>2300</v>
      </c>
      <c r="IQ139" s="2">
        <v>2500</v>
      </c>
      <c r="IR139" s="2">
        <v>2000</v>
      </c>
      <c r="IS139" s="2">
        <v>200</v>
      </c>
      <c r="IT139" s="2">
        <v>300</v>
      </c>
    </row>
    <row r="140" spans="1:254" ht="15.9" customHeight="1">
      <c r="A140" s="390" t="s">
        <v>275</v>
      </c>
      <c r="B140" s="46" t="s">
        <v>276</v>
      </c>
      <c r="C140" s="50">
        <v>5753000</v>
      </c>
      <c r="D140" s="199">
        <v>-7541400</v>
      </c>
      <c r="E140" s="197">
        <v>13294400</v>
      </c>
      <c r="F140" s="21">
        <v>14680500</v>
      </c>
      <c r="G140" s="21">
        <v>11086100</v>
      </c>
      <c r="H140" s="21">
        <v>6675800</v>
      </c>
      <c r="I140" s="21">
        <v>12254900</v>
      </c>
      <c r="J140" s="21">
        <v>30320900</v>
      </c>
      <c r="K140" s="21">
        <v>18349800</v>
      </c>
      <c r="L140" s="21">
        <v>9001700</v>
      </c>
      <c r="M140" s="21">
        <v>15737400</v>
      </c>
      <c r="N140" s="21">
        <v>4158200</v>
      </c>
      <c r="O140" s="21">
        <v>12403800</v>
      </c>
      <c r="P140" s="21">
        <v>17878000</v>
      </c>
      <c r="Q140" s="21">
        <v>14741500</v>
      </c>
      <c r="R140" s="21">
        <v>33377400</v>
      </c>
      <c r="S140" s="21">
        <v>31085200</v>
      </c>
      <c r="T140" s="21">
        <v>14627300</v>
      </c>
      <c r="U140" s="21">
        <v>20550900</v>
      </c>
      <c r="V140" s="21">
        <v>20807200</v>
      </c>
      <c r="W140" s="21">
        <v>49186900</v>
      </c>
      <c r="X140" s="21">
        <v>35542700</v>
      </c>
      <c r="Y140" s="21">
        <v>30689000</v>
      </c>
      <c r="Z140" s="21">
        <v>33247600</v>
      </c>
      <c r="AA140" s="21">
        <v>56564100</v>
      </c>
      <c r="AB140" s="21">
        <v>32992500</v>
      </c>
      <c r="AC140" s="21">
        <v>38938800</v>
      </c>
      <c r="AD140" s="21">
        <v>14280700</v>
      </c>
      <c r="AE140" s="21">
        <v>72380100</v>
      </c>
      <c r="AF140" s="21">
        <v>92256300</v>
      </c>
      <c r="AG140" s="21">
        <v>82725600</v>
      </c>
      <c r="AH140" s="21">
        <v>126015700</v>
      </c>
      <c r="AI140" s="21">
        <v>88839700</v>
      </c>
      <c r="AJ140" s="21">
        <v>101924000</v>
      </c>
      <c r="AK140" s="21">
        <v>122272500</v>
      </c>
      <c r="AL140" s="21">
        <v>94641300</v>
      </c>
      <c r="AM140" s="21">
        <v>88962200</v>
      </c>
      <c r="AN140" s="21">
        <v>38359900</v>
      </c>
      <c r="AO140" s="21">
        <v>81570400</v>
      </c>
      <c r="AP140" s="21">
        <v>95131300</v>
      </c>
      <c r="AQ140" s="21">
        <v>83888000</v>
      </c>
      <c r="AR140" s="21">
        <v>21777300</v>
      </c>
      <c r="AS140" s="21">
        <v>81595000</v>
      </c>
      <c r="AT140" s="21">
        <v>71661900</v>
      </c>
      <c r="AU140" s="21">
        <v>70580100</v>
      </c>
      <c r="AV140" s="21">
        <v>88068300</v>
      </c>
      <c r="AW140" s="21">
        <v>71927400</v>
      </c>
      <c r="AX140" s="21">
        <v>73229600</v>
      </c>
      <c r="AY140" s="21">
        <v>30508500</v>
      </c>
      <c r="AZ140" s="21">
        <v>64283000</v>
      </c>
      <c r="BA140" s="21">
        <v>85703300</v>
      </c>
      <c r="BB140" s="21">
        <v>71762100</v>
      </c>
      <c r="BC140" s="21">
        <v>29733900</v>
      </c>
      <c r="BD140" s="21">
        <v>64047700</v>
      </c>
      <c r="BE140" s="21">
        <v>59768300</v>
      </c>
      <c r="BF140" s="21">
        <v>72733800</v>
      </c>
      <c r="BG140" s="21">
        <v>74578500</v>
      </c>
      <c r="BH140" s="21">
        <v>65535900</v>
      </c>
      <c r="BI140" s="21">
        <v>56814500</v>
      </c>
      <c r="BJ140" s="21">
        <v>60043300</v>
      </c>
      <c r="BK140" s="21">
        <v>105673800</v>
      </c>
      <c r="BL140" s="21">
        <v>58783800</v>
      </c>
      <c r="BM140" s="2">
        <v>59422600</v>
      </c>
      <c r="BN140" s="2">
        <v>49363400</v>
      </c>
      <c r="BO140" s="2">
        <v>31333900</v>
      </c>
      <c r="BP140" s="2">
        <v>64516200</v>
      </c>
      <c r="BQ140" s="2">
        <v>35449100</v>
      </c>
      <c r="BR140" s="2">
        <v>120637600</v>
      </c>
      <c r="BS140" s="2">
        <v>286306400</v>
      </c>
      <c r="BT140" s="2">
        <v>42542100</v>
      </c>
      <c r="BU140" s="2">
        <v>57519300</v>
      </c>
      <c r="BV140" s="2">
        <v>54684500</v>
      </c>
      <c r="BW140" s="2">
        <v>60890200</v>
      </c>
      <c r="BX140" s="2">
        <v>51605500</v>
      </c>
      <c r="BY140" s="2">
        <v>101220300</v>
      </c>
      <c r="BZ140" s="2">
        <v>117693100</v>
      </c>
      <c r="CA140" s="2">
        <v>113528900</v>
      </c>
      <c r="CB140" s="2">
        <v>139485900</v>
      </c>
      <c r="CC140" s="2">
        <v>89688100</v>
      </c>
      <c r="CD140" s="2">
        <v>92525400</v>
      </c>
      <c r="CE140" s="2">
        <v>65724300</v>
      </c>
      <c r="CF140" s="2">
        <v>90051300</v>
      </c>
      <c r="CG140" s="2">
        <v>71728900</v>
      </c>
      <c r="CH140" s="2">
        <v>85258300</v>
      </c>
      <c r="CI140" s="2">
        <v>46067600</v>
      </c>
      <c r="CJ140" s="2">
        <v>76783400</v>
      </c>
      <c r="CK140" s="2">
        <v>148211400</v>
      </c>
      <c r="CL140" s="2">
        <v>275840000</v>
      </c>
      <c r="CM140" s="2">
        <v>160066100</v>
      </c>
      <c r="CN140" s="2">
        <v>41210800</v>
      </c>
      <c r="CO140" s="2">
        <v>62239900</v>
      </c>
      <c r="CP140" s="2">
        <v>63505800</v>
      </c>
      <c r="CQ140" s="2">
        <v>189722000</v>
      </c>
      <c r="CR140" s="2">
        <v>134971000</v>
      </c>
      <c r="CS140" s="2">
        <v>146736200</v>
      </c>
      <c r="CT140" s="2">
        <v>6978900</v>
      </c>
      <c r="CU140" s="2">
        <v>185127100</v>
      </c>
      <c r="CV140" s="2">
        <v>250079200</v>
      </c>
      <c r="CW140" s="2">
        <v>372489700</v>
      </c>
      <c r="CX140" s="2">
        <v>236881100</v>
      </c>
      <c r="CY140" s="2">
        <v>192399800</v>
      </c>
      <c r="CZ140" s="2">
        <v>266492300</v>
      </c>
      <c r="DA140" s="2">
        <v>677851900</v>
      </c>
      <c r="DB140" s="2">
        <v>407942300</v>
      </c>
      <c r="DC140" s="2">
        <v>363331200</v>
      </c>
      <c r="DD140" s="2">
        <v>142338900</v>
      </c>
      <c r="DE140" s="2">
        <v>29119400</v>
      </c>
      <c r="DF140" s="2">
        <v>34338700</v>
      </c>
      <c r="DG140" s="2">
        <v>137538400</v>
      </c>
      <c r="DH140" s="2">
        <v>177068100</v>
      </c>
      <c r="DI140" s="2">
        <v>180890300</v>
      </c>
      <c r="DJ140" s="2">
        <v>179966800</v>
      </c>
      <c r="DK140" s="2">
        <v>165219600</v>
      </c>
      <c r="DL140" s="2">
        <v>175422200</v>
      </c>
      <c r="DM140" s="2">
        <v>157894200</v>
      </c>
      <c r="DN140" s="2">
        <v>162598900</v>
      </c>
      <c r="DO140" s="2">
        <v>197370200</v>
      </c>
      <c r="DP140" s="2">
        <v>161170700</v>
      </c>
      <c r="DQ140" s="2">
        <v>142562800</v>
      </c>
      <c r="DR140" s="2">
        <v>117974000</v>
      </c>
      <c r="DS140" s="2">
        <v>118215900</v>
      </c>
      <c r="DT140" s="2">
        <v>120194500</v>
      </c>
      <c r="DU140" s="2">
        <v>160776700</v>
      </c>
      <c r="DV140" s="2">
        <v>143624000</v>
      </c>
      <c r="DW140" s="2">
        <v>140840500</v>
      </c>
      <c r="DX140" s="2">
        <v>115779800</v>
      </c>
      <c r="DY140" s="2">
        <v>124860900</v>
      </c>
      <c r="DZ140" s="2">
        <v>127703400</v>
      </c>
      <c r="EA140" s="2">
        <v>128731400</v>
      </c>
      <c r="EB140" s="2">
        <v>144640200</v>
      </c>
      <c r="EC140" s="2">
        <v>134226000</v>
      </c>
      <c r="ED140" s="2">
        <v>148792000</v>
      </c>
      <c r="EE140" s="2">
        <v>147023400</v>
      </c>
      <c r="EF140" s="2">
        <v>148885600</v>
      </c>
      <c r="EG140" s="2">
        <v>196475300</v>
      </c>
      <c r="EH140" s="2">
        <v>26399000</v>
      </c>
      <c r="EI140" s="2">
        <v>199006000</v>
      </c>
      <c r="EJ140" s="2">
        <v>231131200</v>
      </c>
      <c r="EK140" s="2">
        <v>181703700</v>
      </c>
      <c r="EL140" s="2">
        <v>217407500</v>
      </c>
      <c r="EM140" s="2">
        <v>256360900</v>
      </c>
      <c r="EN140" s="2">
        <v>269864300</v>
      </c>
      <c r="EO140" s="2">
        <v>267992400</v>
      </c>
      <c r="EP140" s="2">
        <v>308098200</v>
      </c>
      <c r="EQ140" s="2">
        <v>297317200</v>
      </c>
      <c r="ER140" s="2">
        <v>250555400</v>
      </c>
      <c r="ES140" s="2">
        <v>183361100</v>
      </c>
      <c r="ET140" s="2">
        <v>101901500</v>
      </c>
      <c r="EU140" s="2">
        <v>114475700</v>
      </c>
      <c r="EV140" s="2">
        <v>248963700</v>
      </c>
      <c r="EW140" s="2">
        <v>276887300</v>
      </c>
      <c r="EX140" s="2">
        <v>317701000</v>
      </c>
      <c r="EY140" s="2">
        <v>328904900</v>
      </c>
      <c r="EZ140" s="2">
        <v>336465600</v>
      </c>
      <c r="FA140" s="2">
        <v>299223500</v>
      </c>
      <c r="FB140" s="2">
        <v>281306700</v>
      </c>
      <c r="FC140" s="2">
        <v>335726700</v>
      </c>
      <c r="FD140" s="2">
        <v>342206100</v>
      </c>
      <c r="FE140" s="2">
        <v>333524500</v>
      </c>
      <c r="FF140" s="2">
        <v>39379100</v>
      </c>
      <c r="FG140" s="2">
        <v>308583200</v>
      </c>
      <c r="FH140" s="2">
        <v>382530500</v>
      </c>
      <c r="FI140" s="2">
        <v>346530500</v>
      </c>
      <c r="FJ140" s="2">
        <v>283423000</v>
      </c>
      <c r="FK140" s="2">
        <v>321308800</v>
      </c>
      <c r="FL140" s="2">
        <v>295634300</v>
      </c>
      <c r="FM140" s="2">
        <v>288316600</v>
      </c>
      <c r="FN140" s="2">
        <v>233383400</v>
      </c>
      <c r="FO140" s="2">
        <v>300878200</v>
      </c>
      <c r="FP140" s="2">
        <v>265820700</v>
      </c>
      <c r="FQ140" s="2">
        <v>300037900</v>
      </c>
      <c r="FR140" s="2">
        <v>257959000</v>
      </c>
      <c r="FS140" s="2">
        <v>282327700</v>
      </c>
      <c r="FT140" s="2">
        <v>265135700</v>
      </c>
      <c r="FU140" s="2">
        <v>301429300</v>
      </c>
      <c r="FV140" s="2">
        <v>311313800</v>
      </c>
      <c r="FW140" s="2">
        <v>264998500</v>
      </c>
      <c r="FX140" s="2">
        <v>284693300</v>
      </c>
      <c r="FY140" s="2">
        <v>246287900</v>
      </c>
      <c r="FZ140" s="2">
        <v>349446400</v>
      </c>
      <c r="GA140" s="2">
        <v>419333600</v>
      </c>
      <c r="GB140" s="2">
        <v>368629600</v>
      </c>
      <c r="GC140" s="2">
        <v>422797000</v>
      </c>
      <c r="GD140" s="2">
        <v>365230000</v>
      </c>
      <c r="GE140" s="2">
        <v>401770700</v>
      </c>
      <c r="GF140" s="2">
        <v>380345700</v>
      </c>
      <c r="GG140" s="2">
        <v>366532200</v>
      </c>
      <c r="GH140" s="2">
        <v>300665900</v>
      </c>
      <c r="GI140" s="2">
        <v>354345100</v>
      </c>
      <c r="GJ140" s="2">
        <v>357308100</v>
      </c>
      <c r="GK140" s="2">
        <v>403246300</v>
      </c>
      <c r="GL140" s="2">
        <v>15584100</v>
      </c>
      <c r="GM140" s="2">
        <v>372096100</v>
      </c>
      <c r="GN140" s="2">
        <v>394145500</v>
      </c>
      <c r="GO140" s="2">
        <v>330688000</v>
      </c>
      <c r="GP140" s="2">
        <v>361354400</v>
      </c>
      <c r="GQ140" s="2">
        <v>21869900</v>
      </c>
      <c r="GR140" s="2">
        <v>268890500</v>
      </c>
      <c r="GS140" s="2">
        <v>293056700</v>
      </c>
      <c r="GT140" s="2">
        <v>283971300</v>
      </c>
      <c r="GU140" s="2">
        <v>274749400</v>
      </c>
      <c r="GV140" s="2">
        <v>283682400</v>
      </c>
      <c r="GW140" s="2">
        <v>340426200</v>
      </c>
      <c r="GX140" s="2">
        <v>42667200</v>
      </c>
      <c r="GY140" s="2">
        <v>212908900</v>
      </c>
      <c r="GZ140" s="2">
        <v>275705900</v>
      </c>
      <c r="HA140" s="2">
        <v>242212000</v>
      </c>
      <c r="HB140" s="2">
        <v>212603700</v>
      </c>
      <c r="HC140" s="2">
        <v>21644600</v>
      </c>
      <c r="HD140" s="2">
        <v>22694400</v>
      </c>
      <c r="HE140" s="2">
        <v>41375800</v>
      </c>
      <c r="HF140" s="2">
        <v>25432200</v>
      </c>
      <c r="HG140" s="2">
        <v>41325300</v>
      </c>
      <c r="HH140" s="2">
        <v>36108000</v>
      </c>
      <c r="HI140" s="2">
        <v>47360300</v>
      </c>
      <c r="HJ140" s="2">
        <v>71003100</v>
      </c>
      <c r="HK140" s="2">
        <v>57680100</v>
      </c>
      <c r="HL140" s="2">
        <v>407371400</v>
      </c>
      <c r="HM140" s="2">
        <v>288975400</v>
      </c>
      <c r="HN140" s="2">
        <v>293373600</v>
      </c>
      <c r="HO140" s="2">
        <v>272863900</v>
      </c>
      <c r="HP140" s="2">
        <v>291732600</v>
      </c>
      <c r="HQ140" s="2">
        <v>280600500</v>
      </c>
      <c r="HR140" s="2">
        <v>298947800</v>
      </c>
      <c r="HS140" s="2">
        <v>251029000</v>
      </c>
      <c r="HT140" s="2">
        <v>274574600</v>
      </c>
      <c r="HU140" s="2">
        <v>277690500</v>
      </c>
      <c r="HV140" s="2">
        <v>261129900</v>
      </c>
      <c r="HW140" s="2">
        <v>272471100</v>
      </c>
      <c r="HX140" s="2">
        <v>211899200</v>
      </c>
      <c r="HY140" s="2">
        <v>217647000</v>
      </c>
      <c r="HZ140" s="2">
        <v>218435200</v>
      </c>
      <c r="IA140" s="2">
        <v>221259900</v>
      </c>
      <c r="IB140" s="2">
        <v>237424300</v>
      </c>
      <c r="IC140" s="2">
        <v>218711900</v>
      </c>
      <c r="ID140" s="2">
        <v>240375800</v>
      </c>
      <c r="IE140" s="2">
        <v>218733100</v>
      </c>
      <c r="IF140" s="2">
        <v>244300400</v>
      </c>
      <c r="IG140" s="2">
        <v>236525200</v>
      </c>
      <c r="IH140" s="2">
        <v>195674200</v>
      </c>
      <c r="II140" s="2">
        <v>162675000</v>
      </c>
      <c r="IJ140" s="2">
        <v>165863200</v>
      </c>
      <c r="IK140" s="2">
        <v>200609700</v>
      </c>
      <c r="IL140" s="2">
        <v>186949500</v>
      </c>
      <c r="IM140" s="2">
        <v>191878900</v>
      </c>
      <c r="IN140" s="2">
        <v>199305700</v>
      </c>
      <c r="IO140" s="2">
        <v>181394700</v>
      </c>
      <c r="IP140" s="2">
        <v>198873300</v>
      </c>
      <c r="IQ140" s="2">
        <v>145651800</v>
      </c>
      <c r="IR140" s="2">
        <v>170132800</v>
      </c>
      <c r="IS140" s="2">
        <v>162170600</v>
      </c>
      <c r="IT140" s="2">
        <v>158161400</v>
      </c>
    </row>
    <row r="141" spans="1:254" ht="15.9" customHeight="1">
      <c r="A141" s="390" t="s">
        <v>277</v>
      </c>
      <c r="B141" s="46" t="s">
        <v>278</v>
      </c>
      <c r="C141" s="50">
        <v>1063800</v>
      </c>
      <c r="D141" s="199">
        <v>-523900</v>
      </c>
      <c r="E141" s="197">
        <v>1587700</v>
      </c>
      <c r="F141" s="21">
        <v>3860400</v>
      </c>
      <c r="G141" s="21">
        <v>2502200</v>
      </c>
      <c r="H141" s="21">
        <v>1889200</v>
      </c>
      <c r="I141" s="21">
        <v>4526000</v>
      </c>
      <c r="J141" s="21">
        <v>3061600</v>
      </c>
      <c r="K141" s="21">
        <v>3647200</v>
      </c>
      <c r="L141" s="21">
        <v>2293900</v>
      </c>
      <c r="M141" s="21">
        <v>2092200</v>
      </c>
      <c r="N141" s="21">
        <v>1816300</v>
      </c>
      <c r="O141" s="21">
        <v>4041700</v>
      </c>
      <c r="P141" s="21">
        <v>3105700</v>
      </c>
      <c r="Q141" s="21">
        <v>3180900</v>
      </c>
      <c r="R141" s="21">
        <v>6741400</v>
      </c>
      <c r="S141" s="21">
        <v>5229000</v>
      </c>
      <c r="T141" s="21">
        <v>1055900</v>
      </c>
      <c r="U141" s="21">
        <v>1834200</v>
      </c>
      <c r="V141" s="21">
        <v>5622800</v>
      </c>
      <c r="W141" s="21">
        <v>1232100</v>
      </c>
      <c r="X141" s="21">
        <v>1263400</v>
      </c>
      <c r="Y141" s="21">
        <v>1938400</v>
      </c>
      <c r="Z141" s="21">
        <v>1684300</v>
      </c>
      <c r="AA141" s="21">
        <v>4010100</v>
      </c>
      <c r="AB141" s="21">
        <v>3256100</v>
      </c>
      <c r="AC141" s="21">
        <v>2303000</v>
      </c>
      <c r="AD141" s="21">
        <v>2044300</v>
      </c>
      <c r="AE141" s="21">
        <v>2559700</v>
      </c>
      <c r="AF141" s="21">
        <v>4119000</v>
      </c>
      <c r="AG141" s="21">
        <v>7652200</v>
      </c>
      <c r="AH141" s="21">
        <v>7253000</v>
      </c>
      <c r="AI141" s="21">
        <v>6174200</v>
      </c>
      <c r="AJ141" s="21">
        <v>10261400</v>
      </c>
      <c r="AK141" s="21">
        <v>1676400</v>
      </c>
      <c r="AL141" s="21">
        <v>4760200</v>
      </c>
      <c r="AM141" s="21">
        <v>4778100</v>
      </c>
      <c r="AN141" s="21">
        <v>4464000</v>
      </c>
      <c r="AO141" s="21">
        <v>3641400</v>
      </c>
      <c r="AP141" s="21">
        <v>5823400</v>
      </c>
      <c r="AQ141" s="21">
        <v>7206800</v>
      </c>
      <c r="AR141" s="21">
        <v>5654700</v>
      </c>
      <c r="AS141" s="21">
        <v>4275000</v>
      </c>
      <c r="AT141" s="21">
        <v>2722100</v>
      </c>
      <c r="AU141" s="21">
        <v>3703900</v>
      </c>
      <c r="AV141" s="21">
        <v>2707400</v>
      </c>
      <c r="AW141" s="21">
        <v>2977900</v>
      </c>
      <c r="AX141" s="21">
        <v>5276300</v>
      </c>
      <c r="AY141" s="21">
        <v>9333700</v>
      </c>
      <c r="AZ141" s="21">
        <v>3772200</v>
      </c>
      <c r="BA141" s="21">
        <v>6206100</v>
      </c>
      <c r="BB141" s="21">
        <v>10123800</v>
      </c>
      <c r="BC141" s="21">
        <v>8264500</v>
      </c>
      <c r="BD141" s="21">
        <v>7776000</v>
      </c>
      <c r="BE141" s="21">
        <v>10945800</v>
      </c>
      <c r="BF141" s="21">
        <v>22249700</v>
      </c>
      <c r="BG141" s="21">
        <v>28238900</v>
      </c>
      <c r="BH141" s="21">
        <v>28690800</v>
      </c>
      <c r="BI141" s="21">
        <v>31866100</v>
      </c>
      <c r="BJ141" s="21">
        <v>14634700</v>
      </c>
      <c r="BK141" s="21">
        <v>13178900</v>
      </c>
      <c r="BL141" s="21">
        <v>3773000</v>
      </c>
      <c r="BM141" s="2">
        <v>3198400</v>
      </c>
      <c r="BN141" s="2">
        <v>7128600</v>
      </c>
      <c r="BO141" s="2">
        <v>12306600</v>
      </c>
      <c r="BP141" s="2">
        <v>21634400</v>
      </c>
      <c r="BQ141" s="2">
        <v>6866100</v>
      </c>
      <c r="BR141" s="2">
        <v>6150200</v>
      </c>
      <c r="BS141" s="2">
        <v>4011900</v>
      </c>
      <c r="BT141" s="2">
        <v>4160600</v>
      </c>
      <c r="BU141" s="2">
        <v>9398000</v>
      </c>
      <c r="BV141" s="2">
        <v>5229600</v>
      </c>
      <c r="BW141" s="2">
        <v>15724700</v>
      </c>
      <c r="BX141" s="2">
        <v>10711900</v>
      </c>
      <c r="BY141" s="2">
        <v>23584500</v>
      </c>
      <c r="BZ141" s="2">
        <v>10246600</v>
      </c>
      <c r="CA141" s="2">
        <v>5674400</v>
      </c>
      <c r="CB141" s="2">
        <v>12719600</v>
      </c>
      <c r="CC141" s="2">
        <v>12781300</v>
      </c>
      <c r="CD141" s="2">
        <v>27264300</v>
      </c>
      <c r="CE141" s="2">
        <v>10198100</v>
      </c>
      <c r="CF141" s="2">
        <v>7010600</v>
      </c>
      <c r="CG141" s="2">
        <v>3332200</v>
      </c>
      <c r="CH141" s="2">
        <v>5049900</v>
      </c>
      <c r="CI141" s="2">
        <v>3281300</v>
      </c>
      <c r="CJ141" s="2">
        <v>5145400</v>
      </c>
      <c r="CK141" s="2">
        <v>4347000</v>
      </c>
      <c r="CL141" s="2">
        <v>6232600</v>
      </c>
      <c r="CM141" s="2">
        <v>6677600</v>
      </c>
      <c r="CN141" s="2">
        <v>9110900</v>
      </c>
      <c r="CO141" s="2">
        <v>10056300</v>
      </c>
      <c r="CP141" s="2">
        <v>10874200</v>
      </c>
      <c r="CQ141" s="2">
        <v>9585600</v>
      </c>
      <c r="CR141" s="2">
        <v>10809600</v>
      </c>
      <c r="CS141" s="2">
        <v>10931600</v>
      </c>
      <c r="CT141" s="2">
        <v>11264200</v>
      </c>
      <c r="CU141" s="2">
        <v>15979900</v>
      </c>
      <c r="CV141" s="2">
        <v>24986800</v>
      </c>
      <c r="CW141" s="2">
        <v>32272500</v>
      </c>
      <c r="CX141" s="2">
        <v>15285300</v>
      </c>
      <c r="CY141" s="2">
        <v>28227500</v>
      </c>
      <c r="CZ141" s="2">
        <v>341300</v>
      </c>
      <c r="DA141" s="2">
        <v>12595600</v>
      </c>
      <c r="DB141" s="2">
        <v>8776300</v>
      </c>
      <c r="DC141" s="2">
        <v>7072000</v>
      </c>
      <c r="DD141" s="2">
        <v>11169200</v>
      </c>
      <c r="DE141" s="2">
        <v>16879800</v>
      </c>
      <c r="DF141" s="2">
        <v>10545500</v>
      </c>
      <c r="DG141" s="2">
        <v>17227200</v>
      </c>
      <c r="DH141" s="2">
        <v>4899700</v>
      </c>
      <c r="DI141" s="2">
        <v>7107200</v>
      </c>
      <c r="DJ141" s="2">
        <v>5034500</v>
      </c>
      <c r="DK141" s="2">
        <v>3422500</v>
      </c>
      <c r="DL141" s="2">
        <v>3414000</v>
      </c>
      <c r="DM141" s="2">
        <v>5362500</v>
      </c>
      <c r="DN141" s="2">
        <v>8742400</v>
      </c>
      <c r="DO141" s="2">
        <v>2345800</v>
      </c>
      <c r="DP141" s="2">
        <v>8553400</v>
      </c>
      <c r="DQ141" s="2">
        <v>7495000</v>
      </c>
      <c r="DR141" s="2">
        <v>5901100</v>
      </c>
      <c r="DS141" s="2">
        <v>3104000</v>
      </c>
      <c r="DT141" s="2">
        <v>4904300</v>
      </c>
      <c r="DU141" s="2">
        <v>13105600</v>
      </c>
      <c r="DV141" s="2">
        <v>11800300</v>
      </c>
      <c r="DW141" s="2">
        <v>7805200</v>
      </c>
      <c r="DX141" s="2">
        <v>10183400</v>
      </c>
      <c r="DY141" s="2">
        <v>4485700</v>
      </c>
      <c r="DZ141" s="2">
        <v>7128600</v>
      </c>
      <c r="EA141" s="2">
        <v>2335300</v>
      </c>
      <c r="EB141" s="2">
        <v>1083300</v>
      </c>
      <c r="EC141" s="2">
        <v>863000</v>
      </c>
      <c r="ED141" s="2">
        <v>752300</v>
      </c>
      <c r="EE141" s="2">
        <v>828200</v>
      </c>
      <c r="EF141" s="2">
        <v>838100</v>
      </c>
      <c r="EG141" s="2">
        <v>1211700</v>
      </c>
      <c r="EH141" s="2">
        <v>2220400</v>
      </c>
      <c r="EI141" s="2">
        <v>1170900</v>
      </c>
      <c r="EJ141" s="2">
        <v>1819000</v>
      </c>
      <c r="EK141" s="2">
        <v>4329400</v>
      </c>
      <c r="EL141" s="2">
        <v>6287700</v>
      </c>
      <c r="EM141" s="2">
        <v>1324400</v>
      </c>
      <c r="EN141" s="2">
        <v>2658200</v>
      </c>
      <c r="EO141" s="2">
        <v>667300</v>
      </c>
      <c r="EP141" s="2">
        <v>952100</v>
      </c>
      <c r="EQ141" s="2">
        <v>4163000</v>
      </c>
      <c r="ER141" s="2">
        <v>438000</v>
      </c>
      <c r="ES141" s="2">
        <v>432900</v>
      </c>
      <c r="ET141" s="2">
        <v>189600</v>
      </c>
      <c r="EU141" s="2">
        <v>384400</v>
      </c>
      <c r="EV141" s="2">
        <v>416700</v>
      </c>
      <c r="EW141" s="2">
        <v>408600</v>
      </c>
      <c r="EX141" s="2">
        <v>403200</v>
      </c>
      <c r="EY141" s="2">
        <v>355100</v>
      </c>
      <c r="EZ141" s="2">
        <v>523500</v>
      </c>
      <c r="FA141" s="2">
        <v>521700</v>
      </c>
      <c r="FB141" s="2">
        <v>427300</v>
      </c>
      <c r="FC141" s="2">
        <v>428500</v>
      </c>
      <c r="FD141" s="2">
        <v>264800</v>
      </c>
      <c r="FE141" s="2">
        <v>284600</v>
      </c>
      <c r="FF141" s="2">
        <v>408600</v>
      </c>
      <c r="FG141" s="2">
        <v>457600</v>
      </c>
      <c r="FH141" s="2">
        <v>271600</v>
      </c>
      <c r="FI141" s="2">
        <v>272200</v>
      </c>
      <c r="FJ141" s="2">
        <v>542000</v>
      </c>
      <c r="FK141" s="2">
        <v>199700</v>
      </c>
      <c r="FL141" s="2">
        <v>129500</v>
      </c>
      <c r="FM141" s="2">
        <v>193600</v>
      </c>
      <c r="FN141" s="2">
        <v>472200</v>
      </c>
      <c r="FO141" s="2">
        <v>592400</v>
      </c>
      <c r="FP141" s="2">
        <v>485900</v>
      </c>
      <c r="FQ141" s="2">
        <v>846100</v>
      </c>
      <c r="FR141" s="2">
        <v>936800</v>
      </c>
      <c r="FS141" s="2">
        <v>310200</v>
      </c>
      <c r="FT141" s="2">
        <v>729100</v>
      </c>
      <c r="FU141" s="2">
        <v>525700</v>
      </c>
      <c r="FV141" s="2">
        <v>376800</v>
      </c>
      <c r="FW141" s="2">
        <v>360800</v>
      </c>
      <c r="FX141" s="2">
        <v>744000</v>
      </c>
      <c r="FY141" s="2">
        <v>406300</v>
      </c>
      <c r="FZ141" s="2">
        <v>271400</v>
      </c>
      <c r="GA141" s="2">
        <v>222100</v>
      </c>
      <c r="GB141" s="2">
        <v>252500</v>
      </c>
      <c r="GC141" s="2">
        <v>184400</v>
      </c>
      <c r="GD141" s="2">
        <v>369400</v>
      </c>
      <c r="GE141" s="2">
        <v>284400</v>
      </c>
      <c r="GF141" s="2">
        <v>464100</v>
      </c>
      <c r="GG141" s="2">
        <v>487700</v>
      </c>
      <c r="GH141" s="2">
        <v>435900</v>
      </c>
      <c r="GI141" s="2">
        <v>445600</v>
      </c>
      <c r="GJ141" s="2">
        <v>479700</v>
      </c>
      <c r="GK141" s="2">
        <v>377200</v>
      </c>
      <c r="GL141" s="2">
        <v>934300</v>
      </c>
      <c r="GM141" s="2">
        <v>528800</v>
      </c>
      <c r="GN141" s="2">
        <v>475000</v>
      </c>
      <c r="GO141" s="2">
        <v>359300</v>
      </c>
      <c r="GP141" s="2">
        <v>516800</v>
      </c>
      <c r="GQ141" s="2">
        <v>844200</v>
      </c>
      <c r="GR141" s="2">
        <v>691900</v>
      </c>
      <c r="GS141" s="2">
        <v>718900</v>
      </c>
      <c r="GT141" s="2">
        <v>619700</v>
      </c>
      <c r="GU141" s="2">
        <v>1289900</v>
      </c>
      <c r="GV141" s="2">
        <v>607400</v>
      </c>
      <c r="GW141" s="2">
        <v>608100</v>
      </c>
      <c r="GX141" s="2">
        <v>959200</v>
      </c>
      <c r="GY141" s="2">
        <v>1043600</v>
      </c>
      <c r="GZ141" s="2">
        <v>1948300</v>
      </c>
      <c r="HA141" s="2">
        <v>951300</v>
      </c>
      <c r="HB141" s="2">
        <v>892700</v>
      </c>
      <c r="HC141" s="2">
        <v>873700</v>
      </c>
      <c r="HD141" s="2">
        <v>840700</v>
      </c>
      <c r="HE141" s="2">
        <v>395800</v>
      </c>
      <c r="HF141" s="2">
        <v>606500</v>
      </c>
      <c r="HG141" s="2">
        <v>1214400</v>
      </c>
      <c r="HH141" s="2">
        <v>1053500</v>
      </c>
      <c r="HI141" s="2">
        <v>3272100</v>
      </c>
      <c r="HJ141" s="2">
        <v>5056200</v>
      </c>
      <c r="HK141" s="2">
        <v>426700</v>
      </c>
      <c r="HL141" s="2">
        <v>718600</v>
      </c>
      <c r="HM141" s="2">
        <v>878900</v>
      </c>
      <c r="HN141" s="2">
        <v>1781200</v>
      </c>
      <c r="HO141" s="2">
        <v>3702100</v>
      </c>
      <c r="HP141" s="2">
        <v>756100</v>
      </c>
      <c r="HQ141" s="2">
        <v>697800</v>
      </c>
      <c r="HR141" s="2">
        <v>669300</v>
      </c>
      <c r="HS141" s="2">
        <v>553600</v>
      </c>
      <c r="HT141" s="2">
        <v>295100</v>
      </c>
      <c r="HU141" s="2">
        <v>367900</v>
      </c>
      <c r="HV141" s="2">
        <v>331700</v>
      </c>
      <c r="HW141" s="2">
        <v>579100</v>
      </c>
      <c r="HX141" s="2">
        <v>630500</v>
      </c>
      <c r="HY141" s="2">
        <v>1091800</v>
      </c>
      <c r="HZ141" s="2">
        <v>684900</v>
      </c>
      <c r="IA141" s="2">
        <v>680300</v>
      </c>
      <c r="IB141" s="2">
        <v>1819600</v>
      </c>
      <c r="IC141" s="2">
        <v>1980800</v>
      </c>
      <c r="ID141" s="2">
        <v>3046500</v>
      </c>
      <c r="IE141" s="2">
        <v>6261100</v>
      </c>
      <c r="IF141" s="2">
        <v>6629300</v>
      </c>
      <c r="IG141" s="2">
        <v>1065700</v>
      </c>
      <c r="IH141" s="2">
        <v>797000</v>
      </c>
      <c r="II141" s="2">
        <v>491900</v>
      </c>
      <c r="IJ141" s="2">
        <v>1342200</v>
      </c>
      <c r="IK141" s="2">
        <v>1489100</v>
      </c>
      <c r="IL141" s="2">
        <v>583900</v>
      </c>
      <c r="IM141" s="2">
        <v>491000</v>
      </c>
      <c r="IN141" s="2">
        <v>504500</v>
      </c>
      <c r="IO141" s="2">
        <v>1726000</v>
      </c>
      <c r="IP141" s="2">
        <v>840000</v>
      </c>
      <c r="IQ141" s="2">
        <v>263500</v>
      </c>
      <c r="IR141" s="2">
        <v>797200</v>
      </c>
      <c r="IS141" s="2">
        <v>244600</v>
      </c>
      <c r="IT141" s="2">
        <v>707000</v>
      </c>
    </row>
    <row r="142" spans="1:254" ht="15.9" customHeight="1">
      <c r="A142" s="390" t="s">
        <v>279</v>
      </c>
      <c r="B142" s="46" t="inlineStr">
        <is>
          <t>第一三共</t>
        </is>
      </c>
      <c r="C142" s="50">
        <v>3007600</v>
      </c>
      <c r="D142" s="199">
        <v>-3874300</v>
      </c>
      <c r="E142" s="21">
        <v>6881900</v>
      </c>
      <c r="F142" s="21">
        <v>6793900</v>
      </c>
      <c r="G142" s="21">
        <v>8590700</v>
      </c>
      <c r="H142" s="21">
        <v>9426700</v>
      </c>
      <c r="I142" s="21">
        <v>18478700</v>
      </c>
      <c r="J142" s="21">
        <v>8119600</v>
      </c>
      <c r="K142" s="21">
        <v>5987900</v>
      </c>
      <c r="L142" s="21">
        <v>6996900</v>
      </c>
      <c r="M142" s="21">
        <v>5250200</v>
      </c>
      <c r="N142" s="21">
        <v>4708200</v>
      </c>
      <c r="O142" s="21">
        <v>3912300</v>
      </c>
      <c r="P142" s="21">
        <v>5301200</v>
      </c>
      <c r="Q142" s="21">
        <v>7221200</v>
      </c>
      <c r="R142" s="21">
        <v>7631200</v>
      </c>
      <c r="S142" s="21">
        <v>5675000</v>
      </c>
      <c r="T142" s="21">
        <v>4674100</v>
      </c>
      <c r="U142" s="21">
        <v>5049200</v>
      </c>
      <c r="V142" s="21">
        <v>4511500</v>
      </c>
      <c r="W142" s="21">
        <v>6031100</v>
      </c>
      <c r="X142" s="21">
        <v>4418900</v>
      </c>
      <c r="Y142" s="21">
        <v>6159900</v>
      </c>
      <c r="Z142" s="21">
        <v>7719700</v>
      </c>
      <c r="AA142" s="21">
        <v>11572800</v>
      </c>
      <c r="AB142" s="21">
        <v>13927700</v>
      </c>
      <c r="AC142" s="21">
        <v>4718800</v>
      </c>
      <c r="AD142" s="21">
        <v>3948600</v>
      </c>
      <c r="AE142" s="21">
        <v>6414200</v>
      </c>
      <c r="AF142" s="21">
        <v>6823900</v>
      </c>
      <c r="AG142" s="21">
        <v>3877100</v>
      </c>
      <c r="AH142" s="21">
        <v>4569200</v>
      </c>
      <c r="AI142" s="21">
        <v>5119400</v>
      </c>
      <c r="AJ142" s="21">
        <v>4870400</v>
      </c>
      <c r="AK142" s="21">
        <v>4584300</v>
      </c>
      <c r="AL142" s="21">
        <v>12977700</v>
      </c>
      <c r="AM142" s="21">
        <v>8994100</v>
      </c>
      <c r="AN142" s="21">
        <v>7992100</v>
      </c>
      <c r="AO142" s="21">
        <v>5513800</v>
      </c>
      <c r="AP142" s="21">
        <v>6168200</v>
      </c>
      <c r="AQ142" s="21">
        <v>7587700</v>
      </c>
      <c r="AR142" s="21">
        <v>6121800</v>
      </c>
      <c r="AS142" s="21">
        <v>8162700</v>
      </c>
      <c r="AT142" s="21">
        <v>7770900</v>
      </c>
      <c r="AU142" s="21">
        <v>7893600</v>
      </c>
      <c r="AV142" s="21">
        <v>12276100</v>
      </c>
      <c r="AW142" s="21">
        <v>13801100</v>
      </c>
      <c r="AX142" s="21">
        <v>7367200</v>
      </c>
      <c r="AY142" s="21">
        <v>7108300</v>
      </c>
      <c r="AZ142" s="21">
        <v>7616200</v>
      </c>
      <c r="BA142" s="21">
        <v>19725400</v>
      </c>
      <c r="BB142" s="21">
        <v>6353800</v>
      </c>
      <c r="BC142" s="21">
        <v>6112300</v>
      </c>
      <c r="BD142" s="21">
        <v>5317600</v>
      </c>
      <c r="BE142" s="21">
        <v>7149800</v>
      </c>
      <c r="BF142" s="21">
        <v>5618500</v>
      </c>
      <c r="BG142" s="21">
        <v>6512900</v>
      </c>
      <c r="BH142" s="21">
        <v>8039200</v>
      </c>
      <c r="BI142" s="21">
        <v>8106600</v>
      </c>
      <c r="BJ142" s="21">
        <v>5616100</v>
      </c>
      <c r="BK142" s="21">
        <v>8793800</v>
      </c>
      <c r="BL142" s="21">
        <v>10516700</v>
      </c>
      <c r="BM142" s="2">
        <v>7061800</v>
      </c>
      <c r="BN142" s="2">
        <v>13241500</v>
      </c>
      <c r="BO142" s="2">
        <v>11532500</v>
      </c>
      <c r="BP142" s="2">
        <v>12477400</v>
      </c>
      <c r="BQ142" s="2">
        <v>14251700</v>
      </c>
      <c r="BR142" s="2">
        <v>7940900</v>
      </c>
      <c r="BS142" s="2">
        <v>10441900</v>
      </c>
      <c r="BT142" s="2">
        <v>13321300</v>
      </c>
      <c r="BU142" s="2">
        <v>16617200</v>
      </c>
      <c r="BV142" s="2">
        <v>25238300</v>
      </c>
      <c r="BW142" s="2">
        <v>6290000</v>
      </c>
      <c r="BX142" s="2">
        <v>6375400</v>
      </c>
      <c r="BY142" s="2">
        <v>5436700</v>
      </c>
      <c r="BZ142" s="2">
        <v>7280300</v>
      </c>
      <c r="CA142" s="2">
        <v>7592100</v>
      </c>
      <c r="CB142" s="2">
        <v>11121300</v>
      </c>
      <c r="CC142" s="2">
        <v>13364600</v>
      </c>
      <c r="CD142" s="2">
        <v>7573500</v>
      </c>
      <c r="CE142" s="2">
        <v>6100000</v>
      </c>
      <c r="CF142" s="2">
        <v>8133100</v>
      </c>
      <c r="CG142" s="2">
        <v>7428200</v>
      </c>
      <c r="CH142" s="2">
        <v>8203000</v>
      </c>
      <c r="CI142" s="2">
        <v>3104200</v>
      </c>
      <c r="CJ142" s="2">
        <v>2815100</v>
      </c>
      <c r="CK142" s="2">
        <v>2745100</v>
      </c>
      <c r="CL142" s="2">
        <v>5624900</v>
      </c>
      <c r="CM142" s="2">
        <v>7217100</v>
      </c>
      <c r="CN142" s="2">
        <v>7626700</v>
      </c>
      <c r="CO142" s="2">
        <v>8812900</v>
      </c>
      <c r="CP142" s="2">
        <v>7712900</v>
      </c>
      <c r="CQ142" s="2">
        <v>10791200</v>
      </c>
      <c r="CR142" s="2">
        <v>6406300</v>
      </c>
      <c r="CS142" s="2">
        <v>8083400</v>
      </c>
      <c r="CT142" s="2">
        <v>10834800</v>
      </c>
      <c r="CU142" s="2">
        <v>10668400</v>
      </c>
      <c r="CV142" s="2">
        <v>6739200</v>
      </c>
      <c r="CW142" s="2">
        <v>12131300</v>
      </c>
      <c r="CX142" s="2">
        <v>9665800</v>
      </c>
      <c r="CY142" s="2">
        <v>11552000</v>
      </c>
      <c r="CZ142" s="2">
        <v>12118100</v>
      </c>
      <c r="DA142" s="2">
        <v>5492700</v>
      </c>
      <c r="DB142" s="2">
        <v>7201200</v>
      </c>
      <c r="DC142" s="2">
        <v>10458100</v>
      </c>
      <c r="DD142" s="2">
        <v>5900700</v>
      </c>
      <c r="DE142" s="2">
        <v>8599100</v>
      </c>
      <c r="DF142" s="2">
        <v>8810900</v>
      </c>
      <c r="DG142" s="2">
        <v>10156000</v>
      </c>
      <c r="DH142" s="2">
        <v>9765900</v>
      </c>
      <c r="DI142" s="2">
        <v>8393600</v>
      </c>
      <c r="DJ142" s="2">
        <v>7412800</v>
      </c>
      <c r="DK142" s="2">
        <v>5658100</v>
      </c>
      <c r="DL142" s="2">
        <v>9005500</v>
      </c>
      <c r="DM142" s="2">
        <v>6321000</v>
      </c>
      <c r="DN142" s="2">
        <v>8606400</v>
      </c>
      <c r="DO142" s="2">
        <v>6447500</v>
      </c>
      <c r="DP142" s="2">
        <v>6662200</v>
      </c>
      <c r="DQ142" s="2">
        <v>6054800</v>
      </c>
      <c r="DR142" s="2">
        <v>8957600</v>
      </c>
      <c r="DS142" s="2">
        <v>10262600</v>
      </c>
      <c r="DT142" s="2">
        <v>7436300</v>
      </c>
      <c r="DU142" s="2">
        <v>10218400</v>
      </c>
      <c r="DV142" s="2">
        <v>13714100</v>
      </c>
      <c r="DW142" s="2">
        <v>11051700</v>
      </c>
      <c r="DX142" s="2">
        <v>9084400</v>
      </c>
      <c r="DY142" s="2">
        <v>12385000</v>
      </c>
      <c r="DZ142" s="2">
        <v>14198000</v>
      </c>
      <c r="EA142" s="2">
        <v>26292800</v>
      </c>
      <c r="EB142" s="2">
        <v>11167800</v>
      </c>
      <c r="EC142" s="2">
        <v>13089000</v>
      </c>
      <c r="ED142" s="2">
        <v>9725800</v>
      </c>
      <c r="EE142" s="2">
        <v>7009500</v>
      </c>
      <c r="EF142" s="2">
        <v>25118400</v>
      </c>
      <c r="EG142" s="2">
        <v>10889300</v>
      </c>
      <c r="EH142" s="2">
        <v>9972300</v>
      </c>
      <c r="EI142" s="2">
        <v>10346300</v>
      </c>
      <c r="EJ142" s="2">
        <v>12192900</v>
      </c>
      <c r="EK142" s="2">
        <v>14125900</v>
      </c>
      <c r="EL142" s="2">
        <v>12168500</v>
      </c>
      <c r="EM142" s="2">
        <v>11283700</v>
      </c>
      <c r="EN142" s="2">
        <v>7129100</v>
      </c>
      <c r="EO142" s="2">
        <v>5910900</v>
      </c>
      <c r="EP142" s="2">
        <v>6186200</v>
      </c>
      <c r="EQ142" s="2">
        <v>5269600</v>
      </c>
      <c r="ER142" s="2">
        <v>7510800</v>
      </c>
      <c r="ES142" s="2">
        <v>7965700</v>
      </c>
      <c r="ET142" s="2">
        <v>3943100</v>
      </c>
      <c r="EU142" s="2">
        <v>3914000</v>
      </c>
      <c r="EV142" s="2">
        <v>3326100</v>
      </c>
      <c r="EW142" s="2">
        <v>3581400</v>
      </c>
      <c r="EX142" s="2">
        <v>5333200</v>
      </c>
      <c r="EY142" s="2">
        <v>5097200</v>
      </c>
      <c r="EZ142" s="2">
        <v>7196800</v>
      </c>
      <c r="FA142" s="2">
        <v>11547200</v>
      </c>
      <c r="FB142" s="2">
        <v>8277100</v>
      </c>
      <c r="FC142" s="2">
        <v>7334300</v>
      </c>
      <c r="FD142" s="2">
        <v>6703000</v>
      </c>
      <c r="FE142" s="2">
        <v>6153500</v>
      </c>
      <c r="FF142" s="2">
        <v>6751400</v>
      </c>
      <c r="FG142" s="2">
        <v>4581200</v>
      </c>
      <c r="FH142" s="2">
        <v>5513800</v>
      </c>
      <c r="FI142" s="2">
        <v>5525100</v>
      </c>
      <c r="FJ142" s="2">
        <v>5170200</v>
      </c>
      <c r="FK142" s="2">
        <v>8205200</v>
      </c>
      <c r="FL142" s="2">
        <v>5367400</v>
      </c>
      <c r="FM142" s="2">
        <v>5568800</v>
      </c>
      <c r="FN142" s="2">
        <v>5036800</v>
      </c>
      <c r="FO142" s="2">
        <v>3914800</v>
      </c>
      <c r="FP142" s="2">
        <v>4172500</v>
      </c>
      <c r="FQ142" s="2">
        <v>3779800</v>
      </c>
      <c r="FR142" s="2">
        <v>5457700</v>
      </c>
      <c r="FS142" s="2">
        <v>8205000</v>
      </c>
      <c r="FT142" s="2">
        <v>15382100</v>
      </c>
      <c r="FU142" s="2">
        <v>5455000</v>
      </c>
      <c r="FV142" s="2">
        <v>6888300</v>
      </c>
      <c r="FW142" s="2">
        <v>5453900</v>
      </c>
      <c r="FX142" s="2">
        <v>4804500</v>
      </c>
      <c r="FY142" s="2">
        <v>6625700</v>
      </c>
      <c r="FZ142" s="2">
        <v>4254100</v>
      </c>
      <c r="GA142" s="2">
        <v>6568700</v>
      </c>
      <c r="GB142" s="2">
        <v>6234900</v>
      </c>
      <c r="GC142" s="2">
        <v>4999800</v>
      </c>
      <c r="GD142" s="2">
        <v>5783500</v>
      </c>
      <c r="GE142" s="2">
        <v>4675600</v>
      </c>
      <c r="GF142" s="2">
        <v>10334800</v>
      </c>
      <c r="GG142" s="2">
        <v>13686800</v>
      </c>
      <c r="GH142" s="2">
        <v>10531600</v>
      </c>
      <c r="GI142" s="2">
        <v>5444900</v>
      </c>
      <c r="GJ142" s="2">
        <v>3636200</v>
      </c>
      <c r="GK142" s="2">
        <v>3700200</v>
      </c>
      <c r="GL142" s="2">
        <v>4148000</v>
      </c>
      <c r="GM142" s="2">
        <v>3085000</v>
      </c>
      <c r="GN142" s="2">
        <v>3967500</v>
      </c>
      <c r="GO142" s="2">
        <v>4903000</v>
      </c>
      <c r="GP142" s="2">
        <v>4130200</v>
      </c>
      <c r="GQ142" s="2">
        <v>4577800</v>
      </c>
      <c r="GR142" s="2">
        <v>4957200</v>
      </c>
      <c r="GS142" s="2">
        <v>4743900</v>
      </c>
      <c r="GT142" s="2">
        <v>7052400</v>
      </c>
      <c r="GU142" s="2">
        <v>8359600</v>
      </c>
      <c r="GV142" s="2">
        <v>8345900</v>
      </c>
      <c r="GW142" s="2">
        <v>6968500</v>
      </c>
      <c r="GX142" s="2">
        <v>10429500</v>
      </c>
      <c r="GY142" s="2">
        <v>8912000</v>
      </c>
      <c r="GZ142" s="2">
        <v>9919100</v>
      </c>
      <c r="HA142" s="2">
        <v>7440900</v>
      </c>
      <c r="HB142" s="2">
        <v>15492800</v>
      </c>
      <c r="HC142" s="2">
        <v>7347600</v>
      </c>
      <c r="HD142" s="2">
        <v>6055800</v>
      </c>
      <c r="HE142" s="2">
        <v>6536000</v>
      </c>
      <c r="HF142" s="2">
        <v>9416300</v>
      </c>
      <c r="HG142" s="2">
        <v>5107600</v>
      </c>
      <c r="HH142" s="2">
        <v>9920900</v>
      </c>
      <c r="HI142" s="2">
        <v>6131700</v>
      </c>
      <c r="HJ142" s="2">
        <v>6768900</v>
      </c>
      <c r="HK142" s="2">
        <v>5277200</v>
      </c>
      <c r="HL142" s="2">
        <v>4866900</v>
      </c>
      <c r="HM142" s="2">
        <v>5581000</v>
      </c>
      <c r="HN142" s="2">
        <v>6459100</v>
      </c>
      <c r="HO142" s="2">
        <v>7600700</v>
      </c>
      <c r="HP142" s="2">
        <v>6940600</v>
      </c>
      <c r="HQ142" s="2">
        <v>4232100</v>
      </c>
      <c r="HR142" s="2">
        <v>4952900</v>
      </c>
      <c r="HS142" s="2">
        <v>2947600</v>
      </c>
      <c r="HT142" s="2">
        <v>3537800</v>
      </c>
      <c r="HU142" s="2">
        <v>4216100</v>
      </c>
      <c r="HV142" s="2">
        <v>2808100</v>
      </c>
      <c r="HW142" s="2">
        <v>2768600</v>
      </c>
      <c r="HX142" s="2">
        <v>4102800</v>
      </c>
      <c r="HY142" s="2">
        <v>3993400</v>
      </c>
      <c r="HZ142" s="2">
        <v>3480300</v>
      </c>
      <c r="IA142" s="2">
        <v>6903900</v>
      </c>
      <c r="IB142" s="2">
        <v>4656800</v>
      </c>
      <c r="IC142" s="2">
        <v>7092100</v>
      </c>
      <c r="ID142" s="2">
        <v>17167900</v>
      </c>
      <c r="IE142" s="2">
        <v>7047900</v>
      </c>
      <c r="IF142" s="2">
        <v>8393400</v>
      </c>
      <c r="IG142" s="2">
        <v>5171700</v>
      </c>
      <c r="IH142" s="2">
        <v>5005400</v>
      </c>
      <c r="II142" s="2">
        <v>6047600</v>
      </c>
      <c r="IJ142" s="2">
        <v>4301000</v>
      </c>
      <c r="IK142" s="2">
        <v>6550800</v>
      </c>
      <c r="IL142" s="2">
        <v>5793900</v>
      </c>
      <c r="IM142" s="2">
        <v>3965000</v>
      </c>
      <c r="IN142" s="2">
        <v>5230500</v>
      </c>
      <c r="IO142" s="2">
        <v>4461800</v>
      </c>
      <c r="IP142" s="2">
        <v>3656600</v>
      </c>
      <c r="IQ142" s="2">
        <v>6906800</v>
      </c>
      <c r="IR142" s="2">
        <v>10509700</v>
      </c>
      <c r="IS142" s="2">
        <v>5216400</v>
      </c>
      <c r="IT142" s="2">
        <v>3510800</v>
      </c>
    </row>
    <row r="143" spans="1:254" ht="15.9" customHeight="1">
      <c r="A143" s="390" t="s">
        <v>280</v>
      </c>
      <c r="B143" s="46" t="s">
        <v>281</v>
      </c>
      <c r="C143" s="50">
        <v>1656500</v>
      </c>
      <c r="D143" s="16">
        <v>884400</v>
      </c>
      <c r="E143" s="21">
        <v>772100</v>
      </c>
      <c r="F143" s="21">
        <v>1488500</v>
      </c>
      <c r="G143" s="21">
        <v>3090000</v>
      </c>
      <c r="H143" s="21">
        <v>411900</v>
      </c>
      <c r="I143" s="21">
        <v>1061100</v>
      </c>
      <c r="J143" s="21">
        <v>674100</v>
      </c>
      <c r="K143" s="21">
        <v>1647200</v>
      </c>
      <c r="L143" s="21">
        <v>931900</v>
      </c>
      <c r="M143" s="21">
        <v>1379200</v>
      </c>
      <c r="N143" s="21">
        <v>4618600</v>
      </c>
      <c r="O143" s="21">
        <v>1631000</v>
      </c>
      <c r="P143" s="21">
        <v>1225100</v>
      </c>
      <c r="Q143" s="21">
        <v>580200</v>
      </c>
      <c r="R143" s="21">
        <v>1174100</v>
      </c>
      <c r="S143" s="21">
        <v>2089300</v>
      </c>
      <c r="T143" s="21">
        <v>1125500</v>
      </c>
      <c r="U143" s="21">
        <v>981000</v>
      </c>
      <c r="V143" s="21">
        <v>2539700</v>
      </c>
      <c r="W143" s="21">
        <v>3006600</v>
      </c>
      <c r="X143" s="21">
        <v>4077200</v>
      </c>
      <c r="Y143" s="21">
        <v>10815000</v>
      </c>
      <c r="Z143" s="21">
        <v>68000</v>
      </c>
      <c r="AA143" s="21">
        <v>2898900</v>
      </c>
      <c r="AB143" s="21">
        <v>9809500</v>
      </c>
      <c r="AC143" s="21">
        <v>3872600</v>
      </c>
      <c r="AD143" s="21">
        <v>7011100</v>
      </c>
      <c r="AE143" s="21">
        <v>538400</v>
      </c>
      <c r="AF143" s="21">
        <v>296900</v>
      </c>
      <c r="AG143" s="21">
        <v>1267600</v>
      </c>
      <c r="AH143" s="21">
        <v>731400</v>
      </c>
      <c r="AI143" s="21">
        <v>2738300</v>
      </c>
      <c r="AJ143" s="21">
        <v>2693500</v>
      </c>
      <c r="AK143" s="21">
        <v>6497200</v>
      </c>
      <c r="AL143" s="21">
        <v>3902000</v>
      </c>
      <c r="AM143" s="21">
        <v>875500</v>
      </c>
      <c r="AN143" s="21">
        <v>95600</v>
      </c>
      <c r="AO143" s="21">
        <v>98600</v>
      </c>
      <c r="AP143" s="21">
        <v>283000</v>
      </c>
      <c r="AQ143" s="21">
        <v>292100</v>
      </c>
      <c r="AR143" s="21">
        <v>117000</v>
      </c>
      <c r="AS143" s="21">
        <v>132300</v>
      </c>
      <c r="AT143" s="21">
        <v>117800</v>
      </c>
      <c r="AU143" s="21">
        <v>184600</v>
      </c>
      <c r="AV143" s="21">
        <v>237200</v>
      </c>
      <c r="AW143" s="21">
        <v>259100</v>
      </c>
      <c r="AX143" s="21">
        <v>392400</v>
      </c>
      <c r="AY143" s="21">
        <v>1195400</v>
      </c>
      <c r="AZ143" s="21">
        <v>1567200</v>
      </c>
      <c r="BA143" s="21">
        <v>368200</v>
      </c>
      <c r="BB143" s="21">
        <v>493700</v>
      </c>
      <c r="BC143" s="21">
        <v>648400</v>
      </c>
      <c r="BD143" s="21">
        <v>288500</v>
      </c>
      <c r="BE143" s="21">
        <v>236400</v>
      </c>
      <c r="BF143" s="21">
        <v>262800</v>
      </c>
      <c r="BG143" s="21">
        <v>340800</v>
      </c>
      <c r="BH143" s="21">
        <v>267100</v>
      </c>
      <c r="BI143" s="21">
        <v>271800</v>
      </c>
      <c r="BJ143" s="21">
        <v>332700</v>
      </c>
      <c r="BK143" s="21">
        <v>278800</v>
      </c>
      <c r="BL143" s="21">
        <v>353200</v>
      </c>
      <c r="BM143" s="2">
        <v>387200</v>
      </c>
      <c r="BN143" s="2">
        <v>475500</v>
      </c>
      <c r="BO143" s="2">
        <v>466900</v>
      </c>
      <c r="BP143" s="2">
        <v>503500</v>
      </c>
      <c r="BQ143" s="2">
        <v>661200</v>
      </c>
      <c r="BR143" s="2">
        <v>982300</v>
      </c>
      <c r="BS143" s="2">
        <v>649500</v>
      </c>
      <c r="BT143" s="2">
        <v>715400</v>
      </c>
      <c r="BU143" s="2">
        <v>1380800</v>
      </c>
      <c r="BV143" s="2">
        <v>2718900</v>
      </c>
      <c r="BW143" s="2">
        <v>1585600</v>
      </c>
      <c r="BX143" s="2">
        <v>6125400</v>
      </c>
      <c r="BY143" s="2">
        <v>6645200</v>
      </c>
      <c r="BZ143" s="2">
        <v>1375000</v>
      </c>
      <c r="CA143" s="2">
        <v>1326200</v>
      </c>
      <c r="CB143" s="2">
        <v>1251800</v>
      </c>
      <c r="CC143" s="2">
        <v>2360100</v>
      </c>
      <c r="CD143" s="2">
        <v>524600</v>
      </c>
      <c r="CE143" s="2">
        <v>523000</v>
      </c>
      <c r="CF143" s="2">
        <v>739000</v>
      </c>
      <c r="CG143" s="2">
        <v>1104300</v>
      </c>
      <c r="CH143" s="2">
        <v>1066500</v>
      </c>
      <c r="CI143" s="2">
        <v>1141200</v>
      </c>
      <c r="CJ143" s="2">
        <v>1210900</v>
      </c>
      <c r="CK143" s="2">
        <v>3439200</v>
      </c>
      <c r="CL143" s="2">
        <v>2721800</v>
      </c>
      <c r="CM143" s="2">
        <v>3289600</v>
      </c>
      <c r="CN143" s="2">
        <v>1644000</v>
      </c>
      <c r="CO143" s="2">
        <v>3980300</v>
      </c>
      <c r="CP143" s="2">
        <v>10605900</v>
      </c>
      <c r="CQ143" s="2">
        <v>14817300</v>
      </c>
      <c r="CR143" s="2">
        <v>8787700</v>
      </c>
      <c r="CS143" s="2">
        <v>15131900</v>
      </c>
      <c r="CT143" s="2">
        <v>146100</v>
      </c>
      <c r="CU143" s="2">
        <v>17281300</v>
      </c>
      <c r="CV143" s="2">
        <v>44400</v>
      </c>
      <c r="CW143" s="2">
        <v>37000</v>
      </c>
      <c r="CX143" s="2">
        <v>7400</v>
      </c>
      <c r="CY143" s="2">
        <v>9700</v>
      </c>
      <c r="CZ143" s="2">
        <v>14200</v>
      </c>
      <c r="DA143" s="2">
        <v>13600</v>
      </c>
      <c r="DB143" s="2">
        <v>25200</v>
      </c>
      <c r="DC143" s="2">
        <v>28700</v>
      </c>
      <c r="DD143" s="2">
        <v>25200</v>
      </c>
      <c r="DE143" s="2">
        <v>24900</v>
      </c>
      <c r="DF143" s="2">
        <v>72900</v>
      </c>
      <c r="DG143" s="2">
        <v>26300</v>
      </c>
      <c r="DH143" s="2">
        <v>52600</v>
      </c>
      <c r="DI143" s="2">
        <v>97600</v>
      </c>
      <c r="DJ143" s="2">
        <v>110500</v>
      </c>
      <c r="DK143" s="2">
        <v>195700</v>
      </c>
      <c r="DL143" s="2">
        <v>203400</v>
      </c>
      <c r="DM143" s="2">
        <v>471300</v>
      </c>
      <c r="DN143" s="2">
        <v>13600</v>
      </c>
      <c r="DO143" s="2">
        <v>17400</v>
      </c>
      <c r="DP143" s="2">
        <v>13900</v>
      </c>
      <c r="DQ143" s="2">
        <v>23000</v>
      </c>
      <c r="DR143" s="2">
        <v>23300</v>
      </c>
      <c r="DS143" s="2">
        <v>20500</v>
      </c>
      <c r="DT143" s="2">
        <v>30100</v>
      </c>
      <c r="DU143" s="2">
        <v>21400</v>
      </c>
      <c r="DV143" s="2">
        <v>21600</v>
      </c>
      <c r="DW143" s="2">
        <v>31300</v>
      </c>
      <c r="DX143" s="2">
        <v>15800</v>
      </c>
      <c r="DY143" s="2">
        <v>17300</v>
      </c>
      <c r="DZ143" s="2">
        <v>25000</v>
      </c>
      <c r="EA143" s="2">
        <v>21400</v>
      </c>
      <c r="EB143" s="2">
        <v>35100</v>
      </c>
      <c r="EC143" s="2">
        <v>36300</v>
      </c>
      <c r="ED143" s="2">
        <v>51900</v>
      </c>
      <c r="EE143" s="2">
        <v>81900</v>
      </c>
      <c r="EF143" s="2">
        <v>64500</v>
      </c>
      <c r="EG143" s="2">
        <v>141100</v>
      </c>
      <c r="EH143" s="2">
        <v>305500</v>
      </c>
      <c r="EI143" s="2">
        <v>2809900</v>
      </c>
      <c r="EJ143" s="2">
        <v>129400</v>
      </c>
      <c r="EK143" s="2">
        <v>16200</v>
      </c>
      <c r="EL143" s="2">
        <v>34000</v>
      </c>
      <c r="EM143" s="2">
        <v>29500</v>
      </c>
      <c r="EN143" s="2">
        <v>39900</v>
      </c>
      <c r="EO143" s="2">
        <v>20900</v>
      </c>
      <c r="EP143" s="2">
        <v>32100</v>
      </c>
      <c r="EQ143" s="2">
        <v>55400</v>
      </c>
      <c r="ER143" s="2">
        <v>9600</v>
      </c>
      <c r="ES143" s="2">
        <v>50700</v>
      </c>
      <c r="ET143" s="2">
        <v>53400</v>
      </c>
      <c r="EU143" s="2">
        <v>21200</v>
      </c>
      <c r="EV143" s="2">
        <v>59200</v>
      </c>
      <c r="EW143" s="2">
        <v>32300</v>
      </c>
      <c r="EX143" s="2">
        <v>46200</v>
      </c>
      <c r="EY143" s="2">
        <v>28700</v>
      </c>
      <c r="EZ143" s="2">
        <v>23700</v>
      </c>
      <c r="FA143" s="2">
        <v>38400</v>
      </c>
      <c r="FB143" s="2">
        <v>8100</v>
      </c>
      <c r="FC143" s="2">
        <v>17100</v>
      </c>
      <c r="FD143" s="2">
        <v>94600</v>
      </c>
      <c r="FE143" s="2">
        <v>9300</v>
      </c>
      <c r="FF143" s="2">
        <v>9500</v>
      </c>
      <c r="FG143" s="2">
        <v>31900</v>
      </c>
      <c r="FH143" s="2">
        <v>11800</v>
      </c>
      <c r="FI143" s="2">
        <v>12700</v>
      </c>
      <c r="FJ143" s="2">
        <v>19400</v>
      </c>
      <c r="FK143" s="2">
        <v>17000</v>
      </c>
      <c r="FL143" s="2">
        <v>14900</v>
      </c>
      <c r="FM143" s="2">
        <v>10800</v>
      </c>
      <c r="FN143" s="2">
        <v>40200</v>
      </c>
      <c r="FO143" s="2">
        <v>12700</v>
      </c>
      <c r="FP143" s="2">
        <v>10300</v>
      </c>
      <c r="FQ143" s="2">
        <v>17000</v>
      </c>
      <c r="FR143" s="2">
        <v>24800</v>
      </c>
      <c r="FS143" s="2">
        <v>15900</v>
      </c>
      <c r="FT143" s="2">
        <v>24700</v>
      </c>
      <c r="FU143" s="2">
        <v>20900</v>
      </c>
      <c r="FV143" s="2">
        <v>29000</v>
      </c>
      <c r="FW143" s="2">
        <v>19000</v>
      </c>
      <c r="FX143" s="2">
        <v>17000</v>
      </c>
      <c r="FY143" s="2">
        <v>33000</v>
      </c>
      <c r="FZ143" s="2">
        <v>33900</v>
      </c>
      <c r="GA143" s="2">
        <v>21900</v>
      </c>
      <c r="GB143" s="2">
        <v>14800</v>
      </c>
      <c r="GC143" s="2">
        <v>18800</v>
      </c>
      <c r="GD143" s="2">
        <v>14000</v>
      </c>
      <c r="GE143" s="2">
        <v>10400</v>
      </c>
      <c r="GF143" s="2">
        <v>32800</v>
      </c>
      <c r="GG143" s="2">
        <v>14600</v>
      </c>
      <c r="GH143" s="2">
        <v>26600</v>
      </c>
      <c r="GI143" s="2">
        <v>25500</v>
      </c>
      <c r="GJ143" s="2">
        <v>76900</v>
      </c>
      <c r="GK143" s="2">
        <v>89300</v>
      </c>
      <c r="GL143" s="2">
        <v>24300</v>
      </c>
      <c r="GM143" s="2">
        <v>21200</v>
      </c>
      <c r="GN143" s="2">
        <v>13200</v>
      </c>
      <c r="GO143" s="2">
        <v>46700</v>
      </c>
      <c r="GP143" s="2">
        <v>51700</v>
      </c>
      <c r="GQ143" s="2">
        <v>84900</v>
      </c>
      <c r="GR143" s="2">
        <v>60900</v>
      </c>
      <c r="GS143" s="2">
        <v>123700</v>
      </c>
      <c r="GT143" s="2">
        <v>43700</v>
      </c>
      <c r="GU143" s="2">
        <v>67500</v>
      </c>
      <c r="GV143" s="2">
        <v>46400</v>
      </c>
      <c r="GW143" s="2">
        <v>21900</v>
      </c>
      <c r="GX143" s="2">
        <v>26700</v>
      </c>
      <c r="GY143" s="2">
        <v>27500</v>
      </c>
      <c r="GZ143" s="2">
        <v>48100</v>
      </c>
      <c r="HA143" s="2">
        <v>54800</v>
      </c>
      <c r="HB143" s="2">
        <v>69000</v>
      </c>
      <c r="HC143" s="2">
        <v>97700</v>
      </c>
      <c r="HD143" s="2">
        <v>692700</v>
      </c>
      <c r="HE143" s="2">
        <v>33000</v>
      </c>
      <c r="HF143" s="2">
        <v>40100</v>
      </c>
      <c r="HG143" s="2">
        <v>58800</v>
      </c>
      <c r="HH143" s="2">
        <v>13700</v>
      </c>
      <c r="HI143" s="2">
        <v>39600</v>
      </c>
      <c r="HJ143" s="2">
        <v>27900</v>
      </c>
      <c r="HK143" s="2">
        <v>19300</v>
      </c>
      <c r="HL143" s="2">
        <v>10900</v>
      </c>
      <c r="HM143" s="2">
        <v>17000</v>
      </c>
      <c r="HN143" s="2">
        <v>31500</v>
      </c>
      <c r="HO143" s="2">
        <v>19600</v>
      </c>
      <c r="HP143" s="2">
        <v>23200</v>
      </c>
      <c r="HQ143" s="2">
        <v>28800</v>
      </c>
      <c r="HR143" s="2">
        <v>19100</v>
      </c>
      <c r="HS143" s="2">
        <v>22900</v>
      </c>
      <c r="HT143" s="2">
        <v>21800</v>
      </c>
      <c r="HU143" s="2">
        <v>18400</v>
      </c>
      <c r="HV143" s="2">
        <v>25300</v>
      </c>
      <c r="HW143" s="2">
        <v>15000</v>
      </c>
      <c r="HX143" s="2">
        <v>6000</v>
      </c>
      <c r="HY143" s="2">
        <v>15400</v>
      </c>
      <c r="HZ143" s="2">
        <v>10900</v>
      </c>
      <c r="IA143" s="2">
        <v>29100</v>
      </c>
      <c r="IB143" s="2">
        <v>33900</v>
      </c>
      <c r="IC143" s="2">
        <v>50500</v>
      </c>
      <c r="ID143" s="2">
        <v>18600</v>
      </c>
      <c r="IE143" s="2">
        <v>37400</v>
      </c>
      <c r="IF143" s="2">
        <v>46500</v>
      </c>
      <c r="IG143" s="2">
        <v>26300</v>
      </c>
      <c r="IH143" s="2">
        <v>23700</v>
      </c>
      <c r="II143" s="2">
        <v>39500</v>
      </c>
      <c r="IJ143" s="2">
        <v>24100</v>
      </c>
      <c r="IK143" s="2">
        <v>16100</v>
      </c>
      <c r="IL143" s="2">
        <v>15300</v>
      </c>
      <c r="IM143" s="2">
        <v>34200</v>
      </c>
      <c r="IN143" s="2">
        <v>11700</v>
      </c>
      <c r="IO143" s="2">
        <v>25100</v>
      </c>
      <c r="IP143" s="2">
        <v>22800</v>
      </c>
      <c r="IQ143" s="2">
        <v>22300</v>
      </c>
      <c r="IR143" s="2">
        <v>15700</v>
      </c>
      <c r="IS143" s="2">
        <v>20900</v>
      </c>
      <c r="IT143" s="2">
        <v>19000</v>
      </c>
    </row>
    <row r="144" spans="1:254" ht="15.9" customHeight="1">
      <c r="A144" s="390" t="s">
        <v>282</v>
      </c>
      <c r="B144" s="46" t="s">
        <v>283</v>
      </c>
      <c r="C144" s="50">
        <v>123700</v>
      </c>
      <c r="D144" s="16">
        <v>-78500</v>
      </c>
      <c r="E144" s="21">
        <v>202200</v>
      </c>
      <c r="F144" s="21">
        <v>205700</v>
      </c>
      <c r="G144" s="21">
        <v>164500</v>
      </c>
      <c r="H144" s="21">
        <v>131500</v>
      </c>
      <c r="I144" s="21">
        <v>211300</v>
      </c>
      <c r="J144" s="21">
        <v>120000</v>
      </c>
      <c r="K144" s="21">
        <v>185000</v>
      </c>
      <c r="L144" s="21">
        <v>119900</v>
      </c>
      <c r="M144" s="21">
        <v>109700</v>
      </c>
      <c r="N144" s="21">
        <v>127800</v>
      </c>
      <c r="O144" s="21">
        <v>105800</v>
      </c>
      <c r="P144" s="21">
        <v>196900</v>
      </c>
      <c r="Q144" s="21">
        <v>197000</v>
      </c>
      <c r="R144" s="21">
        <v>175500</v>
      </c>
      <c r="S144" s="21">
        <v>121500</v>
      </c>
      <c r="T144" s="21">
        <v>125000</v>
      </c>
      <c r="U144" s="21">
        <v>115300</v>
      </c>
      <c r="V144" s="21">
        <v>140100</v>
      </c>
      <c r="W144" s="21">
        <v>82200</v>
      </c>
      <c r="X144" s="21">
        <v>95000</v>
      </c>
      <c r="Y144" s="21">
        <v>239400</v>
      </c>
      <c r="Z144" s="21">
        <v>146300</v>
      </c>
      <c r="AA144" s="21">
        <v>116400</v>
      </c>
      <c r="AB144" s="21">
        <v>153900</v>
      </c>
      <c r="AC144" s="21">
        <v>116900</v>
      </c>
      <c r="AD144" s="21">
        <v>103400</v>
      </c>
      <c r="AE144" s="21">
        <v>62300</v>
      </c>
      <c r="AF144" s="21">
        <v>149700</v>
      </c>
      <c r="AG144" s="21">
        <v>112100</v>
      </c>
      <c r="AH144" s="21">
        <v>121400</v>
      </c>
      <c r="AI144" s="21">
        <v>129600</v>
      </c>
      <c r="AJ144" s="21">
        <v>138400</v>
      </c>
      <c r="AK144" s="21">
        <v>195800</v>
      </c>
      <c r="AL144" s="21">
        <v>261600</v>
      </c>
      <c r="AM144" s="21">
        <v>161800</v>
      </c>
      <c r="AN144" s="21">
        <v>118600</v>
      </c>
      <c r="AO144" s="21">
        <v>196200</v>
      </c>
      <c r="AP144" s="21">
        <v>170500</v>
      </c>
      <c r="AQ144" s="21">
        <v>164700</v>
      </c>
      <c r="AR144" s="21">
        <v>104700</v>
      </c>
      <c r="AS144" s="21">
        <v>171500</v>
      </c>
      <c r="AT144" s="21">
        <v>240100</v>
      </c>
      <c r="AU144" s="21">
        <v>208400</v>
      </c>
      <c r="AV144" s="21">
        <v>90900</v>
      </c>
      <c r="AW144" s="21">
        <v>119300</v>
      </c>
      <c r="AX144" s="21">
        <v>276300</v>
      </c>
      <c r="AY144" s="21">
        <v>175000</v>
      </c>
      <c r="AZ144" s="21">
        <v>150300</v>
      </c>
      <c r="BA144" s="21">
        <v>344300</v>
      </c>
      <c r="BB144" s="21">
        <v>158900</v>
      </c>
      <c r="BC144" s="21">
        <v>223200</v>
      </c>
      <c r="BD144" s="21">
        <v>290500</v>
      </c>
      <c r="BE144" s="21">
        <v>217500</v>
      </c>
      <c r="BF144" s="21">
        <v>153800</v>
      </c>
      <c r="BG144" s="21">
        <v>210200</v>
      </c>
      <c r="BH144" s="21">
        <v>205600</v>
      </c>
      <c r="BI144" s="21">
        <v>338700</v>
      </c>
      <c r="BJ144" s="21">
        <v>478000</v>
      </c>
      <c r="BK144" s="21">
        <v>231900</v>
      </c>
      <c r="BL144" s="21">
        <v>274700</v>
      </c>
      <c r="BM144" s="2">
        <v>266800</v>
      </c>
      <c r="BN144" s="2">
        <v>503200</v>
      </c>
      <c r="BO144" s="2">
        <v>177700</v>
      </c>
      <c r="BP144" s="2">
        <v>220700</v>
      </c>
      <c r="BQ144" s="2">
        <v>265500</v>
      </c>
      <c r="BR144" s="2">
        <v>128100</v>
      </c>
      <c r="BS144" s="2">
        <v>138700</v>
      </c>
      <c r="BT144" s="2">
        <v>168700</v>
      </c>
      <c r="BU144" s="2">
        <v>276800</v>
      </c>
      <c r="BV144" s="2">
        <v>442400</v>
      </c>
      <c r="BW144" s="2">
        <v>676100</v>
      </c>
      <c r="BX144" s="2">
        <v>297500</v>
      </c>
      <c r="BY144" s="2">
        <v>358200</v>
      </c>
      <c r="BZ144" s="2">
        <v>614900</v>
      </c>
      <c r="CA144" s="2">
        <v>321500</v>
      </c>
      <c r="CB144" s="2">
        <v>203700</v>
      </c>
      <c r="CC144" s="2">
        <v>303100</v>
      </c>
      <c r="CD144" s="2">
        <v>254200</v>
      </c>
      <c r="CE144" s="2">
        <v>368000</v>
      </c>
      <c r="CF144" s="2">
        <v>182100</v>
      </c>
      <c r="CG144" s="2">
        <v>104700</v>
      </c>
      <c r="CH144" s="2">
        <v>138700</v>
      </c>
      <c r="CI144" s="2">
        <v>91800</v>
      </c>
      <c r="CJ144" s="2">
        <v>141700</v>
      </c>
      <c r="CK144" s="2">
        <v>136400</v>
      </c>
      <c r="CL144" s="2">
        <v>148900</v>
      </c>
      <c r="CM144" s="2">
        <v>196100</v>
      </c>
      <c r="CN144" s="2">
        <v>179200</v>
      </c>
      <c r="CO144" s="2">
        <v>126900</v>
      </c>
      <c r="CP144" s="2">
        <v>130100</v>
      </c>
      <c r="CQ144" s="2">
        <v>84500</v>
      </c>
      <c r="CR144" s="2">
        <v>155000</v>
      </c>
      <c r="CS144" s="2">
        <v>139300</v>
      </c>
      <c r="CT144" s="2">
        <v>221300</v>
      </c>
      <c r="CU144" s="2">
        <v>221800</v>
      </c>
      <c r="CV144" s="2">
        <v>286600</v>
      </c>
      <c r="CW144" s="2">
        <v>351600</v>
      </c>
      <c r="CX144" s="2">
        <v>179300</v>
      </c>
      <c r="CY144" s="2">
        <v>172200</v>
      </c>
      <c r="CZ144" s="2">
        <v>226300</v>
      </c>
      <c r="DA144" s="2">
        <v>255400</v>
      </c>
      <c r="DB144" s="2">
        <v>318500</v>
      </c>
      <c r="DC144" s="2">
        <v>404300</v>
      </c>
      <c r="DD144" s="2">
        <v>272400</v>
      </c>
      <c r="DE144" s="2">
        <v>484000</v>
      </c>
      <c r="DF144" s="2">
        <v>466200</v>
      </c>
      <c r="DG144" s="2">
        <v>646700</v>
      </c>
      <c r="DH144" s="2">
        <v>267100</v>
      </c>
      <c r="DI144" s="2">
        <v>202500</v>
      </c>
      <c r="DJ144" s="2">
        <v>197100</v>
      </c>
      <c r="DK144" s="2">
        <v>182000</v>
      </c>
      <c r="DL144" s="2">
        <v>238800</v>
      </c>
      <c r="DM144" s="2">
        <v>161000</v>
      </c>
      <c r="DN144" s="2">
        <v>165300</v>
      </c>
      <c r="DO144" s="2">
        <v>103200</v>
      </c>
      <c r="DP144" s="2">
        <v>163500</v>
      </c>
      <c r="DQ144" s="2">
        <v>205500</v>
      </c>
      <c r="DR144" s="2">
        <v>155000</v>
      </c>
      <c r="DS144" s="2">
        <v>181000</v>
      </c>
      <c r="DT144" s="2">
        <v>181300</v>
      </c>
      <c r="DU144" s="2">
        <v>165600</v>
      </c>
      <c r="DV144" s="2">
        <v>150600</v>
      </c>
      <c r="DW144" s="2">
        <v>171100</v>
      </c>
      <c r="DX144" s="2">
        <v>265000</v>
      </c>
      <c r="DY144" s="2">
        <v>335800</v>
      </c>
      <c r="DZ144" s="2">
        <v>428200</v>
      </c>
      <c r="EA144" s="2">
        <v>125600</v>
      </c>
      <c r="EB144" s="2">
        <v>69800</v>
      </c>
      <c r="EC144" s="2">
        <v>109900</v>
      </c>
      <c r="ED144" s="2">
        <v>64100</v>
      </c>
      <c r="EE144" s="2">
        <v>62000</v>
      </c>
      <c r="EF144" s="2">
        <v>29500</v>
      </c>
      <c r="EG144" s="2">
        <v>42600</v>
      </c>
      <c r="EH144" s="2">
        <v>61800</v>
      </c>
      <c r="EI144" s="2">
        <v>43900</v>
      </c>
      <c r="EJ144" s="2">
        <v>80700</v>
      </c>
      <c r="EK144" s="2">
        <v>119000</v>
      </c>
      <c r="EL144" s="2">
        <v>39400</v>
      </c>
      <c r="EM144" s="2">
        <v>84200</v>
      </c>
      <c r="EN144" s="2">
        <v>39700</v>
      </c>
      <c r="EO144" s="2">
        <v>56000</v>
      </c>
      <c r="EP144" s="2">
        <v>27100</v>
      </c>
      <c r="EQ144" s="2">
        <v>77000</v>
      </c>
      <c r="ER144" s="2">
        <v>50100</v>
      </c>
      <c r="ES144" s="2">
        <v>51800</v>
      </c>
      <c r="ET144" s="2">
        <v>45900</v>
      </c>
      <c r="EU144" s="2">
        <v>31900</v>
      </c>
      <c r="EV144" s="2">
        <v>35300</v>
      </c>
      <c r="EW144" s="2">
        <v>51900</v>
      </c>
      <c r="EX144" s="2">
        <v>48800</v>
      </c>
      <c r="EY144" s="2">
        <v>72000</v>
      </c>
      <c r="EZ144" s="2">
        <v>51000</v>
      </c>
      <c r="FA144" s="2">
        <v>46700</v>
      </c>
      <c r="FB144" s="2">
        <v>76900</v>
      </c>
      <c r="FC144" s="2">
        <v>58700</v>
      </c>
      <c r="FD144" s="2">
        <v>77300</v>
      </c>
      <c r="FE144" s="2">
        <v>64800</v>
      </c>
      <c r="FF144" s="2">
        <v>45000</v>
      </c>
      <c r="FG144" s="2">
        <v>67900</v>
      </c>
      <c r="FH144" s="2">
        <v>54900</v>
      </c>
      <c r="FI144" s="2">
        <v>71900</v>
      </c>
      <c r="FJ144" s="2">
        <v>110000</v>
      </c>
      <c r="FK144" s="2">
        <v>102400</v>
      </c>
      <c r="FL144" s="2">
        <v>40100</v>
      </c>
      <c r="FM144" s="2">
        <v>55600</v>
      </c>
      <c r="FN144" s="2">
        <v>90800</v>
      </c>
      <c r="FO144" s="2">
        <v>119600</v>
      </c>
      <c r="FP144" s="2">
        <v>63200</v>
      </c>
      <c r="FQ144" s="2">
        <v>101400</v>
      </c>
      <c r="FR144" s="2">
        <v>78300</v>
      </c>
      <c r="FS144" s="2">
        <v>85600</v>
      </c>
      <c r="FT144" s="2">
        <v>116600</v>
      </c>
      <c r="FU144" s="2">
        <v>79800</v>
      </c>
      <c r="FV144" s="2">
        <v>95700</v>
      </c>
      <c r="FW144" s="2">
        <v>233000</v>
      </c>
      <c r="FX144" s="2">
        <v>61000</v>
      </c>
      <c r="FY144" s="2">
        <v>127900</v>
      </c>
      <c r="FZ144" s="2">
        <v>71500</v>
      </c>
      <c r="GA144" s="2">
        <v>91700</v>
      </c>
      <c r="GB144" s="2">
        <v>119100</v>
      </c>
      <c r="GC144" s="2">
        <v>239300</v>
      </c>
      <c r="GD144" s="2">
        <v>146800</v>
      </c>
      <c r="GE144" s="2">
        <v>93200</v>
      </c>
      <c r="GF144" s="2">
        <v>106300</v>
      </c>
      <c r="GG144" s="2">
        <v>81100</v>
      </c>
      <c r="GH144" s="2">
        <v>51500</v>
      </c>
      <c r="GI144" s="2">
        <v>45300</v>
      </c>
      <c r="GJ144" s="2">
        <v>59700</v>
      </c>
      <c r="GK144" s="2">
        <v>145700</v>
      </c>
      <c r="GL144" s="2">
        <v>35700</v>
      </c>
      <c r="GM144" s="2">
        <v>38300</v>
      </c>
      <c r="GN144" s="2">
        <v>43400</v>
      </c>
      <c r="GO144" s="2">
        <v>52700</v>
      </c>
      <c r="GP144" s="2">
        <v>41200</v>
      </c>
      <c r="GQ144" s="2">
        <v>35600</v>
      </c>
      <c r="GR144" s="2">
        <v>48100</v>
      </c>
      <c r="GS144" s="2">
        <v>23800</v>
      </c>
      <c r="GT144" s="2">
        <v>32700</v>
      </c>
      <c r="GU144" s="2">
        <v>78200</v>
      </c>
      <c r="GV144" s="2">
        <v>36600</v>
      </c>
      <c r="GW144" s="2">
        <v>28100</v>
      </c>
      <c r="GX144" s="2">
        <v>52800</v>
      </c>
      <c r="GY144" s="2">
        <v>62400</v>
      </c>
      <c r="GZ144" s="2">
        <v>59700</v>
      </c>
      <c r="HA144" s="2">
        <v>38500</v>
      </c>
      <c r="HB144" s="2">
        <v>57800</v>
      </c>
      <c r="HC144" s="2">
        <v>42700</v>
      </c>
      <c r="HD144" s="2">
        <v>28400</v>
      </c>
      <c r="HE144" s="2">
        <v>21200</v>
      </c>
      <c r="HF144" s="2">
        <v>31300</v>
      </c>
      <c r="HG144" s="2">
        <v>34300</v>
      </c>
      <c r="HH144" s="2">
        <v>47300</v>
      </c>
      <c r="HI144" s="2">
        <v>34700</v>
      </c>
      <c r="HJ144" s="2">
        <v>76700</v>
      </c>
      <c r="HK144" s="2">
        <v>69700</v>
      </c>
      <c r="HL144" s="2">
        <v>57100</v>
      </c>
      <c r="HM144" s="2">
        <v>44900</v>
      </c>
      <c r="HN144" s="2">
        <v>48200</v>
      </c>
      <c r="HO144" s="2">
        <v>57800</v>
      </c>
      <c r="HP144" s="2">
        <v>48900</v>
      </c>
      <c r="HQ144" s="2">
        <v>79700</v>
      </c>
      <c r="HR144" s="2">
        <v>63200</v>
      </c>
      <c r="HS144" s="2">
        <v>101300</v>
      </c>
      <c r="HT144" s="2">
        <v>42500</v>
      </c>
      <c r="HU144" s="2">
        <v>44800</v>
      </c>
      <c r="HV144" s="2">
        <v>40800</v>
      </c>
      <c r="HW144" s="2">
        <v>79200</v>
      </c>
      <c r="HX144" s="2">
        <v>81300</v>
      </c>
      <c r="HY144" s="2">
        <v>81700</v>
      </c>
      <c r="HZ144" s="2">
        <v>32100</v>
      </c>
      <c r="IA144" s="2">
        <v>41900</v>
      </c>
      <c r="IB144" s="2">
        <v>42400</v>
      </c>
      <c r="IC144" s="2">
        <v>44000</v>
      </c>
      <c r="ID144" s="2">
        <v>55900</v>
      </c>
      <c r="IE144" s="2">
        <v>103500</v>
      </c>
      <c r="IF144" s="2">
        <v>65800</v>
      </c>
      <c r="IG144" s="2">
        <v>59600</v>
      </c>
      <c r="IH144" s="2">
        <v>53000</v>
      </c>
      <c r="II144" s="2">
        <v>95100</v>
      </c>
      <c r="IJ144" s="2">
        <v>108500</v>
      </c>
      <c r="IK144" s="2">
        <v>118200</v>
      </c>
      <c r="IL144" s="2">
        <v>99300</v>
      </c>
      <c r="IM144" s="2">
        <v>213100</v>
      </c>
      <c r="IN144" s="2">
        <v>142800</v>
      </c>
      <c r="IO144" s="2">
        <v>203800</v>
      </c>
      <c r="IP144" s="2">
        <v>312000</v>
      </c>
      <c r="IQ144" s="2">
        <v>114600</v>
      </c>
      <c r="IR144" s="2">
        <v>193500</v>
      </c>
      <c r="IS144" s="2">
        <v>89200</v>
      </c>
      <c r="IT144" s="2">
        <v>54900</v>
      </c>
    </row>
    <row r="145" spans="1:254" ht="15.9" customHeight="1">
      <c r="A145" s="390" t="s">
        <v>284</v>
      </c>
      <c r="B145" s="46" t="s">
        <v>285</v>
      </c>
      <c r="C145" s="50">
        <v>453000</v>
      </c>
      <c r="D145" s="16">
        <v>-139100</v>
      </c>
      <c r="E145" s="21">
        <v>592100</v>
      </c>
      <c r="F145" s="21">
        <v>752900</v>
      </c>
      <c r="G145" s="21">
        <v>471100</v>
      </c>
      <c r="H145" s="21">
        <v>340300</v>
      </c>
      <c r="I145" s="21">
        <v>497000</v>
      </c>
      <c r="J145" s="21">
        <v>542300</v>
      </c>
      <c r="K145" s="21">
        <v>659300</v>
      </c>
      <c r="L145" s="21">
        <v>333200</v>
      </c>
      <c r="M145" s="21">
        <v>280700</v>
      </c>
      <c r="N145" s="21">
        <v>357200</v>
      </c>
      <c r="O145" s="21">
        <v>225500</v>
      </c>
      <c r="P145" s="21">
        <v>354100</v>
      </c>
      <c r="Q145" s="21">
        <v>356200</v>
      </c>
      <c r="R145" s="21">
        <v>588700</v>
      </c>
      <c r="S145" s="21">
        <v>439200</v>
      </c>
      <c r="T145" s="21">
        <v>314400</v>
      </c>
      <c r="U145" s="21">
        <v>358500</v>
      </c>
      <c r="V145" s="21">
        <v>415100</v>
      </c>
      <c r="W145" s="21">
        <v>423100</v>
      </c>
      <c r="X145" s="21">
        <v>487200</v>
      </c>
      <c r="Y145" s="21">
        <v>554400</v>
      </c>
      <c r="Z145" s="21">
        <v>614600</v>
      </c>
      <c r="AA145" s="21">
        <v>507600</v>
      </c>
      <c r="AB145" s="21">
        <v>499700</v>
      </c>
      <c r="AC145" s="21">
        <v>365600</v>
      </c>
      <c r="AD145" s="21">
        <v>611600</v>
      </c>
      <c r="AE145" s="21">
        <v>399500</v>
      </c>
      <c r="AF145" s="21">
        <v>516200</v>
      </c>
      <c r="AG145" s="21">
        <v>711400</v>
      </c>
      <c r="AH145" s="21">
        <v>494300</v>
      </c>
      <c r="AI145" s="21">
        <v>506900</v>
      </c>
      <c r="AJ145" s="21">
        <v>748500</v>
      </c>
      <c r="AK145" s="21">
        <v>556300</v>
      </c>
      <c r="AL145" s="21">
        <v>916100</v>
      </c>
      <c r="AM145" s="21">
        <v>439200</v>
      </c>
      <c r="AN145" s="21">
        <v>512700</v>
      </c>
      <c r="AO145" s="21">
        <v>1004800</v>
      </c>
      <c r="AP145" s="21">
        <v>548800</v>
      </c>
      <c r="AQ145" s="21">
        <v>525400</v>
      </c>
      <c r="AR145" s="21">
        <v>614900</v>
      </c>
      <c r="AS145" s="21">
        <v>392400</v>
      </c>
      <c r="AT145" s="21">
        <v>317800</v>
      </c>
      <c r="AU145" s="21">
        <v>347600</v>
      </c>
      <c r="AV145" s="21">
        <v>418600</v>
      </c>
      <c r="AW145" s="21">
        <v>423200</v>
      </c>
      <c r="AX145" s="21">
        <v>370800</v>
      </c>
      <c r="AY145" s="21">
        <v>539200</v>
      </c>
      <c r="AZ145" s="21">
        <v>436500</v>
      </c>
      <c r="BA145" s="21">
        <v>660800</v>
      </c>
      <c r="BB145" s="21">
        <v>469000</v>
      </c>
      <c r="BC145" s="21">
        <v>573300</v>
      </c>
      <c r="BD145" s="21">
        <v>816000</v>
      </c>
      <c r="BE145" s="21">
        <v>922200</v>
      </c>
      <c r="BF145" s="21">
        <v>560800</v>
      </c>
      <c r="BG145" s="21">
        <v>717600</v>
      </c>
      <c r="BH145" s="21">
        <v>412700</v>
      </c>
      <c r="BI145" s="21">
        <v>462800</v>
      </c>
      <c r="BJ145" s="21">
        <v>713300</v>
      </c>
      <c r="BK145" s="21">
        <v>1154400</v>
      </c>
      <c r="BL145" s="21">
        <v>154600</v>
      </c>
      <c r="BM145" s="2">
        <v>438300</v>
      </c>
      <c r="BN145" s="2">
        <v>467100</v>
      </c>
      <c r="BO145" s="2">
        <v>368600</v>
      </c>
      <c r="BP145" s="2">
        <v>443300</v>
      </c>
      <c r="BQ145" s="2">
        <v>473700</v>
      </c>
      <c r="BR145" s="2">
        <v>310500</v>
      </c>
      <c r="BS145" s="2">
        <v>359900</v>
      </c>
      <c r="BT145" s="2">
        <v>604600</v>
      </c>
      <c r="BU145" s="2">
        <v>461300</v>
      </c>
      <c r="BV145" s="2">
        <v>399800</v>
      </c>
      <c r="BW145" s="2">
        <v>419300</v>
      </c>
      <c r="BX145" s="2">
        <v>499100</v>
      </c>
      <c r="BY145" s="2">
        <v>401700</v>
      </c>
      <c r="BZ145" s="2">
        <v>472600</v>
      </c>
      <c r="CA145" s="2">
        <v>347000</v>
      </c>
      <c r="CB145" s="2">
        <v>348500</v>
      </c>
      <c r="CC145" s="2">
        <v>497700</v>
      </c>
      <c r="CD145" s="2">
        <v>820600</v>
      </c>
      <c r="CE145" s="2">
        <v>715800</v>
      </c>
      <c r="CF145" s="2">
        <v>462900</v>
      </c>
      <c r="CG145" s="2">
        <v>522900</v>
      </c>
      <c r="CH145" s="2">
        <v>698300</v>
      </c>
      <c r="CI145" s="2">
        <v>732600</v>
      </c>
      <c r="CJ145" s="2">
        <v>478200</v>
      </c>
      <c r="CK145" s="2">
        <v>505600</v>
      </c>
      <c r="CL145" s="2">
        <v>857000</v>
      </c>
      <c r="CM145" s="2">
        <v>780000</v>
      </c>
      <c r="CN145" s="2">
        <v>926400</v>
      </c>
      <c r="CO145" s="2">
        <v>650200</v>
      </c>
      <c r="CP145" s="2">
        <v>580400</v>
      </c>
      <c r="CQ145" s="2">
        <v>809400</v>
      </c>
      <c r="CR145" s="2">
        <v>610800</v>
      </c>
      <c r="CS145" s="2">
        <v>402200</v>
      </c>
      <c r="CT145" s="2">
        <v>703200</v>
      </c>
      <c r="CU145" s="2">
        <v>505200</v>
      </c>
      <c r="CV145" s="2">
        <v>424600</v>
      </c>
      <c r="CW145" s="2">
        <v>446400</v>
      </c>
      <c r="CX145" s="2">
        <v>608500</v>
      </c>
      <c r="CY145" s="2">
        <v>384100</v>
      </c>
      <c r="CZ145" s="2">
        <v>408600</v>
      </c>
      <c r="DA145" s="2">
        <v>530400</v>
      </c>
      <c r="DB145" s="2">
        <v>588400</v>
      </c>
      <c r="DC145" s="2">
        <v>943100</v>
      </c>
      <c r="DD145" s="2">
        <v>700600</v>
      </c>
      <c r="DE145" s="2">
        <v>842100</v>
      </c>
      <c r="DF145" s="2">
        <v>753500</v>
      </c>
      <c r="DG145" s="2">
        <v>888700</v>
      </c>
      <c r="DH145" s="2">
        <v>1232800</v>
      </c>
      <c r="DI145" s="2">
        <v>492000</v>
      </c>
      <c r="DJ145" s="2">
        <v>592800</v>
      </c>
      <c r="DK145" s="2">
        <v>435800</v>
      </c>
      <c r="DL145" s="2">
        <v>544700</v>
      </c>
      <c r="DM145" s="2">
        <v>732600</v>
      </c>
      <c r="DN145" s="2">
        <v>233600</v>
      </c>
      <c r="DO145" s="2">
        <v>272600</v>
      </c>
      <c r="DP145" s="2">
        <v>449800</v>
      </c>
      <c r="DQ145" s="2">
        <v>686300</v>
      </c>
      <c r="DR145" s="2">
        <v>551100</v>
      </c>
      <c r="DS145" s="2">
        <v>875300</v>
      </c>
      <c r="DT145" s="2">
        <v>1027600</v>
      </c>
      <c r="DU145" s="2">
        <v>302800</v>
      </c>
      <c r="DV145" s="2">
        <v>430000</v>
      </c>
      <c r="DW145" s="2">
        <v>519400</v>
      </c>
      <c r="DX145" s="2">
        <v>617000</v>
      </c>
      <c r="DY145" s="2">
        <v>867100</v>
      </c>
      <c r="DZ145" s="2">
        <v>680200</v>
      </c>
      <c r="EA145" s="2">
        <v>956300</v>
      </c>
      <c r="EB145" s="2">
        <v>466700</v>
      </c>
      <c r="EC145" s="2">
        <v>725500</v>
      </c>
      <c r="ED145" s="2">
        <v>344300</v>
      </c>
      <c r="EE145" s="2">
        <v>379200</v>
      </c>
      <c r="EF145" s="2">
        <v>357300</v>
      </c>
      <c r="EG145" s="2">
        <v>263800</v>
      </c>
      <c r="EH145" s="2">
        <v>192300</v>
      </c>
      <c r="EI145" s="2">
        <v>309100</v>
      </c>
      <c r="EJ145" s="2">
        <v>191900</v>
      </c>
      <c r="EK145" s="2">
        <v>152300</v>
      </c>
      <c r="EL145" s="2">
        <v>144000</v>
      </c>
      <c r="EM145" s="2">
        <v>209300</v>
      </c>
      <c r="EN145" s="2">
        <v>269100</v>
      </c>
      <c r="EO145" s="2">
        <v>176500</v>
      </c>
      <c r="EP145" s="2">
        <v>193200</v>
      </c>
      <c r="EQ145" s="2">
        <v>159000</v>
      </c>
      <c r="ER145" s="2">
        <v>193200</v>
      </c>
      <c r="ES145" s="2">
        <v>156800</v>
      </c>
      <c r="ET145" s="2">
        <v>102200</v>
      </c>
      <c r="EU145" s="2">
        <v>63000</v>
      </c>
      <c r="EV145" s="2">
        <v>93600</v>
      </c>
      <c r="EW145" s="2">
        <v>73900</v>
      </c>
      <c r="EX145" s="2">
        <v>121500</v>
      </c>
      <c r="EY145" s="2">
        <v>146200</v>
      </c>
      <c r="EZ145" s="2">
        <v>81400</v>
      </c>
      <c r="FA145" s="2">
        <v>115100</v>
      </c>
      <c r="FB145" s="2">
        <v>186500</v>
      </c>
      <c r="FC145" s="2">
        <v>103800</v>
      </c>
      <c r="FD145" s="2">
        <v>167000</v>
      </c>
      <c r="FE145" s="2">
        <v>103900</v>
      </c>
      <c r="FF145" s="2">
        <v>158200</v>
      </c>
      <c r="FG145" s="2">
        <v>128700</v>
      </c>
      <c r="FH145" s="2">
        <v>173300</v>
      </c>
      <c r="FI145" s="2">
        <v>115100</v>
      </c>
      <c r="FJ145" s="2">
        <v>110200</v>
      </c>
      <c r="FK145" s="2">
        <v>150000</v>
      </c>
      <c r="FL145" s="2">
        <v>167800</v>
      </c>
      <c r="FM145" s="2">
        <v>175200</v>
      </c>
      <c r="FN145" s="2">
        <v>99700</v>
      </c>
      <c r="FO145" s="2">
        <v>96900</v>
      </c>
      <c r="FP145" s="2">
        <v>156100</v>
      </c>
      <c r="FQ145" s="2">
        <v>224700</v>
      </c>
      <c r="FR145" s="2">
        <v>315100</v>
      </c>
      <c r="FS145" s="2">
        <v>116700</v>
      </c>
      <c r="FT145" s="2">
        <v>170200</v>
      </c>
      <c r="FU145" s="2">
        <v>160000</v>
      </c>
      <c r="FV145" s="2">
        <v>200800</v>
      </c>
      <c r="FW145" s="2">
        <v>231300</v>
      </c>
      <c r="FX145" s="2">
        <v>301800</v>
      </c>
      <c r="FY145" s="2">
        <v>439800</v>
      </c>
      <c r="FZ145" s="2">
        <v>504700</v>
      </c>
      <c r="GA145" s="2">
        <v>125400</v>
      </c>
      <c r="GB145" s="2">
        <v>219900</v>
      </c>
      <c r="GC145" s="2">
        <v>174700</v>
      </c>
      <c r="GD145" s="2">
        <v>944700</v>
      </c>
      <c r="GE145" s="2">
        <v>207500</v>
      </c>
      <c r="GF145" s="2">
        <v>196100</v>
      </c>
      <c r="GG145" s="2">
        <v>150000</v>
      </c>
      <c r="GH145" s="2">
        <v>151200</v>
      </c>
      <c r="GI145" s="2">
        <v>285900</v>
      </c>
      <c r="GJ145" s="2">
        <v>85800</v>
      </c>
      <c r="GK145" s="2">
        <v>96500</v>
      </c>
      <c r="GL145" s="2">
        <v>100100</v>
      </c>
      <c r="GM145" s="2">
        <v>82600</v>
      </c>
      <c r="GN145" s="2">
        <v>69200</v>
      </c>
      <c r="GO145" s="2">
        <v>123400</v>
      </c>
      <c r="GP145" s="2">
        <v>99700</v>
      </c>
      <c r="GQ145" s="2">
        <v>83500</v>
      </c>
      <c r="GR145" s="2">
        <v>58900</v>
      </c>
      <c r="GS145" s="2">
        <v>86800</v>
      </c>
      <c r="GT145" s="2">
        <v>117600</v>
      </c>
      <c r="GU145" s="2">
        <v>183100</v>
      </c>
      <c r="GV145" s="2">
        <v>154200</v>
      </c>
      <c r="GW145" s="2">
        <v>127500</v>
      </c>
      <c r="GX145" s="2">
        <v>112000</v>
      </c>
      <c r="GY145" s="2">
        <v>160500</v>
      </c>
      <c r="GZ145" s="2">
        <v>243300</v>
      </c>
      <c r="HA145" s="2">
        <v>124000</v>
      </c>
      <c r="HB145" s="2">
        <v>178600</v>
      </c>
      <c r="HC145" s="2">
        <v>118600</v>
      </c>
      <c r="HD145" s="2">
        <v>155400</v>
      </c>
      <c r="HE145" s="2">
        <v>147100</v>
      </c>
      <c r="HF145" s="2">
        <v>169000</v>
      </c>
      <c r="HG145" s="2">
        <v>168800</v>
      </c>
      <c r="HH145" s="2">
        <v>157900</v>
      </c>
      <c r="HI145" s="2">
        <v>118000</v>
      </c>
      <c r="HJ145" s="2">
        <v>246200</v>
      </c>
      <c r="HK145" s="2">
        <v>196500</v>
      </c>
      <c r="HL145" s="2">
        <v>226900</v>
      </c>
      <c r="HM145" s="2">
        <v>93000</v>
      </c>
      <c r="HN145" s="2">
        <v>121300</v>
      </c>
      <c r="HO145" s="2">
        <v>197300</v>
      </c>
      <c r="HP145" s="2">
        <v>96800</v>
      </c>
      <c r="HQ145" s="2">
        <v>152900</v>
      </c>
      <c r="HR145" s="2">
        <v>147800</v>
      </c>
      <c r="HS145" s="2">
        <v>294900</v>
      </c>
      <c r="HT145" s="2">
        <v>124600</v>
      </c>
      <c r="HU145" s="2">
        <v>198600</v>
      </c>
      <c r="HV145" s="2">
        <v>213800</v>
      </c>
      <c r="HW145" s="2">
        <v>191300</v>
      </c>
      <c r="HX145" s="2">
        <v>211000</v>
      </c>
      <c r="HY145" s="2">
        <v>201400</v>
      </c>
      <c r="HZ145" s="2">
        <v>230000</v>
      </c>
      <c r="IA145" s="2">
        <v>211400</v>
      </c>
      <c r="IB145" s="2">
        <v>322200</v>
      </c>
      <c r="IC145" s="2">
        <v>336400</v>
      </c>
      <c r="ID145" s="2">
        <v>460400</v>
      </c>
      <c r="IE145" s="2">
        <v>447500</v>
      </c>
      <c r="IF145" s="2">
        <v>289400</v>
      </c>
      <c r="IG145" s="2">
        <v>141300</v>
      </c>
      <c r="IH145" s="2">
        <v>139100</v>
      </c>
      <c r="II145" s="2">
        <v>168100</v>
      </c>
      <c r="IJ145" s="2">
        <v>307400</v>
      </c>
      <c r="IK145" s="2">
        <v>224400</v>
      </c>
      <c r="IL145" s="2">
        <v>273300</v>
      </c>
      <c r="IM145" s="2">
        <v>942700</v>
      </c>
      <c r="IN145" s="2">
        <v>181800</v>
      </c>
      <c r="IO145" s="2">
        <v>168000</v>
      </c>
      <c r="IP145" s="2">
        <v>130600</v>
      </c>
      <c r="IQ145" s="2">
        <v>103800</v>
      </c>
      <c r="IR145" s="2">
        <v>174100</v>
      </c>
      <c r="IS145" s="2">
        <v>100700</v>
      </c>
      <c r="IT145" s="2">
        <v>103500</v>
      </c>
    </row>
    <row r="146" spans="1:254" ht="15.9" customHeight="1">
      <c r="A146" s="390" t="s">
        <v>286</v>
      </c>
      <c r="B146" s="46" t="s">
        <v>287</v>
      </c>
      <c r="C146" s="50">
        <v>154500</v>
      </c>
      <c r="D146" s="16">
        <v>73600</v>
      </c>
      <c r="E146" s="21">
        <v>80900</v>
      </c>
      <c r="F146" s="21">
        <v>123500</v>
      </c>
      <c r="G146" s="21">
        <v>177900</v>
      </c>
      <c r="H146" s="21">
        <v>252400</v>
      </c>
      <c r="I146" s="21">
        <v>176400</v>
      </c>
      <c r="J146" s="21">
        <v>195100</v>
      </c>
      <c r="K146" s="21">
        <v>354500</v>
      </c>
      <c r="L146" s="21">
        <v>208300</v>
      </c>
      <c r="M146" s="21">
        <v>311500</v>
      </c>
      <c r="N146" s="21">
        <v>144500</v>
      </c>
      <c r="O146" s="21">
        <v>116600</v>
      </c>
      <c r="P146" s="21">
        <v>156600</v>
      </c>
      <c r="Q146" s="21">
        <v>125000</v>
      </c>
      <c r="R146" s="21">
        <v>566600</v>
      </c>
      <c r="S146" s="21">
        <v>198300</v>
      </c>
      <c r="T146" s="21">
        <v>157800</v>
      </c>
      <c r="U146" s="21">
        <v>120200</v>
      </c>
      <c r="V146" s="21">
        <v>240500</v>
      </c>
      <c r="W146" s="21">
        <v>311600</v>
      </c>
      <c r="X146" s="21">
        <v>95500</v>
      </c>
      <c r="Y146" s="21">
        <v>244600</v>
      </c>
      <c r="Z146" s="21">
        <v>135800</v>
      </c>
      <c r="AA146" s="21">
        <v>265200</v>
      </c>
      <c r="AB146" s="21">
        <v>279800</v>
      </c>
      <c r="AC146" s="21">
        <v>332600</v>
      </c>
      <c r="AD146" s="21">
        <v>348500</v>
      </c>
      <c r="AE146" s="21">
        <v>484300</v>
      </c>
      <c r="AF146" s="21">
        <v>226400</v>
      </c>
      <c r="AG146" s="21">
        <v>441200</v>
      </c>
      <c r="AH146" s="21">
        <v>245100</v>
      </c>
      <c r="AI146" s="21">
        <v>193200</v>
      </c>
      <c r="AJ146" s="21">
        <v>465900</v>
      </c>
      <c r="AK146" s="21">
        <v>734800</v>
      </c>
      <c r="AL146" s="21">
        <v>1217900</v>
      </c>
      <c r="AM146" s="21">
        <v>2239700</v>
      </c>
      <c r="AN146" s="21">
        <v>331200</v>
      </c>
      <c r="AO146" s="21">
        <v>211100</v>
      </c>
      <c r="AP146" s="21">
        <v>238800</v>
      </c>
      <c r="AQ146" s="21">
        <v>270500</v>
      </c>
      <c r="AR146" s="21">
        <v>382100</v>
      </c>
      <c r="AS146" s="21">
        <v>336500</v>
      </c>
      <c r="AT146" s="21">
        <v>1247500</v>
      </c>
      <c r="AU146" s="21">
        <v>839500</v>
      </c>
      <c r="AV146" s="21">
        <v>180600</v>
      </c>
      <c r="AW146" s="21">
        <v>222100</v>
      </c>
      <c r="AX146" s="21">
        <v>307700</v>
      </c>
      <c r="AY146" s="21">
        <v>423000</v>
      </c>
      <c r="AZ146" s="21">
        <v>650300</v>
      </c>
      <c r="BA146" s="21">
        <v>749300</v>
      </c>
      <c r="BB146" s="21">
        <v>303800</v>
      </c>
      <c r="BC146" s="21">
        <v>1469800</v>
      </c>
      <c r="BD146" s="21">
        <v>388000</v>
      </c>
      <c r="BE146" s="21">
        <v>395600</v>
      </c>
      <c r="BF146" s="21">
        <v>673200</v>
      </c>
      <c r="BG146" s="21">
        <v>822600</v>
      </c>
      <c r="BH146" s="21">
        <v>581600</v>
      </c>
      <c r="BI146" s="21">
        <v>751400</v>
      </c>
      <c r="BJ146" s="21">
        <v>2726100</v>
      </c>
      <c r="BK146" s="21">
        <v>860100</v>
      </c>
      <c r="BL146" s="21">
        <v>2031100</v>
      </c>
      <c r="BM146" s="2">
        <v>521800</v>
      </c>
      <c r="BN146" s="2">
        <v>602900</v>
      </c>
      <c r="BO146" s="2">
        <v>1100100</v>
      </c>
      <c r="BP146" s="2">
        <v>345600</v>
      </c>
      <c r="BQ146" s="2">
        <v>616700</v>
      </c>
      <c r="BR146" s="2">
        <v>631800</v>
      </c>
      <c r="BS146" s="2">
        <v>423800</v>
      </c>
      <c r="BT146" s="2">
        <v>754500</v>
      </c>
      <c r="BU146" s="2">
        <v>663000</v>
      </c>
      <c r="BV146" s="2">
        <v>1486000</v>
      </c>
      <c r="BW146" s="2">
        <v>1805200</v>
      </c>
      <c r="BX146" s="2">
        <v>2214400</v>
      </c>
      <c r="BY146" s="2">
        <v>2130400</v>
      </c>
      <c r="BZ146" s="2">
        <v>1277500</v>
      </c>
      <c r="CA146" s="2">
        <v>2219600</v>
      </c>
      <c r="CB146" s="2">
        <v>2740000</v>
      </c>
      <c r="CC146" s="2">
        <v>1390700</v>
      </c>
      <c r="CD146" s="2">
        <v>1327800</v>
      </c>
      <c r="CE146" s="2">
        <v>1494900</v>
      </c>
      <c r="CF146" s="2">
        <v>4120500</v>
      </c>
      <c r="CG146" s="2">
        <v>1107200</v>
      </c>
      <c r="CH146" s="2">
        <v>2074800</v>
      </c>
      <c r="CI146" s="2">
        <v>2642300</v>
      </c>
      <c r="CJ146" s="2">
        <v>2451200</v>
      </c>
      <c r="CK146" s="2">
        <v>2092000</v>
      </c>
      <c r="CL146" s="2">
        <v>1528300</v>
      </c>
      <c r="CM146" s="2">
        <v>3005600</v>
      </c>
      <c r="CN146" s="2">
        <v>2156000</v>
      </c>
      <c r="CO146" s="2">
        <v>3323700</v>
      </c>
      <c r="CP146" s="2">
        <v>7314000</v>
      </c>
      <c r="CQ146" s="2">
        <v>6676500</v>
      </c>
      <c r="CR146" s="2">
        <v>13906700</v>
      </c>
      <c r="CS146" s="2">
        <v>14221100</v>
      </c>
      <c r="CT146" s="2">
        <v>5168500</v>
      </c>
      <c r="CU146" s="2">
        <v>8573300</v>
      </c>
      <c r="CV146" s="2">
        <v>5861100</v>
      </c>
      <c r="CW146" s="2">
        <v>15105900</v>
      </c>
      <c r="CX146" s="2">
        <v>862200</v>
      </c>
      <c r="CY146" s="2">
        <v>983100</v>
      </c>
      <c r="CZ146" s="2">
        <v>1244200</v>
      </c>
      <c r="DA146" s="2">
        <v>852400</v>
      </c>
      <c r="DB146" s="2">
        <v>587400</v>
      </c>
      <c r="DC146" s="2">
        <v>1145800</v>
      </c>
      <c r="DD146" s="2">
        <v>954700</v>
      </c>
      <c r="DE146" s="2">
        <v>936000</v>
      </c>
      <c r="DF146" s="2">
        <v>2250200</v>
      </c>
      <c r="DG146" s="2">
        <v>1239500</v>
      </c>
      <c r="DH146" s="2">
        <v>2243000</v>
      </c>
      <c r="DI146" s="2">
        <v>1247600</v>
      </c>
      <c r="DJ146" s="2">
        <v>866700</v>
      </c>
      <c r="DK146" s="2">
        <v>1294800</v>
      </c>
      <c r="DL146" s="2">
        <v>1655800</v>
      </c>
      <c r="DM146" s="2">
        <v>6448800</v>
      </c>
      <c r="DN146" s="2">
        <v>2995000</v>
      </c>
      <c r="DO146" s="2">
        <v>2698600</v>
      </c>
      <c r="DP146" s="2">
        <v>853800</v>
      </c>
      <c r="DQ146" s="2">
        <v>959500</v>
      </c>
      <c r="DR146" s="2">
        <v>2442200</v>
      </c>
      <c r="DS146" s="2">
        <v>2552900</v>
      </c>
      <c r="DT146" s="2">
        <v>1117500</v>
      </c>
      <c r="DU146" s="2">
        <v>813200</v>
      </c>
      <c r="DV146" s="2">
        <v>588100</v>
      </c>
      <c r="DW146" s="2">
        <v>811200</v>
      </c>
      <c r="DX146" s="2">
        <v>1378300</v>
      </c>
      <c r="DY146" s="2">
        <v>6204100</v>
      </c>
      <c r="DZ146" s="2">
        <v>2790600</v>
      </c>
      <c r="EA146" s="2">
        <v>1497000</v>
      </c>
      <c r="EB146" s="2">
        <v>11530000</v>
      </c>
      <c r="EC146" s="2">
        <v>3192600</v>
      </c>
      <c r="ED146" s="2">
        <v>13697600</v>
      </c>
      <c r="EE146" s="2">
        <v>3990900</v>
      </c>
      <c r="EF146" s="2">
        <v>334600</v>
      </c>
      <c r="EG146" s="2">
        <v>412500</v>
      </c>
      <c r="EH146" s="2">
        <v>212800</v>
      </c>
      <c r="EI146" s="2">
        <v>240200</v>
      </c>
      <c r="EJ146" s="2">
        <v>177600</v>
      </c>
      <c r="EK146" s="2">
        <v>251400</v>
      </c>
      <c r="EL146" s="2">
        <v>307900</v>
      </c>
      <c r="EM146" s="2">
        <v>565300</v>
      </c>
      <c r="EN146" s="2">
        <v>341100</v>
      </c>
      <c r="EO146" s="2">
        <v>613200</v>
      </c>
      <c r="EP146" s="2">
        <v>880000</v>
      </c>
      <c r="EQ146" s="2">
        <v>4488900</v>
      </c>
      <c r="ER146" s="2">
        <v>10467000</v>
      </c>
      <c r="ES146" s="2">
        <v>254500</v>
      </c>
      <c r="ET146" s="2">
        <v>205400</v>
      </c>
      <c r="EU146" s="2">
        <v>200400</v>
      </c>
      <c r="EV146" s="2">
        <v>369400</v>
      </c>
      <c r="EW146" s="2">
        <v>333300</v>
      </c>
      <c r="EX146" s="2">
        <v>208400</v>
      </c>
      <c r="EY146" s="2">
        <v>265200</v>
      </c>
      <c r="EZ146" s="2">
        <v>928200</v>
      </c>
      <c r="FA146" s="2">
        <v>255600</v>
      </c>
      <c r="FB146" s="2">
        <v>189700</v>
      </c>
      <c r="FC146" s="2">
        <v>321500</v>
      </c>
      <c r="FD146" s="2">
        <v>173200</v>
      </c>
      <c r="FE146" s="2">
        <v>158000</v>
      </c>
      <c r="FF146" s="2">
        <v>159800</v>
      </c>
      <c r="FG146" s="2">
        <v>209300</v>
      </c>
      <c r="FH146" s="2">
        <v>104900</v>
      </c>
      <c r="FI146" s="2">
        <v>111500</v>
      </c>
      <c r="FJ146" s="2">
        <v>150500</v>
      </c>
      <c r="FK146" s="2">
        <v>277300</v>
      </c>
      <c r="FL146" s="2">
        <v>105400</v>
      </c>
      <c r="FM146" s="2">
        <v>94100</v>
      </c>
      <c r="FN146" s="2">
        <v>184200</v>
      </c>
      <c r="FO146" s="2">
        <v>171200</v>
      </c>
      <c r="FP146" s="2">
        <v>241100</v>
      </c>
      <c r="FQ146" s="2">
        <v>161800</v>
      </c>
      <c r="FR146" s="2">
        <v>124800</v>
      </c>
      <c r="FS146" s="2">
        <v>275900</v>
      </c>
      <c r="FT146" s="2">
        <v>130300</v>
      </c>
      <c r="FU146" s="2">
        <v>115400</v>
      </c>
      <c r="FV146" s="2">
        <v>210800</v>
      </c>
      <c r="FW146" s="2">
        <v>385000</v>
      </c>
      <c r="FX146" s="2">
        <v>813500</v>
      </c>
      <c r="FY146" s="2">
        <v>532600</v>
      </c>
      <c r="FZ146" s="2">
        <v>538800</v>
      </c>
      <c r="GA146" s="2">
        <v>227900</v>
      </c>
      <c r="GB146" s="2">
        <v>264900</v>
      </c>
      <c r="GC146" s="2">
        <v>365700</v>
      </c>
      <c r="GD146" s="2">
        <v>157600</v>
      </c>
      <c r="GE146" s="2">
        <v>117500</v>
      </c>
      <c r="GF146" s="2">
        <v>233300</v>
      </c>
      <c r="GG146" s="2">
        <v>79600</v>
      </c>
      <c r="GH146" s="2">
        <v>93700</v>
      </c>
      <c r="GI146" s="2">
        <v>114700</v>
      </c>
      <c r="GJ146" s="2">
        <v>157600</v>
      </c>
      <c r="GK146" s="2">
        <v>94100</v>
      </c>
      <c r="GL146" s="2">
        <v>139600</v>
      </c>
      <c r="GM146" s="2">
        <v>87500</v>
      </c>
      <c r="GN146" s="2">
        <v>48800</v>
      </c>
      <c r="GO146" s="2">
        <v>122700</v>
      </c>
      <c r="GP146" s="2">
        <v>599100</v>
      </c>
      <c r="GQ146" s="2">
        <v>535400</v>
      </c>
      <c r="GR146" s="2">
        <v>450500</v>
      </c>
      <c r="GS146" s="2">
        <v>220400</v>
      </c>
      <c r="GT146" s="2">
        <v>1182800</v>
      </c>
      <c r="GU146" s="2">
        <v>754600</v>
      </c>
      <c r="GV146" s="2">
        <v>151500</v>
      </c>
      <c r="GW146" s="2">
        <v>312400</v>
      </c>
      <c r="GX146" s="2">
        <v>463400</v>
      </c>
      <c r="GY146" s="2">
        <v>1963400</v>
      </c>
      <c r="GZ146" s="2">
        <v>166000</v>
      </c>
      <c r="HA146" s="2">
        <v>305900</v>
      </c>
      <c r="HB146" s="2">
        <v>595800</v>
      </c>
      <c r="HC146" s="2">
        <v>342200</v>
      </c>
      <c r="HD146" s="2">
        <v>44600</v>
      </c>
      <c r="HE146" s="2">
        <v>44400</v>
      </c>
      <c r="HF146" s="2">
        <v>116700</v>
      </c>
      <c r="HG146" s="2">
        <v>85100</v>
      </c>
      <c r="HH146" s="2">
        <v>132800</v>
      </c>
      <c r="HI146" s="2">
        <v>174900</v>
      </c>
      <c r="HJ146" s="2">
        <v>119900</v>
      </c>
      <c r="HK146" s="2">
        <v>264800</v>
      </c>
      <c r="HL146" s="2">
        <v>102600</v>
      </c>
      <c r="HM146" s="2">
        <v>183400</v>
      </c>
      <c r="HN146" s="2">
        <v>293100</v>
      </c>
      <c r="HO146" s="2">
        <v>315200</v>
      </c>
      <c r="HP146" s="2">
        <v>241000</v>
      </c>
      <c r="HQ146" s="2">
        <v>879500</v>
      </c>
      <c r="HR146" s="2">
        <v>61800</v>
      </c>
      <c r="HS146" s="2">
        <v>208900</v>
      </c>
      <c r="HT146" s="2">
        <v>95600</v>
      </c>
      <c r="HU146" s="2">
        <v>125900</v>
      </c>
      <c r="HV146" s="2">
        <v>80900</v>
      </c>
      <c r="HW146" s="2">
        <v>90700</v>
      </c>
      <c r="HX146" s="2">
        <v>73700</v>
      </c>
      <c r="HY146" s="2">
        <v>43100</v>
      </c>
      <c r="HZ146" s="2">
        <v>139100</v>
      </c>
      <c r="IA146" s="2">
        <v>100400</v>
      </c>
      <c r="IB146" s="2">
        <v>142100</v>
      </c>
      <c r="IC146" s="2">
        <v>86300</v>
      </c>
      <c r="ID146" s="2">
        <v>140900</v>
      </c>
      <c r="IE146" s="2">
        <v>113300</v>
      </c>
      <c r="IF146" s="2">
        <v>177800</v>
      </c>
      <c r="IG146" s="2">
        <v>107000</v>
      </c>
      <c r="IH146" s="2">
        <v>149700</v>
      </c>
      <c r="II146" s="2">
        <v>150400</v>
      </c>
      <c r="IJ146" s="2">
        <v>141300</v>
      </c>
      <c r="IK146" s="2">
        <v>207100</v>
      </c>
      <c r="IL146" s="2">
        <v>329500</v>
      </c>
      <c r="IM146" s="2">
        <v>336800</v>
      </c>
      <c r="IN146" s="2">
        <v>49200</v>
      </c>
      <c r="IO146" s="2">
        <v>98500</v>
      </c>
      <c r="IP146" s="2">
        <v>165500</v>
      </c>
      <c r="IQ146" s="2">
        <v>234600</v>
      </c>
      <c r="IR146" s="2">
        <v>196000</v>
      </c>
      <c r="IS146" s="2">
        <v>1002100</v>
      </c>
      <c r="IT146" s="2">
        <v>301600</v>
      </c>
    </row>
    <row r="147" spans="1:254" ht="15.9" customHeight="1">
      <c r="A147" s="390" t="s">
        <v>288</v>
      </c>
      <c r="B147" s="46" t="s">
        <v>289</v>
      </c>
      <c r="C147" s="50">
        <v>65200</v>
      </c>
      <c r="D147" s="16">
        <v>-27400</v>
      </c>
      <c r="E147" s="21">
        <v>92600</v>
      </c>
      <c r="F147" s="21">
        <v>156400</v>
      </c>
      <c r="G147" s="21">
        <v>118900</v>
      </c>
      <c r="H147" s="21">
        <v>93200</v>
      </c>
      <c r="I147" s="21">
        <v>314100</v>
      </c>
      <c r="J147" s="21">
        <v>178700</v>
      </c>
      <c r="K147" s="21">
        <v>128700</v>
      </c>
      <c r="L147" s="21">
        <v>92700</v>
      </c>
      <c r="M147" s="21">
        <v>98600</v>
      </c>
      <c r="N147" s="21">
        <v>48500</v>
      </c>
      <c r="O147" s="21">
        <v>49700</v>
      </c>
      <c r="P147" s="21">
        <v>70700</v>
      </c>
      <c r="Q147" s="21">
        <v>71000</v>
      </c>
      <c r="R147" s="21">
        <v>133200</v>
      </c>
      <c r="S147" s="21">
        <v>95400</v>
      </c>
      <c r="T147" s="21">
        <v>72100</v>
      </c>
      <c r="U147" s="21">
        <v>116500</v>
      </c>
      <c r="V147" s="21">
        <v>94400</v>
      </c>
      <c r="W147" s="21">
        <v>190000</v>
      </c>
      <c r="X147" s="21">
        <v>79600</v>
      </c>
      <c r="Y147" s="21">
        <v>83700</v>
      </c>
      <c r="Z147" s="21">
        <v>132500</v>
      </c>
      <c r="AA147" s="21">
        <v>114300</v>
      </c>
      <c r="AB147" s="21">
        <v>103600</v>
      </c>
      <c r="AC147" s="21">
        <v>92200</v>
      </c>
      <c r="AD147" s="21">
        <v>78000</v>
      </c>
      <c r="AE147" s="21">
        <v>66200</v>
      </c>
      <c r="AF147" s="21">
        <v>68700</v>
      </c>
      <c r="AG147" s="21">
        <v>71300</v>
      </c>
      <c r="AH147" s="21">
        <v>89800</v>
      </c>
      <c r="AI147" s="21">
        <v>110100</v>
      </c>
      <c r="AJ147" s="21">
        <v>135700</v>
      </c>
      <c r="AK147" s="21">
        <v>221500</v>
      </c>
      <c r="AL147" s="21">
        <v>166200</v>
      </c>
      <c r="AM147" s="21">
        <v>236300</v>
      </c>
      <c r="AN147" s="21">
        <v>321300</v>
      </c>
      <c r="AO147" s="21">
        <v>381200</v>
      </c>
      <c r="AP147" s="21">
        <v>480600</v>
      </c>
      <c r="AQ147" s="21">
        <v>151900</v>
      </c>
      <c r="AR147" s="21">
        <v>158900</v>
      </c>
      <c r="AS147" s="21">
        <v>84700</v>
      </c>
      <c r="AT147" s="21">
        <v>145900</v>
      </c>
      <c r="AU147" s="21">
        <v>137700</v>
      </c>
      <c r="AV147" s="21">
        <v>97900</v>
      </c>
      <c r="AW147" s="21">
        <v>129100</v>
      </c>
      <c r="AX147" s="21">
        <v>228700</v>
      </c>
      <c r="AY147" s="21">
        <v>222000</v>
      </c>
      <c r="AZ147" s="21">
        <v>175200</v>
      </c>
      <c r="BA147" s="21">
        <v>74200</v>
      </c>
      <c r="BB147" s="21">
        <v>88300</v>
      </c>
      <c r="BC147" s="21">
        <v>129800</v>
      </c>
      <c r="BD147" s="21">
        <v>74300</v>
      </c>
      <c r="BE147" s="21">
        <v>144700</v>
      </c>
      <c r="BF147" s="21">
        <v>143100</v>
      </c>
      <c r="BG147" s="21">
        <v>133100</v>
      </c>
      <c r="BH147" s="21">
        <v>118100</v>
      </c>
      <c r="BI147" s="21">
        <v>132500</v>
      </c>
      <c r="BJ147" s="21">
        <v>88000</v>
      </c>
      <c r="BK147" s="21">
        <v>130200</v>
      </c>
      <c r="BL147" s="21">
        <v>163300</v>
      </c>
      <c r="BM147" s="2">
        <v>111400</v>
      </c>
      <c r="BN147" s="2">
        <v>159300</v>
      </c>
      <c r="BO147" s="2">
        <v>150600</v>
      </c>
      <c r="BP147" s="2">
        <v>274200</v>
      </c>
      <c r="BQ147" s="2">
        <v>327900</v>
      </c>
      <c r="BR147" s="2">
        <v>134500</v>
      </c>
      <c r="BS147" s="2">
        <v>152100</v>
      </c>
      <c r="BT147" s="2">
        <v>165100</v>
      </c>
      <c r="BU147" s="2">
        <v>217900</v>
      </c>
      <c r="BV147" s="2">
        <v>339700</v>
      </c>
      <c r="BW147" s="2">
        <v>371200</v>
      </c>
      <c r="BX147" s="2">
        <v>224900</v>
      </c>
      <c r="BY147" s="2">
        <v>98500</v>
      </c>
      <c r="BZ147" s="2">
        <v>111100</v>
      </c>
      <c r="CA147" s="2">
        <v>142500</v>
      </c>
      <c r="CB147" s="2">
        <v>230100</v>
      </c>
      <c r="CC147" s="2">
        <v>200700</v>
      </c>
      <c r="CD147" s="2">
        <v>284600</v>
      </c>
      <c r="CE147" s="2">
        <v>279200</v>
      </c>
      <c r="CF147" s="2">
        <v>226700</v>
      </c>
      <c r="CG147" s="2">
        <v>163700</v>
      </c>
      <c r="CH147" s="2">
        <v>224800</v>
      </c>
      <c r="CI147" s="2">
        <v>78000</v>
      </c>
      <c r="CJ147" s="2">
        <v>115200</v>
      </c>
      <c r="CK147" s="2">
        <v>170100</v>
      </c>
      <c r="CL147" s="2">
        <v>288700</v>
      </c>
      <c r="CM147" s="2">
        <v>242800</v>
      </c>
      <c r="CN147" s="2">
        <v>223400</v>
      </c>
      <c r="CO147" s="2">
        <v>159600</v>
      </c>
      <c r="CP147" s="2">
        <v>248700</v>
      </c>
      <c r="CQ147" s="2">
        <v>457900</v>
      </c>
      <c r="CR147" s="2">
        <v>229100</v>
      </c>
      <c r="CS147" s="2">
        <v>276000</v>
      </c>
      <c r="CT147" s="2">
        <v>210300</v>
      </c>
      <c r="CU147" s="2">
        <v>327000</v>
      </c>
      <c r="CV147" s="2">
        <v>228600</v>
      </c>
      <c r="CW147" s="2">
        <v>480700</v>
      </c>
      <c r="CX147" s="2">
        <v>633400</v>
      </c>
      <c r="CY147" s="2">
        <v>139400</v>
      </c>
      <c r="CZ147" s="2">
        <v>127600</v>
      </c>
      <c r="DA147" s="2">
        <v>101300</v>
      </c>
      <c r="DB147" s="2">
        <v>78300</v>
      </c>
      <c r="DC147" s="2">
        <v>104800</v>
      </c>
      <c r="DD147" s="2">
        <v>69100</v>
      </c>
      <c r="DE147" s="2">
        <v>124900</v>
      </c>
      <c r="DF147" s="2">
        <v>128000</v>
      </c>
      <c r="DG147" s="2">
        <v>132700</v>
      </c>
      <c r="DH147" s="2">
        <v>91700</v>
      </c>
      <c r="DI147" s="2">
        <v>44000</v>
      </c>
      <c r="DJ147" s="2">
        <v>61100</v>
      </c>
      <c r="DK147" s="2">
        <v>84500</v>
      </c>
      <c r="DL147" s="2">
        <v>84800</v>
      </c>
      <c r="DM147" s="2">
        <v>67400</v>
      </c>
      <c r="DN147" s="2">
        <v>80900</v>
      </c>
      <c r="DO147" s="2">
        <v>81500</v>
      </c>
      <c r="DP147" s="2">
        <v>91700</v>
      </c>
      <c r="DQ147" s="2">
        <v>75500</v>
      </c>
      <c r="DR147" s="2">
        <v>59700</v>
      </c>
      <c r="DS147" s="2">
        <v>77000</v>
      </c>
      <c r="DT147" s="2">
        <v>62800</v>
      </c>
      <c r="DU147" s="2">
        <v>87200</v>
      </c>
      <c r="DV147" s="2">
        <v>59900</v>
      </c>
      <c r="DW147" s="2">
        <v>90600</v>
      </c>
      <c r="DX147" s="2">
        <v>33300</v>
      </c>
      <c r="DY147" s="2">
        <v>49800</v>
      </c>
      <c r="DZ147" s="2">
        <v>73600</v>
      </c>
      <c r="EA147" s="2">
        <v>69500</v>
      </c>
      <c r="EB147" s="2">
        <v>41600</v>
      </c>
      <c r="EC147" s="2">
        <v>32400</v>
      </c>
      <c r="ED147" s="2">
        <v>25700</v>
      </c>
      <c r="EE147" s="2">
        <v>53700</v>
      </c>
      <c r="EF147" s="2">
        <v>38000</v>
      </c>
      <c r="EG147" s="2">
        <v>59200</v>
      </c>
      <c r="EH147" s="2">
        <v>41300</v>
      </c>
      <c r="EI147" s="2">
        <v>52900</v>
      </c>
      <c r="EJ147" s="2">
        <v>62900</v>
      </c>
      <c r="EK147" s="2">
        <v>94800</v>
      </c>
      <c r="EL147" s="2">
        <v>49500</v>
      </c>
      <c r="EM147" s="2">
        <v>70200</v>
      </c>
      <c r="EN147" s="2">
        <v>62600</v>
      </c>
      <c r="EO147" s="2">
        <v>34400</v>
      </c>
      <c r="EP147" s="2">
        <v>91800</v>
      </c>
      <c r="EQ147" s="2">
        <v>73400</v>
      </c>
      <c r="ER147" s="2">
        <v>55300</v>
      </c>
      <c r="ES147" s="2">
        <v>57300</v>
      </c>
      <c r="ET147" s="2">
        <v>51600</v>
      </c>
      <c r="EU147" s="2">
        <v>61700</v>
      </c>
      <c r="EV147" s="2">
        <v>104300</v>
      </c>
      <c r="EW147" s="2">
        <v>183800</v>
      </c>
      <c r="EX147" s="2">
        <v>200900</v>
      </c>
      <c r="EY147" s="2">
        <v>167200</v>
      </c>
      <c r="EZ147" s="2">
        <v>143600</v>
      </c>
      <c r="FA147" s="2">
        <v>37600</v>
      </c>
      <c r="FB147" s="2">
        <v>46100</v>
      </c>
      <c r="FC147" s="2">
        <v>33400</v>
      </c>
      <c r="FD147" s="2">
        <v>71700</v>
      </c>
      <c r="FE147" s="2">
        <v>93000</v>
      </c>
      <c r="FF147" s="2">
        <v>177500</v>
      </c>
      <c r="FG147" s="2">
        <v>68900</v>
      </c>
      <c r="FH147" s="2">
        <v>80400</v>
      </c>
      <c r="FI147" s="2">
        <v>87500</v>
      </c>
      <c r="FJ147" s="2">
        <v>54300</v>
      </c>
      <c r="FK147" s="2">
        <v>20900</v>
      </c>
      <c r="FL147" s="2">
        <v>31500</v>
      </c>
      <c r="FM147" s="2">
        <v>33600</v>
      </c>
      <c r="FN147" s="2">
        <v>21300</v>
      </c>
      <c r="FO147" s="2">
        <v>20800</v>
      </c>
      <c r="FP147" s="2">
        <v>30000</v>
      </c>
      <c r="FQ147" s="2">
        <v>19400</v>
      </c>
      <c r="FR147" s="2">
        <v>17600</v>
      </c>
      <c r="FS147" s="2">
        <v>30800</v>
      </c>
      <c r="FT147" s="2">
        <v>63700</v>
      </c>
      <c r="FU147" s="2">
        <v>54800</v>
      </c>
      <c r="FV147" s="2">
        <v>59800</v>
      </c>
      <c r="FW147" s="2">
        <v>63800</v>
      </c>
      <c r="FX147" s="2">
        <v>44100</v>
      </c>
      <c r="FY147" s="2">
        <v>62300</v>
      </c>
      <c r="FZ147" s="2">
        <v>47400</v>
      </c>
      <c r="GA147" s="2">
        <v>43200</v>
      </c>
      <c r="GB147" s="2">
        <v>41400</v>
      </c>
      <c r="GC147" s="2">
        <v>79200</v>
      </c>
      <c r="GD147" s="2">
        <v>48100</v>
      </c>
      <c r="GE147" s="2">
        <v>41500</v>
      </c>
      <c r="GF147" s="2">
        <v>104900</v>
      </c>
      <c r="GG147" s="2">
        <v>87100</v>
      </c>
      <c r="GH147" s="2">
        <v>83900</v>
      </c>
      <c r="GI147" s="2">
        <v>110200</v>
      </c>
      <c r="GJ147" s="2">
        <v>111800</v>
      </c>
      <c r="GK147" s="2">
        <v>115100</v>
      </c>
      <c r="GL147" s="2">
        <v>74100</v>
      </c>
      <c r="GM147" s="2">
        <v>85000</v>
      </c>
      <c r="GN147" s="2">
        <v>54500</v>
      </c>
      <c r="GO147" s="2">
        <v>142200</v>
      </c>
      <c r="GP147" s="2">
        <v>91700</v>
      </c>
      <c r="GQ147" s="2">
        <v>88200</v>
      </c>
      <c r="GR147" s="2">
        <v>87700</v>
      </c>
      <c r="GS147" s="2">
        <v>92900</v>
      </c>
      <c r="GT147" s="2">
        <v>70800</v>
      </c>
      <c r="GU147" s="2">
        <v>169700</v>
      </c>
      <c r="GV147" s="2">
        <v>170700</v>
      </c>
      <c r="GW147" s="2">
        <v>284100</v>
      </c>
      <c r="GX147" s="2">
        <v>144100</v>
      </c>
      <c r="GY147" s="2">
        <v>359000</v>
      </c>
      <c r="GZ147" s="2">
        <v>88800</v>
      </c>
      <c r="HA147" s="2">
        <v>60400</v>
      </c>
      <c r="HB147" s="2">
        <v>61100</v>
      </c>
      <c r="HC147" s="2">
        <v>46500</v>
      </c>
      <c r="HD147" s="2">
        <v>32200</v>
      </c>
      <c r="HE147" s="2">
        <v>42400</v>
      </c>
      <c r="HF147" s="2">
        <v>79300</v>
      </c>
      <c r="HG147" s="2">
        <v>60400</v>
      </c>
      <c r="HH147" s="2">
        <v>118500</v>
      </c>
      <c r="HI147" s="2">
        <v>146200</v>
      </c>
      <c r="HJ147" s="2">
        <v>239200</v>
      </c>
      <c r="HK147" s="2">
        <v>430000</v>
      </c>
      <c r="HL147" s="2">
        <v>77000</v>
      </c>
      <c r="HM147" s="2">
        <v>110400</v>
      </c>
      <c r="HN147" s="2">
        <v>252600</v>
      </c>
      <c r="HO147" s="2">
        <v>402100</v>
      </c>
      <c r="HP147" s="2">
        <v>105900</v>
      </c>
      <c r="HQ147" s="2">
        <v>67600</v>
      </c>
      <c r="HR147" s="2">
        <v>41200</v>
      </c>
      <c r="HS147" s="2">
        <v>24000</v>
      </c>
      <c r="HT147" s="2">
        <v>16500</v>
      </c>
      <c r="HU147" s="2">
        <v>24100</v>
      </c>
      <c r="HV147" s="2">
        <v>21600</v>
      </c>
      <c r="HW147" s="2">
        <v>31600</v>
      </c>
      <c r="HX147" s="2">
        <v>17700</v>
      </c>
      <c r="HY147" s="2">
        <v>18900</v>
      </c>
      <c r="HZ147" s="2">
        <v>32000</v>
      </c>
      <c r="IA147" s="2">
        <v>19000</v>
      </c>
      <c r="IB147" s="2">
        <v>24600</v>
      </c>
      <c r="IC147" s="2">
        <v>16500</v>
      </c>
      <c r="ID147" s="2">
        <v>20800</v>
      </c>
      <c r="IE147" s="2">
        <v>33600</v>
      </c>
      <c r="IF147" s="2">
        <v>36000</v>
      </c>
      <c r="IG147" s="2">
        <v>29600</v>
      </c>
      <c r="IH147" s="2">
        <v>38000</v>
      </c>
      <c r="II147" s="2">
        <v>31700</v>
      </c>
      <c r="IJ147" s="2">
        <v>71800</v>
      </c>
      <c r="IK147" s="2">
        <v>83800</v>
      </c>
      <c r="IL147" s="2">
        <v>22600</v>
      </c>
      <c r="IM147" s="2">
        <v>20100</v>
      </c>
      <c r="IN147" s="2">
        <v>20300</v>
      </c>
      <c r="IO147" s="2">
        <v>24400</v>
      </c>
      <c r="IP147" s="2">
        <v>34800</v>
      </c>
      <c r="IQ147" s="2">
        <v>67000</v>
      </c>
      <c r="IR147" s="2">
        <v>28100</v>
      </c>
      <c r="IS147" s="2">
        <v>37400</v>
      </c>
      <c r="IT147" s="2">
        <v>31400</v>
      </c>
    </row>
    <row r="148" spans="1:254" ht="15.9" customHeight="1">
      <c r="A148" s="390" t="s">
        <v>290</v>
      </c>
      <c r="B148" s="46" t="s">
        <v>291</v>
      </c>
      <c r="C148" s="50">
        <v>134100</v>
      </c>
      <c r="D148" s="16">
        <v>-28600</v>
      </c>
      <c r="E148" s="21">
        <v>162700</v>
      </c>
      <c r="F148" s="21">
        <v>220000</v>
      </c>
      <c r="G148" s="21">
        <v>268500</v>
      </c>
      <c r="H148" s="21">
        <v>316000</v>
      </c>
      <c r="I148" s="21">
        <v>268000</v>
      </c>
      <c r="J148" s="21">
        <v>268100</v>
      </c>
      <c r="K148" s="21">
        <v>420400</v>
      </c>
      <c r="L148" s="21">
        <v>291800</v>
      </c>
      <c r="M148" s="21">
        <v>197900</v>
      </c>
      <c r="N148" s="21">
        <v>168100</v>
      </c>
      <c r="O148" s="21">
        <v>117600</v>
      </c>
      <c r="P148" s="21">
        <v>302100</v>
      </c>
      <c r="Q148" s="21">
        <v>259600</v>
      </c>
      <c r="R148" s="21">
        <v>446100</v>
      </c>
      <c r="S148" s="21">
        <v>168200</v>
      </c>
      <c r="T148" s="21">
        <v>200300</v>
      </c>
      <c r="U148" s="21">
        <v>361300</v>
      </c>
      <c r="V148" s="21">
        <v>287300</v>
      </c>
      <c r="W148" s="21">
        <v>184900</v>
      </c>
      <c r="X148" s="21">
        <v>271900</v>
      </c>
      <c r="Y148" s="21">
        <v>380900</v>
      </c>
      <c r="Z148" s="21">
        <v>334600</v>
      </c>
      <c r="AA148" s="21">
        <v>231700</v>
      </c>
      <c r="AB148" s="21">
        <v>292700</v>
      </c>
      <c r="AC148" s="21">
        <v>265800</v>
      </c>
      <c r="AD148" s="21">
        <v>397600</v>
      </c>
      <c r="AE148" s="21">
        <v>270300</v>
      </c>
      <c r="AF148" s="21">
        <v>433700</v>
      </c>
      <c r="AG148" s="21">
        <v>391000</v>
      </c>
      <c r="AH148" s="21">
        <v>660600</v>
      </c>
      <c r="AI148" s="21">
        <v>418800</v>
      </c>
      <c r="AJ148" s="21">
        <v>340300</v>
      </c>
      <c r="AK148" s="21">
        <v>341900</v>
      </c>
      <c r="AL148" s="21">
        <v>785400</v>
      </c>
      <c r="AM148" s="21">
        <v>690400</v>
      </c>
      <c r="AN148" s="21">
        <v>1705200</v>
      </c>
      <c r="AO148" s="21">
        <v>27400</v>
      </c>
      <c r="AP148" s="21">
        <v>479300</v>
      </c>
      <c r="AQ148" s="21">
        <v>311400</v>
      </c>
      <c r="AR148" s="21">
        <v>437400</v>
      </c>
      <c r="AS148" s="21">
        <v>574900</v>
      </c>
      <c r="AT148" s="21">
        <v>771100</v>
      </c>
      <c r="AU148" s="21">
        <v>588300</v>
      </c>
      <c r="AV148" s="21">
        <v>292700</v>
      </c>
      <c r="AW148" s="21">
        <v>333000</v>
      </c>
      <c r="AX148" s="21">
        <v>379500</v>
      </c>
      <c r="AY148" s="21">
        <v>478800</v>
      </c>
      <c r="AZ148" s="21">
        <v>491700</v>
      </c>
      <c r="BA148" s="21">
        <v>331600</v>
      </c>
      <c r="BB148" s="21">
        <v>268000</v>
      </c>
      <c r="BC148" s="21">
        <v>486600</v>
      </c>
      <c r="BD148" s="21">
        <v>484500</v>
      </c>
      <c r="BE148" s="21">
        <v>468300</v>
      </c>
      <c r="BF148" s="21">
        <v>383300</v>
      </c>
      <c r="BG148" s="21">
        <v>485100</v>
      </c>
      <c r="BH148" s="21">
        <v>497500</v>
      </c>
      <c r="BI148" s="21">
        <v>817000</v>
      </c>
      <c r="BJ148" s="21">
        <v>600600</v>
      </c>
      <c r="BK148" s="21">
        <v>438700</v>
      </c>
      <c r="BL148" s="21">
        <v>406800</v>
      </c>
      <c r="BM148" s="2">
        <v>474400</v>
      </c>
      <c r="BN148" s="2">
        <v>640700</v>
      </c>
      <c r="BO148" s="2">
        <v>1706600</v>
      </c>
      <c r="BP148" s="2">
        <v>485200</v>
      </c>
      <c r="BQ148" s="2">
        <v>379100</v>
      </c>
      <c r="BR148" s="2">
        <v>186100</v>
      </c>
      <c r="BS148" s="2">
        <v>334600</v>
      </c>
      <c r="BT148" s="2">
        <v>232100</v>
      </c>
      <c r="BU148" s="2">
        <v>546200</v>
      </c>
      <c r="BV148" s="2">
        <v>466500</v>
      </c>
      <c r="BW148" s="2">
        <v>813500</v>
      </c>
      <c r="BX148" s="2">
        <v>483800</v>
      </c>
      <c r="BY148" s="2">
        <v>1369200</v>
      </c>
      <c r="BZ148" s="2">
        <v>2102000</v>
      </c>
      <c r="CA148" s="2">
        <v>1228500</v>
      </c>
      <c r="CB148" s="2">
        <v>485200</v>
      </c>
      <c r="CC148" s="2">
        <v>302900</v>
      </c>
      <c r="CD148" s="2">
        <v>249600</v>
      </c>
      <c r="CE148" s="2">
        <v>210500</v>
      </c>
      <c r="CF148" s="2">
        <v>565500</v>
      </c>
      <c r="CG148" s="2">
        <v>277700</v>
      </c>
      <c r="CH148" s="2">
        <v>296100</v>
      </c>
      <c r="CI148" s="2">
        <v>325800</v>
      </c>
      <c r="CJ148" s="2">
        <v>498800</v>
      </c>
      <c r="CK148" s="2">
        <v>1080900</v>
      </c>
      <c r="CL148" s="2">
        <v>569300</v>
      </c>
      <c r="CM148" s="2">
        <v>703000</v>
      </c>
      <c r="CN148" s="2">
        <v>473400</v>
      </c>
      <c r="CO148" s="2">
        <v>371400</v>
      </c>
      <c r="CP148" s="2">
        <v>364200</v>
      </c>
      <c r="CQ148" s="2">
        <v>704400</v>
      </c>
      <c r="CR148" s="2">
        <v>553500</v>
      </c>
      <c r="CS148" s="2">
        <v>933200</v>
      </c>
      <c r="CT148" s="2">
        <v>936300</v>
      </c>
      <c r="CU148" s="2">
        <v>1204200</v>
      </c>
      <c r="CV148" s="2">
        <v>3999400</v>
      </c>
      <c r="CW148" s="2">
        <v>57500</v>
      </c>
      <c r="CX148" s="2">
        <v>434700</v>
      </c>
      <c r="CY148" s="2">
        <v>371400</v>
      </c>
      <c r="CZ148" s="2">
        <v>160400</v>
      </c>
      <c r="DA148" s="2">
        <v>242000</v>
      </c>
      <c r="DB148" s="2">
        <v>116200</v>
      </c>
      <c r="DC148" s="2">
        <v>231700</v>
      </c>
      <c r="DD148" s="2">
        <v>145000</v>
      </c>
      <c r="DE148" s="2">
        <v>208700</v>
      </c>
      <c r="DF148" s="2">
        <v>346500</v>
      </c>
      <c r="DG148" s="2">
        <v>266200</v>
      </c>
      <c r="DH148" s="2">
        <v>350400</v>
      </c>
      <c r="DI148" s="2">
        <v>348400</v>
      </c>
      <c r="DJ148" s="2">
        <v>311600</v>
      </c>
      <c r="DK148" s="2">
        <v>1042600</v>
      </c>
      <c r="DL148" s="2">
        <v>635100</v>
      </c>
      <c r="DM148" s="2">
        <v>473500</v>
      </c>
      <c r="DN148" s="2">
        <v>951500</v>
      </c>
      <c r="DO148" s="2">
        <v>243000</v>
      </c>
      <c r="DP148" s="2">
        <v>212000</v>
      </c>
      <c r="DQ148" s="2">
        <v>100300</v>
      </c>
      <c r="DR148" s="2">
        <v>40300</v>
      </c>
      <c r="DS148" s="2">
        <v>45700</v>
      </c>
      <c r="DT148" s="2">
        <v>71600</v>
      </c>
      <c r="DU148" s="2">
        <v>50000</v>
      </c>
      <c r="DV148" s="2">
        <v>57700</v>
      </c>
      <c r="DW148" s="2">
        <v>25100</v>
      </c>
      <c r="DX148" s="2">
        <v>28900</v>
      </c>
      <c r="DY148" s="2">
        <v>18600</v>
      </c>
      <c r="DZ148" s="2">
        <v>39000</v>
      </c>
      <c r="EA148" s="2">
        <v>20800</v>
      </c>
      <c r="EB148" s="2">
        <v>31100</v>
      </c>
      <c r="EC148" s="2">
        <v>32000</v>
      </c>
      <c r="ED148" s="2">
        <v>21400</v>
      </c>
      <c r="EE148" s="2">
        <v>28900</v>
      </c>
      <c r="EF148" s="2">
        <v>22500</v>
      </c>
      <c r="EG148" s="2">
        <v>44900</v>
      </c>
      <c r="EH148" s="2">
        <v>43900</v>
      </c>
      <c r="EI148" s="2">
        <v>34900</v>
      </c>
      <c r="EJ148" s="2">
        <v>24300</v>
      </c>
      <c r="EK148" s="2">
        <v>77400</v>
      </c>
      <c r="EL148" s="2">
        <v>89700</v>
      </c>
      <c r="EM148" s="2">
        <v>30300</v>
      </c>
      <c r="EN148" s="2">
        <v>41000</v>
      </c>
      <c r="EO148" s="2">
        <v>25800</v>
      </c>
      <c r="EP148" s="2">
        <v>53800</v>
      </c>
      <c r="EQ148" s="2">
        <v>50100</v>
      </c>
      <c r="ER148" s="2">
        <v>75100</v>
      </c>
      <c r="ES148" s="2">
        <v>37400</v>
      </c>
      <c r="ET148" s="2">
        <v>21800</v>
      </c>
      <c r="EU148" s="2">
        <v>35100</v>
      </c>
      <c r="EV148" s="2">
        <v>37700</v>
      </c>
      <c r="EW148" s="2">
        <v>59500</v>
      </c>
      <c r="EX148" s="2">
        <v>38100</v>
      </c>
      <c r="EY148" s="2">
        <v>52800</v>
      </c>
      <c r="EZ148" s="2">
        <v>37000</v>
      </c>
      <c r="FA148" s="2">
        <v>46000</v>
      </c>
      <c r="FB148" s="2">
        <v>76600</v>
      </c>
      <c r="FC148" s="2">
        <v>68300</v>
      </c>
      <c r="FD148" s="2">
        <v>187100</v>
      </c>
      <c r="FE148" s="2">
        <v>92000</v>
      </c>
      <c r="FF148" s="2">
        <v>42100</v>
      </c>
      <c r="FG148" s="2">
        <v>72300</v>
      </c>
      <c r="FH148" s="2">
        <v>106900</v>
      </c>
      <c r="FI148" s="2">
        <v>104300</v>
      </c>
      <c r="FJ148" s="2">
        <v>181200</v>
      </c>
      <c r="FK148" s="2">
        <v>548200</v>
      </c>
      <c r="FL148" s="2">
        <v>35200</v>
      </c>
      <c r="FM148" s="2">
        <v>55200</v>
      </c>
      <c r="FN148" s="2">
        <v>46100</v>
      </c>
      <c r="FO148" s="2">
        <v>79000</v>
      </c>
      <c r="FP148" s="2">
        <v>96900</v>
      </c>
      <c r="FQ148" s="2">
        <v>39500</v>
      </c>
      <c r="FR148" s="2">
        <v>44300</v>
      </c>
      <c r="FS148" s="2">
        <v>29800</v>
      </c>
      <c r="FT148" s="2">
        <v>39400</v>
      </c>
      <c r="FU148" s="2">
        <v>41000</v>
      </c>
      <c r="FV148" s="2">
        <v>61500</v>
      </c>
      <c r="FW148" s="2">
        <v>86100</v>
      </c>
      <c r="FX148" s="2">
        <v>102000</v>
      </c>
      <c r="FY148" s="2">
        <v>67600</v>
      </c>
      <c r="FZ148" s="2">
        <v>33500</v>
      </c>
      <c r="GA148" s="2">
        <v>34100</v>
      </c>
      <c r="GB148" s="2">
        <v>25700</v>
      </c>
      <c r="GC148" s="2">
        <v>58900</v>
      </c>
      <c r="GD148" s="2">
        <v>67200</v>
      </c>
      <c r="GE148" s="2">
        <v>58000</v>
      </c>
      <c r="GF148" s="2">
        <v>165300</v>
      </c>
      <c r="GG148" s="2">
        <v>54700</v>
      </c>
      <c r="GH148" s="2">
        <v>40600</v>
      </c>
      <c r="GI148" s="2">
        <v>71300</v>
      </c>
      <c r="GJ148" s="2">
        <v>125700</v>
      </c>
      <c r="GK148" s="2">
        <v>316500</v>
      </c>
      <c r="GL148" s="2">
        <v>128900</v>
      </c>
      <c r="GM148" s="2">
        <v>254700</v>
      </c>
      <c r="GN148" s="2">
        <v>887400</v>
      </c>
      <c r="GO148" s="2">
        <v>45000</v>
      </c>
      <c r="GP148" s="2">
        <v>41200</v>
      </c>
      <c r="GQ148" s="2">
        <v>29900</v>
      </c>
      <c r="GR148" s="2">
        <v>27500</v>
      </c>
      <c r="GS148" s="2">
        <v>25100</v>
      </c>
      <c r="GT148" s="2">
        <v>22800</v>
      </c>
      <c r="GU148" s="2">
        <v>88200</v>
      </c>
      <c r="GV148" s="2">
        <v>44400</v>
      </c>
      <c r="GW148" s="2">
        <v>25700</v>
      </c>
      <c r="GX148" s="2">
        <v>38700</v>
      </c>
      <c r="GY148" s="2">
        <v>98600</v>
      </c>
      <c r="GZ148" s="2">
        <v>151900</v>
      </c>
      <c r="HA148" s="2">
        <v>28700</v>
      </c>
      <c r="HB148" s="2">
        <v>62500</v>
      </c>
      <c r="HC148" s="2">
        <v>62000</v>
      </c>
      <c r="HD148" s="2">
        <v>45200</v>
      </c>
      <c r="HE148" s="2">
        <v>29700</v>
      </c>
      <c r="HF148" s="2">
        <v>26700</v>
      </c>
      <c r="HG148" s="2">
        <v>29800</v>
      </c>
      <c r="HH148" s="2">
        <v>40100</v>
      </c>
      <c r="HI148" s="2">
        <v>88800</v>
      </c>
      <c r="HJ148" s="2">
        <v>128200</v>
      </c>
      <c r="HK148" s="2">
        <v>135200</v>
      </c>
      <c r="HL148" s="2">
        <v>350000</v>
      </c>
      <c r="HM148" s="2">
        <v>279100</v>
      </c>
      <c r="HN148" s="2">
        <v>65000</v>
      </c>
      <c r="HO148" s="2">
        <v>39200</v>
      </c>
      <c r="HP148" s="2">
        <v>95300</v>
      </c>
      <c r="HQ148" s="2">
        <v>167800</v>
      </c>
      <c r="HR148" s="2">
        <v>82900</v>
      </c>
      <c r="HS148" s="2">
        <v>164200</v>
      </c>
      <c r="HT148" s="2">
        <v>12500</v>
      </c>
      <c r="HU148" s="2">
        <v>36800</v>
      </c>
      <c r="HV148" s="2">
        <v>41900</v>
      </c>
      <c r="HW148" s="2">
        <v>50300</v>
      </c>
      <c r="HX148" s="2">
        <v>30600</v>
      </c>
      <c r="HY148" s="2">
        <v>27100</v>
      </c>
      <c r="HZ148" s="2">
        <v>16400</v>
      </c>
      <c r="IA148" s="2">
        <v>31400</v>
      </c>
      <c r="IB148" s="2">
        <v>68000</v>
      </c>
      <c r="IC148" s="2">
        <v>44500</v>
      </c>
      <c r="ID148" s="2">
        <v>158200</v>
      </c>
      <c r="IE148" s="2">
        <v>47600</v>
      </c>
      <c r="IF148" s="2">
        <v>42000</v>
      </c>
      <c r="IG148" s="2">
        <v>37700</v>
      </c>
      <c r="IH148" s="2">
        <v>26700</v>
      </c>
      <c r="II148" s="2">
        <v>22400</v>
      </c>
      <c r="IJ148" s="2">
        <v>22000</v>
      </c>
      <c r="IK148" s="2">
        <v>140700</v>
      </c>
      <c r="IL148" s="2">
        <v>45900</v>
      </c>
      <c r="IM148" s="2">
        <v>21700</v>
      </c>
      <c r="IN148" s="2">
        <v>16800</v>
      </c>
      <c r="IO148" s="2">
        <v>25900</v>
      </c>
      <c r="IP148" s="2">
        <v>19000</v>
      </c>
      <c r="IQ148" s="2">
        <v>35000</v>
      </c>
      <c r="IR148" s="2">
        <v>42300</v>
      </c>
      <c r="IS148" s="2">
        <v>43200</v>
      </c>
      <c r="IT148" s="2">
        <v>66600</v>
      </c>
    </row>
    <row r="149" spans="1:254" ht="15.9" customHeight="1">
      <c r="A149" s="390" t="s">
        <v>292</v>
      </c>
      <c r="B149" s="46" t="s">
        <v>293</v>
      </c>
      <c r="C149" s="50">
        <v>8100</v>
      </c>
      <c r="D149" s="16">
        <v>-1200</v>
      </c>
      <c r="E149" s="21">
        <v>9300</v>
      </c>
      <c r="F149" s="21">
        <v>13900</v>
      </c>
      <c r="G149" s="21">
        <v>15900</v>
      </c>
      <c r="H149" s="21">
        <v>18500</v>
      </c>
      <c r="I149" s="21">
        <v>27000</v>
      </c>
      <c r="J149" s="21">
        <v>47500</v>
      </c>
      <c r="K149" s="21">
        <v>62700</v>
      </c>
      <c r="L149" s="21">
        <v>54800</v>
      </c>
      <c r="M149" s="21">
        <v>28900</v>
      </c>
      <c r="N149" s="21">
        <v>45800</v>
      </c>
      <c r="O149" s="21">
        <v>22700</v>
      </c>
      <c r="P149" s="21">
        <v>27700</v>
      </c>
      <c r="Q149" s="21">
        <v>20400</v>
      </c>
      <c r="R149" s="21">
        <v>73600</v>
      </c>
      <c r="S149" s="21">
        <v>22900</v>
      </c>
      <c r="T149" s="21">
        <v>37200</v>
      </c>
      <c r="U149" s="21">
        <v>93900</v>
      </c>
      <c r="V149" s="21">
        <v>38100</v>
      </c>
      <c r="W149" s="21">
        <v>30700</v>
      </c>
      <c r="X149" s="21">
        <v>30000</v>
      </c>
      <c r="Y149" s="21">
        <v>29000</v>
      </c>
      <c r="Z149" s="21">
        <v>18200</v>
      </c>
      <c r="AA149" s="21">
        <v>28900</v>
      </c>
      <c r="AB149" s="21">
        <v>32300</v>
      </c>
      <c r="AC149" s="21">
        <v>22300</v>
      </c>
      <c r="AD149" s="21">
        <v>25900</v>
      </c>
      <c r="AE149" s="21">
        <v>19500</v>
      </c>
      <c r="AF149" s="21">
        <v>30600</v>
      </c>
      <c r="AG149" s="21">
        <v>36200</v>
      </c>
      <c r="AH149" s="21">
        <v>20800</v>
      </c>
      <c r="AI149" s="21">
        <v>37900</v>
      </c>
      <c r="AJ149" s="21">
        <v>42800</v>
      </c>
      <c r="AK149" s="21">
        <v>43300</v>
      </c>
      <c r="AL149" s="21">
        <v>37000</v>
      </c>
      <c r="AM149" s="21">
        <v>46500</v>
      </c>
      <c r="AN149" s="21">
        <v>59600</v>
      </c>
      <c r="AO149" s="21">
        <v>73800</v>
      </c>
      <c r="AP149" s="21">
        <v>107800</v>
      </c>
      <c r="AQ149" s="21">
        <v>86000</v>
      </c>
      <c r="AR149" s="21">
        <v>119700</v>
      </c>
      <c r="AS149" s="21">
        <v>82600</v>
      </c>
      <c r="AT149" s="21">
        <v>49500</v>
      </c>
      <c r="AU149" s="21">
        <v>66300</v>
      </c>
      <c r="AV149" s="21">
        <v>54800</v>
      </c>
      <c r="AW149" s="21">
        <v>101800</v>
      </c>
      <c r="AX149" s="21">
        <v>158900</v>
      </c>
      <c r="AY149" s="21">
        <v>201200</v>
      </c>
      <c r="AZ149" s="21">
        <v>118000</v>
      </c>
      <c r="BA149" s="21">
        <v>204300</v>
      </c>
      <c r="BB149" s="21">
        <v>318700</v>
      </c>
      <c r="BC149" s="21">
        <v>152800</v>
      </c>
      <c r="BD149" s="21">
        <v>310400</v>
      </c>
      <c r="BE149" s="21">
        <v>293400</v>
      </c>
      <c r="BF149" s="21">
        <v>768300</v>
      </c>
      <c r="BG149" s="21">
        <v>184600</v>
      </c>
      <c r="BH149" s="21">
        <v>204400</v>
      </c>
      <c r="BI149" s="21">
        <v>663800</v>
      </c>
      <c r="BJ149" s="21">
        <v>296000</v>
      </c>
      <c r="BK149" s="21">
        <v>137900</v>
      </c>
      <c r="BL149" s="21">
        <v>195900</v>
      </c>
      <c r="BM149" s="2">
        <v>327100</v>
      </c>
      <c r="BN149" s="2">
        <v>186200</v>
      </c>
      <c r="BO149" s="2">
        <v>173000</v>
      </c>
      <c r="BP149" s="2">
        <v>199900</v>
      </c>
      <c r="BQ149" s="2">
        <v>430700</v>
      </c>
      <c r="BR149" s="2">
        <v>520100</v>
      </c>
      <c r="BS149" s="2">
        <v>1026600</v>
      </c>
      <c r="BT149" s="2">
        <v>1349600</v>
      </c>
      <c r="BU149" s="2">
        <v>302700</v>
      </c>
      <c r="BV149" s="2">
        <v>497400</v>
      </c>
      <c r="BW149" s="2">
        <v>1285800</v>
      </c>
      <c r="BX149" s="2">
        <v>2531700</v>
      </c>
      <c r="BY149" s="2">
        <v>713500</v>
      </c>
      <c r="BZ149" s="2">
        <v>1109600</v>
      </c>
      <c r="CA149" s="2">
        <v>2444400</v>
      </c>
      <c r="CB149" s="2">
        <v>5027500</v>
      </c>
      <c r="CC149" s="2">
        <v>3095500</v>
      </c>
      <c r="CD149" s="2">
        <v>3845000</v>
      </c>
      <c r="CE149" s="2">
        <v>3213200</v>
      </c>
      <c r="CF149" s="2">
        <v>1704000</v>
      </c>
      <c r="CG149" s="2">
        <v>5662100</v>
      </c>
      <c r="CH149" s="2">
        <v>1325400</v>
      </c>
      <c r="CI149" s="2">
        <v>7407200</v>
      </c>
      <c r="CJ149" s="2">
        <v>8154200</v>
      </c>
      <c r="CK149" s="2">
        <v>8197000</v>
      </c>
      <c r="CL149" s="2">
        <v>3928200</v>
      </c>
      <c r="CM149" s="2">
        <v>4543400</v>
      </c>
      <c r="CN149" s="2">
        <v>1072500</v>
      </c>
      <c r="CO149" s="2">
        <v>2085800</v>
      </c>
      <c r="CP149" s="2">
        <v>1674600</v>
      </c>
      <c r="CQ149" s="2">
        <v>967800</v>
      </c>
      <c r="CR149" s="2">
        <v>104400</v>
      </c>
      <c r="CS149" s="2">
        <v>245300</v>
      </c>
      <c r="CT149" s="2">
        <v>544900</v>
      </c>
      <c r="CU149" s="2">
        <v>873600</v>
      </c>
      <c r="CV149" s="2">
        <v>104500</v>
      </c>
      <c r="CW149" s="2">
        <v>126700</v>
      </c>
      <c r="CX149" s="2">
        <v>138500</v>
      </c>
      <c r="CY149" s="2">
        <v>96600</v>
      </c>
      <c r="CZ149" s="2">
        <v>67500</v>
      </c>
      <c r="DA149" s="2">
        <v>19900</v>
      </c>
      <c r="DB149" s="2">
        <v>19500</v>
      </c>
      <c r="DC149" s="2">
        <v>29200</v>
      </c>
      <c r="DD149" s="2">
        <v>3000</v>
      </c>
      <c r="DE149" s="2">
        <v>9200</v>
      </c>
      <c r="DF149" s="2">
        <v>32500</v>
      </c>
      <c r="DG149" s="2">
        <v>15800</v>
      </c>
      <c r="DH149" s="2">
        <v>34700</v>
      </c>
      <c r="DI149" s="2">
        <v>21500</v>
      </c>
      <c r="DJ149" s="2">
        <v>59200</v>
      </c>
      <c r="DK149" s="2">
        <v>4800</v>
      </c>
      <c r="DL149" s="2">
        <v>2600</v>
      </c>
      <c r="DM149" s="2">
        <v>12300</v>
      </c>
      <c r="DN149" s="2">
        <v>2900</v>
      </c>
      <c r="DO149" s="2">
        <v>5800</v>
      </c>
      <c r="DP149" s="2">
        <v>22700</v>
      </c>
      <c r="DQ149" s="2">
        <v>29300</v>
      </c>
      <c r="DR149" s="2">
        <v>12100</v>
      </c>
      <c r="DS149" s="2">
        <v>7400</v>
      </c>
      <c r="DT149" s="2">
        <v>1400</v>
      </c>
      <c r="DU149" s="2">
        <v>700</v>
      </c>
      <c r="DV149" s="2">
        <v>9200</v>
      </c>
      <c r="DW149" s="2">
        <v>23200</v>
      </c>
      <c r="DX149" s="2">
        <v>2000</v>
      </c>
      <c r="DY149" s="2">
        <v>1800</v>
      </c>
      <c r="DZ149" s="2">
        <v>2400</v>
      </c>
      <c r="EA149" s="2">
        <v>700</v>
      </c>
      <c r="EB149" s="2">
        <v>4900</v>
      </c>
      <c r="EC149" s="2">
        <v>7200</v>
      </c>
      <c r="ED149" s="2">
        <v>3500</v>
      </c>
      <c r="EE149" s="2">
        <v>5200</v>
      </c>
      <c r="EF149" s="2">
        <v>12500</v>
      </c>
      <c r="EG149" s="2">
        <v>9400</v>
      </c>
      <c r="EH149" s="2">
        <v>2200</v>
      </c>
      <c r="EI149" s="2">
        <v>2500</v>
      </c>
      <c r="EJ149" s="2">
        <v>1900</v>
      </c>
      <c r="EK149" s="2">
        <v>9000</v>
      </c>
      <c r="EL149" s="2">
        <v>4500</v>
      </c>
      <c r="EM149" s="2">
        <v>6200</v>
      </c>
      <c r="EN149" s="2">
        <v>12300</v>
      </c>
      <c r="EO149" s="2">
        <v>4800</v>
      </c>
      <c r="EP149" s="2">
        <v>3300</v>
      </c>
      <c r="EQ149" s="2">
        <v>12800</v>
      </c>
      <c r="ER149" s="2">
        <v>2600</v>
      </c>
      <c r="ES149" s="2">
        <v>3400</v>
      </c>
      <c r="ET149" s="2">
        <v>2700</v>
      </c>
      <c r="EU149" s="2">
        <v>4300</v>
      </c>
      <c r="EV149" s="2">
        <v>9300</v>
      </c>
      <c r="EW149" s="2">
        <v>6500</v>
      </c>
      <c r="EX149" s="2">
        <v>21200</v>
      </c>
      <c r="EY149" s="2">
        <v>13700</v>
      </c>
      <c r="EZ149" s="2">
        <v>10900</v>
      </c>
      <c r="FA149" s="2">
        <v>12600</v>
      </c>
      <c r="FB149" s="2">
        <v>18800</v>
      </c>
      <c r="FC149" s="2">
        <v>3500</v>
      </c>
      <c r="FD149" s="2">
        <v>4800</v>
      </c>
      <c r="FE149" s="2">
        <v>17200</v>
      </c>
      <c r="FF149" s="2">
        <v>16200</v>
      </c>
      <c r="FG149" s="2">
        <v>16700</v>
      </c>
      <c r="FH149" s="2">
        <v>14500</v>
      </c>
      <c r="FI149" s="2">
        <v>96100</v>
      </c>
      <c r="FJ149" s="2">
        <v>105000</v>
      </c>
      <c r="FK149" s="2">
        <v>6000</v>
      </c>
      <c r="FL149" s="2">
        <v>5900</v>
      </c>
      <c r="FM149" s="2">
        <v>7100</v>
      </c>
      <c r="FN149" s="2">
        <v>11600</v>
      </c>
      <c r="FO149" s="2">
        <v>13400</v>
      </c>
      <c r="FP149" s="2">
        <v>12800</v>
      </c>
      <c r="FQ149" s="2">
        <v>31500</v>
      </c>
      <c r="FR149" s="2">
        <v>16800</v>
      </c>
      <c r="FS149" s="2">
        <v>18300</v>
      </c>
      <c r="FT149" s="2">
        <v>16200</v>
      </c>
      <c r="FU149" s="2">
        <v>34900</v>
      </c>
      <c r="FV149" s="2">
        <v>28900</v>
      </c>
      <c r="FW149" s="2">
        <v>66900</v>
      </c>
      <c r="FX149" s="2">
        <v>75200</v>
      </c>
      <c r="FY149" s="2">
        <v>36500</v>
      </c>
      <c r="FZ149" s="2">
        <v>16900</v>
      </c>
      <c r="GA149" s="2">
        <v>13600</v>
      </c>
      <c r="GB149" s="2">
        <v>7100</v>
      </c>
      <c r="GC149" s="2">
        <v>9500</v>
      </c>
      <c r="GD149" s="2">
        <v>6400</v>
      </c>
      <c r="GE149" s="2">
        <v>17700</v>
      </c>
      <c r="GF149" s="2">
        <v>18500</v>
      </c>
      <c r="GG149" s="2">
        <v>28700</v>
      </c>
      <c r="GH149" s="2">
        <v>12200</v>
      </c>
      <c r="GI149" s="2">
        <v>14700</v>
      </c>
      <c r="GJ149" s="2">
        <v>27900</v>
      </c>
      <c r="GK149" s="2">
        <v>19300</v>
      </c>
      <c r="GL149" s="2">
        <v>25500</v>
      </c>
      <c r="GM149" s="2">
        <v>13800</v>
      </c>
      <c r="GN149" s="2">
        <v>8900</v>
      </c>
      <c r="GO149" s="2">
        <v>15200</v>
      </c>
      <c r="GP149" s="2">
        <v>23500</v>
      </c>
      <c r="GQ149" s="2">
        <v>13100</v>
      </c>
      <c r="GR149" s="2">
        <v>19900</v>
      </c>
      <c r="GS149" s="2">
        <v>8400</v>
      </c>
      <c r="GT149" s="2">
        <v>31200</v>
      </c>
      <c r="GU149" s="2">
        <v>24500</v>
      </c>
      <c r="GV149" s="2">
        <v>16800</v>
      </c>
      <c r="GW149" s="2">
        <v>9200</v>
      </c>
      <c r="GX149" s="2">
        <v>6900</v>
      </c>
      <c r="GY149" s="2">
        <v>9000</v>
      </c>
      <c r="GZ149" s="2">
        <v>14800</v>
      </c>
      <c r="HA149" s="2">
        <v>10700</v>
      </c>
      <c r="HB149" s="2">
        <v>11100</v>
      </c>
      <c r="HC149" s="2">
        <v>34400</v>
      </c>
      <c r="HD149" s="2">
        <v>7800</v>
      </c>
      <c r="HE149" s="2">
        <v>8500</v>
      </c>
      <c r="HF149" s="2">
        <v>30200</v>
      </c>
      <c r="HG149" s="2">
        <v>51800</v>
      </c>
      <c r="HH149" s="2">
        <v>13500</v>
      </c>
      <c r="HI149" s="2">
        <v>22900</v>
      </c>
      <c r="HJ149" s="2">
        <v>23600</v>
      </c>
      <c r="HK149" s="2">
        <v>16800</v>
      </c>
      <c r="HL149" s="2">
        <v>17000</v>
      </c>
      <c r="HM149" s="2">
        <v>34400</v>
      </c>
      <c r="HN149" s="2">
        <v>17700</v>
      </c>
      <c r="HO149" s="2">
        <v>47500</v>
      </c>
      <c r="HP149" s="2">
        <v>74400</v>
      </c>
      <c r="HQ149" s="2">
        <v>53900</v>
      </c>
      <c r="HR149" s="2">
        <v>70300</v>
      </c>
      <c r="HS149" s="2">
        <v>116000</v>
      </c>
      <c r="HT149" s="2">
        <v>178600</v>
      </c>
      <c r="HU149" s="2">
        <v>261600</v>
      </c>
      <c r="HV149" s="2">
        <v>57500</v>
      </c>
      <c r="HW149" s="2">
        <v>29500</v>
      </c>
      <c r="HX149" s="2">
        <v>21100</v>
      </c>
      <c r="HY149" s="2">
        <v>21000</v>
      </c>
      <c r="HZ149" s="2">
        <v>25000</v>
      </c>
      <c r="IA149" s="2">
        <v>30100</v>
      </c>
      <c r="IB149" s="2">
        <v>17700</v>
      </c>
      <c r="IC149" s="2">
        <v>12600</v>
      </c>
      <c r="ID149" s="2">
        <v>23000</v>
      </c>
      <c r="IE149" s="2">
        <v>17400</v>
      </c>
      <c r="IF149" s="2">
        <v>30900</v>
      </c>
      <c r="IG149" s="2">
        <v>49200</v>
      </c>
      <c r="IH149" s="2">
        <v>336200</v>
      </c>
      <c r="II149" s="2">
        <v>10600</v>
      </c>
      <c r="IJ149" s="2">
        <v>8300</v>
      </c>
      <c r="IK149" s="2">
        <v>4100</v>
      </c>
      <c r="IL149" s="2">
        <v>3500</v>
      </c>
      <c r="IM149" s="2">
        <v>1200</v>
      </c>
      <c r="IN149" s="2">
        <v>1200</v>
      </c>
      <c r="IO149" s="2">
        <v>300</v>
      </c>
      <c r="IP149" s="2">
        <v>3700</v>
      </c>
      <c r="IQ149" s="2">
        <v>3100</v>
      </c>
      <c r="IR149" s="2">
        <v>1800</v>
      </c>
      <c r="IS149" s="2">
        <v>800</v>
      </c>
      <c r="IT149" s="2">
        <v>6300</v>
      </c>
    </row>
    <row r="150" spans="1:254" ht="15.9" customHeight="1">
      <c r="A150" s="390" t="s">
        <v>294</v>
      </c>
      <c r="B150" s="46" t="s">
        <v>295</v>
      </c>
      <c r="C150" s="50">
        <v>1523900</v>
      </c>
      <c r="D150" s="16">
        <v>-1603200</v>
      </c>
      <c r="E150" s="21">
        <v>3127100</v>
      </c>
      <c r="F150" s="21">
        <v>4646600</v>
      </c>
      <c r="G150" s="21">
        <v>3931600</v>
      </c>
      <c r="H150" s="21">
        <v>3778000</v>
      </c>
      <c r="I150" s="21">
        <v>7155600</v>
      </c>
      <c r="J150" s="21">
        <v>5114300</v>
      </c>
      <c r="K150" s="21">
        <v>4074000</v>
      </c>
      <c r="L150" s="21">
        <v>3545900</v>
      </c>
      <c r="M150" s="21">
        <v>2345900</v>
      </c>
      <c r="N150" s="21">
        <v>1476500</v>
      </c>
      <c r="O150" s="21">
        <v>1778100</v>
      </c>
      <c r="P150" s="21">
        <v>2623100</v>
      </c>
      <c r="Q150" s="21">
        <v>2365700</v>
      </c>
      <c r="R150" s="21">
        <v>3134600</v>
      </c>
      <c r="S150" s="21">
        <v>2784500</v>
      </c>
      <c r="T150" s="21">
        <v>3545500</v>
      </c>
      <c r="U150" s="21">
        <v>2749100</v>
      </c>
      <c r="V150" s="21">
        <v>1698500</v>
      </c>
      <c r="W150" s="21">
        <v>2073400</v>
      </c>
      <c r="X150" s="21">
        <v>2117400</v>
      </c>
      <c r="Y150" s="21">
        <v>2502700</v>
      </c>
      <c r="Z150" s="21">
        <v>2212700</v>
      </c>
      <c r="AA150" s="21">
        <v>2345700</v>
      </c>
      <c r="AB150" s="21">
        <v>2999000</v>
      </c>
      <c r="AC150" s="21">
        <v>3019000</v>
      </c>
      <c r="AD150" s="21">
        <v>1985600</v>
      </c>
      <c r="AE150" s="21">
        <v>2373400</v>
      </c>
      <c r="AF150" s="21">
        <v>3756500</v>
      </c>
      <c r="AG150" s="21">
        <v>2113200</v>
      </c>
      <c r="AH150" s="21">
        <v>2267200</v>
      </c>
      <c r="AI150" s="21">
        <v>2621200</v>
      </c>
      <c r="AJ150" s="21">
        <v>2595600</v>
      </c>
      <c r="AK150" s="21">
        <v>2276100</v>
      </c>
      <c r="AL150" s="21">
        <v>4234100</v>
      </c>
      <c r="AM150" s="21">
        <v>2364500</v>
      </c>
      <c r="AN150" s="21">
        <v>1885500</v>
      </c>
      <c r="AO150" s="21">
        <v>2822700</v>
      </c>
      <c r="AP150" s="21">
        <v>1767800</v>
      </c>
      <c r="AQ150" s="21">
        <v>2122200</v>
      </c>
      <c r="AR150" s="21">
        <v>1775500</v>
      </c>
      <c r="AS150" s="21">
        <v>2062200</v>
      </c>
      <c r="AT150" s="21">
        <v>1931000</v>
      </c>
      <c r="AU150" s="21">
        <v>1982800</v>
      </c>
      <c r="AV150" s="21">
        <v>1948500</v>
      </c>
      <c r="AW150" s="21">
        <v>2554500</v>
      </c>
      <c r="AX150" s="21">
        <v>2766400</v>
      </c>
      <c r="AY150" s="21">
        <v>3778000</v>
      </c>
      <c r="AZ150" s="21">
        <v>5596800</v>
      </c>
      <c r="BA150" s="21">
        <v>8861600</v>
      </c>
      <c r="BB150" s="21">
        <v>4128500</v>
      </c>
      <c r="BC150" s="21">
        <v>3351800</v>
      </c>
      <c r="BD150" s="21">
        <v>2429500</v>
      </c>
      <c r="BE150" s="21">
        <v>2705400</v>
      </c>
      <c r="BF150" s="21">
        <v>3120600</v>
      </c>
      <c r="BG150" s="21">
        <v>2921100</v>
      </c>
      <c r="BH150" s="21">
        <v>4761400</v>
      </c>
      <c r="BI150" s="21">
        <v>5627600</v>
      </c>
      <c r="BJ150" s="21">
        <v>5692100</v>
      </c>
      <c r="BK150" s="21">
        <v>4777000</v>
      </c>
      <c r="BL150" s="21">
        <v>3878000</v>
      </c>
      <c r="BM150" s="2">
        <v>2250600</v>
      </c>
      <c r="BN150" s="2">
        <v>3870100</v>
      </c>
      <c r="BO150" s="2">
        <v>4311900</v>
      </c>
      <c r="BP150" s="2">
        <v>4184000</v>
      </c>
      <c r="BQ150" s="2">
        <v>5056300</v>
      </c>
      <c r="BR150" s="2">
        <v>3854800</v>
      </c>
      <c r="BS150" s="2">
        <v>6816100</v>
      </c>
      <c r="BT150" s="2">
        <v>8727100</v>
      </c>
      <c r="BU150" s="2">
        <v>9837700</v>
      </c>
      <c r="BV150" s="2">
        <v>7613500</v>
      </c>
      <c r="BW150" s="2">
        <v>5256500</v>
      </c>
      <c r="BX150" s="2">
        <v>3795500</v>
      </c>
      <c r="BY150" s="2">
        <v>3355300</v>
      </c>
      <c r="BZ150" s="2">
        <v>2862800</v>
      </c>
      <c r="CA150" s="2">
        <v>3725400</v>
      </c>
      <c r="CB150" s="2">
        <v>4892600</v>
      </c>
      <c r="CC150" s="2">
        <v>4884100</v>
      </c>
      <c r="CD150" s="2">
        <v>3775900</v>
      </c>
      <c r="CE150" s="2">
        <v>3492500</v>
      </c>
      <c r="CF150" s="2">
        <v>3333600</v>
      </c>
      <c r="CG150" s="2">
        <v>3507000</v>
      </c>
      <c r="CH150" s="2">
        <v>2290000</v>
      </c>
      <c r="CI150" s="2">
        <v>1638100</v>
      </c>
      <c r="CJ150" s="2">
        <v>1009600</v>
      </c>
      <c r="CK150" s="2">
        <v>1254800</v>
      </c>
      <c r="CL150" s="2">
        <v>3917700</v>
      </c>
      <c r="CM150" s="2">
        <v>5720900</v>
      </c>
      <c r="CN150" s="2">
        <v>3700400</v>
      </c>
      <c r="CO150" s="2">
        <v>3301700</v>
      </c>
      <c r="CP150" s="2">
        <v>1928600</v>
      </c>
      <c r="CQ150" s="2">
        <v>1810300</v>
      </c>
      <c r="CR150" s="2">
        <v>3414100</v>
      </c>
      <c r="CS150" s="2">
        <v>2237100</v>
      </c>
      <c r="CT150" s="2">
        <v>2355600</v>
      </c>
      <c r="CU150" s="2">
        <v>3911600</v>
      </c>
      <c r="CV150" s="2">
        <v>1860000</v>
      </c>
      <c r="CW150" s="2">
        <v>2455700</v>
      </c>
      <c r="CX150" s="2">
        <v>1694300</v>
      </c>
      <c r="CY150" s="2">
        <v>2471300</v>
      </c>
      <c r="CZ150" s="2">
        <v>3444200</v>
      </c>
      <c r="DA150" s="2">
        <v>3648400</v>
      </c>
      <c r="DB150" s="2">
        <v>4714200</v>
      </c>
      <c r="DC150" s="2">
        <v>5419900</v>
      </c>
      <c r="DD150" s="2">
        <v>7367100</v>
      </c>
      <c r="DE150" s="2">
        <v>3740800</v>
      </c>
      <c r="DF150" s="2">
        <v>4836000</v>
      </c>
      <c r="DG150" s="2">
        <v>3503000</v>
      </c>
      <c r="DH150" s="2">
        <v>5487800</v>
      </c>
      <c r="DI150" s="2">
        <v>11541100</v>
      </c>
      <c r="DJ150" s="2">
        <v>10553600</v>
      </c>
      <c r="DK150" s="2">
        <v>9282900</v>
      </c>
      <c r="DL150" s="2">
        <v>7248700</v>
      </c>
      <c r="DM150" s="2">
        <v>2664100</v>
      </c>
      <c r="DN150" s="2">
        <v>2807300</v>
      </c>
      <c r="DO150" s="2">
        <v>3515400</v>
      </c>
      <c r="DP150" s="2">
        <v>4181500</v>
      </c>
      <c r="DQ150" s="2">
        <v>3057300</v>
      </c>
      <c r="DR150" s="2">
        <v>5412100</v>
      </c>
      <c r="DS150" s="2">
        <v>4662600</v>
      </c>
      <c r="DT150" s="2">
        <v>5911100</v>
      </c>
      <c r="DU150" s="2">
        <v>5009900</v>
      </c>
      <c r="DV150" s="2">
        <v>5396400</v>
      </c>
      <c r="DW150" s="2">
        <v>5281800</v>
      </c>
      <c r="DX150" s="2">
        <v>8461300</v>
      </c>
      <c r="DY150" s="2">
        <v>3956900</v>
      </c>
      <c r="DZ150" s="2">
        <v>5429100</v>
      </c>
      <c r="EA150" s="2">
        <v>11370600</v>
      </c>
      <c r="EB150" s="2">
        <v>2319300</v>
      </c>
      <c r="EC150" s="2">
        <v>1668000</v>
      </c>
      <c r="ED150" s="2">
        <v>1860800</v>
      </c>
      <c r="EE150" s="2">
        <v>1755000</v>
      </c>
      <c r="EF150" s="2">
        <v>1640900</v>
      </c>
      <c r="EG150" s="2">
        <v>1555300</v>
      </c>
      <c r="EH150" s="2">
        <v>1672500</v>
      </c>
      <c r="EI150" s="2">
        <v>1643300</v>
      </c>
      <c r="EJ150" s="2">
        <v>1568400</v>
      </c>
      <c r="EK150" s="2">
        <v>1935500</v>
      </c>
      <c r="EL150" s="2">
        <v>1768300</v>
      </c>
      <c r="EM150" s="2">
        <v>1765200</v>
      </c>
      <c r="EN150" s="2">
        <v>1272300</v>
      </c>
      <c r="EO150" s="2">
        <v>1291100</v>
      </c>
      <c r="EP150" s="2">
        <v>1124600</v>
      </c>
      <c r="EQ150" s="2">
        <v>1090500</v>
      </c>
      <c r="ER150" s="2">
        <v>1692400</v>
      </c>
      <c r="ES150" s="2">
        <v>1007400</v>
      </c>
      <c r="ET150" s="2">
        <v>1006700</v>
      </c>
      <c r="EU150" s="2">
        <v>777200</v>
      </c>
      <c r="EV150" s="2">
        <v>589300</v>
      </c>
      <c r="EW150" s="2">
        <v>407500</v>
      </c>
      <c r="EX150" s="2">
        <v>728100</v>
      </c>
      <c r="EY150" s="2">
        <v>693500</v>
      </c>
      <c r="EZ150" s="2">
        <v>1172600</v>
      </c>
      <c r="FA150" s="2">
        <v>2083700</v>
      </c>
      <c r="FB150" s="2">
        <v>1141800</v>
      </c>
      <c r="FC150" s="2">
        <v>1296000</v>
      </c>
      <c r="FD150" s="2">
        <v>1096800</v>
      </c>
      <c r="FE150" s="2">
        <v>708600</v>
      </c>
      <c r="FF150" s="2">
        <v>1287800</v>
      </c>
      <c r="FG150" s="2">
        <v>898100</v>
      </c>
      <c r="FH150" s="2">
        <v>672000</v>
      </c>
      <c r="FI150" s="2">
        <v>842600</v>
      </c>
      <c r="FJ150" s="2">
        <v>1252000</v>
      </c>
      <c r="FK150" s="2">
        <v>1229200</v>
      </c>
      <c r="FL150" s="2">
        <v>1217700</v>
      </c>
      <c r="FM150" s="2">
        <v>833400</v>
      </c>
      <c r="FN150" s="2">
        <v>996900</v>
      </c>
      <c r="FO150" s="2">
        <v>987200</v>
      </c>
      <c r="FP150" s="2">
        <v>859900</v>
      </c>
      <c r="FQ150" s="2">
        <v>877700</v>
      </c>
      <c r="FR150" s="2">
        <v>1263100</v>
      </c>
      <c r="FS150" s="2">
        <v>1455900</v>
      </c>
      <c r="FT150" s="2">
        <v>2254000</v>
      </c>
      <c r="FU150" s="2">
        <v>1284200</v>
      </c>
      <c r="FV150" s="2">
        <v>1555800</v>
      </c>
      <c r="FW150" s="2">
        <v>1620800</v>
      </c>
      <c r="FX150" s="2">
        <v>1008100</v>
      </c>
      <c r="FY150" s="2">
        <v>1678700</v>
      </c>
      <c r="FZ150" s="2">
        <v>1227600</v>
      </c>
      <c r="GA150" s="2">
        <v>2604300</v>
      </c>
      <c r="GB150" s="2">
        <v>2054200</v>
      </c>
      <c r="GC150" s="2">
        <v>2115200</v>
      </c>
      <c r="GD150" s="2">
        <v>2726200</v>
      </c>
      <c r="GE150" s="2">
        <v>2134300</v>
      </c>
      <c r="GF150" s="2">
        <v>2964600</v>
      </c>
      <c r="GG150" s="2">
        <v>7898600</v>
      </c>
      <c r="GH150" s="2">
        <v>4712700</v>
      </c>
      <c r="GI150" s="2">
        <v>6556700</v>
      </c>
      <c r="GJ150" s="2">
        <v>2685100</v>
      </c>
      <c r="GK150" s="2">
        <v>1256700</v>
      </c>
      <c r="GL150" s="2">
        <v>1251200</v>
      </c>
      <c r="GM150" s="2">
        <v>1112200</v>
      </c>
      <c r="GN150" s="2">
        <v>1237700</v>
      </c>
      <c r="GO150" s="2">
        <v>1696900</v>
      </c>
      <c r="GP150" s="2">
        <v>1623800</v>
      </c>
      <c r="GQ150" s="2">
        <v>1645800</v>
      </c>
      <c r="GR150" s="2">
        <v>1243100</v>
      </c>
      <c r="GS150" s="2">
        <v>1268700</v>
      </c>
      <c r="GT150" s="2">
        <v>1768500</v>
      </c>
      <c r="GU150" s="2">
        <v>1822400</v>
      </c>
      <c r="GV150" s="2">
        <v>1769000</v>
      </c>
      <c r="GW150" s="2">
        <v>1165200</v>
      </c>
      <c r="GX150" s="2">
        <v>1538300</v>
      </c>
      <c r="GY150" s="2">
        <v>1277600</v>
      </c>
      <c r="GZ150" s="2">
        <v>1424500</v>
      </c>
      <c r="HA150" s="2">
        <v>844800</v>
      </c>
      <c r="HB150" s="2">
        <v>1090400</v>
      </c>
      <c r="HC150" s="2">
        <v>1123400</v>
      </c>
      <c r="HD150" s="2">
        <v>1119000</v>
      </c>
      <c r="HE150" s="2">
        <v>1237000</v>
      </c>
      <c r="HF150" s="2">
        <v>1453900</v>
      </c>
      <c r="HG150" s="2">
        <v>1759700</v>
      </c>
      <c r="HH150" s="2">
        <v>1366800</v>
      </c>
      <c r="HI150" s="2">
        <v>1086000</v>
      </c>
      <c r="HJ150" s="2">
        <v>1778400</v>
      </c>
      <c r="HK150" s="2">
        <v>1107000</v>
      </c>
      <c r="HL150" s="2">
        <v>867000</v>
      </c>
      <c r="HM150" s="2">
        <v>913200</v>
      </c>
      <c r="HN150" s="2">
        <v>1387200</v>
      </c>
      <c r="HO150" s="2">
        <v>1074400</v>
      </c>
      <c r="HP150" s="2">
        <v>1266500</v>
      </c>
      <c r="HQ150" s="2">
        <v>1425400</v>
      </c>
      <c r="HR150" s="2">
        <v>1289400</v>
      </c>
      <c r="HS150" s="2">
        <v>1378900</v>
      </c>
      <c r="HT150" s="2">
        <v>1001500</v>
      </c>
      <c r="HU150" s="2">
        <v>1653300</v>
      </c>
      <c r="HV150" s="2">
        <v>1091000</v>
      </c>
      <c r="HW150" s="2">
        <v>1061800</v>
      </c>
      <c r="HX150" s="2">
        <v>991000</v>
      </c>
      <c r="HY150" s="2">
        <v>1525300</v>
      </c>
      <c r="HZ150" s="2">
        <v>1160700</v>
      </c>
      <c r="IA150" s="2">
        <v>1665500</v>
      </c>
      <c r="IB150" s="2">
        <v>928200</v>
      </c>
      <c r="IC150" s="2">
        <v>807700</v>
      </c>
      <c r="ID150" s="2">
        <v>820300</v>
      </c>
      <c r="IE150" s="2">
        <v>1045400</v>
      </c>
      <c r="IF150" s="2">
        <v>884300</v>
      </c>
      <c r="IG150" s="2">
        <v>1121600</v>
      </c>
      <c r="IH150" s="2">
        <v>1314100</v>
      </c>
      <c r="II150" s="2">
        <v>1829000</v>
      </c>
      <c r="IJ150" s="2">
        <v>1537600</v>
      </c>
      <c r="IK150" s="2">
        <v>1489300</v>
      </c>
      <c r="IL150" s="2">
        <v>1991100</v>
      </c>
      <c r="IM150" s="2">
        <v>1427400</v>
      </c>
      <c r="IN150" s="2">
        <v>1491300</v>
      </c>
      <c r="IO150" s="2">
        <v>1285700</v>
      </c>
      <c r="IP150" s="2">
        <v>1355800</v>
      </c>
      <c r="IQ150" s="2">
        <v>1518800</v>
      </c>
      <c r="IR150" s="2">
        <v>1830200</v>
      </c>
      <c r="IS150" s="2">
        <v>2422200</v>
      </c>
      <c r="IT150" s="2">
        <v>4285200</v>
      </c>
    </row>
    <row r="151" spans="1:254" ht="15.9" customHeight="1">
      <c r="A151" s="390" t="s">
        <v>296</v>
      </c>
      <c r="B151" s="46" t="s">
        <v>297</v>
      </c>
      <c r="C151" s="50">
        <v>52200</v>
      </c>
      <c r="D151" s="16">
        <v>-123700</v>
      </c>
      <c r="E151" s="21">
        <v>175900</v>
      </c>
      <c r="F151" s="21">
        <v>237400</v>
      </c>
      <c r="G151" s="21">
        <v>115300</v>
      </c>
      <c r="H151" s="21">
        <v>165700</v>
      </c>
      <c r="I151" s="21">
        <v>461100</v>
      </c>
      <c r="J151" s="21">
        <v>976000</v>
      </c>
      <c r="K151" s="21">
        <v>217400</v>
      </c>
      <c r="L151" s="21">
        <v>209300</v>
      </c>
      <c r="M151" s="21">
        <v>152600</v>
      </c>
      <c r="N151" s="21">
        <v>104500</v>
      </c>
      <c r="O151" s="21">
        <v>99400</v>
      </c>
      <c r="P151" s="21">
        <v>112800</v>
      </c>
      <c r="Q151" s="21">
        <v>153600</v>
      </c>
      <c r="R151" s="21">
        <v>159100</v>
      </c>
      <c r="S151" s="21">
        <v>85400</v>
      </c>
      <c r="T151" s="21">
        <v>100100</v>
      </c>
      <c r="U151" s="21">
        <v>134600</v>
      </c>
      <c r="V151" s="21">
        <v>81900</v>
      </c>
      <c r="W151" s="21">
        <v>97300</v>
      </c>
      <c r="X151" s="21">
        <v>101800</v>
      </c>
      <c r="Y151" s="21">
        <v>97800</v>
      </c>
      <c r="Z151" s="21">
        <v>113800</v>
      </c>
      <c r="AA151" s="21">
        <v>91200</v>
      </c>
      <c r="AB151" s="21">
        <v>173800</v>
      </c>
      <c r="AC151" s="21">
        <v>187300</v>
      </c>
      <c r="AD151" s="21">
        <v>131600</v>
      </c>
      <c r="AE151" s="21">
        <v>172900</v>
      </c>
      <c r="AF151" s="21">
        <v>192100</v>
      </c>
      <c r="AG151" s="21">
        <v>132700</v>
      </c>
      <c r="AH151" s="21">
        <v>160000</v>
      </c>
      <c r="AI151" s="21">
        <v>191100</v>
      </c>
      <c r="AJ151" s="21">
        <v>282600</v>
      </c>
      <c r="AK151" s="21">
        <v>154200</v>
      </c>
      <c r="AL151" s="21">
        <v>243600</v>
      </c>
      <c r="AM151" s="21">
        <v>118700</v>
      </c>
      <c r="AN151" s="21">
        <v>107700</v>
      </c>
      <c r="AO151" s="21">
        <v>103500</v>
      </c>
      <c r="AP151" s="21">
        <v>88700</v>
      </c>
      <c r="AQ151" s="21">
        <v>123000</v>
      </c>
      <c r="AR151" s="21">
        <v>118400</v>
      </c>
      <c r="AS151" s="21">
        <v>119300</v>
      </c>
      <c r="AT151" s="21">
        <v>213200</v>
      </c>
      <c r="AU151" s="21">
        <v>136500</v>
      </c>
      <c r="AV151" s="21">
        <v>112700</v>
      </c>
      <c r="AW151" s="21">
        <v>160100</v>
      </c>
      <c r="AX151" s="21">
        <v>257900</v>
      </c>
      <c r="AY151" s="21">
        <v>331500</v>
      </c>
      <c r="AZ151" s="21">
        <v>303000</v>
      </c>
      <c r="BA151" s="21">
        <v>209900</v>
      </c>
      <c r="BB151" s="21">
        <v>126600</v>
      </c>
      <c r="BC151" s="21">
        <v>142000</v>
      </c>
      <c r="BD151" s="21">
        <v>254000</v>
      </c>
      <c r="BE151" s="21">
        <v>181300</v>
      </c>
      <c r="BF151" s="21">
        <v>130800</v>
      </c>
      <c r="BG151" s="21">
        <v>187400</v>
      </c>
      <c r="BH151" s="21">
        <v>159500</v>
      </c>
      <c r="BI151" s="21">
        <v>219400</v>
      </c>
      <c r="BJ151" s="21">
        <v>133000</v>
      </c>
      <c r="BK151" s="21">
        <v>185400</v>
      </c>
      <c r="BL151" s="21">
        <v>150200</v>
      </c>
      <c r="BM151" s="2">
        <v>100100</v>
      </c>
      <c r="BN151" s="2">
        <v>214000</v>
      </c>
      <c r="BO151" s="2">
        <v>229500</v>
      </c>
      <c r="BP151" s="2">
        <v>184000</v>
      </c>
      <c r="BQ151" s="2">
        <v>233700</v>
      </c>
      <c r="BR151" s="2">
        <v>169100</v>
      </c>
      <c r="BS151" s="2">
        <v>255300</v>
      </c>
      <c r="BT151" s="2">
        <v>801500</v>
      </c>
      <c r="BU151" s="2">
        <v>437500</v>
      </c>
      <c r="BV151" s="2">
        <v>288200</v>
      </c>
      <c r="BW151" s="2">
        <v>150200</v>
      </c>
      <c r="BX151" s="2">
        <v>126900</v>
      </c>
      <c r="BY151" s="2">
        <v>54700</v>
      </c>
      <c r="BZ151" s="2">
        <v>37200</v>
      </c>
      <c r="CA151" s="2">
        <v>49500</v>
      </c>
      <c r="CB151" s="2">
        <v>61400</v>
      </c>
      <c r="CC151" s="2">
        <v>72400</v>
      </c>
      <c r="CD151" s="2">
        <v>110600</v>
      </c>
      <c r="CE151" s="2">
        <v>58600</v>
      </c>
      <c r="CF151" s="2">
        <v>98400</v>
      </c>
      <c r="CG151" s="2">
        <v>41400</v>
      </c>
      <c r="CH151" s="2">
        <v>69900</v>
      </c>
      <c r="CI151" s="2">
        <v>29700</v>
      </c>
      <c r="CJ151" s="2">
        <v>30400</v>
      </c>
      <c r="CK151" s="2">
        <v>38700</v>
      </c>
      <c r="CL151" s="2">
        <v>64300</v>
      </c>
      <c r="CM151" s="2">
        <v>76100</v>
      </c>
      <c r="CN151" s="2">
        <v>77400</v>
      </c>
      <c r="CO151" s="2">
        <v>100700</v>
      </c>
      <c r="CP151" s="2">
        <v>73900</v>
      </c>
      <c r="CQ151" s="2">
        <v>78400</v>
      </c>
      <c r="CR151" s="2">
        <v>87200</v>
      </c>
      <c r="CS151" s="2">
        <v>96600</v>
      </c>
      <c r="CT151" s="2">
        <v>150500</v>
      </c>
      <c r="CU151" s="2">
        <v>101700</v>
      </c>
      <c r="CV151" s="2">
        <v>58700</v>
      </c>
      <c r="CW151" s="2">
        <v>61700</v>
      </c>
      <c r="CX151" s="2">
        <v>63200</v>
      </c>
      <c r="CY151" s="2">
        <v>86100</v>
      </c>
      <c r="CZ151" s="2">
        <v>77100</v>
      </c>
      <c r="DA151" s="2">
        <v>60600</v>
      </c>
      <c r="DB151" s="2">
        <v>77000</v>
      </c>
      <c r="DC151" s="2">
        <v>116000</v>
      </c>
      <c r="DD151" s="2">
        <v>85700</v>
      </c>
      <c r="DE151" s="2">
        <v>73400</v>
      </c>
      <c r="DF151" s="2">
        <v>117400</v>
      </c>
      <c r="DG151" s="2">
        <v>101100</v>
      </c>
      <c r="DH151" s="2">
        <v>88400</v>
      </c>
      <c r="DI151" s="2">
        <v>80900</v>
      </c>
      <c r="DJ151" s="2">
        <v>68800</v>
      </c>
      <c r="DK151" s="2">
        <v>60600</v>
      </c>
      <c r="DL151" s="2">
        <v>78500</v>
      </c>
      <c r="DM151" s="2">
        <v>59100</v>
      </c>
      <c r="DN151" s="2">
        <v>69000</v>
      </c>
      <c r="DO151" s="2">
        <v>88700</v>
      </c>
      <c r="DP151" s="2">
        <v>107300</v>
      </c>
      <c r="DQ151" s="2">
        <v>203100</v>
      </c>
      <c r="DR151" s="2">
        <v>77000</v>
      </c>
      <c r="DS151" s="2">
        <v>123200</v>
      </c>
      <c r="DT151" s="2">
        <v>60200</v>
      </c>
      <c r="DU151" s="2">
        <v>81900</v>
      </c>
      <c r="DV151" s="2">
        <v>56300</v>
      </c>
      <c r="DW151" s="2">
        <v>63700</v>
      </c>
      <c r="DX151" s="2">
        <v>81200</v>
      </c>
      <c r="DY151" s="2">
        <v>64700</v>
      </c>
      <c r="DZ151" s="2">
        <v>97700</v>
      </c>
      <c r="EA151" s="2">
        <v>175200</v>
      </c>
      <c r="EB151" s="2">
        <v>544500</v>
      </c>
      <c r="EC151" s="2">
        <v>71600</v>
      </c>
      <c r="ED151" s="2">
        <v>51900</v>
      </c>
      <c r="EE151" s="2">
        <v>50600</v>
      </c>
      <c r="EF151" s="2">
        <v>38700</v>
      </c>
      <c r="EG151" s="2">
        <v>54900</v>
      </c>
      <c r="EH151" s="2">
        <v>45600</v>
      </c>
      <c r="EI151" s="2">
        <v>40200</v>
      </c>
      <c r="EJ151" s="2">
        <v>42300</v>
      </c>
      <c r="EK151" s="2">
        <v>50200</v>
      </c>
      <c r="EL151" s="2">
        <v>40700</v>
      </c>
      <c r="EM151" s="2">
        <v>63900</v>
      </c>
      <c r="EN151" s="2">
        <v>48600</v>
      </c>
      <c r="EO151" s="2">
        <v>47700</v>
      </c>
      <c r="EP151" s="2">
        <v>107500</v>
      </c>
      <c r="EQ151" s="2">
        <v>209700</v>
      </c>
      <c r="ER151" s="2">
        <v>42900</v>
      </c>
      <c r="ES151" s="2">
        <v>61000</v>
      </c>
      <c r="ET151" s="2">
        <v>85500</v>
      </c>
      <c r="EU151" s="2">
        <v>41100</v>
      </c>
      <c r="EV151" s="2">
        <v>42400</v>
      </c>
      <c r="EW151" s="2">
        <v>25800</v>
      </c>
      <c r="EX151" s="2">
        <v>22700</v>
      </c>
      <c r="EY151" s="2">
        <v>30300</v>
      </c>
      <c r="EZ151" s="2">
        <v>55300</v>
      </c>
      <c r="FA151" s="2">
        <v>51500</v>
      </c>
      <c r="FB151" s="2">
        <v>47400</v>
      </c>
      <c r="FC151" s="2">
        <v>36800</v>
      </c>
      <c r="FD151" s="2">
        <v>46600</v>
      </c>
      <c r="FE151" s="2">
        <v>23200</v>
      </c>
      <c r="FF151" s="2">
        <v>49300</v>
      </c>
      <c r="FG151" s="2">
        <v>52800</v>
      </c>
      <c r="FH151" s="2">
        <v>46700</v>
      </c>
      <c r="FI151" s="2">
        <v>46200</v>
      </c>
      <c r="FJ151" s="2">
        <v>32300</v>
      </c>
      <c r="FK151" s="2">
        <v>46600</v>
      </c>
      <c r="FL151" s="2">
        <v>91700</v>
      </c>
      <c r="FM151" s="2">
        <v>69400</v>
      </c>
      <c r="FN151" s="2">
        <v>66700</v>
      </c>
      <c r="FO151" s="2">
        <v>81800</v>
      </c>
      <c r="FP151" s="2">
        <v>70300</v>
      </c>
      <c r="FQ151" s="2">
        <v>47000</v>
      </c>
      <c r="FR151" s="2">
        <v>71400</v>
      </c>
      <c r="FS151" s="2">
        <v>46300</v>
      </c>
      <c r="FT151" s="2">
        <v>77000</v>
      </c>
      <c r="FU151" s="2">
        <v>64300</v>
      </c>
      <c r="FV151" s="2">
        <v>50900</v>
      </c>
      <c r="FW151" s="2">
        <v>77900</v>
      </c>
      <c r="FX151" s="2">
        <v>24600</v>
      </c>
      <c r="FY151" s="2">
        <v>49500</v>
      </c>
      <c r="FZ151" s="2">
        <v>49900</v>
      </c>
      <c r="GA151" s="2">
        <v>51900</v>
      </c>
      <c r="GB151" s="2">
        <v>42100</v>
      </c>
      <c r="GC151" s="2">
        <v>51900</v>
      </c>
      <c r="GD151" s="2">
        <v>53000</v>
      </c>
      <c r="GE151" s="2">
        <v>51200</v>
      </c>
      <c r="GF151" s="2">
        <v>104600</v>
      </c>
      <c r="GG151" s="2">
        <v>238200</v>
      </c>
      <c r="GH151" s="2">
        <v>413800</v>
      </c>
      <c r="GI151" s="2">
        <v>268300</v>
      </c>
      <c r="GJ151" s="2">
        <v>63700</v>
      </c>
      <c r="GK151" s="2">
        <v>74200</v>
      </c>
      <c r="GL151" s="2">
        <v>58900</v>
      </c>
      <c r="GM151" s="2">
        <v>91200</v>
      </c>
      <c r="GN151" s="2">
        <v>50800</v>
      </c>
      <c r="GO151" s="2">
        <v>55700</v>
      </c>
      <c r="GP151" s="2">
        <v>56400</v>
      </c>
      <c r="GQ151" s="2">
        <v>55400</v>
      </c>
      <c r="GR151" s="2">
        <v>48000</v>
      </c>
      <c r="GS151" s="2">
        <v>45900</v>
      </c>
      <c r="GT151" s="2">
        <v>76000</v>
      </c>
      <c r="GU151" s="2">
        <v>113100</v>
      </c>
      <c r="GV151" s="2">
        <v>67400</v>
      </c>
      <c r="GW151" s="2">
        <v>119700</v>
      </c>
      <c r="GX151" s="2">
        <v>64700</v>
      </c>
      <c r="GY151" s="2">
        <v>77100</v>
      </c>
      <c r="GZ151" s="2">
        <v>103000</v>
      </c>
      <c r="HA151" s="2">
        <v>72100</v>
      </c>
      <c r="HB151" s="2">
        <v>97500</v>
      </c>
      <c r="HC151" s="2">
        <v>135800</v>
      </c>
      <c r="HD151" s="2">
        <v>149600</v>
      </c>
      <c r="HE151" s="2">
        <v>74800</v>
      </c>
      <c r="HF151" s="2">
        <v>21700</v>
      </c>
      <c r="HG151" s="2">
        <v>16500</v>
      </c>
      <c r="HH151" s="2">
        <v>19800</v>
      </c>
      <c r="HI151" s="2">
        <v>12200</v>
      </c>
      <c r="HJ151" s="2">
        <v>28400</v>
      </c>
      <c r="HK151" s="2">
        <v>15200</v>
      </c>
      <c r="HL151" s="2">
        <v>17100</v>
      </c>
      <c r="HM151" s="2">
        <v>15000</v>
      </c>
      <c r="HN151" s="2">
        <v>20600</v>
      </c>
      <c r="HO151" s="2">
        <v>11800</v>
      </c>
      <c r="HP151" s="2">
        <v>17600</v>
      </c>
      <c r="HQ151" s="2">
        <v>19600</v>
      </c>
      <c r="HR151" s="2">
        <v>13300</v>
      </c>
      <c r="HS151" s="2">
        <v>26000</v>
      </c>
      <c r="HT151" s="2">
        <v>20500</v>
      </c>
      <c r="HU151" s="2">
        <v>25500</v>
      </c>
      <c r="HV151" s="2">
        <v>18900</v>
      </c>
      <c r="HW151" s="2">
        <v>21000</v>
      </c>
      <c r="HX151" s="2">
        <v>17100</v>
      </c>
      <c r="HY151" s="2">
        <v>14000</v>
      </c>
      <c r="HZ151" s="2">
        <v>18800</v>
      </c>
      <c r="IA151" s="2">
        <v>18300</v>
      </c>
      <c r="IB151" s="2">
        <v>19300</v>
      </c>
      <c r="IC151" s="2">
        <v>27200</v>
      </c>
      <c r="ID151" s="2">
        <v>32300</v>
      </c>
      <c r="IE151" s="2">
        <v>62700</v>
      </c>
      <c r="IF151" s="2">
        <v>22500</v>
      </c>
      <c r="IG151" s="2">
        <v>17800</v>
      </c>
      <c r="IH151" s="2">
        <v>20000</v>
      </c>
      <c r="II151" s="2">
        <v>18400</v>
      </c>
      <c r="IJ151" s="2">
        <v>20400</v>
      </c>
      <c r="IK151" s="2">
        <v>22900</v>
      </c>
      <c r="IL151" s="2">
        <v>27900</v>
      </c>
      <c r="IM151" s="2">
        <v>26800</v>
      </c>
      <c r="IN151" s="2">
        <v>17700</v>
      </c>
      <c r="IO151" s="2">
        <v>29800</v>
      </c>
      <c r="IP151" s="2">
        <v>50100</v>
      </c>
      <c r="IQ151" s="2">
        <v>56000</v>
      </c>
      <c r="IR151" s="2">
        <v>105700</v>
      </c>
      <c r="IS151" s="2">
        <v>241800</v>
      </c>
      <c r="IT151" s="2">
        <v>29500</v>
      </c>
    </row>
    <row r="152" spans="1:254" ht="15.9" customHeight="1">
      <c r="A152" s="390" t="s">
        <v>298</v>
      </c>
      <c r="B152" s="46" t="s">
        <v>299</v>
      </c>
      <c r="C152" s="50">
        <v>212300</v>
      </c>
      <c r="D152" s="16">
        <v>-363500</v>
      </c>
      <c r="E152" s="21">
        <v>575800</v>
      </c>
      <c r="F152" s="21">
        <v>645200</v>
      </c>
      <c r="G152" s="21">
        <v>503600</v>
      </c>
      <c r="H152" s="21">
        <v>706300</v>
      </c>
      <c r="I152" s="21">
        <v>768800</v>
      </c>
      <c r="J152" s="21">
        <v>889500</v>
      </c>
      <c r="K152" s="21">
        <v>843400</v>
      </c>
      <c r="L152" s="21">
        <v>574900</v>
      </c>
      <c r="M152" s="21">
        <v>545500</v>
      </c>
      <c r="N152" s="21">
        <v>398400</v>
      </c>
      <c r="O152" s="21">
        <v>401900</v>
      </c>
      <c r="P152" s="21">
        <v>478300</v>
      </c>
      <c r="Q152" s="21">
        <v>680600</v>
      </c>
      <c r="R152" s="21">
        <v>932600</v>
      </c>
      <c r="S152" s="21">
        <v>565800</v>
      </c>
      <c r="T152" s="21">
        <v>594700</v>
      </c>
      <c r="U152" s="21">
        <v>600400</v>
      </c>
      <c r="V152" s="21">
        <v>297400</v>
      </c>
      <c r="W152" s="21">
        <v>492900</v>
      </c>
      <c r="X152" s="21">
        <v>418200</v>
      </c>
      <c r="Y152" s="21">
        <v>500800</v>
      </c>
      <c r="Z152" s="21">
        <v>320000</v>
      </c>
      <c r="AA152" s="21">
        <v>291200</v>
      </c>
      <c r="AB152" s="21">
        <v>342800</v>
      </c>
      <c r="AC152" s="21">
        <v>359800</v>
      </c>
      <c r="AD152" s="21">
        <v>412500</v>
      </c>
      <c r="AE152" s="21">
        <v>657100</v>
      </c>
      <c r="AF152" s="21">
        <v>688600</v>
      </c>
      <c r="AG152" s="21">
        <v>437600</v>
      </c>
      <c r="AH152" s="21">
        <v>500500</v>
      </c>
      <c r="AI152" s="21">
        <v>334400</v>
      </c>
      <c r="AJ152" s="21">
        <v>622000</v>
      </c>
      <c r="AK152" s="21">
        <v>446000</v>
      </c>
      <c r="AL152" s="21">
        <v>683100</v>
      </c>
      <c r="AM152" s="21">
        <v>325900</v>
      </c>
      <c r="AN152" s="21">
        <v>444200</v>
      </c>
      <c r="AO152" s="21">
        <v>413400</v>
      </c>
      <c r="AP152" s="21">
        <v>390600</v>
      </c>
      <c r="AQ152" s="21">
        <v>823600</v>
      </c>
      <c r="AR152" s="21">
        <v>527000</v>
      </c>
      <c r="AS152" s="21">
        <v>659400</v>
      </c>
      <c r="AT152" s="21">
        <v>558000</v>
      </c>
      <c r="AU152" s="21">
        <v>781900</v>
      </c>
      <c r="AV152" s="21">
        <v>356100</v>
      </c>
      <c r="AW152" s="21">
        <v>429300</v>
      </c>
      <c r="AX152" s="21">
        <v>822300</v>
      </c>
      <c r="AY152" s="21">
        <v>632000</v>
      </c>
      <c r="AZ152" s="21">
        <v>649600</v>
      </c>
      <c r="BA152" s="21">
        <v>513300</v>
      </c>
      <c r="BB152" s="21">
        <v>619200</v>
      </c>
      <c r="BC152" s="21">
        <v>497400</v>
      </c>
      <c r="BD152" s="21">
        <v>380500</v>
      </c>
      <c r="BE152" s="21">
        <v>436200</v>
      </c>
      <c r="BF152" s="21">
        <v>452400</v>
      </c>
      <c r="BG152" s="21">
        <v>898600</v>
      </c>
      <c r="BH152" s="21">
        <v>467800</v>
      </c>
      <c r="BI152" s="21">
        <v>758600</v>
      </c>
      <c r="BJ152" s="21">
        <v>650700</v>
      </c>
      <c r="BK152" s="21">
        <v>826100</v>
      </c>
      <c r="BL152" s="21">
        <v>531000</v>
      </c>
      <c r="BM152" s="2">
        <v>391200</v>
      </c>
      <c r="BN152" s="2">
        <v>479100</v>
      </c>
      <c r="BO152" s="2">
        <v>890100</v>
      </c>
      <c r="BP152" s="2">
        <v>947100</v>
      </c>
      <c r="BQ152" s="2">
        <v>1553800</v>
      </c>
      <c r="BR152" s="2">
        <v>849900</v>
      </c>
      <c r="BS152" s="2">
        <v>937700</v>
      </c>
      <c r="BT152" s="2">
        <v>1000900</v>
      </c>
      <c r="BU152" s="2">
        <v>443900</v>
      </c>
      <c r="BV152" s="2">
        <v>391300</v>
      </c>
      <c r="BW152" s="2">
        <v>441400</v>
      </c>
      <c r="BX152" s="2">
        <v>546100</v>
      </c>
      <c r="BY152" s="2">
        <v>485800</v>
      </c>
      <c r="BZ152" s="2">
        <v>308200</v>
      </c>
      <c r="CA152" s="2">
        <v>433500</v>
      </c>
      <c r="CB152" s="2">
        <v>321900</v>
      </c>
      <c r="CC152" s="2">
        <v>337000</v>
      </c>
      <c r="CD152" s="2">
        <v>256400</v>
      </c>
      <c r="CE152" s="2">
        <v>309300</v>
      </c>
      <c r="CF152" s="2">
        <v>444500</v>
      </c>
      <c r="CG152" s="2">
        <v>472900</v>
      </c>
      <c r="CH152" s="2">
        <v>590000</v>
      </c>
      <c r="CI152" s="2">
        <v>272000</v>
      </c>
      <c r="CJ152" s="2">
        <v>279900</v>
      </c>
      <c r="CK152" s="2">
        <v>261000</v>
      </c>
      <c r="CL152" s="2">
        <v>530900</v>
      </c>
      <c r="CM152" s="2">
        <v>754900</v>
      </c>
      <c r="CN152" s="2">
        <v>505100</v>
      </c>
      <c r="CO152" s="2">
        <v>660500</v>
      </c>
      <c r="CP152" s="2">
        <v>663500</v>
      </c>
      <c r="CQ152" s="2">
        <v>458000</v>
      </c>
      <c r="CR152" s="2">
        <v>431500</v>
      </c>
      <c r="CS152" s="2">
        <v>433100</v>
      </c>
      <c r="CT152" s="2">
        <v>592500</v>
      </c>
      <c r="CU152" s="2">
        <v>436600</v>
      </c>
      <c r="CV152" s="2">
        <v>453100</v>
      </c>
      <c r="CW152" s="2">
        <v>352200</v>
      </c>
      <c r="CX152" s="2">
        <v>391800</v>
      </c>
      <c r="CY152" s="2">
        <v>560900</v>
      </c>
      <c r="CZ152" s="2">
        <v>623900</v>
      </c>
      <c r="DA152" s="2">
        <v>581500</v>
      </c>
      <c r="DB152" s="2">
        <v>552400</v>
      </c>
      <c r="DC152" s="2">
        <v>968300</v>
      </c>
      <c r="DD152" s="2">
        <v>646900</v>
      </c>
      <c r="DE152" s="2">
        <v>799800</v>
      </c>
      <c r="DF152" s="2">
        <v>1003200</v>
      </c>
      <c r="DG152" s="2">
        <v>626000</v>
      </c>
      <c r="DH152" s="2">
        <v>973200</v>
      </c>
      <c r="DI152" s="2">
        <v>782800</v>
      </c>
      <c r="DJ152" s="2">
        <v>527900</v>
      </c>
      <c r="DK152" s="2">
        <v>650100</v>
      </c>
      <c r="DL152" s="2">
        <v>657100</v>
      </c>
      <c r="DM152" s="2">
        <v>577800</v>
      </c>
      <c r="DN152" s="2">
        <v>700300</v>
      </c>
      <c r="DO152" s="2">
        <v>891200</v>
      </c>
      <c r="DP152" s="2">
        <v>469400</v>
      </c>
      <c r="DQ152" s="2">
        <v>599600</v>
      </c>
      <c r="DR152" s="2">
        <v>542700</v>
      </c>
      <c r="DS152" s="2">
        <v>797100</v>
      </c>
      <c r="DT152" s="2">
        <v>617100</v>
      </c>
      <c r="DU152" s="2">
        <v>691900</v>
      </c>
      <c r="DV152" s="2">
        <v>484300</v>
      </c>
      <c r="DW152" s="2">
        <v>735600</v>
      </c>
      <c r="DX152" s="2">
        <v>697300</v>
      </c>
      <c r="DY152" s="2">
        <v>1021200</v>
      </c>
      <c r="DZ152" s="2">
        <v>1526300</v>
      </c>
      <c r="EA152" s="2">
        <v>1193800</v>
      </c>
      <c r="EB152" s="2">
        <v>983400</v>
      </c>
      <c r="EC152" s="2">
        <v>1145100</v>
      </c>
      <c r="ED152" s="2">
        <v>904500</v>
      </c>
      <c r="EE152" s="2">
        <v>894500</v>
      </c>
      <c r="EF152" s="2">
        <v>778500</v>
      </c>
      <c r="EG152" s="2">
        <v>750500</v>
      </c>
      <c r="EH152" s="2">
        <v>828900</v>
      </c>
      <c r="EI152" s="2">
        <v>710700</v>
      </c>
      <c r="EJ152" s="2">
        <v>1001200</v>
      </c>
      <c r="EK152" s="2">
        <v>840200</v>
      </c>
      <c r="EL152" s="2">
        <v>1299600</v>
      </c>
      <c r="EM152" s="2">
        <v>868500</v>
      </c>
      <c r="EN152" s="2">
        <v>880000</v>
      </c>
      <c r="EO152" s="2">
        <v>900800</v>
      </c>
      <c r="EP152" s="2">
        <v>1421900</v>
      </c>
      <c r="EQ152" s="2">
        <v>1231000</v>
      </c>
      <c r="ER152" s="2">
        <v>958100</v>
      </c>
      <c r="ES152" s="2">
        <v>957100</v>
      </c>
      <c r="ET152" s="2">
        <v>584200</v>
      </c>
      <c r="EU152" s="2">
        <v>641200</v>
      </c>
      <c r="EV152" s="2">
        <v>926000</v>
      </c>
      <c r="EW152" s="2">
        <v>1179300</v>
      </c>
      <c r="EX152" s="2">
        <v>2451100</v>
      </c>
      <c r="EY152" s="2">
        <v>251400</v>
      </c>
      <c r="EZ152" s="2">
        <v>561900</v>
      </c>
      <c r="FA152" s="2">
        <v>437400</v>
      </c>
      <c r="FB152" s="2">
        <v>421000</v>
      </c>
      <c r="FC152" s="2">
        <v>447900</v>
      </c>
      <c r="FD152" s="2">
        <v>447000</v>
      </c>
      <c r="FE152" s="2">
        <v>393300</v>
      </c>
      <c r="FF152" s="2">
        <v>541000</v>
      </c>
      <c r="FG152" s="2">
        <v>468400</v>
      </c>
      <c r="FH152" s="2">
        <v>521600</v>
      </c>
      <c r="FI152" s="2">
        <v>409700</v>
      </c>
      <c r="FJ152" s="2">
        <v>418100</v>
      </c>
      <c r="FK152" s="2">
        <v>471500</v>
      </c>
      <c r="FL152" s="2">
        <v>364500</v>
      </c>
      <c r="FM152" s="2">
        <v>447700</v>
      </c>
      <c r="FN152" s="2">
        <v>537300</v>
      </c>
      <c r="FO152" s="2">
        <v>797900</v>
      </c>
      <c r="FP152" s="2">
        <v>926700</v>
      </c>
      <c r="FQ152" s="2">
        <v>401900</v>
      </c>
      <c r="FR152" s="2">
        <v>505400</v>
      </c>
      <c r="FS152" s="2">
        <v>393100</v>
      </c>
      <c r="FT152" s="2">
        <v>473900</v>
      </c>
      <c r="FU152" s="2">
        <v>441300</v>
      </c>
      <c r="FV152" s="2">
        <v>460400</v>
      </c>
      <c r="FW152" s="2">
        <v>554400</v>
      </c>
      <c r="FX152" s="2">
        <v>518900</v>
      </c>
      <c r="FY152" s="2">
        <v>302400</v>
      </c>
      <c r="FZ152" s="2">
        <v>386600</v>
      </c>
      <c r="GA152" s="2">
        <v>500200</v>
      </c>
      <c r="GB152" s="2">
        <v>406300</v>
      </c>
      <c r="GC152" s="2">
        <v>429900</v>
      </c>
      <c r="GD152" s="2">
        <v>478700</v>
      </c>
      <c r="GE152" s="2">
        <v>712300</v>
      </c>
      <c r="GF152" s="2">
        <v>710500</v>
      </c>
      <c r="GG152" s="2">
        <v>1141300</v>
      </c>
      <c r="GH152" s="2">
        <v>747500</v>
      </c>
      <c r="GI152" s="2">
        <v>1569300</v>
      </c>
      <c r="GJ152" s="2">
        <v>659500</v>
      </c>
      <c r="GK152" s="2">
        <v>768700</v>
      </c>
      <c r="GL152" s="2">
        <v>1392000</v>
      </c>
      <c r="GM152" s="2">
        <v>499500</v>
      </c>
      <c r="GN152" s="2">
        <v>522600</v>
      </c>
      <c r="GO152" s="2">
        <v>595600</v>
      </c>
      <c r="GP152" s="2">
        <v>543800</v>
      </c>
      <c r="GQ152" s="2">
        <v>358300</v>
      </c>
      <c r="GR152" s="2">
        <v>389500</v>
      </c>
      <c r="GS152" s="2">
        <v>283100</v>
      </c>
      <c r="GT152" s="2">
        <v>259600</v>
      </c>
      <c r="GU152" s="2">
        <v>572800</v>
      </c>
      <c r="GV152" s="2">
        <v>736700</v>
      </c>
      <c r="GW152" s="2">
        <v>506600</v>
      </c>
      <c r="GX152" s="2">
        <v>444900</v>
      </c>
      <c r="GY152" s="2">
        <v>576700</v>
      </c>
      <c r="GZ152" s="2">
        <v>734200</v>
      </c>
      <c r="HA152" s="2">
        <v>568600</v>
      </c>
      <c r="HB152" s="2">
        <v>820200</v>
      </c>
      <c r="HC152" s="2">
        <v>1107500</v>
      </c>
      <c r="HD152" s="2">
        <v>1071100</v>
      </c>
      <c r="HE152" s="2">
        <v>777500</v>
      </c>
      <c r="HF152" s="2">
        <v>82500</v>
      </c>
      <c r="HG152" s="2">
        <v>45300</v>
      </c>
      <c r="HH152" s="2">
        <v>45500</v>
      </c>
      <c r="HI152" s="2">
        <v>58400</v>
      </c>
      <c r="HJ152" s="2">
        <v>89900</v>
      </c>
      <c r="HK152" s="2">
        <v>42100</v>
      </c>
      <c r="HL152" s="2">
        <v>70900</v>
      </c>
      <c r="HM152" s="2">
        <v>56300</v>
      </c>
      <c r="HN152" s="2">
        <v>60500</v>
      </c>
      <c r="HO152" s="2">
        <v>28900</v>
      </c>
      <c r="HP152" s="2">
        <v>40900</v>
      </c>
      <c r="HQ152" s="2">
        <v>43600</v>
      </c>
      <c r="HR152" s="2">
        <v>55000</v>
      </c>
      <c r="HS152" s="2">
        <v>44600</v>
      </c>
      <c r="HT152" s="2">
        <v>53800</v>
      </c>
      <c r="HU152" s="2">
        <v>98300</v>
      </c>
      <c r="HV152" s="2">
        <v>53300</v>
      </c>
      <c r="HW152" s="2">
        <v>63900</v>
      </c>
      <c r="HX152" s="2">
        <v>42000</v>
      </c>
      <c r="HY152" s="2">
        <v>42400</v>
      </c>
      <c r="HZ152" s="2">
        <v>51200</v>
      </c>
      <c r="IA152" s="2">
        <v>55600</v>
      </c>
      <c r="IB152" s="2">
        <v>57400</v>
      </c>
      <c r="IC152" s="2">
        <v>60400</v>
      </c>
      <c r="ID152" s="2">
        <v>36900</v>
      </c>
      <c r="IE152" s="2">
        <v>40000</v>
      </c>
      <c r="IF152" s="2">
        <v>77200</v>
      </c>
      <c r="IG152" s="2">
        <v>79500</v>
      </c>
      <c r="IH152" s="2">
        <v>72300</v>
      </c>
      <c r="II152" s="2">
        <v>70700</v>
      </c>
      <c r="IJ152" s="2">
        <v>82700</v>
      </c>
      <c r="IK152" s="2">
        <v>93000</v>
      </c>
      <c r="IL152" s="2">
        <v>68000</v>
      </c>
      <c r="IM152" s="2">
        <v>51200</v>
      </c>
      <c r="IN152" s="2">
        <v>55200</v>
      </c>
      <c r="IO152" s="2">
        <v>48800</v>
      </c>
      <c r="IP152" s="2">
        <v>73000</v>
      </c>
      <c r="IQ152" s="2">
        <v>93600</v>
      </c>
      <c r="IR152" s="2">
        <v>109200</v>
      </c>
      <c r="IS152" s="2">
        <v>151200</v>
      </c>
      <c r="IT152" s="2">
        <v>37500</v>
      </c>
    </row>
    <row r="153" spans="1:254" ht="15.9" customHeight="1">
      <c r="A153" s="390" t="s">
        <v>300</v>
      </c>
      <c r="B153" s="46" t="s">
        <v>301</v>
      </c>
      <c r="C153" s="50">
        <v>56900</v>
      </c>
      <c r="D153" s="16">
        <v>-400</v>
      </c>
      <c r="E153" s="21">
        <v>57300</v>
      </c>
      <c r="F153" s="21">
        <v>35900</v>
      </c>
      <c r="G153" s="21">
        <v>59100</v>
      </c>
      <c r="H153" s="21">
        <v>97600</v>
      </c>
      <c r="I153" s="21">
        <v>100100</v>
      </c>
      <c r="J153" s="21">
        <v>48900</v>
      </c>
      <c r="K153" s="21">
        <v>63700</v>
      </c>
      <c r="L153" s="21">
        <v>48800</v>
      </c>
      <c r="M153" s="21">
        <v>35300</v>
      </c>
      <c r="N153" s="21">
        <v>33000</v>
      </c>
      <c r="O153" s="21">
        <v>47100</v>
      </c>
      <c r="P153" s="21">
        <v>47400</v>
      </c>
      <c r="Q153" s="21">
        <v>59100</v>
      </c>
      <c r="R153" s="21">
        <v>117500</v>
      </c>
      <c r="S153" s="21">
        <v>75700</v>
      </c>
      <c r="T153" s="21">
        <v>61000</v>
      </c>
      <c r="U153" s="21">
        <v>93600</v>
      </c>
      <c r="V153" s="21">
        <v>35100</v>
      </c>
      <c r="W153" s="21">
        <v>31700</v>
      </c>
      <c r="X153" s="21">
        <v>26700</v>
      </c>
      <c r="Y153" s="21">
        <v>61300</v>
      </c>
      <c r="Z153" s="21">
        <v>125300</v>
      </c>
      <c r="AA153" s="21">
        <v>83000</v>
      </c>
      <c r="AB153" s="21">
        <v>141800</v>
      </c>
      <c r="AC153" s="21">
        <v>178400</v>
      </c>
      <c r="AD153" s="21">
        <v>63300</v>
      </c>
      <c r="AE153" s="21">
        <v>170600</v>
      </c>
      <c r="AF153" s="21">
        <v>218000</v>
      </c>
      <c r="AG153" s="21">
        <v>60700</v>
      </c>
      <c r="AH153" s="21">
        <v>40400</v>
      </c>
      <c r="AI153" s="21">
        <v>29500</v>
      </c>
      <c r="AJ153" s="21">
        <v>53700</v>
      </c>
      <c r="AK153" s="21">
        <v>56500</v>
      </c>
      <c r="AL153" s="21">
        <v>40500</v>
      </c>
      <c r="AM153" s="21">
        <v>52100</v>
      </c>
      <c r="AN153" s="21">
        <v>49100</v>
      </c>
      <c r="AO153" s="21">
        <v>34600</v>
      </c>
      <c r="AP153" s="21">
        <v>65800</v>
      </c>
      <c r="AQ153" s="21">
        <v>41600</v>
      </c>
      <c r="AR153" s="21">
        <v>46300</v>
      </c>
      <c r="AS153" s="21">
        <v>37300</v>
      </c>
      <c r="AT153" s="21">
        <v>42200</v>
      </c>
      <c r="AU153" s="21">
        <v>99100</v>
      </c>
      <c r="AV153" s="21">
        <v>63500</v>
      </c>
      <c r="AW153" s="21">
        <v>65800</v>
      </c>
      <c r="AX153" s="21">
        <v>116400</v>
      </c>
      <c r="AY153" s="21">
        <v>91900</v>
      </c>
      <c r="AZ153" s="21">
        <v>80000</v>
      </c>
      <c r="BA153" s="21">
        <v>169100</v>
      </c>
      <c r="BB153" s="21">
        <v>74100</v>
      </c>
      <c r="BC153" s="21">
        <v>82900</v>
      </c>
      <c r="BD153" s="21">
        <v>66000</v>
      </c>
      <c r="BE153" s="21">
        <v>118100</v>
      </c>
      <c r="BF153" s="21">
        <v>131000</v>
      </c>
      <c r="BG153" s="21">
        <v>158700</v>
      </c>
      <c r="BH153" s="21">
        <v>82900</v>
      </c>
      <c r="BI153" s="21">
        <v>68200</v>
      </c>
      <c r="BJ153" s="21">
        <v>41200</v>
      </c>
      <c r="BK153" s="21">
        <v>63100</v>
      </c>
      <c r="BL153" s="21">
        <v>107000</v>
      </c>
      <c r="BM153" s="2">
        <v>85800</v>
      </c>
      <c r="BN153" s="2">
        <v>157500</v>
      </c>
      <c r="BO153" s="2">
        <v>94100</v>
      </c>
      <c r="BP153" s="2">
        <v>171000</v>
      </c>
      <c r="BQ153" s="2">
        <v>182400</v>
      </c>
      <c r="BR153" s="2">
        <v>450100</v>
      </c>
      <c r="BS153" s="2">
        <v>118600</v>
      </c>
      <c r="BT153" s="2">
        <v>75200</v>
      </c>
      <c r="BU153" s="2">
        <v>57500</v>
      </c>
      <c r="BV153" s="2">
        <v>49100</v>
      </c>
      <c r="BW153" s="2">
        <v>59100</v>
      </c>
      <c r="BX153" s="2">
        <v>54600</v>
      </c>
      <c r="BY153" s="2">
        <v>62700</v>
      </c>
      <c r="BZ153" s="2">
        <v>37700</v>
      </c>
      <c r="CA153" s="2">
        <v>67100</v>
      </c>
      <c r="CB153" s="2">
        <v>115500</v>
      </c>
      <c r="CC153" s="2">
        <v>101600</v>
      </c>
      <c r="CD153" s="2">
        <v>116200</v>
      </c>
      <c r="CE153" s="2">
        <v>170800</v>
      </c>
      <c r="CF153" s="2">
        <v>47800</v>
      </c>
      <c r="CG153" s="2">
        <v>39700</v>
      </c>
      <c r="CH153" s="2">
        <v>75100</v>
      </c>
      <c r="CI153" s="2">
        <v>27200</v>
      </c>
      <c r="CJ153" s="2">
        <v>28900</v>
      </c>
      <c r="CK153" s="2">
        <v>22000</v>
      </c>
      <c r="CL153" s="2">
        <v>64300</v>
      </c>
      <c r="CM153" s="2">
        <v>68700</v>
      </c>
      <c r="CN153" s="2">
        <v>78300</v>
      </c>
      <c r="CO153" s="2">
        <v>97600</v>
      </c>
      <c r="CP153" s="2">
        <v>46200</v>
      </c>
      <c r="CQ153" s="2">
        <v>32700</v>
      </c>
      <c r="CR153" s="2">
        <v>37100</v>
      </c>
      <c r="CS153" s="2">
        <v>57300</v>
      </c>
      <c r="CT153" s="2">
        <v>96500</v>
      </c>
      <c r="CU153" s="2">
        <v>80800</v>
      </c>
      <c r="CV153" s="2">
        <v>80000</v>
      </c>
      <c r="CW153" s="2">
        <v>85700</v>
      </c>
      <c r="CX153" s="2">
        <v>86700</v>
      </c>
      <c r="CY153" s="2">
        <v>38000</v>
      </c>
      <c r="CZ153" s="2">
        <v>46300</v>
      </c>
      <c r="DA153" s="2">
        <v>59500</v>
      </c>
      <c r="DB153" s="2">
        <v>94000</v>
      </c>
      <c r="DC153" s="2">
        <v>125400</v>
      </c>
      <c r="DD153" s="2">
        <v>182600</v>
      </c>
      <c r="DE153" s="2">
        <v>167500</v>
      </c>
      <c r="DF153" s="2">
        <v>224900</v>
      </c>
      <c r="DG153" s="2">
        <v>197300</v>
      </c>
      <c r="DH153" s="2">
        <v>137700</v>
      </c>
      <c r="DI153" s="2">
        <v>170000</v>
      </c>
      <c r="DJ153" s="2">
        <v>122600</v>
      </c>
      <c r="DK153" s="2">
        <v>409900</v>
      </c>
      <c r="DL153" s="2">
        <v>506700</v>
      </c>
      <c r="DM153" s="2">
        <v>55000</v>
      </c>
      <c r="DN153" s="2">
        <v>206400</v>
      </c>
      <c r="DO153" s="2">
        <v>125800</v>
      </c>
      <c r="DP153" s="2">
        <v>82500</v>
      </c>
      <c r="DQ153" s="2">
        <v>118600</v>
      </c>
      <c r="DR153" s="2">
        <v>143300</v>
      </c>
      <c r="DS153" s="2">
        <v>188300</v>
      </c>
      <c r="DT153" s="2">
        <v>153600</v>
      </c>
      <c r="DU153" s="2">
        <v>134500</v>
      </c>
      <c r="DV153" s="2">
        <v>185000</v>
      </c>
      <c r="DW153" s="2">
        <v>197300</v>
      </c>
      <c r="DX153" s="2">
        <v>138600</v>
      </c>
      <c r="DY153" s="2">
        <v>117000</v>
      </c>
      <c r="DZ153" s="2">
        <v>135300</v>
      </c>
      <c r="EA153" s="2">
        <v>127600</v>
      </c>
      <c r="EB153" s="2">
        <v>78600</v>
      </c>
      <c r="EC153" s="2">
        <v>81100</v>
      </c>
      <c r="ED153" s="2">
        <v>48000</v>
      </c>
      <c r="EE153" s="2">
        <v>62200</v>
      </c>
      <c r="EF153" s="2">
        <v>66600</v>
      </c>
      <c r="EG153" s="2">
        <v>115300</v>
      </c>
      <c r="EH153" s="2">
        <v>80400</v>
      </c>
      <c r="EI153" s="2">
        <v>90100</v>
      </c>
      <c r="EJ153" s="2">
        <v>55200</v>
      </c>
      <c r="EK153" s="2">
        <v>102900</v>
      </c>
      <c r="EL153" s="2">
        <v>103100</v>
      </c>
      <c r="EM153" s="2">
        <v>79700</v>
      </c>
      <c r="EN153" s="2">
        <v>101200</v>
      </c>
      <c r="EO153" s="2">
        <v>65200</v>
      </c>
      <c r="EP153" s="2">
        <v>59700</v>
      </c>
      <c r="EQ153" s="2">
        <v>74200</v>
      </c>
      <c r="ER153" s="2">
        <v>112500</v>
      </c>
      <c r="ES153" s="2">
        <v>63100</v>
      </c>
      <c r="ET153" s="2">
        <v>77200</v>
      </c>
      <c r="EU153" s="2">
        <v>71300</v>
      </c>
      <c r="EV153" s="2">
        <v>146300</v>
      </c>
      <c r="EW153" s="2">
        <v>142400</v>
      </c>
      <c r="EX153" s="2">
        <v>89300</v>
      </c>
      <c r="EY153" s="2">
        <v>127700</v>
      </c>
      <c r="EZ153" s="2">
        <v>135900</v>
      </c>
      <c r="FA153" s="2">
        <v>88200</v>
      </c>
      <c r="FB153" s="2">
        <v>51300</v>
      </c>
      <c r="FC153" s="2">
        <v>72600</v>
      </c>
      <c r="FD153" s="2">
        <v>44700</v>
      </c>
      <c r="FE153" s="2">
        <v>117300</v>
      </c>
      <c r="FF153" s="2">
        <v>63600</v>
      </c>
      <c r="FG153" s="2">
        <v>71300</v>
      </c>
      <c r="FH153" s="2">
        <v>55500</v>
      </c>
      <c r="FI153" s="2">
        <v>83600</v>
      </c>
      <c r="FJ153" s="2">
        <v>54500</v>
      </c>
      <c r="FK153" s="2">
        <v>35700</v>
      </c>
      <c r="FL153" s="2">
        <v>40100</v>
      </c>
      <c r="FM153" s="2">
        <v>51000</v>
      </c>
      <c r="FN153" s="2">
        <v>62600</v>
      </c>
      <c r="FO153" s="2">
        <v>55200</v>
      </c>
      <c r="FP153" s="2">
        <v>55400</v>
      </c>
      <c r="FQ153" s="2">
        <v>48300</v>
      </c>
      <c r="FR153" s="2">
        <v>56100</v>
      </c>
      <c r="FS153" s="2">
        <v>53300</v>
      </c>
      <c r="FT153" s="2">
        <v>41800</v>
      </c>
      <c r="FU153" s="2">
        <v>48100</v>
      </c>
      <c r="FV153" s="2">
        <v>71400</v>
      </c>
      <c r="FW153" s="2">
        <v>67000</v>
      </c>
      <c r="FX153" s="2">
        <v>41100</v>
      </c>
      <c r="FY153" s="2">
        <v>49300</v>
      </c>
      <c r="FZ153" s="2">
        <v>73000</v>
      </c>
      <c r="GA153" s="2">
        <v>62200</v>
      </c>
      <c r="GB153" s="2">
        <v>57300</v>
      </c>
      <c r="GC153" s="2">
        <v>67600</v>
      </c>
      <c r="GD153" s="2">
        <v>48100</v>
      </c>
      <c r="GE153" s="2">
        <v>53900</v>
      </c>
      <c r="GF153" s="2">
        <v>103100</v>
      </c>
      <c r="GG153" s="2">
        <v>133900</v>
      </c>
      <c r="GH153" s="2">
        <v>270000</v>
      </c>
      <c r="GI153" s="2">
        <v>183700</v>
      </c>
      <c r="GJ153" s="2">
        <v>89500</v>
      </c>
      <c r="GK153" s="2">
        <v>117200</v>
      </c>
      <c r="GL153" s="2">
        <v>145200</v>
      </c>
      <c r="GM153" s="2">
        <v>132500</v>
      </c>
      <c r="GN153" s="2">
        <v>97400</v>
      </c>
      <c r="GO153" s="2">
        <v>282000</v>
      </c>
      <c r="GP153" s="2">
        <v>684200</v>
      </c>
      <c r="GQ153" s="2">
        <v>429000</v>
      </c>
      <c r="GR153" s="2">
        <v>116000</v>
      </c>
      <c r="GS153" s="2">
        <v>45700</v>
      </c>
      <c r="GT153" s="2">
        <v>72400</v>
      </c>
      <c r="GU153" s="2">
        <v>95400</v>
      </c>
      <c r="GV153" s="2">
        <v>49200</v>
      </c>
      <c r="GW153" s="2">
        <v>59600</v>
      </c>
      <c r="GX153" s="2">
        <v>53600</v>
      </c>
      <c r="GY153" s="2">
        <v>118500</v>
      </c>
      <c r="GZ153" s="2">
        <v>211900</v>
      </c>
      <c r="HA153" s="2">
        <v>44700</v>
      </c>
      <c r="HB153" s="2">
        <v>49500</v>
      </c>
      <c r="HC153" s="2">
        <v>54200</v>
      </c>
      <c r="HD153" s="2">
        <v>42200</v>
      </c>
      <c r="HE153" s="2">
        <v>71300</v>
      </c>
      <c r="HF153" s="2">
        <v>56600</v>
      </c>
      <c r="HG153" s="2">
        <v>30700</v>
      </c>
      <c r="HH153" s="2">
        <v>42600</v>
      </c>
      <c r="HI153" s="2">
        <v>65100</v>
      </c>
      <c r="HJ153" s="2">
        <v>59800</v>
      </c>
      <c r="HK153" s="2">
        <v>39200</v>
      </c>
      <c r="HL153" s="2">
        <v>53000</v>
      </c>
      <c r="HM153" s="2">
        <v>43100</v>
      </c>
      <c r="HN153" s="2">
        <v>38200</v>
      </c>
      <c r="HO153" s="2">
        <v>32800</v>
      </c>
      <c r="HP153" s="2">
        <v>37700</v>
      </c>
      <c r="HQ153" s="2">
        <v>57900</v>
      </c>
      <c r="HR153" s="2">
        <v>85200</v>
      </c>
      <c r="HS153" s="2">
        <v>45000</v>
      </c>
      <c r="HT153" s="2">
        <v>101100</v>
      </c>
      <c r="HU153" s="2">
        <v>57100</v>
      </c>
      <c r="HV153" s="2">
        <v>62900</v>
      </c>
      <c r="HW153" s="2">
        <v>38600</v>
      </c>
      <c r="HX153" s="2">
        <v>43200</v>
      </c>
      <c r="HY153" s="2">
        <v>48400</v>
      </c>
      <c r="HZ153" s="2">
        <v>93300</v>
      </c>
      <c r="IA153" s="2">
        <v>202600</v>
      </c>
      <c r="IB153" s="2">
        <v>79000</v>
      </c>
      <c r="IC153" s="2">
        <v>84600</v>
      </c>
      <c r="ID153" s="2">
        <v>47000</v>
      </c>
      <c r="IE153" s="2">
        <v>49900</v>
      </c>
      <c r="IF153" s="2">
        <v>39800</v>
      </c>
      <c r="IG153" s="2">
        <v>67700</v>
      </c>
      <c r="IH153" s="2">
        <v>111100</v>
      </c>
      <c r="II153" s="2">
        <v>73100</v>
      </c>
      <c r="IJ153" s="2">
        <v>49700</v>
      </c>
      <c r="IK153" s="2">
        <v>70500</v>
      </c>
      <c r="IL153" s="2">
        <v>48500</v>
      </c>
      <c r="IM153" s="2">
        <v>81300</v>
      </c>
      <c r="IN153" s="2">
        <v>135700</v>
      </c>
      <c r="IO153" s="2">
        <v>86300</v>
      </c>
      <c r="IP153" s="2">
        <v>56600</v>
      </c>
      <c r="IQ153" s="2">
        <v>130800</v>
      </c>
      <c r="IR153" s="2">
        <v>254200</v>
      </c>
      <c r="IS153" s="2">
        <v>121700</v>
      </c>
      <c r="IT153" s="2">
        <v>81900</v>
      </c>
    </row>
    <row r="154" spans="1:254" ht="15.9" customHeight="1">
      <c r="A154" s="390" t="s">
        <v>302</v>
      </c>
      <c r="B154" s="46" t="s">
        <v>303</v>
      </c>
      <c r="C154" s="50">
        <v>18464000</v>
      </c>
      <c r="D154" s="16">
        <v>-17789800</v>
      </c>
      <c r="E154" s="21">
        <v>36253800</v>
      </c>
      <c r="F154" s="21">
        <v>39073300</v>
      </c>
      <c r="G154" s="21">
        <v>27158200</v>
      </c>
      <c r="H154" s="21">
        <v>41411700</v>
      </c>
      <c r="I154" s="21">
        <v>2959500</v>
      </c>
      <c r="J154" s="21">
        <v>43111700</v>
      </c>
      <c r="K154" s="21">
        <v>47757600</v>
      </c>
      <c r="L154" s="21">
        <v>31110900</v>
      </c>
      <c r="M154" s="21">
        <v>20700300</v>
      </c>
      <c r="N154" s="21">
        <v>22737700</v>
      </c>
      <c r="O154" s="21">
        <v>28657300</v>
      </c>
      <c r="P154" s="21">
        <v>31932300</v>
      </c>
      <c r="Q154" s="21">
        <v>34312600</v>
      </c>
      <c r="R154" s="21">
        <v>43867400</v>
      </c>
      <c r="S154" s="21">
        <v>23684600</v>
      </c>
      <c r="T154" s="21">
        <v>26579800</v>
      </c>
      <c r="U154" s="21">
        <v>37725100</v>
      </c>
      <c r="V154" s="21">
        <v>36642900</v>
      </c>
      <c r="W154" s="21">
        <v>32667200</v>
      </c>
      <c r="X154" s="21">
        <v>29495100</v>
      </c>
      <c r="Y154" s="21">
        <v>41610500</v>
      </c>
      <c r="Z154" s="21">
        <v>43829700</v>
      </c>
      <c r="AA154" s="21">
        <v>20945500</v>
      </c>
      <c r="AB154" s="21">
        <v>24232500</v>
      </c>
      <c r="AC154" s="21">
        <v>21447000</v>
      </c>
      <c r="AD154" s="21">
        <v>27495200</v>
      </c>
      <c r="AE154" s="21">
        <v>22104900</v>
      </c>
      <c r="AF154" s="21">
        <v>21412600</v>
      </c>
      <c r="AG154" s="21">
        <v>21939600</v>
      </c>
      <c r="AH154" s="21">
        <v>21595200</v>
      </c>
      <c r="AI154" s="21">
        <v>23298600</v>
      </c>
      <c r="AJ154" s="21">
        <v>27617500</v>
      </c>
      <c r="AK154" s="21">
        <v>26689000</v>
      </c>
      <c r="AL154" s="21">
        <v>47359300</v>
      </c>
      <c r="AM154" s="21">
        <v>37329500</v>
      </c>
      <c r="AN154" s="21">
        <v>31784100</v>
      </c>
      <c r="AO154" s="21">
        <v>37241100</v>
      </c>
      <c r="AP154" s="21">
        <v>28135700</v>
      </c>
      <c r="AQ154" s="21">
        <v>59245900</v>
      </c>
      <c r="AR154" s="21">
        <v>42888400</v>
      </c>
      <c r="AS154" s="21">
        <v>53014000</v>
      </c>
      <c r="AT154" s="21">
        <v>62763400</v>
      </c>
      <c r="AU154" s="21">
        <v>47646200</v>
      </c>
      <c r="AV154" s="21">
        <v>34362300</v>
      </c>
      <c r="AW154" s="21">
        <v>25651100</v>
      </c>
      <c r="AX154" s="21">
        <v>40139600</v>
      </c>
      <c r="AY154" s="21">
        <v>50853300</v>
      </c>
      <c r="AZ154" s="21">
        <v>65355400</v>
      </c>
      <c r="BA154" s="21">
        <v>75663400</v>
      </c>
      <c r="BB154" s="21">
        <v>46383100</v>
      </c>
      <c r="BC154" s="21">
        <v>24621300</v>
      </c>
      <c r="BD154" s="21">
        <v>23538000</v>
      </c>
      <c r="BE154" s="21">
        <v>36000700</v>
      </c>
      <c r="BF154" s="21">
        <v>20915700</v>
      </c>
      <c r="BG154" s="21">
        <v>15850200</v>
      </c>
      <c r="BH154" s="21">
        <v>11512000</v>
      </c>
      <c r="BI154" s="21">
        <v>10166800</v>
      </c>
      <c r="BJ154" s="21">
        <v>11319900</v>
      </c>
      <c r="BK154" s="21">
        <v>13040900</v>
      </c>
      <c r="BL154" s="21">
        <v>11802500</v>
      </c>
      <c r="BM154" s="2">
        <v>12340800</v>
      </c>
      <c r="BN154" s="2">
        <v>12364000</v>
      </c>
      <c r="BO154" s="2">
        <v>14052700</v>
      </c>
      <c r="BP154" s="2">
        <v>15418500</v>
      </c>
      <c r="BQ154" s="2">
        <v>24938000</v>
      </c>
      <c r="BR154" s="2">
        <v>18404600</v>
      </c>
      <c r="BS154" s="2">
        <v>30704800</v>
      </c>
      <c r="BT154" s="2">
        <v>10341000</v>
      </c>
      <c r="BU154" s="2">
        <v>8040200</v>
      </c>
      <c r="BV154" s="2">
        <v>8895700</v>
      </c>
      <c r="BW154" s="2">
        <v>10948000</v>
      </c>
      <c r="BX154" s="2">
        <v>7750500</v>
      </c>
      <c r="BY154" s="2">
        <v>7758000</v>
      </c>
      <c r="BZ154" s="2">
        <v>10084000</v>
      </c>
      <c r="CA154" s="2">
        <v>13592000</v>
      </c>
      <c r="CB154" s="2">
        <v>15342100</v>
      </c>
      <c r="CC154" s="2">
        <v>13431600</v>
      </c>
      <c r="CD154" s="2">
        <v>9262400</v>
      </c>
      <c r="CE154" s="2">
        <v>7510600</v>
      </c>
      <c r="CF154" s="2">
        <v>10407400</v>
      </c>
      <c r="CG154" s="2">
        <v>8314100</v>
      </c>
      <c r="CH154" s="2">
        <v>9611500</v>
      </c>
      <c r="CI154" s="2">
        <v>5421900</v>
      </c>
      <c r="CJ154" s="2">
        <v>6097300</v>
      </c>
      <c r="CK154" s="2">
        <v>9021300</v>
      </c>
      <c r="CL154" s="2">
        <v>7093500</v>
      </c>
      <c r="CM154" s="2">
        <v>6385000</v>
      </c>
      <c r="CN154" s="2">
        <v>8338300</v>
      </c>
      <c r="CO154" s="2">
        <v>8669100</v>
      </c>
      <c r="CP154" s="2">
        <v>8163200</v>
      </c>
      <c r="CQ154" s="2">
        <v>6618400</v>
      </c>
      <c r="CR154" s="2">
        <v>7462600</v>
      </c>
      <c r="CS154" s="2">
        <v>6076700</v>
      </c>
      <c r="CT154" s="2">
        <v>8421100</v>
      </c>
      <c r="CU154" s="2">
        <v>8104300</v>
      </c>
      <c r="CV154" s="2">
        <v>7146700</v>
      </c>
      <c r="CW154" s="2">
        <v>11897000</v>
      </c>
      <c r="CX154" s="2">
        <v>4983400</v>
      </c>
      <c r="CY154" s="2">
        <v>6545200</v>
      </c>
      <c r="CZ154" s="2">
        <v>5766600</v>
      </c>
      <c r="DA154" s="2">
        <v>6972000</v>
      </c>
      <c r="DB154" s="2">
        <v>8965500</v>
      </c>
      <c r="DC154" s="2">
        <v>10957300</v>
      </c>
      <c r="DD154" s="2">
        <v>7363500</v>
      </c>
      <c r="DE154" s="2">
        <v>12783400</v>
      </c>
      <c r="DF154" s="2">
        <v>12101500</v>
      </c>
      <c r="DG154" s="2">
        <v>15460500</v>
      </c>
      <c r="DH154" s="2">
        <v>9616800</v>
      </c>
      <c r="DI154" s="2">
        <v>11789000</v>
      </c>
      <c r="DJ154" s="2">
        <v>12962200</v>
      </c>
      <c r="DK154" s="2">
        <v>17734800</v>
      </c>
      <c r="DL154" s="2">
        <v>20183100</v>
      </c>
      <c r="DM154" s="2">
        <v>10215100</v>
      </c>
      <c r="DN154" s="2">
        <v>10535700</v>
      </c>
      <c r="DO154" s="2">
        <v>17846700</v>
      </c>
      <c r="DP154" s="2">
        <v>14452600</v>
      </c>
      <c r="DQ154" s="2">
        <v>6229200</v>
      </c>
      <c r="DR154" s="2">
        <v>8003200</v>
      </c>
      <c r="DS154" s="2">
        <v>6355200</v>
      </c>
      <c r="DT154" s="2">
        <v>9437600</v>
      </c>
      <c r="DU154" s="2">
        <v>9466800</v>
      </c>
      <c r="DV154" s="2">
        <v>8298000</v>
      </c>
      <c r="DW154" s="2">
        <v>6914900</v>
      </c>
      <c r="DX154" s="2">
        <v>6733400</v>
      </c>
      <c r="DY154" s="2">
        <v>15892100</v>
      </c>
      <c r="DZ154" s="2">
        <v>22724900</v>
      </c>
      <c r="EA154" s="2">
        <v>8112400</v>
      </c>
      <c r="EB154" s="2">
        <v>6939700</v>
      </c>
      <c r="EC154" s="2">
        <v>5550300</v>
      </c>
      <c r="ED154" s="2">
        <v>6826500</v>
      </c>
      <c r="EE154" s="2">
        <v>9111100</v>
      </c>
      <c r="EF154" s="2">
        <v>5764500</v>
      </c>
      <c r="EG154" s="2">
        <v>7140600</v>
      </c>
      <c r="EH154" s="2">
        <v>6352000</v>
      </c>
      <c r="EI154" s="2">
        <v>6454100</v>
      </c>
      <c r="EJ154" s="2">
        <v>4604000</v>
      </c>
      <c r="EK154" s="2">
        <v>5507200</v>
      </c>
      <c r="EL154" s="2">
        <v>6619000</v>
      </c>
      <c r="EM154" s="2">
        <v>8989600</v>
      </c>
      <c r="EN154" s="2">
        <v>7518400</v>
      </c>
      <c r="EO154" s="2">
        <v>6262400</v>
      </c>
      <c r="EP154" s="2">
        <v>7140100</v>
      </c>
      <c r="EQ154" s="2">
        <v>5680100</v>
      </c>
      <c r="ER154" s="2">
        <v>5526600</v>
      </c>
      <c r="ES154" s="2">
        <v>7888100</v>
      </c>
      <c r="ET154" s="2">
        <v>4581000</v>
      </c>
      <c r="EU154" s="2">
        <v>3742900</v>
      </c>
      <c r="EV154" s="2">
        <v>3224600</v>
      </c>
      <c r="EW154" s="2">
        <v>2486500</v>
      </c>
      <c r="EX154" s="2">
        <v>4354400</v>
      </c>
      <c r="EY154" s="2">
        <v>3963200</v>
      </c>
      <c r="EZ154" s="2">
        <v>5472600</v>
      </c>
      <c r="FA154" s="2">
        <v>9195300</v>
      </c>
      <c r="FB154" s="2">
        <v>4756900</v>
      </c>
      <c r="FC154" s="2">
        <v>4808100</v>
      </c>
      <c r="FD154" s="2">
        <v>6981300</v>
      </c>
      <c r="FE154" s="2">
        <v>6232000</v>
      </c>
      <c r="FF154" s="2">
        <v>7472600</v>
      </c>
      <c r="FG154" s="2">
        <v>5395900</v>
      </c>
      <c r="FH154" s="2">
        <v>8188000</v>
      </c>
      <c r="FI154" s="2">
        <v>5570400</v>
      </c>
      <c r="FJ154" s="2">
        <v>5119300</v>
      </c>
      <c r="FK154" s="2">
        <v>6093600</v>
      </c>
      <c r="FL154" s="2">
        <v>8958300</v>
      </c>
      <c r="FM154" s="2">
        <v>7752300</v>
      </c>
      <c r="FN154" s="2">
        <v>8000300</v>
      </c>
      <c r="FO154" s="2">
        <v>7035000</v>
      </c>
      <c r="FP154" s="2">
        <v>5647800</v>
      </c>
      <c r="FQ154" s="2">
        <v>3482500</v>
      </c>
      <c r="FR154" s="2">
        <v>9163900</v>
      </c>
      <c r="FS154" s="2">
        <v>4097000</v>
      </c>
      <c r="FT154" s="2">
        <v>8337900</v>
      </c>
      <c r="FU154" s="2">
        <v>5536800</v>
      </c>
      <c r="FV154" s="2">
        <v>5737300</v>
      </c>
      <c r="FW154" s="2">
        <v>5368900</v>
      </c>
      <c r="FX154" s="2">
        <v>3763200</v>
      </c>
      <c r="FY154" s="2">
        <v>5205900</v>
      </c>
      <c r="FZ154" s="2">
        <v>4808900</v>
      </c>
      <c r="GA154" s="2">
        <v>6720100</v>
      </c>
      <c r="GB154" s="2">
        <v>5738200</v>
      </c>
      <c r="GC154" s="2">
        <v>5609300</v>
      </c>
      <c r="GD154" s="2">
        <v>8188300</v>
      </c>
      <c r="GE154" s="2">
        <v>8109900</v>
      </c>
      <c r="GF154" s="2">
        <v>12265100</v>
      </c>
      <c r="GG154" s="2">
        <v>20554800</v>
      </c>
      <c r="GH154" s="2">
        <v>20607600</v>
      </c>
      <c r="GI154" s="2">
        <v>15168500</v>
      </c>
      <c r="GJ154" s="2">
        <v>7932200</v>
      </c>
      <c r="GK154" s="2">
        <v>5111700</v>
      </c>
      <c r="GL154" s="2">
        <v>7044700</v>
      </c>
      <c r="GM154" s="2">
        <v>8912800</v>
      </c>
      <c r="GN154" s="2">
        <v>5676600</v>
      </c>
      <c r="GO154" s="2">
        <v>5930600</v>
      </c>
      <c r="GP154" s="2">
        <v>5073600</v>
      </c>
      <c r="GQ154" s="2">
        <v>5700400</v>
      </c>
      <c r="GR154" s="2">
        <v>4714000</v>
      </c>
      <c r="GS154" s="2">
        <v>6720000</v>
      </c>
      <c r="GT154" s="2">
        <v>6399200</v>
      </c>
      <c r="GU154" s="2">
        <v>8707900</v>
      </c>
      <c r="GV154" s="2">
        <v>7898600</v>
      </c>
      <c r="GW154" s="2">
        <v>6081400</v>
      </c>
      <c r="GX154" s="2">
        <v>5595600</v>
      </c>
      <c r="GY154" s="2">
        <v>8389900</v>
      </c>
      <c r="GZ154" s="2">
        <v>8025600</v>
      </c>
      <c r="HA154" s="2">
        <v>6493500</v>
      </c>
      <c r="HB154" s="2">
        <v>7625900</v>
      </c>
      <c r="HC154" s="2">
        <v>9110000</v>
      </c>
      <c r="HD154" s="2">
        <v>7796500</v>
      </c>
      <c r="HE154" s="2">
        <v>5060100</v>
      </c>
      <c r="HF154" s="2">
        <v>7846700</v>
      </c>
      <c r="HG154" s="2">
        <v>5959200</v>
      </c>
      <c r="HH154" s="2">
        <v>9470500</v>
      </c>
      <c r="HI154" s="2">
        <v>11821400</v>
      </c>
      <c r="HJ154" s="2">
        <v>10119600</v>
      </c>
      <c r="HK154" s="2">
        <v>5520800</v>
      </c>
      <c r="HL154" s="2">
        <v>6395400</v>
      </c>
      <c r="HM154" s="2">
        <v>8486200</v>
      </c>
      <c r="HN154" s="2">
        <v>6654800</v>
      </c>
      <c r="HO154" s="2">
        <v>4537800</v>
      </c>
      <c r="HP154" s="2">
        <v>4225900</v>
      </c>
      <c r="HQ154" s="2">
        <v>4694500</v>
      </c>
      <c r="HR154" s="2">
        <v>4899700</v>
      </c>
      <c r="HS154" s="2">
        <v>6406200</v>
      </c>
      <c r="HT154" s="2">
        <v>4165100</v>
      </c>
      <c r="HU154" s="2">
        <v>4015900</v>
      </c>
      <c r="HV154" s="2">
        <v>3885700</v>
      </c>
      <c r="HW154" s="2">
        <v>4083000</v>
      </c>
      <c r="HX154" s="2">
        <v>4243400</v>
      </c>
      <c r="HY154" s="2">
        <v>4153500</v>
      </c>
      <c r="HZ154" s="2">
        <v>3953500</v>
      </c>
      <c r="IA154" s="2">
        <v>4413600</v>
      </c>
      <c r="IB154" s="2">
        <v>3328800</v>
      </c>
      <c r="IC154" s="2">
        <v>3549300</v>
      </c>
      <c r="ID154" s="2">
        <v>3220800</v>
      </c>
      <c r="IE154" s="2">
        <v>4696300</v>
      </c>
      <c r="IF154" s="2">
        <v>4398100</v>
      </c>
      <c r="IG154" s="2">
        <v>4552300</v>
      </c>
      <c r="IH154" s="2">
        <v>4210400</v>
      </c>
      <c r="II154" s="2">
        <v>5543400</v>
      </c>
      <c r="IJ154" s="2">
        <v>7319500</v>
      </c>
      <c r="IK154" s="2">
        <v>6947000</v>
      </c>
      <c r="IL154" s="2">
        <v>9175300</v>
      </c>
      <c r="IM154" s="2">
        <v>9274000</v>
      </c>
      <c r="IN154" s="2">
        <v>5488700</v>
      </c>
      <c r="IO154" s="2">
        <v>6418300</v>
      </c>
      <c r="IP154" s="2">
        <v>8218700</v>
      </c>
      <c r="IQ154" s="2">
        <v>9913300</v>
      </c>
      <c r="IR154" s="2">
        <v>14690800</v>
      </c>
      <c r="IS154" s="2">
        <v>18261800</v>
      </c>
      <c r="IT154" s="2">
        <v>6740100</v>
      </c>
    </row>
    <row r="155" spans="1:254" ht="15.9" customHeight="1">
      <c r="A155" s="390" t="s">
        <v>304</v>
      </c>
      <c r="B155" s="46" t="s">
        <v>305</v>
      </c>
      <c r="C155" s="50">
        <v>598900</v>
      </c>
      <c r="D155" s="16">
        <v>-1492000</v>
      </c>
      <c r="E155" s="21">
        <v>2090900</v>
      </c>
      <c r="F155" s="21">
        <v>2533600</v>
      </c>
      <c r="G155" s="21">
        <v>1700900</v>
      </c>
      <c r="H155" s="21">
        <v>2220600</v>
      </c>
      <c r="I155" s="21">
        <v>5054300</v>
      </c>
      <c r="J155" s="21">
        <v>2119400</v>
      </c>
      <c r="K155" s="21">
        <v>1753600</v>
      </c>
      <c r="L155" s="21">
        <v>965100</v>
      </c>
      <c r="M155" s="21">
        <v>1048900</v>
      </c>
      <c r="N155" s="21">
        <v>1249000</v>
      </c>
      <c r="O155" s="21">
        <v>1391000</v>
      </c>
      <c r="P155" s="21">
        <v>1543500</v>
      </c>
      <c r="Q155" s="21">
        <v>1850700</v>
      </c>
      <c r="R155" s="21">
        <v>1832400</v>
      </c>
      <c r="S155" s="21">
        <v>1136700</v>
      </c>
      <c r="T155" s="21">
        <v>848000</v>
      </c>
      <c r="U155" s="21">
        <v>951700</v>
      </c>
      <c r="V155" s="21">
        <v>1069600</v>
      </c>
      <c r="W155" s="21">
        <v>1291700</v>
      </c>
      <c r="X155" s="21">
        <v>1106500</v>
      </c>
      <c r="Y155" s="21">
        <v>1792400</v>
      </c>
      <c r="Z155" s="21">
        <v>1380800</v>
      </c>
      <c r="AA155" s="21">
        <v>2380700</v>
      </c>
      <c r="AB155" s="21">
        <v>1501900</v>
      </c>
      <c r="AC155" s="21">
        <v>1660200</v>
      </c>
      <c r="AD155" s="21">
        <v>1720300</v>
      </c>
      <c r="AE155" s="21">
        <v>1344800</v>
      </c>
      <c r="AF155" s="21">
        <v>1648700</v>
      </c>
      <c r="AG155" s="21">
        <v>1894900</v>
      </c>
      <c r="AH155" s="21">
        <v>1546800</v>
      </c>
      <c r="AI155" s="21">
        <v>1581500</v>
      </c>
      <c r="AJ155" s="21">
        <v>2624000</v>
      </c>
      <c r="AK155" s="21">
        <v>1201800</v>
      </c>
      <c r="AL155" s="21">
        <v>2632600</v>
      </c>
      <c r="AM155" s="21">
        <v>1535900</v>
      </c>
      <c r="AN155" s="21">
        <v>1091000</v>
      </c>
      <c r="AO155" s="21">
        <v>1671600</v>
      </c>
      <c r="AP155" s="21">
        <v>1432700</v>
      </c>
      <c r="AQ155" s="21">
        <v>1649300</v>
      </c>
      <c r="AR155" s="21">
        <v>1695500</v>
      </c>
      <c r="AS155" s="21">
        <v>3653900</v>
      </c>
      <c r="AT155" s="21">
        <v>1572500</v>
      </c>
      <c r="AU155" s="21">
        <v>2565500</v>
      </c>
      <c r="AV155" s="21">
        <v>1745400</v>
      </c>
      <c r="AW155" s="21">
        <v>1128900</v>
      </c>
      <c r="AX155" s="21">
        <v>1890400</v>
      </c>
      <c r="AY155" s="21">
        <v>1520800</v>
      </c>
      <c r="AZ155" s="21">
        <v>1979900</v>
      </c>
      <c r="BA155" s="21">
        <v>1644800</v>
      </c>
      <c r="BB155" s="21">
        <v>1358700</v>
      </c>
      <c r="BC155" s="21">
        <v>1749500</v>
      </c>
      <c r="BD155" s="21">
        <v>1721800</v>
      </c>
      <c r="BE155" s="21">
        <v>2323900</v>
      </c>
      <c r="BF155" s="21">
        <v>1844300</v>
      </c>
      <c r="BG155" s="21">
        <v>2474600</v>
      </c>
      <c r="BH155" s="21">
        <v>3148600</v>
      </c>
      <c r="BI155" s="21">
        <v>1429900</v>
      </c>
      <c r="BJ155" s="21">
        <v>1634700</v>
      </c>
      <c r="BK155" s="21">
        <v>2351200</v>
      </c>
      <c r="BL155" s="21">
        <v>1471700</v>
      </c>
      <c r="BM155" s="2">
        <v>1283300</v>
      </c>
      <c r="BN155" s="2">
        <v>2888600</v>
      </c>
      <c r="BO155" s="2">
        <v>1779800</v>
      </c>
      <c r="BP155" s="2">
        <v>1709900</v>
      </c>
      <c r="BQ155" s="2">
        <v>3034800</v>
      </c>
      <c r="BR155" s="2">
        <v>2390200</v>
      </c>
      <c r="BS155" s="2">
        <v>3721200</v>
      </c>
      <c r="BT155" s="2">
        <v>7904000</v>
      </c>
      <c r="BU155" s="2">
        <v>3154400</v>
      </c>
      <c r="BV155" s="2">
        <v>1272900</v>
      </c>
      <c r="BW155" s="2">
        <v>1155400</v>
      </c>
      <c r="BX155" s="2">
        <v>1462400</v>
      </c>
      <c r="BY155" s="2">
        <v>2052500</v>
      </c>
      <c r="BZ155" s="2">
        <v>1078400</v>
      </c>
      <c r="CA155" s="2">
        <v>1136300</v>
      </c>
      <c r="CB155" s="2">
        <v>1050800</v>
      </c>
      <c r="CC155" s="2">
        <v>1286200</v>
      </c>
      <c r="CD155" s="2">
        <v>867900</v>
      </c>
      <c r="CE155" s="2">
        <v>1417400</v>
      </c>
      <c r="CF155" s="2">
        <v>2130600</v>
      </c>
      <c r="CG155" s="2">
        <v>907800</v>
      </c>
      <c r="CH155" s="2">
        <v>1544000</v>
      </c>
      <c r="CI155" s="2">
        <v>913700</v>
      </c>
      <c r="CJ155" s="2">
        <v>1016700</v>
      </c>
      <c r="CK155" s="2">
        <v>884000</v>
      </c>
      <c r="CL155" s="2">
        <v>1286200</v>
      </c>
      <c r="CM155" s="2">
        <v>1269600</v>
      </c>
      <c r="CN155" s="2">
        <v>1004900</v>
      </c>
      <c r="CO155" s="2">
        <v>1570700</v>
      </c>
      <c r="CP155" s="2">
        <v>1142200</v>
      </c>
      <c r="CQ155" s="2">
        <v>1502900</v>
      </c>
      <c r="CR155" s="2">
        <v>1290900</v>
      </c>
      <c r="CS155" s="2">
        <v>1924800</v>
      </c>
      <c r="CT155" s="2">
        <v>2124700</v>
      </c>
      <c r="CU155" s="2">
        <v>1149900</v>
      </c>
      <c r="CV155" s="2">
        <v>688900</v>
      </c>
      <c r="CW155" s="2">
        <v>1687200</v>
      </c>
      <c r="CX155" s="2">
        <v>1296400</v>
      </c>
      <c r="CY155" s="2">
        <v>988100</v>
      </c>
      <c r="CZ155" s="2">
        <v>862300</v>
      </c>
      <c r="DA155" s="2">
        <v>1236400</v>
      </c>
      <c r="DB155" s="2">
        <v>1055900</v>
      </c>
      <c r="DC155" s="2">
        <v>2070000</v>
      </c>
      <c r="DD155" s="2">
        <v>1395300</v>
      </c>
      <c r="DE155" s="2">
        <v>1930800</v>
      </c>
      <c r="DF155" s="2">
        <v>1647900</v>
      </c>
      <c r="DG155" s="2">
        <v>3005700</v>
      </c>
      <c r="DH155" s="2">
        <v>1665700</v>
      </c>
      <c r="DI155" s="2">
        <v>1951200</v>
      </c>
      <c r="DJ155" s="2">
        <v>3107400</v>
      </c>
      <c r="DK155" s="2">
        <v>5733100</v>
      </c>
      <c r="DL155" s="2">
        <v>3510200</v>
      </c>
      <c r="DM155" s="2">
        <v>1173300</v>
      </c>
      <c r="DN155" s="2">
        <v>555600</v>
      </c>
      <c r="DO155" s="2">
        <v>1134600</v>
      </c>
      <c r="DP155" s="2">
        <v>1349300</v>
      </c>
      <c r="DQ155" s="2">
        <v>1377300</v>
      </c>
      <c r="DR155" s="2">
        <v>917300</v>
      </c>
      <c r="DS155" s="2">
        <v>908600</v>
      </c>
      <c r="DT155" s="2">
        <v>1320000</v>
      </c>
      <c r="DU155" s="2">
        <v>1573500</v>
      </c>
      <c r="DV155" s="2">
        <v>876800</v>
      </c>
      <c r="DW155" s="2">
        <v>1355300</v>
      </c>
      <c r="DX155" s="2">
        <v>1752800</v>
      </c>
      <c r="DY155" s="2">
        <v>2266900</v>
      </c>
      <c r="DZ155" s="2">
        <v>2240000</v>
      </c>
      <c r="EA155" s="2">
        <v>4306200</v>
      </c>
      <c r="EB155" s="2">
        <v>2005900</v>
      </c>
      <c r="EC155" s="2">
        <v>1124500</v>
      </c>
      <c r="ED155" s="2">
        <v>561600</v>
      </c>
      <c r="EE155" s="2">
        <v>597700</v>
      </c>
      <c r="EF155" s="2">
        <v>607700</v>
      </c>
      <c r="EG155" s="2">
        <v>529300</v>
      </c>
      <c r="EH155" s="2">
        <v>694200</v>
      </c>
      <c r="EI155" s="2">
        <v>729500</v>
      </c>
      <c r="EJ155" s="2">
        <v>725000</v>
      </c>
      <c r="EK155" s="2">
        <v>817700</v>
      </c>
      <c r="EL155" s="2">
        <v>1029100</v>
      </c>
      <c r="EM155" s="2">
        <v>871700</v>
      </c>
      <c r="EN155" s="2">
        <v>738500</v>
      </c>
      <c r="EO155" s="2">
        <v>609900</v>
      </c>
      <c r="EP155" s="2">
        <v>516500</v>
      </c>
      <c r="EQ155" s="2">
        <v>648600</v>
      </c>
      <c r="ER155" s="2">
        <v>592000</v>
      </c>
      <c r="ES155" s="2">
        <v>646000</v>
      </c>
      <c r="ET155" s="2">
        <v>610200</v>
      </c>
      <c r="EU155" s="2">
        <v>669900</v>
      </c>
      <c r="EV155" s="2">
        <v>377900</v>
      </c>
      <c r="EW155" s="2">
        <v>240300</v>
      </c>
      <c r="EX155" s="2">
        <v>621300</v>
      </c>
      <c r="EY155" s="2">
        <v>522800</v>
      </c>
      <c r="EZ155" s="2">
        <v>1206500</v>
      </c>
      <c r="FA155" s="2">
        <v>584600</v>
      </c>
      <c r="FB155" s="2">
        <v>600000</v>
      </c>
      <c r="FC155" s="2">
        <v>835000</v>
      </c>
      <c r="FD155" s="2">
        <v>1016100</v>
      </c>
      <c r="FE155" s="2">
        <v>809600</v>
      </c>
      <c r="FF155" s="2">
        <v>730800</v>
      </c>
      <c r="FG155" s="2">
        <v>752200</v>
      </c>
      <c r="FH155" s="2">
        <v>949000</v>
      </c>
      <c r="FI155" s="2">
        <v>644400</v>
      </c>
      <c r="FJ155" s="2">
        <v>954000</v>
      </c>
      <c r="FK155" s="2">
        <v>1195900</v>
      </c>
      <c r="FL155" s="2">
        <v>885900</v>
      </c>
      <c r="FM155" s="2">
        <v>726700</v>
      </c>
      <c r="FN155" s="2">
        <v>826800</v>
      </c>
      <c r="FO155" s="2">
        <v>952800</v>
      </c>
      <c r="FP155" s="2">
        <v>776600</v>
      </c>
      <c r="FQ155" s="2">
        <v>719700</v>
      </c>
      <c r="FR155" s="2">
        <v>937000</v>
      </c>
      <c r="FS155" s="2">
        <v>1599200</v>
      </c>
      <c r="FT155" s="2">
        <v>1106600</v>
      </c>
      <c r="FU155" s="2">
        <v>780900</v>
      </c>
      <c r="FV155" s="2">
        <v>988300</v>
      </c>
      <c r="FW155" s="2">
        <v>1199100</v>
      </c>
      <c r="FX155" s="2">
        <v>725400</v>
      </c>
      <c r="FY155" s="2">
        <v>988000</v>
      </c>
      <c r="FZ155" s="2">
        <v>1636400</v>
      </c>
      <c r="GA155" s="2">
        <v>1326100</v>
      </c>
      <c r="GB155" s="2">
        <v>1180100</v>
      </c>
      <c r="GC155" s="2">
        <v>984700</v>
      </c>
      <c r="GD155" s="2">
        <v>1165500</v>
      </c>
      <c r="GE155" s="2">
        <v>1987200</v>
      </c>
      <c r="GF155" s="2">
        <v>3097200</v>
      </c>
      <c r="GG155" s="2">
        <v>7630500</v>
      </c>
      <c r="GH155" s="2">
        <v>3733000</v>
      </c>
      <c r="GI155" s="2">
        <v>2321700</v>
      </c>
      <c r="GJ155" s="2">
        <v>987500</v>
      </c>
      <c r="GK155" s="2">
        <v>936200</v>
      </c>
      <c r="GL155" s="2">
        <v>1489700</v>
      </c>
      <c r="GM155" s="2">
        <v>1192500</v>
      </c>
      <c r="GN155" s="2">
        <v>819500</v>
      </c>
      <c r="GO155" s="2">
        <v>628400</v>
      </c>
      <c r="GP155" s="2">
        <v>1150700</v>
      </c>
      <c r="GQ155" s="2">
        <v>757300</v>
      </c>
      <c r="GR155" s="2">
        <v>1342200</v>
      </c>
      <c r="GS155" s="2">
        <v>1350200</v>
      </c>
      <c r="GT155" s="2">
        <v>1133500</v>
      </c>
      <c r="GU155" s="2">
        <v>1108500</v>
      </c>
      <c r="GV155" s="2">
        <v>1133900</v>
      </c>
      <c r="GW155" s="2">
        <v>823800</v>
      </c>
      <c r="GX155" s="2">
        <v>776800</v>
      </c>
      <c r="GY155" s="2">
        <v>679400</v>
      </c>
      <c r="GZ155" s="2">
        <v>935000</v>
      </c>
      <c r="HA155" s="2">
        <v>642800</v>
      </c>
      <c r="HB155" s="2">
        <v>859200</v>
      </c>
      <c r="HC155" s="2">
        <v>904400</v>
      </c>
      <c r="HD155" s="2">
        <v>766100</v>
      </c>
      <c r="HE155" s="2">
        <v>793000</v>
      </c>
      <c r="HF155" s="2">
        <v>1015400</v>
      </c>
      <c r="HG155" s="2">
        <v>1282800</v>
      </c>
      <c r="HH155" s="2">
        <v>1202600</v>
      </c>
      <c r="HI155" s="2">
        <v>2155600</v>
      </c>
      <c r="HJ155" s="2">
        <v>1242400</v>
      </c>
      <c r="HK155" s="2">
        <v>948900</v>
      </c>
      <c r="HL155" s="2">
        <v>1316600</v>
      </c>
      <c r="HM155" s="2">
        <v>2366500</v>
      </c>
      <c r="HN155" s="2">
        <v>5332800</v>
      </c>
      <c r="HO155" s="2">
        <v>557700</v>
      </c>
      <c r="HP155" s="2">
        <v>694400</v>
      </c>
      <c r="HQ155" s="2">
        <v>474300</v>
      </c>
      <c r="HR155" s="2">
        <v>508300</v>
      </c>
      <c r="HS155" s="2">
        <v>1283400</v>
      </c>
      <c r="HT155" s="2">
        <v>610200</v>
      </c>
      <c r="HU155" s="2">
        <v>663200</v>
      </c>
      <c r="HV155" s="2">
        <v>584700</v>
      </c>
      <c r="HW155" s="2">
        <v>498000</v>
      </c>
      <c r="HX155" s="2">
        <v>699300</v>
      </c>
      <c r="HY155" s="2">
        <v>642000</v>
      </c>
      <c r="HZ155" s="2">
        <v>551300</v>
      </c>
      <c r="IA155" s="2">
        <v>766300</v>
      </c>
      <c r="IB155" s="2">
        <v>579300</v>
      </c>
      <c r="IC155" s="2">
        <v>995000</v>
      </c>
      <c r="ID155" s="2">
        <v>687200</v>
      </c>
      <c r="IE155" s="2">
        <v>888400</v>
      </c>
      <c r="IF155" s="2">
        <v>909000</v>
      </c>
      <c r="IG155" s="2">
        <v>1335500</v>
      </c>
      <c r="IH155" s="2">
        <v>880800</v>
      </c>
      <c r="II155" s="2">
        <v>1085900</v>
      </c>
      <c r="IJ155" s="2">
        <v>1007700</v>
      </c>
      <c r="IK155" s="2">
        <v>1151700</v>
      </c>
      <c r="IL155" s="2">
        <v>660200</v>
      </c>
      <c r="IM155" s="2">
        <v>1159800</v>
      </c>
      <c r="IN155" s="2">
        <v>906200</v>
      </c>
      <c r="IO155" s="2">
        <v>790000</v>
      </c>
      <c r="IP155" s="2">
        <v>1696800</v>
      </c>
      <c r="IQ155" s="2">
        <v>1977800</v>
      </c>
      <c r="IR155" s="2">
        <v>7134100</v>
      </c>
      <c r="IS155" s="2">
        <v>1514200</v>
      </c>
      <c r="IT155" s="2">
        <v>754900</v>
      </c>
    </row>
    <row r="156" spans="1:254" ht="15.9" customHeight="1">
      <c r="A156" s="390" t="s">
        <v>306</v>
      </c>
      <c r="B156" s="46" t="s">
        <v>307</v>
      </c>
      <c r="C156" s="50">
        <v>345600</v>
      </c>
      <c r="D156" s="16">
        <v>-1094700</v>
      </c>
      <c r="E156" s="21">
        <v>1440300</v>
      </c>
      <c r="F156" s="21">
        <v>931200</v>
      </c>
      <c r="G156" s="21">
        <v>1952100</v>
      </c>
      <c r="H156" s="21">
        <v>2085100</v>
      </c>
      <c r="I156" s="21">
        <v>885800</v>
      </c>
      <c r="J156" s="21">
        <v>1064800</v>
      </c>
      <c r="K156" s="21">
        <v>1092900</v>
      </c>
      <c r="L156" s="21">
        <v>1316900</v>
      </c>
      <c r="M156" s="21">
        <v>655100</v>
      </c>
      <c r="N156" s="21">
        <v>847800</v>
      </c>
      <c r="O156" s="21">
        <v>920700</v>
      </c>
      <c r="P156" s="21">
        <v>665700</v>
      </c>
      <c r="Q156" s="21">
        <v>914400</v>
      </c>
      <c r="R156" s="21">
        <v>896400</v>
      </c>
      <c r="S156" s="21">
        <v>313200</v>
      </c>
      <c r="T156" s="21">
        <v>695300</v>
      </c>
      <c r="U156" s="21">
        <v>958700</v>
      </c>
      <c r="V156" s="21">
        <v>529500</v>
      </c>
      <c r="W156" s="21">
        <v>604700</v>
      </c>
      <c r="X156" s="21">
        <v>465900</v>
      </c>
      <c r="Y156" s="21">
        <v>508400</v>
      </c>
      <c r="Z156" s="21">
        <v>1054800</v>
      </c>
      <c r="AA156" s="21">
        <v>656900</v>
      </c>
      <c r="AB156" s="21">
        <v>1453900</v>
      </c>
      <c r="AC156" s="21">
        <v>840700</v>
      </c>
      <c r="AD156" s="21">
        <v>1068100</v>
      </c>
      <c r="AE156" s="21">
        <v>1226500</v>
      </c>
      <c r="AF156" s="21">
        <v>853900</v>
      </c>
      <c r="AG156" s="21">
        <v>1372100</v>
      </c>
      <c r="AH156" s="21">
        <v>2449400</v>
      </c>
      <c r="AI156" s="21">
        <v>1791900</v>
      </c>
      <c r="AJ156" s="21">
        <v>3912000</v>
      </c>
      <c r="AK156" s="21">
        <v>561600</v>
      </c>
      <c r="AL156" s="21">
        <v>1086700</v>
      </c>
      <c r="AM156" s="21">
        <v>818300</v>
      </c>
      <c r="AN156" s="21">
        <v>546500</v>
      </c>
      <c r="AO156" s="21">
        <v>1084200</v>
      </c>
      <c r="AP156" s="21">
        <v>902100</v>
      </c>
      <c r="AQ156" s="21">
        <v>964600</v>
      </c>
      <c r="AR156" s="21">
        <v>829200</v>
      </c>
      <c r="AS156" s="21">
        <v>980100</v>
      </c>
      <c r="AT156" s="21">
        <v>897900</v>
      </c>
      <c r="AU156" s="21">
        <v>947500</v>
      </c>
      <c r="AV156" s="21">
        <v>473500</v>
      </c>
      <c r="AW156" s="21">
        <v>907400</v>
      </c>
      <c r="AX156" s="21">
        <v>1205200</v>
      </c>
      <c r="AY156" s="21">
        <v>1213000</v>
      </c>
      <c r="AZ156" s="21">
        <v>1557100</v>
      </c>
      <c r="BA156" s="21">
        <v>2391200</v>
      </c>
      <c r="BB156" s="21">
        <v>1683400</v>
      </c>
      <c r="BC156" s="21">
        <v>2133200</v>
      </c>
      <c r="BD156" s="21">
        <v>2336000</v>
      </c>
      <c r="BE156" s="21">
        <v>1614600</v>
      </c>
      <c r="BF156" s="21">
        <v>1914400</v>
      </c>
      <c r="BG156" s="21">
        <v>1948500</v>
      </c>
      <c r="BH156" s="21">
        <v>3429800</v>
      </c>
      <c r="BI156" s="21">
        <v>6991900</v>
      </c>
      <c r="BJ156" s="21">
        <v>3109400</v>
      </c>
      <c r="BK156" s="21">
        <v>3475800</v>
      </c>
      <c r="BL156" s="21">
        <v>2152400</v>
      </c>
      <c r="BM156" s="2">
        <v>2406600</v>
      </c>
      <c r="BN156" s="2">
        <v>3269100</v>
      </c>
      <c r="BO156" s="2">
        <v>21611100</v>
      </c>
      <c r="BP156" s="2">
        <v>3841500</v>
      </c>
      <c r="BQ156" s="2">
        <v>7184000</v>
      </c>
      <c r="BR156" s="2">
        <v>19920400</v>
      </c>
      <c r="BS156" s="2">
        <v>738100</v>
      </c>
      <c r="BT156" s="2">
        <v>501300</v>
      </c>
      <c r="BU156" s="2">
        <v>517500</v>
      </c>
      <c r="BV156" s="2">
        <v>523000</v>
      </c>
      <c r="BW156" s="2">
        <v>592400</v>
      </c>
      <c r="BX156" s="2">
        <v>524800</v>
      </c>
      <c r="BY156" s="2">
        <v>572800</v>
      </c>
      <c r="BZ156" s="2">
        <v>644500</v>
      </c>
      <c r="CA156" s="2">
        <v>621500</v>
      </c>
      <c r="CB156" s="2">
        <v>815500</v>
      </c>
      <c r="CC156" s="2">
        <v>1298000</v>
      </c>
      <c r="CD156" s="2">
        <v>950200</v>
      </c>
      <c r="CE156" s="2">
        <v>435300</v>
      </c>
      <c r="CF156" s="2">
        <v>906500</v>
      </c>
      <c r="CG156" s="2">
        <v>538500</v>
      </c>
      <c r="CH156" s="2">
        <v>788900</v>
      </c>
      <c r="CI156" s="2">
        <v>938900</v>
      </c>
      <c r="CJ156" s="2">
        <v>639800</v>
      </c>
      <c r="CK156" s="2">
        <v>718200</v>
      </c>
      <c r="CL156" s="2">
        <v>705500</v>
      </c>
      <c r="CM156" s="2">
        <v>873900</v>
      </c>
      <c r="CN156" s="2">
        <v>1327000</v>
      </c>
      <c r="CO156" s="2">
        <v>1282300</v>
      </c>
      <c r="CP156" s="2">
        <v>1522100</v>
      </c>
      <c r="CQ156" s="2">
        <v>740300</v>
      </c>
      <c r="CR156" s="2">
        <v>810900</v>
      </c>
      <c r="CS156" s="2">
        <v>1118100</v>
      </c>
      <c r="CT156" s="2">
        <v>1334200</v>
      </c>
      <c r="CU156" s="2">
        <v>1173100</v>
      </c>
      <c r="CV156" s="2">
        <v>984800</v>
      </c>
      <c r="CW156" s="2">
        <v>1160100</v>
      </c>
      <c r="CX156" s="2">
        <v>1196100</v>
      </c>
      <c r="CY156" s="2">
        <v>1988700</v>
      </c>
      <c r="CZ156" s="2">
        <v>1163200</v>
      </c>
      <c r="DA156" s="2">
        <v>935300</v>
      </c>
      <c r="DB156" s="2">
        <v>1115300</v>
      </c>
      <c r="DC156" s="2">
        <v>1572700</v>
      </c>
      <c r="DD156" s="2">
        <v>703100</v>
      </c>
      <c r="DE156" s="2">
        <v>1080900</v>
      </c>
      <c r="DF156" s="2">
        <v>2491800</v>
      </c>
      <c r="DG156" s="2">
        <v>1136400</v>
      </c>
      <c r="DH156" s="2">
        <v>1780900</v>
      </c>
      <c r="DI156" s="2">
        <v>1560200</v>
      </c>
      <c r="DJ156" s="2">
        <v>1252900</v>
      </c>
      <c r="DK156" s="2">
        <v>1139600</v>
      </c>
      <c r="DL156" s="2">
        <v>1767100</v>
      </c>
      <c r="DM156" s="2">
        <v>1149900</v>
      </c>
      <c r="DN156" s="2">
        <v>1556800</v>
      </c>
      <c r="DO156" s="2">
        <v>3530900</v>
      </c>
      <c r="DP156" s="2">
        <v>2227000</v>
      </c>
      <c r="DQ156" s="2">
        <v>6406300</v>
      </c>
      <c r="DR156" s="2">
        <v>1120800</v>
      </c>
      <c r="DS156" s="2">
        <v>794500</v>
      </c>
      <c r="DT156" s="2">
        <v>601100</v>
      </c>
      <c r="DU156" s="2">
        <v>617300</v>
      </c>
      <c r="DV156" s="2">
        <v>566500</v>
      </c>
      <c r="DW156" s="2">
        <v>716400</v>
      </c>
      <c r="DX156" s="2">
        <v>693300</v>
      </c>
      <c r="DY156" s="2">
        <v>536800</v>
      </c>
      <c r="DZ156" s="2">
        <v>557100</v>
      </c>
      <c r="EA156" s="2">
        <v>415600</v>
      </c>
      <c r="EB156" s="2">
        <v>491600</v>
      </c>
      <c r="EC156" s="2">
        <v>494800</v>
      </c>
      <c r="ED156" s="2">
        <v>489300</v>
      </c>
      <c r="EE156" s="2">
        <v>429200</v>
      </c>
      <c r="EF156" s="2">
        <v>368400</v>
      </c>
      <c r="EG156" s="2">
        <v>596600</v>
      </c>
      <c r="EH156" s="2">
        <v>535000</v>
      </c>
      <c r="EI156" s="2">
        <v>553800</v>
      </c>
      <c r="EJ156" s="2">
        <v>602900</v>
      </c>
      <c r="EK156" s="2">
        <v>514800</v>
      </c>
      <c r="EL156" s="2">
        <v>462400</v>
      </c>
      <c r="EM156" s="2">
        <v>726900</v>
      </c>
      <c r="EN156" s="2">
        <v>558800</v>
      </c>
      <c r="EO156" s="2">
        <v>525200</v>
      </c>
      <c r="EP156" s="2">
        <v>506000</v>
      </c>
      <c r="EQ156" s="2">
        <v>637500</v>
      </c>
      <c r="ER156" s="2">
        <v>530500</v>
      </c>
      <c r="ES156" s="2">
        <v>664600</v>
      </c>
      <c r="ET156" s="2">
        <v>337600</v>
      </c>
      <c r="EU156" s="2">
        <v>410500</v>
      </c>
      <c r="EV156" s="2">
        <v>525000</v>
      </c>
      <c r="EW156" s="2">
        <v>399900</v>
      </c>
      <c r="EX156" s="2">
        <v>612700</v>
      </c>
      <c r="EY156" s="2">
        <v>1194500</v>
      </c>
      <c r="EZ156" s="2">
        <v>837500</v>
      </c>
      <c r="FA156" s="2">
        <v>1151400</v>
      </c>
      <c r="FB156" s="2">
        <v>634000</v>
      </c>
      <c r="FC156" s="2">
        <v>642900</v>
      </c>
      <c r="FD156" s="2">
        <v>541200</v>
      </c>
      <c r="FE156" s="2">
        <v>700000</v>
      </c>
      <c r="FF156" s="2">
        <v>1084900</v>
      </c>
      <c r="FG156" s="2">
        <v>560600</v>
      </c>
      <c r="FH156" s="2">
        <v>697100</v>
      </c>
      <c r="FI156" s="2">
        <v>887500</v>
      </c>
      <c r="FJ156" s="2">
        <v>961700</v>
      </c>
      <c r="FK156" s="2">
        <v>734900</v>
      </c>
      <c r="FL156" s="2">
        <v>828000</v>
      </c>
      <c r="FM156" s="2">
        <v>702700</v>
      </c>
      <c r="FN156" s="2">
        <v>773400</v>
      </c>
      <c r="FO156" s="2">
        <v>1139000</v>
      </c>
      <c r="FP156" s="2">
        <v>919300</v>
      </c>
      <c r="FQ156" s="2">
        <v>894700</v>
      </c>
      <c r="FR156" s="2">
        <v>779600</v>
      </c>
      <c r="FS156" s="2">
        <v>673200</v>
      </c>
      <c r="FT156" s="2">
        <v>1006400</v>
      </c>
      <c r="FU156" s="2">
        <v>1042700</v>
      </c>
      <c r="FV156" s="2">
        <v>822300</v>
      </c>
      <c r="FW156" s="2">
        <v>1324300</v>
      </c>
      <c r="FX156" s="2">
        <v>1653200</v>
      </c>
      <c r="FY156" s="2">
        <v>2066600</v>
      </c>
      <c r="FZ156" s="2">
        <v>762100</v>
      </c>
      <c r="GA156" s="2">
        <v>1172500</v>
      </c>
      <c r="GB156" s="2">
        <v>813200</v>
      </c>
      <c r="GC156" s="2">
        <v>877400</v>
      </c>
      <c r="GD156" s="2">
        <v>916700</v>
      </c>
      <c r="GE156" s="2">
        <v>930000</v>
      </c>
      <c r="GF156" s="2">
        <v>1089600</v>
      </c>
      <c r="GG156" s="2">
        <v>1271700</v>
      </c>
      <c r="GH156" s="2">
        <v>1287500</v>
      </c>
      <c r="GI156" s="2">
        <v>1233100</v>
      </c>
      <c r="GJ156" s="2">
        <v>1191200</v>
      </c>
      <c r="GK156" s="2">
        <v>2763800</v>
      </c>
      <c r="GL156" s="2">
        <v>1075900</v>
      </c>
      <c r="GM156" s="2">
        <v>960800</v>
      </c>
      <c r="GN156" s="2">
        <v>973000</v>
      </c>
      <c r="GO156" s="2">
        <v>950000</v>
      </c>
      <c r="GP156" s="2">
        <v>1228400</v>
      </c>
      <c r="GQ156" s="2">
        <v>1511800</v>
      </c>
      <c r="GR156" s="2">
        <v>2353800</v>
      </c>
      <c r="GS156" s="2">
        <v>2413900</v>
      </c>
      <c r="GT156" s="2">
        <v>3954700</v>
      </c>
      <c r="GU156" s="2">
        <v>8682800</v>
      </c>
      <c r="GV156" s="2">
        <v>371500</v>
      </c>
      <c r="GW156" s="2">
        <v>375000</v>
      </c>
      <c r="GX156" s="2">
        <v>501400</v>
      </c>
      <c r="GY156" s="2">
        <v>606800</v>
      </c>
      <c r="GZ156" s="2">
        <v>769100</v>
      </c>
      <c r="HA156" s="2">
        <v>537200</v>
      </c>
      <c r="HB156" s="2">
        <v>683400</v>
      </c>
      <c r="HC156" s="2">
        <v>625200</v>
      </c>
      <c r="HD156" s="2">
        <v>555300</v>
      </c>
      <c r="HE156" s="2">
        <v>779100</v>
      </c>
      <c r="HF156" s="2">
        <v>614500</v>
      </c>
      <c r="HG156" s="2">
        <v>556300</v>
      </c>
      <c r="HH156" s="2">
        <v>733900</v>
      </c>
      <c r="HI156" s="2">
        <v>580400</v>
      </c>
      <c r="HJ156" s="2">
        <v>1158300</v>
      </c>
      <c r="HK156" s="2">
        <v>502700</v>
      </c>
      <c r="HL156" s="2">
        <v>510700</v>
      </c>
      <c r="HM156" s="2">
        <v>754900</v>
      </c>
      <c r="HN156" s="2">
        <v>569300</v>
      </c>
      <c r="HO156" s="2">
        <v>439400</v>
      </c>
      <c r="HP156" s="2">
        <v>552500</v>
      </c>
      <c r="HQ156" s="2">
        <v>582100</v>
      </c>
      <c r="HR156" s="2">
        <v>473500</v>
      </c>
      <c r="HS156" s="2">
        <v>576500</v>
      </c>
      <c r="HT156" s="2">
        <v>669800</v>
      </c>
      <c r="HU156" s="2">
        <v>699600</v>
      </c>
      <c r="HV156" s="2">
        <v>577200</v>
      </c>
      <c r="HW156" s="2">
        <v>533700</v>
      </c>
      <c r="HX156" s="2">
        <v>971600</v>
      </c>
      <c r="HY156" s="2">
        <v>638000</v>
      </c>
      <c r="HZ156" s="2">
        <v>571800</v>
      </c>
      <c r="IA156" s="2">
        <v>762800</v>
      </c>
      <c r="IB156" s="2">
        <v>484000</v>
      </c>
      <c r="IC156" s="2">
        <v>577500</v>
      </c>
      <c r="ID156" s="2">
        <v>424700</v>
      </c>
      <c r="IE156" s="2">
        <v>506100</v>
      </c>
      <c r="IF156" s="2">
        <v>308600</v>
      </c>
      <c r="IG156" s="2">
        <v>398500</v>
      </c>
      <c r="IH156" s="2">
        <v>454900</v>
      </c>
      <c r="II156" s="2">
        <v>522000</v>
      </c>
      <c r="IJ156" s="2">
        <v>646700</v>
      </c>
      <c r="IK156" s="2">
        <v>908000</v>
      </c>
      <c r="IL156" s="2">
        <v>1752200</v>
      </c>
      <c r="IM156" s="2">
        <v>785300</v>
      </c>
      <c r="IN156" s="2">
        <v>895800</v>
      </c>
      <c r="IO156" s="2">
        <v>710600</v>
      </c>
      <c r="IP156" s="2">
        <v>824900</v>
      </c>
      <c r="IQ156" s="2">
        <v>375800</v>
      </c>
      <c r="IR156" s="2">
        <v>509800</v>
      </c>
      <c r="IS156" s="2">
        <v>402400</v>
      </c>
      <c r="IT156" s="2">
        <v>534600</v>
      </c>
    </row>
    <row r="157" spans="1:254" ht="15.9" customHeight="1">
      <c r="A157" s="390" t="s">
        <v>308</v>
      </c>
      <c r="B157" s="46" t="s">
        <v>309</v>
      </c>
      <c r="C157" s="50">
        <v>93600</v>
      </c>
      <c r="D157" s="16">
        <v>-347200</v>
      </c>
      <c r="E157" s="21">
        <v>440800</v>
      </c>
      <c r="F157" s="21">
        <v>492400</v>
      </c>
      <c r="G157" s="21">
        <v>478900</v>
      </c>
      <c r="H157" s="21">
        <v>618500</v>
      </c>
      <c r="I157" s="21">
        <v>822500</v>
      </c>
      <c r="J157" s="21">
        <v>773400</v>
      </c>
      <c r="K157" s="21">
        <v>1061000</v>
      </c>
      <c r="L157" s="21">
        <v>388300</v>
      </c>
      <c r="M157" s="21">
        <v>494000</v>
      </c>
      <c r="N157" s="21">
        <v>397100</v>
      </c>
      <c r="O157" s="21">
        <v>476900</v>
      </c>
      <c r="P157" s="21">
        <v>440500</v>
      </c>
      <c r="Q157" s="21">
        <v>685900</v>
      </c>
      <c r="R157" s="21">
        <v>518700</v>
      </c>
      <c r="S157" s="21">
        <v>396300</v>
      </c>
      <c r="T157" s="21">
        <v>434900</v>
      </c>
      <c r="U157" s="21">
        <v>506000</v>
      </c>
      <c r="V157" s="21">
        <v>279500</v>
      </c>
      <c r="W157" s="21">
        <v>476400</v>
      </c>
      <c r="X157" s="21">
        <v>467800</v>
      </c>
      <c r="Y157" s="21">
        <v>322500</v>
      </c>
      <c r="Z157" s="21">
        <v>413700</v>
      </c>
      <c r="AA157" s="21">
        <v>706100</v>
      </c>
      <c r="AB157" s="21">
        <v>425300</v>
      </c>
      <c r="AC157" s="21">
        <v>780300</v>
      </c>
      <c r="AD157" s="21">
        <v>539500</v>
      </c>
      <c r="AE157" s="21">
        <v>680200</v>
      </c>
      <c r="AF157" s="21">
        <v>590700</v>
      </c>
      <c r="AG157" s="21">
        <v>753500</v>
      </c>
      <c r="AH157" s="21">
        <v>633200</v>
      </c>
      <c r="AI157" s="21">
        <v>502000</v>
      </c>
      <c r="AJ157" s="21">
        <v>927600</v>
      </c>
      <c r="AK157" s="21">
        <v>381400</v>
      </c>
      <c r="AL157" s="21">
        <v>537200</v>
      </c>
      <c r="AM157" s="21">
        <v>401300</v>
      </c>
      <c r="AN157" s="21">
        <v>375300</v>
      </c>
      <c r="AO157" s="21">
        <v>474400</v>
      </c>
      <c r="AP157" s="21">
        <v>563300</v>
      </c>
      <c r="AQ157" s="21">
        <v>858200</v>
      </c>
      <c r="AR157" s="21">
        <v>400400</v>
      </c>
      <c r="AS157" s="21">
        <v>511900</v>
      </c>
      <c r="AT157" s="21">
        <v>575300</v>
      </c>
      <c r="AU157" s="21">
        <v>599300</v>
      </c>
      <c r="AV157" s="21">
        <v>483500</v>
      </c>
      <c r="AW157" s="21">
        <v>462800</v>
      </c>
      <c r="AX157" s="21">
        <v>653900</v>
      </c>
      <c r="AY157" s="21">
        <v>688000</v>
      </c>
      <c r="AZ157" s="21">
        <v>761500</v>
      </c>
      <c r="BA157" s="21">
        <v>1490700</v>
      </c>
      <c r="BB157" s="21">
        <v>633100</v>
      </c>
      <c r="BC157" s="21">
        <v>517800</v>
      </c>
      <c r="BD157" s="21">
        <v>585100</v>
      </c>
      <c r="BE157" s="21">
        <v>917300</v>
      </c>
      <c r="BF157" s="21">
        <v>975900</v>
      </c>
      <c r="BG157" s="21">
        <v>462000</v>
      </c>
      <c r="BH157" s="21">
        <v>605300</v>
      </c>
      <c r="BI157" s="21">
        <v>507300</v>
      </c>
      <c r="BJ157" s="21">
        <v>776800</v>
      </c>
      <c r="BK157" s="21">
        <v>875100</v>
      </c>
      <c r="BL157" s="21">
        <v>865200</v>
      </c>
      <c r="BM157" s="2">
        <v>1059800</v>
      </c>
      <c r="BN157" s="2">
        <v>2298400</v>
      </c>
      <c r="BO157" s="2">
        <v>2340700</v>
      </c>
      <c r="BP157" s="2">
        <v>895500</v>
      </c>
      <c r="BQ157" s="2">
        <v>1653600</v>
      </c>
      <c r="BR157" s="2">
        <v>588800</v>
      </c>
      <c r="BS157" s="2">
        <v>892900</v>
      </c>
      <c r="BT157" s="2">
        <v>598700</v>
      </c>
      <c r="BU157" s="2">
        <v>539400</v>
      </c>
      <c r="BV157" s="2">
        <v>711600</v>
      </c>
      <c r="BW157" s="2">
        <v>944000</v>
      </c>
      <c r="BX157" s="2">
        <v>535300</v>
      </c>
      <c r="BY157" s="2">
        <v>616600</v>
      </c>
      <c r="BZ157" s="2">
        <v>499000</v>
      </c>
      <c r="CA157" s="2">
        <v>497600</v>
      </c>
      <c r="CB157" s="2">
        <v>537300</v>
      </c>
      <c r="CC157" s="2">
        <v>745000</v>
      </c>
      <c r="CD157" s="2">
        <v>636600</v>
      </c>
      <c r="CE157" s="2">
        <v>487000</v>
      </c>
      <c r="CF157" s="2">
        <v>585000</v>
      </c>
      <c r="CG157" s="2">
        <v>671200</v>
      </c>
      <c r="CH157" s="2">
        <v>885000</v>
      </c>
      <c r="CI157" s="2">
        <v>472600</v>
      </c>
      <c r="CJ157" s="2">
        <v>304100</v>
      </c>
      <c r="CK157" s="2">
        <v>425300</v>
      </c>
      <c r="CL157" s="2">
        <v>622800</v>
      </c>
      <c r="CM157" s="2">
        <v>714100</v>
      </c>
      <c r="CN157" s="2">
        <v>966200</v>
      </c>
      <c r="CO157" s="2">
        <v>800800</v>
      </c>
      <c r="CP157" s="2">
        <v>960400</v>
      </c>
      <c r="CQ157" s="2">
        <v>488000</v>
      </c>
      <c r="CR157" s="2">
        <v>696300</v>
      </c>
      <c r="CS157" s="2">
        <v>936000</v>
      </c>
      <c r="CT157" s="2">
        <v>1024600</v>
      </c>
      <c r="CU157" s="2">
        <v>896400</v>
      </c>
      <c r="CV157" s="2">
        <v>846400</v>
      </c>
      <c r="CW157" s="2">
        <v>916500</v>
      </c>
      <c r="CX157" s="2">
        <v>1810500</v>
      </c>
      <c r="CY157" s="2">
        <v>1146600</v>
      </c>
      <c r="CZ157" s="2">
        <v>631700</v>
      </c>
      <c r="DA157" s="2">
        <v>464200</v>
      </c>
      <c r="DB157" s="2">
        <v>667400</v>
      </c>
      <c r="DC157" s="2">
        <v>1020000</v>
      </c>
      <c r="DD157" s="2">
        <v>574500</v>
      </c>
      <c r="DE157" s="2">
        <v>811300</v>
      </c>
      <c r="DF157" s="2">
        <v>822800</v>
      </c>
      <c r="DG157" s="2">
        <v>1030800</v>
      </c>
      <c r="DH157" s="2">
        <v>782600</v>
      </c>
      <c r="DI157" s="2">
        <v>860800</v>
      </c>
      <c r="DJ157" s="2">
        <v>724900</v>
      </c>
      <c r="DK157" s="2">
        <v>805100</v>
      </c>
      <c r="DL157" s="2">
        <v>873900</v>
      </c>
      <c r="DM157" s="2">
        <v>876200</v>
      </c>
      <c r="DN157" s="2">
        <v>601100</v>
      </c>
      <c r="DO157" s="2">
        <v>906500</v>
      </c>
      <c r="DP157" s="2">
        <v>495900</v>
      </c>
      <c r="DQ157" s="2">
        <v>692100</v>
      </c>
      <c r="DR157" s="2">
        <v>935700</v>
      </c>
      <c r="DS157" s="2">
        <v>1240400</v>
      </c>
      <c r="DT157" s="2">
        <v>962700</v>
      </c>
      <c r="DU157" s="2">
        <v>1186900</v>
      </c>
      <c r="DV157" s="2">
        <v>1351900</v>
      </c>
      <c r="DW157" s="2">
        <v>2780200</v>
      </c>
      <c r="DX157" s="2">
        <v>2111400</v>
      </c>
      <c r="DY157" s="2">
        <v>724600</v>
      </c>
      <c r="DZ157" s="2">
        <v>1052000</v>
      </c>
      <c r="EA157" s="2">
        <v>745000</v>
      </c>
      <c r="EB157" s="2">
        <v>831300</v>
      </c>
      <c r="EC157" s="2">
        <v>836500</v>
      </c>
      <c r="ED157" s="2">
        <v>461900</v>
      </c>
      <c r="EE157" s="2">
        <v>624900</v>
      </c>
      <c r="EF157" s="2">
        <v>452000</v>
      </c>
      <c r="EG157" s="2">
        <v>692700</v>
      </c>
      <c r="EH157" s="2">
        <v>548800</v>
      </c>
      <c r="EI157" s="2">
        <v>530100</v>
      </c>
      <c r="EJ157" s="2">
        <v>654000</v>
      </c>
      <c r="EK157" s="2">
        <v>590600</v>
      </c>
      <c r="EL157" s="2">
        <v>506100</v>
      </c>
      <c r="EM157" s="2">
        <v>386400</v>
      </c>
      <c r="EN157" s="2">
        <v>585900</v>
      </c>
      <c r="EO157" s="2">
        <v>712600</v>
      </c>
      <c r="EP157" s="2">
        <v>841600</v>
      </c>
      <c r="EQ157" s="2">
        <v>706900</v>
      </c>
      <c r="ER157" s="2">
        <v>665100</v>
      </c>
      <c r="ES157" s="2">
        <v>605800</v>
      </c>
      <c r="ET157" s="2">
        <v>397400</v>
      </c>
      <c r="EU157" s="2">
        <v>424600</v>
      </c>
      <c r="EV157" s="2">
        <v>183800</v>
      </c>
      <c r="EW157" s="2">
        <v>157800</v>
      </c>
      <c r="EX157" s="2">
        <v>309000</v>
      </c>
      <c r="EY157" s="2">
        <v>371000</v>
      </c>
      <c r="EZ157" s="2">
        <v>298700</v>
      </c>
      <c r="FA157" s="2">
        <v>753800</v>
      </c>
      <c r="FB157" s="2">
        <v>471400</v>
      </c>
      <c r="FC157" s="2">
        <v>470900</v>
      </c>
      <c r="FD157" s="2">
        <v>743700</v>
      </c>
      <c r="FE157" s="2">
        <v>611800</v>
      </c>
      <c r="FF157" s="2">
        <v>816300</v>
      </c>
      <c r="FG157" s="2">
        <v>371500</v>
      </c>
      <c r="FH157" s="2">
        <v>440100</v>
      </c>
      <c r="FI157" s="2">
        <v>533100</v>
      </c>
      <c r="FJ157" s="2">
        <v>354100</v>
      </c>
      <c r="FK157" s="2">
        <v>544000</v>
      </c>
      <c r="FL157" s="2">
        <v>301300</v>
      </c>
      <c r="FM157" s="2">
        <v>472700</v>
      </c>
      <c r="FN157" s="2">
        <v>584000</v>
      </c>
      <c r="FO157" s="2">
        <v>298300</v>
      </c>
      <c r="FP157" s="2">
        <v>506000</v>
      </c>
      <c r="FQ157" s="2">
        <v>361900</v>
      </c>
      <c r="FR157" s="2">
        <v>489400</v>
      </c>
      <c r="FS157" s="2">
        <v>704300</v>
      </c>
      <c r="FT157" s="2">
        <v>1169200</v>
      </c>
      <c r="FU157" s="2">
        <v>433700</v>
      </c>
      <c r="FV157" s="2">
        <v>493900</v>
      </c>
      <c r="FW157" s="2">
        <v>586400</v>
      </c>
      <c r="FX157" s="2">
        <v>430900</v>
      </c>
      <c r="FY157" s="2">
        <v>386500</v>
      </c>
      <c r="FZ157" s="2">
        <v>332600</v>
      </c>
      <c r="GA157" s="2">
        <v>490600</v>
      </c>
      <c r="GB157" s="2">
        <v>370800</v>
      </c>
      <c r="GC157" s="2">
        <v>492800</v>
      </c>
      <c r="GD157" s="2">
        <v>575000</v>
      </c>
      <c r="GE157" s="2">
        <v>672700</v>
      </c>
      <c r="GF157" s="2">
        <v>763900</v>
      </c>
      <c r="GG157" s="2">
        <v>1054200</v>
      </c>
      <c r="GH157" s="2">
        <v>1013200</v>
      </c>
      <c r="GI157" s="2">
        <v>3813900</v>
      </c>
      <c r="GJ157" s="2">
        <v>909100</v>
      </c>
      <c r="GK157" s="2">
        <v>639100</v>
      </c>
      <c r="GL157" s="2">
        <v>746200</v>
      </c>
      <c r="GM157" s="2">
        <v>891100</v>
      </c>
      <c r="GN157" s="2">
        <v>446600</v>
      </c>
      <c r="GO157" s="2">
        <v>484800</v>
      </c>
      <c r="GP157" s="2">
        <v>463200</v>
      </c>
      <c r="GQ157" s="2">
        <v>481600</v>
      </c>
      <c r="GR157" s="2">
        <v>596000</v>
      </c>
      <c r="GS157" s="2">
        <v>559900</v>
      </c>
      <c r="GT157" s="2">
        <v>683100</v>
      </c>
      <c r="GU157" s="2">
        <v>703300</v>
      </c>
      <c r="GV157" s="2">
        <v>748100</v>
      </c>
      <c r="GW157" s="2">
        <v>639200</v>
      </c>
      <c r="GX157" s="2">
        <v>548100</v>
      </c>
      <c r="GY157" s="2">
        <v>569400</v>
      </c>
      <c r="GZ157" s="2">
        <v>689700</v>
      </c>
      <c r="HA157" s="2">
        <v>434000</v>
      </c>
      <c r="HB157" s="2">
        <v>586800</v>
      </c>
      <c r="HC157" s="2">
        <v>783100</v>
      </c>
      <c r="HD157" s="2">
        <v>668800</v>
      </c>
      <c r="HE157" s="2">
        <v>1154200</v>
      </c>
      <c r="HF157" s="2">
        <v>761200</v>
      </c>
      <c r="HG157" s="2">
        <v>451100</v>
      </c>
      <c r="HH157" s="2">
        <v>802700</v>
      </c>
      <c r="HI157" s="2">
        <v>393100</v>
      </c>
      <c r="HJ157" s="2">
        <v>710300</v>
      </c>
      <c r="HK157" s="2">
        <v>489700</v>
      </c>
      <c r="HL157" s="2">
        <v>349400</v>
      </c>
      <c r="HM157" s="2">
        <v>793800</v>
      </c>
      <c r="HN157" s="2">
        <v>739500</v>
      </c>
      <c r="HO157" s="2">
        <v>511000</v>
      </c>
      <c r="HP157" s="2">
        <v>465700</v>
      </c>
      <c r="HQ157" s="2">
        <v>611400</v>
      </c>
      <c r="HR157" s="2">
        <v>288500</v>
      </c>
      <c r="HS157" s="2">
        <v>573500</v>
      </c>
      <c r="HT157" s="2">
        <v>432000</v>
      </c>
      <c r="HU157" s="2">
        <v>662400</v>
      </c>
      <c r="HV157" s="2">
        <v>322300</v>
      </c>
      <c r="HW157" s="2">
        <v>289300</v>
      </c>
      <c r="HX157" s="2">
        <v>545400</v>
      </c>
      <c r="HY157" s="2">
        <v>619200</v>
      </c>
      <c r="HZ157" s="2">
        <v>483300</v>
      </c>
      <c r="IA157" s="2">
        <v>621400</v>
      </c>
      <c r="IB157" s="2">
        <v>343900</v>
      </c>
      <c r="IC157" s="2">
        <v>459200</v>
      </c>
      <c r="ID157" s="2">
        <v>437900</v>
      </c>
      <c r="IE157" s="2">
        <v>332500</v>
      </c>
      <c r="IF157" s="2">
        <v>292700</v>
      </c>
      <c r="IG157" s="2">
        <v>249200</v>
      </c>
      <c r="IH157" s="2">
        <v>299100</v>
      </c>
      <c r="II157" s="2">
        <v>510800</v>
      </c>
      <c r="IJ157" s="2">
        <v>302400</v>
      </c>
      <c r="IK157" s="2">
        <v>455300</v>
      </c>
      <c r="IL157" s="2">
        <v>634100</v>
      </c>
      <c r="IM157" s="2">
        <v>476300</v>
      </c>
      <c r="IN157" s="2">
        <v>622300</v>
      </c>
      <c r="IO157" s="2">
        <v>487200</v>
      </c>
      <c r="IP157" s="2">
        <v>478200</v>
      </c>
      <c r="IQ157" s="2">
        <v>1068800</v>
      </c>
      <c r="IR157" s="2">
        <v>908000</v>
      </c>
      <c r="IS157" s="2">
        <v>416800</v>
      </c>
      <c r="IT157" s="2">
        <v>357500</v>
      </c>
    </row>
    <row r="158" spans="1:254" ht="15.9" customHeight="1">
      <c r="A158" s="390" t="s">
        <v>310</v>
      </c>
      <c r="B158" s="46" t="s">
        <v>311</v>
      </c>
      <c r="C158" s="50">
        <v>4426900</v>
      </c>
      <c r="D158" s="16">
        <v>-3391200</v>
      </c>
      <c r="E158" s="21">
        <v>7818100</v>
      </c>
      <c r="F158" s="21">
        <v>9461000</v>
      </c>
      <c r="G158" s="21">
        <v>10006300</v>
      </c>
      <c r="H158" s="21">
        <v>9793800</v>
      </c>
      <c r="I158" s="21">
        <v>18131300</v>
      </c>
      <c r="J158" s="21">
        <v>16409100</v>
      </c>
      <c r="K158" s="21">
        <v>14777000</v>
      </c>
      <c r="L158" s="21">
        <v>10348000</v>
      </c>
      <c r="M158" s="21">
        <v>7722800</v>
      </c>
      <c r="N158" s="21">
        <v>8849300</v>
      </c>
      <c r="O158" s="21">
        <v>7493200</v>
      </c>
      <c r="P158" s="21">
        <v>9245200</v>
      </c>
      <c r="Q158" s="21">
        <v>10348200</v>
      </c>
      <c r="R158" s="21">
        <v>13442000</v>
      </c>
      <c r="S158" s="21">
        <v>8916700</v>
      </c>
      <c r="T158" s="21">
        <v>7789700</v>
      </c>
      <c r="U158" s="21">
        <v>8956100</v>
      </c>
      <c r="V158" s="21">
        <v>6766700</v>
      </c>
      <c r="W158" s="21">
        <v>7330900</v>
      </c>
      <c r="X158" s="21">
        <v>8863600</v>
      </c>
      <c r="Y158" s="21">
        <v>10152200</v>
      </c>
      <c r="Z158" s="21">
        <v>7803900</v>
      </c>
      <c r="AA158" s="21">
        <v>6649300</v>
      </c>
      <c r="AB158" s="21">
        <v>7931300</v>
      </c>
      <c r="AC158" s="21">
        <v>9115500</v>
      </c>
      <c r="AD158" s="21">
        <v>6204600</v>
      </c>
      <c r="AE158" s="21">
        <v>7822200</v>
      </c>
      <c r="AF158" s="21">
        <v>7261600</v>
      </c>
      <c r="AG158" s="21">
        <v>11040100</v>
      </c>
      <c r="AH158" s="21">
        <v>12921900</v>
      </c>
      <c r="AI158" s="21">
        <v>7695200</v>
      </c>
      <c r="AJ158" s="21">
        <v>10134300</v>
      </c>
      <c r="AK158" s="21">
        <v>5949900</v>
      </c>
      <c r="AL158" s="21">
        <v>9887400</v>
      </c>
      <c r="AM158" s="21">
        <v>7501800</v>
      </c>
      <c r="AN158" s="21">
        <v>7837500</v>
      </c>
      <c r="AO158" s="21">
        <v>12037500</v>
      </c>
      <c r="AP158" s="21">
        <v>9988500</v>
      </c>
      <c r="AQ158" s="21">
        <v>10241000</v>
      </c>
      <c r="AR158" s="21">
        <v>7237400</v>
      </c>
      <c r="AS158" s="21">
        <v>8322300</v>
      </c>
      <c r="AT158" s="21">
        <v>8788900</v>
      </c>
      <c r="AU158" s="21">
        <v>10067400</v>
      </c>
      <c r="AV158" s="21">
        <v>7157600</v>
      </c>
      <c r="AW158" s="21">
        <v>7606900</v>
      </c>
      <c r="AX158" s="21">
        <v>8806800</v>
      </c>
      <c r="AY158" s="21">
        <v>8218300</v>
      </c>
      <c r="AZ158" s="21">
        <v>7366500</v>
      </c>
      <c r="BA158" s="21">
        <v>9408700</v>
      </c>
      <c r="BB158" s="21">
        <v>7244100</v>
      </c>
      <c r="BC158" s="21">
        <v>9423800</v>
      </c>
      <c r="BD158" s="21">
        <v>9168700</v>
      </c>
      <c r="BE158" s="21">
        <v>7936500</v>
      </c>
      <c r="BF158" s="21">
        <v>7253600</v>
      </c>
      <c r="BG158" s="21">
        <v>9851300</v>
      </c>
      <c r="BH158" s="21">
        <v>8881700</v>
      </c>
      <c r="BI158" s="21">
        <v>9174200</v>
      </c>
      <c r="BJ158" s="21">
        <v>8750700</v>
      </c>
      <c r="BK158" s="21">
        <v>9938400</v>
      </c>
      <c r="BL158" s="21">
        <v>9547900</v>
      </c>
      <c r="BM158" s="2">
        <v>5799400</v>
      </c>
      <c r="BN158" s="2">
        <v>7971200</v>
      </c>
      <c r="BO158" s="2">
        <v>8727700</v>
      </c>
      <c r="BP158" s="2">
        <v>8963400</v>
      </c>
      <c r="BQ158" s="2">
        <v>11005100</v>
      </c>
      <c r="BR158" s="2">
        <v>7144100</v>
      </c>
      <c r="BS158" s="2">
        <v>13127400</v>
      </c>
      <c r="BT158" s="2">
        <v>19894900</v>
      </c>
      <c r="BU158" s="2">
        <v>18594000</v>
      </c>
      <c r="BV158" s="2">
        <v>15405700</v>
      </c>
      <c r="BW158" s="2">
        <v>10679900</v>
      </c>
      <c r="BX158" s="2">
        <v>9077500</v>
      </c>
      <c r="BY158" s="2">
        <v>6400300</v>
      </c>
      <c r="BZ158" s="2">
        <v>7633600</v>
      </c>
      <c r="CA158" s="2">
        <v>9985300</v>
      </c>
      <c r="CB158" s="2">
        <v>10852600</v>
      </c>
      <c r="CC158" s="2">
        <v>12810000</v>
      </c>
      <c r="CD158" s="2">
        <v>11460300</v>
      </c>
      <c r="CE158" s="2">
        <v>6508500</v>
      </c>
      <c r="CF158" s="2">
        <v>10849800</v>
      </c>
      <c r="CG158" s="2">
        <v>8706000</v>
      </c>
      <c r="CH158" s="2">
        <v>13848700</v>
      </c>
      <c r="CI158" s="2">
        <v>6973500</v>
      </c>
      <c r="CJ158" s="2">
        <v>6851400</v>
      </c>
      <c r="CK158" s="2">
        <v>5670900</v>
      </c>
      <c r="CL158" s="2">
        <v>13378000</v>
      </c>
      <c r="CM158" s="2">
        <v>11328200</v>
      </c>
      <c r="CN158" s="2">
        <v>22371500</v>
      </c>
      <c r="CO158" s="2">
        <v>12880400</v>
      </c>
      <c r="CP158" s="2">
        <v>8761700</v>
      </c>
      <c r="CQ158" s="2">
        <v>7478300</v>
      </c>
      <c r="CR158" s="2">
        <v>10638400</v>
      </c>
      <c r="CS158" s="2">
        <v>9506400</v>
      </c>
      <c r="CT158" s="2">
        <v>8209900</v>
      </c>
      <c r="CU158" s="2">
        <v>8793000</v>
      </c>
      <c r="CV158" s="2">
        <v>7535700</v>
      </c>
      <c r="CW158" s="2">
        <v>6461000</v>
      </c>
      <c r="CX158" s="2">
        <v>6268800</v>
      </c>
      <c r="CY158" s="2">
        <v>8421000</v>
      </c>
      <c r="CZ158" s="2">
        <v>8233500</v>
      </c>
      <c r="DA158" s="2">
        <v>8431200</v>
      </c>
      <c r="DB158" s="2">
        <v>8735600</v>
      </c>
      <c r="DC158" s="2">
        <v>13435300</v>
      </c>
      <c r="DD158" s="2">
        <v>8110400</v>
      </c>
      <c r="DE158" s="2">
        <v>10917700</v>
      </c>
      <c r="DF158" s="2">
        <v>13140600</v>
      </c>
      <c r="DG158" s="2">
        <v>9494000</v>
      </c>
      <c r="DH158" s="2">
        <v>8517800</v>
      </c>
      <c r="DI158" s="2">
        <v>10083200</v>
      </c>
      <c r="DJ158" s="2">
        <v>11553900</v>
      </c>
      <c r="DK158" s="2">
        <v>11925400</v>
      </c>
      <c r="DL158" s="2">
        <v>7971000</v>
      </c>
      <c r="DM158" s="2">
        <v>8138800</v>
      </c>
      <c r="DN158" s="2">
        <v>13630600</v>
      </c>
      <c r="DO158" s="2">
        <v>6073300</v>
      </c>
      <c r="DP158" s="2">
        <v>5650300</v>
      </c>
      <c r="DQ158" s="2">
        <v>5492200</v>
      </c>
      <c r="DR158" s="2">
        <v>12024300</v>
      </c>
      <c r="DS158" s="2">
        <v>9748600</v>
      </c>
      <c r="DT158" s="2">
        <v>10753800</v>
      </c>
      <c r="DU158" s="2">
        <v>17910900</v>
      </c>
      <c r="DV158" s="2">
        <v>9085600</v>
      </c>
      <c r="DW158" s="2">
        <v>11216000</v>
      </c>
      <c r="DX158" s="2">
        <v>9267800</v>
      </c>
      <c r="DY158" s="2">
        <v>11567300</v>
      </c>
      <c r="DZ158" s="2">
        <v>14087700</v>
      </c>
      <c r="EA158" s="2">
        <v>14792800</v>
      </c>
      <c r="EB158" s="2">
        <v>22178100</v>
      </c>
      <c r="EC158" s="2">
        <v>14247200</v>
      </c>
      <c r="ED158" s="2">
        <v>13556500</v>
      </c>
      <c r="EE158" s="2">
        <v>8870600</v>
      </c>
      <c r="EF158" s="2">
        <v>11087800</v>
      </c>
      <c r="EG158" s="2">
        <v>11305900</v>
      </c>
      <c r="EH158" s="2">
        <v>7874200</v>
      </c>
      <c r="EI158" s="2">
        <v>6078500</v>
      </c>
      <c r="EJ158" s="2">
        <v>7067200</v>
      </c>
      <c r="EK158" s="2">
        <v>8833300</v>
      </c>
      <c r="EL158" s="2">
        <v>12103900</v>
      </c>
      <c r="EM158" s="2">
        <v>12797700</v>
      </c>
      <c r="EN158" s="2">
        <v>15295200</v>
      </c>
      <c r="EO158" s="2">
        <v>8367200</v>
      </c>
      <c r="EP158" s="2">
        <v>7104600</v>
      </c>
      <c r="EQ158" s="2">
        <v>9403700</v>
      </c>
      <c r="ER158" s="2">
        <v>8064300</v>
      </c>
      <c r="ES158" s="2">
        <v>10127200</v>
      </c>
      <c r="ET158" s="2">
        <v>4282200</v>
      </c>
      <c r="EU158" s="2">
        <v>4960200</v>
      </c>
      <c r="EV158" s="2">
        <v>5254000</v>
      </c>
      <c r="EW158" s="2">
        <v>3618500</v>
      </c>
      <c r="EX158" s="2">
        <v>6591400</v>
      </c>
      <c r="EY158" s="2">
        <v>4711800</v>
      </c>
      <c r="EZ158" s="2">
        <v>6101800</v>
      </c>
      <c r="FA158" s="2">
        <v>7288200</v>
      </c>
      <c r="FB158" s="2">
        <v>7119700</v>
      </c>
      <c r="FC158" s="2">
        <v>7168700</v>
      </c>
      <c r="FD158" s="2">
        <v>6932200</v>
      </c>
      <c r="FE158" s="2">
        <v>7745900</v>
      </c>
      <c r="FF158" s="2">
        <v>10642000</v>
      </c>
      <c r="FG158" s="2">
        <v>13023300</v>
      </c>
      <c r="FH158" s="2">
        <v>7115400</v>
      </c>
      <c r="FI158" s="2">
        <v>5351200</v>
      </c>
      <c r="FJ158" s="2">
        <v>5977500</v>
      </c>
      <c r="FK158" s="2">
        <v>5585000</v>
      </c>
      <c r="FL158" s="2">
        <v>8574400</v>
      </c>
      <c r="FM158" s="2">
        <v>9214300</v>
      </c>
      <c r="FN158" s="2">
        <v>6080500</v>
      </c>
      <c r="FO158" s="2">
        <v>10567900</v>
      </c>
      <c r="FP158" s="2">
        <v>5947500</v>
      </c>
      <c r="FQ158" s="2">
        <v>7829100</v>
      </c>
      <c r="FR158" s="2">
        <v>8653900</v>
      </c>
      <c r="FS158" s="2">
        <v>10489100</v>
      </c>
      <c r="FT158" s="2">
        <v>15705900</v>
      </c>
      <c r="FU158" s="2">
        <v>15175700</v>
      </c>
      <c r="FV158" s="2">
        <v>14068800</v>
      </c>
      <c r="FW158" s="2">
        <v>14325200</v>
      </c>
      <c r="FX158" s="2">
        <v>8746800</v>
      </c>
      <c r="FY158" s="2">
        <v>13322600</v>
      </c>
      <c r="FZ158" s="2">
        <v>9099200</v>
      </c>
      <c r="GA158" s="2">
        <v>11447600</v>
      </c>
      <c r="GB158" s="2">
        <v>13038200</v>
      </c>
      <c r="GC158" s="2">
        <v>10636600</v>
      </c>
      <c r="GD158" s="2">
        <v>13892000</v>
      </c>
      <c r="GE158" s="2">
        <v>11074100</v>
      </c>
      <c r="GF158" s="2">
        <v>23888500</v>
      </c>
      <c r="GG158" s="2">
        <v>17861900</v>
      </c>
      <c r="GH158" s="2">
        <v>21774700</v>
      </c>
      <c r="GI158" s="2">
        <v>37582800</v>
      </c>
      <c r="GJ158" s="2">
        <v>36430400</v>
      </c>
      <c r="GK158" s="2">
        <v>10269800</v>
      </c>
      <c r="GL158" s="2">
        <v>11458600</v>
      </c>
      <c r="GM158" s="2">
        <v>11335300</v>
      </c>
      <c r="GN158" s="2">
        <v>8978700</v>
      </c>
      <c r="GO158" s="2">
        <v>12519200</v>
      </c>
      <c r="GP158" s="2">
        <v>18193900</v>
      </c>
      <c r="GQ158" s="2">
        <v>11155500</v>
      </c>
      <c r="GR158" s="2">
        <v>10795100</v>
      </c>
      <c r="GS158" s="2">
        <v>12083200</v>
      </c>
      <c r="GT158" s="2">
        <v>13208900</v>
      </c>
      <c r="GU158" s="2">
        <v>20669800</v>
      </c>
      <c r="GV158" s="2">
        <v>15298900</v>
      </c>
      <c r="GW158" s="2">
        <v>15155400</v>
      </c>
      <c r="GX158" s="2">
        <v>14490500</v>
      </c>
      <c r="GY158" s="2">
        <v>21928100</v>
      </c>
      <c r="GZ158" s="2">
        <v>31393100</v>
      </c>
      <c r="HA158" s="2">
        <v>14384900</v>
      </c>
      <c r="HB158" s="2">
        <v>10639300</v>
      </c>
      <c r="HC158" s="2">
        <v>10353800</v>
      </c>
      <c r="HD158" s="2">
        <v>11175700</v>
      </c>
      <c r="HE158" s="2">
        <v>10482500</v>
      </c>
      <c r="HF158" s="2">
        <v>12831100</v>
      </c>
      <c r="HG158" s="2">
        <v>11797800</v>
      </c>
      <c r="HH158" s="2">
        <v>13950800</v>
      </c>
      <c r="HI158" s="2">
        <v>12388300</v>
      </c>
      <c r="HJ158" s="2">
        <v>20548100</v>
      </c>
      <c r="HK158" s="2">
        <v>14226000</v>
      </c>
      <c r="HL158" s="2">
        <v>12216700</v>
      </c>
      <c r="HM158" s="2">
        <v>12837400</v>
      </c>
      <c r="HN158" s="2">
        <v>14632000</v>
      </c>
      <c r="HO158" s="2">
        <v>15427400</v>
      </c>
      <c r="HP158" s="2">
        <v>14965100</v>
      </c>
      <c r="HQ158" s="2">
        <v>21297300</v>
      </c>
      <c r="HR158" s="2">
        <v>10760200</v>
      </c>
      <c r="HS158" s="2">
        <v>9155400</v>
      </c>
      <c r="HT158" s="2">
        <v>10084600</v>
      </c>
      <c r="HU158" s="2">
        <v>8308400</v>
      </c>
      <c r="HV158" s="2">
        <v>8990200</v>
      </c>
      <c r="HW158" s="2">
        <v>15997300</v>
      </c>
      <c r="HX158" s="2">
        <v>8904400</v>
      </c>
      <c r="HY158" s="2">
        <v>13701000</v>
      </c>
      <c r="HZ158" s="2">
        <v>13947800</v>
      </c>
      <c r="IA158" s="2">
        <v>6437800</v>
      </c>
      <c r="IB158" s="2">
        <v>6811600</v>
      </c>
      <c r="IC158" s="2">
        <v>7562400</v>
      </c>
      <c r="ID158" s="2">
        <v>10480500</v>
      </c>
      <c r="IE158" s="2">
        <v>9239500</v>
      </c>
      <c r="IF158" s="2">
        <v>7816000</v>
      </c>
      <c r="IG158" s="2">
        <v>7636900</v>
      </c>
      <c r="IH158" s="2">
        <v>8885600</v>
      </c>
      <c r="II158" s="2">
        <v>13373500</v>
      </c>
      <c r="IJ158" s="2">
        <v>17495800</v>
      </c>
      <c r="IK158" s="2">
        <v>17332800</v>
      </c>
      <c r="IL158" s="2">
        <v>13606600</v>
      </c>
      <c r="IM158" s="2">
        <v>8388500</v>
      </c>
      <c r="IN158" s="2">
        <v>12778000</v>
      </c>
      <c r="IO158" s="2">
        <v>7521500</v>
      </c>
      <c r="IP158" s="2">
        <v>12432100</v>
      </c>
      <c r="IQ158" s="2">
        <v>16459400</v>
      </c>
      <c r="IR158" s="2">
        <v>19355400</v>
      </c>
      <c r="IS158" s="2">
        <v>26356000</v>
      </c>
      <c r="IT158" s="2">
        <v>10670000</v>
      </c>
    </row>
    <row r="159" spans="1:254" ht="15.9" customHeight="1">
      <c r="A159" s="390" t="s">
        <v>312</v>
      </c>
      <c r="B159" s="46" t="s">
        <v>313</v>
      </c>
      <c r="C159" s="50">
        <v>135800</v>
      </c>
      <c r="D159" s="16">
        <v>-74200</v>
      </c>
      <c r="E159" s="21">
        <v>210000</v>
      </c>
      <c r="F159" s="21">
        <v>321000</v>
      </c>
      <c r="G159" s="21">
        <v>309400</v>
      </c>
      <c r="H159" s="21">
        <v>644300</v>
      </c>
      <c r="I159" s="21">
        <v>444000</v>
      </c>
      <c r="J159" s="21">
        <v>258300</v>
      </c>
      <c r="K159" s="21">
        <v>255300</v>
      </c>
      <c r="L159" s="21">
        <v>207300</v>
      </c>
      <c r="M159" s="21">
        <v>143500</v>
      </c>
      <c r="N159" s="21">
        <v>91000</v>
      </c>
      <c r="O159" s="21">
        <v>75600</v>
      </c>
      <c r="P159" s="21">
        <v>162000</v>
      </c>
      <c r="Q159" s="21">
        <v>162800</v>
      </c>
      <c r="R159" s="21">
        <v>187300</v>
      </c>
      <c r="S159" s="21">
        <v>85300</v>
      </c>
      <c r="T159" s="21">
        <v>140800</v>
      </c>
      <c r="U159" s="21">
        <v>139300</v>
      </c>
      <c r="V159" s="21">
        <v>192000</v>
      </c>
      <c r="W159" s="21">
        <v>161500</v>
      </c>
      <c r="X159" s="21">
        <v>238500</v>
      </c>
      <c r="Y159" s="21">
        <v>184400</v>
      </c>
      <c r="Z159" s="21">
        <v>227900</v>
      </c>
      <c r="AA159" s="21">
        <v>148200</v>
      </c>
      <c r="AB159" s="21">
        <v>246500</v>
      </c>
      <c r="AC159" s="21">
        <v>216000</v>
      </c>
      <c r="AD159" s="21">
        <v>170000</v>
      </c>
      <c r="AE159" s="21">
        <v>128900</v>
      </c>
      <c r="AF159" s="21">
        <v>137500</v>
      </c>
      <c r="AG159" s="21">
        <v>167100</v>
      </c>
      <c r="AH159" s="21">
        <v>255200</v>
      </c>
      <c r="AI159" s="21">
        <v>281600</v>
      </c>
      <c r="AJ159" s="21">
        <v>314300</v>
      </c>
      <c r="AK159" s="21">
        <v>282900</v>
      </c>
      <c r="AL159" s="21">
        <v>231400</v>
      </c>
      <c r="AM159" s="21">
        <v>411800</v>
      </c>
      <c r="AN159" s="21">
        <v>456000</v>
      </c>
      <c r="AO159" s="21">
        <v>189000</v>
      </c>
      <c r="AP159" s="21">
        <v>381500</v>
      </c>
      <c r="AQ159" s="21">
        <v>438800</v>
      </c>
      <c r="AR159" s="21">
        <v>475900</v>
      </c>
      <c r="AS159" s="21">
        <v>640400</v>
      </c>
      <c r="AT159" s="21">
        <v>549200</v>
      </c>
      <c r="AU159" s="21">
        <v>433600</v>
      </c>
      <c r="AV159" s="21">
        <v>372500</v>
      </c>
      <c r="AW159" s="21">
        <v>192700</v>
      </c>
      <c r="AX159" s="21">
        <v>394200</v>
      </c>
      <c r="AY159" s="21">
        <v>359800</v>
      </c>
      <c r="AZ159" s="21">
        <v>373800</v>
      </c>
      <c r="BA159" s="21">
        <v>206700</v>
      </c>
      <c r="BB159" s="21">
        <v>192300</v>
      </c>
      <c r="BC159" s="21">
        <v>184700</v>
      </c>
      <c r="BD159" s="21">
        <v>152400</v>
      </c>
      <c r="BE159" s="21">
        <v>249700</v>
      </c>
      <c r="BF159" s="21">
        <v>235500</v>
      </c>
      <c r="BG159" s="21">
        <v>161200</v>
      </c>
      <c r="BH159" s="21">
        <v>208200</v>
      </c>
      <c r="BI159" s="21">
        <v>148700</v>
      </c>
      <c r="BJ159" s="21">
        <v>164600</v>
      </c>
      <c r="BK159" s="21">
        <v>118600</v>
      </c>
      <c r="BL159" s="21">
        <v>99100</v>
      </c>
      <c r="BM159" s="2">
        <v>108600</v>
      </c>
      <c r="BN159" s="2">
        <v>97600</v>
      </c>
      <c r="BO159" s="2">
        <v>119000</v>
      </c>
      <c r="BP159" s="2">
        <v>160400</v>
      </c>
      <c r="BQ159" s="2">
        <v>197500</v>
      </c>
      <c r="BR159" s="2">
        <v>169200</v>
      </c>
      <c r="BS159" s="2">
        <v>242400</v>
      </c>
      <c r="BT159" s="2">
        <v>605400</v>
      </c>
      <c r="BU159" s="2">
        <v>484000</v>
      </c>
      <c r="BV159" s="2">
        <v>333700</v>
      </c>
      <c r="BW159" s="2">
        <v>127500</v>
      </c>
      <c r="BX159" s="2">
        <v>156400</v>
      </c>
      <c r="BY159" s="2">
        <v>182500</v>
      </c>
      <c r="BZ159" s="2">
        <v>117200</v>
      </c>
      <c r="CA159" s="2">
        <v>54600</v>
      </c>
      <c r="CB159" s="2">
        <v>98100</v>
      </c>
      <c r="CC159" s="2">
        <v>143900</v>
      </c>
      <c r="CD159" s="2">
        <v>86400</v>
      </c>
      <c r="CE159" s="2">
        <v>71300</v>
      </c>
      <c r="CF159" s="2">
        <v>65100</v>
      </c>
      <c r="CG159" s="2">
        <v>71500</v>
      </c>
      <c r="CH159" s="2">
        <v>148000</v>
      </c>
      <c r="CI159" s="2">
        <v>46300</v>
      </c>
      <c r="CJ159" s="2">
        <v>40200</v>
      </c>
      <c r="CK159" s="2">
        <v>31800</v>
      </c>
      <c r="CL159" s="2">
        <v>73500</v>
      </c>
      <c r="CM159" s="2">
        <v>60900</v>
      </c>
      <c r="CN159" s="2">
        <v>70600</v>
      </c>
      <c r="CO159" s="2">
        <v>98400</v>
      </c>
      <c r="CP159" s="2">
        <v>76400</v>
      </c>
      <c r="CQ159" s="2">
        <v>83100</v>
      </c>
      <c r="CR159" s="2">
        <v>62400</v>
      </c>
      <c r="CS159" s="2">
        <v>103900</v>
      </c>
      <c r="CT159" s="2">
        <v>117200</v>
      </c>
      <c r="CU159" s="2">
        <v>108600</v>
      </c>
      <c r="CV159" s="2">
        <v>48200</v>
      </c>
      <c r="CW159" s="2">
        <v>44800</v>
      </c>
      <c r="CX159" s="2">
        <v>64400</v>
      </c>
      <c r="CY159" s="2">
        <v>71900</v>
      </c>
      <c r="CZ159" s="2">
        <v>108700</v>
      </c>
      <c r="DA159" s="2">
        <v>120300</v>
      </c>
      <c r="DB159" s="2">
        <v>118300</v>
      </c>
      <c r="DC159" s="2">
        <v>153200</v>
      </c>
      <c r="DD159" s="2">
        <v>118100</v>
      </c>
      <c r="DE159" s="2">
        <v>96400</v>
      </c>
      <c r="DF159" s="2">
        <v>156300</v>
      </c>
      <c r="DG159" s="2">
        <v>137800</v>
      </c>
      <c r="DH159" s="2">
        <v>138600</v>
      </c>
      <c r="DI159" s="2">
        <v>85700</v>
      </c>
      <c r="DJ159" s="2">
        <v>145600</v>
      </c>
      <c r="DK159" s="2">
        <v>168900</v>
      </c>
      <c r="DL159" s="2">
        <v>206700</v>
      </c>
      <c r="DM159" s="2">
        <v>189000</v>
      </c>
      <c r="DN159" s="2">
        <v>283200</v>
      </c>
      <c r="DO159" s="2">
        <v>214900</v>
      </c>
      <c r="DP159" s="2">
        <v>251600</v>
      </c>
      <c r="DQ159" s="2">
        <v>490300</v>
      </c>
      <c r="DR159" s="2">
        <v>89700</v>
      </c>
      <c r="DS159" s="2">
        <v>97700</v>
      </c>
      <c r="DT159" s="2">
        <v>97400</v>
      </c>
      <c r="DU159" s="2">
        <v>101400</v>
      </c>
      <c r="DV159" s="2">
        <v>111700</v>
      </c>
      <c r="DW159" s="2">
        <v>128500</v>
      </c>
      <c r="DX159" s="2">
        <v>244500</v>
      </c>
      <c r="DY159" s="2">
        <v>95500</v>
      </c>
      <c r="DZ159" s="2">
        <v>165000</v>
      </c>
      <c r="EA159" s="2">
        <v>264800</v>
      </c>
      <c r="EB159" s="2">
        <v>408700</v>
      </c>
      <c r="EC159" s="2">
        <v>56900</v>
      </c>
      <c r="ED159" s="2">
        <v>52900</v>
      </c>
      <c r="EE159" s="2">
        <v>63600</v>
      </c>
      <c r="EF159" s="2">
        <v>119600</v>
      </c>
      <c r="EG159" s="2">
        <v>87000</v>
      </c>
      <c r="EH159" s="2">
        <v>84100</v>
      </c>
      <c r="EI159" s="2">
        <v>55700</v>
      </c>
      <c r="EJ159" s="2">
        <v>63100</v>
      </c>
      <c r="EK159" s="2">
        <v>97900</v>
      </c>
      <c r="EL159" s="2">
        <v>86100</v>
      </c>
      <c r="EM159" s="2">
        <v>114500</v>
      </c>
      <c r="EN159" s="2">
        <v>94600</v>
      </c>
      <c r="EO159" s="2">
        <v>96500</v>
      </c>
      <c r="EP159" s="2">
        <v>87300</v>
      </c>
      <c r="EQ159" s="2">
        <v>90200</v>
      </c>
      <c r="ER159" s="2">
        <v>92600</v>
      </c>
      <c r="ES159" s="2">
        <v>101400</v>
      </c>
      <c r="ET159" s="2">
        <v>86700</v>
      </c>
      <c r="EU159" s="2">
        <v>87100</v>
      </c>
      <c r="EV159" s="2">
        <v>111400</v>
      </c>
      <c r="EW159" s="2">
        <v>89400</v>
      </c>
      <c r="EX159" s="2">
        <v>65700</v>
      </c>
      <c r="EY159" s="2">
        <v>140300</v>
      </c>
      <c r="EZ159" s="2">
        <v>135500</v>
      </c>
      <c r="FA159" s="2">
        <v>51000</v>
      </c>
      <c r="FB159" s="2">
        <v>103300</v>
      </c>
      <c r="FC159" s="2">
        <v>84400</v>
      </c>
      <c r="FD159" s="2">
        <v>66600</v>
      </c>
      <c r="FE159" s="2">
        <v>65800</v>
      </c>
      <c r="FF159" s="2">
        <v>108400</v>
      </c>
      <c r="FG159" s="2">
        <v>99600</v>
      </c>
      <c r="FH159" s="2">
        <v>80400</v>
      </c>
      <c r="FI159" s="2">
        <v>84300</v>
      </c>
      <c r="FJ159" s="2">
        <v>103500</v>
      </c>
      <c r="FK159" s="2">
        <v>62300</v>
      </c>
      <c r="FL159" s="2">
        <v>122800</v>
      </c>
      <c r="FM159" s="2">
        <v>128500</v>
      </c>
      <c r="FN159" s="2">
        <v>40200</v>
      </c>
      <c r="FO159" s="2">
        <v>115100</v>
      </c>
      <c r="FP159" s="2">
        <v>78400</v>
      </c>
      <c r="FQ159" s="2">
        <v>39500</v>
      </c>
      <c r="FR159" s="2">
        <v>55100</v>
      </c>
      <c r="FS159" s="2">
        <v>55000</v>
      </c>
      <c r="FT159" s="2">
        <v>63300</v>
      </c>
      <c r="FU159" s="2">
        <v>72800</v>
      </c>
      <c r="FV159" s="2">
        <v>85600</v>
      </c>
      <c r="FW159" s="2">
        <v>41100</v>
      </c>
      <c r="FX159" s="2">
        <v>37900</v>
      </c>
      <c r="FY159" s="2">
        <v>30500</v>
      </c>
      <c r="FZ159" s="2">
        <v>34200</v>
      </c>
      <c r="GA159" s="2">
        <v>43300</v>
      </c>
      <c r="GB159" s="2">
        <v>67500</v>
      </c>
      <c r="GC159" s="2">
        <v>79500</v>
      </c>
      <c r="GD159" s="2">
        <v>79400</v>
      </c>
      <c r="GE159" s="2">
        <v>125600</v>
      </c>
      <c r="GF159" s="2">
        <v>136800</v>
      </c>
      <c r="GG159" s="2">
        <v>211700</v>
      </c>
      <c r="GH159" s="2">
        <v>283600</v>
      </c>
      <c r="GI159" s="2">
        <v>288800</v>
      </c>
      <c r="GJ159" s="2">
        <v>75300</v>
      </c>
      <c r="GK159" s="2">
        <v>57300</v>
      </c>
      <c r="GL159" s="2">
        <v>97000</v>
      </c>
      <c r="GM159" s="2">
        <v>46200</v>
      </c>
      <c r="GN159" s="2">
        <v>26200</v>
      </c>
      <c r="GO159" s="2">
        <v>31200</v>
      </c>
      <c r="GP159" s="2">
        <v>58900</v>
      </c>
      <c r="GQ159" s="2">
        <v>14800</v>
      </c>
      <c r="GR159" s="2">
        <v>14700</v>
      </c>
      <c r="GS159" s="2">
        <v>16900</v>
      </c>
      <c r="GT159" s="2">
        <v>19000</v>
      </c>
      <c r="GU159" s="2">
        <v>60500</v>
      </c>
      <c r="GV159" s="2">
        <v>39600</v>
      </c>
      <c r="GW159" s="2">
        <v>26900</v>
      </c>
      <c r="GX159" s="2">
        <v>34600</v>
      </c>
      <c r="GY159" s="2">
        <v>51300</v>
      </c>
      <c r="GZ159" s="2">
        <v>41900</v>
      </c>
      <c r="HA159" s="2">
        <v>22900</v>
      </c>
      <c r="HB159" s="2">
        <v>32400</v>
      </c>
      <c r="HC159" s="2">
        <v>53700</v>
      </c>
      <c r="HD159" s="2">
        <v>40100</v>
      </c>
      <c r="HE159" s="2">
        <v>39700</v>
      </c>
      <c r="HF159" s="2">
        <v>43200</v>
      </c>
      <c r="HG159" s="2">
        <v>28900</v>
      </c>
      <c r="HH159" s="2">
        <v>89200</v>
      </c>
      <c r="HI159" s="2">
        <v>123200</v>
      </c>
      <c r="HJ159" s="2">
        <v>64300</v>
      </c>
      <c r="HK159" s="2">
        <v>32900</v>
      </c>
      <c r="HL159" s="2">
        <v>18100</v>
      </c>
      <c r="HM159" s="2">
        <v>21000</v>
      </c>
      <c r="HN159" s="2">
        <v>16000</v>
      </c>
      <c r="HO159" s="2">
        <v>22500</v>
      </c>
      <c r="HP159" s="2">
        <v>15500</v>
      </c>
      <c r="HQ159" s="2">
        <v>18200</v>
      </c>
      <c r="HR159" s="2">
        <v>19800</v>
      </c>
      <c r="HS159" s="2">
        <v>18300</v>
      </c>
      <c r="HT159" s="2">
        <v>18000</v>
      </c>
      <c r="HU159" s="2">
        <v>17600</v>
      </c>
      <c r="HV159" s="2">
        <v>17100</v>
      </c>
      <c r="HW159" s="2">
        <v>18200</v>
      </c>
      <c r="HX159" s="2">
        <v>27100</v>
      </c>
      <c r="HY159" s="2">
        <v>18500</v>
      </c>
      <c r="HZ159" s="2">
        <v>25700</v>
      </c>
      <c r="IA159" s="2">
        <v>12500</v>
      </c>
      <c r="IB159" s="2">
        <v>41200</v>
      </c>
      <c r="IC159" s="2">
        <v>32100</v>
      </c>
      <c r="ID159" s="2">
        <v>25000</v>
      </c>
      <c r="IE159" s="2">
        <v>35900</v>
      </c>
      <c r="IF159" s="2">
        <v>27700</v>
      </c>
      <c r="IG159" s="2">
        <v>38000</v>
      </c>
      <c r="IH159" s="2">
        <v>47500</v>
      </c>
      <c r="II159" s="2">
        <v>53000</v>
      </c>
      <c r="IJ159" s="2">
        <v>57100</v>
      </c>
      <c r="IK159" s="2">
        <v>87300</v>
      </c>
      <c r="IL159" s="2">
        <v>51500</v>
      </c>
      <c r="IM159" s="2">
        <v>44000</v>
      </c>
      <c r="IN159" s="2">
        <v>43300</v>
      </c>
      <c r="IO159" s="2">
        <v>41800</v>
      </c>
      <c r="IP159" s="2">
        <v>40700</v>
      </c>
      <c r="IQ159" s="2">
        <v>85500</v>
      </c>
      <c r="IR159" s="2">
        <v>50800</v>
      </c>
      <c r="IS159" s="2">
        <v>19000</v>
      </c>
      <c r="IT159" s="2">
        <v>50500</v>
      </c>
    </row>
    <row r="160" spans="1:254" ht="15.9" customHeight="1">
      <c r="A160" s="390" t="s">
        <v>314</v>
      </c>
      <c r="B160" s="46" t="s">
        <v>315</v>
      </c>
      <c r="C160" s="50">
        <v>554500</v>
      </c>
      <c r="D160" s="16">
        <v>-569400</v>
      </c>
      <c r="E160" s="21">
        <v>1123900</v>
      </c>
      <c r="F160" s="21">
        <v>1188400</v>
      </c>
      <c r="G160" s="21">
        <v>954500</v>
      </c>
      <c r="H160" s="21">
        <v>1055000</v>
      </c>
      <c r="I160" s="21">
        <v>1555800</v>
      </c>
      <c r="J160" s="21">
        <v>978300</v>
      </c>
      <c r="K160" s="21">
        <v>1420700</v>
      </c>
      <c r="L160" s="21">
        <v>2659300</v>
      </c>
      <c r="M160" s="21">
        <v>1856900</v>
      </c>
      <c r="N160" s="21">
        <v>1082700</v>
      </c>
      <c r="O160" s="21">
        <v>1042000</v>
      </c>
      <c r="P160" s="21">
        <v>1161900</v>
      </c>
      <c r="Q160" s="21">
        <v>987500</v>
      </c>
      <c r="R160" s="21">
        <v>1410100</v>
      </c>
      <c r="S160" s="21">
        <v>1165800</v>
      </c>
      <c r="T160" s="21">
        <v>630700</v>
      </c>
      <c r="U160" s="21">
        <v>764200</v>
      </c>
      <c r="V160" s="21">
        <v>586100</v>
      </c>
      <c r="W160" s="21">
        <v>613400</v>
      </c>
      <c r="X160" s="21">
        <v>794700</v>
      </c>
      <c r="Y160" s="21">
        <v>1565600</v>
      </c>
      <c r="Z160" s="21">
        <v>1742700</v>
      </c>
      <c r="AA160" s="21">
        <v>855700</v>
      </c>
      <c r="AB160" s="21">
        <v>1022100</v>
      </c>
      <c r="AC160" s="21">
        <v>985800</v>
      </c>
      <c r="AD160" s="21">
        <v>701000</v>
      </c>
      <c r="AE160" s="21">
        <v>794100</v>
      </c>
      <c r="AF160" s="21">
        <v>1125200</v>
      </c>
      <c r="AG160" s="21">
        <v>801200</v>
      </c>
      <c r="AH160" s="21">
        <v>566900</v>
      </c>
      <c r="AI160" s="21">
        <v>1178000</v>
      </c>
      <c r="AJ160" s="21">
        <v>1163000</v>
      </c>
      <c r="AK160" s="21">
        <v>1111300</v>
      </c>
      <c r="AL160" s="21">
        <v>1647600</v>
      </c>
      <c r="AM160" s="21">
        <v>829300</v>
      </c>
      <c r="AN160" s="21">
        <v>621300</v>
      </c>
      <c r="AO160" s="21">
        <v>829400</v>
      </c>
      <c r="AP160" s="21">
        <v>1172100</v>
      </c>
      <c r="AQ160" s="21">
        <v>1476300</v>
      </c>
      <c r="AR160" s="21">
        <v>763400</v>
      </c>
      <c r="AS160" s="21">
        <v>912900</v>
      </c>
      <c r="AT160" s="21">
        <v>680300</v>
      </c>
      <c r="AU160" s="21">
        <v>494900</v>
      </c>
      <c r="AV160" s="21">
        <v>656700</v>
      </c>
      <c r="AW160" s="21">
        <v>1032700</v>
      </c>
      <c r="AX160" s="21">
        <v>1030100</v>
      </c>
      <c r="AY160" s="21">
        <v>1269400</v>
      </c>
      <c r="AZ160" s="21">
        <v>1342100</v>
      </c>
      <c r="BA160" s="21">
        <v>1583600</v>
      </c>
      <c r="BB160" s="21">
        <v>1088100</v>
      </c>
      <c r="BC160" s="21">
        <v>1056800</v>
      </c>
      <c r="BD160" s="21">
        <v>639200</v>
      </c>
      <c r="BE160" s="21">
        <v>1059800</v>
      </c>
      <c r="BF160" s="21">
        <v>1295100</v>
      </c>
      <c r="BG160" s="21">
        <v>1180500</v>
      </c>
      <c r="BH160" s="21">
        <v>1409700</v>
      </c>
      <c r="BI160" s="21">
        <v>1908400</v>
      </c>
      <c r="BJ160" s="21">
        <v>523300</v>
      </c>
      <c r="BK160" s="21">
        <v>752200</v>
      </c>
      <c r="BL160" s="21">
        <v>666900</v>
      </c>
      <c r="BM160" s="2">
        <v>735600</v>
      </c>
      <c r="BN160" s="2">
        <v>888600</v>
      </c>
      <c r="BO160" s="2">
        <v>870200</v>
      </c>
      <c r="BP160" s="2">
        <v>855200</v>
      </c>
      <c r="BQ160" s="2">
        <v>1354000</v>
      </c>
      <c r="BR160" s="2">
        <v>2461000</v>
      </c>
      <c r="BS160" s="2">
        <v>1172800</v>
      </c>
      <c r="BT160" s="2">
        <v>624100</v>
      </c>
      <c r="BU160" s="2">
        <v>1467300</v>
      </c>
      <c r="BV160" s="2">
        <v>480400</v>
      </c>
      <c r="BW160" s="2">
        <v>656600</v>
      </c>
      <c r="BX160" s="2">
        <v>802600</v>
      </c>
      <c r="BY160" s="2">
        <v>650400</v>
      </c>
      <c r="BZ160" s="2">
        <v>813200</v>
      </c>
      <c r="CA160" s="2">
        <v>1412700</v>
      </c>
      <c r="CB160" s="2">
        <v>770500</v>
      </c>
      <c r="CC160" s="2">
        <v>1466100</v>
      </c>
      <c r="CD160" s="2">
        <v>574800</v>
      </c>
      <c r="CE160" s="2">
        <v>389800</v>
      </c>
      <c r="CF160" s="2">
        <v>820300</v>
      </c>
      <c r="CG160" s="2">
        <v>377000</v>
      </c>
      <c r="CH160" s="2">
        <v>439200</v>
      </c>
      <c r="CI160" s="2">
        <v>521700</v>
      </c>
      <c r="CJ160" s="2">
        <v>373600</v>
      </c>
      <c r="CK160" s="2">
        <v>369800</v>
      </c>
      <c r="CL160" s="2">
        <v>706900</v>
      </c>
      <c r="CM160" s="2">
        <v>393000</v>
      </c>
      <c r="CN160" s="2">
        <v>785800</v>
      </c>
      <c r="CO160" s="2">
        <v>838400</v>
      </c>
      <c r="CP160" s="2">
        <v>647200</v>
      </c>
      <c r="CQ160" s="2">
        <v>371000</v>
      </c>
      <c r="CR160" s="2">
        <v>490800</v>
      </c>
      <c r="CS160" s="2">
        <v>419200</v>
      </c>
      <c r="CT160" s="2">
        <v>558000</v>
      </c>
      <c r="CU160" s="2">
        <v>896400</v>
      </c>
      <c r="CV160" s="2">
        <v>888000</v>
      </c>
      <c r="CW160" s="2">
        <v>402000</v>
      </c>
      <c r="CX160" s="2">
        <v>653400</v>
      </c>
      <c r="CY160" s="2">
        <v>976500</v>
      </c>
      <c r="CZ160" s="2">
        <v>597300</v>
      </c>
      <c r="DA160" s="2">
        <v>696000</v>
      </c>
      <c r="DB160" s="2">
        <v>857800</v>
      </c>
      <c r="DC160" s="2">
        <v>2103900</v>
      </c>
      <c r="DD160" s="2">
        <v>643200</v>
      </c>
      <c r="DE160" s="2">
        <v>538800</v>
      </c>
      <c r="DF160" s="2">
        <v>692100</v>
      </c>
      <c r="DG160" s="2">
        <v>725100</v>
      </c>
      <c r="DH160" s="2">
        <v>1320300</v>
      </c>
      <c r="DI160" s="2">
        <v>1192100</v>
      </c>
      <c r="DJ160" s="2">
        <v>1544500</v>
      </c>
      <c r="DK160" s="2">
        <v>1624200</v>
      </c>
      <c r="DL160" s="2">
        <v>3001600</v>
      </c>
      <c r="DM160" s="2">
        <v>837000</v>
      </c>
      <c r="DN160" s="2">
        <v>674200</v>
      </c>
      <c r="DO160" s="2">
        <v>1173100</v>
      </c>
      <c r="DP160" s="2">
        <v>1152800</v>
      </c>
      <c r="DQ160" s="2">
        <v>798400</v>
      </c>
      <c r="DR160" s="2">
        <v>1542900</v>
      </c>
      <c r="DS160" s="2">
        <v>1236400</v>
      </c>
      <c r="DT160" s="2">
        <v>1272300</v>
      </c>
      <c r="DU160" s="2">
        <v>1037800</v>
      </c>
      <c r="DV160" s="2">
        <v>1087500</v>
      </c>
      <c r="DW160" s="2">
        <v>1674500</v>
      </c>
      <c r="DX160" s="2">
        <v>2570200</v>
      </c>
      <c r="DY160" s="2">
        <v>1348600</v>
      </c>
      <c r="DZ160" s="2">
        <v>1894500</v>
      </c>
      <c r="EA160" s="2">
        <v>1973900</v>
      </c>
      <c r="EB160" s="2">
        <v>1563600</v>
      </c>
      <c r="EC160" s="2">
        <v>1097400</v>
      </c>
      <c r="ED160" s="2">
        <v>857000</v>
      </c>
      <c r="EE160" s="2">
        <v>848600</v>
      </c>
      <c r="EF160" s="2">
        <v>795700</v>
      </c>
      <c r="EG160" s="2">
        <v>931400</v>
      </c>
      <c r="EH160" s="2">
        <v>654200</v>
      </c>
      <c r="EI160" s="2">
        <v>339900</v>
      </c>
      <c r="EJ160" s="2">
        <v>477500</v>
      </c>
      <c r="EK160" s="2">
        <v>752500</v>
      </c>
      <c r="EL160" s="2">
        <v>348500</v>
      </c>
      <c r="EM160" s="2">
        <v>481100</v>
      </c>
      <c r="EN160" s="2">
        <v>465800</v>
      </c>
      <c r="EO160" s="2">
        <v>447600</v>
      </c>
      <c r="EP160" s="2">
        <v>494000</v>
      </c>
      <c r="EQ160" s="2">
        <v>1021900</v>
      </c>
      <c r="ER160" s="2">
        <v>323400</v>
      </c>
      <c r="ES160" s="2">
        <v>421200</v>
      </c>
      <c r="ET160" s="2">
        <v>228800</v>
      </c>
      <c r="EU160" s="2">
        <v>345600</v>
      </c>
      <c r="EV160" s="2">
        <v>305800</v>
      </c>
      <c r="EW160" s="2">
        <v>322800</v>
      </c>
      <c r="EX160" s="2">
        <v>447300</v>
      </c>
      <c r="EY160" s="2">
        <v>568000</v>
      </c>
      <c r="EZ160" s="2">
        <v>590500</v>
      </c>
      <c r="FA160" s="2">
        <v>906600</v>
      </c>
      <c r="FB160" s="2">
        <v>281500</v>
      </c>
      <c r="FC160" s="2">
        <v>294500</v>
      </c>
      <c r="FD160" s="2">
        <v>477400</v>
      </c>
      <c r="FE160" s="2">
        <v>404100</v>
      </c>
      <c r="FF160" s="2">
        <v>436300</v>
      </c>
      <c r="FG160" s="2">
        <v>436700</v>
      </c>
      <c r="FH160" s="2">
        <v>387400</v>
      </c>
      <c r="FI160" s="2">
        <v>275700</v>
      </c>
      <c r="FJ160" s="2">
        <v>474400</v>
      </c>
      <c r="FK160" s="2">
        <v>316100</v>
      </c>
      <c r="FL160" s="2">
        <v>411400</v>
      </c>
      <c r="FM160" s="2">
        <v>505100</v>
      </c>
      <c r="FN160" s="2">
        <v>415800</v>
      </c>
      <c r="FO160" s="2">
        <v>459800</v>
      </c>
      <c r="FP160" s="2">
        <v>553700</v>
      </c>
      <c r="FQ160" s="2">
        <v>592700</v>
      </c>
      <c r="FR160" s="2">
        <v>139000</v>
      </c>
      <c r="FS160" s="2">
        <v>88800</v>
      </c>
      <c r="FT160" s="2">
        <v>149100</v>
      </c>
      <c r="FU160" s="2">
        <v>160000</v>
      </c>
      <c r="FV160" s="2">
        <v>160400</v>
      </c>
      <c r="FW160" s="2">
        <v>187700</v>
      </c>
      <c r="FX160" s="2">
        <v>200400</v>
      </c>
      <c r="FY160" s="2">
        <v>184800</v>
      </c>
      <c r="FZ160" s="2">
        <v>183800</v>
      </c>
      <c r="GA160" s="2">
        <v>244500</v>
      </c>
      <c r="GB160" s="2">
        <v>287900</v>
      </c>
      <c r="GC160" s="2">
        <v>234800</v>
      </c>
      <c r="GD160" s="2">
        <v>221700</v>
      </c>
      <c r="GE160" s="2">
        <v>168300</v>
      </c>
      <c r="GF160" s="2">
        <v>205000</v>
      </c>
      <c r="GG160" s="2">
        <v>311300</v>
      </c>
      <c r="GH160" s="2">
        <v>841900</v>
      </c>
      <c r="GI160" s="2">
        <v>450600</v>
      </c>
      <c r="GJ160" s="2">
        <v>214700</v>
      </c>
      <c r="GK160" s="2">
        <v>235800</v>
      </c>
      <c r="GL160" s="2">
        <v>141200</v>
      </c>
      <c r="GM160" s="2">
        <v>164300</v>
      </c>
      <c r="GN160" s="2">
        <v>106800</v>
      </c>
      <c r="GO160" s="2">
        <v>191900</v>
      </c>
      <c r="GP160" s="2">
        <v>128900</v>
      </c>
      <c r="GQ160" s="2">
        <v>186700</v>
      </c>
      <c r="GR160" s="2">
        <v>131400</v>
      </c>
      <c r="GS160" s="2">
        <v>137800</v>
      </c>
      <c r="GT160" s="2">
        <v>137500</v>
      </c>
      <c r="GU160" s="2">
        <v>91200</v>
      </c>
      <c r="GV160" s="2">
        <v>103500</v>
      </c>
      <c r="GW160" s="2">
        <v>212400</v>
      </c>
      <c r="GX160" s="2">
        <v>203600</v>
      </c>
      <c r="GY160" s="2">
        <v>114100</v>
      </c>
      <c r="GZ160" s="2">
        <v>133000</v>
      </c>
      <c r="HA160" s="2">
        <v>114600</v>
      </c>
      <c r="HB160" s="2">
        <v>113700</v>
      </c>
      <c r="HC160" s="2">
        <v>196200</v>
      </c>
      <c r="HD160" s="2">
        <v>120000</v>
      </c>
      <c r="HE160" s="2">
        <v>118200</v>
      </c>
      <c r="HF160" s="2">
        <v>204800</v>
      </c>
      <c r="HG160" s="2">
        <v>168700</v>
      </c>
      <c r="HH160" s="2">
        <v>131700</v>
      </c>
      <c r="HI160" s="2">
        <v>148100</v>
      </c>
      <c r="HJ160" s="2">
        <v>248600</v>
      </c>
      <c r="HK160" s="2">
        <v>94900</v>
      </c>
      <c r="HL160" s="2">
        <v>113600</v>
      </c>
      <c r="HM160" s="2">
        <v>132300</v>
      </c>
      <c r="HN160" s="2">
        <v>138000</v>
      </c>
      <c r="HO160" s="2">
        <v>114500</v>
      </c>
      <c r="HP160" s="2">
        <v>185800</v>
      </c>
      <c r="HQ160" s="2">
        <v>346000</v>
      </c>
      <c r="HR160" s="2">
        <v>199700</v>
      </c>
      <c r="HS160" s="2">
        <v>196600</v>
      </c>
      <c r="HT160" s="2">
        <v>182300</v>
      </c>
      <c r="HU160" s="2">
        <v>243400</v>
      </c>
      <c r="HV160" s="2">
        <v>163200</v>
      </c>
      <c r="HW160" s="2">
        <v>173200</v>
      </c>
      <c r="HX160" s="2">
        <v>135700</v>
      </c>
      <c r="HY160" s="2">
        <v>205200</v>
      </c>
      <c r="HZ160" s="2">
        <v>212400</v>
      </c>
      <c r="IA160" s="2">
        <v>321200</v>
      </c>
      <c r="IB160" s="2">
        <v>481900</v>
      </c>
      <c r="IC160" s="2">
        <v>914600</v>
      </c>
      <c r="ID160" s="2">
        <v>396200</v>
      </c>
      <c r="IE160" s="2">
        <v>129700</v>
      </c>
      <c r="IF160" s="2">
        <v>229700</v>
      </c>
      <c r="IG160" s="2">
        <v>275300</v>
      </c>
      <c r="IH160" s="2">
        <v>233400</v>
      </c>
      <c r="II160" s="2">
        <v>253900</v>
      </c>
      <c r="IJ160" s="2">
        <v>156500</v>
      </c>
      <c r="IK160" s="2">
        <v>179800</v>
      </c>
      <c r="IL160" s="2">
        <v>154700</v>
      </c>
      <c r="IM160" s="2">
        <v>342600</v>
      </c>
      <c r="IN160" s="2">
        <v>174500</v>
      </c>
      <c r="IO160" s="2">
        <v>197900</v>
      </c>
      <c r="IP160" s="2">
        <v>269700</v>
      </c>
      <c r="IQ160" s="2">
        <v>247100</v>
      </c>
      <c r="IR160" s="2">
        <v>432100</v>
      </c>
      <c r="IS160" s="2">
        <v>481500</v>
      </c>
      <c r="IT160" s="2">
        <v>263600</v>
      </c>
    </row>
    <row r="161" spans="1:254" ht="15.9" customHeight="1">
      <c r="A161" s="390" t="s">
        <v>316</v>
      </c>
      <c r="B161" s="46" t="s">
        <v>317</v>
      </c>
      <c r="C161" s="50">
        <v>38500</v>
      </c>
      <c r="D161" s="16">
        <v>-65500</v>
      </c>
      <c r="E161" s="21">
        <v>104000</v>
      </c>
      <c r="F161" s="21">
        <v>176700</v>
      </c>
      <c r="G161" s="21">
        <v>183500</v>
      </c>
      <c r="H161" s="21">
        <v>364000</v>
      </c>
      <c r="I161" s="21">
        <v>322900</v>
      </c>
      <c r="J161" s="21">
        <v>305300</v>
      </c>
      <c r="K161" s="21">
        <v>546000</v>
      </c>
      <c r="L161" s="21">
        <v>231500</v>
      </c>
      <c r="M161" s="21">
        <v>227700</v>
      </c>
      <c r="N161" s="21">
        <v>161600</v>
      </c>
      <c r="O161" s="21">
        <v>188800</v>
      </c>
      <c r="P161" s="21">
        <v>160100</v>
      </c>
      <c r="Q161" s="21">
        <v>152500</v>
      </c>
      <c r="R161" s="21">
        <v>151400</v>
      </c>
      <c r="S161" s="21">
        <v>151800</v>
      </c>
      <c r="T161" s="21">
        <v>110500</v>
      </c>
      <c r="U161" s="21">
        <v>130000</v>
      </c>
      <c r="V161" s="21">
        <v>135000</v>
      </c>
      <c r="W161" s="21">
        <v>138100</v>
      </c>
      <c r="X161" s="21">
        <v>125200</v>
      </c>
      <c r="Y161" s="21">
        <v>98700</v>
      </c>
      <c r="Z161" s="21">
        <v>127200</v>
      </c>
      <c r="AA161" s="21">
        <v>104000</v>
      </c>
      <c r="AB161" s="21">
        <v>124700</v>
      </c>
      <c r="AC161" s="21">
        <v>127700</v>
      </c>
      <c r="AD161" s="21">
        <v>122100</v>
      </c>
      <c r="AE161" s="21">
        <v>200200</v>
      </c>
      <c r="AF161" s="21">
        <v>280500</v>
      </c>
      <c r="AG161" s="21">
        <v>138300</v>
      </c>
      <c r="AH161" s="21">
        <v>104000</v>
      </c>
      <c r="AI161" s="21">
        <v>157200</v>
      </c>
      <c r="AJ161" s="21">
        <v>189900</v>
      </c>
      <c r="AK161" s="21">
        <v>195300</v>
      </c>
      <c r="AL161" s="21">
        <v>200500</v>
      </c>
      <c r="AM161" s="21">
        <v>143900</v>
      </c>
      <c r="AN161" s="21">
        <v>181300</v>
      </c>
      <c r="AO161" s="21">
        <v>168800</v>
      </c>
      <c r="AP161" s="21">
        <v>116800</v>
      </c>
      <c r="AQ161" s="21">
        <v>231200</v>
      </c>
      <c r="AR161" s="21">
        <v>144500</v>
      </c>
      <c r="AS161" s="21">
        <v>148900</v>
      </c>
      <c r="AT161" s="21">
        <v>115300</v>
      </c>
      <c r="AU161" s="21">
        <v>165000</v>
      </c>
      <c r="AV161" s="21">
        <v>153800</v>
      </c>
      <c r="AW161" s="21">
        <v>157900</v>
      </c>
      <c r="AX161" s="21">
        <v>159400</v>
      </c>
      <c r="AY161" s="21">
        <v>164100</v>
      </c>
      <c r="AZ161" s="21">
        <v>547900</v>
      </c>
      <c r="BA161" s="21">
        <v>286700</v>
      </c>
      <c r="BB161" s="21">
        <v>216400</v>
      </c>
      <c r="BC161" s="21">
        <v>157100</v>
      </c>
      <c r="BD161" s="21">
        <v>214300</v>
      </c>
      <c r="BE161" s="21">
        <v>207500</v>
      </c>
      <c r="BF161" s="21">
        <v>209200</v>
      </c>
      <c r="BG161" s="21">
        <v>216700</v>
      </c>
      <c r="BH161" s="21">
        <v>310200</v>
      </c>
      <c r="BI161" s="21">
        <v>295700</v>
      </c>
      <c r="BJ161" s="21">
        <v>338200</v>
      </c>
      <c r="BK161" s="21">
        <v>246400</v>
      </c>
      <c r="BL161" s="21">
        <v>220200</v>
      </c>
      <c r="BM161" s="2">
        <v>172500</v>
      </c>
      <c r="BN161" s="2">
        <v>194800</v>
      </c>
      <c r="BO161" s="2">
        <v>168500</v>
      </c>
      <c r="BP161" s="2">
        <v>170200</v>
      </c>
      <c r="BQ161" s="2">
        <v>253100</v>
      </c>
      <c r="BR161" s="2">
        <v>277400</v>
      </c>
      <c r="BS161" s="2">
        <v>292800</v>
      </c>
      <c r="BT161" s="2">
        <v>397900</v>
      </c>
      <c r="BU161" s="2">
        <v>1087000</v>
      </c>
      <c r="BV161" s="2">
        <v>241900</v>
      </c>
      <c r="BW161" s="2">
        <v>144100</v>
      </c>
      <c r="BX161" s="2">
        <v>164900</v>
      </c>
      <c r="BY161" s="2">
        <v>283000</v>
      </c>
      <c r="BZ161" s="2">
        <v>219700</v>
      </c>
      <c r="CA161" s="2">
        <v>121200</v>
      </c>
      <c r="CB161" s="2">
        <v>135100</v>
      </c>
      <c r="CC161" s="2">
        <v>162000</v>
      </c>
      <c r="CD161" s="2">
        <v>192700</v>
      </c>
      <c r="CE161" s="2">
        <v>180500</v>
      </c>
      <c r="CF161" s="2">
        <v>163000</v>
      </c>
      <c r="CG161" s="2">
        <v>120600</v>
      </c>
      <c r="CH161" s="2">
        <v>185400</v>
      </c>
      <c r="CI161" s="2">
        <v>127300</v>
      </c>
      <c r="CJ161" s="2">
        <v>148600</v>
      </c>
      <c r="CK161" s="2">
        <v>245100</v>
      </c>
      <c r="CL161" s="2">
        <v>539200</v>
      </c>
      <c r="CM161" s="2">
        <v>351400</v>
      </c>
      <c r="CN161" s="2">
        <v>218400</v>
      </c>
      <c r="CO161" s="2">
        <v>561100</v>
      </c>
      <c r="CP161" s="2">
        <v>451400</v>
      </c>
      <c r="CQ161" s="2">
        <v>230100</v>
      </c>
      <c r="CR161" s="2">
        <v>160100</v>
      </c>
      <c r="CS161" s="2">
        <v>151000</v>
      </c>
      <c r="CT161" s="2">
        <v>288000</v>
      </c>
      <c r="CU161" s="2">
        <v>295900</v>
      </c>
      <c r="CV161" s="2">
        <v>235100</v>
      </c>
      <c r="CW161" s="2">
        <v>199200</v>
      </c>
      <c r="CX161" s="2">
        <v>217100</v>
      </c>
      <c r="CY161" s="2">
        <v>326500</v>
      </c>
      <c r="CZ161" s="2">
        <v>355600</v>
      </c>
      <c r="DA161" s="2">
        <v>182900</v>
      </c>
      <c r="DB161" s="2">
        <v>172000</v>
      </c>
      <c r="DC161" s="2">
        <v>248200</v>
      </c>
      <c r="DD161" s="2">
        <v>172400</v>
      </c>
      <c r="DE161" s="2">
        <v>230400</v>
      </c>
      <c r="DF161" s="2">
        <v>458500</v>
      </c>
      <c r="DG161" s="2">
        <v>362000</v>
      </c>
      <c r="DH161" s="2">
        <v>317500</v>
      </c>
      <c r="DI161" s="2">
        <v>329400</v>
      </c>
      <c r="DJ161" s="2">
        <v>218800</v>
      </c>
      <c r="DK161" s="2">
        <v>215300</v>
      </c>
      <c r="DL161" s="2">
        <v>257000</v>
      </c>
      <c r="DM161" s="2">
        <v>194700</v>
      </c>
      <c r="DN161" s="2">
        <v>184200</v>
      </c>
      <c r="DO161" s="2">
        <v>139700</v>
      </c>
      <c r="DP161" s="2">
        <v>193700</v>
      </c>
      <c r="DQ161" s="2">
        <v>333300</v>
      </c>
      <c r="DR161" s="2">
        <v>278000</v>
      </c>
      <c r="DS161" s="2">
        <v>218900</v>
      </c>
      <c r="DT161" s="2">
        <v>174800</v>
      </c>
      <c r="DU161" s="2">
        <v>205800</v>
      </c>
      <c r="DV161" s="2">
        <v>127500</v>
      </c>
      <c r="DW161" s="2">
        <v>161100</v>
      </c>
      <c r="DX161" s="2">
        <v>232500</v>
      </c>
      <c r="DY161" s="2">
        <v>273800</v>
      </c>
      <c r="DZ161" s="2">
        <v>494700</v>
      </c>
      <c r="EA161" s="2">
        <v>153000</v>
      </c>
      <c r="EB161" s="2">
        <v>194000</v>
      </c>
      <c r="EC161" s="2">
        <v>152500</v>
      </c>
      <c r="ED161" s="2">
        <v>116300</v>
      </c>
      <c r="EE161" s="2">
        <v>155800</v>
      </c>
      <c r="EF161" s="2">
        <v>115900</v>
      </c>
      <c r="EG161" s="2">
        <v>146800</v>
      </c>
      <c r="EH161" s="2">
        <v>195200</v>
      </c>
      <c r="EI161" s="2">
        <v>124900</v>
      </c>
      <c r="EJ161" s="2">
        <v>118100</v>
      </c>
      <c r="EK161" s="2">
        <v>144200</v>
      </c>
      <c r="EL161" s="2">
        <v>190800</v>
      </c>
      <c r="EM161" s="2">
        <v>268900</v>
      </c>
      <c r="EN161" s="2">
        <v>296800</v>
      </c>
      <c r="EO161" s="2">
        <v>206200</v>
      </c>
      <c r="EP161" s="2">
        <v>303400</v>
      </c>
      <c r="EQ161" s="2">
        <v>499600</v>
      </c>
      <c r="ER161" s="2">
        <v>434000</v>
      </c>
      <c r="ES161" s="2">
        <v>517500</v>
      </c>
      <c r="ET161" s="2">
        <v>355500</v>
      </c>
      <c r="EU161" s="2">
        <v>371400</v>
      </c>
      <c r="EV161" s="2">
        <v>275900</v>
      </c>
      <c r="EW161" s="2">
        <v>204300</v>
      </c>
      <c r="EX161" s="2">
        <v>254700</v>
      </c>
      <c r="EY161" s="2">
        <v>377100</v>
      </c>
      <c r="EZ161" s="2">
        <v>500800</v>
      </c>
      <c r="FA161" s="2">
        <v>868900</v>
      </c>
      <c r="FB161" s="2">
        <v>573900</v>
      </c>
      <c r="FC161" s="2">
        <v>185800</v>
      </c>
      <c r="FD161" s="2">
        <v>159100</v>
      </c>
      <c r="FE161" s="2">
        <v>182900</v>
      </c>
      <c r="FF161" s="2">
        <v>97200</v>
      </c>
      <c r="FG161" s="2">
        <v>112200</v>
      </c>
      <c r="FH161" s="2">
        <v>152600</v>
      </c>
      <c r="FI161" s="2">
        <v>133300</v>
      </c>
      <c r="FJ161" s="2">
        <v>165700</v>
      </c>
      <c r="FK161" s="2">
        <v>87600</v>
      </c>
      <c r="FL161" s="2">
        <v>96700</v>
      </c>
      <c r="FM161" s="2">
        <v>138100</v>
      </c>
      <c r="FN161" s="2">
        <v>106400</v>
      </c>
      <c r="FO161" s="2">
        <v>130300</v>
      </c>
      <c r="FP161" s="2">
        <v>107700</v>
      </c>
      <c r="FQ161" s="2">
        <v>103600</v>
      </c>
      <c r="FR161" s="2">
        <v>223500</v>
      </c>
      <c r="FS161" s="2">
        <v>176700</v>
      </c>
      <c r="FT161" s="2">
        <v>169800</v>
      </c>
      <c r="FU161" s="2">
        <v>94600</v>
      </c>
      <c r="FV161" s="2">
        <v>80200</v>
      </c>
      <c r="FW161" s="2">
        <v>128900</v>
      </c>
      <c r="FX161" s="2">
        <v>98400</v>
      </c>
      <c r="FY161" s="2">
        <v>105000</v>
      </c>
      <c r="FZ161" s="2">
        <v>78400</v>
      </c>
      <c r="GA161" s="2">
        <v>103200</v>
      </c>
      <c r="GB161" s="2">
        <v>78500</v>
      </c>
      <c r="GC161" s="2">
        <v>114400</v>
      </c>
      <c r="GD161" s="2">
        <v>148000</v>
      </c>
      <c r="GE161" s="2">
        <v>149200</v>
      </c>
      <c r="GF161" s="2">
        <v>230700</v>
      </c>
      <c r="GG161" s="2">
        <v>181100</v>
      </c>
      <c r="GH161" s="2">
        <v>208000</v>
      </c>
      <c r="GI161" s="2">
        <v>545000</v>
      </c>
      <c r="GJ161" s="2">
        <v>392400</v>
      </c>
      <c r="GK161" s="2">
        <v>253200</v>
      </c>
      <c r="GL161" s="2">
        <v>401400</v>
      </c>
      <c r="GM161" s="2">
        <v>286900</v>
      </c>
      <c r="GN161" s="2">
        <v>361000</v>
      </c>
      <c r="GO161" s="2">
        <v>153500</v>
      </c>
      <c r="GP161" s="2">
        <v>151600</v>
      </c>
      <c r="GQ161" s="2">
        <v>203100</v>
      </c>
      <c r="GR161" s="2">
        <v>130800</v>
      </c>
      <c r="GS161" s="2">
        <v>141400</v>
      </c>
      <c r="GT161" s="2">
        <v>170800</v>
      </c>
      <c r="GU161" s="2">
        <v>313000</v>
      </c>
      <c r="GV161" s="2">
        <v>245800</v>
      </c>
      <c r="GW161" s="2">
        <v>260400</v>
      </c>
      <c r="GX161" s="2">
        <v>159600</v>
      </c>
      <c r="GY161" s="2">
        <v>136500</v>
      </c>
      <c r="GZ161" s="2">
        <v>206100</v>
      </c>
      <c r="HA161" s="2">
        <v>96000</v>
      </c>
      <c r="HB161" s="2">
        <v>259300</v>
      </c>
      <c r="HC161" s="2">
        <v>225400</v>
      </c>
      <c r="HD161" s="2">
        <v>171900</v>
      </c>
      <c r="HE161" s="2">
        <v>183400</v>
      </c>
      <c r="HF161" s="2">
        <v>243100</v>
      </c>
      <c r="HG161" s="2">
        <v>126300</v>
      </c>
      <c r="HH161" s="2">
        <v>134300</v>
      </c>
      <c r="HI161" s="2">
        <v>107000</v>
      </c>
      <c r="HJ161" s="2">
        <v>305500</v>
      </c>
      <c r="HK161" s="2">
        <v>153500</v>
      </c>
      <c r="HL161" s="2">
        <v>233500</v>
      </c>
      <c r="HM161" s="2">
        <v>218500</v>
      </c>
      <c r="HN161" s="2">
        <v>182300</v>
      </c>
      <c r="HO161" s="2">
        <v>171700</v>
      </c>
      <c r="HP161" s="2">
        <v>101900</v>
      </c>
      <c r="HQ161" s="2">
        <v>135500</v>
      </c>
      <c r="HR161" s="2">
        <v>150800</v>
      </c>
      <c r="HS161" s="2">
        <v>146500</v>
      </c>
      <c r="HT161" s="2">
        <v>172600</v>
      </c>
      <c r="HU161" s="2">
        <v>182500</v>
      </c>
      <c r="HV161" s="2">
        <v>121800</v>
      </c>
      <c r="HW161" s="2">
        <v>230100</v>
      </c>
      <c r="HX161" s="2">
        <v>116400</v>
      </c>
      <c r="HY161" s="2">
        <v>93400</v>
      </c>
      <c r="HZ161" s="2">
        <v>158600</v>
      </c>
      <c r="IA161" s="2">
        <v>237400</v>
      </c>
      <c r="IB161" s="2">
        <v>167400</v>
      </c>
      <c r="IC161" s="2">
        <v>139800</v>
      </c>
      <c r="ID161" s="2">
        <v>112700</v>
      </c>
      <c r="IE161" s="2">
        <v>183800</v>
      </c>
      <c r="IF161" s="2">
        <v>217400</v>
      </c>
      <c r="IG161" s="2">
        <v>168800</v>
      </c>
      <c r="IH161" s="2">
        <v>238700</v>
      </c>
      <c r="II161" s="2">
        <v>156400</v>
      </c>
      <c r="IJ161" s="2">
        <v>212600</v>
      </c>
      <c r="IK161" s="2">
        <v>323100</v>
      </c>
      <c r="IL161" s="2">
        <v>136200</v>
      </c>
      <c r="IM161" s="2">
        <v>120300</v>
      </c>
      <c r="IN161" s="2">
        <v>173400</v>
      </c>
      <c r="IO161" s="2">
        <v>109900</v>
      </c>
      <c r="IP161" s="2">
        <v>189000</v>
      </c>
      <c r="IQ161" s="2">
        <v>190500</v>
      </c>
      <c r="IR161" s="2">
        <v>169400</v>
      </c>
      <c r="IS161" s="2">
        <v>252700</v>
      </c>
      <c r="IT161" s="2">
        <v>409300</v>
      </c>
    </row>
    <row r="162" spans="1:254" ht="15.9" customHeight="1">
      <c r="A162" s="390" t="s">
        <v>318</v>
      </c>
      <c r="B162" s="46" t="s">
        <v>319</v>
      </c>
      <c r="C162" s="50">
        <v>600</v>
      </c>
      <c r="D162" s="16">
        <v>100</v>
      </c>
      <c r="E162" s="21">
        <v>500</v>
      </c>
      <c r="F162" s="21">
        <v>300</v>
      </c>
      <c r="G162" s="21">
        <v>1400</v>
      </c>
      <c r="H162" s="21">
        <v>1200</v>
      </c>
      <c r="I162" s="21">
        <v>500</v>
      </c>
      <c r="J162" s="21">
        <v>900</v>
      </c>
      <c r="K162" s="21">
        <v>2200</v>
      </c>
      <c r="L162" s="21">
        <v>800</v>
      </c>
      <c r="M162" s="21">
        <v>5100</v>
      </c>
      <c r="N162" s="21">
        <v>6300</v>
      </c>
      <c r="O162" s="21">
        <v>2600</v>
      </c>
      <c r="P162" s="21">
        <v>800</v>
      </c>
      <c r="Q162" s="21">
        <v>1400</v>
      </c>
      <c r="R162" s="21">
        <v>3400</v>
      </c>
      <c r="S162" s="21">
        <v>500</v>
      </c>
      <c r="T162" s="21">
        <v>1600</v>
      </c>
      <c r="U162" s="21">
        <v>1100</v>
      </c>
      <c r="V162" s="21">
        <v>1400</v>
      </c>
      <c r="W162" s="21">
        <v>200</v>
      </c>
      <c r="X162" s="21">
        <v>400</v>
      </c>
      <c r="Y162" s="21">
        <v>900</v>
      </c>
      <c r="Z162" s="21">
        <v>1300</v>
      </c>
      <c r="AA162" s="21">
        <v>900</v>
      </c>
      <c r="AB162" s="21">
        <v>300</v>
      </c>
      <c r="AC162" s="21">
        <v>600</v>
      </c>
      <c r="AD162" s="21">
        <v>700</v>
      </c>
      <c r="AE162" s="21">
        <v>300</v>
      </c>
      <c r="AF162" s="21">
        <v>700</v>
      </c>
      <c r="AG162" s="21">
        <v>2400</v>
      </c>
      <c r="AH162" s="21">
        <v>1700</v>
      </c>
      <c r="AI162" s="21">
        <v>1300</v>
      </c>
      <c r="AJ162" s="21">
        <v>1900</v>
      </c>
      <c r="AK162" s="21">
        <v>2000</v>
      </c>
      <c r="AL162" s="21">
        <v>2100</v>
      </c>
      <c r="AM162" s="21">
        <v>1500</v>
      </c>
      <c r="AN162" s="21">
        <v>1700</v>
      </c>
      <c r="AO162" s="21">
        <v>3800</v>
      </c>
      <c r="AP162" s="21">
        <v>1900</v>
      </c>
      <c r="AQ162" s="21">
        <v>600</v>
      </c>
      <c r="AR162" s="21">
        <v>800</v>
      </c>
      <c r="AS162" s="21">
        <v>600</v>
      </c>
      <c r="AT162" s="21">
        <v>200</v>
      </c>
      <c r="AU162" s="21">
        <v>1800</v>
      </c>
      <c r="AV162" s="21">
        <v>300</v>
      </c>
      <c r="AW162" s="21">
        <v>700</v>
      </c>
      <c r="AX162" s="21">
        <v>300</v>
      </c>
      <c r="AY162" s="21">
        <v>1200</v>
      </c>
      <c r="AZ162" s="21">
        <v>2700</v>
      </c>
      <c r="BA162" s="21">
        <v>2100</v>
      </c>
      <c r="BB162" s="21">
        <v>3400</v>
      </c>
      <c r="BC162" s="21">
        <v>1900</v>
      </c>
      <c r="BD162" s="21">
        <v>1500</v>
      </c>
      <c r="BE162" s="21">
        <v>3100</v>
      </c>
      <c r="BF162" s="21">
        <v>1600</v>
      </c>
      <c r="BG162" s="21">
        <v>2800</v>
      </c>
      <c r="BH162" s="21">
        <v>1900</v>
      </c>
      <c r="BI162" s="21">
        <v>1600</v>
      </c>
      <c r="BJ162" s="21">
        <v>2200</v>
      </c>
      <c r="BK162" s="21">
        <v>2500</v>
      </c>
      <c r="BL162" s="21">
        <v>1700</v>
      </c>
      <c r="BM162" s="2">
        <v>1100</v>
      </c>
      <c r="BN162" s="2">
        <v>1000</v>
      </c>
      <c r="BO162" s="2">
        <v>1500</v>
      </c>
      <c r="BP162" s="2">
        <v>1700</v>
      </c>
      <c r="BQ162" s="2">
        <v>2100</v>
      </c>
      <c r="BR162" s="2">
        <v>8000</v>
      </c>
      <c r="BS162" s="2">
        <v>17200</v>
      </c>
      <c r="BT162" s="2">
        <v>1500</v>
      </c>
      <c r="BU162" s="2">
        <v>1900</v>
      </c>
      <c r="BV162" s="2">
        <v>4200</v>
      </c>
      <c r="BW162" s="2">
        <v>1600</v>
      </c>
      <c r="BX162" s="2">
        <v>1900</v>
      </c>
      <c r="BY162" s="2">
        <v>900</v>
      </c>
      <c r="BZ162" s="2">
        <v>700</v>
      </c>
      <c r="CA162" s="2">
        <v>300</v>
      </c>
      <c r="CB162" s="2">
        <v>1200</v>
      </c>
      <c r="CC162" s="2">
        <v>4900</v>
      </c>
      <c r="CD162" s="2">
        <v>4500</v>
      </c>
      <c r="CE162" s="2">
        <v>2300</v>
      </c>
      <c r="CF162" s="2">
        <v>1700</v>
      </c>
      <c r="CG162" s="2">
        <v>1300</v>
      </c>
      <c r="CH162" s="2">
        <v>6900</v>
      </c>
      <c r="CI162" s="2">
        <v>1800</v>
      </c>
      <c r="CJ162" s="2">
        <v>1300</v>
      </c>
      <c r="CK162" s="2">
        <v>600</v>
      </c>
      <c r="CL162" s="2">
        <v>7300</v>
      </c>
      <c r="CM162" s="2">
        <v>7700</v>
      </c>
      <c r="CN162" s="2">
        <v>8300</v>
      </c>
      <c r="CO162" s="2">
        <v>10400</v>
      </c>
      <c r="CP162" s="2">
        <v>14600</v>
      </c>
      <c r="CQ162" s="2">
        <v>4000</v>
      </c>
      <c r="CR162" s="2">
        <v>4200</v>
      </c>
      <c r="CS162" s="2">
        <v>3100</v>
      </c>
      <c r="CT162" s="2">
        <v>4700</v>
      </c>
      <c r="CU162" s="2">
        <v>4500</v>
      </c>
      <c r="CV162" s="2">
        <v>8500</v>
      </c>
      <c r="CW162" s="2">
        <v>9400</v>
      </c>
      <c r="CX162" s="2">
        <v>3800</v>
      </c>
      <c r="CY162" s="2">
        <v>2700</v>
      </c>
      <c r="CZ162" s="2">
        <v>2800</v>
      </c>
      <c r="DA162" s="2">
        <v>2100</v>
      </c>
      <c r="DB162" s="2">
        <v>3600</v>
      </c>
      <c r="DC162" s="2">
        <v>11400</v>
      </c>
      <c r="DD162" s="2">
        <v>4700</v>
      </c>
      <c r="DE162" s="2">
        <v>5700</v>
      </c>
      <c r="DF162" s="2">
        <v>10000</v>
      </c>
      <c r="DG162" s="2">
        <v>4200</v>
      </c>
      <c r="DH162" s="2">
        <v>7500</v>
      </c>
      <c r="DI162" s="2">
        <v>8200</v>
      </c>
      <c r="DJ162" s="2">
        <v>5900</v>
      </c>
      <c r="DK162" s="2">
        <v>5900</v>
      </c>
      <c r="DL162" s="2">
        <v>9400</v>
      </c>
      <c r="DM162" s="2">
        <v>6100</v>
      </c>
      <c r="DN162" s="2">
        <v>6200</v>
      </c>
      <c r="DO162" s="2">
        <v>9800</v>
      </c>
      <c r="DP162" s="2">
        <v>8200</v>
      </c>
      <c r="DQ162" s="2">
        <v>17900</v>
      </c>
      <c r="DR162" s="2">
        <v>12400</v>
      </c>
      <c r="DS162" s="2">
        <v>9200</v>
      </c>
      <c r="DT162" s="2">
        <v>10500</v>
      </c>
      <c r="DU162" s="2">
        <v>14500</v>
      </c>
      <c r="DV162" s="2">
        <v>33100</v>
      </c>
      <c r="DW162" s="2">
        <v>12300</v>
      </c>
      <c r="DX162" s="2">
        <v>17100</v>
      </c>
      <c r="DY162" s="2">
        <v>9600</v>
      </c>
      <c r="DZ162" s="2">
        <v>32400</v>
      </c>
      <c r="EA162" s="2">
        <v>98100</v>
      </c>
      <c r="EB162" s="2">
        <v>11500</v>
      </c>
      <c r="EC162" s="2">
        <v>8600</v>
      </c>
      <c r="ED162" s="2">
        <v>8400</v>
      </c>
      <c r="EE162" s="2">
        <v>11800</v>
      </c>
      <c r="EF162" s="2">
        <v>8600</v>
      </c>
      <c r="EG162" s="2">
        <v>4800</v>
      </c>
      <c r="EH162" s="2">
        <v>13900</v>
      </c>
      <c r="EI162" s="2">
        <v>10600</v>
      </c>
      <c r="EJ162" s="2">
        <v>4300</v>
      </c>
      <c r="EK162" s="2">
        <v>4600</v>
      </c>
      <c r="EL162" s="2">
        <v>3300</v>
      </c>
      <c r="EM162" s="2">
        <v>4200</v>
      </c>
      <c r="EN162" s="2">
        <v>4900</v>
      </c>
      <c r="EO162" s="2">
        <v>5200</v>
      </c>
      <c r="EP162" s="2">
        <v>2800</v>
      </c>
      <c r="EQ162" s="2">
        <v>6300</v>
      </c>
      <c r="ER162" s="2">
        <v>2600</v>
      </c>
      <c r="ES162" s="2">
        <v>4000</v>
      </c>
      <c r="ET162" s="2">
        <v>4300</v>
      </c>
      <c r="EU162" s="2">
        <v>4200</v>
      </c>
      <c r="EV162" s="2">
        <v>4300</v>
      </c>
      <c r="EW162" s="2">
        <v>6200</v>
      </c>
      <c r="EX162" s="2">
        <v>1900</v>
      </c>
      <c r="EY162" s="2">
        <v>3200</v>
      </c>
      <c r="EZ162" s="2">
        <v>2200</v>
      </c>
      <c r="FA162" s="2">
        <v>4600</v>
      </c>
      <c r="FB162" s="2">
        <v>1600</v>
      </c>
      <c r="FC162" s="2">
        <v>2400</v>
      </c>
      <c r="FD162" s="2">
        <v>1500</v>
      </c>
      <c r="FE162" s="2">
        <v>3600</v>
      </c>
      <c r="FF162" s="2">
        <v>11100</v>
      </c>
      <c r="FG162" s="2">
        <v>4800</v>
      </c>
      <c r="FH162" s="2">
        <v>1500</v>
      </c>
      <c r="FI162" s="2">
        <v>3800</v>
      </c>
      <c r="FJ162" s="2">
        <v>6700</v>
      </c>
      <c r="FK162" s="2">
        <v>1500</v>
      </c>
      <c r="FL162" s="2">
        <v>1800</v>
      </c>
      <c r="FM162" s="2">
        <v>1000</v>
      </c>
      <c r="FN162" s="2">
        <v>2600</v>
      </c>
      <c r="FO162" s="2">
        <v>3300</v>
      </c>
      <c r="FP162" s="2">
        <v>1100</v>
      </c>
      <c r="FQ162" s="2">
        <v>3900</v>
      </c>
      <c r="FR162" s="2">
        <v>3300</v>
      </c>
      <c r="FS162" s="2">
        <v>5400</v>
      </c>
      <c r="FT162" s="2">
        <v>2200</v>
      </c>
      <c r="FU162" s="2">
        <v>4700</v>
      </c>
      <c r="FV162" s="2">
        <v>5300</v>
      </c>
      <c r="FW162" s="2">
        <v>12300</v>
      </c>
      <c r="FX162" s="2">
        <v>3200</v>
      </c>
      <c r="FY162" s="2">
        <v>4600</v>
      </c>
      <c r="FZ162" s="2">
        <v>5700</v>
      </c>
      <c r="GA162" s="2">
        <v>7500</v>
      </c>
      <c r="GB162" s="2">
        <v>1400</v>
      </c>
      <c r="GC162" s="2">
        <v>3700</v>
      </c>
      <c r="GD162" s="2">
        <v>10300</v>
      </c>
      <c r="GE162" s="2">
        <v>11500</v>
      </c>
      <c r="GF162" s="2">
        <v>12700</v>
      </c>
      <c r="GG162" s="2">
        <v>26200</v>
      </c>
      <c r="GH162" s="2">
        <v>31900</v>
      </c>
      <c r="GI162" s="2">
        <v>9800</v>
      </c>
      <c r="GJ162" s="2">
        <v>3600</v>
      </c>
      <c r="GK162" s="2">
        <v>3600</v>
      </c>
      <c r="GL162" s="2">
        <v>2600</v>
      </c>
      <c r="GM162" s="2">
        <v>4100</v>
      </c>
      <c r="GN162" s="2">
        <v>3800</v>
      </c>
      <c r="GO162" s="2">
        <v>2900</v>
      </c>
      <c r="GP162" s="2">
        <v>13600</v>
      </c>
      <c r="GQ162" s="2">
        <v>16700</v>
      </c>
      <c r="GR162" s="2">
        <v>5400</v>
      </c>
      <c r="GS162" s="2">
        <v>10900</v>
      </c>
      <c r="GT162" s="2">
        <v>8700</v>
      </c>
      <c r="GU162" s="2">
        <v>9600</v>
      </c>
      <c r="GV162" s="2">
        <v>11600</v>
      </c>
      <c r="GW162" s="2">
        <v>7000</v>
      </c>
      <c r="GX162" s="2">
        <v>24700</v>
      </c>
      <c r="GY162" s="2">
        <v>44700</v>
      </c>
      <c r="GZ162" s="2">
        <v>3000</v>
      </c>
      <c r="HA162" s="2">
        <v>1600</v>
      </c>
      <c r="HB162" s="2">
        <v>1600</v>
      </c>
      <c r="HC162" s="2">
        <v>9500</v>
      </c>
      <c r="HD162" s="2">
        <v>700</v>
      </c>
      <c r="HE162" s="2">
        <v>1900</v>
      </c>
      <c r="HF162" s="2">
        <v>5400</v>
      </c>
      <c r="HG162" s="2">
        <v>2600</v>
      </c>
      <c r="HH162" s="2">
        <v>2400</v>
      </c>
      <c r="HI162" s="2">
        <v>4100</v>
      </c>
      <c r="HJ162" s="2">
        <v>6100</v>
      </c>
      <c r="HK162" s="2">
        <v>2600</v>
      </c>
      <c r="HL162" s="2">
        <v>5000</v>
      </c>
      <c r="HM162" s="2">
        <v>3800</v>
      </c>
      <c r="HN162" s="2">
        <v>1500</v>
      </c>
      <c r="HO162" s="2">
        <v>1400</v>
      </c>
      <c r="HP162" s="2">
        <v>5900</v>
      </c>
      <c r="HQ162" s="2">
        <v>7500</v>
      </c>
      <c r="HR162" s="2">
        <v>14200</v>
      </c>
      <c r="HS162" s="2">
        <v>1700</v>
      </c>
      <c r="HT162" s="2">
        <v>5200</v>
      </c>
      <c r="HU162" s="2">
        <v>3800</v>
      </c>
      <c r="HV162" s="2">
        <v>15000</v>
      </c>
      <c r="HW162" s="2">
        <v>3300</v>
      </c>
      <c r="HX162" s="2">
        <v>3000</v>
      </c>
      <c r="HY162" s="2">
        <v>3900</v>
      </c>
      <c r="HZ162" s="2">
        <v>1800</v>
      </c>
      <c r="IA162" s="2">
        <v>2700</v>
      </c>
      <c r="IB162" s="2">
        <v>2300</v>
      </c>
      <c r="IC162" s="2">
        <v>3800</v>
      </c>
      <c r="ID162" s="2">
        <v>3600</v>
      </c>
      <c r="IE162" s="2">
        <v>5500</v>
      </c>
      <c r="IF162" s="2">
        <v>6000</v>
      </c>
      <c r="IG162" s="2">
        <v>13500</v>
      </c>
      <c r="IH162" s="2">
        <v>10400</v>
      </c>
      <c r="II162" s="2">
        <v>5400</v>
      </c>
      <c r="IJ162" s="2">
        <v>5700</v>
      </c>
      <c r="IK162" s="2">
        <v>11100</v>
      </c>
      <c r="IL162" s="2">
        <v>4500</v>
      </c>
      <c r="IM162" s="2">
        <v>3900</v>
      </c>
      <c r="IN162" s="2">
        <v>10100</v>
      </c>
      <c r="IO162" s="2">
        <v>11200</v>
      </c>
      <c r="IP162" s="2">
        <v>9400</v>
      </c>
      <c r="IQ162" s="2">
        <v>33900</v>
      </c>
      <c r="IR162" s="2">
        <v>43500</v>
      </c>
      <c r="IS162" s="2">
        <v>800</v>
      </c>
      <c r="IT162" s="2">
        <v>3600</v>
      </c>
    </row>
    <row r="163" spans="1:254" ht="15.9" customHeight="1">
      <c r="A163" s="390" t="s">
        <v>320</v>
      </c>
      <c r="B163" s="46" t="s">
        <v>321</v>
      </c>
      <c r="C163" s="50">
        <v>77300</v>
      </c>
      <c r="D163" s="16">
        <v>17400</v>
      </c>
      <c r="E163" s="21">
        <v>59900</v>
      </c>
      <c r="F163" s="21">
        <v>90500</v>
      </c>
      <c r="G163" s="21">
        <v>68800</v>
      </c>
      <c r="H163" s="21">
        <v>155600</v>
      </c>
      <c r="I163" s="21">
        <v>119600</v>
      </c>
      <c r="J163" s="21">
        <v>197600</v>
      </c>
      <c r="K163" s="21">
        <v>271600</v>
      </c>
      <c r="L163" s="21">
        <v>931500</v>
      </c>
      <c r="M163" s="21">
        <v>90800</v>
      </c>
      <c r="N163" s="21">
        <v>45800</v>
      </c>
      <c r="O163" s="21">
        <v>39200</v>
      </c>
      <c r="P163" s="21">
        <v>49200</v>
      </c>
      <c r="Q163" s="21">
        <v>94400</v>
      </c>
      <c r="R163" s="21">
        <v>86700</v>
      </c>
      <c r="S163" s="21">
        <v>38000</v>
      </c>
      <c r="T163" s="21">
        <v>49200</v>
      </c>
      <c r="U163" s="21">
        <v>74200</v>
      </c>
      <c r="V163" s="21">
        <v>56400</v>
      </c>
      <c r="W163" s="21">
        <v>35400</v>
      </c>
      <c r="X163" s="21">
        <v>41300</v>
      </c>
      <c r="Y163" s="21">
        <v>43100</v>
      </c>
      <c r="Z163" s="21">
        <v>42700</v>
      </c>
      <c r="AA163" s="21">
        <v>34000</v>
      </c>
      <c r="AB163" s="21">
        <v>40900</v>
      </c>
      <c r="AC163" s="21">
        <v>38300</v>
      </c>
      <c r="AD163" s="21">
        <v>41300</v>
      </c>
      <c r="AE163" s="21">
        <v>35900</v>
      </c>
      <c r="AF163" s="21">
        <v>56600</v>
      </c>
      <c r="AG163" s="21">
        <v>36500</v>
      </c>
      <c r="AH163" s="21">
        <v>48900</v>
      </c>
      <c r="AI163" s="21">
        <v>68300</v>
      </c>
      <c r="AJ163" s="21">
        <v>62200</v>
      </c>
      <c r="AK163" s="21">
        <v>106300</v>
      </c>
      <c r="AL163" s="21">
        <v>57200</v>
      </c>
      <c r="AM163" s="21">
        <v>64400</v>
      </c>
      <c r="AN163" s="21">
        <v>65400</v>
      </c>
      <c r="AO163" s="21">
        <v>52700</v>
      </c>
      <c r="AP163" s="21">
        <v>60700</v>
      </c>
      <c r="AQ163" s="21">
        <v>89200</v>
      </c>
      <c r="AR163" s="21">
        <v>68400</v>
      </c>
      <c r="AS163" s="21">
        <v>44000</v>
      </c>
      <c r="AT163" s="21">
        <v>47600</v>
      </c>
      <c r="AU163" s="21">
        <v>65000</v>
      </c>
      <c r="AV163" s="21">
        <v>75100</v>
      </c>
      <c r="AW163" s="21">
        <v>40900</v>
      </c>
      <c r="AX163" s="21">
        <v>56600</v>
      </c>
      <c r="AY163" s="21">
        <v>111100</v>
      </c>
      <c r="AZ163" s="21">
        <v>66000</v>
      </c>
      <c r="BA163" s="21">
        <v>53400</v>
      </c>
      <c r="BB163" s="21">
        <v>60000</v>
      </c>
      <c r="BC163" s="21">
        <v>67300</v>
      </c>
      <c r="BD163" s="21">
        <v>65100</v>
      </c>
      <c r="BE163" s="21">
        <v>86000</v>
      </c>
      <c r="BF163" s="21">
        <v>36200</v>
      </c>
      <c r="BG163" s="21">
        <v>46500</v>
      </c>
      <c r="BH163" s="21">
        <v>89600</v>
      </c>
      <c r="BI163" s="21">
        <v>81200</v>
      </c>
      <c r="BJ163" s="21">
        <v>94500</v>
      </c>
      <c r="BK163" s="21">
        <v>48800</v>
      </c>
      <c r="BL163" s="21">
        <v>51000</v>
      </c>
      <c r="BM163" s="2">
        <v>62100</v>
      </c>
      <c r="BN163" s="2">
        <v>119500</v>
      </c>
      <c r="BO163" s="2">
        <v>95500</v>
      </c>
      <c r="BP163" s="2">
        <v>84300</v>
      </c>
      <c r="BQ163" s="2">
        <v>164500</v>
      </c>
      <c r="BR163" s="2">
        <v>265700</v>
      </c>
      <c r="BS163" s="2">
        <v>1081300</v>
      </c>
      <c r="BT163" s="2">
        <v>401700</v>
      </c>
      <c r="BU163" s="2">
        <v>90000</v>
      </c>
      <c r="BV163" s="2">
        <v>62100</v>
      </c>
      <c r="BW163" s="2">
        <v>45900</v>
      </c>
      <c r="BX163" s="2">
        <v>60400</v>
      </c>
      <c r="BY163" s="2">
        <v>52900</v>
      </c>
      <c r="BZ163" s="2">
        <v>29700</v>
      </c>
      <c r="CA163" s="2">
        <v>27600</v>
      </c>
      <c r="CB163" s="2">
        <v>44700</v>
      </c>
      <c r="CC163" s="2">
        <v>68700</v>
      </c>
      <c r="CD163" s="2">
        <v>46000</v>
      </c>
      <c r="CE163" s="2">
        <v>40800</v>
      </c>
      <c r="CF163" s="2">
        <v>36600</v>
      </c>
      <c r="CG163" s="2">
        <v>33600</v>
      </c>
      <c r="CH163" s="2">
        <v>48700</v>
      </c>
      <c r="CI163" s="2">
        <v>36400</v>
      </c>
      <c r="CJ163" s="2">
        <v>26500</v>
      </c>
      <c r="CK163" s="2">
        <v>23100</v>
      </c>
      <c r="CL163" s="2">
        <v>45800</v>
      </c>
      <c r="CM163" s="2">
        <v>46900</v>
      </c>
      <c r="CN163" s="2">
        <v>54600</v>
      </c>
      <c r="CO163" s="2">
        <v>69000</v>
      </c>
      <c r="CP163" s="2">
        <v>56800</v>
      </c>
      <c r="CQ163" s="2">
        <v>43600</v>
      </c>
      <c r="CR163" s="2">
        <v>65100</v>
      </c>
      <c r="CS163" s="2">
        <v>46200</v>
      </c>
      <c r="CT163" s="2">
        <v>119600</v>
      </c>
      <c r="CU163" s="2">
        <v>89200</v>
      </c>
      <c r="CV163" s="2">
        <v>64300</v>
      </c>
      <c r="CW163" s="2">
        <v>37200</v>
      </c>
      <c r="CX163" s="2">
        <v>42100</v>
      </c>
      <c r="CY163" s="2">
        <v>50400</v>
      </c>
      <c r="CZ163" s="2">
        <v>85300</v>
      </c>
      <c r="DA163" s="2">
        <v>64200</v>
      </c>
      <c r="DB163" s="2">
        <v>111600</v>
      </c>
      <c r="DC163" s="2">
        <v>159900</v>
      </c>
      <c r="DD163" s="2">
        <v>73700</v>
      </c>
      <c r="DE163" s="2">
        <v>82800</v>
      </c>
      <c r="DF163" s="2">
        <v>277300</v>
      </c>
      <c r="DG163" s="2">
        <v>180900</v>
      </c>
      <c r="DH163" s="2">
        <v>155100</v>
      </c>
      <c r="DI163" s="2">
        <v>106700</v>
      </c>
      <c r="DJ163" s="2">
        <v>98300</v>
      </c>
      <c r="DK163" s="2">
        <v>133500</v>
      </c>
      <c r="DL163" s="2">
        <v>191400</v>
      </c>
      <c r="DM163" s="2">
        <v>72100</v>
      </c>
      <c r="DN163" s="2">
        <v>47700</v>
      </c>
      <c r="DO163" s="2">
        <v>76200</v>
      </c>
      <c r="DP163" s="2">
        <v>94300</v>
      </c>
      <c r="DQ163" s="2">
        <v>81500</v>
      </c>
      <c r="DR163" s="2">
        <v>173700</v>
      </c>
      <c r="DS163" s="2">
        <v>97800</v>
      </c>
      <c r="DT163" s="2">
        <v>110700</v>
      </c>
      <c r="DU163" s="2">
        <v>198900</v>
      </c>
      <c r="DV163" s="2">
        <v>97700</v>
      </c>
      <c r="DW163" s="2">
        <v>80500</v>
      </c>
      <c r="DX163" s="2">
        <v>87100</v>
      </c>
      <c r="DY163" s="2">
        <v>111900</v>
      </c>
      <c r="DZ163" s="2">
        <v>72100</v>
      </c>
      <c r="EA163" s="2">
        <v>123200</v>
      </c>
      <c r="EB163" s="2">
        <v>200100</v>
      </c>
      <c r="EC163" s="2">
        <v>611700</v>
      </c>
      <c r="ED163" s="2">
        <v>146900</v>
      </c>
      <c r="EE163" s="2">
        <v>102500</v>
      </c>
      <c r="EF163" s="2">
        <v>60900</v>
      </c>
      <c r="EG163" s="2">
        <v>58900</v>
      </c>
      <c r="EH163" s="2">
        <v>82700</v>
      </c>
      <c r="EI163" s="2">
        <v>76700</v>
      </c>
      <c r="EJ163" s="2">
        <v>150600</v>
      </c>
      <c r="EK163" s="2">
        <v>64600</v>
      </c>
      <c r="EL163" s="2">
        <v>70400</v>
      </c>
      <c r="EM163" s="2">
        <v>48600</v>
      </c>
      <c r="EN163" s="2">
        <v>48300</v>
      </c>
      <c r="EO163" s="2">
        <v>39400</v>
      </c>
      <c r="EP163" s="2">
        <v>20600</v>
      </c>
      <c r="EQ163" s="2">
        <v>41500</v>
      </c>
      <c r="ER163" s="2">
        <v>53400</v>
      </c>
      <c r="ES163" s="2">
        <v>39700</v>
      </c>
      <c r="ET163" s="2">
        <v>20500</v>
      </c>
      <c r="EU163" s="2">
        <v>32200</v>
      </c>
      <c r="EV163" s="2">
        <v>27700</v>
      </c>
      <c r="EW163" s="2">
        <v>21400</v>
      </c>
      <c r="EX163" s="2">
        <v>44200</v>
      </c>
      <c r="EY163" s="2">
        <v>64200</v>
      </c>
      <c r="EZ163" s="2">
        <v>68700</v>
      </c>
      <c r="FA163" s="2">
        <v>108600</v>
      </c>
      <c r="FB163" s="2">
        <v>38800</v>
      </c>
      <c r="FC163" s="2">
        <v>45400</v>
      </c>
      <c r="FD163" s="2">
        <v>33900</v>
      </c>
      <c r="FE163" s="2">
        <v>40000</v>
      </c>
      <c r="FF163" s="2">
        <v>47400</v>
      </c>
      <c r="FG163" s="2">
        <v>96400</v>
      </c>
      <c r="FH163" s="2">
        <v>33300</v>
      </c>
      <c r="FI163" s="2">
        <v>22400</v>
      </c>
      <c r="FJ163" s="2">
        <v>37400</v>
      </c>
      <c r="FK163" s="2">
        <v>24600</v>
      </c>
      <c r="FL163" s="2">
        <v>34100</v>
      </c>
      <c r="FM163" s="2">
        <v>58900</v>
      </c>
      <c r="FN163" s="2">
        <v>49900</v>
      </c>
      <c r="FO163" s="2">
        <v>63800</v>
      </c>
      <c r="FP163" s="2">
        <v>49100</v>
      </c>
      <c r="FQ163" s="2">
        <v>52700</v>
      </c>
      <c r="FR163" s="2">
        <v>39400</v>
      </c>
      <c r="FS163" s="2">
        <v>35800</v>
      </c>
      <c r="FT163" s="2">
        <v>61700</v>
      </c>
      <c r="FU163" s="2">
        <v>54200</v>
      </c>
      <c r="FV163" s="2">
        <v>53600</v>
      </c>
      <c r="FW163" s="2">
        <v>93000</v>
      </c>
      <c r="FX163" s="2">
        <v>58900</v>
      </c>
      <c r="FY163" s="2">
        <v>35500</v>
      </c>
      <c r="FZ163" s="2">
        <v>53300</v>
      </c>
      <c r="GA163" s="2">
        <v>34400</v>
      </c>
      <c r="GB163" s="2">
        <v>33000</v>
      </c>
      <c r="GC163" s="2">
        <v>53300</v>
      </c>
      <c r="GD163" s="2">
        <v>39200</v>
      </c>
      <c r="GE163" s="2">
        <v>46800</v>
      </c>
      <c r="GF163" s="2">
        <v>115500</v>
      </c>
      <c r="GG163" s="2">
        <v>169100</v>
      </c>
      <c r="GH163" s="2">
        <v>87400</v>
      </c>
      <c r="GI163" s="2">
        <v>375300</v>
      </c>
      <c r="GJ163" s="2">
        <v>717800</v>
      </c>
      <c r="GK163" s="2">
        <v>115600</v>
      </c>
      <c r="GL163" s="2">
        <v>74500</v>
      </c>
      <c r="GM163" s="2">
        <v>18600</v>
      </c>
      <c r="GN163" s="2">
        <v>24800</v>
      </c>
      <c r="GO163" s="2">
        <v>32500</v>
      </c>
      <c r="GP163" s="2">
        <v>55800</v>
      </c>
      <c r="GQ163" s="2">
        <v>53400</v>
      </c>
      <c r="GR163" s="2">
        <v>22100</v>
      </c>
      <c r="GS163" s="2">
        <v>22300</v>
      </c>
      <c r="GT163" s="2">
        <v>33400</v>
      </c>
      <c r="GU163" s="2">
        <v>49900</v>
      </c>
      <c r="GV163" s="2">
        <v>40800</v>
      </c>
      <c r="GW163" s="2">
        <v>20400</v>
      </c>
      <c r="GX163" s="2">
        <v>34500</v>
      </c>
      <c r="GY163" s="2">
        <v>28300</v>
      </c>
      <c r="GZ163" s="2">
        <v>45700</v>
      </c>
      <c r="HA163" s="2">
        <v>30200</v>
      </c>
      <c r="HB163" s="2">
        <v>29000</v>
      </c>
      <c r="HC163" s="2">
        <v>76800</v>
      </c>
      <c r="HD163" s="2">
        <v>38800</v>
      </c>
      <c r="HE163" s="2">
        <v>49500</v>
      </c>
      <c r="HF163" s="2">
        <v>42800</v>
      </c>
      <c r="HG163" s="2">
        <v>31100</v>
      </c>
      <c r="HH163" s="2">
        <v>31700</v>
      </c>
      <c r="HI163" s="2">
        <v>46300</v>
      </c>
      <c r="HJ163" s="2">
        <v>56200</v>
      </c>
      <c r="HK163" s="2">
        <v>50900</v>
      </c>
      <c r="HL163" s="2">
        <v>83100</v>
      </c>
      <c r="HM163" s="2">
        <v>44300</v>
      </c>
      <c r="HN163" s="2">
        <v>48700</v>
      </c>
      <c r="HO163" s="2">
        <v>28600</v>
      </c>
      <c r="HP163" s="2">
        <v>20500</v>
      </c>
      <c r="HQ163" s="2">
        <v>27100</v>
      </c>
      <c r="HR163" s="2">
        <v>14100</v>
      </c>
      <c r="HS163" s="2">
        <v>40300</v>
      </c>
      <c r="HT163" s="2">
        <v>37200</v>
      </c>
      <c r="HU163" s="2">
        <v>73300</v>
      </c>
      <c r="HV163" s="2">
        <v>34600</v>
      </c>
      <c r="HW163" s="2">
        <v>32100</v>
      </c>
      <c r="HX163" s="2">
        <v>27200</v>
      </c>
      <c r="HY163" s="2">
        <v>25600</v>
      </c>
      <c r="HZ163" s="2">
        <v>38500</v>
      </c>
      <c r="IA163" s="2">
        <v>62200</v>
      </c>
      <c r="IB163" s="2">
        <v>42000</v>
      </c>
      <c r="IC163" s="2">
        <v>32200</v>
      </c>
      <c r="ID163" s="2">
        <v>26800</v>
      </c>
      <c r="IE163" s="2">
        <v>32600</v>
      </c>
      <c r="IF163" s="2">
        <v>52500</v>
      </c>
      <c r="IG163" s="2">
        <v>37500</v>
      </c>
      <c r="IH163" s="2">
        <v>37900</v>
      </c>
      <c r="II163" s="2">
        <v>26700</v>
      </c>
      <c r="IJ163" s="2">
        <v>39400</v>
      </c>
      <c r="IK163" s="2">
        <v>64900</v>
      </c>
      <c r="IL163" s="2">
        <v>69500</v>
      </c>
      <c r="IM163" s="2">
        <v>64900</v>
      </c>
      <c r="IN163" s="2">
        <v>83700</v>
      </c>
      <c r="IO163" s="2">
        <v>68600</v>
      </c>
      <c r="IP163" s="2">
        <v>95600</v>
      </c>
      <c r="IQ163" s="2">
        <v>66100</v>
      </c>
      <c r="IR163" s="2">
        <v>119000</v>
      </c>
      <c r="IS163" s="2">
        <v>166100</v>
      </c>
      <c r="IT163" s="2">
        <v>216800</v>
      </c>
    </row>
    <row r="164" spans="1:254" ht="15.9" customHeight="1">
      <c r="A164" s="390" t="s">
        <v>322</v>
      </c>
      <c r="B164" s="46" t="s">
        <v>323</v>
      </c>
      <c r="C164" s="50">
        <v>40100</v>
      </c>
      <c r="D164" s="16">
        <v>-8500</v>
      </c>
      <c r="E164" s="21">
        <v>48600</v>
      </c>
      <c r="F164" s="21">
        <v>70700</v>
      </c>
      <c r="G164" s="21">
        <v>102900</v>
      </c>
      <c r="H164" s="21">
        <v>284800</v>
      </c>
      <c r="I164" s="21">
        <v>137900</v>
      </c>
      <c r="J164" s="21">
        <v>100900</v>
      </c>
      <c r="K164" s="21">
        <v>98000</v>
      </c>
      <c r="L164" s="21">
        <v>82800</v>
      </c>
      <c r="M164" s="21">
        <v>81700</v>
      </c>
      <c r="N164" s="21">
        <v>60300</v>
      </c>
      <c r="O164" s="21">
        <v>98600</v>
      </c>
      <c r="P164" s="21">
        <v>99500</v>
      </c>
      <c r="Q164" s="21">
        <v>70800</v>
      </c>
      <c r="R164" s="21">
        <v>151900</v>
      </c>
      <c r="S164" s="21">
        <v>71100</v>
      </c>
      <c r="T164" s="21">
        <v>123100</v>
      </c>
      <c r="U164" s="21">
        <v>100000</v>
      </c>
      <c r="V164" s="21">
        <v>47200</v>
      </c>
      <c r="W164" s="21">
        <v>32900</v>
      </c>
      <c r="X164" s="21">
        <v>30500</v>
      </c>
      <c r="Y164" s="21">
        <v>76900</v>
      </c>
      <c r="Z164" s="21">
        <v>117500</v>
      </c>
      <c r="AA164" s="21">
        <v>76200</v>
      </c>
      <c r="AB164" s="21">
        <v>104500</v>
      </c>
      <c r="AC164" s="21">
        <v>118400</v>
      </c>
      <c r="AD164" s="21">
        <v>80300</v>
      </c>
      <c r="AE164" s="21">
        <v>94300</v>
      </c>
      <c r="AF164" s="21">
        <v>99600</v>
      </c>
      <c r="AG164" s="21">
        <v>62300</v>
      </c>
      <c r="AH164" s="21">
        <v>56000</v>
      </c>
      <c r="AI164" s="21">
        <v>100200</v>
      </c>
      <c r="AJ164" s="21">
        <v>86000</v>
      </c>
      <c r="AK164" s="21">
        <v>130500</v>
      </c>
      <c r="AL164" s="21">
        <v>94700</v>
      </c>
      <c r="AM164" s="21">
        <v>116400</v>
      </c>
      <c r="AN164" s="21">
        <v>87800</v>
      </c>
      <c r="AO164" s="21">
        <v>69200</v>
      </c>
      <c r="AP164" s="21">
        <v>145000</v>
      </c>
      <c r="AQ164" s="21">
        <v>124700</v>
      </c>
      <c r="AR164" s="21">
        <v>144700</v>
      </c>
      <c r="AS164" s="21">
        <v>107300</v>
      </c>
      <c r="AT164" s="21">
        <v>90800</v>
      </c>
      <c r="AU164" s="21">
        <v>97100</v>
      </c>
      <c r="AV164" s="21">
        <v>111300</v>
      </c>
      <c r="AW164" s="21">
        <v>132100</v>
      </c>
      <c r="AX164" s="21">
        <v>69100</v>
      </c>
      <c r="AY164" s="21">
        <v>99800</v>
      </c>
      <c r="AZ164" s="21">
        <v>98800</v>
      </c>
      <c r="BA164" s="21">
        <v>121400</v>
      </c>
      <c r="BB164" s="21">
        <v>50100</v>
      </c>
      <c r="BC164" s="21">
        <v>80000</v>
      </c>
      <c r="BD164" s="21">
        <v>96600</v>
      </c>
      <c r="BE164" s="21">
        <v>47300</v>
      </c>
      <c r="BF164" s="21">
        <v>52300</v>
      </c>
      <c r="BG164" s="21">
        <v>76000</v>
      </c>
      <c r="BH164" s="21">
        <v>123000</v>
      </c>
      <c r="BI164" s="21">
        <v>76200</v>
      </c>
      <c r="BJ164" s="21">
        <v>97700</v>
      </c>
      <c r="BK164" s="21">
        <v>139200</v>
      </c>
      <c r="BL164" s="21">
        <v>114500</v>
      </c>
      <c r="BM164" s="2">
        <v>160400</v>
      </c>
      <c r="BN164" s="2">
        <v>110700</v>
      </c>
      <c r="BO164" s="2">
        <v>213000</v>
      </c>
      <c r="BP164" s="2">
        <v>359300</v>
      </c>
      <c r="BQ164" s="2">
        <v>243200</v>
      </c>
      <c r="BR164" s="2">
        <v>801800</v>
      </c>
      <c r="BS164" s="2">
        <v>117800</v>
      </c>
      <c r="BT164" s="2">
        <v>96800</v>
      </c>
      <c r="BU164" s="2">
        <v>89100</v>
      </c>
      <c r="BV164" s="2">
        <v>68700</v>
      </c>
      <c r="BW164" s="2">
        <v>46700</v>
      </c>
      <c r="BX164" s="2">
        <v>76400</v>
      </c>
      <c r="BY164" s="2">
        <v>115700</v>
      </c>
      <c r="BZ164" s="2">
        <v>82500</v>
      </c>
      <c r="CA164" s="2">
        <v>26800</v>
      </c>
      <c r="CB164" s="2">
        <v>67500</v>
      </c>
      <c r="CC164" s="2">
        <v>44700</v>
      </c>
      <c r="CD164" s="2">
        <v>67600</v>
      </c>
      <c r="CE164" s="2">
        <v>70600</v>
      </c>
      <c r="CF164" s="2">
        <v>57900</v>
      </c>
      <c r="CG164" s="2">
        <v>41400</v>
      </c>
      <c r="CH164" s="2">
        <v>99800</v>
      </c>
      <c r="CI164" s="2">
        <v>44900</v>
      </c>
      <c r="CJ164" s="2">
        <v>34300</v>
      </c>
      <c r="CK164" s="2">
        <v>55500</v>
      </c>
      <c r="CL164" s="2">
        <v>99400</v>
      </c>
      <c r="CM164" s="2">
        <v>61100</v>
      </c>
      <c r="CN164" s="2">
        <v>68100</v>
      </c>
      <c r="CO164" s="2">
        <v>108000</v>
      </c>
      <c r="CP164" s="2">
        <v>125000</v>
      </c>
      <c r="CQ164" s="2">
        <v>35100</v>
      </c>
      <c r="CR164" s="2">
        <v>79400</v>
      </c>
      <c r="CS164" s="2">
        <v>69600</v>
      </c>
      <c r="CT164" s="2">
        <v>155000</v>
      </c>
      <c r="CU164" s="2">
        <v>65300</v>
      </c>
      <c r="CV164" s="2">
        <v>69800</v>
      </c>
      <c r="CW164" s="2">
        <v>46600</v>
      </c>
      <c r="CX164" s="2">
        <v>48300</v>
      </c>
      <c r="CY164" s="2">
        <v>57400</v>
      </c>
      <c r="CZ164" s="2">
        <v>102600</v>
      </c>
      <c r="DA164" s="2">
        <v>57100</v>
      </c>
      <c r="DB164" s="2">
        <v>102800</v>
      </c>
      <c r="DC164" s="2">
        <v>270200</v>
      </c>
      <c r="DD164" s="2">
        <v>105800</v>
      </c>
      <c r="DE164" s="2">
        <v>127000</v>
      </c>
      <c r="DF164" s="2">
        <v>244000</v>
      </c>
      <c r="DG164" s="2">
        <v>157700</v>
      </c>
      <c r="DH164" s="2">
        <v>153100</v>
      </c>
      <c r="DI164" s="2">
        <v>107100</v>
      </c>
      <c r="DJ164" s="2">
        <v>167100</v>
      </c>
      <c r="DK164" s="2">
        <v>100300</v>
      </c>
      <c r="DL164" s="2">
        <v>124200</v>
      </c>
      <c r="DM164" s="2">
        <v>101900</v>
      </c>
      <c r="DN164" s="2">
        <v>93200</v>
      </c>
      <c r="DO164" s="2">
        <v>181500</v>
      </c>
      <c r="DP164" s="2">
        <v>151400</v>
      </c>
      <c r="DQ164" s="2">
        <v>126800</v>
      </c>
      <c r="DR164" s="2">
        <v>190000</v>
      </c>
      <c r="DS164" s="2">
        <v>176100</v>
      </c>
      <c r="DT164" s="2">
        <v>136000</v>
      </c>
      <c r="DU164" s="2">
        <v>161100</v>
      </c>
      <c r="DV164" s="2">
        <v>118500</v>
      </c>
      <c r="DW164" s="2">
        <v>158300</v>
      </c>
      <c r="DX164" s="2">
        <v>127700</v>
      </c>
      <c r="DY164" s="2">
        <v>164900</v>
      </c>
      <c r="DZ164" s="2">
        <v>507900</v>
      </c>
      <c r="EA164" s="2">
        <v>210000</v>
      </c>
      <c r="EB164" s="2">
        <v>110500</v>
      </c>
      <c r="EC164" s="2">
        <v>122500</v>
      </c>
      <c r="ED164" s="2">
        <v>191900</v>
      </c>
      <c r="EE164" s="2">
        <v>155200</v>
      </c>
      <c r="EF164" s="2">
        <v>88000</v>
      </c>
      <c r="EG164" s="2">
        <v>89600</v>
      </c>
      <c r="EH164" s="2">
        <v>135600</v>
      </c>
      <c r="EI164" s="2">
        <v>89200</v>
      </c>
      <c r="EJ164" s="2">
        <v>102500</v>
      </c>
      <c r="EK164" s="2">
        <v>103600</v>
      </c>
      <c r="EL164" s="2">
        <v>164600</v>
      </c>
      <c r="EM164" s="2">
        <v>172300</v>
      </c>
      <c r="EN164" s="2">
        <v>104200</v>
      </c>
      <c r="EO164" s="2">
        <v>60800</v>
      </c>
      <c r="EP164" s="2">
        <v>63300</v>
      </c>
      <c r="EQ164" s="2">
        <v>87500</v>
      </c>
      <c r="ER164" s="2">
        <v>104100</v>
      </c>
      <c r="ES164" s="2">
        <v>226700</v>
      </c>
      <c r="ET164" s="2">
        <v>125800</v>
      </c>
      <c r="EU164" s="2">
        <v>156000</v>
      </c>
      <c r="EV164" s="2">
        <v>135400</v>
      </c>
      <c r="EW164" s="2">
        <v>90300</v>
      </c>
      <c r="EX164" s="2">
        <v>133400</v>
      </c>
      <c r="EY164" s="2">
        <v>85700</v>
      </c>
      <c r="EZ164" s="2">
        <v>99100</v>
      </c>
      <c r="FA164" s="2">
        <v>84600</v>
      </c>
      <c r="FB164" s="2">
        <v>85200</v>
      </c>
      <c r="FC164" s="2">
        <v>49100</v>
      </c>
      <c r="FD164" s="2">
        <v>89900</v>
      </c>
      <c r="FE164" s="2">
        <v>151000</v>
      </c>
      <c r="FF164" s="2">
        <v>98800</v>
      </c>
      <c r="FG164" s="2">
        <v>109100</v>
      </c>
      <c r="FH164" s="2">
        <v>68600</v>
      </c>
      <c r="FI164" s="2">
        <v>77400</v>
      </c>
      <c r="FJ164" s="2">
        <v>40200</v>
      </c>
      <c r="FK164" s="2">
        <v>88100</v>
      </c>
      <c r="FL164" s="2">
        <v>43600</v>
      </c>
      <c r="FM164" s="2">
        <v>100700</v>
      </c>
      <c r="FN164" s="2">
        <v>94600</v>
      </c>
      <c r="FO164" s="2">
        <v>93000</v>
      </c>
      <c r="FP164" s="2">
        <v>59900</v>
      </c>
      <c r="FQ164" s="2">
        <v>99100</v>
      </c>
      <c r="FR164" s="2">
        <v>155300</v>
      </c>
      <c r="FS164" s="2">
        <v>103900</v>
      </c>
      <c r="FT164" s="2">
        <v>107200</v>
      </c>
      <c r="FU164" s="2">
        <v>170800</v>
      </c>
      <c r="FV164" s="2">
        <v>192100</v>
      </c>
      <c r="FW164" s="2">
        <v>172400</v>
      </c>
      <c r="FX164" s="2">
        <v>124500</v>
      </c>
      <c r="FY164" s="2">
        <v>163600</v>
      </c>
      <c r="FZ164" s="2">
        <v>124400</v>
      </c>
      <c r="GA164" s="2">
        <v>148000</v>
      </c>
      <c r="GB164" s="2">
        <v>197600</v>
      </c>
      <c r="GC164" s="2">
        <v>155500</v>
      </c>
      <c r="GD164" s="2">
        <v>128600</v>
      </c>
      <c r="GE164" s="2">
        <v>258100</v>
      </c>
      <c r="GF164" s="2">
        <v>418600</v>
      </c>
      <c r="GG164" s="2">
        <v>887300</v>
      </c>
      <c r="GH164" s="2">
        <v>314400</v>
      </c>
      <c r="GI164" s="2">
        <v>86700</v>
      </c>
      <c r="GJ164" s="2">
        <v>215100</v>
      </c>
      <c r="GK164" s="2">
        <v>156400</v>
      </c>
      <c r="GL164" s="2">
        <v>152100</v>
      </c>
      <c r="GM164" s="2">
        <v>87500</v>
      </c>
      <c r="GN164" s="2">
        <v>102900</v>
      </c>
      <c r="GO164" s="2">
        <v>96700</v>
      </c>
      <c r="GP164" s="2">
        <v>115900</v>
      </c>
      <c r="GQ164" s="2">
        <v>134300</v>
      </c>
      <c r="GR164" s="2">
        <v>75300</v>
      </c>
      <c r="GS164" s="2">
        <v>74800</v>
      </c>
      <c r="GT164" s="2">
        <v>99400</v>
      </c>
      <c r="GU164" s="2">
        <v>274800</v>
      </c>
      <c r="GV164" s="2">
        <v>130200</v>
      </c>
      <c r="GW164" s="2">
        <v>191900</v>
      </c>
      <c r="GX164" s="2">
        <v>158200</v>
      </c>
      <c r="GY164" s="2">
        <v>212900</v>
      </c>
      <c r="GZ164" s="2">
        <v>278100</v>
      </c>
      <c r="HA164" s="2">
        <v>103500</v>
      </c>
      <c r="HB164" s="2">
        <v>197300</v>
      </c>
      <c r="HC164" s="2">
        <v>196000</v>
      </c>
      <c r="HD164" s="2">
        <v>121700</v>
      </c>
      <c r="HE164" s="2">
        <v>137800</v>
      </c>
      <c r="HF164" s="2">
        <v>177400</v>
      </c>
      <c r="HG164" s="2">
        <v>152700</v>
      </c>
      <c r="HH164" s="2">
        <v>143800</v>
      </c>
      <c r="HI164" s="2">
        <v>191500</v>
      </c>
      <c r="HJ164" s="2">
        <v>198700</v>
      </c>
      <c r="HK164" s="2">
        <v>257600</v>
      </c>
      <c r="HL164" s="2">
        <v>355200</v>
      </c>
      <c r="HM164" s="2">
        <v>498600</v>
      </c>
      <c r="HN164" s="2">
        <v>299600</v>
      </c>
      <c r="HO164" s="2">
        <v>577400</v>
      </c>
      <c r="HP164" s="2">
        <v>235600</v>
      </c>
      <c r="HQ164" s="2">
        <v>938200</v>
      </c>
      <c r="HR164" s="2">
        <v>489400</v>
      </c>
      <c r="HS164" s="2">
        <v>353100</v>
      </c>
      <c r="HT164" s="2">
        <v>212100</v>
      </c>
      <c r="HU164" s="2">
        <v>192700</v>
      </c>
      <c r="HV164" s="2">
        <v>208300</v>
      </c>
      <c r="HW164" s="2">
        <v>206800</v>
      </c>
      <c r="HX164" s="2">
        <v>329400</v>
      </c>
      <c r="HY164" s="2">
        <v>424300</v>
      </c>
      <c r="HZ164" s="2">
        <v>1048600</v>
      </c>
      <c r="IA164" s="2">
        <v>142300</v>
      </c>
      <c r="IB164" s="2">
        <v>224000</v>
      </c>
      <c r="IC164" s="2">
        <v>216000</v>
      </c>
      <c r="ID164" s="2">
        <v>518600</v>
      </c>
      <c r="IE164" s="2">
        <v>312400</v>
      </c>
      <c r="IF164" s="2">
        <v>336300</v>
      </c>
      <c r="IG164" s="2">
        <v>289200</v>
      </c>
      <c r="IH164" s="2">
        <v>196500</v>
      </c>
      <c r="II164" s="2">
        <v>174400</v>
      </c>
      <c r="IJ164" s="2">
        <v>237100</v>
      </c>
      <c r="IK164" s="2">
        <v>403900</v>
      </c>
      <c r="IL164" s="2">
        <v>380800</v>
      </c>
      <c r="IM164" s="2">
        <v>494200</v>
      </c>
      <c r="IN164" s="2">
        <v>301800</v>
      </c>
      <c r="IO164" s="2">
        <v>484000</v>
      </c>
      <c r="IP164" s="2">
        <v>727100</v>
      </c>
      <c r="IQ164" s="2">
        <v>1548500</v>
      </c>
      <c r="IR164" s="2">
        <v>228200</v>
      </c>
      <c r="IS164" s="2">
        <v>233900</v>
      </c>
      <c r="IT164" s="2">
        <v>316800</v>
      </c>
    </row>
    <row r="165" spans="1:254" ht="15.9" customHeight="1">
      <c r="A165" s="390" t="s">
        <v>324</v>
      </c>
      <c r="B165" s="46" t="s">
        <v>325</v>
      </c>
      <c r="C165" s="50">
        <v>82200</v>
      </c>
      <c r="D165" s="16">
        <v>-87200</v>
      </c>
      <c r="E165" s="21">
        <v>169400</v>
      </c>
      <c r="F165" s="21">
        <v>285300</v>
      </c>
      <c r="G165" s="21">
        <v>223000</v>
      </c>
      <c r="H165" s="21">
        <v>213900</v>
      </c>
      <c r="I165" s="21">
        <v>306400</v>
      </c>
      <c r="J165" s="21">
        <v>302100</v>
      </c>
      <c r="K165" s="21">
        <v>655200</v>
      </c>
      <c r="L165" s="21">
        <v>335400</v>
      </c>
      <c r="M165" s="21">
        <v>604400</v>
      </c>
      <c r="N165" s="21">
        <v>927400</v>
      </c>
      <c r="O165" s="21">
        <v>893500</v>
      </c>
      <c r="P165" s="21">
        <v>1145700</v>
      </c>
      <c r="Q165" s="21">
        <v>269500</v>
      </c>
      <c r="R165" s="21">
        <v>160500</v>
      </c>
      <c r="S165" s="21">
        <v>242700</v>
      </c>
      <c r="T165" s="21">
        <v>168200</v>
      </c>
      <c r="U165" s="21">
        <v>160200</v>
      </c>
      <c r="V165" s="21">
        <v>134800</v>
      </c>
      <c r="W165" s="21">
        <v>173700</v>
      </c>
      <c r="X165" s="21">
        <v>142800</v>
      </c>
      <c r="Y165" s="21">
        <v>112100</v>
      </c>
      <c r="Z165" s="21">
        <v>162200</v>
      </c>
      <c r="AA165" s="21">
        <v>191500</v>
      </c>
      <c r="AB165" s="21">
        <v>266300</v>
      </c>
      <c r="AC165" s="21">
        <v>245800</v>
      </c>
      <c r="AD165" s="21">
        <v>201400</v>
      </c>
      <c r="AE165" s="21">
        <v>315000</v>
      </c>
      <c r="AF165" s="21">
        <v>301800</v>
      </c>
      <c r="AG165" s="21">
        <v>264000</v>
      </c>
      <c r="AH165" s="21">
        <v>279000</v>
      </c>
      <c r="AI165" s="21">
        <v>418300</v>
      </c>
      <c r="AJ165" s="21">
        <v>262900</v>
      </c>
      <c r="AK165" s="21">
        <v>148800</v>
      </c>
      <c r="AL165" s="21">
        <v>257400</v>
      </c>
      <c r="AM165" s="21">
        <v>125000</v>
      </c>
      <c r="AN165" s="21">
        <v>292500</v>
      </c>
      <c r="AO165" s="21">
        <v>200700</v>
      </c>
      <c r="AP165" s="21">
        <v>177800</v>
      </c>
      <c r="AQ165" s="21">
        <v>272800</v>
      </c>
      <c r="AR165" s="21">
        <v>241900</v>
      </c>
      <c r="AS165" s="21">
        <v>210200</v>
      </c>
      <c r="AT165" s="21">
        <v>206000</v>
      </c>
      <c r="AU165" s="21">
        <v>162200</v>
      </c>
      <c r="AV165" s="21">
        <v>177900</v>
      </c>
      <c r="AW165" s="21">
        <v>239700</v>
      </c>
      <c r="AX165" s="21">
        <v>197500</v>
      </c>
      <c r="AY165" s="21">
        <v>243400</v>
      </c>
      <c r="AZ165" s="21">
        <v>269500</v>
      </c>
      <c r="BA165" s="21">
        <v>271900</v>
      </c>
      <c r="BB165" s="21">
        <v>178200</v>
      </c>
      <c r="BC165" s="21">
        <v>180700</v>
      </c>
      <c r="BD165" s="21">
        <v>152600</v>
      </c>
      <c r="BE165" s="21">
        <v>187400</v>
      </c>
      <c r="BF165" s="21">
        <v>233000</v>
      </c>
      <c r="BG165" s="21">
        <v>166600</v>
      </c>
      <c r="BH165" s="21">
        <v>123600</v>
      </c>
      <c r="BI165" s="21">
        <v>271700</v>
      </c>
      <c r="BJ165" s="21">
        <v>234600</v>
      </c>
      <c r="BK165" s="21">
        <v>275100</v>
      </c>
      <c r="BL165" s="21">
        <v>403500</v>
      </c>
      <c r="BM165" s="2">
        <v>192200</v>
      </c>
      <c r="BN165" s="2">
        <v>315800</v>
      </c>
      <c r="BO165" s="2">
        <v>262600</v>
      </c>
      <c r="BP165" s="2">
        <v>309700</v>
      </c>
      <c r="BQ165" s="2">
        <v>470900</v>
      </c>
      <c r="BR165" s="2">
        <v>383000</v>
      </c>
      <c r="BS165" s="2">
        <v>498100</v>
      </c>
      <c r="BT165" s="2">
        <v>256600</v>
      </c>
      <c r="BU165" s="2">
        <v>501100</v>
      </c>
      <c r="BV165" s="2">
        <v>411800</v>
      </c>
      <c r="BW165" s="2">
        <v>618900</v>
      </c>
      <c r="BX165" s="2">
        <v>660200</v>
      </c>
      <c r="BY165" s="2">
        <v>1498900</v>
      </c>
      <c r="BZ165" s="2">
        <v>355400</v>
      </c>
      <c r="CA165" s="2">
        <v>435500</v>
      </c>
      <c r="CB165" s="2">
        <v>380900</v>
      </c>
      <c r="CC165" s="2">
        <v>323100</v>
      </c>
      <c r="CD165" s="2">
        <v>290000</v>
      </c>
      <c r="CE165" s="2">
        <v>338500</v>
      </c>
      <c r="CF165" s="2">
        <v>345100</v>
      </c>
      <c r="CG165" s="2">
        <v>216200</v>
      </c>
      <c r="CH165" s="2">
        <v>183000</v>
      </c>
      <c r="CI165" s="2">
        <v>124200</v>
      </c>
      <c r="CJ165" s="2">
        <v>87400</v>
      </c>
      <c r="CK165" s="2">
        <v>85700</v>
      </c>
      <c r="CL165" s="2">
        <v>196200</v>
      </c>
      <c r="CM165" s="2">
        <v>139900</v>
      </c>
      <c r="CN165" s="2">
        <v>253100</v>
      </c>
      <c r="CO165" s="2">
        <v>328600</v>
      </c>
      <c r="CP165" s="2">
        <v>371600</v>
      </c>
      <c r="CQ165" s="2">
        <v>348200</v>
      </c>
      <c r="CR165" s="2">
        <v>263000</v>
      </c>
      <c r="CS165" s="2">
        <v>245200</v>
      </c>
      <c r="CT165" s="2">
        <v>409600</v>
      </c>
      <c r="CU165" s="2">
        <v>338800</v>
      </c>
      <c r="CV165" s="2">
        <v>307800</v>
      </c>
      <c r="CW165" s="2">
        <v>230100</v>
      </c>
      <c r="CX165" s="2">
        <v>219400</v>
      </c>
      <c r="CY165" s="2">
        <v>300200</v>
      </c>
      <c r="CZ165" s="2">
        <v>245400</v>
      </c>
      <c r="DA165" s="2">
        <v>297200</v>
      </c>
      <c r="DB165" s="2">
        <v>352200</v>
      </c>
      <c r="DC165" s="2">
        <v>517900</v>
      </c>
      <c r="DD165" s="2">
        <v>406900</v>
      </c>
      <c r="DE165" s="2">
        <v>331700</v>
      </c>
      <c r="DF165" s="2">
        <v>439500</v>
      </c>
      <c r="DG165" s="2">
        <v>335500</v>
      </c>
      <c r="DH165" s="2">
        <v>332300</v>
      </c>
      <c r="DI165" s="2">
        <v>407600</v>
      </c>
      <c r="DJ165" s="2">
        <v>557100</v>
      </c>
      <c r="DK165" s="2">
        <v>369300</v>
      </c>
      <c r="DL165" s="2">
        <v>460700</v>
      </c>
      <c r="DM165" s="2">
        <v>289500</v>
      </c>
      <c r="DN165" s="2">
        <v>198300</v>
      </c>
      <c r="DO165" s="2">
        <v>291000</v>
      </c>
      <c r="DP165" s="2">
        <v>426700</v>
      </c>
      <c r="DQ165" s="2">
        <v>278300</v>
      </c>
      <c r="DR165" s="2">
        <v>307800</v>
      </c>
      <c r="DS165" s="2">
        <v>487000</v>
      </c>
      <c r="DT165" s="2">
        <v>372600</v>
      </c>
      <c r="DU165" s="2">
        <v>295900</v>
      </c>
      <c r="DV165" s="2">
        <v>478300</v>
      </c>
      <c r="DW165" s="2">
        <v>1059200</v>
      </c>
      <c r="DX165" s="2">
        <v>1302200</v>
      </c>
      <c r="DY165" s="2">
        <v>689200</v>
      </c>
      <c r="DZ165" s="2">
        <v>507000</v>
      </c>
      <c r="EA165" s="2">
        <v>643600</v>
      </c>
      <c r="EB165" s="2">
        <v>225500</v>
      </c>
      <c r="EC165" s="2">
        <v>532100</v>
      </c>
      <c r="ED165" s="2">
        <v>410400</v>
      </c>
      <c r="EE165" s="2">
        <v>547300</v>
      </c>
      <c r="EF165" s="2">
        <v>229600</v>
      </c>
      <c r="EG165" s="2">
        <v>264400</v>
      </c>
      <c r="EH165" s="2">
        <v>195000</v>
      </c>
      <c r="EI165" s="2">
        <v>141100</v>
      </c>
      <c r="EJ165" s="2">
        <v>58100</v>
      </c>
      <c r="EK165" s="2">
        <v>98900</v>
      </c>
      <c r="EL165" s="2">
        <v>65500</v>
      </c>
      <c r="EM165" s="2">
        <v>79300</v>
      </c>
      <c r="EN165" s="2">
        <v>78000</v>
      </c>
      <c r="EO165" s="2">
        <v>61400</v>
      </c>
      <c r="EP165" s="2">
        <v>83300</v>
      </c>
      <c r="EQ165" s="2">
        <v>138800</v>
      </c>
      <c r="ER165" s="2">
        <v>76800</v>
      </c>
      <c r="ES165" s="2">
        <v>115800</v>
      </c>
      <c r="ET165" s="2">
        <v>39900</v>
      </c>
      <c r="EU165" s="2">
        <v>51700</v>
      </c>
      <c r="EV165" s="2">
        <v>37300</v>
      </c>
      <c r="EW165" s="2">
        <v>39200</v>
      </c>
      <c r="EX165" s="2">
        <v>49700</v>
      </c>
      <c r="EY165" s="2">
        <v>75800</v>
      </c>
      <c r="EZ165" s="2">
        <v>94600</v>
      </c>
      <c r="FA165" s="2">
        <v>174000</v>
      </c>
      <c r="FB165" s="2">
        <v>49500</v>
      </c>
      <c r="FC165" s="2">
        <v>72900</v>
      </c>
      <c r="FD165" s="2">
        <v>133000</v>
      </c>
      <c r="FE165" s="2">
        <v>65600</v>
      </c>
      <c r="FF165" s="2">
        <v>132000</v>
      </c>
      <c r="FG165" s="2">
        <v>51800</v>
      </c>
      <c r="FH165" s="2">
        <v>70900</v>
      </c>
      <c r="FI165" s="2">
        <v>113200</v>
      </c>
      <c r="FJ165" s="2">
        <v>64800</v>
      </c>
      <c r="FK165" s="2">
        <v>57600</v>
      </c>
      <c r="FL165" s="2">
        <v>70200</v>
      </c>
      <c r="FM165" s="2">
        <v>70300</v>
      </c>
      <c r="FN165" s="2">
        <v>47300</v>
      </c>
      <c r="FO165" s="2">
        <v>78300</v>
      </c>
      <c r="FP165" s="2">
        <v>95900</v>
      </c>
      <c r="FQ165" s="2">
        <v>56800</v>
      </c>
      <c r="FR165" s="2">
        <v>62300</v>
      </c>
      <c r="FS165" s="2">
        <v>72700</v>
      </c>
      <c r="FT165" s="2">
        <v>97600</v>
      </c>
      <c r="FU165" s="2">
        <v>57500</v>
      </c>
      <c r="FV165" s="2">
        <v>86200</v>
      </c>
      <c r="FW165" s="2">
        <v>96100</v>
      </c>
      <c r="FX165" s="2">
        <v>75800</v>
      </c>
      <c r="FY165" s="2">
        <v>65600</v>
      </c>
      <c r="FZ165" s="2">
        <v>45200</v>
      </c>
      <c r="GA165" s="2">
        <v>62400</v>
      </c>
      <c r="GB165" s="2">
        <v>69200</v>
      </c>
      <c r="GC165" s="2">
        <v>69300</v>
      </c>
      <c r="GD165" s="2">
        <v>89400</v>
      </c>
      <c r="GE165" s="2">
        <v>110500</v>
      </c>
      <c r="GF165" s="2">
        <v>166400</v>
      </c>
      <c r="GG165" s="2">
        <v>150200</v>
      </c>
      <c r="GH165" s="2">
        <v>108400</v>
      </c>
      <c r="GI165" s="2">
        <v>158000</v>
      </c>
      <c r="GJ165" s="2">
        <v>269000</v>
      </c>
      <c r="GK165" s="2">
        <v>201400</v>
      </c>
      <c r="GL165" s="2">
        <v>152500</v>
      </c>
      <c r="GM165" s="2">
        <v>76800</v>
      </c>
      <c r="GN165" s="2">
        <v>94000</v>
      </c>
      <c r="GO165" s="2">
        <v>96600</v>
      </c>
      <c r="GP165" s="2">
        <v>129300</v>
      </c>
      <c r="GQ165" s="2">
        <v>144000</v>
      </c>
      <c r="GR165" s="2">
        <v>123200</v>
      </c>
      <c r="GS165" s="2">
        <v>127400</v>
      </c>
      <c r="GT165" s="2">
        <v>87700</v>
      </c>
      <c r="GU165" s="2">
        <v>108100</v>
      </c>
      <c r="GV165" s="2">
        <v>88800</v>
      </c>
      <c r="GW165" s="2">
        <v>94600</v>
      </c>
      <c r="GX165" s="2">
        <v>98000</v>
      </c>
      <c r="GY165" s="2">
        <v>114000</v>
      </c>
      <c r="GZ165" s="2">
        <v>76100</v>
      </c>
      <c r="HA165" s="2">
        <v>108100</v>
      </c>
      <c r="HB165" s="2">
        <v>163900</v>
      </c>
      <c r="HC165" s="2">
        <v>203600</v>
      </c>
      <c r="HD165" s="2">
        <v>148300</v>
      </c>
      <c r="HE165" s="2">
        <v>247200</v>
      </c>
      <c r="HF165" s="2">
        <v>290700</v>
      </c>
      <c r="HG165" s="2">
        <v>145400</v>
      </c>
      <c r="HH165" s="2">
        <v>88400</v>
      </c>
      <c r="HI165" s="2">
        <v>73400</v>
      </c>
      <c r="HJ165" s="2">
        <v>173100</v>
      </c>
      <c r="HK165" s="2">
        <v>75200</v>
      </c>
      <c r="HL165" s="2">
        <v>88500</v>
      </c>
      <c r="HM165" s="2">
        <v>71400</v>
      </c>
      <c r="HN165" s="2">
        <v>106400</v>
      </c>
      <c r="HO165" s="2">
        <v>120700</v>
      </c>
      <c r="HP165" s="2">
        <v>67900</v>
      </c>
      <c r="HQ165" s="2">
        <v>84900</v>
      </c>
      <c r="HR165" s="2">
        <v>85600</v>
      </c>
      <c r="HS165" s="2">
        <v>113900</v>
      </c>
      <c r="HT165" s="2">
        <v>73100</v>
      </c>
      <c r="HU165" s="2">
        <v>122500</v>
      </c>
      <c r="HV165" s="2">
        <v>69500</v>
      </c>
      <c r="HW165" s="2">
        <v>44500</v>
      </c>
      <c r="HX165" s="2">
        <v>123400</v>
      </c>
      <c r="HY165" s="2">
        <v>140400</v>
      </c>
      <c r="HZ165" s="2">
        <v>89700</v>
      </c>
      <c r="IA165" s="2">
        <v>82800</v>
      </c>
      <c r="IB165" s="2">
        <v>119900</v>
      </c>
      <c r="IC165" s="2">
        <v>78300</v>
      </c>
      <c r="ID165" s="2">
        <v>60100</v>
      </c>
      <c r="IE165" s="2">
        <v>50900</v>
      </c>
      <c r="IF165" s="2">
        <v>51900</v>
      </c>
      <c r="IG165" s="2">
        <v>68300</v>
      </c>
      <c r="IH165" s="2">
        <v>100100</v>
      </c>
      <c r="II165" s="2">
        <v>56100</v>
      </c>
      <c r="IJ165" s="2">
        <v>83800</v>
      </c>
      <c r="IK165" s="2">
        <v>104700</v>
      </c>
      <c r="IL165" s="2">
        <v>106000</v>
      </c>
      <c r="IM165" s="2">
        <v>101700</v>
      </c>
      <c r="IN165" s="2">
        <v>59300</v>
      </c>
      <c r="IO165" s="2">
        <v>60200</v>
      </c>
      <c r="IP165" s="2">
        <v>80500</v>
      </c>
      <c r="IQ165" s="2">
        <v>134700</v>
      </c>
      <c r="IR165" s="2">
        <v>105800</v>
      </c>
      <c r="IS165" s="2">
        <v>115100</v>
      </c>
      <c r="IT165" s="2">
        <v>146000</v>
      </c>
    </row>
    <row r="166" spans="1:254" ht="15.9" customHeight="1">
      <c r="A166" s="390" t="s">
        <v>326</v>
      </c>
      <c r="B166" s="46" t="s">
        <v>327</v>
      </c>
      <c r="C166" s="50">
        <v>3900</v>
      </c>
      <c r="D166" s="16">
        <v>-2900</v>
      </c>
      <c r="E166" s="21">
        <v>6800</v>
      </c>
      <c r="F166" s="21">
        <v>14800</v>
      </c>
      <c r="G166" s="21">
        <v>22100</v>
      </c>
      <c r="H166" s="21">
        <v>21600</v>
      </c>
      <c r="I166" s="21">
        <v>22800</v>
      </c>
      <c r="J166" s="21">
        <v>29900</v>
      </c>
      <c r="K166" s="21">
        <v>31300</v>
      </c>
      <c r="L166" s="21">
        <v>31000</v>
      </c>
      <c r="M166" s="21">
        <v>24400</v>
      </c>
      <c r="N166" s="21">
        <v>80400</v>
      </c>
      <c r="O166" s="21">
        <v>53400</v>
      </c>
      <c r="P166" s="21">
        <v>59500</v>
      </c>
      <c r="Q166" s="21">
        <v>16400</v>
      </c>
      <c r="R166" s="21">
        <v>20700</v>
      </c>
      <c r="S166" s="21">
        <v>34300</v>
      </c>
      <c r="T166" s="21">
        <v>12700</v>
      </c>
      <c r="U166" s="21">
        <v>21500</v>
      </c>
      <c r="V166" s="21">
        <v>10600</v>
      </c>
      <c r="W166" s="21">
        <v>9900</v>
      </c>
      <c r="X166" s="21">
        <v>15900</v>
      </c>
      <c r="Y166" s="21">
        <v>13800</v>
      </c>
      <c r="Z166" s="21">
        <v>17200</v>
      </c>
      <c r="AA166" s="21">
        <v>21300</v>
      </c>
      <c r="AB166" s="21">
        <v>31800</v>
      </c>
      <c r="AC166" s="21">
        <v>29100</v>
      </c>
      <c r="AD166" s="21">
        <v>11900</v>
      </c>
      <c r="AE166" s="21">
        <v>73300</v>
      </c>
      <c r="AF166" s="21">
        <v>32400</v>
      </c>
      <c r="AG166" s="21">
        <v>30700</v>
      </c>
      <c r="AH166" s="21">
        <v>24800</v>
      </c>
      <c r="AI166" s="21">
        <v>34600</v>
      </c>
      <c r="AJ166" s="21">
        <v>21600</v>
      </c>
      <c r="AK166" s="21">
        <v>40800</v>
      </c>
      <c r="AL166" s="21">
        <v>32400</v>
      </c>
      <c r="AM166" s="21">
        <v>26700</v>
      </c>
      <c r="AN166" s="21">
        <v>27000</v>
      </c>
      <c r="AO166" s="21">
        <v>25900</v>
      </c>
      <c r="AP166" s="21">
        <v>23200</v>
      </c>
      <c r="AQ166" s="21">
        <v>16300</v>
      </c>
      <c r="AR166" s="21">
        <v>30600</v>
      </c>
      <c r="AS166" s="21">
        <v>20400</v>
      </c>
      <c r="AT166" s="21">
        <v>38000</v>
      </c>
      <c r="AU166" s="21">
        <v>23700</v>
      </c>
      <c r="AV166" s="21">
        <v>13700</v>
      </c>
      <c r="AW166" s="21">
        <v>21400</v>
      </c>
      <c r="AX166" s="21">
        <v>25700</v>
      </c>
      <c r="AY166" s="21">
        <v>27000</v>
      </c>
      <c r="AZ166" s="21">
        <v>41400</v>
      </c>
      <c r="BA166" s="21">
        <v>17500</v>
      </c>
      <c r="BB166" s="21">
        <v>9700</v>
      </c>
      <c r="BC166" s="21">
        <v>20600</v>
      </c>
      <c r="BD166" s="21">
        <v>15300</v>
      </c>
      <c r="BE166" s="21">
        <v>28500</v>
      </c>
      <c r="BF166" s="21">
        <v>15700</v>
      </c>
      <c r="BG166" s="21">
        <v>23100</v>
      </c>
      <c r="BH166" s="21">
        <v>25200</v>
      </c>
      <c r="BI166" s="21">
        <v>35500</v>
      </c>
      <c r="BJ166" s="21">
        <v>25300</v>
      </c>
      <c r="BK166" s="21">
        <v>30200</v>
      </c>
      <c r="BL166" s="21">
        <v>37800</v>
      </c>
      <c r="BM166" s="2">
        <v>18700</v>
      </c>
      <c r="BN166" s="2">
        <v>29500</v>
      </c>
      <c r="BO166" s="2">
        <v>19000</v>
      </c>
      <c r="BP166" s="2">
        <v>27800</v>
      </c>
      <c r="BQ166" s="2">
        <v>43600</v>
      </c>
      <c r="BR166" s="2">
        <v>73400</v>
      </c>
      <c r="BS166" s="2">
        <v>44500</v>
      </c>
      <c r="BT166" s="2">
        <v>23200</v>
      </c>
      <c r="BU166" s="2">
        <v>43000</v>
      </c>
      <c r="BV166" s="2">
        <v>24900</v>
      </c>
      <c r="BW166" s="2">
        <v>24300</v>
      </c>
      <c r="BX166" s="2">
        <v>25400</v>
      </c>
      <c r="BY166" s="2">
        <v>36500</v>
      </c>
      <c r="BZ166" s="2">
        <v>30600</v>
      </c>
      <c r="CA166" s="2">
        <v>18200</v>
      </c>
      <c r="CB166" s="2">
        <v>28800</v>
      </c>
      <c r="CC166" s="2">
        <v>40700</v>
      </c>
      <c r="CD166" s="2">
        <v>18800</v>
      </c>
      <c r="CE166" s="2">
        <v>32600</v>
      </c>
      <c r="CF166" s="2">
        <v>68200</v>
      </c>
      <c r="CG166" s="2">
        <v>41200</v>
      </c>
      <c r="CH166" s="2">
        <v>51500</v>
      </c>
      <c r="CI166" s="2">
        <v>33000</v>
      </c>
      <c r="CJ166" s="2">
        <v>64600</v>
      </c>
      <c r="CK166" s="2">
        <v>39400</v>
      </c>
      <c r="CL166" s="2">
        <v>74900</v>
      </c>
      <c r="CM166" s="2">
        <v>138200</v>
      </c>
      <c r="CN166" s="2">
        <v>190200</v>
      </c>
      <c r="CO166" s="2">
        <v>176100</v>
      </c>
      <c r="CP166" s="2">
        <v>107700</v>
      </c>
      <c r="CQ166" s="2">
        <v>84200</v>
      </c>
      <c r="CR166" s="2">
        <v>142100</v>
      </c>
      <c r="CS166" s="2">
        <v>52700</v>
      </c>
      <c r="CT166" s="2">
        <v>79900</v>
      </c>
      <c r="CU166" s="2">
        <v>104500</v>
      </c>
      <c r="CV166" s="2">
        <v>53800</v>
      </c>
      <c r="CW166" s="2">
        <v>40100</v>
      </c>
      <c r="CX166" s="2">
        <v>62000</v>
      </c>
      <c r="CY166" s="2">
        <v>50000</v>
      </c>
      <c r="CZ166" s="2">
        <v>45200</v>
      </c>
      <c r="DA166" s="2">
        <v>76300</v>
      </c>
      <c r="DB166" s="2">
        <v>45900</v>
      </c>
      <c r="DC166" s="2">
        <v>88200</v>
      </c>
      <c r="DD166" s="2">
        <v>58300</v>
      </c>
      <c r="DE166" s="2">
        <v>74700</v>
      </c>
      <c r="DF166" s="2">
        <v>128600</v>
      </c>
      <c r="DG166" s="2">
        <v>95800</v>
      </c>
      <c r="DH166" s="2">
        <v>140600</v>
      </c>
      <c r="DI166" s="2">
        <v>59900</v>
      </c>
      <c r="DJ166" s="2">
        <v>56300</v>
      </c>
      <c r="DK166" s="2">
        <v>30400</v>
      </c>
      <c r="DL166" s="2">
        <v>52300</v>
      </c>
      <c r="DM166" s="2">
        <v>98800</v>
      </c>
      <c r="DN166" s="2">
        <v>42700</v>
      </c>
      <c r="DO166" s="2">
        <v>33300</v>
      </c>
      <c r="DP166" s="2">
        <v>46900</v>
      </c>
      <c r="DQ166" s="2">
        <v>53500</v>
      </c>
      <c r="DR166" s="2">
        <v>43200</v>
      </c>
      <c r="DS166" s="2">
        <v>53800</v>
      </c>
      <c r="DT166" s="2">
        <v>31000</v>
      </c>
      <c r="DU166" s="2">
        <v>55000</v>
      </c>
      <c r="DV166" s="2">
        <v>52600</v>
      </c>
      <c r="DW166" s="2">
        <v>50500</v>
      </c>
      <c r="DX166" s="2">
        <v>61100</v>
      </c>
      <c r="DY166" s="2">
        <v>45200</v>
      </c>
      <c r="DZ166" s="2">
        <v>34500</v>
      </c>
      <c r="EA166" s="2">
        <v>41600</v>
      </c>
      <c r="EB166" s="2">
        <v>103100</v>
      </c>
      <c r="EC166" s="2">
        <v>78500</v>
      </c>
      <c r="ED166" s="2">
        <v>28200</v>
      </c>
      <c r="EE166" s="2">
        <v>43600</v>
      </c>
      <c r="EF166" s="2">
        <v>49700</v>
      </c>
      <c r="EG166" s="2">
        <v>24400</v>
      </c>
      <c r="EH166" s="2">
        <v>58600</v>
      </c>
      <c r="EI166" s="2">
        <v>25300</v>
      </c>
      <c r="EJ166" s="2">
        <v>38300</v>
      </c>
      <c r="EK166" s="2">
        <v>33400</v>
      </c>
      <c r="EL166" s="2">
        <v>64400</v>
      </c>
      <c r="EM166" s="2">
        <v>75000</v>
      </c>
      <c r="EN166" s="2">
        <v>70900</v>
      </c>
      <c r="EO166" s="2">
        <v>43800</v>
      </c>
      <c r="EP166" s="2">
        <v>36800</v>
      </c>
      <c r="EQ166" s="2">
        <v>30400</v>
      </c>
      <c r="ER166" s="2">
        <v>42300</v>
      </c>
      <c r="ES166" s="2">
        <v>57100</v>
      </c>
      <c r="ET166" s="2">
        <v>53700</v>
      </c>
      <c r="EU166" s="2">
        <v>61500</v>
      </c>
      <c r="EV166" s="2">
        <v>30000</v>
      </c>
      <c r="EW166" s="2">
        <v>22200</v>
      </c>
      <c r="EX166" s="2">
        <v>23400</v>
      </c>
      <c r="EY166" s="2">
        <v>40800</v>
      </c>
      <c r="EZ166" s="2">
        <v>24800</v>
      </c>
      <c r="FA166" s="2">
        <v>45300</v>
      </c>
      <c r="FB166" s="2">
        <v>17300</v>
      </c>
      <c r="FC166" s="2">
        <v>34100</v>
      </c>
      <c r="FD166" s="2">
        <v>31900</v>
      </c>
      <c r="FE166" s="2">
        <v>53600</v>
      </c>
      <c r="FF166" s="2">
        <v>40000</v>
      </c>
      <c r="FG166" s="2">
        <v>18600</v>
      </c>
      <c r="FH166" s="2">
        <v>58300</v>
      </c>
      <c r="FI166" s="2">
        <v>27800</v>
      </c>
      <c r="FJ166" s="2">
        <v>18100</v>
      </c>
      <c r="FK166" s="2">
        <v>20800</v>
      </c>
      <c r="FL166" s="2">
        <v>35300</v>
      </c>
      <c r="FM166" s="2">
        <v>31500</v>
      </c>
      <c r="FN166" s="2">
        <v>12500</v>
      </c>
      <c r="FO166" s="2">
        <v>44200</v>
      </c>
      <c r="FP166" s="2">
        <v>45000</v>
      </c>
      <c r="FQ166" s="2">
        <v>38800</v>
      </c>
      <c r="FR166" s="2">
        <v>19400</v>
      </c>
      <c r="FS166" s="2">
        <v>22800</v>
      </c>
      <c r="FT166" s="2">
        <v>30900</v>
      </c>
      <c r="FU166" s="2">
        <v>36500</v>
      </c>
      <c r="FV166" s="2">
        <v>30600</v>
      </c>
      <c r="FW166" s="2">
        <v>25200</v>
      </c>
      <c r="FX166" s="2">
        <v>33800</v>
      </c>
      <c r="FY166" s="2">
        <v>34000</v>
      </c>
      <c r="FZ166" s="2">
        <v>68800</v>
      </c>
      <c r="GA166" s="2">
        <v>37900</v>
      </c>
      <c r="GB166" s="2">
        <v>20800</v>
      </c>
      <c r="GC166" s="2">
        <v>28800</v>
      </c>
      <c r="GD166" s="2">
        <v>37100</v>
      </c>
      <c r="GE166" s="2">
        <v>65600</v>
      </c>
      <c r="GF166" s="2">
        <v>85600</v>
      </c>
      <c r="GG166" s="2">
        <v>65700</v>
      </c>
      <c r="GH166" s="2">
        <v>66000</v>
      </c>
      <c r="GI166" s="2">
        <v>81900</v>
      </c>
      <c r="GJ166" s="2">
        <v>198000</v>
      </c>
      <c r="GK166" s="2">
        <v>504100</v>
      </c>
      <c r="GL166" s="2">
        <v>59400</v>
      </c>
      <c r="GM166" s="2">
        <v>24300</v>
      </c>
      <c r="GN166" s="2">
        <v>20000</v>
      </c>
      <c r="GO166" s="2">
        <v>38900</v>
      </c>
      <c r="GP166" s="2">
        <v>23200</v>
      </c>
      <c r="GQ166" s="2">
        <v>25200</v>
      </c>
      <c r="GR166" s="2">
        <v>7900</v>
      </c>
      <c r="GS166" s="2">
        <v>8100</v>
      </c>
      <c r="GT166" s="2">
        <v>14500</v>
      </c>
      <c r="GU166" s="2">
        <v>17000</v>
      </c>
      <c r="GV166" s="2">
        <v>11500</v>
      </c>
      <c r="GW166" s="2">
        <v>14500</v>
      </c>
      <c r="GX166" s="2">
        <v>11800</v>
      </c>
      <c r="GY166" s="2">
        <v>8600</v>
      </c>
      <c r="GZ166" s="2">
        <v>10500</v>
      </c>
      <c r="HA166" s="2">
        <v>17000</v>
      </c>
      <c r="HB166" s="2">
        <v>10400</v>
      </c>
      <c r="HC166" s="2">
        <v>12500</v>
      </c>
      <c r="HD166" s="2">
        <v>8600</v>
      </c>
      <c r="HE166" s="2">
        <v>25100</v>
      </c>
      <c r="HF166" s="2">
        <v>29500</v>
      </c>
      <c r="HG166" s="2">
        <v>29000</v>
      </c>
      <c r="HH166" s="2">
        <v>30100</v>
      </c>
      <c r="HI166" s="2">
        <v>8800</v>
      </c>
      <c r="HJ166" s="2">
        <v>20900</v>
      </c>
      <c r="HK166" s="2">
        <v>15700</v>
      </c>
      <c r="HL166" s="2">
        <v>19600</v>
      </c>
      <c r="HM166" s="2">
        <v>8500</v>
      </c>
      <c r="HN166" s="2">
        <v>14500</v>
      </c>
      <c r="HO166" s="2">
        <v>7200</v>
      </c>
      <c r="HP166" s="2">
        <v>2600</v>
      </c>
      <c r="HQ166" s="2">
        <v>6100</v>
      </c>
      <c r="HR166" s="2">
        <v>4400</v>
      </c>
      <c r="HS166" s="2">
        <v>7900</v>
      </c>
      <c r="HT166" s="2">
        <v>8100</v>
      </c>
      <c r="HU166" s="2">
        <v>14300</v>
      </c>
      <c r="HV166" s="2">
        <v>21400</v>
      </c>
      <c r="HW166" s="2">
        <v>19000</v>
      </c>
      <c r="HX166" s="2">
        <v>10100</v>
      </c>
      <c r="HY166" s="2">
        <v>7400</v>
      </c>
      <c r="HZ166" s="2">
        <v>4700</v>
      </c>
      <c r="IA166" s="2">
        <v>9300</v>
      </c>
      <c r="IB166" s="2">
        <v>11300</v>
      </c>
      <c r="IC166" s="2">
        <v>8400</v>
      </c>
      <c r="ID166" s="2">
        <v>19500</v>
      </c>
      <c r="IE166" s="2">
        <v>20900</v>
      </c>
      <c r="IF166" s="2">
        <v>12900</v>
      </c>
      <c r="IG166" s="2">
        <v>26100</v>
      </c>
      <c r="IH166" s="2">
        <v>24200</v>
      </c>
      <c r="II166" s="2">
        <v>29900</v>
      </c>
      <c r="IJ166" s="2">
        <v>23100</v>
      </c>
      <c r="IK166" s="2">
        <v>28600</v>
      </c>
      <c r="IL166" s="2">
        <v>9900</v>
      </c>
      <c r="IM166" s="2">
        <v>7000</v>
      </c>
      <c r="IN166" s="2">
        <v>8000</v>
      </c>
      <c r="IO166" s="2">
        <v>11000</v>
      </c>
      <c r="IP166" s="2">
        <v>10900</v>
      </c>
      <c r="IQ166" s="2">
        <v>8200</v>
      </c>
      <c r="IR166" s="2">
        <v>4100</v>
      </c>
      <c r="IS166" s="2">
        <v>9800</v>
      </c>
      <c r="IT166" s="2">
        <v>12400</v>
      </c>
    </row>
    <row r="167" spans="1:254" ht="15.9" customHeight="1">
      <c r="A167" s="390" t="s">
        <v>328</v>
      </c>
      <c r="B167" s="46" t="s">
        <v>329</v>
      </c>
      <c r="C167" s="50">
        <v>73800</v>
      </c>
      <c r="D167" s="16">
        <v>-20300</v>
      </c>
      <c r="E167" s="21">
        <v>94100</v>
      </c>
      <c r="F167" s="21">
        <v>126300</v>
      </c>
      <c r="G167" s="21">
        <v>213000</v>
      </c>
      <c r="H167" s="21">
        <v>180500</v>
      </c>
      <c r="I167" s="21">
        <v>190400</v>
      </c>
      <c r="J167" s="21">
        <v>507300</v>
      </c>
      <c r="K167" s="21">
        <v>268200</v>
      </c>
      <c r="L167" s="21">
        <v>175600</v>
      </c>
      <c r="M167" s="21">
        <v>124500</v>
      </c>
      <c r="N167" s="21">
        <v>98600</v>
      </c>
      <c r="O167" s="21">
        <v>84300</v>
      </c>
      <c r="P167" s="21">
        <v>105200</v>
      </c>
      <c r="Q167" s="21">
        <v>108400</v>
      </c>
      <c r="R167" s="21">
        <v>158900</v>
      </c>
      <c r="S167" s="21">
        <v>115800</v>
      </c>
      <c r="T167" s="21">
        <v>83600</v>
      </c>
      <c r="U167" s="21">
        <v>104900</v>
      </c>
      <c r="V167" s="21">
        <v>72800</v>
      </c>
      <c r="W167" s="21">
        <v>91100</v>
      </c>
      <c r="X167" s="21">
        <v>158700</v>
      </c>
      <c r="Y167" s="21">
        <v>105300</v>
      </c>
      <c r="Z167" s="21">
        <v>119800</v>
      </c>
      <c r="AA167" s="21">
        <v>96900</v>
      </c>
      <c r="AB167" s="21">
        <v>82700</v>
      </c>
      <c r="AC167" s="21">
        <v>96600</v>
      </c>
      <c r="AD167" s="21">
        <v>95800</v>
      </c>
      <c r="AE167" s="21">
        <v>112900</v>
      </c>
      <c r="AF167" s="21">
        <v>168400</v>
      </c>
      <c r="AG167" s="21">
        <v>118700</v>
      </c>
      <c r="AH167" s="21">
        <v>142600</v>
      </c>
      <c r="AI167" s="21">
        <v>146700</v>
      </c>
      <c r="AJ167" s="21">
        <v>123400</v>
      </c>
      <c r="AK167" s="21">
        <v>109600</v>
      </c>
      <c r="AL167" s="21">
        <v>130900</v>
      </c>
      <c r="AM167" s="21">
        <v>95300</v>
      </c>
      <c r="AN167" s="21">
        <v>90900</v>
      </c>
      <c r="AO167" s="21">
        <v>69800</v>
      </c>
      <c r="AP167" s="21">
        <v>128000</v>
      </c>
      <c r="AQ167" s="21">
        <v>118400</v>
      </c>
      <c r="AR167" s="21">
        <v>105300</v>
      </c>
      <c r="AS167" s="21">
        <v>162000</v>
      </c>
      <c r="AT167" s="21">
        <v>192400</v>
      </c>
      <c r="AU167" s="21">
        <v>139600</v>
      </c>
      <c r="AV167" s="21">
        <v>65400</v>
      </c>
      <c r="AW167" s="21">
        <v>71200</v>
      </c>
      <c r="AX167" s="21">
        <v>89800</v>
      </c>
      <c r="AY167" s="21">
        <v>216800</v>
      </c>
      <c r="AZ167" s="21">
        <v>225100</v>
      </c>
      <c r="BA167" s="21">
        <v>376000</v>
      </c>
      <c r="BB167" s="21">
        <v>128000</v>
      </c>
      <c r="BC167" s="21">
        <v>79000</v>
      </c>
      <c r="BD167" s="21">
        <v>80700</v>
      </c>
      <c r="BE167" s="21">
        <v>107500</v>
      </c>
      <c r="BF167" s="21">
        <v>109700</v>
      </c>
      <c r="BG167" s="21">
        <v>80700</v>
      </c>
      <c r="BH167" s="21">
        <v>157300</v>
      </c>
      <c r="BI167" s="21">
        <v>152200</v>
      </c>
      <c r="BJ167" s="21">
        <v>137800</v>
      </c>
      <c r="BK167" s="21">
        <v>152600</v>
      </c>
      <c r="BL167" s="21">
        <v>81000</v>
      </c>
      <c r="BM167" s="2">
        <v>113900</v>
      </c>
      <c r="BN167" s="2">
        <v>204500</v>
      </c>
      <c r="BO167" s="2">
        <v>146800</v>
      </c>
      <c r="BP167" s="2">
        <v>186900</v>
      </c>
      <c r="BQ167" s="2">
        <v>166200</v>
      </c>
      <c r="BR167" s="2">
        <v>261100</v>
      </c>
      <c r="BS167" s="2">
        <v>216900</v>
      </c>
      <c r="BT167" s="2">
        <v>296300</v>
      </c>
      <c r="BU167" s="2">
        <v>601500</v>
      </c>
      <c r="BV167" s="2">
        <v>223400</v>
      </c>
      <c r="BW167" s="2">
        <v>109500</v>
      </c>
      <c r="BX167" s="2">
        <v>84800</v>
      </c>
      <c r="BY167" s="2">
        <v>87700</v>
      </c>
      <c r="BZ167" s="2">
        <v>85800</v>
      </c>
      <c r="CA167" s="2">
        <v>104900</v>
      </c>
      <c r="CB167" s="2">
        <v>125800</v>
      </c>
      <c r="CC167" s="2">
        <v>133100</v>
      </c>
      <c r="CD167" s="2">
        <v>93400</v>
      </c>
      <c r="CE167" s="2">
        <v>69800</v>
      </c>
      <c r="CF167" s="2">
        <v>85900</v>
      </c>
      <c r="CG167" s="2">
        <v>95900</v>
      </c>
      <c r="CH167" s="2">
        <v>122200</v>
      </c>
      <c r="CI167" s="2">
        <v>73500</v>
      </c>
      <c r="CJ167" s="2">
        <v>67000</v>
      </c>
      <c r="CK167" s="2">
        <v>107500</v>
      </c>
      <c r="CL167" s="2">
        <v>203700</v>
      </c>
      <c r="CM167" s="2">
        <v>163000</v>
      </c>
      <c r="CN167" s="2">
        <v>134200</v>
      </c>
      <c r="CO167" s="2">
        <v>131800</v>
      </c>
      <c r="CP167" s="2">
        <v>145900</v>
      </c>
      <c r="CQ167" s="2">
        <v>110600</v>
      </c>
      <c r="CR167" s="2">
        <v>92300</v>
      </c>
      <c r="CS167" s="2">
        <v>128000</v>
      </c>
      <c r="CT167" s="2">
        <v>433100</v>
      </c>
      <c r="CU167" s="2">
        <v>199600</v>
      </c>
      <c r="CV167" s="2">
        <v>77900</v>
      </c>
      <c r="CW167" s="2">
        <v>85000</v>
      </c>
      <c r="CX167" s="2">
        <v>117500</v>
      </c>
      <c r="CY167" s="2">
        <v>148500</v>
      </c>
      <c r="CZ167" s="2">
        <v>108400</v>
      </c>
      <c r="DA167" s="2">
        <v>95900</v>
      </c>
      <c r="DB167" s="2">
        <v>137200</v>
      </c>
      <c r="DC167" s="2">
        <v>190000</v>
      </c>
      <c r="DD167" s="2">
        <v>83800</v>
      </c>
      <c r="DE167" s="2">
        <v>132400</v>
      </c>
      <c r="DF167" s="2">
        <v>367000</v>
      </c>
      <c r="DG167" s="2">
        <v>348600</v>
      </c>
      <c r="DH167" s="2">
        <v>143000</v>
      </c>
      <c r="DI167" s="2">
        <v>119100</v>
      </c>
      <c r="DJ167" s="2">
        <v>95100</v>
      </c>
      <c r="DK167" s="2">
        <v>137100</v>
      </c>
      <c r="DL167" s="2">
        <v>226000</v>
      </c>
      <c r="DM167" s="2">
        <v>106900</v>
      </c>
      <c r="DN167" s="2">
        <v>112800</v>
      </c>
      <c r="DO167" s="2">
        <v>174800</v>
      </c>
      <c r="DP167" s="2">
        <v>180600</v>
      </c>
      <c r="DQ167" s="2">
        <v>274000</v>
      </c>
      <c r="DR167" s="2">
        <v>163000</v>
      </c>
      <c r="DS167" s="2">
        <v>187500</v>
      </c>
      <c r="DT167" s="2">
        <v>202600</v>
      </c>
      <c r="DU167" s="2">
        <v>137700</v>
      </c>
      <c r="DV167" s="2">
        <v>160400</v>
      </c>
      <c r="DW167" s="2">
        <v>141600</v>
      </c>
      <c r="DX167" s="2">
        <v>145600</v>
      </c>
      <c r="DY167" s="2">
        <v>233200</v>
      </c>
      <c r="DZ167" s="2">
        <v>226500</v>
      </c>
      <c r="EA167" s="2">
        <v>242800</v>
      </c>
      <c r="EB167" s="2">
        <v>563200</v>
      </c>
      <c r="EC167" s="2">
        <v>274400</v>
      </c>
      <c r="ED167" s="2">
        <v>155900</v>
      </c>
      <c r="EE167" s="2">
        <v>120600</v>
      </c>
      <c r="EF167" s="2">
        <v>222300</v>
      </c>
      <c r="EG167" s="2">
        <v>195100</v>
      </c>
      <c r="EH167" s="2">
        <v>116300</v>
      </c>
      <c r="EI167" s="2">
        <v>177100</v>
      </c>
      <c r="EJ167" s="2">
        <v>128900</v>
      </c>
      <c r="EK167" s="2">
        <v>161800</v>
      </c>
      <c r="EL167" s="2">
        <v>78300</v>
      </c>
      <c r="EM167" s="2">
        <v>121800</v>
      </c>
      <c r="EN167" s="2">
        <v>136800</v>
      </c>
      <c r="EO167" s="2">
        <v>79500</v>
      </c>
      <c r="EP167" s="2">
        <v>102500</v>
      </c>
      <c r="EQ167" s="2">
        <v>122000</v>
      </c>
      <c r="ER167" s="2">
        <v>96000</v>
      </c>
      <c r="ES167" s="2">
        <v>85300</v>
      </c>
      <c r="ET167" s="2">
        <v>71500</v>
      </c>
      <c r="EU167" s="2">
        <v>85500</v>
      </c>
      <c r="EV167" s="2">
        <v>46100</v>
      </c>
      <c r="EW167" s="2">
        <v>57000</v>
      </c>
      <c r="EX167" s="2">
        <v>67900</v>
      </c>
      <c r="EY167" s="2">
        <v>90800</v>
      </c>
      <c r="EZ167" s="2">
        <v>189300</v>
      </c>
      <c r="FA167" s="2">
        <v>378900</v>
      </c>
      <c r="FB167" s="2">
        <v>74600</v>
      </c>
      <c r="FC167" s="2">
        <v>62100</v>
      </c>
      <c r="FD167" s="2">
        <v>66800</v>
      </c>
      <c r="FE167" s="2">
        <v>54700</v>
      </c>
      <c r="FF167" s="2">
        <v>71200</v>
      </c>
      <c r="FG167" s="2">
        <v>69800</v>
      </c>
      <c r="FH167" s="2">
        <v>96700</v>
      </c>
      <c r="FI167" s="2">
        <v>86500</v>
      </c>
      <c r="FJ167" s="2">
        <v>68300</v>
      </c>
      <c r="FK167" s="2">
        <v>61200</v>
      </c>
      <c r="FL167" s="2">
        <v>66000</v>
      </c>
      <c r="FM167" s="2">
        <v>97300</v>
      </c>
      <c r="FN167" s="2">
        <v>103600</v>
      </c>
      <c r="FO167" s="2">
        <v>93100</v>
      </c>
      <c r="FP167" s="2">
        <v>115700</v>
      </c>
      <c r="FQ167" s="2">
        <v>78000</v>
      </c>
      <c r="FR167" s="2">
        <v>132500</v>
      </c>
      <c r="FS167" s="2">
        <v>93600</v>
      </c>
      <c r="FT167" s="2">
        <v>184100</v>
      </c>
      <c r="FU167" s="2">
        <v>76200</v>
      </c>
      <c r="FV167" s="2">
        <v>66000</v>
      </c>
      <c r="FW167" s="2">
        <v>130800</v>
      </c>
      <c r="FX167" s="2">
        <v>106000</v>
      </c>
      <c r="FY167" s="2">
        <v>87900</v>
      </c>
      <c r="FZ167" s="2">
        <v>117000</v>
      </c>
      <c r="GA167" s="2">
        <v>91500</v>
      </c>
      <c r="GB167" s="2">
        <v>143200</v>
      </c>
      <c r="GC167" s="2">
        <v>161400</v>
      </c>
      <c r="GD167" s="2">
        <v>91900</v>
      </c>
      <c r="GE167" s="2">
        <v>139300</v>
      </c>
      <c r="GF167" s="2">
        <v>228600</v>
      </c>
      <c r="GG167" s="2">
        <v>236400</v>
      </c>
      <c r="GH167" s="2">
        <v>182100</v>
      </c>
      <c r="GI167" s="2">
        <v>283100</v>
      </c>
      <c r="GJ167" s="2">
        <v>448000</v>
      </c>
      <c r="GK167" s="2">
        <v>1429500</v>
      </c>
      <c r="GL167" s="2">
        <v>310200</v>
      </c>
      <c r="GM167" s="2">
        <v>104500</v>
      </c>
      <c r="GN167" s="2">
        <v>127900</v>
      </c>
      <c r="GO167" s="2">
        <v>97500</v>
      </c>
      <c r="GP167" s="2">
        <v>115800</v>
      </c>
      <c r="GQ167" s="2">
        <v>131300</v>
      </c>
      <c r="GR167" s="2">
        <v>154700</v>
      </c>
      <c r="GS167" s="2">
        <v>117300</v>
      </c>
      <c r="GT167" s="2">
        <v>132400</v>
      </c>
      <c r="GU167" s="2">
        <v>164600</v>
      </c>
      <c r="GV167" s="2">
        <v>187200</v>
      </c>
      <c r="GW167" s="2">
        <v>136900</v>
      </c>
      <c r="GX167" s="2">
        <v>119600</v>
      </c>
      <c r="GY167" s="2">
        <v>133600</v>
      </c>
      <c r="GZ167" s="2">
        <v>182400</v>
      </c>
      <c r="HA167" s="2">
        <v>139200</v>
      </c>
      <c r="HB167" s="2">
        <v>194400</v>
      </c>
      <c r="HC167" s="2">
        <v>222500</v>
      </c>
      <c r="HD167" s="2">
        <v>88700</v>
      </c>
      <c r="HE167" s="2">
        <v>79600</v>
      </c>
      <c r="HF167" s="2">
        <v>107800</v>
      </c>
      <c r="HG167" s="2">
        <v>140200</v>
      </c>
      <c r="HH167" s="2">
        <v>125100</v>
      </c>
      <c r="HI167" s="2">
        <v>102400</v>
      </c>
      <c r="HJ167" s="2">
        <v>491600</v>
      </c>
      <c r="HK167" s="2">
        <v>205600</v>
      </c>
      <c r="HL167" s="2">
        <v>104900</v>
      </c>
      <c r="HM167" s="2">
        <v>117800</v>
      </c>
      <c r="HN167" s="2">
        <v>127000</v>
      </c>
      <c r="HO167" s="2">
        <v>177900</v>
      </c>
      <c r="HP167" s="2">
        <v>99500</v>
      </c>
      <c r="HQ167" s="2">
        <v>207800</v>
      </c>
      <c r="HR167" s="2">
        <v>160100</v>
      </c>
      <c r="HS167" s="2">
        <v>217800</v>
      </c>
      <c r="HT167" s="2">
        <v>323700</v>
      </c>
      <c r="HU167" s="2">
        <v>215500</v>
      </c>
      <c r="HV167" s="2">
        <v>207500</v>
      </c>
      <c r="HW167" s="2">
        <v>184700</v>
      </c>
      <c r="HX167" s="2">
        <v>149300</v>
      </c>
      <c r="HY167" s="2">
        <v>178500</v>
      </c>
      <c r="HZ167" s="2">
        <v>148500</v>
      </c>
      <c r="IA167" s="2">
        <v>283700</v>
      </c>
      <c r="IB167" s="2">
        <v>217700</v>
      </c>
      <c r="IC167" s="2">
        <v>201000</v>
      </c>
      <c r="ID167" s="2">
        <v>233000</v>
      </c>
      <c r="IE167" s="2">
        <v>199300</v>
      </c>
      <c r="IF167" s="2">
        <v>228700</v>
      </c>
      <c r="IG167" s="2">
        <v>221600</v>
      </c>
      <c r="IH167" s="2">
        <v>374100</v>
      </c>
      <c r="II167" s="2">
        <v>228500</v>
      </c>
      <c r="IJ167" s="2">
        <v>283700</v>
      </c>
      <c r="IK167" s="2">
        <v>246600</v>
      </c>
      <c r="IL167" s="2">
        <v>294100</v>
      </c>
      <c r="IM167" s="2">
        <v>306600</v>
      </c>
      <c r="IN167" s="2">
        <v>397600</v>
      </c>
      <c r="IO167" s="2">
        <v>270700</v>
      </c>
      <c r="IP167" s="2">
        <v>216600</v>
      </c>
      <c r="IQ167" s="2">
        <v>274700</v>
      </c>
      <c r="IR167" s="2">
        <v>286800</v>
      </c>
      <c r="IS167" s="2">
        <v>499000</v>
      </c>
      <c r="IT167" s="2">
        <v>862200</v>
      </c>
    </row>
    <row r="168" spans="1:254" ht="15.9" customHeight="1">
      <c r="A168" s="390" t="s">
        <v>330</v>
      </c>
      <c r="B168" s="46" t="s">
        <v>331</v>
      </c>
      <c r="C168" s="50">
        <v>12900</v>
      </c>
      <c r="D168" s="16">
        <v>-9500</v>
      </c>
      <c r="E168" s="21">
        <v>22400</v>
      </c>
      <c r="F168" s="21">
        <v>37700</v>
      </c>
      <c r="G168" s="21">
        <v>18400</v>
      </c>
      <c r="H168" s="21">
        <v>28700</v>
      </c>
      <c r="I168" s="21">
        <v>17700</v>
      </c>
      <c r="J168" s="21">
        <v>63500</v>
      </c>
      <c r="K168" s="21">
        <v>47100</v>
      </c>
      <c r="L168" s="21">
        <v>17300</v>
      </c>
      <c r="M168" s="21">
        <v>31100</v>
      </c>
      <c r="N168" s="21">
        <v>13000</v>
      </c>
      <c r="O168" s="21">
        <v>20400</v>
      </c>
      <c r="P168" s="21">
        <v>14900</v>
      </c>
      <c r="Q168" s="21">
        <v>12200</v>
      </c>
      <c r="R168" s="21">
        <v>14300</v>
      </c>
      <c r="S168" s="21">
        <v>14700</v>
      </c>
      <c r="T168" s="21">
        <v>13300</v>
      </c>
      <c r="U168" s="21">
        <v>14000</v>
      </c>
      <c r="V168" s="21">
        <v>16100</v>
      </c>
      <c r="W168" s="21">
        <v>37700</v>
      </c>
      <c r="X168" s="21">
        <v>14700</v>
      </c>
      <c r="Y168" s="21">
        <v>17600</v>
      </c>
      <c r="Z168" s="21">
        <v>18200</v>
      </c>
      <c r="AA168" s="21">
        <v>20200</v>
      </c>
      <c r="AB168" s="21">
        <v>17300</v>
      </c>
      <c r="AC168" s="21">
        <v>26300</v>
      </c>
      <c r="AD168" s="21">
        <v>42000</v>
      </c>
      <c r="AE168" s="21">
        <v>45200</v>
      </c>
      <c r="AF168" s="21">
        <v>38200</v>
      </c>
      <c r="AG168" s="21">
        <v>14000</v>
      </c>
      <c r="AH168" s="21">
        <v>33900</v>
      </c>
      <c r="AI168" s="21">
        <v>14300</v>
      </c>
      <c r="AJ168" s="21">
        <v>18000</v>
      </c>
      <c r="AK168" s="21">
        <v>16100</v>
      </c>
      <c r="AL168" s="21">
        <v>16700</v>
      </c>
      <c r="AM168" s="21">
        <v>11000</v>
      </c>
      <c r="AN168" s="21">
        <v>13800</v>
      </c>
      <c r="AO168" s="21">
        <v>28500</v>
      </c>
      <c r="AP168" s="21">
        <v>12200</v>
      </c>
      <c r="AQ168" s="21">
        <v>23100</v>
      </c>
      <c r="AR168" s="21">
        <v>15000</v>
      </c>
      <c r="AS168" s="21">
        <v>15500</v>
      </c>
      <c r="AT168" s="21">
        <v>17800</v>
      </c>
      <c r="AU168" s="21">
        <v>22800</v>
      </c>
      <c r="AV168" s="21">
        <v>13900</v>
      </c>
      <c r="AW168" s="21">
        <v>40900</v>
      </c>
      <c r="AX168" s="21">
        <v>14800</v>
      </c>
      <c r="AY168" s="21">
        <v>20100</v>
      </c>
      <c r="AZ168" s="21">
        <v>28400</v>
      </c>
      <c r="BA168" s="21">
        <v>28100</v>
      </c>
      <c r="BB168" s="21">
        <v>34200</v>
      </c>
      <c r="BC168" s="21">
        <v>44000</v>
      </c>
      <c r="BD168" s="21">
        <v>22800</v>
      </c>
      <c r="BE168" s="21">
        <v>52800</v>
      </c>
      <c r="BF168" s="21">
        <v>21300</v>
      </c>
      <c r="BG168" s="21">
        <v>11600</v>
      </c>
      <c r="BH168" s="21">
        <v>31400</v>
      </c>
      <c r="BI168" s="21">
        <v>29100</v>
      </c>
      <c r="BJ168" s="21">
        <v>18100</v>
      </c>
      <c r="BK168" s="21">
        <v>18600</v>
      </c>
      <c r="BL168" s="21">
        <v>20400</v>
      </c>
      <c r="BM168" s="2">
        <v>26900</v>
      </c>
      <c r="BN168" s="2">
        <v>19400</v>
      </c>
      <c r="BO168" s="2">
        <v>26400</v>
      </c>
      <c r="BP168" s="2">
        <v>46200</v>
      </c>
      <c r="BQ168" s="2">
        <v>52200</v>
      </c>
      <c r="BR168" s="2">
        <v>66800</v>
      </c>
      <c r="BS168" s="2">
        <v>158000</v>
      </c>
      <c r="BT168" s="2">
        <v>53200</v>
      </c>
      <c r="BU168" s="2">
        <v>63800</v>
      </c>
      <c r="BV168" s="2">
        <v>12600</v>
      </c>
      <c r="BW168" s="2">
        <v>19500</v>
      </c>
      <c r="BX168" s="2">
        <v>14300</v>
      </c>
      <c r="BY168" s="2">
        <v>14100</v>
      </c>
      <c r="BZ168" s="2">
        <v>12400</v>
      </c>
      <c r="CA168" s="2">
        <v>9900</v>
      </c>
      <c r="CB168" s="2">
        <v>6900</v>
      </c>
      <c r="CC168" s="2">
        <v>17300</v>
      </c>
      <c r="CD168" s="2">
        <v>15300</v>
      </c>
      <c r="CE168" s="2">
        <v>14900</v>
      </c>
      <c r="CF168" s="2">
        <v>12800</v>
      </c>
      <c r="CG168" s="2">
        <v>25500</v>
      </c>
      <c r="CH168" s="2">
        <v>27500</v>
      </c>
      <c r="CI168" s="2">
        <v>15400</v>
      </c>
      <c r="CJ168" s="2">
        <v>9100</v>
      </c>
      <c r="CK168" s="2">
        <v>21700</v>
      </c>
      <c r="CL168" s="2">
        <v>26600</v>
      </c>
      <c r="CM168" s="2">
        <v>25100</v>
      </c>
      <c r="CN168" s="2">
        <v>25500</v>
      </c>
      <c r="CO168" s="2">
        <v>98400</v>
      </c>
      <c r="CP168" s="2">
        <v>133900</v>
      </c>
      <c r="CQ168" s="2">
        <v>89900</v>
      </c>
      <c r="CR168" s="2">
        <v>80000</v>
      </c>
      <c r="CS168" s="2">
        <v>38000</v>
      </c>
      <c r="CT168" s="2">
        <v>73800</v>
      </c>
      <c r="CU168" s="2">
        <v>37000</v>
      </c>
      <c r="CV168" s="2">
        <v>38600</v>
      </c>
      <c r="CW168" s="2">
        <v>23300</v>
      </c>
      <c r="CX168" s="2">
        <v>29200</v>
      </c>
      <c r="CY168" s="2">
        <v>27100</v>
      </c>
      <c r="CZ168" s="2">
        <v>31200</v>
      </c>
      <c r="DA168" s="2">
        <v>19700</v>
      </c>
      <c r="DB168" s="2">
        <v>23100</v>
      </c>
      <c r="DC168" s="2">
        <v>41900</v>
      </c>
      <c r="DD168" s="2">
        <v>23700</v>
      </c>
      <c r="DE168" s="2">
        <v>30900</v>
      </c>
      <c r="DF168" s="2">
        <v>48300</v>
      </c>
      <c r="DG168" s="2">
        <v>44900</v>
      </c>
      <c r="DH168" s="2">
        <v>45100</v>
      </c>
      <c r="DI168" s="2">
        <v>20500</v>
      </c>
      <c r="DJ168" s="2">
        <v>34500</v>
      </c>
      <c r="DK168" s="2">
        <v>23700</v>
      </c>
      <c r="DL168" s="2">
        <v>33100</v>
      </c>
      <c r="DM168" s="2">
        <v>20900</v>
      </c>
      <c r="DN168" s="2">
        <v>13400</v>
      </c>
      <c r="DO168" s="2">
        <v>11000</v>
      </c>
      <c r="DP168" s="2">
        <v>18900</v>
      </c>
      <c r="DQ168" s="2">
        <v>24400</v>
      </c>
      <c r="DR168" s="2">
        <v>17300</v>
      </c>
      <c r="DS168" s="2">
        <v>18800</v>
      </c>
      <c r="DT168" s="2">
        <v>13000</v>
      </c>
      <c r="DU168" s="2">
        <v>16200</v>
      </c>
      <c r="DV168" s="2">
        <v>20000</v>
      </c>
      <c r="DW168" s="2">
        <v>18000</v>
      </c>
      <c r="DX168" s="2">
        <v>35100</v>
      </c>
      <c r="DY168" s="2">
        <v>29600</v>
      </c>
      <c r="DZ168" s="2">
        <v>52900</v>
      </c>
      <c r="EA168" s="2">
        <v>134200</v>
      </c>
      <c r="EB168" s="2">
        <v>29300</v>
      </c>
      <c r="EC168" s="2">
        <v>11900</v>
      </c>
      <c r="ED168" s="2">
        <v>16300</v>
      </c>
      <c r="EE168" s="2">
        <v>24600</v>
      </c>
      <c r="EF168" s="2">
        <v>16800</v>
      </c>
      <c r="EG168" s="2">
        <v>11600</v>
      </c>
      <c r="EH168" s="2">
        <v>27600</v>
      </c>
      <c r="EI168" s="2">
        <v>19900</v>
      </c>
      <c r="EJ168" s="2">
        <v>16900</v>
      </c>
      <c r="EK168" s="2">
        <v>10300</v>
      </c>
      <c r="EL168" s="2">
        <v>8000</v>
      </c>
      <c r="EM168" s="2">
        <v>15400</v>
      </c>
      <c r="EN168" s="2">
        <v>17600</v>
      </c>
      <c r="EO168" s="2">
        <v>6200</v>
      </c>
      <c r="EP168" s="2">
        <v>12300</v>
      </c>
      <c r="EQ168" s="2">
        <v>24000</v>
      </c>
      <c r="ER168" s="2">
        <v>8100</v>
      </c>
      <c r="ES168" s="2">
        <v>13800</v>
      </c>
      <c r="ET168" s="2">
        <v>6600</v>
      </c>
      <c r="EU168" s="2">
        <v>20200</v>
      </c>
      <c r="EV168" s="2">
        <v>8100</v>
      </c>
      <c r="EW168" s="2">
        <v>29900</v>
      </c>
      <c r="EX168" s="2">
        <v>10800</v>
      </c>
      <c r="EY168" s="2">
        <v>17900</v>
      </c>
      <c r="EZ168" s="2">
        <v>14900</v>
      </c>
      <c r="FA168" s="2">
        <v>8400</v>
      </c>
      <c r="FB168" s="2">
        <v>8400</v>
      </c>
      <c r="FC168" s="2">
        <v>13300</v>
      </c>
      <c r="FD168" s="2">
        <v>14100</v>
      </c>
      <c r="FE168" s="2">
        <v>4600</v>
      </c>
      <c r="FF168" s="2">
        <v>16700</v>
      </c>
      <c r="FG168" s="2">
        <v>16400</v>
      </c>
      <c r="FH168" s="2">
        <v>3900</v>
      </c>
      <c r="FI168" s="2">
        <v>6600</v>
      </c>
      <c r="FJ168" s="2">
        <v>6100</v>
      </c>
      <c r="FK168" s="2">
        <v>6500</v>
      </c>
      <c r="FL168" s="2">
        <v>6300</v>
      </c>
      <c r="FM168" s="2">
        <v>12000</v>
      </c>
      <c r="FN168" s="2">
        <v>7500</v>
      </c>
      <c r="FO168" s="2">
        <v>7000</v>
      </c>
      <c r="FP168" s="2">
        <v>5000</v>
      </c>
      <c r="FQ168" s="2">
        <v>8000</v>
      </c>
      <c r="FR168" s="2">
        <v>5500</v>
      </c>
      <c r="FS168" s="2">
        <v>8600</v>
      </c>
      <c r="FT168" s="2">
        <v>9400</v>
      </c>
      <c r="FU168" s="2">
        <v>7900</v>
      </c>
      <c r="FV168" s="2">
        <v>10300</v>
      </c>
      <c r="FW168" s="2">
        <v>19900</v>
      </c>
      <c r="FX168" s="2">
        <v>5000</v>
      </c>
      <c r="FY168" s="2">
        <v>9800</v>
      </c>
      <c r="FZ168" s="2">
        <v>6000</v>
      </c>
      <c r="GA168" s="2">
        <v>9200</v>
      </c>
      <c r="GB168" s="2">
        <v>10200</v>
      </c>
      <c r="GC168" s="2">
        <v>9100</v>
      </c>
      <c r="GD168" s="2">
        <v>6100</v>
      </c>
      <c r="GE168" s="2">
        <v>7200</v>
      </c>
      <c r="GF168" s="2">
        <v>17000</v>
      </c>
      <c r="GG168" s="2">
        <v>11800</v>
      </c>
      <c r="GH168" s="2">
        <v>9200</v>
      </c>
      <c r="GI168" s="2">
        <v>25200</v>
      </c>
      <c r="GJ168" s="2">
        <v>31600</v>
      </c>
      <c r="GK168" s="2">
        <v>26400</v>
      </c>
      <c r="GL168" s="2">
        <v>15600</v>
      </c>
      <c r="GM168" s="2">
        <v>7900</v>
      </c>
      <c r="GN168" s="2">
        <v>8500</v>
      </c>
      <c r="GO168" s="2">
        <v>9600</v>
      </c>
      <c r="GP168" s="2">
        <v>6200</v>
      </c>
      <c r="GQ168" s="2">
        <v>10400</v>
      </c>
      <c r="GR168" s="2">
        <v>9800</v>
      </c>
      <c r="GS168" s="2">
        <v>9100</v>
      </c>
      <c r="GT168" s="2">
        <v>6800</v>
      </c>
      <c r="GU168" s="2">
        <v>16000</v>
      </c>
      <c r="GV168" s="2">
        <v>23000</v>
      </c>
      <c r="GW168" s="2">
        <v>16000</v>
      </c>
      <c r="GX168" s="2">
        <v>18700</v>
      </c>
      <c r="GY168" s="2">
        <v>21700</v>
      </c>
      <c r="GZ168" s="2">
        <v>17100</v>
      </c>
      <c r="HA168" s="2">
        <v>8300</v>
      </c>
      <c r="HB168" s="2">
        <v>9300</v>
      </c>
      <c r="HC168" s="2">
        <v>14100</v>
      </c>
      <c r="HD168" s="2">
        <v>8300</v>
      </c>
      <c r="HE168" s="2">
        <v>13600</v>
      </c>
      <c r="HF168" s="2">
        <v>16200</v>
      </c>
      <c r="HG168" s="2">
        <v>20700</v>
      </c>
      <c r="HH168" s="2">
        <v>26000</v>
      </c>
      <c r="HI168" s="2">
        <v>10500</v>
      </c>
      <c r="HJ168" s="2">
        <v>21400</v>
      </c>
      <c r="HK168" s="2">
        <v>8500</v>
      </c>
      <c r="HL168" s="2">
        <v>11000</v>
      </c>
      <c r="HM168" s="2">
        <v>8000</v>
      </c>
      <c r="HN168" s="2">
        <v>12800</v>
      </c>
      <c r="HO168" s="2">
        <v>14900</v>
      </c>
      <c r="HP168" s="2">
        <v>7600</v>
      </c>
      <c r="HQ168" s="2">
        <v>9900</v>
      </c>
      <c r="HR168" s="2">
        <v>11000</v>
      </c>
      <c r="HS168" s="2">
        <v>9700</v>
      </c>
      <c r="HT168" s="2">
        <v>9300</v>
      </c>
      <c r="HU168" s="2">
        <v>11200</v>
      </c>
      <c r="HV168" s="2">
        <v>11300</v>
      </c>
      <c r="HW168" s="2">
        <v>10700</v>
      </c>
      <c r="HX168" s="2">
        <v>20100</v>
      </c>
      <c r="HY168" s="2">
        <v>60400</v>
      </c>
      <c r="HZ168" s="2">
        <v>8500</v>
      </c>
      <c r="IA168" s="2">
        <v>4400</v>
      </c>
      <c r="IB168" s="2">
        <v>12900</v>
      </c>
      <c r="IC168" s="2">
        <v>6000</v>
      </c>
      <c r="ID168" s="2">
        <v>8200</v>
      </c>
      <c r="IE168" s="2">
        <v>7600</v>
      </c>
      <c r="IF168" s="2">
        <v>18100</v>
      </c>
      <c r="IG168" s="2">
        <v>11600</v>
      </c>
      <c r="IH168" s="2">
        <v>10200</v>
      </c>
      <c r="II168" s="2">
        <v>10000</v>
      </c>
      <c r="IJ168" s="2">
        <v>9300</v>
      </c>
      <c r="IK168" s="2">
        <v>15400</v>
      </c>
      <c r="IL168" s="2">
        <v>12100</v>
      </c>
      <c r="IM168" s="2">
        <v>5900</v>
      </c>
      <c r="IN168" s="2">
        <v>6000</v>
      </c>
      <c r="IO168" s="2">
        <v>5100</v>
      </c>
      <c r="IP168" s="2">
        <v>8600</v>
      </c>
      <c r="IQ168" s="2">
        <v>4900</v>
      </c>
      <c r="IR168" s="2">
        <v>9900</v>
      </c>
      <c r="IS168" s="2">
        <v>32300</v>
      </c>
      <c r="IT168" s="2">
        <v>22600</v>
      </c>
    </row>
    <row r="169" spans="1:254" ht="15.9" customHeight="1">
      <c r="A169" s="390" t="s">
        <v>332</v>
      </c>
      <c r="B169" s="46" t="s">
        <v>333</v>
      </c>
      <c r="C169" s="50">
        <v>48000</v>
      </c>
      <c r="D169" s="16">
        <v>-56300</v>
      </c>
      <c r="E169" s="21">
        <v>104300</v>
      </c>
      <c r="F169" s="21">
        <v>171200</v>
      </c>
      <c r="G169" s="21">
        <v>178400</v>
      </c>
      <c r="H169" s="21">
        <v>283900</v>
      </c>
      <c r="I169" s="21">
        <v>313800</v>
      </c>
      <c r="J169" s="21">
        <v>206000</v>
      </c>
      <c r="K169" s="21">
        <v>215900</v>
      </c>
      <c r="L169" s="21">
        <v>217200</v>
      </c>
      <c r="M169" s="21">
        <v>185400</v>
      </c>
      <c r="N169" s="21">
        <v>156000</v>
      </c>
      <c r="O169" s="21">
        <v>125500</v>
      </c>
      <c r="P169" s="21">
        <v>176100</v>
      </c>
      <c r="Q169" s="21">
        <v>199500</v>
      </c>
      <c r="R169" s="21">
        <v>212100</v>
      </c>
      <c r="S169" s="21">
        <v>205300</v>
      </c>
      <c r="T169" s="21">
        <v>143800</v>
      </c>
      <c r="U169" s="21">
        <v>134600</v>
      </c>
      <c r="V169" s="21">
        <v>216600</v>
      </c>
      <c r="W169" s="21">
        <v>142300</v>
      </c>
      <c r="X169" s="21">
        <v>156100</v>
      </c>
      <c r="Y169" s="21">
        <v>134000</v>
      </c>
      <c r="Z169" s="21">
        <v>187100</v>
      </c>
      <c r="AA169" s="21">
        <v>200800</v>
      </c>
      <c r="AB169" s="21">
        <v>199200</v>
      </c>
      <c r="AC169" s="21">
        <v>177700</v>
      </c>
      <c r="AD169" s="21">
        <v>178700</v>
      </c>
      <c r="AE169" s="21">
        <v>160700</v>
      </c>
      <c r="AF169" s="21">
        <v>188900</v>
      </c>
      <c r="AG169" s="21">
        <v>206500</v>
      </c>
      <c r="AH169" s="21">
        <v>189600</v>
      </c>
      <c r="AI169" s="21">
        <v>177300</v>
      </c>
      <c r="AJ169" s="21">
        <v>189900</v>
      </c>
      <c r="AK169" s="21">
        <v>174200</v>
      </c>
      <c r="AL169" s="21">
        <v>185400</v>
      </c>
      <c r="AM169" s="21">
        <v>173200</v>
      </c>
      <c r="AN169" s="21">
        <v>141300</v>
      </c>
      <c r="AO169" s="21">
        <v>200300</v>
      </c>
      <c r="AP169" s="21">
        <v>205600</v>
      </c>
      <c r="AQ169" s="21">
        <v>241000</v>
      </c>
      <c r="AR169" s="21">
        <v>268000</v>
      </c>
      <c r="AS169" s="21">
        <v>400800</v>
      </c>
      <c r="AT169" s="21">
        <v>302700</v>
      </c>
      <c r="AU169" s="21">
        <v>392700</v>
      </c>
      <c r="AV169" s="21">
        <v>191500</v>
      </c>
      <c r="AW169" s="21">
        <v>197700</v>
      </c>
      <c r="AX169" s="21">
        <v>238800</v>
      </c>
      <c r="AY169" s="21">
        <v>343100</v>
      </c>
      <c r="AZ169" s="21">
        <v>297100</v>
      </c>
      <c r="BA169" s="21">
        <v>227000</v>
      </c>
      <c r="BB169" s="21">
        <v>231800</v>
      </c>
      <c r="BC169" s="21">
        <v>315800</v>
      </c>
      <c r="BD169" s="21">
        <v>196600</v>
      </c>
      <c r="BE169" s="21">
        <v>216500</v>
      </c>
      <c r="BF169" s="21">
        <v>302500</v>
      </c>
      <c r="BG169" s="21">
        <v>256200</v>
      </c>
      <c r="BH169" s="21">
        <v>372900</v>
      </c>
      <c r="BI169" s="21">
        <v>298300</v>
      </c>
      <c r="BJ169" s="21">
        <v>257000</v>
      </c>
      <c r="BK169" s="21">
        <v>394400</v>
      </c>
      <c r="BL169" s="21">
        <v>531600</v>
      </c>
      <c r="BM169" s="2">
        <v>439400</v>
      </c>
      <c r="BN169" s="2">
        <v>230200</v>
      </c>
      <c r="BO169" s="2">
        <v>368100</v>
      </c>
      <c r="BP169" s="2">
        <v>604600</v>
      </c>
      <c r="BQ169" s="2">
        <v>1317300</v>
      </c>
      <c r="BR169" s="2">
        <v>1503800</v>
      </c>
      <c r="BS169" s="2">
        <v>1894300</v>
      </c>
      <c r="BT169" s="2">
        <v>202800</v>
      </c>
      <c r="BU169" s="2">
        <v>251600</v>
      </c>
      <c r="BV169" s="2">
        <v>296300</v>
      </c>
      <c r="BW169" s="2">
        <v>279600</v>
      </c>
      <c r="BX169" s="2">
        <v>293400</v>
      </c>
      <c r="BY169" s="2">
        <v>230700</v>
      </c>
      <c r="BZ169" s="2">
        <v>181500</v>
      </c>
      <c r="CA169" s="2">
        <v>193200</v>
      </c>
      <c r="CB169" s="2">
        <v>320200</v>
      </c>
      <c r="CC169" s="2">
        <v>403700</v>
      </c>
      <c r="CD169" s="2">
        <v>356400</v>
      </c>
      <c r="CE169" s="2">
        <v>248400</v>
      </c>
      <c r="CF169" s="2">
        <v>211500</v>
      </c>
      <c r="CG169" s="2">
        <v>403300</v>
      </c>
      <c r="CH169" s="2">
        <v>282000</v>
      </c>
      <c r="CI169" s="2">
        <v>211800</v>
      </c>
      <c r="CJ169" s="2">
        <v>288900</v>
      </c>
      <c r="CK169" s="2">
        <v>281300</v>
      </c>
      <c r="CL169" s="2">
        <v>509500</v>
      </c>
      <c r="CM169" s="2">
        <v>458900</v>
      </c>
      <c r="CN169" s="2">
        <v>648900</v>
      </c>
      <c r="CO169" s="2">
        <v>876900</v>
      </c>
      <c r="CP169" s="2">
        <v>892400</v>
      </c>
      <c r="CQ169" s="2">
        <v>273400</v>
      </c>
      <c r="CR169" s="2">
        <v>337900</v>
      </c>
      <c r="CS169" s="2">
        <v>191600</v>
      </c>
      <c r="CT169" s="2">
        <v>463900</v>
      </c>
      <c r="CU169" s="2">
        <v>593800</v>
      </c>
      <c r="CV169" s="2">
        <v>518000</v>
      </c>
      <c r="CW169" s="2">
        <v>392700</v>
      </c>
      <c r="CX169" s="2">
        <v>541400</v>
      </c>
      <c r="CY169" s="2">
        <v>406200</v>
      </c>
      <c r="CZ169" s="2">
        <v>486700</v>
      </c>
      <c r="DA169" s="2">
        <v>626500</v>
      </c>
      <c r="DB169" s="2">
        <v>1239400</v>
      </c>
      <c r="DC169" s="2">
        <v>6571600</v>
      </c>
      <c r="DD169" s="2">
        <v>1060500</v>
      </c>
      <c r="DE169" s="2">
        <v>1111200</v>
      </c>
      <c r="DF169" s="2">
        <v>4930100</v>
      </c>
      <c r="DG169" s="2">
        <v>5739800</v>
      </c>
      <c r="DH169" s="2">
        <v>3002200</v>
      </c>
      <c r="DI169" s="2">
        <v>714100</v>
      </c>
      <c r="DJ169" s="2">
        <v>528300</v>
      </c>
      <c r="DK169" s="2">
        <v>651200</v>
      </c>
      <c r="DL169" s="2">
        <v>1146400</v>
      </c>
      <c r="DM169" s="2">
        <v>3117600</v>
      </c>
      <c r="DN169" s="2">
        <v>135400</v>
      </c>
      <c r="DO169" s="2">
        <v>113500</v>
      </c>
      <c r="DP169" s="2">
        <v>104700</v>
      </c>
      <c r="DQ169" s="2">
        <v>289000</v>
      </c>
      <c r="DR169" s="2">
        <v>181200</v>
      </c>
      <c r="DS169" s="2">
        <v>228000</v>
      </c>
      <c r="DT169" s="2">
        <v>179400</v>
      </c>
      <c r="DU169" s="2">
        <v>228500</v>
      </c>
      <c r="DV169" s="2">
        <v>185600</v>
      </c>
      <c r="DW169" s="2">
        <v>246800</v>
      </c>
      <c r="DX169" s="2">
        <v>412400</v>
      </c>
      <c r="DY169" s="2">
        <v>340900</v>
      </c>
      <c r="DZ169" s="2">
        <v>366900</v>
      </c>
      <c r="EA169" s="2">
        <v>658000</v>
      </c>
      <c r="EB169" s="2">
        <v>212100</v>
      </c>
      <c r="EC169" s="2">
        <v>192700</v>
      </c>
      <c r="ED169" s="2">
        <v>143900</v>
      </c>
      <c r="EE169" s="2">
        <v>264200</v>
      </c>
      <c r="EF169" s="2">
        <v>138500</v>
      </c>
      <c r="EG169" s="2">
        <v>201900</v>
      </c>
      <c r="EH169" s="2">
        <v>242900</v>
      </c>
      <c r="EI169" s="2">
        <v>219000</v>
      </c>
      <c r="EJ169" s="2">
        <v>221800</v>
      </c>
      <c r="EK169" s="2">
        <v>286300</v>
      </c>
      <c r="EL169" s="2">
        <v>345900</v>
      </c>
      <c r="EM169" s="2">
        <v>408100</v>
      </c>
      <c r="EN169" s="2">
        <v>404600</v>
      </c>
      <c r="EO169" s="2">
        <v>120400</v>
      </c>
      <c r="EP169" s="2">
        <v>163400</v>
      </c>
      <c r="EQ169" s="2">
        <v>136600</v>
      </c>
      <c r="ER169" s="2">
        <v>206400</v>
      </c>
      <c r="ES169" s="2">
        <v>195000</v>
      </c>
      <c r="ET169" s="2">
        <v>147500</v>
      </c>
      <c r="EU169" s="2">
        <v>174700</v>
      </c>
      <c r="EV169" s="2">
        <v>156100</v>
      </c>
      <c r="EW169" s="2">
        <v>128800</v>
      </c>
      <c r="EX169" s="2">
        <v>132100</v>
      </c>
      <c r="EY169" s="2">
        <v>217700</v>
      </c>
      <c r="EZ169" s="2">
        <v>133200</v>
      </c>
      <c r="FA169" s="2">
        <v>126100</v>
      </c>
      <c r="FB169" s="2">
        <v>96800</v>
      </c>
      <c r="FC169" s="2">
        <v>141700</v>
      </c>
      <c r="FD169" s="2">
        <v>183200</v>
      </c>
      <c r="FE169" s="2">
        <v>275900</v>
      </c>
      <c r="FF169" s="2">
        <v>291100</v>
      </c>
      <c r="FG169" s="2">
        <v>124200</v>
      </c>
      <c r="FH169" s="2">
        <v>80500</v>
      </c>
      <c r="FI169" s="2">
        <v>61300</v>
      </c>
      <c r="FJ169" s="2">
        <v>161900</v>
      </c>
      <c r="FK169" s="2">
        <v>130600</v>
      </c>
      <c r="FL169" s="2">
        <v>232200</v>
      </c>
      <c r="FM169" s="2">
        <v>120100</v>
      </c>
      <c r="FN169" s="2">
        <v>101600</v>
      </c>
      <c r="FO169" s="2">
        <v>250700</v>
      </c>
      <c r="FP169" s="2">
        <v>212100</v>
      </c>
      <c r="FQ169" s="2">
        <v>174300</v>
      </c>
      <c r="FR169" s="2">
        <v>81700</v>
      </c>
      <c r="FS169" s="2">
        <v>113100</v>
      </c>
      <c r="FT169" s="2">
        <v>101900</v>
      </c>
      <c r="FU169" s="2">
        <v>81600</v>
      </c>
      <c r="FV169" s="2">
        <v>59800</v>
      </c>
      <c r="FW169" s="2">
        <v>194900</v>
      </c>
      <c r="FX169" s="2">
        <v>101400</v>
      </c>
      <c r="FY169" s="2">
        <v>88800</v>
      </c>
      <c r="FZ169" s="2">
        <v>54500</v>
      </c>
      <c r="GA169" s="2">
        <v>108900</v>
      </c>
      <c r="GB169" s="2">
        <v>143300</v>
      </c>
      <c r="GC169" s="2">
        <v>103800</v>
      </c>
      <c r="GD169" s="2">
        <v>108300</v>
      </c>
      <c r="GE169" s="2">
        <v>109900</v>
      </c>
      <c r="GF169" s="2">
        <v>202400</v>
      </c>
      <c r="GG169" s="2">
        <v>462600</v>
      </c>
      <c r="GH169" s="2">
        <v>729400</v>
      </c>
      <c r="GI169" s="2">
        <v>154700</v>
      </c>
      <c r="GJ169" s="2">
        <v>90900</v>
      </c>
      <c r="GK169" s="2">
        <v>153000</v>
      </c>
      <c r="GL169" s="2">
        <v>117000</v>
      </c>
      <c r="GM169" s="2">
        <v>106000</v>
      </c>
      <c r="GN169" s="2">
        <v>97700</v>
      </c>
      <c r="GO169" s="2">
        <v>80600</v>
      </c>
      <c r="GP169" s="2">
        <v>86900</v>
      </c>
      <c r="GQ169" s="2">
        <v>83200</v>
      </c>
      <c r="GR169" s="2">
        <v>82700</v>
      </c>
      <c r="GS169" s="2">
        <v>122400</v>
      </c>
      <c r="GT169" s="2">
        <v>190400</v>
      </c>
      <c r="GU169" s="2">
        <v>166200</v>
      </c>
      <c r="GV169" s="2">
        <v>166700</v>
      </c>
      <c r="GW169" s="2">
        <v>170900</v>
      </c>
      <c r="GX169" s="2">
        <v>70100</v>
      </c>
      <c r="GY169" s="2">
        <v>72500</v>
      </c>
      <c r="GZ169" s="2">
        <v>139100</v>
      </c>
      <c r="HA169" s="2">
        <v>90700</v>
      </c>
      <c r="HB169" s="2">
        <v>87000</v>
      </c>
      <c r="HC169" s="2">
        <v>149400</v>
      </c>
      <c r="HD169" s="2">
        <v>104900</v>
      </c>
      <c r="HE169" s="2">
        <v>115000</v>
      </c>
      <c r="HF169" s="2">
        <v>191700</v>
      </c>
      <c r="HG169" s="2">
        <v>234000</v>
      </c>
      <c r="HH169" s="2">
        <v>113900</v>
      </c>
      <c r="HI169" s="2">
        <v>133000</v>
      </c>
      <c r="HJ169" s="2">
        <v>223500</v>
      </c>
      <c r="HK169" s="2">
        <v>101900</v>
      </c>
      <c r="HL169" s="2">
        <v>94900</v>
      </c>
      <c r="HM169" s="2">
        <v>141400</v>
      </c>
      <c r="HN169" s="2">
        <v>142500</v>
      </c>
      <c r="HO169" s="2">
        <v>128000</v>
      </c>
      <c r="HP169" s="2">
        <v>87000</v>
      </c>
      <c r="HQ169" s="2">
        <v>114800</v>
      </c>
      <c r="HR169" s="2">
        <v>110800</v>
      </c>
      <c r="HS169" s="2">
        <v>94400</v>
      </c>
      <c r="HT169" s="2">
        <v>220200</v>
      </c>
      <c r="HU169" s="2">
        <v>240200</v>
      </c>
      <c r="HV169" s="2">
        <v>136300</v>
      </c>
      <c r="HW169" s="2">
        <v>120100</v>
      </c>
      <c r="HX169" s="2">
        <v>98300</v>
      </c>
      <c r="HY169" s="2">
        <v>110300</v>
      </c>
      <c r="HZ169" s="2">
        <v>104200</v>
      </c>
      <c r="IA169" s="2">
        <v>164200</v>
      </c>
      <c r="IB169" s="2">
        <v>150300</v>
      </c>
      <c r="IC169" s="2">
        <v>182400</v>
      </c>
      <c r="ID169" s="2">
        <v>505100</v>
      </c>
      <c r="IE169" s="2">
        <v>417200</v>
      </c>
      <c r="IF169" s="2">
        <v>539900</v>
      </c>
      <c r="IG169" s="2">
        <v>226200</v>
      </c>
      <c r="IH169" s="2">
        <v>338600</v>
      </c>
      <c r="II169" s="2">
        <v>150100</v>
      </c>
      <c r="IJ169" s="2">
        <v>153200</v>
      </c>
      <c r="IK169" s="2">
        <v>142600</v>
      </c>
      <c r="IL169" s="2">
        <v>74200</v>
      </c>
      <c r="IM169" s="2">
        <v>155000</v>
      </c>
      <c r="IN169" s="2">
        <v>89300</v>
      </c>
      <c r="IO169" s="2">
        <v>52500</v>
      </c>
      <c r="IP169" s="2">
        <v>106500</v>
      </c>
      <c r="IQ169" s="2">
        <v>222500</v>
      </c>
      <c r="IR169" s="2">
        <v>603100</v>
      </c>
      <c r="IS169" s="2">
        <v>87300</v>
      </c>
      <c r="IT169" s="2">
        <v>48700</v>
      </c>
    </row>
    <row r="170" spans="1:254" ht="15.9" customHeight="1">
      <c r="A170" s="390" t="s">
        <v>334</v>
      </c>
      <c r="B170" s="46" t="s">
        <v>335</v>
      </c>
      <c r="C170" s="50">
        <v>17800</v>
      </c>
      <c r="D170" s="16">
        <v>-28900</v>
      </c>
      <c r="E170" s="21">
        <v>46700</v>
      </c>
      <c r="F170" s="21">
        <v>60300</v>
      </c>
      <c r="G170" s="21">
        <v>96600</v>
      </c>
      <c r="H170" s="21">
        <v>160700</v>
      </c>
      <c r="I170" s="21">
        <v>242800</v>
      </c>
      <c r="J170" s="21">
        <v>76000</v>
      </c>
      <c r="K170" s="21">
        <v>75800</v>
      </c>
      <c r="L170" s="21">
        <v>36200</v>
      </c>
      <c r="M170" s="21">
        <v>81900</v>
      </c>
      <c r="N170" s="21">
        <v>46300</v>
      </c>
      <c r="O170" s="21">
        <v>46900</v>
      </c>
      <c r="P170" s="21">
        <v>43200</v>
      </c>
      <c r="Q170" s="21">
        <v>62800</v>
      </c>
      <c r="R170" s="21">
        <v>54000</v>
      </c>
      <c r="S170" s="21">
        <v>66400</v>
      </c>
      <c r="T170" s="21">
        <v>78100</v>
      </c>
      <c r="U170" s="21">
        <v>57500</v>
      </c>
      <c r="V170" s="21">
        <v>38000</v>
      </c>
      <c r="W170" s="21">
        <v>62700</v>
      </c>
      <c r="X170" s="21">
        <v>48000</v>
      </c>
      <c r="Y170" s="21">
        <v>99100</v>
      </c>
      <c r="Z170" s="21">
        <v>61100</v>
      </c>
      <c r="AA170" s="21">
        <v>56200</v>
      </c>
      <c r="AB170" s="21">
        <v>33600</v>
      </c>
      <c r="AC170" s="21">
        <v>42200</v>
      </c>
      <c r="AD170" s="21">
        <v>34800</v>
      </c>
      <c r="AE170" s="21">
        <v>44900</v>
      </c>
      <c r="AF170" s="21">
        <v>63300</v>
      </c>
      <c r="AG170" s="21">
        <v>59000</v>
      </c>
      <c r="AH170" s="21">
        <v>41800</v>
      </c>
      <c r="AI170" s="21">
        <v>54100</v>
      </c>
      <c r="AJ170" s="21">
        <v>49900</v>
      </c>
      <c r="AK170" s="21">
        <v>55000</v>
      </c>
      <c r="AL170" s="21">
        <v>58800</v>
      </c>
      <c r="AM170" s="21">
        <v>63500</v>
      </c>
      <c r="AN170" s="21">
        <v>132900</v>
      </c>
      <c r="AO170" s="21">
        <v>140900</v>
      </c>
      <c r="AP170" s="21">
        <v>114400</v>
      </c>
      <c r="AQ170" s="21">
        <v>99900</v>
      </c>
      <c r="AR170" s="21">
        <v>99800</v>
      </c>
      <c r="AS170" s="21">
        <v>150800</v>
      </c>
      <c r="AT170" s="21">
        <v>70900</v>
      </c>
      <c r="AU170" s="21">
        <v>112200</v>
      </c>
      <c r="AV170" s="21">
        <v>34600</v>
      </c>
      <c r="AW170" s="21">
        <v>72000</v>
      </c>
      <c r="AX170" s="21">
        <v>83300</v>
      </c>
      <c r="AY170" s="21">
        <v>44400</v>
      </c>
      <c r="AZ170" s="21">
        <v>61900</v>
      </c>
      <c r="BA170" s="21">
        <v>88700</v>
      </c>
      <c r="BB170" s="21">
        <v>94800</v>
      </c>
      <c r="BC170" s="21">
        <v>73600</v>
      </c>
      <c r="BD170" s="21">
        <v>72000</v>
      </c>
      <c r="BE170" s="21">
        <v>68200</v>
      </c>
      <c r="BF170" s="21">
        <v>45100</v>
      </c>
      <c r="BG170" s="21">
        <v>63800</v>
      </c>
      <c r="BH170" s="21">
        <v>87500</v>
      </c>
      <c r="BI170" s="21">
        <v>106000</v>
      </c>
      <c r="BJ170" s="21">
        <v>89600</v>
      </c>
      <c r="BK170" s="21">
        <v>79800</v>
      </c>
      <c r="BL170" s="21">
        <v>131900</v>
      </c>
      <c r="BM170" s="2">
        <v>144400</v>
      </c>
      <c r="BN170" s="2">
        <v>82000</v>
      </c>
      <c r="BO170" s="2">
        <v>173800</v>
      </c>
      <c r="BP170" s="2">
        <v>89000</v>
      </c>
      <c r="BQ170" s="2">
        <v>131300</v>
      </c>
      <c r="BR170" s="2">
        <v>409100</v>
      </c>
      <c r="BS170" s="2">
        <v>433600</v>
      </c>
      <c r="BT170" s="2">
        <v>73000</v>
      </c>
      <c r="BU170" s="2">
        <v>86000</v>
      </c>
      <c r="BV170" s="2">
        <v>81000</v>
      </c>
      <c r="BW170" s="2">
        <v>150900</v>
      </c>
      <c r="BX170" s="2">
        <v>65900</v>
      </c>
      <c r="BY170" s="2">
        <v>48700</v>
      </c>
      <c r="BZ170" s="2">
        <v>47800</v>
      </c>
      <c r="CA170" s="2">
        <v>40900</v>
      </c>
      <c r="CB170" s="2">
        <v>55900</v>
      </c>
      <c r="CC170" s="2">
        <v>48000</v>
      </c>
      <c r="CD170" s="2">
        <v>35500</v>
      </c>
      <c r="CE170" s="2">
        <v>63700</v>
      </c>
      <c r="CF170" s="2">
        <v>51700</v>
      </c>
      <c r="CG170" s="2">
        <v>49600</v>
      </c>
      <c r="CH170" s="2">
        <v>55000</v>
      </c>
      <c r="CI170" s="2">
        <v>37900</v>
      </c>
      <c r="CJ170" s="2">
        <v>25600</v>
      </c>
      <c r="CK170" s="2">
        <v>36300</v>
      </c>
      <c r="CL170" s="2">
        <v>65300</v>
      </c>
      <c r="CM170" s="2">
        <v>74000</v>
      </c>
      <c r="CN170" s="2">
        <v>61700</v>
      </c>
      <c r="CO170" s="2">
        <v>140400</v>
      </c>
      <c r="CP170" s="2">
        <v>56800</v>
      </c>
      <c r="CQ170" s="2">
        <v>62800</v>
      </c>
      <c r="CR170" s="2">
        <v>28900</v>
      </c>
      <c r="CS170" s="2">
        <v>18000</v>
      </c>
      <c r="CT170" s="2">
        <v>41300</v>
      </c>
      <c r="CU170" s="2">
        <v>43100</v>
      </c>
      <c r="CV170" s="2">
        <v>16900</v>
      </c>
      <c r="CW170" s="2">
        <v>25000</v>
      </c>
      <c r="CX170" s="2">
        <v>22700</v>
      </c>
      <c r="CY170" s="2">
        <v>26900</v>
      </c>
      <c r="CZ170" s="2">
        <v>29700</v>
      </c>
      <c r="DA170" s="2">
        <v>21700</v>
      </c>
      <c r="DB170" s="2">
        <v>31500</v>
      </c>
      <c r="DC170" s="2">
        <v>65700</v>
      </c>
      <c r="DD170" s="2">
        <v>49200</v>
      </c>
      <c r="DE170" s="2">
        <v>36700</v>
      </c>
      <c r="DF170" s="2">
        <v>53700</v>
      </c>
      <c r="DG170" s="2">
        <v>46700</v>
      </c>
      <c r="DH170" s="2">
        <v>37500</v>
      </c>
      <c r="DI170" s="2">
        <v>47400</v>
      </c>
      <c r="DJ170" s="2">
        <v>76000</v>
      </c>
      <c r="DK170" s="2">
        <v>57700</v>
      </c>
      <c r="DL170" s="2">
        <v>71300</v>
      </c>
      <c r="DM170" s="2">
        <v>80400</v>
      </c>
      <c r="DN170" s="2">
        <v>33100</v>
      </c>
      <c r="DO170" s="2">
        <v>27000</v>
      </c>
      <c r="DP170" s="2">
        <v>50100</v>
      </c>
      <c r="DQ170" s="2">
        <v>64700</v>
      </c>
      <c r="DR170" s="2">
        <v>43200</v>
      </c>
      <c r="DS170" s="2">
        <v>40000</v>
      </c>
      <c r="DT170" s="2">
        <v>38200</v>
      </c>
      <c r="DU170" s="2">
        <v>36000</v>
      </c>
      <c r="DV170" s="2">
        <v>60600</v>
      </c>
      <c r="DW170" s="2">
        <v>25500</v>
      </c>
      <c r="DX170" s="2">
        <v>37800</v>
      </c>
      <c r="DY170" s="2">
        <v>33500</v>
      </c>
      <c r="DZ170" s="2">
        <v>55400</v>
      </c>
      <c r="EA170" s="2">
        <v>78500</v>
      </c>
      <c r="EB170" s="2">
        <v>42700</v>
      </c>
      <c r="EC170" s="2">
        <v>39400</v>
      </c>
      <c r="ED170" s="2">
        <v>31000</v>
      </c>
      <c r="EE170" s="2">
        <v>51200</v>
      </c>
      <c r="EF170" s="2">
        <v>41600</v>
      </c>
      <c r="EG170" s="2">
        <v>21400</v>
      </c>
      <c r="EH170" s="2">
        <v>51900</v>
      </c>
      <c r="EI170" s="2">
        <v>26000</v>
      </c>
      <c r="EJ170" s="2">
        <v>16900</v>
      </c>
      <c r="EK170" s="2">
        <v>33100</v>
      </c>
      <c r="EL170" s="2">
        <v>26200</v>
      </c>
      <c r="EM170" s="2">
        <v>43100</v>
      </c>
      <c r="EN170" s="2">
        <v>28300</v>
      </c>
      <c r="EO170" s="2">
        <v>14400</v>
      </c>
      <c r="EP170" s="2">
        <v>19300</v>
      </c>
      <c r="EQ170" s="2">
        <v>14900</v>
      </c>
      <c r="ER170" s="2">
        <v>14600</v>
      </c>
      <c r="ES170" s="2">
        <v>29400</v>
      </c>
      <c r="ET170" s="2">
        <v>14300</v>
      </c>
      <c r="EU170" s="2">
        <v>24100</v>
      </c>
      <c r="EV170" s="2">
        <v>36300</v>
      </c>
      <c r="EW170" s="2">
        <v>21800</v>
      </c>
      <c r="EX170" s="2">
        <v>20900</v>
      </c>
      <c r="EY170" s="2">
        <v>23500</v>
      </c>
      <c r="EZ170" s="2">
        <v>25600</v>
      </c>
      <c r="FA170" s="2">
        <v>21600</v>
      </c>
      <c r="FB170" s="2">
        <v>27800</v>
      </c>
      <c r="FC170" s="2">
        <v>19900</v>
      </c>
      <c r="FD170" s="2">
        <v>30500</v>
      </c>
      <c r="FE170" s="2">
        <v>35500</v>
      </c>
      <c r="FF170" s="2">
        <v>39100</v>
      </c>
      <c r="FG170" s="2">
        <v>42800</v>
      </c>
      <c r="FH170" s="2">
        <v>19100</v>
      </c>
      <c r="FI170" s="2">
        <v>13600</v>
      </c>
      <c r="FJ170" s="2">
        <v>27900</v>
      </c>
      <c r="FK170" s="2">
        <v>32800</v>
      </c>
      <c r="FL170" s="2">
        <v>18500</v>
      </c>
      <c r="FM170" s="2">
        <v>22400</v>
      </c>
      <c r="FN170" s="2">
        <v>14700</v>
      </c>
      <c r="FO170" s="2">
        <v>20800</v>
      </c>
      <c r="FP170" s="2">
        <v>17800</v>
      </c>
      <c r="FQ170" s="2">
        <v>13200</v>
      </c>
      <c r="FR170" s="2">
        <v>25800</v>
      </c>
      <c r="FS170" s="2">
        <v>20800</v>
      </c>
      <c r="FT170" s="2">
        <v>31300</v>
      </c>
      <c r="FU170" s="2">
        <v>40900</v>
      </c>
      <c r="FV170" s="2">
        <v>68100</v>
      </c>
      <c r="FW170" s="2">
        <v>22700</v>
      </c>
      <c r="FX170" s="2">
        <v>27000</v>
      </c>
      <c r="FY170" s="2">
        <v>11300</v>
      </c>
      <c r="FZ170" s="2">
        <v>16900</v>
      </c>
      <c r="GA170" s="2">
        <v>26300</v>
      </c>
      <c r="GB170" s="2">
        <v>52100</v>
      </c>
      <c r="GC170" s="2">
        <v>21400</v>
      </c>
      <c r="GD170" s="2">
        <v>21400</v>
      </c>
      <c r="GE170" s="2">
        <v>28000</v>
      </c>
      <c r="GF170" s="2">
        <v>61600</v>
      </c>
      <c r="GG170" s="2">
        <v>111900</v>
      </c>
      <c r="GH170" s="2">
        <v>132200</v>
      </c>
      <c r="GI170" s="2">
        <v>49200</v>
      </c>
      <c r="GJ170" s="2">
        <v>27500</v>
      </c>
      <c r="GK170" s="2">
        <v>37300</v>
      </c>
      <c r="GL170" s="2">
        <v>27600</v>
      </c>
      <c r="GM170" s="2">
        <v>32200</v>
      </c>
      <c r="GN170" s="2">
        <v>22100</v>
      </c>
      <c r="GO170" s="2">
        <v>17300</v>
      </c>
      <c r="GP170" s="2">
        <v>26800</v>
      </c>
      <c r="GQ170" s="2">
        <v>25900</v>
      </c>
      <c r="GR170" s="2">
        <v>25300</v>
      </c>
      <c r="GS170" s="2">
        <v>21700</v>
      </c>
      <c r="GT170" s="2">
        <v>17100</v>
      </c>
      <c r="GU170" s="2">
        <v>35000</v>
      </c>
      <c r="GV170" s="2">
        <v>25900</v>
      </c>
      <c r="GW170" s="2">
        <v>27800</v>
      </c>
      <c r="GX170" s="2">
        <v>31800</v>
      </c>
      <c r="GY170" s="2">
        <v>20100</v>
      </c>
      <c r="GZ170" s="2">
        <v>37400</v>
      </c>
      <c r="HA170" s="2">
        <v>25700</v>
      </c>
      <c r="HB170" s="2">
        <v>26900</v>
      </c>
      <c r="HC170" s="2">
        <v>40200</v>
      </c>
      <c r="HD170" s="2">
        <v>23100</v>
      </c>
      <c r="HE170" s="2">
        <v>27900</v>
      </c>
      <c r="HF170" s="2">
        <v>26400</v>
      </c>
      <c r="HG170" s="2">
        <v>18900</v>
      </c>
      <c r="HH170" s="2">
        <v>29900</v>
      </c>
      <c r="HI170" s="2">
        <v>40500</v>
      </c>
      <c r="HJ170" s="2">
        <v>27000</v>
      </c>
      <c r="HK170" s="2">
        <v>20400</v>
      </c>
      <c r="HL170" s="2">
        <v>13500</v>
      </c>
      <c r="HM170" s="2">
        <v>10500</v>
      </c>
      <c r="HN170" s="2">
        <v>30600</v>
      </c>
      <c r="HO170" s="2">
        <v>9900</v>
      </c>
      <c r="HP170" s="2">
        <v>18100</v>
      </c>
      <c r="HQ170" s="2">
        <v>16800</v>
      </c>
      <c r="HR170" s="2">
        <v>16800</v>
      </c>
      <c r="HS170" s="2">
        <v>21800</v>
      </c>
      <c r="HT170" s="2">
        <v>21300</v>
      </c>
      <c r="HU170" s="2">
        <v>38500</v>
      </c>
      <c r="HV170" s="2">
        <v>21900</v>
      </c>
      <c r="HW170" s="2">
        <v>25500</v>
      </c>
      <c r="HX170" s="2">
        <v>12100</v>
      </c>
      <c r="HY170" s="2">
        <v>16700</v>
      </c>
      <c r="HZ170" s="2">
        <v>18700</v>
      </c>
      <c r="IA170" s="2">
        <v>17800</v>
      </c>
      <c r="IB170" s="2">
        <v>24000</v>
      </c>
      <c r="IC170" s="2">
        <v>15300</v>
      </c>
      <c r="ID170" s="2">
        <v>11200</v>
      </c>
      <c r="IE170" s="2">
        <v>26300</v>
      </c>
      <c r="IF170" s="2">
        <v>15000</v>
      </c>
      <c r="IG170" s="2">
        <v>17700</v>
      </c>
      <c r="IH170" s="2">
        <v>35800</v>
      </c>
      <c r="II170" s="2">
        <v>25500</v>
      </c>
      <c r="IJ170" s="2">
        <v>24600</v>
      </c>
      <c r="IK170" s="2">
        <v>47300</v>
      </c>
      <c r="IL170" s="2">
        <v>21900</v>
      </c>
      <c r="IM170" s="2">
        <v>43200</v>
      </c>
      <c r="IN170" s="2">
        <v>21700</v>
      </c>
      <c r="IO170" s="2">
        <v>44500</v>
      </c>
      <c r="IP170" s="2">
        <v>25400</v>
      </c>
      <c r="IQ170" s="2">
        <v>43900</v>
      </c>
      <c r="IR170" s="2">
        <v>112200</v>
      </c>
      <c r="IS170" s="2">
        <v>39800</v>
      </c>
      <c r="IT170" s="2">
        <v>62100</v>
      </c>
    </row>
    <row r="171" spans="1:254" ht="15.9" customHeight="1">
      <c r="A171" s="390" t="s">
        <v>336</v>
      </c>
      <c r="B171" s="46" t="s">
        <v>337</v>
      </c>
      <c r="C171" s="50">
        <v>21800</v>
      </c>
      <c r="D171" s="16">
        <v>-79700</v>
      </c>
      <c r="E171" s="21">
        <v>101500</v>
      </c>
      <c r="F171" s="21">
        <v>106900</v>
      </c>
      <c r="G171" s="21">
        <v>123800</v>
      </c>
      <c r="H171" s="21">
        <v>182400</v>
      </c>
      <c r="I171" s="21">
        <v>691100</v>
      </c>
      <c r="J171" s="21">
        <v>351600</v>
      </c>
      <c r="K171" s="21">
        <v>153000</v>
      </c>
      <c r="L171" s="21">
        <v>145700</v>
      </c>
      <c r="M171" s="21">
        <v>209400</v>
      </c>
      <c r="N171" s="21">
        <v>121300</v>
      </c>
      <c r="O171" s="21">
        <v>104000</v>
      </c>
      <c r="P171" s="21">
        <v>80900</v>
      </c>
      <c r="Q171" s="21">
        <v>86400</v>
      </c>
      <c r="R171" s="21">
        <v>115800</v>
      </c>
      <c r="S171" s="21">
        <v>97100</v>
      </c>
      <c r="T171" s="21">
        <v>127500</v>
      </c>
      <c r="U171" s="21">
        <v>110800</v>
      </c>
      <c r="V171" s="21">
        <v>116500</v>
      </c>
      <c r="W171" s="21">
        <v>101500</v>
      </c>
      <c r="X171" s="21">
        <v>80600</v>
      </c>
      <c r="Y171" s="21">
        <v>76000</v>
      </c>
      <c r="Z171" s="21">
        <v>86400</v>
      </c>
      <c r="AA171" s="21">
        <v>62800</v>
      </c>
      <c r="AB171" s="21">
        <v>59300</v>
      </c>
      <c r="AC171" s="21">
        <v>106600</v>
      </c>
      <c r="AD171" s="21">
        <v>103000</v>
      </c>
      <c r="AE171" s="21">
        <v>154300</v>
      </c>
      <c r="AF171" s="21">
        <v>121100</v>
      </c>
      <c r="AG171" s="21">
        <v>140700</v>
      </c>
      <c r="AH171" s="21">
        <v>161900</v>
      </c>
      <c r="AI171" s="21">
        <v>110200</v>
      </c>
      <c r="AJ171" s="21">
        <v>120300</v>
      </c>
      <c r="AK171" s="21">
        <v>69500</v>
      </c>
      <c r="AL171" s="21">
        <v>132500</v>
      </c>
      <c r="AM171" s="21">
        <v>106300</v>
      </c>
      <c r="AN171" s="21">
        <v>47900</v>
      </c>
      <c r="AO171" s="21">
        <v>83900</v>
      </c>
      <c r="AP171" s="21">
        <v>107900</v>
      </c>
      <c r="AQ171" s="21">
        <v>124400</v>
      </c>
      <c r="AR171" s="21">
        <v>102500</v>
      </c>
      <c r="AS171" s="21">
        <v>112600</v>
      </c>
      <c r="AT171" s="21">
        <v>103900</v>
      </c>
      <c r="AU171" s="21">
        <v>85900</v>
      </c>
      <c r="AV171" s="21">
        <v>75200</v>
      </c>
      <c r="AW171" s="21">
        <v>92200</v>
      </c>
      <c r="AX171" s="21">
        <v>107100</v>
      </c>
      <c r="AY171" s="21">
        <v>123300</v>
      </c>
      <c r="AZ171" s="21">
        <v>164400</v>
      </c>
      <c r="BA171" s="21">
        <v>139800</v>
      </c>
      <c r="BB171" s="21">
        <v>90800</v>
      </c>
      <c r="BC171" s="21">
        <v>132500</v>
      </c>
      <c r="BD171" s="21">
        <v>78500</v>
      </c>
      <c r="BE171" s="21">
        <v>171200</v>
      </c>
      <c r="BF171" s="21">
        <v>85900</v>
      </c>
      <c r="BG171" s="21">
        <v>92500</v>
      </c>
      <c r="BH171" s="21">
        <v>123600</v>
      </c>
      <c r="BI171" s="21">
        <v>96500</v>
      </c>
      <c r="BJ171" s="21">
        <v>143700</v>
      </c>
      <c r="BK171" s="21">
        <v>89400</v>
      </c>
      <c r="BL171" s="21">
        <v>124100</v>
      </c>
      <c r="BM171" s="2">
        <v>150700</v>
      </c>
      <c r="BN171" s="2">
        <v>148900</v>
      </c>
      <c r="BO171" s="2">
        <v>144700</v>
      </c>
      <c r="BP171" s="2">
        <v>239600</v>
      </c>
      <c r="BQ171" s="2">
        <v>337500</v>
      </c>
      <c r="BR171" s="2">
        <v>349200</v>
      </c>
      <c r="BS171" s="2">
        <v>889200</v>
      </c>
      <c r="BT171" s="2">
        <v>378600</v>
      </c>
      <c r="BU171" s="2">
        <v>204400</v>
      </c>
      <c r="BV171" s="2">
        <v>109600</v>
      </c>
      <c r="BW171" s="2">
        <v>140800</v>
      </c>
      <c r="BX171" s="2">
        <v>80500</v>
      </c>
      <c r="BY171" s="2">
        <v>98600</v>
      </c>
      <c r="BZ171" s="2">
        <v>61600</v>
      </c>
      <c r="CA171" s="2">
        <v>127100</v>
      </c>
      <c r="CB171" s="2">
        <v>139800</v>
      </c>
      <c r="CC171" s="2">
        <v>185300</v>
      </c>
      <c r="CD171" s="2">
        <v>298000</v>
      </c>
      <c r="CE171" s="2">
        <v>348300</v>
      </c>
      <c r="CF171" s="2">
        <v>81100</v>
      </c>
      <c r="CG171" s="2">
        <v>102400</v>
      </c>
      <c r="CH171" s="2">
        <v>136100</v>
      </c>
      <c r="CI171" s="2">
        <v>85700</v>
      </c>
      <c r="CJ171" s="2">
        <v>51400</v>
      </c>
      <c r="CK171" s="2">
        <v>83600</v>
      </c>
      <c r="CL171" s="2">
        <v>88000</v>
      </c>
      <c r="CM171" s="2">
        <v>101400</v>
      </c>
      <c r="CN171" s="2">
        <v>96400</v>
      </c>
      <c r="CO171" s="2">
        <v>134300</v>
      </c>
      <c r="CP171" s="2">
        <v>121400</v>
      </c>
      <c r="CQ171" s="2">
        <v>84600</v>
      </c>
      <c r="CR171" s="2">
        <v>109400</v>
      </c>
      <c r="CS171" s="2">
        <v>100300</v>
      </c>
      <c r="CT171" s="2">
        <v>156300</v>
      </c>
      <c r="CU171" s="2">
        <v>134900</v>
      </c>
      <c r="CV171" s="2">
        <v>125900</v>
      </c>
      <c r="CW171" s="2">
        <v>56200</v>
      </c>
      <c r="CX171" s="2">
        <v>75400</v>
      </c>
      <c r="CY171" s="2">
        <v>109600</v>
      </c>
      <c r="CZ171" s="2">
        <v>83300</v>
      </c>
      <c r="DA171" s="2">
        <v>144800</v>
      </c>
      <c r="DB171" s="2">
        <v>108900</v>
      </c>
      <c r="DC171" s="2">
        <v>104300</v>
      </c>
      <c r="DD171" s="2">
        <v>72700</v>
      </c>
      <c r="DE171" s="2">
        <v>107700</v>
      </c>
      <c r="DF171" s="2">
        <v>142900</v>
      </c>
      <c r="DG171" s="2">
        <v>109800</v>
      </c>
      <c r="DH171" s="2">
        <v>94900</v>
      </c>
      <c r="DI171" s="2">
        <v>107500</v>
      </c>
      <c r="DJ171" s="2">
        <v>72900</v>
      </c>
      <c r="DK171" s="2">
        <v>79400</v>
      </c>
      <c r="DL171" s="2">
        <v>95700</v>
      </c>
      <c r="DM171" s="2">
        <v>61100</v>
      </c>
      <c r="DN171" s="2">
        <v>64800</v>
      </c>
      <c r="DO171" s="2">
        <v>38200</v>
      </c>
      <c r="DP171" s="2">
        <v>69300</v>
      </c>
      <c r="DQ171" s="2">
        <v>125100</v>
      </c>
      <c r="DR171" s="2">
        <v>110700</v>
      </c>
      <c r="DS171" s="2">
        <v>137100</v>
      </c>
      <c r="DT171" s="2">
        <v>101900</v>
      </c>
      <c r="DU171" s="2">
        <v>112500</v>
      </c>
      <c r="DV171" s="2">
        <v>138800</v>
      </c>
      <c r="DW171" s="2">
        <v>184300</v>
      </c>
      <c r="DX171" s="2">
        <v>282300</v>
      </c>
      <c r="DY171" s="2">
        <v>234700</v>
      </c>
      <c r="DZ171" s="2">
        <v>121700</v>
      </c>
      <c r="EA171" s="2">
        <v>92800</v>
      </c>
      <c r="EB171" s="2">
        <v>80300</v>
      </c>
      <c r="EC171" s="2">
        <v>74100</v>
      </c>
      <c r="ED171" s="2">
        <v>56600</v>
      </c>
      <c r="EE171" s="2">
        <v>90000</v>
      </c>
      <c r="EF171" s="2">
        <v>66300</v>
      </c>
      <c r="EG171" s="2">
        <v>54600</v>
      </c>
      <c r="EH171" s="2">
        <v>54600</v>
      </c>
      <c r="EI171" s="2">
        <v>61400</v>
      </c>
      <c r="EJ171" s="2">
        <v>58100</v>
      </c>
      <c r="EK171" s="2">
        <v>73000</v>
      </c>
      <c r="EL171" s="2">
        <v>66600</v>
      </c>
      <c r="EM171" s="2">
        <v>60200</v>
      </c>
      <c r="EN171" s="2">
        <v>70400</v>
      </c>
      <c r="EO171" s="2">
        <v>67700</v>
      </c>
      <c r="EP171" s="2">
        <v>61400</v>
      </c>
      <c r="EQ171" s="2">
        <v>63800</v>
      </c>
      <c r="ER171" s="2">
        <v>88600</v>
      </c>
      <c r="ES171" s="2">
        <v>59000</v>
      </c>
      <c r="ET171" s="2">
        <v>64000</v>
      </c>
      <c r="EU171" s="2">
        <v>79100</v>
      </c>
      <c r="EV171" s="2">
        <v>59900</v>
      </c>
      <c r="EW171" s="2">
        <v>46000</v>
      </c>
      <c r="EX171" s="2">
        <v>69900</v>
      </c>
      <c r="EY171" s="2">
        <v>63200</v>
      </c>
      <c r="EZ171" s="2">
        <v>89700</v>
      </c>
      <c r="FA171" s="2">
        <v>136400</v>
      </c>
      <c r="FB171" s="2">
        <v>130700</v>
      </c>
      <c r="FC171" s="2">
        <v>109100</v>
      </c>
      <c r="FD171" s="2">
        <v>150300</v>
      </c>
      <c r="FE171" s="2">
        <v>92600</v>
      </c>
      <c r="FF171" s="2">
        <v>179300</v>
      </c>
      <c r="FG171" s="2">
        <v>112700</v>
      </c>
      <c r="FH171" s="2">
        <v>235800</v>
      </c>
      <c r="FI171" s="2">
        <v>98900</v>
      </c>
      <c r="FJ171" s="2">
        <v>118200</v>
      </c>
      <c r="FK171" s="2">
        <v>98400</v>
      </c>
      <c r="FL171" s="2">
        <v>138300</v>
      </c>
      <c r="FM171" s="2">
        <v>119100</v>
      </c>
      <c r="FN171" s="2">
        <v>120600</v>
      </c>
      <c r="FO171" s="2">
        <v>82900</v>
      </c>
      <c r="FP171" s="2">
        <v>84600</v>
      </c>
      <c r="FQ171" s="2">
        <v>85400</v>
      </c>
      <c r="FR171" s="2">
        <v>85100</v>
      </c>
      <c r="FS171" s="2">
        <v>90300</v>
      </c>
      <c r="FT171" s="2">
        <v>179000</v>
      </c>
      <c r="FU171" s="2">
        <v>81700</v>
      </c>
      <c r="FV171" s="2">
        <v>79700</v>
      </c>
      <c r="FW171" s="2">
        <v>74600</v>
      </c>
      <c r="FX171" s="2">
        <v>83900</v>
      </c>
      <c r="FY171" s="2">
        <v>80000</v>
      </c>
      <c r="FZ171" s="2">
        <v>55000</v>
      </c>
      <c r="GA171" s="2">
        <v>78400</v>
      </c>
      <c r="GB171" s="2">
        <v>68200</v>
      </c>
      <c r="GC171" s="2">
        <v>87700</v>
      </c>
      <c r="GD171" s="2">
        <v>162700</v>
      </c>
      <c r="GE171" s="2">
        <v>231100</v>
      </c>
      <c r="GF171" s="2">
        <v>137500</v>
      </c>
      <c r="GG171" s="2">
        <v>85900</v>
      </c>
      <c r="GH171" s="2">
        <v>87000</v>
      </c>
      <c r="GI171" s="2">
        <v>99800</v>
      </c>
      <c r="GJ171" s="2">
        <v>67900</v>
      </c>
      <c r="GK171" s="2">
        <v>84400</v>
      </c>
      <c r="GL171" s="2">
        <v>95600</v>
      </c>
      <c r="GM171" s="2">
        <v>67100</v>
      </c>
      <c r="GN171" s="2">
        <v>97400</v>
      </c>
      <c r="GO171" s="2">
        <v>181400</v>
      </c>
      <c r="GP171" s="2">
        <v>72400</v>
      </c>
      <c r="GQ171" s="2">
        <v>61100</v>
      </c>
      <c r="GR171" s="2">
        <v>87000</v>
      </c>
      <c r="GS171" s="2">
        <v>117500</v>
      </c>
      <c r="GT171" s="2">
        <v>95700</v>
      </c>
      <c r="GU171" s="2">
        <v>119400</v>
      </c>
      <c r="GV171" s="2">
        <v>84900</v>
      </c>
      <c r="GW171" s="2">
        <v>73000</v>
      </c>
      <c r="GX171" s="2">
        <v>58800</v>
      </c>
      <c r="GY171" s="2">
        <v>75900</v>
      </c>
      <c r="GZ171" s="2">
        <v>88100</v>
      </c>
      <c r="HA171" s="2">
        <v>73300</v>
      </c>
      <c r="HB171" s="2">
        <v>119600</v>
      </c>
      <c r="HC171" s="2">
        <v>143600</v>
      </c>
      <c r="HD171" s="2">
        <v>91900</v>
      </c>
      <c r="HE171" s="2">
        <v>101800</v>
      </c>
      <c r="HF171" s="2">
        <v>126400</v>
      </c>
      <c r="HG171" s="2">
        <v>84900</v>
      </c>
      <c r="HH171" s="2">
        <v>102800</v>
      </c>
      <c r="HI171" s="2">
        <v>66600</v>
      </c>
      <c r="HJ171" s="2">
        <v>181600</v>
      </c>
      <c r="HK171" s="2">
        <v>100000</v>
      </c>
      <c r="HL171" s="2">
        <v>94700</v>
      </c>
      <c r="HM171" s="2">
        <v>80700</v>
      </c>
      <c r="HN171" s="2">
        <v>133400</v>
      </c>
      <c r="HO171" s="2">
        <v>68200</v>
      </c>
      <c r="HP171" s="2">
        <v>52200</v>
      </c>
      <c r="HQ171" s="2">
        <v>64600</v>
      </c>
      <c r="HR171" s="2">
        <v>57600</v>
      </c>
      <c r="HS171" s="2">
        <v>58500</v>
      </c>
      <c r="HT171" s="2">
        <v>60300</v>
      </c>
      <c r="HU171" s="2">
        <v>77000</v>
      </c>
      <c r="HV171" s="2">
        <v>56000</v>
      </c>
      <c r="HW171" s="2">
        <v>46900</v>
      </c>
      <c r="HX171" s="2">
        <v>65000</v>
      </c>
      <c r="HY171" s="2">
        <v>71600</v>
      </c>
      <c r="HZ171" s="2">
        <v>58400</v>
      </c>
      <c r="IA171" s="2">
        <v>77500</v>
      </c>
      <c r="IB171" s="2">
        <v>72800</v>
      </c>
      <c r="IC171" s="2">
        <v>65900</v>
      </c>
      <c r="ID171" s="2">
        <v>82200</v>
      </c>
      <c r="IE171" s="2">
        <v>81800</v>
      </c>
      <c r="IF171" s="2">
        <v>88200</v>
      </c>
      <c r="IG171" s="2">
        <v>95300</v>
      </c>
      <c r="IH171" s="2">
        <v>131300</v>
      </c>
      <c r="II171" s="2">
        <v>112600</v>
      </c>
      <c r="IJ171" s="2">
        <v>120600</v>
      </c>
      <c r="IK171" s="2">
        <v>174000</v>
      </c>
      <c r="IL171" s="2">
        <v>111100</v>
      </c>
      <c r="IM171" s="2">
        <v>129400</v>
      </c>
      <c r="IN171" s="2">
        <v>247900</v>
      </c>
      <c r="IO171" s="2">
        <v>386900</v>
      </c>
      <c r="IP171" s="2">
        <v>103200</v>
      </c>
      <c r="IQ171" s="2">
        <v>122100</v>
      </c>
      <c r="IR171" s="2">
        <v>105600</v>
      </c>
      <c r="IS171" s="2">
        <v>92900</v>
      </c>
      <c r="IT171" s="2">
        <v>110300</v>
      </c>
    </row>
    <row r="172" spans="1:254" ht="15.9" customHeight="1">
      <c r="A172" s="390" t="s">
        <v>338</v>
      </c>
      <c r="B172" s="46" t="s">
        <v>339</v>
      </c>
      <c r="C172" s="50">
        <v>1912300</v>
      </c>
      <c r="D172" s="16">
        <v>-6587400</v>
      </c>
      <c r="E172" s="21">
        <v>8499700</v>
      </c>
      <c r="F172" s="21">
        <v>6281900</v>
      </c>
      <c r="G172" s="21">
        <v>3817600</v>
      </c>
      <c r="H172" s="21">
        <v>4945800</v>
      </c>
      <c r="I172" s="21">
        <v>12815200</v>
      </c>
      <c r="J172" s="21">
        <v>3256500</v>
      </c>
      <c r="K172" s="21">
        <v>5082300</v>
      </c>
      <c r="L172" s="21">
        <v>3389000</v>
      </c>
      <c r="M172" s="21">
        <v>2434000</v>
      </c>
      <c r="N172" s="21">
        <v>2807000</v>
      </c>
      <c r="O172" s="21">
        <v>1919000</v>
      </c>
      <c r="P172" s="21">
        <v>2306900</v>
      </c>
      <c r="Q172" s="21">
        <v>2953700</v>
      </c>
      <c r="R172" s="21">
        <v>5049300</v>
      </c>
      <c r="S172" s="21">
        <v>2231800</v>
      </c>
      <c r="T172" s="21">
        <v>2501600</v>
      </c>
      <c r="U172" s="21">
        <v>2401000</v>
      </c>
      <c r="V172" s="21">
        <v>1745000</v>
      </c>
      <c r="W172" s="21">
        <v>2145400</v>
      </c>
      <c r="X172" s="21">
        <v>2597300</v>
      </c>
      <c r="Y172" s="21">
        <v>4141500</v>
      </c>
      <c r="Z172" s="21">
        <v>5157100</v>
      </c>
      <c r="AA172" s="21">
        <v>3193800</v>
      </c>
      <c r="AB172" s="21">
        <v>2934700</v>
      </c>
      <c r="AC172" s="21">
        <v>3997000</v>
      </c>
      <c r="AD172" s="21">
        <v>3386400</v>
      </c>
      <c r="AE172" s="21">
        <v>3400600</v>
      </c>
      <c r="AF172" s="21">
        <v>2364700</v>
      </c>
      <c r="AG172" s="21">
        <v>3380400</v>
      </c>
      <c r="AH172" s="21">
        <v>2973100</v>
      </c>
      <c r="AI172" s="21">
        <v>2844300</v>
      </c>
      <c r="AJ172" s="21">
        <v>3004500</v>
      </c>
      <c r="AK172" s="21">
        <v>3285000</v>
      </c>
      <c r="AL172" s="21">
        <v>17936200</v>
      </c>
      <c r="AM172" s="21">
        <v>4222200</v>
      </c>
      <c r="AN172" s="21">
        <v>5468800</v>
      </c>
      <c r="AO172" s="21">
        <v>6082500</v>
      </c>
      <c r="AP172" s="21">
        <v>5226800</v>
      </c>
      <c r="AQ172" s="21">
        <v>9096100</v>
      </c>
      <c r="AR172" s="21">
        <v>3807000</v>
      </c>
      <c r="AS172" s="21">
        <v>10033100</v>
      </c>
      <c r="AT172" s="21">
        <v>9920100</v>
      </c>
      <c r="AU172" s="21">
        <v>3729700</v>
      </c>
      <c r="AV172" s="21">
        <v>6477200</v>
      </c>
      <c r="AW172" s="21">
        <v>7740300</v>
      </c>
      <c r="AX172" s="21">
        <v>7833600</v>
      </c>
      <c r="AY172" s="21">
        <v>5477600</v>
      </c>
      <c r="AZ172" s="21">
        <v>5259000</v>
      </c>
      <c r="BA172" s="21">
        <v>8612300</v>
      </c>
      <c r="BB172" s="21">
        <v>7493700</v>
      </c>
      <c r="BC172" s="21">
        <v>11956600</v>
      </c>
      <c r="BD172" s="21">
        <v>7708800</v>
      </c>
      <c r="BE172" s="21">
        <v>5735300</v>
      </c>
      <c r="BF172" s="21">
        <v>7995000</v>
      </c>
      <c r="BG172" s="21">
        <v>12444200</v>
      </c>
      <c r="BH172" s="21">
        <v>7575100</v>
      </c>
      <c r="BI172" s="21">
        <v>6968400</v>
      </c>
      <c r="BJ172" s="21">
        <v>3089000</v>
      </c>
      <c r="BK172" s="21">
        <v>3415400</v>
      </c>
      <c r="BL172" s="21">
        <v>5926200</v>
      </c>
      <c r="BM172" s="2">
        <v>2505100</v>
      </c>
      <c r="BN172" s="2">
        <v>3521600</v>
      </c>
      <c r="BO172" s="2">
        <v>5132100</v>
      </c>
      <c r="BP172" s="2">
        <v>3737800</v>
      </c>
      <c r="BQ172" s="2">
        <v>7619800</v>
      </c>
      <c r="BR172" s="2">
        <v>12861000</v>
      </c>
      <c r="BS172" s="2">
        <v>5059200</v>
      </c>
      <c r="BT172" s="2">
        <v>17287000</v>
      </c>
      <c r="BU172" s="2">
        <v>3559000</v>
      </c>
      <c r="BV172" s="2">
        <v>4957700</v>
      </c>
      <c r="BW172" s="2">
        <v>11445100</v>
      </c>
      <c r="BX172" s="2">
        <v>5367000</v>
      </c>
      <c r="BY172" s="2">
        <v>2986500</v>
      </c>
      <c r="BZ172" s="2">
        <v>2053700</v>
      </c>
      <c r="CA172" s="2">
        <v>2152900</v>
      </c>
      <c r="CB172" s="2">
        <v>2438100</v>
      </c>
      <c r="CC172" s="2">
        <v>2736000</v>
      </c>
      <c r="CD172" s="2">
        <v>2690300</v>
      </c>
      <c r="CE172" s="2">
        <v>3364500</v>
      </c>
      <c r="CF172" s="2">
        <v>3617400</v>
      </c>
      <c r="CG172" s="2">
        <v>3149000</v>
      </c>
      <c r="CH172" s="2">
        <v>5891200</v>
      </c>
      <c r="CI172" s="2">
        <v>2531900</v>
      </c>
      <c r="CJ172" s="2">
        <v>3451800</v>
      </c>
      <c r="CK172" s="2">
        <v>1964900</v>
      </c>
      <c r="CL172" s="2">
        <v>3514800</v>
      </c>
      <c r="CM172" s="2">
        <v>3920000</v>
      </c>
      <c r="CN172" s="2">
        <v>3215100</v>
      </c>
      <c r="CO172" s="2">
        <v>3205300</v>
      </c>
      <c r="CP172" s="2">
        <v>3879900</v>
      </c>
      <c r="CQ172" s="2">
        <v>6566000</v>
      </c>
      <c r="CR172" s="2">
        <v>5379600</v>
      </c>
      <c r="CS172" s="2">
        <v>3582400</v>
      </c>
      <c r="CT172" s="2">
        <v>5333100</v>
      </c>
      <c r="CU172" s="2">
        <v>4130200</v>
      </c>
      <c r="CV172" s="2">
        <v>2898900</v>
      </c>
      <c r="CW172" s="2">
        <v>3228900</v>
      </c>
      <c r="CX172" s="2">
        <v>2635200</v>
      </c>
      <c r="CY172" s="2">
        <v>4304200</v>
      </c>
      <c r="CZ172" s="2">
        <v>3605000</v>
      </c>
      <c r="DA172" s="2">
        <v>4371600</v>
      </c>
      <c r="DB172" s="2">
        <v>4670400</v>
      </c>
      <c r="DC172" s="2">
        <v>6804600</v>
      </c>
      <c r="DD172" s="2">
        <v>7331800</v>
      </c>
      <c r="DE172" s="2">
        <v>6311800</v>
      </c>
      <c r="DF172" s="2">
        <v>12184100</v>
      </c>
      <c r="DG172" s="2">
        <v>8213600</v>
      </c>
      <c r="DH172" s="2">
        <v>10104600</v>
      </c>
      <c r="DI172" s="2">
        <v>3500300</v>
      </c>
      <c r="DJ172" s="2">
        <v>8279200</v>
      </c>
      <c r="DK172" s="2">
        <v>6264000</v>
      </c>
      <c r="DL172" s="2">
        <v>8762900</v>
      </c>
      <c r="DM172" s="2">
        <v>4188500</v>
      </c>
      <c r="DN172" s="2">
        <v>5837400</v>
      </c>
      <c r="DO172" s="2">
        <v>5538700</v>
      </c>
      <c r="DP172" s="2">
        <v>4928400</v>
      </c>
      <c r="DQ172" s="2">
        <v>6363800</v>
      </c>
      <c r="DR172" s="2">
        <v>7905300</v>
      </c>
      <c r="DS172" s="2">
        <v>8250300</v>
      </c>
      <c r="DT172" s="2">
        <v>12288900</v>
      </c>
      <c r="DU172" s="2">
        <v>10460900</v>
      </c>
      <c r="DV172" s="2">
        <v>10923100</v>
      </c>
      <c r="DW172" s="2">
        <v>12865000</v>
      </c>
      <c r="DX172" s="2">
        <v>15756600</v>
      </c>
      <c r="DY172" s="2">
        <v>6158900</v>
      </c>
      <c r="DZ172" s="2">
        <v>6965700</v>
      </c>
      <c r="EA172" s="2">
        <v>10470400</v>
      </c>
      <c r="EB172" s="2">
        <v>26486700</v>
      </c>
      <c r="EC172" s="2">
        <v>5140000</v>
      </c>
      <c r="ED172" s="2">
        <v>4777400</v>
      </c>
      <c r="EE172" s="2">
        <v>6791300</v>
      </c>
      <c r="EF172" s="2">
        <v>6635000</v>
      </c>
      <c r="EG172" s="2">
        <v>8703900</v>
      </c>
      <c r="EH172" s="2">
        <v>12463000</v>
      </c>
      <c r="EI172" s="2">
        <v>18717600</v>
      </c>
      <c r="EJ172" s="2">
        <v>11122100</v>
      </c>
      <c r="EK172" s="2">
        <v>15076400</v>
      </c>
      <c r="EL172" s="2">
        <v>14039500</v>
      </c>
      <c r="EM172" s="2">
        <v>12731900</v>
      </c>
      <c r="EN172" s="2">
        <v>19617200</v>
      </c>
      <c r="EO172" s="2">
        <v>20037300</v>
      </c>
      <c r="EP172" s="2">
        <v>11444400</v>
      </c>
      <c r="EQ172" s="2">
        <v>18588300</v>
      </c>
      <c r="ER172" s="2">
        <v>12897000</v>
      </c>
      <c r="ES172" s="2">
        <v>6694600</v>
      </c>
      <c r="ET172" s="2">
        <v>7793700</v>
      </c>
      <c r="EU172" s="2">
        <v>8482500</v>
      </c>
      <c r="EV172" s="2">
        <v>13189700</v>
      </c>
      <c r="EW172" s="2">
        <v>10789000</v>
      </c>
      <c r="EX172" s="2">
        <v>12374400</v>
      </c>
      <c r="EY172" s="2">
        <v>14761500</v>
      </c>
      <c r="EZ172" s="2">
        <v>22891900</v>
      </c>
      <c r="FA172" s="2">
        <v>53695000</v>
      </c>
      <c r="FB172" s="2">
        <v>79182300</v>
      </c>
      <c r="FC172" s="2">
        <v>106883200</v>
      </c>
    </row>
    <row r="173" spans="1:254" ht="15.9" customHeight="1">
      <c r="A173" s="390" t="s">
        <v>340</v>
      </c>
      <c r="B173" s="46" t="s">
        <v>341</v>
      </c>
      <c r="C173" s="50">
        <v>11800</v>
      </c>
      <c r="D173" s="16">
        <v>-24400</v>
      </c>
      <c r="E173" s="21">
        <v>36200</v>
      </c>
      <c r="F173" s="21">
        <v>37800</v>
      </c>
      <c r="G173" s="21">
        <v>28400</v>
      </c>
      <c r="H173" s="21">
        <v>48800</v>
      </c>
      <c r="I173" s="21">
        <v>35400</v>
      </c>
      <c r="J173" s="21">
        <v>36600</v>
      </c>
      <c r="K173" s="21">
        <v>36800</v>
      </c>
      <c r="L173" s="21">
        <v>65900</v>
      </c>
      <c r="M173" s="21">
        <v>32000</v>
      </c>
      <c r="N173" s="21">
        <v>47900</v>
      </c>
      <c r="O173" s="21">
        <v>25600</v>
      </c>
      <c r="P173" s="21">
        <v>29100</v>
      </c>
      <c r="Q173" s="21">
        <v>21600</v>
      </c>
      <c r="R173" s="21">
        <v>68700</v>
      </c>
      <c r="S173" s="21">
        <v>44700</v>
      </c>
      <c r="T173" s="21">
        <v>69000</v>
      </c>
      <c r="U173" s="21">
        <v>69800</v>
      </c>
      <c r="V173" s="21">
        <v>67800</v>
      </c>
      <c r="W173" s="21">
        <v>94800</v>
      </c>
      <c r="X173" s="21">
        <v>169300</v>
      </c>
      <c r="Y173" s="21">
        <v>35900</v>
      </c>
      <c r="Z173" s="21">
        <v>37200</v>
      </c>
      <c r="AA173" s="21">
        <v>47700</v>
      </c>
      <c r="AB173" s="21">
        <v>33500</v>
      </c>
      <c r="AC173" s="21">
        <v>49400</v>
      </c>
      <c r="AD173" s="21">
        <v>57900</v>
      </c>
      <c r="AE173" s="21">
        <v>119000</v>
      </c>
      <c r="AF173" s="21">
        <v>65200</v>
      </c>
      <c r="AG173" s="21">
        <v>17200</v>
      </c>
      <c r="AH173" s="21">
        <v>14400</v>
      </c>
      <c r="AI173" s="21">
        <v>17600</v>
      </c>
      <c r="AJ173" s="21">
        <v>44300</v>
      </c>
      <c r="AK173" s="21">
        <v>36800</v>
      </c>
      <c r="AL173" s="21">
        <v>102600</v>
      </c>
      <c r="AM173" s="21">
        <v>16800</v>
      </c>
      <c r="AN173" s="21">
        <v>27300</v>
      </c>
      <c r="AO173" s="21">
        <v>52800</v>
      </c>
      <c r="AP173" s="21">
        <v>128800</v>
      </c>
      <c r="AQ173" s="21">
        <v>105200</v>
      </c>
      <c r="AR173" s="21">
        <v>40200</v>
      </c>
      <c r="AS173" s="21">
        <v>106200</v>
      </c>
      <c r="AT173" s="21">
        <v>662200</v>
      </c>
      <c r="AU173" s="21">
        <v>31100</v>
      </c>
      <c r="AV173" s="21">
        <v>18700</v>
      </c>
      <c r="AW173" s="21">
        <v>51700</v>
      </c>
      <c r="AX173" s="21">
        <v>36500</v>
      </c>
      <c r="AY173" s="21">
        <v>26200</v>
      </c>
      <c r="AZ173" s="21">
        <v>78700</v>
      </c>
      <c r="BA173" s="21">
        <v>62300</v>
      </c>
      <c r="BB173" s="21">
        <v>75500</v>
      </c>
      <c r="BC173" s="21">
        <v>41500</v>
      </c>
      <c r="BD173" s="21">
        <v>26800</v>
      </c>
      <c r="BE173" s="21">
        <v>46800</v>
      </c>
      <c r="BF173" s="21">
        <v>26300</v>
      </c>
      <c r="BG173" s="21">
        <v>23700</v>
      </c>
      <c r="BH173" s="21">
        <v>19500</v>
      </c>
      <c r="BI173" s="21">
        <v>28300</v>
      </c>
      <c r="BJ173" s="21">
        <v>35000</v>
      </c>
      <c r="BK173" s="21">
        <v>37600</v>
      </c>
      <c r="BL173" s="21">
        <v>47900</v>
      </c>
      <c r="BM173" s="2">
        <v>21500</v>
      </c>
      <c r="BN173" s="2">
        <v>26300</v>
      </c>
      <c r="BO173" s="2">
        <v>79600</v>
      </c>
      <c r="BP173" s="2">
        <v>36600</v>
      </c>
      <c r="BQ173" s="2">
        <v>31500</v>
      </c>
      <c r="BR173" s="2">
        <v>22600</v>
      </c>
      <c r="BS173" s="2">
        <v>46300</v>
      </c>
      <c r="BT173" s="2">
        <v>74600</v>
      </c>
      <c r="BU173" s="2">
        <v>61800</v>
      </c>
      <c r="BV173" s="2">
        <v>53300</v>
      </c>
      <c r="BW173" s="2">
        <v>25800</v>
      </c>
      <c r="BX173" s="2">
        <v>12100</v>
      </c>
      <c r="BY173" s="2">
        <v>31000</v>
      </c>
      <c r="BZ173" s="2">
        <v>20700</v>
      </c>
      <c r="CA173" s="2">
        <v>36000</v>
      </c>
      <c r="CB173" s="2">
        <v>54700</v>
      </c>
      <c r="CC173" s="2">
        <v>79900</v>
      </c>
      <c r="CD173" s="2">
        <v>25400</v>
      </c>
      <c r="CE173" s="2">
        <v>20800</v>
      </c>
      <c r="CF173" s="2">
        <v>27600</v>
      </c>
      <c r="CG173" s="2">
        <v>26200</v>
      </c>
      <c r="CH173" s="2">
        <v>54700</v>
      </c>
      <c r="CI173" s="2">
        <v>31800</v>
      </c>
      <c r="CJ173" s="2">
        <v>32100</v>
      </c>
      <c r="CK173" s="2">
        <v>38500</v>
      </c>
      <c r="CL173" s="2">
        <v>31800</v>
      </c>
      <c r="CM173" s="2">
        <v>23900</v>
      </c>
      <c r="CN173" s="2">
        <v>41100</v>
      </c>
      <c r="CO173" s="2">
        <v>52100</v>
      </c>
      <c r="CP173" s="2">
        <v>47600</v>
      </c>
      <c r="CQ173" s="2">
        <v>27800</v>
      </c>
      <c r="CR173" s="2">
        <v>24300</v>
      </c>
      <c r="CS173" s="2">
        <v>44200</v>
      </c>
      <c r="CT173" s="2">
        <v>151000</v>
      </c>
      <c r="CU173" s="2">
        <v>95200</v>
      </c>
      <c r="CV173" s="2">
        <v>71600</v>
      </c>
      <c r="CW173" s="2">
        <v>92700</v>
      </c>
      <c r="CX173" s="2">
        <v>129500</v>
      </c>
      <c r="CY173" s="2">
        <v>140600</v>
      </c>
      <c r="CZ173" s="2">
        <v>34200</v>
      </c>
      <c r="DA173" s="2">
        <v>65100</v>
      </c>
      <c r="DB173" s="2">
        <v>82300</v>
      </c>
      <c r="DC173" s="2">
        <v>52800</v>
      </c>
      <c r="DD173" s="2">
        <v>67400</v>
      </c>
      <c r="DE173" s="2">
        <v>50800</v>
      </c>
      <c r="DF173" s="2">
        <v>134600</v>
      </c>
      <c r="DG173" s="2">
        <v>86300</v>
      </c>
      <c r="DH173" s="2">
        <v>102000</v>
      </c>
      <c r="DI173" s="2">
        <v>106800</v>
      </c>
      <c r="DJ173" s="2">
        <v>85800</v>
      </c>
      <c r="DK173" s="2">
        <v>64600</v>
      </c>
      <c r="DL173" s="2">
        <v>68400</v>
      </c>
      <c r="DM173" s="2">
        <v>61300</v>
      </c>
      <c r="DN173" s="2">
        <v>61200</v>
      </c>
      <c r="DO173" s="2">
        <v>48000</v>
      </c>
      <c r="DP173" s="2">
        <v>34900</v>
      </c>
      <c r="DQ173" s="2">
        <v>81800</v>
      </c>
      <c r="DR173" s="2">
        <v>80400</v>
      </c>
      <c r="DS173" s="2">
        <v>49100</v>
      </c>
      <c r="DT173" s="2">
        <v>60900</v>
      </c>
      <c r="DU173" s="2">
        <v>56400</v>
      </c>
      <c r="DV173" s="2">
        <v>31900</v>
      </c>
      <c r="DW173" s="2">
        <v>47500</v>
      </c>
      <c r="DX173" s="2">
        <v>60500</v>
      </c>
      <c r="DY173" s="2">
        <v>80400</v>
      </c>
      <c r="DZ173" s="2">
        <v>222100</v>
      </c>
      <c r="EA173" s="2">
        <v>30700</v>
      </c>
      <c r="EB173" s="2">
        <v>25900</v>
      </c>
      <c r="EC173" s="2">
        <v>33200</v>
      </c>
      <c r="ED173" s="2">
        <v>94400</v>
      </c>
      <c r="EE173" s="2">
        <v>58500</v>
      </c>
      <c r="EF173" s="2">
        <v>78100</v>
      </c>
      <c r="EG173" s="2">
        <v>75500</v>
      </c>
      <c r="EH173" s="2">
        <v>52600</v>
      </c>
      <c r="EI173" s="2">
        <v>71600</v>
      </c>
      <c r="EJ173" s="2">
        <v>81800</v>
      </c>
      <c r="EK173" s="2">
        <v>193700</v>
      </c>
      <c r="EL173" s="2">
        <v>220900</v>
      </c>
      <c r="EM173" s="2">
        <v>43000</v>
      </c>
      <c r="EN173" s="2">
        <v>60500</v>
      </c>
      <c r="EO173" s="2">
        <v>27200</v>
      </c>
      <c r="EP173" s="2">
        <v>36400</v>
      </c>
      <c r="EQ173" s="2">
        <v>45400</v>
      </c>
      <c r="ER173" s="2">
        <v>42500</v>
      </c>
      <c r="ES173" s="2">
        <v>41700</v>
      </c>
      <c r="ET173" s="2">
        <v>48500</v>
      </c>
      <c r="EU173" s="2">
        <v>53300</v>
      </c>
      <c r="EV173" s="2">
        <v>90700</v>
      </c>
      <c r="EW173" s="2">
        <v>113900</v>
      </c>
      <c r="EX173" s="2">
        <v>114500</v>
      </c>
      <c r="EY173" s="2">
        <v>97600</v>
      </c>
      <c r="EZ173" s="2">
        <v>124300</v>
      </c>
      <c r="FA173" s="2">
        <v>93100</v>
      </c>
      <c r="FB173" s="2">
        <v>68000</v>
      </c>
      <c r="FC173" s="2">
        <v>157800</v>
      </c>
      <c r="FD173" s="2">
        <v>216500</v>
      </c>
      <c r="FE173" s="2">
        <v>291200</v>
      </c>
      <c r="FF173" s="2">
        <v>104600</v>
      </c>
      <c r="FG173" s="2">
        <v>95200</v>
      </c>
      <c r="FH173" s="2">
        <v>79900</v>
      </c>
      <c r="FI173" s="2">
        <v>151300</v>
      </c>
      <c r="FJ173" s="2">
        <v>55800</v>
      </c>
      <c r="FK173" s="2">
        <v>95200</v>
      </c>
      <c r="FL173" s="2">
        <v>73300</v>
      </c>
      <c r="FM173" s="2">
        <v>104400</v>
      </c>
      <c r="FN173" s="2">
        <v>98400</v>
      </c>
      <c r="FO173" s="2">
        <v>81600</v>
      </c>
      <c r="FP173" s="2">
        <v>50100</v>
      </c>
      <c r="FQ173" s="2">
        <v>41700</v>
      </c>
      <c r="FR173" s="2">
        <v>44200</v>
      </c>
      <c r="FS173" s="2">
        <v>52900</v>
      </c>
      <c r="FT173" s="2">
        <v>80000</v>
      </c>
      <c r="FU173" s="2">
        <v>32600</v>
      </c>
      <c r="FV173" s="2">
        <v>64200</v>
      </c>
      <c r="FW173" s="2">
        <v>145100</v>
      </c>
      <c r="FX173" s="2">
        <v>77000</v>
      </c>
      <c r="FY173" s="2">
        <v>111500</v>
      </c>
      <c r="FZ173" s="2">
        <v>61700</v>
      </c>
      <c r="GA173" s="2">
        <v>145700</v>
      </c>
      <c r="GB173" s="2">
        <v>66000</v>
      </c>
      <c r="GC173" s="2">
        <v>55000</v>
      </c>
      <c r="GD173" s="2">
        <v>229400</v>
      </c>
      <c r="GE173" s="2">
        <v>143300</v>
      </c>
      <c r="GF173" s="2">
        <v>135300</v>
      </c>
      <c r="GG173" s="2">
        <v>81100</v>
      </c>
      <c r="GH173" s="2">
        <v>150900</v>
      </c>
      <c r="GI173" s="2">
        <v>173100</v>
      </c>
      <c r="GJ173" s="2">
        <v>146100</v>
      </c>
      <c r="GK173" s="2">
        <v>228200</v>
      </c>
      <c r="GL173" s="2">
        <v>115300</v>
      </c>
      <c r="GM173" s="2">
        <v>37700</v>
      </c>
      <c r="GN173" s="2">
        <v>41500</v>
      </c>
      <c r="GO173" s="2">
        <v>45700</v>
      </c>
      <c r="GP173" s="2">
        <v>54700</v>
      </c>
      <c r="GQ173" s="2">
        <v>99900</v>
      </c>
      <c r="GR173" s="2">
        <v>46300</v>
      </c>
      <c r="GS173" s="2">
        <v>47700</v>
      </c>
      <c r="GT173" s="2">
        <v>71100</v>
      </c>
      <c r="GU173" s="2">
        <v>146500</v>
      </c>
      <c r="GV173" s="2">
        <v>46100</v>
      </c>
      <c r="GW173" s="2">
        <v>80400</v>
      </c>
      <c r="GX173" s="2">
        <v>178000</v>
      </c>
      <c r="GY173" s="2">
        <v>89700</v>
      </c>
      <c r="GZ173" s="2">
        <v>75300</v>
      </c>
      <c r="HA173" s="2">
        <v>39600</v>
      </c>
      <c r="HB173" s="2">
        <v>74100</v>
      </c>
      <c r="HC173" s="2">
        <v>62300</v>
      </c>
      <c r="HD173" s="2">
        <v>75300</v>
      </c>
      <c r="HE173" s="2">
        <v>106300</v>
      </c>
      <c r="HF173" s="2">
        <v>51900</v>
      </c>
      <c r="HG173" s="2">
        <v>33000</v>
      </c>
      <c r="HH173" s="2">
        <v>45200</v>
      </c>
      <c r="HI173" s="2">
        <v>44500</v>
      </c>
      <c r="HJ173" s="2">
        <v>90000</v>
      </c>
      <c r="HK173" s="2">
        <v>159100</v>
      </c>
      <c r="HL173" s="2">
        <v>99100</v>
      </c>
      <c r="HM173" s="2">
        <v>114800</v>
      </c>
      <c r="HN173" s="2">
        <v>375300</v>
      </c>
      <c r="HO173" s="2">
        <v>182200</v>
      </c>
      <c r="HP173" s="2">
        <v>81500</v>
      </c>
      <c r="HQ173" s="2">
        <v>112800</v>
      </c>
      <c r="HR173" s="2">
        <v>60300</v>
      </c>
      <c r="HS173" s="2">
        <v>53900</v>
      </c>
      <c r="HT173" s="2">
        <v>43400</v>
      </c>
      <c r="HU173" s="2">
        <v>39700</v>
      </c>
      <c r="HV173" s="2">
        <v>32400</v>
      </c>
      <c r="HW173" s="2">
        <v>67800</v>
      </c>
      <c r="HX173" s="2">
        <v>32000</v>
      </c>
      <c r="HY173" s="2">
        <v>39900</v>
      </c>
      <c r="HZ173" s="2">
        <v>51900</v>
      </c>
      <c r="IA173" s="2">
        <v>34300</v>
      </c>
      <c r="IB173" s="2">
        <v>61100</v>
      </c>
      <c r="IC173" s="2">
        <v>121900</v>
      </c>
      <c r="ID173" s="2">
        <v>53400</v>
      </c>
      <c r="IE173" s="2">
        <v>51000</v>
      </c>
      <c r="IF173" s="2">
        <v>48400</v>
      </c>
      <c r="IG173" s="2">
        <v>88300</v>
      </c>
      <c r="IH173" s="2">
        <v>74900</v>
      </c>
      <c r="II173" s="2">
        <v>53500</v>
      </c>
      <c r="IJ173" s="2">
        <v>79300</v>
      </c>
      <c r="IK173" s="2">
        <v>68700</v>
      </c>
      <c r="IL173" s="2">
        <v>47900</v>
      </c>
      <c r="IM173" s="2">
        <v>33900</v>
      </c>
      <c r="IN173" s="2">
        <v>26600</v>
      </c>
      <c r="IO173" s="2">
        <v>43900</v>
      </c>
      <c r="IP173" s="2">
        <v>67000</v>
      </c>
      <c r="IQ173" s="2">
        <v>47400</v>
      </c>
      <c r="IR173" s="2">
        <v>49500</v>
      </c>
      <c r="IS173" s="2">
        <v>43800</v>
      </c>
      <c r="IT173" s="2">
        <v>63400</v>
      </c>
    </row>
    <row r="174" spans="1:254" ht="15.9" customHeight="1">
      <c r="A174" s="390" t="s">
        <v>342</v>
      </c>
      <c r="B174" s="46" t="s">
        <v>343</v>
      </c>
      <c r="C174" s="50">
        <v>65400</v>
      </c>
      <c r="D174" s="16">
        <v>-130900</v>
      </c>
      <c r="E174" s="21">
        <v>196300</v>
      </c>
      <c r="F174" s="21">
        <v>237700</v>
      </c>
      <c r="G174" s="21">
        <v>295000</v>
      </c>
      <c r="H174" s="21">
        <v>400700</v>
      </c>
      <c r="I174" s="21">
        <v>501000</v>
      </c>
      <c r="J174" s="21">
        <v>510600</v>
      </c>
      <c r="K174" s="21">
        <v>372700</v>
      </c>
      <c r="L174" s="21">
        <v>260200</v>
      </c>
      <c r="M174" s="21">
        <v>318800</v>
      </c>
      <c r="N174" s="21">
        <v>213700</v>
      </c>
      <c r="O174" s="21">
        <v>244100</v>
      </c>
      <c r="P174" s="21">
        <v>199500</v>
      </c>
      <c r="Q174" s="21">
        <v>241500</v>
      </c>
      <c r="R174" s="21">
        <v>276700</v>
      </c>
      <c r="S174" s="21">
        <v>179800</v>
      </c>
      <c r="T174" s="21">
        <v>220600</v>
      </c>
      <c r="U174" s="21">
        <v>200400</v>
      </c>
      <c r="V174" s="21">
        <v>181100</v>
      </c>
      <c r="W174" s="21">
        <v>296000</v>
      </c>
      <c r="X174" s="21">
        <v>209000</v>
      </c>
      <c r="Y174" s="21">
        <v>252000</v>
      </c>
      <c r="Z174" s="21">
        <v>336400</v>
      </c>
      <c r="AA174" s="21">
        <v>197900</v>
      </c>
      <c r="AB174" s="21">
        <v>372500</v>
      </c>
      <c r="AC174" s="21">
        <v>472200</v>
      </c>
      <c r="AD174" s="21">
        <v>286300</v>
      </c>
      <c r="AE174" s="21">
        <v>469300</v>
      </c>
      <c r="AF174" s="21">
        <v>394000</v>
      </c>
      <c r="AG174" s="21">
        <v>243800</v>
      </c>
      <c r="AH174" s="21">
        <v>290400</v>
      </c>
      <c r="AI174" s="21">
        <v>313700</v>
      </c>
      <c r="AJ174" s="21">
        <v>342600</v>
      </c>
      <c r="AK174" s="21">
        <v>507100</v>
      </c>
      <c r="AL174" s="21">
        <v>791100</v>
      </c>
      <c r="AM174" s="21">
        <v>226600</v>
      </c>
      <c r="AN174" s="21">
        <v>325900</v>
      </c>
      <c r="AO174" s="21">
        <v>379700</v>
      </c>
      <c r="AP174" s="21">
        <v>241000</v>
      </c>
      <c r="AQ174" s="21">
        <v>253000</v>
      </c>
      <c r="AR174" s="21">
        <v>191100</v>
      </c>
      <c r="AS174" s="21">
        <v>190700</v>
      </c>
      <c r="AT174" s="21">
        <v>158900</v>
      </c>
      <c r="AU174" s="21">
        <v>134800</v>
      </c>
      <c r="AV174" s="21">
        <v>178700</v>
      </c>
      <c r="AW174" s="21">
        <v>246700</v>
      </c>
      <c r="AX174" s="21">
        <v>352900</v>
      </c>
      <c r="AY174" s="21">
        <v>210500</v>
      </c>
      <c r="AZ174" s="21">
        <v>251400</v>
      </c>
      <c r="BA174" s="21">
        <v>281800</v>
      </c>
      <c r="BB174" s="21">
        <v>247100</v>
      </c>
      <c r="BC174" s="21">
        <v>242200</v>
      </c>
      <c r="BD174" s="21">
        <v>249800</v>
      </c>
      <c r="BE174" s="21">
        <v>245600</v>
      </c>
      <c r="BF174" s="21">
        <v>158600</v>
      </c>
      <c r="BG174" s="21">
        <v>107700</v>
      </c>
      <c r="BH174" s="21">
        <v>168400</v>
      </c>
      <c r="BI174" s="21">
        <v>295500</v>
      </c>
      <c r="BJ174" s="21">
        <v>366900</v>
      </c>
      <c r="BK174" s="21">
        <v>294500</v>
      </c>
      <c r="BL174" s="21">
        <v>257700</v>
      </c>
      <c r="BM174" s="2">
        <v>340700</v>
      </c>
      <c r="BN174" s="2">
        <v>296500</v>
      </c>
      <c r="BO174" s="2">
        <v>241900</v>
      </c>
      <c r="BP174" s="2">
        <v>353500</v>
      </c>
      <c r="BQ174" s="2">
        <v>323900</v>
      </c>
      <c r="BR174" s="2">
        <v>382500</v>
      </c>
      <c r="BS174" s="2">
        <v>361700</v>
      </c>
      <c r="BT174" s="2">
        <v>529800</v>
      </c>
      <c r="BU174" s="2">
        <v>365100</v>
      </c>
      <c r="BV174" s="2">
        <v>218800</v>
      </c>
      <c r="BW174" s="2">
        <v>235900</v>
      </c>
      <c r="BX174" s="2">
        <v>167600</v>
      </c>
      <c r="BY174" s="2">
        <v>133000</v>
      </c>
      <c r="BZ174" s="2">
        <v>128800</v>
      </c>
      <c r="CA174" s="2">
        <v>270900</v>
      </c>
      <c r="CB174" s="2">
        <v>183600</v>
      </c>
      <c r="CC174" s="2">
        <v>217400</v>
      </c>
      <c r="CD174" s="2">
        <v>190800</v>
      </c>
      <c r="CE174" s="2">
        <v>227200</v>
      </c>
      <c r="CF174" s="2">
        <v>198300</v>
      </c>
      <c r="CG174" s="2">
        <v>225100</v>
      </c>
      <c r="CH174" s="2">
        <v>253300</v>
      </c>
      <c r="CI174" s="2">
        <v>227100</v>
      </c>
      <c r="CJ174" s="2">
        <v>158600</v>
      </c>
      <c r="CK174" s="2">
        <v>319200</v>
      </c>
      <c r="CL174" s="2">
        <v>344100</v>
      </c>
      <c r="CM174" s="2">
        <v>252200</v>
      </c>
      <c r="CN174" s="2">
        <v>174700</v>
      </c>
      <c r="CO174" s="2">
        <v>241500</v>
      </c>
      <c r="CP174" s="2">
        <v>226900</v>
      </c>
      <c r="CQ174" s="2">
        <v>157900</v>
      </c>
      <c r="CR174" s="2">
        <v>184600</v>
      </c>
      <c r="CS174" s="2">
        <v>276200</v>
      </c>
      <c r="CT174" s="2">
        <v>318100</v>
      </c>
      <c r="CU174" s="2">
        <v>418200</v>
      </c>
      <c r="CV174" s="2">
        <v>141300</v>
      </c>
      <c r="CW174" s="2">
        <v>191400</v>
      </c>
      <c r="CX174" s="2">
        <v>226400</v>
      </c>
      <c r="CY174" s="2">
        <v>337700</v>
      </c>
      <c r="CZ174" s="2">
        <v>269700</v>
      </c>
      <c r="DA174" s="2">
        <v>355200</v>
      </c>
      <c r="DB174" s="2">
        <v>335500</v>
      </c>
      <c r="DC174" s="2">
        <v>280200</v>
      </c>
      <c r="DD174" s="2">
        <v>260600</v>
      </c>
      <c r="DE174" s="2">
        <v>250400</v>
      </c>
      <c r="DF174" s="2">
        <v>274900</v>
      </c>
      <c r="DG174" s="2">
        <v>326300</v>
      </c>
      <c r="DH174" s="2">
        <v>241000</v>
      </c>
      <c r="DI174" s="2">
        <v>591900</v>
      </c>
      <c r="DJ174" s="2">
        <v>615700</v>
      </c>
      <c r="DK174" s="2">
        <v>633300</v>
      </c>
      <c r="DL174" s="2">
        <v>666800</v>
      </c>
      <c r="DM174" s="2">
        <v>382600</v>
      </c>
      <c r="DN174" s="2">
        <v>148600</v>
      </c>
      <c r="DO174" s="2">
        <v>117200</v>
      </c>
      <c r="DP174" s="2">
        <v>348700</v>
      </c>
      <c r="DQ174" s="2">
        <v>362100</v>
      </c>
      <c r="DR174" s="2">
        <v>421100</v>
      </c>
      <c r="DS174" s="2">
        <v>491500</v>
      </c>
      <c r="DT174" s="2">
        <v>399100</v>
      </c>
      <c r="DU174" s="2">
        <v>244300</v>
      </c>
      <c r="DV174" s="2">
        <v>339400</v>
      </c>
      <c r="DW174" s="2">
        <v>399300</v>
      </c>
      <c r="DX174" s="2">
        <v>544700</v>
      </c>
      <c r="DY174" s="2">
        <v>192000</v>
      </c>
      <c r="DZ174" s="2">
        <v>445600</v>
      </c>
      <c r="EA174" s="2">
        <v>243900</v>
      </c>
      <c r="EB174" s="2">
        <v>173900</v>
      </c>
      <c r="EC174" s="2">
        <v>101700</v>
      </c>
      <c r="ED174" s="2">
        <v>122700</v>
      </c>
      <c r="EE174" s="2">
        <v>265900</v>
      </c>
      <c r="EF174" s="2">
        <v>183800</v>
      </c>
      <c r="EG174" s="2">
        <v>119500</v>
      </c>
      <c r="EH174" s="2">
        <v>147400</v>
      </c>
      <c r="EI174" s="2">
        <v>137500</v>
      </c>
      <c r="EJ174" s="2">
        <v>110100</v>
      </c>
      <c r="EK174" s="2">
        <v>115500</v>
      </c>
      <c r="EL174" s="2">
        <v>204300</v>
      </c>
      <c r="EM174" s="2">
        <v>117900</v>
      </c>
      <c r="EN174" s="2">
        <v>150000</v>
      </c>
      <c r="EO174" s="2">
        <v>202000</v>
      </c>
      <c r="EP174" s="2">
        <v>297300</v>
      </c>
      <c r="EQ174" s="2">
        <v>261000</v>
      </c>
      <c r="ER174" s="2">
        <v>228500</v>
      </c>
      <c r="ES174" s="2">
        <v>360900</v>
      </c>
      <c r="ET174" s="2">
        <v>207600</v>
      </c>
      <c r="EU174" s="2">
        <v>139500</v>
      </c>
      <c r="EV174" s="2">
        <v>129300</v>
      </c>
      <c r="EW174" s="2">
        <v>82000</v>
      </c>
      <c r="EX174" s="2">
        <v>158300</v>
      </c>
      <c r="EY174" s="2">
        <v>170900</v>
      </c>
      <c r="EZ174" s="2">
        <v>298400</v>
      </c>
      <c r="FA174" s="2">
        <v>544600</v>
      </c>
      <c r="FB174" s="2">
        <v>235800</v>
      </c>
      <c r="FC174" s="2">
        <v>164500</v>
      </c>
      <c r="FD174" s="2">
        <v>303300</v>
      </c>
      <c r="FE174" s="2">
        <v>355600</v>
      </c>
      <c r="FF174" s="2">
        <v>327400</v>
      </c>
      <c r="FG174" s="2">
        <v>306900</v>
      </c>
      <c r="FH174" s="2">
        <v>316900</v>
      </c>
      <c r="FI174" s="2">
        <v>189600</v>
      </c>
      <c r="FJ174" s="2">
        <v>262000</v>
      </c>
      <c r="FK174" s="2">
        <v>474100</v>
      </c>
      <c r="FL174" s="2">
        <v>470400</v>
      </c>
      <c r="FM174" s="2">
        <v>607300</v>
      </c>
      <c r="FN174" s="2">
        <v>803500</v>
      </c>
      <c r="FO174" s="2">
        <v>1197400</v>
      </c>
      <c r="FP174" s="2">
        <v>145500</v>
      </c>
      <c r="FQ174" s="2">
        <v>136800</v>
      </c>
      <c r="FR174" s="2">
        <v>290300</v>
      </c>
      <c r="FS174" s="2">
        <v>283200</v>
      </c>
      <c r="FT174" s="2">
        <v>263900</v>
      </c>
      <c r="FU174" s="2">
        <v>264700</v>
      </c>
      <c r="FV174" s="2">
        <v>317400</v>
      </c>
      <c r="FW174" s="2">
        <v>264100</v>
      </c>
      <c r="FX174" s="2">
        <v>188300</v>
      </c>
      <c r="FY174" s="2">
        <v>176700</v>
      </c>
      <c r="FZ174" s="2">
        <v>307600</v>
      </c>
      <c r="GA174" s="2">
        <v>369800</v>
      </c>
      <c r="GB174" s="2">
        <v>451400</v>
      </c>
      <c r="GC174" s="2">
        <v>274200</v>
      </c>
      <c r="GD174" s="2">
        <v>323100</v>
      </c>
      <c r="GE174" s="2">
        <v>404400</v>
      </c>
      <c r="GF174" s="2">
        <v>396600</v>
      </c>
      <c r="GG174" s="2">
        <v>646600</v>
      </c>
      <c r="GH174" s="2">
        <v>900900</v>
      </c>
      <c r="GI174" s="2">
        <v>2031800</v>
      </c>
      <c r="GJ174" s="2">
        <v>885800</v>
      </c>
      <c r="GK174" s="2">
        <v>491500</v>
      </c>
      <c r="GL174" s="2">
        <v>472100</v>
      </c>
      <c r="GM174" s="2">
        <v>314300</v>
      </c>
      <c r="GN174" s="2">
        <v>340700</v>
      </c>
      <c r="GO174" s="2">
        <v>308300</v>
      </c>
      <c r="GP174" s="2">
        <v>311000</v>
      </c>
      <c r="GQ174" s="2">
        <v>235900</v>
      </c>
      <c r="GR174" s="2">
        <v>295500</v>
      </c>
      <c r="GS174" s="2">
        <v>316200</v>
      </c>
      <c r="GT174" s="2">
        <v>328900</v>
      </c>
      <c r="GU174" s="2">
        <v>462100</v>
      </c>
      <c r="GV174" s="2">
        <v>352800</v>
      </c>
      <c r="GW174" s="2">
        <v>312700</v>
      </c>
      <c r="GX174" s="2">
        <v>315500</v>
      </c>
      <c r="GY174" s="2">
        <v>288000</v>
      </c>
      <c r="GZ174" s="2">
        <v>389600</v>
      </c>
      <c r="HA174" s="2">
        <v>395800</v>
      </c>
      <c r="HB174" s="2">
        <v>438700</v>
      </c>
      <c r="HC174" s="2">
        <v>353100</v>
      </c>
      <c r="HD174" s="2">
        <v>382000</v>
      </c>
      <c r="HE174" s="2">
        <v>315700</v>
      </c>
      <c r="HF174" s="2">
        <v>508200</v>
      </c>
      <c r="HG174" s="2">
        <v>298000</v>
      </c>
      <c r="HH174" s="2">
        <v>324700</v>
      </c>
      <c r="HI174" s="2">
        <v>382000</v>
      </c>
      <c r="HJ174" s="2">
        <v>636200</v>
      </c>
      <c r="HK174" s="2">
        <v>397300</v>
      </c>
      <c r="HL174" s="2">
        <v>386400</v>
      </c>
      <c r="HM174" s="2">
        <v>428100</v>
      </c>
      <c r="HN174" s="2">
        <v>433800</v>
      </c>
      <c r="HO174" s="2">
        <v>452000</v>
      </c>
      <c r="HP174" s="2">
        <v>219400</v>
      </c>
      <c r="HQ174" s="2">
        <v>353000</v>
      </c>
      <c r="HR174" s="2">
        <v>350200</v>
      </c>
      <c r="HS174" s="2">
        <v>261800</v>
      </c>
      <c r="HT174" s="2">
        <v>231400</v>
      </c>
      <c r="HU174" s="2">
        <v>395500</v>
      </c>
      <c r="HV174" s="2">
        <v>279600</v>
      </c>
      <c r="HW174" s="2">
        <v>279500</v>
      </c>
      <c r="HX174" s="2">
        <v>318100</v>
      </c>
      <c r="HY174" s="2">
        <v>400400</v>
      </c>
      <c r="HZ174" s="2">
        <v>311100</v>
      </c>
      <c r="IA174" s="2">
        <v>351400</v>
      </c>
      <c r="IB174" s="2">
        <v>260300</v>
      </c>
      <c r="IC174" s="2">
        <v>357600</v>
      </c>
      <c r="ID174" s="2">
        <v>277500</v>
      </c>
      <c r="IE174" s="2">
        <v>276800</v>
      </c>
      <c r="IF174" s="2">
        <v>294200</v>
      </c>
      <c r="IG174" s="2">
        <v>354000</v>
      </c>
      <c r="IH174" s="2">
        <v>248100</v>
      </c>
      <c r="II174" s="2">
        <v>299300</v>
      </c>
      <c r="IJ174" s="2">
        <v>531300</v>
      </c>
      <c r="IK174" s="2">
        <v>440700</v>
      </c>
      <c r="IL174" s="2">
        <v>397100</v>
      </c>
      <c r="IM174" s="2">
        <v>543500</v>
      </c>
      <c r="IN174" s="2">
        <v>693000</v>
      </c>
      <c r="IO174" s="2">
        <v>569100</v>
      </c>
      <c r="IP174" s="2">
        <v>574400</v>
      </c>
      <c r="IQ174" s="2">
        <v>473300</v>
      </c>
      <c r="IR174" s="2">
        <v>997600</v>
      </c>
      <c r="IS174" s="2">
        <v>444700</v>
      </c>
      <c r="IT174" s="2">
        <v>206800</v>
      </c>
    </row>
    <row r="175" spans="1:254" ht="15.9" customHeight="1">
      <c r="A175" s="390" t="s">
        <v>344</v>
      </c>
      <c r="B175" s="46" t="s">
        <v>345</v>
      </c>
      <c r="C175" s="50">
        <v>426300</v>
      </c>
      <c r="D175" s="16">
        <v>-1064300</v>
      </c>
      <c r="E175" s="21">
        <v>1490600</v>
      </c>
      <c r="F175" s="21">
        <v>1322200</v>
      </c>
      <c r="G175" s="21">
        <v>1116500</v>
      </c>
      <c r="H175" s="21">
        <v>1732200</v>
      </c>
      <c r="I175" s="21">
        <v>6796200</v>
      </c>
      <c r="J175" s="21">
        <v>1645400</v>
      </c>
      <c r="K175" s="21">
        <v>2398500</v>
      </c>
      <c r="L175" s="21">
        <v>1062500</v>
      </c>
      <c r="M175" s="21">
        <v>942100</v>
      </c>
      <c r="N175" s="21">
        <v>757400</v>
      </c>
      <c r="O175" s="21">
        <v>750600</v>
      </c>
      <c r="P175" s="21">
        <v>826800</v>
      </c>
      <c r="Q175" s="21">
        <v>717400</v>
      </c>
      <c r="R175" s="21">
        <v>1519900</v>
      </c>
      <c r="S175" s="21">
        <v>815300</v>
      </c>
      <c r="T175" s="21">
        <v>970200</v>
      </c>
      <c r="U175" s="21">
        <v>824500</v>
      </c>
      <c r="V175" s="21">
        <v>735100</v>
      </c>
      <c r="W175" s="21">
        <v>770600</v>
      </c>
      <c r="X175" s="21">
        <v>855500</v>
      </c>
      <c r="Y175" s="21">
        <v>851400</v>
      </c>
      <c r="Z175" s="21">
        <v>987200</v>
      </c>
      <c r="AA175" s="21">
        <v>513100</v>
      </c>
      <c r="AB175" s="21">
        <v>763200</v>
      </c>
      <c r="AC175" s="21">
        <v>928000</v>
      </c>
      <c r="AD175" s="21">
        <v>655200</v>
      </c>
      <c r="AE175" s="21">
        <v>731000</v>
      </c>
      <c r="AF175" s="21">
        <v>840400</v>
      </c>
      <c r="AG175" s="21">
        <v>805700</v>
      </c>
      <c r="AH175" s="21">
        <v>762900</v>
      </c>
      <c r="AI175" s="21">
        <v>942700</v>
      </c>
      <c r="AJ175" s="21">
        <v>916300</v>
      </c>
      <c r="AK175" s="21">
        <v>1069300</v>
      </c>
      <c r="AL175" s="21">
        <v>2033200</v>
      </c>
      <c r="AM175" s="21">
        <v>759400</v>
      </c>
      <c r="AN175" s="21">
        <v>836500</v>
      </c>
      <c r="AO175" s="21">
        <v>920800</v>
      </c>
      <c r="AP175" s="21">
        <v>1390100</v>
      </c>
      <c r="AQ175" s="21">
        <v>1376000</v>
      </c>
      <c r="AR175" s="21">
        <v>778200</v>
      </c>
      <c r="AS175" s="21">
        <v>969800</v>
      </c>
      <c r="AT175" s="21">
        <v>1331800</v>
      </c>
      <c r="AU175" s="21">
        <v>889300</v>
      </c>
      <c r="AV175" s="21">
        <v>747600</v>
      </c>
      <c r="AW175" s="21">
        <v>1104600</v>
      </c>
      <c r="AX175" s="21">
        <v>2413900</v>
      </c>
      <c r="AY175" s="21">
        <v>958800</v>
      </c>
      <c r="AZ175" s="21">
        <v>1217500</v>
      </c>
      <c r="BA175" s="21">
        <v>1430500</v>
      </c>
      <c r="BB175" s="21">
        <v>782800</v>
      </c>
      <c r="BC175" s="21">
        <v>783000</v>
      </c>
      <c r="BD175" s="21">
        <v>1211200</v>
      </c>
      <c r="BE175" s="21">
        <v>1278200</v>
      </c>
      <c r="BF175" s="21">
        <v>1276300</v>
      </c>
      <c r="BG175" s="21">
        <v>1103700</v>
      </c>
      <c r="BH175" s="21">
        <v>1166500</v>
      </c>
      <c r="BI175" s="21">
        <v>1076500</v>
      </c>
      <c r="BJ175" s="21">
        <v>1318600</v>
      </c>
      <c r="BK175" s="21">
        <v>999100</v>
      </c>
      <c r="BL175" s="21">
        <v>1185500</v>
      </c>
      <c r="BM175" s="2">
        <v>898200</v>
      </c>
      <c r="BN175" s="2">
        <v>1450100</v>
      </c>
      <c r="BO175" s="2">
        <v>1230500</v>
      </c>
      <c r="BP175" s="2">
        <v>1397700</v>
      </c>
      <c r="BQ175" s="2">
        <v>1967000</v>
      </c>
      <c r="BR175" s="2">
        <v>1585800</v>
      </c>
      <c r="BS175" s="2">
        <v>2659900</v>
      </c>
      <c r="BT175" s="2">
        <v>9927100</v>
      </c>
      <c r="BU175" s="2">
        <v>1078500</v>
      </c>
      <c r="BV175" s="2">
        <v>738400</v>
      </c>
      <c r="BW175" s="2">
        <v>1031900</v>
      </c>
      <c r="BX175" s="2">
        <v>808400</v>
      </c>
      <c r="BY175" s="2">
        <v>709200</v>
      </c>
      <c r="BZ175" s="2">
        <v>372400</v>
      </c>
      <c r="CA175" s="2">
        <v>499600</v>
      </c>
      <c r="CB175" s="2">
        <v>918500</v>
      </c>
      <c r="CC175" s="2">
        <v>849500</v>
      </c>
      <c r="CD175" s="2">
        <v>591700</v>
      </c>
      <c r="CE175" s="2">
        <v>502000</v>
      </c>
      <c r="CF175" s="2">
        <v>655500</v>
      </c>
      <c r="CG175" s="2">
        <v>921400</v>
      </c>
      <c r="CH175" s="2">
        <v>784700</v>
      </c>
      <c r="CI175" s="2">
        <v>439900</v>
      </c>
      <c r="CJ175" s="2">
        <v>474500</v>
      </c>
      <c r="CK175" s="2">
        <v>361200</v>
      </c>
      <c r="CL175" s="2">
        <v>717700</v>
      </c>
      <c r="CM175" s="2">
        <v>918500</v>
      </c>
      <c r="CN175" s="2">
        <v>1683800</v>
      </c>
      <c r="CO175" s="2">
        <v>1011100</v>
      </c>
      <c r="CP175" s="2">
        <v>814700</v>
      </c>
      <c r="CQ175" s="2">
        <v>577100</v>
      </c>
      <c r="CR175" s="2">
        <v>927900</v>
      </c>
      <c r="CS175" s="2">
        <v>622700</v>
      </c>
      <c r="CT175" s="2">
        <v>1264800</v>
      </c>
      <c r="CU175" s="2">
        <v>1381600</v>
      </c>
      <c r="CV175" s="2">
        <v>834100</v>
      </c>
      <c r="CW175" s="2">
        <v>897900</v>
      </c>
      <c r="CX175" s="2">
        <v>808600</v>
      </c>
      <c r="CY175" s="2">
        <v>1057400</v>
      </c>
      <c r="CZ175" s="2">
        <v>800400</v>
      </c>
      <c r="DA175" s="2">
        <v>1208800</v>
      </c>
      <c r="DB175" s="2">
        <v>1234600</v>
      </c>
      <c r="DC175" s="2">
        <v>1813000</v>
      </c>
      <c r="DD175" s="2">
        <v>1228500</v>
      </c>
      <c r="DE175" s="2">
        <v>1093700</v>
      </c>
      <c r="DF175" s="2">
        <v>2002100</v>
      </c>
      <c r="DG175" s="2">
        <v>1716900</v>
      </c>
      <c r="DH175" s="2">
        <v>1908500</v>
      </c>
      <c r="DI175" s="2">
        <v>2239900</v>
      </c>
      <c r="DJ175" s="2">
        <v>2117500</v>
      </c>
      <c r="DK175" s="2">
        <v>2034900</v>
      </c>
      <c r="DL175" s="2">
        <v>5870300</v>
      </c>
      <c r="DM175" s="2">
        <v>1645500</v>
      </c>
      <c r="DN175" s="2">
        <v>2502100</v>
      </c>
      <c r="DO175" s="2">
        <v>2327100</v>
      </c>
      <c r="DP175" s="2">
        <v>5117900</v>
      </c>
      <c r="DQ175" s="2">
        <v>2655000</v>
      </c>
      <c r="DR175" s="2">
        <v>1967000</v>
      </c>
      <c r="DS175" s="2">
        <v>2212900</v>
      </c>
      <c r="DT175" s="2">
        <v>1663900</v>
      </c>
      <c r="DU175" s="2">
        <v>1371700</v>
      </c>
      <c r="DV175" s="2">
        <v>1019100</v>
      </c>
      <c r="DW175" s="2">
        <v>1217600</v>
      </c>
      <c r="DX175" s="2">
        <v>1686400</v>
      </c>
      <c r="DY175" s="2">
        <v>1704300</v>
      </c>
      <c r="DZ175" s="2">
        <v>1536400</v>
      </c>
      <c r="EA175" s="2">
        <v>4024700</v>
      </c>
      <c r="EB175" s="2">
        <v>6910500</v>
      </c>
      <c r="EC175" s="2">
        <v>1454200</v>
      </c>
      <c r="ED175" s="2">
        <v>1098400</v>
      </c>
      <c r="EE175" s="2">
        <v>1806500</v>
      </c>
      <c r="EF175" s="2">
        <v>1002500</v>
      </c>
      <c r="EG175" s="2">
        <v>1056600</v>
      </c>
      <c r="EH175" s="2">
        <v>1070200</v>
      </c>
      <c r="EI175" s="2">
        <v>713900</v>
      </c>
      <c r="EJ175" s="2">
        <v>724700</v>
      </c>
      <c r="EK175" s="2">
        <v>969700</v>
      </c>
      <c r="EL175" s="2">
        <v>829300</v>
      </c>
      <c r="EM175" s="2">
        <v>824300</v>
      </c>
      <c r="EN175" s="2">
        <v>941300</v>
      </c>
      <c r="EO175" s="2">
        <v>1031700</v>
      </c>
      <c r="EP175" s="2">
        <v>681400</v>
      </c>
      <c r="EQ175" s="2">
        <v>893800</v>
      </c>
      <c r="ER175" s="2">
        <v>1314500</v>
      </c>
      <c r="ES175" s="2">
        <v>878900</v>
      </c>
      <c r="ET175" s="2">
        <v>473500</v>
      </c>
      <c r="EU175" s="2">
        <v>502200</v>
      </c>
      <c r="EV175" s="2">
        <v>449900</v>
      </c>
      <c r="EW175" s="2">
        <v>296700</v>
      </c>
      <c r="EX175" s="2">
        <v>434900</v>
      </c>
      <c r="EY175" s="2">
        <v>588100</v>
      </c>
      <c r="EZ175" s="2">
        <v>746600</v>
      </c>
      <c r="FA175" s="2">
        <v>1275200</v>
      </c>
      <c r="FB175" s="2">
        <v>415900</v>
      </c>
      <c r="FC175" s="2">
        <v>523000</v>
      </c>
      <c r="FD175" s="2">
        <v>636000</v>
      </c>
      <c r="FE175" s="2">
        <v>324900</v>
      </c>
      <c r="FF175" s="2">
        <v>535400</v>
      </c>
      <c r="FG175" s="2">
        <v>620300</v>
      </c>
      <c r="FH175" s="2">
        <v>468700</v>
      </c>
      <c r="FI175" s="2">
        <v>377300</v>
      </c>
      <c r="FJ175" s="2">
        <v>614900</v>
      </c>
      <c r="FK175" s="2">
        <v>528000</v>
      </c>
      <c r="FL175" s="2">
        <v>687600</v>
      </c>
      <c r="FM175" s="2">
        <v>633300</v>
      </c>
      <c r="FN175" s="2">
        <v>561500</v>
      </c>
      <c r="FO175" s="2">
        <v>1126300</v>
      </c>
      <c r="FP175" s="2">
        <v>570900</v>
      </c>
      <c r="FQ175" s="2">
        <v>973500</v>
      </c>
      <c r="FR175" s="2">
        <v>1045900</v>
      </c>
      <c r="FS175" s="2">
        <v>1105700</v>
      </c>
      <c r="FT175" s="2">
        <v>1013800</v>
      </c>
      <c r="FU175" s="2">
        <v>1159300</v>
      </c>
      <c r="FV175" s="2">
        <v>1228300</v>
      </c>
      <c r="FW175" s="2">
        <v>1126400</v>
      </c>
      <c r="FX175" s="2">
        <v>863600</v>
      </c>
      <c r="FY175" s="2">
        <v>1173100</v>
      </c>
      <c r="FZ175" s="2">
        <v>1458500</v>
      </c>
      <c r="GA175" s="2">
        <v>1212800</v>
      </c>
      <c r="GB175" s="2">
        <v>1123600</v>
      </c>
      <c r="GC175" s="2">
        <v>967500</v>
      </c>
      <c r="GD175" s="2">
        <v>1249900</v>
      </c>
      <c r="GE175" s="2">
        <v>1373100</v>
      </c>
      <c r="GF175" s="2">
        <v>1906100</v>
      </c>
      <c r="GG175" s="2">
        <v>2945300</v>
      </c>
      <c r="GH175" s="2">
        <v>4893000</v>
      </c>
      <c r="GI175" s="2">
        <v>1534900</v>
      </c>
      <c r="GJ175" s="2">
        <v>3866900</v>
      </c>
      <c r="GK175" s="2">
        <v>1063300</v>
      </c>
      <c r="GL175" s="2">
        <v>983300</v>
      </c>
      <c r="GM175" s="2">
        <v>1066200</v>
      </c>
      <c r="GN175" s="2">
        <v>768800</v>
      </c>
      <c r="GO175" s="2">
        <v>747000</v>
      </c>
      <c r="GP175" s="2">
        <v>886000</v>
      </c>
      <c r="GQ175" s="2">
        <v>746100</v>
      </c>
      <c r="GR175" s="2">
        <v>841000</v>
      </c>
      <c r="GS175" s="2">
        <v>1504000</v>
      </c>
      <c r="GT175" s="2">
        <v>1883500</v>
      </c>
      <c r="GU175" s="2">
        <v>1832200</v>
      </c>
      <c r="GV175" s="2">
        <v>1707100</v>
      </c>
      <c r="GW175" s="2">
        <v>828400</v>
      </c>
      <c r="GX175" s="2">
        <v>1098700</v>
      </c>
      <c r="GY175" s="2">
        <v>750200</v>
      </c>
      <c r="GZ175" s="2">
        <v>1012100</v>
      </c>
      <c r="HA175" s="2">
        <v>612900</v>
      </c>
      <c r="HB175" s="2">
        <v>875400</v>
      </c>
      <c r="HC175" s="2">
        <v>595900</v>
      </c>
      <c r="HD175" s="2">
        <v>627600</v>
      </c>
      <c r="HE175" s="2">
        <v>608800</v>
      </c>
      <c r="HF175" s="2">
        <v>954300</v>
      </c>
      <c r="HG175" s="2">
        <v>559700</v>
      </c>
      <c r="HH175" s="2">
        <v>721800</v>
      </c>
      <c r="HI175" s="2">
        <v>1000000</v>
      </c>
      <c r="HJ175" s="2">
        <v>1848600</v>
      </c>
      <c r="HK175" s="2">
        <v>799000</v>
      </c>
      <c r="HL175" s="2">
        <v>869500</v>
      </c>
      <c r="HM175" s="2">
        <v>547300</v>
      </c>
      <c r="HN175" s="2">
        <v>905500</v>
      </c>
      <c r="HO175" s="2">
        <v>611700</v>
      </c>
      <c r="HP175" s="2">
        <v>851100</v>
      </c>
      <c r="HQ175" s="2">
        <v>480600</v>
      </c>
      <c r="HR175" s="2">
        <v>754100</v>
      </c>
      <c r="HS175" s="2">
        <v>746600</v>
      </c>
      <c r="HT175" s="2">
        <v>1113100</v>
      </c>
      <c r="HU175" s="2">
        <v>1227300</v>
      </c>
      <c r="HV175" s="2">
        <v>776700</v>
      </c>
      <c r="HW175" s="2">
        <v>1151200</v>
      </c>
      <c r="HX175" s="2">
        <v>676900</v>
      </c>
      <c r="HY175" s="2">
        <v>662800</v>
      </c>
      <c r="HZ175" s="2">
        <v>654400</v>
      </c>
      <c r="IA175" s="2">
        <v>729500</v>
      </c>
      <c r="IB175" s="2">
        <v>1085400</v>
      </c>
      <c r="IC175" s="2">
        <v>1005200</v>
      </c>
      <c r="ID175" s="2">
        <v>864200</v>
      </c>
      <c r="IE175" s="2">
        <v>1344500</v>
      </c>
      <c r="IF175" s="2">
        <v>1154600</v>
      </c>
      <c r="IG175" s="2">
        <v>931600</v>
      </c>
      <c r="IH175" s="2">
        <v>693300</v>
      </c>
      <c r="II175" s="2">
        <v>1065700</v>
      </c>
      <c r="IJ175" s="2">
        <v>911500</v>
      </c>
      <c r="IK175" s="2">
        <v>941100</v>
      </c>
      <c r="IL175" s="2">
        <v>1335100</v>
      </c>
      <c r="IM175" s="2">
        <v>1157800</v>
      </c>
      <c r="IN175" s="2">
        <v>1071700</v>
      </c>
      <c r="IO175" s="2">
        <v>955800</v>
      </c>
      <c r="IP175" s="2">
        <v>1487100</v>
      </c>
      <c r="IQ175" s="2">
        <v>1817600</v>
      </c>
      <c r="IR175" s="2">
        <v>3338800</v>
      </c>
      <c r="IS175" s="2">
        <v>1396300</v>
      </c>
      <c r="IT175" s="2">
        <v>1056500</v>
      </c>
    </row>
    <row r="176" spans="1:254" ht="15.9" customHeight="1">
      <c r="A176" s="390" t="s">
        <v>346</v>
      </c>
      <c r="B176" s="46" t="s">
        <v>347</v>
      </c>
      <c r="C176" s="50">
        <v>139800</v>
      </c>
      <c r="D176" s="16">
        <v>-101000</v>
      </c>
      <c r="E176" s="21">
        <v>240800</v>
      </c>
      <c r="F176" s="21">
        <v>121800</v>
      </c>
      <c r="G176" s="21">
        <v>112200</v>
      </c>
      <c r="H176" s="21">
        <v>130100</v>
      </c>
      <c r="I176" s="21">
        <v>112100</v>
      </c>
      <c r="J176" s="21">
        <v>92200</v>
      </c>
      <c r="K176" s="21">
        <v>109400</v>
      </c>
      <c r="L176" s="21">
        <v>99500</v>
      </c>
      <c r="M176" s="21">
        <v>82400</v>
      </c>
      <c r="N176" s="21">
        <v>77000</v>
      </c>
      <c r="O176" s="21">
        <v>125100</v>
      </c>
      <c r="P176" s="21">
        <v>69900</v>
      </c>
      <c r="Q176" s="21">
        <v>86500</v>
      </c>
      <c r="R176" s="21">
        <v>130500</v>
      </c>
      <c r="S176" s="21">
        <v>48300</v>
      </c>
      <c r="T176" s="21">
        <v>92900</v>
      </c>
      <c r="U176" s="21">
        <v>64600</v>
      </c>
      <c r="V176" s="21">
        <v>80900</v>
      </c>
      <c r="W176" s="21">
        <v>56000</v>
      </c>
      <c r="X176" s="21">
        <v>69300</v>
      </c>
      <c r="Y176" s="21">
        <v>68900</v>
      </c>
      <c r="Z176" s="21">
        <v>49800</v>
      </c>
      <c r="AA176" s="21">
        <v>67600</v>
      </c>
      <c r="AB176" s="21">
        <v>82400</v>
      </c>
      <c r="AC176" s="21">
        <v>75700</v>
      </c>
      <c r="AD176" s="21">
        <v>46400</v>
      </c>
      <c r="AE176" s="21">
        <v>58000</v>
      </c>
      <c r="AF176" s="21">
        <v>60900</v>
      </c>
      <c r="AG176" s="21">
        <v>55800</v>
      </c>
      <c r="AH176" s="21">
        <v>45400</v>
      </c>
      <c r="AI176" s="21">
        <v>35700</v>
      </c>
      <c r="AJ176" s="21">
        <v>62300</v>
      </c>
      <c r="AK176" s="21">
        <v>38900</v>
      </c>
      <c r="AL176" s="21">
        <v>52700</v>
      </c>
      <c r="AM176" s="21">
        <v>68900</v>
      </c>
      <c r="AN176" s="21">
        <v>67700</v>
      </c>
      <c r="AO176" s="21">
        <v>48000</v>
      </c>
      <c r="AP176" s="21">
        <v>75400</v>
      </c>
      <c r="AQ176" s="21">
        <v>88800</v>
      </c>
      <c r="AR176" s="21">
        <v>95000</v>
      </c>
      <c r="AS176" s="21">
        <v>72900</v>
      </c>
      <c r="AT176" s="21">
        <v>79600</v>
      </c>
      <c r="AU176" s="21">
        <v>98000</v>
      </c>
      <c r="AV176" s="21">
        <v>74100</v>
      </c>
      <c r="AW176" s="21">
        <v>149700</v>
      </c>
      <c r="AX176" s="21">
        <v>99400</v>
      </c>
      <c r="AY176" s="21">
        <v>117100</v>
      </c>
      <c r="AZ176" s="21">
        <v>116200</v>
      </c>
      <c r="BA176" s="21">
        <v>84300</v>
      </c>
      <c r="BB176" s="21">
        <v>96000</v>
      </c>
      <c r="BC176" s="21">
        <v>110200</v>
      </c>
      <c r="BD176" s="21">
        <v>163000</v>
      </c>
      <c r="BE176" s="21">
        <v>127900</v>
      </c>
      <c r="BF176" s="21">
        <v>116300</v>
      </c>
      <c r="BG176" s="21">
        <v>146800</v>
      </c>
      <c r="BH176" s="21">
        <v>130100</v>
      </c>
      <c r="BI176" s="21">
        <v>107600</v>
      </c>
      <c r="BJ176" s="21">
        <v>184900</v>
      </c>
      <c r="BK176" s="21">
        <v>203000</v>
      </c>
      <c r="BL176" s="21">
        <v>158000</v>
      </c>
      <c r="BM176" s="2">
        <v>265400</v>
      </c>
      <c r="BN176" s="2">
        <v>403100</v>
      </c>
      <c r="BO176" s="2">
        <v>245800</v>
      </c>
      <c r="BP176" s="2">
        <v>156500</v>
      </c>
      <c r="BQ176" s="2">
        <v>152000</v>
      </c>
      <c r="BR176" s="2">
        <v>170300</v>
      </c>
      <c r="BS176" s="2">
        <v>98600</v>
      </c>
      <c r="BT176" s="2">
        <v>189900</v>
      </c>
      <c r="BU176" s="2">
        <v>95100</v>
      </c>
      <c r="BV176" s="2">
        <v>98600</v>
      </c>
      <c r="BW176" s="2">
        <v>99900</v>
      </c>
      <c r="BX176" s="2">
        <v>106700</v>
      </c>
      <c r="BY176" s="2">
        <v>108500</v>
      </c>
      <c r="BZ176" s="2">
        <v>96800</v>
      </c>
      <c r="CA176" s="2">
        <v>76800</v>
      </c>
      <c r="CB176" s="2">
        <v>94200</v>
      </c>
      <c r="CC176" s="2">
        <v>80000</v>
      </c>
      <c r="CD176" s="2">
        <v>99500</v>
      </c>
      <c r="CE176" s="2">
        <v>91400</v>
      </c>
      <c r="CF176" s="2">
        <v>78500</v>
      </c>
      <c r="CG176" s="2">
        <v>119900</v>
      </c>
      <c r="CH176" s="2">
        <v>86600</v>
      </c>
      <c r="CI176" s="2">
        <v>67700</v>
      </c>
      <c r="CJ176" s="2">
        <v>52300</v>
      </c>
      <c r="CK176" s="2">
        <v>74200</v>
      </c>
      <c r="CL176" s="2">
        <v>77700</v>
      </c>
      <c r="CM176" s="2">
        <v>92000</v>
      </c>
      <c r="CN176" s="2">
        <v>118300</v>
      </c>
      <c r="CO176" s="2">
        <v>119100</v>
      </c>
      <c r="CP176" s="2">
        <v>110500</v>
      </c>
      <c r="CQ176" s="2">
        <v>75000</v>
      </c>
      <c r="CR176" s="2">
        <v>113000</v>
      </c>
      <c r="CS176" s="2">
        <v>64800</v>
      </c>
      <c r="CT176" s="2">
        <v>155100</v>
      </c>
      <c r="CU176" s="2">
        <v>134300</v>
      </c>
      <c r="CV176" s="2">
        <v>87300</v>
      </c>
      <c r="CW176" s="2">
        <v>66400</v>
      </c>
      <c r="CX176" s="2">
        <v>88400</v>
      </c>
      <c r="CY176" s="2">
        <v>97200</v>
      </c>
      <c r="CZ176" s="2">
        <v>131400</v>
      </c>
      <c r="DA176" s="2">
        <v>101000</v>
      </c>
      <c r="DB176" s="2">
        <v>343800</v>
      </c>
      <c r="DC176" s="2">
        <v>206100</v>
      </c>
      <c r="DD176" s="2">
        <v>150200</v>
      </c>
      <c r="DE176" s="2">
        <v>289800</v>
      </c>
      <c r="DF176" s="2">
        <v>1048900</v>
      </c>
      <c r="DG176" s="2">
        <v>163800</v>
      </c>
      <c r="DH176" s="2">
        <v>93900</v>
      </c>
      <c r="DI176" s="2">
        <v>89800</v>
      </c>
      <c r="DJ176" s="2">
        <v>209900</v>
      </c>
      <c r="DK176" s="2">
        <v>182500</v>
      </c>
      <c r="DL176" s="2">
        <v>323200</v>
      </c>
      <c r="DM176" s="2">
        <v>111100</v>
      </c>
      <c r="DN176" s="2">
        <v>81300</v>
      </c>
      <c r="DO176" s="2">
        <v>107000</v>
      </c>
      <c r="DP176" s="2">
        <v>108900</v>
      </c>
      <c r="DQ176" s="2">
        <v>82300</v>
      </c>
      <c r="DR176" s="2">
        <v>245900</v>
      </c>
      <c r="DS176" s="2">
        <v>137700</v>
      </c>
      <c r="DT176" s="2">
        <v>51600</v>
      </c>
      <c r="DU176" s="2">
        <v>60300</v>
      </c>
      <c r="DV176" s="2">
        <v>86500</v>
      </c>
      <c r="DW176" s="2">
        <v>79200</v>
      </c>
      <c r="DX176" s="2">
        <v>96000</v>
      </c>
      <c r="DY176" s="2">
        <v>60200</v>
      </c>
      <c r="DZ176" s="2">
        <v>117000</v>
      </c>
      <c r="EA176" s="2">
        <v>56100</v>
      </c>
      <c r="EB176" s="2">
        <v>47300</v>
      </c>
      <c r="EC176" s="2">
        <v>31600</v>
      </c>
      <c r="ED176" s="2">
        <v>44200</v>
      </c>
      <c r="EE176" s="2">
        <v>74200</v>
      </c>
      <c r="EF176" s="2">
        <v>30800</v>
      </c>
      <c r="EG176" s="2">
        <v>43500</v>
      </c>
      <c r="EH176" s="2">
        <v>40900</v>
      </c>
      <c r="EI176" s="2">
        <v>60800</v>
      </c>
      <c r="EJ176" s="2">
        <v>31400</v>
      </c>
      <c r="EK176" s="2">
        <v>24200</v>
      </c>
      <c r="EL176" s="2">
        <v>41100</v>
      </c>
      <c r="EM176" s="2">
        <v>38600</v>
      </c>
      <c r="EN176" s="2">
        <v>49600</v>
      </c>
      <c r="EO176" s="2">
        <v>24700</v>
      </c>
      <c r="EP176" s="2">
        <v>20700</v>
      </c>
      <c r="EQ176" s="2">
        <v>30600</v>
      </c>
      <c r="ER176" s="2">
        <v>26700</v>
      </c>
      <c r="ES176" s="2">
        <v>24700</v>
      </c>
      <c r="ET176" s="2">
        <v>34300</v>
      </c>
      <c r="EU176" s="2">
        <v>50100</v>
      </c>
      <c r="EV176" s="2">
        <v>36600</v>
      </c>
      <c r="EW176" s="2">
        <v>22800</v>
      </c>
      <c r="EX176" s="2">
        <v>34600</v>
      </c>
      <c r="EY176" s="2">
        <v>53100</v>
      </c>
      <c r="EZ176" s="2">
        <v>40600</v>
      </c>
      <c r="FA176" s="2">
        <v>39500</v>
      </c>
      <c r="FB176" s="2">
        <v>53000</v>
      </c>
      <c r="FC176" s="2">
        <v>25500</v>
      </c>
      <c r="FD176" s="2">
        <v>60400</v>
      </c>
      <c r="FE176" s="2">
        <v>21400</v>
      </c>
      <c r="FF176" s="2">
        <v>24800</v>
      </c>
      <c r="FG176" s="2">
        <v>25800</v>
      </c>
      <c r="FH176" s="2">
        <v>41600</v>
      </c>
      <c r="FI176" s="2">
        <v>28300</v>
      </c>
      <c r="FJ176" s="2">
        <v>33200</v>
      </c>
      <c r="FK176" s="2">
        <v>21700</v>
      </c>
      <c r="FL176" s="2">
        <v>23100</v>
      </c>
      <c r="FM176" s="2">
        <v>30800</v>
      </c>
      <c r="FN176" s="2">
        <v>26200</v>
      </c>
      <c r="FO176" s="2">
        <v>53500</v>
      </c>
      <c r="FP176" s="2">
        <v>16300</v>
      </c>
      <c r="FQ176" s="2">
        <v>24200</v>
      </c>
      <c r="FR176" s="2">
        <v>21100</v>
      </c>
      <c r="FS176" s="2">
        <v>22300</v>
      </c>
      <c r="FT176" s="2">
        <v>34800</v>
      </c>
      <c r="FU176" s="2">
        <v>22300</v>
      </c>
      <c r="FV176" s="2">
        <v>25500</v>
      </c>
      <c r="FW176" s="2">
        <v>32200</v>
      </c>
      <c r="FX176" s="2">
        <v>22700</v>
      </c>
      <c r="FY176" s="2">
        <v>28000</v>
      </c>
      <c r="FZ176" s="2">
        <v>24600</v>
      </c>
      <c r="GA176" s="2">
        <v>37500</v>
      </c>
      <c r="GB176" s="2">
        <v>124500</v>
      </c>
      <c r="GC176" s="2">
        <v>67700</v>
      </c>
      <c r="GD176" s="2">
        <v>54300</v>
      </c>
      <c r="GE176" s="2">
        <v>26500</v>
      </c>
      <c r="GF176" s="2">
        <v>75400</v>
      </c>
      <c r="GG176" s="2">
        <v>62500</v>
      </c>
      <c r="GH176" s="2">
        <v>29700</v>
      </c>
      <c r="GI176" s="2">
        <v>49800</v>
      </c>
      <c r="GJ176" s="2">
        <v>66100</v>
      </c>
      <c r="GK176" s="2">
        <v>27600</v>
      </c>
      <c r="GL176" s="2">
        <v>52300</v>
      </c>
      <c r="GM176" s="2">
        <v>25900</v>
      </c>
      <c r="GN176" s="2">
        <v>31000</v>
      </c>
      <c r="GO176" s="2">
        <v>42200</v>
      </c>
      <c r="GP176" s="2">
        <v>37900</v>
      </c>
      <c r="GQ176" s="2">
        <v>26700</v>
      </c>
      <c r="GR176" s="2">
        <v>33900</v>
      </c>
      <c r="GS176" s="2">
        <v>22000</v>
      </c>
      <c r="GT176" s="2">
        <v>38000</v>
      </c>
      <c r="GU176" s="2">
        <v>44000</v>
      </c>
      <c r="GV176" s="2">
        <v>43000</v>
      </c>
      <c r="GW176" s="2">
        <v>25400</v>
      </c>
      <c r="GX176" s="2">
        <v>20500</v>
      </c>
      <c r="GY176" s="2">
        <v>31700</v>
      </c>
      <c r="GZ176" s="2">
        <v>58600</v>
      </c>
      <c r="HA176" s="2">
        <v>24200</v>
      </c>
      <c r="HB176" s="2">
        <v>31700</v>
      </c>
      <c r="HC176" s="2">
        <v>45000</v>
      </c>
      <c r="HD176" s="2">
        <v>39800</v>
      </c>
      <c r="HE176" s="2">
        <v>52500</v>
      </c>
      <c r="HF176" s="2">
        <v>52700</v>
      </c>
      <c r="HG176" s="2">
        <v>29800</v>
      </c>
      <c r="HH176" s="2">
        <v>26500</v>
      </c>
      <c r="HI176" s="2">
        <v>33900</v>
      </c>
      <c r="HJ176" s="2">
        <v>56000</v>
      </c>
      <c r="HK176" s="2">
        <v>36700</v>
      </c>
      <c r="HL176" s="2">
        <v>41000</v>
      </c>
      <c r="HM176" s="2">
        <v>30100</v>
      </c>
      <c r="HN176" s="2">
        <v>37400</v>
      </c>
      <c r="HO176" s="2">
        <v>29900</v>
      </c>
      <c r="HP176" s="2">
        <v>12900</v>
      </c>
      <c r="HQ176" s="2">
        <v>18800</v>
      </c>
      <c r="HR176" s="2">
        <v>14200</v>
      </c>
      <c r="HS176" s="2">
        <v>35600</v>
      </c>
      <c r="HT176" s="2">
        <v>26000</v>
      </c>
      <c r="HU176" s="2">
        <v>19600</v>
      </c>
      <c r="HV176" s="2">
        <v>22000</v>
      </c>
      <c r="HW176" s="2">
        <v>42600</v>
      </c>
      <c r="HX176" s="2">
        <v>19600</v>
      </c>
      <c r="HY176" s="2">
        <v>21800</v>
      </c>
      <c r="HZ176" s="2">
        <v>40400</v>
      </c>
      <c r="IA176" s="2">
        <v>33600</v>
      </c>
      <c r="IB176" s="2">
        <v>45300</v>
      </c>
      <c r="IC176" s="2">
        <v>21900</v>
      </c>
      <c r="ID176" s="2">
        <v>16200</v>
      </c>
      <c r="IE176" s="2">
        <v>28700</v>
      </c>
      <c r="IF176" s="2">
        <v>25000</v>
      </c>
      <c r="IG176" s="2">
        <v>39600</v>
      </c>
      <c r="IH176" s="2">
        <v>35300</v>
      </c>
      <c r="II176" s="2">
        <v>29000</v>
      </c>
      <c r="IJ176" s="2">
        <v>28700</v>
      </c>
      <c r="IK176" s="2">
        <v>63200</v>
      </c>
      <c r="IL176" s="2">
        <v>108100</v>
      </c>
      <c r="IM176" s="2">
        <v>84200</v>
      </c>
      <c r="IN176" s="2">
        <v>54700</v>
      </c>
      <c r="IO176" s="2">
        <v>52600</v>
      </c>
      <c r="IP176" s="2">
        <v>55700</v>
      </c>
      <c r="IQ176" s="2">
        <v>76500</v>
      </c>
      <c r="IR176" s="2">
        <v>68700</v>
      </c>
      <c r="IS176" s="2">
        <v>24700</v>
      </c>
      <c r="IT176" s="2">
        <v>39200</v>
      </c>
    </row>
    <row r="177" spans="1:254" ht="15.9" customHeight="1">
      <c r="A177" s="390" t="s">
        <v>348</v>
      </c>
      <c r="B177" s="46" t="s">
        <v>349</v>
      </c>
      <c r="C177" s="50">
        <v>125000</v>
      </c>
      <c r="D177" s="16">
        <v>-330900</v>
      </c>
      <c r="E177" s="21">
        <v>455900</v>
      </c>
      <c r="F177" s="21">
        <v>651300</v>
      </c>
      <c r="G177" s="21">
        <v>1246400</v>
      </c>
      <c r="H177" s="21">
        <v>944200</v>
      </c>
      <c r="I177" s="21">
        <v>264100</v>
      </c>
      <c r="J177" s="21">
        <v>320900</v>
      </c>
      <c r="K177" s="21">
        <v>476700</v>
      </c>
      <c r="L177" s="21">
        <v>352800</v>
      </c>
      <c r="M177" s="21">
        <v>173900</v>
      </c>
      <c r="N177" s="21">
        <v>157100</v>
      </c>
      <c r="O177" s="21">
        <v>118200</v>
      </c>
      <c r="P177" s="21">
        <v>256700</v>
      </c>
      <c r="Q177" s="21">
        <v>311600</v>
      </c>
      <c r="R177" s="21">
        <v>580100</v>
      </c>
      <c r="S177" s="21">
        <v>134900</v>
      </c>
      <c r="T177" s="21">
        <v>157200</v>
      </c>
      <c r="U177" s="21">
        <v>263400</v>
      </c>
      <c r="V177" s="21">
        <v>198900</v>
      </c>
      <c r="W177" s="21">
        <v>239400</v>
      </c>
      <c r="X177" s="21">
        <v>220900</v>
      </c>
      <c r="Y177" s="21">
        <v>368300</v>
      </c>
      <c r="Z177" s="21">
        <v>232300</v>
      </c>
      <c r="AA177" s="21">
        <v>192700</v>
      </c>
      <c r="AB177" s="21">
        <v>290400</v>
      </c>
      <c r="AC177" s="21">
        <v>284800</v>
      </c>
      <c r="AD177" s="21">
        <v>253600</v>
      </c>
      <c r="AE177" s="21">
        <v>302400</v>
      </c>
      <c r="AF177" s="21">
        <v>311700</v>
      </c>
      <c r="AG177" s="21">
        <v>21700</v>
      </c>
      <c r="AH177" s="21">
        <v>19300</v>
      </c>
      <c r="AI177" s="21">
        <v>30400</v>
      </c>
      <c r="AJ177" s="21">
        <v>24700</v>
      </c>
      <c r="AK177" s="21">
        <v>31900</v>
      </c>
      <c r="AL177" s="21">
        <v>42100</v>
      </c>
      <c r="AM177" s="21">
        <v>21300</v>
      </c>
      <c r="AN177" s="21">
        <v>27800</v>
      </c>
      <c r="AO177" s="21">
        <v>20200</v>
      </c>
      <c r="AP177" s="21">
        <v>46100</v>
      </c>
      <c r="AQ177" s="21">
        <v>27000</v>
      </c>
      <c r="AR177" s="21">
        <v>48100</v>
      </c>
      <c r="AS177" s="21">
        <v>41100</v>
      </c>
      <c r="AT177" s="21">
        <v>30100</v>
      </c>
      <c r="AU177" s="21">
        <v>44000</v>
      </c>
      <c r="AV177" s="21">
        <v>25000</v>
      </c>
      <c r="AW177" s="21">
        <v>43500</v>
      </c>
      <c r="AX177" s="21">
        <v>41100</v>
      </c>
      <c r="AY177" s="21">
        <v>45900</v>
      </c>
      <c r="AZ177" s="21">
        <v>43000</v>
      </c>
      <c r="BA177" s="21">
        <v>31600</v>
      </c>
      <c r="BB177" s="21">
        <v>48700</v>
      </c>
      <c r="BC177" s="21">
        <v>42500</v>
      </c>
      <c r="BD177" s="21">
        <v>81200</v>
      </c>
      <c r="BE177" s="21">
        <v>71300</v>
      </c>
      <c r="BF177" s="21">
        <v>54700</v>
      </c>
      <c r="BG177" s="21">
        <v>72600</v>
      </c>
      <c r="BH177" s="21">
        <v>57700</v>
      </c>
      <c r="BI177" s="21">
        <v>61700</v>
      </c>
      <c r="BJ177" s="21">
        <v>48500</v>
      </c>
      <c r="BK177" s="21">
        <v>42400</v>
      </c>
      <c r="BL177" s="21">
        <v>19100</v>
      </c>
      <c r="BM177" s="2">
        <v>33300</v>
      </c>
      <c r="BN177" s="2">
        <v>31700</v>
      </c>
      <c r="BO177" s="2">
        <v>62400</v>
      </c>
      <c r="BP177" s="2">
        <v>107700</v>
      </c>
      <c r="BQ177" s="2">
        <v>172200</v>
      </c>
      <c r="BR177" s="2">
        <v>626300</v>
      </c>
      <c r="BS177" s="2">
        <v>6900</v>
      </c>
      <c r="BT177" s="2">
        <v>8400</v>
      </c>
      <c r="BU177" s="2">
        <v>45500</v>
      </c>
      <c r="BV177" s="2">
        <v>34200</v>
      </c>
      <c r="BW177" s="2">
        <v>25100</v>
      </c>
      <c r="BX177" s="2">
        <v>21800</v>
      </c>
      <c r="BY177" s="2">
        <v>33800</v>
      </c>
      <c r="BZ177" s="2">
        <v>40500</v>
      </c>
      <c r="CA177" s="2">
        <v>33300</v>
      </c>
      <c r="CB177" s="2">
        <v>29300</v>
      </c>
      <c r="CC177" s="2">
        <v>20200</v>
      </c>
      <c r="CD177" s="2">
        <v>17600</v>
      </c>
      <c r="CE177" s="2">
        <v>30500</v>
      </c>
      <c r="CF177" s="2">
        <v>6700</v>
      </c>
      <c r="CG177" s="2">
        <v>16100</v>
      </c>
      <c r="CH177" s="2">
        <v>15300</v>
      </c>
      <c r="CI177" s="2">
        <v>5700</v>
      </c>
      <c r="CJ177" s="2">
        <v>11600</v>
      </c>
      <c r="CK177" s="2">
        <v>9100</v>
      </c>
      <c r="CL177" s="2">
        <v>10700</v>
      </c>
      <c r="CM177" s="2">
        <v>17900</v>
      </c>
      <c r="CN177" s="2">
        <v>24300</v>
      </c>
      <c r="CO177" s="2">
        <v>30900</v>
      </c>
      <c r="CP177" s="2">
        <v>21900</v>
      </c>
      <c r="CQ177" s="2">
        <v>11300</v>
      </c>
      <c r="CR177" s="2">
        <v>18900</v>
      </c>
      <c r="CS177" s="2">
        <v>14900</v>
      </c>
      <c r="CT177" s="2">
        <v>32400</v>
      </c>
      <c r="CU177" s="2">
        <v>29700</v>
      </c>
      <c r="CV177" s="2">
        <v>12600</v>
      </c>
      <c r="CW177" s="2">
        <v>12000</v>
      </c>
      <c r="CX177" s="2">
        <v>25300</v>
      </c>
      <c r="CY177" s="2">
        <v>23900</v>
      </c>
      <c r="CZ177" s="2">
        <v>32700</v>
      </c>
      <c r="DA177" s="2">
        <v>27900</v>
      </c>
      <c r="DB177" s="2">
        <v>28300</v>
      </c>
      <c r="DC177" s="2">
        <v>44300</v>
      </c>
      <c r="DD177" s="2">
        <v>24100</v>
      </c>
      <c r="DE177" s="2">
        <v>31200</v>
      </c>
      <c r="DF177" s="2">
        <v>56500</v>
      </c>
      <c r="DG177" s="2">
        <v>19800</v>
      </c>
      <c r="DH177" s="2">
        <v>19800</v>
      </c>
      <c r="DI177" s="2">
        <v>20600</v>
      </c>
      <c r="DJ177" s="2">
        <v>25500</v>
      </c>
      <c r="DK177" s="2">
        <v>25700</v>
      </c>
      <c r="DL177" s="2">
        <v>22400</v>
      </c>
      <c r="DM177" s="2">
        <v>24600</v>
      </c>
      <c r="DN177" s="2">
        <v>16900</v>
      </c>
      <c r="DO177" s="2">
        <v>24600</v>
      </c>
      <c r="DP177" s="2">
        <v>22300</v>
      </c>
      <c r="DQ177" s="2">
        <v>29800</v>
      </c>
      <c r="DR177" s="2">
        <v>28200</v>
      </c>
      <c r="DS177" s="2">
        <v>22800</v>
      </c>
      <c r="DT177" s="2">
        <v>26800</v>
      </c>
      <c r="DU177" s="2">
        <v>39600</v>
      </c>
      <c r="DV177" s="2">
        <v>46400</v>
      </c>
      <c r="DW177" s="2">
        <v>58600</v>
      </c>
      <c r="DX177" s="2">
        <v>86300</v>
      </c>
      <c r="DY177" s="2">
        <v>247400</v>
      </c>
      <c r="DZ177" s="2">
        <v>110500</v>
      </c>
      <c r="EA177" s="2">
        <v>25000</v>
      </c>
      <c r="EB177" s="2">
        <v>21500</v>
      </c>
      <c r="EC177" s="2">
        <v>21500</v>
      </c>
      <c r="ED177" s="2">
        <v>19500</v>
      </c>
      <c r="EE177" s="2">
        <v>23700</v>
      </c>
      <c r="EF177" s="2">
        <v>12500</v>
      </c>
      <c r="EG177" s="2">
        <v>11600</v>
      </c>
      <c r="EH177" s="2">
        <v>13500</v>
      </c>
      <c r="EI177" s="2">
        <v>13200</v>
      </c>
      <c r="EJ177" s="2">
        <v>29800</v>
      </c>
      <c r="EK177" s="2">
        <v>25200</v>
      </c>
      <c r="EL177" s="2">
        <v>18400</v>
      </c>
      <c r="EM177" s="2">
        <v>19500</v>
      </c>
      <c r="EN177" s="2">
        <v>43300</v>
      </c>
      <c r="EO177" s="2">
        <v>30300</v>
      </c>
      <c r="EP177" s="2">
        <v>22800</v>
      </c>
      <c r="EQ177" s="2">
        <v>19500</v>
      </c>
      <c r="ER177" s="2">
        <v>20100</v>
      </c>
      <c r="ES177" s="2">
        <v>12700</v>
      </c>
      <c r="ET177" s="2">
        <v>11100</v>
      </c>
      <c r="EU177" s="2">
        <v>50900</v>
      </c>
      <c r="EV177" s="2">
        <v>14900</v>
      </c>
      <c r="EW177" s="2">
        <v>12200</v>
      </c>
      <c r="EX177" s="2">
        <v>13800</v>
      </c>
      <c r="EY177" s="2">
        <v>14200</v>
      </c>
      <c r="EZ177" s="2">
        <v>31100</v>
      </c>
      <c r="FA177" s="2">
        <v>25200</v>
      </c>
      <c r="FB177" s="2">
        <v>12300</v>
      </c>
      <c r="FC177" s="2">
        <v>21300</v>
      </c>
      <c r="FD177" s="2">
        <v>20400</v>
      </c>
      <c r="FE177" s="2">
        <v>23200</v>
      </c>
      <c r="FF177" s="2">
        <v>21100</v>
      </c>
      <c r="FG177" s="2">
        <v>12300</v>
      </c>
      <c r="FH177" s="2">
        <v>11900</v>
      </c>
      <c r="FI177" s="2">
        <v>19400</v>
      </c>
      <c r="FJ177" s="2">
        <v>12800</v>
      </c>
      <c r="FK177" s="2">
        <v>12000</v>
      </c>
      <c r="FL177" s="2">
        <v>15800</v>
      </c>
      <c r="FM177" s="2">
        <v>14000</v>
      </c>
      <c r="FN177" s="2">
        <v>12200</v>
      </c>
      <c r="FO177" s="2">
        <v>18600</v>
      </c>
      <c r="FP177" s="2">
        <v>10100</v>
      </c>
      <c r="FQ177" s="2">
        <v>19600</v>
      </c>
      <c r="FR177" s="2">
        <v>13900</v>
      </c>
      <c r="FS177" s="2">
        <v>13600</v>
      </c>
      <c r="FT177" s="2">
        <v>24700</v>
      </c>
      <c r="FU177" s="2">
        <v>20000</v>
      </c>
      <c r="FV177" s="2">
        <v>29500</v>
      </c>
      <c r="FW177" s="2">
        <v>33300</v>
      </c>
      <c r="FX177" s="2">
        <v>32800</v>
      </c>
      <c r="FY177" s="2">
        <v>58500</v>
      </c>
      <c r="FZ177" s="2">
        <v>15300</v>
      </c>
      <c r="GA177" s="2">
        <v>19600</v>
      </c>
      <c r="GB177" s="2">
        <v>26800</v>
      </c>
      <c r="GC177" s="2">
        <v>52700</v>
      </c>
      <c r="GD177" s="2">
        <v>46200</v>
      </c>
      <c r="GE177" s="2">
        <v>159300</v>
      </c>
      <c r="GF177" s="2">
        <v>25000</v>
      </c>
      <c r="GG177" s="2">
        <v>57500</v>
      </c>
      <c r="GH177" s="2">
        <v>23100</v>
      </c>
      <c r="GI177" s="2">
        <v>51200</v>
      </c>
      <c r="GJ177" s="2">
        <v>18600</v>
      </c>
      <c r="GK177" s="2">
        <v>19000</v>
      </c>
      <c r="GL177" s="2">
        <v>17400</v>
      </c>
      <c r="GM177" s="2">
        <v>16800</v>
      </c>
      <c r="GN177" s="2">
        <v>11900</v>
      </c>
      <c r="GO177" s="2">
        <v>22400</v>
      </c>
      <c r="GP177" s="2">
        <v>14900</v>
      </c>
      <c r="GQ177" s="2">
        <v>18500</v>
      </c>
      <c r="GR177" s="2">
        <v>8200</v>
      </c>
      <c r="GS177" s="2">
        <v>10400</v>
      </c>
      <c r="GT177" s="2">
        <v>21500</v>
      </c>
      <c r="GU177" s="2">
        <v>21800</v>
      </c>
      <c r="GV177" s="2">
        <v>18600</v>
      </c>
      <c r="GW177" s="2">
        <v>9800</v>
      </c>
      <c r="GX177" s="2">
        <v>12800</v>
      </c>
      <c r="GY177" s="2">
        <v>14100</v>
      </c>
      <c r="GZ177" s="2">
        <v>22700</v>
      </c>
      <c r="HA177" s="2">
        <v>8100</v>
      </c>
      <c r="HB177" s="2">
        <v>23500</v>
      </c>
      <c r="HC177" s="2">
        <v>20800</v>
      </c>
      <c r="HD177" s="2">
        <v>13100</v>
      </c>
      <c r="HE177" s="2">
        <v>13000</v>
      </c>
      <c r="HF177" s="2">
        <v>14200</v>
      </c>
      <c r="HG177" s="2">
        <v>21000</v>
      </c>
      <c r="HH177" s="2">
        <v>18000</v>
      </c>
      <c r="HI177" s="2">
        <v>11200</v>
      </c>
      <c r="HJ177" s="2">
        <v>28900</v>
      </c>
      <c r="HK177" s="2">
        <v>54400</v>
      </c>
      <c r="HL177" s="2">
        <v>193000</v>
      </c>
      <c r="HM177" s="2">
        <v>36800</v>
      </c>
      <c r="HN177" s="2">
        <v>8400</v>
      </c>
      <c r="HO177" s="2">
        <v>9800</v>
      </c>
      <c r="HP177" s="2">
        <v>10400</v>
      </c>
      <c r="HQ177" s="2">
        <v>31200</v>
      </c>
      <c r="HR177" s="2">
        <v>17400</v>
      </c>
      <c r="HS177" s="2">
        <v>34100</v>
      </c>
      <c r="HT177" s="2">
        <v>15400</v>
      </c>
      <c r="HU177" s="2">
        <v>18800</v>
      </c>
      <c r="HV177" s="2">
        <v>23800</v>
      </c>
      <c r="HW177" s="2">
        <v>28500</v>
      </c>
      <c r="HX177" s="2">
        <v>26200</v>
      </c>
      <c r="HY177" s="2">
        <v>20700</v>
      </c>
      <c r="HZ177" s="2">
        <v>31700</v>
      </c>
      <c r="IA177" s="2">
        <v>29200</v>
      </c>
      <c r="IB177" s="2">
        <v>30500</v>
      </c>
      <c r="IC177" s="2">
        <v>24400</v>
      </c>
      <c r="ID177" s="2">
        <v>19100</v>
      </c>
      <c r="IE177" s="2">
        <v>45600</v>
      </c>
      <c r="IF177" s="2">
        <v>20500</v>
      </c>
      <c r="IG177" s="2">
        <v>21800</v>
      </c>
      <c r="IH177" s="2">
        <v>66500</v>
      </c>
      <c r="II177" s="2">
        <v>35600</v>
      </c>
      <c r="IJ177" s="2">
        <v>21300</v>
      </c>
      <c r="IK177" s="2">
        <v>31500</v>
      </c>
      <c r="IL177" s="2">
        <v>47700</v>
      </c>
      <c r="IM177" s="2">
        <v>88300</v>
      </c>
      <c r="IN177" s="2">
        <v>179800</v>
      </c>
      <c r="IO177" s="2">
        <v>12100</v>
      </c>
      <c r="IP177" s="2">
        <v>18100</v>
      </c>
      <c r="IQ177" s="2">
        <v>16300</v>
      </c>
      <c r="IR177" s="2">
        <v>8300</v>
      </c>
      <c r="IS177" s="2">
        <v>11400</v>
      </c>
      <c r="IT177" s="2">
        <v>12700</v>
      </c>
    </row>
    <row r="178" spans="1:254" ht="15.9" customHeight="1">
      <c r="A178" s="390" t="s">
        <v>350</v>
      </c>
      <c r="B178" s="46" t="s">
        <v>351</v>
      </c>
      <c r="C178" s="50">
        <v>82100</v>
      </c>
      <c r="D178" s="16">
        <v>-116200</v>
      </c>
      <c r="E178" s="21">
        <v>198300</v>
      </c>
      <c r="F178" s="21">
        <v>306300</v>
      </c>
      <c r="G178" s="21">
        <v>277100</v>
      </c>
      <c r="H178" s="21">
        <v>564500</v>
      </c>
      <c r="I178" s="21">
        <v>748400</v>
      </c>
      <c r="J178" s="21">
        <v>391000</v>
      </c>
      <c r="K178" s="21">
        <v>634500</v>
      </c>
      <c r="L178" s="21">
        <v>730300</v>
      </c>
      <c r="M178" s="21">
        <v>511200</v>
      </c>
      <c r="N178" s="21">
        <v>192100</v>
      </c>
      <c r="O178" s="21">
        <v>202700</v>
      </c>
      <c r="P178" s="21">
        <v>191400</v>
      </c>
      <c r="Q178" s="21">
        <v>273900</v>
      </c>
      <c r="R178" s="21">
        <v>284600</v>
      </c>
      <c r="S178" s="21">
        <v>189200</v>
      </c>
      <c r="T178" s="21">
        <v>279500</v>
      </c>
      <c r="U178" s="21">
        <v>201700</v>
      </c>
      <c r="V178" s="21">
        <v>202100</v>
      </c>
      <c r="W178" s="21">
        <v>268800</v>
      </c>
      <c r="X178" s="21">
        <v>204400</v>
      </c>
      <c r="Y178" s="21">
        <v>272700</v>
      </c>
      <c r="Z178" s="21">
        <v>284500</v>
      </c>
      <c r="AA178" s="21">
        <v>242400</v>
      </c>
      <c r="AB178" s="21">
        <v>198300</v>
      </c>
      <c r="AC178" s="21">
        <v>171900</v>
      </c>
      <c r="AD178" s="21">
        <v>246500</v>
      </c>
      <c r="AE178" s="21">
        <v>235600</v>
      </c>
      <c r="AF178" s="21">
        <v>249300</v>
      </c>
      <c r="AG178" s="21">
        <v>163100</v>
      </c>
      <c r="AH178" s="21">
        <v>138800</v>
      </c>
      <c r="AI178" s="21">
        <v>170600</v>
      </c>
      <c r="AJ178" s="21">
        <v>256900</v>
      </c>
      <c r="AK178" s="21">
        <v>173600</v>
      </c>
      <c r="AL178" s="21">
        <v>322300</v>
      </c>
      <c r="AM178" s="21">
        <v>197100</v>
      </c>
      <c r="AN178" s="21">
        <v>212400</v>
      </c>
      <c r="AO178" s="21">
        <v>214200</v>
      </c>
      <c r="AP178" s="21">
        <v>152700</v>
      </c>
      <c r="AQ178" s="21">
        <v>213300</v>
      </c>
      <c r="AR178" s="21">
        <v>170200</v>
      </c>
      <c r="AS178" s="21">
        <v>229400</v>
      </c>
      <c r="AT178" s="21">
        <v>190100</v>
      </c>
      <c r="AU178" s="21">
        <v>313200</v>
      </c>
      <c r="AV178" s="21">
        <v>165700</v>
      </c>
      <c r="AW178" s="21">
        <v>217300</v>
      </c>
      <c r="AX178" s="21">
        <v>168400</v>
      </c>
      <c r="AY178" s="21">
        <v>246900</v>
      </c>
      <c r="AZ178" s="21">
        <v>254500</v>
      </c>
      <c r="BA178" s="21">
        <v>280400</v>
      </c>
      <c r="BB178" s="21">
        <v>206900</v>
      </c>
      <c r="BC178" s="21">
        <v>217600</v>
      </c>
      <c r="BD178" s="21">
        <v>240000</v>
      </c>
      <c r="BE178" s="21">
        <v>205200</v>
      </c>
      <c r="BF178" s="21">
        <v>204200</v>
      </c>
      <c r="BG178" s="21">
        <v>156900</v>
      </c>
      <c r="BH178" s="21">
        <v>286600</v>
      </c>
      <c r="BI178" s="21">
        <v>234600</v>
      </c>
      <c r="BJ178" s="21">
        <v>209900</v>
      </c>
      <c r="BK178" s="21">
        <v>287100</v>
      </c>
      <c r="BL178" s="21">
        <v>293400</v>
      </c>
      <c r="BM178" s="2">
        <v>231500</v>
      </c>
      <c r="BN178" s="2">
        <v>269000</v>
      </c>
      <c r="BO178" s="2">
        <v>313000</v>
      </c>
      <c r="BP178" s="2">
        <v>346300</v>
      </c>
      <c r="BQ178" s="2">
        <v>507600</v>
      </c>
      <c r="BR178" s="2">
        <v>401500</v>
      </c>
      <c r="BS178" s="2">
        <v>572800</v>
      </c>
      <c r="BT178" s="2">
        <v>727700</v>
      </c>
      <c r="BU178" s="2">
        <v>780400</v>
      </c>
      <c r="BV178" s="2">
        <v>226600</v>
      </c>
      <c r="BW178" s="2">
        <v>302400</v>
      </c>
      <c r="BX178" s="2">
        <v>283900</v>
      </c>
      <c r="BY178" s="2">
        <v>237400</v>
      </c>
      <c r="BZ178" s="2">
        <v>133800</v>
      </c>
      <c r="CA178" s="2">
        <v>548200</v>
      </c>
      <c r="CB178" s="2">
        <v>211900</v>
      </c>
      <c r="CC178" s="2">
        <v>136200</v>
      </c>
      <c r="CD178" s="2">
        <v>176300</v>
      </c>
      <c r="CE178" s="2">
        <v>146400</v>
      </c>
      <c r="CF178" s="2">
        <v>267600</v>
      </c>
      <c r="CG178" s="2">
        <v>325300</v>
      </c>
      <c r="CH178" s="2">
        <v>308200</v>
      </c>
      <c r="CI178" s="2">
        <v>182000</v>
      </c>
      <c r="CJ178" s="2">
        <v>174400</v>
      </c>
      <c r="CK178" s="2">
        <v>221500</v>
      </c>
      <c r="CL178" s="2">
        <v>193000</v>
      </c>
      <c r="CM178" s="2">
        <v>338500</v>
      </c>
      <c r="CN178" s="2">
        <v>353900</v>
      </c>
      <c r="CO178" s="2">
        <v>306900</v>
      </c>
      <c r="CP178" s="2">
        <v>323200</v>
      </c>
      <c r="CQ178" s="2">
        <v>208600</v>
      </c>
      <c r="CR178" s="2">
        <v>214400</v>
      </c>
      <c r="CS178" s="2">
        <v>229100</v>
      </c>
      <c r="CT178" s="2">
        <v>286900</v>
      </c>
      <c r="CU178" s="2">
        <v>303600</v>
      </c>
      <c r="CV178" s="2">
        <v>273300</v>
      </c>
      <c r="CW178" s="2">
        <v>253400</v>
      </c>
      <c r="CX178" s="2">
        <v>378500</v>
      </c>
      <c r="CY178" s="2">
        <v>377300</v>
      </c>
      <c r="CZ178" s="2">
        <v>324100</v>
      </c>
      <c r="DA178" s="2">
        <v>295400</v>
      </c>
      <c r="DB178" s="2">
        <v>367600</v>
      </c>
      <c r="DC178" s="2">
        <v>406900</v>
      </c>
      <c r="DD178" s="2">
        <v>217900</v>
      </c>
      <c r="DE178" s="2">
        <v>313600</v>
      </c>
      <c r="DF178" s="2">
        <v>416300</v>
      </c>
      <c r="DG178" s="2">
        <v>319600</v>
      </c>
      <c r="DH178" s="2">
        <v>382500</v>
      </c>
      <c r="DI178" s="2">
        <v>329400</v>
      </c>
      <c r="DJ178" s="2">
        <v>278400</v>
      </c>
      <c r="DK178" s="2">
        <v>326900</v>
      </c>
      <c r="DL178" s="2">
        <v>279000</v>
      </c>
      <c r="DM178" s="2">
        <v>313200</v>
      </c>
      <c r="DN178" s="2">
        <v>169900</v>
      </c>
      <c r="DO178" s="2">
        <v>183600</v>
      </c>
      <c r="DP178" s="2">
        <v>231500</v>
      </c>
      <c r="DQ178" s="2">
        <v>265500</v>
      </c>
      <c r="DR178" s="2">
        <v>398300</v>
      </c>
      <c r="DS178" s="2">
        <v>238200</v>
      </c>
      <c r="DT178" s="2">
        <v>307400</v>
      </c>
      <c r="DU178" s="2">
        <v>224300</v>
      </c>
      <c r="DV178" s="2">
        <v>244500</v>
      </c>
      <c r="DW178" s="2">
        <v>357200</v>
      </c>
      <c r="DX178" s="2">
        <v>398600</v>
      </c>
      <c r="DY178" s="2">
        <v>412300</v>
      </c>
      <c r="DZ178" s="2">
        <v>482300</v>
      </c>
      <c r="EA178" s="2">
        <v>385400</v>
      </c>
      <c r="EB178" s="2">
        <v>244400</v>
      </c>
      <c r="EC178" s="2">
        <v>341700</v>
      </c>
      <c r="ED178" s="2">
        <v>195600</v>
      </c>
      <c r="EE178" s="2">
        <v>213300</v>
      </c>
      <c r="EF178" s="2">
        <v>226900</v>
      </c>
      <c r="EG178" s="2">
        <v>180900</v>
      </c>
      <c r="EH178" s="2">
        <v>260200</v>
      </c>
      <c r="EI178" s="2">
        <v>243500</v>
      </c>
      <c r="EJ178" s="2">
        <v>261100</v>
      </c>
      <c r="EK178" s="2">
        <v>210100</v>
      </c>
      <c r="EL178" s="2">
        <v>241600</v>
      </c>
      <c r="EM178" s="2">
        <v>238300</v>
      </c>
      <c r="EN178" s="2">
        <v>177000</v>
      </c>
      <c r="EO178" s="2">
        <v>144000</v>
      </c>
      <c r="EP178" s="2">
        <v>202700</v>
      </c>
      <c r="EQ178" s="2">
        <v>161100</v>
      </c>
      <c r="ER178" s="2">
        <v>156000</v>
      </c>
      <c r="ES178" s="2">
        <v>129100</v>
      </c>
      <c r="ET178" s="2">
        <v>77700</v>
      </c>
      <c r="EU178" s="2">
        <v>138800</v>
      </c>
      <c r="EV178" s="2">
        <v>123400</v>
      </c>
      <c r="EW178" s="2">
        <v>165700</v>
      </c>
      <c r="EX178" s="2">
        <v>106100</v>
      </c>
      <c r="EY178" s="2">
        <v>152100</v>
      </c>
      <c r="EZ178" s="2">
        <v>117200</v>
      </c>
      <c r="FA178" s="2">
        <v>143000</v>
      </c>
      <c r="FB178" s="2">
        <v>92300</v>
      </c>
      <c r="FC178" s="2">
        <v>104600</v>
      </c>
      <c r="FD178" s="2">
        <v>154900</v>
      </c>
      <c r="FE178" s="2">
        <v>102600</v>
      </c>
      <c r="FF178" s="2">
        <v>100500</v>
      </c>
      <c r="FG178" s="2">
        <v>95400</v>
      </c>
      <c r="FH178" s="2">
        <v>74000</v>
      </c>
      <c r="FI178" s="2">
        <v>141100</v>
      </c>
      <c r="FJ178" s="2">
        <v>153500</v>
      </c>
      <c r="FK178" s="2">
        <v>171200</v>
      </c>
      <c r="FL178" s="2">
        <v>173400</v>
      </c>
      <c r="FM178" s="2">
        <v>123800</v>
      </c>
      <c r="FN178" s="2">
        <v>116400</v>
      </c>
      <c r="FO178" s="2">
        <v>147800</v>
      </c>
      <c r="FP178" s="2">
        <v>108600</v>
      </c>
      <c r="FQ178" s="2">
        <v>123600</v>
      </c>
      <c r="FR178" s="2">
        <v>125600</v>
      </c>
      <c r="FS178" s="2">
        <v>146500</v>
      </c>
      <c r="FT178" s="2">
        <v>363700</v>
      </c>
      <c r="FU178" s="2">
        <v>164800</v>
      </c>
      <c r="FV178" s="2">
        <v>120000</v>
      </c>
      <c r="FW178" s="2">
        <v>207700</v>
      </c>
      <c r="FX178" s="2">
        <v>107500</v>
      </c>
      <c r="FY178" s="2">
        <v>103300</v>
      </c>
      <c r="FZ178" s="2">
        <v>107400</v>
      </c>
      <c r="GA178" s="2">
        <v>126300</v>
      </c>
      <c r="GB178" s="2">
        <v>107900</v>
      </c>
      <c r="GC178" s="2">
        <v>119400</v>
      </c>
      <c r="GD178" s="2">
        <v>102800</v>
      </c>
      <c r="GE178" s="2">
        <v>154500</v>
      </c>
      <c r="GF178" s="2">
        <v>145800</v>
      </c>
      <c r="GG178" s="2">
        <v>197100</v>
      </c>
      <c r="GH178" s="2">
        <v>259900</v>
      </c>
      <c r="GI178" s="2">
        <v>511900</v>
      </c>
      <c r="GJ178" s="2">
        <v>612800</v>
      </c>
      <c r="GK178" s="2">
        <v>193200</v>
      </c>
      <c r="GL178" s="2">
        <v>133500</v>
      </c>
      <c r="GM178" s="2">
        <v>117700</v>
      </c>
      <c r="GN178" s="2">
        <v>104100</v>
      </c>
      <c r="GO178" s="2">
        <v>120500</v>
      </c>
      <c r="GP178" s="2">
        <v>109700</v>
      </c>
      <c r="GQ178" s="2">
        <v>92900</v>
      </c>
      <c r="GR178" s="2">
        <v>126400</v>
      </c>
      <c r="GS178" s="2">
        <v>114500</v>
      </c>
      <c r="GT178" s="2">
        <v>142900</v>
      </c>
      <c r="GU178" s="2">
        <v>235200</v>
      </c>
      <c r="GV178" s="2">
        <v>219900</v>
      </c>
      <c r="GW178" s="2">
        <v>166400</v>
      </c>
      <c r="GX178" s="2">
        <v>185700</v>
      </c>
      <c r="GY178" s="2">
        <v>196100</v>
      </c>
      <c r="GZ178" s="2">
        <v>196300</v>
      </c>
      <c r="HA178" s="2">
        <v>171600</v>
      </c>
      <c r="HB178" s="2">
        <v>228300</v>
      </c>
      <c r="HC178" s="2">
        <v>279600</v>
      </c>
      <c r="HD178" s="2">
        <v>265900</v>
      </c>
      <c r="HE178" s="2">
        <v>694200</v>
      </c>
      <c r="HF178" s="2">
        <v>221400</v>
      </c>
      <c r="HG178" s="2">
        <v>172600</v>
      </c>
      <c r="HH178" s="2">
        <v>199800</v>
      </c>
      <c r="HI178" s="2">
        <v>105300</v>
      </c>
      <c r="HJ178" s="2">
        <v>255100</v>
      </c>
      <c r="HK178" s="2">
        <v>157000</v>
      </c>
      <c r="HL178" s="2">
        <v>232100</v>
      </c>
      <c r="HM178" s="2">
        <v>124600</v>
      </c>
      <c r="HN178" s="2">
        <v>173300</v>
      </c>
      <c r="HO178" s="2">
        <v>94400</v>
      </c>
      <c r="HP178" s="2">
        <v>115600</v>
      </c>
      <c r="HQ178" s="2">
        <v>147300</v>
      </c>
      <c r="HR178" s="2">
        <v>187900</v>
      </c>
      <c r="HS178" s="2">
        <v>178900</v>
      </c>
      <c r="HT178" s="2">
        <v>163400</v>
      </c>
      <c r="HU178" s="2">
        <v>211500</v>
      </c>
      <c r="HV178" s="2">
        <v>159700</v>
      </c>
      <c r="HW178" s="2">
        <v>204400</v>
      </c>
      <c r="HX178" s="2">
        <v>150300</v>
      </c>
      <c r="HY178" s="2">
        <v>477900</v>
      </c>
      <c r="HZ178" s="2">
        <v>262200</v>
      </c>
      <c r="IA178" s="2">
        <v>343700</v>
      </c>
      <c r="IB178" s="2">
        <v>181700</v>
      </c>
      <c r="IC178" s="2">
        <v>224400</v>
      </c>
      <c r="ID178" s="2">
        <v>99800</v>
      </c>
      <c r="IE178" s="2">
        <v>135200</v>
      </c>
      <c r="IF178" s="2">
        <v>161700</v>
      </c>
      <c r="IG178" s="2">
        <v>243700</v>
      </c>
      <c r="IH178" s="2">
        <v>199500</v>
      </c>
      <c r="II178" s="2">
        <v>240000</v>
      </c>
      <c r="IJ178" s="2">
        <v>238400</v>
      </c>
      <c r="IK178" s="2">
        <v>216000</v>
      </c>
      <c r="IL178" s="2">
        <v>252700</v>
      </c>
      <c r="IM178" s="2">
        <v>248400</v>
      </c>
      <c r="IN178" s="2">
        <v>204900</v>
      </c>
      <c r="IO178" s="2">
        <v>134800</v>
      </c>
      <c r="IP178" s="2">
        <v>170700</v>
      </c>
      <c r="IQ178" s="2">
        <v>194900</v>
      </c>
      <c r="IR178" s="2">
        <v>195500</v>
      </c>
      <c r="IS178" s="2">
        <v>191100</v>
      </c>
      <c r="IT178" s="2">
        <v>281100</v>
      </c>
    </row>
    <row r="179" spans="1:254" ht="15.9" customHeight="1">
      <c r="A179" s="390" t="s">
        <v>352</v>
      </c>
      <c r="B179" s="46" t="s">
        <v>353</v>
      </c>
      <c r="C179" s="50">
        <v>54400</v>
      </c>
      <c r="D179" s="16">
        <v>-55300</v>
      </c>
      <c r="E179" s="21">
        <v>109700</v>
      </c>
      <c r="F179" s="21">
        <v>123100</v>
      </c>
      <c r="G179" s="21">
        <v>92700</v>
      </c>
      <c r="H179" s="21">
        <v>135100</v>
      </c>
      <c r="I179" s="21">
        <v>172500</v>
      </c>
      <c r="J179" s="21">
        <v>112100</v>
      </c>
      <c r="K179" s="21">
        <v>152800</v>
      </c>
      <c r="L179" s="21">
        <v>96200</v>
      </c>
      <c r="M179" s="21">
        <v>100100</v>
      </c>
      <c r="N179" s="21">
        <v>53500</v>
      </c>
      <c r="O179" s="21">
        <v>67700</v>
      </c>
      <c r="P179" s="21">
        <v>74400</v>
      </c>
      <c r="Q179" s="21">
        <v>128700</v>
      </c>
      <c r="R179" s="21">
        <v>98300</v>
      </c>
      <c r="S179" s="21">
        <v>88000</v>
      </c>
      <c r="T179" s="21">
        <v>63700</v>
      </c>
      <c r="U179" s="21">
        <v>92300</v>
      </c>
      <c r="V179" s="21">
        <v>97900</v>
      </c>
      <c r="W179" s="21">
        <v>80800</v>
      </c>
      <c r="X179" s="21">
        <v>69200</v>
      </c>
      <c r="Y179" s="21">
        <v>67500</v>
      </c>
      <c r="Z179" s="21">
        <v>121600</v>
      </c>
      <c r="AA179" s="21">
        <v>75500</v>
      </c>
      <c r="AB179" s="21">
        <v>109100</v>
      </c>
      <c r="AC179" s="21">
        <v>243400</v>
      </c>
      <c r="AD179" s="21">
        <v>83400</v>
      </c>
      <c r="AE179" s="21">
        <v>62700</v>
      </c>
      <c r="AF179" s="21">
        <v>83800</v>
      </c>
      <c r="AG179" s="21">
        <v>71800</v>
      </c>
      <c r="AH179" s="21">
        <v>115800</v>
      </c>
      <c r="AI179" s="21">
        <v>75300</v>
      </c>
      <c r="AJ179" s="21">
        <v>79500</v>
      </c>
      <c r="AK179" s="21">
        <v>99100</v>
      </c>
      <c r="AL179" s="21">
        <v>132200</v>
      </c>
      <c r="AM179" s="21">
        <v>117900</v>
      </c>
      <c r="AN179" s="21">
        <v>101300</v>
      </c>
      <c r="AO179" s="21">
        <v>82100</v>
      </c>
      <c r="AP179" s="21">
        <v>124400</v>
      </c>
      <c r="AQ179" s="21">
        <v>100900</v>
      </c>
      <c r="AR179" s="21">
        <v>98900</v>
      </c>
      <c r="AS179" s="21">
        <v>164900</v>
      </c>
      <c r="AT179" s="21">
        <v>130800</v>
      </c>
      <c r="AU179" s="21">
        <v>157900</v>
      </c>
      <c r="AV179" s="21">
        <v>112600</v>
      </c>
      <c r="AW179" s="21">
        <v>128900</v>
      </c>
      <c r="AX179" s="21">
        <v>206700</v>
      </c>
      <c r="AY179" s="21">
        <v>164200</v>
      </c>
      <c r="AZ179" s="21">
        <v>251200</v>
      </c>
      <c r="BA179" s="21">
        <v>130000</v>
      </c>
      <c r="BB179" s="21">
        <v>210300</v>
      </c>
      <c r="BC179" s="21">
        <v>210700</v>
      </c>
      <c r="BD179" s="21">
        <v>121200</v>
      </c>
      <c r="BE179" s="21">
        <v>156400</v>
      </c>
      <c r="BF179" s="21">
        <v>147300</v>
      </c>
      <c r="BG179" s="21">
        <v>174700</v>
      </c>
      <c r="BH179" s="21">
        <v>241400</v>
      </c>
      <c r="BI179" s="21">
        <v>115800</v>
      </c>
      <c r="BJ179" s="21">
        <v>166600</v>
      </c>
      <c r="BK179" s="21">
        <v>120200</v>
      </c>
      <c r="BL179" s="21">
        <v>125900</v>
      </c>
      <c r="BM179" s="2">
        <v>134700</v>
      </c>
      <c r="BN179" s="2">
        <v>129500</v>
      </c>
      <c r="BO179" s="2">
        <v>120200</v>
      </c>
      <c r="BP179" s="2">
        <v>189100</v>
      </c>
      <c r="BQ179" s="2">
        <v>201300</v>
      </c>
      <c r="BR179" s="2">
        <v>238900</v>
      </c>
      <c r="BS179" s="2">
        <v>353200</v>
      </c>
      <c r="BT179" s="2">
        <v>473700</v>
      </c>
      <c r="BU179" s="2">
        <v>779300</v>
      </c>
      <c r="BV179" s="2">
        <v>76500</v>
      </c>
      <c r="BW179" s="2">
        <v>86400</v>
      </c>
      <c r="BX179" s="2">
        <v>105800</v>
      </c>
      <c r="BY179" s="2">
        <v>60300</v>
      </c>
      <c r="BZ179" s="2">
        <v>53700</v>
      </c>
      <c r="CA179" s="2">
        <v>76100</v>
      </c>
      <c r="CB179" s="2">
        <v>57500</v>
      </c>
      <c r="CC179" s="2">
        <v>65000</v>
      </c>
      <c r="CD179" s="2">
        <v>51200</v>
      </c>
      <c r="CE179" s="2">
        <v>74900</v>
      </c>
      <c r="CF179" s="2">
        <v>112700</v>
      </c>
      <c r="CG179" s="2">
        <v>61400</v>
      </c>
      <c r="CH179" s="2">
        <v>55300</v>
      </c>
      <c r="CI179" s="2">
        <v>33300</v>
      </c>
      <c r="CJ179" s="2">
        <v>26400</v>
      </c>
      <c r="CK179" s="2">
        <v>22000</v>
      </c>
      <c r="CL179" s="2">
        <v>45700</v>
      </c>
      <c r="CM179" s="2">
        <v>46000</v>
      </c>
      <c r="CN179" s="2">
        <v>76400</v>
      </c>
      <c r="CO179" s="2">
        <v>101200</v>
      </c>
      <c r="CP179" s="2">
        <v>90600</v>
      </c>
      <c r="CQ179" s="2">
        <v>61100</v>
      </c>
      <c r="CR179" s="2">
        <v>74100</v>
      </c>
      <c r="CS179" s="2">
        <v>74800</v>
      </c>
      <c r="CT179" s="2">
        <v>123800</v>
      </c>
      <c r="CU179" s="2">
        <v>74300</v>
      </c>
      <c r="CV179" s="2">
        <v>58400</v>
      </c>
      <c r="CW179" s="2">
        <v>41200</v>
      </c>
      <c r="CX179" s="2">
        <v>65500</v>
      </c>
      <c r="CY179" s="2">
        <v>75200</v>
      </c>
      <c r="CZ179" s="2">
        <v>66300</v>
      </c>
      <c r="DA179" s="2">
        <v>73300</v>
      </c>
      <c r="DB179" s="2">
        <v>116800</v>
      </c>
      <c r="DC179" s="2">
        <v>179500</v>
      </c>
      <c r="DD179" s="2">
        <v>69600</v>
      </c>
      <c r="DE179" s="2">
        <v>86600</v>
      </c>
      <c r="DF179" s="2">
        <v>218600</v>
      </c>
      <c r="DG179" s="2">
        <v>162000</v>
      </c>
      <c r="DH179" s="2">
        <v>110300</v>
      </c>
      <c r="DI179" s="2">
        <v>72500</v>
      </c>
      <c r="DJ179" s="2">
        <v>62300</v>
      </c>
      <c r="DK179" s="2">
        <v>116300</v>
      </c>
      <c r="DL179" s="2">
        <v>94000</v>
      </c>
      <c r="DM179" s="2">
        <v>140200</v>
      </c>
      <c r="DN179" s="2">
        <v>64100</v>
      </c>
      <c r="DO179" s="2">
        <v>56200</v>
      </c>
      <c r="DP179" s="2">
        <v>58500</v>
      </c>
      <c r="DQ179" s="2">
        <v>37700</v>
      </c>
      <c r="DR179" s="2">
        <v>111500</v>
      </c>
      <c r="DS179" s="2">
        <v>76700</v>
      </c>
      <c r="DT179" s="2">
        <v>67400</v>
      </c>
      <c r="DU179" s="2">
        <v>72000</v>
      </c>
      <c r="DV179" s="2">
        <v>52400</v>
      </c>
      <c r="DW179" s="2">
        <v>70000</v>
      </c>
      <c r="DX179" s="2">
        <v>53900</v>
      </c>
      <c r="DY179" s="2">
        <v>53400</v>
      </c>
      <c r="DZ179" s="2">
        <v>121400</v>
      </c>
      <c r="EA179" s="2">
        <v>122900</v>
      </c>
      <c r="EB179" s="2">
        <v>50400</v>
      </c>
      <c r="EC179" s="2">
        <v>70000</v>
      </c>
      <c r="ED179" s="2">
        <v>51300</v>
      </c>
      <c r="EE179" s="2">
        <v>74200</v>
      </c>
      <c r="EF179" s="2">
        <v>44500</v>
      </c>
      <c r="EG179" s="2">
        <v>49100</v>
      </c>
      <c r="EH179" s="2">
        <v>64600</v>
      </c>
      <c r="EI179" s="2">
        <v>68800</v>
      </c>
      <c r="EJ179" s="2">
        <v>47300</v>
      </c>
      <c r="EK179" s="2">
        <v>53100</v>
      </c>
      <c r="EL179" s="2">
        <v>97500</v>
      </c>
      <c r="EM179" s="2">
        <v>65100</v>
      </c>
      <c r="EN179" s="2">
        <v>79900</v>
      </c>
      <c r="EO179" s="2">
        <v>48900</v>
      </c>
      <c r="EP179" s="2">
        <v>52100</v>
      </c>
      <c r="EQ179" s="2">
        <v>60900</v>
      </c>
      <c r="ER179" s="2">
        <v>60400</v>
      </c>
      <c r="ES179" s="2">
        <v>121500</v>
      </c>
      <c r="ET179" s="2">
        <v>80600</v>
      </c>
      <c r="EU179" s="2">
        <v>41000</v>
      </c>
      <c r="EV179" s="2">
        <v>70600</v>
      </c>
      <c r="EW179" s="2">
        <v>54100</v>
      </c>
      <c r="EX179" s="2">
        <v>81000</v>
      </c>
      <c r="EY179" s="2">
        <v>93700</v>
      </c>
      <c r="EZ179" s="2">
        <v>74300</v>
      </c>
      <c r="FA179" s="2">
        <v>64700</v>
      </c>
      <c r="FB179" s="2">
        <v>61200</v>
      </c>
      <c r="FC179" s="2">
        <v>57900</v>
      </c>
      <c r="FD179" s="2">
        <v>59900</v>
      </c>
      <c r="FE179" s="2">
        <v>45700</v>
      </c>
      <c r="FF179" s="2">
        <v>53100</v>
      </c>
      <c r="FG179" s="2">
        <v>64500</v>
      </c>
      <c r="FH179" s="2">
        <v>80200</v>
      </c>
      <c r="FI179" s="2">
        <v>44800</v>
      </c>
      <c r="FJ179" s="2">
        <v>52500</v>
      </c>
      <c r="FK179" s="2">
        <v>30500</v>
      </c>
      <c r="FL179" s="2">
        <v>37000</v>
      </c>
      <c r="FM179" s="2">
        <v>53200</v>
      </c>
      <c r="FN179" s="2">
        <v>82800</v>
      </c>
      <c r="FO179" s="2">
        <v>62600</v>
      </c>
      <c r="FP179" s="2">
        <v>57900</v>
      </c>
      <c r="FQ179" s="2">
        <v>47100</v>
      </c>
      <c r="FR179" s="2">
        <v>68600</v>
      </c>
      <c r="FS179" s="2">
        <v>54900</v>
      </c>
      <c r="FT179" s="2">
        <v>46900</v>
      </c>
      <c r="FU179" s="2">
        <v>45900</v>
      </c>
      <c r="FV179" s="2">
        <v>59600</v>
      </c>
      <c r="FW179" s="2">
        <v>101100</v>
      </c>
      <c r="FX179" s="2">
        <v>40000</v>
      </c>
      <c r="FY179" s="2">
        <v>51700</v>
      </c>
      <c r="FZ179" s="2">
        <v>33500</v>
      </c>
      <c r="GA179" s="2">
        <v>54200</v>
      </c>
      <c r="GB179" s="2">
        <v>74300</v>
      </c>
      <c r="GC179" s="2">
        <v>45900</v>
      </c>
      <c r="GD179" s="2">
        <v>49900</v>
      </c>
      <c r="GE179" s="2">
        <v>62300</v>
      </c>
      <c r="GF179" s="2">
        <v>151900</v>
      </c>
      <c r="GG179" s="2">
        <v>199300</v>
      </c>
      <c r="GH179" s="2">
        <v>353000</v>
      </c>
      <c r="GI179" s="2">
        <v>59000</v>
      </c>
      <c r="GJ179" s="2">
        <v>50300</v>
      </c>
      <c r="GK179" s="2">
        <v>84700</v>
      </c>
      <c r="GL179" s="2">
        <v>42900</v>
      </c>
      <c r="GM179" s="2">
        <v>37500</v>
      </c>
      <c r="GN179" s="2">
        <v>36600</v>
      </c>
      <c r="GO179" s="2">
        <v>77300</v>
      </c>
      <c r="GP179" s="2">
        <v>27700</v>
      </c>
      <c r="GQ179" s="2">
        <v>38300</v>
      </c>
      <c r="GR179" s="2">
        <v>42200</v>
      </c>
      <c r="GS179" s="2">
        <v>37300</v>
      </c>
      <c r="GT179" s="2">
        <v>44400</v>
      </c>
      <c r="GU179" s="2">
        <v>66100</v>
      </c>
      <c r="GV179" s="2">
        <v>82500</v>
      </c>
      <c r="GW179" s="2">
        <v>34200</v>
      </c>
      <c r="GX179" s="2">
        <v>50700</v>
      </c>
      <c r="GY179" s="2">
        <v>59400</v>
      </c>
      <c r="GZ179" s="2">
        <v>58400</v>
      </c>
      <c r="HA179" s="2">
        <v>40500</v>
      </c>
      <c r="HB179" s="2">
        <v>59300</v>
      </c>
      <c r="HC179" s="2">
        <v>73000</v>
      </c>
      <c r="HD179" s="2">
        <v>82300</v>
      </c>
      <c r="HE179" s="2">
        <v>96600</v>
      </c>
      <c r="HF179" s="2">
        <v>107000</v>
      </c>
      <c r="HG179" s="2">
        <v>71200</v>
      </c>
      <c r="HH179" s="2">
        <v>58400</v>
      </c>
      <c r="HI179" s="2">
        <v>54500</v>
      </c>
      <c r="HJ179" s="2">
        <v>80400</v>
      </c>
      <c r="HK179" s="2">
        <v>60400</v>
      </c>
      <c r="HL179" s="2">
        <v>69200</v>
      </c>
      <c r="HM179" s="2">
        <v>59200</v>
      </c>
      <c r="HN179" s="2">
        <v>52200</v>
      </c>
      <c r="HO179" s="2">
        <v>74900</v>
      </c>
      <c r="HP179" s="2">
        <v>90400</v>
      </c>
      <c r="HQ179" s="2">
        <v>98700</v>
      </c>
      <c r="HR179" s="2">
        <v>79200</v>
      </c>
      <c r="HS179" s="2">
        <v>109400</v>
      </c>
      <c r="HT179" s="2">
        <v>46800</v>
      </c>
      <c r="HU179" s="2">
        <v>117400</v>
      </c>
      <c r="HV179" s="2">
        <v>81200</v>
      </c>
      <c r="HW179" s="2">
        <v>47700</v>
      </c>
      <c r="HX179" s="2">
        <v>37400</v>
      </c>
      <c r="HY179" s="2">
        <v>35100</v>
      </c>
      <c r="HZ179" s="2">
        <v>50500</v>
      </c>
      <c r="IA179" s="2">
        <v>43600</v>
      </c>
      <c r="IB179" s="2">
        <v>116600</v>
      </c>
      <c r="IC179" s="2">
        <v>44100</v>
      </c>
      <c r="ID179" s="2">
        <v>45100</v>
      </c>
      <c r="IE179" s="2">
        <v>41900</v>
      </c>
      <c r="IF179" s="2">
        <v>65900</v>
      </c>
      <c r="IG179" s="2">
        <v>34200</v>
      </c>
      <c r="IH179" s="2">
        <v>32400</v>
      </c>
      <c r="II179" s="2">
        <v>51200</v>
      </c>
      <c r="IJ179" s="2">
        <v>71500</v>
      </c>
      <c r="IK179" s="2">
        <v>121600</v>
      </c>
      <c r="IL179" s="2">
        <v>63400</v>
      </c>
      <c r="IM179" s="2">
        <v>95900</v>
      </c>
      <c r="IN179" s="2">
        <v>101400</v>
      </c>
      <c r="IO179" s="2">
        <v>135300</v>
      </c>
      <c r="IP179" s="2">
        <v>60000</v>
      </c>
      <c r="IQ179" s="2">
        <v>156600</v>
      </c>
      <c r="IR179" s="2">
        <v>72000</v>
      </c>
      <c r="IS179" s="2">
        <v>35400</v>
      </c>
      <c r="IT179" s="2">
        <v>78100</v>
      </c>
    </row>
    <row r="180" spans="1:254" ht="15.9" customHeight="1">
      <c r="A180" s="390" t="s">
        <v>354</v>
      </c>
      <c r="B180" s="46" t="s">
        <v>355</v>
      </c>
      <c r="C180" s="50">
        <v>40900</v>
      </c>
      <c r="D180" s="16">
        <v>-91900</v>
      </c>
      <c r="E180" s="21">
        <v>132800</v>
      </c>
      <c r="F180" s="21">
        <v>116000</v>
      </c>
      <c r="G180" s="21">
        <v>151400</v>
      </c>
      <c r="H180" s="21">
        <v>249100</v>
      </c>
      <c r="I180" s="21">
        <v>190300</v>
      </c>
      <c r="J180" s="21">
        <v>180100</v>
      </c>
      <c r="K180" s="21">
        <v>168800</v>
      </c>
      <c r="L180" s="21">
        <v>122600</v>
      </c>
      <c r="M180" s="21">
        <v>113700</v>
      </c>
      <c r="N180" s="21">
        <v>83000</v>
      </c>
      <c r="O180" s="21">
        <v>93400</v>
      </c>
      <c r="P180" s="21">
        <v>74400</v>
      </c>
      <c r="Q180" s="21">
        <v>120200</v>
      </c>
      <c r="R180" s="21">
        <v>112300</v>
      </c>
      <c r="S180" s="21">
        <v>72400</v>
      </c>
      <c r="T180" s="21">
        <v>75700</v>
      </c>
      <c r="U180" s="21">
        <v>99600</v>
      </c>
      <c r="V180" s="21">
        <v>85100</v>
      </c>
      <c r="W180" s="21">
        <v>93000</v>
      </c>
      <c r="X180" s="21">
        <v>79700</v>
      </c>
      <c r="Y180" s="21">
        <v>94500</v>
      </c>
      <c r="Z180" s="21">
        <v>144500</v>
      </c>
      <c r="AA180" s="21">
        <v>81300</v>
      </c>
      <c r="AB180" s="21">
        <v>129500</v>
      </c>
      <c r="AC180" s="21">
        <v>160700</v>
      </c>
      <c r="AD180" s="21">
        <v>148400</v>
      </c>
      <c r="AE180" s="21">
        <v>238000</v>
      </c>
      <c r="AF180" s="21">
        <v>171500</v>
      </c>
      <c r="AG180" s="21">
        <v>196300</v>
      </c>
      <c r="AH180" s="21">
        <v>152300</v>
      </c>
      <c r="AI180" s="21">
        <v>127900</v>
      </c>
      <c r="AJ180" s="21">
        <v>156700</v>
      </c>
      <c r="AK180" s="21">
        <v>170600</v>
      </c>
      <c r="AL180" s="21">
        <v>151300</v>
      </c>
      <c r="AM180" s="21">
        <v>114900</v>
      </c>
      <c r="AN180" s="21">
        <v>113000</v>
      </c>
      <c r="AO180" s="21">
        <v>109200</v>
      </c>
      <c r="AP180" s="21">
        <v>114800</v>
      </c>
      <c r="AQ180" s="21">
        <v>98400</v>
      </c>
      <c r="AR180" s="21">
        <v>103600</v>
      </c>
      <c r="AS180" s="21">
        <v>120200</v>
      </c>
      <c r="AT180" s="21">
        <v>116900</v>
      </c>
      <c r="AU180" s="21">
        <v>128300</v>
      </c>
      <c r="AV180" s="21">
        <v>84100</v>
      </c>
      <c r="AW180" s="21">
        <v>92800</v>
      </c>
      <c r="AX180" s="21">
        <v>169900</v>
      </c>
      <c r="AY180" s="21">
        <v>159800</v>
      </c>
      <c r="AZ180" s="21">
        <v>201400</v>
      </c>
      <c r="BA180" s="21">
        <v>185600</v>
      </c>
      <c r="BB180" s="21">
        <v>102100</v>
      </c>
      <c r="BC180" s="21">
        <v>122500</v>
      </c>
      <c r="BD180" s="21">
        <v>139900</v>
      </c>
      <c r="BE180" s="21">
        <v>203900</v>
      </c>
      <c r="BF180" s="21">
        <v>113400</v>
      </c>
      <c r="BG180" s="21">
        <v>178600</v>
      </c>
      <c r="BH180" s="21">
        <v>185600</v>
      </c>
      <c r="BI180" s="21">
        <v>158000</v>
      </c>
      <c r="BJ180" s="21">
        <v>135400</v>
      </c>
      <c r="BK180" s="21">
        <v>136600</v>
      </c>
      <c r="BL180" s="21">
        <v>238300</v>
      </c>
      <c r="BM180" s="2">
        <v>190300</v>
      </c>
      <c r="BN180" s="2">
        <v>133300</v>
      </c>
      <c r="BO180" s="2">
        <v>220300</v>
      </c>
      <c r="BP180" s="2">
        <v>264300</v>
      </c>
      <c r="BQ180" s="2">
        <v>348300</v>
      </c>
      <c r="BR180" s="2">
        <v>365100</v>
      </c>
      <c r="BS180" s="2">
        <v>608300</v>
      </c>
      <c r="BT180" s="2">
        <v>137300</v>
      </c>
      <c r="BU180" s="2">
        <v>148900</v>
      </c>
      <c r="BV180" s="2">
        <v>99000</v>
      </c>
      <c r="BW180" s="2">
        <v>90500</v>
      </c>
      <c r="BX180" s="2">
        <v>87000</v>
      </c>
      <c r="BY180" s="2">
        <v>99600</v>
      </c>
      <c r="BZ180" s="2">
        <v>122200</v>
      </c>
      <c r="CA180" s="2">
        <v>56700</v>
      </c>
      <c r="CB180" s="2">
        <v>68600</v>
      </c>
      <c r="CC180" s="2">
        <v>69600</v>
      </c>
      <c r="CD180" s="2">
        <v>73500</v>
      </c>
      <c r="CE180" s="2">
        <v>69300</v>
      </c>
      <c r="CF180" s="2">
        <v>62000</v>
      </c>
      <c r="CG180" s="2">
        <v>42800</v>
      </c>
      <c r="CH180" s="2">
        <v>63900</v>
      </c>
      <c r="CI180" s="2">
        <v>45300</v>
      </c>
      <c r="CJ180" s="2">
        <v>41200</v>
      </c>
      <c r="CK180" s="2">
        <v>45500</v>
      </c>
      <c r="CL180" s="2">
        <v>68200</v>
      </c>
      <c r="CM180" s="2">
        <v>92700</v>
      </c>
      <c r="CN180" s="2">
        <v>110200</v>
      </c>
      <c r="CO180" s="2">
        <v>150500</v>
      </c>
      <c r="CP180" s="2">
        <v>293700</v>
      </c>
      <c r="CQ180" s="2">
        <v>201600</v>
      </c>
      <c r="CR180" s="2">
        <v>147500</v>
      </c>
      <c r="CS180" s="2">
        <v>100400</v>
      </c>
      <c r="CT180" s="2">
        <v>141500</v>
      </c>
      <c r="CU180" s="2">
        <v>105900</v>
      </c>
      <c r="CV180" s="2">
        <v>106000</v>
      </c>
      <c r="CW180" s="2">
        <v>81200</v>
      </c>
      <c r="CX180" s="2">
        <v>122600</v>
      </c>
      <c r="CY180" s="2">
        <v>115100</v>
      </c>
      <c r="CZ180" s="2">
        <v>117800</v>
      </c>
      <c r="DA180" s="2">
        <v>131800</v>
      </c>
      <c r="DB180" s="2">
        <v>113800</v>
      </c>
      <c r="DC180" s="2">
        <v>128800</v>
      </c>
      <c r="DD180" s="2">
        <v>93700</v>
      </c>
      <c r="DE180" s="2">
        <v>99200</v>
      </c>
      <c r="DF180" s="2">
        <v>196000</v>
      </c>
      <c r="DG180" s="2">
        <v>137700</v>
      </c>
      <c r="DH180" s="2">
        <v>140800</v>
      </c>
      <c r="DI180" s="2">
        <v>104300</v>
      </c>
      <c r="DJ180" s="2">
        <v>97100</v>
      </c>
      <c r="DK180" s="2">
        <v>113500</v>
      </c>
      <c r="DL180" s="2">
        <v>94000</v>
      </c>
      <c r="DM180" s="2">
        <v>86800</v>
      </c>
      <c r="DN180" s="2">
        <v>68800</v>
      </c>
      <c r="DO180" s="2">
        <v>53100</v>
      </c>
      <c r="DP180" s="2">
        <v>61400</v>
      </c>
      <c r="DQ180" s="2">
        <v>56600</v>
      </c>
      <c r="DR180" s="2">
        <v>85100</v>
      </c>
      <c r="DS180" s="2">
        <v>72800</v>
      </c>
      <c r="DT180" s="2">
        <v>90800</v>
      </c>
      <c r="DU180" s="2">
        <v>127400</v>
      </c>
      <c r="DV180" s="2">
        <v>70900</v>
      </c>
      <c r="DW180" s="2">
        <v>94400</v>
      </c>
      <c r="DX180" s="2">
        <v>89900</v>
      </c>
      <c r="DY180" s="2">
        <v>104500</v>
      </c>
      <c r="DZ180" s="2">
        <v>137400</v>
      </c>
      <c r="EA180" s="2">
        <v>112000</v>
      </c>
      <c r="EB180" s="2">
        <v>72800</v>
      </c>
      <c r="EC180" s="2">
        <v>98100</v>
      </c>
      <c r="ED180" s="2">
        <v>90100</v>
      </c>
      <c r="EE180" s="2">
        <v>66100</v>
      </c>
      <c r="EF180" s="2">
        <v>43200</v>
      </c>
      <c r="EG180" s="2">
        <v>55900</v>
      </c>
      <c r="EH180" s="2">
        <v>42800</v>
      </c>
      <c r="EI180" s="2">
        <v>50200</v>
      </c>
      <c r="EJ180" s="2">
        <v>35000</v>
      </c>
      <c r="EK180" s="2">
        <v>41500</v>
      </c>
      <c r="EL180" s="2">
        <v>48300</v>
      </c>
      <c r="EM180" s="2">
        <v>70400</v>
      </c>
      <c r="EN180" s="2">
        <v>80100</v>
      </c>
      <c r="EO180" s="2">
        <v>80200</v>
      </c>
      <c r="EP180" s="2">
        <v>73800</v>
      </c>
      <c r="EQ180" s="2">
        <v>87000</v>
      </c>
      <c r="ER180" s="2">
        <v>69300</v>
      </c>
      <c r="ES180" s="2">
        <v>48900</v>
      </c>
      <c r="ET180" s="2">
        <v>51100</v>
      </c>
      <c r="EU180" s="2">
        <v>55400</v>
      </c>
      <c r="EV180" s="2">
        <v>45300</v>
      </c>
      <c r="EW180" s="2">
        <v>38900</v>
      </c>
      <c r="EX180" s="2">
        <v>32600</v>
      </c>
      <c r="EY180" s="2">
        <v>50100</v>
      </c>
      <c r="EZ180" s="2">
        <v>33400</v>
      </c>
      <c r="FA180" s="2">
        <v>100700</v>
      </c>
      <c r="FB180" s="2">
        <v>27500</v>
      </c>
      <c r="FC180" s="2">
        <v>31300</v>
      </c>
      <c r="FD180" s="2">
        <v>45700</v>
      </c>
      <c r="FE180" s="2">
        <v>52300</v>
      </c>
      <c r="FF180" s="2">
        <v>72400</v>
      </c>
      <c r="FG180" s="2">
        <v>45600</v>
      </c>
      <c r="FH180" s="2">
        <v>73000</v>
      </c>
      <c r="FI180" s="2">
        <v>40200</v>
      </c>
      <c r="FJ180" s="2">
        <v>37300</v>
      </c>
      <c r="FK180" s="2">
        <v>32900</v>
      </c>
      <c r="FL180" s="2">
        <v>43600</v>
      </c>
      <c r="FM180" s="2">
        <v>49000</v>
      </c>
      <c r="FN180" s="2">
        <v>36500</v>
      </c>
      <c r="FO180" s="2">
        <v>54700</v>
      </c>
      <c r="FP180" s="2">
        <v>65800</v>
      </c>
      <c r="FQ180" s="2">
        <v>54800</v>
      </c>
      <c r="FR180" s="2">
        <v>55100</v>
      </c>
      <c r="FS180" s="2">
        <v>62300</v>
      </c>
      <c r="FT180" s="2">
        <v>72600</v>
      </c>
      <c r="FU180" s="2">
        <v>60700</v>
      </c>
      <c r="FV180" s="2">
        <v>49200</v>
      </c>
      <c r="FW180" s="2">
        <v>75900</v>
      </c>
      <c r="FX180" s="2">
        <v>74600</v>
      </c>
      <c r="FY180" s="2">
        <v>69700</v>
      </c>
      <c r="FZ180" s="2">
        <v>45400</v>
      </c>
      <c r="GA180" s="2">
        <v>56800</v>
      </c>
      <c r="GB180" s="2">
        <v>67100</v>
      </c>
      <c r="GC180" s="2">
        <v>94800</v>
      </c>
      <c r="GD180" s="2">
        <v>100500</v>
      </c>
      <c r="GE180" s="2">
        <v>108900</v>
      </c>
      <c r="GF180" s="2">
        <v>135700</v>
      </c>
      <c r="GG180" s="2">
        <v>158500</v>
      </c>
      <c r="GH180" s="2">
        <v>200400</v>
      </c>
      <c r="GI180" s="2">
        <v>363100</v>
      </c>
      <c r="GJ180" s="2">
        <v>104700</v>
      </c>
      <c r="GK180" s="2">
        <v>76900</v>
      </c>
      <c r="GL180" s="2">
        <v>96500</v>
      </c>
      <c r="GM180" s="2">
        <v>84000</v>
      </c>
      <c r="GN180" s="2">
        <v>109300</v>
      </c>
      <c r="GO180" s="2">
        <v>192200</v>
      </c>
      <c r="GP180" s="2">
        <v>99300</v>
      </c>
      <c r="GQ180" s="2">
        <v>98800</v>
      </c>
      <c r="GR180" s="2">
        <v>170900</v>
      </c>
      <c r="GS180" s="2">
        <v>107500</v>
      </c>
      <c r="GT180" s="2">
        <v>109600</v>
      </c>
      <c r="GU180" s="2">
        <v>115800</v>
      </c>
      <c r="GV180" s="2">
        <v>97100</v>
      </c>
      <c r="GW180" s="2">
        <v>54900</v>
      </c>
      <c r="GX180" s="2">
        <v>60300</v>
      </c>
      <c r="GY180" s="2">
        <v>71100</v>
      </c>
      <c r="GZ180" s="2">
        <v>62700</v>
      </c>
      <c r="HA180" s="2">
        <v>61800</v>
      </c>
      <c r="HB180" s="2">
        <v>88500</v>
      </c>
      <c r="HC180" s="2">
        <v>129100</v>
      </c>
      <c r="HD180" s="2">
        <v>70100</v>
      </c>
      <c r="HE180" s="2">
        <v>75300</v>
      </c>
      <c r="HF180" s="2">
        <v>152200</v>
      </c>
      <c r="HG180" s="2">
        <v>106900</v>
      </c>
      <c r="HH180" s="2">
        <v>64700</v>
      </c>
      <c r="HI180" s="2">
        <v>86500</v>
      </c>
      <c r="HJ180" s="2">
        <v>116400</v>
      </c>
      <c r="HK180" s="2">
        <v>47400</v>
      </c>
      <c r="HL180" s="2">
        <v>72300</v>
      </c>
      <c r="HM180" s="2">
        <v>92200</v>
      </c>
      <c r="HN180" s="2">
        <v>93500</v>
      </c>
      <c r="HO180" s="2">
        <v>73900</v>
      </c>
      <c r="HP180" s="2">
        <v>33900</v>
      </c>
      <c r="HQ180" s="2">
        <v>107700</v>
      </c>
      <c r="HR180" s="2">
        <v>93200</v>
      </c>
      <c r="HS180" s="2">
        <v>87200</v>
      </c>
      <c r="HT180" s="2">
        <v>52700</v>
      </c>
      <c r="HU180" s="2">
        <v>139000</v>
      </c>
      <c r="HV180" s="2">
        <v>65500</v>
      </c>
      <c r="HW180" s="2">
        <v>60200</v>
      </c>
      <c r="HX180" s="2">
        <v>58100</v>
      </c>
      <c r="HY180" s="2">
        <v>33900</v>
      </c>
      <c r="HZ180" s="2">
        <v>68600</v>
      </c>
      <c r="IA180" s="2">
        <v>108000</v>
      </c>
      <c r="IB180" s="2">
        <v>136900</v>
      </c>
      <c r="IC180" s="2">
        <v>52800</v>
      </c>
      <c r="ID180" s="2">
        <v>38300</v>
      </c>
      <c r="IE180" s="2">
        <v>49900</v>
      </c>
      <c r="IF180" s="2">
        <v>44200</v>
      </c>
      <c r="IG180" s="2">
        <v>72300</v>
      </c>
      <c r="IH180" s="2">
        <v>115500</v>
      </c>
      <c r="II180" s="2">
        <v>68100</v>
      </c>
      <c r="IJ180" s="2">
        <v>91300</v>
      </c>
      <c r="IK180" s="2">
        <v>116900</v>
      </c>
      <c r="IL180" s="2">
        <v>60200</v>
      </c>
      <c r="IM180" s="2">
        <v>75700</v>
      </c>
      <c r="IN180" s="2">
        <v>79800</v>
      </c>
      <c r="IO180" s="2">
        <v>65900</v>
      </c>
      <c r="IP180" s="2">
        <v>91400</v>
      </c>
      <c r="IQ180" s="2">
        <v>120000</v>
      </c>
      <c r="IR180" s="2">
        <v>254400</v>
      </c>
      <c r="IS180" s="2">
        <v>90300</v>
      </c>
      <c r="IT180" s="2">
        <v>52400</v>
      </c>
    </row>
    <row r="181" spans="1:254" ht="15.9" customHeight="1">
      <c r="A181" s="390" t="s">
        <v>356</v>
      </c>
      <c r="B181" s="46" t="s">
        <v>357</v>
      </c>
      <c r="C181" s="50">
        <v>374900</v>
      </c>
      <c r="D181" s="16">
        <v>-557200</v>
      </c>
      <c r="E181" s="21">
        <v>932100</v>
      </c>
      <c r="F181" s="21">
        <v>915000</v>
      </c>
      <c r="G181" s="21">
        <v>936000</v>
      </c>
      <c r="H181" s="21">
        <v>972600</v>
      </c>
      <c r="I181" s="21">
        <v>1360000</v>
      </c>
      <c r="J181" s="21">
        <v>1538200</v>
      </c>
      <c r="K181" s="21">
        <v>1843100</v>
      </c>
      <c r="L181" s="21">
        <v>1064200</v>
      </c>
      <c r="M181" s="21">
        <v>997300</v>
      </c>
      <c r="N181" s="21">
        <v>742600</v>
      </c>
      <c r="O181" s="21">
        <v>704700</v>
      </c>
      <c r="P181" s="21">
        <v>698900</v>
      </c>
      <c r="Q181" s="21">
        <v>1122200</v>
      </c>
      <c r="R181" s="21">
        <v>1173800</v>
      </c>
      <c r="S181" s="21">
        <v>742700</v>
      </c>
      <c r="T181" s="21">
        <v>799500</v>
      </c>
      <c r="U181" s="21">
        <v>561900</v>
      </c>
      <c r="V181" s="21">
        <v>699500</v>
      </c>
      <c r="W181" s="21">
        <v>776800</v>
      </c>
      <c r="X181" s="21">
        <v>698000</v>
      </c>
      <c r="Y181" s="21">
        <v>644200</v>
      </c>
      <c r="Z181" s="21">
        <v>964600</v>
      </c>
      <c r="AA181" s="21">
        <v>1101000</v>
      </c>
      <c r="AB181" s="21">
        <v>568000</v>
      </c>
      <c r="AC181" s="21">
        <v>761900</v>
      </c>
      <c r="AD181" s="21">
        <v>748000</v>
      </c>
      <c r="AE181" s="21">
        <v>707000</v>
      </c>
      <c r="AF181" s="21">
        <v>784300</v>
      </c>
      <c r="AG181" s="21">
        <v>541300</v>
      </c>
      <c r="AH181" s="21">
        <v>610900</v>
      </c>
      <c r="AI181" s="21">
        <v>926100</v>
      </c>
      <c r="AJ181" s="21">
        <v>678000</v>
      </c>
      <c r="AK181" s="21">
        <v>585200</v>
      </c>
      <c r="AL181" s="21">
        <v>1118500</v>
      </c>
      <c r="AM181" s="21">
        <v>818000</v>
      </c>
      <c r="AN181" s="21">
        <v>883400</v>
      </c>
      <c r="AO181" s="21">
        <v>914900</v>
      </c>
      <c r="AP181" s="21">
        <v>1278300</v>
      </c>
      <c r="AQ181" s="21">
        <v>990500</v>
      </c>
      <c r="AR181" s="21">
        <v>1134800</v>
      </c>
      <c r="AS181" s="21">
        <v>800900</v>
      </c>
      <c r="AT181" s="21">
        <v>1039100</v>
      </c>
      <c r="AU181" s="21">
        <v>1386100</v>
      </c>
      <c r="AV181" s="21">
        <v>885500</v>
      </c>
      <c r="AW181" s="21">
        <v>945900</v>
      </c>
      <c r="AX181" s="21">
        <v>940400</v>
      </c>
      <c r="AY181" s="21">
        <v>1213200</v>
      </c>
      <c r="AZ181" s="21">
        <v>1433700</v>
      </c>
      <c r="BA181" s="21">
        <v>1473600</v>
      </c>
      <c r="BB181" s="21">
        <v>1557100</v>
      </c>
      <c r="BC181" s="21">
        <v>691100</v>
      </c>
      <c r="BD181" s="21">
        <v>777000</v>
      </c>
      <c r="BE181" s="21">
        <v>728000</v>
      </c>
      <c r="BF181" s="21">
        <v>780900</v>
      </c>
      <c r="BG181" s="21">
        <v>743100</v>
      </c>
      <c r="BH181" s="21">
        <v>709700</v>
      </c>
      <c r="BI181" s="21">
        <v>868000</v>
      </c>
      <c r="BJ181" s="21">
        <v>1159800</v>
      </c>
      <c r="BK181" s="21">
        <v>721500</v>
      </c>
      <c r="BL181" s="21">
        <v>654100</v>
      </c>
      <c r="BM181" s="2">
        <v>947400</v>
      </c>
      <c r="BN181" s="2">
        <v>954700</v>
      </c>
      <c r="BO181" s="2">
        <v>1513200</v>
      </c>
      <c r="BP181" s="2">
        <v>1633000</v>
      </c>
      <c r="BQ181" s="2">
        <v>3913800</v>
      </c>
      <c r="BR181" s="2">
        <v>2544600</v>
      </c>
      <c r="BS181" s="2">
        <v>5515700</v>
      </c>
      <c r="BT181" s="2">
        <v>737700</v>
      </c>
      <c r="BU181" s="2">
        <v>1273900</v>
      </c>
      <c r="BV181" s="2">
        <v>712500</v>
      </c>
      <c r="BW181" s="2">
        <v>1085700</v>
      </c>
      <c r="BX181" s="2">
        <v>795200</v>
      </c>
      <c r="BY181" s="2">
        <v>676300</v>
      </c>
      <c r="BZ181" s="2">
        <v>668100</v>
      </c>
      <c r="CA181" s="2">
        <v>570200</v>
      </c>
      <c r="CB181" s="2">
        <v>615400</v>
      </c>
      <c r="CC181" s="2">
        <v>704600</v>
      </c>
      <c r="CD181" s="2">
        <v>587800</v>
      </c>
      <c r="CE181" s="2">
        <v>636000</v>
      </c>
      <c r="CF181" s="2">
        <v>632000</v>
      </c>
      <c r="CG181" s="2">
        <v>543000</v>
      </c>
      <c r="CH181" s="2">
        <v>825700</v>
      </c>
      <c r="CI181" s="2">
        <v>636700</v>
      </c>
      <c r="CJ181" s="2">
        <v>657700</v>
      </c>
      <c r="CK181" s="2">
        <v>722600</v>
      </c>
      <c r="CL181" s="2">
        <v>795800</v>
      </c>
      <c r="CM181" s="2">
        <v>1134800</v>
      </c>
      <c r="CN181" s="2">
        <v>941300</v>
      </c>
      <c r="CO181" s="2">
        <v>921300</v>
      </c>
      <c r="CP181" s="2">
        <v>1087800</v>
      </c>
      <c r="CQ181" s="2">
        <v>691000</v>
      </c>
      <c r="CR181" s="2">
        <v>993600</v>
      </c>
      <c r="CS181" s="2">
        <v>769300</v>
      </c>
      <c r="CT181" s="2">
        <v>1178900</v>
      </c>
      <c r="CU181" s="2">
        <v>1456400</v>
      </c>
      <c r="CV181" s="2">
        <v>1211100</v>
      </c>
      <c r="CW181" s="2">
        <v>715600</v>
      </c>
      <c r="CX181" s="2">
        <v>927500</v>
      </c>
      <c r="CY181" s="2">
        <v>1068200</v>
      </c>
      <c r="CZ181" s="2">
        <v>995700</v>
      </c>
      <c r="DA181" s="2">
        <v>718200</v>
      </c>
      <c r="DB181" s="2">
        <v>945000</v>
      </c>
      <c r="DC181" s="2">
        <v>1305300</v>
      </c>
      <c r="DD181" s="2">
        <v>614600</v>
      </c>
      <c r="DE181" s="2">
        <v>1112800</v>
      </c>
      <c r="DF181" s="2">
        <v>1793300</v>
      </c>
      <c r="DG181" s="2">
        <v>1659800</v>
      </c>
      <c r="DH181" s="2">
        <v>2175100</v>
      </c>
      <c r="DI181" s="2">
        <v>944600</v>
      </c>
      <c r="DJ181" s="2">
        <v>608100</v>
      </c>
      <c r="DK181" s="2">
        <v>678800</v>
      </c>
      <c r="DL181" s="2">
        <v>1158800</v>
      </c>
      <c r="DM181" s="2">
        <v>1194800</v>
      </c>
      <c r="DN181" s="2">
        <v>1139500</v>
      </c>
      <c r="DO181" s="2">
        <v>1027500</v>
      </c>
      <c r="DP181" s="2">
        <v>713800</v>
      </c>
      <c r="DQ181" s="2">
        <v>891600</v>
      </c>
      <c r="DR181" s="2">
        <v>563100</v>
      </c>
      <c r="DS181" s="2">
        <v>822500</v>
      </c>
      <c r="DT181" s="2">
        <v>995300</v>
      </c>
      <c r="DU181" s="2">
        <v>882500</v>
      </c>
      <c r="DV181" s="2">
        <v>693000</v>
      </c>
      <c r="DW181" s="2">
        <v>573200</v>
      </c>
      <c r="DX181" s="2">
        <v>902800</v>
      </c>
      <c r="DY181" s="2">
        <v>981700</v>
      </c>
      <c r="DZ181" s="2">
        <v>1142700</v>
      </c>
      <c r="EA181" s="2">
        <v>1391400</v>
      </c>
      <c r="EB181" s="2">
        <v>985000</v>
      </c>
      <c r="EC181" s="2">
        <v>1013500</v>
      </c>
      <c r="ED181" s="2">
        <v>878200</v>
      </c>
      <c r="EE181" s="2">
        <v>848800</v>
      </c>
      <c r="EF181" s="2">
        <v>776600</v>
      </c>
      <c r="EG181" s="2">
        <v>559200</v>
      </c>
      <c r="EH181" s="2">
        <v>737300</v>
      </c>
      <c r="EI181" s="2">
        <v>608300</v>
      </c>
      <c r="EJ181" s="2">
        <v>737100</v>
      </c>
      <c r="EK181" s="2">
        <v>759700</v>
      </c>
      <c r="EL181" s="2">
        <v>815400</v>
      </c>
      <c r="EM181" s="2">
        <v>1192000</v>
      </c>
      <c r="EN181" s="2">
        <v>895400</v>
      </c>
      <c r="EO181" s="2">
        <v>544900</v>
      </c>
      <c r="EP181" s="2">
        <v>789600</v>
      </c>
      <c r="EQ181" s="2">
        <v>765700</v>
      </c>
      <c r="ER181" s="2">
        <v>968800</v>
      </c>
      <c r="ES181" s="2">
        <v>781700</v>
      </c>
      <c r="ET181" s="2">
        <v>830500</v>
      </c>
      <c r="EU181" s="2">
        <v>840900</v>
      </c>
      <c r="EV181" s="2">
        <v>419100</v>
      </c>
      <c r="EW181" s="2">
        <v>482100</v>
      </c>
      <c r="EX181" s="2">
        <v>612700</v>
      </c>
      <c r="EY181" s="2">
        <v>629300</v>
      </c>
      <c r="EZ181" s="2">
        <v>678100</v>
      </c>
      <c r="FA181" s="2">
        <v>1055100</v>
      </c>
      <c r="FB181" s="2">
        <v>612000</v>
      </c>
      <c r="FC181" s="2">
        <v>813100</v>
      </c>
      <c r="FD181" s="2">
        <v>757900</v>
      </c>
      <c r="FE181" s="2">
        <v>967200</v>
      </c>
      <c r="FF181" s="2">
        <v>1226600</v>
      </c>
      <c r="FG181" s="2">
        <v>1049000</v>
      </c>
      <c r="FH181" s="2">
        <v>1015300</v>
      </c>
      <c r="FI181" s="2">
        <v>904700</v>
      </c>
      <c r="FJ181" s="2">
        <v>972200</v>
      </c>
      <c r="FK181" s="2">
        <v>932200</v>
      </c>
      <c r="FL181" s="2">
        <v>1071500</v>
      </c>
      <c r="FM181" s="2">
        <v>1040400</v>
      </c>
      <c r="FN181" s="2">
        <v>1155800</v>
      </c>
      <c r="FO181" s="2">
        <v>1041600</v>
      </c>
      <c r="FP181" s="2">
        <v>942100</v>
      </c>
      <c r="FQ181" s="2">
        <v>1323900</v>
      </c>
      <c r="FR181" s="2">
        <v>2246100</v>
      </c>
      <c r="FS181" s="2">
        <v>2030900</v>
      </c>
      <c r="FT181" s="2">
        <v>2050900</v>
      </c>
      <c r="FU181" s="2">
        <v>1559800</v>
      </c>
      <c r="FV181" s="2">
        <v>1196700</v>
      </c>
      <c r="FW181" s="2">
        <v>1173700</v>
      </c>
      <c r="FX181" s="2">
        <v>1015700</v>
      </c>
      <c r="FY181" s="2">
        <v>1073600</v>
      </c>
      <c r="FZ181" s="2">
        <v>906800</v>
      </c>
      <c r="GA181" s="2">
        <v>824600</v>
      </c>
      <c r="GB181" s="2">
        <v>995100</v>
      </c>
      <c r="GC181" s="2">
        <v>1034200</v>
      </c>
      <c r="GD181" s="2">
        <v>1203700</v>
      </c>
      <c r="GE181" s="2">
        <v>966500</v>
      </c>
      <c r="GF181" s="2">
        <v>1233700</v>
      </c>
      <c r="GG181" s="2">
        <v>1490600</v>
      </c>
      <c r="GH181" s="2">
        <v>2552800</v>
      </c>
      <c r="GI181" s="2">
        <v>922500</v>
      </c>
      <c r="GJ181" s="2">
        <v>1007100</v>
      </c>
      <c r="GK181" s="2">
        <v>1373600</v>
      </c>
      <c r="GL181" s="2">
        <v>681900</v>
      </c>
      <c r="GM181" s="2">
        <v>661600</v>
      </c>
      <c r="GN181" s="2">
        <v>484500</v>
      </c>
      <c r="GO181" s="2">
        <v>517800</v>
      </c>
      <c r="GP181" s="2">
        <v>738500</v>
      </c>
      <c r="GQ181" s="2">
        <v>620900</v>
      </c>
      <c r="GR181" s="2">
        <v>757800</v>
      </c>
      <c r="GS181" s="2">
        <v>696100</v>
      </c>
      <c r="GT181" s="2">
        <v>680900</v>
      </c>
      <c r="GU181" s="2">
        <v>703400</v>
      </c>
      <c r="GV181" s="2">
        <v>847600</v>
      </c>
      <c r="GW181" s="2">
        <v>659700</v>
      </c>
      <c r="GX181" s="2">
        <v>761400</v>
      </c>
      <c r="GY181" s="2">
        <v>1189300</v>
      </c>
      <c r="GZ181" s="2">
        <v>1388500</v>
      </c>
      <c r="HA181" s="2">
        <v>732600</v>
      </c>
      <c r="HB181" s="2">
        <v>1237800</v>
      </c>
      <c r="HC181" s="2">
        <v>1451900</v>
      </c>
      <c r="HD181" s="2">
        <v>1098800</v>
      </c>
      <c r="HE181" s="2">
        <v>662800</v>
      </c>
      <c r="HF181" s="2">
        <v>1217800</v>
      </c>
      <c r="HG181" s="2">
        <v>713500</v>
      </c>
      <c r="HH181" s="2">
        <v>625700</v>
      </c>
      <c r="HI181" s="2">
        <v>898300</v>
      </c>
      <c r="HJ181" s="2">
        <v>1898300</v>
      </c>
      <c r="HK181" s="2">
        <v>863300</v>
      </c>
      <c r="HL181" s="2">
        <v>1057700</v>
      </c>
      <c r="HM181" s="2">
        <v>737500</v>
      </c>
      <c r="HN181" s="2">
        <v>733600</v>
      </c>
      <c r="HO181" s="2">
        <v>775700</v>
      </c>
      <c r="HP181" s="2">
        <v>933400</v>
      </c>
      <c r="HQ181" s="2">
        <v>598200</v>
      </c>
      <c r="HR181" s="2">
        <v>610500</v>
      </c>
      <c r="HS181" s="2">
        <v>631300</v>
      </c>
      <c r="HT181" s="2">
        <v>782900</v>
      </c>
      <c r="HU181" s="2">
        <v>902300</v>
      </c>
      <c r="HV181" s="2">
        <v>739700</v>
      </c>
      <c r="HW181" s="2">
        <v>968100</v>
      </c>
      <c r="HX181" s="2">
        <v>845500</v>
      </c>
      <c r="HY181" s="2">
        <v>729800</v>
      </c>
      <c r="HZ181" s="2">
        <v>1249900</v>
      </c>
      <c r="IA181" s="2">
        <v>1299800</v>
      </c>
      <c r="IB181" s="2">
        <v>1364400</v>
      </c>
      <c r="IC181" s="2">
        <v>2004100</v>
      </c>
      <c r="ID181" s="2">
        <v>980600</v>
      </c>
      <c r="IE181" s="2">
        <v>848300</v>
      </c>
      <c r="IF181" s="2">
        <v>1232300</v>
      </c>
      <c r="IG181" s="2">
        <v>1594900</v>
      </c>
      <c r="IH181" s="2">
        <v>1681300</v>
      </c>
      <c r="II181" s="2">
        <v>1239900</v>
      </c>
      <c r="IJ181" s="2">
        <v>812400</v>
      </c>
      <c r="IK181" s="2">
        <v>1118900</v>
      </c>
      <c r="IL181" s="2">
        <v>1226800</v>
      </c>
      <c r="IM181" s="2">
        <v>1118700</v>
      </c>
      <c r="IN181" s="2">
        <v>1331400</v>
      </c>
      <c r="IO181" s="2">
        <v>1593300</v>
      </c>
      <c r="IP181" s="2">
        <v>1115600</v>
      </c>
      <c r="IQ181" s="2">
        <v>1552200</v>
      </c>
      <c r="IR181" s="2">
        <v>2691900</v>
      </c>
      <c r="IS181" s="2">
        <v>1628500</v>
      </c>
      <c r="IT181" s="2">
        <v>958600</v>
      </c>
    </row>
    <row r="182" spans="1:254" ht="15.9" customHeight="1">
      <c r="A182" s="390" t="s">
        <v>358</v>
      </c>
      <c r="B182" s="46" t="s">
        <v>359</v>
      </c>
      <c r="C182" s="50">
        <v>7500</v>
      </c>
      <c r="D182" s="16">
        <v>-200</v>
      </c>
      <c r="E182" s="21">
        <v>7700</v>
      </c>
      <c r="F182" s="21">
        <v>9900</v>
      </c>
      <c r="G182" s="21">
        <v>5700</v>
      </c>
      <c r="H182" s="21">
        <v>12100</v>
      </c>
      <c r="I182" s="21">
        <v>24400</v>
      </c>
      <c r="J182" s="21">
        <v>12200</v>
      </c>
      <c r="K182" s="21">
        <v>32200</v>
      </c>
      <c r="L182" s="21">
        <v>11000</v>
      </c>
      <c r="M182" s="21">
        <v>18900</v>
      </c>
      <c r="N182" s="21">
        <v>9500</v>
      </c>
      <c r="O182" s="21">
        <v>6700</v>
      </c>
      <c r="P182" s="21">
        <v>8500</v>
      </c>
      <c r="Q182" s="21">
        <v>20700</v>
      </c>
      <c r="R182" s="21">
        <v>18000</v>
      </c>
      <c r="S182" s="21">
        <v>13800</v>
      </c>
      <c r="T182" s="21">
        <v>13200</v>
      </c>
      <c r="U182" s="21">
        <v>9000</v>
      </c>
      <c r="V182" s="21">
        <v>13500</v>
      </c>
      <c r="W182" s="21">
        <v>18900</v>
      </c>
      <c r="X182" s="21">
        <v>15300</v>
      </c>
      <c r="Y182" s="21">
        <v>22600</v>
      </c>
      <c r="Z182" s="21">
        <v>12600</v>
      </c>
      <c r="AA182" s="21">
        <v>13000</v>
      </c>
      <c r="AB182" s="21">
        <v>10900</v>
      </c>
      <c r="AC182" s="21">
        <v>17600</v>
      </c>
      <c r="AD182" s="21">
        <v>10500</v>
      </c>
      <c r="AE182" s="21">
        <v>6300</v>
      </c>
      <c r="AF182" s="21">
        <v>16600</v>
      </c>
      <c r="AG182" s="21">
        <v>11000</v>
      </c>
      <c r="AH182" s="21">
        <v>34500</v>
      </c>
      <c r="AI182" s="21">
        <v>15400</v>
      </c>
      <c r="AJ182" s="21">
        <v>15800</v>
      </c>
      <c r="AK182" s="21">
        <v>25100</v>
      </c>
      <c r="AL182" s="21">
        <v>29900</v>
      </c>
      <c r="AM182" s="21">
        <v>39200</v>
      </c>
      <c r="AN182" s="21">
        <v>13300</v>
      </c>
      <c r="AO182" s="21">
        <v>9700</v>
      </c>
      <c r="AP182" s="21">
        <v>25300</v>
      </c>
      <c r="AQ182" s="21">
        <v>18900</v>
      </c>
      <c r="AR182" s="21">
        <v>14400</v>
      </c>
      <c r="AS182" s="21">
        <v>8100</v>
      </c>
      <c r="AT182" s="21">
        <v>22700</v>
      </c>
      <c r="AU182" s="21">
        <v>24600</v>
      </c>
      <c r="AV182" s="21">
        <v>27400</v>
      </c>
      <c r="AW182" s="21">
        <v>30000</v>
      </c>
      <c r="AX182" s="21">
        <v>41800</v>
      </c>
      <c r="AY182" s="21">
        <v>26200</v>
      </c>
      <c r="AZ182" s="21">
        <v>32000</v>
      </c>
      <c r="BA182" s="21">
        <v>18700</v>
      </c>
      <c r="BB182" s="21">
        <v>16300</v>
      </c>
      <c r="BC182" s="21">
        <v>13200</v>
      </c>
      <c r="BD182" s="21">
        <v>17100</v>
      </c>
      <c r="BE182" s="21">
        <v>36800</v>
      </c>
      <c r="BF182" s="21">
        <v>37800</v>
      </c>
      <c r="BG182" s="21">
        <v>25700</v>
      </c>
      <c r="BH182" s="21">
        <v>40900</v>
      </c>
      <c r="BI182" s="21">
        <v>48700</v>
      </c>
      <c r="BJ182" s="21">
        <v>134600</v>
      </c>
      <c r="BK182" s="21">
        <v>34600</v>
      </c>
      <c r="BL182" s="21">
        <v>13800</v>
      </c>
      <c r="BM182" s="2">
        <v>15700</v>
      </c>
      <c r="BN182" s="2">
        <v>16600</v>
      </c>
      <c r="BO182" s="2">
        <v>25300</v>
      </c>
      <c r="BP182" s="2">
        <v>31100</v>
      </c>
      <c r="BQ182" s="2">
        <v>32300</v>
      </c>
      <c r="BR182" s="2">
        <v>44100</v>
      </c>
      <c r="BS182" s="2">
        <v>48500</v>
      </c>
      <c r="BT182" s="2">
        <v>37300</v>
      </c>
      <c r="BU182" s="2">
        <v>132800</v>
      </c>
      <c r="BV182" s="2">
        <v>11300</v>
      </c>
      <c r="BW182" s="2">
        <v>15300</v>
      </c>
      <c r="BX182" s="2">
        <v>15100</v>
      </c>
      <c r="BY182" s="2">
        <v>10700</v>
      </c>
      <c r="BZ182" s="2">
        <v>9300</v>
      </c>
      <c r="CA182" s="2">
        <v>7300</v>
      </c>
      <c r="CB182" s="2">
        <v>7000</v>
      </c>
      <c r="CC182" s="2">
        <v>8200</v>
      </c>
      <c r="CD182" s="2">
        <v>14700</v>
      </c>
      <c r="CE182" s="2">
        <v>14700</v>
      </c>
      <c r="CF182" s="2">
        <v>9800</v>
      </c>
      <c r="CG182" s="2">
        <v>16200</v>
      </c>
      <c r="CH182" s="2">
        <v>9300</v>
      </c>
      <c r="CI182" s="2">
        <v>5300</v>
      </c>
      <c r="CJ182" s="2">
        <v>21000</v>
      </c>
      <c r="CK182" s="2">
        <v>14100</v>
      </c>
      <c r="CL182" s="2">
        <v>13500</v>
      </c>
      <c r="CM182" s="2">
        <v>13600</v>
      </c>
      <c r="CN182" s="2">
        <v>9300</v>
      </c>
      <c r="CO182" s="2">
        <v>36300</v>
      </c>
      <c r="CP182" s="2">
        <v>25200</v>
      </c>
      <c r="CQ182" s="2">
        <v>9900</v>
      </c>
      <c r="CR182" s="2">
        <v>19500</v>
      </c>
      <c r="CS182" s="2">
        <v>13500</v>
      </c>
      <c r="CT182" s="2">
        <v>26900</v>
      </c>
      <c r="CU182" s="2">
        <v>11300</v>
      </c>
      <c r="CV182" s="2">
        <v>9300</v>
      </c>
      <c r="CW182" s="2">
        <v>14800</v>
      </c>
      <c r="CX182" s="2">
        <v>9300</v>
      </c>
      <c r="CY182" s="2">
        <v>10900</v>
      </c>
      <c r="CZ182" s="2">
        <v>18900</v>
      </c>
      <c r="DA182" s="2">
        <v>8100</v>
      </c>
      <c r="DB182" s="2">
        <v>15800</v>
      </c>
      <c r="DC182" s="2">
        <v>34800</v>
      </c>
      <c r="DD182" s="2">
        <v>14200</v>
      </c>
      <c r="DE182" s="2">
        <v>21700</v>
      </c>
      <c r="DF182" s="2">
        <v>55800</v>
      </c>
      <c r="DG182" s="2">
        <v>35400</v>
      </c>
      <c r="DH182" s="2">
        <v>22200</v>
      </c>
      <c r="DI182" s="2">
        <v>13600</v>
      </c>
      <c r="DJ182" s="2">
        <v>11800</v>
      </c>
      <c r="DK182" s="2">
        <v>13300</v>
      </c>
      <c r="DL182" s="2">
        <v>25900</v>
      </c>
      <c r="DM182" s="2">
        <v>14400</v>
      </c>
      <c r="DN182" s="2">
        <v>10800</v>
      </c>
      <c r="DO182" s="2">
        <v>9000</v>
      </c>
      <c r="DP182" s="2">
        <v>14900</v>
      </c>
      <c r="DQ182" s="2">
        <v>18900</v>
      </c>
      <c r="DR182" s="2">
        <v>14300</v>
      </c>
      <c r="DS182" s="2">
        <v>21700</v>
      </c>
      <c r="DT182" s="2">
        <v>29800</v>
      </c>
      <c r="DU182" s="2">
        <v>52400</v>
      </c>
      <c r="DV182" s="2">
        <v>36500</v>
      </c>
      <c r="DW182" s="2">
        <v>18800</v>
      </c>
      <c r="DX182" s="2">
        <v>9100</v>
      </c>
      <c r="DY182" s="2">
        <v>13700</v>
      </c>
      <c r="DZ182" s="2">
        <v>10000</v>
      </c>
      <c r="EA182" s="2">
        <v>4500</v>
      </c>
      <c r="EB182" s="2">
        <v>13900</v>
      </c>
      <c r="EC182" s="2">
        <v>9700</v>
      </c>
      <c r="ED182" s="2">
        <v>10500</v>
      </c>
      <c r="EE182" s="2">
        <v>15600</v>
      </c>
      <c r="EF182" s="2">
        <v>9600</v>
      </c>
      <c r="EG182" s="2">
        <v>9000</v>
      </c>
      <c r="EH182" s="2">
        <v>19700</v>
      </c>
      <c r="EI182" s="2">
        <v>15300</v>
      </c>
      <c r="EJ182" s="2">
        <v>28000</v>
      </c>
      <c r="EK182" s="2">
        <v>12800</v>
      </c>
      <c r="EL182" s="2">
        <v>16000</v>
      </c>
      <c r="EM182" s="2">
        <v>9700</v>
      </c>
      <c r="EN182" s="2">
        <v>16000</v>
      </c>
      <c r="EO182" s="2">
        <v>12900</v>
      </c>
      <c r="EP182" s="2">
        <v>11900</v>
      </c>
      <c r="EQ182" s="2">
        <v>16700</v>
      </c>
      <c r="ER182" s="2">
        <v>25400</v>
      </c>
      <c r="ES182" s="2">
        <v>27500</v>
      </c>
      <c r="ET182" s="2">
        <v>12800</v>
      </c>
      <c r="EU182" s="2">
        <v>13400</v>
      </c>
      <c r="EV182" s="2">
        <v>21300</v>
      </c>
      <c r="EW182" s="2">
        <v>15500</v>
      </c>
      <c r="EX182" s="2">
        <v>14300</v>
      </c>
      <c r="EY182" s="2">
        <v>15000</v>
      </c>
      <c r="EZ182" s="2">
        <v>13900</v>
      </c>
      <c r="FA182" s="2">
        <v>9200</v>
      </c>
      <c r="FB182" s="2">
        <v>7500</v>
      </c>
      <c r="FC182" s="2">
        <v>19500</v>
      </c>
      <c r="FD182" s="2">
        <v>11800</v>
      </c>
      <c r="FE182" s="2">
        <v>8800</v>
      </c>
      <c r="FF182" s="2">
        <v>9900</v>
      </c>
      <c r="FG182" s="2">
        <v>5900</v>
      </c>
      <c r="FH182" s="2">
        <v>6000</v>
      </c>
      <c r="FI182" s="2">
        <v>8800</v>
      </c>
      <c r="FJ182" s="2">
        <v>12600</v>
      </c>
      <c r="FK182" s="2">
        <v>19500</v>
      </c>
      <c r="FL182" s="2">
        <v>11200</v>
      </c>
      <c r="FM182" s="2">
        <v>12300</v>
      </c>
      <c r="FN182" s="2">
        <v>9100</v>
      </c>
      <c r="FO182" s="2">
        <v>12700</v>
      </c>
      <c r="FP182" s="2">
        <v>9700</v>
      </c>
      <c r="FQ182" s="2">
        <v>10100</v>
      </c>
      <c r="FR182" s="2">
        <v>16200</v>
      </c>
      <c r="FS182" s="2">
        <v>18400</v>
      </c>
      <c r="FT182" s="2">
        <v>13800</v>
      </c>
      <c r="FU182" s="2">
        <v>16000</v>
      </c>
      <c r="FV182" s="2">
        <v>34800</v>
      </c>
      <c r="FW182" s="2">
        <v>28000</v>
      </c>
      <c r="FX182" s="2">
        <v>30900</v>
      </c>
      <c r="FY182" s="2">
        <v>10800</v>
      </c>
      <c r="FZ182" s="2">
        <v>19100</v>
      </c>
      <c r="GA182" s="2">
        <v>25200</v>
      </c>
      <c r="GB182" s="2">
        <v>49900</v>
      </c>
      <c r="GC182" s="2">
        <v>89100</v>
      </c>
      <c r="GD182" s="2">
        <v>20600</v>
      </c>
      <c r="GE182" s="2">
        <v>16600</v>
      </c>
      <c r="GF182" s="2">
        <v>21900</v>
      </c>
      <c r="GG182" s="2">
        <v>16800</v>
      </c>
      <c r="GH182" s="2">
        <v>22200</v>
      </c>
      <c r="GI182" s="2">
        <v>17000</v>
      </c>
      <c r="GJ182" s="2">
        <v>18700</v>
      </c>
      <c r="GK182" s="2">
        <v>23900</v>
      </c>
      <c r="GL182" s="2">
        <v>32700</v>
      </c>
      <c r="GM182" s="2">
        <v>9300</v>
      </c>
      <c r="GN182" s="2">
        <v>12400</v>
      </c>
      <c r="GO182" s="2">
        <v>22300</v>
      </c>
      <c r="GP182" s="2">
        <v>9400</v>
      </c>
      <c r="GQ182" s="2">
        <v>14500</v>
      </c>
      <c r="GR182" s="2">
        <v>14000</v>
      </c>
      <c r="GS182" s="2">
        <v>16300</v>
      </c>
      <c r="GT182" s="2">
        <v>17400</v>
      </c>
      <c r="GU182" s="2">
        <v>30700</v>
      </c>
      <c r="GV182" s="2">
        <v>22900</v>
      </c>
      <c r="GW182" s="2">
        <v>26900</v>
      </c>
      <c r="GX182" s="2">
        <v>18000</v>
      </c>
      <c r="GY182" s="2">
        <v>18400</v>
      </c>
      <c r="GZ182" s="2">
        <v>35200</v>
      </c>
      <c r="HA182" s="2">
        <v>15100</v>
      </c>
      <c r="HB182" s="2">
        <v>15800</v>
      </c>
      <c r="HC182" s="2">
        <v>36300</v>
      </c>
      <c r="HD182" s="2">
        <v>19400</v>
      </c>
      <c r="HE182" s="2">
        <v>20000</v>
      </c>
      <c r="HF182" s="2">
        <v>15200</v>
      </c>
      <c r="HG182" s="2">
        <v>12900</v>
      </c>
      <c r="HH182" s="2">
        <v>11900</v>
      </c>
      <c r="HI182" s="2">
        <v>25200</v>
      </c>
      <c r="HJ182" s="2">
        <v>22400</v>
      </c>
      <c r="HK182" s="2">
        <v>20500</v>
      </c>
      <c r="HL182" s="2">
        <v>18300</v>
      </c>
      <c r="HM182" s="2">
        <v>17800</v>
      </c>
      <c r="HN182" s="2">
        <v>20000</v>
      </c>
      <c r="HO182" s="2">
        <v>23800</v>
      </c>
      <c r="HP182" s="2">
        <v>19800</v>
      </c>
      <c r="HQ182" s="2">
        <v>22700</v>
      </c>
      <c r="HR182" s="2">
        <v>26000</v>
      </c>
      <c r="HS182" s="2">
        <v>27200</v>
      </c>
      <c r="HT182" s="2">
        <v>23300</v>
      </c>
      <c r="HU182" s="2">
        <v>23900</v>
      </c>
      <c r="HV182" s="2">
        <v>14100</v>
      </c>
      <c r="HW182" s="2">
        <v>31400</v>
      </c>
      <c r="HX182" s="2">
        <v>21000</v>
      </c>
      <c r="HY182" s="2">
        <v>49700</v>
      </c>
      <c r="HZ182" s="2">
        <v>32800</v>
      </c>
      <c r="IA182" s="2">
        <v>21700</v>
      </c>
      <c r="IB182" s="2">
        <v>41100</v>
      </c>
      <c r="IC182" s="2">
        <v>19100</v>
      </c>
      <c r="ID182" s="2">
        <v>7700</v>
      </c>
      <c r="IE182" s="2">
        <v>12500</v>
      </c>
      <c r="IF182" s="2">
        <v>26400</v>
      </c>
      <c r="IG182" s="2">
        <v>39100</v>
      </c>
      <c r="IH182" s="2">
        <v>22300</v>
      </c>
      <c r="II182" s="2">
        <v>18800</v>
      </c>
      <c r="IJ182" s="2">
        <v>40200</v>
      </c>
      <c r="IK182" s="2">
        <v>82800</v>
      </c>
      <c r="IL182" s="2">
        <v>23900</v>
      </c>
      <c r="IM182" s="2">
        <v>7200</v>
      </c>
      <c r="IN182" s="2">
        <v>15800</v>
      </c>
      <c r="IO182" s="2">
        <v>17800</v>
      </c>
      <c r="IP182" s="2">
        <v>31500</v>
      </c>
      <c r="IQ182" s="2">
        <v>21200</v>
      </c>
      <c r="IR182" s="2">
        <v>15700</v>
      </c>
      <c r="IS182" s="2">
        <v>18500</v>
      </c>
      <c r="IT182" s="2">
        <v>15200</v>
      </c>
    </row>
    <row r="183" spans="1:254" ht="15.9" customHeight="1">
      <c r="A183" s="390" t="s">
        <v>360</v>
      </c>
      <c r="B183" s="46" t="s">
        <v>361</v>
      </c>
      <c r="C183" s="50">
        <v>144000</v>
      </c>
      <c r="D183" s="16">
        <v>-6800</v>
      </c>
      <c r="E183" s="21">
        <v>150800</v>
      </c>
      <c r="F183" s="21">
        <v>236700</v>
      </c>
      <c r="G183" s="21">
        <v>234200</v>
      </c>
      <c r="H183" s="21">
        <v>144300</v>
      </c>
      <c r="I183" s="21">
        <v>232300</v>
      </c>
      <c r="J183" s="21">
        <v>172000</v>
      </c>
      <c r="K183" s="21">
        <v>233300</v>
      </c>
      <c r="L183" s="21">
        <v>159100</v>
      </c>
      <c r="M183" s="21">
        <v>143300</v>
      </c>
      <c r="N183" s="21">
        <v>106800</v>
      </c>
      <c r="O183" s="21">
        <v>102800</v>
      </c>
      <c r="P183" s="21">
        <v>110800</v>
      </c>
      <c r="Q183" s="21">
        <v>129400</v>
      </c>
      <c r="R183" s="21">
        <v>224500</v>
      </c>
      <c r="S183" s="21">
        <v>88100</v>
      </c>
      <c r="T183" s="21">
        <v>118200</v>
      </c>
      <c r="U183" s="21">
        <v>101000</v>
      </c>
      <c r="V183" s="21">
        <v>126900</v>
      </c>
      <c r="W183" s="21">
        <v>132000</v>
      </c>
      <c r="X183" s="21">
        <v>121600</v>
      </c>
      <c r="Y183" s="21">
        <v>192900</v>
      </c>
      <c r="Z183" s="21">
        <v>177600</v>
      </c>
      <c r="AA183" s="21">
        <v>199300</v>
      </c>
      <c r="AB183" s="21">
        <v>128100</v>
      </c>
      <c r="AC183" s="21">
        <v>138700</v>
      </c>
      <c r="AD183" s="21">
        <v>152900</v>
      </c>
      <c r="AE183" s="21">
        <v>169100</v>
      </c>
      <c r="AF183" s="21">
        <v>104600</v>
      </c>
      <c r="AG183" s="21">
        <v>121500</v>
      </c>
      <c r="AH183" s="21">
        <v>150400</v>
      </c>
      <c r="AI183" s="21">
        <v>120400</v>
      </c>
      <c r="AJ183" s="21">
        <v>136400</v>
      </c>
      <c r="AK183" s="21">
        <v>188300</v>
      </c>
      <c r="AL183" s="21">
        <v>225100</v>
      </c>
      <c r="AM183" s="21">
        <v>250500</v>
      </c>
      <c r="AN183" s="21">
        <v>248900</v>
      </c>
      <c r="AO183" s="21">
        <v>176200</v>
      </c>
      <c r="AP183" s="21">
        <v>143900</v>
      </c>
      <c r="AQ183" s="21">
        <v>187400</v>
      </c>
      <c r="AR183" s="21">
        <v>217200</v>
      </c>
      <c r="AS183" s="21">
        <v>154500</v>
      </c>
      <c r="AT183" s="21">
        <v>192600</v>
      </c>
      <c r="AU183" s="21">
        <v>209900</v>
      </c>
      <c r="AV183" s="21">
        <v>218000</v>
      </c>
      <c r="AW183" s="21">
        <v>340900</v>
      </c>
      <c r="AX183" s="21">
        <v>204200</v>
      </c>
      <c r="AY183" s="21">
        <v>370200</v>
      </c>
      <c r="AZ183" s="21">
        <v>225800</v>
      </c>
      <c r="BA183" s="21">
        <v>317700</v>
      </c>
      <c r="BB183" s="21">
        <v>231400</v>
      </c>
      <c r="BC183" s="21">
        <v>154200</v>
      </c>
      <c r="BD183" s="21">
        <v>240100</v>
      </c>
      <c r="BE183" s="21">
        <v>174900</v>
      </c>
      <c r="BF183" s="21">
        <v>155800</v>
      </c>
      <c r="BG183" s="21">
        <v>205600</v>
      </c>
      <c r="BH183" s="21">
        <v>311700</v>
      </c>
      <c r="BI183" s="21">
        <v>295100</v>
      </c>
      <c r="BJ183" s="21">
        <v>143100</v>
      </c>
      <c r="BK183" s="21">
        <v>303100</v>
      </c>
      <c r="BL183" s="21">
        <v>649600</v>
      </c>
      <c r="BM183" s="2">
        <v>165100</v>
      </c>
      <c r="BN183" s="2">
        <v>163400</v>
      </c>
      <c r="BO183" s="2">
        <v>174600</v>
      </c>
      <c r="BP183" s="2">
        <v>150400</v>
      </c>
      <c r="BQ183" s="2">
        <v>291400</v>
      </c>
      <c r="BR183" s="2">
        <v>198200</v>
      </c>
      <c r="BS183" s="2">
        <v>175600</v>
      </c>
      <c r="BT183" s="2">
        <v>165100</v>
      </c>
      <c r="BU183" s="2">
        <v>98300</v>
      </c>
      <c r="BV183" s="2">
        <v>77100</v>
      </c>
      <c r="BW183" s="2">
        <v>140600</v>
      </c>
      <c r="BX183" s="2">
        <v>174700</v>
      </c>
      <c r="BY183" s="2">
        <v>114000</v>
      </c>
      <c r="BZ183" s="2">
        <v>114300</v>
      </c>
      <c r="CA183" s="2">
        <v>122900</v>
      </c>
      <c r="CB183" s="2">
        <v>260100</v>
      </c>
      <c r="CC183" s="2">
        <v>195900</v>
      </c>
      <c r="CD183" s="2">
        <v>121800</v>
      </c>
      <c r="CE183" s="2">
        <v>140800</v>
      </c>
      <c r="CF183" s="2">
        <v>219000</v>
      </c>
      <c r="CG183" s="2">
        <v>188300</v>
      </c>
      <c r="CH183" s="2">
        <v>185500</v>
      </c>
      <c r="CI183" s="2">
        <v>166600</v>
      </c>
      <c r="CJ183" s="2">
        <v>125000</v>
      </c>
      <c r="CK183" s="2">
        <v>176800</v>
      </c>
      <c r="CL183" s="2">
        <v>539400</v>
      </c>
      <c r="CM183" s="2">
        <v>163100</v>
      </c>
      <c r="CN183" s="2">
        <v>192700</v>
      </c>
      <c r="CO183" s="2">
        <v>181000</v>
      </c>
      <c r="CP183" s="2">
        <v>167200</v>
      </c>
      <c r="CQ183" s="2">
        <v>95600</v>
      </c>
      <c r="CR183" s="2">
        <v>141400</v>
      </c>
      <c r="CS183" s="2">
        <v>153400</v>
      </c>
      <c r="CT183" s="2">
        <v>241700</v>
      </c>
      <c r="CU183" s="2">
        <v>170000</v>
      </c>
      <c r="CV183" s="2">
        <v>147300</v>
      </c>
      <c r="CW183" s="2">
        <v>272200</v>
      </c>
      <c r="CX183" s="2">
        <v>282100</v>
      </c>
      <c r="CY183" s="2">
        <v>387600</v>
      </c>
      <c r="CZ183" s="2">
        <v>451800</v>
      </c>
      <c r="DA183" s="2">
        <v>154600</v>
      </c>
      <c r="DB183" s="2">
        <v>190300</v>
      </c>
      <c r="DC183" s="2">
        <v>341500</v>
      </c>
      <c r="DD183" s="2">
        <v>215300</v>
      </c>
      <c r="DE183" s="2">
        <v>312100</v>
      </c>
      <c r="DF183" s="2">
        <v>332800</v>
      </c>
      <c r="DG183" s="2">
        <v>224300</v>
      </c>
      <c r="DH183" s="2">
        <v>158300</v>
      </c>
      <c r="DI183" s="2">
        <v>178800</v>
      </c>
      <c r="DJ183" s="2">
        <v>271000</v>
      </c>
      <c r="DK183" s="2">
        <v>176800</v>
      </c>
      <c r="DL183" s="2">
        <v>196900</v>
      </c>
      <c r="DM183" s="2">
        <v>180300</v>
      </c>
      <c r="DN183" s="2">
        <v>159500</v>
      </c>
      <c r="DO183" s="2">
        <v>189600</v>
      </c>
      <c r="DP183" s="2">
        <v>115100</v>
      </c>
      <c r="DQ183" s="2">
        <v>108400</v>
      </c>
      <c r="DR183" s="2">
        <v>132800</v>
      </c>
      <c r="DS183" s="2">
        <v>156600</v>
      </c>
      <c r="DT183" s="2">
        <v>157400</v>
      </c>
      <c r="DU183" s="2">
        <v>492300</v>
      </c>
      <c r="DV183" s="2">
        <v>481900</v>
      </c>
      <c r="DW183" s="2">
        <v>224900</v>
      </c>
      <c r="DX183" s="2">
        <v>208800</v>
      </c>
      <c r="DY183" s="2">
        <v>218300</v>
      </c>
      <c r="DZ183" s="2">
        <v>153800</v>
      </c>
      <c r="EA183" s="2">
        <v>235000</v>
      </c>
      <c r="EB183" s="2">
        <v>126500</v>
      </c>
      <c r="EC183" s="2">
        <v>247700</v>
      </c>
      <c r="ED183" s="2">
        <v>92800</v>
      </c>
      <c r="EE183" s="2">
        <v>105200</v>
      </c>
      <c r="EF183" s="2">
        <v>139700</v>
      </c>
      <c r="EG183" s="2">
        <v>137600</v>
      </c>
      <c r="EH183" s="2">
        <v>181400</v>
      </c>
      <c r="EI183" s="2">
        <v>161700</v>
      </c>
      <c r="EJ183" s="2">
        <v>157400</v>
      </c>
      <c r="EK183" s="2">
        <v>234500</v>
      </c>
      <c r="EL183" s="2">
        <v>163000</v>
      </c>
      <c r="EM183" s="2">
        <v>247400</v>
      </c>
      <c r="EN183" s="2">
        <v>375100</v>
      </c>
      <c r="EO183" s="2">
        <v>117600</v>
      </c>
      <c r="EP183" s="2">
        <v>164300</v>
      </c>
      <c r="EQ183" s="2">
        <v>131000</v>
      </c>
      <c r="ER183" s="2">
        <v>169300</v>
      </c>
      <c r="ES183" s="2">
        <v>254200</v>
      </c>
      <c r="ET183" s="2">
        <v>126800</v>
      </c>
      <c r="EU183" s="2">
        <v>87200</v>
      </c>
      <c r="EV183" s="2">
        <v>84500</v>
      </c>
      <c r="EW183" s="2">
        <v>68500</v>
      </c>
      <c r="EX183" s="2">
        <v>150900</v>
      </c>
      <c r="EY183" s="2">
        <v>75800</v>
      </c>
      <c r="EZ183" s="2">
        <v>127800</v>
      </c>
      <c r="FA183" s="2">
        <v>249400</v>
      </c>
      <c r="FB183" s="2">
        <v>161300</v>
      </c>
      <c r="FC183" s="2">
        <v>116400</v>
      </c>
      <c r="FD183" s="2">
        <v>150300</v>
      </c>
      <c r="FE183" s="2">
        <v>156700</v>
      </c>
      <c r="FF183" s="2">
        <v>215500</v>
      </c>
      <c r="FG183" s="2">
        <v>262900</v>
      </c>
      <c r="FH183" s="2">
        <v>136500</v>
      </c>
      <c r="FI183" s="2">
        <v>200600</v>
      </c>
      <c r="FJ183" s="2">
        <v>230400</v>
      </c>
      <c r="FK183" s="2">
        <v>348500</v>
      </c>
      <c r="FL183" s="2">
        <v>349400</v>
      </c>
      <c r="FM183" s="2">
        <v>204700</v>
      </c>
      <c r="FN183" s="2">
        <v>337300</v>
      </c>
      <c r="FO183" s="2">
        <v>191100</v>
      </c>
      <c r="FP183" s="2">
        <v>131400</v>
      </c>
      <c r="FQ183" s="2">
        <v>122600</v>
      </c>
      <c r="FR183" s="2">
        <v>126200</v>
      </c>
      <c r="FS183" s="2">
        <v>137300</v>
      </c>
      <c r="FT183" s="2">
        <v>322200</v>
      </c>
      <c r="FU183" s="2">
        <v>279100</v>
      </c>
      <c r="FV183" s="2">
        <v>321700</v>
      </c>
      <c r="FW183" s="2">
        <v>204500</v>
      </c>
      <c r="FX183" s="2">
        <v>130700</v>
      </c>
      <c r="FY183" s="2">
        <v>165200</v>
      </c>
      <c r="FZ183" s="2">
        <v>216600</v>
      </c>
      <c r="GA183" s="2">
        <v>139500</v>
      </c>
      <c r="GB183" s="2">
        <v>203200</v>
      </c>
      <c r="GC183" s="2">
        <v>261000</v>
      </c>
      <c r="GD183" s="2">
        <v>532300</v>
      </c>
      <c r="GE183" s="2">
        <v>225700</v>
      </c>
      <c r="GF183" s="2">
        <v>275200</v>
      </c>
      <c r="GG183" s="2">
        <v>252400</v>
      </c>
      <c r="GH183" s="2">
        <v>219300</v>
      </c>
      <c r="GI183" s="2">
        <v>321400</v>
      </c>
      <c r="GJ183" s="2">
        <v>188300</v>
      </c>
      <c r="GK183" s="2">
        <v>226000</v>
      </c>
      <c r="GL183" s="2">
        <v>364600</v>
      </c>
      <c r="GM183" s="2">
        <v>197800</v>
      </c>
      <c r="GN183" s="2">
        <v>356500</v>
      </c>
      <c r="GO183" s="2">
        <v>255200</v>
      </c>
      <c r="GP183" s="2">
        <v>232500</v>
      </c>
      <c r="GQ183" s="2">
        <v>177500</v>
      </c>
      <c r="GR183" s="2">
        <v>225500</v>
      </c>
      <c r="GS183" s="2">
        <v>317700</v>
      </c>
      <c r="GT183" s="2">
        <v>306000</v>
      </c>
      <c r="GU183" s="2">
        <v>460300</v>
      </c>
      <c r="GV183" s="2">
        <v>281400</v>
      </c>
      <c r="GW183" s="2">
        <v>254900</v>
      </c>
      <c r="GX183" s="2">
        <v>339500</v>
      </c>
      <c r="GY183" s="2">
        <v>434000</v>
      </c>
      <c r="GZ183" s="2">
        <v>815600</v>
      </c>
      <c r="HA183" s="2">
        <v>198700</v>
      </c>
      <c r="HB183" s="2">
        <v>181100</v>
      </c>
      <c r="HC183" s="2">
        <v>219500</v>
      </c>
      <c r="HD183" s="2">
        <v>168300</v>
      </c>
      <c r="HE183" s="2">
        <v>267900</v>
      </c>
      <c r="HF183" s="2">
        <v>363500</v>
      </c>
      <c r="HG183" s="2">
        <v>478800</v>
      </c>
      <c r="HH183" s="2">
        <v>357800</v>
      </c>
      <c r="HI183" s="2">
        <v>275000</v>
      </c>
      <c r="HJ183" s="2">
        <v>467200</v>
      </c>
      <c r="HK183" s="2">
        <v>252900</v>
      </c>
      <c r="HL183" s="2">
        <v>365100</v>
      </c>
      <c r="HM183" s="2">
        <v>375100</v>
      </c>
      <c r="HN183" s="2">
        <v>368400</v>
      </c>
      <c r="HO183" s="2">
        <v>261800</v>
      </c>
      <c r="HP183" s="2">
        <v>146200</v>
      </c>
      <c r="HQ183" s="2">
        <v>303700</v>
      </c>
      <c r="HR183" s="2">
        <v>179500</v>
      </c>
      <c r="HS183" s="2">
        <v>185200</v>
      </c>
      <c r="HT183" s="2">
        <v>195800</v>
      </c>
      <c r="HU183" s="2">
        <v>175400</v>
      </c>
      <c r="HV183" s="2">
        <v>180800</v>
      </c>
      <c r="HW183" s="2">
        <v>353900</v>
      </c>
      <c r="HX183" s="2">
        <v>182000</v>
      </c>
      <c r="HY183" s="2">
        <v>178300</v>
      </c>
      <c r="HZ183" s="2">
        <v>159000</v>
      </c>
      <c r="IA183" s="2">
        <v>166800</v>
      </c>
      <c r="IB183" s="2">
        <v>205600</v>
      </c>
      <c r="IC183" s="2">
        <v>149200</v>
      </c>
      <c r="ID183" s="2">
        <v>228800</v>
      </c>
      <c r="IE183" s="2">
        <v>510600</v>
      </c>
      <c r="IF183" s="2">
        <v>239800</v>
      </c>
      <c r="IG183" s="2">
        <v>290900</v>
      </c>
      <c r="IH183" s="2">
        <v>296900</v>
      </c>
      <c r="II183" s="2">
        <v>316200</v>
      </c>
      <c r="IJ183" s="2">
        <v>290300</v>
      </c>
      <c r="IK183" s="2">
        <v>429100</v>
      </c>
      <c r="IL183" s="2">
        <v>818600</v>
      </c>
      <c r="IM183" s="2">
        <v>240700</v>
      </c>
      <c r="IN183" s="2">
        <v>351800</v>
      </c>
      <c r="IO183" s="2">
        <v>273200</v>
      </c>
      <c r="IP183" s="2">
        <v>200500</v>
      </c>
      <c r="IQ183" s="2">
        <v>189000</v>
      </c>
      <c r="IR183" s="2">
        <v>321900</v>
      </c>
      <c r="IS183" s="2">
        <v>315500</v>
      </c>
      <c r="IT183" s="2">
        <v>220100</v>
      </c>
    </row>
    <row r="184" spans="1:254" ht="15.9" customHeight="1">
      <c r="A184" s="390" t="s">
        <v>362</v>
      </c>
      <c r="B184" s="46" t="s">
        <v>363</v>
      </c>
      <c r="C184" s="50">
        <v>793700</v>
      </c>
      <c r="D184" s="16">
        <v>-1362600</v>
      </c>
      <c r="E184" s="21">
        <v>2156300</v>
      </c>
      <c r="F184" s="21">
        <v>2518500</v>
      </c>
      <c r="G184" s="21">
        <v>3808600</v>
      </c>
      <c r="H184" s="21">
        <v>4205800</v>
      </c>
      <c r="I184" s="21">
        <v>4408300</v>
      </c>
      <c r="J184" s="21">
        <v>3270900</v>
      </c>
      <c r="K184" s="21">
        <v>4516500</v>
      </c>
      <c r="L184" s="21">
        <v>2777700</v>
      </c>
      <c r="M184" s="21">
        <v>2928300</v>
      </c>
      <c r="N184" s="21">
        <v>3037400</v>
      </c>
      <c r="O184" s="21">
        <v>2560300</v>
      </c>
      <c r="P184" s="21">
        <v>2532700</v>
      </c>
      <c r="Q184" s="21">
        <v>3903400</v>
      </c>
      <c r="R184" s="21">
        <v>3012200</v>
      </c>
      <c r="S184" s="21">
        <v>2670900</v>
      </c>
      <c r="T184" s="21">
        <v>3232700</v>
      </c>
      <c r="U184" s="21">
        <v>3602500</v>
      </c>
      <c r="V184" s="21">
        <v>1960200</v>
      </c>
      <c r="W184" s="21">
        <v>2264500</v>
      </c>
      <c r="X184" s="21">
        <v>3001600</v>
      </c>
      <c r="Y184" s="21">
        <v>3720900</v>
      </c>
      <c r="Z184" s="21">
        <v>4949900</v>
      </c>
      <c r="AA184" s="21">
        <v>2034000</v>
      </c>
      <c r="AB184" s="21">
        <v>3111100</v>
      </c>
      <c r="AC184" s="21">
        <v>2448300</v>
      </c>
      <c r="AD184" s="21">
        <v>2489900</v>
      </c>
      <c r="AE184" s="21">
        <v>4226200</v>
      </c>
      <c r="AF184" s="21">
        <v>3489800</v>
      </c>
      <c r="AG184" s="21">
        <v>3077700</v>
      </c>
      <c r="AH184" s="21">
        <v>2765100</v>
      </c>
      <c r="AI184" s="21">
        <v>3089400</v>
      </c>
      <c r="AJ184" s="21">
        <v>3734500</v>
      </c>
      <c r="AK184" s="21">
        <v>2116300</v>
      </c>
      <c r="AL184" s="21">
        <v>5672000</v>
      </c>
      <c r="AM184" s="21">
        <v>3769400</v>
      </c>
      <c r="AN184" s="21">
        <v>3410000</v>
      </c>
      <c r="AO184" s="21">
        <v>4201800</v>
      </c>
      <c r="AP184" s="21">
        <v>4772400</v>
      </c>
      <c r="AQ184" s="21">
        <v>3929200</v>
      </c>
      <c r="AR184" s="21">
        <v>3340700</v>
      </c>
      <c r="AS184" s="21">
        <v>3640600</v>
      </c>
      <c r="AT184" s="21">
        <v>3926600</v>
      </c>
      <c r="AU184" s="21">
        <v>3521100</v>
      </c>
      <c r="AV184" s="21">
        <v>2342400</v>
      </c>
      <c r="AW184" s="21">
        <v>2570600</v>
      </c>
      <c r="AX184" s="21">
        <v>2842000</v>
      </c>
      <c r="AY184" s="21">
        <v>2876100</v>
      </c>
      <c r="AZ184" s="21">
        <v>2912500</v>
      </c>
      <c r="BA184" s="21">
        <v>5172400</v>
      </c>
      <c r="BB184" s="21">
        <v>2430400</v>
      </c>
      <c r="BC184" s="21">
        <v>2385200</v>
      </c>
      <c r="BD184" s="21">
        <v>2299200</v>
      </c>
      <c r="BE184" s="21">
        <v>2264600</v>
      </c>
      <c r="BF184" s="21">
        <v>2768700</v>
      </c>
      <c r="BG184" s="21">
        <v>2349300</v>
      </c>
      <c r="BH184" s="21">
        <v>2895400</v>
      </c>
      <c r="BI184" s="21">
        <v>2568200</v>
      </c>
      <c r="BJ184" s="21">
        <v>2609100</v>
      </c>
      <c r="BK184" s="21">
        <v>3211200</v>
      </c>
      <c r="BL184" s="21">
        <v>2469100</v>
      </c>
      <c r="BM184" s="2">
        <v>2442600</v>
      </c>
      <c r="BN184" s="2">
        <v>2408300</v>
      </c>
      <c r="BO184" s="2">
        <v>3195300</v>
      </c>
      <c r="BP184" s="2">
        <v>3953200</v>
      </c>
      <c r="BQ184" s="2">
        <v>4824200</v>
      </c>
      <c r="BR184" s="2">
        <v>5579600</v>
      </c>
      <c r="BS184" s="2">
        <v>7976700</v>
      </c>
      <c r="BT184" s="2">
        <v>5280800</v>
      </c>
      <c r="BU184" s="2">
        <v>2248900</v>
      </c>
      <c r="BV184" s="2">
        <v>1967900</v>
      </c>
      <c r="BW184" s="2">
        <v>2725400</v>
      </c>
      <c r="BX184" s="2">
        <v>2063800</v>
      </c>
      <c r="BY184" s="2">
        <v>2349200</v>
      </c>
      <c r="BZ184" s="2">
        <v>1851300</v>
      </c>
      <c r="CA184" s="2">
        <v>2082300</v>
      </c>
      <c r="CB184" s="2">
        <v>2481900</v>
      </c>
      <c r="CC184" s="2">
        <v>3961900</v>
      </c>
      <c r="CD184" s="2">
        <v>2643700</v>
      </c>
      <c r="CE184" s="2">
        <v>1816700</v>
      </c>
      <c r="CF184" s="2">
        <v>2276300</v>
      </c>
      <c r="CG184" s="2">
        <v>3722700</v>
      </c>
      <c r="CH184" s="2">
        <v>3671000</v>
      </c>
      <c r="CI184" s="2">
        <v>1596600</v>
      </c>
      <c r="CJ184" s="2">
        <v>1281000</v>
      </c>
      <c r="CK184" s="2">
        <v>1661300</v>
      </c>
      <c r="CL184" s="2">
        <v>2214900</v>
      </c>
      <c r="CM184" s="2">
        <v>3024800</v>
      </c>
      <c r="CN184" s="2">
        <v>5713500</v>
      </c>
      <c r="CO184" s="2">
        <v>5753100</v>
      </c>
      <c r="CP184" s="2">
        <v>2516000</v>
      </c>
      <c r="CQ184" s="2">
        <v>1714600</v>
      </c>
      <c r="CR184" s="2">
        <v>2827600</v>
      </c>
      <c r="CS184" s="2">
        <v>1896800</v>
      </c>
      <c r="CT184" s="2">
        <v>2230200</v>
      </c>
      <c r="CU184" s="2">
        <v>2919900</v>
      </c>
      <c r="CV184" s="2">
        <v>1622200</v>
      </c>
      <c r="CW184" s="2">
        <v>1628500</v>
      </c>
      <c r="CX184" s="2">
        <v>1744500</v>
      </c>
      <c r="CY184" s="2">
        <v>2276400</v>
      </c>
      <c r="CZ184" s="2">
        <v>2145700</v>
      </c>
      <c r="DA184" s="2">
        <v>1634100</v>
      </c>
      <c r="DB184" s="2">
        <v>2596800</v>
      </c>
      <c r="DC184" s="2">
        <v>3309200</v>
      </c>
      <c r="DD184" s="2">
        <v>2067800</v>
      </c>
      <c r="DE184" s="2">
        <v>2896400</v>
      </c>
      <c r="DF184" s="2">
        <v>3178600</v>
      </c>
      <c r="DG184" s="2">
        <v>2335700</v>
      </c>
      <c r="DH184" s="2">
        <v>2067100</v>
      </c>
      <c r="DI184" s="2">
        <v>3326200</v>
      </c>
      <c r="DJ184" s="2">
        <v>2237200</v>
      </c>
      <c r="DK184" s="2">
        <v>2612200</v>
      </c>
      <c r="DL184" s="2">
        <v>2332400</v>
      </c>
      <c r="DM184" s="2">
        <v>3045300</v>
      </c>
      <c r="DN184" s="2">
        <v>3133700</v>
      </c>
      <c r="DO184" s="2">
        <v>2100500</v>
      </c>
      <c r="DP184" s="2">
        <v>2547200</v>
      </c>
      <c r="DQ184" s="2">
        <v>1974700</v>
      </c>
      <c r="DR184" s="2">
        <v>2595600</v>
      </c>
      <c r="DS184" s="2">
        <v>2717000</v>
      </c>
      <c r="DT184" s="2">
        <v>1879000</v>
      </c>
      <c r="DU184" s="2">
        <v>2728300</v>
      </c>
      <c r="DV184" s="2">
        <v>1912300</v>
      </c>
      <c r="DW184" s="2">
        <v>2135500</v>
      </c>
      <c r="DX184" s="2">
        <v>4154400</v>
      </c>
      <c r="DY184" s="2">
        <v>6651800</v>
      </c>
      <c r="DZ184" s="2">
        <v>2458200</v>
      </c>
      <c r="EA184" s="2">
        <v>3259300</v>
      </c>
      <c r="EB184" s="2">
        <v>2048800</v>
      </c>
      <c r="EC184" s="2">
        <v>2132700</v>
      </c>
      <c r="ED184" s="2">
        <v>1759700</v>
      </c>
      <c r="EE184" s="2">
        <v>2440500</v>
      </c>
      <c r="EF184" s="2">
        <v>2248800</v>
      </c>
      <c r="EG184" s="2">
        <v>2306800</v>
      </c>
      <c r="EH184" s="2">
        <v>3234700</v>
      </c>
      <c r="EI184" s="2">
        <v>2462200</v>
      </c>
      <c r="EJ184" s="2">
        <v>1777000</v>
      </c>
      <c r="EK184" s="2">
        <v>2546600</v>
      </c>
      <c r="EL184" s="2">
        <v>2606400</v>
      </c>
      <c r="EM184" s="2">
        <v>2817400</v>
      </c>
      <c r="EN184" s="2">
        <v>2099300</v>
      </c>
      <c r="EO184" s="2">
        <v>1630000</v>
      </c>
      <c r="EP184" s="2">
        <v>1681000</v>
      </c>
      <c r="EQ184" s="2">
        <v>2131800</v>
      </c>
      <c r="ER184" s="2">
        <v>2051100</v>
      </c>
      <c r="ES184" s="2">
        <v>2233700</v>
      </c>
      <c r="ET184" s="2">
        <v>1830800</v>
      </c>
      <c r="EU184" s="2">
        <v>1322200</v>
      </c>
      <c r="EV184" s="2">
        <v>824300</v>
      </c>
      <c r="EW184" s="2">
        <v>726900</v>
      </c>
      <c r="EX184" s="2">
        <v>1210000</v>
      </c>
      <c r="EY184" s="2">
        <v>1426400</v>
      </c>
      <c r="EZ184" s="2">
        <v>2177100</v>
      </c>
      <c r="FA184" s="2">
        <v>3754200</v>
      </c>
      <c r="FB184" s="2">
        <v>1791300</v>
      </c>
      <c r="FC184" s="2">
        <v>1737500</v>
      </c>
      <c r="FD184" s="2">
        <v>2268500</v>
      </c>
      <c r="FE184" s="2">
        <v>2069300</v>
      </c>
      <c r="FF184" s="2">
        <v>2865000</v>
      </c>
      <c r="FG184" s="2">
        <v>1835500</v>
      </c>
      <c r="FH184" s="2">
        <v>2992800</v>
      </c>
      <c r="FI184" s="2">
        <v>2509300</v>
      </c>
      <c r="FJ184" s="2">
        <v>2240300</v>
      </c>
      <c r="FK184" s="2">
        <v>2319500</v>
      </c>
      <c r="FL184" s="2">
        <v>2026100</v>
      </c>
      <c r="FM184" s="2">
        <v>1838900</v>
      </c>
      <c r="FN184" s="2">
        <v>2632200</v>
      </c>
      <c r="FO184" s="2">
        <v>1988600</v>
      </c>
      <c r="FP184" s="2">
        <v>2335900</v>
      </c>
      <c r="FQ184" s="2">
        <v>2104200</v>
      </c>
      <c r="FR184" s="2">
        <v>2690300</v>
      </c>
      <c r="FS184" s="2">
        <v>3316300</v>
      </c>
      <c r="FT184" s="2">
        <v>6629000</v>
      </c>
      <c r="FU184" s="2">
        <v>2044800</v>
      </c>
      <c r="FV184" s="2">
        <v>2791500</v>
      </c>
      <c r="FW184" s="2">
        <v>3566500</v>
      </c>
      <c r="FX184" s="2">
        <v>3058800</v>
      </c>
      <c r="FY184" s="2">
        <v>2231100</v>
      </c>
      <c r="FZ184" s="2">
        <v>1894600</v>
      </c>
      <c r="GA184" s="2">
        <v>2470800</v>
      </c>
      <c r="GB184" s="2">
        <v>2478300</v>
      </c>
      <c r="GC184" s="2">
        <v>2780900</v>
      </c>
      <c r="GD184" s="2">
        <v>4277400</v>
      </c>
      <c r="GE184" s="2">
        <v>4108700</v>
      </c>
      <c r="GF184" s="2">
        <v>4836200</v>
      </c>
      <c r="GG184" s="2">
        <v>4386200</v>
      </c>
      <c r="GH184" s="2">
        <v>6051900</v>
      </c>
      <c r="GI184" s="2">
        <v>12339800</v>
      </c>
      <c r="GJ184" s="2">
        <v>2671700</v>
      </c>
      <c r="GK184" s="2">
        <v>2116900</v>
      </c>
      <c r="GL184" s="2">
        <v>1991600</v>
      </c>
      <c r="GM184" s="2">
        <v>1775200</v>
      </c>
      <c r="GN184" s="2">
        <v>1716100</v>
      </c>
      <c r="GO184" s="2">
        <v>2312900</v>
      </c>
      <c r="GP184" s="2">
        <v>2177500</v>
      </c>
      <c r="GQ184" s="2">
        <v>1913300</v>
      </c>
      <c r="GR184" s="2">
        <v>2630800</v>
      </c>
      <c r="GS184" s="2">
        <v>1805100</v>
      </c>
      <c r="GT184" s="2">
        <v>2147500</v>
      </c>
      <c r="GU184" s="2">
        <v>2292600</v>
      </c>
      <c r="GV184" s="2">
        <v>2788200</v>
      </c>
      <c r="GW184" s="2">
        <v>1916700</v>
      </c>
      <c r="GX184" s="2">
        <v>2672100</v>
      </c>
      <c r="GY184" s="2">
        <v>2259400</v>
      </c>
      <c r="GZ184" s="2">
        <v>2588200</v>
      </c>
      <c r="HA184" s="2">
        <v>1837400</v>
      </c>
      <c r="HB184" s="2">
        <v>2530200</v>
      </c>
      <c r="HC184" s="2">
        <v>2429700</v>
      </c>
      <c r="HD184" s="2">
        <v>3051200</v>
      </c>
      <c r="HE184" s="2">
        <v>1981900</v>
      </c>
      <c r="HF184" s="2">
        <v>2236200</v>
      </c>
      <c r="HG184" s="2">
        <v>2324300</v>
      </c>
      <c r="HH184" s="2">
        <v>1974000</v>
      </c>
      <c r="HI184" s="2">
        <v>1935300</v>
      </c>
      <c r="HJ184" s="2">
        <v>4205100</v>
      </c>
      <c r="HK184" s="2">
        <v>3747100</v>
      </c>
      <c r="HL184" s="2">
        <v>2790100</v>
      </c>
      <c r="HM184" s="2">
        <v>2873800</v>
      </c>
      <c r="HN184" s="2">
        <v>2692600</v>
      </c>
      <c r="HO184" s="2">
        <v>2171100</v>
      </c>
      <c r="HP184" s="2">
        <v>1995900</v>
      </c>
      <c r="HQ184" s="2">
        <v>2116400</v>
      </c>
      <c r="HR184" s="2">
        <v>2377500</v>
      </c>
      <c r="HS184" s="2">
        <v>1814500</v>
      </c>
      <c r="HT184" s="2">
        <v>2015700</v>
      </c>
      <c r="HU184" s="2">
        <v>2935700</v>
      </c>
      <c r="HV184" s="2">
        <v>1669300</v>
      </c>
      <c r="HW184" s="2">
        <v>1821000</v>
      </c>
      <c r="HX184" s="2">
        <v>1788400</v>
      </c>
      <c r="HY184" s="2">
        <v>2303300</v>
      </c>
      <c r="HZ184" s="2">
        <v>2479500</v>
      </c>
      <c r="IA184" s="2">
        <v>3220500</v>
      </c>
      <c r="IB184" s="2">
        <v>2038700</v>
      </c>
      <c r="IC184" s="2">
        <v>2488200</v>
      </c>
      <c r="ID184" s="2">
        <v>2159500</v>
      </c>
      <c r="IE184" s="2">
        <v>2783500</v>
      </c>
      <c r="IF184" s="2">
        <v>2493800</v>
      </c>
      <c r="IG184" s="2">
        <v>3291300</v>
      </c>
      <c r="IH184" s="2">
        <v>3271400</v>
      </c>
      <c r="II184" s="2">
        <v>3303100</v>
      </c>
      <c r="IJ184" s="2">
        <v>2921300</v>
      </c>
      <c r="IK184" s="2">
        <v>3349000</v>
      </c>
      <c r="IL184" s="2">
        <v>2832400</v>
      </c>
      <c r="IM184" s="2">
        <v>2591100</v>
      </c>
      <c r="IN184" s="2">
        <v>3820000</v>
      </c>
      <c r="IO184" s="2">
        <v>1985200</v>
      </c>
      <c r="IP184" s="2">
        <v>2099200</v>
      </c>
      <c r="IQ184" s="2">
        <v>3182200</v>
      </c>
      <c r="IR184" s="2">
        <v>2948500</v>
      </c>
      <c r="IS184" s="2">
        <v>3930200</v>
      </c>
      <c r="IT184" s="2">
        <v>2276100</v>
      </c>
    </row>
    <row r="185" spans="1:254" ht="15.9" customHeight="1">
      <c r="A185" s="390" t="s">
        <v>364</v>
      </c>
      <c r="B185" s="46" t="s">
        <v>365</v>
      </c>
      <c r="C185" s="50">
        <v>27800</v>
      </c>
      <c r="D185" s="16">
        <v>-43400</v>
      </c>
      <c r="E185" s="21">
        <v>71200</v>
      </c>
      <c r="F185" s="21">
        <v>80600</v>
      </c>
      <c r="G185" s="21">
        <v>96900</v>
      </c>
      <c r="H185" s="21">
        <v>92900</v>
      </c>
      <c r="I185" s="21">
        <v>93000</v>
      </c>
      <c r="J185" s="21">
        <v>96700</v>
      </c>
      <c r="K185" s="21">
        <v>107200</v>
      </c>
      <c r="L185" s="21">
        <v>61100</v>
      </c>
      <c r="M185" s="21">
        <v>53400</v>
      </c>
      <c r="N185" s="21">
        <v>64800</v>
      </c>
      <c r="O185" s="21">
        <v>41100</v>
      </c>
      <c r="P185" s="21">
        <v>62000</v>
      </c>
      <c r="Q185" s="21">
        <v>66700</v>
      </c>
      <c r="R185" s="21">
        <v>67700</v>
      </c>
      <c r="S185" s="21">
        <v>42400</v>
      </c>
      <c r="T185" s="21">
        <v>44900</v>
      </c>
      <c r="U185" s="21">
        <v>38700</v>
      </c>
      <c r="V185" s="21">
        <v>61400</v>
      </c>
      <c r="W185" s="21">
        <v>99500</v>
      </c>
      <c r="X185" s="21">
        <v>93700</v>
      </c>
      <c r="Y185" s="21">
        <v>73700</v>
      </c>
      <c r="Z185" s="21">
        <v>98800</v>
      </c>
      <c r="AA185" s="21">
        <v>95100</v>
      </c>
      <c r="AB185" s="21">
        <v>73500</v>
      </c>
      <c r="AC185" s="21">
        <v>73400</v>
      </c>
      <c r="AD185" s="21">
        <v>86900</v>
      </c>
      <c r="AE185" s="21">
        <v>73300</v>
      </c>
      <c r="AF185" s="21">
        <v>83500</v>
      </c>
      <c r="AG185" s="21">
        <v>48600</v>
      </c>
      <c r="AH185" s="21">
        <v>54300</v>
      </c>
      <c r="AI185" s="21">
        <v>55100</v>
      </c>
      <c r="AJ185" s="21">
        <v>58500</v>
      </c>
      <c r="AK185" s="21">
        <v>77400</v>
      </c>
      <c r="AL185" s="21">
        <v>96400</v>
      </c>
      <c r="AM185" s="21">
        <v>59300</v>
      </c>
      <c r="AN185" s="21">
        <v>55900</v>
      </c>
      <c r="AO185" s="21">
        <v>62500</v>
      </c>
      <c r="AP185" s="21">
        <v>60200</v>
      </c>
      <c r="AQ185" s="21">
        <v>77100</v>
      </c>
      <c r="AR185" s="21">
        <v>56200</v>
      </c>
      <c r="AS185" s="21">
        <v>68900</v>
      </c>
      <c r="AT185" s="21">
        <v>56200</v>
      </c>
      <c r="AU185" s="21">
        <v>73100</v>
      </c>
      <c r="AV185" s="21">
        <v>56200</v>
      </c>
      <c r="AW185" s="21">
        <v>67600</v>
      </c>
      <c r="AX185" s="21">
        <v>71000</v>
      </c>
      <c r="AY185" s="21">
        <v>111600</v>
      </c>
      <c r="AZ185" s="21">
        <v>122500</v>
      </c>
      <c r="BA185" s="21">
        <v>88700</v>
      </c>
      <c r="BB185" s="21">
        <v>99600</v>
      </c>
      <c r="BC185" s="21">
        <v>70500</v>
      </c>
      <c r="BD185" s="21">
        <v>75700</v>
      </c>
      <c r="BE185" s="21">
        <v>67700</v>
      </c>
      <c r="BF185" s="21">
        <v>53800</v>
      </c>
      <c r="BG185" s="21">
        <v>43500</v>
      </c>
      <c r="BH185" s="21">
        <v>61700</v>
      </c>
      <c r="BI185" s="21">
        <v>60100</v>
      </c>
      <c r="BJ185" s="21">
        <v>96400</v>
      </c>
      <c r="BK185" s="21">
        <v>41400</v>
      </c>
      <c r="BL185" s="21">
        <v>45300</v>
      </c>
      <c r="BM185" s="2">
        <v>58700</v>
      </c>
      <c r="BN185" s="2">
        <v>66700</v>
      </c>
      <c r="BO185" s="2">
        <v>79500</v>
      </c>
      <c r="BP185" s="2">
        <v>85000</v>
      </c>
      <c r="BQ185" s="2">
        <v>112400</v>
      </c>
      <c r="BR185" s="2">
        <v>183300</v>
      </c>
      <c r="BS185" s="2">
        <v>311300</v>
      </c>
      <c r="BT185" s="2">
        <v>64400</v>
      </c>
      <c r="BU185" s="2">
        <v>59400</v>
      </c>
      <c r="BV185" s="2">
        <v>44600</v>
      </c>
      <c r="BW185" s="2">
        <v>64100</v>
      </c>
      <c r="BX185" s="2">
        <v>66000</v>
      </c>
      <c r="BY185" s="2">
        <v>69100</v>
      </c>
      <c r="BZ185" s="2">
        <v>61300</v>
      </c>
      <c r="CA185" s="2">
        <v>41900</v>
      </c>
      <c r="CB185" s="2">
        <v>49500</v>
      </c>
      <c r="CC185" s="2">
        <v>53500</v>
      </c>
      <c r="CD185" s="2">
        <v>44400</v>
      </c>
      <c r="CE185" s="2">
        <v>63000</v>
      </c>
      <c r="CF185" s="2">
        <v>74100</v>
      </c>
      <c r="CG185" s="2">
        <v>61600</v>
      </c>
      <c r="CH185" s="2">
        <v>82500</v>
      </c>
      <c r="CI185" s="2">
        <v>42500</v>
      </c>
      <c r="CJ185" s="2">
        <v>50800</v>
      </c>
      <c r="CK185" s="2">
        <v>34400</v>
      </c>
      <c r="CL185" s="2">
        <v>84600</v>
      </c>
      <c r="CM185" s="2">
        <v>61600</v>
      </c>
      <c r="CN185" s="2">
        <v>104400</v>
      </c>
      <c r="CO185" s="2">
        <v>344500</v>
      </c>
      <c r="CP185" s="2">
        <v>401500</v>
      </c>
      <c r="CQ185" s="2">
        <v>113100</v>
      </c>
      <c r="CR185" s="2">
        <v>109100</v>
      </c>
      <c r="CS185" s="2">
        <v>151000</v>
      </c>
      <c r="CT185" s="2">
        <v>226900</v>
      </c>
      <c r="CU185" s="2">
        <v>181300</v>
      </c>
      <c r="CV185" s="2">
        <v>136900</v>
      </c>
      <c r="CW185" s="2">
        <v>128900</v>
      </c>
      <c r="CX185" s="2">
        <v>241300</v>
      </c>
      <c r="CY185" s="2">
        <v>252100</v>
      </c>
      <c r="CZ185" s="2">
        <v>211500</v>
      </c>
      <c r="DA185" s="2">
        <v>97900</v>
      </c>
      <c r="DB185" s="2">
        <v>96700</v>
      </c>
      <c r="DC185" s="2">
        <v>150300</v>
      </c>
      <c r="DD185" s="2">
        <v>88400</v>
      </c>
      <c r="DE185" s="2">
        <v>154400</v>
      </c>
      <c r="DF185" s="2">
        <v>178800</v>
      </c>
      <c r="DG185" s="2">
        <v>147800</v>
      </c>
      <c r="DH185" s="2">
        <v>167900</v>
      </c>
      <c r="DI185" s="2">
        <v>169100</v>
      </c>
      <c r="DJ185" s="2">
        <v>127500</v>
      </c>
      <c r="DK185" s="2">
        <v>89500</v>
      </c>
      <c r="DL185" s="2">
        <v>119400</v>
      </c>
      <c r="DM185" s="2">
        <v>107200</v>
      </c>
      <c r="DN185" s="2">
        <v>102200</v>
      </c>
      <c r="DO185" s="2">
        <v>66400</v>
      </c>
      <c r="DP185" s="2">
        <v>93400</v>
      </c>
      <c r="DQ185" s="2">
        <v>103200</v>
      </c>
      <c r="DR185" s="2">
        <v>82000</v>
      </c>
      <c r="DS185" s="2">
        <v>115900</v>
      </c>
      <c r="DT185" s="2">
        <v>99200</v>
      </c>
      <c r="DU185" s="2">
        <v>178700</v>
      </c>
      <c r="DV185" s="2">
        <v>83600</v>
      </c>
      <c r="DW185" s="2">
        <v>110200</v>
      </c>
      <c r="DX185" s="2">
        <v>71500</v>
      </c>
      <c r="DY185" s="2">
        <v>84200</v>
      </c>
      <c r="DZ185" s="2">
        <v>123600</v>
      </c>
      <c r="EA185" s="2">
        <v>157200</v>
      </c>
      <c r="EB185" s="2">
        <v>158500</v>
      </c>
      <c r="EC185" s="2">
        <v>105500</v>
      </c>
      <c r="ED185" s="2">
        <v>110500</v>
      </c>
      <c r="EE185" s="2">
        <v>97900</v>
      </c>
      <c r="EF185" s="2">
        <v>189000</v>
      </c>
      <c r="EG185" s="2">
        <v>101500</v>
      </c>
      <c r="EH185" s="2">
        <v>139200</v>
      </c>
      <c r="EI185" s="2">
        <v>70800</v>
      </c>
      <c r="EJ185" s="2">
        <v>60600</v>
      </c>
      <c r="EK185" s="2">
        <v>98800</v>
      </c>
      <c r="EL185" s="2">
        <v>123400</v>
      </c>
      <c r="EM185" s="2">
        <v>73300</v>
      </c>
      <c r="EN185" s="2">
        <v>90500</v>
      </c>
      <c r="EO185" s="2">
        <v>100000</v>
      </c>
      <c r="EP185" s="2">
        <v>92200</v>
      </c>
      <c r="EQ185" s="2">
        <v>104700</v>
      </c>
      <c r="ER185" s="2">
        <v>135500</v>
      </c>
      <c r="ES185" s="2">
        <v>190500</v>
      </c>
      <c r="ET185" s="2">
        <v>143300</v>
      </c>
      <c r="EU185" s="2">
        <v>127700</v>
      </c>
      <c r="EV185" s="2">
        <v>135800</v>
      </c>
      <c r="EW185" s="2">
        <v>238100</v>
      </c>
      <c r="EX185" s="2">
        <v>641700</v>
      </c>
      <c r="EY185" s="2">
        <v>30600</v>
      </c>
      <c r="EZ185" s="2">
        <v>47800</v>
      </c>
      <c r="FA185" s="2">
        <v>70200</v>
      </c>
      <c r="FB185" s="2">
        <v>49000</v>
      </c>
      <c r="FC185" s="2">
        <v>33200</v>
      </c>
      <c r="FD185" s="2">
        <v>57300</v>
      </c>
      <c r="FE185" s="2">
        <v>40900</v>
      </c>
      <c r="FF185" s="2">
        <v>39100</v>
      </c>
      <c r="FG185" s="2">
        <v>51700</v>
      </c>
      <c r="FH185" s="2">
        <v>74400</v>
      </c>
      <c r="FI185" s="2">
        <v>50600</v>
      </c>
      <c r="FJ185" s="2">
        <v>59000</v>
      </c>
      <c r="FK185" s="2">
        <v>79800</v>
      </c>
      <c r="FL185" s="2">
        <v>51100</v>
      </c>
      <c r="FM185" s="2">
        <v>107800</v>
      </c>
      <c r="FN185" s="2">
        <v>85500</v>
      </c>
      <c r="FO185" s="2">
        <v>60000</v>
      </c>
      <c r="FP185" s="2">
        <v>63000</v>
      </c>
      <c r="FQ185" s="2">
        <v>47100</v>
      </c>
      <c r="FR185" s="2">
        <v>58900</v>
      </c>
      <c r="FS185" s="2">
        <v>84700</v>
      </c>
      <c r="FT185" s="2">
        <v>74700</v>
      </c>
      <c r="FU185" s="2">
        <v>57400</v>
      </c>
      <c r="FV185" s="2">
        <v>39600</v>
      </c>
      <c r="FW185" s="2">
        <v>45100</v>
      </c>
      <c r="FX185" s="2">
        <v>25700</v>
      </c>
      <c r="FY185" s="2">
        <v>40500</v>
      </c>
      <c r="FZ185" s="2">
        <v>42400</v>
      </c>
      <c r="GA185" s="2">
        <v>55500</v>
      </c>
      <c r="GB185" s="2">
        <v>34700</v>
      </c>
      <c r="GC185" s="2">
        <v>46000</v>
      </c>
      <c r="GD185" s="2">
        <v>50300</v>
      </c>
      <c r="GE185" s="2">
        <v>75300</v>
      </c>
      <c r="GF185" s="2">
        <v>101300</v>
      </c>
      <c r="GG185" s="2">
        <v>112400</v>
      </c>
      <c r="GH185" s="2">
        <v>139000</v>
      </c>
      <c r="GI185" s="2">
        <v>250200</v>
      </c>
      <c r="GJ185" s="2">
        <v>81700</v>
      </c>
      <c r="GK185" s="2">
        <v>76600</v>
      </c>
      <c r="GL185" s="2">
        <v>50500</v>
      </c>
      <c r="GM185" s="2">
        <v>44700</v>
      </c>
      <c r="GN185" s="2">
        <v>34500</v>
      </c>
      <c r="GO185" s="2">
        <v>51000</v>
      </c>
      <c r="GP185" s="2">
        <v>41900</v>
      </c>
      <c r="GQ185" s="2">
        <v>35800</v>
      </c>
      <c r="GR185" s="2">
        <v>39300</v>
      </c>
      <c r="GS185" s="2">
        <v>51700</v>
      </c>
      <c r="GT185" s="2">
        <v>42500</v>
      </c>
      <c r="GU185" s="2">
        <v>63900</v>
      </c>
      <c r="GV185" s="2">
        <v>64200</v>
      </c>
      <c r="GW185" s="2">
        <v>95500</v>
      </c>
      <c r="GX185" s="2">
        <v>48200</v>
      </c>
      <c r="GY185" s="2">
        <v>45300</v>
      </c>
      <c r="GZ185" s="2">
        <v>57200</v>
      </c>
      <c r="HA185" s="2">
        <v>46900</v>
      </c>
      <c r="HB185" s="2">
        <v>96000</v>
      </c>
      <c r="HC185" s="2">
        <v>69600</v>
      </c>
      <c r="HD185" s="2">
        <v>46100</v>
      </c>
      <c r="HE185" s="2">
        <v>63800</v>
      </c>
      <c r="HF185" s="2">
        <v>49100</v>
      </c>
      <c r="HG185" s="2">
        <v>31100</v>
      </c>
      <c r="HH185" s="2">
        <v>32700</v>
      </c>
      <c r="HI185" s="2">
        <v>20600</v>
      </c>
      <c r="HJ185" s="2">
        <v>104400</v>
      </c>
      <c r="HK185" s="2">
        <v>41100</v>
      </c>
      <c r="HL185" s="2">
        <v>41800</v>
      </c>
      <c r="HM185" s="2">
        <v>36200</v>
      </c>
      <c r="HN185" s="2">
        <v>63400</v>
      </c>
      <c r="HO185" s="2">
        <v>30300</v>
      </c>
      <c r="HP185" s="2">
        <v>31000</v>
      </c>
      <c r="HQ185" s="2">
        <v>36700</v>
      </c>
      <c r="HR185" s="2">
        <v>40000</v>
      </c>
      <c r="HS185" s="2">
        <v>30500</v>
      </c>
      <c r="HT185" s="2">
        <v>42500</v>
      </c>
      <c r="HU185" s="2">
        <v>87000</v>
      </c>
      <c r="HV185" s="2">
        <v>38000</v>
      </c>
      <c r="HW185" s="2">
        <v>40400</v>
      </c>
      <c r="HX185" s="2">
        <v>56800</v>
      </c>
      <c r="HY185" s="2">
        <v>37600</v>
      </c>
      <c r="HZ185" s="2">
        <v>63800</v>
      </c>
      <c r="IA185" s="2">
        <v>52600</v>
      </c>
      <c r="IB185" s="2">
        <v>78500</v>
      </c>
      <c r="IC185" s="2">
        <v>46500</v>
      </c>
      <c r="ID185" s="2">
        <v>43700</v>
      </c>
      <c r="IE185" s="2">
        <v>37700</v>
      </c>
      <c r="IF185" s="2">
        <v>49300</v>
      </c>
      <c r="IG185" s="2">
        <v>59500</v>
      </c>
      <c r="IH185" s="2">
        <v>35300</v>
      </c>
      <c r="II185" s="2">
        <v>50700</v>
      </c>
      <c r="IJ185" s="2">
        <v>83400</v>
      </c>
      <c r="IK185" s="2">
        <v>92700</v>
      </c>
      <c r="IL185" s="2">
        <v>108000</v>
      </c>
      <c r="IM185" s="2">
        <v>65400</v>
      </c>
      <c r="IN185" s="2">
        <v>82500</v>
      </c>
      <c r="IO185" s="2">
        <v>75700</v>
      </c>
      <c r="IP185" s="2">
        <v>64200</v>
      </c>
      <c r="IQ185" s="2">
        <v>138700</v>
      </c>
      <c r="IR185" s="2">
        <v>48300</v>
      </c>
      <c r="IS185" s="2">
        <v>54300</v>
      </c>
      <c r="IT185" s="2">
        <v>58500</v>
      </c>
    </row>
    <row r="186" spans="1:254" ht="15.9" customHeight="1">
      <c r="A186" s="390" t="s">
        <v>366</v>
      </c>
      <c r="B186" s="46" t="s">
        <v>367</v>
      </c>
      <c r="C186" s="50">
        <v>1433400</v>
      </c>
      <c r="D186" s="16">
        <v>-1721100</v>
      </c>
      <c r="E186" s="21">
        <v>3154500</v>
      </c>
      <c r="F186" s="21">
        <v>2287600</v>
      </c>
      <c r="G186" s="21">
        <v>3307200</v>
      </c>
      <c r="H186" s="21">
        <v>4527600</v>
      </c>
      <c r="I186" s="21">
        <v>3642200</v>
      </c>
      <c r="J186" s="21">
        <v>4552700</v>
      </c>
      <c r="K186" s="21">
        <v>3882700</v>
      </c>
      <c r="L186" s="21">
        <v>2468500</v>
      </c>
      <c r="M186" s="21">
        <v>2483700</v>
      </c>
      <c r="N186" s="21">
        <v>1801100</v>
      </c>
      <c r="O186" s="21">
        <v>2183100</v>
      </c>
      <c r="P186" s="21">
        <v>2621900</v>
      </c>
      <c r="Q186" s="21">
        <v>2880000</v>
      </c>
      <c r="R186" s="21">
        <v>3457000</v>
      </c>
      <c r="S186" s="21">
        <v>2212200</v>
      </c>
      <c r="T186" s="21">
        <v>2907300</v>
      </c>
      <c r="U186" s="21">
        <v>2181100</v>
      </c>
      <c r="V186" s="21">
        <v>1641000</v>
      </c>
      <c r="W186" s="21">
        <v>2069300</v>
      </c>
      <c r="X186" s="21">
        <v>2485100</v>
      </c>
      <c r="Y186" s="21">
        <v>1907500</v>
      </c>
      <c r="Z186" s="21">
        <v>2430700</v>
      </c>
      <c r="AA186" s="21">
        <v>2552800</v>
      </c>
      <c r="AB186" s="21">
        <v>2817400</v>
      </c>
      <c r="AC186" s="21">
        <v>1949700</v>
      </c>
      <c r="AD186" s="21">
        <v>2103900</v>
      </c>
      <c r="AE186" s="21">
        <v>2862600</v>
      </c>
      <c r="AF186" s="21">
        <v>2353800</v>
      </c>
      <c r="AG186" s="21">
        <v>1805100</v>
      </c>
      <c r="AH186" s="21">
        <v>2095600</v>
      </c>
      <c r="AI186" s="21">
        <v>1653000</v>
      </c>
      <c r="AJ186" s="21">
        <v>1678300</v>
      </c>
      <c r="AK186" s="21">
        <v>1663900</v>
      </c>
      <c r="AL186" s="21">
        <v>1762900</v>
      </c>
      <c r="AM186" s="21">
        <v>1393500</v>
      </c>
      <c r="AN186" s="21">
        <v>1967700</v>
      </c>
      <c r="AO186" s="21">
        <v>1926100</v>
      </c>
      <c r="AP186" s="21">
        <v>3314900</v>
      </c>
      <c r="AQ186" s="21">
        <v>2277600</v>
      </c>
      <c r="AR186" s="21">
        <v>2742000</v>
      </c>
      <c r="AS186" s="21">
        <v>1721000</v>
      </c>
      <c r="AT186" s="21">
        <v>1801500</v>
      </c>
      <c r="AU186" s="21">
        <v>2547900</v>
      </c>
      <c r="AV186" s="21">
        <v>1860900</v>
      </c>
      <c r="AW186" s="21">
        <v>2763700</v>
      </c>
      <c r="AX186" s="21">
        <v>2761800</v>
      </c>
      <c r="AY186" s="21">
        <v>2757600</v>
      </c>
      <c r="AZ186" s="21">
        <v>3766600</v>
      </c>
      <c r="BA186" s="21">
        <v>6022300</v>
      </c>
      <c r="BB186" s="21">
        <v>3141000</v>
      </c>
      <c r="BC186" s="21">
        <v>3922300</v>
      </c>
      <c r="BD186" s="21">
        <v>1841400</v>
      </c>
      <c r="BE186" s="21">
        <v>2098600</v>
      </c>
      <c r="BF186" s="21">
        <v>2775300</v>
      </c>
      <c r="BG186" s="21">
        <v>2738300</v>
      </c>
      <c r="BH186" s="21">
        <v>2807400</v>
      </c>
      <c r="BI186" s="21">
        <v>1942700</v>
      </c>
      <c r="BJ186" s="21">
        <v>2835400</v>
      </c>
      <c r="BK186" s="21">
        <v>2067300</v>
      </c>
      <c r="BL186" s="21">
        <v>1797900</v>
      </c>
      <c r="BM186" s="2">
        <v>2202200</v>
      </c>
      <c r="BN186" s="2">
        <v>1681900</v>
      </c>
      <c r="BO186" s="2">
        <v>3031000</v>
      </c>
      <c r="BP186" s="2">
        <v>3157800</v>
      </c>
      <c r="BQ186" s="2">
        <v>4570100</v>
      </c>
      <c r="BR186" s="2">
        <v>5321900</v>
      </c>
      <c r="BS186" s="2">
        <v>4600700</v>
      </c>
      <c r="BT186" s="2">
        <v>2428600</v>
      </c>
      <c r="BU186" s="2">
        <v>1406900</v>
      </c>
      <c r="BV186" s="2">
        <v>1505400</v>
      </c>
      <c r="BW186" s="2">
        <v>1706800</v>
      </c>
      <c r="BX186" s="2">
        <v>1772400</v>
      </c>
      <c r="BY186" s="2">
        <v>2511800</v>
      </c>
      <c r="BZ186" s="2">
        <v>2524400</v>
      </c>
      <c r="CA186" s="2">
        <v>1683300</v>
      </c>
      <c r="CB186" s="2">
        <v>1406600</v>
      </c>
      <c r="CC186" s="2">
        <v>1844300</v>
      </c>
      <c r="CD186" s="2">
        <v>2277300</v>
      </c>
      <c r="CE186" s="2">
        <v>2823100</v>
      </c>
      <c r="CF186" s="2">
        <v>1871900</v>
      </c>
      <c r="CG186" s="2">
        <v>2322600</v>
      </c>
      <c r="CH186" s="2">
        <v>3384800</v>
      </c>
      <c r="CI186" s="2">
        <v>1601700</v>
      </c>
      <c r="CJ186" s="2">
        <v>1964600</v>
      </c>
      <c r="CK186" s="2">
        <v>1827100</v>
      </c>
      <c r="CL186" s="2">
        <v>2436400</v>
      </c>
      <c r="CM186" s="2">
        <v>3714800</v>
      </c>
      <c r="CN186" s="2">
        <v>2947700</v>
      </c>
      <c r="CO186" s="2">
        <v>3014500</v>
      </c>
      <c r="CP186" s="2">
        <v>3305900</v>
      </c>
      <c r="CQ186" s="2">
        <v>3407200</v>
      </c>
      <c r="CR186" s="2">
        <v>2547100</v>
      </c>
      <c r="CS186" s="2">
        <v>2552800</v>
      </c>
      <c r="CT186" s="2">
        <v>3511900</v>
      </c>
      <c r="CU186" s="2">
        <v>2958800</v>
      </c>
      <c r="CV186" s="2">
        <v>1896700</v>
      </c>
      <c r="CW186" s="2">
        <v>1432500</v>
      </c>
      <c r="CX186" s="2">
        <v>1937000</v>
      </c>
      <c r="CY186" s="2">
        <v>3311200</v>
      </c>
      <c r="CZ186" s="2">
        <v>2251400</v>
      </c>
      <c r="DA186" s="2">
        <v>1758100</v>
      </c>
      <c r="DB186" s="2">
        <v>2334600</v>
      </c>
      <c r="DC186" s="2">
        <v>3343300</v>
      </c>
      <c r="DD186" s="2">
        <v>2186900</v>
      </c>
      <c r="DE186" s="2">
        <v>2098700</v>
      </c>
      <c r="DF186" s="2">
        <v>3475300</v>
      </c>
      <c r="DG186" s="2">
        <v>3236600</v>
      </c>
      <c r="DH186" s="2">
        <v>2399200</v>
      </c>
      <c r="DI186" s="2">
        <v>2026400</v>
      </c>
      <c r="DJ186" s="2">
        <v>1899700</v>
      </c>
      <c r="DK186" s="2">
        <v>2968100</v>
      </c>
      <c r="DL186" s="2">
        <v>2746400</v>
      </c>
      <c r="DM186" s="2">
        <v>3898600</v>
      </c>
      <c r="DN186" s="2">
        <v>4751000</v>
      </c>
      <c r="DO186" s="2">
        <v>2645000</v>
      </c>
      <c r="DP186" s="2">
        <v>2085000</v>
      </c>
      <c r="DQ186" s="2">
        <v>2192500</v>
      </c>
      <c r="DR186" s="2">
        <v>1999200</v>
      </c>
      <c r="DS186" s="2">
        <v>2414100</v>
      </c>
      <c r="DT186" s="2">
        <v>2365300</v>
      </c>
      <c r="DU186" s="2">
        <v>2095800</v>
      </c>
      <c r="DV186" s="2">
        <v>1631100</v>
      </c>
      <c r="DW186" s="2">
        <v>1511300</v>
      </c>
      <c r="DX186" s="2">
        <v>2462100</v>
      </c>
      <c r="DY186" s="2">
        <v>2484400</v>
      </c>
      <c r="DZ186" s="2">
        <v>2266900</v>
      </c>
      <c r="EA186" s="2">
        <v>2285100</v>
      </c>
      <c r="EB186" s="2">
        <v>1528600</v>
      </c>
      <c r="EC186" s="2">
        <v>1608700</v>
      </c>
      <c r="ED186" s="2">
        <v>2503000</v>
      </c>
      <c r="EE186" s="2">
        <v>1685000</v>
      </c>
      <c r="EF186" s="2">
        <v>1284700</v>
      </c>
      <c r="EG186" s="2">
        <v>1592300</v>
      </c>
      <c r="EH186" s="2">
        <v>1464700</v>
      </c>
      <c r="EI186" s="2">
        <v>1309400</v>
      </c>
      <c r="EJ186" s="2">
        <v>1358500</v>
      </c>
      <c r="EK186" s="2">
        <v>1253900</v>
      </c>
      <c r="EL186" s="2">
        <v>1243300</v>
      </c>
      <c r="EM186" s="2">
        <v>1469100</v>
      </c>
      <c r="EN186" s="2">
        <v>2363100</v>
      </c>
      <c r="EO186" s="2">
        <v>2325800</v>
      </c>
      <c r="EP186" s="2">
        <v>1633100</v>
      </c>
      <c r="EQ186" s="2">
        <v>2230800</v>
      </c>
      <c r="ER186" s="2">
        <v>2400100</v>
      </c>
      <c r="ES186" s="2">
        <v>3184700</v>
      </c>
      <c r="ET186" s="2">
        <v>1442000</v>
      </c>
      <c r="EU186" s="2">
        <v>1173700</v>
      </c>
      <c r="EV186" s="2">
        <v>1257800</v>
      </c>
      <c r="EW186" s="2">
        <v>922000</v>
      </c>
      <c r="EX186" s="2">
        <v>1383400</v>
      </c>
      <c r="EY186" s="2">
        <v>2217000</v>
      </c>
      <c r="EZ186" s="2">
        <v>1882700</v>
      </c>
      <c r="FA186" s="2">
        <v>2624900</v>
      </c>
      <c r="FB186" s="2">
        <v>2045500</v>
      </c>
      <c r="FC186" s="2">
        <v>1872100</v>
      </c>
      <c r="FD186" s="2">
        <v>1856000</v>
      </c>
      <c r="FE186" s="2">
        <v>2031200</v>
      </c>
      <c r="FF186" s="2">
        <v>2188300</v>
      </c>
      <c r="FG186" s="2">
        <v>1411400</v>
      </c>
      <c r="FH186" s="2">
        <v>1847700</v>
      </c>
      <c r="FI186" s="2">
        <v>1843600</v>
      </c>
      <c r="FJ186" s="2">
        <v>2223300</v>
      </c>
      <c r="FK186" s="2">
        <v>2618300</v>
      </c>
      <c r="FL186" s="2">
        <v>2074200</v>
      </c>
      <c r="FM186" s="2">
        <v>1986700</v>
      </c>
      <c r="FN186" s="2">
        <v>2689000</v>
      </c>
      <c r="FO186" s="2">
        <v>2928600</v>
      </c>
      <c r="FP186" s="2">
        <v>2245100</v>
      </c>
      <c r="FQ186" s="2">
        <v>1586900</v>
      </c>
      <c r="FR186" s="2">
        <v>3131200</v>
      </c>
      <c r="FS186" s="2">
        <v>3364100</v>
      </c>
      <c r="FT186" s="2">
        <v>4035600</v>
      </c>
      <c r="FU186" s="2">
        <v>5575200</v>
      </c>
      <c r="FV186" s="2">
        <v>2131000</v>
      </c>
      <c r="FW186" s="2">
        <v>2018300</v>
      </c>
      <c r="FX186" s="2">
        <v>1785200</v>
      </c>
      <c r="FY186" s="2">
        <v>1926800</v>
      </c>
      <c r="FZ186" s="2">
        <v>2072900</v>
      </c>
      <c r="GA186" s="2">
        <v>2382000</v>
      </c>
      <c r="GB186" s="2">
        <v>1824900</v>
      </c>
      <c r="GC186" s="2">
        <v>1980900</v>
      </c>
      <c r="GD186" s="2">
        <v>2527600</v>
      </c>
      <c r="GE186" s="2">
        <v>2982400</v>
      </c>
      <c r="GF186" s="2">
        <v>3607900</v>
      </c>
      <c r="GG186" s="2">
        <v>5416100</v>
      </c>
      <c r="GH186" s="2">
        <v>3982500</v>
      </c>
      <c r="GI186" s="2">
        <v>3501000</v>
      </c>
      <c r="GJ186" s="2">
        <v>2769600</v>
      </c>
      <c r="GK186" s="2">
        <v>2616800</v>
      </c>
      <c r="GL186" s="2">
        <v>1905500</v>
      </c>
      <c r="GM186" s="2">
        <v>1192500</v>
      </c>
      <c r="GN186" s="2">
        <v>1305000</v>
      </c>
      <c r="GO186" s="2">
        <v>1710600</v>
      </c>
      <c r="GP186" s="2">
        <v>3256900</v>
      </c>
      <c r="GQ186" s="2">
        <v>4241700</v>
      </c>
      <c r="GR186" s="2">
        <v>8891000</v>
      </c>
      <c r="GS186" s="2">
        <v>1317200</v>
      </c>
      <c r="GT186" s="2">
        <v>1370200</v>
      </c>
      <c r="GU186" s="2">
        <v>2184900</v>
      </c>
      <c r="GV186" s="2">
        <v>1440700</v>
      </c>
      <c r="GW186" s="2">
        <v>1708200</v>
      </c>
      <c r="GX186" s="2">
        <v>1658300</v>
      </c>
      <c r="GY186" s="2">
        <v>1856900</v>
      </c>
      <c r="GZ186" s="2">
        <v>2314300</v>
      </c>
      <c r="HA186" s="2">
        <v>1777200</v>
      </c>
      <c r="HB186" s="2">
        <v>2804700</v>
      </c>
      <c r="HC186" s="2">
        <v>2499200</v>
      </c>
      <c r="HD186" s="2">
        <v>2011700</v>
      </c>
      <c r="HE186" s="2">
        <v>1928100</v>
      </c>
      <c r="HF186" s="2">
        <v>2495900</v>
      </c>
      <c r="HG186" s="2">
        <v>1787500</v>
      </c>
      <c r="HH186" s="2">
        <v>1403400</v>
      </c>
      <c r="HI186" s="2">
        <v>1336100</v>
      </c>
      <c r="HJ186" s="2">
        <v>2999800</v>
      </c>
      <c r="HK186" s="2">
        <v>1802500</v>
      </c>
      <c r="HL186" s="2">
        <v>2275500</v>
      </c>
      <c r="HM186" s="2">
        <v>1602500</v>
      </c>
      <c r="HN186" s="2">
        <v>1601500</v>
      </c>
      <c r="HO186" s="2">
        <v>2548000</v>
      </c>
      <c r="HP186" s="2">
        <v>2206500</v>
      </c>
      <c r="HQ186" s="2">
        <v>1535600</v>
      </c>
      <c r="HR186" s="2">
        <v>1569100</v>
      </c>
      <c r="HS186" s="2">
        <v>1821000</v>
      </c>
      <c r="HT186" s="2">
        <v>1956600</v>
      </c>
      <c r="HU186" s="2">
        <v>2134400</v>
      </c>
      <c r="HV186" s="2">
        <v>1938900</v>
      </c>
      <c r="HW186" s="2">
        <v>1488000</v>
      </c>
      <c r="HX186" s="2">
        <v>2325500</v>
      </c>
      <c r="HY186" s="2">
        <v>4866300</v>
      </c>
      <c r="HZ186" s="2">
        <v>2273100</v>
      </c>
      <c r="IA186" s="2">
        <v>1894600</v>
      </c>
      <c r="IB186" s="2">
        <v>2276000</v>
      </c>
      <c r="IC186" s="2">
        <v>2535000</v>
      </c>
      <c r="ID186" s="2">
        <v>1530400</v>
      </c>
      <c r="IE186" s="2">
        <v>2401500</v>
      </c>
      <c r="IF186" s="2">
        <v>1476800</v>
      </c>
      <c r="IG186" s="2">
        <v>3182300</v>
      </c>
      <c r="IH186" s="2">
        <v>2697400</v>
      </c>
      <c r="II186" s="2">
        <v>1599200</v>
      </c>
      <c r="IJ186" s="2">
        <v>2155600</v>
      </c>
      <c r="IK186" s="2">
        <v>2617000</v>
      </c>
      <c r="IL186" s="2">
        <v>3618400</v>
      </c>
      <c r="IM186" s="2">
        <v>1491800</v>
      </c>
      <c r="IN186" s="2">
        <v>1640300</v>
      </c>
      <c r="IO186" s="2">
        <v>2544800</v>
      </c>
      <c r="IP186" s="2">
        <v>2208500</v>
      </c>
      <c r="IQ186" s="2">
        <v>4279000</v>
      </c>
      <c r="IR186" s="2">
        <v>4600200</v>
      </c>
      <c r="IS186" s="2">
        <v>1575600</v>
      </c>
      <c r="IT186" s="2">
        <v>1618600</v>
      </c>
    </row>
    <row r="187" spans="1:254" ht="15.9" customHeight="1">
      <c r="A187" s="390" t="s">
        <v>368</v>
      </c>
      <c r="B187" s="46" t="s">
        <v>369</v>
      </c>
      <c r="C187" s="50">
        <v>717000</v>
      </c>
      <c r="D187" s="16">
        <v>-753100</v>
      </c>
      <c r="E187" s="21">
        <v>1470100</v>
      </c>
      <c r="F187" s="21">
        <v>2059100</v>
      </c>
      <c r="G187" s="21">
        <v>2417800</v>
      </c>
      <c r="H187" s="21">
        <v>3881800</v>
      </c>
      <c r="I187" s="21">
        <v>9352100</v>
      </c>
      <c r="J187" s="21">
        <v>4555900</v>
      </c>
      <c r="K187" s="21">
        <v>2513500</v>
      </c>
      <c r="L187" s="21">
        <v>1828500</v>
      </c>
      <c r="M187" s="21">
        <v>1865400</v>
      </c>
      <c r="N187" s="21">
        <v>2178900</v>
      </c>
      <c r="O187" s="21">
        <v>1543000</v>
      </c>
      <c r="P187" s="21">
        <v>1321900</v>
      </c>
      <c r="Q187" s="21">
        <v>1249200</v>
      </c>
      <c r="R187" s="21">
        <v>1308600</v>
      </c>
      <c r="S187" s="21">
        <v>841000</v>
      </c>
      <c r="T187" s="21">
        <v>807100</v>
      </c>
      <c r="U187" s="21">
        <v>1066600</v>
      </c>
      <c r="V187" s="21">
        <v>783100</v>
      </c>
      <c r="W187" s="21">
        <v>1294500</v>
      </c>
      <c r="X187" s="21">
        <v>1296100</v>
      </c>
      <c r="Y187" s="21">
        <v>1540800</v>
      </c>
      <c r="Z187" s="21">
        <v>2033300</v>
      </c>
      <c r="AA187" s="21">
        <v>2714900</v>
      </c>
      <c r="AB187" s="21">
        <v>1270300</v>
      </c>
      <c r="AC187" s="21">
        <v>1676300</v>
      </c>
      <c r="AD187" s="21">
        <v>1332700</v>
      </c>
      <c r="AE187" s="21">
        <v>2073400</v>
      </c>
      <c r="AF187" s="21">
        <v>2692600</v>
      </c>
      <c r="AG187" s="21">
        <v>2128700</v>
      </c>
      <c r="AH187" s="21">
        <v>1480500</v>
      </c>
      <c r="AI187" s="21">
        <v>1409000</v>
      </c>
      <c r="AJ187" s="21">
        <v>1850400</v>
      </c>
      <c r="AK187" s="21">
        <v>1629900</v>
      </c>
      <c r="AL187" s="21">
        <v>2094300</v>
      </c>
      <c r="AM187" s="21">
        <v>1766400</v>
      </c>
      <c r="AN187" s="21">
        <v>1269200</v>
      </c>
      <c r="AO187" s="21">
        <v>1153100</v>
      </c>
      <c r="AP187" s="21">
        <v>1274900</v>
      </c>
      <c r="AQ187" s="21">
        <v>1965600</v>
      </c>
      <c r="AR187" s="21">
        <v>1298900</v>
      </c>
      <c r="AS187" s="21">
        <v>1527700</v>
      </c>
      <c r="AT187" s="21">
        <v>1614000</v>
      </c>
      <c r="AU187" s="21">
        <v>1386600</v>
      </c>
      <c r="AV187" s="21">
        <v>1599000</v>
      </c>
      <c r="AW187" s="21">
        <v>1686900</v>
      </c>
      <c r="AX187" s="21">
        <v>1802800</v>
      </c>
      <c r="AY187" s="21">
        <v>1659800</v>
      </c>
      <c r="AZ187" s="21">
        <v>1165800</v>
      </c>
      <c r="BA187" s="21">
        <v>1496400</v>
      </c>
      <c r="BB187" s="21">
        <v>2011200</v>
      </c>
      <c r="BC187" s="21">
        <v>2472200</v>
      </c>
      <c r="BD187" s="21">
        <v>1881400</v>
      </c>
      <c r="BE187" s="21">
        <v>1361300</v>
      </c>
      <c r="BF187" s="21">
        <v>1227400</v>
      </c>
      <c r="BG187" s="21">
        <v>1292200</v>
      </c>
      <c r="BH187" s="21">
        <v>1998300</v>
      </c>
      <c r="BI187" s="21">
        <v>1661400</v>
      </c>
      <c r="BJ187" s="21">
        <v>1625600</v>
      </c>
      <c r="BK187" s="21">
        <v>1420700</v>
      </c>
      <c r="BL187" s="21">
        <v>1645400</v>
      </c>
      <c r="BM187" s="2">
        <v>1222100</v>
      </c>
      <c r="BN187" s="2">
        <v>1989600</v>
      </c>
      <c r="BO187" s="2">
        <v>1906700</v>
      </c>
      <c r="BP187" s="2">
        <v>2950000</v>
      </c>
      <c r="BQ187" s="2">
        <v>5176300</v>
      </c>
      <c r="BR187" s="2">
        <v>4926900</v>
      </c>
      <c r="BS187" s="2">
        <v>3770800</v>
      </c>
      <c r="BT187" s="2">
        <v>2614600</v>
      </c>
      <c r="BU187" s="2">
        <v>1776000</v>
      </c>
      <c r="BV187" s="2">
        <v>2430000</v>
      </c>
      <c r="BW187" s="2">
        <v>2039000</v>
      </c>
      <c r="BX187" s="2">
        <v>1680900</v>
      </c>
      <c r="BY187" s="2">
        <v>2328800</v>
      </c>
      <c r="BZ187" s="2">
        <v>1519500</v>
      </c>
      <c r="CA187" s="2">
        <v>1577200</v>
      </c>
      <c r="CB187" s="2">
        <v>1950300</v>
      </c>
      <c r="CC187" s="2">
        <v>1380400</v>
      </c>
      <c r="CD187" s="2">
        <v>945900</v>
      </c>
      <c r="CE187" s="2">
        <v>1537200</v>
      </c>
      <c r="CF187" s="2">
        <v>1646500</v>
      </c>
      <c r="CG187" s="2">
        <v>1629100</v>
      </c>
      <c r="CH187" s="2">
        <v>2099600</v>
      </c>
      <c r="CI187" s="2">
        <v>1681900</v>
      </c>
      <c r="CJ187" s="2">
        <v>1168500</v>
      </c>
      <c r="CK187" s="2">
        <v>1153200</v>
      </c>
      <c r="CL187" s="2">
        <v>1852600</v>
      </c>
      <c r="CM187" s="2">
        <v>1927700</v>
      </c>
      <c r="CN187" s="2">
        <v>2042700</v>
      </c>
      <c r="CO187" s="2">
        <v>2344100</v>
      </c>
      <c r="CP187" s="2">
        <v>2378000</v>
      </c>
      <c r="CQ187" s="2">
        <v>2214400</v>
      </c>
      <c r="CR187" s="2">
        <v>1934600</v>
      </c>
      <c r="CS187" s="2">
        <v>2527400</v>
      </c>
      <c r="CT187" s="2">
        <v>3161500</v>
      </c>
      <c r="CU187" s="2">
        <v>5813200</v>
      </c>
      <c r="CV187" s="2">
        <v>1922400</v>
      </c>
      <c r="CW187" s="2">
        <v>1410800</v>
      </c>
      <c r="CX187" s="2">
        <v>2799500</v>
      </c>
      <c r="CY187" s="2">
        <v>2301700</v>
      </c>
      <c r="CZ187" s="2">
        <v>2318300</v>
      </c>
      <c r="DA187" s="2">
        <v>2364500</v>
      </c>
      <c r="DB187" s="2">
        <v>2663100</v>
      </c>
      <c r="DC187" s="2">
        <v>2855400</v>
      </c>
      <c r="DD187" s="2">
        <v>3489000</v>
      </c>
      <c r="DE187" s="2">
        <v>4177500</v>
      </c>
      <c r="DF187" s="2">
        <v>5351800</v>
      </c>
      <c r="DG187" s="2">
        <v>7123700</v>
      </c>
      <c r="DH187" s="2">
        <v>2650100</v>
      </c>
      <c r="DI187" s="2">
        <v>2436500</v>
      </c>
      <c r="DJ187" s="2">
        <v>2240100</v>
      </c>
      <c r="DK187" s="2">
        <v>2384500</v>
      </c>
      <c r="DL187" s="2">
        <v>1962400</v>
      </c>
      <c r="DM187" s="2">
        <v>3059400</v>
      </c>
      <c r="DN187" s="2">
        <v>1634800</v>
      </c>
      <c r="DO187" s="2">
        <v>2852200</v>
      </c>
      <c r="DP187" s="2">
        <v>1994900</v>
      </c>
      <c r="DQ187" s="2">
        <v>1778100</v>
      </c>
      <c r="DR187" s="2">
        <v>3957300</v>
      </c>
      <c r="DS187" s="2">
        <v>3079300</v>
      </c>
      <c r="DT187" s="2">
        <v>2785600</v>
      </c>
      <c r="DU187" s="2">
        <v>2554300</v>
      </c>
      <c r="DV187" s="2">
        <v>1651800</v>
      </c>
      <c r="DW187" s="2">
        <v>2464800</v>
      </c>
      <c r="DX187" s="2">
        <v>2750000</v>
      </c>
      <c r="DY187" s="2">
        <v>3438300</v>
      </c>
      <c r="DZ187" s="2">
        <v>4412200</v>
      </c>
      <c r="EA187" s="2">
        <v>3178900</v>
      </c>
      <c r="EB187" s="2">
        <v>2400500</v>
      </c>
      <c r="EC187" s="2">
        <v>2038300</v>
      </c>
      <c r="ED187" s="2">
        <v>1957200</v>
      </c>
      <c r="EE187" s="2">
        <v>1784900</v>
      </c>
      <c r="EF187" s="2">
        <v>1577700</v>
      </c>
      <c r="EG187" s="2">
        <v>1451900</v>
      </c>
      <c r="EH187" s="2">
        <v>1642800</v>
      </c>
      <c r="EI187" s="2">
        <v>2339200</v>
      </c>
      <c r="EJ187" s="2">
        <v>2706000</v>
      </c>
      <c r="EK187" s="2">
        <v>1503300</v>
      </c>
      <c r="EL187" s="2">
        <v>1378100</v>
      </c>
      <c r="EM187" s="2">
        <v>1710100</v>
      </c>
      <c r="EN187" s="2">
        <v>1430900</v>
      </c>
      <c r="EO187" s="2">
        <v>1453800</v>
      </c>
      <c r="EP187" s="2">
        <v>1347200</v>
      </c>
      <c r="EQ187" s="2">
        <v>1628800</v>
      </c>
      <c r="ER187" s="2">
        <v>1485800</v>
      </c>
      <c r="ES187" s="2">
        <v>1712000</v>
      </c>
      <c r="ET187" s="2">
        <v>1065900</v>
      </c>
      <c r="EU187" s="2">
        <v>962900</v>
      </c>
      <c r="EV187" s="2">
        <v>965500</v>
      </c>
      <c r="EW187" s="2">
        <v>1175700</v>
      </c>
      <c r="EX187" s="2">
        <v>1267000</v>
      </c>
      <c r="EY187" s="2">
        <v>1074900</v>
      </c>
      <c r="EZ187" s="2">
        <v>1915100</v>
      </c>
      <c r="FA187" s="2">
        <v>1849400</v>
      </c>
      <c r="FB187" s="2">
        <v>1256000</v>
      </c>
      <c r="FC187" s="2">
        <v>1278500</v>
      </c>
      <c r="FD187" s="2">
        <v>1458500</v>
      </c>
      <c r="FE187" s="2">
        <v>1448900</v>
      </c>
      <c r="FF187" s="2">
        <v>1111700</v>
      </c>
      <c r="FG187" s="2">
        <v>1405400</v>
      </c>
      <c r="FH187" s="2">
        <v>1344400</v>
      </c>
      <c r="FI187" s="2">
        <v>1288500</v>
      </c>
      <c r="FJ187" s="2">
        <v>1410300</v>
      </c>
      <c r="FK187" s="2">
        <v>1303900</v>
      </c>
      <c r="FL187" s="2">
        <v>1423400</v>
      </c>
      <c r="FM187" s="2">
        <v>1325900</v>
      </c>
      <c r="FN187" s="2">
        <v>1518900</v>
      </c>
      <c r="FO187" s="2">
        <v>1555300</v>
      </c>
      <c r="FP187" s="2">
        <v>1011300</v>
      </c>
      <c r="FQ187" s="2">
        <v>980100</v>
      </c>
      <c r="FR187" s="2">
        <v>1238000</v>
      </c>
      <c r="FS187" s="2">
        <v>1681300</v>
      </c>
      <c r="FT187" s="2">
        <v>1706400</v>
      </c>
      <c r="FU187" s="2">
        <v>1189500</v>
      </c>
      <c r="FV187" s="2">
        <v>1774400</v>
      </c>
      <c r="FW187" s="2">
        <v>2034800</v>
      </c>
      <c r="FX187" s="2">
        <v>1379600</v>
      </c>
      <c r="FY187" s="2">
        <v>1110800</v>
      </c>
      <c r="FZ187" s="2">
        <v>1108400</v>
      </c>
      <c r="GA187" s="2">
        <v>1925800</v>
      </c>
      <c r="GB187" s="2">
        <v>1278800</v>
      </c>
      <c r="GC187" s="2">
        <v>1400900</v>
      </c>
      <c r="GD187" s="2">
        <v>1366300</v>
      </c>
      <c r="GE187" s="2">
        <v>2213000</v>
      </c>
      <c r="GF187" s="2">
        <v>2789000</v>
      </c>
      <c r="GG187" s="2">
        <v>2858200</v>
      </c>
      <c r="GH187" s="2">
        <v>3974700</v>
      </c>
      <c r="GI187" s="2">
        <v>3465000</v>
      </c>
      <c r="GJ187" s="2">
        <v>2054800</v>
      </c>
      <c r="GK187" s="2">
        <v>2562800</v>
      </c>
      <c r="GL187" s="2">
        <v>3880000</v>
      </c>
      <c r="GM187" s="2">
        <v>8467800</v>
      </c>
      <c r="GN187" s="2">
        <v>1013700</v>
      </c>
      <c r="GO187" s="2">
        <v>1875700</v>
      </c>
      <c r="GP187" s="2">
        <v>1459800</v>
      </c>
      <c r="GQ187" s="2">
        <v>1850400</v>
      </c>
      <c r="GR187" s="2">
        <v>2351500</v>
      </c>
      <c r="GS187" s="2">
        <v>1025000</v>
      </c>
      <c r="GT187" s="2">
        <v>1829300</v>
      </c>
      <c r="GU187" s="2">
        <v>2061300</v>
      </c>
      <c r="GV187" s="2">
        <v>1157700</v>
      </c>
      <c r="GW187" s="2">
        <v>1703000</v>
      </c>
      <c r="GX187" s="2">
        <v>1007600</v>
      </c>
      <c r="GY187" s="2">
        <v>1591300</v>
      </c>
      <c r="GZ187" s="2">
        <v>1526200</v>
      </c>
      <c r="HA187" s="2">
        <v>2406600</v>
      </c>
      <c r="HB187" s="2">
        <v>1812500</v>
      </c>
      <c r="HC187" s="2">
        <v>1912600</v>
      </c>
      <c r="HD187" s="2">
        <v>1927000</v>
      </c>
      <c r="HE187" s="2">
        <v>1500500</v>
      </c>
      <c r="HF187" s="2">
        <v>1981800</v>
      </c>
      <c r="HG187" s="2">
        <v>1816300</v>
      </c>
      <c r="HH187" s="2">
        <v>1665600</v>
      </c>
      <c r="HI187" s="2">
        <v>1183800</v>
      </c>
      <c r="HJ187" s="2">
        <v>2010700</v>
      </c>
      <c r="HK187" s="2">
        <v>1479500</v>
      </c>
      <c r="HL187" s="2">
        <v>1306000</v>
      </c>
      <c r="HM187" s="2">
        <v>1270700</v>
      </c>
      <c r="HN187" s="2">
        <v>1677600</v>
      </c>
      <c r="HO187" s="2">
        <v>1427100</v>
      </c>
      <c r="HP187" s="2">
        <v>1882800</v>
      </c>
      <c r="HQ187" s="2">
        <v>1838000</v>
      </c>
      <c r="HR187" s="2">
        <v>2427300</v>
      </c>
      <c r="HS187" s="2">
        <v>1584200</v>
      </c>
      <c r="HT187" s="2">
        <v>1628900</v>
      </c>
      <c r="HU187" s="2">
        <v>2002100</v>
      </c>
      <c r="HV187" s="2">
        <v>3097100</v>
      </c>
      <c r="HW187" s="2">
        <v>4007600</v>
      </c>
      <c r="HX187" s="2">
        <v>1204500</v>
      </c>
      <c r="HY187" s="2">
        <v>1039700</v>
      </c>
      <c r="HZ187" s="2">
        <v>1288600</v>
      </c>
      <c r="IA187" s="2">
        <v>1568400</v>
      </c>
      <c r="IB187" s="2">
        <v>1508000</v>
      </c>
      <c r="IC187" s="2">
        <v>1164500</v>
      </c>
      <c r="ID187" s="2">
        <v>1151800</v>
      </c>
      <c r="IE187" s="2">
        <v>1131300</v>
      </c>
      <c r="IF187" s="2">
        <v>1299100</v>
      </c>
      <c r="IG187" s="2">
        <v>1912700</v>
      </c>
      <c r="IH187" s="2">
        <v>1443100</v>
      </c>
      <c r="II187" s="2">
        <v>1798200</v>
      </c>
      <c r="IJ187" s="2">
        <v>2054900</v>
      </c>
      <c r="IK187" s="2">
        <v>2043200</v>
      </c>
      <c r="IL187" s="2">
        <v>1560700</v>
      </c>
      <c r="IM187" s="2">
        <v>1784900</v>
      </c>
      <c r="IN187" s="2">
        <v>1359500</v>
      </c>
      <c r="IO187" s="2">
        <v>2004300</v>
      </c>
      <c r="IP187" s="2">
        <v>2415300</v>
      </c>
      <c r="IQ187" s="2">
        <v>3385400</v>
      </c>
      <c r="IR187" s="2">
        <v>8571300</v>
      </c>
      <c r="IS187" s="2">
        <v>2987000</v>
      </c>
      <c r="IT187" s="2">
        <v>1856200</v>
      </c>
    </row>
    <row r="188" spans="1:254" ht="15.9" customHeight="1">
      <c r="A188" s="390" t="s">
        <v>370</v>
      </c>
      <c r="B188" s="46" t="s">
        <v>371</v>
      </c>
      <c r="C188" s="50">
        <v>2633600</v>
      </c>
      <c r="D188" s="16">
        <v>-530900</v>
      </c>
      <c r="E188" s="21">
        <v>3164500</v>
      </c>
      <c r="F188" s="21">
        <v>3300800</v>
      </c>
      <c r="G188" s="21">
        <v>2798700</v>
      </c>
      <c r="H188" s="21">
        <v>3816500</v>
      </c>
      <c r="I188" s="21">
        <v>3430300</v>
      </c>
      <c r="J188" s="21">
        <v>2562500</v>
      </c>
      <c r="K188" s="21">
        <v>6074300</v>
      </c>
      <c r="L188" s="21">
        <v>3513000</v>
      </c>
      <c r="M188" s="21">
        <v>3646000</v>
      </c>
      <c r="N188" s="21">
        <v>4402600</v>
      </c>
      <c r="O188" s="21">
        <v>2572800</v>
      </c>
      <c r="P188" s="21">
        <v>2477900</v>
      </c>
      <c r="Q188" s="21">
        <v>3694400</v>
      </c>
      <c r="R188" s="21">
        <v>3247500</v>
      </c>
      <c r="S188" s="21">
        <v>2707600</v>
      </c>
      <c r="T188" s="21">
        <v>2107100</v>
      </c>
      <c r="U188" s="21">
        <v>2506300</v>
      </c>
      <c r="V188" s="21">
        <v>3024900</v>
      </c>
      <c r="W188" s="21">
        <v>2876900</v>
      </c>
      <c r="X188" s="21">
        <v>2681600</v>
      </c>
      <c r="Y188" s="21">
        <v>3315000</v>
      </c>
      <c r="Z188" s="21">
        <v>4165900</v>
      </c>
      <c r="AA188" s="21">
        <v>2414900</v>
      </c>
      <c r="AB188" s="21">
        <v>2840300</v>
      </c>
      <c r="AC188" s="21">
        <v>3556000</v>
      </c>
      <c r="AD188" s="21">
        <v>4593700</v>
      </c>
      <c r="AE188" s="21">
        <v>7375700</v>
      </c>
      <c r="AF188" s="21">
        <v>4599200</v>
      </c>
      <c r="AG188" s="21">
        <v>4674700</v>
      </c>
      <c r="AH188" s="21">
        <v>16373100</v>
      </c>
      <c r="AI188" s="21">
        <v>11892500</v>
      </c>
      <c r="AJ188" s="21">
        <v>2646100</v>
      </c>
      <c r="AK188" s="21">
        <v>3363900</v>
      </c>
      <c r="AL188" s="21">
        <v>5709500</v>
      </c>
      <c r="AM188" s="21">
        <v>2829200</v>
      </c>
      <c r="AN188" s="21">
        <v>2353100</v>
      </c>
      <c r="AO188" s="21">
        <v>3151400</v>
      </c>
      <c r="AP188" s="21">
        <v>2643300</v>
      </c>
      <c r="AQ188" s="21">
        <v>3103900</v>
      </c>
      <c r="AR188" s="21">
        <v>3530400</v>
      </c>
      <c r="AS188" s="21">
        <v>4039500</v>
      </c>
      <c r="AT188" s="21">
        <v>3281600</v>
      </c>
      <c r="AU188" s="21">
        <v>4816400</v>
      </c>
      <c r="AV188" s="21">
        <v>3247900</v>
      </c>
      <c r="AW188" s="21">
        <v>3776300</v>
      </c>
      <c r="AX188" s="21">
        <v>4830400</v>
      </c>
      <c r="AY188" s="21">
        <v>5366700</v>
      </c>
      <c r="AZ188" s="21">
        <v>3901200</v>
      </c>
      <c r="BA188" s="21">
        <v>4595800</v>
      </c>
      <c r="BB188" s="21">
        <v>3081600</v>
      </c>
      <c r="BC188" s="21">
        <v>4278300</v>
      </c>
      <c r="BD188" s="21">
        <v>3953900</v>
      </c>
      <c r="BE188" s="21">
        <v>4749400</v>
      </c>
      <c r="BF188" s="21">
        <v>6306800</v>
      </c>
      <c r="BG188" s="21">
        <v>3614800</v>
      </c>
      <c r="BH188" s="21">
        <v>4040300</v>
      </c>
      <c r="BI188" s="21">
        <v>6038400</v>
      </c>
      <c r="BJ188" s="21">
        <v>5034400</v>
      </c>
      <c r="BK188" s="21">
        <v>5889300</v>
      </c>
      <c r="BL188" s="21">
        <v>5881100</v>
      </c>
      <c r="BM188" s="2">
        <v>10113200</v>
      </c>
      <c r="BN188" s="2">
        <v>5895900</v>
      </c>
      <c r="BO188" s="2">
        <v>4612500</v>
      </c>
      <c r="BP188" s="2">
        <v>5707400</v>
      </c>
      <c r="BQ188" s="2">
        <v>7741400</v>
      </c>
      <c r="BR188" s="2">
        <v>3565100</v>
      </c>
      <c r="BS188" s="2">
        <v>2632800</v>
      </c>
      <c r="BT188" s="2">
        <v>2650300</v>
      </c>
      <c r="BU188" s="2">
        <v>5150100</v>
      </c>
      <c r="BV188" s="2">
        <v>5950000</v>
      </c>
      <c r="BW188" s="2">
        <v>2865800</v>
      </c>
      <c r="BX188" s="2">
        <v>1688700</v>
      </c>
      <c r="BY188" s="2">
        <v>2007300</v>
      </c>
      <c r="BZ188" s="2">
        <v>1775400</v>
      </c>
      <c r="CA188" s="2">
        <v>3268300</v>
      </c>
      <c r="CB188" s="2">
        <v>3007600</v>
      </c>
      <c r="CC188" s="2">
        <v>2633200</v>
      </c>
      <c r="CD188" s="2">
        <v>2979200</v>
      </c>
      <c r="CE188" s="2">
        <v>2646600</v>
      </c>
      <c r="CF188" s="2">
        <v>2670300</v>
      </c>
      <c r="CG188" s="2">
        <v>3584200</v>
      </c>
      <c r="CH188" s="2">
        <v>3958600</v>
      </c>
      <c r="CI188" s="2">
        <v>2885200</v>
      </c>
      <c r="CJ188" s="2">
        <v>5745000</v>
      </c>
      <c r="CK188" s="2">
        <v>5337200</v>
      </c>
      <c r="CL188" s="2">
        <v>2538500</v>
      </c>
      <c r="CM188" s="2">
        <v>3415000</v>
      </c>
      <c r="CN188" s="2">
        <v>2541400</v>
      </c>
      <c r="CO188" s="2">
        <v>2324700</v>
      </c>
      <c r="CP188" s="2">
        <v>2121900</v>
      </c>
      <c r="CQ188" s="2">
        <v>2860600</v>
      </c>
      <c r="CR188" s="2">
        <v>2633200</v>
      </c>
      <c r="CS188" s="2">
        <v>2698500</v>
      </c>
      <c r="CT188" s="2">
        <v>3850300</v>
      </c>
      <c r="CU188" s="2">
        <v>3873300</v>
      </c>
      <c r="CV188" s="2">
        <v>2170300</v>
      </c>
      <c r="CW188" s="2">
        <v>2328700</v>
      </c>
      <c r="CX188" s="2">
        <v>2849500</v>
      </c>
      <c r="CY188" s="2">
        <v>2480300</v>
      </c>
      <c r="CZ188" s="2">
        <v>2699200</v>
      </c>
      <c r="DA188" s="2">
        <v>2933100</v>
      </c>
      <c r="DB188" s="2">
        <v>3888200</v>
      </c>
      <c r="DC188" s="2">
        <v>4493200</v>
      </c>
      <c r="DD188" s="2">
        <v>3881600</v>
      </c>
      <c r="DE188" s="2">
        <v>4723000</v>
      </c>
      <c r="DF188" s="2">
        <v>7332100</v>
      </c>
      <c r="DG188" s="2">
        <v>4800200</v>
      </c>
      <c r="DH188" s="2">
        <v>5276900</v>
      </c>
      <c r="DI188" s="2">
        <v>3548700</v>
      </c>
      <c r="DJ188" s="2">
        <v>4491800</v>
      </c>
      <c r="DK188" s="2">
        <v>4364300</v>
      </c>
      <c r="DL188" s="2">
        <v>6480100</v>
      </c>
      <c r="DM188" s="2">
        <v>4803100</v>
      </c>
      <c r="DN188" s="2">
        <v>2762400</v>
      </c>
      <c r="DO188" s="2">
        <v>2233000</v>
      </c>
      <c r="DP188" s="2">
        <v>3291400</v>
      </c>
      <c r="DQ188" s="2">
        <v>4658000</v>
      </c>
      <c r="DR188" s="2">
        <v>7224400</v>
      </c>
      <c r="DS188" s="2">
        <v>16034400</v>
      </c>
      <c r="DT188" s="2">
        <v>4035700</v>
      </c>
      <c r="DU188" s="2">
        <v>4234500</v>
      </c>
      <c r="DV188" s="2">
        <v>2589800</v>
      </c>
      <c r="DW188" s="2">
        <v>2205700</v>
      </c>
      <c r="DX188" s="2">
        <v>2313100</v>
      </c>
      <c r="DY188" s="2">
        <v>2378500</v>
      </c>
      <c r="DZ188" s="2">
        <v>2998600</v>
      </c>
      <c r="EA188" s="2">
        <v>2561000</v>
      </c>
      <c r="EB188" s="2">
        <v>3389800</v>
      </c>
      <c r="EC188" s="2">
        <v>3562200</v>
      </c>
      <c r="ED188" s="2">
        <v>2694200</v>
      </c>
      <c r="EE188" s="2">
        <v>2924800</v>
      </c>
      <c r="EF188" s="2">
        <v>3453300</v>
      </c>
      <c r="EG188" s="2">
        <v>2709200</v>
      </c>
      <c r="EH188" s="2">
        <v>3173300</v>
      </c>
      <c r="EI188" s="2">
        <v>2305400</v>
      </c>
      <c r="EJ188" s="2">
        <v>3787600</v>
      </c>
      <c r="EK188" s="2">
        <v>2275000</v>
      </c>
      <c r="EL188" s="2">
        <v>3497700</v>
      </c>
      <c r="EM188" s="2">
        <v>2602900</v>
      </c>
      <c r="EN188" s="2">
        <v>2883100</v>
      </c>
      <c r="EO188" s="2">
        <v>2188000</v>
      </c>
      <c r="EP188" s="2">
        <v>2570700</v>
      </c>
      <c r="EQ188" s="2">
        <v>2663400</v>
      </c>
      <c r="ER188" s="2">
        <v>3637400</v>
      </c>
      <c r="ES188" s="2">
        <v>3178600</v>
      </c>
      <c r="ET188" s="2">
        <v>1955300</v>
      </c>
      <c r="EU188" s="2">
        <v>1668500</v>
      </c>
      <c r="EV188" s="2">
        <v>1980700</v>
      </c>
      <c r="EW188" s="2">
        <v>1270800</v>
      </c>
      <c r="EX188" s="2">
        <v>1542200</v>
      </c>
      <c r="EY188" s="2">
        <v>1957900</v>
      </c>
      <c r="EZ188" s="2">
        <v>1839700</v>
      </c>
      <c r="FA188" s="2">
        <v>2617900</v>
      </c>
      <c r="FB188" s="2">
        <v>2423800</v>
      </c>
      <c r="FC188" s="2">
        <v>2587400</v>
      </c>
      <c r="FD188" s="2">
        <v>2515300</v>
      </c>
      <c r="FE188" s="2">
        <v>2284000</v>
      </c>
      <c r="FF188" s="2">
        <v>3571000</v>
      </c>
      <c r="FG188" s="2">
        <v>1903000</v>
      </c>
      <c r="FH188" s="2">
        <v>2951400</v>
      </c>
      <c r="FI188" s="2">
        <v>1825500</v>
      </c>
      <c r="FJ188" s="2">
        <v>2043900</v>
      </c>
      <c r="FK188" s="2">
        <v>4240500</v>
      </c>
      <c r="FL188" s="2">
        <v>2281400</v>
      </c>
      <c r="FM188" s="2">
        <v>1776300</v>
      </c>
      <c r="FN188" s="2">
        <v>1810000</v>
      </c>
      <c r="FO188" s="2">
        <v>2160600</v>
      </c>
      <c r="FP188" s="2">
        <v>1896700</v>
      </c>
      <c r="FQ188" s="2">
        <v>2337300</v>
      </c>
      <c r="FR188" s="2">
        <v>2417000</v>
      </c>
      <c r="FS188" s="2">
        <v>2873300</v>
      </c>
      <c r="FT188" s="2">
        <v>3351600</v>
      </c>
      <c r="FU188" s="2">
        <v>2906800</v>
      </c>
      <c r="FV188" s="2">
        <v>2682700</v>
      </c>
      <c r="FW188" s="2">
        <v>5139400</v>
      </c>
      <c r="FX188" s="2">
        <v>5893800</v>
      </c>
      <c r="FY188" s="2">
        <v>4973900</v>
      </c>
      <c r="FZ188" s="2">
        <v>3265300</v>
      </c>
      <c r="GA188" s="2">
        <v>5836700</v>
      </c>
      <c r="GB188" s="2">
        <v>12514600</v>
      </c>
      <c r="GC188" s="2">
        <v>2181500</v>
      </c>
      <c r="GD188" s="2">
        <v>1866800</v>
      </c>
      <c r="GE188" s="2">
        <v>1906200</v>
      </c>
      <c r="GF188" s="2">
        <v>2666300</v>
      </c>
      <c r="GG188" s="2">
        <v>2286700</v>
      </c>
      <c r="GH188" s="2">
        <v>1744300</v>
      </c>
      <c r="GI188" s="2">
        <v>5738300</v>
      </c>
      <c r="GJ188" s="2">
        <v>1600200</v>
      </c>
      <c r="GK188" s="2">
        <v>1943000</v>
      </c>
      <c r="GL188" s="2">
        <v>1790000</v>
      </c>
      <c r="GM188" s="2">
        <v>2251700</v>
      </c>
      <c r="GN188" s="2">
        <v>1317700</v>
      </c>
      <c r="GO188" s="2">
        <v>910600</v>
      </c>
      <c r="GP188" s="2">
        <v>1693700</v>
      </c>
      <c r="GQ188" s="2">
        <v>1591500</v>
      </c>
      <c r="GR188" s="2">
        <v>1351700</v>
      </c>
      <c r="GS188" s="2">
        <v>1847200</v>
      </c>
      <c r="GT188" s="2">
        <v>1944700</v>
      </c>
      <c r="GU188" s="2">
        <v>3309000</v>
      </c>
      <c r="GV188" s="2">
        <v>1795300</v>
      </c>
      <c r="GW188" s="2">
        <v>1956700</v>
      </c>
      <c r="GX188" s="2">
        <v>2062400</v>
      </c>
      <c r="GY188" s="2">
        <v>2107700</v>
      </c>
      <c r="GZ188" s="2">
        <v>2893400</v>
      </c>
      <c r="HA188" s="2">
        <v>2201500</v>
      </c>
      <c r="HB188" s="2">
        <v>1546000</v>
      </c>
      <c r="HC188" s="2">
        <v>1716000</v>
      </c>
      <c r="HD188" s="2">
        <v>1461100</v>
      </c>
      <c r="HE188" s="2">
        <v>1585500</v>
      </c>
      <c r="HF188" s="2">
        <v>1937700</v>
      </c>
      <c r="HG188" s="2">
        <v>1799200</v>
      </c>
      <c r="HH188" s="2">
        <v>1930600</v>
      </c>
      <c r="HI188" s="2">
        <v>2462000</v>
      </c>
      <c r="HJ188" s="2">
        <v>3763200</v>
      </c>
      <c r="HK188" s="2">
        <v>2567400</v>
      </c>
      <c r="HL188" s="2">
        <v>1760800</v>
      </c>
      <c r="HM188" s="2">
        <v>1894600</v>
      </c>
      <c r="HN188" s="2">
        <v>2209700</v>
      </c>
      <c r="HO188" s="2">
        <v>1688800</v>
      </c>
      <c r="HP188" s="2">
        <v>1828400</v>
      </c>
      <c r="HQ188" s="2">
        <v>1804200</v>
      </c>
      <c r="HR188" s="2">
        <v>2083600</v>
      </c>
      <c r="HS188" s="2">
        <v>1766700</v>
      </c>
      <c r="HT188" s="2">
        <v>1424200</v>
      </c>
      <c r="HU188" s="2">
        <v>1836000</v>
      </c>
      <c r="HV188" s="2">
        <v>1822600</v>
      </c>
      <c r="HW188" s="2">
        <v>2263400</v>
      </c>
      <c r="HX188" s="2">
        <v>2378100</v>
      </c>
      <c r="HY188" s="2">
        <v>2013700</v>
      </c>
      <c r="HZ188" s="2">
        <v>2248300</v>
      </c>
      <c r="IA188" s="2">
        <v>2194600</v>
      </c>
      <c r="IB188" s="2">
        <v>2119100</v>
      </c>
      <c r="IC188" s="2">
        <v>2230600</v>
      </c>
      <c r="ID188" s="2">
        <v>2914100</v>
      </c>
      <c r="IE188" s="2">
        <v>3703500</v>
      </c>
      <c r="IF188" s="2">
        <v>2884700</v>
      </c>
      <c r="IG188" s="2">
        <v>2304400</v>
      </c>
      <c r="IH188" s="2">
        <v>2189700</v>
      </c>
      <c r="II188" s="2">
        <v>3594900</v>
      </c>
      <c r="IJ188" s="2">
        <v>9584600</v>
      </c>
      <c r="IK188" s="2">
        <v>14363400</v>
      </c>
      <c r="IL188" s="2">
        <v>4297300</v>
      </c>
      <c r="IM188" s="2">
        <v>3137700</v>
      </c>
      <c r="IN188" s="2">
        <v>3075600</v>
      </c>
      <c r="IO188" s="2">
        <v>1647700</v>
      </c>
      <c r="IP188" s="2">
        <v>2395200</v>
      </c>
      <c r="IQ188" s="2">
        <v>2932500</v>
      </c>
      <c r="IR188" s="2">
        <v>2103100</v>
      </c>
      <c r="IS188" s="2">
        <v>2632000</v>
      </c>
      <c r="IT188" s="2">
        <v>2444700</v>
      </c>
    </row>
    <row r="189" spans="1:254" ht="15.9" customHeight="1">
      <c r="A189" s="390" t="s">
        <v>372</v>
      </c>
      <c r="B189" s="46" t="inlineStr">
        <is>
          <t>ヤマトホールディングス</t>
        </is>
      </c>
      <c r="C189" s="50">
        <v>591200</v>
      </c>
      <c r="D189" s="16">
        <v>-1867900</v>
      </c>
      <c r="E189" s="21">
        <v>2459100</v>
      </c>
      <c r="F189" s="21">
        <v>1569000</v>
      </c>
      <c r="G189" s="21">
        <v>2884900</v>
      </c>
      <c r="H189" s="21">
        <v>1782000</v>
      </c>
      <c r="I189" s="21">
        <v>1771300</v>
      </c>
      <c r="J189" s="21">
        <v>1259000</v>
      </c>
      <c r="K189" s="21">
        <v>1998500</v>
      </c>
      <c r="L189" s="21">
        <v>1716700</v>
      </c>
      <c r="M189" s="21">
        <v>1781000</v>
      </c>
      <c r="N189" s="21">
        <v>1092400</v>
      </c>
      <c r="O189" s="21">
        <v>1171400</v>
      </c>
      <c r="P189" s="21">
        <v>1152300</v>
      </c>
      <c r="Q189" s="21">
        <v>1383200</v>
      </c>
      <c r="R189" s="21">
        <v>1636700</v>
      </c>
      <c r="S189" s="21">
        <v>643700</v>
      </c>
      <c r="T189" s="21">
        <v>550700</v>
      </c>
      <c r="U189" s="21">
        <v>1057200</v>
      </c>
      <c r="V189" s="21">
        <v>751700</v>
      </c>
      <c r="W189" s="21">
        <v>1095200</v>
      </c>
      <c r="X189" s="21">
        <v>770200</v>
      </c>
      <c r="Y189" s="21">
        <v>1174600</v>
      </c>
      <c r="Z189" s="21">
        <v>1319600</v>
      </c>
      <c r="AA189" s="21">
        <v>1923900</v>
      </c>
      <c r="AB189" s="21">
        <v>1914000</v>
      </c>
      <c r="AC189" s="21">
        <v>1371500</v>
      </c>
      <c r="AD189" s="21">
        <v>1134800</v>
      </c>
      <c r="AE189" s="21">
        <v>996700</v>
      </c>
      <c r="AF189" s="21">
        <v>1175100</v>
      </c>
      <c r="AG189" s="21">
        <v>960800</v>
      </c>
      <c r="AH189" s="21">
        <v>1772000</v>
      </c>
      <c r="AI189" s="21">
        <v>1370800</v>
      </c>
      <c r="AJ189" s="21">
        <v>996800</v>
      </c>
      <c r="AK189" s="21">
        <v>841800</v>
      </c>
      <c r="AL189" s="21">
        <v>2128900</v>
      </c>
      <c r="AM189" s="21">
        <v>988300</v>
      </c>
      <c r="AN189" s="21">
        <v>830300</v>
      </c>
      <c r="AO189" s="21">
        <v>1237400</v>
      </c>
      <c r="AP189" s="21">
        <v>1220300</v>
      </c>
      <c r="AQ189" s="21">
        <v>1338400</v>
      </c>
      <c r="AR189" s="21">
        <v>1193100</v>
      </c>
      <c r="AS189" s="21">
        <v>1015500</v>
      </c>
      <c r="AT189" s="21">
        <v>1311500</v>
      </c>
      <c r="AU189" s="21">
        <v>1136900</v>
      </c>
      <c r="AV189" s="21">
        <v>811200</v>
      </c>
      <c r="AW189" s="21">
        <v>704500</v>
      </c>
      <c r="AX189" s="21">
        <v>1110800</v>
      </c>
      <c r="AY189" s="21">
        <v>1229400</v>
      </c>
      <c r="AZ189" s="21">
        <v>1236100</v>
      </c>
      <c r="BA189" s="21">
        <v>2201000</v>
      </c>
      <c r="BB189" s="21">
        <v>825300</v>
      </c>
      <c r="BC189" s="21">
        <v>1015700</v>
      </c>
      <c r="BD189" s="21">
        <v>1037900</v>
      </c>
      <c r="BE189" s="21">
        <v>1580000</v>
      </c>
      <c r="BF189" s="21">
        <v>841100</v>
      </c>
      <c r="BG189" s="21">
        <v>1391400</v>
      </c>
      <c r="BH189" s="21">
        <v>985200</v>
      </c>
      <c r="BI189" s="21">
        <v>1231800</v>
      </c>
      <c r="BJ189" s="21">
        <v>940700</v>
      </c>
      <c r="BK189" s="21">
        <v>1469800</v>
      </c>
      <c r="BL189" s="21">
        <v>954000</v>
      </c>
      <c r="BM189" s="2">
        <v>914400</v>
      </c>
      <c r="BN189" s="2">
        <v>1104800</v>
      </c>
      <c r="BO189" s="2">
        <v>2066200</v>
      </c>
      <c r="BP189" s="2">
        <v>1682800</v>
      </c>
      <c r="BQ189" s="2">
        <v>2173800</v>
      </c>
      <c r="BR189" s="2">
        <v>1378800</v>
      </c>
      <c r="BS189" s="2">
        <v>1664900</v>
      </c>
      <c r="BT189" s="2">
        <v>1226400</v>
      </c>
      <c r="BU189" s="2">
        <v>1562800</v>
      </c>
      <c r="BV189" s="2">
        <v>931700</v>
      </c>
      <c r="BW189" s="2">
        <v>1059600</v>
      </c>
      <c r="BX189" s="2">
        <v>653200</v>
      </c>
      <c r="BY189" s="2">
        <v>713000</v>
      </c>
      <c r="BZ189" s="2">
        <v>1070300</v>
      </c>
      <c r="CA189" s="2">
        <v>892800</v>
      </c>
      <c r="CB189" s="2">
        <v>1314800</v>
      </c>
      <c r="CC189" s="2">
        <v>1145900</v>
      </c>
      <c r="CD189" s="2">
        <v>954800</v>
      </c>
      <c r="CE189" s="2">
        <v>1367000</v>
      </c>
      <c r="CF189" s="2">
        <v>1269500</v>
      </c>
      <c r="CG189" s="2">
        <v>1318300</v>
      </c>
      <c r="CH189" s="2">
        <v>1771500</v>
      </c>
      <c r="CI189" s="2">
        <v>1071200</v>
      </c>
      <c r="CJ189" s="2">
        <v>801000</v>
      </c>
      <c r="CK189" s="2">
        <v>1273000</v>
      </c>
      <c r="CL189" s="2">
        <v>1149800</v>
      </c>
      <c r="CM189" s="2">
        <v>1422900</v>
      </c>
      <c r="CN189" s="2">
        <v>1358500</v>
      </c>
      <c r="CO189" s="2">
        <v>1533000</v>
      </c>
      <c r="CP189" s="2">
        <v>1367900</v>
      </c>
      <c r="CQ189" s="2">
        <v>999200</v>
      </c>
      <c r="CR189" s="2">
        <v>2098500</v>
      </c>
      <c r="CS189" s="2">
        <v>1045100</v>
      </c>
      <c r="CT189" s="2">
        <v>1779500</v>
      </c>
      <c r="CU189" s="2">
        <v>2012400</v>
      </c>
      <c r="CV189" s="2">
        <v>907100</v>
      </c>
      <c r="CW189" s="2">
        <v>842700</v>
      </c>
      <c r="CX189" s="2">
        <v>929400</v>
      </c>
      <c r="CY189" s="2">
        <v>1634300</v>
      </c>
      <c r="CZ189" s="2">
        <v>1342900</v>
      </c>
      <c r="DA189" s="2">
        <v>1062300</v>
      </c>
      <c r="DB189" s="2">
        <v>1397300</v>
      </c>
      <c r="DC189" s="2">
        <v>2234500</v>
      </c>
      <c r="DD189" s="2">
        <v>1160200</v>
      </c>
      <c r="DE189" s="2">
        <v>1038400</v>
      </c>
      <c r="DF189" s="2">
        <v>1743100</v>
      </c>
      <c r="DG189" s="2">
        <v>1379700</v>
      </c>
      <c r="DH189" s="2">
        <v>1280800</v>
      </c>
      <c r="DI189" s="2">
        <v>1601300</v>
      </c>
      <c r="DJ189" s="2">
        <v>1844700</v>
      </c>
      <c r="DK189" s="2">
        <v>2321700</v>
      </c>
      <c r="DL189" s="2">
        <v>1115400</v>
      </c>
      <c r="DM189" s="2">
        <v>1117800</v>
      </c>
      <c r="DN189" s="2">
        <v>1105000</v>
      </c>
      <c r="DO189" s="2">
        <v>737600</v>
      </c>
      <c r="DP189" s="2">
        <v>621800</v>
      </c>
      <c r="DQ189" s="2">
        <v>1270900</v>
      </c>
      <c r="DR189" s="2">
        <v>3228400</v>
      </c>
      <c r="DS189" s="2">
        <v>936400</v>
      </c>
      <c r="DT189" s="2">
        <v>1423700</v>
      </c>
      <c r="DU189" s="2">
        <v>1948200</v>
      </c>
      <c r="DV189" s="2">
        <v>984600</v>
      </c>
      <c r="DW189" s="2">
        <v>1464900</v>
      </c>
      <c r="DX189" s="2">
        <v>1996900</v>
      </c>
      <c r="DY189" s="2">
        <v>4452900</v>
      </c>
      <c r="DZ189" s="2">
        <v>1867600</v>
      </c>
      <c r="EA189" s="2">
        <v>1024500</v>
      </c>
      <c r="EB189" s="2">
        <v>794900</v>
      </c>
      <c r="EC189" s="2">
        <v>802100</v>
      </c>
      <c r="ED189" s="2">
        <v>824400</v>
      </c>
      <c r="EE189" s="2">
        <v>1481000</v>
      </c>
      <c r="EF189" s="2">
        <v>879700</v>
      </c>
      <c r="EG189" s="2">
        <v>1132200</v>
      </c>
      <c r="EH189" s="2">
        <v>884900</v>
      </c>
      <c r="EI189" s="2">
        <v>936600</v>
      </c>
      <c r="EJ189" s="2">
        <v>920400</v>
      </c>
      <c r="EK189" s="2">
        <v>1316900</v>
      </c>
      <c r="EL189" s="2">
        <v>1114700</v>
      </c>
      <c r="EM189" s="2">
        <v>1445900</v>
      </c>
      <c r="EN189" s="2">
        <v>1630500</v>
      </c>
      <c r="EO189" s="2">
        <v>3104100</v>
      </c>
      <c r="EP189" s="2">
        <v>730900</v>
      </c>
      <c r="EQ189" s="2">
        <v>753100</v>
      </c>
      <c r="ER189" s="2">
        <v>766400</v>
      </c>
      <c r="ES189" s="2">
        <v>894900</v>
      </c>
      <c r="ET189" s="2">
        <v>733200</v>
      </c>
      <c r="EU189" s="2">
        <v>599700</v>
      </c>
      <c r="EV189" s="2">
        <v>502600</v>
      </c>
      <c r="EW189" s="2">
        <v>834400</v>
      </c>
      <c r="EX189" s="2">
        <v>720800</v>
      </c>
      <c r="EY189" s="2">
        <v>737100</v>
      </c>
      <c r="EZ189" s="2">
        <v>644700</v>
      </c>
      <c r="FA189" s="2">
        <v>826900</v>
      </c>
      <c r="FB189" s="2">
        <v>549200</v>
      </c>
      <c r="FC189" s="2">
        <v>583300</v>
      </c>
      <c r="FD189" s="2">
        <v>571800</v>
      </c>
      <c r="FE189" s="2">
        <v>596100</v>
      </c>
      <c r="FF189" s="2">
        <v>1403600</v>
      </c>
      <c r="FG189" s="2">
        <v>1259700</v>
      </c>
      <c r="FH189" s="2">
        <v>1169300</v>
      </c>
      <c r="FI189" s="2">
        <v>1039800</v>
      </c>
      <c r="FJ189" s="2">
        <v>667300</v>
      </c>
      <c r="FK189" s="2">
        <v>973700</v>
      </c>
      <c r="FL189" s="2">
        <v>696900</v>
      </c>
      <c r="FM189" s="2">
        <v>670800</v>
      </c>
      <c r="FN189" s="2">
        <v>496200</v>
      </c>
      <c r="FO189" s="2">
        <v>654600</v>
      </c>
      <c r="FP189" s="2">
        <v>396800</v>
      </c>
      <c r="FQ189" s="2">
        <v>370900</v>
      </c>
      <c r="FR189" s="2">
        <v>732400</v>
      </c>
      <c r="FS189" s="2">
        <v>1195100</v>
      </c>
      <c r="FT189" s="2">
        <v>865800</v>
      </c>
      <c r="FU189" s="2">
        <v>961700</v>
      </c>
      <c r="FV189" s="2">
        <v>772900</v>
      </c>
      <c r="FW189" s="2">
        <v>656200</v>
      </c>
      <c r="FX189" s="2">
        <v>639100</v>
      </c>
      <c r="FY189" s="2">
        <v>771400</v>
      </c>
      <c r="FZ189" s="2">
        <v>732600</v>
      </c>
      <c r="GA189" s="2">
        <v>890400</v>
      </c>
      <c r="GB189" s="2">
        <v>585600</v>
      </c>
      <c r="GC189" s="2">
        <v>1081300</v>
      </c>
      <c r="GD189" s="2">
        <v>924500</v>
      </c>
      <c r="GE189" s="2">
        <v>821400</v>
      </c>
      <c r="GF189" s="2">
        <v>1279400</v>
      </c>
      <c r="GG189" s="2">
        <v>2039300</v>
      </c>
      <c r="GH189" s="2">
        <v>3820200</v>
      </c>
      <c r="GI189" s="2">
        <v>1688200</v>
      </c>
      <c r="GJ189" s="2">
        <v>764700</v>
      </c>
      <c r="GK189" s="2">
        <v>931600</v>
      </c>
      <c r="GL189" s="2">
        <v>1607400</v>
      </c>
      <c r="GM189" s="2">
        <v>870700</v>
      </c>
      <c r="GN189" s="2">
        <v>951100</v>
      </c>
      <c r="GO189" s="2">
        <v>871100</v>
      </c>
      <c r="GP189" s="2">
        <v>660200</v>
      </c>
      <c r="GQ189" s="2">
        <v>1051800</v>
      </c>
      <c r="GR189" s="2">
        <v>720600</v>
      </c>
      <c r="GS189" s="2">
        <v>665700</v>
      </c>
      <c r="GT189" s="2">
        <v>983900</v>
      </c>
      <c r="GU189" s="2">
        <v>1118900</v>
      </c>
      <c r="GV189" s="2">
        <v>1671700</v>
      </c>
      <c r="GW189" s="2">
        <v>1430800</v>
      </c>
      <c r="GX189" s="2">
        <v>1268000</v>
      </c>
      <c r="GY189" s="2">
        <v>2451900</v>
      </c>
      <c r="GZ189" s="2">
        <v>1284900</v>
      </c>
      <c r="HA189" s="2">
        <v>930400</v>
      </c>
      <c r="HB189" s="2">
        <v>1004100</v>
      </c>
      <c r="HC189" s="2">
        <v>956100</v>
      </c>
      <c r="HD189" s="2">
        <v>769000</v>
      </c>
      <c r="HE189" s="2">
        <v>904800</v>
      </c>
      <c r="HF189" s="2">
        <v>1128600</v>
      </c>
      <c r="HG189" s="2">
        <v>1460600</v>
      </c>
      <c r="HH189" s="2">
        <v>811900</v>
      </c>
      <c r="HI189" s="2">
        <v>909400</v>
      </c>
      <c r="HJ189" s="2">
        <v>1896400</v>
      </c>
      <c r="HK189" s="2">
        <v>558900</v>
      </c>
      <c r="HL189" s="2">
        <v>782700</v>
      </c>
      <c r="HM189" s="2">
        <v>607900</v>
      </c>
      <c r="HN189" s="2">
        <v>1054900</v>
      </c>
      <c r="HO189" s="2">
        <v>689500</v>
      </c>
      <c r="HP189" s="2">
        <v>1095000</v>
      </c>
      <c r="HQ189" s="2">
        <v>1042500</v>
      </c>
      <c r="HR189" s="2">
        <v>1149700</v>
      </c>
      <c r="HS189" s="2">
        <v>2156700</v>
      </c>
      <c r="HT189" s="2">
        <v>1010000</v>
      </c>
      <c r="HU189" s="2">
        <v>961400</v>
      </c>
      <c r="HV189" s="2">
        <v>839200</v>
      </c>
      <c r="HW189" s="2">
        <v>851400</v>
      </c>
      <c r="HX189" s="2">
        <v>741000</v>
      </c>
      <c r="HY189" s="2">
        <v>942600</v>
      </c>
      <c r="HZ189" s="2">
        <v>942700</v>
      </c>
      <c r="IA189" s="2">
        <v>1848900</v>
      </c>
      <c r="IB189" s="2">
        <v>1379900</v>
      </c>
      <c r="IC189" s="2">
        <v>797100</v>
      </c>
      <c r="ID189" s="2">
        <v>1084500</v>
      </c>
      <c r="IE189" s="2">
        <v>1593500</v>
      </c>
      <c r="IF189" s="2">
        <v>1550600</v>
      </c>
      <c r="IG189" s="2">
        <v>1838400</v>
      </c>
      <c r="IH189" s="2">
        <v>1860300</v>
      </c>
      <c r="II189" s="2">
        <v>1773900</v>
      </c>
      <c r="IJ189" s="2">
        <v>1968700</v>
      </c>
      <c r="IK189" s="2">
        <v>1994500</v>
      </c>
      <c r="IL189" s="2">
        <v>2411600</v>
      </c>
      <c r="IM189" s="2">
        <v>2374600</v>
      </c>
      <c r="IN189" s="2">
        <v>2422000</v>
      </c>
      <c r="IO189" s="2">
        <v>1696300</v>
      </c>
      <c r="IP189" s="2">
        <v>1614000</v>
      </c>
      <c r="IQ189" s="2">
        <v>2932000</v>
      </c>
      <c r="IR189" s="2">
        <v>7174500</v>
      </c>
      <c r="IS189" s="2">
        <v>1328800</v>
      </c>
      <c r="IT189" s="2">
        <v>1007400</v>
      </c>
    </row>
    <row r="190" spans="1:254" ht="15.9" customHeight="1">
      <c r="A190" s="390" t="s">
        <v>373</v>
      </c>
      <c r="B190" s="46" t="s">
        <v>374</v>
      </c>
      <c r="C190" s="50">
        <v>716400</v>
      </c>
      <c r="D190" s="16">
        <v>-1172300</v>
      </c>
      <c r="E190" s="21">
        <v>1888700</v>
      </c>
      <c r="F190" s="21">
        <v>2222400</v>
      </c>
      <c r="G190" s="21">
        <v>1873900</v>
      </c>
      <c r="H190" s="21">
        <v>2354200</v>
      </c>
      <c r="I190" s="21">
        <v>2305400</v>
      </c>
      <c r="J190" s="21">
        <v>3703800</v>
      </c>
      <c r="K190" s="21">
        <v>2814600</v>
      </c>
      <c r="L190" s="21">
        <v>2327500</v>
      </c>
      <c r="M190" s="21">
        <v>2262800</v>
      </c>
      <c r="N190" s="21">
        <v>2383700</v>
      </c>
      <c r="O190" s="21">
        <v>2936500</v>
      </c>
      <c r="P190" s="21">
        <v>2945400</v>
      </c>
      <c r="Q190" s="21">
        <v>2421800</v>
      </c>
      <c r="R190" s="21">
        <v>2082200</v>
      </c>
      <c r="S190" s="21">
        <v>1794800</v>
      </c>
      <c r="T190" s="21">
        <v>2053100</v>
      </c>
      <c r="U190" s="21">
        <v>1585100</v>
      </c>
      <c r="V190" s="21">
        <v>1551500</v>
      </c>
      <c r="W190" s="21">
        <v>1744200</v>
      </c>
      <c r="X190" s="21">
        <v>1791200</v>
      </c>
      <c r="Y190" s="21">
        <v>3615700</v>
      </c>
      <c r="Z190" s="21">
        <v>2424700</v>
      </c>
      <c r="AA190" s="21">
        <v>1864100</v>
      </c>
      <c r="AB190" s="21">
        <v>2081400</v>
      </c>
      <c r="AC190" s="21">
        <v>2319000</v>
      </c>
      <c r="AD190" s="21">
        <v>2363900</v>
      </c>
      <c r="AE190" s="21">
        <v>3486000</v>
      </c>
      <c r="AF190" s="21">
        <v>2461300</v>
      </c>
      <c r="AG190" s="21">
        <v>2028900</v>
      </c>
      <c r="AH190" s="21">
        <v>2194900</v>
      </c>
      <c r="AI190" s="21">
        <v>3354400</v>
      </c>
      <c r="AJ190" s="21">
        <v>2046800</v>
      </c>
      <c r="AK190" s="21">
        <v>1842700</v>
      </c>
      <c r="AL190" s="21">
        <v>2366200</v>
      </c>
      <c r="AM190" s="21">
        <v>1937900</v>
      </c>
      <c r="AN190" s="21">
        <v>1669300</v>
      </c>
      <c r="AO190" s="21">
        <v>1595600</v>
      </c>
      <c r="AP190" s="21">
        <v>1853000</v>
      </c>
      <c r="AQ190" s="21">
        <v>3388500</v>
      </c>
      <c r="AR190" s="21">
        <v>2324000</v>
      </c>
      <c r="AS190" s="21">
        <v>4057700</v>
      </c>
      <c r="AT190" s="21">
        <v>3739000</v>
      </c>
      <c r="AU190" s="21">
        <v>2788700</v>
      </c>
      <c r="AV190" s="21">
        <v>2638600</v>
      </c>
      <c r="AW190" s="21">
        <v>1908600</v>
      </c>
      <c r="AX190" s="21">
        <v>3246600</v>
      </c>
      <c r="AY190" s="21">
        <v>2243900</v>
      </c>
      <c r="AZ190" s="21">
        <v>3698000</v>
      </c>
      <c r="BA190" s="21">
        <v>6682400</v>
      </c>
      <c r="BB190" s="21">
        <v>3211400</v>
      </c>
      <c r="BC190" s="21">
        <v>2426500</v>
      </c>
      <c r="BD190" s="21">
        <v>2087300</v>
      </c>
      <c r="BE190" s="21">
        <v>2491400</v>
      </c>
      <c r="BF190" s="21">
        <v>2381800</v>
      </c>
      <c r="BG190" s="21">
        <v>2416500</v>
      </c>
      <c r="BH190" s="21">
        <v>3038800</v>
      </c>
      <c r="BI190" s="21">
        <v>3973700</v>
      </c>
      <c r="BJ190" s="21">
        <v>6689000</v>
      </c>
      <c r="BK190" s="21">
        <v>3197800</v>
      </c>
      <c r="BL190" s="21">
        <v>1451800</v>
      </c>
      <c r="BM190" s="2">
        <v>2506300</v>
      </c>
      <c r="BN190" s="2">
        <v>1467900</v>
      </c>
      <c r="BO190" s="2">
        <v>1692900</v>
      </c>
      <c r="BP190" s="2">
        <v>2248300</v>
      </c>
      <c r="BQ190" s="2">
        <v>2658100</v>
      </c>
      <c r="BR190" s="2">
        <v>1966200</v>
      </c>
      <c r="BS190" s="2">
        <v>2438600</v>
      </c>
      <c r="BT190" s="2">
        <v>2206100</v>
      </c>
      <c r="BU190" s="2">
        <v>1582000</v>
      </c>
      <c r="BV190" s="2">
        <v>1562300</v>
      </c>
      <c r="BW190" s="2">
        <v>2535100</v>
      </c>
      <c r="BX190" s="2">
        <v>2303300</v>
      </c>
      <c r="BY190" s="2">
        <v>2341600</v>
      </c>
      <c r="BZ190" s="2">
        <v>1268700</v>
      </c>
      <c r="CA190" s="2">
        <v>2388400</v>
      </c>
      <c r="CB190" s="2">
        <v>2005300</v>
      </c>
      <c r="CC190" s="2">
        <v>2605700</v>
      </c>
      <c r="CD190" s="2">
        <v>2380300</v>
      </c>
      <c r="CE190" s="2">
        <v>1427800</v>
      </c>
      <c r="CF190" s="2">
        <v>1846300</v>
      </c>
      <c r="CG190" s="2">
        <v>2056500</v>
      </c>
      <c r="CH190" s="2">
        <v>2197000</v>
      </c>
      <c r="CI190" s="2">
        <v>1798300</v>
      </c>
      <c r="CJ190" s="2">
        <v>2097800</v>
      </c>
      <c r="CK190" s="2">
        <v>1850500</v>
      </c>
      <c r="CL190" s="2">
        <v>2258700</v>
      </c>
      <c r="CM190" s="2">
        <v>2996600</v>
      </c>
      <c r="CN190" s="2">
        <v>3157800</v>
      </c>
      <c r="CO190" s="2">
        <v>2249000</v>
      </c>
      <c r="CP190" s="2">
        <v>1074600</v>
      </c>
      <c r="CQ190" s="2">
        <v>783400</v>
      </c>
      <c r="CR190" s="2">
        <v>838300</v>
      </c>
      <c r="CS190" s="2">
        <v>603900</v>
      </c>
      <c r="CT190" s="2">
        <v>1106200</v>
      </c>
      <c r="CU190" s="2">
        <v>1153500</v>
      </c>
      <c r="CV190" s="2">
        <v>770800</v>
      </c>
      <c r="CW190" s="2">
        <v>867100</v>
      </c>
      <c r="CX190" s="2">
        <v>722000</v>
      </c>
      <c r="CY190" s="2">
        <v>1036800</v>
      </c>
      <c r="CZ190" s="2">
        <v>1099800</v>
      </c>
      <c r="DA190" s="2">
        <v>855700</v>
      </c>
      <c r="DB190" s="2">
        <v>1086200</v>
      </c>
      <c r="DC190" s="2">
        <v>1200300</v>
      </c>
      <c r="DD190" s="2">
        <v>953700</v>
      </c>
      <c r="DE190" s="2">
        <v>1267300</v>
      </c>
      <c r="DF190" s="2">
        <v>1336200</v>
      </c>
      <c r="DG190" s="2">
        <v>985000</v>
      </c>
      <c r="DH190" s="2">
        <v>1204000</v>
      </c>
      <c r="DI190" s="2">
        <v>1559600</v>
      </c>
      <c r="DJ190" s="2">
        <v>1327000</v>
      </c>
      <c r="DK190" s="2">
        <v>1100200</v>
      </c>
      <c r="DL190" s="2">
        <v>1411000</v>
      </c>
      <c r="DM190" s="2">
        <v>1088600</v>
      </c>
      <c r="DN190" s="2">
        <v>702800</v>
      </c>
      <c r="DO190" s="2">
        <v>895200</v>
      </c>
      <c r="DP190" s="2">
        <v>1218500</v>
      </c>
      <c r="DQ190" s="2">
        <v>1622000</v>
      </c>
      <c r="DR190" s="2">
        <v>1336300</v>
      </c>
      <c r="DS190" s="2">
        <v>1819000</v>
      </c>
      <c r="DT190" s="2">
        <v>806400</v>
      </c>
      <c r="DU190" s="2">
        <v>1017800</v>
      </c>
      <c r="DV190" s="2">
        <v>794300</v>
      </c>
      <c r="DW190" s="2">
        <v>921700</v>
      </c>
      <c r="DX190" s="2">
        <v>897100</v>
      </c>
      <c r="DY190" s="2">
        <v>970300</v>
      </c>
      <c r="DZ190" s="2">
        <v>1096900</v>
      </c>
      <c r="EA190" s="2">
        <v>1178500</v>
      </c>
      <c r="EB190" s="2">
        <v>882800</v>
      </c>
      <c r="EC190" s="2">
        <v>694600</v>
      </c>
      <c r="ED190" s="2">
        <v>1040200</v>
      </c>
      <c r="EE190" s="2">
        <v>1520600</v>
      </c>
      <c r="EF190" s="2">
        <v>998200</v>
      </c>
      <c r="EG190" s="2">
        <v>1043100</v>
      </c>
      <c r="EH190" s="2">
        <v>966000</v>
      </c>
      <c r="EI190" s="2">
        <v>757000</v>
      </c>
      <c r="EJ190" s="2">
        <v>1565400</v>
      </c>
      <c r="EK190" s="2">
        <v>698300</v>
      </c>
      <c r="EL190" s="2">
        <v>737500</v>
      </c>
      <c r="EM190" s="2">
        <v>725300</v>
      </c>
      <c r="EN190" s="2">
        <v>882400</v>
      </c>
      <c r="EO190" s="2">
        <v>666200</v>
      </c>
      <c r="EP190" s="2">
        <v>784800</v>
      </c>
      <c r="EQ190" s="2">
        <v>786900</v>
      </c>
      <c r="ER190" s="2">
        <v>848700</v>
      </c>
      <c r="ES190" s="2">
        <v>835700</v>
      </c>
      <c r="ET190" s="2">
        <v>429300</v>
      </c>
      <c r="EU190" s="2">
        <v>699800</v>
      </c>
      <c r="EV190" s="2">
        <v>371500</v>
      </c>
      <c r="EW190" s="2">
        <v>264700</v>
      </c>
      <c r="EX190" s="2">
        <v>665600</v>
      </c>
      <c r="EY190" s="2">
        <v>795100</v>
      </c>
      <c r="EZ190" s="2">
        <v>1310800</v>
      </c>
      <c r="FA190" s="2">
        <v>1698200</v>
      </c>
      <c r="FB190" s="2">
        <v>824800</v>
      </c>
      <c r="FC190" s="2">
        <v>1158800</v>
      </c>
      <c r="FD190" s="2">
        <v>840800</v>
      </c>
      <c r="FE190" s="2">
        <v>719900</v>
      </c>
      <c r="FF190" s="2">
        <v>703800</v>
      </c>
      <c r="FG190" s="2">
        <v>713900</v>
      </c>
      <c r="FH190" s="2">
        <v>611200</v>
      </c>
      <c r="FI190" s="2">
        <v>651600</v>
      </c>
      <c r="FJ190" s="2">
        <v>430000</v>
      </c>
      <c r="FK190" s="2">
        <v>517000</v>
      </c>
      <c r="FL190" s="2">
        <v>653100</v>
      </c>
      <c r="FM190" s="2">
        <v>578300</v>
      </c>
      <c r="FN190" s="2">
        <v>695600</v>
      </c>
      <c r="FO190" s="2">
        <v>867100</v>
      </c>
      <c r="FP190" s="2">
        <v>715900</v>
      </c>
      <c r="FQ190" s="2">
        <v>552700</v>
      </c>
      <c r="FR190" s="2">
        <v>652600</v>
      </c>
      <c r="FS190" s="2">
        <v>756900</v>
      </c>
      <c r="FT190" s="2">
        <v>1131500</v>
      </c>
      <c r="FU190" s="2">
        <v>755900</v>
      </c>
      <c r="FV190" s="2">
        <v>1028000</v>
      </c>
      <c r="FW190" s="2">
        <v>1690900</v>
      </c>
      <c r="FX190" s="2">
        <v>2491600</v>
      </c>
      <c r="FY190" s="2">
        <v>771100</v>
      </c>
      <c r="FZ190" s="2">
        <v>730800</v>
      </c>
      <c r="GA190" s="2">
        <v>590600</v>
      </c>
      <c r="GB190" s="2">
        <v>368600</v>
      </c>
      <c r="GC190" s="2">
        <v>355500</v>
      </c>
      <c r="GD190" s="2">
        <v>393800</v>
      </c>
      <c r="GE190" s="2">
        <v>352300</v>
      </c>
      <c r="GF190" s="2">
        <v>612800</v>
      </c>
      <c r="GG190" s="2">
        <v>838600</v>
      </c>
      <c r="GH190" s="2">
        <v>764700</v>
      </c>
      <c r="GI190" s="2">
        <v>567100</v>
      </c>
      <c r="GJ190" s="2">
        <v>564600</v>
      </c>
      <c r="GK190" s="2">
        <v>640700</v>
      </c>
      <c r="GL190" s="2">
        <v>727100</v>
      </c>
      <c r="GM190" s="2">
        <v>643100</v>
      </c>
      <c r="GN190" s="2">
        <v>893700</v>
      </c>
      <c r="GO190" s="2">
        <v>361600</v>
      </c>
      <c r="GP190" s="2">
        <v>723400</v>
      </c>
      <c r="GQ190" s="2">
        <v>663600</v>
      </c>
      <c r="GR190" s="2">
        <v>644800</v>
      </c>
      <c r="GS190" s="2">
        <v>607700</v>
      </c>
      <c r="GT190" s="2">
        <v>618700</v>
      </c>
      <c r="GU190" s="2">
        <v>803400</v>
      </c>
      <c r="GV190" s="2">
        <v>647300</v>
      </c>
      <c r="GW190" s="2">
        <v>502400</v>
      </c>
      <c r="GX190" s="2">
        <v>1019200</v>
      </c>
      <c r="GY190" s="2">
        <v>700900</v>
      </c>
      <c r="GZ190" s="2">
        <v>1350400</v>
      </c>
      <c r="HA190" s="2">
        <v>683200</v>
      </c>
      <c r="HB190" s="2">
        <v>746400</v>
      </c>
      <c r="HC190" s="2">
        <v>807600</v>
      </c>
      <c r="HD190" s="2">
        <v>1233400</v>
      </c>
      <c r="HE190" s="2">
        <v>569700</v>
      </c>
      <c r="HF190" s="2">
        <v>1122700</v>
      </c>
      <c r="HG190" s="2">
        <v>840400</v>
      </c>
      <c r="HH190" s="2">
        <v>941700</v>
      </c>
      <c r="HI190" s="2">
        <v>668400</v>
      </c>
      <c r="HJ190" s="2">
        <v>1103200</v>
      </c>
      <c r="HK190" s="2">
        <v>753600</v>
      </c>
      <c r="HL190" s="2">
        <v>860400</v>
      </c>
      <c r="HM190" s="2">
        <v>947400</v>
      </c>
      <c r="HN190" s="2">
        <v>797100</v>
      </c>
      <c r="HO190" s="2">
        <v>798500</v>
      </c>
      <c r="HP190" s="2">
        <v>495000</v>
      </c>
      <c r="HQ190" s="2">
        <v>436700</v>
      </c>
      <c r="HR190" s="2">
        <v>556100</v>
      </c>
      <c r="HS190" s="2">
        <v>516200</v>
      </c>
      <c r="HT190" s="2">
        <v>714700</v>
      </c>
      <c r="HU190" s="2">
        <v>589500</v>
      </c>
      <c r="HV190" s="2">
        <v>493200</v>
      </c>
      <c r="HW190" s="2">
        <v>439300</v>
      </c>
      <c r="HX190" s="2">
        <v>672500</v>
      </c>
      <c r="HY190" s="2">
        <v>530800</v>
      </c>
      <c r="HZ190" s="2">
        <v>777300</v>
      </c>
      <c r="IA190" s="2">
        <v>1621300</v>
      </c>
      <c r="IB190" s="2">
        <v>446300</v>
      </c>
      <c r="IC190" s="2">
        <v>818300</v>
      </c>
      <c r="ID190" s="2">
        <v>573500</v>
      </c>
      <c r="IE190" s="2">
        <v>629300</v>
      </c>
      <c r="IF190" s="2">
        <v>1215400</v>
      </c>
      <c r="IG190" s="2">
        <v>579800</v>
      </c>
      <c r="IH190" s="2">
        <v>928700</v>
      </c>
      <c r="II190" s="2">
        <v>703000</v>
      </c>
      <c r="IJ190" s="2">
        <v>967700</v>
      </c>
      <c r="IK190" s="2">
        <v>2139800</v>
      </c>
      <c r="IL190" s="2">
        <v>1162700</v>
      </c>
      <c r="IM190" s="2">
        <v>1183400</v>
      </c>
      <c r="IN190" s="2">
        <v>832200</v>
      </c>
      <c r="IO190" s="2">
        <v>762200</v>
      </c>
      <c r="IP190" s="2">
        <v>818200</v>
      </c>
      <c r="IQ190" s="2">
        <v>1238600</v>
      </c>
      <c r="IR190" s="2">
        <v>1481700</v>
      </c>
      <c r="IS190" s="2">
        <v>1588200</v>
      </c>
      <c r="IT190" s="2">
        <v>859200</v>
      </c>
    </row>
    <row r="191" spans="1:254" ht="15.9" customHeight="1">
      <c r="A191" s="390" t="s">
        <v>375</v>
      </c>
      <c r="B191" s="46" t="inlineStr">
        <is>
          <t>前澤給装工業</t>
        </is>
      </c>
      <c r="C191" s="50">
        <v>29100</v>
      </c>
      <c r="D191" s="16">
        <v>1600</v>
      </c>
      <c r="E191" s="21">
        <v>27500</v>
      </c>
      <c r="F191" s="21">
        <v>16900</v>
      </c>
      <c r="G191" s="21">
        <v>18800</v>
      </c>
      <c r="H191" s="21">
        <v>26200</v>
      </c>
      <c r="I191" s="21">
        <v>28300</v>
      </c>
      <c r="J191" s="21">
        <v>24600</v>
      </c>
      <c r="K191" s="21">
        <v>32100</v>
      </c>
      <c r="L191" s="21">
        <v>15000</v>
      </c>
      <c r="M191" s="21">
        <v>39400</v>
      </c>
      <c r="N191" s="21">
        <v>16500</v>
      </c>
      <c r="O191" s="21">
        <v>9600</v>
      </c>
      <c r="P191" s="21">
        <v>23500</v>
      </c>
      <c r="Q191" s="21">
        <v>24300</v>
      </c>
      <c r="R191" s="21">
        <v>27700</v>
      </c>
      <c r="S191" s="21">
        <v>15400</v>
      </c>
      <c r="T191" s="21">
        <v>17200</v>
      </c>
      <c r="U191" s="21">
        <v>11600</v>
      </c>
      <c r="V191" s="21">
        <v>40200</v>
      </c>
      <c r="W191" s="21">
        <v>28400</v>
      </c>
      <c r="X191" s="21">
        <v>18600</v>
      </c>
      <c r="Y191" s="21">
        <v>52300</v>
      </c>
      <c r="Z191" s="21">
        <v>13700</v>
      </c>
      <c r="AA191" s="21">
        <v>14700</v>
      </c>
      <c r="AB191" s="21">
        <v>21300</v>
      </c>
      <c r="AC191" s="21">
        <v>22400</v>
      </c>
      <c r="AD191" s="21">
        <v>15000</v>
      </c>
      <c r="AE191" s="21">
        <v>11900</v>
      </c>
      <c r="AF191" s="21">
        <v>20200</v>
      </c>
      <c r="AG191" s="21">
        <v>19800</v>
      </c>
      <c r="AH191" s="21">
        <v>14500</v>
      </c>
      <c r="AI191" s="21">
        <v>11500</v>
      </c>
      <c r="AJ191" s="21">
        <v>21300</v>
      </c>
      <c r="AK191" s="21">
        <v>27500</v>
      </c>
      <c r="AL191" s="21">
        <v>60700</v>
      </c>
      <c r="AM191" s="21">
        <v>23200</v>
      </c>
      <c r="AN191" s="21">
        <v>17700</v>
      </c>
      <c r="AO191" s="21">
        <v>13900</v>
      </c>
      <c r="AP191" s="21">
        <v>11800</v>
      </c>
      <c r="AQ191" s="21">
        <v>23400</v>
      </c>
      <c r="AR191" s="21">
        <v>15300</v>
      </c>
      <c r="AS191" s="21">
        <v>25800</v>
      </c>
      <c r="AT191" s="21">
        <v>17800</v>
      </c>
      <c r="AU191" s="21">
        <v>27400</v>
      </c>
      <c r="AV191" s="21">
        <v>11400</v>
      </c>
      <c r="AW191" s="21">
        <v>17500</v>
      </c>
      <c r="AX191" s="21">
        <v>19300</v>
      </c>
      <c r="AY191" s="21">
        <v>47300</v>
      </c>
      <c r="AZ191" s="21">
        <v>38200</v>
      </c>
      <c r="BA191" s="21">
        <v>15500</v>
      </c>
      <c r="BB191" s="21">
        <v>21800</v>
      </c>
      <c r="BC191" s="21">
        <v>21300</v>
      </c>
      <c r="BD191" s="21">
        <v>20500</v>
      </c>
      <c r="BE191" s="21">
        <v>24400</v>
      </c>
      <c r="BF191" s="21">
        <v>17100</v>
      </c>
      <c r="BG191" s="21">
        <v>27400</v>
      </c>
      <c r="BH191" s="21">
        <v>38600</v>
      </c>
      <c r="BI191" s="21">
        <v>21500</v>
      </c>
      <c r="BJ191" s="21">
        <v>31500</v>
      </c>
      <c r="BK191" s="21">
        <v>12800</v>
      </c>
      <c r="BL191" s="21">
        <v>48000</v>
      </c>
      <c r="BM191" s="2">
        <v>29400</v>
      </c>
      <c r="BN191" s="2">
        <v>9400</v>
      </c>
      <c r="BO191" s="2">
        <v>16500</v>
      </c>
      <c r="BP191" s="2">
        <v>20700</v>
      </c>
      <c r="BQ191" s="2">
        <v>18000</v>
      </c>
      <c r="BR191" s="2">
        <v>17300</v>
      </c>
      <c r="BS191" s="2">
        <v>37400</v>
      </c>
      <c r="BT191" s="2">
        <v>25900</v>
      </c>
      <c r="BU191" s="2">
        <v>39800</v>
      </c>
      <c r="BV191" s="2">
        <v>31900</v>
      </c>
      <c r="BW191" s="2">
        <v>28700</v>
      </c>
      <c r="BX191" s="2">
        <v>30100</v>
      </c>
      <c r="BY191" s="2">
        <v>14600</v>
      </c>
      <c r="BZ191" s="2">
        <v>18000</v>
      </c>
      <c r="CA191" s="2">
        <v>15400</v>
      </c>
      <c r="CB191" s="2">
        <v>14400</v>
      </c>
      <c r="CC191" s="2">
        <v>25600</v>
      </c>
      <c r="CD191" s="2">
        <v>16900</v>
      </c>
      <c r="CE191" s="2">
        <v>22200</v>
      </c>
      <c r="CF191" s="2">
        <v>14800</v>
      </c>
      <c r="CG191" s="2">
        <v>16300</v>
      </c>
      <c r="CH191" s="2">
        <v>23000</v>
      </c>
      <c r="CI191" s="2">
        <v>12100</v>
      </c>
      <c r="CJ191" s="2">
        <v>13300</v>
      </c>
      <c r="CK191" s="2">
        <v>8000</v>
      </c>
      <c r="CL191" s="2">
        <v>25600</v>
      </c>
      <c r="CM191" s="2">
        <v>23500</v>
      </c>
      <c r="CN191" s="2">
        <v>36300</v>
      </c>
      <c r="CO191" s="2">
        <v>79900</v>
      </c>
      <c r="CP191" s="2">
        <v>91700</v>
      </c>
      <c r="CQ191" s="2">
        <v>38700</v>
      </c>
      <c r="CR191" s="2">
        <v>36700</v>
      </c>
      <c r="CS191" s="2">
        <v>44300</v>
      </c>
      <c r="CT191" s="2">
        <v>73500</v>
      </c>
      <c r="CU191" s="2">
        <v>61800</v>
      </c>
      <c r="CV191" s="2">
        <v>33300</v>
      </c>
      <c r="CW191" s="2">
        <v>30400</v>
      </c>
      <c r="CX191" s="2">
        <v>38800</v>
      </c>
      <c r="CY191" s="2">
        <v>38800</v>
      </c>
      <c r="CZ191" s="2">
        <v>44300</v>
      </c>
      <c r="DA191" s="2">
        <v>25100</v>
      </c>
      <c r="DB191" s="2">
        <v>31000</v>
      </c>
      <c r="DC191" s="2">
        <v>71600</v>
      </c>
      <c r="DD191" s="2">
        <v>40200</v>
      </c>
      <c r="DE191" s="2">
        <v>47100</v>
      </c>
      <c r="DF191" s="2">
        <v>76600</v>
      </c>
      <c r="DG191" s="2">
        <v>45900</v>
      </c>
      <c r="DH191" s="2">
        <v>36700</v>
      </c>
      <c r="DI191" s="2">
        <v>69800</v>
      </c>
      <c r="DJ191" s="2">
        <v>40700</v>
      </c>
      <c r="DK191" s="2">
        <v>28900</v>
      </c>
      <c r="DL191" s="2">
        <v>29000</v>
      </c>
      <c r="DM191" s="2">
        <v>25700</v>
      </c>
      <c r="DN191" s="2">
        <v>19700</v>
      </c>
      <c r="DO191" s="2">
        <v>15200</v>
      </c>
      <c r="DP191" s="2">
        <v>15200</v>
      </c>
      <c r="DQ191" s="2">
        <v>21900</v>
      </c>
      <c r="DR191" s="2">
        <v>33600</v>
      </c>
      <c r="DS191" s="2">
        <v>85100</v>
      </c>
      <c r="DT191" s="2">
        <v>37900</v>
      </c>
      <c r="DU191" s="2">
        <v>28500</v>
      </c>
      <c r="DV191" s="2">
        <v>28900</v>
      </c>
      <c r="DW191" s="2">
        <v>37100</v>
      </c>
      <c r="DX191" s="2">
        <v>32400</v>
      </c>
      <c r="DY191" s="2">
        <v>23900</v>
      </c>
      <c r="DZ191" s="2">
        <v>28000</v>
      </c>
      <c r="EA191" s="2">
        <v>25500</v>
      </c>
      <c r="EB191" s="2">
        <v>37700</v>
      </c>
      <c r="EC191" s="2">
        <v>38900</v>
      </c>
      <c r="ED191" s="2">
        <v>29100</v>
      </c>
      <c r="EE191" s="2">
        <v>46800</v>
      </c>
      <c r="EF191" s="2">
        <v>36400</v>
      </c>
      <c r="EG191" s="2">
        <v>24300</v>
      </c>
      <c r="EH191" s="2">
        <v>34900</v>
      </c>
      <c r="EI191" s="2">
        <v>42000</v>
      </c>
      <c r="EJ191" s="2">
        <v>40400</v>
      </c>
      <c r="EK191" s="2">
        <v>59300</v>
      </c>
      <c r="EL191" s="2">
        <v>53700</v>
      </c>
      <c r="EM191" s="2">
        <v>118100</v>
      </c>
      <c r="EN191" s="2">
        <v>31700</v>
      </c>
      <c r="EO191" s="2">
        <v>16400</v>
      </c>
      <c r="EP191" s="2">
        <v>18200</v>
      </c>
      <c r="EQ191" s="2">
        <v>15700</v>
      </c>
      <c r="ER191" s="2">
        <v>16400</v>
      </c>
      <c r="ES191" s="2">
        <v>22600</v>
      </c>
      <c r="ET191" s="2">
        <v>15900</v>
      </c>
      <c r="EU191" s="2">
        <v>21600</v>
      </c>
      <c r="EV191" s="2">
        <v>20800</v>
      </c>
      <c r="EW191" s="2">
        <v>11100</v>
      </c>
      <c r="EX191" s="2">
        <v>17400</v>
      </c>
      <c r="EY191" s="2">
        <v>14900</v>
      </c>
      <c r="EZ191" s="2">
        <v>28400</v>
      </c>
      <c r="FA191" s="2">
        <v>12100</v>
      </c>
      <c r="FB191" s="2">
        <v>39600</v>
      </c>
      <c r="FC191" s="2">
        <v>39200</v>
      </c>
      <c r="FD191" s="2">
        <v>21200</v>
      </c>
      <c r="FE191" s="2">
        <v>10700</v>
      </c>
      <c r="FF191" s="2">
        <v>21700</v>
      </c>
      <c r="FG191" s="2">
        <v>34100</v>
      </c>
      <c r="FH191" s="2">
        <v>22800</v>
      </c>
      <c r="FI191" s="2">
        <v>19900</v>
      </c>
      <c r="FJ191" s="2">
        <v>17200</v>
      </c>
      <c r="FK191" s="2">
        <v>11900</v>
      </c>
      <c r="FL191" s="2">
        <v>11800</v>
      </c>
      <c r="FM191" s="2">
        <v>13000</v>
      </c>
      <c r="FN191" s="2">
        <v>11300</v>
      </c>
      <c r="FO191" s="2">
        <v>13900</v>
      </c>
      <c r="FP191" s="2">
        <v>13200</v>
      </c>
      <c r="FQ191" s="2">
        <v>16600</v>
      </c>
      <c r="FR191" s="2">
        <v>26800</v>
      </c>
      <c r="FS191" s="2">
        <v>18300</v>
      </c>
      <c r="FT191" s="2">
        <v>22100</v>
      </c>
      <c r="FU191" s="2">
        <v>21500</v>
      </c>
      <c r="FV191" s="2">
        <v>16400</v>
      </c>
      <c r="FW191" s="2">
        <v>21700</v>
      </c>
      <c r="FX191" s="2">
        <v>11100</v>
      </c>
      <c r="FY191" s="2">
        <v>10400</v>
      </c>
      <c r="FZ191" s="2">
        <v>12300</v>
      </c>
      <c r="GA191" s="2">
        <v>36900</v>
      </c>
      <c r="GB191" s="2">
        <v>19100</v>
      </c>
      <c r="GC191" s="2">
        <v>10100</v>
      </c>
      <c r="GD191" s="2">
        <v>10400</v>
      </c>
      <c r="GE191" s="2">
        <v>16600</v>
      </c>
      <c r="GF191" s="2">
        <v>29500</v>
      </c>
      <c r="GG191" s="2">
        <v>26300</v>
      </c>
      <c r="GH191" s="2">
        <v>28600</v>
      </c>
      <c r="GI191" s="2">
        <v>46500</v>
      </c>
      <c r="GJ191" s="2">
        <v>26700</v>
      </c>
      <c r="GK191" s="2">
        <v>22500</v>
      </c>
      <c r="GL191" s="2">
        <v>29500</v>
      </c>
      <c r="GM191" s="2">
        <v>11600</v>
      </c>
      <c r="GN191" s="2">
        <v>22800</v>
      </c>
      <c r="GO191" s="2">
        <v>23900</v>
      </c>
      <c r="GP191" s="2">
        <v>20900</v>
      </c>
      <c r="GQ191" s="2">
        <v>13600</v>
      </c>
      <c r="GR191" s="2">
        <v>12200</v>
      </c>
      <c r="GS191" s="2">
        <v>12300</v>
      </c>
      <c r="GT191" s="2">
        <v>18400</v>
      </c>
      <c r="GU191" s="2">
        <v>21700</v>
      </c>
      <c r="GV191" s="2">
        <v>18400</v>
      </c>
      <c r="GW191" s="2">
        <v>13400</v>
      </c>
      <c r="GX191" s="2">
        <v>16000</v>
      </c>
      <c r="GY191" s="2">
        <v>13800</v>
      </c>
      <c r="GZ191" s="2">
        <v>27600</v>
      </c>
      <c r="HA191" s="2">
        <v>9100</v>
      </c>
      <c r="HB191" s="2">
        <v>14600</v>
      </c>
      <c r="HC191" s="2">
        <v>27800</v>
      </c>
      <c r="HD191" s="2">
        <v>20300</v>
      </c>
      <c r="HE191" s="2">
        <v>27700</v>
      </c>
      <c r="HF191" s="2">
        <v>52900</v>
      </c>
      <c r="HG191" s="2">
        <v>23000</v>
      </c>
      <c r="HH191" s="2">
        <v>17600</v>
      </c>
      <c r="HI191" s="2">
        <v>77400</v>
      </c>
      <c r="HJ191" s="2">
        <v>57500</v>
      </c>
      <c r="HK191" s="2">
        <v>12500</v>
      </c>
      <c r="HL191" s="2">
        <v>21400</v>
      </c>
      <c r="HM191" s="2">
        <v>17600</v>
      </c>
      <c r="HN191" s="2">
        <v>16900</v>
      </c>
      <c r="HO191" s="2">
        <v>12600</v>
      </c>
      <c r="HP191" s="2">
        <v>16400</v>
      </c>
      <c r="HQ191" s="2">
        <v>31500</v>
      </c>
      <c r="HR191" s="2">
        <v>34400</v>
      </c>
      <c r="HS191" s="2">
        <v>84600</v>
      </c>
      <c r="HT191" s="2">
        <v>69800</v>
      </c>
      <c r="HU191" s="2">
        <v>35100</v>
      </c>
      <c r="HV191" s="2">
        <v>31100</v>
      </c>
      <c r="HW191" s="2">
        <v>25200</v>
      </c>
      <c r="HX191" s="2">
        <v>11300</v>
      </c>
      <c r="HY191" s="2">
        <v>12100</v>
      </c>
      <c r="HZ191" s="2">
        <v>15900</v>
      </c>
      <c r="IA191" s="2">
        <v>26900</v>
      </c>
      <c r="IB191" s="2">
        <v>33400</v>
      </c>
      <c r="IC191" s="2">
        <v>20300</v>
      </c>
      <c r="ID191" s="2">
        <v>18000</v>
      </c>
      <c r="IE191" s="2">
        <v>12000</v>
      </c>
      <c r="IF191" s="2">
        <v>12200</v>
      </c>
      <c r="IG191" s="2">
        <v>18800</v>
      </c>
      <c r="IH191" s="2">
        <v>28600</v>
      </c>
      <c r="II191" s="2">
        <v>26500</v>
      </c>
      <c r="IJ191" s="2">
        <v>24200</v>
      </c>
      <c r="IK191" s="2">
        <v>60800</v>
      </c>
      <c r="IL191" s="2">
        <v>84100</v>
      </c>
      <c r="IM191" s="2">
        <v>19400</v>
      </c>
      <c r="IN191" s="2">
        <v>16800</v>
      </c>
      <c r="IO191" s="2">
        <v>10400</v>
      </c>
      <c r="IP191" s="2">
        <v>17400</v>
      </c>
      <c r="IQ191" s="2">
        <v>17600</v>
      </c>
      <c r="IR191" s="2">
        <v>21700</v>
      </c>
      <c r="IS191" s="2">
        <v>14300</v>
      </c>
      <c r="IT191" s="2">
        <v>21600</v>
      </c>
    </row>
    <row r="192" spans="1:254" ht="15.9" customHeight="1">
      <c r="A192" s="390" t="s">
        <v>376</v>
      </c>
      <c r="B192" s="46" t="s">
        <v>377</v>
      </c>
      <c r="C192" s="50">
        <v>114100</v>
      </c>
      <c r="D192" s="16">
        <v>-276400</v>
      </c>
      <c r="E192" s="21">
        <v>390500</v>
      </c>
      <c r="F192" s="21">
        <v>442700</v>
      </c>
      <c r="G192" s="21">
        <v>516700</v>
      </c>
      <c r="H192" s="21">
        <v>495900</v>
      </c>
      <c r="I192" s="21">
        <v>572900</v>
      </c>
      <c r="J192" s="21">
        <v>430700</v>
      </c>
      <c r="K192" s="21">
        <v>669300</v>
      </c>
      <c r="L192" s="21">
        <v>426500</v>
      </c>
      <c r="M192" s="21">
        <v>644100</v>
      </c>
      <c r="N192" s="21">
        <v>293000</v>
      </c>
      <c r="O192" s="21">
        <v>310400</v>
      </c>
      <c r="P192" s="21">
        <v>472800</v>
      </c>
      <c r="Q192" s="21">
        <v>438300</v>
      </c>
      <c r="R192" s="21">
        <v>523600</v>
      </c>
      <c r="S192" s="21">
        <v>414700</v>
      </c>
      <c r="T192" s="21">
        <v>410600</v>
      </c>
      <c r="U192" s="21">
        <v>347400</v>
      </c>
      <c r="V192" s="21">
        <v>327400</v>
      </c>
      <c r="W192" s="21">
        <v>403100</v>
      </c>
      <c r="X192" s="21">
        <v>310100</v>
      </c>
      <c r="Y192" s="21">
        <v>332000</v>
      </c>
      <c r="Z192" s="21">
        <v>261900</v>
      </c>
      <c r="AA192" s="21">
        <v>356400</v>
      </c>
      <c r="AB192" s="21">
        <v>301800</v>
      </c>
      <c r="AC192" s="21">
        <v>458700</v>
      </c>
      <c r="AD192" s="21">
        <v>499400</v>
      </c>
      <c r="AE192" s="21">
        <v>669900</v>
      </c>
      <c r="AF192" s="21">
        <v>534400</v>
      </c>
      <c r="AG192" s="21">
        <v>829300</v>
      </c>
      <c r="AH192" s="21">
        <v>481100</v>
      </c>
      <c r="AI192" s="21">
        <v>509900</v>
      </c>
      <c r="AJ192" s="21">
        <v>768000</v>
      </c>
      <c r="AK192" s="21">
        <v>608000</v>
      </c>
      <c r="AL192" s="21">
        <v>1124400</v>
      </c>
      <c r="AM192" s="21">
        <v>785000</v>
      </c>
      <c r="AN192" s="21">
        <v>653900</v>
      </c>
      <c r="AO192" s="21">
        <v>644200</v>
      </c>
      <c r="AP192" s="21">
        <v>808600</v>
      </c>
      <c r="AQ192" s="21">
        <v>450900</v>
      </c>
      <c r="AR192" s="21">
        <v>346200</v>
      </c>
      <c r="AS192" s="21">
        <v>302100</v>
      </c>
      <c r="AT192" s="21">
        <v>452000</v>
      </c>
      <c r="AU192" s="21">
        <v>501700</v>
      </c>
      <c r="AV192" s="21">
        <v>406500</v>
      </c>
      <c r="AW192" s="21">
        <v>476100</v>
      </c>
      <c r="AX192" s="21">
        <v>574300</v>
      </c>
      <c r="AY192" s="21">
        <v>444500</v>
      </c>
      <c r="AZ192" s="21">
        <v>485600</v>
      </c>
      <c r="BA192" s="21">
        <v>569500</v>
      </c>
      <c r="BB192" s="21">
        <v>613900</v>
      </c>
      <c r="BC192" s="21">
        <v>499300</v>
      </c>
      <c r="BD192" s="21">
        <v>485300</v>
      </c>
      <c r="BE192" s="21">
        <v>705800</v>
      </c>
      <c r="BF192" s="21">
        <v>556600</v>
      </c>
      <c r="BG192" s="21">
        <v>466700</v>
      </c>
      <c r="BH192" s="21">
        <v>579000</v>
      </c>
      <c r="BI192" s="21">
        <v>1102400</v>
      </c>
      <c r="BJ192" s="21">
        <v>2362900</v>
      </c>
      <c r="BK192" s="21">
        <v>908000</v>
      </c>
      <c r="BL192" s="21">
        <v>257900</v>
      </c>
      <c r="BM192" s="2">
        <v>218100</v>
      </c>
      <c r="BN192" s="2">
        <v>397700</v>
      </c>
      <c r="BO192" s="2">
        <v>437300</v>
      </c>
      <c r="BP192" s="2">
        <v>586900</v>
      </c>
      <c r="BQ192" s="2">
        <v>378800</v>
      </c>
      <c r="BR192" s="2">
        <v>233900</v>
      </c>
      <c r="BS192" s="2">
        <v>421000</v>
      </c>
      <c r="BT192" s="2">
        <v>476700</v>
      </c>
      <c r="BU192" s="2">
        <v>233900</v>
      </c>
      <c r="BV192" s="2">
        <v>244900</v>
      </c>
      <c r="BW192" s="2">
        <v>380300</v>
      </c>
      <c r="BX192" s="2">
        <v>294800</v>
      </c>
      <c r="BY192" s="2">
        <v>236800</v>
      </c>
      <c r="BZ192" s="2">
        <v>174500</v>
      </c>
      <c r="CA192" s="2">
        <v>151400</v>
      </c>
      <c r="CB192" s="2">
        <v>214900</v>
      </c>
      <c r="CC192" s="2">
        <v>255100</v>
      </c>
      <c r="CD192" s="2">
        <v>201200</v>
      </c>
      <c r="CE192" s="2">
        <v>182200</v>
      </c>
      <c r="CF192" s="2">
        <v>307400</v>
      </c>
      <c r="CG192" s="2">
        <v>255300</v>
      </c>
      <c r="CH192" s="2">
        <v>533200</v>
      </c>
      <c r="CI192" s="2">
        <v>261800</v>
      </c>
      <c r="CJ192" s="2">
        <v>178200</v>
      </c>
      <c r="CK192" s="2">
        <v>399800</v>
      </c>
      <c r="CL192" s="2">
        <v>336500</v>
      </c>
      <c r="CM192" s="2">
        <v>349200</v>
      </c>
      <c r="CN192" s="2">
        <v>281700</v>
      </c>
      <c r="CO192" s="2">
        <v>327500</v>
      </c>
      <c r="CP192" s="2">
        <v>517900</v>
      </c>
      <c r="CQ192" s="2">
        <v>374600</v>
      </c>
      <c r="CR192" s="2">
        <v>329900</v>
      </c>
      <c r="CS192" s="2">
        <v>299500</v>
      </c>
      <c r="CT192" s="2">
        <v>326600</v>
      </c>
      <c r="CU192" s="2">
        <v>436000</v>
      </c>
      <c r="CV192" s="2">
        <v>321900</v>
      </c>
      <c r="CW192" s="2">
        <v>334100</v>
      </c>
      <c r="CX192" s="2">
        <v>203000</v>
      </c>
      <c r="CY192" s="2">
        <v>306100</v>
      </c>
      <c r="CZ192" s="2">
        <v>400000</v>
      </c>
      <c r="DA192" s="2">
        <v>270100</v>
      </c>
      <c r="DB192" s="2">
        <v>340500</v>
      </c>
      <c r="DC192" s="2">
        <v>395700</v>
      </c>
      <c r="DD192" s="2">
        <v>414500</v>
      </c>
      <c r="DE192" s="2">
        <v>472900</v>
      </c>
      <c r="DF192" s="2">
        <v>425400</v>
      </c>
      <c r="DG192" s="2">
        <v>309900</v>
      </c>
      <c r="DH192" s="2">
        <v>360300</v>
      </c>
      <c r="DI192" s="2">
        <v>411400</v>
      </c>
      <c r="DJ192" s="2">
        <v>375700</v>
      </c>
      <c r="DK192" s="2">
        <v>499300</v>
      </c>
      <c r="DL192" s="2">
        <v>414600</v>
      </c>
      <c r="DM192" s="2">
        <v>400200</v>
      </c>
      <c r="DN192" s="2">
        <v>343300</v>
      </c>
      <c r="DO192" s="2">
        <v>324700</v>
      </c>
      <c r="DP192" s="2">
        <v>447400</v>
      </c>
      <c r="DQ192" s="2">
        <v>607400</v>
      </c>
      <c r="DR192" s="2">
        <v>850300</v>
      </c>
      <c r="DS192" s="2">
        <v>393500</v>
      </c>
      <c r="DT192" s="2">
        <v>268500</v>
      </c>
      <c r="DU192" s="2">
        <v>271500</v>
      </c>
      <c r="DV192" s="2">
        <v>158800</v>
      </c>
      <c r="DW192" s="2">
        <v>206900</v>
      </c>
      <c r="DX192" s="2">
        <v>260200</v>
      </c>
      <c r="DY192" s="2">
        <v>227600</v>
      </c>
      <c r="DZ192" s="2">
        <v>371700</v>
      </c>
      <c r="EA192" s="2">
        <v>305500</v>
      </c>
      <c r="EB192" s="2">
        <v>309500</v>
      </c>
      <c r="EC192" s="2">
        <v>269500</v>
      </c>
      <c r="ED192" s="2">
        <v>310600</v>
      </c>
      <c r="EE192" s="2">
        <v>378900</v>
      </c>
      <c r="EF192" s="2">
        <v>357900</v>
      </c>
      <c r="EG192" s="2">
        <v>407200</v>
      </c>
      <c r="EH192" s="2">
        <v>359000</v>
      </c>
      <c r="EI192" s="2">
        <v>332200</v>
      </c>
      <c r="EJ192" s="2">
        <v>296200</v>
      </c>
      <c r="EK192" s="2">
        <v>213600</v>
      </c>
      <c r="EL192" s="2">
        <v>248800</v>
      </c>
      <c r="EM192" s="2">
        <v>262600</v>
      </c>
      <c r="EN192" s="2">
        <v>353200</v>
      </c>
      <c r="EO192" s="2">
        <v>291900</v>
      </c>
      <c r="EP192" s="2">
        <v>292400</v>
      </c>
      <c r="EQ192" s="2">
        <v>345600</v>
      </c>
      <c r="ER192" s="2">
        <v>324800</v>
      </c>
      <c r="ES192" s="2">
        <v>312700</v>
      </c>
      <c r="ET192" s="2">
        <v>343700</v>
      </c>
      <c r="EU192" s="2">
        <v>413400</v>
      </c>
      <c r="EV192" s="2">
        <v>277700</v>
      </c>
      <c r="EW192" s="2">
        <v>158700</v>
      </c>
      <c r="EX192" s="2">
        <v>382800</v>
      </c>
      <c r="EY192" s="2">
        <v>506900</v>
      </c>
      <c r="EZ192" s="2">
        <v>414900</v>
      </c>
      <c r="FA192" s="2">
        <v>462900</v>
      </c>
      <c r="FB192" s="2">
        <v>508300</v>
      </c>
      <c r="FC192" s="2">
        <v>610400</v>
      </c>
      <c r="FD192" s="2">
        <v>452400</v>
      </c>
      <c r="FE192" s="2">
        <v>612500</v>
      </c>
      <c r="FF192" s="2">
        <v>482400</v>
      </c>
      <c r="FG192" s="2">
        <v>486700</v>
      </c>
      <c r="FH192" s="2">
        <v>643000</v>
      </c>
      <c r="FI192" s="2">
        <v>493900</v>
      </c>
      <c r="FJ192" s="2">
        <v>304500</v>
      </c>
      <c r="FK192" s="2">
        <v>840300</v>
      </c>
      <c r="FL192" s="2">
        <v>880800</v>
      </c>
      <c r="FM192" s="2">
        <v>319200</v>
      </c>
      <c r="FN192" s="2">
        <v>340400</v>
      </c>
      <c r="FO192" s="2">
        <v>309400</v>
      </c>
      <c r="FP192" s="2">
        <v>365200</v>
      </c>
      <c r="FQ192" s="2">
        <v>321300</v>
      </c>
      <c r="FR192" s="2">
        <v>286600</v>
      </c>
      <c r="FS192" s="2">
        <v>437600</v>
      </c>
      <c r="FT192" s="2">
        <v>496100</v>
      </c>
      <c r="FU192" s="2">
        <v>380500</v>
      </c>
      <c r="FV192" s="2">
        <v>348900</v>
      </c>
      <c r="FW192" s="2">
        <v>402700</v>
      </c>
      <c r="FX192" s="2">
        <v>525200</v>
      </c>
      <c r="FY192" s="2">
        <v>691000</v>
      </c>
      <c r="FZ192" s="2">
        <v>332600</v>
      </c>
      <c r="GA192" s="2">
        <v>397300</v>
      </c>
      <c r="GB192" s="2">
        <v>601500</v>
      </c>
      <c r="GC192" s="2">
        <v>193400</v>
      </c>
      <c r="GD192" s="2">
        <v>191500</v>
      </c>
      <c r="GE192" s="2">
        <v>297400</v>
      </c>
      <c r="GF192" s="2">
        <v>370100</v>
      </c>
      <c r="GG192" s="2">
        <v>360600</v>
      </c>
      <c r="GH192" s="2">
        <v>312600</v>
      </c>
      <c r="GI192" s="2">
        <v>408900</v>
      </c>
      <c r="GJ192" s="2">
        <v>577100</v>
      </c>
      <c r="GK192" s="2">
        <v>278800</v>
      </c>
      <c r="GL192" s="2">
        <v>235500</v>
      </c>
      <c r="GM192" s="2">
        <v>248700</v>
      </c>
      <c r="GN192" s="2">
        <v>303500</v>
      </c>
      <c r="GO192" s="2">
        <v>408600</v>
      </c>
      <c r="GP192" s="2">
        <v>235300</v>
      </c>
      <c r="GQ192" s="2">
        <v>205100</v>
      </c>
      <c r="GR192" s="2">
        <v>203500</v>
      </c>
      <c r="GS192" s="2">
        <v>267300</v>
      </c>
      <c r="GT192" s="2">
        <v>386900</v>
      </c>
      <c r="GU192" s="2">
        <v>483300</v>
      </c>
      <c r="GV192" s="2">
        <v>314700</v>
      </c>
      <c r="GW192" s="2">
        <v>250100</v>
      </c>
      <c r="GX192" s="2">
        <v>329300</v>
      </c>
      <c r="GY192" s="2">
        <v>393200</v>
      </c>
      <c r="GZ192" s="2">
        <v>255900</v>
      </c>
      <c r="HA192" s="2">
        <v>201000</v>
      </c>
      <c r="HB192" s="2">
        <v>295800</v>
      </c>
      <c r="HC192" s="2">
        <v>520100</v>
      </c>
      <c r="HD192" s="2">
        <v>349800</v>
      </c>
      <c r="HE192" s="2">
        <v>308600</v>
      </c>
      <c r="HF192" s="2">
        <v>508800</v>
      </c>
      <c r="HG192" s="2">
        <v>337600</v>
      </c>
      <c r="HH192" s="2">
        <v>238800</v>
      </c>
      <c r="HI192" s="2">
        <v>260900</v>
      </c>
      <c r="HJ192" s="2">
        <v>562500</v>
      </c>
      <c r="HK192" s="2">
        <v>214400</v>
      </c>
      <c r="HL192" s="2">
        <v>196200</v>
      </c>
      <c r="HM192" s="2">
        <v>200700</v>
      </c>
      <c r="HN192" s="2">
        <v>319400</v>
      </c>
      <c r="HO192" s="2">
        <v>346600</v>
      </c>
      <c r="HP192" s="2">
        <v>571900</v>
      </c>
      <c r="HQ192" s="2">
        <v>310600</v>
      </c>
      <c r="HR192" s="2">
        <v>350100</v>
      </c>
      <c r="HS192" s="2">
        <v>280600</v>
      </c>
      <c r="HT192" s="2">
        <v>306100</v>
      </c>
      <c r="HU192" s="2">
        <v>412000</v>
      </c>
      <c r="HV192" s="2">
        <v>234200</v>
      </c>
      <c r="HW192" s="2">
        <v>213100</v>
      </c>
      <c r="HX192" s="2">
        <v>239000</v>
      </c>
      <c r="HY192" s="2">
        <v>233700</v>
      </c>
      <c r="HZ192" s="2">
        <v>359200</v>
      </c>
      <c r="IA192" s="2">
        <v>770200</v>
      </c>
      <c r="IB192" s="2">
        <v>415200</v>
      </c>
      <c r="IC192" s="2">
        <v>488800</v>
      </c>
      <c r="ID192" s="2">
        <v>448800</v>
      </c>
      <c r="IE192" s="2">
        <v>460700</v>
      </c>
      <c r="IF192" s="2">
        <v>487600</v>
      </c>
      <c r="IG192" s="2">
        <v>539200</v>
      </c>
      <c r="IH192" s="2">
        <v>849800</v>
      </c>
      <c r="II192" s="2">
        <v>929300</v>
      </c>
      <c r="IJ192" s="2">
        <v>949500</v>
      </c>
      <c r="IK192" s="2">
        <v>1125500</v>
      </c>
      <c r="IL192" s="2">
        <v>476600</v>
      </c>
      <c r="IM192" s="2">
        <v>298000</v>
      </c>
      <c r="IN192" s="2">
        <v>265600</v>
      </c>
      <c r="IO192" s="2">
        <v>239300</v>
      </c>
      <c r="IP192" s="2">
        <v>271300</v>
      </c>
      <c r="IQ192" s="2">
        <v>311500</v>
      </c>
      <c r="IR192" s="2">
        <v>234200</v>
      </c>
      <c r="IS192" s="2">
        <v>387200</v>
      </c>
      <c r="IT192" s="2">
        <v>314000</v>
      </c>
    </row>
    <row r="193" spans="1:254" ht="15.9" customHeight="1">
      <c r="A193" s="390" t="s">
        <v>378</v>
      </c>
      <c r="B193" s="46" t="s">
        <v>379</v>
      </c>
      <c r="C193" s="50">
        <v>148900</v>
      </c>
      <c r="D193" s="16">
        <v>-343800</v>
      </c>
      <c r="E193" s="21">
        <v>492700</v>
      </c>
      <c r="F193" s="21">
        <v>419900</v>
      </c>
      <c r="G193" s="21">
        <v>470200</v>
      </c>
      <c r="H193" s="21">
        <v>350200</v>
      </c>
      <c r="I193" s="21">
        <v>359800</v>
      </c>
      <c r="J193" s="21">
        <v>248900</v>
      </c>
      <c r="K193" s="21">
        <v>212000</v>
      </c>
      <c r="L193" s="21">
        <v>258700</v>
      </c>
      <c r="M193" s="21">
        <v>205900</v>
      </c>
      <c r="N193" s="21">
        <v>336600</v>
      </c>
      <c r="O193" s="21">
        <v>341100</v>
      </c>
      <c r="P193" s="21">
        <v>574800</v>
      </c>
      <c r="Q193" s="21">
        <v>205200</v>
      </c>
      <c r="R193" s="21">
        <v>672300</v>
      </c>
      <c r="S193" s="21">
        <v>467800</v>
      </c>
      <c r="T193" s="21">
        <v>238100</v>
      </c>
      <c r="U193" s="21">
        <v>335000</v>
      </c>
      <c r="V193" s="21">
        <v>492300</v>
      </c>
      <c r="W193" s="21">
        <v>1359900</v>
      </c>
      <c r="X193" s="21">
        <v>1512800</v>
      </c>
      <c r="Y193" s="21">
        <v>3714200</v>
      </c>
      <c r="Z193" s="21">
        <v>963000</v>
      </c>
      <c r="AA193" s="21">
        <v>578100</v>
      </c>
      <c r="AB193" s="21">
        <v>389300</v>
      </c>
      <c r="AC193" s="21">
        <v>514100</v>
      </c>
      <c r="AD193" s="21">
        <v>249700</v>
      </c>
      <c r="AE193" s="21">
        <v>381100</v>
      </c>
      <c r="AF193" s="21">
        <v>259600</v>
      </c>
      <c r="AG193" s="21">
        <v>166900</v>
      </c>
      <c r="AH193" s="21">
        <v>109700</v>
      </c>
      <c r="AI193" s="21">
        <v>110100</v>
      </c>
      <c r="AJ193" s="21">
        <v>138600</v>
      </c>
      <c r="AK193" s="21">
        <v>126800</v>
      </c>
      <c r="AL193" s="21">
        <v>271200</v>
      </c>
      <c r="AM193" s="21">
        <v>310700</v>
      </c>
      <c r="AN193" s="21">
        <v>265800</v>
      </c>
      <c r="AO193" s="21">
        <v>191900</v>
      </c>
      <c r="AP193" s="21">
        <v>123000</v>
      </c>
      <c r="AQ193" s="21">
        <v>117800</v>
      </c>
      <c r="AR193" s="21">
        <v>161700</v>
      </c>
      <c r="AS193" s="21">
        <v>273200</v>
      </c>
      <c r="AT193" s="21">
        <v>181300</v>
      </c>
      <c r="AU193" s="21">
        <v>271400</v>
      </c>
      <c r="AV193" s="21">
        <v>155500</v>
      </c>
      <c r="AW193" s="21">
        <v>311800</v>
      </c>
      <c r="AX193" s="21">
        <v>267200</v>
      </c>
      <c r="AY193" s="21">
        <v>542000</v>
      </c>
      <c r="AZ193" s="21">
        <v>234000</v>
      </c>
      <c r="BA193" s="21">
        <v>161500</v>
      </c>
      <c r="BB193" s="21">
        <v>184800</v>
      </c>
      <c r="BC193" s="21">
        <v>225800</v>
      </c>
      <c r="BD193" s="21">
        <v>116300</v>
      </c>
      <c r="BE193" s="21">
        <v>152100</v>
      </c>
      <c r="BF193" s="21">
        <v>137100</v>
      </c>
      <c r="BG193" s="21">
        <v>100400</v>
      </c>
      <c r="BH193" s="21">
        <v>128000</v>
      </c>
      <c r="BI193" s="21">
        <v>236400</v>
      </c>
      <c r="BJ193" s="21">
        <v>151600</v>
      </c>
      <c r="BK193" s="21">
        <v>184600</v>
      </c>
      <c r="BL193" s="21">
        <v>276900</v>
      </c>
      <c r="BM193" s="2">
        <v>326900</v>
      </c>
      <c r="BN193" s="2">
        <v>413400</v>
      </c>
      <c r="BO193" s="2">
        <v>451000</v>
      </c>
      <c r="BP193" s="2">
        <v>578500</v>
      </c>
      <c r="BQ193" s="2">
        <v>427400</v>
      </c>
      <c r="BR193" s="2">
        <v>204000</v>
      </c>
      <c r="BS193" s="2">
        <v>217500</v>
      </c>
      <c r="BT193" s="2">
        <v>603000</v>
      </c>
      <c r="BU193" s="2">
        <v>900400</v>
      </c>
      <c r="BV193" s="2">
        <v>630200</v>
      </c>
      <c r="BW193" s="2">
        <v>1607600</v>
      </c>
      <c r="BX193" s="2">
        <v>2203100</v>
      </c>
      <c r="BY193" s="2">
        <v>1699200</v>
      </c>
      <c r="BZ193" s="2">
        <v>1218500</v>
      </c>
      <c r="CA193" s="2">
        <v>1295500</v>
      </c>
      <c r="CB193" s="2">
        <v>4575800</v>
      </c>
      <c r="CC193" s="2">
        <v>6309500</v>
      </c>
      <c r="CD193" s="2">
        <v>1048400</v>
      </c>
      <c r="CE193" s="2">
        <v>671500</v>
      </c>
      <c r="CF193" s="2">
        <v>275600</v>
      </c>
      <c r="CG193" s="2">
        <v>422200</v>
      </c>
      <c r="CH193" s="2">
        <v>482200</v>
      </c>
      <c r="CI193" s="2">
        <v>243000</v>
      </c>
      <c r="CJ193" s="2">
        <v>209400</v>
      </c>
      <c r="CK193" s="2">
        <v>348900</v>
      </c>
      <c r="CL193" s="2">
        <v>417200</v>
      </c>
      <c r="CM193" s="2">
        <v>322300</v>
      </c>
      <c r="CN193" s="2">
        <v>407300</v>
      </c>
      <c r="CO193" s="2">
        <v>419900</v>
      </c>
      <c r="CP193" s="2">
        <v>463300</v>
      </c>
      <c r="CQ193" s="2">
        <v>708000</v>
      </c>
      <c r="CR193" s="2">
        <v>1637800</v>
      </c>
      <c r="CS193" s="2">
        <v>282400</v>
      </c>
      <c r="CT193" s="2">
        <v>450800</v>
      </c>
      <c r="CU193" s="2">
        <v>340800</v>
      </c>
      <c r="CV193" s="2">
        <v>285500</v>
      </c>
      <c r="CW193" s="2">
        <v>426200</v>
      </c>
      <c r="CX193" s="2">
        <v>370500</v>
      </c>
      <c r="CY193" s="2">
        <v>526600</v>
      </c>
      <c r="CZ193" s="2">
        <v>611000</v>
      </c>
      <c r="DA193" s="2">
        <v>599900</v>
      </c>
      <c r="DB193" s="2">
        <v>780000</v>
      </c>
      <c r="DC193" s="2">
        <v>433400</v>
      </c>
      <c r="DD193" s="2">
        <v>454500</v>
      </c>
      <c r="DE193" s="2">
        <v>223800</v>
      </c>
      <c r="DF193" s="2">
        <v>472700</v>
      </c>
      <c r="DG193" s="2">
        <v>291100</v>
      </c>
      <c r="DH193" s="2">
        <v>329000</v>
      </c>
      <c r="DI193" s="2">
        <v>296000</v>
      </c>
      <c r="DJ193" s="2">
        <v>290000</v>
      </c>
      <c r="DK193" s="2">
        <v>311500</v>
      </c>
      <c r="DL193" s="2">
        <v>526500</v>
      </c>
      <c r="DM193" s="2">
        <v>710200</v>
      </c>
      <c r="DN193" s="2">
        <v>710200</v>
      </c>
      <c r="DO193" s="2">
        <v>503500</v>
      </c>
      <c r="DP193" s="2">
        <v>258000</v>
      </c>
      <c r="DQ193" s="2">
        <v>326200</v>
      </c>
      <c r="DR193" s="2">
        <v>543500</v>
      </c>
      <c r="DS193" s="2">
        <v>899900</v>
      </c>
      <c r="DT193" s="2">
        <v>778200</v>
      </c>
      <c r="DU193" s="2">
        <v>1501100</v>
      </c>
      <c r="DV193" s="2">
        <v>387800</v>
      </c>
      <c r="DW193" s="2">
        <v>624400</v>
      </c>
      <c r="DX193" s="2">
        <v>392000</v>
      </c>
      <c r="DY193" s="2">
        <v>551200</v>
      </c>
      <c r="DZ193" s="2">
        <v>769500</v>
      </c>
      <c r="EA193" s="2">
        <v>487100</v>
      </c>
      <c r="EB193" s="2">
        <v>718100</v>
      </c>
      <c r="EC193" s="2">
        <v>842600</v>
      </c>
      <c r="ED193" s="2">
        <v>1129000</v>
      </c>
      <c r="EE193" s="2">
        <v>1741200</v>
      </c>
      <c r="EF193" s="2">
        <v>2636400</v>
      </c>
      <c r="EG193" s="2">
        <v>1928500</v>
      </c>
      <c r="EH193" s="2">
        <v>4898000</v>
      </c>
      <c r="EI193" s="2">
        <v>3499100</v>
      </c>
      <c r="EJ193" s="2">
        <v>2679600</v>
      </c>
      <c r="EK193" s="2">
        <v>3774400</v>
      </c>
      <c r="EL193" s="2">
        <v>7275700</v>
      </c>
      <c r="EM193" s="2">
        <v>1067200</v>
      </c>
      <c r="EN193" s="2">
        <v>1719100</v>
      </c>
      <c r="EO193" s="2">
        <v>1380500</v>
      </c>
      <c r="EP193" s="2">
        <v>1044700</v>
      </c>
      <c r="EQ193" s="2">
        <v>703100</v>
      </c>
      <c r="ER193" s="2">
        <v>780800</v>
      </c>
      <c r="ES193" s="2">
        <v>390800</v>
      </c>
      <c r="ET193" s="2">
        <v>624300</v>
      </c>
      <c r="EU193" s="2">
        <v>832700</v>
      </c>
      <c r="EV193" s="2">
        <v>401400</v>
      </c>
      <c r="EW193" s="2">
        <v>241900</v>
      </c>
      <c r="EX193" s="2">
        <v>236800</v>
      </c>
      <c r="EY193" s="2">
        <v>407300</v>
      </c>
      <c r="EZ193" s="2">
        <v>462900</v>
      </c>
      <c r="FA193" s="2">
        <v>1876200</v>
      </c>
      <c r="FB193" s="2">
        <v>185000</v>
      </c>
      <c r="FC193" s="2">
        <v>271300</v>
      </c>
      <c r="FD193" s="2">
        <v>450000</v>
      </c>
      <c r="FE193" s="2">
        <v>891800</v>
      </c>
      <c r="FF193" s="2">
        <v>406300</v>
      </c>
      <c r="FG193" s="2">
        <v>815500</v>
      </c>
      <c r="FH193" s="2">
        <v>880400</v>
      </c>
      <c r="FI193" s="2">
        <v>1111400</v>
      </c>
      <c r="FJ193" s="2">
        <v>751200</v>
      </c>
      <c r="FK193" s="2">
        <v>582000</v>
      </c>
      <c r="FL193" s="2">
        <v>984800</v>
      </c>
      <c r="FM193" s="2">
        <v>816200</v>
      </c>
      <c r="FN193" s="2">
        <v>3222800</v>
      </c>
      <c r="FO193" s="2">
        <v>662800</v>
      </c>
      <c r="FP193" s="2">
        <v>899600</v>
      </c>
      <c r="FQ193" s="2">
        <v>2574800</v>
      </c>
      <c r="FR193" s="2">
        <v>3270600</v>
      </c>
      <c r="FS193" s="2">
        <v>2893200</v>
      </c>
      <c r="FT193" s="2">
        <v>166800</v>
      </c>
      <c r="FU193" s="2">
        <v>295200</v>
      </c>
      <c r="FV193" s="2">
        <v>230100</v>
      </c>
      <c r="FW193" s="2">
        <v>222900</v>
      </c>
      <c r="FX193" s="2">
        <v>190400</v>
      </c>
      <c r="FY193" s="2">
        <v>199200</v>
      </c>
      <c r="FZ193" s="2">
        <v>141800</v>
      </c>
      <c r="GA193" s="2">
        <v>465400</v>
      </c>
      <c r="GB193" s="2">
        <v>260700</v>
      </c>
      <c r="GC193" s="2">
        <v>615400</v>
      </c>
      <c r="GD193" s="2">
        <v>2186500</v>
      </c>
      <c r="GE193" s="2">
        <v>2628800</v>
      </c>
      <c r="GF193" s="2">
        <v>217000</v>
      </c>
      <c r="GG193" s="2">
        <v>137500</v>
      </c>
      <c r="GH193" s="2">
        <v>304800</v>
      </c>
      <c r="GI193" s="2">
        <v>235400</v>
      </c>
      <c r="GJ193" s="2">
        <v>246200</v>
      </c>
      <c r="GK193" s="2">
        <v>193900</v>
      </c>
      <c r="GL193" s="2">
        <v>177600</v>
      </c>
      <c r="GM193" s="2">
        <v>114200</v>
      </c>
      <c r="GN193" s="2">
        <v>114500</v>
      </c>
      <c r="GO193" s="2">
        <v>147400</v>
      </c>
      <c r="GP193" s="2">
        <v>206900</v>
      </c>
      <c r="GQ193" s="2">
        <v>268700</v>
      </c>
      <c r="GR193" s="2">
        <v>214400</v>
      </c>
      <c r="GS193" s="2">
        <v>208200</v>
      </c>
      <c r="GT193" s="2">
        <v>389800</v>
      </c>
      <c r="GU193" s="2">
        <v>594900</v>
      </c>
      <c r="GV193" s="2">
        <v>1203200</v>
      </c>
      <c r="GW193" s="2">
        <v>2961400</v>
      </c>
      <c r="GX193" s="2">
        <v>733200</v>
      </c>
      <c r="GY193" s="2">
        <v>544000</v>
      </c>
      <c r="GZ193" s="2">
        <v>193800</v>
      </c>
      <c r="HA193" s="2">
        <v>108700</v>
      </c>
      <c r="HB193" s="2">
        <v>152200</v>
      </c>
      <c r="HC193" s="2">
        <v>196800</v>
      </c>
      <c r="HD193" s="2">
        <v>391700</v>
      </c>
      <c r="HE193" s="2">
        <v>135200</v>
      </c>
      <c r="HF193" s="2">
        <v>115000</v>
      </c>
      <c r="HG193" s="2">
        <v>93600</v>
      </c>
      <c r="HH193" s="2">
        <v>143900</v>
      </c>
      <c r="HI193" s="2">
        <v>213200</v>
      </c>
      <c r="HJ193" s="2">
        <v>238300</v>
      </c>
      <c r="HK193" s="2">
        <v>287600</v>
      </c>
      <c r="HL193" s="2">
        <v>77800</v>
      </c>
      <c r="HM193" s="2">
        <v>78100</v>
      </c>
      <c r="HN193" s="2">
        <v>150000</v>
      </c>
      <c r="HO193" s="2">
        <v>140000</v>
      </c>
      <c r="HP193" s="2">
        <v>135800</v>
      </c>
      <c r="HQ193" s="2">
        <v>186500</v>
      </c>
      <c r="HR193" s="2">
        <v>145200</v>
      </c>
      <c r="HS193" s="2">
        <v>192200</v>
      </c>
      <c r="HT193" s="2">
        <v>95200</v>
      </c>
      <c r="HU193" s="2">
        <v>174100</v>
      </c>
      <c r="HV193" s="2">
        <v>169600</v>
      </c>
      <c r="HW193" s="2">
        <v>253800</v>
      </c>
      <c r="HX193" s="2">
        <v>148000</v>
      </c>
      <c r="HY193" s="2">
        <v>115900</v>
      </c>
      <c r="HZ193" s="2">
        <v>109900</v>
      </c>
      <c r="IA193" s="2">
        <v>88300</v>
      </c>
      <c r="IB193" s="2">
        <v>145300</v>
      </c>
      <c r="IC193" s="2">
        <v>161700</v>
      </c>
      <c r="ID193" s="2">
        <v>176700</v>
      </c>
      <c r="IE193" s="2">
        <v>601100</v>
      </c>
      <c r="IF193" s="2">
        <v>136300</v>
      </c>
      <c r="IG193" s="2">
        <v>339900</v>
      </c>
      <c r="IH193" s="2">
        <v>263100</v>
      </c>
      <c r="II193" s="2">
        <v>399100</v>
      </c>
      <c r="IJ193" s="2">
        <v>175100</v>
      </c>
      <c r="IK193" s="2">
        <v>249800</v>
      </c>
      <c r="IL193" s="2">
        <v>201900</v>
      </c>
      <c r="IM193" s="2">
        <v>164200</v>
      </c>
      <c r="IN193" s="2">
        <v>127800</v>
      </c>
      <c r="IO193" s="2">
        <v>224900</v>
      </c>
      <c r="IP193" s="2">
        <v>160800</v>
      </c>
      <c r="IQ193" s="2">
        <v>178100</v>
      </c>
      <c r="IR193" s="2">
        <v>155000</v>
      </c>
      <c r="IS193" s="2">
        <v>147900</v>
      </c>
      <c r="IT193" s="2">
        <v>165600</v>
      </c>
    </row>
    <row r="194" spans="1:254" ht="15.9" customHeight="1">
      <c r="A194" s="390" t="s">
        <v>380</v>
      </c>
      <c r="B194" s="46" t="s">
        <v>381</v>
      </c>
      <c r="C194" s="50">
        <v>278700</v>
      </c>
      <c r="D194" s="16">
        <v>-334900</v>
      </c>
      <c r="E194" s="21">
        <v>613600</v>
      </c>
      <c r="F194" s="21">
        <v>496800</v>
      </c>
      <c r="G194" s="21">
        <v>415700</v>
      </c>
      <c r="H194" s="21">
        <v>702200</v>
      </c>
      <c r="I194" s="21">
        <v>872500</v>
      </c>
      <c r="J194" s="21">
        <v>793200</v>
      </c>
      <c r="K194" s="21">
        <v>1084000</v>
      </c>
      <c r="L194" s="21">
        <v>554300</v>
      </c>
      <c r="M194" s="21">
        <v>402600</v>
      </c>
      <c r="N194" s="21">
        <v>376400</v>
      </c>
      <c r="O194" s="21">
        <v>463800</v>
      </c>
      <c r="P194" s="21">
        <v>539600</v>
      </c>
      <c r="Q194" s="21">
        <v>563000</v>
      </c>
      <c r="R194" s="21">
        <v>509600</v>
      </c>
      <c r="S194" s="21">
        <v>433000</v>
      </c>
      <c r="T194" s="21">
        <v>570700</v>
      </c>
      <c r="U194" s="21">
        <v>465400</v>
      </c>
      <c r="V194" s="21">
        <v>314100</v>
      </c>
      <c r="W194" s="21">
        <v>597000</v>
      </c>
      <c r="X194" s="21">
        <v>765200</v>
      </c>
      <c r="Y194" s="21">
        <v>575300</v>
      </c>
      <c r="Z194" s="21">
        <v>413500</v>
      </c>
      <c r="AA194" s="21">
        <v>429400</v>
      </c>
      <c r="AB194" s="21">
        <v>755800</v>
      </c>
      <c r="AC194" s="21">
        <v>564200</v>
      </c>
      <c r="AD194" s="21">
        <v>687100</v>
      </c>
      <c r="AE194" s="21">
        <v>1094400</v>
      </c>
      <c r="AF194" s="21">
        <v>2078300</v>
      </c>
      <c r="AG194" s="21">
        <v>3176800</v>
      </c>
      <c r="AH194" s="21">
        <v>1087200</v>
      </c>
      <c r="AI194" s="21">
        <v>764500</v>
      </c>
      <c r="AJ194" s="21">
        <v>785400</v>
      </c>
      <c r="AK194" s="21">
        <v>1422500</v>
      </c>
      <c r="AL194" s="21">
        <v>930400</v>
      </c>
      <c r="AM194" s="21">
        <v>1437200</v>
      </c>
      <c r="AN194" s="21">
        <v>918600</v>
      </c>
      <c r="AO194" s="21">
        <v>885900</v>
      </c>
      <c r="AP194" s="21">
        <v>904300</v>
      </c>
      <c r="AQ194" s="21">
        <v>802100</v>
      </c>
      <c r="AR194" s="21">
        <v>911200</v>
      </c>
      <c r="AS194" s="21">
        <v>728200</v>
      </c>
      <c r="AT194" s="21">
        <v>961000</v>
      </c>
      <c r="AU194" s="21">
        <v>834300</v>
      </c>
      <c r="AV194" s="21">
        <v>690000</v>
      </c>
      <c r="AW194" s="21">
        <v>1102300</v>
      </c>
      <c r="AX194" s="21">
        <v>717800</v>
      </c>
      <c r="AY194" s="21">
        <v>729600</v>
      </c>
      <c r="AZ194" s="21">
        <v>730000</v>
      </c>
      <c r="BA194" s="21">
        <v>871200</v>
      </c>
      <c r="BB194" s="21">
        <v>631800</v>
      </c>
      <c r="BC194" s="21">
        <v>823900</v>
      </c>
      <c r="BD194" s="21">
        <v>457400</v>
      </c>
      <c r="BE194" s="21">
        <v>397000</v>
      </c>
      <c r="BF194" s="21">
        <v>251900</v>
      </c>
      <c r="BG194" s="21">
        <v>452000</v>
      </c>
      <c r="BH194" s="21">
        <v>428000</v>
      </c>
      <c r="BI194" s="21">
        <v>659000</v>
      </c>
      <c r="BJ194" s="21">
        <v>634500</v>
      </c>
      <c r="BK194" s="21">
        <v>488500</v>
      </c>
      <c r="BL194" s="21">
        <v>654800</v>
      </c>
      <c r="BM194" s="2">
        <v>1395700</v>
      </c>
      <c r="BN194" s="2">
        <v>651200</v>
      </c>
      <c r="BO194" s="2">
        <v>511900</v>
      </c>
      <c r="BP194" s="2">
        <v>440800</v>
      </c>
      <c r="BQ194" s="2">
        <v>543800</v>
      </c>
      <c r="BR194" s="2">
        <v>216300</v>
      </c>
      <c r="BS194" s="2">
        <v>290300</v>
      </c>
      <c r="BT194" s="2">
        <v>231200</v>
      </c>
      <c r="BU194" s="2">
        <v>335200</v>
      </c>
      <c r="BV194" s="2">
        <v>270000</v>
      </c>
      <c r="BW194" s="2">
        <v>371900</v>
      </c>
      <c r="BX194" s="2">
        <v>345700</v>
      </c>
      <c r="BY194" s="2">
        <v>279400</v>
      </c>
      <c r="BZ194" s="2">
        <v>314800</v>
      </c>
      <c r="CA194" s="2">
        <v>295200</v>
      </c>
      <c r="CB194" s="2">
        <v>380700</v>
      </c>
      <c r="CC194" s="2">
        <v>438700</v>
      </c>
      <c r="CD194" s="2">
        <v>456400</v>
      </c>
      <c r="CE194" s="2">
        <v>702100</v>
      </c>
      <c r="CF194" s="2">
        <v>621500</v>
      </c>
      <c r="CG194" s="2">
        <v>441200</v>
      </c>
      <c r="CH194" s="2">
        <v>528400</v>
      </c>
      <c r="CI194" s="2">
        <v>459800</v>
      </c>
      <c r="CJ194" s="2">
        <v>315400</v>
      </c>
      <c r="CK194" s="2">
        <v>401200</v>
      </c>
      <c r="CL194" s="2">
        <v>532300</v>
      </c>
      <c r="CM194" s="2">
        <v>480000</v>
      </c>
      <c r="CN194" s="2">
        <v>635800</v>
      </c>
      <c r="CO194" s="2">
        <v>510300</v>
      </c>
      <c r="CP194" s="2">
        <v>713300</v>
      </c>
      <c r="CQ194" s="2">
        <v>276100</v>
      </c>
      <c r="CR194" s="2">
        <v>399400</v>
      </c>
      <c r="CS194" s="2">
        <v>337100</v>
      </c>
      <c r="CT194" s="2">
        <v>435100</v>
      </c>
      <c r="CU194" s="2">
        <v>357400</v>
      </c>
      <c r="CV194" s="2">
        <v>369700</v>
      </c>
      <c r="CW194" s="2">
        <v>433400</v>
      </c>
      <c r="CX194" s="2">
        <v>322500</v>
      </c>
      <c r="CY194" s="2">
        <v>422200</v>
      </c>
      <c r="CZ194" s="2">
        <v>381300</v>
      </c>
      <c r="DA194" s="2">
        <v>619600</v>
      </c>
      <c r="DB194" s="2">
        <v>557200</v>
      </c>
      <c r="DC194" s="2">
        <v>574100</v>
      </c>
      <c r="DD194" s="2">
        <v>422800</v>
      </c>
      <c r="DE194" s="2">
        <v>588900</v>
      </c>
      <c r="DF194" s="2">
        <v>628600</v>
      </c>
      <c r="DG194" s="2">
        <v>888800</v>
      </c>
      <c r="DH194" s="2">
        <v>337300</v>
      </c>
      <c r="DI194" s="2">
        <v>342400</v>
      </c>
      <c r="DJ194" s="2">
        <v>224400</v>
      </c>
      <c r="DK194" s="2">
        <v>346700</v>
      </c>
      <c r="DL194" s="2">
        <v>591300</v>
      </c>
      <c r="DM194" s="2">
        <v>260400</v>
      </c>
      <c r="DN194" s="2">
        <v>555800</v>
      </c>
      <c r="DO194" s="2">
        <v>266500</v>
      </c>
      <c r="DP194" s="2">
        <v>217500</v>
      </c>
      <c r="DQ194" s="2">
        <v>443000</v>
      </c>
      <c r="DR194" s="2">
        <v>293900</v>
      </c>
      <c r="DS194" s="2">
        <v>338100</v>
      </c>
      <c r="DT194" s="2">
        <v>429300</v>
      </c>
      <c r="DU194" s="2">
        <v>697200</v>
      </c>
      <c r="DV194" s="2">
        <v>444300</v>
      </c>
      <c r="DW194" s="2">
        <v>287400</v>
      </c>
      <c r="DX194" s="2">
        <v>205000</v>
      </c>
      <c r="DY194" s="2">
        <v>219500</v>
      </c>
      <c r="DZ194" s="2">
        <v>285300</v>
      </c>
      <c r="EA194" s="2">
        <v>193600</v>
      </c>
      <c r="EB194" s="2">
        <v>201900</v>
      </c>
      <c r="EC194" s="2">
        <v>230800</v>
      </c>
      <c r="ED194" s="2">
        <v>269600</v>
      </c>
      <c r="EE194" s="2">
        <v>415900</v>
      </c>
      <c r="EF194" s="2">
        <v>233600</v>
      </c>
      <c r="EG194" s="2">
        <v>289200</v>
      </c>
      <c r="EH194" s="2">
        <v>444200</v>
      </c>
      <c r="EI194" s="2">
        <v>784600</v>
      </c>
      <c r="EJ194" s="2">
        <v>713200</v>
      </c>
      <c r="EK194" s="2">
        <v>448000</v>
      </c>
      <c r="EL194" s="2">
        <v>333900</v>
      </c>
      <c r="EM194" s="2">
        <v>602000</v>
      </c>
      <c r="EN194" s="2">
        <v>393500</v>
      </c>
      <c r="EO194" s="2">
        <v>383500</v>
      </c>
      <c r="EP194" s="2">
        <v>380700</v>
      </c>
      <c r="EQ194" s="2">
        <v>358600</v>
      </c>
      <c r="ER194" s="2">
        <v>395600</v>
      </c>
      <c r="ES194" s="2">
        <v>491300</v>
      </c>
      <c r="ET194" s="2">
        <v>509700</v>
      </c>
      <c r="EU194" s="2">
        <v>1666100</v>
      </c>
      <c r="EV194" s="2">
        <v>2736000</v>
      </c>
      <c r="EW194" s="2">
        <v>396000</v>
      </c>
      <c r="EX194" s="2">
        <v>365700</v>
      </c>
      <c r="EY194" s="2">
        <v>491300</v>
      </c>
      <c r="EZ194" s="2">
        <v>464700</v>
      </c>
      <c r="FA194" s="2">
        <v>995000</v>
      </c>
      <c r="FB194" s="2">
        <v>895600</v>
      </c>
      <c r="FC194" s="2">
        <v>713600</v>
      </c>
      <c r="FD194" s="2">
        <v>539800</v>
      </c>
      <c r="FE194" s="2">
        <v>895000</v>
      </c>
      <c r="FF194" s="2">
        <v>496600</v>
      </c>
      <c r="FG194" s="2">
        <v>686000</v>
      </c>
      <c r="FH194" s="2">
        <v>523100</v>
      </c>
      <c r="FI194" s="2">
        <v>609600</v>
      </c>
      <c r="FJ194" s="2">
        <v>444400</v>
      </c>
      <c r="FK194" s="2">
        <v>444200</v>
      </c>
      <c r="FL194" s="2">
        <v>368200</v>
      </c>
      <c r="FM194" s="2">
        <v>328500</v>
      </c>
      <c r="FN194" s="2">
        <v>312400</v>
      </c>
      <c r="FO194" s="2">
        <v>531500</v>
      </c>
      <c r="FP194" s="2">
        <v>264100</v>
      </c>
      <c r="FQ194" s="2">
        <v>443000</v>
      </c>
      <c r="FR194" s="2">
        <v>249600</v>
      </c>
      <c r="FS194" s="2">
        <v>373600</v>
      </c>
      <c r="FT194" s="2">
        <v>464500</v>
      </c>
      <c r="FU194" s="2">
        <v>314600</v>
      </c>
      <c r="FV194" s="2">
        <v>341900</v>
      </c>
      <c r="FW194" s="2">
        <v>395100</v>
      </c>
      <c r="FX194" s="2">
        <v>267600</v>
      </c>
      <c r="FY194" s="2">
        <v>221100</v>
      </c>
      <c r="FZ194" s="2">
        <v>379400</v>
      </c>
      <c r="GA194" s="2">
        <v>399900</v>
      </c>
      <c r="GB194" s="2">
        <v>419400</v>
      </c>
      <c r="GC194" s="2">
        <v>559800</v>
      </c>
      <c r="GD194" s="2">
        <v>413900</v>
      </c>
      <c r="GE194" s="2">
        <v>368400</v>
      </c>
      <c r="GF194" s="2">
        <v>329000</v>
      </c>
      <c r="GG194" s="2">
        <v>378400</v>
      </c>
      <c r="GH194" s="2">
        <v>359800</v>
      </c>
      <c r="GI194" s="2">
        <v>423400</v>
      </c>
      <c r="GJ194" s="2">
        <v>487200</v>
      </c>
      <c r="GK194" s="2">
        <v>358200</v>
      </c>
      <c r="GL194" s="2">
        <v>347000</v>
      </c>
      <c r="GM194" s="2">
        <v>321300</v>
      </c>
      <c r="GN194" s="2">
        <v>394500</v>
      </c>
      <c r="GO194" s="2">
        <v>330600</v>
      </c>
      <c r="GP194" s="2">
        <v>375300</v>
      </c>
      <c r="GQ194" s="2">
        <v>263000</v>
      </c>
      <c r="GR194" s="2">
        <v>171300</v>
      </c>
      <c r="GS194" s="2">
        <v>167200</v>
      </c>
      <c r="GT194" s="2">
        <v>230700</v>
      </c>
      <c r="GU194" s="2">
        <v>251600</v>
      </c>
      <c r="GV194" s="2">
        <v>198700</v>
      </c>
      <c r="GW194" s="2">
        <v>184100</v>
      </c>
      <c r="GX194" s="2">
        <v>224100</v>
      </c>
      <c r="GY194" s="2">
        <v>209000</v>
      </c>
      <c r="GZ194" s="2">
        <v>232600</v>
      </c>
      <c r="HA194" s="2">
        <v>252800</v>
      </c>
      <c r="HB194" s="2">
        <v>212300</v>
      </c>
      <c r="HC194" s="2">
        <v>202400</v>
      </c>
      <c r="HD194" s="2">
        <v>226500</v>
      </c>
      <c r="HE194" s="2">
        <v>346700</v>
      </c>
      <c r="HF194" s="2">
        <v>189600</v>
      </c>
      <c r="HG194" s="2">
        <v>103400</v>
      </c>
      <c r="HH194" s="2">
        <v>124000</v>
      </c>
      <c r="HI194" s="2">
        <v>144100</v>
      </c>
      <c r="HJ194" s="2">
        <v>288800</v>
      </c>
      <c r="HK194" s="2">
        <v>147500</v>
      </c>
      <c r="HL194" s="2">
        <v>185900</v>
      </c>
      <c r="HM194" s="2">
        <v>303800</v>
      </c>
      <c r="HN194" s="2">
        <v>196400</v>
      </c>
      <c r="HO194" s="2">
        <v>216600</v>
      </c>
      <c r="HP194" s="2">
        <v>171600</v>
      </c>
      <c r="HQ194" s="2">
        <v>160400</v>
      </c>
      <c r="HR194" s="2">
        <v>148100</v>
      </c>
      <c r="HS194" s="2">
        <v>156600</v>
      </c>
      <c r="HT194" s="2">
        <v>207800</v>
      </c>
      <c r="HU194" s="2">
        <v>311100</v>
      </c>
      <c r="HV194" s="2">
        <v>241500</v>
      </c>
      <c r="HW194" s="2">
        <v>223500</v>
      </c>
      <c r="HX194" s="2">
        <v>283300</v>
      </c>
      <c r="HY194" s="2">
        <v>212700</v>
      </c>
      <c r="HZ194" s="2">
        <v>173700</v>
      </c>
      <c r="IA194" s="2">
        <v>325200</v>
      </c>
      <c r="IB194" s="2">
        <v>234300</v>
      </c>
      <c r="IC194" s="2">
        <v>253200</v>
      </c>
      <c r="ID194" s="2">
        <v>316200</v>
      </c>
      <c r="IE194" s="2">
        <v>508500</v>
      </c>
      <c r="IF194" s="2">
        <v>347700</v>
      </c>
      <c r="IG194" s="2">
        <v>340900</v>
      </c>
      <c r="IH194" s="2">
        <v>377200</v>
      </c>
      <c r="II194" s="2">
        <v>416400</v>
      </c>
      <c r="IJ194" s="2">
        <v>716900</v>
      </c>
      <c r="IK194" s="2">
        <v>1796300</v>
      </c>
      <c r="IL194" s="2">
        <v>536100</v>
      </c>
      <c r="IM194" s="2">
        <v>673800</v>
      </c>
      <c r="IN194" s="2">
        <v>214300</v>
      </c>
      <c r="IO194" s="2">
        <v>296000</v>
      </c>
      <c r="IP194" s="2">
        <v>424100</v>
      </c>
      <c r="IQ194" s="2">
        <v>295300</v>
      </c>
      <c r="IR194" s="2">
        <v>321700</v>
      </c>
      <c r="IS194" s="2">
        <v>317000</v>
      </c>
      <c r="IT194" s="2">
        <v>182000</v>
      </c>
    </row>
    <row r="195" spans="1:254" ht="15.9" customHeight="1">
      <c r="A195" s="390" t="s">
        <v>382</v>
      </c>
      <c r="B195" s="46" t="s">
        <v>383</v>
      </c>
      <c r="C195" s="50">
        <v>599900</v>
      </c>
      <c r="D195" s="16">
        <v>-757800</v>
      </c>
      <c r="E195" s="21">
        <v>1357700</v>
      </c>
      <c r="F195" s="21">
        <v>1448600</v>
      </c>
      <c r="G195" s="21">
        <v>1525100</v>
      </c>
      <c r="H195" s="21">
        <v>1390800</v>
      </c>
      <c r="I195" s="21">
        <v>2559700</v>
      </c>
      <c r="J195" s="21">
        <v>2181100</v>
      </c>
      <c r="K195" s="21">
        <v>2268500</v>
      </c>
      <c r="L195" s="21">
        <v>3225500</v>
      </c>
      <c r="M195" s="21">
        <v>2229100</v>
      </c>
      <c r="N195" s="21">
        <v>6071000</v>
      </c>
      <c r="O195" s="21">
        <v>147700</v>
      </c>
      <c r="P195" s="21">
        <v>1232800</v>
      </c>
      <c r="Q195" s="21">
        <v>956400</v>
      </c>
      <c r="R195" s="21">
        <v>2565400</v>
      </c>
      <c r="S195" s="21">
        <v>991700</v>
      </c>
      <c r="T195" s="21">
        <v>891300</v>
      </c>
      <c r="U195" s="21">
        <v>1807800</v>
      </c>
      <c r="V195" s="21">
        <v>938400</v>
      </c>
      <c r="W195" s="21">
        <v>1429500</v>
      </c>
      <c r="X195" s="21">
        <v>550200</v>
      </c>
      <c r="Y195" s="21">
        <v>754200</v>
      </c>
      <c r="Z195" s="21">
        <v>914600</v>
      </c>
      <c r="AA195" s="21">
        <v>1003900</v>
      </c>
      <c r="AB195" s="21">
        <v>1253400</v>
      </c>
      <c r="AC195" s="21">
        <v>1055200</v>
      </c>
      <c r="AD195" s="21">
        <v>1095900</v>
      </c>
      <c r="AE195" s="21">
        <v>988500</v>
      </c>
      <c r="AF195" s="21">
        <v>1195500</v>
      </c>
      <c r="AG195" s="21">
        <v>1658700</v>
      </c>
      <c r="AH195" s="21">
        <v>954300</v>
      </c>
      <c r="AI195" s="21">
        <v>1423900</v>
      </c>
      <c r="AJ195" s="21">
        <v>1074700</v>
      </c>
      <c r="AK195" s="21">
        <v>1397000</v>
      </c>
      <c r="AL195" s="21">
        <v>1282100</v>
      </c>
      <c r="AM195" s="21">
        <v>1223800</v>
      </c>
      <c r="AN195" s="21">
        <v>602200</v>
      </c>
      <c r="AO195" s="21">
        <v>763200</v>
      </c>
      <c r="AP195" s="21">
        <v>1152400</v>
      </c>
      <c r="AQ195" s="21">
        <v>1510700</v>
      </c>
      <c r="AR195" s="21">
        <v>606400</v>
      </c>
      <c r="AS195" s="21">
        <v>695300</v>
      </c>
      <c r="AT195" s="21">
        <v>706600</v>
      </c>
      <c r="AU195" s="21">
        <v>904700</v>
      </c>
      <c r="AV195" s="21">
        <v>1039600</v>
      </c>
      <c r="AW195" s="21">
        <v>1696400</v>
      </c>
      <c r="AX195" s="21">
        <v>898800</v>
      </c>
      <c r="AY195" s="21">
        <v>928100</v>
      </c>
      <c r="AZ195" s="21">
        <v>1146000</v>
      </c>
      <c r="BA195" s="21">
        <v>1403300</v>
      </c>
      <c r="BB195" s="21">
        <v>531000</v>
      </c>
      <c r="BC195" s="21">
        <v>754500</v>
      </c>
      <c r="BD195" s="21">
        <v>678000</v>
      </c>
      <c r="BE195" s="21">
        <v>801300</v>
      </c>
      <c r="BF195" s="21">
        <v>624500</v>
      </c>
      <c r="BG195" s="21">
        <v>948500</v>
      </c>
      <c r="BH195" s="21">
        <v>1491400</v>
      </c>
      <c r="BI195" s="21">
        <v>1181700</v>
      </c>
      <c r="BJ195" s="21">
        <v>1612500</v>
      </c>
      <c r="BK195" s="21">
        <v>2302900</v>
      </c>
      <c r="BL195" s="21">
        <v>1927400</v>
      </c>
      <c r="BM195" s="2">
        <v>1176400</v>
      </c>
      <c r="BN195" s="2">
        <v>1740400</v>
      </c>
      <c r="BO195" s="2">
        <v>1518500</v>
      </c>
      <c r="BP195" s="2">
        <v>1752700</v>
      </c>
      <c r="BQ195" s="2">
        <v>2695000</v>
      </c>
      <c r="BR195" s="2">
        <v>1432200</v>
      </c>
      <c r="BS195" s="2">
        <v>1190300</v>
      </c>
      <c r="BT195" s="2">
        <v>1868500</v>
      </c>
      <c r="BU195" s="2">
        <v>804100</v>
      </c>
      <c r="BV195" s="2">
        <v>1001900</v>
      </c>
      <c r="BW195" s="2">
        <v>1490700</v>
      </c>
      <c r="BX195" s="2">
        <v>681900</v>
      </c>
      <c r="BY195" s="2">
        <v>631600</v>
      </c>
      <c r="BZ195" s="2">
        <v>471800</v>
      </c>
      <c r="CA195" s="2">
        <v>483900</v>
      </c>
      <c r="CB195" s="2">
        <v>525100</v>
      </c>
      <c r="CC195" s="2">
        <v>843600</v>
      </c>
      <c r="CD195" s="2">
        <v>455000</v>
      </c>
      <c r="CE195" s="2">
        <v>509600</v>
      </c>
      <c r="CF195" s="2">
        <v>638500</v>
      </c>
      <c r="CG195" s="2">
        <v>516000</v>
      </c>
      <c r="CH195" s="2">
        <v>549700</v>
      </c>
      <c r="CI195" s="2">
        <v>347400</v>
      </c>
      <c r="CJ195" s="2">
        <v>240300</v>
      </c>
      <c r="CK195" s="2">
        <v>382400</v>
      </c>
      <c r="CL195" s="2">
        <v>601200</v>
      </c>
      <c r="CM195" s="2">
        <v>702500</v>
      </c>
      <c r="CN195" s="2">
        <v>699200</v>
      </c>
      <c r="CO195" s="2">
        <v>720400</v>
      </c>
      <c r="CP195" s="2">
        <v>801600</v>
      </c>
      <c r="CQ195" s="2">
        <v>361100</v>
      </c>
      <c r="CR195" s="2">
        <v>609700</v>
      </c>
      <c r="CS195" s="2">
        <v>257800</v>
      </c>
      <c r="CT195" s="2">
        <v>456900</v>
      </c>
      <c r="CU195" s="2">
        <v>376700</v>
      </c>
      <c r="CV195" s="2">
        <v>383600</v>
      </c>
      <c r="CW195" s="2">
        <v>375700</v>
      </c>
      <c r="CX195" s="2">
        <v>579200</v>
      </c>
      <c r="CY195" s="2">
        <v>581300</v>
      </c>
      <c r="CZ195" s="2">
        <v>596600</v>
      </c>
      <c r="DA195" s="2">
        <v>746700</v>
      </c>
      <c r="DB195" s="2">
        <v>547500</v>
      </c>
      <c r="DC195" s="2">
        <v>769300</v>
      </c>
      <c r="DD195" s="2">
        <v>307700</v>
      </c>
      <c r="DE195" s="2">
        <v>919200</v>
      </c>
      <c r="DF195" s="2">
        <v>902400</v>
      </c>
      <c r="DG195" s="2">
        <v>707700</v>
      </c>
      <c r="DH195" s="2">
        <v>473300</v>
      </c>
      <c r="DI195" s="2">
        <v>503400</v>
      </c>
      <c r="DJ195" s="2">
        <v>923600</v>
      </c>
      <c r="DK195" s="2">
        <v>688600</v>
      </c>
      <c r="DL195" s="2">
        <v>494300</v>
      </c>
      <c r="DM195" s="2">
        <v>282700</v>
      </c>
      <c r="DN195" s="2">
        <v>485200</v>
      </c>
      <c r="DO195" s="2">
        <v>670500</v>
      </c>
      <c r="DP195" s="2">
        <v>824600</v>
      </c>
      <c r="DQ195" s="2">
        <v>1488900</v>
      </c>
      <c r="DR195" s="2">
        <v>1169900</v>
      </c>
      <c r="DS195" s="2">
        <v>610800</v>
      </c>
      <c r="DT195" s="2">
        <v>476600</v>
      </c>
      <c r="DU195" s="2">
        <v>598000</v>
      </c>
      <c r="DV195" s="2">
        <v>285400</v>
      </c>
      <c r="DW195" s="2">
        <v>543000</v>
      </c>
      <c r="DX195" s="2">
        <v>392100</v>
      </c>
      <c r="DY195" s="2">
        <v>651500</v>
      </c>
      <c r="DZ195" s="2">
        <v>1313100</v>
      </c>
      <c r="EA195" s="2">
        <v>1888300</v>
      </c>
      <c r="EB195" s="2">
        <v>1098900</v>
      </c>
      <c r="EC195" s="2">
        <v>916500</v>
      </c>
      <c r="ED195" s="2">
        <v>801900</v>
      </c>
      <c r="EE195" s="2">
        <v>1081300</v>
      </c>
      <c r="EF195" s="2">
        <v>1065400</v>
      </c>
      <c r="EG195" s="2">
        <v>1686100</v>
      </c>
      <c r="EH195" s="2">
        <v>548500</v>
      </c>
      <c r="EI195" s="2">
        <v>300500</v>
      </c>
      <c r="EJ195" s="2">
        <v>509200</v>
      </c>
      <c r="EK195" s="2">
        <v>901300</v>
      </c>
      <c r="EL195" s="2">
        <v>340700</v>
      </c>
      <c r="EM195" s="2">
        <v>435800</v>
      </c>
      <c r="EN195" s="2">
        <v>686100</v>
      </c>
      <c r="EO195" s="2">
        <v>323800</v>
      </c>
      <c r="EP195" s="2">
        <v>402900</v>
      </c>
      <c r="EQ195" s="2">
        <v>611400</v>
      </c>
      <c r="ER195" s="2">
        <v>359100</v>
      </c>
      <c r="ES195" s="2">
        <v>446300</v>
      </c>
      <c r="ET195" s="2">
        <v>226900</v>
      </c>
      <c r="EU195" s="2">
        <v>246900</v>
      </c>
      <c r="EV195" s="2">
        <v>301200</v>
      </c>
      <c r="EW195" s="2">
        <v>250600</v>
      </c>
      <c r="EX195" s="2">
        <v>199300</v>
      </c>
      <c r="EY195" s="2">
        <v>282300</v>
      </c>
      <c r="EZ195" s="2">
        <v>391300</v>
      </c>
      <c r="FA195" s="2">
        <v>501400</v>
      </c>
      <c r="FB195" s="2">
        <v>743100</v>
      </c>
      <c r="FC195" s="2">
        <v>298000</v>
      </c>
      <c r="FD195" s="2">
        <v>380900</v>
      </c>
      <c r="FE195" s="2">
        <v>288800</v>
      </c>
      <c r="FF195" s="2">
        <v>317300</v>
      </c>
      <c r="FG195" s="2">
        <v>283700</v>
      </c>
      <c r="FH195" s="2">
        <v>444700</v>
      </c>
      <c r="FI195" s="2">
        <v>412400</v>
      </c>
      <c r="FJ195" s="2">
        <v>329200</v>
      </c>
      <c r="FK195" s="2">
        <v>439200</v>
      </c>
      <c r="FL195" s="2">
        <v>256800</v>
      </c>
      <c r="FM195" s="2">
        <v>377600</v>
      </c>
      <c r="FN195" s="2">
        <v>280500</v>
      </c>
      <c r="FO195" s="2">
        <v>268100</v>
      </c>
      <c r="FP195" s="2">
        <v>390500</v>
      </c>
      <c r="FQ195" s="2">
        <v>521700</v>
      </c>
      <c r="FR195" s="2">
        <v>400100</v>
      </c>
      <c r="FS195" s="2">
        <v>567300</v>
      </c>
      <c r="FT195" s="2">
        <v>1313500</v>
      </c>
      <c r="FU195" s="2">
        <v>1272800</v>
      </c>
      <c r="FV195" s="2">
        <v>651900</v>
      </c>
      <c r="FW195" s="2">
        <v>735600</v>
      </c>
      <c r="FX195" s="2">
        <v>989500</v>
      </c>
      <c r="FY195" s="2">
        <v>799000</v>
      </c>
      <c r="FZ195" s="2">
        <v>429900</v>
      </c>
      <c r="GA195" s="2">
        <v>442900</v>
      </c>
      <c r="GB195" s="2">
        <v>510400</v>
      </c>
      <c r="GC195" s="2">
        <v>317300</v>
      </c>
      <c r="GD195" s="2">
        <v>600700</v>
      </c>
      <c r="GE195" s="2">
        <v>428100</v>
      </c>
      <c r="GF195" s="2">
        <v>907300</v>
      </c>
      <c r="GG195" s="2">
        <v>566800</v>
      </c>
      <c r="GH195" s="2">
        <v>933900</v>
      </c>
      <c r="GI195" s="2">
        <v>1230200</v>
      </c>
      <c r="GJ195" s="2">
        <v>1247400</v>
      </c>
      <c r="GK195" s="2">
        <v>1078900</v>
      </c>
      <c r="GL195" s="2">
        <v>1000400</v>
      </c>
      <c r="GM195" s="2">
        <v>1115800</v>
      </c>
      <c r="GN195" s="2">
        <v>957500</v>
      </c>
      <c r="GO195" s="2">
        <v>655800</v>
      </c>
      <c r="GP195" s="2">
        <v>567900</v>
      </c>
      <c r="GQ195" s="2">
        <v>415400</v>
      </c>
      <c r="GR195" s="2">
        <v>262500</v>
      </c>
      <c r="GS195" s="2">
        <v>402600</v>
      </c>
      <c r="GT195" s="2">
        <v>557700</v>
      </c>
      <c r="GU195" s="2">
        <v>701000</v>
      </c>
      <c r="GV195" s="2">
        <v>376700</v>
      </c>
      <c r="GW195" s="2">
        <v>487200</v>
      </c>
      <c r="GX195" s="2">
        <v>536100</v>
      </c>
      <c r="GY195" s="2">
        <v>601500</v>
      </c>
      <c r="GZ195" s="2">
        <v>551800</v>
      </c>
      <c r="HA195" s="2">
        <v>553700</v>
      </c>
      <c r="HB195" s="2">
        <v>372000</v>
      </c>
      <c r="HC195" s="2">
        <v>442600</v>
      </c>
      <c r="HD195" s="2">
        <v>245900</v>
      </c>
      <c r="HE195" s="2">
        <v>285600</v>
      </c>
      <c r="HF195" s="2">
        <v>582000</v>
      </c>
      <c r="HG195" s="2">
        <v>634100</v>
      </c>
      <c r="HH195" s="2">
        <v>852100</v>
      </c>
      <c r="HI195" s="2">
        <v>454600</v>
      </c>
      <c r="HJ195" s="2">
        <v>758400</v>
      </c>
      <c r="HK195" s="2">
        <v>622900</v>
      </c>
      <c r="HL195" s="2">
        <v>374400</v>
      </c>
      <c r="HM195" s="2">
        <v>358700</v>
      </c>
      <c r="HN195" s="2">
        <v>428000</v>
      </c>
      <c r="HO195" s="2">
        <v>575000</v>
      </c>
      <c r="HP195" s="2">
        <v>971600</v>
      </c>
      <c r="HQ195" s="2">
        <v>520000</v>
      </c>
      <c r="HR195" s="2">
        <v>498000</v>
      </c>
      <c r="HS195" s="2">
        <v>485000</v>
      </c>
      <c r="HT195" s="2">
        <v>333700</v>
      </c>
      <c r="HU195" s="2">
        <v>291500</v>
      </c>
      <c r="HV195" s="2">
        <v>369400</v>
      </c>
      <c r="HW195" s="2">
        <v>900500</v>
      </c>
      <c r="HX195" s="2">
        <v>789200</v>
      </c>
      <c r="HY195" s="2">
        <v>805000</v>
      </c>
      <c r="HZ195" s="2">
        <v>615100</v>
      </c>
      <c r="IA195" s="2">
        <v>530600</v>
      </c>
      <c r="IB195" s="2">
        <v>435400</v>
      </c>
      <c r="IC195" s="2">
        <v>344200</v>
      </c>
      <c r="ID195" s="2">
        <v>421700</v>
      </c>
      <c r="IE195" s="2">
        <v>466000</v>
      </c>
      <c r="IF195" s="2">
        <v>393000</v>
      </c>
      <c r="IG195" s="2">
        <v>418800</v>
      </c>
      <c r="IH195" s="2">
        <v>1418700</v>
      </c>
      <c r="II195" s="2">
        <v>559300</v>
      </c>
      <c r="IJ195" s="2">
        <v>616100</v>
      </c>
      <c r="IK195" s="2">
        <v>1032100</v>
      </c>
      <c r="IL195" s="2">
        <v>344100</v>
      </c>
      <c r="IM195" s="2">
        <v>341700</v>
      </c>
      <c r="IN195" s="2">
        <v>385900</v>
      </c>
      <c r="IO195" s="2">
        <v>426400</v>
      </c>
      <c r="IP195" s="2">
        <v>728300</v>
      </c>
      <c r="IQ195" s="2">
        <v>725800</v>
      </c>
      <c r="IR195" s="2">
        <v>419000</v>
      </c>
      <c r="IS195" s="2">
        <v>742100</v>
      </c>
      <c r="IT195" s="2">
        <v>957700</v>
      </c>
    </row>
    <row r="196" spans="1:254" ht="15.9" customHeight="1">
      <c r="A196" s="390" t="s">
        <v>384</v>
      </c>
      <c r="B196" s="46" t="s">
        <v>385</v>
      </c>
      <c r="C196" s="50">
        <v>63400</v>
      </c>
      <c r="D196" s="16">
        <v>-43100</v>
      </c>
      <c r="E196" s="21">
        <v>106500</v>
      </c>
      <c r="F196" s="21">
        <v>97400</v>
      </c>
      <c r="G196" s="21">
        <v>87200</v>
      </c>
      <c r="H196" s="21">
        <v>85400</v>
      </c>
      <c r="I196" s="21">
        <v>136200</v>
      </c>
      <c r="J196" s="21">
        <v>81400</v>
      </c>
      <c r="K196" s="21">
        <v>168900</v>
      </c>
      <c r="L196" s="21">
        <v>108100</v>
      </c>
      <c r="M196" s="21">
        <v>87300</v>
      </c>
      <c r="N196" s="21">
        <v>103700</v>
      </c>
      <c r="O196" s="21">
        <v>38100</v>
      </c>
      <c r="P196" s="21">
        <v>44300</v>
      </c>
      <c r="Q196" s="21">
        <v>84900</v>
      </c>
      <c r="R196" s="21">
        <v>113100</v>
      </c>
      <c r="S196" s="21">
        <v>59500</v>
      </c>
      <c r="T196" s="21">
        <v>56800</v>
      </c>
      <c r="U196" s="21">
        <v>68100</v>
      </c>
      <c r="V196" s="21">
        <v>53900</v>
      </c>
      <c r="W196" s="21">
        <v>54000</v>
      </c>
      <c r="X196" s="21">
        <v>45500</v>
      </c>
      <c r="Y196" s="21">
        <v>89000</v>
      </c>
      <c r="Z196" s="21">
        <v>126600</v>
      </c>
      <c r="AA196" s="21">
        <v>94200</v>
      </c>
      <c r="AB196" s="21">
        <v>44500</v>
      </c>
      <c r="AC196" s="21">
        <v>126000</v>
      </c>
      <c r="AD196" s="21">
        <v>26500</v>
      </c>
      <c r="AE196" s="21">
        <v>40400</v>
      </c>
      <c r="AF196" s="21">
        <v>80000</v>
      </c>
      <c r="AG196" s="21">
        <v>45300</v>
      </c>
      <c r="AH196" s="21">
        <v>39600</v>
      </c>
      <c r="AI196" s="21">
        <v>34400</v>
      </c>
      <c r="AJ196" s="21">
        <v>41600</v>
      </c>
      <c r="AK196" s="21">
        <v>67900</v>
      </c>
      <c r="AL196" s="21">
        <v>67200</v>
      </c>
      <c r="AM196" s="21">
        <v>55800</v>
      </c>
      <c r="AN196" s="21">
        <v>32600</v>
      </c>
      <c r="AO196" s="21">
        <v>48800</v>
      </c>
      <c r="AP196" s="21">
        <v>58200</v>
      </c>
      <c r="AQ196" s="21">
        <v>47300</v>
      </c>
      <c r="AR196" s="21">
        <v>46000</v>
      </c>
      <c r="AS196" s="21">
        <v>38600</v>
      </c>
      <c r="AT196" s="21">
        <v>76600</v>
      </c>
      <c r="AU196" s="21">
        <v>98300</v>
      </c>
      <c r="AV196" s="21">
        <v>27700</v>
      </c>
      <c r="AW196" s="21">
        <v>31200</v>
      </c>
      <c r="AX196" s="21">
        <v>42300</v>
      </c>
      <c r="AY196" s="21">
        <v>62200</v>
      </c>
      <c r="AZ196" s="21">
        <v>53500</v>
      </c>
      <c r="BA196" s="21">
        <v>54600</v>
      </c>
      <c r="BB196" s="21">
        <v>30200</v>
      </c>
      <c r="BC196" s="21">
        <v>28300</v>
      </c>
      <c r="BD196" s="21">
        <v>32100</v>
      </c>
      <c r="BE196" s="21">
        <v>47000</v>
      </c>
      <c r="BF196" s="21">
        <v>43100</v>
      </c>
      <c r="BG196" s="21">
        <v>40500</v>
      </c>
      <c r="BH196" s="21">
        <v>73300</v>
      </c>
      <c r="BI196" s="21">
        <v>70000</v>
      </c>
      <c r="BJ196" s="21">
        <v>46200</v>
      </c>
      <c r="BK196" s="21">
        <v>73700</v>
      </c>
      <c r="BL196" s="21">
        <v>60700</v>
      </c>
      <c r="BM196" s="2">
        <v>166000</v>
      </c>
      <c r="BN196" s="2">
        <v>81100</v>
      </c>
      <c r="BO196" s="2">
        <v>42100</v>
      </c>
      <c r="BP196" s="2">
        <v>52800</v>
      </c>
      <c r="BQ196" s="2">
        <v>103000</v>
      </c>
      <c r="BR196" s="2">
        <v>54300</v>
      </c>
      <c r="BS196" s="2">
        <v>48800</v>
      </c>
      <c r="BT196" s="2">
        <v>31100</v>
      </c>
      <c r="BU196" s="2">
        <v>51000</v>
      </c>
      <c r="BV196" s="2">
        <v>49400</v>
      </c>
      <c r="BW196" s="2">
        <v>39400</v>
      </c>
      <c r="BX196" s="2">
        <v>51600</v>
      </c>
      <c r="BY196" s="2">
        <v>48700</v>
      </c>
      <c r="BZ196" s="2">
        <v>51500</v>
      </c>
      <c r="CA196" s="2">
        <v>61500</v>
      </c>
      <c r="CB196" s="2">
        <v>48900</v>
      </c>
      <c r="CC196" s="2">
        <v>47800</v>
      </c>
      <c r="CD196" s="2">
        <v>57800</v>
      </c>
      <c r="CE196" s="2">
        <v>36300</v>
      </c>
      <c r="CF196" s="2">
        <v>50600</v>
      </c>
      <c r="CG196" s="2">
        <v>42800</v>
      </c>
      <c r="CH196" s="2">
        <v>82100</v>
      </c>
      <c r="CI196" s="2">
        <v>34300</v>
      </c>
      <c r="CJ196" s="2">
        <v>66800</v>
      </c>
      <c r="CK196" s="2">
        <v>35600</v>
      </c>
      <c r="CL196" s="2">
        <v>58400</v>
      </c>
      <c r="CM196" s="2">
        <v>60000</v>
      </c>
      <c r="CN196" s="2">
        <v>83000</v>
      </c>
      <c r="CO196" s="2">
        <v>52200</v>
      </c>
      <c r="CP196" s="2">
        <v>61600</v>
      </c>
      <c r="CQ196" s="2">
        <v>35100</v>
      </c>
      <c r="CR196" s="2">
        <v>54200</v>
      </c>
      <c r="CS196" s="2">
        <v>58800</v>
      </c>
      <c r="CT196" s="2">
        <v>65300</v>
      </c>
      <c r="CU196" s="2">
        <v>62300</v>
      </c>
      <c r="CV196" s="2">
        <v>80400</v>
      </c>
      <c r="CW196" s="2">
        <v>84300</v>
      </c>
      <c r="CX196" s="2">
        <v>73500</v>
      </c>
      <c r="CY196" s="2">
        <v>68000</v>
      </c>
      <c r="CZ196" s="2">
        <v>61100</v>
      </c>
      <c r="DA196" s="2">
        <v>56900</v>
      </c>
      <c r="DB196" s="2">
        <v>72000</v>
      </c>
      <c r="DC196" s="2">
        <v>67400</v>
      </c>
      <c r="DD196" s="2">
        <v>39700</v>
      </c>
      <c r="DE196" s="2">
        <v>66000</v>
      </c>
      <c r="DF196" s="2">
        <v>53400</v>
      </c>
      <c r="DG196" s="2">
        <v>82900</v>
      </c>
      <c r="DH196" s="2">
        <v>52800</v>
      </c>
      <c r="DI196" s="2">
        <v>49600</v>
      </c>
      <c r="DJ196" s="2">
        <v>37400</v>
      </c>
      <c r="DK196" s="2">
        <v>30000</v>
      </c>
      <c r="DL196" s="2">
        <v>37600</v>
      </c>
      <c r="DM196" s="2">
        <v>28100</v>
      </c>
      <c r="DN196" s="2">
        <v>24800</v>
      </c>
      <c r="DO196" s="2">
        <v>30200</v>
      </c>
      <c r="DP196" s="2">
        <v>33800</v>
      </c>
      <c r="DQ196" s="2">
        <v>36800</v>
      </c>
      <c r="DR196" s="2">
        <v>42400</v>
      </c>
      <c r="DS196" s="2">
        <v>72600</v>
      </c>
      <c r="DT196" s="2">
        <v>67300</v>
      </c>
      <c r="DU196" s="2">
        <v>109400</v>
      </c>
      <c r="DV196" s="2">
        <v>50800</v>
      </c>
      <c r="DW196" s="2">
        <v>48500</v>
      </c>
      <c r="DX196" s="2">
        <v>69900</v>
      </c>
      <c r="DY196" s="2">
        <v>55800</v>
      </c>
      <c r="DZ196" s="2">
        <v>54700</v>
      </c>
      <c r="EA196" s="2">
        <v>43600</v>
      </c>
      <c r="EB196" s="2">
        <v>50600</v>
      </c>
      <c r="EC196" s="2">
        <v>48300</v>
      </c>
      <c r="ED196" s="2">
        <v>35600</v>
      </c>
      <c r="EE196" s="2">
        <v>40600</v>
      </c>
      <c r="EF196" s="2">
        <v>58900</v>
      </c>
      <c r="EG196" s="2">
        <v>48800</v>
      </c>
      <c r="EH196" s="2">
        <v>49400</v>
      </c>
      <c r="EI196" s="2">
        <v>49600</v>
      </c>
      <c r="EJ196" s="2">
        <v>64200</v>
      </c>
      <c r="EK196" s="2">
        <v>75900</v>
      </c>
      <c r="EL196" s="2">
        <v>33000</v>
      </c>
      <c r="EM196" s="2">
        <v>43500</v>
      </c>
      <c r="EN196" s="2">
        <v>52400</v>
      </c>
      <c r="EO196" s="2">
        <v>31600</v>
      </c>
      <c r="EP196" s="2">
        <v>33500</v>
      </c>
      <c r="EQ196" s="2">
        <v>27400</v>
      </c>
      <c r="ER196" s="2">
        <v>27900</v>
      </c>
      <c r="ES196" s="2">
        <v>24600</v>
      </c>
      <c r="ET196" s="2">
        <v>17400</v>
      </c>
      <c r="EU196" s="2">
        <v>11700</v>
      </c>
      <c r="EV196" s="2">
        <v>15400</v>
      </c>
      <c r="EW196" s="2">
        <v>14000</v>
      </c>
      <c r="EX196" s="2">
        <v>19000</v>
      </c>
      <c r="EY196" s="2">
        <v>23100</v>
      </c>
      <c r="EZ196" s="2">
        <v>23800</v>
      </c>
      <c r="FA196" s="2">
        <v>28300</v>
      </c>
      <c r="FB196" s="2">
        <v>14700</v>
      </c>
      <c r="FC196" s="2">
        <v>27600</v>
      </c>
      <c r="FD196" s="2">
        <v>22400</v>
      </c>
      <c r="FE196" s="2">
        <v>15300</v>
      </c>
      <c r="FF196" s="2">
        <v>25000</v>
      </c>
      <c r="FG196" s="2">
        <v>22700</v>
      </c>
      <c r="FH196" s="2">
        <v>21400</v>
      </c>
      <c r="FI196" s="2">
        <v>20100</v>
      </c>
      <c r="FJ196" s="2">
        <v>25200</v>
      </c>
      <c r="FK196" s="2">
        <v>19400</v>
      </c>
      <c r="FL196" s="2">
        <v>19100</v>
      </c>
      <c r="FM196" s="2">
        <v>27600</v>
      </c>
      <c r="FN196" s="2">
        <v>28400</v>
      </c>
      <c r="FO196" s="2">
        <v>24400</v>
      </c>
      <c r="FP196" s="2">
        <v>43800</v>
      </c>
      <c r="FQ196" s="2">
        <v>26600</v>
      </c>
      <c r="FR196" s="2">
        <v>31900</v>
      </c>
      <c r="FS196" s="2">
        <v>20200</v>
      </c>
      <c r="FT196" s="2">
        <v>51800</v>
      </c>
      <c r="FU196" s="2">
        <v>59500</v>
      </c>
      <c r="FV196" s="2">
        <v>47200</v>
      </c>
      <c r="FW196" s="2">
        <v>44600</v>
      </c>
      <c r="FX196" s="2">
        <v>41200</v>
      </c>
      <c r="FY196" s="2">
        <v>36800</v>
      </c>
      <c r="FZ196" s="2">
        <v>53900</v>
      </c>
      <c r="GA196" s="2">
        <v>86100</v>
      </c>
      <c r="GB196" s="2">
        <v>108400</v>
      </c>
      <c r="GC196" s="2">
        <v>160600</v>
      </c>
      <c r="GD196" s="2">
        <v>30000</v>
      </c>
      <c r="GE196" s="2">
        <v>27700</v>
      </c>
      <c r="GF196" s="2">
        <v>41600</v>
      </c>
      <c r="GG196" s="2">
        <v>37600</v>
      </c>
      <c r="GH196" s="2">
        <v>22600</v>
      </c>
      <c r="GI196" s="2">
        <v>18700</v>
      </c>
      <c r="GJ196" s="2">
        <v>25400</v>
      </c>
      <c r="GK196" s="2">
        <v>11800</v>
      </c>
      <c r="GL196" s="2">
        <v>16500</v>
      </c>
      <c r="GM196" s="2">
        <v>27100</v>
      </c>
      <c r="GN196" s="2">
        <v>13500</v>
      </c>
      <c r="GO196" s="2">
        <v>34100</v>
      </c>
      <c r="GP196" s="2">
        <v>19400</v>
      </c>
      <c r="GQ196" s="2">
        <v>42700</v>
      </c>
      <c r="GR196" s="2">
        <v>20600</v>
      </c>
      <c r="GS196" s="2">
        <v>20000</v>
      </c>
      <c r="GT196" s="2">
        <v>27000</v>
      </c>
      <c r="GU196" s="2">
        <v>39700</v>
      </c>
      <c r="GV196" s="2">
        <v>24100</v>
      </c>
      <c r="GW196" s="2">
        <v>32900</v>
      </c>
      <c r="GX196" s="2">
        <v>18400</v>
      </c>
      <c r="GY196" s="2">
        <v>21600</v>
      </c>
      <c r="GZ196" s="2">
        <v>22800</v>
      </c>
      <c r="HA196" s="2">
        <v>25400</v>
      </c>
      <c r="HB196" s="2">
        <v>29400</v>
      </c>
      <c r="HC196" s="2">
        <v>28500</v>
      </c>
      <c r="HD196" s="2">
        <v>35500</v>
      </c>
      <c r="HE196" s="2">
        <v>21600</v>
      </c>
      <c r="HF196" s="2">
        <v>23300</v>
      </c>
      <c r="HG196" s="2">
        <v>24600</v>
      </c>
      <c r="HH196" s="2">
        <v>30500</v>
      </c>
      <c r="HI196" s="2">
        <v>30400</v>
      </c>
      <c r="HJ196" s="2">
        <v>37500</v>
      </c>
      <c r="HK196" s="2">
        <v>31900</v>
      </c>
      <c r="HL196" s="2">
        <v>27900</v>
      </c>
      <c r="HM196" s="2">
        <v>35200</v>
      </c>
      <c r="HN196" s="2">
        <v>55600</v>
      </c>
      <c r="HO196" s="2">
        <v>47500</v>
      </c>
      <c r="HP196" s="2">
        <v>36800</v>
      </c>
      <c r="HQ196" s="2">
        <v>16600</v>
      </c>
      <c r="HR196" s="2">
        <v>32200</v>
      </c>
      <c r="HS196" s="2">
        <v>51200</v>
      </c>
      <c r="HT196" s="2">
        <v>53700</v>
      </c>
      <c r="HU196" s="2">
        <v>17600</v>
      </c>
      <c r="HV196" s="2">
        <v>18800</v>
      </c>
      <c r="HW196" s="2">
        <v>52700</v>
      </c>
      <c r="HX196" s="2">
        <v>37000</v>
      </c>
      <c r="HY196" s="2">
        <v>18000</v>
      </c>
      <c r="HZ196" s="2">
        <v>26700</v>
      </c>
      <c r="IA196" s="2">
        <v>15100</v>
      </c>
      <c r="IB196" s="2">
        <v>14000</v>
      </c>
      <c r="IC196" s="2">
        <v>6900</v>
      </c>
      <c r="ID196" s="2">
        <v>8100</v>
      </c>
      <c r="IE196" s="2">
        <v>19800</v>
      </c>
      <c r="IF196" s="2">
        <v>7300</v>
      </c>
      <c r="IG196" s="2">
        <v>26800</v>
      </c>
      <c r="IH196" s="2">
        <v>13100</v>
      </c>
      <c r="II196" s="2">
        <v>14700</v>
      </c>
      <c r="IJ196" s="2">
        <v>21100</v>
      </c>
      <c r="IK196" s="2">
        <v>38900</v>
      </c>
      <c r="IL196" s="2">
        <v>37800</v>
      </c>
      <c r="IM196" s="2">
        <v>16300</v>
      </c>
      <c r="IN196" s="2">
        <v>17200</v>
      </c>
      <c r="IO196" s="2">
        <v>16800</v>
      </c>
      <c r="IP196" s="2">
        <v>19900</v>
      </c>
      <c r="IQ196" s="2">
        <v>20500</v>
      </c>
      <c r="IR196" s="2">
        <v>16700</v>
      </c>
      <c r="IS196" s="2">
        <v>18100</v>
      </c>
      <c r="IT196" s="2">
        <v>14300</v>
      </c>
    </row>
    <row r="197" spans="1:254" ht="15.9" customHeight="1">
      <c r="A197" s="390" t="s">
        <v>386</v>
      </c>
      <c r="B197" s="46" t="s">
        <v>387</v>
      </c>
      <c r="C197" s="50">
        <v>1051000</v>
      </c>
      <c r="D197" s="16">
        <v>-518200</v>
      </c>
      <c r="E197" s="21">
        <v>1569200</v>
      </c>
      <c r="F197" s="21">
        <v>1514500</v>
      </c>
      <c r="G197" s="21">
        <v>1719000</v>
      </c>
      <c r="H197" s="21">
        <v>2512700</v>
      </c>
      <c r="I197" s="21">
        <v>4260400</v>
      </c>
      <c r="J197" s="21">
        <v>2480800</v>
      </c>
      <c r="K197" s="21">
        <v>2650500</v>
      </c>
      <c r="L197" s="21">
        <v>2110800</v>
      </c>
      <c r="M197" s="21">
        <v>1849700</v>
      </c>
      <c r="N197" s="21">
        <v>4862000</v>
      </c>
      <c r="O197" s="21">
        <v>1869000</v>
      </c>
      <c r="P197" s="21">
        <v>2309800</v>
      </c>
      <c r="Q197" s="21">
        <v>1686400</v>
      </c>
      <c r="R197" s="21">
        <v>1766400</v>
      </c>
      <c r="S197" s="21">
        <v>1463600</v>
      </c>
      <c r="T197" s="21">
        <v>1136100</v>
      </c>
      <c r="U197" s="21">
        <v>1109100</v>
      </c>
      <c r="V197" s="21">
        <v>1183300</v>
      </c>
      <c r="W197" s="21">
        <v>1346000</v>
      </c>
      <c r="X197" s="21">
        <v>1420100</v>
      </c>
      <c r="Y197" s="21">
        <v>1732600</v>
      </c>
      <c r="Z197" s="21">
        <v>1745600</v>
      </c>
      <c r="AA197" s="21">
        <v>1409400</v>
      </c>
      <c r="AB197" s="21">
        <v>1572400</v>
      </c>
      <c r="AC197" s="21">
        <v>1368500</v>
      </c>
      <c r="AD197" s="21">
        <v>1755600</v>
      </c>
      <c r="AE197" s="21">
        <v>1308100</v>
      </c>
      <c r="AF197" s="21">
        <v>1142500</v>
      </c>
      <c r="AG197" s="21">
        <v>1648500</v>
      </c>
      <c r="AH197" s="21">
        <v>1774600</v>
      </c>
      <c r="AI197" s="21">
        <v>1804400</v>
      </c>
      <c r="AJ197" s="21">
        <v>1904200</v>
      </c>
      <c r="AK197" s="21">
        <v>1334300</v>
      </c>
      <c r="AL197" s="21">
        <v>2064700</v>
      </c>
      <c r="AM197" s="21">
        <v>1984800</v>
      </c>
      <c r="AN197" s="21">
        <v>2169600</v>
      </c>
      <c r="AO197" s="21">
        <v>2029000</v>
      </c>
      <c r="AP197" s="21">
        <v>4361400</v>
      </c>
      <c r="AQ197" s="21">
        <v>3648100</v>
      </c>
      <c r="AR197" s="21">
        <v>1639000</v>
      </c>
      <c r="AS197" s="21">
        <v>1496600</v>
      </c>
      <c r="AT197" s="21">
        <v>1774600</v>
      </c>
      <c r="AU197" s="21">
        <v>1918000</v>
      </c>
      <c r="AV197" s="21">
        <v>2016700</v>
      </c>
      <c r="AW197" s="21">
        <v>2278300</v>
      </c>
      <c r="AX197" s="21">
        <v>1693800</v>
      </c>
      <c r="AY197" s="21">
        <v>1625200</v>
      </c>
      <c r="AZ197" s="21">
        <v>1314400</v>
      </c>
      <c r="BA197" s="21">
        <v>2123100</v>
      </c>
      <c r="BB197" s="21">
        <v>1452600</v>
      </c>
      <c r="BC197" s="21">
        <v>1531900</v>
      </c>
      <c r="BD197" s="21">
        <v>1270500</v>
      </c>
      <c r="BE197" s="21">
        <v>1374100</v>
      </c>
      <c r="BF197" s="21">
        <v>1537500</v>
      </c>
      <c r="BG197" s="21">
        <v>2084200</v>
      </c>
      <c r="BH197" s="21">
        <v>1743500</v>
      </c>
      <c r="BI197" s="21">
        <v>1517000</v>
      </c>
      <c r="BJ197" s="21">
        <v>2108200</v>
      </c>
      <c r="BK197" s="21">
        <v>2544600</v>
      </c>
      <c r="BL197" s="21">
        <v>1714400</v>
      </c>
      <c r="BM197" s="2">
        <v>1272800</v>
      </c>
      <c r="BN197" s="2">
        <v>1262500</v>
      </c>
      <c r="BO197" s="2">
        <v>1577900</v>
      </c>
      <c r="BP197" s="2">
        <v>1519200</v>
      </c>
      <c r="BQ197" s="2">
        <v>2502700</v>
      </c>
      <c r="BR197" s="2">
        <v>1636400</v>
      </c>
      <c r="BS197" s="2">
        <v>2488500</v>
      </c>
      <c r="BT197" s="2">
        <v>2920700</v>
      </c>
      <c r="BU197" s="2">
        <v>3125800</v>
      </c>
      <c r="BV197" s="2">
        <v>2782200</v>
      </c>
      <c r="BW197" s="2">
        <v>4570700</v>
      </c>
      <c r="BX197" s="2">
        <v>2794300</v>
      </c>
      <c r="BY197" s="2">
        <v>1848000</v>
      </c>
      <c r="BZ197" s="2">
        <v>2600200</v>
      </c>
      <c r="CA197" s="2">
        <v>1807100</v>
      </c>
      <c r="CB197" s="2">
        <v>2319700</v>
      </c>
      <c r="CC197" s="2">
        <v>2433000</v>
      </c>
      <c r="CD197" s="2">
        <v>2425900</v>
      </c>
      <c r="CE197" s="2">
        <v>1526300</v>
      </c>
      <c r="CF197" s="2">
        <v>2150100</v>
      </c>
      <c r="CG197" s="2">
        <v>2504700</v>
      </c>
      <c r="CH197" s="2">
        <v>3064700</v>
      </c>
      <c r="CI197" s="2">
        <v>2961700</v>
      </c>
      <c r="CJ197" s="2">
        <v>1952600</v>
      </c>
      <c r="CK197" s="2">
        <v>1898500</v>
      </c>
      <c r="CL197" s="2">
        <v>3599300</v>
      </c>
      <c r="CM197" s="2">
        <v>2855500</v>
      </c>
      <c r="CN197" s="2">
        <v>3078000</v>
      </c>
      <c r="CO197" s="2">
        <v>2415900</v>
      </c>
      <c r="CP197" s="2">
        <v>2167300</v>
      </c>
      <c r="CQ197" s="2">
        <v>1649000</v>
      </c>
      <c r="CR197" s="2">
        <v>2198600</v>
      </c>
      <c r="CS197" s="2">
        <v>1966200</v>
      </c>
      <c r="CT197" s="2">
        <v>2305300</v>
      </c>
      <c r="CU197" s="2">
        <v>2255700</v>
      </c>
      <c r="CV197" s="2">
        <v>1726100</v>
      </c>
      <c r="CW197" s="2">
        <v>2139500</v>
      </c>
      <c r="CX197" s="2">
        <v>1518300</v>
      </c>
      <c r="CY197" s="2">
        <v>1833500</v>
      </c>
      <c r="CZ197" s="2">
        <v>1708000</v>
      </c>
      <c r="DA197" s="2">
        <v>2039500</v>
      </c>
      <c r="DB197" s="2">
        <v>2272100</v>
      </c>
      <c r="DC197" s="2">
        <v>3315700</v>
      </c>
      <c r="DD197" s="2">
        <v>2601800</v>
      </c>
      <c r="DE197" s="2">
        <v>2329300</v>
      </c>
      <c r="DF197" s="2">
        <v>3367500</v>
      </c>
      <c r="DG197" s="2">
        <v>2178500</v>
      </c>
      <c r="DH197" s="2">
        <v>1812800</v>
      </c>
      <c r="DI197" s="2">
        <v>2525200</v>
      </c>
      <c r="DJ197" s="2">
        <v>2676500</v>
      </c>
      <c r="DK197" s="2">
        <v>2443900</v>
      </c>
      <c r="DL197" s="2">
        <v>2039300</v>
      </c>
      <c r="DM197" s="2">
        <v>1807900</v>
      </c>
      <c r="DN197" s="2">
        <v>2337300</v>
      </c>
      <c r="DO197" s="2">
        <v>1630800</v>
      </c>
      <c r="DP197" s="2">
        <v>1877400</v>
      </c>
      <c r="DQ197" s="2">
        <v>1358600</v>
      </c>
      <c r="DR197" s="2">
        <v>2298500</v>
      </c>
      <c r="DS197" s="2">
        <v>2894600</v>
      </c>
      <c r="DT197" s="2">
        <v>4085400</v>
      </c>
      <c r="DU197" s="2">
        <v>3461800</v>
      </c>
      <c r="DV197" s="2">
        <v>2687500</v>
      </c>
      <c r="DW197" s="2">
        <v>2798200</v>
      </c>
      <c r="DX197" s="2">
        <v>2449400</v>
      </c>
      <c r="DY197" s="2">
        <v>2399600</v>
      </c>
      <c r="DZ197" s="2">
        <v>2653200</v>
      </c>
      <c r="EA197" s="2">
        <v>2118900</v>
      </c>
      <c r="EB197" s="2">
        <v>2947700</v>
      </c>
      <c r="EC197" s="2">
        <v>3586000</v>
      </c>
      <c r="ED197" s="2">
        <v>2974400</v>
      </c>
      <c r="EE197" s="2">
        <v>3998000</v>
      </c>
      <c r="EF197" s="2">
        <v>5630300</v>
      </c>
      <c r="EG197" s="2">
        <v>3787800</v>
      </c>
      <c r="EH197" s="2">
        <v>3334600</v>
      </c>
      <c r="EI197" s="2">
        <v>2620400</v>
      </c>
      <c r="EJ197" s="2">
        <v>2788200</v>
      </c>
      <c r="EK197" s="2">
        <v>2907100</v>
      </c>
      <c r="EL197" s="2">
        <v>2755100</v>
      </c>
      <c r="EM197" s="2">
        <v>3226500</v>
      </c>
      <c r="EN197" s="2">
        <v>2706900</v>
      </c>
      <c r="EO197" s="2">
        <v>3504000</v>
      </c>
      <c r="EP197" s="2">
        <v>3805400</v>
      </c>
      <c r="EQ197" s="2">
        <v>3667900</v>
      </c>
      <c r="ER197" s="2">
        <v>3980600</v>
      </c>
      <c r="ES197" s="2">
        <v>2463700</v>
      </c>
      <c r="ET197" s="2">
        <v>1504200</v>
      </c>
      <c r="EU197" s="2">
        <v>1609600</v>
      </c>
      <c r="EV197" s="2">
        <v>1628100</v>
      </c>
      <c r="EW197" s="2">
        <v>1718600</v>
      </c>
      <c r="EX197" s="2">
        <v>1320200</v>
      </c>
      <c r="EY197" s="2">
        <v>1371400</v>
      </c>
      <c r="EZ197" s="2">
        <v>1712900</v>
      </c>
      <c r="FA197" s="2">
        <v>1682200</v>
      </c>
      <c r="FB197" s="2">
        <v>1901800</v>
      </c>
      <c r="FC197" s="2">
        <v>2040600</v>
      </c>
      <c r="FD197" s="2">
        <v>2496400</v>
      </c>
      <c r="FE197" s="2">
        <v>2423100</v>
      </c>
      <c r="FF197" s="2">
        <v>3071800</v>
      </c>
      <c r="FG197" s="2">
        <v>2630600</v>
      </c>
      <c r="FH197" s="2">
        <v>4166400</v>
      </c>
      <c r="FI197" s="2">
        <v>3274800</v>
      </c>
      <c r="FJ197" s="2">
        <v>2197300</v>
      </c>
      <c r="FK197" s="2">
        <v>1992900</v>
      </c>
      <c r="FL197" s="2">
        <v>2426900</v>
      </c>
      <c r="FM197" s="2">
        <v>1971700</v>
      </c>
      <c r="FN197" s="2">
        <v>1739200</v>
      </c>
      <c r="FO197" s="2">
        <v>1743900</v>
      </c>
      <c r="FP197" s="2">
        <v>1245800</v>
      </c>
      <c r="FQ197" s="2">
        <v>1717400</v>
      </c>
      <c r="FR197" s="2">
        <v>2137500</v>
      </c>
      <c r="FS197" s="2">
        <v>2290400</v>
      </c>
      <c r="FT197" s="2">
        <v>3036800</v>
      </c>
      <c r="FU197" s="2">
        <v>3290000</v>
      </c>
      <c r="FV197" s="2">
        <v>3106100</v>
      </c>
      <c r="FW197" s="2">
        <v>2077400</v>
      </c>
      <c r="FX197" s="2">
        <v>1585400</v>
      </c>
      <c r="FY197" s="2">
        <v>2454900</v>
      </c>
      <c r="FZ197" s="2">
        <v>2095700</v>
      </c>
      <c r="GA197" s="2">
        <v>2507200</v>
      </c>
      <c r="GB197" s="2">
        <v>3368500</v>
      </c>
      <c r="GC197" s="2">
        <v>2078600</v>
      </c>
      <c r="GD197" s="2">
        <v>2912900</v>
      </c>
      <c r="GE197" s="2">
        <v>3089600</v>
      </c>
      <c r="GF197" s="2">
        <v>4209200</v>
      </c>
      <c r="GG197" s="2">
        <v>2873600</v>
      </c>
      <c r="GH197" s="2">
        <v>3467500</v>
      </c>
      <c r="GI197" s="2">
        <v>6231200</v>
      </c>
      <c r="GJ197" s="2">
        <v>4233300</v>
      </c>
      <c r="GK197" s="2">
        <v>2062900</v>
      </c>
      <c r="GL197" s="2">
        <v>1894800</v>
      </c>
      <c r="GM197" s="2">
        <v>2551300</v>
      </c>
      <c r="GN197" s="2">
        <v>3122000</v>
      </c>
      <c r="GO197" s="2">
        <v>2339100</v>
      </c>
      <c r="GP197" s="2">
        <v>3356100</v>
      </c>
      <c r="GQ197" s="2">
        <v>2633500</v>
      </c>
      <c r="GR197" s="2">
        <v>3357600</v>
      </c>
      <c r="GS197" s="2">
        <v>2994500</v>
      </c>
      <c r="GT197" s="2">
        <v>3327700</v>
      </c>
      <c r="GU197" s="2">
        <v>4369600</v>
      </c>
      <c r="GV197" s="2">
        <v>4232600</v>
      </c>
      <c r="GW197" s="2">
        <v>4318700</v>
      </c>
      <c r="GX197" s="2">
        <v>3626400</v>
      </c>
      <c r="GY197" s="2">
        <v>5724600</v>
      </c>
      <c r="GZ197" s="2">
        <v>4910100</v>
      </c>
      <c r="HA197" s="2">
        <v>5059900</v>
      </c>
      <c r="HB197" s="2">
        <v>6217900</v>
      </c>
      <c r="HC197" s="2">
        <v>3065000</v>
      </c>
      <c r="HD197" s="2">
        <v>2705700</v>
      </c>
      <c r="HE197" s="2">
        <v>3058800</v>
      </c>
      <c r="HF197" s="2">
        <v>4780000</v>
      </c>
      <c r="HG197" s="2">
        <v>6043400</v>
      </c>
      <c r="HH197" s="2">
        <v>4112400</v>
      </c>
      <c r="HI197" s="2">
        <v>4066100</v>
      </c>
      <c r="HJ197" s="2">
        <v>7690400</v>
      </c>
      <c r="HK197" s="2">
        <v>6275100</v>
      </c>
      <c r="HL197" s="2">
        <v>5360400</v>
      </c>
      <c r="HM197" s="2">
        <v>6388200</v>
      </c>
      <c r="HN197" s="2">
        <v>4508400</v>
      </c>
      <c r="HO197" s="2">
        <v>4864600</v>
      </c>
      <c r="HP197" s="2">
        <v>3369100</v>
      </c>
      <c r="HQ197" s="2">
        <v>3567100</v>
      </c>
      <c r="HR197" s="2">
        <v>3009400</v>
      </c>
      <c r="HS197" s="2">
        <v>3157100</v>
      </c>
      <c r="HT197" s="2">
        <v>2550200</v>
      </c>
      <c r="HU197" s="2">
        <v>2416800</v>
      </c>
      <c r="HV197" s="2">
        <v>3223500</v>
      </c>
      <c r="HW197" s="2">
        <v>5365500</v>
      </c>
      <c r="HX197" s="2">
        <v>3525900</v>
      </c>
      <c r="HY197" s="2">
        <v>3563300</v>
      </c>
      <c r="HZ197" s="2">
        <v>3788200</v>
      </c>
      <c r="IA197" s="2">
        <v>2847700</v>
      </c>
      <c r="IB197" s="2">
        <v>3167300</v>
      </c>
      <c r="IC197" s="2">
        <v>2781400</v>
      </c>
      <c r="ID197" s="2">
        <v>2707700</v>
      </c>
      <c r="IE197" s="2">
        <v>3566500</v>
      </c>
      <c r="IF197" s="2">
        <v>2724700</v>
      </c>
      <c r="IG197" s="2">
        <v>2611300</v>
      </c>
      <c r="IH197" s="2">
        <v>3304500</v>
      </c>
      <c r="II197" s="2">
        <v>3146100</v>
      </c>
      <c r="IJ197" s="2">
        <v>4157200</v>
      </c>
      <c r="IK197" s="2">
        <v>4334400</v>
      </c>
      <c r="IL197" s="2">
        <v>3346300</v>
      </c>
      <c r="IM197" s="2">
        <v>3298200</v>
      </c>
      <c r="IN197" s="2">
        <v>3417100</v>
      </c>
      <c r="IO197" s="2">
        <v>4329700</v>
      </c>
      <c r="IP197" s="2">
        <v>4304400</v>
      </c>
      <c r="IQ197" s="2">
        <v>5380600</v>
      </c>
      <c r="IR197" s="2">
        <v>6113000</v>
      </c>
      <c r="IS197" s="2">
        <v>2709700</v>
      </c>
      <c r="IT197" s="2">
        <v>4588700</v>
      </c>
    </row>
    <row r="198" spans="1:254" ht="15.9" customHeight="1">
      <c r="A198" s="390" t="s">
        <v>388</v>
      </c>
      <c r="B198" s="46" t="s">
        <v>389</v>
      </c>
      <c r="C198" s="50">
        <v>1656600</v>
      </c>
      <c r="D198" s="16">
        <v>-1946300</v>
      </c>
      <c r="E198" s="21">
        <v>3602900</v>
      </c>
      <c r="F198" s="21">
        <v>3342100</v>
      </c>
      <c r="G198" s="21">
        <v>3777200</v>
      </c>
      <c r="H198" s="21">
        <v>4585200</v>
      </c>
      <c r="I198" s="21">
        <v>14096600</v>
      </c>
      <c r="J198" s="21">
        <v>6356300</v>
      </c>
      <c r="K198" s="21">
        <v>7362500</v>
      </c>
      <c r="L198" s="21">
        <v>4363800</v>
      </c>
      <c r="M198" s="21">
        <v>2720800</v>
      </c>
      <c r="N198" s="21">
        <v>3871900</v>
      </c>
      <c r="O198" s="21">
        <v>3554800</v>
      </c>
      <c r="P198" s="21">
        <v>4060500</v>
      </c>
      <c r="Q198" s="21">
        <v>3621900</v>
      </c>
      <c r="R198" s="21">
        <v>6335500</v>
      </c>
      <c r="S198" s="21">
        <v>5153200</v>
      </c>
      <c r="T198" s="21">
        <v>3909100</v>
      </c>
      <c r="U198" s="21">
        <v>4029300</v>
      </c>
      <c r="V198" s="21">
        <v>3645000</v>
      </c>
      <c r="W198" s="21">
        <v>3910500</v>
      </c>
      <c r="X198" s="21">
        <v>3695600</v>
      </c>
      <c r="Y198" s="21">
        <v>4276100</v>
      </c>
      <c r="Z198" s="21">
        <v>3890000</v>
      </c>
      <c r="AA198" s="21">
        <v>2846600</v>
      </c>
      <c r="AB198" s="21">
        <v>4678700</v>
      </c>
      <c r="AC198" s="21">
        <v>4530000</v>
      </c>
      <c r="AD198" s="21">
        <v>5596400</v>
      </c>
      <c r="AE198" s="21">
        <v>5168500</v>
      </c>
      <c r="AF198" s="21">
        <v>4216000</v>
      </c>
      <c r="AG198" s="21">
        <v>4533200</v>
      </c>
      <c r="AH198" s="21">
        <v>4988300</v>
      </c>
      <c r="AI198" s="21">
        <v>5275300</v>
      </c>
      <c r="AJ198" s="21">
        <v>4737500</v>
      </c>
      <c r="AK198" s="21">
        <v>3105600</v>
      </c>
      <c r="AL198" s="21">
        <v>6107100</v>
      </c>
      <c r="AM198" s="21">
        <v>5806900</v>
      </c>
      <c r="AN198" s="21">
        <v>4608500</v>
      </c>
      <c r="AO198" s="21">
        <v>4828900</v>
      </c>
      <c r="AP198" s="21">
        <v>4611000</v>
      </c>
      <c r="AQ198" s="21">
        <v>7102200</v>
      </c>
      <c r="AR198" s="21">
        <v>5585800</v>
      </c>
      <c r="AS198" s="21">
        <v>7924500</v>
      </c>
      <c r="AT198" s="21">
        <v>5902600</v>
      </c>
      <c r="AU198" s="21">
        <v>3961100</v>
      </c>
      <c r="AV198" s="21">
        <v>4460100</v>
      </c>
      <c r="AW198" s="21">
        <v>4805100</v>
      </c>
      <c r="AX198" s="21">
        <v>5433400</v>
      </c>
      <c r="AY198" s="21">
        <v>2681900</v>
      </c>
      <c r="AZ198" s="21">
        <v>3167500</v>
      </c>
      <c r="BA198" s="21">
        <v>3555800</v>
      </c>
      <c r="BB198" s="21">
        <v>3146300</v>
      </c>
      <c r="BC198" s="21">
        <v>3857400</v>
      </c>
      <c r="BD198" s="21">
        <v>2439400</v>
      </c>
      <c r="BE198" s="21">
        <v>2671900</v>
      </c>
      <c r="BF198" s="21">
        <v>2776900</v>
      </c>
      <c r="BG198" s="21">
        <v>2745800</v>
      </c>
      <c r="BH198" s="21">
        <v>3042100</v>
      </c>
      <c r="BI198" s="21">
        <v>2645700</v>
      </c>
      <c r="BJ198" s="21">
        <v>2434000</v>
      </c>
      <c r="BK198" s="21">
        <v>2986000</v>
      </c>
      <c r="BL198" s="21">
        <v>2051400</v>
      </c>
      <c r="BM198" s="2">
        <v>2301000</v>
      </c>
      <c r="BN198" s="2">
        <v>1931800</v>
      </c>
      <c r="BO198" s="2">
        <v>2998700</v>
      </c>
      <c r="BP198" s="2">
        <v>3644900</v>
      </c>
      <c r="BQ198" s="2">
        <v>4695700</v>
      </c>
      <c r="BR198" s="2">
        <v>5915900</v>
      </c>
      <c r="BS198" s="2">
        <v>4081000</v>
      </c>
      <c r="BT198" s="2">
        <v>3291600</v>
      </c>
      <c r="BU198" s="2">
        <v>3605000</v>
      </c>
      <c r="BV198" s="2">
        <v>2312400</v>
      </c>
      <c r="BW198" s="2">
        <v>2968500</v>
      </c>
      <c r="BX198" s="2">
        <v>2047100</v>
      </c>
      <c r="BY198" s="2">
        <v>3182100</v>
      </c>
      <c r="BZ198" s="2">
        <v>2017800</v>
      </c>
      <c r="CA198" s="2">
        <v>2974800</v>
      </c>
      <c r="CB198" s="2">
        <v>4808800</v>
      </c>
      <c r="CC198" s="2">
        <v>3635500</v>
      </c>
      <c r="CD198" s="2">
        <v>3521700</v>
      </c>
      <c r="CE198" s="2">
        <v>3255000</v>
      </c>
      <c r="CF198" s="2">
        <v>4086200</v>
      </c>
      <c r="CG198" s="2">
        <v>2672900</v>
      </c>
      <c r="CH198" s="2">
        <v>3872000</v>
      </c>
      <c r="CI198" s="2">
        <v>1924100</v>
      </c>
      <c r="CJ198" s="2">
        <v>2127100</v>
      </c>
      <c r="CK198" s="2">
        <v>1832600</v>
      </c>
      <c r="CL198" s="2">
        <v>2727000</v>
      </c>
      <c r="CM198" s="2">
        <v>2541800</v>
      </c>
      <c r="CN198" s="2">
        <v>4036500</v>
      </c>
      <c r="CO198" s="2">
        <v>3600000</v>
      </c>
      <c r="CP198" s="2">
        <v>3646500</v>
      </c>
      <c r="CQ198" s="2">
        <v>2747200</v>
      </c>
      <c r="CR198" s="2">
        <v>3091900</v>
      </c>
      <c r="CS198" s="2">
        <v>2266000</v>
      </c>
      <c r="CT198" s="2">
        <v>3387800</v>
      </c>
      <c r="CU198" s="2">
        <v>2656600</v>
      </c>
      <c r="CV198" s="2">
        <v>2014800</v>
      </c>
      <c r="CW198" s="2">
        <v>1930100</v>
      </c>
      <c r="CX198" s="2">
        <v>2906700</v>
      </c>
      <c r="CY198" s="2">
        <v>3230700</v>
      </c>
      <c r="CZ198" s="2">
        <v>2673500</v>
      </c>
      <c r="DA198" s="2">
        <v>2871700</v>
      </c>
      <c r="DB198" s="2">
        <v>3600700</v>
      </c>
      <c r="DC198" s="2">
        <v>5170200</v>
      </c>
      <c r="DD198" s="2">
        <v>2862300</v>
      </c>
      <c r="DE198" s="2">
        <v>3750400</v>
      </c>
      <c r="DF198" s="2">
        <v>4835900</v>
      </c>
      <c r="DG198" s="2">
        <v>3214900</v>
      </c>
      <c r="DH198" s="2">
        <v>2574400</v>
      </c>
      <c r="DI198" s="2">
        <v>3675600</v>
      </c>
      <c r="DJ198" s="2">
        <v>3582700</v>
      </c>
      <c r="DK198" s="2">
        <v>3532400</v>
      </c>
      <c r="DL198" s="2">
        <v>2447100</v>
      </c>
      <c r="DM198" s="2">
        <v>3619200</v>
      </c>
      <c r="DN198" s="2">
        <v>3742000</v>
      </c>
      <c r="DO198" s="2">
        <v>3565600</v>
      </c>
      <c r="DP198" s="2">
        <v>2633400</v>
      </c>
      <c r="DQ198" s="2">
        <v>2210300</v>
      </c>
      <c r="DR198" s="2">
        <v>5378300</v>
      </c>
      <c r="DS198" s="2">
        <v>3506400</v>
      </c>
      <c r="DT198" s="2">
        <v>4136200</v>
      </c>
      <c r="DU198" s="2">
        <v>7678600</v>
      </c>
      <c r="DV198" s="2">
        <v>3289700</v>
      </c>
      <c r="DW198" s="2">
        <v>2954000</v>
      </c>
      <c r="DX198" s="2">
        <v>2431800</v>
      </c>
      <c r="DY198" s="2">
        <v>3486600</v>
      </c>
      <c r="DZ198" s="2">
        <v>3568300</v>
      </c>
      <c r="EA198" s="2">
        <v>3513500</v>
      </c>
      <c r="EB198" s="2">
        <v>4689400</v>
      </c>
      <c r="EC198" s="2">
        <v>4182800</v>
      </c>
      <c r="ED198" s="2">
        <v>2713800</v>
      </c>
      <c r="EE198" s="2">
        <v>2878400</v>
      </c>
      <c r="EF198" s="2">
        <v>3128600</v>
      </c>
      <c r="EG198" s="2">
        <v>4242100</v>
      </c>
      <c r="EH198" s="2">
        <v>3638100</v>
      </c>
      <c r="EI198" s="2">
        <v>2661800</v>
      </c>
      <c r="EJ198" s="2">
        <v>2722800</v>
      </c>
      <c r="EK198" s="2">
        <v>4456700</v>
      </c>
      <c r="EL198" s="2">
        <v>4885600</v>
      </c>
      <c r="EM198" s="2">
        <v>4203600</v>
      </c>
      <c r="EN198" s="2">
        <v>5383100</v>
      </c>
      <c r="EO198" s="2">
        <v>4751700</v>
      </c>
      <c r="EP198" s="2">
        <v>4022200</v>
      </c>
      <c r="EQ198" s="2">
        <v>3780900</v>
      </c>
      <c r="ER198" s="2">
        <v>3860200</v>
      </c>
      <c r="ES198" s="2">
        <v>4530100</v>
      </c>
      <c r="ET198" s="2">
        <v>1704900</v>
      </c>
      <c r="EU198" s="2">
        <v>1955700</v>
      </c>
      <c r="EV198" s="2">
        <v>1928700</v>
      </c>
      <c r="EW198" s="2">
        <v>1442800</v>
      </c>
      <c r="EX198" s="2">
        <v>2405600</v>
      </c>
      <c r="EY198" s="2">
        <v>1716400</v>
      </c>
      <c r="EZ198" s="2">
        <v>3456100</v>
      </c>
      <c r="FA198" s="2">
        <v>2803800</v>
      </c>
      <c r="FB198" s="2">
        <v>2876900</v>
      </c>
      <c r="FC198" s="2">
        <v>1822200</v>
      </c>
      <c r="FD198" s="2">
        <v>2081100</v>
      </c>
      <c r="FE198" s="2">
        <v>1988500</v>
      </c>
      <c r="FF198" s="2">
        <v>4635800</v>
      </c>
      <c r="FG198" s="2">
        <v>2527900</v>
      </c>
      <c r="FH198" s="2">
        <v>2256300</v>
      </c>
      <c r="FI198" s="2">
        <v>2144700</v>
      </c>
      <c r="FJ198" s="2">
        <v>1905100</v>
      </c>
      <c r="FK198" s="2">
        <v>1928000</v>
      </c>
      <c r="FL198" s="2">
        <v>2656500</v>
      </c>
      <c r="FM198" s="2">
        <v>3483200</v>
      </c>
      <c r="FN198" s="2">
        <v>1720100</v>
      </c>
      <c r="FO198" s="2">
        <v>2128400</v>
      </c>
      <c r="FP198" s="2">
        <v>1583600</v>
      </c>
      <c r="FQ198" s="2">
        <v>2019500</v>
      </c>
      <c r="FR198" s="2">
        <v>2222000</v>
      </c>
      <c r="FS198" s="2">
        <v>2939400</v>
      </c>
      <c r="FT198" s="2">
        <v>4751600</v>
      </c>
      <c r="FU198" s="2">
        <v>3883500</v>
      </c>
      <c r="FV198" s="2">
        <v>2822800</v>
      </c>
      <c r="FW198" s="2">
        <v>3139400</v>
      </c>
      <c r="FX198" s="2">
        <v>2711200</v>
      </c>
      <c r="FY198" s="2">
        <v>4021100</v>
      </c>
      <c r="FZ198" s="2">
        <v>1819300</v>
      </c>
      <c r="GA198" s="2">
        <v>2885400</v>
      </c>
      <c r="GB198" s="2">
        <v>2744000</v>
      </c>
      <c r="GC198" s="2">
        <v>3346200</v>
      </c>
      <c r="GD198" s="2">
        <v>3151100</v>
      </c>
      <c r="GE198" s="2">
        <v>3030700</v>
      </c>
      <c r="GF198" s="2">
        <v>6509900</v>
      </c>
      <c r="GG198" s="2">
        <v>7117900</v>
      </c>
      <c r="GH198" s="2">
        <v>4871100</v>
      </c>
      <c r="GI198" s="2">
        <v>6571000</v>
      </c>
      <c r="GJ198" s="2">
        <v>4944100</v>
      </c>
      <c r="GK198" s="2">
        <v>3674000</v>
      </c>
      <c r="GL198" s="2">
        <v>2725200</v>
      </c>
      <c r="GM198" s="2">
        <v>2496700</v>
      </c>
      <c r="GN198" s="2">
        <v>3408000</v>
      </c>
      <c r="GO198" s="2">
        <v>3906100</v>
      </c>
      <c r="GP198" s="2">
        <v>4637300</v>
      </c>
      <c r="GQ198" s="2">
        <v>5208100</v>
      </c>
      <c r="GR198" s="2">
        <v>3590300</v>
      </c>
      <c r="GS198" s="2">
        <v>4971500</v>
      </c>
      <c r="GT198" s="2">
        <v>5090700</v>
      </c>
      <c r="GU198" s="2">
        <v>5956700</v>
      </c>
      <c r="GV198" s="2">
        <v>4899100</v>
      </c>
      <c r="GW198" s="2">
        <v>4893900</v>
      </c>
      <c r="GX198" s="2">
        <v>5730400</v>
      </c>
      <c r="GY198" s="2">
        <v>6962700</v>
      </c>
      <c r="GZ198" s="2">
        <v>10590800</v>
      </c>
      <c r="HA198" s="2">
        <v>6692200</v>
      </c>
      <c r="HB198" s="2">
        <v>8134900</v>
      </c>
      <c r="HC198" s="2">
        <v>4000700</v>
      </c>
      <c r="HD198" s="2">
        <v>3778100</v>
      </c>
      <c r="HE198" s="2">
        <v>4125000</v>
      </c>
      <c r="HF198" s="2">
        <v>6076800</v>
      </c>
      <c r="HG198" s="2">
        <v>7835700</v>
      </c>
      <c r="HH198" s="2">
        <v>7667800</v>
      </c>
      <c r="HI198" s="2">
        <v>9058500</v>
      </c>
      <c r="HJ198" s="2">
        <v>12196400</v>
      </c>
      <c r="HK198" s="2">
        <v>10516200</v>
      </c>
      <c r="HL198" s="2">
        <v>10301800</v>
      </c>
      <c r="HM198" s="2">
        <v>6365500</v>
      </c>
      <c r="HN198" s="2">
        <v>9504400</v>
      </c>
      <c r="HO198" s="2">
        <v>3863400</v>
      </c>
      <c r="HP198" s="2">
        <v>3056800</v>
      </c>
      <c r="HQ198" s="2">
        <v>4812700</v>
      </c>
      <c r="HR198" s="2">
        <v>3295100</v>
      </c>
      <c r="HS198" s="2">
        <v>2535500</v>
      </c>
      <c r="HT198" s="2">
        <v>2120200</v>
      </c>
      <c r="HU198" s="2">
        <v>4300500</v>
      </c>
      <c r="HV198" s="2">
        <v>2225600</v>
      </c>
      <c r="HW198" s="2">
        <v>3325300</v>
      </c>
      <c r="HX198" s="2">
        <v>3199400</v>
      </c>
      <c r="HY198" s="2">
        <v>3909700</v>
      </c>
      <c r="HZ198" s="2">
        <v>2476800</v>
      </c>
      <c r="IA198" s="2">
        <v>3901400</v>
      </c>
      <c r="IB198" s="2">
        <v>3871600</v>
      </c>
      <c r="IC198" s="2">
        <v>4366100</v>
      </c>
      <c r="ID198" s="2">
        <v>4184400</v>
      </c>
      <c r="IE198" s="2">
        <v>3224600</v>
      </c>
      <c r="IF198" s="2">
        <v>2871900</v>
      </c>
      <c r="IG198" s="2">
        <v>3515100</v>
      </c>
      <c r="IH198" s="2">
        <v>3950200</v>
      </c>
      <c r="II198" s="2">
        <v>4403100</v>
      </c>
      <c r="IJ198" s="2">
        <v>5515800</v>
      </c>
      <c r="IK198" s="2">
        <v>5264500</v>
      </c>
      <c r="IL198" s="2">
        <v>5279800</v>
      </c>
      <c r="IM198" s="2">
        <v>7764900</v>
      </c>
      <c r="IN198" s="2">
        <v>6135400</v>
      </c>
      <c r="IO198" s="2">
        <v>4903900</v>
      </c>
      <c r="IP198" s="2">
        <v>7839800</v>
      </c>
      <c r="IQ198" s="2">
        <v>14269500</v>
      </c>
      <c r="IR198" s="2">
        <v>3884900</v>
      </c>
      <c r="IS198" s="2">
        <v>2293000</v>
      </c>
      <c r="IT198" s="2">
        <v>3108900</v>
      </c>
    </row>
    <row r="199" spans="1:254" ht="15.9" customHeight="1">
      <c r="A199" s="390" t="s">
        <v>390</v>
      </c>
      <c r="B199" s="46" t="s">
        <v>391</v>
      </c>
      <c r="C199" s="50">
        <v>3690100</v>
      </c>
      <c r="D199" s="16">
        <v>924400</v>
      </c>
      <c r="E199" s="21">
        <v>2765700</v>
      </c>
      <c r="F199" s="21">
        <v>3877600</v>
      </c>
      <c r="G199" s="21">
        <v>3829600</v>
      </c>
      <c r="H199" s="21">
        <v>4519100</v>
      </c>
      <c r="I199" s="21">
        <v>6540800</v>
      </c>
      <c r="J199" s="21">
        <v>3153200</v>
      </c>
      <c r="K199" s="21">
        <v>3890100</v>
      </c>
      <c r="L199" s="21">
        <v>3252000</v>
      </c>
      <c r="M199" s="21">
        <v>2325700</v>
      </c>
      <c r="N199" s="21">
        <v>2812600</v>
      </c>
      <c r="O199" s="21">
        <v>3640900</v>
      </c>
      <c r="P199" s="21">
        <v>3179700</v>
      </c>
      <c r="Q199" s="21">
        <v>3355800</v>
      </c>
      <c r="R199" s="21">
        <v>5093900</v>
      </c>
      <c r="S199" s="21">
        <v>4197100</v>
      </c>
      <c r="T199" s="21">
        <v>7100400</v>
      </c>
      <c r="U199" s="21">
        <v>2991800</v>
      </c>
      <c r="V199" s="21">
        <v>4618300</v>
      </c>
      <c r="W199" s="21">
        <v>2422000</v>
      </c>
      <c r="X199" s="21">
        <v>2680700</v>
      </c>
      <c r="Y199" s="21">
        <v>2887000</v>
      </c>
      <c r="Z199" s="21">
        <v>3011600</v>
      </c>
      <c r="AA199" s="21">
        <v>2133900</v>
      </c>
      <c r="AB199" s="21">
        <v>2970300</v>
      </c>
      <c r="AC199" s="21">
        <v>2350700</v>
      </c>
      <c r="AD199" s="21">
        <v>3058300</v>
      </c>
      <c r="AE199" s="21">
        <v>2473000</v>
      </c>
      <c r="AF199" s="21">
        <v>2747100</v>
      </c>
      <c r="AG199" s="21">
        <v>2794300</v>
      </c>
      <c r="AH199" s="21">
        <v>3644400</v>
      </c>
      <c r="AI199" s="21">
        <v>3819200</v>
      </c>
      <c r="AJ199" s="21">
        <v>4136800</v>
      </c>
      <c r="AK199" s="21">
        <v>3638300</v>
      </c>
      <c r="AL199" s="21">
        <v>5372300</v>
      </c>
      <c r="AM199" s="21">
        <v>7836200</v>
      </c>
      <c r="AN199" s="21">
        <v>7716500</v>
      </c>
      <c r="AO199" s="21">
        <v>3085500</v>
      </c>
      <c r="AP199" s="21">
        <v>4483200</v>
      </c>
      <c r="AQ199" s="21">
        <v>3785800</v>
      </c>
      <c r="AR199" s="21">
        <v>2648100</v>
      </c>
      <c r="AS199" s="21">
        <v>3439100</v>
      </c>
      <c r="AT199" s="21">
        <v>2636300</v>
      </c>
      <c r="AU199" s="21">
        <v>2353600</v>
      </c>
      <c r="AV199" s="21">
        <v>2495600</v>
      </c>
      <c r="AW199" s="21">
        <v>2772700</v>
      </c>
      <c r="AX199" s="21">
        <v>3365400</v>
      </c>
      <c r="AY199" s="21">
        <v>2388900</v>
      </c>
      <c r="AZ199" s="21">
        <v>2395600</v>
      </c>
      <c r="BA199" s="21">
        <v>2244300</v>
      </c>
      <c r="BB199" s="21">
        <v>2900200</v>
      </c>
      <c r="BC199" s="21">
        <v>3055900</v>
      </c>
      <c r="BD199" s="21">
        <v>3372300</v>
      </c>
      <c r="BE199" s="21">
        <v>4173500</v>
      </c>
      <c r="BF199" s="21">
        <v>2685100</v>
      </c>
      <c r="BG199" s="21">
        <v>3426700</v>
      </c>
      <c r="BH199" s="21">
        <v>3099400</v>
      </c>
      <c r="BI199" s="21">
        <v>2762200</v>
      </c>
      <c r="BJ199" s="21">
        <v>3128200</v>
      </c>
      <c r="BK199" s="21">
        <v>3328000</v>
      </c>
      <c r="BL199" s="21">
        <v>3049700</v>
      </c>
      <c r="BM199" s="2">
        <v>2977300</v>
      </c>
      <c r="BN199" s="2">
        <v>3176900</v>
      </c>
      <c r="BO199" s="2">
        <v>3933100</v>
      </c>
      <c r="BP199" s="2">
        <v>3810400</v>
      </c>
      <c r="BQ199" s="2">
        <v>5720200</v>
      </c>
      <c r="BR199" s="2">
        <v>7701500</v>
      </c>
      <c r="BS199" s="2">
        <v>3092200</v>
      </c>
      <c r="BT199" s="2">
        <v>3858100</v>
      </c>
      <c r="BU199" s="2">
        <v>4078300</v>
      </c>
      <c r="BV199" s="2">
        <v>4801300</v>
      </c>
      <c r="BW199" s="2">
        <v>5153500</v>
      </c>
      <c r="BX199" s="2">
        <v>4291700</v>
      </c>
      <c r="BY199" s="2">
        <v>3987500</v>
      </c>
      <c r="BZ199" s="2">
        <v>3647800</v>
      </c>
      <c r="CA199" s="2">
        <v>3765300</v>
      </c>
      <c r="CB199" s="2">
        <v>5658900</v>
      </c>
      <c r="CC199" s="2">
        <v>9334600</v>
      </c>
      <c r="CD199" s="2">
        <v>4931100</v>
      </c>
      <c r="CE199" s="2">
        <v>3913200</v>
      </c>
      <c r="CF199" s="2">
        <v>6074300</v>
      </c>
      <c r="CG199" s="2">
        <v>4051500</v>
      </c>
      <c r="CH199" s="2">
        <v>7877100</v>
      </c>
      <c r="CI199" s="2">
        <v>3874200</v>
      </c>
      <c r="CJ199" s="2">
        <v>5163000</v>
      </c>
      <c r="CK199" s="2">
        <v>3154900</v>
      </c>
      <c r="CL199" s="2">
        <v>6725700</v>
      </c>
      <c r="CM199" s="2">
        <v>4810900</v>
      </c>
      <c r="CN199" s="2">
        <v>5721800</v>
      </c>
      <c r="CO199" s="2">
        <v>4743400</v>
      </c>
      <c r="CP199" s="2">
        <v>4068100</v>
      </c>
      <c r="CQ199" s="2">
        <v>4028500</v>
      </c>
      <c r="CR199" s="2">
        <v>3641600</v>
      </c>
      <c r="CS199" s="2">
        <v>3161400</v>
      </c>
      <c r="CT199" s="2">
        <v>4049800</v>
      </c>
      <c r="CU199" s="2">
        <v>3239200</v>
      </c>
      <c r="CV199" s="2">
        <v>3849200</v>
      </c>
      <c r="CW199" s="2">
        <v>4370200</v>
      </c>
      <c r="CX199" s="2">
        <v>4629800</v>
      </c>
      <c r="CY199" s="2">
        <v>7181900</v>
      </c>
      <c r="CZ199" s="2">
        <v>4310900</v>
      </c>
      <c r="DA199" s="2">
        <v>6110400</v>
      </c>
      <c r="DB199" s="2">
        <v>5530900</v>
      </c>
      <c r="DC199" s="2">
        <v>5263100</v>
      </c>
      <c r="DD199" s="2">
        <v>4291200</v>
      </c>
      <c r="DE199" s="2">
        <v>6040100</v>
      </c>
      <c r="DF199" s="2">
        <v>5876600</v>
      </c>
      <c r="DG199" s="2">
        <v>4647600</v>
      </c>
      <c r="DH199" s="2">
        <v>4934500</v>
      </c>
      <c r="DI199" s="2">
        <v>4895000</v>
      </c>
      <c r="DJ199" s="2">
        <v>4103500</v>
      </c>
      <c r="DK199" s="2">
        <v>2879500</v>
      </c>
      <c r="DL199" s="2">
        <v>3028400</v>
      </c>
      <c r="DM199" s="2">
        <v>2249600</v>
      </c>
      <c r="DN199" s="2">
        <v>2568400</v>
      </c>
      <c r="DO199" s="2">
        <v>1850000</v>
      </c>
      <c r="DP199" s="2">
        <v>1740800</v>
      </c>
      <c r="DQ199" s="2">
        <v>1783100</v>
      </c>
      <c r="DR199" s="2">
        <v>2403200</v>
      </c>
      <c r="DS199" s="2">
        <v>2820800</v>
      </c>
      <c r="DT199" s="2">
        <v>3414600</v>
      </c>
      <c r="DU199" s="2">
        <v>3787700</v>
      </c>
      <c r="DV199" s="2">
        <v>5418000</v>
      </c>
      <c r="DW199" s="2">
        <v>5541300</v>
      </c>
      <c r="DX199" s="2">
        <v>5969900</v>
      </c>
      <c r="DY199" s="2">
        <v>4795500</v>
      </c>
      <c r="DZ199" s="2">
        <v>7810900</v>
      </c>
      <c r="EA199" s="2">
        <v>4612300</v>
      </c>
      <c r="EB199" s="2">
        <v>8151100</v>
      </c>
      <c r="EC199" s="2">
        <v>6675700</v>
      </c>
      <c r="ED199" s="2">
        <v>3465800</v>
      </c>
      <c r="EE199" s="2">
        <v>3363300</v>
      </c>
      <c r="EF199" s="2">
        <v>5360300</v>
      </c>
      <c r="EG199" s="2">
        <v>6996600</v>
      </c>
      <c r="EH199" s="2">
        <v>4188600</v>
      </c>
      <c r="EI199" s="2">
        <v>3031200</v>
      </c>
      <c r="EJ199" s="2">
        <v>4008500</v>
      </c>
      <c r="EK199" s="2">
        <v>5313800</v>
      </c>
      <c r="EL199" s="2">
        <v>4974600</v>
      </c>
      <c r="EM199" s="2">
        <v>5291800</v>
      </c>
      <c r="EN199" s="2">
        <v>6675000</v>
      </c>
      <c r="EO199" s="2">
        <v>3198400</v>
      </c>
      <c r="EP199" s="2">
        <v>2837800</v>
      </c>
      <c r="EQ199" s="2">
        <v>3275500</v>
      </c>
      <c r="ER199" s="2">
        <v>4355300</v>
      </c>
      <c r="ES199" s="2">
        <v>4233000</v>
      </c>
      <c r="ET199" s="2">
        <v>3112100</v>
      </c>
      <c r="EU199" s="2">
        <v>2220500</v>
      </c>
      <c r="EV199" s="2">
        <v>2762500</v>
      </c>
      <c r="EW199" s="2">
        <v>1934500</v>
      </c>
      <c r="EX199" s="2">
        <v>2277100</v>
      </c>
      <c r="EY199" s="2">
        <v>2234600</v>
      </c>
      <c r="EZ199" s="2">
        <v>2772100</v>
      </c>
      <c r="FA199" s="2">
        <v>3856900</v>
      </c>
      <c r="FB199" s="2">
        <v>3973900</v>
      </c>
      <c r="FC199" s="2">
        <v>4268200</v>
      </c>
      <c r="FD199" s="2">
        <v>3368100</v>
      </c>
      <c r="FE199" s="2">
        <v>3899500</v>
      </c>
      <c r="FF199" s="2">
        <v>3774300</v>
      </c>
      <c r="FG199" s="2">
        <v>4857500</v>
      </c>
      <c r="FH199" s="2">
        <v>6065300</v>
      </c>
      <c r="FI199" s="2">
        <v>6315700</v>
      </c>
      <c r="FJ199" s="2">
        <v>4880500</v>
      </c>
      <c r="FK199" s="2">
        <v>5050400</v>
      </c>
      <c r="FL199" s="2">
        <v>7196900</v>
      </c>
      <c r="FM199" s="2">
        <v>5829800</v>
      </c>
      <c r="FN199" s="2">
        <v>4283000</v>
      </c>
      <c r="FO199" s="2">
        <v>3779700</v>
      </c>
      <c r="FP199" s="2">
        <v>3048300</v>
      </c>
      <c r="FQ199" s="2">
        <v>4214200</v>
      </c>
      <c r="FR199" s="2">
        <v>3896300</v>
      </c>
      <c r="FS199" s="2">
        <v>4637100</v>
      </c>
      <c r="FT199" s="2">
        <v>4985900</v>
      </c>
      <c r="FU199" s="2">
        <v>4841500</v>
      </c>
      <c r="FV199" s="2">
        <v>5748100</v>
      </c>
      <c r="FW199" s="2">
        <v>4259500</v>
      </c>
      <c r="FX199" s="2">
        <v>3565200</v>
      </c>
      <c r="FY199" s="2">
        <v>5239000</v>
      </c>
      <c r="FZ199" s="2">
        <v>3984700</v>
      </c>
      <c r="GA199" s="2">
        <v>6023600</v>
      </c>
      <c r="GB199" s="2">
        <v>7327900</v>
      </c>
      <c r="GC199" s="2">
        <v>4925900</v>
      </c>
      <c r="GD199" s="2">
        <v>6306000</v>
      </c>
      <c r="GE199" s="2">
        <v>5537400</v>
      </c>
      <c r="GF199" s="2">
        <v>12632100</v>
      </c>
      <c r="GG199" s="2">
        <v>15727300</v>
      </c>
      <c r="GH199" s="2">
        <v>20729700</v>
      </c>
      <c r="GI199" s="2">
        <v>4130300</v>
      </c>
      <c r="GJ199" s="2">
        <v>12823000</v>
      </c>
      <c r="GK199" s="2">
        <v>6006100</v>
      </c>
      <c r="GL199" s="2">
        <v>6114400</v>
      </c>
      <c r="GM199" s="2">
        <v>5592100</v>
      </c>
      <c r="GN199" s="2">
        <v>6515600</v>
      </c>
      <c r="GO199" s="2">
        <v>7660600</v>
      </c>
      <c r="GP199" s="2">
        <v>8923100</v>
      </c>
      <c r="GQ199" s="2">
        <v>8279700</v>
      </c>
      <c r="GR199" s="2">
        <v>6442800</v>
      </c>
      <c r="GS199" s="2">
        <v>10057700</v>
      </c>
      <c r="GT199" s="2">
        <v>12859000</v>
      </c>
      <c r="GU199" s="2">
        <v>13898300</v>
      </c>
      <c r="GV199" s="2">
        <v>7135500</v>
      </c>
      <c r="GW199" s="2">
        <v>6757500</v>
      </c>
      <c r="GX199" s="2">
        <v>7347500</v>
      </c>
      <c r="GY199" s="2">
        <v>12384900</v>
      </c>
      <c r="GZ199" s="2">
        <v>11992500</v>
      </c>
      <c r="HA199" s="2">
        <v>6864200</v>
      </c>
      <c r="HB199" s="2">
        <v>9305400</v>
      </c>
      <c r="HC199" s="2">
        <v>8858100</v>
      </c>
      <c r="HD199" s="2">
        <v>8316300</v>
      </c>
      <c r="HE199" s="2">
        <v>11258500</v>
      </c>
      <c r="HF199" s="2">
        <v>17125100</v>
      </c>
      <c r="HG199" s="2">
        <v>11521300</v>
      </c>
      <c r="HH199" s="2">
        <v>25404400</v>
      </c>
      <c r="HI199" s="2">
        <v>30102000</v>
      </c>
      <c r="HJ199" s="2">
        <v>27322100</v>
      </c>
      <c r="HK199" s="2">
        <v>6862500</v>
      </c>
      <c r="HL199" s="2">
        <v>5494200</v>
      </c>
      <c r="HM199" s="2">
        <v>6273400</v>
      </c>
      <c r="HN199" s="2">
        <v>8191000</v>
      </c>
      <c r="HO199" s="2">
        <v>5962600</v>
      </c>
      <c r="HP199" s="2">
        <v>4244200</v>
      </c>
      <c r="HQ199" s="2">
        <v>5192500</v>
      </c>
      <c r="HR199" s="2">
        <v>4976400</v>
      </c>
      <c r="HS199" s="2">
        <v>5764800</v>
      </c>
      <c r="HT199" s="2">
        <v>3343000</v>
      </c>
      <c r="HU199" s="2">
        <v>3873500</v>
      </c>
      <c r="HV199" s="2">
        <v>3476500</v>
      </c>
      <c r="HW199" s="2">
        <v>4597200</v>
      </c>
      <c r="HX199" s="2">
        <v>6341600</v>
      </c>
      <c r="HY199" s="2">
        <v>5628900</v>
      </c>
      <c r="HZ199" s="2">
        <v>5621400</v>
      </c>
      <c r="IA199" s="2">
        <v>5183500</v>
      </c>
      <c r="IB199" s="2">
        <v>7415500</v>
      </c>
      <c r="IC199" s="2">
        <v>7707300</v>
      </c>
      <c r="ID199" s="2">
        <v>5511400</v>
      </c>
      <c r="IE199" s="2">
        <v>8409500</v>
      </c>
      <c r="IF199" s="2">
        <v>8215100</v>
      </c>
      <c r="IG199" s="2">
        <v>9300100</v>
      </c>
      <c r="IH199" s="2">
        <v>19350400</v>
      </c>
      <c r="II199" s="2">
        <v>9328600</v>
      </c>
      <c r="IJ199" s="2">
        <v>12534700</v>
      </c>
      <c r="IK199" s="2">
        <v>11614500</v>
      </c>
      <c r="IL199" s="2">
        <v>15343500</v>
      </c>
      <c r="IM199" s="2">
        <v>4309500</v>
      </c>
      <c r="IN199" s="2">
        <v>4986300</v>
      </c>
      <c r="IO199" s="2">
        <v>4682600</v>
      </c>
      <c r="IP199" s="2">
        <v>5877900</v>
      </c>
      <c r="IQ199" s="2">
        <v>8100700</v>
      </c>
      <c r="IR199" s="2">
        <v>7312500</v>
      </c>
      <c r="IS199" s="2">
        <v>5785500</v>
      </c>
      <c r="IT199" s="2">
        <v>15780600</v>
      </c>
    </row>
    <row r="200" spans="1:254" ht="15.9" customHeight="1">
      <c r="A200" s="390" t="s">
        <v>392</v>
      </c>
      <c r="B200" s="46" t="s">
        <v>393</v>
      </c>
      <c r="C200" s="50">
        <v>32930200</v>
      </c>
      <c r="D200" s="16">
        <v>-39424400</v>
      </c>
      <c r="E200" s="21">
        <v>72354600</v>
      </c>
      <c r="F200" s="21">
        <v>28889200</v>
      </c>
      <c r="G200" s="21">
        <v>30259200</v>
      </c>
      <c r="H200" s="21">
        <v>15709100</v>
      </c>
      <c r="I200" s="21">
        <v>39342900</v>
      </c>
      <c r="J200" s="21">
        <v>16868300</v>
      </c>
      <c r="K200" s="21">
        <v>22152000</v>
      </c>
      <c r="L200" s="21">
        <v>19009200</v>
      </c>
      <c r="M200" s="21">
        <v>10701100</v>
      </c>
      <c r="N200" s="21">
        <v>10763100</v>
      </c>
      <c r="O200" s="21">
        <v>10401200</v>
      </c>
      <c r="P200" s="21">
        <v>17372500</v>
      </c>
      <c r="Q200" s="21">
        <v>15270000</v>
      </c>
      <c r="R200" s="21">
        <v>23584700</v>
      </c>
      <c r="S200" s="21">
        <v>15717100</v>
      </c>
      <c r="T200" s="21">
        <v>16573600</v>
      </c>
      <c r="U200" s="21">
        <v>20118000</v>
      </c>
      <c r="V200" s="21">
        <v>16349600</v>
      </c>
      <c r="W200" s="21">
        <v>16901100</v>
      </c>
      <c r="X200" s="21">
        <v>15748900</v>
      </c>
      <c r="Y200" s="21">
        <v>19410900</v>
      </c>
      <c r="Z200" s="21">
        <v>15860500</v>
      </c>
      <c r="AA200" s="21">
        <v>18637000</v>
      </c>
      <c r="AB200" s="21">
        <v>23593000</v>
      </c>
      <c r="AC200" s="21">
        <v>26552800</v>
      </c>
      <c r="AD200" s="21">
        <v>28131000</v>
      </c>
      <c r="AE200" s="21">
        <v>20063900</v>
      </c>
      <c r="AF200" s="21">
        <v>14919400</v>
      </c>
      <c r="AG200" s="21">
        <v>2992000</v>
      </c>
      <c r="AH200" s="21">
        <v>3296800</v>
      </c>
      <c r="AI200" s="21">
        <v>4085300</v>
      </c>
      <c r="AJ200" s="21">
        <v>6496100</v>
      </c>
      <c r="AK200" s="21">
        <v>6108300</v>
      </c>
      <c r="AL200" s="21">
        <v>1455100</v>
      </c>
      <c r="AM200" s="21">
        <v>2700200</v>
      </c>
      <c r="AN200" s="21">
        <v>2674600</v>
      </c>
      <c r="AO200" s="21">
        <v>4207400</v>
      </c>
      <c r="AP200" s="21">
        <v>2330600</v>
      </c>
      <c r="AQ200" s="21">
        <v>3507500</v>
      </c>
      <c r="AR200" s="21">
        <v>3374700</v>
      </c>
      <c r="AS200" s="21">
        <v>4182300</v>
      </c>
      <c r="AT200" s="21">
        <v>3283600</v>
      </c>
      <c r="AU200" s="21">
        <v>3207900</v>
      </c>
      <c r="AV200" s="21">
        <v>3419500</v>
      </c>
      <c r="AW200" s="21">
        <v>3007600</v>
      </c>
      <c r="AX200" s="21">
        <v>4785700</v>
      </c>
      <c r="AY200" s="21">
        <v>4460000</v>
      </c>
      <c r="AZ200" s="21">
        <v>3786600</v>
      </c>
      <c r="BA200" s="21">
        <v>8510100</v>
      </c>
      <c r="BB200" s="21">
        <v>5229200</v>
      </c>
      <c r="BC200" s="21">
        <v>4660400</v>
      </c>
      <c r="BD200" s="21">
        <v>4823900</v>
      </c>
      <c r="BE200" s="21">
        <v>4214900</v>
      </c>
      <c r="BF200" s="21">
        <v>4380900</v>
      </c>
      <c r="BG200" s="21">
        <v>4704200</v>
      </c>
      <c r="BH200" s="21">
        <v>8837900</v>
      </c>
      <c r="BI200" s="21">
        <v>5244400</v>
      </c>
      <c r="BJ200" s="21">
        <v>7286300</v>
      </c>
      <c r="BK200" s="21">
        <v>6507600</v>
      </c>
      <c r="BL200" s="21">
        <v>7181700</v>
      </c>
      <c r="BM200" s="2">
        <v>12098100</v>
      </c>
      <c r="BN200" s="2">
        <v>7139800</v>
      </c>
      <c r="BO200" s="2">
        <v>3737100</v>
      </c>
      <c r="BP200" s="2">
        <v>4847500</v>
      </c>
      <c r="BQ200" s="2">
        <v>5132900</v>
      </c>
      <c r="BR200" s="2">
        <v>2534500</v>
      </c>
      <c r="BS200" s="2">
        <v>3259100</v>
      </c>
      <c r="BT200" s="2">
        <v>4178900</v>
      </c>
      <c r="BU200" s="2">
        <v>3141200</v>
      </c>
      <c r="BV200" s="2">
        <v>2946900</v>
      </c>
      <c r="BW200" s="2">
        <v>4730100</v>
      </c>
      <c r="BX200" s="2">
        <v>3642700</v>
      </c>
      <c r="BY200" s="2">
        <v>4770700</v>
      </c>
      <c r="BZ200" s="2">
        <v>4669600</v>
      </c>
      <c r="CA200" s="2">
        <v>5629300</v>
      </c>
      <c r="CB200" s="2">
        <v>6181000</v>
      </c>
      <c r="CC200" s="2">
        <v>6674100</v>
      </c>
      <c r="CD200" s="2">
        <v>7978700</v>
      </c>
      <c r="CE200" s="2">
        <v>10187600</v>
      </c>
      <c r="CF200" s="2">
        <v>10544100</v>
      </c>
      <c r="CG200" s="2">
        <v>13310100</v>
      </c>
      <c r="CH200" s="2">
        <v>10586900</v>
      </c>
      <c r="CI200" s="2">
        <v>8801300</v>
      </c>
      <c r="CJ200" s="2">
        <v>9808200</v>
      </c>
      <c r="CK200" s="2">
        <v>12149200</v>
      </c>
      <c r="CL200" s="2">
        <v>11356700</v>
      </c>
      <c r="CM200" s="2">
        <v>8973300</v>
      </c>
      <c r="CN200" s="2">
        <v>17267800</v>
      </c>
      <c r="CO200" s="2">
        <v>9232600</v>
      </c>
      <c r="CP200" s="2">
        <v>10524900</v>
      </c>
      <c r="CQ200" s="2">
        <v>9578100</v>
      </c>
      <c r="CR200" s="2">
        <v>6757600</v>
      </c>
      <c r="CS200" s="2">
        <v>6469100</v>
      </c>
      <c r="CT200" s="2">
        <v>6708100</v>
      </c>
      <c r="CU200" s="2">
        <v>7140000</v>
      </c>
      <c r="CV200" s="2">
        <v>5600800</v>
      </c>
      <c r="CW200" s="2">
        <v>6942700</v>
      </c>
      <c r="CX200" s="2">
        <v>9034900</v>
      </c>
      <c r="CY200" s="2">
        <v>9522900</v>
      </c>
      <c r="CZ200" s="2">
        <v>7678200</v>
      </c>
      <c r="DA200" s="2">
        <v>7233100</v>
      </c>
      <c r="DB200" s="2">
        <v>8141800</v>
      </c>
      <c r="DC200" s="2">
        <v>8853900</v>
      </c>
      <c r="DD200" s="2">
        <v>6838300</v>
      </c>
      <c r="DE200" s="2">
        <v>8860500</v>
      </c>
      <c r="DF200" s="2">
        <v>8521400</v>
      </c>
      <c r="DG200" s="2">
        <v>8705000</v>
      </c>
      <c r="DH200" s="2">
        <v>8554600</v>
      </c>
      <c r="DI200" s="2">
        <v>7650300</v>
      </c>
      <c r="DJ200" s="2">
        <v>7360100</v>
      </c>
      <c r="DK200" s="2">
        <v>7137000</v>
      </c>
      <c r="DL200" s="2">
        <v>8283900</v>
      </c>
      <c r="DM200" s="2">
        <v>4631200</v>
      </c>
      <c r="DN200" s="2">
        <v>4232700</v>
      </c>
      <c r="DO200" s="2">
        <v>3136100</v>
      </c>
      <c r="DP200" s="2">
        <v>2657000</v>
      </c>
      <c r="DQ200" s="2">
        <v>2858700</v>
      </c>
      <c r="DR200" s="2">
        <v>5153600</v>
      </c>
      <c r="DS200" s="2">
        <v>12455000</v>
      </c>
      <c r="DT200" s="2">
        <v>11126000</v>
      </c>
      <c r="DU200" s="2">
        <v>6832200</v>
      </c>
      <c r="DV200" s="2">
        <v>4162300</v>
      </c>
      <c r="DW200" s="2">
        <v>4625600</v>
      </c>
      <c r="DX200" s="2">
        <v>6582700</v>
      </c>
      <c r="DY200" s="2">
        <v>4453200</v>
      </c>
      <c r="DZ200" s="2">
        <v>3680400</v>
      </c>
      <c r="EA200" s="2">
        <v>4555600</v>
      </c>
      <c r="EB200" s="2">
        <v>4210100</v>
      </c>
      <c r="EC200" s="2">
        <v>6424500</v>
      </c>
      <c r="ED200" s="2">
        <v>4727600</v>
      </c>
      <c r="EE200" s="2">
        <v>7354500</v>
      </c>
      <c r="EF200" s="2">
        <v>4352500</v>
      </c>
      <c r="EG200" s="2">
        <v>3555000</v>
      </c>
      <c r="EH200" s="2">
        <v>5844700</v>
      </c>
      <c r="EI200" s="2">
        <v>6442400</v>
      </c>
      <c r="EJ200" s="2">
        <v>3199300</v>
      </c>
      <c r="EK200" s="2">
        <v>3949300</v>
      </c>
      <c r="EL200" s="2">
        <v>3195300</v>
      </c>
      <c r="EM200" s="2">
        <v>2189500</v>
      </c>
      <c r="EN200" s="2">
        <v>3439400</v>
      </c>
      <c r="EO200" s="2">
        <v>3670400</v>
      </c>
      <c r="EP200" s="2">
        <v>2061100</v>
      </c>
      <c r="EQ200" s="2">
        <v>2767500</v>
      </c>
      <c r="ER200" s="2">
        <v>1781400</v>
      </c>
      <c r="ES200" s="2">
        <v>2776400</v>
      </c>
      <c r="ET200" s="2">
        <v>1916000</v>
      </c>
      <c r="EU200" s="2">
        <v>2085100</v>
      </c>
      <c r="EV200" s="2">
        <v>1799800</v>
      </c>
      <c r="EW200" s="2">
        <v>1441000</v>
      </c>
      <c r="EX200" s="2">
        <v>2741300</v>
      </c>
      <c r="EY200" s="2">
        <v>2601800</v>
      </c>
      <c r="EZ200" s="2">
        <v>3490300</v>
      </c>
      <c r="FA200" s="2">
        <v>3493200</v>
      </c>
      <c r="FB200" s="2">
        <v>3230500</v>
      </c>
      <c r="FC200" s="2">
        <v>3645900</v>
      </c>
      <c r="FD200" s="2">
        <v>3868500</v>
      </c>
      <c r="FE200" s="2">
        <v>3281500</v>
      </c>
      <c r="FF200" s="2">
        <v>4102100</v>
      </c>
      <c r="FG200" s="2">
        <v>4034900</v>
      </c>
      <c r="FH200" s="2">
        <v>3097000</v>
      </c>
      <c r="FI200" s="2">
        <v>2308200</v>
      </c>
      <c r="FJ200" s="2">
        <v>5220000</v>
      </c>
      <c r="FK200" s="2">
        <v>3845600</v>
      </c>
      <c r="FL200" s="2">
        <v>4704000</v>
      </c>
      <c r="FM200" s="2">
        <v>5424800</v>
      </c>
      <c r="FN200" s="2">
        <v>4386900</v>
      </c>
      <c r="FO200" s="2">
        <v>7976400</v>
      </c>
      <c r="FP200" s="2">
        <v>5585400</v>
      </c>
      <c r="FQ200" s="2">
        <v>4821400</v>
      </c>
      <c r="FR200" s="2">
        <v>5892200</v>
      </c>
      <c r="FS200" s="2">
        <v>5965600</v>
      </c>
      <c r="FT200" s="2">
        <v>9260900</v>
      </c>
      <c r="FU200" s="2">
        <v>8969700</v>
      </c>
      <c r="FV200" s="2">
        <v>11478800</v>
      </c>
      <c r="FW200" s="2">
        <v>9277400</v>
      </c>
      <c r="FX200" s="2">
        <v>6531200</v>
      </c>
      <c r="FY200" s="2">
        <v>11946000</v>
      </c>
      <c r="FZ200" s="2">
        <v>14857100</v>
      </c>
      <c r="GA200" s="2">
        <v>9498600</v>
      </c>
      <c r="GB200" s="2">
        <v>15276900</v>
      </c>
      <c r="GC200" s="2">
        <v>18451300</v>
      </c>
      <c r="GD200" s="2">
        <v>4737100</v>
      </c>
      <c r="GE200" s="2">
        <v>3042800</v>
      </c>
      <c r="GF200" s="2">
        <v>6772800</v>
      </c>
      <c r="GG200" s="2">
        <v>6054000</v>
      </c>
      <c r="GH200" s="2">
        <v>5688300</v>
      </c>
      <c r="GI200" s="2">
        <v>4985400</v>
      </c>
      <c r="GJ200" s="2">
        <v>5830200</v>
      </c>
      <c r="GK200" s="2">
        <v>10688400</v>
      </c>
      <c r="GL200" s="2">
        <v>6008200</v>
      </c>
      <c r="GM200" s="2">
        <v>7695400</v>
      </c>
      <c r="GN200" s="2">
        <v>5839900</v>
      </c>
      <c r="GO200" s="2">
        <v>6869000</v>
      </c>
      <c r="GP200" s="2">
        <v>7888400</v>
      </c>
      <c r="GQ200" s="2">
        <v>5152400</v>
      </c>
      <c r="GR200" s="2">
        <v>7251000</v>
      </c>
      <c r="GS200" s="2">
        <v>6729200</v>
      </c>
      <c r="GT200" s="2">
        <v>6396100</v>
      </c>
      <c r="GU200" s="2">
        <v>9611700</v>
      </c>
      <c r="GV200" s="2">
        <v>6952700</v>
      </c>
      <c r="GW200" s="2">
        <v>9388900</v>
      </c>
      <c r="GX200" s="2">
        <v>12341800</v>
      </c>
      <c r="GY200" s="2">
        <v>11909900</v>
      </c>
      <c r="GZ200" s="2">
        <v>6762900</v>
      </c>
      <c r="HA200" s="2">
        <v>5093000</v>
      </c>
      <c r="HB200" s="2">
        <v>5097800</v>
      </c>
      <c r="HC200" s="2">
        <v>5879300</v>
      </c>
      <c r="HD200" s="2">
        <v>5595000</v>
      </c>
      <c r="HE200" s="2">
        <v>7975600</v>
      </c>
      <c r="HF200" s="2">
        <v>5309100</v>
      </c>
      <c r="HG200" s="2">
        <v>4467000</v>
      </c>
      <c r="HH200" s="2">
        <v>6151100</v>
      </c>
      <c r="HI200" s="2">
        <v>5446000</v>
      </c>
      <c r="HJ200" s="2">
        <v>9083900</v>
      </c>
      <c r="HK200" s="2">
        <v>5452700</v>
      </c>
      <c r="HL200" s="2">
        <v>6105600</v>
      </c>
      <c r="HM200" s="2">
        <v>6717100</v>
      </c>
      <c r="HN200" s="2">
        <v>5886300</v>
      </c>
      <c r="HO200" s="2">
        <v>10324100</v>
      </c>
      <c r="HP200" s="2">
        <v>11219900</v>
      </c>
      <c r="HQ200" s="2">
        <v>8295500</v>
      </c>
      <c r="HR200" s="2">
        <v>7771400</v>
      </c>
      <c r="HS200" s="2">
        <v>10756700</v>
      </c>
      <c r="HT200" s="2">
        <v>10522100</v>
      </c>
      <c r="HU200" s="2">
        <v>11269000</v>
      </c>
      <c r="HV200" s="2">
        <v>11001800</v>
      </c>
      <c r="HW200" s="2">
        <v>13779900</v>
      </c>
      <c r="HX200" s="2">
        <v>14327800</v>
      </c>
      <c r="HY200" s="2">
        <v>15113800</v>
      </c>
      <c r="HZ200" s="2">
        <v>10520500</v>
      </c>
      <c r="IA200" s="2">
        <v>10029100</v>
      </c>
      <c r="IB200" s="2">
        <v>9162600</v>
      </c>
      <c r="IC200" s="2">
        <v>8087500</v>
      </c>
      <c r="ID200" s="2">
        <v>6724600</v>
      </c>
      <c r="IE200" s="2">
        <v>9396700</v>
      </c>
      <c r="IF200" s="2">
        <v>12537500</v>
      </c>
      <c r="IG200" s="2">
        <v>12898200</v>
      </c>
      <c r="IH200" s="2">
        <v>17442300</v>
      </c>
      <c r="II200" s="2">
        <v>7439900</v>
      </c>
      <c r="IJ200" s="2">
        <v>10258000</v>
      </c>
      <c r="IK200" s="2">
        <v>8891400</v>
      </c>
      <c r="IL200" s="2">
        <v>17027000</v>
      </c>
      <c r="IM200" s="2">
        <v>15522100</v>
      </c>
      <c r="IN200" s="2">
        <v>6874800</v>
      </c>
      <c r="IO200" s="2">
        <v>8657300</v>
      </c>
      <c r="IP200" s="2">
        <v>5403800</v>
      </c>
      <c r="IQ200" s="2">
        <v>5721600</v>
      </c>
      <c r="IR200" s="2">
        <v>8095100</v>
      </c>
      <c r="IS200" s="2">
        <v>8758000</v>
      </c>
      <c r="IT200" s="2">
        <v>3725500</v>
      </c>
    </row>
    <row r="201" spans="1:254" ht="15.9" customHeight="1">
      <c r="A201" s="390" t="s">
        <v>394</v>
      </c>
      <c r="B201" s="46" t="s">
        <v>395</v>
      </c>
      <c r="C201" s="50">
        <v>2727400</v>
      </c>
      <c r="D201" s="16">
        <v>-1995300</v>
      </c>
      <c r="E201" s="21">
        <v>4722700</v>
      </c>
      <c r="F201" s="21">
        <v>6724500</v>
      </c>
      <c r="G201" s="21">
        <v>5126500</v>
      </c>
      <c r="H201" s="21">
        <v>6023500</v>
      </c>
      <c r="I201" s="21">
        <v>8452600</v>
      </c>
      <c r="J201" s="21">
        <v>6731200</v>
      </c>
      <c r="K201" s="21">
        <v>8862900</v>
      </c>
      <c r="L201" s="21">
        <v>9637000</v>
      </c>
      <c r="M201" s="21">
        <v>7074600</v>
      </c>
      <c r="N201" s="21">
        <v>6000400</v>
      </c>
      <c r="O201" s="21">
        <v>6236600</v>
      </c>
      <c r="P201" s="21">
        <v>9465700</v>
      </c>
      <c r="Q201" s="21">
        <v>8574900</v>
      </c>
      <c r="R201" s="21">
        <v>12549600</v>
      </c>
      <c r="S201" s="21">
        <v>13689100</v>
      </c>
      <c r="T201" s="21">
        <v>12782800</v>
      </c>
      <c r="U201" s="21">
        <v>25491900</v>
      </c>
      <c r="V201" s="21">
        <v>10815700</v>
      </c>
      <c r="W201" s="21">
        <v>5898300</v>
      </c>
      <c r="X201" s="21">
        <v>5393000</v>
      </c>
      <c r="Y201" s="21">
        <v>5721100</v>
      </c>
      <c r="Z201" s="21">
        <v>4994800</v>
      </c>
      <c r="AA201" s="21">
        <v>6123700</v>
      </c>
      <c r="AB201" s="21">
        <v>5230400</v>
      </c>
      <c r="AC201" s="21">
        <v>4322500</v>
      </c>
      <c r="AD201" s="21">
        <v>4643900</v>
      </c>
      <c r="AE201" s="21">
        <v>4444100</v>
      </c>
      <c r="AF201" s="21">
        <v>4071800</v>
      </c>
      <c r="AG201" s="21">
        <v>4960200</v>
      </c>
      <c r="AH201" s="21">
        <v>3685300</v>
      </c>
      <c r="AI201" s="21">
        <v>4910200</v>
      </c>
      <c r="AJ201" s="21">
        <v>5160000</v>
      </c>
      <c r="AK201" s="21">
        <v>7748400</v>
      </c>
      <c r="AL201" s="21">
        <v>4267300</v>
      </c>
      <c r="AM201" s="21">
        <v>5466400</v>
      </c>
      <c r="AN201" s="21">
        <v>3737200</v>
      </c>
      <c r="AO201" s="21">
        <v>3809000</v>
      </c>
      <c r="AP201" s="21">
        <v>3660700</v>
      </c>
      <c r="AQ201" s="21">
        <v>5692100</v>
      </c>
      <c r="AR201" s="21">
        <v>4916300</v>
      </c>
      <c r="AS201" s="21">
        <v>5702100</v>
      </c>
      <c r="AT201" s="21">
        <v>5368400</v>
      </c>
      <c r="AU201" s="21">
        <v>5556000</v>
      </c>
      <c r="AV201" s="21">
        <v>3216000</v>
      </c>
      <c r="AW201" s="21">
        <v>3867000</v>
      </c>
      <c r="AX201" s="21">
        <v>5348300</v>
      </c>
      <c r="AY201" s="21">
        <v>6224500</v>
      </c>
      <c r="AZ201" s="21">
        <v>4066500</v>
      </c>
      <c r="BA201" s="21">
        <v>5006500</v>
      </c>
      <c r="BB201" s="21">
        <v>4257400</v>
      </c>
      <c r="BC201" s="21">
        <v>4518800</v>
      </c>
      <c r="BD201" s="21">
        <v>4274600</v>
      </c>
      <c r="BE201" s="21">
        <v>6412300</v>
      </c>
      <c r="BF201" s="21">
        <v>5793800</v>
      </c>
      <c r="BG201" s="21">
        <v>6346300</v>
      </c>
      <c r="BH201" s="21">
        <v>5051900</v>
      </c>
      <c r="BI201" s="21">
        <v>5789600</v>
      </c>
      <c r="BJ201" s="21">
        <v>5649200</v>
      </c>
      <c r="BK201" s="21">
        <v>6836600</v>
      </c>
      <c r="BL201" s="21">
        <v>7171200</v>
      </c>
      <c r="BM201" s="2">
        <v>4650800</v>
      </c>
      <c r="BN201" s="2">
        <v>7924400</v>
      </c>
      <c r="BO201" s="2">
        <v>6630500</v>
      </c>
      <c r="BP201" s="2">
        <v>6573200</v>
      </c>
      <c r="BQ201" s="2">
        <v>5212500</v>
      </c>
      <c r="BR201" s="2">
        <v>3308100</v>
      </c>
      <c r="BS201" s="2">
        <v>5521200</v>
      </c>
      <c r="BT201" s="2">
        <v>4048200</v>
      </c>
      <c r="BU201" s="2">
        <v>6906800</v>
      </c>
      <c r="BV201" s="2">
        <v>2579300</v>
      </c>
      <c r="BW201" s="2">
        <v>3738500</v>
      </c>
      <c r="BX201" s="2">
        <v>3711700</v>
      </c>
      <c r="BY201" s="2">
        <v>5182700</v>
      </c>
      <c r="BZ201" s="2">
        <v>5490400</v>
      </c>
      <c r="CA201" s="2">
        <v>3829100</v>
      </c>
      <c r="CB201" s="2">
        <v>3929700</v>
      </c>
      <c r="CC201" s="2">
        <v>4705900</v>
      </c>
      <c r="CD201" s="2">
        <v>5694400</v>
      </c>
      <c r="CE201" s="2">
        <v>14998000</v>
      </c>
      <c r="CF201" s="2">
        <v>5917600</v>
      </c>
      <c r="CG201" s="2">
        <v>3206700</v>
      </c>
      <c r="CH201" s="2">
        <v>4567600</v>
      </c>
      <c r="CI201" s="2">
        <v>2228800</v>
      </c>
      <c r="CJ201" s="2">
        <v>2549300</v>
      </c>
      <c r="CK201" s="2">
        <v>1829700</v>
      </c>
      <c r="CL201" s="2">
        <v>3117400</v>
      </c>
      <c r="CM201" s="2">
        <v>2936000</v>
      </c>
      <c r="CN201" s="2">
        <v>2711900</v>
      </c>
      <c r="CO201" s="2">
        <v>3192200</v>
      </c>
      <c r="CP201" s="2">
        <v>3313900</v>
      </c>
      <c r="CQ201" s="2">
        <v>2513800</v>
      </c>
      <c r="CR201" s="2">
        <v>2218400</v>
      </c>
      <c r="CS201" s="2">
        <v>2821700</v>
      </c>
      <c r="CT201" s="2">
        <v>3692500</v>
      </c>
      <c r="CU201" s="2">
        <v>3258300</v>
      </c>
      <c r="CV201" s="2">
        <v>2287600</v>
      </c>
      <c r="CW201" s="2">
        <v>2319400</v>
      </c>
      <c r="CX201" s="2">
        <v>2336500</v>
      </c>
      <c r="CY201" s="2">
        <v>4187900</v>
      </c>
      <c r="CZ201" s="2">
        <v>3369300</v>
      </c>
      <c r="DA201" s="2">
        <v>4062900</v>
      </c>
      <c r="DB201" s="2">
        <v>3689200</v>
      </c>
      <c r="DC201" s="2">
        <v>5150300</v>
      </c>
      <c r="DD201" s="2">
        <v>3545500</v>
      </c>
      <c r="DE201" s="2">
        <v>3662700</v>
      </c>
      <c r="DF201" s="2">
        <v>5468600</v>
      </c>
      <c r="DG201" s="2">
        <v>5571600</v>
      </c>
      <c r="DH201" s="2">
        <v>4000800</v>
      </c>
      <c r="DI201" s="2">
        <v>3354900</v>
      </c>
      <c r="DJ201" s="2">
        <v>4065300</v>
      </c>
      <c r="DK201" s="2">
        <v>6098700</v>
      </c>
      <c r="DL201" s="2">
        <v>3899500</v>
      </c>
      <c r="DM201" s="2">
        <v>1991700</v>
      </c>
      <c r="DN201" s="2">
        <v>2218200</v>
      </c>
      <c r="DO201" s="2">
        <v>3141500</v>
      </c>
      <c r="DP201" s="2">
        <v>2054200</v>
      </c>
      <c r="DQ201" s="2">
        <v>3305700</v>
      </c>
      <c r="DR201" s="2">
        <v>4649500</v>
      </c>
      <c r="DS201" s="2">
        <v>4460100</v>
      </c>
      <c r="DT201" s="2">
        <v>5427000</v>
      </c>
      <c r="DU201" s="2">
        <v>5889300</v>
      </c>
      <c r="DV201" s="2">
        <v>3582500</v>
      </c>
      <c r="DW201" s="2">
        <v>3862000</v>
      </c>
      <c r="DX201" s="2">
        <v>4037600</v>
      </c>
      <c r="DY201" s="2">
        <v>6521800</v>
      </c>
      <c r="DZ201" s="2">
        <v>3644600</v>
      </c>
      <c r="EA201" s="2">
        <v>3914000</v>
      </c>
      <c r="EB201" s="2">
        <v>3496800</v>
      </c>
      <c r="EC201" s="2">
        <v>3974800</v>
      </c>
      <c r="ED201" s="2">
        <v>6512900</v>
      </c>
      <c r="EE201" s="2">
        <v>4913700</v>
      </c>
      <c r="EF201" s="2">
        <v>4756100</v>
      </c>
      <c r="EG201" s="2">
        <v>5155500</v>
      </c>
      <c r="EH201" s="2">
        <v>3900900</v>
      </c>
      <c r="EI201" s="2">
        <v>4088500</v>
      </c>
      <c r="EJ201" s="2">
        <v>5327100</v>
      </c>
      <c r="EK201" s="2">
        <v>7714100</v>
      </c>
      <c r="EL201" s="2">
        <v>8004400</v>
      </c>
      <c r="EM201" s="2">
        <v>12969100</v>
      </c>
      <c r="EN201" s="2">
        <v>16058700</v>
      </c>
      <c r="EO201" s="2">
        <v>5523300</v>
      </c>
      <c r="EP201" s="2">
        <v>4189100</v>
      </c>
      <c r="EQ201" s="2">
        <v>5507800</v>
      </c>
      <c r="ER201" s="2">
        <v>6036100</v>
      </c>
      <c r="ES201" s="2">
        <v>6105200</v>
      </c>
      <c r="ET201" s="2">
        <v>3228800</v>
      </c>
      <c r="EU201" s="2">
        <v>3248900</v>
      </c>
      <c r="EV201" s="2">
        <v>2706700</v>
      </c>
      <c r="EW201" s="2">
        <v>3229100</v>
      </c>
      <c r="EX201" s="2">
        <v>6457100</v>
      </c>
      <c r="EY201" s="2">
        <v>4471800</v>
      </c>
      <c r="EZ201" s="2">
        <v>5286400</v>
      </c>
      <c r="FA201" s="2">
        <v>4442700</v>
      </c>
      <c r="FB201" s="2">
        <v>3817400</v>
      </c>
      <c r="FC201" s="2">
        <v>4660500</v>
      </c>
      <c r="FD201" s="2">
        <v>7212700</v>
      </c>
      <c r="FE201" s="2">
        <v>4475200</v>
      </c>
      <c r="FF201" s="2">
        <v>6072800</v>
      </c>
      <c r="FG201" s="2">
        <v>6709100</v>
      </c>
      <c r="FH201" s="2">
        <v>10029500</v>
      </c>
      <c r="FI201" s="2">
        <v>9544800</v>
      </c>
      <c r="FJ201" s="2">
        <v>6234500</v>
      </c>
      <c r="FK201" s="2">
        <v>9111200</v>
      </c>
      <c r="FL201" s="2">
        <v>11866700</v>
      </c>
      <c r="FM201" s="2">
        <v>5207500</v>
      </c>
      <c r="FN201" s="2">
        <v>5256600</v>
      </c>
      <c r="FO201" s="2">
        <v>2496800</v>
      </c>
      <c r="FP201" s="2">
        <v>2084100</v>
      </c>
      <c r="FQ201" s="2">
        <v>1948800</v>
      </c>
      <c r="FR201" s="2">
        <v>2139100</v>
      </c>
      <c r="FS201" s="2">
        <v>2545300</v>
      </c>
      <c r="FT201" s="2">
        <v>2700800</v>
      </c>
      <c r="FU201" s="2">
        <v>2626100</v>
      </c>
      <c r="FV201" s="2">
        <v>2727300</v>
      </c>
      <c r="FW201" s="2">
        <v>3955100</v>
      </c>
      <c r="FX201" s="2">
        <v>2330700</v>
      </c>
      <c r="FY201" s="2">
        <v>3485400</v>
      </c>
      <c r="FZ201" s="2">
        <v>2403000</v>
      </c>
      <c r="GA201" s="2">
        <v>2270600</v>
      </c>
      <c r="GB201" s="2">
        <v>1748700</v>
      </c>
      <c r="GC201" s="2">
        <v>1826100</v>
      </c>
      <c r="GD201" s="2">
        <v>3097600</v>
      </c>
      <c r="GE201" s="2">
        <v>3046700</v>
      </c>
      <c r="GF201" s="2">
        <v>5272800</v>
      </c>
      <c r="GG201" s="2">
        <v>5110000</v>
      </c>
      <c r="GH201" s="2">
        <v>2949100</v>
      </c>
      <c r="GI201" s="2">
        <v>3075200</v>
      </c>
      <c r="GJ201" s="2">
        <v>4452200</v>
      </c>
      <c r="GK201" s="2">
        <v>4342900</v>
      </c>
      <c r="GL201" s="2">
        <v>4875100</v>
      </c>
      <c r="GM201" s="2">
        <v>5040500</v>
      </c>
      <c r="GN201" s="2">
        <v>4645700</v>
      </c>
      <c r="GO201" s="2">
        <v>6301500</v>
      </c>
      <c r="GP201" s="2">
        <v>6318000</v>
      </c>
      <c r="GQ201" s="2">
        <v>7207500</v>
      </c>
      <c r="GR201" s="2">
        <v>4309400</v>
      </c>
      <c r="GS201" s="2">
        <v>6159200</v>
      </c>
      <c r="GT201" s="2">
        <v>7412100</v>
      </c>
      <c r="GU201" s="2">
        <v>11904700</v>
      </c>
      <c r="GV201" s="2">
        <v>9902600</v>
      </c>
      <c r="GW201" s="2">
        <v>10932700</v>
      </c>
      <c r="GX201" s="2">
        <v>3941900</v>
      </c>
      <c r="GY201" s="2">
        <v>6618700</v>
      </c>
      <c r="GZ201" s="2">
        <v>12846800</v>
      </c>
      <c r="HA201" s="2">
        <v>3333600</v>
      </c>
      <c r="HB201" s="2">
        <v>2540500</v>
      </c>
      <c r="HC201" s="2">
        <v>2587900</v>
      </c>
      <c r="HD201" s="2">
        <v>2218300</v>
      </c>
      <c r="HE201" s="2">
        <v>2649900</v>
      </c>
      <c r="HF201" s="2">
        <v>2791700</v>
      </c>
      <c r="HG201" s="2">
        <v>2809200</v>
      </c>
      <c r="HH201" s="2">
        <v>3135800</v>
      </c>
      <c r="HI201" s="2">
        <v>4685800</v>
      </c>
      <c r="HJ201" s="2">
        <v>4738500</v>
      </c>
      <c r="HK201" s="2">
        <v>3125600</v>
      </c>
      <c r="HL201" s="2">
        <v>2081100</v>
      </c>
      <c r="HM201" s="2">
        <v>1458400</v>
      </c>
      <c r="HN201" s="2">
        <v>2454100</v>
      </c>
      <c r="HO201" s="2">
        <v>1970300</v>
      </c>
      <c r="HP201" s="2">
        <v>2033300</v>
      </c>
      <c r="HQ201" s="2">
        <v>2347000</v>
      </c>
      <c r="HR201" s="2">
        <v>2389300</v>
      </c>
      <c r="HS201" s="2">
        <v>1745300</v>
      </c>
      <c r="HT201" s="2">
        <v>1757300</v>
      </c>
      <c r="HU201" s="2">
        <v>1714500</v>
      </c>
      <c r="HV201" s="2">
        <v>1992800</v>
      </c>
      <c r="HW201" s="2">
        <v>1865300</v>
      </c>
      <c r="HX201" s="2">
        <v>1930800</v>
      </c>
      <c r="HY201" s="2">
        <v>1601800</v>
      </c>
      <c r="HZ201" s="2">
        <v>2512000</v>
      </c>
      <c r="IA201" s="2">
        <v>1901300</v>
      </c>
      <c r="IB201" s="2">
        <v>2414700</v>
      </c>
      <c r="IC201" s="2">
        <v>1662100</v>
      </c>
      <c r="ID201" s="2">
        <v>1720700</v>
      </c>
      <c r="IE201" s="2">
        <v>2553700</v>
      </c>
      <c r="IF201" s="2">
        <v>1486500</v>
      </c>
      <c r="IG201" s="2">
        <v>1922600</v>
      </c>
      <c r="IH201" s="2">
        <v>1766000</v>
      </c>
      <c r="II201" s="2">
        <v>2588700</v>
      </c>
      <c r="IJ201" s="2">
        <v>2564600</v>
      </c>
      <c r="IK201" s="2">
        <v>2631700</v>
      </c>
      <c r="IL201" s="2">
        <v>2650800</v>
      </c>
      <c r="IM201" s="2">
        <v>2263100</v>
      </c>
      <c r="IN201" s="2">
        <v>1600500</v>
      </c>
      <c r="IO201" s="2">
        <v>2562700</v>
      </c>
      <c r="IP201" s="2">
        <v>3115900</v>
      </c>
      <c r="IQ201" s="2">
        <v>2447400</v>
      </c>
      <c r="IR201" s="2">
        <v>2056500</v>
      </c>
      <c r="IS201" s="2">
        <v>2071700</v>
      </c>
      <c r="IT201" s="2">
        <v>2697300</v>
      </c>
    </row>
    <row r="202" spans="1:254" ht="15.9" customHeight="1">
      <c r="A202" s="390" t="s">
        <v>396</v>
      </c>
      <c r="B202" s="46" t="s">
        <v>397</v>
      </c>
      <c r="C202" s="50">
        <v>877600</v>
      </c>
      <c r="D202" s="16">
        <v>-565100</v>
      </c>
      <c r="E202" s="21">
        <v>1442700</v>
      </c>
      <c r="F202" s="21">
        <v>1029000</v>
      </c>
      <c r="G202" s="21">
        <v>1306900</v>
      </c>
      <c r="H202" s="21">
        <v>2112000</v>
      </c>
      <c r="I202" s="21">
        <v>2408200</v>
      </c>
      <c r="J202" s="21">
        <v>1174200</v>
      </c>
      <c r="K202" s="21">
        <v>1475600</v>
      </c>
      <c r="L202" s="21">
        <v>922900</v>
      </c>
      <c r="M202" s="21">
        <v>1035900</v>
      </c>
      <c r="N202" s="21">
        <v>912400</v>
      </c>
      <c r="O202" s="21">
        <v>1089400</v>
      </c>
      <c r="P202" s="21">
        <v>1368700</v>
      </c>
      <c r="Q202" s="21">
        <v>1290600</v>
      </c>
      <c r="R202" s="21">
        <v>1396700</v>
      </c>
      <c r="S202" s="21">
        <v>1248500</v>
      </c>
      <c r="T202" s="21">
        <v>1081900</v>
      </c>
      <c r="U202" s="21">
        <v>1133700</v>
      </c>
      <c r="V202" s="21">
        <v>1755500</v>
      </c>
      <c r="W202" s="21">
        <v>1134700</v>
      </c>
      <c r="X202" s="21">
        <v>920100</v>
      </c>
      <c r="Y202" s="21">
        <v>1173800</v>
      </c>
      <c r="Z202" s="21">
        <v>1612000</v>
      </c>
      <c r="AA202" s="21">
        <v>1035400</v>
      </c>
      <c r="AB202" s="21">
        <v>829700</v>
      </c>
      <c r="AC202" s="21">
        <v>1035100</v>
      </c>
      <c r="AD202" s="21">
        <v>795600</v>
      </c>
      <c r="AE202" s="21">
        <v>1167800</v>
      </c>
      <c r="AF202" s="21">
        <v>1048600</v>
      </c>
      <c r="AG202" s="21">
        <v>1027100</v>
      </c>
      <c r="AH202" s="21">
        <v>1175700</v>
      </c>
      <c r="AI202" s="21">
        <v>904000</v>
      </c>
      <c r="AJ202" s="21">
        <v>942700</v>
      </c>
      <c r="AK202" s="21">
        <v>742700</v>
      </c>
      <c r="AL202" s="21">
        <v>1566800</v>
      </c>
      <c r="AM202" s="21">
        <v>846800</v>
      </c>
      <c r="AN202" s="21">
        <v>845400</v>
      </c>
      <c r="AO202" s="21">
        <v>1211900</v>
      </c>
      <c r="AP202" s="21">
        <v>1405900</v>
      </c>
      <c r="AQ202" s="21">
        <v>1287100</v>
      </c>
      <c r="AR202" s="21">
        <v>1453000</v>
      </c>
      <c r="AS202" s="21">
        <v>1037600</v>
      </c>
      <c r="AT202" s="21">
        <v>901600</v>
      </c>
      <c r="AU202" s="21">
        <v>1187000</v>
      </c>
      <c r="AV202" s="21">
        <v>916900</v>
      </c>
      <c r="AW202" s="21">
        <v>1060700</v>
      </c>
      <c r="AX202" s="21">
        <v>1413900</v>
      </c>
      <c r="AY202" s="21">
        <v>1401900</v>
      </c>
      <c r="AZ202" s="21">
        <v>2071100</v>
      </c>
      <c r="BA202" s="21">
        <v>1601300</v>
      </c>
      <c r="BB202" s="21">
        <v>1528000</v>
      </c>
      <c r="BC202" s="21">
        <v>932400</v>
      </c>
      <c r="BD202" s="21">
        <v>1178600</v>
      </c>
      <c r="BE202" s="21">
        <v>1000400</v>
      </c>
      <c r="BF202" s="21">
        <v>1130300</v>
      </c>
      <c r="BG202" s="21">
        <v>1158300</v>
      </c>
      <c r="BH202" s="21">
        <v>1392100</v>
      </c>
      <c r="BI202" s="21">
        <v>1117500</v>
      </c>
      <c r="BJ202" s="21">
        <v>1064200</v>
      </c>
      <c r="BK202" s="21">
        <v>1102500</v>
      </c>
      <c r="BL202" s="21">
        <v>1326600</v>
      </c>
      <c r="BM202" s="2">
        <v>1639100</v>
      </c>
      <c r="BN202" s="2">
        <v>1426400</v>
      </c>
      <c r="BO202" s="2">
        <v>1635800</v>
      </c>
      <c r="BP202" s="2">
        <v>3723800</v>
      </c>
      <c r="BQ202" s="2">
        <v>5461800</v>
      </c>
      <c r="BR202" s="2">
        <v>9120400</v>
      </c>
      <c r="BS202" s="2">
        <v>1335200</v>
      </c>
      <c r="BT202" s="2">
        <v>1091700</v>
      </c>
      <c r="BU202" s="2">
        <v>1010000</v>
      </c>
      <c r="BV202" s="2">
        <v>721700</v>
      </c>
      <c r="BW202" s="2">
        <v>1027500</v>
      </c>
      <c r="BX202" s="2">
        <v>1037200</v>
      </c>
      <c r="BY202" s="2">
        <v>744000</v>
      </c>
      <c r="BZ202" s="2">
        <v>994000</v>
      </c>
      <c r="CA202" s="2">
        <v>1128400</v>
      </c>
      <c r="CB202" s="2">
        <v>930300</v>
      </c>
      <c r="CC202" s="2">
        <v>1463700</v>
      </c>
      <c r="CD202" s="2">
        <v>1679800</v>
      </c>
      <c r="CE202" s="2">
        <v>930900</v>
      </c>
      <c r="CF202" s="2">
        <v>1219900</v>
      </c>
      <c r="CG202" s="2">
        <v>1308700</v>
      </c>
      <c r="CH202" s="2">
        <v>1912400</v>
      </c>
      <c r="CI202" s="2">
        <v>843300</v>
      </c>
      <c r="CJ202" s="2">
        <v>1031300</v>
      </c>
      <c r="CK202" s="2">
        <v>949000</v>
      </c>
      <c r="CL202" s="2">
        <v>1582800</v>
      </c>
      <c r="CM202" s="2">
        <v>1359100</v>
      </c>
      <c r="CN202" s="2">
        <v>1672400</v>
      </c>
      <c r="CO202" s="2">
        <v>1514600</v>
      </c>
      <c r="CP202" s="2">
        <v>1707200</v>
      </c>
      <c r="CQ202" s="2">
        <v>1258100</v>
      </c>
      <c r="CR202" s="2">
        <v>1392900</v>
      </c>
      <c r="CS202" s="2">
        <v>1330200</v>
      </c>
      <c r="CT202" s="2">
        <v>2080300</v>
      </c>
      <c r="CU202" s="2">
        <v>2492700</v>
      </c>
      <c r="CV202" s="2">
        <v>2063000</v>
      </c>
      <c r="CW202" s="2">
        <v>2074400</v>
      </c>
      <c r="CX202" s="2">
        <v>2549900</v>
      </c>
      <c r="CY202" s="2">
        <v>1806900</v>
      </c>
      <c r="CZ202" s="2">
        <v>1646200</v>
      </c>
      <c r="DA202" s="2">
        <v>2306400</v>
      </c>
      <c r="DB202" s="2">
        <v>1796900</v>
      </c>
      <c r="DC202" s="2">
        <v>3265900</v>
      </c>
      <c r="DD202" s="2">
        <v>1507200</v>
      </c>
      <c r="DE202" s="2">
        <v>2626600</v>
      </c>
      <c r="DF202" s="2">
        <v>4529600</v>
      </c>
      <c r="DG202" s="2">
        <v>2797600</v>
      </c>
      <c r="DH202" s="2">
        <v>2847600</v>
      </c>
      <c r="DI202" s="2">
        <v>2225400</v>
      </c>
      <c r="DJ202" s="2">
        <v>2085300</v>
      </c>
      <c r="DK202" s="2">
        <v>2581900</v>
      </c>
      <c r="DL202" s="2">
        <v>2131900</v>
      </c>
      <c r="DM202" s="2">
        <v>1994400</v>
      </c>
      <c r="DN202" s="2">
        <v>3153300</v>
      </c>
      <c r="DO202" s="2">
        <v>5973400</v>
      </c>
      <c r="DP202" s="2">
        <v>6068100</v>
      </c>
      <c r="DQ202" s="2">
        <v>1316600</v>
      </c>
      <c r="DR202" s="2">
        <v>2287800</v>
      </c>
      <c r="DS202" s="2">
        <v>3140100</v>
      </c>
      <c r="DT202" s="2">
        <v>3817300</v>
      </c>
      <c r="DU202" s="2">
        <v>3155800</v>
      </c>
      <c r="DV202" s="2">
        <v>2595300</v>
      </c>
      <c r="DW202" s="2">
        <v>2541600</v>
      </c>
      <c r="DX202" s="2">
        <v>3696500</v>
      </c>
      <c r="DY202" s="2">
        <v>4460100</v>
      </c>
      <c r="DZ202" s="2">
        <v>2159200</v>
      </c>
      <c r="EA202" s="2">
        <v>1342500</v>
      </c>
      <c r="EB202" s="2">
        <v>1224600</v>
      </c>
      <c r="EC202" s="2">
        <v>1485600</v>
      </c>
      <c r="ED202" s="2">
        <v>1888400</v>
      </c>
      <c r="EE202" s="2">
        <v>1865900</v>
      </c>
      <c r="EF202" s="2">
        <v>2058600</v>
      </c>
      <c r="EG202" s="2">
        <v>2047200</v>
      </c>
      <c r="EH202" s="2">
        <v>2350600</v>
      </c>
      <c r="EI202" s="2">
        <v>2587700</v>
      </c>
      <c r="EJ202" s="2">
        <v>3067700</v>
      </c>
      <c r="EK202" s="2">
        <v>9061300</v>
      </c>
      <c r="EL202" s="2">
        <v>5004600</v>
      </c>
      <c r="EM202" s="2">
        <v>4123700</v>
      </c>
      <c r="EN202" s="2">
        <v>4023100</v>
      </c>
      <c r="EO202" s="2">
        <v>1566900</v>
      </c>
      <c r="EP202" s="2">
        <v>3641600</v>
      </c>
      <c r="EQ202" s="2">
        <v>2398700</v>
      </c>
      <c r="ER202" s="2">
        <v>1151100</v>
      </c>
      <c r="ES202" s="2">
        <v>1753400</v>
      </c>
      <c r="ET202" s="2">
        <v>873800</v>
      </c>
      <c r="EU202" s="2">
        <v>948100</v>
      </c>
      <c r="EV202" s="2">
        <v>792100</v>
      </c>
      <c r="EW202" s="2">
        <v>544900</v>
      </c>
      <c r="EX202" s="2">
        <v>746900</v>
      </c>
      <c r="EY202" s="2">
        <v>989400</v>
      </c>
      <c r="EZ202" s="2">
        <v>1397100</v>
      </c>
      <c r="FA202" s="2">
        <v>1363600</v>
      </c>
      <c r="FB202" s="2">
        <v>1685600</v>
      </c>
      <c r="FC202" s="2">
        <v>1996100</v>
      </c>
      <c r="FD202" s="2">
        <v>1974800</v>
      </c>
      <c r="FE202" s="2">
        <v>1229900</v>
      </c>
      <c r="FF202" s="2">
        <v>1881100</v>
      </c>
      <c r="FG202" s="2">
        <v>1530200</v>
      </c>
      <c r="FH202" s="2">
        <v>1555300</v>
      </c>
      <c r="FI202" s="2">
        <v>908100</v>
      </c>
      <c r="FJ202" s="2">
        <v>861000</v>
      </c>
      <c r="FK202" s="2">
        <v>1079700</v>
      </c>
      <c r="FL202" s="2">
        <v>1718700</v>
      </c>
      <c r="FM202" s="2">
        <v>984900</v>
      </c>
      <c r="FN202" s="2">
        <v>1115900</v>
      </c>
      <c r="FO202" s="2">
        <v>1236400</v>
      </c>
      <c r="FP202" s="2">
        <v>1302400</v>
      </c>
      <c r="FQ202" s="2">
        <v>809500</v>
      </c>
      <c r="FR202" s="2">
        <v>1263000</v>
      </c>
      <c r="FS202" s="2">
        <v>1228000</v>
      </c>
      <c r="FT202" s="2">
        <v>1636500</v>
      </c>
      <c r="FU202" s="2">
        <v>1004700</v>
      </c>
      <c r="FV202" s="2">
        <v>1158100</v>
      </c>
      <c r="FW202" s="2">
        <v>1067700</v>
      </c>
      <c r="FX202" s="2">
        <v>1170000</v>
      </c>
      <c r="FY202" s="2">
        <v>1290800</v>
      </c>
      <c r="FZ202" s="2">
        <v>1086400</v>
      </c>
      <c r="GA202" s="2">
        <v>1327200</v>
      </c>
      <c r="GB202" s="2">
        <v>872400</v>
      </c>
      <c r="GC202" s="2">
        <v>1183200</v>
      </c>
      <c r="GD202" s="2">
        <v>967000</v>
      </c>
      <c r="GE202" s="2">
        <v>1522400</v>
      </c>
      <c r="GF202" s="2">
        <v>1718000</v>
      </c>
      <c r="GG202" s="2">
        <v>1580000</v>
      </c>
      <c r="GH202" s="2">
        <v>2274300</v>
      </c>
      <c r="GI202" s="2">
        <v>4152700</v>
      </c>
      <c r="GJ202" s="2">
        <v>1295000</v>
      </c>
      <c r="GK202" s="2">
        <v>1525700</v>
      </c>
      <c r="GL202" s="2">
        <v>1209900</v>
      </c>
      <c r="GM202" s="2">
        <v>1352000</v>
      </c>
      <c r="GN202" s="2">
        <v>1435000</v>
      </c>
      <c r="GO202" s="2">
        <v>1785100</v>
      </c>
      <c r="GP202" s="2">
        <v>1270700</v>
      </c>
      <c r="GQ202" s="2">
        <v>775500</v>
      </c>
      <c r="GR202" s="2">
        <v>660900</v>
      </c>
      <c r="GS202" s="2">
        <v>729700</v>
      </c>
      <c r="GT202" s="2">
        <v>1012000</v>
      </c>
      <c r="GU202" s="2">
        <v>1468400</v>
      </c>
      <c r="GV202" s="2">
        <v>1023400</v>
      </c>
      <c r="GW202" s="2">
        <v>969700</v>
      </c>
      <c r="GX202" s="2">
        <v>1708100</v>
      </c>
      <c r="GY202" s="2">
        <v>1027700</v>
      </c>
      <c r="GZ202" s="2">
        <v>1402400</v>
      </c>
      <c r="HA202" s="2">
        <v>1014000</v>
      </c>
      <c r="HB202" s="2">
        <v>837000</v>
      </c>
      <c r="HC202" s="2">
        <v>1145400</v>
      </c>
      <c r="HD202" s="2">
        <v>1221700</v>
      </c>
      <c r="HE202" s="2">
        <v>3273900</v>
      </c>
      <c r="HF202" s="2">
        <v>1619900</v>
      </c>
      <c r="HG202" s="2">
        <v>1278600</v>
      </c>
      <c r="HH202" s="2">
        <v>1423100</v>
      </c>
      <c r="HI202" s="2">
        <v>1016400</v>
      </c>
      <c r="HJ202" s="2">
        <v>2162300</v>
      </c>
      <c r="HK202" s="2">
        <v>941200</v>
      </c>
      <c r="HL202" s="2">
        <v>962500</v>
      </c>
      <c r="HM202" s="2">
        <v>986500</v>
      </c>
      <c r="HN202" s="2">
        <v>963300</v>
      </c>
      <c r="HO202" s="2">
        <v>1207200</v>
      </c>
      <c r="HP202" s="2">
        <v>793100</v>
      </c>
      <c r="HQ202" s="2">
        <v>1082600</v>
      </c>
      <c r="HR202" s="2">
        <v>1121700</v>
      </c>
      <c r="HS202" s="2">
        <v>1159000</v>
      </c>
      <c r="HT202" s="2">
        <v>1118900</v>
      </c>
      <c r="HU202" s="2">
        <v>1092200</v>
      </c>
      <c r="HV202" s="2">
        <v>978100</v>
      </c>
      <c r="HW202" s="2">
        <v>1016700</v>
      </c>
      <c r="HX202" s="2">
        <v>1037900</v>
      </c>
      <c r="HY202" s="2">
        <v>836000</v>
      </c>
      <c r="HZ202" s="2">
        <v>850500</v>
      </c>
      <c r="IA202" s="2">
        <v>829600</v>
      </c>
      <c r="IB202" s="2">
        <v>1153000</v>
      </c>
      <c r="IC202" s="2">
        <v>629600</v>
      </c>
      <c r="ID202" s="2">
        <v>741700</v>
      </c>
      <c r="IE202" s="2">
        <v>991700</v>
      </c>
      <c r="IF202" s="2">
        <v>847500</v>
      </c>
      <c r="IG202" s="2">
        <v>887400</v>
      </c>
      <c r="IH202" s="2">
        <v>944400</v>
      </c>
      <c r="II202" s="2">
        <v>976500</v>
      </c>
      <c r="IJ202" s="2">
        <v>1207200</v>
      </c>
      <c r="IK202" s="2">
        <v>1581200</v>
      </c>
      <c r="IL202" s="2">
        <v>1230000</v>
      </c>
      <c r="IM202" s="2">
        <v>975400</v>
      </c>
      <c r="IN202" s="2">
        <v>1231800</v>
      </c>
      <c r="IO202" s="2">
        <v>891200</v>
      </c>
      <c r="IP202" s="2">
        <v>1134100</v>
      </c>
      <c r="IQ202" s="2">
        <v>997300</v>
      </c>
      <c r="IR202" s="2">
        <v>2774000</v>
      </c>
      <c r="IS202" s="2">
        <v>4548400</v>
      </c>
      <c r="IT202" s="2">
        <v>978300</v>
      </c>
    </row>
    <row r="203" spans="1:254" ht="15.9" customHeight="1">
      <c r="A203" s="390" t="s">
        <v>398</v>
      </c>
      <c r="B203" s="46" t="s">
        <v>399</v>
      </c>
      <c r="C203" s="50">
        <v>307600</v>
      </c>
      <c r="D203" s="16">
        <v>-838800</v>
      </c>
      <c r="E203" s="21">
        <v>1146400</v>
      </c>
      <c r="F203" s="21">
        <v>1761500</v>
      </c>
      <c r="G203" s="21">
        <v>1844400</v>
      </c>
      <c r="H203" s="21">
        <v>2607600</v>
      </c>
      <c r="I203" s="21">
        <v>3270300</v>
      </c>
      <c r="J203" s="21">
        <v>1425400</v>
      </c>
      <c r="K203" s="21">
        <v>2626700</v>
      </c>
      <c r="L203" s="21">
        <v>1106400</v>
      </c>
      <c r="M203" s="21">
        <v>1424600</v>
      </c>
      <c r="N203" s="21">
        <v>824900</v>
      </c>
      <c r="O203" s="21">
        <v>831600</v>
      </c>
      <c r="P203" s="21">
        <v>1162600</v>
      </c>
      <c r="Q203" s="21">
        <v>698700</v>
      </c>
      <c r="R203" s="21">
        <v>845400</v>
      </c>
      <c r="S203" s="21">
        <v>595600</v>
      </c>
      <c r="T203" s="21">
        <v>648100</v>
      </c>
      <c r="U203" s="21">
        <v>687500</v>
      </c>
      <c r="V203" s="21">
        <v>583900</v>
      </c>
      <c r="W203" s="21">
        <v>677100</v>
      </c>
      <c r="X203" s="21">
        <v>675500</v>
      </c>
      <c r="Y203" s="21">
        <v>826000</v>
      </c>
      <c r="Z203" s="21">
        <v>812200</v>
      </c>
      <c r="AA203" s="21">
        <v>586700</v>
      </c>
      <c r="AB203" s="21">
        <v>753900</v>
      </c>
      <c r="AC203" s="21">
        <v>1111500</v>
      </c>
      <c r="AD203" s="21">
        <v>776600</v>
      </c>
      <c r="AE203" s="21">
        <v>909500</v>
      </c>
      <c r="AF203" s="21">
        <v>831300</v>
      </c>
      <c r="AG203" s="21">
        <v>645900</v>
      </c>
      <c r="AH203" s="21">
        <v>762000</v>
      </c>
      <c r="AI203" s="21">
        <v>569300</v>
      </c>
      <c r="AJ203" s="21">
        <v>821000</v>
      </c>
      <c r="AK203" s="21">
        <v>699800</v>
      </c>
      <c r="AL203" s="21">
        <v>958700</v>
      </c>
      <c r="AM203" s="21">
        <v>978800</v>
      </c>
      <c r="AN203" s="21">
        <v>1061100</v>
      </c>
      <c r="AO203" s="21">
        <v>546300</v>
      </c>
      <c r="AP203" s="21">
        <v>816700</v>
      </c>
      <c r="AQ203" s="21">
        <v>1125300</v>
      </c>
      <c r="AR203" s="21">
        <v>968000</v>
      </c>
      <c r="AS203" s="21">
        <v>1117000</v>
      </c>
      <c r="AT203" s="21">
        <v>854200</v>
      </c>
      <c r="AU203" s="21">
        <v>959500</v>
      </c>
      <c r="AV203" s="21">
        <v>1076700</v>
      </c>
      <c r="AW203" s="21">
        <v>713000</v>
      </c>
      <c r="AX203" s="21">
        <v>1194600</v>
      </c>
      <c r="AY203" s="21">
        <v>1222500</v>
      </c>
      <c r="AZ203" s="21">
        <v>926200</v>
      </c>
      <c r="BA203" s="21">
        <v>1575900</v>
      </c>
      <c r="BB203" s="21">
        <v>1163100</v>
      </c>
      <c r="BC203" s="21">
        <v>2016800</v>
      </c>
      <c r="BD203" s="21">
        <v>1010900</v>
      </c>
      <c r="BE203" s="21">
        <v>1999200</v>
      </c>
      <c r="BF203" s="21">
        <v>1186500</v>
      </c>
      <c r="BG203" s="21">
        <v>944400</v>
      </c>
      <c r="BH203" s="21">
        <v>1732000</v>
      </c>
      <c r="BI203" s="21">
        <v>1085100</v>
      </c>
      <c r="BJ203" s="21">
        <v>2053400</v>
      </c>
      <c r="BK203" s="21">
        <v>1570800</v>
      </c>
      <c r="BL203" s="21">
        <v>2341200</v>
      </c>
      <c r="BM203" s="2">
        <v>4500300</v>
      </c>
      <c r="BN203" s="2">
        <v>1624900</v>
      </c>
      <c r="BO203" s="2">
        <v>940900</v>
      </c>
      <c r="BP203" s="2">
        <v>1532800</v>
      </c>
      <c r="BQ203" s="2">
        <v>1493800</v>
      </c>
      <c r="BR203" s="2">
        <v>751400</v>
      </c>
      <c r="BS203" s="2">
        <v>1517800</v>
      </c>
      <c r="BT203" s="2">
        <v>1474700</v>
      </c>
      <c r="BU203" s="2">
        <v>1690900</v>
      </c>
      <c r="BV203" s="2">
        <v>1031600</v>
      </c>
      <c r="BW203" s="2">
        <v>1166000</v>
      </c>
      <c r="BX203" s="2">
        <v>572900</v>
      </c>
      <c r="BY203" s="2">
        <v>690100</v>
      </c>
      <c r="BZ203" s="2">
        <v>760600</v>
      </c>
      <c r="CA203" s="2">
        <v>1311700</v>
      </c>
      <c r="CB203" s="2">
        <v>807300</v>
      </c>
      <c r="CC203" s="2">
        <v>688800</v>
      </c>
      <c r="CD203" s="2">
        <v>730500</v>
      </c>
      <c r="CE203" s="2">
        <v>563400</v>
      </c>
      <c r="CF203" s="2">
        <v>781900</v>
      </c>
      <c r="CG203" s="2">
        <v>621600</v>
      </c>
      <c r="CH203" s="2">
        <v>1319800</v>
      </c>
      <c r="CI203" s="2">
        <v>633100</v>
      </c>
      <c r="CJ203" s="2">
        <v>520300</v>
      </c>
      <c r="CK203" s="2">
        <v>429400</v>
      </c>
      <c r="CL203" s="2">
        <v>724100</v>
      </c>
      <c r="CM203" s="2">
        <v>910000</v>
      </c>
      <c r="CN203" s="2">
        <v>1029400</v>
      </c>
      <c r="CO203" s="2">
        <v>1134700</v>
      </c>
      <c r="CP203" s="2">
        <v>760500</v>
      </c>
      <c r="CQ203" s="2">
        <v>730800</v>
      </c>
      <c r="CR203" s="2">
        <v>720100</v>
      </c>
      <c r="CS203" s="2">
        <v>812400</v>
      </c>
      <c r="CT203" s="2">
        <v>922200</v>
      </c>
      <c r="CU203" s="2">
        <v>1061900</v>
      </c>
      <c r="CV203" s="2">
        <v>910000</v>
      </c>
      <c r="CW203" s="2">
        <v>796800</v>
      </c>
      <c r="CX203" s="2">
        <v>822500</v>
      </c>
      <c r="CY203" s="2">
        <v>833600</v>
      </c>
      <c r="CZ203" s="2">
        <v>784800</v>
      </c>
      <c r="DA203" s="2">
        <v>1034200</v>
      </c>
      <c r="DB203" s="2">
        <v>1257500</v>
      </c>
      <c r="DC203" s="2">
        <v>1379200</v>
      </c>
      <c r="DD203" s="2">
        <v>904800</v>
      </c>
      <c r="DE203" s="2">
        <v>982600</v>
      </c>
      <c r="DF203" s="2">
        <v>1163300</v>
      </c>
      <c r="DG203" s="2">
        <v>1089800</v>
      </c>
      <c r="DH203" s="2">
        <v>1212400</v>
      </c>
      <c r="DI203" s="2">
        <v>1604900</v>
      </c>
      <c r="DJ203" s="2">
        <v>1415200</v>
      </c>
      <c r="DK203" s="2">
        <v>1198500</v>
      </c>
      <c r="DL203" s="2">
        <v>836800</v>
      </c>
      <c r="DM203" s="2">
        <v>1254300</v>
      </c>
      <c r="DN203" s="2">
        <v>897900</v>
      </c>
      <c r="DO203" s="2">
        <v>974900</v>
      </c>
      <c r="DP203" s="2">
        <v>620700</v>
      </c>
      <c r="DQ203" s="2">
        <v>937700</v>
      </c>
      <c r="DR203" s="2">
        <v>1691600</v>
      </c>
      <c r="DS203" s="2">
        <v>1435400</v>
      </c>
      <c r="DT203" s="2">
        <v>1373000</v>
      </c>
      <c r="DU203" s="2">
        <v>2059000</v>
      </c>
      <c r="DV203" s="2">
        <v>1093700</v>
      </c>
      <c r="DW203" s="2">
        <v>2014200</v>
      </c>
      <c r="DX203" s="2">
        <v>2355100</v>
      </c>
      <c r="DY203" s="2">
        <v>1655500</v>
      </c>
      <c r="DZ203" s="2">
        <v>1598300</v>
      </c>
      <c r="EA203" s="2">
        <v>2213800</v>
      </c>
      <c r="EB203" s="2">
        <v>1169700</v>
      </c>
      <c r="EC203" s="2">
        <v>779900</v>
      </c>
      <c r="ED203" s="2">
        <v>783000</v>
      </c>
      <c r="EE203" s="2">
        <v>1126300</v>
      </c>
      <c r="EF203" s="2">
        <v>497200</v>
      </c>
      <c r="EG203" s="2">
        <v>795600</v>
      </c>
      <c r="EH203" s="2">
        <v>715000</v>
      </c>
      <c r="EI203" s="2">
        <v>566600</v>
      </c>
      <c r="EJ203" s="2">
        <v>711300</v>
      </c>
      <c r="EK203" s="2">
        <v>939100</v>
      </c>
      <c r="EL203" s="2">
        <v>875600</v>
      </c>
      <c r="EM203" s="2">
        <v>811900</v>
      </c>
      <c r="EN203" s="2">
        <v>936300</v>
      </c>
      <c r="EO203" s="2">
        <v>980000</v>
      </c>
      <c r="EP203" s="2">
        <v>1400700</v>
      </c>
      <c r="EQ203" s="2">
        <v>764700</v>
      </c>
      <c r="ER203" s="2">
        <v>1005100</v>
      </c>
      <c r="ES203" s="2">
        <v>725700</v>
      </c>
      <c r="ET203" s="2">
        <v>700700</v>
      </c>
      <c r="EU203" s="2">
        <v>481700</v>
      </c>
      <c r="EV203" s="2">
        <v>407900</v>
      </c>
      <c r="EW203" s="2">
        <v>362100</v>
      </c>
      <c r="EX203" s="2">
        <v>465100</v>
      </c>
      <c r="EY203" s="2">
        <v>508800</v>
      </c>
      <c r="EZ203" s="2">
        <v>726000</v>
      </c>
      <c r="FA203" s="2">
        <v>1235400</v>
      </c>
      <c r="FB203" s="2">
        <v>962300</v>
      </c>
      <c r="FC203" s="2">
        <v>959400</v>
      </c>
      <c r="FD203" s="2">
        <v>883100</v>
      </c>
      <c r="FE203" s="2">
        <v>505000</v>
      </c>
      <c r="FF203" s="2">
        <v>887700</v>
      </c>
      <c r="FG203" s="2">
        <v>757100</v>
      </c>
      <c r="FH203" s="2">
        <v>684500</v>
      </c>
      <c r="FI203" s="2">
        <v>654400</v>
      </c>
      <c r="FJ203" s="2">
        <v>775800</v>
      </c>
      <c r="FK203" s="2">
        <v>577800</v>
      </c>
      <c r="FL203" s="2">
        <v>778500</v>
      </c>
      <c r="FM203" s="2">
        <v>820600</v>
      </c>
      <c r="FN203" s="2">
        <v>652200</v>
      </c>
      <c r="FO203" s="2">
        <v>1134100</v>
      </c>
      <c r="FP203" s="2">
        <v>473700</v>
      </c>
      <c r="FQ203" s="2">
        <v>677600</v>
      </c>
      <c r="FR203" s="2">
        <v>1077700</v>
      </c>
      <c r="FS203" s="2">
        <v>1109900</v>
      </c>
      <c r="FT203" s="2">
        <v>985000</v>
      </c>
      <c r="FU203" s="2">
        <v>1250500</v>
      </c>
      <c r="FV203" s="2">
        <v>1448600</v>
      </c>
      <c r="FW203" s="2">
        <v>908500</v>
      </c>
      <c r="FX203" s="2">
        <v>1072500</v>
      </c>
      <c r="FY203" s="2">
        <v>1239500</v>
      </c>
      <c r="FZ203" s="2">
        <v>1023600</v>
      </c>
      <c r="GA203" s="2">
        <v>1213400</v>
      </c>
      <c r="GB203" s="2">
        <v>1215900</v>
      </c>
      <c r="GC203" s="2">
        <v>1551700</v>
      </c>
      <c r="GD203" s="2">
        <v>2633000</v>
      </c>
      <c r="GE203" s="2">
        <v>2572700</v>
      </c>
      <c r="GF203" s="2">
        <v>6701500</v>
      </c>
      <c r="GG203" s="2">
        <v>929500</v>
      </c>
      <c r="GH203" s="2">
        <v>856900</v>
      </c>
      <c r="GI203" s="2">
        <v>1269200</v>
      </c>
      <c r="GJ203" s="2">
        <v>1924600</v>
      </c>
      <c r="GK203" s="2">
        <v>889400</v>
      </c>
      <c r="GL203" s="2">
        <v>1134100</v>
      </c>
      <c r="GM203" s="2">
        <v>548800</v>
      </c>
      <c r="GN203" s="2">
        <v>610800</v>
      </c>
      <c r="GO203" s="2">
        <v>483200</v>
      </c>
      <c r="GP203" s="2">
        <v>613600</v>
      </c>
      <c r="GQ203" s="2">
        <v>416600</v>
      </c>
      <c r="GR203" s="2">
        <v>388200</v>
      </c>
      <c r="GS203" s="2">
        <v>376800</v>
      </c>
      <c r="GT203" s="2">
        <v>456100</v>
      </c>
      <c r="GU203" s="2">
        <v>750900</v>
      </c>
      <c r="GV203" s="2">
        <v>812200</v>
      </c>
      <c r="GW203" s="2">
        <v>479200</v>
      </c>
      <c r="GX203" s="2">
        <v>535500</v>
      </c>
      <c r="GY203" s="2">
        <v>557500</v>
      </c>
      <c r="GZ203" s="2">
        <v>908000</v>
      </c>
      <c r="HA203" s="2">
        <v>635700</v>
      </c>
      <c r="HB203" s="2">
        <v>545500</v>
      </c>
      <c r="HC203" s="2">
        <v>973400</v>
      </c>
      <c r="HD203" s="2">
        <v>714900</v>
      </c>
      <c r="HE203" s="2">
        <v>533600</v>
      </c>
      <c r="HF203" s="2">
        <v>542400</v>
      </c>
      <c r="HG203" s="2">
        <v>499900</v>
      </c>
      <c r="HH203" s="2">
        <v>520100</v>
      </c>
      <c r="HI203" s="2">
        <v>580300</v>
      </c>
      <c r="HJ203" s="2">
        <v>869500</v>
      </c>
      <c r="HK203" s="2">
        <v>381000</v>
      </c>
      <c r="HL203" s="2">
        <v>637200</v>
      </c>
      <c r="HM203" s="2">
        <v>463400</v>
      </c>
      <c r="HN203" s="2">
        <v>674500</v>
      </c>
      <c r="HO203" s="2">
        <v>454900</v>
      </c>
      <c r="HP203" s="2">
        <v>510600</v>
      </c>
      <c r="HQ203" s="2">
        <v>624900</v>
      </c>
      <c r="HR203" s="2">
        <v>906200</v>
      </c>
      <c r="HS203" s="2">
        <v>604900</v>
      </c>
      <c r="HT203" s="2">
        <v>680100</v>
      </c>
      <c r="HU203" s="2">
        <v>363400</v>
      </c>
      <c r="HV203" s="2">
        <v>348200</v>
      </c>
      <c r="HW203" s="2">
        <v>479200</v>
      </c>
      <c r="HX203" s="2">
        <v>567900</v>
      </c>
      <c r="HY203" s="2">
        <v>440100</v>
      </c>
      <c r="HZ203" s="2">
        <v>371900</v>
      </c>
      <c r="IA203" s="2">
        <v>397000</v>
      </c>
      <c r="IB203" s="2">
        <v>571300</v>
      </c>
      <c r="IC203" s="2">
        <v>501600</v>
      </c>
      <c r="ID203" s="2">
        <v>689000</v>
      </c>
      <c r="IE203" s="2">
        <v>766800</v>
      </c>
      <c r="IF203" s="2">
        <v>856800</v>
      </c>
      <c r="IG203" s="2">
        <v>507100</v>
      </c>
      <c r="IH203" s="2">
        <v>514000</v>
      </c>
      <c r="II203" s="2">
        <v>522400</v>
      </c>
      <c r="IJ203" s="2">
        <v>953700</v>
      </c>
      <c r="IK203" s="2">
        <v>834800</v>
      </c>
      <c r="IL203" s="2">
        <v>839500</v>
      </c>
      <c r="IM203" s="2">
        <v>613100</v>
      </c>
      <c r="IN203" s="2">
        <v>554500</v>
      </c>
      <c r="IO203" s="2">
        <v>646900</v>
      </c>
      <c r="IP203" s="2">
        <v>739300</v>
      </c>
      <c r="IQ203" s="2">
        <v>1058500</v>
      </c>
      <c r="IR203" s="2">
        <v>1766900</v>
      </c>
      <c r="IS203" s="2">
        <v>1181200</v>
      </c>
      <c r="IT203" s="2">
        <v>932800</v>
      </c>
    </row>
    <row r="204" spans="1:254" ht="15.9" customHeight="1">
      <c r="A204" s="390" t="s">
        <v>400</v>
      </c>
      <c r="B204" s="46" t="s">
        <v>401</v>
      </c>
      <c r="C204" s="50">
        <v>1227900</v>
      </c>
      <c r="D204" s="16">
        <v>-1983100</v>
      </c>
      <c r="E204" s="21">
        <v>3211000</v>
      </c>
      <c r="F204" s="21">
        <v>3568800</v>
      </c>
      <c r="G204" s="21">
        <v>2883700</v>
      </c>
      <c r="H204" s="21">
        <v>3437900</v>
      </c>
      <c r="I204" s="21">
        <v>5575400</v>
      </c>
      <c r="J204" s="21">
        <v>10299700</v>
      </c>
      <c r="K204" s="21">
        <v>3050400</v>
      </c>
      <c r="L204" s="21">
        <v>3089000</v>
      </c>
      <c r="M204" s="21">
        <v>2433700</v>
      </c>
      <c r="N204" s="21">
        <v>2035700</v>
      </c>
      <c r="O204" s="21">
        <v>1975900</v>
      </c>
      <c r="P204" s="21">
        <v>2255000</v>
      </c>
      <c r="Q204" s="21">
        <v>3515500</v>
      </c>
      <c r="R204" s="21">
        <v>3073500</v>
      </c>
      <c r="S204" s="21">
        <v>2316400</v>
      </c>
      <c r="T204" s="21">
        <v>2015500</v>
      </c>
      <c r="U204" s="21">
        <v>1696000</v>
      </c>
      <c r="V204" s="21">
        <v>1611800</v>
      </c>
      <c r="W204" s="21">
        <v>2679800</v>
      </c>
      <c r="X204" s="21">
        <v>1794700</v>
      </c>
      <c r="Y204" s="21">
        <v>2417400</v>
      </c>
      <c r="Z204" s="21">
        <v>2593500</v>
      </c>
      <c r="AA204" s="21">
        <v>1349900</v>
      </c>
      <c r="AB204" s="21">
        <v>2089600</v>
      </c>
      <c r="AC204" s="21">
        <v>3315900</v>
      </c>
      <c r="AD204" s="21">
        <v>1931500</v>
      </c>
      <c r="AE204" s="21">
        <v>3042600</v>
      </c>
      <c r="AF204" s="21">
        <v>2127900</v>
      </c>
      <c r="AG204" s="21">
        <v>2531000</v>
      </c>
      <c r="AH204" s="21">
        <v>2062400</v>
      </c>
      <c r="AI204" s="21">
        <v>1839800</v>
      </c>
      <c r="AJ204" s="21">
        <v>2437700</v>
      </c>
      <c r="AK204" s="21">
        <v>1641500</v>
      </c>
      <c r="AL204" s="21">
        <v>2509400</v>
      </c>
      <c r="AM204" s="21">
        <v>1730500</v>
      </c>
      <c r="AN204" s="21">
        <v>1409400</v>
      </c>
      <c r="AO204" s="21">
        <v>1549700</v>
      </c>
      <c r="AP204" s="21">
        <v>1944300</v>
      </c>
      <c r="AQ204" s="21">
        <v>3366300</v>
      </c>
      <c r="AR204" s="21">
        <v>1943300</v>
      </c>
      <c r="AS204" s="21">
        <v>2496400</v>
      </c>
      <c r="AT204" s="21">
        <v>2956300</v>
      </c>
      <c r="AU204" s="21">
        <v>2198000</v>
      </c>
      <c r="AV204" s="21">
        <v>1620600</v>
      </c>
      <c r="AW204" s="21">
        <v>1785300</v>
      </c>
      <c r="AX204" s="21">
        <v>1733200</v>
      </c>
      <c r="AY204" s="21">
        <v>2229200</v>
      </c>
      <c r="AZ204" s="21">
        <v>2082900</v>
      </c>
      <c r="BA204" s="21">
        <v>8257400</v>
      </c>
      <c r="BB204" s="21">
        <v>2614500</v>
      </c>
      <c r="BC204" s="21">
        <v>2807700</v>
      </c>
      <c r="BD204" s="21">
        <v>1796700</v>
      </c>
      <c r="BE204" s="21">
        <v>2000800</v>
      </c>
      <c r="BF204" s="21">
        <v>2521300</v>
      </c>
      <c r="BG204" s="21">
        <v>2172800</v>
      </c>
      <c r="BH204" s="21">
        <v>2307500</v>
      </c>
      <c r="BI204" s="21">
        <v>2265200</v>
      </c>
      <c r="BJ204" s="21">
        <v>2132700</v>
      </c>
      <c r="BK204" s="21">
        <v>2944300</v>
      </c>
      <c r="BL204" s="21">
        <v>2687000</v>
      </c>
      <c r="BM204" s="2">
        <v>2832700</v>
      </c>
      <c r="BN204" s="2">
        <v>3005900</v>
      </c>
      <c r="BO204" s="2">
        <v>3050300</v>
      </c>
      <c r="BP204" s="2">
        <v>3476600</v>
      </c>
      <c r="BQ204" s="2">
        <v>4626500</v>
      </c>
      <c r="BR204" s="2">
        <v>7293200</v>
      </c>
      <c r="BS204" s="2">
        <v>6712000</v>
      </c>
      <c r="BT204" s="2">
        <v>2281700</v>
      </c>
      <c r="BU204" s="2">
        <v>2062800</v>
      </c>
      <c r="BV204" s="2">
        <v>1419500</v>
      </c>
      <c r="BW204" s="2">
        <v>1791800</v>
      </c>
      <c r="BX204" s="2">
        <v>2524100</v>
      </c>
      <c r="BY204" s="2">
        <v>1322400</v>
      </c>
      <c r="BZ204" s="2">
        <v>1530300</v>
      </c>
      <c r="CA204" s="2">
        <v>1847800</v>
      </c>
      <c r="CB204" s="2">
        <v>1756500</v>
      </c>
      <c r="CC204" s="2">
        <v>2235200</v>
      </c>
      <c r="CD204" s="2">
        <v>1442300</v>
      </c>
      <c r="CE204" s="2">
        <v>1794200</v>
      </c>
      <c r="CF204" s="2">
        <v>2607200</v>
      </c>
      <c r="CG204" s="2">
        <v>3368300</v>
      </c>
      <c r="CH204" s="2">
        <v>3223200</v>
      </c>
      <c r="CI204" s="2">
        <v>1513200</v>
      </c>
      <c r="CJ204" s="2">
        <v>1670100</v>
      </c>
      <c r="CK204" s="2">
        <v>1521300</v>
      </c>
      <c r="CL204" s="2">
        <v>2316500</v>
      </c>
      <c r="CM204" s="2">
        <v>2444000</v>
      </c>
      <c r="CN204" s="2">
        <v>3146100</v>
      </c>
      <c r="CO204" s="2">
        <v>3128300</v>
      </c>
      <c r="CP204" s="2">
        <v>2412500</v>
      </c>
      <c r="CQ204" s="2">
        <v>1913300</v>
      </c>
      <c r="CR204" s="2">
        <v>2173000</v>
      </c>
      <c r="CS204" s="2">
        <v>1810100</v>
      </c>
      <c r="CT204" s="2">
        <v>3176400</v>
      </c>
      <c r="CU204" s="2">
        <v>4457900</v>
      </c>
      <c r="CV204" s="2">
        <v>2132000</v>
      </c>
      <c r="CW204" s="2">
        <v>1269400</v>
      </c>
      <c r="CX204" s="2">
        <v>1612100</v>
      </c>
      <c r="CY204" s="2">
        <v>2590400</v>
      </c>
      <c r="CZ204" s="2">
        <v>2275700</v>
      </c>
      <c r="DA204" s="2">
        <v>2491300</v>
      </c>
      <c r="DB204" s="2">
        <v>3431500</v>
      </c>
      <c r="DC204" s="2">
        <v>3016700</v>
      </c>
      <c r="DD204" s="2">
        <v>2522400</v>
      </c>
      <c r="DE204" s="2">
        <v>3094100</v>
      </c>
      <c r="DF204" s="2">
        <v>3386800</v>
      </c>
      <c r="DG204" s="2">
        <v>3289800</v>
      </c>
      <c r="DH204" s="2">
        <v>3184500</v>
      </c>
      <c r="DI204" s="2">
        <v>3394700</v>
      </c>
      <c r="DJ204" s="2">
        <v>2175700</v>
      </c>
      <c r="DK204" s="2">
        <v>2172800</v>
      </c>
      <c r="DL204" s="2">
        <v>2088300</v>
      </c>
      <c r="DM204" s="2">
        <v>1700200</v>
      </c>
      <c r="DN204" s="2">
        <v>1482200</v>
      </c>
      <c r="DO204" s="2">
        <v>1922300</v>
      </c>
      <c r="DP204" s="2">
        <v>1731300</v>
      </c>
      <c r="DQ204" s="2">
        <v>1996700</v>
      </c>
      <c r="DR204" s="2">
        <v>3649400</v>
      </c>
      <c r="DS204" s="2">
        <v>2812700</v>
      </c>
      <c r="DT204" s="2">
        <v>3100800</v>
      </c>
      <c r="DU204" s="2">
        <v>3415100</v>
      </c>
      <c r="DV204" s="2">
        <v>1791500</v>
      </c>
      <c r="DW204" s="2">
        <v>3533100</v>
      </c>
      <c r="DX204" s="2">
        <v>3311900</v>
      </c>
      <c r="DY204" s="2">
        <v>2945100</v>
      </c>
      <c r="DZ204" s="2">
        <v>1852300</v>
      </c>
      <c r="EA204" s="2">
        <v>2422100</v>
      </c>
      <c r="EB204" s="2">
        <v>1973200</v>
      </c>
      <c r="EC204" s="2">
        <v>1828800</v>
      </c>
      <c r="ED204" s="2">
        <v>1935900</v>
      </c>
      <c r="EE204" s="2">
        <v>2144900</v>
      </c>
      <c r="EF204" s="2">
        <v>1986100</v>
      </c>
      <c r="EG204" s="2">
        <v>2314600</v>
      </c>
      <c r="EH204" s="2">
        <v>2217700</v>
      </c>
      <c r="EI204" s="2">
        <v>2155700</v>
      </c>
      <c r="EJ204" s="2">
        <v>3344700</v>
      </c>
      <c r="EK204" s="2">
        <v>1884800</v>
      </c>
      <c r="EL204" s="2">
        <v>3129400</v>
      </c>
      <c r="EM204" s="2">
        <v>2259500</v>
      </c>
      <c r="EN204" s="2">
        <v>3374800</v>
      </c>
      <c r="EO204" s="2">
        <v>2518200</v>
      </c>
      <c r="EP204" s="2">
        <v>2558000</v>
      </c>
      <c r="EQ204" s="2">
        <v>2161900</v>
      </c>
      <c r="ER204" s="2">
        <v>2453500</v>
      </c>
      <c r="ES204" s="2">
        <v>2708700</v>
      </c>
      <c r="ET204" s="2">
        <v>1568100</v>
      </c>
      <c r="EU204" s="2">
        <v>1275500</v>
      </c>
      <c r="EV204" s="2">
        <v>1019800</v>
      </c>
      <c r="EW204" s="2">
        <v>668200</v>
      </c>
      <c r="EX204" s="2">
        <v>1546200</v>
      </c>
      <c r="EY204" s="2">
        <v>2228600</v>
      </c>
      <c r="EZ204" s="2">
        <v>2773600</v>
      </c>
      <c r="FA204" s="2">
        <v>4114600</v>
      </c>
      <c r="FB204" s="2">
        <v>2113600</v>
      </c>
      <c r="FC204" s="2">
        <v>2280300</v>
      </c>
      <c r="FD204" s="2">
        <v>2577800</v>
      </c>
      <c r="FE204" s="2">
        <v>2983900</v>
      </c>
      <c r="FF204" s="2">
        <v>2431700</v>
      </c>
      <c r="FG204" s="2">
        <v>1227800</v>
      </c>
      <c r="FH204" s="2">
        <v>1629100</v>
      </c>
      <c r="FI204" s="2">
        <v>1813600</v>
      </c>
      <c r="FJ204" s="2">
        <v>1850400</v>
      </c>
      <c r="FK204" s="2">
        <v>1579100</v>
      </c>
      <c r="FL204" s="2">
        <v>1399400</v>
      </c>
      <c r="FM204" s="2">
        <v>1205200</v>
      </c>
      <c r="FN204" s="2">
        <v>1856200</v>
      </c>
      <c r="FO204" s="2">
        <v>1739600</v>
      </c>
      <c r="FP204" s="2">
        <v>2663000</v>
      </c>
      <c r="FQ204" s="2">
        <v>2271000</v>
      </c>
      <c r="FR204" s="2">
        <v>2398200</v>
      </c>
      <c r="FS204" s="2">
        <v>2864300</v>
      </c>
      <c r="FT204" s="2">
        <v>4585100</v>
      </c>
      <c r="FU204" s="2">
        <v>1931200</v>
      </c>
      <c r="FV204" s="2">
        <v>2501700</v>
      </c>
      <c r="FW204" s="2">
        <v>2476400</v>
      </c>
      <c r="FX204" s="2">
        <v>2300300</v>
      </c>
      <c r="FY204" s="2">
        <v>2208800</v>
      </c>
      <c r="FZ204" s="2">
        <v>2025700</v>
      </c>
      <c r="GA204" s="2">
        <v>1852000</v>
      </c>
      <c r="GB204" s="2">
        <v>1301700</v>
      </c>
      <c r="GC204" s="2">
        <v>1897100</v>
      </c>
      <c r="GD204" s="2">
        <v>1573200</v>
      </c>
      <c r="GE204" s="2">
        <v>2592400</v>
      </c>
      <c r="GF204" s="2">
        <v>5183700</v>
      </c>
      <c r="GG204" s="2">
        <v>3599000</v>
      </c>
      <c r="GH204" s="2">
        <v>3448100</v>
      </c>
      <c r="GI204" s="2">
        <v>1830200</v>
      </c>
      <c r="GJ204" s="2">
        <v>1463100</v>
      </c>
      <c r="GK204" s="2">
        <v>1318600</v>
      </c>
      <c r="GL204" s="2">
        <v>1379100</v>
      </c>
      <c r="GM204" s="2">
        <v>1342900</v>
      </c>
      <c r="GN204" s="2">
        <v>1388300</v>
      </c>
      <c r="GO204" s="2">
        <v>1311300</v>
      </c>
      <c r="GP204" s="2">
        <v>1520300</v>
      </c>
      <c r="GQ204" s="2">
        <v>1317300</v>
      </c>
      <c r="GR204" s="2">
        <v>1699500</v>
      </c>
      <c r="GS204" s="2">
        <v>1740300</v>
      </c>
      <c r="GT204" s="2">
        <v>1998200</v>
      </c>
      <c r="GU204" s="2">
        <v>3000900</v>
      </c>
      <c r="GV204" s="2">
        <v>2791200</v>
      </c>
      <c r="GW204" s="2">
        <v>2209900</v>
      </c>
      <c r="GX204" s="2">
        <v>2363600</v>
      </c>
      <c r="GY204" s="2">
        <v>2626200</v>
      </c>
      <c r="GZ204" s="2">
        <v>2730600</v>
      </c>
      <c r="HA204" s="2">
        <v>1562600</v>
      </c>
      <c r="HB204" s="2">
        <v>2163000</v>
      </c>
      <c r="HC204" s="2">
        <v>2534300</v>
      </c>
      <c r="HD204" s="2">
        <v>2229900</v>
      </c>
      <c r="HE204" s="2">
        <v>1787900</v>
      </c>
      <c r="HF204" s="2">
        <v>2273100</v>
      </c>
      <c r="HG204" s="2">
        <v>1901700</v>
      </c>
      <c r="HH204" s="2">
        <v>1895500</v>
      </c>
      <c r="HI204" s="2">
        <v>1229300</v>
      </c>
      <c r="HJ204" s="2">
        <v>3125200</v>
      </c>
      <c r="HK204" s="2">
        <v>1597100</v>
      </c>
      <c r="HL204" s="2">
        <v>1735000</v>
      </c>
      <c r="HM204" s="2">
        <v>2831400</v>
      </c>
      <c r="HN204" s="2">
        <v>3659900</v>
      </c>
      <c r="HO204" s="2">
        <v>1549600</v>
      </c>
      <c r="HP204" s="2">
        <v>1653500</v>
      </c>
      <c r="HQ204" s="2">
        <v>1745300</v>
      </c>
      <c r="HR204" s="2">
        <v>1677200</v>
      </c>
      <c r="HS204" s="2">
        <v>1532900</v>
      </c>
      <c r="HT204" s="2">
        <v>1258600</v>
      </c>
      <c r="HU204" s="2">
        <v>2102900</v>
      </c>
      <c r="HV204" s="2">
        <v>1688300</v>
      </c>
      <c r="HW204" s="2">
        <v>1746600</v>
      </c>
      <c r="HX204" s="2">
        <v>1920100</v>
      </c>
      <c r="HY204" s="2">
        <v>1821400</v>
      </c>
      <c r="HZ204" s="2">
        <v>1649200</v>
      </c>
      <c r="IA204" s="2">
        <v>5935400</v>
      </c>
      <c r="IB204" s="2">
        <v>1349200</v>
      </c>
      <c r="IC204" s="2">
        <v>1103600</v>
      </c>
      <c r="ID204" s="2">
        <v>1164500</v>
      </c>
      <c r="IE204" s="2">
        <v>1723600</v>
      </c>
      <c r="IF204" s="2">
        <v>2413700</v>
      </c>
      <c r="IG204" s="2">
        <v>2309000</v>
      </c>
      <c r="IH204" s="2">
        <v>2073800</v>
      </c>
      <c r="II204" s="2">
        <v>2591900</v>
      </c>
      <c r="IJ204" s="2">
        <v>2642700</v>
      </c>
      <c r="IK204" s="2">
        <v>3406700</v>
      </c>
      <c r="IL204" s="2">
        <v>3514600</v>
      </c>
      <c r="IM204" s="2">
        <v>2579600</v>
      </c>
      <c r="IN204" s="2">
        <v>2912200</v>
      </c>
      <c r="IO204" s="2">
        <v>2983400</v>
      </c>
      <c r="IP204" s="2">
        <v>2447000</v>
      </c>
      <c r="IQ204" s="2">
        <v>3427300</v>
      </c>
      <c r="IR204" s="2">
        <v>3366000</v>
      </c>
      <c r="IS204" s="2">
        <v>2187900</v>
      </c>
      <c r="IT204" s="2">
        <v>1369500</v>
      </c>
    </row>
    <row r="205" spans="1:254" ht="19.5" customHeight="1">
      <c r="A205" s="390" t="s">
        <v>402</v>
      </c>
      <c r="B205" s="46" t="s">
        <v>403</v>
      </c>
      <c r="C205" s="50">
        <v>8921000</v>
      </c>
      <c r="D205" s="16">
        <v>-8607500</v>
      </c>
      <c r="E205" s="2">
        <v>17528500</v>
      </c>
      <c r="F205" s="2">
        <v>16765700</v>
      </c>
      <c r="G205" s="2">
        <v>18773800</v>
      </c>
      <c r="H205" s="2">
        <v>27774900</v>
      </c>
      <c r="I205" s="2">
        <v>39278600</v>
      </c>
      <c r="J205" s="2">
        <v>25084500</v>
      </c>
      <c r="K205" s="2">
        <v>32149300</v>
      </c>
      <c r="L205" s="2">
        <v>21933500</v>
      </c>
      <c r="M205" s="2">
        <v>16590300</v>
      </c>
      <c r="N205" s="2">
        <v>10286800</v>
      </c>
      <c r="O205" s="2">
        <v>11688400</v>
      </c>
      <c r="P205" s="2">
        <v>14994100</v>
      </c>
      <c r="Q205" s="2">
        <v>15484100</v>
      </c>
      <c r="R205" s="2">
        <v>22560200</v>
      </c>
      <c r="S205" s="2">
        <v>14759800</v>
      </c>
      <c r="T205" s="2">
        <v>12717000</v>
      </c>
      <c r="U205" s="2">
        <v>13640700</v>
      </c>
      <c r="V205" s="2">
        <v>10860400</v>
      </c>
      <c r="W205" s="2">
        <v>17008800</v>
      </c>
      <c r="X205" s="2">
        <v>15472900</v>
      </c>
      <c r="Y205" s="2">
        <v>15801000</v>
      </c>
      <c r="Z205" s="2">
        <v>21078700</v>
      </c>
      <c r="AA205" s="2">
        <v>12783400</v>
      </c>
      <c r="AB205" s="2">
        <v>22702600</v>
      </c>
      <c r="AC205" s="2">
        <v>19252900</v>
      </c>
      <c r="AD205" s="2">
        <v>20084900</v>
      </c>
      <c r="AE205" s="2">
        <v>19350900</v>
      </c>
      <c r="AF205" s="2">
        <v>37242200</v>
      </c>
      <c r="AG205" s="2">
        <v>19829700</v>
      </c>
      <c r="AH205" s="2">
        <v>19028900</v>
      </c>
      <c r="AI205" s="2">
        <v>19994500</v>
      </c>
      <c r="AJ205" s="2">
        <v>18077100</v>
      </c>
      <c r="AK205" s="2">
        <v>19632700</v>
      </c>
      <c r="AL205" s="2">
        <v>30032000</v>
      </c>
      <c r="AM205" s="2">
        <v>18411000</v>
      </c>
      <c r="AN205" s="2">
        <v>13386100</v>
      </c>
      <c r="AO205" s="2">
        <v>18017000</v>
      </c>
      <c r="AP205" s="2">
        <v>16105300</v>
      </c>
      <c r="AQ205" s="2">
        <v>28052300</v>
      </c>
      <c r="AR205" s="2">
        <v>14530400</v>
      </c>
      <c r="AS205" s="2">
        <v>15986300</v>
      </c>
      <c r="AT205" s="2">
        <v>16840900</v>
      </c>
      <c r="AU205" s="2">
        <v>16837100</v>
      </c>
      <c r="AV205" s="2">
        <v>13768900</v>
      </c>
      <c r="AW205" s="2">
        <v>19404500</v>
      </c>
      <c r="AX205" s="2">
        <v>17219400</v>
      </c>
      <c r="AY205" s="2">
        <v>24443600</v>
      </c>
      <c r="AZ205" s="2">
        <v>21486100</v>
      </c>
      <c r="BA205" s="2">
        <v>47099000</v>
      </c>
      <c r="BB205" s="2">
        <v>24395600</v>
      </c>
      <c r="BC205" s="2">
        <v>17554500</v>
      </c>
      <c r="BD205" s="2">
        <v>14580600</v>
      </c>
      <c r="BE205" s="2">
        <v>16838300</v>
      </c>
      <c r="BF205" s="2">
        <v>17093600</v>
      </c>
      <c r="BG205" s="2">
        <v>19732200</v>
      </c>
      <c r="BH205" s="2">
        <v>21952200</v>
      </c>
      <c r="BI205" s="2">
        <v>24762000</v>
      </c>
      <c r="BJ205" s="2">
        <v>21945800</v>
      </c>
      <c r="BK205" s="2">
        <v>31904000</v>
      </c>
      <c r="BL205" s="2">
        <v>39152200</v>
      </c>
      <c r="BM205" s="2">
        <v>52422900</v>
      </c>
      <c r="BN205" s="2">
        <v>39212300</v>
      </c>
      <c r="BO205" s="2">
        <v>57094400</v>
      </c>
      <c r="BP205" s="2">
        <v>64786200</v>
      </c>
      <c r="BQ205" s="2">
        <v>32973800</v>
      </c>
      <c r="BR205" s="2">
        <v>14988600</v>
      </c>
      <c r="BS205" s="2">
        <v>27241300</v>
      </c>
      <c r="BT205" s="2">
        <v>15948100</v>
      </c>
      <c r="BU205" s="2">
        <v>14536900</v>
      </c>
      <c r="BV205" s="2">
        <v>14835500</v>
      </c>
      <c r="BW205" s="2">
        <v>18450400</v>
      </c>
      <c r="BX205" s="2">
        <v>10601800</v>
      </c>
      <c r="BY205" s="2">
        <v>13295300</v>
      </c>
      <c r="BZ205" s="2">
        <v>11565400</v>
      </c>
      <c r="CA205" s="2">
        <v>16015200</v>
      </c>
      <c r="CB205" s="2">
        <v>15017000</v>
      </c>
      <c r="CC205" s="2">
        <v>15072800</v>
      </c>
      <c r="CD205" s="2">
        <v>14071000</v>
      </c>
      <c r="CE205" s="2">
        <v>16239400</v>
      </c>
      <c r="CF205" s="2">
        <v>17119000</v>
      </c>
      <c r="CG205" s="2">
        <v>16633100</v>
      </c>
      <c r="CH205" s="2">
        <v>18377900</v>
      </c>
      <c r="CI205" s="2">
        <v>10038900</v>
      </c>
      <c r="CJ205" s="2">
        <v>8935300</v>
      </c>
      <c r="CK205" s="2">
        <v>5555300</v>
      </c>
      <c r="CL205" s="2">
        <v>13365300</v>
      </c>
      <c r="CM205" s="2">
        <v>17015200</v>
      </c>
      <c r="CN205" s="2">
        <v>20900800</v>
      </c>
      <c r="CO205" s="2">
        <v>23168100</v>
      </c>
      <c r="CP205" s="2">
        <v>24050400</v>
      </c>
      <c r="CQ205" s="2">
        <v>13791300</v>
      </c>
      <c r="CR205" s="2">
        <v>15502800</v>
      </c>
      <c r="CS205" s="2">
        <v>18816400</v>
      </c>
      <c r="CT205" s="2">
        <v>18824900</v>
      </c>
      <c r="CU205" s="2">
        <v>23963400</v>
      </c>
      <c r="CV205" s="2">
        <v>25483400</v>
      </c>
      <c r="CW205" s="2">
        <v>20681000</v>
      </c>
      <c r="CX205" s="2">
        <v>14831700</v>
      </c>
      <c r="CY205" s="2">
        <v>19008100</v>
      </c>
      <c r="CZ205" s="2">
        <v>14719400</v>
      </c>
      <c r="DA205" s="2">
        <v>18101400</v>
      </c>
      <c r="DB205" s="2">
        <v>23683400</v>
      </c>
      <c r="DC205" s="2">
        <v>25561600</v>
      </c>
      <c r="DD205" s="2">
        <v>17518800</v>
      </c>
      <c r="DE205" s="2">
        <v>25755800</v>
      </c>
      <c r="DF205" s="2">
        <v>29308300</v>
      </c>
      <c r="DG205" s="2">
        <v>30013100</v>
      </c>
      <c r="DH205" s="2">
        <v>20165800</v>
      </c>
      <c r="DI205" s="2">
        <v>42570600</v>
      </c>
      <c r="DJ205" s="2">
        <v>28179600</v>
      </c>
      <c r="DK205" s="2">
        <v>24268700</v>
      </c>
      <c r="DL205" s="2">
        <v>28076300</v>
      </c>
      <c r="DM205" s="2">
        <v>26683400</v>
      </c>
      <c r="DN205" s="2">
        <v>16055700</v>
      </c>
      <c r="DO205" s="2">
        <v>19521400</v>
      </c>
      <c r="DP205" s="2">
        <v>18584500</v>
      </c>
      <c r="DQ205" s="2">
        <v>15903500</v>
      </c>
      <c r="DR205" s="2">
        <v>25520600</v>
      </c>
      <c r="DS205" s="2">
        <v>26693700</v>
      </c>
      <c r="DT205" s="2">
        <v>24349100</v>
      </c>
      <c r="DU205" s="2">
        <v>30925100</v>
      </c>
      <c r="DV205" s="2">
        <v>45791100</v>
      </c>
      <c r="DW205" s="2">
        <v>59424500</v>
      </c>
      <c r="DX205" s="2">
        <v>22523600</v>
      </c>
      <c r="DY205" s="2">
        <v>22011200</v>
      </c>
      <c r="DZ205" s="2">
        <v>19623600</v>
      </c>
      <c r="EA205" s="2">
        <v>18737100</v>
      </c>
      <c r="EB205" s="2">
        <v>22968600</v>
      </c>
      <c r="EC205" s="2">
        <v>20682800</v>
      </c>
      <c r="ED205" s="2">
        <v>17298200</v>
      </c>
      <c r="EE205" s="2">
        <v>20403200</v>
      </c>
      <c r="EF205" s="2">
        <v>25770900</v>
      </c>
      <c r="EG205" s="2">
        <v>18326300</v>
      </c>
      <c r="EH205" s="2">
        <v>18278100</v>
      </c>
      <c r="EI205" s="2">
        <v>13896800</v>
      </c>
      <c r="EJ205" s="2">
        <v>13754500</v>
      </c>
      <c r="EK205" s="2">
        <v>18315800</v>
      </c>
      <c r="EL205" s="2">
        <v>19963800</v>
      </c>
      <c r="EM205" s="2">
        <v>23065400</v>
      </c>
      <c r="EN205" s="2">
        <v>28446400</v>
      </c>
      <c r="EO205" s="2">
        <v>20179800</v>
      </c>
      <c r="EP205" s="2">
        <v>16921400</v>
      </c>
      <c r="EQ205" s="2">
        <v>24382400</v>
      </c>
      <c r="ER205" s="2">
        <v>14134700</v>
      </c>
      <c r="ES205" s="2">
        <v>13062000</v>
      </c>
      <c r="ET205" s="2">
        <v>7459900</v>
      </c>
      <c r="EU205" s="2">
        <v>7097100</v>
      </c>
      <c r="EV205" s="2">
        <v>6004900</v>
      </c>
      <c r="EW205" s="2">
        <v>3991100</v>
      </c>
      <c r="EX205" s="2">
        <v>10050700</v>
      </c>
      <c r="EY205" s="2">
        <v>10782500</v>
      </c>
      <c r="EZ205" s="2">
        <v>12472900</v>
      </c>
      <c r="FA205" s="2">
        <v>20303000</v>
      </c>
      <c r="FB205" s="2">
        <v>12877200</v>
      </c>
      <c r="FC205" s="2">
        <v>13727600</v>
      </c>
      <c r="FD205" s="2">
        <v>13090100</v>
      </c>
      <c r="FE205" s="2">
        <v>7929100</v>
      </c>
      <c r="FF205" s="2">
        <v>18320400</v>
      </c>
      <c r="FG205" s="2">
        <v>14885000</v>
      </c>
      <c r="FH205" s="2">
        <v>14168200</v>
      </c>
      <c r="FI205" s="2">
        <v>10206500</v>
      </c>
      <c r="FJ205" s="2">
        <v>8999000</v>
      </c>
      <c r="FK205" s="2">
        <v>11284700</v>
      </c>
      <c r="FL205" s="2">
        <v>9023800</v>
      </c>
      <c r="FM205" s="2">
        <v>11108400</v>
      </c>
      <c r="FN205" s="2">
        <v>9620200</v>
      </c>
      <c r="FO205" s="2">
        <v>9494800</v>
      </c>
      <c r="FP205" s="2">
        <v>9647000</v>
      </c>
      <c r="FQ205" s="2">
        <v>9027700</v>
      </c>
      <c r="FR205" s="2">
        <v>11471500</v>
      </c>
      <c r="FS205" s="2">
        <v>20718200</v>
      </c>
      <c r="FT205" s="2">
        <v>24795200</v>
      </c>
      <c r="FU205" s="2">
        <v>13478300</v>
      </c>
      <c r="FV205" s="2">
        <v>13170800</v>
      </c>
      <c r="FW205" s="2">
        <v>12530700</v>
      </c>
      <c r="FX205" s="2">
        <v>15228300</v>
      </c>
      <c r="FY205" s="2">
        <v>13383800</v>
      </c>
      <c r="FZ205" s="2">
        <v>13979200</v>
      </c>
      <c r="GA205" s="2">
        <v>21405000</v>
      </c>
      <c r="GB205" s="2">
        <v>30172000</v>
      </c>
      <c r="GC205" s="2">
        <v>10442600</v>
      </c>
      <c r="GD205" s="2">
        <v>13062400</v>
      </c>
      <c r="GE205" s="2">
        <v>13588900</v>
      </c>
      <c r="GF205" s="2">
        <v>15647000</v>
      </c>
      <c r="GG205" s="2">
        <v>14034600</v>
      </c>
      <c r="GH205" s="2">
        <v>16334500</v>
      </c>
      <c r="GI205" s="2">
        <v>20628100</v>
      </c>
      <c r="GJ205" s="2">
        <v>9830300</v>
      </c>
      <c r="GK205" s="2">
        <v>8515800</v>
      </c>
      <c r="GL205" s="2">
        <v>10964500</v>
      </c>
      <c r="GM205" s="2">
        <v>7675900</v>
      </c>
      <c r="GN205" s="2">
        <v>10770500</v>
      </c>
      <c r="GO205" s="2">
        <v>8117500</v>
      </c>
      <c r="GP205" s="2">
        <v>11129800</v>
      </c>
      <c r="GQ205" s="2">
        <v>9863400</v>
      </c>
      <c r="GR205" s="2">
        <v>11461600</v>
      </c>
      <c r="GS205" s="2">
        <v>10508900</v>
      </c>
      <c r="GT205" s="2">
        <v>11537300</v>
      </c>
      <c r="GU205" s="2">
        <v>19053400</v>
      </c>
      <c r="GV205" s="2">
        <v>19035600</v>
      </c>
      <c r="GW205" s="2">
        <v>13895100</v>
      </c>
      <c r="GX205" s="2">
        <v>15576000</v>
      </c>
      <c r="GY205" s="2">
        <v>14524300</v>
      </c>
      <c r="GZ205" s="2">
        <v>21132700</v>
      </c>
      <c r="HA205" s="2">
        <v>9277300</v>
      </c>
      <c r="HB205" s="2">
        <v>15185300</v>
      </c>
      <c r="HC205" s="2">
        <v>14775100</v>
      </c>
      <c r="HD205" s="2">
        <v>16105800</v>
      </c>
      <c r="HE205" s="2">
        <v>19566400</v>
      </c>
      <c r="HF205" s="2">
        <v>22037900</v>
      </c>
      <c r="HG205" s="2">
        <v>20506500</v>
      </c>
      <c r="HH205" s="2">
        <v>20093500</v>
      </c>
      <c r="HI205" s="2">
        <v>12485200</v>
      </c>
      <c r="HJ205" s="2">
        <v>22209700</v>
      </c>
      <c r="HK205" s="2">
        <v>16890600</v>
      </c>
      <c r="HL205" s="2">
        <v>11898000</v>
      </c>
      <c r="HM205" s="2">
        <v>15476700</v>
      </c>
      <c r="HN205" s="2">
        <v>15107400</v>
      </c>
      <c r="HO205" s="2">
        <v>10522700</v>
      </c>
      <c r="HP205" s="2">
        <v>11069400</v>
      </c>
      <c r="HQ205" s="2">
        <v>11371800</v>
      </c>
      <c r="HR205" s="2">
        <v>12784700</v>
      </c>
      <c r="HS205" s="2">
        <v>11283900</v>
      </c>
      <c r="HT205" s="2">
        <v>10152900</v>
      </c>
      <c r="HU205" s="2">
        <v>10706000</v>
      </c>
      <c r="HV205" s="2">
        <v>8262500</v>
      </c>
      <c r="HW205" s="2">
        <v>7676500</v>
      </c>
      <c r="HX205" s="2">
        <v>11325300</v>
      </c>
      <c r="HY205" s="2">
        <v>13136800</v>
      </c>
      <c r="HZ205" s="2">
        <v>8899900</v>
      </c>
      <c r="IA205" s="2">
        <v>13435900</v>
      </c>
      <c r="IB205" s="2">
        <v>8081900</v>
      </c>
      <c r="IC205" s="2">
        <v>11847200</v>
      </c>
      <c r="ID205" s="2">
        <v>9124100</v>
      </c>
      <c r="IE205" s="2">
        <v>10492100</v>
      </c>
      <c r="IF205" s="2">
        <v>9659400</v>
      </c>
      <c r="IG205" s="2">
        <v>16463300</v>
      </c>
      <c r="IH205" s="2">
        <v>17329500</v>
      </c>
      <c r="II205" s="2">
        <v>14848500</v>
      </c>
      <c r="IJ205" s="2">
        <v>19538500</v>
      </c>
      <c r="IK205" s="2">
        <v>21378800</v>
      </c>
      <c r="IL205" s="2">
        <v>34056600</v>
      </c>
      <c r="IM205" s="2">
        <v>33559300</v>
      </c>
      <c r="IN205" s="2">
        <v>11220300</v>
      </c>
      <c r="IO205" s="2">
        <v>9201200</v>
      </c>
      <c r="IP205" s="2">
        <v>9324000</v>
      </c>
      <c r="IQ205" s="2">
        <v>12274300</v>
      </c>
      <c r="IR205" s="2">
        <v>12172600</v>
      </c>
      <c r="IS205" s="2">
        <v>10099200</v>
      </c>
      <c r="IT205" s="2">
        <v>8436100</v>
      </c>
    </row>
    <row r="206" spans="1:254" ht="19.5" customHeight="1">
      <c r="A206" s="390" t="s">
        <v>404</v>
      </c>
      <c r="B206" s="46" t="s">
        <v>405</v>
      </c>
      <c r="C206" s="50">
        <v>1292900</v>
      </c>
      <c r="D206" s="16">
        <v>-1977500</v>
      </c>
      <c r="E206" s="2">
        <v>3270400</v>
      </c>
      <c r="F206" s="2">
        <v>5813100</v>
      </c>
      <c r="G206" s="2">
        <v>3551700</v>
      </c>
      <c r="H206" s="2">
        <v>3756300</v>
      </c>
      <c r="I206" s="2">
        <v>3780600</v>
      </c>
      <c r="J206" s="2">
        <v>1712400</v>
      </c>
      <c r="K206" s="2">
        <v>2852100</v>
      </c>
      <c r="L206" s="2">
        <v>2465700</v>
      </c>
      <c r="M206" s="2">
        <v>3857100</v>
      </c>
      <c r="N206" s="2">
        <v>3281200</v>
      </c>
      <c r="O206" s="2">
        <v>2134200</v>
      </c>
      <c r="P206" s="2">
        <v>2407100</v>
      </c>
      <c r="Q206" s="2">
        <v>3613400</v>
      </c>
      <c r="R206" s="2">
        <v>4456700</v>
      </c>
      <c r="S206" s="2">
        <v>2081100</v>
      </c>
      <c r="T206" s="2">
        <v>2438800</v>
      </c>
      <c r="U206" s="2">
        <v>2731100</v>
      </c>
      <c r="V206" s="2">
        <v>1504900</v>
      </c>
      <c r="W206" s="2">
        <v>2600300</v>
      </c>
      <c r="X206" s="2">
        <v>2678400</v>
      </c>
      <c r="Y206" s="2">
        <v>2561200</v>
      </c>
      <c r="Z206" s="2">
        <v>3831100</v>
      </c>
      <c r="AA206" s="2">
        <v>2082600</v>
      </c>
      <c r="AB206" s="2">
        <v>1943500</v>
      </c>
      <c r="AC206" s="2">
        <v>2848600</v>
      </c>
      <c r="AD206" s="2">
        <v>2616700</v>
      </c>
      <c r="AE206" s="2">
        <v>2601300</v>
      </c>
      <c r="AF206" s="2">
        <v>2478000</v>
      </c>
      <c r="AG206" s="2">
        <v>3015800</v>
      </c>
      <c r="AH206" s="2">
        <v>2940100</v>
      </c>
      <c r="AI206" s="2">
        <v>2869700</v>
      </c>
      <c r="AJ206" s="2">
        <v>3091100</v>
      </c>
      <c r="AK206" s="2">
        <v>2243400</v>
      </c>
      <c r="AL206" s="2">
        <v>4390700</v>
      </c>
      <c r="AM206" s="2">
        <v>4016600</v>
      </c>
      <c r="AN206" s="2">
        <v>3087700</v>
      </c>
      <c r="AO206" s="2">
        <v>2759500</v>
      </c>
      <c r="AP206" s="2">
        <v>3531000</v>
      </c>
      <c r="AQ206" s="2">
        <v>2897900</v>
      </c>
      <c r="AR206" s="2">
        <v>3087500</v>
      </c>
      <c r="AS206" s="2">
        <v>3425200</v>
      </c>
      <c r="AT206" s="2">
        <v>4029000</v>
      </c>
      <c r="AU206" s="2">
        <v>3590500</v>
      </c>
      <c r="AV206" s="2">
        <v>3669900</v>
      </c>
      <c r="AW206" s="2">
        <v>3586500</v>
      </c>
      <c r="AX206" s="2">
        <v>2636200</v>
      </c>
      <c r="AY206" s="2">
        <v>3293100</v>
      </c>
      <c r="AZ206" s="2">
        <v>3036200</v>
      </c>
      <c r="BA206" s="2">
        <v>5564400</v>
      </c>
      <c r="BB206" s="2">
        <v>3047300</v>
      </c>
      <c r="BC206" s="2">
        <v>2536000</v>
      </c>
      <c r="BD206" s="2">
        <v>2435500</v>
      </c>
      <c r="BE206" s="2">
        <v>1536100</v>
      </c>
      <c r="BF206" s="2">
        <v>2306300</v>
      </c>
      <c r="BG206" s="2">
        <v>2756900</v>
      </c>
      <c r="BH206" s="2">
        <v>3547300</v>
      </c>
      <c r="BI206" s="2">
        <v>2940400</v>
      </c>
      <c r="BJ206" s="2">
        <v>3399800</v>
      </c>
      <c r="BK206" s="2">
        <v>2941000</v>
      </c>
      <c r="BL206" s="2">
        <v>3425900</v>
      </c>
      <c r="BM206" s="2">
        <v>3088100</v>
      </c>
      <c r="BN206" s="2">
        <v>3697600</v>
      </c>
      <c r="BO206" s="2">
        <v>5919900</v>
      </c>
      <c r="BP206" s="2">
        <v>3219800</v>
      </c>
      <c r="BQ206" s="2">
        <v>3463300</v>
      </c>
      <c r="BR206" s="2">
        <v>2028700</v>
      </c>
      <c r="BS206" s="2">
        <v>4249800</v>
      </c>
      <c r="BT206" s="2">
        <v>5034800</v>
      </c>
      <c r="BU206" s="2">
        <v>3251700</v>
      </c>
      <c r="BV206" s="2">
        <v>2105000</v>
      </c>
      <c r="BW206" s="2">
        <v>2030600</v>
      </c>
      <c r="BX206" s="2">
        <v>1926500</v>
      </c>
      <c r="BY206" s="2">
        <v>2083700</v>
      </c>
      <c r="BZ206" s="2">
        <v>2926200</v>
      </c>
      <c r="CA206" s="2">
        <v>2475000</v>
      </c>
      <c r="CB206" s="2">
        <v>2748200</v>
      </c>
      <c r="CC206" s="2">
        <v>3255600</v>
      </c>
      <c r="CD206" s="2">
        <v>2896500</v>
      </c>
      <c r="CE206" s="2">
        <v>2893600</v>
      </c>
      <c r="CF206" s="2">
        <v>3595000</v>
      </c>
      <c r="CG206" s="2">
        <v>4448200</v>
      </c>
      <c r="CH206" s="2">
        <v>8523800</v>
      </c>
      <c r="CI206" s="2">
        <v>3391300</v>
      </c>
      <c r="CJ206" s="2">
        <v>4323600</v>
      </c>
      <c r="CK206" s="2">
        <v>3473900</v>
      </c>
      <c r="CL206" s="2">
        <v>5748700</v>
      </c>
      <c r="CM206" s="2">
        <v>5859700</v>
      </c>
      <c r="CN206" s="2">
        <v>5382500</v>
      </c>
      <c r="CO206" s="2">
        <v>4709800</v>
      </c>
      <c r="CP206" s="2">
        <v>4586900</v>
      </c>
      <c r="CQ206" s="2">
        <v>3604900</v>
      </c>
      <c r="CR206" s="2">
        <v>4216900</v>
      </c>
      <c r="CS206" s="2">
        <v>4213000</v>
      </c>
      <c r="CT206" s="2">
        <v>6504600</v>
      </c>
      <c r="CU206" s="2">
        <v>7944900</v>
      </c>
      <c r="CV206" s="2">
        <v>7812600</v>
      </c>
      <c r="CW206" s="2">
        <v>6797800</v>
      </c>
      <c r="CX206" s="2">
        <v>3065000</v>
      </c>
      <c r="CY206" s="2">
        <v>4119600</v>
      </c>
      <c r="CZ206" s="2">
        <v>4517800</v>
      </c>
      <c r="DA206" s="2">
        <v>6038300</v>
      </c>
      <c r="DB206" s="2">
        <v>4532500</v>
      </c>
      <c r="DC206" s="2">
        <v>7152100</v>
      </c>
      <c r="DD206" s="2">
        <v>3962600</v>
      </c>
      <c r="DE206" s="2">
        <v>5150200</v>
      </c>
      <c r="DF206" s="2">
        <v>5798500</v>
      </c>
      <c r="DG206" s="2">
        <v>5914300</v>
      </c>
      <c r="DH206" s="2">
        <v>10408500</v>
      </c>
      <c r="DI206" s="2">
        <v>5648800</v>
      </c>
      <c r="DJ206" s="2">
        <v>4815900</v>
      </c>
      <c r="DK206" s="2">
        <v>2934900</v>
      </c>
      <c r="DL206" s="2">
        <v>3693500</v>
      </c>
      <c r="DM206" s="2">
        <v>3630900</v>
      </c>
      <c r="DN206" s="2">
        <v>3025500</v>
      </c>
      <c r="DO206" s="2">
        <v>2422300</v>
      </c>
      <c r="DP206" s="2">
        <v>2287900</v>
      </c>
      <c r="DQ206" s="2">
        <v>2111400</v>
      </c>
      <c r="DR206" s="2">
        <v>3573700</v>
      </c>
      <c r="DS206" s="2">
        <v>2958500</v>
      </c>
      <c r="DT206" s="2">
        <v>2626300</v>
      </c>
      <c r="DU206" s="2">
        <v>3206500</v>
      </c>
      <c r="DV206" s="2">
        <v>3549500</v>
      </c>
      <c r="DW206" s="2">
        <v>5009900</v>
      </c>
      <c r="DX206" s="2">
        <v>5135300</v>
      </c>
      <c r="DY206" s="2">
        <v>2734000</v>
      </c>
      <c r="DZ206" s="2">
        <v>3660100</v>
      </c>
      <c r="EA206" s="2">
        <v>5431400</v>
      </c>
      <c r="EB206" s="2">
        <v>2720700</v>
      </c>
      <c r="EC206" s="2">
        <v>2356500</v>
      </c>
      <c r="ED206" s="2">
        <v>2501900</v>
      </c>
      <c r="EE206" s="2">
        <v>3543800</v>
      </c>
      <c r="EF206" s="2">
        <v>3049600</v>
      </c>
      <c r="EG206" s="2">
        <v>2187100</v>
      </c>
      <c r="EH206" s="2">
        <v>2287000</v>
      </c>
      <c r="EI206" s="2">
        <v>1881400</v>
      </c>
      <c r="EJ206" s="2">
        <v>3094900</v>
      </c>
      <c r="EK206" s="2">
        <v>5003300</v>
      </c>
      <c r="EL206" s="2">
        <v>2349900</v>
      </c>
      <c r="EM206" s="2">
        <v>2973100</v>
      </c>
      <c r="EN206" s="2">
        <v>3125400</v>
      </c>
      <c r="EO206" s="2">
        <v>2578700</v>
      </c>
      <c r="EP206" s="2">
        <v>2300500</v>
      </c>
      <c r="EQ206" s="2">
        <v>3012100</v>
      </c>
      <c r="ER206" s="2">
        <v>3196900</v>
      </c>
      <c r="ES206" s="2">
        <v>2899600</v>
      </c>
      <c r="ET206" s="2">
        <v>1984000</v>
      </c>
      <c r="EU206" s="2">
        <v>1773200</v>
      </c>
      <c r="EV206" s="2">
        <v>1669500</v>
      </c>
      <c r="EW206" s="2">
        <v>1463300</v>
      </c>
      <c r="EX206" s="2">
        <v>2431600</v>
      </c>
      <c r="EY206" s="2">
        <v>2637400</v>
      </c>
      <c r="EZ206" s="2">
        <v>2109900</v>
      </c>
      <c r="FA206" s="2">
        <v>3659900</v>
      </c>
      <c r="FB206" s="2">
        <v>1964700</v>
      </c>
      <c r="FC206" s="2">
        <v>2185000</v>
      </c>
      <c r="FD206" s="2">
        <v>2929500</v>
      </c>
      <c r="FE206" s="2">
        <v>2620100</v>
      </c>
      <c r="FF206" s="2">
        <v>3407000</v>
      </c>
      <c r="FG206" s="2">
        <v>2244900</v>
      </c>
      <c r="FH206" s="2">
        <v>2152100</v>
      </c>
      <c r="FI206" s="2">
        <v>2002000</v>
      </c>
      <c r="FJ206" s="2">
        <v>2678600</v>
      </c>
      <c r="FK206" s="2">
        <v>2766500</v>
      </c>
      <c r="FL206" s="2">
        <v>3024600</v>
      </c>
      <c r="FM206" s="2">
        <v>3140200</v>
      </c>
      <c r="FN206" s="2">
        <v>2337600</v>
      </c>
      <c r="FO206" s="2">
        <v>2578500</v>
      </c>
      <c r="FP206" s="2">
        <v>2723200</v>
      </c>
      <c r="FQ206" s="2">
        <v>2217200</v>
      </c>
      <c r="FR206" s="2">
        <v>4181300</v>
      </c>
      <c r="FS206" s="2">
        <v>2353000</v>
      </c>
      <c r="FT206" s="2">
        <v>4753300</v>
      </c>
      <c r="FU206" s="2">
        <v>2381800</v>
      </c>
      <c r="FV206" s="2">
        <v>2763900</v>
      </c>
      <c r="FW206" s="2">
        <v>3636600</v>
      </c>
      <c r="FX206" s="2">
        <v>2276300</v>
      </c>
      <c r="FY206" s="2">
        <v>2579200</v>
      </c>
      <c r="FZ206" s="2">
        <v>2684400</v>
      </c>
      <c r="GA206" s="2">
        <v>3247900</v>
      </c>
      <c r="GB206" s="2">
        <v>3810100</v>
      </c>
      <c r="GC206" s="2">
        <v>3174900</v>
      </c>
      <c r="GD206" s="2">
        <v>4189700</v>
      </c>
      <c r="GE206" s="2">
        <v>9603100</v>
      </c>
      <c r="GF206" s="2">
        <v>3728600</v>
      </c>
      <c r="GG206" s="2">
        <v>5610600</v>
      </c>
      <c r="GH206" s="2">
        <v>2503900</v>
      </c>
      <c r="GI206" s="2">
        <v>5474300</v>
      </c>
      <c r="GJ206" s="2">
        <v>2038100</v>
      </c>
      <c r="GK206" s="2">
        <v>2391800</v>
      </c>
      <c r="GL206" s="2">
        <v>3063800</v>
      </c>
      <c r="GM206" s="2">
        <v>2849600</v>
      </c>
      <c r="GN206" s="2">
        <v>2856100</v>
      </c>
      <c r="GO206" s="2">
        <v>2436200</v>
      </c>
      <c r="GP206" s="2">
        <v>2124500</v>
      </c>
      <c r="GQ206" s="2">
        <v>2561800</v>
      </c>
      <c r="GR206" s="2">
        <v>2828000</v>
      </c>
      <c r="GS206" s="2">
        <v>2369500</v>
      </c>
      <c r="GT206" s="2">
        <v>3034200</v>
      </c>
      <c r="GU206" s="2">
        <v>4626100</v>
      </c>
      <c r="GV206" s="2">
        <v>3490100</v>
      </c>
      <c r="GW206" s="2">
        <v>3462800</v>
      </c>
      <c r="GX206" s="2">
        <v>3023100</v>
      </c>
      <c r="GY206" s="2">
        <v>2953900</v>
      </c>
      <c r="GZ206" s="2">
        <v>3369600</v>
      </c>
      <c r="HA206" s="2">
        <v>2102000</v>
      </c>
      <c r="HB206" s="2">
        <v>3264700</v>
      </c>
      <c r="HC206" s="2">
        <v>3660500</v>
      </c>
      <c r="HD206" s="2">
        <v>3904100</v>
      </c>
      <c r="HE206" s="2">
        <v>4351800</v>
      </c>
      <c r="HF206" s="2">
        <v>3328500</v>
      </c>
      <c r="HG206" s="2">
        <v>2281500</v>
      </c>
      <c r="HH206" s="2">
        <v>3244700</v>
      </c>
      <c r="HI206" s="2">
        <v>5351800</v>
      </c>
      <c r="HJ206" s="2">
        <v>5140600</v>
      </c>
      <c r="HK206" s="2">
        <v>2126200</v>
      </c>
      <c r="HL206" s="2">
        <v>2774700</v>
      </c>
      <c r="HM206" s="2">
        <v>2330700</v>
      </c>
      <c r="HN206" s="2">
        <v>3286300</v>
      </c>
      <c r="HO206" s="2">
        <v>2692800</v>
      </c>
      <c r="HP206" s="2">
        <v>2816500</v>
      </c>
      <c r="HQ206" s="2">
        <v>3150800</v>
      </c>
      <c r="HR206" s="2">
        <v>2968800</v>
      </c>
      <c r="HS206" s="2">
        <v>3417800</v>
      </c>
      <c r="HT206" s="2">
        <v>3189400</v>
      </c>
      <c r="HU206" s="2">
        <v>5582500</v>
      </c>
      <c r="HV206" s="2">
        <v>4938500</v>
      </c>
      <c r="HW206" s="2">
        <v>2897400</v>
      </c>
      <c r="HX206" s="2">
        <v>3143600</v>
      </c>
      <c r="HY206" s="2">
        <v>2052500</v>
      </c>
      <c r="HZ206" s="2">
        <v>2946800</v>
      </c>
      <c r="IA206" s="2">
        <v>2813100</v>
      </c>
      <c r="IB206" s="2">
        <v>3212300</v>
      </c>
      <c r="IC206" s="2">
        <v>2305200</v>
      </c>
      <c r="ID206" s="2">
        <v>1866900</v>
      </c>
      <c r="IE206" s="2">
        <v>2151700</v>
      </c>
      <c r="IF206" s="2">
        <v>2458700</v>
      </c>
      <c r="IG206" s="2">
        <v>3035400</v>
      </c>
      <c r="IH206" s="2">
        <v>2265400</v>
      </c>
      <c r="II206" s="2">
        <v>2607600</v>
      </c>
      <c r="IJ206" s="2">
        <v>2872500</v>
      </c>
      <c r="IK206" s="2">
        <v>3549500</v>
      </c>
      <c r="IL206" s="2">
        <v>2839500</v>
      </c>
      <c r="IM206" s="2">
        <v>2774900</v>
      </c>
      <c r="IN206" s="2">
        <v>4891300</v>
      </c>
      <c r="IO206" s="2">
        <v>6748000</v>
      </c>
      <c r="IP206" s="2">
        <v>2704300</v>
      </c>
      <c r="IQ206" s="2">
        <v>4662700</v>
      </c>
      <c r="IR206" s="2">
        <v>2165100</v>
      </c>
      <c r="IS206" s="2">
        <v>2056700</v>
      </c>
      <c r="IT206" s="2">
        <v>3432400</v>
      </c>
    </row>
    <row r="207" spans="1:254" s="77" customFormat="1" ht="18.75" customHeight="1">
      <c r="A207" s="391" t="s">
        <v>406</v>
      </c>
      <c r="B207" s="77" t="s">
        <v>407</v>
      </c>
      <c r="C207" s="78">
        <v>8281400</v>
      </c>
      <c r="D207" s="79">
        <v>-11533900</v>
      </c>
      <c r="E207" s="78">
        <v>19815300</v>
      </c>
      <c r="F207" s="78">
        <v>29142000</v>
      </c>
      <c r="G207" s="78">
        <v>55863900</v>
      </c>
      <c r="H207" s="78">
        <v>21809900</v>
      </c>
      <c r="I207" s="78">
        <v>22424900</v>
      </c>
      <c r="J207" s="78">
        <v>15217200</v>
      </c>
      <c r="K207" s="78">
        <v>16746900</v>
      </c>
      <c r="L207" s="78">
        <v>14730900</v>
      </c>
      <c r="M207" s="78">
        <v>13481200</v>
      </c>
      <c r="N207" s="78">
        <v>14576400</v>
      </c>
      <c r="O207" s="78">
        <v>15068100</v>
      </c>
      <c r="P207" s="78">
        <v>13718100</v>
      </c>
      <c r="Q207" s="78">
        <v>21670300</v>
      </c>
      <c r="R207" s="78">
        <v>21441300</v>
      </c>
      <c r="S207" s="78">
        <v>17525100</v>
      </c>
      <c r="T207" s="78">
        <v>19491400</v>
      </c>
      <c r="U207" s="78">
        <v>12709500</v>
      </c>
      <c r="V207" s="78">
        <v>13530900</v>
      </c>
      <c r="W207" s="78">
        <v>14270300</v>
      </c>
      <c r="X207" s="78">
        <v>16150000</v>
      </c>
      <c r="Y207" s="78">
        <v>25815800</v>
      </c>
      <c r="Z207" s="78">
        <v>24665400</v>
      </c>
      <c r="AA207" s="78">
        <v>35898600</v>
      </c>
      <c r="AB207" s="78">
        <v>15350400</v>
      </c>
      <c r="AC207" s="78">
        <v>17061600</v>
      </c>
      <c r="AD207" s="78">
        <v>19764700</v>
      </c>
      <c r="AE207" s="78">
        <v>19004300</v>
      </c>
      <c r="AF207" s="78">
        <v>23060300</v>
      </c>
      <c r="AG207" s="78">
        <v>16993000</v>
      </c>
      <c r="AH207" s="78">
        <v>19664300</v>
      </c>
      <c r="AI207" s="78">
        <v>14242700</v>
      </c>
      <c r="AJ207" s="78">
        <v>20051900</v>
      </c>
      <c r="AK207" s="78">
        <v>13192000</v>
      </c>
      <c r="AL207" s="78">
        <v>23852400</v>
      </c>
      <c r="AM207" s="78">
        <v>31233200</v>
      </c>
      <c r="AN207" s="78">
        <v>23776900</v>
      </c>
      <c r="AO207" s="78">
        <v>27316000</v>
      </c>
      <c r="AP207" s="78">
        <v>21245700</v>
      </c>
      <c r="AQ207" s="78">
        <v>19580500</v>
      </c>
      <c r="AR207" s="78">
        <v>18083000</v>
      </c>
      <c r="AS207" s="78">
        <v>17683400</v>
      </c>
      <c r="AT207" s="78">
        <v>20777900</v>
      </c>
      <c r="AU207" s="78">
        <v>23310400</v>
      </c>
      <c r="AV207" s="78">
        <v>23427800</v>
      </c>
      <c r="AW207" s="78">
        <v>28144900</v>
      </c>
      <c r="AX207" s="78">
        <v>30658500</v>
      </c>
      <c r="AY207" s="78">
        <v>35355900</v>
      </c>
      <c r="AZ207" s="78">
        <v>29085300</v>
      </c>
      <c r="BA207" s="78">
        <v>34158900</v>
      </c>
      <c r="BB207" s="78">
        <v>25450500</v>
      </c>
      <c r="BC207" s="78">
        <v>19574600</v>
      </c>
      <c r="BD207" s="78">
        <v>25836500</v>
      </c>
      <c r="BE207" s="78">
        <v>25805000</v>
      </c>
      <c r="BF207" s="78">
        <v>22773500</v>
      </c>
      <c r="BG207" s="78">
        <v>28538600</v>
      </c>
      <c r="BH207" s="78">
        <v>20144300</v>
      </c>
      <c r="BI207" s="78">
        <v>20535500</v>
      </c>
      <c r="BJ207" s="78">
        <v>21740700</v>
      </c>
      <c r="BK207" s="78">
        <v>26236100</v>
      </c>
      <c r="BL207" s="78">
        <v>38699900</v>
      </c>
      <c r="BM207" s="78">
        <v>33182600</v>
      </c>
      <c r="BN207" s="78">
        <v>57855600</v>
      </c>
      <c r="BO207" s="78">
        <v>23392400</v>
      </c>
      <c r="BP207" s="78">
        <v>25209200</v>
      </c>
      <c r="BQ207" s="78">
        <v>32023200</v>
      </c>
      <c r="BR207" s="78">
        <v>13366800</v>
      </c>
      <c r="BS207" s="78">
        <v>26836400</v>
      </c>
      <c r="BT207" s="78">
        <v>19210500</v>
      </c>
      <c r="BU207" s="78">
        <v>18063900</v>
      </c>
      <c r="BV207" s="78">
        <v>18264500</v>
      </c>
      <c r="BW207" s="78">
        <v>32997300</v>
      </c>
      <c r="BX207" s="78">
        <v>20727400</v>
      </c>
      <c r="BY207" s="78">
        <v>21954100</v>
      </c>
      <c r="BZ207" s="78">
        <v>22506500</v>
      </c>
      <c r="CA207" s="78">
        <v>24317700</v>
      </c>
      <c r="CB207" s="78">
        <v>23321000</v>
      </c>
      <c r="CC207" s="78">
        <v>27484500</v>
      </c>
      <c r="CD207" s="78">
        <v>16995600</v>
      </c>
      <c r="CE207" s="78">
        <v>16322800</v>
      </c>
      <c r="CF207" s="78">
        <v>17911100</v>
      </c>
      <c r="CG207" s="78">
        <v>20132600</v>
      </c>
      <c r="CH207" s="78">
        <v>33031900</v>
      </c>
      <c r="CI207" s="78">
        <v>18352100</v>
      </c>
      <c r="CJ207" s="78">
        <v>17781700</v>
      </c>
      <c r="CK207" s="78">
        <v>17897500</v>
      </c>
      <c r="CL207" s="78">
        <v>34583700</v>
      </c>
      <c r="CM207" s="78">
        <v>22456000</v>
      </c>
      <c r="CN207" s="78">
        <v>26364000</v>
      </c>
      <c r="CO207" s="78">
        <v>27883300</v>
      </c>
      <c r="CP207" s="78">
        <v>22423400</v>
      </c>
      <c r="CQ207" s="78">
        <v>16565600</v>
      </c>
      <c r="CR207" s="78">
        <v>23369500</v>
      </c>
      <c r="CS207" s="78">
        <v>33310900</v>
      </c>
      <c r="CT207" s="78">
        <v>36873600</v>
      </c>
      <c r="CU207" s="78">
        <v>22002700</v>
      </c>
      <c r="CV207" s="78">
        <v>21953400</v>
      </c>
      <c r="CW207" s="78">
        <v>21835100</v>
      </c>
      <c r="CX207" s="78">
        <v>17307900</v>
      </c>
      <c r="CY207" s="78">
        <v>22271300</v>
      </c>
      <c r="CZ207" s="78">
        <v>28346100</v>
      </c>
      <c r="DA207" s="78">
        <v>19527600</v>
      </c>
      <c r="DB207" s="78">
        <v>28112500</v>
      </c>
      <c r="DC207" s="78">
        <v>37588900</v>
      </c>
      <c r="DD207" s="78">
        <v>20763900</v>
      </c>
      <c r="DE207" s="78">
        <v>28829800</v>
      </c>
      <c r="DF207" s="78">
        <v>35825300</v>
      </c>
      <c r="DG207" s="78">
        <v>30623900</v>
      </c>
      <c r="DH207" s="78">
        <v>33425800</v>
      </c>
      <c r="DI207" s="78">
        <v>24269500</v>
      </c>
      <c r="DJ207" s="78">
        <v>23883000</v>
      </c>
      <c r="DK207" s="78">
        <v>31588300</v>
      </c>
      <c r="DL207" s="78">
        <v>39377100</v>
      </c>
      <c r="DM207" s="78">
        <v>21996100</v>
      </c>
      <c r="DN207" s="78">
        <v>23736000</v>
      </c>
      <c r="DO207" s="78">
        <v>20704300</v>
      </c>
      <c r="DP207" s="78">
        <v>20280900</v>
      </c>
      <c r="DQ207" s="78">
        <v>17764200</v>
      </c>
      <c r="DR207" s="78">
        <v>25707100</v>
      </c>
      <c r="DS207" s="78">
        <v>33965200</v>
      </c>
      <c r="DT207" s="78">
        <v>46455900</v>
      </c>
      <c r="DU207" s="78">
        <v>56015600</v>
      </c>
      <c r="DV207" s="78">
        <v>36510600</v>
      </c>
      <c r="DW207" s="78">
        <v>39107300</v>
      </c>
      <c r="DX207" s="78">
        <v>46900100</v>
      </c>
      <c r="DY207" s="78">
        <v>20197400</v>
      </c>
      <c r="DZ207" s="78">
        <v>23086300</v>
      </c>
      <c r="EA207" s="78">
        <v>18348900</v>
      </c>
      <c r="EB207" s="78">
        <v>27552500</v>
      </c>
      <c r="EC207" s="78">
        <v>19641500</v>
      </c>
      <c r="ED207" s="78">
        <v>19518500</v>
      </c>
      <c r="EE207" s="78">
        <v>24414800</v>
      </c>
      <c r="EF207" s="78">
        <v>21912800</v>
      </c>
      <c r="EG207" s="78">
        <v>24388800</v>
      </c>
      <c r="EH207" s="78">
        <v>25696000</v>
      </c>
      <c r="EI207" s="78">
        <v>26567100</v>
      </c>
      <c r="EJ207" s="78">
        <v>36856500</v>
      </c>
      <c r="EK207" s="78">
        <v>26045000</v>
      </c>
      <c r="EL207" s="78">
        <v>33689000</v>
      </c>
      <c r="EM207" s="78">
        <v>46385500</v>
      </c>
      <c r="EN207" s="78">
        <v>42103100</v>
      </c>
      <c r="EO207" s="78">
        <v>18886900</v>
      </c>
      <c r="EP207" s="78">
        <v>26300700</v>
      </c>
      <c r="EQ207" s="78">
        <v>25108900</v>
      </c>
      <c r="ER207" s="78">
        <v>29663700</v>
      </c>
      <c r="ES207" s="78">
        <v>37954400</v>
      </c>
      <c r="ET207" s="78">
        <v>10458900</v>
      </c>
      <c r="EU207" s="78">
        <v>12590900</v>
      </c>
      <c r="EV207" s="78">
        <v>11897900</v>
      </c>
      <c r="EW207" s="78">
        <v>7481700</v>
      </c>
      <c r="EX207" s="78">
        <v>8730400</v>
      </c>
      <c r="EY207" s="78">
        <v>10653500</v>
      </c>
      <c r="EZ207" s="78">
        <v>16267500</v>
      </c>
      <c r="FA207" s="78">
        <v>22183800</v>
      </c>
      <c r="FB207" s="78">
        <v>23096100</v>
      </c>
      <c r="FC207" s="78">
        <v>20334800</v>
      </c>
      <c r="FD207" s="78">
        <v>16599300</v>
      </c>
      <c r="FE207" s="78">
        <v>16746300</v>
      </c>
      <c r="FF207" s="78">
        <v>23471300</v>
      </c>
      <c r="FG207" s="78">
        <v>27870000</v>
      </c>
      <c r="FH207" s="78">
        <v>24874600</v>
      </c>
      <c r="FI207" s="78">
        <v>22337700</v>
      </c>
      <c r="FJ207" s="78">
        <v>25364300</v>
      </c>
      <c r="FK207" s="78">
        <v>15940400</v>
      </c>
      <c r="FL207" s="78">
        <v>21463300</v>
      </c>
      <c r="FM207" s="78">
        <v>15749100</v>
      </c>
      <c r="FN207" s="78">
        <v>17317700</v>
      </c>
      <c r="FO207" s="78">
        <v>16710600</v>
      </c>
      <c r="FP207" s="78">
        <v>16436400</v>
      </c>
      <c r="FQ207" s="78">
        <v>17272900</v>
      </c>
      <c r="FR207" s="78">
        <v>20665200</v>
      </c>
      <c r="FS207" s="78">
        <v>24499400</v>
      </c>
      <c r="FT207" s="78">
        <v>40259800</v>
      </c>
      <c r="FU207" s="78">
        <v>26811400</v>
      </c>
      <c r="FV207" s="78">
        <v>28987900</v>
      </c>
      <c r="FW207" s="78">
        <v>25825500</v>
      </c>
      <c r="FX207" s="78">
        <v>22812800</v>
      </c>
      <c r="FY207" s="78">
        <v>28564600</v>
      </c>
      <c r="FZ207" s="78">
        <v>15046000</v>
      </c>
      <c r="GA207" s="78">
        <v>21374300</v>
      </c>
      <c r="GB207" s="78">
        <v>20815400</v>
      </c>
      <c r="GC207" s="78">
        <v>27860300</v>
      </c>
      <c r="GD207" s="78">
        <v>48712400</v>
      </c>
      <c r="GE207" s="78">
        <v>31465000</v>
      </c>
      <c r="GF207" s="78">
        <v>44751800</v>
      </c>
      <c r="GG207" s="78">
        <v>33901600</v>
      </c>
      <c r="GH207" s="78">
        <v>46855400</v>
      </c>
      <c r="GI207" s="78">
        <v>48781600</v>
      </c>
      <c r="GJ207" s="78">
        <v>35764900</v>
      </c>
      <c r="GK207" s="78">
        <v>44179500</v>
      </c>
      <c r="GL207" s="78">
        <v>44182100</v>
      </c>
      <c r="GM207" s="78">
        <v>35692300</v>
      </c>
      <c r="GN207" s="78">
        <v>40017700</v>
      </c>
      <c r="GO207" s="78">
        <v>39321500</v>
      </c>
      <c r="GP207" s="78">
        <v>44854400</v>
      </c>
      <c r="GQ207" s="78">
        <v>29946400</v>
      </c>
      <c r="GR207" s="78">
        <v>39754200</v>
      </c>
      <c r="GS207" s="78">
        <v>30942100</v>
      </c>
      <c r="GT207" s="78">
        <v>25542700</v>
      </c>
      <c r="GU207" s="78">
        <v>34360700</v>
      </c>
      <c r="GV207" s="78">
        <v>27164100</v>
      </c>
      <c r="GW207" s="78">
        <v>32935600</v>
      </c>
      <c r="GX207" s="78">
        <v>48675700</v>
      </c>
      <c r="GY207" s="78">
        <v>52087200</v>
      </c>
      <c r="GZ207" s="78">
        <v>80335700</v>
      </c>
      <c r="HA207" s="78">
        <v>20747500</v>
      </c>
      <c r="HB207" s="78">
        <v>24211900</v>
      </c>
      <c r="HC207" s="78">
        <v>43528500</v>
      </c>
      <c r="HD207" s="78">
        <v>20551400</v>
      </c>
      <c r="HE207" s="78">
        <v>29220300</v>
      </c>
      <c r="HF207" s="78">
        <v>23945300</v>
      </c>
      <c r="HG207" s="78">
        <v>30429900</v>
      </c>
      <c r="HH207" s="78">
        <v>34183800</v>
      </c>
      <c r="HI207" s="78">
        <v>18661600</v>
      </c>
      <c r="HJ207" s="78">
        <v>29246600</v>
      </c>
      <c r="HK207" s="78">
        <v>13017300</v>
      </c>
      <c r="HL207" s="78">
        <v>16142000</v>
      </c>
      <c r="HM207" s="78">
        <v>20361400</v>
      </c>
      <c r="HN207" s="78">
        <v>22458700</v>
      </c>
      <c r="HO207" s="78">
        <v>22903700</v>
      </c>
      <c r="HP207" s="78">
        <v>16876700</v>
      </c>
      <c r="HQ207" s="78">
        <v>27008300</v>
      </c>
      <c r="HR207" s="78">
        <v>36582600</v>
      </c>
      <c r="HS207" s="78">
        <v>26202000</v>
      </c>
      <c r="HT207" s="78">
        <v>25220000</v>
      </c>
      <c r="HU207" s="78">
        <v>41654900</v>
      </c>
      <c r="HV207" s="78">
        <v>18648800</v>
      </c>
      <c r="HW207" s="78">
        <v>22485100</v>
      </c>
      <c r="HX207" s="78">
        <v>15631400</v>
      </c>
      <c r="HY207" s="78">
        <v>21059000</v>
      </c>
      <c r="HZ207" s="78">
        <v>16387900</v>
      </c>
      <c r="IA207" s="78">
        <v>18750300</v>
      </c>
      <c r="IB207" s="78">
        <v>15100700</v>
      </c>
      <c r="IC207" s="78">
        <v>14747400</v>
      </c>
      <c r="ID207" s="78">
        <v>18091300</v>
      </c>
      <c r="IE207" s="78">
        <v>26991500</v>
      </c>
      <c r="IF207" s="78">
        <v>26951200</v>
      </c>
      <c r="IG207" s="78">
        <v>33163000</v>
      </c>
      <c r="IH207" s="78">
        <v>27821700</v>
      </c>
      <c r="II207" s="78">
        <v>46999600</v>
      </c>
      <c r="IJ207" s="78">
        <v>46312000</v>
      </c>
      <c r="IK207" s="78">
        <v>30076300</v>
      </c>
      <c r="IL207" s="78">
        <v>34016900</v>
      </c>
      <c r="IM207" s="78">
        <v>46001000</v>
      </c>
      <c r="IN207" s="78">
        <v>75022400</v>
      </c>
      <c r="IO207" s="78">
        <v>86857700</v>
      </c>
      <c r="IP207" s="78">
        <v>26484000</v>
      </c>
      <c r="IQ207" s="78">
        <v>23831600</v>
      </c>
      <c r="IR207" s="78">
        <v>24090100</v>
      </c>
      <c r="IS207" s="78">
        <v>30690200</v>
      </c>
      <c r="IT207" s="78">
        <v>20577800</v>
      </c>
    </row>
    <row r="208" spans="1:254" s="77" customFormat="1" ht="18.75" customHeight="1">
      <c r="A208" s="391" t="s">
        <v>408</v>
      </c>
      <c r="B208" s="77" t="s">
        <v>409</v>
      </c>
      <c r="C208" s="78">
        <v>1189700</v>
      </c>
      <c r="D208" s="79">
        <v>-1558200</v>
      </c>
      <c r="E208" s="78">
        <v>2747900</v>
      </c>
      <c r="F208" s="78">
        <v>3666800</v>
      </c>
      <c r="G208" s="78">
        <v>1751300</v>
      </c>
      <c r="H208" s="78">
        <v>2024900</v>
      </c>
      <c r="I208" s="78">
        <v>1505300</v>
      </c>
      <c r="J208" s="78">
        <v>2170600</v>
      </c>
      <c r="K208" s="78">
        <v>2127600</v>
      </c>
      <c r="L208" s="78">
        <v>1498700</v>
      </c>
      <c r="M208" s="78">
        <v>994800</v>
      </c>
      <c r="N208" s="78">
        <v>885600</v>
      </c>
      <c r="O208" s="78">
        <v>721900</v>
      </c>
      <c r="P208" s="78">
        <v>975600</v>
      </c>
      <c r="Q208" s="78">
        <v>1372200</v>
      </c>
      <c r="R208" s="78">
        <v>1701600</v>
      </c>
      <c r="S208" s="78">
        <v>1213100</v>
      </c>
      <c r="T208" s="78">
        <v>1600700</v>
      </c>
      <c r="U208" s="78">
        <v>1611400</v>
      </c>
      <c r="V208" s="78">
        <v>1353900</v>
      </c>
      <c r="W208" s="78">
        <v>1709400</v>
      </c>
      <c r="X208" s="78">
        <v>1205500</v>
      </c>
      <c r="Y208" s="78">
        <v>1803900</v>
      </c>
      <c r="Z208" s="78">
        <v>2123100</v>
      </c>
      <c r="AA208" s="78">
        <v>1892700</v>
      </c>
      <c r="AB208" s="78">
        <v>1830400</v>
      </c>
      <c r="AC208" s="78">
        <v>2130200</v>
      </c>
      <c r="AD208" s="78">
        <v>2622200</v>
      </c>
      <c r="AE208" s="78">
        <v>2069500</v>
      </c>
      <c r="AF208" s="78">
        <v>1747500</v>
      </c>
      <c r="AG208" s="78">
        <v>1447000</v>
      </c>
      <c r="AH208" s="78">
        <v>1378800</v>
      </c>
      <c r="AI208" s="78">
        <v>1384900</v>
      </c>
      <c r="AJ208" s="78">
        <v>2020000</v>
      </c>
      <c r="AK208" s="78">
        <v>1417300</v>
      </c>
      <c r="AL208" s="78">
        <v>1831600</v>
      </c>
      <c r="AM208" s="78">
        <v>2241600</v>
      </c>
      <c r="AN208" s="78">
        <v>2120900</v>
      </c>
      <c r="AO208" s="78">
        <v>3189500</v>
      </c>
      <c r="AP208" s="78">
        <v>3437600</v>
      </c>
      <c r="AQ208" s="78">
        <v>2249700</v>
      </c>
      <c r="AR208" s="78">
        <v>1707200</v>
      </c>
      <c r="AS208" s="78">
        <v>1766400</v>
      </c>
      <c r="AT208" s="78">
        <v>2867200</v>
      </c>
      <c r="AU208" s="78">
        <v>1937100</v>
      </c>
      <c r="AV208" s="78">
        <v>1611200</v>
      </c>
      <c r="AW208" s="78">
        <v>2037700</v>
      </c>
      <c r="AX208" s="78">
        <v>2219400</v>
      </c>
      <c r="AY208" s="78">
        <v>2511600</v>
      </c>
      <c r="AZ208" s="78">
        <v>2154700</v>
      </c>
      <c r="BA208" s="78">
        <v>4340100</v>
      </c>
      <c r="BB208" s="78">
        <v>1567000</v>
      </c>
      <c r="BC208" s="78">
        <v>2389000</v>
      </c>
      <c r="BD208" s="78">
        <v>3365900</v>
      </c>
      <c r="BE208" s="78">
        <v>2011400</v>
      </c>
      <c r="BF208" s="78">
        <v>2021800</v>
      </c>
      <c r="BG208" s="78">
        <v>1547000</v>
      </c>
      <c r="BH208" s="78">
        <v>2811700</v>
      </c>
      <c r="BI208" s="78">
        <v>2571800</v>
      </c>
      <c r="BJ208" s="78">
        <v>3416400</v>
      </c>
      <c r="BK208" s="78">
        <v>3296500</v>
      </c>
      <c r="BL208" s="78">
        <v>4741300</v>
      </c>
      <c r="BM208" s="78">
        <v>3133000</v>
      </c>
      <c r="BN208" s="78">
        <v>4706400</v>
      </c>
      <c r="BO208" s="78">
        <v>2150900</v>
      </c>
      <c r="BP208" s="78">
        <v>2296300</v>
      </c>
      <c r="BQ208" s="78">
        <v>2648400</v>
      </c>
      <c r="BR208" s="78">
        <v>1719800</v>
      </c>
      <c r="BS208" s="78">
        <v>3756200</v>
      </c>
      <c r="BT208" s="78">
        <v>3609800</v>
      </c>
      <c r="BU208" s="78">
        <v>1799400</v>
      </c>
      <c r="BV208" s="78">
        <v>1594000</v>
      </c>
      <c r="BW208" s="78">
        <v>2224800</v>
      </c>
      <c r="BX208" s="78">
        <v>2241400</v>
      </c>
      <c r="BY208" s="78">
        <v>1798800</v>
      </c>
      <c r="BZ208" s="78">
        <v>1861100</v>
      </c>
      <c r="CA208" s="78">
        <v>2574400</v>
      </c>
      <c r="CB208" s="78">
        <v>1720600</v>
      </c>
      <c r="CC208" s="78">
        <v>1275400</v>
      </c>
      <c r="CD208" s="78">
        <v>1198200</v>
      </c>
      <c r="CE208" s="78">
        <v>1441700</v>
      </c>
      <c r="CF208" s="78">
        <v>1461300</v>
      </c>
      <c r="CG208" s="78">
        <v>1919000</v>
      </c>
      <c r="CH208" s="78">
        <v>2285000</v>
      </c>
      <c r="CI208" s="78">
        <v>1384200</v>
      </c>
      <c r="CJ208" s="78">
        <v>1173400</v>
      </c>
      <c r="CK208" s="78">
        <v>1060600</v>
      </c>
      <c r="CL208" s="78">
        <v>1770300</v>
      </c>
      <c r="CM208" s="78">
        <v>2047700</v>
      </c>
      <c r="CN208" s="78">
        <v>2261800</v>
      </c>
      <c r="CO208" s="78">
        <v>2665500</v>
      </c>
      <c r="CP208" s="78">
        <v>1605500</v>
      </c>
      <c r="CQ208" s="78">
        <v>1439100</v>
      </c>
      <c r="CR208" s="78">
        <v>2050700</v>
      </c>
      <c r="CS208" s="78">
        <v>1850900</v>
      </c>
      <c r="CT208" s="78">
        <v>2736000</v>
      </c>
      <c r="CU208" s="78">
        <v>3358200</v>
      </c>
      <c r="CV208" s="78">
        <v>1313700</v>
      </c>
      <c r="CW208" s="78">
        <v>1604700</v>
      </c>
      <c r="CX208" s="78">
        <v>2078200</v>
      </c>
      <c r="CY208" s="78">
        <v>2340600</v>
      </c>
      <c r="CZ208" s="78">
        <v>1551900</v>
      </c>
      <c r="DA208" s="78">
        <v>1775900</v>
      </c>
      <c r="DB208" s="78">
        <v>2690500</v>
      </c>
      <c r="DC208" s="78">
        <v>2599200</v>
      </c>
      <c r="DD208" s="78">
        <v>1794000</v>
      </c>
      <c r="DE208" s="78">
        <v>2238800</v>
      </c>
      <c r="DF208" s="78">
        <v>3247500</v>
      </c>
      <c r="DG208" s="78">
        <v>1953300</v>
      </c>
      <c r="DH208" s="78">
        <v>2132400</v>
      </c>
      <c r="DI208" s="78">
        <v>3255500</v>
      </c>
      <c r="DJ208" s="78">
        <v>2640200</v>
      </c>
      <c r="DK208" s="78">
        <v>2378400</v>
      </c>
      <c r="DL208" s="78">
        <v>3657600</v>
      </c>
      <c r="DM208" s="78">
        <v>2069300</v>
      </c>
      <c r="DN208" s="78">
        <v>1909400</v>
      </c>
      <c r="DO208" s="78">
        <v>2220800</v>
      </c>
      <c r="DP208" s="78">
        <v>2456300</v>
      </c>
      <c r="DQ208" s="78">
        <v>2927800</v>
      </c>
      <c r="DR208" s="78">
        <v>4119900</v>
      </c>
      <c r="DS208" s="78">
        <v>7754600</v>
      </c>
      <c r="DT208" s="78">
        <v>2580700</v>
      </c>
      <c r="DU208" s="78">
        <v>4070900</v>
      </c>
      <c r="DV208" s="78">
        <v>2880300</v>
      </c>
      <c r="DW208" s="78">
        <v>2099900</v>
      </c>
      <c r="DX208" s="78">
        <v>1740000</v>
      </c>
      <c r="DY208" s="78">
        <v>1942300</v>
      </c>
      <c r="DZ208" s="78">
        <v>1753200</v>
      </c>
      <c r="EA208" s="78">
        <v>1724000</v>
      </c>
      <c r="EB208" s="78">
        <v>1323800</v>
      </c>
      <c r="EC208" s="78">
        <v>1295700</v>
      </c>
      <c r="ED208" s="78">
        <v>1556300</v>
      </c>
      <c r="EE208" s="78">
        <v>1639500</v>
      </c>
      <c r="EF208" s="78">
        <v>1367600</v>
      </c>
      <c r="EG208" s="78">
        <v>2506800</v>
      </c>
      <c r="EH208" s="78">
        <v>1515300</v>
      </c>
      <c r="EI208" s="78">
        <v>1617000</v>
      </c>
      <c r="EJ208" s="78">
        <v>1473500</v>
      </c>
      <c r="EK208" s="78">
        <v>1458400</v>
      </c>
      <c r="EL208" s="78">
        <v>1963900</v>
      </c>
      <c r="EM208" s="78">
        <v>2558900</v>
      </c>
      <c r="EN208" s="78">
        <v>2342300</v>
      </c>
      <c r="EO208" s="78">
        <v>2064700</v>
      </c>
      <c r="EP208" s="78">
        <v>2413600</v>
      </c>
      <c r="EQ208" s="78">
        <v>2194700</v>
      </c>
      <c r="ER208" s="78">
        <v>1911500</v>
      </c>
      <c r="ES208" s="78">
        <v>1556600</v>
      </c>
      <c r="ET208" s="78">
        <v>838300</v>
      </c>
      <c r="EU208" s="78">
        <v>880400</v>
      </c>
      <c r="EV208" s="78">
        <v>950600</v>
      </c>
      <c r="EW208" s="78">
        <v>854100</v>
      </c>
      <c r="EX208" s="78">
        <v>1464200</v>
      </c>
      <c r="EY208" s="78">
        <v>1309400</v>
      </c>
      <c r="EZ208" s="78">
        <v>2043400</v>
      </c>
      <c r="FA208" s="78">
        <v>2816900</v>
      </c>
      <c r="FB208" s="78">
        <v>1486700</v>
      </c>
      <c r="FC208" s="78">
        <v>1759400</v>
      </c>
      <c r="FD208" s="78">
        <v>1561100</v>
      </c>
      <c r="FE208" s="78">
        <v>1326400</v>
      </c>
      <c r="FF208" s="78">
        <v>1866100</v>
      </c>
      <c r="FG208" s="78">
        <v>1795300</v>
      </c>
      <c r="FH208" s="78">
        <v>2107900</v>
      </c>
      <c r="FI208" s="78">
        <v>1691400</v>
      </c>
      <c r="FJ208" s="78">
        <v>1342800</v>
      </c>
      <c r="FK208" s="78">
        <v>1213900</v>
      </c>
      <c r="FL208" s="78">
        <v>1527600</v>
      </c>
      <c r="FM208" s="78">
        <v>1360800</v>
      </c>
      <c r="FN208" s="78">
        <v>1726000</v>
      </c>
      <c r="FO208" s="78">
        <v>1626400</v>
      </c>
      <c r="FP208" s="78">
        <v>2430400</v>
      </c>
      <c r="FQ208" s="78">
        <v>1390000</v>
      </c>
      <c r="FR208" s="78">
        <v>2181500</v>
      </c>
      <c r="FS208" s="78">
        <v>1994700</v>
      </c>
      <c r="FT208" s="78">
        <v>4051300</v>
      </c>
      <c r="FU208" s="78">
        <v>1558100</v>
      </c>
      <c r="FV208" s="78">
        <v>2118300</v>
      </c>
      <c r="FW208" s="78">
        <v>1468700</v>
      </c>
      <c r="FX208" s="78">
        <v>1589200</v>
      </c>
      <c r="FY208" s="78">
        <v>2101500</v>
      </c>
      <c r="FZ208" s="78">
        <v>2329700</v>
      </c>
      <c r="GA208" s="78">
        <v>4305400</v>
      </c>
      <c r="GB208" s="78">
        <v>7060600</v>
      </c>
      <c r="GC208" s="78">
        <v>1683600</v>
      </c>
      <c r="GD208" s="78">
        <v>1660700</v>
      </c>
      <c r="GE208" s="78">
        <v>1735500</v>
      </c>
      <c r="GF208" s="78">
        <v>2613900</v>
      </c>
      <c r="GG208" s="78">
        <v>1566900</v>
      </c>
      <c r="GH208" s="78">
        <v>1735300</v>
      </c>
      <c r="GI208" s="78">
        <v>1665600</v>
      </c>
      <c r="GJ208" s="78">
        <v>1433700</v>
      </c>
      <c r="GK208" s="78">
        <v>2239200</v>
      </c>
      <c r="GL208" s="78">
        <v>2091200</v>
      </c>
      <c r="GM208" s="78">
        <v>3114800</v>
      </c>
      <c r="GN208" s="78">
        <v>1646800</v>
      </c>
      <c r="GO208" s="78">
        <v>2279400</v>
      </c>
      <c r="GP208" s="78">
        <v>992600</v>
      </c>
      <c r="GQ208" s="78">
        <v>929200</v>
      </c>
      <c r="GR208" s="78">
        <v>1059900</v>
      </c>
      <c r="GS208" s="78">
        <v>1559500</v>
      </c>
      <c r="GT208" s="78">
        <v>1233800</v>
      </c>
      <c r="GU208" s="78">
        <v>1411000</v>
      </c>
      <c r="GV208" s="78">
        <v>1648400</v>
      </c>
      <c r="GW208" s="78">
        <v>1407200</v>
      </c>
      <c r="GX208" s="78">
        <v>1842400</v>
      </c>
      <c r="GY208" s="78">
        <v>1618600</v>
      </c>
      <c r="GZ208" s="78">
        <v>2128100</v>
      </c>
      <c r="HA208" s="78">
        <v>1221500</v>
      </c>
      <c r="HB208" s="78">
        <v>1288100</v>
      </c>
      <c r="HC208" s="78">
        <v>1582500</v>
      </c>
      <c r="HD208" s="78">
        <v>1240800</v>
      </c>
      <c r="HE208" s="78">
        <v>1620000</v>
      </c>
      <c r="HF208" s="78">
        <v>1945500</v>
      </c>
      <c r="HG208" s="78">
        <v>1298300</v>
      </c>
      <c r="HH208" s="78">
        <v>1369600</v>
      </c>
      <c r="HI208" s="78">
        <v>1858600</v>
      </c>
      <c r="HJ208" s="78">
        <v>1941100</v>
      </c>
      <c r="HK208" s="78">
        <v>1054800</v>
      </c>
      <c r="HL208" s="78">
        <v>1184000</v>
      </c>
      <c r="HM208" s="78">
        <v>1134600</v>
      </c>
      <c r="HN208" s="78">
        <v>1431900</v>
      </c>
      <c r="HO208" s="78">
        <v>1008700</v>
      </c>
      <c r="HP208" s="78">
        <v>1087400</v>
      </c>
      <c r="HQ208" s="78">
        <v>1249000</v>
      </c>
      <c r="HR208" s="78">
        <v>1103600</v>
      </c>
      <c r="HS208" s="78">
        <v>1294900</v>
      </c>
      <c r="HT208" s="78">
        <v>1554400</v>
      </c>
      <c r="HU208" s="78">
        <v>1511700</v>
      </c>
      <c r="HV208" s="78">
        <v>1488100</v>
      </c>
      <c r="HW208" s="78">
        <v>1053400</v>
      </c>
      <c r="HX208" s="78">
        <v>1260300</v>
      </c>
      <c r="HY208" s="78">
        <v>1301900</v>
      </c>
      <c r="HZ208" s="78">
        <v>1760900</v>
      </c>
      <c r="IA208" s="78">
        <v>1806000</v>
      </c>
      <c r="IB208" s="78">
        <v>1447500</v>
      </c>
      <c r="IC208" s="78">
        <v>818600</v>
      </c>
      <c r="ID208" s="78">
        <v>1190400</v>
      </c>
      <c r="IE208" s="78">
        <v>1192800</v>
      </c>
      <c r="IF208" s="78">
        <v>867800</v>
      </c>
      <c r="IG208" s="78">
        <v>1238300</v>
      </c>
      <c r="IH208" s="78">
        <v>1166900</v>
      </c>
      <c r="II208" s="78">
        <v>1239300</v>
      </c>
      <c r="IJ208" s="78">
        <v>1373200</v>
      </c>
      <c r="IK208" s="78">
        <v>1691300</v>
      </c>
      <c r="IL208" s="78">
        <v>1734800</v>
      </c>
      <c r="IM208" s="78">
        <v>2468800</v>
      </c>
      <c r="IN208" s="78">
        <v>4483800</v>
      </c>
      <c r="IO208" s="78">
        <v>1481100</v>
      </c>
      <c r="IP208" s="78">
        <v>1020000</v>
      </c>
      <c r="IQ208" s="78">
        <v>1856100</v>
      </c>
      <c r="IR208" s="78">
        <v>1603000</v>
      </c>
      <c r="IS208" s="78">
        <v>1475500</v>
      </c>
      <c r="IT208" s="78">
        <v>2751300</v>
      </c>
    </row>
    <row r="209" spans="1:254" s="77" customFormat="1" ht="18.75" customHeight="1">
      <c r="A209" s="391" t="s">
        <v>410</v>
      </c>
      <c r="B209" s="77" t="inlineStr">
        <is>
          <t>キーエンス</t>
        </is>
      </c>
      <c r="C209" s="78">
        <v>381000</v>
      </c>
      <c r="D209" s="79">
        <v>-417200</v>
      </c>
      <c r="E209" s="78">
        <v>798200</v>
      </c>
      <c r="F209" s="78">
        <v>1068000</v>
      </c>
      <c r="G209" s="78">
        <v>787300</v>
      </c>
      <c r="H209" s="78">
        <v>744000</v>
      </c>
      <c r="I209" s="78">
        <v>1256200</v>
      </c>
      <c r="J209" s="78">
        <v>1095900</v>
      </c>
      <c r="K209" s="78">
        <v>1893900</v>
      </c>
      <c r="L209" s="78">
        <v>833000</v>
      </c>
      <c r="M209" s="78">
        <v>675900</v>
      </c>
      <c r="N209" s="78">
        <v>618000</v>
      </c>
      <c r="O209" s="78">
        <v>496200</v>
      </c>
      <c r="P209" s="78">
        <v>716400</v>
      </c>
      <c r="Q209" s="78">
        <v>610700</v>
      </c>
      <c r="R209" s="78">
        <v>905400</v>
      </c>
      <c r="S209" s="78">
        <v>464600</v>
      </c>
      <c r="T209" s="78">
        <v>442200</v>
      </c>
      <c r="U209" s="78">
        <v>470500</v>
      </c>
      <c r="V209" s="78">
        <v>626500</v>
      </c>
      <c r="W209" s="78">
        <v>760000</v>
      </c>
      <c r="X209" s="78">
        <v>450500</v>
      </c>
      <c r="Y209" s="78">
        <v>602200</v>
      </c>
      <c r="Z209" s="78">
        <v>561600</v>
      </c>
      <c r="AA209" s="78">
        <v>413300</v>
      </c>
      <c r="AB209" s="78">
        <v>468100</v>
      </c>
      <c r="AC209" s="78">
        <v>461300</v>
      </c>
      <c r="AD209" s="78">
        <v>491300</v>
      </c>
      <c r="AE209" s="78">
        <v>995800</v>
      </c>
      <c r="AF209" s="78">
        <v>509900</v>
      </c>
      <c r="AG209" s="78">
        <v>575500</v>
      </c>
      <c r="AH209" s="78">
        <v>510400</v>
      </c>
      <c r="AI209" s="78">
        <v>564500</v>
      </c>
      <c r="AJ209" s="78">
        <v>531300</v>
      </c>
      <c r="AK209" s="78">
        <v>463200</v>
      </c>
      <c r="AL209" s="78">
        <v>984900</v>
      </c>
      <c r="AM209" s="78">
        <v>597500</v>
      </c>
      <c r="AN209" s="78">
        <v>659800</v>
      </c>
      <c r="AO209" s="78">
        <v>492400</v>
      </c>
      <c r="AP209" s="78">
        <v>595600</v>
      </c>
      <c r="AQ209" s="78">
        <v>836300</v>
      </c>
      <c r="AR209" s="78">
        <v>626100</v>
      </c>
      <c r="AS209" s="78">
        <v>612800</v>
      </c>
      <c r="AT209" s="78">
        <v>550800</v>
      </c>
      <c r="AU209" s="78">
        <v>727500</v>
      </c>
      <c r="AV209" s="78">
        <v>417000</v>
      </c>
      <c r="AW209" s="78">
        <v>529600</v>
      </c>
      <c r="AX209" s="78">
        <v>546400</v>
      </c>
      <c r="AY209" s="78">
        <v>592800</v>
      </c>
      <c r="AZ209" s="78">
        <v>554800</v>
      </c>
      <c r="BA209" s="78">
        <v>1485600</v>
      </c>
      <c r="BB209" s="78">
        <v>637100</v>
      </c>
      <c r="BC209" s="78">
        <v>766700</v>
      </c>
      <c r="BD209" s="78">
        <v>594000</v>
      </c>
      <c r="BE209" s="78">
        <v>578600</v>
      </c>
      <c r="BF209" s="78">
        <v>869400</v>
      </c>
      <c r="BG209" s="78">
        <v>783100</v>
      </c>
      <c r="BH209" s="78">
        <v>964400</v>
      </c>
      <c r="BI209" s="78">
        <v>543000</v>
      </c>
      <c r="BJ209" s="78">
        <v>612500</v>
      </c>
      <c r="BK209" s="78">
        <v>666600</v>
      </c>
      <c r="BL209" s="78">
        <v>866400</v>
      </c>
      <c r="BM209" s="78">
        <v>642400</v>
      </c>
      <c r="BN209" s="78">
        <v>1113700</v>
      </c>
      <c r="BO209" s="78">
        <v>1114000</v>
      </c>
      <c r="BP209" s="78">
        <v>1695500</v>
      </c>
      <c r="BQ209" s="78">
        <v>2252600</v>
      </c>
      <c r="BR209" s="78">
        <v>1667000</v>
      </c>
      <c r="BS209" s="78">
        <v>1491600</v>
      </c>
      <c r="BT209" s="78">
        <v>2805500</v>
      </c>
      <c r="BU209" s="78">
        <v>1157900</v>
      </c>
      <c r="BV209" s="78">
        <v>735200</v>
      </c>
      <c r="BW209" s="78">
        <v>759800</v>
      </c>
      <c r="BX209" s="78">
        <v>746600</v>
      </c>
      <c r="BY209" s="78">
        <v>876300</v>
      </c>
      <c r="BZ209" s="78">
        <v>692100</v>
      </c>
      <c r="CA209" s="78">
        <v>525100</v>
      </c>
      <c r="CB209" s="78">
        <v>536900</v>
      </c>
      <c r="CC209" s="78">
        <v>695500</v>
      </c>
      <c r="CD209" s="78">
        <v>751900</v>
      </c>
      <c r="CE209" s="78">
        <v>957000</v>
      </c>
      <c r="CF209" s="78">
        <v>688500</v>
      </c>
      <c r="CG209" s="78">
        <v>813800</v>
      </c>
      <c r="CH209" s="78">
        <v>861500</v>
      </c>
      <c r="CI209" s="78">
        <v>349700</v>
      </c>
      <c r="CJ209" s="78">
        <v>454500</v>
      </c>
      <c r="CK209" s="78">
        <v>314800</v>
      </c>
      <c r="CL209" s="78">
        <v>504900</v>
      </c>
      <c r="CM209" s="78">
        <v>712800</v>
      </c>
      <c r="CN209" s="78">
        <v>624300</v>
      </c>
      <c r="CO209" s="78">
        <v>936100</v>
      </c>
      <c r="CP209" s="78">
        <v>796500</v>
      </c>
      <c r="CQ209" s="78">
        <v>489800</v>
      </c>
      <c r="CR209" s="78">
        <v>520900</v>
      </c>
      <c r="CS209" s="78">
        <v>510100</v>
      </c>
      <c r="CT209" s="78">
        <v>826900</v>
      </c>
      <c r="CU209" s="78">
        <v>698200</v>
      </c>
      <c r="CV209" s="78">
        <v>442800</v>
      </c>
      <c r="CW209" s="78">
        <v>496700</v>
      </c>
      <c r="CX209" s="78">
        <v>665200</v>
      </c>
      <c r="CY209" s="78">
        <v>937100</v>
      </c>
      <c r="CZ209" s="78">
        <v>708700</v>
      </c>
      <c r="DA209" s="78">
        <v>616700</v>
      </c>
      <c r="DB209" s="78">
        <v>820100</v>
      </c>
      <c r="DC209" s="78">
        <v>1073400</v>
      </c>
      <c r="DD209" s="78">
        <v>1050000</v>
      </c>
      <c r="DE209" s="78">
        <v>1009300</v>
      </c>
      <c r="DF209" s="78">
        <v>843000</v>
      </c>
      <c r="DG209" s="78">
        <v>852200</v>
      </c>
      <c r="DH209" s="78">
        <v>737900</v>
      </c>
      <c r="DI209" s="78">
        <v>1047800</v>
      </c>
      <c r="DJ209" s="78">
        <v>1108000</v>
      </c>
      <c r="DK209" s="78">
        <v>1933200</v>
      </c>
      <c r="DL209" s="78">
        <v>1569600</v>
      </c>
      <c r="DM209" s="78">
        <v>1410600</v>
      </c>
      <c r="DN209" s="78">
        <v>814300</v>
      </c>
      <c r="DO209" s="78">
        <v>575400</v>
      </c>
      <c r="DP209" s="78">
        <v>532500</v>
      </c>
      <c r="DQ209" s="78">
        <v>902800</v>
      </c>
      <c r="DR209" s="78">
        <v>787400</v>
      </c>
      <c r="DS209" s="78">
        <v>1048300</v>
      </c>
      <c r="DT209" s="78">
        <v>720200</v>
      </c>
      <c r="DU209" s="78">
        <v>1065200</v>
      </c>
      <c r="DV209" s="78">
        <v>1048600</v>
      </c>
      <c r="DW209" s="78">
        <v>1409900</v>
      </c>
      <c r="DX209" s="78">
        <v>1166900</v>
      </c>
      <c r="DY209" s="78">
        <v>850000</v>
      </c>
      <c r="DZ209" s="78">
        <v>1028500</v>
      </c>
      <c r="EA209" s="78">
        <v>1444300</v>
      </c>
      <c r="EB209" s="78">
        <v>745300</v>
      </c>
      <c r="EC209" s="78">
        <v>707300</v>
      </c>
      <c r="ED209" s="78">
        <v>749000</v>
      </c>
      <c r="EE209" s="78">
        <v>749300</v>
      </c>
      <c r="EF209" s="78">
        <v>785400</v>
      </c>
      <c r="EG209" s="78">
        <v>631100</v>
      </c>
      <c r="EH209" s="78">
        <v>709300</v>
      </c>
      <c r="EI209" s="78">
        <v>642500</v>
      </c>
      <c r="EJ209" s="78">
        <v>610000</v>
      </c>
      <c r="EK209" s="78">
        <v>1133900</v>
      </c>
      <c r="EL209" s="78">
        <v>1178100</v>
      </c>
      <c r="EM209" s="78">
        <v>928900</v>
      </c>
      <c r="EN209" s="78">
        <v>1009700</v>
      </c>
      <c r="EO209" s="78">
        <v>750600</v>
      </c>
      <c r="EP209" s="78">
        <v>516000</v>
      </c>
      <c r="EQ209" s="78">
        <v>678500</v>
      </c>
      <c r="ER209" s="78">
        <v>537200</v>
      </c>
      <c r="ES209" s="78">
        <v>619300</v>
      </c>
      <c r="ET209" s="78">
        <v>394200</v>
      </c>
      <c r="EU209" s="78">
        <v>346500</v>
      </c>
      <c r="EV209" s="78">
        <v>219200</v>
      </c>
      <c r="EW209" s="78">
        <v>166400</v>
      </c>
      <c r="EX209" s="78">
        <v>449400</v>
      </c>
      <c r="EY209" s="78">
        <v>688800</v>
      </c>
      <c r="EZ209" s="78">
        <v>581500</v>
      </c>
      <c r="FA209" s="78">
        <v>895000</v>
      </c>
      <c r="FB209" s="78">
        <v>555700</v>
      </c>
      <c r="FC209" s="78">
        <v>599500</v>
      </c>
      <c r="FD209" s="78">
        <v>652200</v>
      </c>
      <c r="FE209" s="78">
        <v>653200</v>
      </c>
      <c r="FF209" s="78">
        <v>802100</v>
      </c>
      <c r="FG209" s="78">
        <v>783100</v>
      </c>
      <c r="FH209" s="78">
        <v>821400</v>
      </c>
      <c r="FI209" s="78">
        <v>492800</v>
      </c>
      <c r="FJ209" s="78">
        <v>548100</v>
      </c>
      <c r="FK209" s="78">
        <v>913800</v>
      </c>
      <c r="FL209" s="78">
        <v>1185000</v>
      </c>
      <c r="FM209" s="78">
        <v>580800</v>
      </c>
      <c r="FN209" s="78">
        <v>811500</v>
      </c>
      <c r="FO209" s="78">
        <v>599000</v>
      </c>
      <c r="FP209" s="78">
        <v>622000</v>
      </c>
      <c r="FQ209" s="78">
        <v>529000</v>
      </c>
      <c r="FR209" s="78">
        <v>754500</v>
      </c>
      <c r="FS209" s="78">
        <v>778900</v>
      </c>
      <c r="FT209" s="78">
        <v>1180300</v>
      </c>
      <c r="FU209" s="78">
        <v>602700</v>
      </c>
      <c r="FV209" s="78">
        <v>650600</v>
      </c>
      <c r="FW209" s="78">
        <v>905200</v>
      </c>
      <c r="FX209" s="78">
        <v>639500</v>
      </c>
      <c r="FY209" s="78">
        <v>519100</v>
      </c>
      <c r="FZ209" s="78">
        <v>431300</v>
      </c>
      <c r="GA209" s="78">
        <v>633900</v>
      </c>
      <c r="GB209" s="78">
        <v>643600</v>
      </c>
      <c r="GC209" s="78">
        <v>740300</v>
      </c>
      <c r="GD209" s="78">
        <v>833700</v>
      </c>
      <c r="GE209" s="78">
        <v>732700</v>
      </c>
      <c r="GF209" s="78">
        <v>795400</v>
      </c>
      <c r="GG209" s="78">
        <v>939700</v>
      </c>
      <c r="GH209" s="78">
        <v>1424400</v>
      </c>
      <c r="GI209" s="78">
        <v>1742400</v>
      </c>
      <c r="GJ209" s="78">
        <v>797300</v>
      </c>
      <c r="GK209" s="78">
        <v>644500</v>
      </c>
      <c r="GL209" s="78">
        <v>707900</v>
      </c>
      <c r="GM209" s="78">
        <v>580100</v>
      </c>
      <c r="GN209" s="78">
        <v>614000</v>
      </c>
      <c r="GO209" s="78">
        <v>479200</v>
      </c>
      <c r="GP209" s="78">
        <v>713000</v>
      </c>
      <c r="GQ209" s="78">
        <v>815100</v>
      </c>
      <c r="GR209" s="78">
        <v>592800</v>
      </c>
      <c r="GS209" s="78">
        <v>634800</v>
      </c>
      <c r="GT209" s="78">
        <v>662200</v>
      </c>
      <c r="GU209" s="78">
        <v>1176200</v>
      </c>
      <c r="GV209" s="78">
        <v>888200</v>
      </c>
      <c r="GW209" s="78">
        <v>584000</v>
      </c>
      <c r="GX209" s="78">
        <v>659800</v>
      </c>
      <c r="GY209" s="78">
        <v>750600</v>
      </c>
      <c r="GZ209" s="78">
        <v>1299900</v>
      </c>
      <c r="HA209" s="78">
        <v>640800</v>
      </c>
      <c r="HB209" s="78">
        <v>850200</v>
      </c>
      <c r="HC209" s="78">
        <v>723300</v>
      </c>
      <c r="HD209" s="78">
        <v>746100</v>
      </c>
      <c r="HE209" s="78">
        <v>948100</v>
      </c>
      <c r="HF209" s="78">
        <v>830300</v>
      </c>
      <c r="HG209" s="78">
        <v>700600</v>
      </c>
      <c r="HH209" s="78">
        <v>877100</v>
      </c>
      <c r="HI209" s="78">
        <v>576300</v>
      </c>
      <c r="HJ209" s="78">
        <v>1035900</v>
      </c>
      <c r="HK209" s="78">
        <v>467300</v>
      </c>
      <c r="HL209" s="78">
        <v>650000</v>
      </c>
      <c r="HM209" s="78">
        <v>633000</v>
      </c>
      <c r="HN209" s="78">
        <v>559400</v>
      </c>
      <c r="HO209" s="78">
        <v>526500</v>
      </c>
      <c r="HP209" s="78">
        <v>515200</v>
      </c>
      <c r="HQ209" s="78">
        <v>745500</v>
      </c>
      <c r="HR209" s="78">
        <v>734100</v>
      </c>
      <c r="HS209" s="78">
        <v>701700</v>
      </c>
      <c r="HT209" s="78">
        <v>532800</v>
      </c>
      <c r="HU209" s="78">
        <v>751700</v>
      </c>
      <c r="HV209" s="78">
        <v>461900</v>
      </c>
      <c r="HW209" s="78">
        <v>463500</v>
      </c>
      <c r="HX209" s="78">
        <v>505500</v>
      </c>
      <c r="HY209" s="78">
        <v>728400</v>
      </c>
      <c r="HZ209" s="78">
        <v>515500</v>
      </c>
      <c r="IA209" s="78">
        <v>806800</v>
      </c>
      <c r="IB209" s="78">
        <v>529200</v>
      </c>
      <c r="IC209" s="78">
        <v>664700</v>
      </c>
      <c r="ID209" s="78">
        <v>472700</v>
      </c>
      <c r="IE209" s="78">
        <v>839700</v>
      </c>
      <c r="IF209" s="78">
        <v>449900</v>
      </c>
      <c r="IG209" s="78">
        <v>728100</v>
      </c>
      <c r="IH209" s="78">
        <v>695700</v>
      </c>
      <c r="II209" s="78">
        <v>716200</v>
      </c>
      <c r="IJ209" s="78">
        <v>883600</v>
      </c>
      <c r="IK209" s="78">
        <v>1058200</v>
      </c>
      <c r="IL209" s="78">
        <v>689500</v>
      </c>
      <c r="IM209" s="78">
        <v>764200</v>
      </c>
      <c r="IN209" s="78">
        <v>581500</v>
      </c>
      <c r="IO209" s="78">
        <v>643100</v>
      </c>
      <c r="IP209" s="78">
        <v>689100</v>
      </c>
      <c r="IQ209" s="78">
        <v>1097000</v>
      </c>
      <c r="IR209" s="78">
        <v>867600</v>
      </c>
      <c r="IS209" s="78">
        <v>1309000</v>
      </c>
      <c r="IT209" s="78">
        <v>406300</v>
      </c>
    </row>
    <row r="210" spans="1:254" s="77" customFormat="1" ht="18.75" customHeight="1">
      <c r="A210" s="391" t="s">
        <v>411</v>
      </c>
      <c r="B210" s="77" t="s">
        <v>412</v>
      </c>
      <c r="C210" s="78">
        <v>915600</v>
      </c>
      <c r="D210" s="79">
        <v>-628000</v>
      </c>
      <c r="E210" s="78">
        <v>1543600</v>
      </c>
      <c r="F210" s="78">
        <v>1729900</v>
      </c>
      <c r="G210" s="78">
        <v>1903200</v>
      </c>
      <c r="H210" s="78">
        <v>1592300</v>
      </c>
      <c r="I210" s="78">
        <v>1957700</v>
      </c>
      <c r="J210" s="78">
        <v>1843700</v>
      </c>
      <c r="K210" s="78">
        <v>2131400</v>
      </c>
      <c r="L210" s="78">
        <v>2057600</v>
      </c>
      <c r="M210" s="78">
        <v>1276500</v>
      </c>
      <c r="N210" s="78">
        <v>918000</v>
      </c>
      <c r="O210" s="78">
        <v>1075800</v>
      </c>
      <c r="P210" s="78">
        <v>1683000</v>
      </c>
      <c r="Q210" s="78">
        <v>1489000</v>
      </c>
      <c r="R210" s="78">
        <v>2014400</v>
      </c>
      <c r="S210" s="78">
        <v>1306900</v>
      </c>
      <c r="T210" s="78">
        <v>1285400</v>
      </c>
      <c r="U210" s="78">
        <v>2312400</v>
      </c>
      <c r="V210" s="78">
        <v>1968500</v>
      </c>
      <c r="W210" s="78">
        <v>1638100</v>
      </c>
      <c r="X210" s="78">
        <v>1489700</v>
      </c>
      <c r="Y210" s="78">
        <v>2271200</v>
      </c>
      <c r="Z210" s="78">
        <v>2481700</v>
      </c>
      <c r="AA210" s="78">
        <v>2883200</v>
      </c>
      <c r="AB210" s="78">
        <v>4155900</v>
      </c>
      <c r="AC210" s="78">
        <v>2363700</v>
      </c>
      <c r="AD210" s="78">
        <v>1619600</v>
      </c>
      <c r="AE210" s="78">
        <v>1892200</v>
      </c>
      <c r="AF210" s="78">
        <v>1471200</v>
      </c>
      <c r="AG210" s="78">
        <v>1548200</v>
      </c>
      <c r="AH210" s="78">
        <v>1401400</v>
      </c>
      <c r="AI210" s="78">
        <v>2023600</v>
      </c>
      <c r="AJ210" s="78">
        <v>2282200</v>
      </c>
      <c r="AK210" s="78">
        <v>2503800</v>
      </c>
      <c r="AL210" s="78">
        <v>1420100</v>
      </c>
      <c r="AM210" s="78">
        <v>2523400</v>
      </c>
      <c r="AN210" s="78">
        <v>1930000</v>
      </c>
      <c r="AO210" s="78">
        <v>1234800</v>
      </c>
      <c r="AP210" s="78">
        <v>883100</v>
      </c>
      <c r="AQ210" s="78">
        <v>1375700</v>
      </c>
      <c r="AR210" s="78">
        <v>1320000</v>
      </c>
      <c r="AS210" s="78">
        <v>2016000</v>
      </c>
      <c r="AT210" s="78">
        <v>1617300</v>
      </c>
      <c r="AU210" s="78">
        <v>2627000</v>
      </c>
      <c r="AV210" s="78">
        <v>1708900</v>
      </c>
      <c r="AW210" s="78">
        <v>1989400</v>
      </c>
      <c r="AX210" s="78">
        <v>1616200</v>
      </c>
      <c r="AY210" s="78">
        <v>2729400</v>
      </c>
      <c r="AZ210" s="78">
        <v>1725100</v>
      </c>
      <c r="BA210" s="78">
        <v>1663800</v>
      </c>
      <c r="BB210" s="78">
        <v>1654400</v>
      </c>
      <c r="BC210" s="78">
        <v>1817400</v>
      </c>
      <c r="BD210" s="78">
        <v>1867600</v>
      </c>
      <c r="BE210" s="78">
        <v>1849300</v>
      </c>
      <c r="BF210" s="78">
        <v>1907200</v>
      </c>
      <c r="BG210" s="78">
        <v>1534900</v>
      </c>
      <c r="BH210" s="78">
        <v>1680400</v>
      </c>
      <c r="BI210" s="78">
        <v>3468300</v>
      </c>
      <c r="BJ210" s="78">
        <v>1684000</v>
      </c>
      <c r="BK210" s="78">
        <v>3213500</v>
      </c>
      <c r="BL210" s="78">
        <v>5545500</v>
      </c>
      <c r="BM210" s="78">
        <v>3123000</v>
      </c>
      <c r="BN210" s="78">
        <v>1716200</v>
      </c>
      <c r="BO210" s="78">
        <v>1981700</v>
      </c>
      <c r="BP210" s="78">
        <v>2170200</v>
      </c>
      <c r="BQ210" s="78">
        <v>1617200</v>
      </c>
      <c r="BR210" s="78">
        <v>1245100</v>
      </c>
      <c r="BS210" s="78">
        <v>2526800</v>
      </c>
      <c r="BT210" s="78">
        <v>1778700</v>
      </c>
      <c r="BU210" s="78">
        <v>3690800</v>
      </c>
      <c r="BV210" s="78">
        <v>667900</v>
      </c>
      <c r="BW210" s="78">
        <v>979000</v>
      </c>
      <c r="BX210" s="78">
        <v>972800</v>
      </c>
      <c r="BY210" s="78">
        <v>1114800</v>
      </c>
      <c r="BZ210" s="78">
        <v>1151600</v>
      </c>
      <c r="CA210" s="78">
        <v>1368200</v>
      </c>
      <c r="CB210" s="78">
        <v>3199400</v>
      </c>
      <c r="CC210" s="78">
        <v>1790000</v>
      </c>
      <c r="CD210" s="78">
        <v>1070600</v>
      </c>
      <c r="CE210" s="78">
        <v>1436300</v>
      </c>
      <c r="CF210" s="78">
        <v>1063800</v>
      </c>
      <c r="CG210" s="78">
        <v>1104400</v>
      </c>
      <c r="CH210" s="78">
        <v>1561900</v>
      </c>
      <c r="CI210" s="78">
        <v>744000</v>
      </c>
      <c r="CJ210" s="78">
        <v>840300</v>
      </c>
      <c r="CK210" s="78">
        <v>1028000</v>
      </c>
      <c r="CL210" s="78">
        <v>1602700</v>
      </c>
      <c r="CM210" s="78">
        <v>1399400</v>
      </c>
      <c r="CN210" s="78">
        <v>2414300</v>
      </c>
      <c r="CO210" s="78">
        <v>5838500</v>
      </c>
      <c r="CP210" s="78">
        <v>865000</v>
      </c>
      <c r="CQ210" s="78">
        <v>1203200</v>
      </c>
      <c r="CR210" s="78">
        <v>1105500</v>
      </c>
      <c r="CS210" s="78">
        <v>1122900</v>
      </c>
      <c r="CT210" s="78">
        <v>2264000</v>
      </c>
      <c r="CU210" s="78">
        <v>1279400</v>
      </c>
      <c r="CV210" s="78">
        <v>882000</v>
      </c>
      <c r="CW210" s="78">
        <v>1324800</v>
      </c>
      <c r="CX210" s="78">
        <v>1010500</v>
      </c>
      <c r="CY210" s="78">
        <v>802700</v>
      </c>
      <c r="CZ210" s="78">
        <v>1174000</v>
      </c>
      <c r="DA210" s="78">
        <v>1511000</v>
      </c>
      <c r="DB210" s="78">
        <v>1795600</v>
      </c>
      <c r="DC210" s="78">
        <v>2175300</v>
      </c>
      <c r="DD210" s="78">
        <v>1158000</v>
      </c>
      <c r="DE210" s="78">
        <v>1575500</v>
      </c>
      <c r="DF210" s="78">
        <v>2333300</v>
      </c>
      <c r="DG210" s="78">
        <v>1845500</v>
      </c>
      <c r="DH210" s="78">
        <v>1636500</v>
      </c>
      <c r="DI210" s="78">
        <v>1194800</v>
      </c>
      <c r="DJ210" s="78">
        <v>1476700</v>
      </c>
      <c r="DK210" s="78">
        <v>1832000</v>
      </c>
      <c r="DL210" s="78">
        <v>3321200</v>
      </c>
      <c r="DM210" s="78">
        <v>3854500</v>
      </c>
      <c r="DN210" s="78">
        <v>753900</v>
      </c>
      <c r="DO210" s="78">
        <v>748600</v>
      </c>
      <c r="DP210" s="78">
        <v>892500</v>
      </c>
      <c r="DQ210" s="78">
        <v>1274200</v>
      </c>
      <c r="DR210" s="78">
        <v>1674100</v>
      </c>
      <c r="DS210" s="78">
        <v>3231700</v>
      </c>
      <c r="DT210" s="78">
        <v>1195800</v>
      </c>
      <c r="DU210" s="78">
        <v>978500</v>
      </c>
      <c r="DV210" s="78">
        <v>776000</v>
      </c>
      <c r="DW210" s="78">
        <v>880100</v>
      </c>
      <c r="DX210" s="78">
        <v>1589100</v>
      </c>
      <c r="DY210" s="78">
        <v>1204800</v>
      </c>
      <c r="DZ210" s="78">
        <v>1161700</v>
      </c>
      <c r="EA210" s="78">
        <v>928000</v>
      </c>
      <c r="EB210" s="78">
        <v>1278700</v>
      </c>
      <c r="EC210" s="78">
        <v>1489400</v>
      </c>
      <c r="ED210" s="78">
        <v>1908600</v>
      </c>
      <c r="EE210" s="78">
        <v>1421300</v>
      </c>
      <c r="EF210" s="78">
        <v>1655000</v>
      </c>
      <c r="EG210" s="78">
        <v>1223200</v>
      </c>
      <c r="EH210" s="78">
        <v>1320100</v>
      </c>
      <c r="EI210" s="78">
        <v>1201200</v>
      </c>
      <c r="EJ210" s="78">
        <v>1804100</v>
      </c>
      <c r="EK210" s="78">
        <v>1455900</v>
      </c>
      <c r="EL210" s="78">
        <v>1418700</v>
      </c>
      <c r="EM210" s="78">
        <v>1658700</v>
      </c>
      <c r="EN210" s="78">
        <v>1635400</v>
      </c>
      <c r="EO210" s="78">
        <v>1026600</v>
      </c>
      <c r="EP210" s="78">
        <v>1413700</v>
      </c>
      <c r="EQ210" s="78">
        <v>1651500</v>
      </c>
      <c r="ER210" s="78">
        <v>1178600</v>
      </c>
      <c r="ES210" s="78">
        <v>1461700</v>
      </c>
      <c r="ET210" s="78">
        <v>1269300</v>
      </c>
      <c r="EU210" s="78">
        <v>888100</v>
      </c>
      <c r="EV210" s="78">
        <v>751100</v>
      </c>
      <c r="EW210" s="78">
        <v>459000</v>
      </c>
      <c r="EX210" s="78">
        <v>611000</v>
      </c>
      <c r="EY210" s="78">
        <v>835700</v>
      </c>
      <c r="EZ210" s="78">
        <v>1532600</v>
      </c>
      <c r="FA210" s="78">
        <v>2560400</v>
      </c>
      <c r="FB210" s="78">
        <v>920700</v>
      </c>
      <c r="FC210" s="78">
        <v>1067900</v>
      </c>
      <c r="FD210" s="78">
        <v>1954600</v>
      </c>
      <c r="FE210" s="78">
        <v>1841400</v>
      </c>
      <c r="FF210" s="78">
        <v>2067600</v>
      </c>
      <c r="FG210" s="78">
        <v>1346400</v>
      </c>
      <c r="FH210" s="78">
        <v>2525100</v>
      </c>
      <c r="FI210" s="78">
        <v>1924000</v>
      </c>
      <c r="FJ210" s="78">
        <v>1470100</v>
      </c>
      <c r="FK210" s="78">
        <v>3348700</v>
      </c>
      <c r="FL210" s="78">
        <v>4089200</v>
      </c>
      <c r="FM210" s="78">
        <v>825700</v>
      </c>
      <c r="FN210" s="78">
        <v>1502700</v>
      </c>
      <c r="FO210" s="78">
        <v>1252800</v>
      </c>
      <c r="FP210" s="78">
        <v>913300</v>
      </c>
      <c r="FQ210" s="78">
        <v>980300</v>
      </c>
      <c r="FR210" s="78">
        <v>868200</v>
      </c>
      <c r="FS210" s="78">
        <v>1025100</v>
      </c>
      <c r="FT210" s="78">
        <v>1205800</v>
      </c>
      <c r="FU210" s="78">
        <v>1875800</v>
      </c>
      <c r="FV210" s="78">
        <v>2900800</v>
      </c>
      <c r="FW210" s="78">
        <v>1991500</v>
      </c>
      <c r="FX210" s="78">
        <v>904000</v>
      </c>
      <c r="FY210" s="78">
        <v>1009600</v>
      </c>
      <c r="FZ210" s="78">
        <v>2102100</v>
      </c>
      <c r="GA210" s="78">
        <v>1220700</v>
      </c>
      <c r="GB210" s="78">
        <v>1164200</v>
      </c>
      <c r="GC210" s="78">
        <v>775300</v>
      </c>
      <c r="GD210" s="78">
        <v>1073800</v>
      </c>
      <c r="GE210" s="78">
        <v>965300</v>
      </c>
      <c r="GF210" s="78">
        <v>1904400</v>
      </c>
      <c r="GG210" s="78">
        <v>1196500</v>
      </c>
      <c r="GH210" s="78">
        <v>1193700</v>
      </c>
      <c r="GI210" s="78">
        <v>1311300</v>
      </c>
      <c r="GJ210" s="78">
        <v>887800</v>
      </c>
      <c r="GK210" s="78">
        <v>625100</v>
      </c>
      <c r="GL210" s="78">
        <v>811400</v>
      </c>
      <c r="GM210" s="78">
        <v>1036500</v>
      </c>
      <c r="GN210" s="78">
        <v>1687400</v>
      </c>
      <c r="GO210" s="78">
        <v>1089600</v>
      </c>
      <c r="GP210" s="78">
        <v>998200</v>
      </c>
      <c r="GQ210" s="78">
        <v>888500</v>
      </c>
      <c r="GR210" s="78">
        <v>1390200</v>
      </c>
      <c r="GS210" s="78">
        <v>1590200</v>
      </c>
      <c r="GT210" s="78">
        <v>1392700</v>
      </c>
      <c r="GU210" s="78">
        <v>2579700</v>
      </c>
      <c r="GV210" s="78">
        <v>3262000</v>
      </c>
      <c r="GW210" s="78">
        <v>3959500</v>
      </c>
      <c r="GX210" s="78">
        <v>1432000</v>
      </c>
      <c r="GY210" s="78">
        <v>1009500</v>
      </c>
      <c r="GZ210" s="78">
        <v>1125200</v>
      </c>
      <c r="HA210" s="78">
        <v>1108600</v>
      </c>
      <c r="HB210" s="78">
        <v>652300</v>
      </c>
      <c r="HC210" s="78">
        <v>914800</v>
      </c>
      <c r="HD210" s="78">
        <v>1226800</v>
      </c>
      <c r="HE210" s="78">
        <v>1146500</v>
      </c>
      <c r="HF210" s="78">
        <v>897300</v>
      </c>
      <c r="HG210" s="78">
        <v>1358400</v>
      </c>
      <c r="HH210" s="78">
        <v>1991000</v>
      </c>
      <c r="HI210" s="78">
        <v>876000</v>
      </c>
      <c r="HJ210" s="78">
        <v>3510000</v>
      </c>
      <c r="HK210" s="78">
        <v>4402200</v>
      </c>
      <c r="HL210" s="78">
        <v>2154500</v>
      </c>
      <c r="HM210" s="78">
        <v>1416700</v>
      </c>
      <c r="HN210" s="78">
        <v>974800</v>
      </c>
      <c r="HO210" s="78">
        <v>893400</v>
      </c>
      <c r="HP210" s="78">
        <v>1199000</v>
      </c>
      <c r="HQ210" s="78">
        <v>1203300</v>
      </c>
      <c r="HR210" s="78">
        <v>2418900</v>
      </c>
      <c r="HS210" s="78">
        <v>1210700</v>
      </c>
      <c r="HT210" s="78">
        <v>1722100</v>
      </c>
      <c r="HU210" s="78">
        <v>1486900</v>
      </c>
      <c r="HV210" s="78">
        <v>1700400</v>
      </c>
      <c r="HW210" s="78">
        <v>980400</v>
      </c>
      <c r="HX210" s="78">
        <v>1318300</v>
      </c>
      <c r="HY210" s="78">
        <v>1248200</v>
      </c>
      <c r="HZ210" s="78">
        <v>984300</v>
      </c>
      <c r="IA210" s="78">
        <v>1561400</v>
      </c>
      <c r="IB210" s="78">
        <v>1479800</v>
      </c>
      <c r="IC210" s="78">
        <v>523300</v>
      </c>
      <c r="ID210" s="78">
        <v>793300</v>
      </c>
      <c r="IE210" s="78">
        <v>1879000</v>
      </c>
      <c r="IF210" s="78">
        <v>701600</v>
      </c>
      <c r="IG210" s="78">
        <v>1367900</v>
      </c>
      <c r="IH210" s="78">
        <v>727500</v>
      </c>
      <c r="II210" s="78">
        <v>884200</v>
      </c>
      <c r="IJ210" s="78">
        <v>701000</v>
      </c>
      <c r="IK210" s="78">
        <v>1466900</v>
      </c>
      <c r="IL210" s="78">
        <v>2541300</v>
      </c>
      <c r="IM210" s="78">
        <v>4357000</v>
      </c>
      <c r="IN210" s="78">
        <v>1241200</v>
      </c>
      <c r="IO210" s="78">
        <v>1155500</v>
      </c>
      <c r="IP210" s="78">
        <v>987500</v>
      </c>
      <c r="IQ210" s="78">
        <v>704800</v>
      </c>
      <c r="IR210" s="78">
        <v>979000</v>
      </c>
      <c r="IS210" s="78">
        <v>533500</v>
      </c>
      <c r="IT210" s="78">
        <v>693900</v>
      </c>
    </row>
    <row r="211" spans="1:254" s="77" customFormat="1" ht="18.75" customHeight="1">
      <c r="A211" s="391" t="s">
        <v>413</v>
      </c>
      <c r="B211" s="77" t="s">
        <v>414</v>
      </c>
      <c r="C211" s="78">
        <v>279100</v>
      </c>
      <c r="D211" s="79">
        <v>-30700</v>
      </c>
      <c r="E211" s="78">
        <v>309800</v>
      </c>
      <c r="F211" s="78">
        <v>257400</v>
      </c>
      <c r="G211" s="78">
        <v>287700</v>
      </c>
      <c r="H211" s="78">
        <v>262100</v>
      </c>
      <c r="I211" s="78">
        <v>330300</v>
      </c>
      <c r="J211" s="78">
        <v>194700</v>
      </c>
      <c r="K211" s="78">
        <v>341500</v>
      </c>
      <c r="L211" s="78">
        <v>326900</v>
      </c>
      <c r="M211" s="78">
        <v>189300</v>
      </c>
      <c r="N211" s="78">
        <v>213600</v>
      </c>
      <c r="O211" s="78">
        <v>196600</v>
      </c>
      <c r="P211" s="78">
        <v>242100</v>
      </c>
      <c r="Q211" s="78">
        <v>253400</v>
      </c>
      <c r="R211" s="78">
        <v>427200</v>
      </c>
      <c r="S211" s="78">
        <v>197500</v>
      </c>
      <c r="T211" s="78">
        <v>205000</v>
      </c>
      <c r="U211" s="78">
        <v>358200</v>
      </c>
      <c r="V211" s="78">
        <v>299500</v>
      </c>
      <c r="W211" s="78">
        <v>366400</v>
      </c>
      <c r="X211" s="78">
        <v>241400</v>
      </c>
      <c r="Y211" s="78">
        <v>287200</v>
      </c>
      <c r="Z211" s="78">
        <v>297200</v>
      </c>
      <c r="AA211" s="78">
        <v>273700</v>
      </c>
      <c r="AB211" s="78">
        <v>438900</v>
      </c>
      <c r="AC211" s="78">
        <v>407800</v>
      </c>
      <c r="AD211" s="78">
        <v>270600</v>
      </c>
      <c r="AE211" s="78">
        <v>253700</v>
      </c>
      <c r="AF211" s="78">
        <v>205100</v>
      </c>
      <c r="AG211" s="78">
        <v>258700</v>
      </c>
      <c r="AH211" s="78">
        <v>250400</v>
      </c>
      <c r="AI211" s="78">
        <v>280500</v>
      </c>
      <c r="AJ211" s="78">
        <v>301100</v>
      </c>
      <c r="AK211" s="78">
        <v>222800</v>
      </c>
      <c r="AL211" s="78">
        <v>543900</v>
      </c>
      <c r="AM211" s="78">
        <v>317800</v>
      </c>
      <c r="AN211" s="78">
        <v>330200</v>
      </c>
      <c r="AO211" s="78">
        <v>275900</v>
      </c>
      <c r="AP211" s="78">
        <v>355700</v>
      </c>
      <c r="AQ211" s="78">
        <v>429200</v>
      </c>
      <c r="AR211" s="78">
        <v>362200</v>
      </c>
      <c r="AS211" s="78">
        <v>252700</v>
      </c>
      <c r="AT211" s="78">
        <v>303300</v>
      </c>
      <c r="AU211" s="78">
        <v>315700</v>
      </c>
      <c r="AV211" s="78">
        <v>253800</v>
      </c>
      <c r="AW211" s="78">
        <v>274600</v>
      </c>
      <c r="AX211" s="78">
        <v>331900</v>
      </c>
      <c r="AY211" s="78">
        <v>300300</v>
      </c>
      <c r="AZ211" s="78">
        <v>291900</v>
      </c>
      <c r="BA211" s="78">
        <v>731100</v>
      </c>
      <c r="BB211" s="78">
        <v>465100</v>
      </c>
      <c r="BC211" s="78">
        <v>379000</v>
      </c>
      <c r="BD211" s="78">
        <v>283800</v>
      </c>
      <c r="BE211" s="78">
        <v>499800</v>
      </c>
      <c r="BF211" s="78">
        <v>510000</v>
      </c>
      <c r="BG211" s="78">
        <v>348300</v>
      </c>
      <c r="BH211" s="78">
        <v>533300</v>
      </c>
      <c r="BI211" s="78">
        <v>434500</v>
      </c>
      <c r="BJ211" s="78">
        <v>539400</v>
      </c>
      <c r="BK211" s="78">
        <v>1165400</v>
      </c>
      <c r="BL211" s="78">
        <v>768900</v>
      </c>
      <c r="BM211" s="78">
        <v>285800</v>
      </c>
      <c r="BN211" s="78">
        <v>333000</v>
      </c>
      <c r="BO211" s="78">
        <v>381900</v>
      </c>
      <c r="BP211" s="78">
        <v>491200</v>
      </c>
      <c r="BQ211" s="78">
        <v>594200</v>
      </c>
      <c r="BR211" s="78">
        <v>386500</v>
      </c>
      <c r="BS211" s="78">
        <v>595700</v>
      </c>
      <c r="BT211" s="78">
        <v>553000</v>
      </c>
      <c r="BU211" s="78">
        <v>676600</v>
      </c>
      <c r="BV211" s="78">
        <v>212400</v>
      </c>
      <c r="BW211" s="78">
        <v>222200</v>
      </c>
      <c r="BX211" s="78">
        <v>203200</v>
      </c>
      <c r="BY211" s="78">
        <v>144800</v>
      </c>
      <c r="BZ211" s="78">
        <v>192600</v>
      </c>
      <c r="CA211" s="78">
        <v>299600</v>
      </c>
      <c r="CB211" s="78">
        <v>291900</v>
      </c>
      <c r="CC211" s="78">
        <v>248400</v>
      </c>
      <c r="CD211" s="78">
        <v>223400</v>
      </c>
      <c r="CE211" s="78">
        <v>333300</v>
      </c>
      <c r="CF211" s="78">
        <v>383600</v>
      </c>
      <c r="CG211" s="78">
        <v>456100</v>
      </c>
      <c r="CH211" s="78">
        <v>301700</v>
      </c>
      <c r="CI211" s="78">
        <v>153300</v>
      </c>
      <c r="CJ211" s="78">
        <v>144600</v>
      </c>
      <c r="CK211" s="78">
        <v>124400</v>
      </c>
      <c r="CL211" s="78">
        <v>269200</v>
      </c>
      <c r="CM211" s="78">
        <v>258900</v>
      </c>
      <c r="CN211" s="78">
        <v>252400</v>
      </c>
      <c r="CO211" s="78">
        <v>373000</v>
      </c>
      <c r="CP211" s="78">
        <v>443800</v>
      </c>
      <c r="CQ211" s="78">
        <v>186800</v>
      </c>
      <c r="CR211" s="78">
        <v>205400</v>
      </c>
      <c r="CS211" s="78">
        <v>331800</v>
      </c>
      <c r="CT211" s="78">
        <v>483100</v>
      </c>
      <c r="CU211" s="78">
        <v>328400</v>
      </c>
      <c r="CV211" s="78">
        <v>145800</v>
      </c>
      <c r="CW211" s="78">
        <v>156600</v>
      </c>
      <c r="CX211" s="78">
        <v>292300</v>
      </c>
      <c r="CY211" s="78">
        <v>331900</v>
      </c>
      <c r="CZ211" s="78">
        <v>239700</v>
      </c>
      <c r="DA211" s="78">
        <v>236900</v>
      </c>
      <c r="DB211" s="78">
        <v>311300</v>
      </c>
      <c r="DC211" s="78">
        <v>376300</v>
      </c>
      <c r="DD211" s="78">
        <v>224800</v>
      </c>
      <c r="DE211" s="78">
        <v>350100</v>
      </c>
      <c r="DF211" s="78">
        <v>425400</v>
      </c>
      <c r="DG211" s="78">
        <v>272900</v>
      </c>
      <c r="DH211" s="78">
        <v>233100</v>
      </c>
      <c r="DI211" s="78">
        <v>378200</v>
      </c>
      <c r="DJ211" s="78">
        <v>372800</v>
      </c>
      <c r="DK211" s="78">
        <v>423300</v>
      </c>
      <c r="DL211" s="78">
        <v>553900</v>
      </c>
      <c r="DM211" s="78">
        <v>235700</v>
      </c>
      <c r="DN211" s="78">
        <v>207900</v>
      </c>
      <c r="DO211" s="78">
        <v>254600</v>
      </c>
      <c r="DP211" s="78">
        <v>352200</v>
      </c>
      <c r="DQ211" s="78">
        <v>475000</v>
      </c>
      <c r="DR211" s="78">
        <v>791800</v>
      </c>
      <c r="DS211" s="78">
        <v>591400</v>
      </c>
      <c r="DT211" s="78">
        <v>358400</v>
      </c>
      <c r="DU211" s="78">
        <v>303700</v>
      </c>
      <c r="DV211" s="78">
        <v>238300</v>
      </c>
      <c r="DW211" s="78">
        <v>234100</v>
      </c>
      <c r="DX211" s="78">
        <v>278700</v>
      </c>
      <c r="DY211" s="78">
        <v>356500</v>
      </c>
      <c r="DZ211" s="78">
        <v>214700</v>
      </c>
      <c r="EA211" s="78">
        <v>306300</v>
      </c>
      <c r="EB211" s="78">
        <v>443800</v>
      </c>
      <c r="EC211" s="78">
        <v>251200</v>
      </c>
      <c r="ED211" s="78">
        <v>286400</v>
      </c>
      <c r="EE211" s="78">
        <v>247200</v>
      </c>
      <c r="EF211" s="78">
        <v>360800</v>
      </c>
      <c r="EG211" s="78">
        <v>655500</v>
      </c>
      <c r="EH211" s="78">
        <v>301400</v>
      </c>
      <c r="EI211" s="78">
        <v>246800</v>
      </c>
      <c r="EJ211" s="78">
        <v>289100</v>
      </c>
      <c r="EK211" s="78">
        <v>474300</v>
      </c>
      <c r="EL211" s="78">
        <v>383900</v>
      </c>
      <c r="EM211" s="78">
        <v>374800</v>
      </c>
      <c r="EN211" s="78">
        <v>449400</v>
      </c>
      <c r="EO211" s="78">
        <v>424300</v>
      </c>
      <c r="EP211" s="78">
        <v>223100</v>
      </c>
      <c r="EQ211" s="78">
        <v>250200</v>
      </c>
      <c r="ER211" s="78">
        <v>312800</v>
      </c>
      <c r="ES211" s="78">
        <v>445700</v>
      </c>
      <c r="ET211" s="78">
        <v>201500</v>
      </c>
      <c r="EU211" s="78">
        <v>172500</v>
      </c>
      <c r="EV211" s="78">
        <v>133700</v>
      </c>
      <c r="EW211" s="78">
        <v>109000</v>
      </c>
      <c r="EX211" s="78">
        <v>135300</v>
      </c>
      <c r="EY211" s="78">
        <v>139700</v>
      </c>
      <c r="EZ211" s="78">
        <v>186800</v>
      </c>
      <c r="FA211" s="78">
        <v>262000</v>
      </c>
      <c r="FB211" s="78">
        <v>234100</v>
      </c>
      <c r="FC211" s="78">
        <v>216600</v>
      </c>
      <c r="FD211" s="78">
        <v>207900</v>
      </c>
      <c r="FE211" s="78">
        <v>461700</v>
      </c>
      <c r="FF211" s="78">
        <v>307800</v>
      </c>
      <c r="FG211" s="78">
        <v>207500</v>
      </c>
      <c r="FH211" s="78">
        <v>314000</v>
      </c>
      <c r="FI211" s="78">
        <v>255000</v>
      </c>
      <c r="FJ211" s="78">
        <v>231100</v>
      </c>
      <c r="FK211" s="78">
        <v>337100</v>
      </c>
      <c r="FL211" s="78">
        <v>387300</v>
      </c>
      <c r="FM211" s="78">
        <v>267600</v>
      </c>
      <c r="FN211" s="78">
        <v>263300</v>
      </c>
      <c r="FO211" s="78">
        <v>342700</v>
      </c>
      <c r="FP211" s="78">
        <v>267200</v>
      </c>
      <c r="FQ211" s="78">
        <v>236900</v>
      </c>
      <c r="FR211" s="78">
        <v>259900</v>
      </c>
      <c r="FS211" s="78">
        <v>294100</v>
      </c>
      <c r="FT211" s="78">
        <v>441900</v>
      </c>
      <c r="FU211" s="78">
        <v>229700</v>
      </c>
      <c r="FV211" s="78">
        <v>244800</v>
      </c>
      <c r="FW211" s="78">
        <v>236200</v>
      </c>
      <c r="FX211" s="78">
        <v>273800</v>
      </c>
      <c r="FY211" s="78">
        <v>656700</v>
      </c>
      <c r="FZ211" s="78">
        <v>859600</v>
      </c>
      <c r="GA211" s="78">
        <v>235600</v>
      </c>
      <c r="GB211" s="78">
        <v>236100</v>
      </c>
      <c r="GC211" s="78">
        <v>220200</v>
      </c>
      <c r="GD211" s="78">
        <v>229500</v>
      </c>
      <c r="GE211" s="78">
        <v>241300</v>
      </c>
      <c r="GF211" s="78">
        <v>417100</v>
      </c>
      <c r="GG211" s="78">
        <v>445500</v>
      </c>
      <c r="GH211" s="78">
        <v>241200</v>
      </c>
      <c r="GI211" s="78">
        <v>287700</v>
      </c>
      <c r="GJ211" s="78">
        <v>245600</v>
      </c>
      <c r="GK211" s="78">
        <v>219800</v>
      </c>
      <c r="GL211" s="78">
        <v>251100</v>
      </c>
      <c r="GM211" s="78">
        <v>254700</v>
      </c>
      <c r="GN211" s="78">
        <v>182300</v>
      </c>
      <c r="GO211" s="78">
        <v>216000</v>
      </c>
      <c r="GP211" s="78">
        <v>300500</v>
      </c>
      <c r="GQ211" s="78">
        <v>249400</v>
      </c>
      <c r="GR211" s="78">
        <v>312000</v>
      </c>
      <c r="GS211" s="78">
        <v>240000</v>
      </c>
      <c r="GT211" s="78">
        <v>343700</v>
      </c>
      <c r="GU211" s="78">
        <v>517500</v>
      </c>
      <c r="GV211" s="78">
        <v>432400</v>
      </c>
      <c r="GW211" s="78">
        <v>386700</v>
      </c>
      <c r="GX211" s="78">
        <v>473400</v>
      </c>
      <c r="GY211" s="78">
        <v>528900</v>
      </c>
      <c r="GZ211" s="78">
        <v>824100</v>
      </c>
      <c r="HA211" s="78">
        <v>768200</v>
      </c>
      <c r="HB211" s="78">
        <v>543200</v>
      </c>
      <c r="HC211" s="78">
        <v>445900</v>
      </c>
      <c r="HD211" s="78">
        <v>432000</v>
      </c>
      <c r="HE211" s="78">
        <v>388400</v>
      </c>
      <c r="HF211" s="78">
        <v>551000</v>
      </c>
      <c r="HG211" s="78">
        <v>643300</v>
      </c>
      <c r="HH211" s="78">
        <v>748600</v>
      </c>
      <c r="HI211" s="78">
        <v>704400</v>
      </c>
      <c r="HJ211" s="78">
        <v>806600</v>
      </c>
      <c r="HK211" s="78">
        <v>468600</v>
      </c>
      <c r="HL211" s="78">
        <v>410900</v>
      </c>
      <c r="HM211" s="78">
        <v>321400</v>
      </c>
      <c r="HN211" s="78">
        <v>324200</v>
      </c>
      <c r="HO211" s="78">
        <v>286900</v>
      </c>
      <c r="HP211" s="78">
        <v>317100</v>
      </c>
      <c r="HQ211" s="78">
        <v>264800</v>
      </c>
      <c r="HR211" s="78">
        <v>239800</v>
      </c>
      <c r="HS211" s="78">
        <v>232800</v>
      </c>
      <c r="HT211" s="78">
        <v>287400</v>
      </c>
      <c r="HU211" s="78">
        <v>343700</v>
      </c>
      <c r="HV211" s="78">
        <v>255500</v>
      </c>
      <c r="HW211" s="78">
        <v>226400</v>
      </c>
      <c r="HX211" s="78">
        <v>249800</v>
      </c>
      <c r="HY211" s="78">
        <v>264000</v>
      </c>
      <c r="HZ211" s="78">
        <v>197000</v>
      </c>
      <c r="IA211" s="78">
        <v>376700</v>
      </c>
      <c r="IB211" s="78">
        <v>321200</v>
      </c>
      <c r="IC211" s="78">
        <v>517900</v>
      </c>
      <c r="ID211" s="78">
        <v>389700</v>
      </c>
      <c r="IE211" s="78">
        <v>419300</v>
      </c>
      <c r="IF211" s="78">
        <v>488900</v>
      </c>
      <c r="IG211" s="78">
        <v>429100</v>
      </c>
      <c r="IH211" s="78">
        <v>363300</v>
      </c>
      <c r="II211" s="78">
        <v>560400</v>
      </c>
      <c r="IJ211" s="78">
        <v>299400</v>
      </c>
      <c r="IK211" s="78">
        <v>516800</v>
      </c>
      <c r="IL211" s="78">
        <v>663400</v>
      </c>
      <c r="IM211" s="78">
        <v>198500</v>
      </c>
      <c r="IN211" s="78">
        <v>138600</v>
      </c>
      <c r="IO211" s="78">
        <v>143200</v>
      </c>
      <c r="IP211" s="78">
        <v>187300</v>
      </c>
      <c r="IQ211" s="78">
        <v>349600</v>
      </c>
      <c r="IR211" s="78">
        <v>208200</v>
      </c>
      <c r="IS211" s="78">
        <v>160800</v>
      </c>
      <c r="IT211" s="78">
        <v>168800</v>
      </c>
    </row>
    <row r="212" spans="1:254" s="77" customFormat="1" ht="18.75" customHeight="1">
      <c r="A212" s="391" t="s">
        <v>415</v>
      </c>
      <c r="B212" s="77" t="s">
        <v>416</v>
      </c>
      <c r="C212" s="78">
        <v>1860400</v>
      </c>
      <c r="D212" s="79">
        <v>-2216600</v>
      </c>
      <c r="E212" s="78">
        <v>4077000</v>
      </c>
      <c r="F212" s="78">
        <v>3470800</v>
      </c>
      <c r="G212" s="78">
        <v>3851800</v>
      </c>
      <c r="H212" s="78">
        <v>4750600</v>
      </c>
      <c r="I212" s="78">
        <v>7218600</v>
      </c>
      <c r="J212" s="78">
        <v>4859800</v>
      </c>
      <c r="K212" s="78">
        <v>5289600</v>
      </c>
      <c r="L212" s="78">
        <v>3918100</v>
      </c>
      <c r="M212" s="78">
        <v>4647600</v>
      </c>
      <c r="N212" s="78">
        <v>3633100</v>
      </c>
      <c r="O212" s="78">
        <v>2920500</v>
      </c>
      <c r="P212" s="78">
        <v>4253200</v>
      </c>
      <c r="Q212" s="78">
        <v>5394200</v>
      </c>
      <c r="R212" s="78">
        <v>5074900</v>
      </c>
      <c r="S212" s="78">
        <v>5369900</v>
      </c>
      <c r="T212" s="78">
        <v>2986600</v>
      </c>
      <c r="U212" s="78">
        <v>3586400</v>
      </c>
      <c r="V212" s="78">
        <v>2451900</v>
      </c>
      <c r="W212" s="78">
        <v>3123700</v>
      </c>
      <c r="X212" s="78">
        <v>2773800</v>
      </c>
      <c r="Y212" s="78">
        <v>3668900</v>
      </c>
      <c r="Z212" s="78">
        <v>3488200</v>
      </c>
      <c r="AA212" s="78">
        <v>3686800</v>
      </c>
      <c r="AB212" s="78">
        <v>4074200</v>
      </c>
      <c r="AC212" s="78">
        <v>3538100</v>
      </c>
      <c r="AD212" s="78">
        <v>4177200</v>
      </c>
      <c r="AE212" s="78">
        <v>4329100</v>
      </c>
      <c r="AF212" s="78">
        <v>7388100</v>
      </c>
      <c r="AG212" s="78">
        <v>4148100</v>
      </c>
      <c r="AH212" s="78">
        <v>2958200</v>
      </c>
      <c r="AI212" s="78">
        <v>3983400</v>
      </c>
      <c r="AJ212" s="78">
        <v>3723100</v>
      </c>
      <c r="AK212" s="78">
        <v>2503900</v>
      </c>
      <c r="AL212" s="78">
        <v>3916500</v>
      </c>
      <c r="AM212" s="78">
        <v>3465300</v>
      </c>
      <c r="AN212" s="78">
        <v>3890400</v>
      </c>
      <c r="AO212" s="78">
        <v>3072600</v>
      </c>
      <c r="AP212" s="78">
        <v>3450400</v>
      </c>
      <c r="AQ212" s="78">
        <v>4711800</v>
      </c>
      <c r="AR212" s="78">
        <v>2623200</v>
      </c>
      <c r="AS212" s="78">
        <v>4145900</v>
      </c>
      <c r="AT212" s="78">
        <v>5074600</v>
      </c>
      <c r="AU212" s="78">
        <v>4621900</v>
      </c>
      <c r="AV212" s="78">
        <v>4448200</v>
      </c>
      <c r="AW212" s="78">
        <v>4360600</v>
      </c>
      <c r="AX212" s="78">
        <v>5041600</v>
      </c>
      <c r="AY212" s="78">
        <v>5212500</v>
      </c>
      <c r="AZ212" s="78">
        <v>6637600</v>
      </c>
      <c r="BA212" s="78">
        <v>7712000</v>
      </c>
      <c r="BB212" s="78">
        <v>3797500</v>
      </c>
      <c r="BC212" s="78">
        <v>3687000</v>
      </c>
      <c r="BD212" s="78">
        <v>3534300</v>
      </c>
      <c r="BE212" s="78">
        <v>3811800</v>
      </c>
      <c r="BF212" s="78">
        <v>3742400</v>
      </c>
      <c r="BG212" s="78">
        <v>3251600</v>
      </c>
      <c r="BH212" s="78">
        <v>4328700</v>
      </c>
      <c r="BI212" s="78">
        <v>4414600</v>
      </c>
      <c r="BJ212" s="78">
        <v>3372900</v>
      </c>
      <c r="BK212" s="78">
        <v>5258600</v>
      </c>
      <c r="BL212" s="78">
        <v>5453200</v>
      </c>
      <c r="BM212" s="78">
        <v>3887700</v>
      </c>
      <c r="BN212" s="78">
        <v>3103900</v>
      </c>
      <c r="BO212" s="78">
        <v>4684400</v>
      </c>
      <c r="BP212" s="78">
        <v>5448900</v>
      </c>
      <c r="BQ212" s="78">
        <v>6380200</v>
      </c>
      <c r="BR212" s="78">
        <v>2628900</v>
      </c>
      <c r="BS212" s="78">
        <v>5930400</v>
      </c>
      <c r="BT212" s="78">
        <v>3363300</v>
      </c>
      <c r="BU212" s="78">
        <v>3749900</v>
      </c>
      <c r="BV212" s="78">
        <v>2389900</v>
      </c>
      <c r="BW212" s="78">
        <v>3932200</v>
      </c>
      <c r="BX212" s="78">
        <v>4930100</v>
      </c>
      <c r="BY212" s="78">
        <v>3375600</v>
      </c>
      <c r="BZ212" s="78">
        <v>3105300</v>
      </c>
      <c r="CA212" s="78">
        <v>5111600</v>
      </c>
      <c r="CB212" s="78">
        <v>3812900</v>
      </c>
      <c r="CC212" s="78">
        <v>3779900</v>
      </c>
      <c r="CD212" s="78">
        <v>3179400</v>
      </c>
      <c r="CE212" s="78">
        <v>4180100</v>
      </c>
      <c r="CF212" s="78">
        <v>4293400</v>
      </c>
      <c r="CG212" s="78">
        <v>5222200</v>
      </c>
      <c r="CH212" s="78">
        <v>5197100</v>
      </c>
      <c r="CI212" s="78">
        <v>3898700</v>
      </c>
      <c r="CJ212" s="78">
        <v>2326500</v>
      </c>
      <c r="CK212" s="78">
        <v>2269900</v>
      </c>
      <c r="CL212" s="78">
        <v>4584000</v>
      </c>
      <c r="CM212" s="78">
        <v>6100500</v>
      </c>
      <c r="CN212" s="78">
        <v>5766200</v>
      </c>
      <c r="CO212" s="78">
        <v>6439900</v>
      </c>
      <c r="CP212" s="78">
        <v>5940800</v>
      </c>
      <c r="CQ212" s="78">
        <v>3651500</v>
      </c>
      <c r="CR212" s="78">
        <v>4521900</v>
      </c>
      <c r="CS212" s="78">
        <v>3192300</v>
      </c>
      <c r="CT212" s="78">
        <v>5922600</v>
      </c>
      <c r="CU212" s="78">
        <v>7029100</v>
      </c>
      <c r="CV212" s="78">
        <v>3873700</v>
      </c>
      <c r="CW212" s="78">
        <v>3854600</v>
      </c>
      <c r="CX212" s="78">
        <v>5565800</v>
      </c>
      <c r="CY212" s="78">
        <v>4109300</v>
      </c>
      <c r="CZ212" s="78">
        <v>4013600</v>
      </c>
      <c r="DA212" s="78">
        <v>3073900</v>
      </c>
      <c r="DB212" s="78">
        <v>4424500</v>
      </c>
      <c r="DC212" s="78">
        <v>5182700</v>
      </c>
      <c r="DD212" s="78">
        <v>4179700</v>
      </c>
      <c r="DE212" s="78">
        <v>4650300</v>
      </c>
      <c r="DF212" s="78">
        <v>5848200</v>
      </c>
      <c r="DG212" s="78">
        <v>4834800</v>
      </c>
      <c r="DH212" s="78">
        <v>4193100</v>
      </c>
      <c r="DI212" s="78">
        <v>6683400</v>
      </c>
      <c r="DJ212" s="78">
        <v>5181000</v>
      </c>
      <c r="DK212" s="78">
        <v>4863700</v>
      </c>
      <c r="DL212" s="78">
        <v>4169500</v>
      </c>
      <c r="DM212" s="78">
        <v>4349100</v>
      </c>
      <c r="DN212" s="78">
        <v>5527000</v>
      </c>
      <c r="DO212" s="78">
        <v>7302600</v>
      </c>
      <c r="DP212" s="78">
        <v>2877200</v>
      </c>
      <c r="DQ212" s="78">
        <v>3806800</v>
      </c>
      <c r="DR212" s="78">
        <v>5177800</v>
      </c>
      <c r="DS212" s="78">
        <v>4501600</v>
      </c>
      <c r="DT212" s="78">
        <v>5033900</v>
      </c>
      <c r="DU212" s="78">
        <v>5755300</v>
      </c>
      <c r="DV212" s="78">
        <v>4868100</v>
      </c>
      <c r="DW212" s="78">
        <v>6752600</v>
      </c>
      <c r="DX212" s="78">
        <v>4891900</v>
      </c>
      <c r="DY212" s="78">
        <v>5962100</v>
      </c>
      <c r="DZ212" s="78">
        <v>6465400</v>
      </c>
      <c r="EA212" s="78">
        <v>8948500</v>
      </c>
      <c r="EB212" s="78">
        <v>6221200</v>
      </c>
      <c r="EC212" s="78">
        <v>4706100</v>
      </c>
      <c r="ED212" s="78">
        <v>4939200</v>
      </c>
      <c r="EE212" s="78">
        <v>4177700</v>
      </c>
      <c r="EF212" s="78">
        <v>4631200</v>
      </c>
      <c r="EG212" s="78">
        <v>5853000</v>
      </c>
      <c r="EH212" s="78">
        <v>6369600</v>
      </c>
      <c r="EI212" s="78">
        <v>5335500</v>
      </c>
      <c r="EJ212" s="78">
        <v>3666200</v>
      </c>
      <c r="EK212" s="78">
        <v>4985200</v>
      </c>
      <c r="EL212" s="78">
        <v>5400000</v>
      </c>
      <c r="EM212" s="78">
        <v>7101100</v>
      </c>
      <c r="EN212" s="78">
        <v>7292300</v>
      </c>
      <c r="EO212" s="78">
        <v>5141400</v>
      </c>
      <c r="EP212" s="78">
        <v>6317000</v>
      </c>
      <c r="EQ212" s="78">
        <v>5151500</v>
      </c>
      <c r="ER212" s="78">
        <v>4707800</v>
      </c>
      <c r="ES212" s="78">
        <v>4844000</v>
      </c>
      <c r="ET212" s="78">
        <v>3622800</v>
      </c>
      <c r="EU212" s="78">
        <v>4637900</v>
      </c>
      <c r="EV212" s="78">
        <v>3142700</v>
      </c>
      <c r="EW212" s="78">
        <v>2360300</v>
      </c>
      <c r="EX212" s="78">
        <v>4761700</v>
      </c>
      <c r="EY212" s="78">
        <v>7388300</v>
      </c>
      <c r="EZ212" s="78">
        <v>5752100</v>
      </c>
      <c r="FA212" s="78">
        <v>12000500</v>
      </c>
      <c r="FB212" s="78">
        <v>4073100</v>
      </c>
      <c r="FC212" s="78">
        <v>3351000</v>
      </c>
      <c r="FD212" s="78">
        <v>4543700</v>
      </c>
      <c r="FE212" s="78">
        <v>4406800</v>
      </c>
      <c r="FF212" s="78">
        <v>5310800</v>
      </c>
      <c r="FG212" s="78">
        <v>2422300</v>
      </c>
      <c r="FH212" s="78">
        <v>3079900</v>
      </c>
      <c r="FI212" s="78">
        <v>3123400</v>
      </c>
      <c r="FJ212" s="78">
        <v>2521300</v>
      </c>
      <c r="FK212" s="78">
        <v>3004400</v>
      </c>
      <c r="FL212" s="78">
        <v>3370300</v>
      </c>
      <c r="FM212" s="78">
        <v>3408700</v>
      </c>
      <c r="FN212" s="78">
        <v>3913800</v>
      </c>
      <c r="FO212" s="78">
        <v>3739600</v>
      </c>
      <c r="FP212" s="78">
        <v>2855000</v>
      </c>
      <c r="FQ212" s="78">
        <v>2717400</v>
      </c>
      <c r="FR212" s="78">
        <v>6345600</v>
      </c>
      <c r="FS212" s="78">
        <v>4632200</v>
      </c>
      <c r="FT212" s="78">
        <v>10109100</v>
      </c>
      <c r="FU212" s="78">
        <v>4822800</v>
      </c>
      <c r="FV212" s="78">
        <v>4530000</v>
      </c>
      <c r="FW212" s="78">
        <v>4407600</v>
      </c>
      <c r="FX212" s="78">
        <v>3245900</v>
      </c>
      <c r="FY212" s="78">
        <v>6063400</v>
      </c>
      <c r="FZ212" s="78">
        <v>4411300</v>
      </c>
      <c r="GA212" s="78">
        <v>6094400</v>
      </c>
      <c r="GB212" s="78">
        <v>3569100</v>
      </c>
      <c r="GC212" s="78">
        <v>4297400</v>
      </c>
      <c r="GD212" s="78">
        <v>3620500</v>
      </c>
      <c r="GE212" s="78">
        <v>3467400</v>
      </c>
      <c r="GF212" s="78">
        <v>6232000</v>
      </c>
      <c r="GG212" s="78">
        <v>5274700</v>
      </c>
      <c r="GH212" s="78">
        <v>10646300</v>
      </c>
      <c r="GI212" s="78">
        <v>4755900</v>
      </c>
      <c r="GJ212" s="78">
        <v>3759800</v>
      </c>
      <c r="GK212" s="78">
        <v>3631600</v>
      </c>
      <c r="GL212" s="78">
        <v>4537800</v>
      </c>
      <c r="GM212" s="78">
        <v>3155900</v>
      </c>
      <c r="GN212" s="78">
        <v>2750800</v>
      </c>
      <c r="GO212" s="78">
        <v>2734800</v>
      </c>
      <c r="GP212" s="78">
        <v>3355500</v>
      </c>
      <c r="GQ212" s="78">
        <v>2913500</v>
      </c>
      <c r="GR212" s="78">
        <v>3072000</v>
      </c>
      <c r="GS212" s="78">
        <v>3232200</v>
      </c>
      <c r="GT212" s="78">
        <v>4179400</v>
      </c>
      <c r="GU212" s="78">
        <v>6044400</v>
      </c>
      <c r="GV212" s="78">
        <v>5953500</v>
      </c>
      <c r="GW212" s="78">
        <v>4100500</v>
      </c>
      <c r="GX212" s="78">
        <v>4380500</v>
      </c>
      <c r="GY212" s="78">
        <v>4526100</v>
      </c>
      <c r="GZ212" s="78">
        <v>5644200</v>
      </c>
      <c r="HA212" s="78">
        <v>3905200</v>
      </c>
      <c r="HB212" s="78">
        <v>4296700</v>
      </c>
      <c r="HC212" s="78">
        <v>5249400</v>
      </c>
      <c r="HD212" s="78">
        <v>4511500</v>
      </c>
      <c r="HE212" s="78">
        <v>6108100</v>
      </c>
      <c r="HF212" s="78">
        <v>6984700</v>
      </c>
      <c r="HG212" s="78">
        <v>5414600</v>
      </c>
      <c r="HH212" s="78">
        <v>4354500</v>
      </c>
      <c r="HI212" s="78">
        <v>3498000</v>
      </c>
      <c r="HJ212" s="78">
        <v>7758500</v>
      </c>
      <c r="HK212" s="78">
        <v>2968000</v>
      </c>
      <c r="HL212" s="78">
        <v>3664200</v>
      </c>
      <c r="HM212" s="78">
        <v>4644400</v>
      </c>
      <c r="HN212" s="78">
        <v>3809400</v>
      </c>
      <c r="HO212" s="78">
        <v>4590900</v>
      </c>
      <c r="HP212" s="78">
        <v>3632700</v>
      </c>
      <c r="HQ212" s="78">
        <v>7960100</v>
      </c>
      <c r="HR212" s="78">
        <v>5775200</v>
      </c>
      <c r="HS212" s="78">
        <v>3916400</v>
      </c>
      <c r="HT212" s="78">
        <v>3006600</v>
      </c>
      <c r="HU212" s="78">
        <v>3947300</v>
      </c>
      <c r="HV212" s="78">
        <v>3142300</v>
      </c>
      <c r="HW212" s="78">
        <v>3466900</v>
      </c>
      <c r="HX212" s="78">
        <v>4264200</v>
      </c>
      <c r="HY212" s="78">
        <v>11567500</v>
      </c>
      <c r="HZ212" s="78">
        <v>3574400</v>
      </c>
      <c r="IA212" s="78">
        <v>6917100</v>
      </c>
      <c r="IB212" s="78">
        <v>4073400</v>
      </c>
      <c r="IC212" s="78">
        <v>3385800</v>
      </c>
      <c r="ID212" s="78">
        <v>3852800</v>
      </c>
      <c r="IE212" s="78">
        <v>6222700</v>
      </c>
      <c r="IF212" s="78">
        <v>4911900</v>
      </c>
      <c r="IG212" s="78">
        <v>5001300</v>
      </c>
      <c r="IH212" s="78">
        <v>4131500</v>
      </c>
      <c r="II212" s="78">
        <v>3798100</v>
      </c>
      <c r="IJ212" s="78">
        <v>4968700</v>
      </c>
      <c r="IK212" s="78">
        <v>5191300</v>
      </c>
      <c r="IL212" s="78">
        <v>5436500</v>
      </c>
      <c r="IM212" s="78">
        <v>4176300</v>
      </c>
      <c r="IN212" s="78">
        <v>4597000</v>
      </c>
      <c r="IO212" s="78">
        <v>4183700</v>
      </c>
      <c r="IP212" s="78">
        <v>3493300</v>
      </c>
      <c r="IQ212" s="78">
        <v>7018200</v>
      </c>
      <c r="IR212" s="78">
        <v>12054500</v>
      </c>
      <c r="IS212" s="78">
        <v>3656300</v>
      </c>
      <c r="IT212" s="78">
        <v>4228700</v>
      </c>
    </row>
    <row r="213" spans="1:254" s="77" customFormat="1" ht="18.75" customHeight="1">
      <c r="A213" s="391" t="s">
        <v>417</v>
      </c>
      <c r="B213" s="77" t="s">
        <v>418</v>
      </c>
      <c r="C213" s="78">
        <v>5547500</v>
      </c>
      <c r="D213" s="79">
        <v>2503300</v>
      </c>
      <c r="E213" s="78">
        <v>3044200</v>
      </c>
      <c r="F213" s="78">
        <v>3792000</v>
      </c>
      <c r="G213" s="78">
        <v>2999400</v>
      </c>
      <c r="H213" s="78">
        <v>2346900</v>
      </c>
      <c r="I213" s="78">
        <v>4295100</v>
      </c>
      <c r="J213" s="78">
        <v>3479900</v>
      </c>
      <c r="K213" s="78">
        <v>4257700</v>
      </c>
      <c r="L213" s="78">
        <v>3088500</v>
      </c>
      <c r="M213" s="78">
        <v>2078700</v>
      </c>
      <c r="N213" s="78">
        <v>1455100</v>
      </c>
      <c r="O213" s="78">
        <v>1371000</v>
      </c>
      <c r="P213" s="78">
        <v>2499600</v>
      </c>
      <c r="Q213" s="78">
        <v>2123200</v>
      </c>
      <c r="R213" s="78">
        <v>3120500</v>
      </c>
      <c r="S213" s="78">
        <v>1845200</v>
      </c>
      <c r="T213" s="78">
        <v>1550900</v>
      </c>
      <c r="U213" s="78">
        <v>1895300</v>
      </c>
      <c r="V213" s="78">
        <v>2204200</v>
      </c>
      <c r="W213" s="78">
        <v>1814000</v>
      </c>
      <c r="X213" s="78">
        <v>2001400</v>
      </c>
      <c r="Y213" s="78">
        <v>2461400</v>
      </c>
      <c r="Z213" s="78">
        <v>3044900</v>
      </c>
      <c r="AA213" s="78">
        <v>2339600</v>
      </c>
      <c r="AB213" s="78">
        <v>3191200</v>
      </c>
      <c r="AC213" s="78">
        <v>2591200</v>
      </c>
      <c r="AD213" s="78">
        <v>2895400</v>
      </c>
      <c r="AE213" s="78">
        <v>1849000</v>
      </c>
      <c r="AF213" s="78">
        <v>2319000</v>
      </c>
      <c r="AG213" s="78">
        <v>3130000</v>
      </c>
      <c r="AH213" s="78">
        <v>2622700</v>
      </c>
      <c r="AI213" s="78">
        <v>2726400</v>
      </c>
      <c r="AJ213" s="78">
        <v>3320700</v>
      </c>
      <c r="AK213" s="78">
        <v>2531900</v>
      </c>
      <c r="AL213" s="78">
        <v>3844400</v>
      </c>
      <c r="AM213" s="78">
        <v>2873600</v>
      </c>
      <c r="AN213" s="78">
        <v>2611900</v>
      </c>
      <c r="AO213" s="78">
        <v>4365600</v>
      </c>
      <c r="AP213" s="78">
        <v>4237800</v>
      </c>
      <c r="AQ213" s="78">
        <v>4261100</v>
      </c>
      <c r="AR213" s="78">
        <v>3786500</v>
      </c>
      <c r="AS213" s="78">
        <v>2931600</v>
      </c>
      <c r="AT213" s="78">
        <v>2989100</v>
      </c>
      <c r="AU213" s="78">
        <v>3666000</v>
      </c>
      <c r="AV213" s="78">
        <v>2100000</v>
      </c>
      <c r="AW213" s="78">
        <v>2720300</v>
      </c>
      <c r="AX213" s="78">
        <v>3537100</v>
      </c>
      <c r="AY213" s="78">
        <v>3219800</v>
      </c>
      <c r="AZ213" s="78">
        <v>2493800</v>
      </c>
      <c r="BA213" s="78">
        <v>14244600</v>
      </c>
      <c r="BB213" s="78">
        <v>4344800</v>
      </c>
      <c r="BC213" s="78">
        <v>3310100</v>
      </c>
      <c r="BD213" s="78">
        <v>3426200</v>
      </c>
      <c r="BE213" s="78">
        <v>4334200</v>
      </c>
      <c r="BF213" s="78">
        <v>4156900</v>
      </c>
      <c r="BG213" s="78">
        <v>4153300</v>
      </c>
      <c r="BH213" s="78">
        <v>2929800</v>
      </c>
      <c r="BI213" s="78">
        <v>3039700</v>
      </c>
      <c r="BJ213" s="78">
        <v>3620100</v>
      </c>
      <c r="BK213" s="78">
        <v>4930400</v>
      </c>
      <c r="BL213" s="78">
        <v>7539400</v>
      </c>
      <c r="BM213" s="78">
        <v>4870500</v>
      </c>
      <c r="BN213" s="78">
        <v>4272400</v>
      </c>
      <c r="BO213" s="78">
        <v>3987800</v>
      </c>
      <c r="BP213" s="78">
        <v>2827400</v>
      </c>
      <c r="BQ213" s="78">
        <v>4158600</v>
      </c>
      <c r="BR213" s="78">
        <v>1771800</v>
      </c>
      <c r="BS213" s="78">
        <v>2221600</v>
      </c>
      <c r="BT213" s="78">
        <v>2085700</v>
      </c>
      <c r="BU213" s="78">
        <v>2354700</v>
      </c>
      <c r="BV213" s="78">
        <v>3952800</v>
      </c>
      <c r="BW213" s="78">
        <v>3961500</v>
      </c>
      <c r="BX213" s="78">
        <v>5223800</v>
      </c>
      <c r="BY213" s="78">
        <v>2825800</v>
      </c>
      <c r="BZ213" s="78">
        <v>1539300</v>
      </c>
      <c r="CA213" s="78">
        <v>2094100</v>
      </c>
      <c r="CB213" s="78">
        <v>1422700</v>
      </c>
      <c r="CC213" s="78">
        <v>2680600</v>
      </c>
      <c r="CD213" s="78">
        <v>2121800</v>
      </c>
      <c r="CE213" s="78">
        <v>2217900</v>
      </c>
      <c r="CF213" s="78">
        <v>2357200</v>
      </c>
      <c r="CG213" s="78">
        <v>3320100</v>
      </c>
      <c r="CH213" s="78">
        <v>3556800</v>
      </c>
      <c r="CI213" s="78">
        <v>2394500</v>
      </c>
      <c r="CJ213" s="78">
        <v>3355700</v>
      </c>
      <c r="CK213" s="78">
        <v>2668500</v>
      </c>
      <c r="CL213" s="78">
        <v>3143700</v>
      </c>
      <c r="CM213" s="78">
        <v>2542400</v>
      </c>
      <c r="CN213" s="78">
        <v>3987400</v>
      </c>
      <c r="CO213" s="78">
        <v>2618400</v>
      </c>
      <c r="CP213" s="78">
        <v>2260600</v>
      </c>
      <c r="CQ213" s="78">
        <v>2405000</v>
      </c>
      <c r="CR213" s="78">
        <v>2672700</v>
      </c>
      <c r="CS213" s="78">
        <v>3588900</v>
      </c>
      <c r="CT213" s="78">
        <v>2874900</v>
      </c>
      <c r="CU213" s="78">
        <v>2994600</v>
      </c>
      <c r="CV213" s="78">
        <v>2642300</v>
      </c>
      <c r="CW213" s="78">
        <v>2659300</v>
      </c>
      <c r="CX213" s="78">
        <v>2273500</v>
      </c>
      <c r="CY213" s="78">
        <v>2811300</v>
      </c>
      <c r="CZ213" s="78">
        <v>2973800</v>
      </c>
      <c r="DA213" s="78">
        <v>4383300</v>
      </c>
      <c r="DB213" s="78">
        <v>4630500</v>
      </c>
      <c r="DC213" s="78">
        <v>4639500</v>
      </c>
      <c r="DD213" s="78">
        <v>3378700</v>
      </c>
      <c r="DE213" s="78">
        <v>4974100</v>
      </c>
      <c r="DF213" s="78">
        <v>5034100</v>
      </c>
      <c r="DG213" s="78">
        <v>6554900</v>
      </c>
      <c r="DH213" s="78">
        <v>3540400</v>
      </c>
      <c r="DI213" s="78">
        <v>2994500</v>
      </c>
      <c r="DJ213" s="78">
        <v>4072300</v>
      </c>
      <c r="DK213" s="78">
        <v>4439100</v>
      </c>
      <c r="DL213" s="78">
        <v>3677700</v>
      </c>
      <c r="DM213" s="78">
        <v>2517400</v>
      </c>
      <c r="DN213" s="78">
        <v>2674200</v>
      </c>
      <c r="DO213" s="78">
        <v>2209400</v>
      </c>
      <c r="DP213" s="78">
        <v>2041000</v>
      </c>
      <c r="DQ213" s="78">
        <v>4327600</v>
      </c>
      <c r="DR213" s="78">
        <v>3079600</v>
      </c>
      <c r="DS213" s="78">
        <v>4119800</v>
      </c>
      <c r="DT213" s="78">
        <v>1917400</v>
      </c>
      <c r="DU213" s="78">
        <v>2804700</v>
      </c>
      <c r="DV213" s="78">
        <v>2052500</v>
      </c>
      <c r="DW213" s="78">
        <v>3164100</v>
      </c>
      <c r="DX213" s="78">
        <v>2440600</v>
      </c>
      <c r="DY213" s="78">
        <v>2475700</v>
      </c>
      <c r="DZ213" s="78">
        <v>4359300</v>
      </c>
      <c r="EA213" s="78">
        <v>3252000</v>
      </c>
      <c r="EB213" s="78">
        <v>3382400</v>
      </c>
      <c r="EC213" s="78">
        <v>3851200</v>
      </c>
      <c r="ED213" s="78">
        <v>3389300</v>
      </c>
      <c r="EE213" s="78">
        <v>2384700</v>
      </c>
      <c r="EF213" s="78">
        <v>2710300</v>
      </c>
      <c r="EG213" s="78">
        <v>5029200</v>
      </c>
      <c r="EH213" s="78">
        <v>4149100</v>
      </c>
      <c r="EI213" s="78">
        <v>3460800</v>
      </c>
      <c r="EJ213" s="78">
        <v>5043200</v>
      </c>
      <c r="EK213" s="78">
        <v>4485100</v>
      </c>
      <c r="EL213" s="78">
        <v>2871300</v>
      </c>
      <c r="EM213" s="78">
        <v>2302300</v>
      </c>
      <c r="EN213" s="78">
        <v>2564700</v>
      </c>
      <c r="EO213" s="78">
        <v>1142000</v>
      </c>
      <c r="EP213" s="78">
        <v>1902900</v>
      </c>
      <c r="EQ213" s="78">
        <v>2880600</v>
      </c>
      <c r="ER213" s="78">
        <v>1447500</v>
      </c>
      <c r="ES213" s="78">
        <v>1565100</v>
      </c>
      <c r="ET213" s="78">
        <v>821300</v>
      </c>
      <c r="EU213" s="78">
        <v>1861300</v>
      </c>
      <c r="EV213" s="78">
        <v>815200</v>
      </c>
      <c r="EW213" s="78">
        <v>970800</v>
      </c>
      <c r="EX213" s="78">
        <v>1751500</v>
      </c>
      <c r="EY213" s="78">
        <v>1523900</v>
      </c>
      <c r="EZ213" s="78">
        <v>3566500</v>
      </c>
      <c r="FA213" s="78">
        <v>1513500</v>
      </c>
      <c r="FB213" s="78">
        <v>1239300</v>
      </c>
      <c r="FC213" s="78">
        <v>906800</v>
      </c>
      <c r="FD213" s="78">
        <v>1666700</v>
      </c>
      <c r="FE213" s="78">
        <v>1066400</v>
      </c>
      <c r="FF213" s="78">
        <v>1595700</v>
      </c>
      <c r="FG213" s="78">
        <v>1050000</v>
      </c>
      <c r="FH213" s="78">
        <v>1733400</v>
      </c>
      <c r="FI213" s="78">
        <v>1574200</v>
      </c>
      <c r="FJ213" s="78">
        <v>1508200</v>
      </c>
      <c r="FK213" s="78">
        <v>1938700</v>
      </c>
      <c r="FL213" s="78">
        <v>1700600</v>
      </c>
      <c r="FM213" s="78">
        <v>1831800</v>
      </c>
      <c r="FN213" s="78">
        <v>1682400</v>
      </c>
      <c r="FO213" s="78">
        <v>2158900</v>
      </c>
      <c r="FP213" s="78">
        <v>2644900</v>
      </c>
      <c r="FQ213" s="78">
        <v>4476100</v>
      </c>
      <c r="FR213" s="78">
        <v>1453500</v>
      </c>
      <c r="FS213" s="78">
        <v>1661100</v>
      </c>
      <c r="FT213" s="78">
        <v>2066700</v>
      </c>
      <c r="FU213" s="78">
        <v>2457400</v>
      </c>
      <c r="FV213" s="78">
        <v>1211700</v>
      </c>
      <c r="FW213" s="78">
        <v>2127200</v>
      </c>
      <c r="FX213" s="78">
        <v>2393000</v>
      </c>
      <c r="FY213" s="78">
        <v>4121200</v>
      </c>
      <c r="FZ213" s="78">
        <v>2028500</v>
      </c>
      <c r="GA213" s="78">
        <v>1185300</v>
      </c>
      <c r="GB213" s="78">
        <v>1018200</v>
      </c>
      <c r="GC213" s="78">
        <v>1352100</v>
      </c>
      <c r="GD213" s="78">
        <v>1457300</v>
      </c>
      <c r="GE213" s="78">
        <v>1221100</v>
      </c>
      <c r="GF213" s="78">
        <v>2341100</v>
      </c>
      <c r="GG213" s="78">
        <v>1901400</v>
      </c>
      <c r="GH213" s="78">
        <v>1633800</v>
      </c>
      <c r="GI213" s="78">
        <v>1532000</v>
      </c>
      <c r="GJ213" s="78">
        <v>1016200</v>
      </c>
      <c r="GK213" s="78">
        <v>1083200</v>
      </c>
      <c r="GL213" s="78">
        <v>1398900</v>
      </c>
      <c r="GM213" s="78">
        <v>1849300</v>
      </c>
      <c r="GN213" s="78">
        <v>1635900</v>
      </c>
      <c r="GO213" s="78">
        <v>1615700</v>
      </c>
      <c r="GP213" s="78">
        <v>1456100</v>
      </c>
      <c r="GQ213" s="78">
        <v>1423300</v>
      </c>
      <c r="GR213" s="78">
        <v>1004600</v>
      </c>
      <c r="GS213" s="78">
        <v>1243900</v>
      </c>
      <c r="GT213" s="78">
        <v>1105100</v>
      </c>
      <c r="GU213" s="78">
        <v>2594100</v>
      </c>
      <c r="GV213" s="78">
        <v>1881400</v>
      </c>
      <c r="GW213" s="78">
        <v>3116000</v>
      </c>
      <c r="GX213" s="78">
        <v>1924500</v>
      </c>
      <c r="GY213" s="78">
        <v>3111300</v>
      </c>
      <c r="GZ213" s="78">
        <v>3461800</v>
      </c>
      <c r="HA213" s="78">
        <v>1777800</v>
      </c>
      <c r="HB213" s="78">
        <v>2861400</v>
      </c>
      <c r="HC213" s="78">
        <v>1365200</v>
      </c>
      <c r="HD213" s="78">
        <v>1182500</v>
      </c>
      <c r="HE213" s="78">
        <v>1281700</v>
      </c>
      <c r="HF213" s="78">
        <v>2348600</v>
      </c>
      <c r="HG213" s="78">
        <v>2118200</v>
      </c>
      <c r="HH213" s="78">
        <v>2058700</v>
      </c>
      <c r="HI213" s="78">
        <v>3930500</v>
      </c>
      <c r="HJ213" s="78">
        <v>3896600</v>
      </c>
      <c r="HK213" s="78">
        <v>5834000</v>
      </c>
      <c r="HL213" s="78">
        <v>1662400</v>
      </c>
      <c r="HM213" s="78">
        <v>2830500</v>
      </c>
      <c r="HN213" s="78">
        <v>3332000</v>
      </c>
      <c r="HO213" s="78">
        <v>2262000</v>
      </c>
      <c r="HP213" s="78">
        <v>1229800</v>
      </c>
      <c r="HQ213" s="78">
        <v>1721800</v>
      </c>
      <c r="HR213" s="78">
        <v>2537400</v>
      </c>
      <c r="HS213" s="78">
        <v>1779600</v>
      </c>
      <c r="HT213" s="78">
        <v>1148600</v>
      </c>
      <c r="HU213" s="78">
        <v>874600</v>
      </c>
      <c r="HV213" s="78">
        <v>654600</v>
      </c>
      <c r="HW213" s="78">
        <v>1091800</v>
      </c>
      <c r="HX213" s="78">
        <v>1069500</v>
      </c>
      <c r="HY213" s="78">
        <v>1965100</v>
      </c>
      <c r="HZ213" s="78">
        <v>1316300</v>
      </c>
      <c r="IA213" s="78">
        <v>1549700</v>
      </c>
      <c r="IB213" s="78">
        <v>1165400</v>
      </c>
      <c r="IC213" s="78">
        <v>1419700</v>
      </c>
      <c r="ID213" s="78">
        <v>2531600</v>
      </c>
      <c r="IE213" s="78">
        <v>934800</v>
      </c>
      <c r="IF213" s="78">
        <v>1128400</v>
      </c>
      <c r="IG213" s="78">
        <v>1880200</v>
      </c>
      <c r="IH213" s="78">
        <v>1092800</v>
      </c>
      <c r="II213" s="78">
        <v>701900</v>
      </c>
      <c r="IJ213" s="78">
        <v>1391100</v>
      </c>
      <c r="IK213" s="78">
        <v>1847200</v>
      </c>
      <c r="IL213" s="78">
        <v>2850500</v>
      </c>
      <c r="IM213" s="78">
        <v>1061100</v>
      </c>
      <c r="IN213" s="78">
        <v>1009600</v>
      </c>
      <c r="IO213" s="78">
        <v>886600</v>
      </c>
      <c r="IP213" s="78">
        <v>941600</v>
      </c>
      <c r="IQ213" s="78">
        <v>810600</v>
      </c>
      <c r="IR213" s="78">
        <v>701900</v>
      </c>
      <c r="IS213" s="78">
        <v>1960100</v>
      </c>
      <c r="IT213" s="78">
        <v>920600</v>
      </c>
    </row>
    <row r="214" spans="1:254" s="77" customFormat="1" ht="18.75" customHeight="1">
      <c r="A214" s="391" t="s">
        <v>419</v>
      </c>
      <c r="B214" s="77" t="s">
        <v>420</v>
      </c>
      <c r="C214" s="78">
        <v>812000</v>
      </c>
      <c r="D214" s="79">
        <v>240900</v>
      </c>
      <c r="E214" s="78">
        <v>571100</v>
      </c>
      <c r="F214" s="78">
        <v>555100</v>
      </c>
      <c r="G214" s="78">
        <v>553300</v>
      </c>
      <c r="H214" s="78">
        <v>636900</v>
      </c>
      <c r="I214" s="78">
        <v>740200</v>
      </c>
      <c r="J214" s="78">
        <v>904200</v>
      </c>
      <c r="K214" s="78">
        <v>685700</v>
      </c>
      <c r="L214" s="78">
        <v>767300</v>
      </c>
      <c r="M214" s="78">
        <v>796400</v>
      </c>
      <c r="N214" s="78">
        <v>811400</v>
      </c>
      <c r="O214" s="78">
        <v>673600</v>
      </c>
      <c r="P214" s="78">
        <v>673400</v>
      </c>
      <c r="Q214" s="78">
        <v>769300</v>
      </c>
      <c r="R214" s="78">
        <v>1404900</v>
      </c>
      <c r="S214" s="78">
        <v>878800</v>
      </c>
      <c r="T214" s="78">
        <v>1167300</v>
      </c>
      <c r="U214" s="78">
        <v>788100</v>
      </c>
      <c r="V214" s="78">
        <v>632400</v>
      </c>
      <c r="W214" s="78">
        <v>566800</v>
      </c>
      <c r="X214" s="78">
        <v>568200</v>
      </c>
      <c r="Y214" s="78">
        <v>745300</v>
      </c>
      <c r="Z214" s="78">
        <v>596200</v>
      </c>
      <c r="AA214" s="78">
        <v>921400</v>
      </c>
      <c r="AB214" s="78">
        <v>667900</v>
      </c>
      <c r="AC214" s="78">
        <v>764000</v>
      </c>
      <c r="AD214" s="78">
        <v>776800</v>
      </c>
      <c r="AE214" s="78">
        <v>1778000</v>
      </c>
      <c r="AF214" s="78">
        <v>1417400</v>
      </c>
      <c r="AG214" s="78">
        <v>1221800</v>
      </c>
      <c r="AH214" s="78">
        <v>1354100</v>
      </c>
      <c r="AI214" s="78">
        <v>1873000</v>
      </c>
      <c r="AJ214" s="78">
        <v>2340500</v>
      </c>
      <c r="AK214" s="78">
        <v>1432600</v>
      </c>
      <c r="AL214" s="78">
        <v>956000</v>
      </c>
      <c r="AM214" s="78">
        <v>1032500</v>
      </c>
      <c r="AN214" s="78">
        <v>787600</v>
      </c>
      <c r="AO214" s="78">
        <v>692700</v>
      </c>
      <c r="AP214" s="78">
        <v>1087900</v>
      </c>
      <c r="AQ214" s="78">
        <v>573300</v>
      </c>
      <c r="AR214" s="78">
        <v>821600</v>
      </c>
      <c r="AS214" s="78">
        <v>1269200</v>
      </c>
      <c r="AT214" s="78">
        <v>1835700</v>
      </c>
      <c r="AU214" s="78">
        <v>1475800</v>
      </c>
      <c r="AV214" s="78">
        <v>1880600</v>
      </c>
      <c r="AW214" s="78">
        <v>1440100</v>
      </c>
      <c r="AX214" s="78">
        <v>1713400</v>
      </c>
      <c r="AY214" s="78">
        <v>1749500</v>
      </c>
      <c r="AZ214" s="78">
        <v>1670400</v>
      </c>
      <c r="BA214" s="78">
        <v>1557800</v>
      </c>
      <c r="BB214" s="78">
        <v>1330100</v>
      </c>
      <c r="BC214" s="78">
        <v>996700</v>
      </c>
      <c r="BD214" s="78">
        <v>1133400</v>
      </c>
      <c r="BE214" s="78">
        <v>1204700</v>
      </c>
      <c r="BF214" s="78">
        <v>1344500</v>
      </c>
      <c r="BG214" s="78">
        <v>1505700</v>
      </c>
      <c r="BH214" s="78">
        <v>1943400</v>
      </c>
      <c r="BI214" s="78">
        <v>2372800</v>
      </c>
      <c r="BJ214" s="78">
        <v>1436000</v>
      </c>
      <c r="BK214" s="78">
        <v>1571100</v>
      </c>
      <c r="BL214" s="78">
        <v>3271700</v>
      </c>
      <c r="BM214" s="78">
        <v>1402800</v>
      </c>
      <c r="BN214" s="78">
        <v>1475100</v>
      </c>
      <c r="BO214" s="78">
        <v>1555200</v>
      </c>
      <c r="BP214" s="78">
        <v>1523600</v>
      </c>
      <c r="BQ214" s="78">
        <v>1249500</v>
      </c>
      <c r="BR214" s="78">
        <v>1396500</v>
      </c>
      <c r="BS214" s="78">
        <v>1578200</v>
      </c>
      <c r="BT214" s="78">
        <v>1958200</v>
      </c>
      <c r="BU214" s="78">
        <v>1730500</v>
      </c>
      <c r="BV214" s="78">
        <v>2671100</v>
      </c>
      <c r="BW214" s="78">
        <v>1792400</v>
      </c>
      <c r="BX214" s="78">
        <v>1174700</v>
      </c>
      <c r="BY214" s="78">
        <v>1252800</v>
      </c>
      <c r="BZ214" s="78">
        <v>2028900</v>
      </c>
      <c r="CA214" s="78">
        <v>2816500</v>
      </c>
      <c r="CB214" s="78">
        <v>2176400</v>
      </c>
      <c r="CC214" s="78">
        <v>1621300</v>
      </c>
      <c r="CD214" s="78">
        <v>1829200</v>
      </c>
      <c r="CE214" s="78">
        <v>2196200</v>
      </c>
      <c r="CF214" s="78">
        <v>2138600</v>
      </c>
      <c r="CG214" s="78">
        <v>1953700</v>
      </c>
      <c r="CH214" s="78">
        <v>1876600</v>
      </c>
      <c r="CI214" s="78">
        <v>1723600</v>
      </c>
      <c r="CJ214" s="78">
        <v>1002200</v>
      </c>
      <c r="CK214" s="78">
        <v>2482800</v>
      </c>
      <c r="CL214" s="78">
        <v>1475700</v>
      </c>
      <c r="CM214" s="78">
        <v>1746800</v>
      </c>
      <c r="CN214" s="78">
        <v>2268800</v>
      </c>
      <c r="CO214" s="78">
        <v>4193200</v>
      </c>
      <c r="CP214" s="78">
        <v>1214900</v>
      </c>
      <c r="CQ214" s="78">
        <v>690400</v>
      </c>
      <c r="CR214" s="78">
        <v>1056400</v>
      </c>
      <c r="CS214" s="78">
        <v>910700</v>
      </c>
      <c r="CT214" s="78">
        <v>2349400</v>
      </c>
      <c r="CU214" s="78">
        <v>1651600</v>
      </c>
      <c r="CV214" s="78">
        <v>1253400</v>
      </c>
      <c r="CW214" s="78">
        <v>1633900</v>
      </c>
      <c r="CX214" s="78">
        <v>3015200</v>
      </c>
      <c r="CY214" s="78">
        <v>2039500</v>
      </c>
      <c r="CZ214" s="78">
        <v>924700</v>
      </c>
      <c r="DA214" s="78">
        <v>1144300</v>
      </c>
      <c r="DB214" s="78">
        <v>945700</v>
      </c>
      <c r="DC214" s="78">
        <v>1048400</v>
      </c>
      <c r="DD214" s="78">
        <v>470400</v>
      </c>
      <c r="DE214" s="78">
        <v>961400</v>
      </c>
      <c r="DF214" s="78">
        <v>1294500</v>
      </c>
      <c r="DG214" s="78">
        <v>812400</v>
      </c>
      <c r="DH214" s="78">
        <v>704400</v>
      </c>
      <c r="DI214" s="78">
        <v>842700</v>
      </c>
      <c r="DJ214" s="78">
        <v>851100</v>
      </c>
      <c r="DK214" s="78">
        <v>1132600</v>
      </c>
      <c r="DL214" s="78">
        <v>852600</v>
      </c>
      <c r="DM214" s="78">
        <v>967900</v>
      </c>
      <c r="DN214" s="78">
        <v>706200</v>
      </c>
      <c r="DO214" s="78">
        <v>944900</v>
      </c>
      <c r="DP214" s="78">
        <v>1226800</v>
      </c>
      <c r="DQ214" s="78">
        <v>541600</v>
      </c>
      <c r="DR214" s="78">
        <v>647900</v>
      </c>
      <c r="DS214" s="78">
        <v>867400</v>
      </c>
      <c r="DT214" s="78">
        <v>633900</v>
      </c>
      <c r="DU214" s="78">
        <v>1586400</v>
      </c>
      <c r="DV214" s="78">
        <v>484100</v>
      </c>
      <c r="DW214" s="78">
        <v>416400</v>
      </c>
      <c r="DX214" s="78">
        <v>637100</v>
      </c>
      <c r="DY214" s="78">
        <v>523400</v>
      </c>
      <c r="DZ214" s="78">
        <v>547900</v>
      </c>
      <c r="EA214" s="78">
        <v>379100</v>
      </c>
      <c r="EB214" s="78">
        <v>429000</v>
      </c>
      <c r="EC214" s="78">
        <v>476800</v>
      </c>
      <c r="ED214" s="78">
        <v>604200</v>
      </c>
      <c r="EE214" s="78">
        <v>541400</v>
      </c>
      <c r="EF214" s="78">
        <v>426700</v>
      </c>
      <c r="EG214" s="78">
        <v>479400</v>
      </c>
      <c r="EH214" s="78">
        <v>545800</v>
      </c>
      <c r="EI214" s="78">
        <v>907300</v>
      </c>
      <c r="EJ214" s="78">
        <v>752500</v>
      </c>
      <c r="EK214" s="78">
        <v>1067000</v>
      </c>
      <c r="EL214" s="78">
        <v>985800</v>
      </c>
      <c r="EM214" s="78">
        <v>671800</v>
      </c>
      <c r="EN214" s="78">
        <v>736300</v>
      </c>
      <c r="EO214" s="78">
        <v>534600</v>
      </c>
      <c r="EP214" s="78">
        <v>450500</v>
      </c>
      <c r="EQ214" s="78">
        <v>723800</v>
      </c>
      <c r="ER214" s="78">
        <v>657700</v>
      </c>
      <c r="ES214" s="78">
        <v>923300</v>
      </c>
      <c r="ET214" s="78">
        <v>405000</v>
      </c>
      <c r="EU214" s="78">
        <v>438600</v>
      </c>
      <c r="EV214" s="78">
        <v>470800</v>
      </c>
      <c r="EW214" s="78">
        <v>402100</v>
      </c>
      <c r="EX214" s="78">
        <v>1126600</v>
      </c>
      <c r="EY214" s="78">
        <v>725300</v>
      </c>
      <c r="EZ214" s="78">
        <v>558300</v>
      </c>
      <c r="FA214" s="78">
        <v>525100</v>
      </c>
      <c r="FB214" s="78">
        <v>1156600</v>
      </c>
      <c r="FC214" s="78">
        <v>632400</v>
      </c>
      <c r="FD214" s="78">
        <v>770700</v>
      </c>
      <c r="FE214" s="78">
        <v>1081900</v>
      </c>
      <c r="FF214" s="78">
        <v>1232500</v>
      </c>
      <c r="FG214" s="78">
        <v>772800</v>
      </c>
      <c r="FH214" s="78">
        <v>896100</v>
      </c>
      <c r="FI214" s="78">
        <v>345300</v>
      </c>
      <c r="FJ214" s="78">
        <v>604700</v>
      </c>
      <c r="FK214" s="78">
        <v>476200</v>
      </c>
      <c r="FL214" s="78">
        <v>343400</v>
      </c>
      <c r="FM214" s="78">
        <v>442800</v>
      </c>
      <c r="FN214" s="78">
        <v>340000</v>
      </c>
      <c r="FO214" s="78">
        <v>320100</v>
      </c>
      <c r="FP214" s="78">
        <v>321500</v>
      </c>
      <c r="FQ214" s="78">
        <v>311100</v>
      </c>
      <c r="FR214" s="78">
        <v>424400</v>
      </c>
      <c r="FS214" s="78">
        <v>590400</v>
      </c>
      <c r="FT214" s="78">
        <v>565200</v>
      </c>
      <c r="FU214" s="78">
        <v>436500</v>
      </c>
      <c r="FV214" s="78">
        <v>372700</v>
      </c>
      <c r="FW214" s="78">
        <v>432500</v>
      </c>
      <c r="FX214" s="78">
        <v>501300</v>
      </c>
      <c r="FY214" s="78">
        <v>515600</v>
      </c>
      <c r="FZ214" s="78">
        <v>648700</v>
      </c>
      <c r="GA214" s="78">
        <v>603800</v>
      </c>
      <c r="GB214" s="78">
        <v>1109300</v>
      </c>
      <c r="GC214" s="78">
        <v>441600</v>
      </c>
      <c r="GD214" s="78">
        <v>434400</v>
      </c>
      <c r="GE214" s="78">
        <v>378000</v>
      </c>
      <c r="GF214" s="78">
        <v>698500</v>
      </c>
      <c r="GG214" s="78">
        <v>582900</v>
      </c>
      <c r="GH214" s="78">
        <v>490100</v>
      </c>
      <c r="GI214" s="78">
        <v>459900</v>
      </c>
      <c r="GJ214" s="78">
        <v>608800</v>
      </c>
      <c r="GK214" s="78">
        <v>736300</v>
      </c>
      <c r="GL214" s="78">
        <v>473500</v>
      </c>
      <c r="GM214" s="78">
        <v>724200</v>
      </c>
      <c r="GN214" s="78">
        <v>760400</v>
      </c>
      <c r="GO214" s="78">
        <v>475100</v>
      </c>
      <c r="GP214" s="78">
        <v>542600</v>
      </c>
      <c r="GQ214" s="78">
        <v>462100</v>
      </c>
      <c r="GR214" s="78">
        <v>1007800</v>
      </c>
      <c r="GS214" s="78">
        <v>654300</v>
      </c>
      <c r="GT214" s="78">
        <v>1100900</v>
      </c>
      <c r="GU214" s="78">
        <v>879300</v>
      </c>
      <c r="GV214" s="78">
        <v>744600</v>
      </c>
      <c r="GW214" s="78">
        <v>1135500</v>
      </c>
      <c r="GX214" s="78">
        <v>819000</v>
      </c>
      <c r="GY214" s="78">
        <v>1493500</v>
      </c>
      <c r="GZ214" s="78">
        <v>3120000</v>
      </c>
      <c r="HA214" s="78">
        <v>811500</v>
      </c>
      <c r="HB214" s="78">
        <v>561600</v>
      </c>
      <c r="HC214" s="78">
        <v>925900</v>
      </c>
      <c r="HD214" s="78">
        <v>777200</v>
      </c>
      <c r="HE214" s="78">
        <v>1022100</v>
      </c>
      <c r="HF214" s="78">
        <v>780300</v>
      </c>
      <c r="HG214" s="78">
        <v>1197100</v>
      </c>
      <c r="HH214" s="78">
        <v>691100</v>
      </c>
      <c r="HI214" s="78">
        <v>956600</v>
      </c>
      <c r="HJ214" s="78">
        <v>2765200</v>
      </c>
      <c r="HK214" s="78">
        <v>1139600</v>
      </c>
      <c r="HL214" s="78">
        <v>1329700</v>
      </c>
      <c r="HM214" s="78">
        <v>2265200</v>
      </c>
      <c r="HN214" s="78">
        <v>1218200</v>
      </c>
      <c r="HO214" s="78">
        <v>725700</v>
      </c>
      <c r="HP214" s="78">
        <v>799400</v>
      </c>
      <c r="HQ214" s="78">
        <v>1176500</v>
      </c>
      <c r="HR214" s="78">
        <v>1765600</v>
      </c>
      <c r="HS214" s="78">
        <v>727500</v>
      </c>
      <c r="HT214" s="78">
        <v>1301700</v>
      </c>
      <c r="HU214" s="78">
        <v>1354200</v>
      </c>
      <c r="HV214" s="78">
        <v>616300</v>
      </c>
      <c r="HW214" s="78">
        <v>664700</v>
      </c>
      <c r="HX214" s="78">
        <v>785400</v>
      </c>
      <c r="HY214" s="78">
        <v>2203000</v>
      </c>
      <c r="HZ214" s="78">
        <v>2735200</v>
      </c>
      <c r="IA214" s="78">
        <v>774100</v>
      </c>
      <c r="IB214" s="78">
        <v>860500</v>
      </c>
      <c r="IC214" s="78">
        <v>829700</v>
      </c>
      <c r="ID214" s="78">
        <v>486800</v>
      </c>
      <c r="IE214" s="78">
        <v>999500</v>
      </c>
      <c r="IF214" s="78">
        <v>535000</v>
      </c>
      <c r="IG214" s="78">
        <v>765800</v>
      </c>
      <c r="IH214" s="78">
        <v>992600</v>
      </c>
      <c r="II214" s="78">
        <v>491800</v>
      </c>
      <c r="IJ214" s="78">
        <v>933600</v>
      </c>
      <c r="IK214" s="78">
        <v>1227800</v>
      </c>
      <c r="IL214" s="78">
        <v>2764800</v>
      </c>
      <c r="IM214" s="78">
        <v>586500</v>
      </c>
      <c r="IN214" s="78">
        <v>359900</v>
      </c>
      <c r="IO214" s="78">
        <v>543500</v>
      </c>
      <c r="IP214" s="78">
        <v>325000</v>
      </c>
      <c r="IQ214" s="78">
        <v>718600</v>
      </c>
      <c r="IR214" s="78">
        <v>391000</v>
      </c>
      <c r="IS214" s="78">
        <v>418800</v>
      </c>
      <c r="IT214" s="78">
        <v>486300</v>
      </c>
    </row>
    <row r="215" spans="1:254" s="77" customFormat="1" ht="18.75" customHeight="1">
      <c r="A215" s="391" t="s">
        <v>421</v>
      </c>
      <c r="B215" s="77" t="s">
        <v>422</v>
      </c>
      <c r="C215" s="78">
        <v>3789100</v>
      </c>
      <c r="D215" s="79">
        <v>-2976800</v>
      </c>
      <c r="E215" s="78">
        <v>6765900</v>
      </c>
      <c r="F215" s="78">
        <v>10315000</v>
      </c>
      <c r="G215" s="78">
        <v>11196600</v>
      </c>
      <c r="H215" s="78">
        <v>20470200</v>
      </c>
      <c r="I215" s="78">
        <v>3715000</v>
      </c>
      <c r="J215" s="78">
        <v>14208400</v>
      </c>
      <c r="K215" s="78">
        <v>13158400</v>
      </c>
      <c r="L215" s="78">
        <v>10584600</v>
      </c>
      <c r="M215" s="78">
        <v>6117600</v>
      </c>
      <c r="N215" s="78">
        <v>8822800</v>
      </c>
      <c r="O215" s="78">
        <v>8184700</v>
      </c>
      <c r="P215" s="78">
        <v>11203300</v>
      </c>
      <c r="Q215" s="78">
        <v>11240100</v>
      </c>
      <c r="R215" s="78">
        <v>11689200</v>
      </c>
      <c r="S215" s="78">
        <v>9118100</v>
      </c>
      <c r="T215" s="78">
        <v>8823300</v>
      </c>
      <c r="U215" s="78">
        <v>13282000</v>
      </c>
      <c r="V215" s="78">
        <v>9452700</v>
      </c>
      <c r="W215" s="78">
        <v>9336700</v>
      </c>
      <c r="X215" s="78">
        <v>10477400</v>
      </c>
      <c r="Y215" s="78">
        <v>13708200</v>
      </c>
      <c r="Z215" s="78">
        <v>14299000</v>
      </c>
      <c r="AA215" s="78">
        <v>11643300</v>
      </c>
      <c r="AB215" s="78">
        <v>16061700</v>
      </c>
      <c r="AC215" s="78">
        <v>18343300</v>
      </c>
      <c r="AD215" s="78">
        <v>16448300</v>
      </c>
      <c r="AE215" s="78">
        <v>12658800</v>
      </c>
      <c r="AF215" s="78">
        <v>17869700</v>
      </c>
      <c r="AG215" s="78">
        <v>14190200</v>
      </c>
      <c r="AH215" s="78">
        <v>16212100</v>
      </c>
      <c r="AI215" s="78">
        <v>24122900</v>
      </c>
      <c r="AJ215" s="78">
        <v>12373700</v>
      </c>
      <c r="AK215" s="78">
        <v>13849300</v>
      </c>
      <c r="AL215" s="78">
        <v>16565200</v>
      </c>
      <c r="AM215" s="78">
        <v>14399900</v>
      </c>
      <c r="AN215" s="78">
        <v>12296100</v>
      </c>
      <c r="AO215" s="78">
        <v>12023600</v>
      </c>
      <c r="AP215" s="78">
        <v>11714100</v>
      </c>
      <c r="AQ215" s="78">
        <v>16282100</v>
      </c>
      <c r="AR215" s="78">
        <v>9323500</v>
      </c>
      <c r="AS215" s="78">
        <v>14321600</v>
      </c>
      <c r="AT215" s="78">
        <v>20489300</v>
      </c>
      <c r="AU215" s="78">
        <v>13293300</v>
      </c>
      <c r="AV215" s="78">
        <v>10487900</v>
      </c>
      <c r="AW215" s="78">
        <v>13402400</v>
      </c>
      <c r="AX215" s="78">
        <v>16005500</v>
      </c>
      <c r="AY215" s="78">
        <v>11490500</v>
      </c>
      <c r="AZ215" s="78">
        <v>10463800</v>
      </c>
      <c r="BA215" s="78">
        <v>22141600</v>
      </c>
      <c r="BB215" s="78">
        <v>10582200</v>
      </c>
      <c r="BC215" s="78">
        <v>10089200</v>
      </c>
      <c r="BD215" s="78">
        <v>10358400</v>
      </c>
      <c r="BE215" s="78">
        <v>11042100</v>
      </c>
      <c r="BF215" s="78">
        <v>10734700</v>
      </c>
      <c r="BG215" s="78">
        <v>9240900</v>
      </c>
      <c r="BH215" s="78">
        <v>8845800</v>
      </c>
      <c r="BI215" s="78">
        <v>6087000</v>
      </c>
      <c r="BJ215" s="78">
        <v>7607300</v>
      </c>
      <c r="BK215" s="78">
        <v>14918100</v>
      </c>
      <c r="BL215" s="78">
        <v>13884900</v>
      </c>
      <c r="BM215" s="78">
        <v>14747200</v>
      </c>
      <c r="BN215" s="78">
        <v>11139600</v>
      </c>
      <c r="BO215" s="78">
        <v>11236300</v>
      </c>
      <c r="BP215" s="78">
        <v>11707600</v>
      </c>
      <c r="BQ215" s="78">
        <v>17088700</v>
      </c>
      <c r="BR215" s="78">
        <v>12213500</v>
      </c>
      <c r="BS215" s="78">
        <v>14720800</v>
      </c>
      <c r="BT215" s="78">
        <v>7892400</v>
      </c>
      <c r="BU215" s="78">
        <v>13460700</v>
      </c>
      <c r="BV215" s="78">
        <v>8440700</v>
      </c>
      <c r="BW215" s="78">
        <v>9092000</v>
      </c>
      <c r="BX215" s="78">
        <v>6724200</v>
      </c>
      <c r="BY215" s="78">
        <v>9019000</v>
      </c>
      <c r="BZ215" s="78">
        <v>8048600</v>
      </c>
      <c r="CA215" s="78">
        <v>8182500</v>
      </c>
      <c r="CB215" s="78">
        <v>8106200</v>
      </c>
      <c r="CC215" s="78">
        <v>7239700</v>
      </c>
      <c r="CD215" s="78">
        <v>8035400</v>
      </c>
      <c r="CE215" s="78">
        <v>5818900</v>
      </c>
      <c r="CF215" s="78">
        <v>9024600</v>
      </c>
      <c r="CG215" s="78">
        <v>11551100</v>
      </c>
      <c r="CH215" s="78">
        <v>12023300</v>
      </c>
      <c r="CI215" s="78">
        <v>8029600</v>
      </c>
      <c r="CJ215" s="78">
        <v>5743100</v>
      </c>
      <c r="CK215" s="78">
        <v>5918600</v>
      </c>
      <c r="CL215" s="78">
        <v>9531200</v>
      </c>
      <c r="CM215" s="78">
        <v>11963200</v>
      </c>
      <c r="CN215" s="78">
        <v>12089700</v>
      </c>
      <c r="CO215" s="78">
        <v>10835700</v>
      </c>
      <c r="CP215" s="78">
        <v>9725700</v>
      </c>
      <c r="CQ215" s="78">
        <v>9350500</v>
      </c>
      <c r="CR215" s="78">
        <v>9213600</v>
      </c>
      <c r="CS215" s="78">
        <v>7120100</v>
      </c>
      <c r="CT215" s="78">
        <v>8440400</v>
      </c>
      <c r="CU215" s="78">
        <v>12098400</v>
      </c>
      <c r="CV215" s="78">
        <v>8246900</v>
      </c>
      <c r="CW215" s="78">
        <v>8265700</v>
      </c>
      <c r="CX215" s="78">
        <v>7090800</v>
      </c>
      <c r="CY215" s="78">
        <v>7357600</v>
      </c>
      <c r="CZ215" s="78">
        <v>8792000</v>
      </c>
      <c r="DA215" s="78">
        <v>9931400</v>
      </c>
      <c r="DB215" s="78">
        <v>8852800</v>
      </c>
      <c r="DC215" s="78">
        <v>16312700</v>
      </c>
      <c r="DD215" s="78">
        <v>6981000</v>
      </c>
      <c r="DE215" s="78">
        <v>10591500</v>
      </c>
      <c r="DF215" s="78">
        <v>8933900</v>
      </c>
      <c r="DG215" s="78">
        <v>9589800</v>
      </c>
      <c r="DH215" s="78">
        <v>7657500</v>
      </c>
      <c r="DI215" s="78">
        <v>10678200</v>
      </c>
      <c r="DJ215" s="78">
        <v>8442100</v>
      </c>
      <c r="DK215" s="78">
        <v>8957700</v>
      </c>
      <c r="DL215" s="78">
        <v>9282500</v>
      </c>
      <c r="DM215" s="78">
        <v>8147600</v>
      </c>
      <c r="DN215" s="78">
        <v>9617600</v>
      </c>
      <c r="DO215" s="78">
        <v>9435500</v>
      </c>
      <c r="DP215" s="78">
        <v>6328500</v>
      </c>
      <c r="DQ215" s="78">
        <v>5891200</v>
      </c>
      <c r="DR215" s="78">
        <v>12833200</v>
      </c>
      <c r="DS215" s="78">
        <v>13919600</v>
      </c>
      <c r="DT215" s="78">
        <v>10417500</v>
      </c>
      <c r="DU215" s="78">
        <v>11371300</v>
      </c>
      <c r="DV215" s="78">
        <v>12579300</v>
      </c>
      <c r="DW215" s="78">
        <v>27401200</v>
      </c>
      <c r="DX215" s="78">
        <v>9711800</v>
      </c>
      <c r="DY215" s="78">
        <v>8182300</v>
      </c>
      <c r="DZ215" s="78">
        <v>8835500</v>
      </c>
      <c r="EA215" s="78">
        <v>9636400</v>
      </c>
      <c r="EB215" s="78">
        <v>9261800</v>
      </c>
      <c r="EC215" s="78">
        <v>9868000</v>
      </c>
      <c r="ED215" s="78">
        <v>9823500</v>
      </c>
      <c r="EE215" s="78">
        <v>12169600</v>
      </c>
      <c r="EF215" s="78">
        <v>9363700</v>
      </c>
      <c r="EG215" s="78">
        <v>9472900</v>
      </c>
      <c r="EH215" s="78">
        <v>8719600</v>
      </c>
      <c r="EI215" s="78">
        <v>10241000</v>
      </c>
      <c r="EJ215" s="78">
        <v>13259700</v>
      </c>
      <c r="EK215" s="78">
        <v>14029900</v>
      </c>
      <c r="EL215" s="78">
        <v>11778700</v>
      </c>
      <c r="EM215" s="78">
        <v>12090700</v>
      </c>
      <c r="EN215" s="78">
        <v>12184200</v>
      </c>
      <c r="EO215" s="78">
        <v>7438600</v>
      </c>
      <c r="EP215" s="78">
        <v>8347200</v>
      </c>
      <c r="EQ215" s="78">
        <v>7254200</v>
      </c>
      <c r="ER215" s="78">
        <v>8445200</v>
      </c>
      <c r="ES215" s="78">
        <v>10179800</v>
      </c>
      <c r="ET215" s="78">
        <v>6641300</v>
      </c>
      <c r="EU215" s="78">
        <v>7034300</v>
      </c>
      <c r="EV215" s="78">
        <v>4082400</v>
      </c>
      <c r="EW215" s="78">
        <v>6396600</v>
      </c>
      <c r="EX215" s="78">
        <v>8617600</v>
      </c>
      <c r="EY215" s="78">
        <v>5335900</v>
      </c>
      <c r="EZ215" s="78">
        <v>10095400</v>
      </c>
      <c r="FA215" s="78">
        <v>13553000</v>
      </c>
      <c r="FB215" s="78">
        <v>8376000</v>
      </c>
      <c r="FC215" s="78">
        <v>12418900</v>
      </c>
      <c r="FD215" s="78">
        <v>11605600</v>
      </c>
      <c r="FE215" s="78">
        <v>13906300</v>
      </c>
      <c r="FF215" s="78">
        <v>26411200</v>
      </c>
      <c r="FG215" s="78">
        <v>21512200</v>
      </c>
      <c r="FH215" s="78">
        <v>13313300</v>
      </c>
      <c r="FI215" s="78">
        <v>8007200</v>
      </c>
      <c r="FJ215" s="78">
        <v>7370400</v>
      </c>
      <c r="FK215" s="78">
        <v>6328700</v>
      </c>
      <c r="FL215" s="78">
        <v>6564300</v>
      </c>
      <c r="FM215" s="78">
        <v>14336800</v>
      </c>
      <c r="FN215" s="78">
        <v>11839800</v>
      </c>
      <c r="FO215" s="78">
        <v>10059600</v>
      </c>
      <c r="FP215" s="78">
        <v>11791300</v>
      </c>
      <c r="FQ215" s="78">
        <v>15383300</v>
      </c>
      <c r="FR215" s="78">
        <v>10647100</v>
      </c>
      <c r="FS215" s="78">
        <v>6419700</v>
      </c>
      <c r="FT215" s="78">
        <v>10766300</v>
      </c>
      <c r="FU215" s="78">
        <v>7573100</v>
      </c>
      <c r="FV215" s="78">
        <v>7209200</v>
      </c>
      <c r="FW215" s="78">
        <v>7844300</v>
      </c>
      <c r="FX215" s="78">
        <v>11067700</v>
      </c>
      <c r="FY215" s="78">
        <v>11059100</v>
      </c>
      <c r="FZ215" s="78">
        <v>7509000</v>
      </c>
      <c r="GA215" s="78">
        <v>9502500</v>
      </c>
      <c r="GB215" s="78">
        <v>5569500</v>
      </c>
      <c r="GC215" s="78">
        <v>5342100</v>
      </c>
      <c r="GD215" s="78">
        <v>6628100</v>
      </c>
      <c r="GE215" s="78">
        <v>8222500</v>
      </c>
      <c r="GF215" s="78">
        <v>15044700</v>
      </c>
      <c r="GG215" s="78">
        <v>18289900</v>
      </c>
      <c r="GH215" s="78">
        <v>29663300</v>
      </c>
      <c r="GI215" s="78">
        <v>11619900</v>
      </c>
      <c r="GJ215" s="78">
        <v>12716500</v>
      </c>
      <c r="GK215" s="78">
        <v>6748300</v>
      </c>
      <c r="GL215" s="78">
        <v>7097000</v>
      </c>
      <c r="GM215" s="78">
        <v>5366700</v>
      </c>
      <c r="GN215" s="78">
        <v>7922800</v>
      </c>
      <c r="GO215" s="78">
        <v>9840800</v>
      </c>
      <c r="GP215" s="78">
        <v>7232800</v>
      </c>
      <c r="GQ215" s="78">
        <v>7466600</v>
      </c>
      <c r="GR215" s="78">
        <v>6869900</v>
      </c>
      <c r="GS215" s="78">
        <v>10676200</v>
      </c>
      <c r="GT215" s="78">
        <v>7770400</v>
      </c>
      <c r="GU215" s="78">
        <v>13187500</v>
      </c>
      <c r="GV215" s="78">
        <v>15775100</v>
      </c>
      <c r="GW215" s="78">
        <v>18614400</v>
      </c>
      <c r="GX215" s="78">
        <v>8295500</v>
      </c>
      <c r="GY215" s="78">
        <v>15543300</v>
      </c>
      <c r="GZ215" s="78">
        <v>15079300</v>
      </c>
      <c r="HA215" s="78">
        <v>15470100</v>
      </c>
      <c r="HB215" s="78">
        <v>7465100</v>
      </c>
      <c r="HC215" s="78">
        <v>6008700</v>
      </c>
      <c r="HD215" s="78">
        <v>6178900</v>
      </c>
      <c r="HE215" s="78">
        <v>7092500</v>
      </c>
      <c r="HF215" s="78">
        <v>8175000</v>
      </c>
      <c r="HG215" s="78">
        <v>9722500</v>
      </c>
      <c r="HH215" s="78">
        <v>17454800</v>
      </c>
      <c r="HI215" s="78">
        <v>9732800</v>
      </c>
      <c r="HJ215" s="78">
        <v>13712500</v>
      </c>
      <c r="HK215" s="78">
        <v>11394500</v>
      </c>
      <c r="HL215" s="78">
        <v>6875000</v>
      </c>
      <c r="HM215" s="78">
        <v>7361700</v>
      </c>
      <c r="HN215" s="78">
        <v>8474600</v>
      </c>
      <c r="HO215" s="78">
        <v>6358100</v>
      </c>
      <c r="HP215" s="78">
        <v>5762300</v>
      </c>
      <c r="HQ215" s="78">
        <v>6264700</v>
      </c>
      <c r="HR215" s="78">
        <v>6733300</v>
      </c>
      <c r="HS215" s="78">
        <v>5876000</v>
      </c>
      <c r="HT215" s="78">
        <v>5982000</v>
      </c>
      <c r="HU215" s="78">
        <v>6883200</v>
      </c>
      <c r="HV215" s="78">
        <v>5382800</v>
      </c>
      <c r="HW215" s="78">
        <v>6817900</v>
      </c>
      <c r="HX215" s="78">
        <v>7411300</v>
      </c>
      <c r="HY215" s="78">
        <v>6934000</v>
      </c>
      <c r="HZ215" s="78">
        <v>6793200</v>
      </c>
      <c r="IA215" s="78">
        <v>8472400</v>
      </c>
      <c r="IB215" s="78">
        <v>4289100</v>
      </c>
      <c r="IC215" s="78">
        <v>6425600</v>
      </c>
      <c r="ID215" s="78">
        <v>5927600</v>
      </c>
      <c r="IE215" s="78">
        <v>7052100</v>
      </c>
      <c r="IF215" s="78">
        <v>5986000</v>
      </c>
      <c r="IG215" s="78">
        <v>7364700</v>
      </c>
      <c r="IH215" s="78">
        <v>6640000</v>
      </c>
      <c r="II215" s="78">
        <v>7755200</v>
      </c>
      <c r="IJ215" s="78">
        <v>6868600</v>
      </c>
      <c r="IK215" s="78">
        <v>8279500</v>
      </c>
      <c r="IL215" s="78">
        <v>7525700</v>
      </c>
      <c r="IM215" s="78">
        <v>5843200</v>
      </c>
      <c r="IN215" s="78">
        <v>7677700</v>
      </c>
      <c r="IO215" s="78">
        <v>6824400</v>
      </c>
      <c r="IP215" s="78">
        <v>10212400</v>
      </c>
      <c r="IQ215" s="78">
        <v>9995200</v>
      </c>
      <c r="IR215" s="78">
        <v>14379900</v>
      </c>
      <c r="IS215" s="78">
        <v>9762900</v>
      </c>
      <c r="IT215" s="78">
        <v>7924900</v>
      </c>
    </row>
    <row r="216" spans="1:254" s="77" customFormat="1" ht="18.75" customHeight="1">
      <c r="A216" s="391" t="s">
        <v>423</v>
      </c>
      <c r="B216" s="77" t="s">
        <v>424</v>
      </c>
      <c r="C216" s="78">
        <v>190700</v>
      </c>
      <c r="D216" s="79">
        <v>-349700</v>
      </c>
      <c r="E216" s="78">
        <v>540400</v>
      </c>
      <c r="F216" s="78">
        <v>726800</v>
      </c>
      <c r="G216" s="78">
        <v>593000</v>
      </c>
      <c r="H216" s="78">
        <v>370600</v>
      </c>
      <c r="I216" s="78">
        <v>366500</v>
      </c>
      <c r="J216" s="78">
        <v>312300</v>
      </c>
      <c r="K216" s="78">
        <v>368800</v>
      </c>
      <c r="L216" s="78">
        <v>513100</v>
      </c>
      <c r="M216" s="78">
        <v>245300</v>
      </c>
      <c r="N216" s="78">
        <v>120300</v>
      </c>
      <c r="O216" s="78">
        <v>110400</v>
      </c>
      <c r="P216" s="78">
        <v>203200</v>
      </c>
      <c r="Q216" s="78">
        <v>203200</v>
      </c>
      <c r="R216" s="78">
        <v>475800</v>
      </c>
      <c r="S216" s="78">
        <v>193700</v>
      </c>
      <c r="T216" s="78">
        <v>177200</v>
      </c>
      <c r="U216" s="78">
        <v>280100</v>
      </c>
      <c r="V216" s="78">
        <v>186200</v>
      </c>
      <c r="W216" s="78">
        <v>229200</v>
      </c>
      <c r="X216" s="78">
        <v>217500</v>
      </c>
      <c r="Y216" s="78">
        <v>481000</v>
      </c>
      <c r="Z216" s="78">
        <v>268400</v>
      </c>
      <c r="AA216" s="78">
        <v>200200</v>
      </c>
      <c r="AB216" s="78">
        <v>219500</v>
      </c>
      <c r="AC216" s="78">
        <v>277000</v>
      </c>
      <c r="AD216" s="78">
        <v>147000</v>
      </c>
      <c r="AE216" s="78">
        <v>191600</v>
      </c>
      <c r="AF216" s="78">
        <v>250600</v>
      </c>
      <c r="AG216" s="78">
        <v>186700</v>
      </c>
      <c r="AH216" s="78">
        <v>167400</v>
      </c>
      <c r="AI216" s="78">
        <v>215900</v>
      </c>
      <c r="AJ216" s="78">
        <v>283200</v>
      </c>
      <c r="AK216" s="78">
        <v>283800</v>
      </c>
      <c r="AL216" s="78">
        <v>358200</v>
      </c>
      <c r="AM216" s="78">
        <v>510500</v>
      </c>
      <c r="AN216" s="78">
        <v>210700</v>
      </c>
      <c r="AO216" s="78">
        <v>185400</v>
      </c>
      <c r="AP216" s="78">
        <v>220300</v>
      </c>
      <c r="AQ216" s="78">
        <v>193400</v>
      </c>
      <c r="AR216" s="78">
        <v>221800</v>
      </c>
      <c r="AS216" s="78">
        <v>229700</v>
      </c>
      <c r="AT216" s="78">
        <v>236400</v>
      </c>
      <c r="AU216" s="78">
        <v>395800</v>
      </c>
      <c r="AV216" s="78">
        <v>267200</v>
      </c>
      <c r="AW216" s="78">
        <v>186700</v>
      </c>
      <c r="AX216" s="78">
        <v>183800</v>
      </c>
      <c r="AY216" s="78">
        <v>245500</v>
      </c>
      <c r="AZ216" s="78">
        <v>193300</v>
      </c>
      <c r="BA216" s="78">
        <v>240800</v>
      </c>
      <c r="BB216" s="78">
        <v>170400</v>
      </c>
      <c r="BC216" s="78">
        <v>172000</v>
      </c>
      <c r="BD216" s="78">
        <v>151800</v>
      </c>
      <c r="BE216" s="78">
        <v>222600</v>
      </c>
      <c r="BF216" s="78">
        <v>198000</v>
      </c>
      <c r="BG216" s="78">
        <v>207100</v>
      </c>
      <c r="BH216" s="78">
        <v>275100</v>
      </c>
      <c r="BI216" s="78">
        <v>231000</v>
      </c>
      <c r="BJ216" s="78">
        <v>154600</v>
      </c>
      <c r="BK216" s="78">
        <v>237300</v>
      </c>
      <c r="BL216" s="78">
        <v>264100</v>
      </c>
      <c r="BM216" s="78">
        <v>268300</v>
      </c>
      <c r="BN216" s="78">
        <v>587900</v>
      </c>
      <c r="BO216" s="78">
        <v>423200</v>
      </c>
      <c r="BP216" s="78">
        <v>272100</v>
      </c>
      <c r="BQ216" s="78">
        <v>423200</v>
      </c>
      <c r="BR216" s="78">
        <v>366200</v>
      </c>
      <c r="BS216" s="78">
        <v>378400</v>
      </c>
      <c r="BT216" s="78">
        <v>188900</v>
      </c>
      <c r="BU216" s="78">
        <v>314200</v>
      </c>
      <c r="BV216" s="78">
        <v>117300</v>
      </c>
      <c r="BW216" s="78">
        <v>152200</v>
      </c>
      <c r="BX216" s="78">
        <v>104600</v>
      </c>
      <c r="BY216" s="78">
        <v>76400</v>
      </c>
      <c r="BZ216" s="78">
        <v>69900</v>
      </c>
      <c r="CA216" s="78">
        <v>97100</v>
      </c>
      <c r="CB216" s="78">
        <v>141500</v>
      </c>
      <c r="CC216" s="78">
        <v>160200</v>
      </c>
      <c r="CD216" s="78">
        <v>160800</v>
      </c>
      <c r="CE216" s="78">
        <v>187300</v>
      </c>
      <c r="CF216" s="78">
        <v>234800</v>
      </c>
      <c r="CG216" s="78">
        <v>231000</v>
      </c>
      <c r="CH216" s="78">
        <v>329000</v>
      </c>
      <c r="CI216" s="78">
        <v>114700</v>
      </c>
      <c r="CJ216" s="78">
        <v>193200</v>
      </c>
      <c r="CK216" s="78">
        <v>95200</v>
      </c>
      <c r="CL216" s="78">
        <v>158300</v>
      </c>
      <c r="CM216" s="78">
        <v>222000</v>
      </c>
      <c r="CN216" s="78">
        <v>200500</v>
      </c>
      <c r="CO216" s="78">
        <v>194300</v>
      </c>
      <c r="CP216" s="78">
        <v>208100</v>
      </c>
      <c r="CQ216" s="78">
        <v>121300</v>
      </c>
      <c r="CR216" s="78">
        <v>109400</v>
      </c>
      <c r="CS216" s="78">
        <v>121800</v>
      </c>
      <c r="CT216" s="78">
        <v>232200</v>
      </c>
      <c r="CU216" s="78">
        <v>284000</v>
      </c>
      <c r="CV216" s="78">
        <v>160600</v>
      </c>
      <c r="CW216" s="78">
        <v>87500</v>
      </c>
      <c r="CX216" s="78">
        <v>110100</v>
      </c>
      <c r="CY216" s="78">
        <v>183600</v>
      </c>
      <c r="CZ216" s="78">
        <v>179300</v>
      </c>
      <c r="DA216" s="78">
        <v>144100</v>
      </c>
      <c r="DB216" s="78">
        <v>235500</v>
      </c>
      <c r="DC216" s="78">
        <v>320500</v>
      </c>
      <c r="DD216" s="78">
        <v>156300</v>
      </c>
      <c r="DE216" s="78">
        <v>204600</v>
      </c>
      <c r="DF216" s="78">
        <v>301800</v>
      </c>
      <c r="DG216" s="78">
        <v>252100</v>
      </c>
      <c r="DH216" s="78">
        <v>133600</v>
      </c>
      <c r="DI216" s="78">
        <v>249900</v>
      </c>
      <c r="DJ216" s="78">
        <v>200000</v>
      </c>
      <c r="DK216" s="78">
        <v>231400</v>
      </c>
      <c r="DL216" s="78">
        <v>175200</v>
      </c>
      <c r="DM216" s="78">
        <v>162900</v>
      </c>
      <c r="DN216" s="78">
        <v>223600</v>
      </c>
      <c r="DO216" s="78">
        <v>187800</v>
      </c>
      <c r="DP216" s="78">
        <v>232900</v>
      </c>
      <c r="DQ216" s="78">
        <v>179500</v>
      </c>
      <c r="DR216" s="78">
        <v>197800</v>
      </c>
      <c r="DS216" s="78">
        <v>194200</v>
      </c>
      <c r="DT216" s="78">
        <v>181500</v>
      </c>
      <c r="DU216" s="78">
        <v>291300</v>
      </c>
      <c r="DV216" s="78">
        <v>183500</v>
      </c>
      <c r="DW216" s="78">
        <v>285800</v>
      </c>
      <c r="DX216" s="78">
        <v>580200</v>
      </c>
      <c r="DY216" s="78">
        <v>339600</v>
      </c>
      <c r="DZ216" s="78">
        <v>188800</v>
      </c>
      <c r="EA216" s="78">
        <v>188400</v>
      </c>
      <c r="EB216" s="78">
        <v>246700</v>
      </c>
      <c r="EC216" s="78">
        <v>154400</v>
      </c>
      <c r="ED216" s="78">
        <v>116900</v>
      </c>
      <c r="EE216" s="78">
        <v>271700</v>
      </c>
      <c r="EF216" s="78">
        <v>138200</v>
      </c>
      <c r="EG216" s="78">
        <v>155800</v>
      </c>
      <c r="EH216" s="78">
        <v>93300</v>
      </c>
      <c r="EI216" s="78">
        <v>128700</v>
      </c>
      <c r="EJ216" s="78">
        <v>122300</v>
      </c>
      <c r="EK216" s="78">
        <v>184400</v>
      </c>
      <c r="EL216" s="78">
        <v>143500</v>
      </c>
      <c r="EM216" s="78">
        <v>197800</v>
      </c>
      <c r="EN216" s="78">
        <v>168800</v>
      </c>
      <c r="EO216" s="78">
        <v>122600</v>
      </c>
      <c r="EP216" s="78">
        <v>175100</v>
      </c>
      <c r="EQ216" s="78">
        <v>288500</v>
      </c>
      <c r="ER216" s="78">
        <v>233600</v>
      </c>
      <c r="ES216" s="78">
        <v>281000</v>
      </c>
      <c r="ET216" s="78">
        <v>127900</v>
      </c>
      <c r="EU216" s="78">
        <v>85200</v>
      </c>
      <c r="EV216" s="78">
        <v>159600</v>
      </c>
      <c r="EW216" s="78">
        <v>147100</v>
      </c>
      <c r="EX216" s="78">
        <v>150600</v>
      </c>
      <c r="EY216" s="78">
        <v>139100</v>
      </c>
      <c r="EZ216" s="78">
        <v>306000</v>
      </c>
      <c r="FA216" s="78">
        <v>219200</v>
      </c>
      <c r="FB216" s="78">
        <v>314800</v>
      </c>
      <c r="FC216" s="78">
        <v>292600</v>
      </c>
      <c r="FD216" s="78">
        <v>222500</v>
      </c>
      <c r="FE216" s="78">
        <v>194900</v>
      </c>
      <c r="FF216" s="78">
        <v>204000</v>
      </c>
      <c r="FG216" s="78">
        <v>182700</v>
      </c>
      <c r="FH216" s="78">
        <v>205300</v>
      </c>
      <c r="FI216" s="78">
        <v>192700</v>
      </c>
      <c r="FJ216" s="78">
        <v>347800</v>
      </c>
      <c r="FK216" s="78">
        <v>264100</v>
      </c>
      <c r="FL216" s="78">
        <v>484400</v>
      </c>
      <c r="FM216" s="78">
        <v>478500</v>
      </c>
      <c r="FN216" s="78">
        <v>327200</v>
      </c>
      <c r="FO216" s="78">
        <v>1372200</v>
      </c>
      <c r="FP216" s="78">
        <v>394600</v>
      </c>
      <c r="FQ216" s="78">
        <v>689700</v>
      </c>
      <c r="FR216" s="78">
        <v>730200</v>
      </c>
      <c r="FS216" s="78">
        <v>344500</v>
      </c>
      <c r="FT216" s="78">
        <v>313600</v>
      </c>
      <c r="FU216" s="78">
        <v>219400</v>
      </c>
      <c r="FV216" s="78">
        <v>246700</v>
      </c>
      <c r="FW216" s="78">
        <v>601000</v>
      </c>
      <c r="FX216" s="78">
        <v>148700</v>
      </c>
      <c r="FY216" s="78">
        <v>217700</v>
      </c>
      <c r="FZ216" s="78">
        <v>167800</v>
      </c>
      <c r="GA216" s="78">
        <v>236100</v>
      </c>
      <c r="GB216" s="78">
        <v>217500</v>
      </c>
      <c r="GC216" s="78">
        <v>207600</v>
      </c>
      <c r="GD216" s="78">
        <v>554700</v>
      </c>
      <c r="GE216" s="78">
        <v>276700</v>
      </c>
      <c r="GF216" s="78">
        <v>328700</v>
      </c>
      <c r="GG216" s="78">
        <v>314500</v>
      </c>
      <c r="GH216" s="78">
        <v>222700</v>
      </c>
      <c r="GI216" s="78">
        <v>177000</v>
      </c>
      <c r="GJ216" s="78">
        <v>146000</v>
      </c>
      <c r="GK216" s="78">
        <v>218200</v>
      </c>
      <c r="GL216" s="78">
        <v>195900</v>
      </c>
      <c r="GM216" s="78">
        <v>133200</v>
      </c>
      <c r="GN216" s="78">
        <v>102200</v>
      </c>
      <c r="GO216" s="78">
        <v>153100</v>
      </c>
      <c r="GP216" s="78">
        <v>124700</v>
      </c>
      <c r="GQ216" s="78">
        <v>128000</v>
      </c>
      <c r="GR216" s="78">
        <v>110100</v>
      </c>
      <c r="GS216" s="78">
        <v>157000</v>
      </c>
      <c r="GT216" s="78">
        <v>225900</v>
      </c>
      <c r="GU216" s="78">
        <v>296900</v>
      </c>
      <c r="GV216" s="78">
        <v>326000</v>
      </c>
      <c r="GW216" s="78">
        <v>280400</v>
      </c>
      <c r="GX216" s="78">
        <v>224200</v>
      </c>
      <c r="GY216" s="78">
        <v>236600</v>
      </c>
      <c r="GZ216" s="78">
        <v>170000</v>
      </c>
      <c r="HA216" s="78">
        <v>265000</v>
      </c>
      <c r="HB216" s="78">
        <v>190000</v>
      </c>
      <c r="HC216" s="78">
        <v>178700</v>
      </c>
      <c r="HD216" s="78">
        <v>92500</v>
      </c>
      <c r="HE216" s="78">
        <v>85700</v>
      </c>
      <c r="HF216" s="78">
        <v>115000</v>
      </c>
      <c r="HG216" s="78">
        <v>129700</v>
      </c>
      <c r="HH216" s="78">
        <v>83300</v>
      </c>
      <c r="HI216" s="78">
        <v>103900</v>
      </c>
      <c r="HJ216" s="78">
        <v>231700</v>
      </c>
      <c r="HK216" s="78">
        <v>133700</v>
      </c>
      <c r="HL216" s="78">
        <v>118800</v>
      </c>
      <c r="HM216" s="78">
        <v>185800</v>
      </c>
      <c r="HN216" s="78">
        <v>142300</v>
      </c>
      <c r="HO216" s="78">
        <v>181700</v>
      </c>
      <c r="HP216" s="78">
        <v>88100</v>
      </c>
      <c r="HQ216" s="78">
        <v>133400</v>
      </c>
      <c r="HR216" s="78">
        <v>97700</v>
      </c>
      <c r="HS216" s="78">
        <v>122500</v>
      </c>
      <c r="HT216" s="78">
        <v>115400</v>
      </c>
      <c r="HU216" s="78">
        <v>142100</v>
      </c>
      <c r="HV216" s="78">
        <v>120900</v>
      </c>
      <c r="HW216" s="78">
        <v>74700</v>
      </c>
      <c r="HX216" s="78">
        <v>132200</v>
      </c>
      <c r="HY216" s="78">
        <v>124600</v>
      </c>
      <c r="HZ216" s="78">
        <v>90800</v>
      </c>
      <c r="IA216" s="78">
        <v>107300</v>
      </c>
      <c r="IB216" s="78">
        <v>120900</v>
      </c>
      <c r="IC216" s="78">
        <v>116500</v>
      </c>
      <c r="ID216" s="78">
        <v>96400</v>
      </c>
      <c r="IE216" s="78">
        <v>177000</v>
      </c>
      <c r="IF216" s="78">
        <v>190200</v>
      </c>
      <c r="IG216" s="78">
        <v>154700</v>
      </c>
      <c r="IH216" s="78">
        <v>104200</v>
      </c>
      <c r="II216" s="78">
        <v>140800</v>
      </c>
      <c r="IJ216" s="78">
        <v>193000</v>
      </c>
      <c r="IK216" s="78">
        <v>179200</v>
      </c>
      <c r="IL216" s="78">
        <v>190400</v>
      </c>
      <c r="IM216" s="78">
        <v>340400</v>
      </c>
      <c r="IN216" s="78">
        <v>613400</v>
      </c>
      <c r="IO216" s="78">
        <v>122100</v>
      </c>
      <c r="IP216" s="78">
        <v>125400</v>
      </c>
      <c r="IQ216" s="78">
        <v>238600</v>
      </c>
      <c r="IR216" s="78">
        <v>109300</v>
      </c>
      <c r="IS216" s="78">
        <v>61600</v>
      </c>
      <c r="IT216" s="78">
        <v>48700</v>
      </c>
    </row>
    <row r="217" spans="1:254" s="77" customFormat="1" ht="18.75" customHeight="1">
      <c r="A217" s="391" t="s">
        <v>425</v>
      </c>
      <c r="B217" s="77" t="s">
        <v>426</v>
      </c>
      <c r="C217" s="78">
        <v>119200</v>
      </c>
      <c r="D217" s="79">
        <v>-330800</v>
      </c>
      <c r="E217" s="78">
        <v>450000</v>
      </c>
      <c r="F217" s="78">
        <v>356000</v>
      </c>
      <c r="G217" s="78">
        <v>546500</v>
      </c>
      <c r="H217" s="78">
        <v>400500</v>
      </c>
      <c r="I217" s="78">
        <v>550300</v>
      </c>
      <c r="J217" s="78">
        <v>705200</v>
      </c>
      <c r="K217" s="78">
        <v>469400</v>
      </c>
      <c r="L217" s="78">
        <v>592700</v>
      </c>
      <c r="M217" s="78">
        <v>611900</v>
      </c>
      <c r="N217" s="78">
        <v>667900</v>
      </c>
      <c r="O217" s="78">
        <v>516600</v>
      </c>
      <c r="P217" s="78">
        <v>985300</v>
      </c>
      <c r="Q217" s="78">
        <v>1261800</v>
      </c>
      <c r="R217" s="78">
        <v>1063300</v>
      </c>
      <c r="S217" s="78">
        <v>1808400</v>
      </c>
      <c r="T217" s="78">
        <v>2288300</v>
      </c>
      <c r="U217" s="78">
        <v>588100</v>
      </c>
      <c r="V217" s="78">
        <v>547000</v>
      </c>
      <c r="W217" s="78">
        <v>789500</v>
      </c>
      <c r="X217" s="78">
        <v>277100</v>
      </c>
      <c r="Y217" s="78">
        <v>327300</v>
      </c>
      <c r="Z217" s="78">
        <v>463900</v>
      </c>
      <c r="AA217" s="78">
        <v>358100</v>
      </c>
      <c r="AB217" s="78">
        <v>261800</v>
      </c>
      <c r="AC217" s="78">
        <v>446400</v>
      </c>
      <c r="AD217" s="78">
        <v>340200</v>
      </c>
      <c r="AE217" s="78">
        <v>323400</v>
      </c>
      <c r="AF217" s="78">
        <v>339200</v>
      </c>
      <c r="AG217" s="78">
        <v>365400</v>
      </c>
      <c r="AH217" s="78">
        <v>417400</v>
      </c>
      <c r="AI217" s="78">
        <v>796700</v>
      </c>
      <c r="AJ217" s="78">
        <v>1153400</v>
      </c>
      <c r="AK217" s="78">
        <v>373000</v>
      </c>
      <c r="AL217" s="78">
        <v>545300</v>
      </c>
      <c r="AM217" s="78">
        <v>301300</v>
      </c>
      <c r="AN217" s="78">
        <v>332800</v>
      </c>
      <c r="AO217" s="78">
        <v>408800</v>
      </c>
      <c r="AP217" s="78">
        <v>541100</v>
      </c>
      <c r="AQ217" s="78">
        <v>450200</v>
      </c>
      <c r="AR217" s="78">
        <v>663600</v>
      </c>
      <c r="AS217" s="78">
        <v>639900</v>
      </c>
      <c r="AT217" s="78">
        <v>506000</v>
      </c>
      <c r="AU217" s="78">
        <v>458000</v>
      </c>
      <c r="AV217" s="78">
        <v>735100</v>
      </c>
      <c r="AW217" s="78">
        <v>596600</v>
      </c>
      <c r="AX217" s="78">
        <v>632200</v>
      </c>
      <c r="AY217" s="78">
        <v>857000</v>
      </c>
      <c r="AZ217" s="78">
        <v>1103200</v>
      </c>
      <c r="BA217" s="78">
        <v>1122600</v>
      </c>
      <c r="BB217" s="78">
        <v>644200</v>
      </c>
      <c r="BC217" s="78">
        <v>661300</v>
      </c>
      <c r="BD217" s="78">
        <v>375100</v>
      </c>
      <c r="BE217" s="78">
        <v>511800</v>
      </c>
      <c r="BF217" s="78">
        <v>733800</v>
      </c>
      <c r="BG217" s="78">
        <v>907200</v>
      </c>
      <c r="BH217" s="78">
        <v>794500</v>
      </c>
      <c r="BI217" s="78">
        <v>684400</v>
      </c>
      <c r="BJ217" s="78">
        <v>467800</v>
      </c>
      <c r="BK217" s="78">
        <v>609400</v>
      </c>
      <c r="BL217" s="78">
        <v>714300</v>
      </c>
      <c r="BM217" s="78">
        <v>694600</v>
      </c>
      <c r="BN217" s="78">
        <v>1153700</v>
      </c>
      <c r="BO217" s="78">
        <v>746600</v>
      </c>
      <c r="BP217" s="78">
        <v>708400</v>
      </c>
      <c r="BQ217" s="78">
        <v>1297000</v>
      </c>
      <c r="BR217" s="78">
        <v>1520300</v>
      </c>
      <c r="BS217" s="78">
        <v>1548900</v>
      </c>
      <c r="BT217" s="78">
        <v>885400</v>
      </c>
      <c r="BU217" s="78">
        <v>1610400</v>
      </c>
      <c r="BV217" s="78">
        <v>1391900</v>
      </c>
      <c r="BW217" s="78">
        <v>1043700</v>
      </c>
      <c r="BX217" s="78">
        <v>549000</v>
      </c>
      <c r="BY217" s="78">
        <v>923400</v>
      </c>
      <c r="BZ217" s="78">
        <v>996600</v>
      </c>
      <c r="CA217" s="78">
        <v>1357400</v>
      </c>
      <c r="CB217" s="78">
        <v>1902000</v>
      </c>
      <c r="CC217" s="78">
        <v>2113400</v>
      </c>
      <c r="CD217" s="78">
        <v>1755400</v>
      </c>
      <c r="CE217" s="78">
        <v>750200</v>
      </c>
      <c r="CF217" s="78">
        <v>669900</v>
      </c>
      <c r="CG217" s="78">
        <v>395700</v>
      </c>
      <c r="CH217" s="78">
        <v>434700</v>
      </c>
      <c r="CI217" s="78">
        <v>393000</v>
      </c>
      <c r="CJ217" s="78">
        <v>354600</v>
      </c>
      <c r="CK217" s="78">
        <v>451100</v>
      </c>
      <c r="CL217" s="78">
        <v>371600</v>
      </c>
      <c r="CM217" s="78">
        <v>421400</v>
      </c>
      <c r="CN217" s="78">
        <v>517700</v>
      </c>
      <c r="CO217" s="78">
        <v>979000</v>
      </c>
      <c r="CP217" s="78">
        <v>294800</v>
      </c>
      <c r="CQ217" s="78">
        <v>376800</v>
      </c>
      <c r="CR217" s="78">
        <v>367700</v>
      </c>
      <c r="CS217" s="78">
        <v>566000</v>
      </c>
      <c r="CT217" s="78">
        <v>910300</v>
      </c>
      <c r="CU217" s="78">
        <v>910600</v>
      </c>
      <c r="CV217" s="78">
        <v>688600</v>
      </c>
      <c r="CW217" s="78">
        <v>1429800</v>
      </c>
      <c r="CX217" s="78">
        <v>1586700</v>
      </c>
      <c r="CY217" s="78">
        <v>1492900</v>
      </c>
      <c r="CZ217" s="78">
        <v>388700</v>
      </c>
      <c r="DA217" s="78">
        <v>378400</v>
      </c>
      <c r="DB217" s="78">
        <v>249500</v>
      </c>
      <c r="DC217" s="78">
        <v>548300</v>
      </c>
      <c r="DD217" s="78">
        <v>230000</v>
      </c>
      <c r="DE217" s="78">
        <v>327200</v>
      </c>
      <c r="DF217" s="78">
        <v>586400</v>
      </c>
      <c r="DG217" s="78">
        <v>503400</v>
      </c>
      <c r="DH217" s="78">
        <v>450500</v>
      </c>
      <c r="DI217" s="78">
        <v>389500</v>
      </c>
      <c r="DJ217" s="78">
        <v>401100</v>
      </c>
      <c r="DK217" s="78">
        <v>563100</v>
      </c>
      <c r="DL217" s="78">
        <v>438600</v>
      </c>
      <c r="DM217" s="78">
        <v>408200</v>
      </c>
      <c r="DN217" s="78">
        <v>317200</v>
      </c>
      <c r="DO217" s="78">
        <v>424500</v>
      </c>
      <c r="DP217" s="78">
        <v>642300</v>
      </c>
      <c r="DQ217" s="78">
        <v>266100</v>
      </c>
      <c r="DR217" s="78">
        <v>408800</v>
      </c>
      <c r="DS217" s="78">
        <v>514100</v>
      </c>
      <c r="DT217" s="78">
        <v>282600</v>
      </c>
      <c r="DU217" s="78">
        <v>214600</v>
      </c>
      <c r="DV217" s="78">
        <v>288800</v>
      </c>
      <c r="DW217" s="78">
        <v>202300</v>
      </c>
      <c r="DX217" s="78">
        <v>286700</v>
      </c>
      <c r="DY217" s="78">
        <v>228900</v>
      </c>
      <c r="DZ217" s="78">
        <v>404100</v>
      </c>
      <c r="EA217" s="78">
        <v>209600</v>
      </c>
      <c r="EB217" s="78">
        <v>365100</v>
      </c>
      <c r="EC217" s="78">
        <v>419700</v>
      </c>
      <c r="ED217" s="78">
        <v>380800</v>
      </c>
      <c r="EE217" s="78">
        <v>438900</v>
      </c>
      <c r="EF217" s="78">
        <v>538900</v>
      </c>
      <c r="EG217" s="78">
        <v>640400</v>
      </c>
      <c r="EH217" s="78">
        <v>709400</v>
      </c>
      <c r="EI217" s="78">
        <v>570800</v>
      </c>
      <c r="EJ217" s="78">
        <v>677600</v>
      </c>
      <c r="EK217" s="78">
        <v>515600</v>
      </c>
      <c r="EL217" s="78">
        <v>669000</v>
      </c>
      <c r="EM217" s="78">
        <v>1222200</v>
      </c>
      <c r="EN217" s="78">
        <v>841400</v>
      </c>
      <c r="EO217" s="78">
        <v>495600</v>
      </c>
      <c r="EP217" s="78">
        <v>795700</v>
      </c>
      <c r="EQ217" s="78">
        <v>390200</v>
      </c>
      <c r="ER217" s="78">
        <v>410200</v>
      </c>
      <c r="ES217" s="78">
        <v>505500</v>
      </c>
      <c r="ET217" s="78">
        <v>397600</v>
      </c>
      <c r="EU217" s="78">
        <v>523200</v>
      </c>
      <c r="EV217" s="78">
        <v>335300</v>
      </c>
      <c r="EW217" s="78">
        <v>444800</v>
      </c>
      <c r="EX217" s="78">
        <v>987600</v>
      </c>
      <c r="EY217" s="78">
        <v>425900</v>
      </c>
      <c r="EZ217" s="78">
        <v>772500</v>
      </c>
      <c r="FA217" s="78">
        <v>921700</v>
      </c>
      <c r="FB217" s="78">
        <v>423600</v>
      </c>
      <c r="FC217" s="78">
        <v>421200</v>
      </c>
      <c r="FD217" s="78">
        <v>609700</v>
      </c>
      <c r="FE217" s="78">
        <v>574200</v>
      </c>
      <c r="FF217" s="78">
        <v>437600</v>
      </c>
      <c r="FG217" s="78">
        <v>337700</v>
      </c>
      <c r="FH217" s="78">
        <v>344400</v>
      </c>
      <c r="FI217" s="78">
        <v>478700</v>
      </c>
      <c r="FJ217" s="78">
        <v>522800</v>
      </c>
      <c r="FK217" s="78">
        <v>403100</v>
      </c>
      <c r="FL217" s="78">
        <v>394000</v>
      </c>
      <c r="FM217" s="78">
        <v>257300</v>
      </c>
      <c r="FN217" s="78">
        <v>450400</v>
      </c>
      <c r="FO217" s="78">
        <v>401600</v>
      </c>
      <c r="FP217" s="78">
        <v>587500</v>
      </c>
      <c r="FQ217" s="78">
        <v>553800</v>
      </c>
      <c r="FR217" s="78">
        <v>755000</v>
      </c>
      <c r="FS217" s="78">
        <v>899100</v>
      </c>
      <c r="FT217" s="78">
        <v>580500</v>
      </c>
      <c r="FU217" s="78">
        <v>657800</v>
      </c>
      <c r="FV217" s="78">
        <v>339300</v>
      </c>
      <c r="FW217" s="78">
        <v>527600</v>
      </c>
      <c r="FX217" s="78">
        <v>228500</v>
      </c>
      <c r="FY217" s="78">
        <v>262000</v>
      </c>
      <c r="FZ217" s="78">
        <v>238500</v>
      </c>
      <c r="GA217" s="78">
        <v>289500</v>
      </c>
      <c r="GB217" s="78">
        <v>173000</v>
      </c>
      <c r="GC217" s="78">
        <v>242000</v>
      </c>
      <c r="GD217" s="78">
        <v>306000</v>
      </c>
      <c r="GE217" s="78">
        <v>291900</v>
      </c>
      <c r="GF217" s="78">
        <v>397500</v>
      </c>
      <c r="GG217" s="78">
        <v>430900</v>
      </c>
      <c r="GH217" s="78">
        <v>487100</v>
      </c>
      <c r="GI217" s="78">
        <v>625600</v>
      </c>
      <c r="GJ217" s="78">
        <v>497800</v>
      </c>
      <c r="GK217" s="78">
        <v>700200</v>
      </c>
      <c r="GL217" s="78">
        <v>548600</v>
      </c>
      <c r="GM217" s="78">
        <v>500300</v>
      </c>
      <c r="GN217" s="78">
        <v>559800</v>
      </c>
      <c r="GO217" s="78">
        <v>721800</v>
      </c>
      <c r="GP217" s="78">
        <v>421300</v>
      </c>
      <c r="GQ217" s="78">
        <v>387500</v>
      </c>
      <c r="GR217" s="78">
        <v>659100</v>
      </c>
      <c r="GS217" s="78">
        <v>825900</v>
      </c>
      <c r="GT217" s="78">
        <v>1246200</v>
      </c>
      <c r="GU217" s="78">
        <v>523800</v>
      </c>
      <c r="GV217" s="78">
        <v>360100</v>
      </c>
      <c r="GW217" s="78">
        <v>413600</v>
      </c>
      <c r="GX217" s="78">
        <v>464400</v>
      </c>
      <c r="GY217" s="78">
        <v>672200</v>
      </c>
      <c r="GZ217" s="78">
        <v>1219800</v>
      </c>
      <c r="HA217" s="78">
        <v>378200</v>
      </c>
      <c r="HB217" s="78">
        <v>226000</v>
      </c>
      <c r="HC217" s="78">
        <v>315900</v>
      </c>
      <c r="HD217" s="78">
        <v>450900</v>
      </c>
      <c r="HE217" s="78">
        <v>485000</v>
      </c>
      <c r="HF217" s="78">
        <v>409800</v>
      </c>
      <c r="HG217" s="78">
        <v>680400</v>
      </c>
      <c r="HH217" s="78">
        <v>383500</v>
      </c>
      <c r="HI217" s="78">
        <v>118500</v>
      </c>
      <c r="HJ217" s="78">
        <v>384900</v>
      </c>
      <c r="HK217" s="78">
        <v>165000</v>
      </c>
      <c r="HL217" s="78">
        <v>329200</v>
      </c>
      <c r="HM217" s="78">
        <v>248600</v>
      </c>
      <c r="HN217" s="78">
        <v>321800</v>
      </c>
      <c r="HO217" s="78">
        <v>249000</v>
      </c>
      <c r="HP217" s="78">
        <v>287300</v>
      </c>
      <c r="HQ217" s="78">
        <v>446900</v>
      </c>
      <c r="HR217" s="78">
        <v>572600</v>
      </c>
      <c r="HS217" s="78">
        <v>547100</v>
      </c>
      <c r="HT217" s="78">
        <v>1032300</v>
      </c>
      <c r="HU217" s="78">
        <v>209700</v>
      </c>
      <c r="HV217" s="78">
        <v>267600</v>
      </c>
      <c r="HW217" s="78">
        <v>526000</v>
      </c>
      <c r="HX217" s="78">
        <v>317800</v>
      </c>
      <c r="HY217" s="78">
        <v>598400</v>
      </c>
      <c r="HZ217" s="78">
        <v>595400</v>
      </c>
      <c r="IA217" s="78">
        <v>339300</v>
      </c>
      <c r="IB217" s="78">
        <v>351200</v>
      </c>
      <c r="IC217" s="78">
        <v>219700</v>
      </c>
      <c r="ID217" s="78">
        <v>225000</v>
      </c>
      <c r="IE217" s="78">
        <v>247200</v>
      </c>
      <c r="IF217" s="78">
        <v>409000</v>
      </c>
      <c r="IG217" s="78">
        <v>359800</v>
      </c>
      <c r="IH217" s="78">
        <v>387600</v>
      </c>
      <c r="II217" s="78">
        <v>346800</v>
      </c>
      <c r="IJ217" s="78">
        <v>271600</v>
      </c>
      <c r="IK217" s="78">
        <v>271600</v>
      </c>
      <c r="IL217" s="78">
        <v>205600</v>
      </c>
      <c r="IM217" s="78">
        <v>343000</v>
      </c>
      <c r="IN217" s="78">
        <v>415400</v>
      </c>
      <c r="IO217" s="78">
        <v>288800</v>
      </c>
      <c r="IP217" s="78">
        <v>268900</v>
      </c>
      <c r="IQ217" s="78">
        <v>300600</v>
      </c>
      <c r="IR217" s="78">
        <v>324600</v>
      </c>
      <c r="IS217" s="78">
        <v>428700</v>
      </c>
      <c r="IT217" s="78">
        <v>190700</v>
      </c>
    </row>
    <row r="218" spans="1:254" s="77" customFormat="1" ht="18.75" customHeight="1">
      <c r="A218" s="391" t="s">
        <v>427</v>
      </c>
      <c r="B218" s="77" t="s">
        <v>428</v>
      </c>
      <c r="C218" s="78">
        <v>34641800</v>
      </c>
      <c r="D218" s="79">
        <v>131000</v>
      </c>
      <c r="E218" s="78">
        <v>34510800</v>
      </c>
      <c r="F218" s="78">
        <v>47687100</v>
      </c>
      <c r="G218" s="78">
        <v>51812500</v>
      </c>
      <c r="H218" s="78">
        <v>69465900</v>
      </c>
      <c r="I218" s="78">
        <v>1179600</v>
      </c>
      <c r="J218" s="78">
        <v>91539100</v>
      </c>
      <c r="K218" s="78">
        <v>86230700</v>
      </c>
      <c r="L218" s="78">
        <v>39856200</v>
      </c>
      <c r="M218" s="78">
        <v>55872700</v>
      </c>
      <c r="N218" s="78">
        <v>42385500</v>
      </c>
      <c r="O218" s="78">
        <v>39277100</v>
      </c>
      <c r="P218" s="78">
        <v>50463800</v>
      </c>
      <c r="Q218" s="78">
        <v>50881700</v>
      </c>
      <c r="R218" s="78">
        <v>41502000</v>
      </c>
      <c r="S218" s="78">
        <v>45331300</v>
      </c>
      <c r="T218" s="78">
        <v>37223200</v>
      </c>
      <c r="U218" s="78">
        <v>53216900</v>
      </c>
      <c r="V218" s="78">
        <v>48704800</v>
      </c>
      <c r="W218" s="78">
        <v>39973100</v>
      </c>
      <c r="X218" s="78">
        <v>40044800</v>
      </c>
      <c r="Y218" s="78">
        <v>48348100</v>
      </c>
      <c r="Z218" s="78">
        <v>46495000</v>
      </c>
      <c r="AA218" s="78">
        <v>40153200</v>
      </c>
      <c r="AB218" s="78">
        <v>56815500</v>
      </c>
      <c r="AC218" s="78">
        <v>44758400</v>
      </c>
      <c r="AD218" s="78">
        <v>29322300</v>
      </c>
      <c r="AE218" s="78">
        <v>36393600</v>
      </c>
      <c r="AF218" s="78">
        <v>44715800</v>
      </c>
      <c r="AG218" s="78">
        <v>43906600</v>
      </c>
      <c r="AH218" s="78">
        <v>29128700</v>
      </c>
      <c r="AI218" s="78">
        <v>50209300</v>
      </c>
      <c r="AJ218" s="78">
        <v>43844900</v>
      </c>
      <c r="AK218" s="78">
        <v>23790200</v>
      </c>
      <c r="AL218" s="78">
        <v>34871100</v>
      </c>
      <c r="AM218" s="78">
        <v>30706700</v>
      </c>
      <c r="AN218" s="78">
        <v>28043300</v>
      </c>
      <c r="AO218" s="78">
        <v>36218300</v>
      </c>
      <c r="AP218" s="78">
        <v>33746100</v>
      </c>
      <c r="AQ218" s="78">
        <v>38142700</v>
      </c>
      <c r="AR218" s="78">
        <v>50578100</v>
      </c>
      <c r="AS218" s="78">
        <v>39377200</v>
      </c>
      <c r="AT218" s="78">
        <v>34519800</v>
      </c>
      <c r="AU218" s="78">
        <v>44666500</v>
      </c>
      <c r="AV218" s="78">
        <v>36522900</v>
      </c>
      <c r="AW218" s="78">
        <v>34757400</v>
      </c>
      <c r="AX218" s="78">
        <v>43609900</v>
      </c>
      <c r="AY218" s="78">
        <v>43759900</v>
      </c>
      <c r="AZ218" s="78">
        <v>36726500</v>
      </c>
      <c r="BA218" s="78">
        <v>42526500</v>
      </c>
      <c r="BB218" s="78">
        <v>41659000</v>
      </c>
      <c r="BC218" s="78">
        <v>44939300</v>
      </c>
      <c r="BD218" s="78">
        <v>31753400</v>
      </c>
      <c r="BE218" s="78">
        <v>38801400</v>
      </c>
      <c r="BF218" s="78">
        <v>25359700</v>
      </c>
      <c r="BG218" s="78">
        <v>55514600</v>
      </c>
      <c r="BH218" s="78">
        <v>31479300</v>
      </c>
      <c r="BI218" s="78">
        <v>50094200</v>
      </c>
      <c r="BJ218" s="78">
        <v>822500</v>
      </c>
      <c r="BK218" s="78">
        <v>37961800</v>
      </c>
      <c r="BL218" s="78">
        <v>47858500</v>
      </c>
      <c r="BM218" s="78">
        <v>29747400</v>
      </c>
      <c r="BN218" s="78">
        <v>28465500</v>
      </c>
      <c r="BO218" s="78">
        <v>38790300</v>
      </c>
      <c r="BP218" s="78">
        <v>41407500</v>
      </c>
      <c r="BQ218" s="78">
        <v>1272600</v>
      </c>
      <c r="BR218" s="78">
        <v>19165800</v>
      </c>
      <c r="BS218" s="78">
        <v>29168400</v>
      </c>
      <c r="BT218" s="78">
        <v>25822100</v>
      </c>
      <c r="BU218" s="78">
        <v>23623700</v>
      </c>
      <c r="BV218" s="78">
        <v>26027500</v>
      </c>
      <c r="BW218" s="78">
        <v>37506500</v>
      </c>
      <c r="BX218" s="78">
        <v>33385900</v>
      </c>
      <c r="BY218" s="78">
        <v>25308700</v>
      </c>
      <c r="BZ218" s="78">
        <v>34333100</v>
      </c>
      <c r="CA218" s="78">
        <v>43942400</v>
      </c>
      <c r="CB218" s="78">
        <v>46786500</v>
      </c>
      <c r="CC218" s="78">
        <v>40950200</v>
      </c>
      <c r="CD218" s="78">
        <v>46069600</v>
      </c>
      <c r="CE218" s="78">
        <v>34739200</v>
      </c>
      <c r="CF218" s="78">
        <v>46551200</v>
      </c>
      <c r="CG218" s="78">
        <v>46924600</v>
      </c>
      <c r="CH218" s="78">
        <v>50405200</v>
      </c>
      <c r="CI218" s="78">
        <v>38777800</v>
      </c>
      <c r="CJ218" s="78">
        <v>27927400</v>
      </c>
      <c r="CK218" s="78">
        <v>28862600</v>
      </c>
      <c r="CL218" s="78">
        <v>45516500</v>
      </c>
      <c r="CM218" s="78">
        <v>34610900</v>
      </c>
      <c r="CN218" s="78">
        <v>49580300</v>
      </c>
      <c r="CO218" s="78">
        <v>30911800</v>
      </c>
      <c r="CP218" s="78">
        <v>37035800</v>
      </c>
      <c r="CQ218" s="78">
        <v>34436500</v>
      </c>
      <c r="CR218" s="78">
        <v>34892500</v>
      </c>
      <c r="CS218" s="78">
        <v>51140900</v>
      </c>
      <c r="CT218" s="78">
        <v>37435300</v>
      </c>
      <c r="CU218" s="78">
        <v>37245300</v>
      </c>
      <c r="CV218" s="78">
        <v>40719000</v>
      </c>
      <c r="CW218" s="78">
        <v>37429100</v>
      </c>
      <c r="CX218" s="78">
        <v>34598000</v>
      </c>
      <c r="CY218" s="78">
        <v>24786100</v>
      </c>
      <c r="CZ218" s="78">
        <v>35580800</v>
      </c>
      <c r="DA218" s="78">
        <v>27693000</v>
      </c>
      <c r="DB218" s="78">
        <v>30717700</v>
      </c>
      <c r="DC218" s="78">
        <v>41809900</v>
      </c>
      <c r="DD218" s="78">
        <v>28463300</v>
      </c>
      <c r="DE218" s="78">
        <v>29308000</v>
      </c>
      <c r="DF218" s="78">
        <v>38939900</v>
      </c>
      <c r="DG218" s="78">
        <v>35142600</v>
      </c>
      <c r="DH218" s="78">
        <v>19765100</v>
      </c>
      <c r="DI218" s="78">
        <v>19700000</v>
      </c>
      <c r="DJ218" s="78">
        <v>28150500</v>
      </c>
      <c r="DK218" s="78">
        <v>28552000</v>
      </c>
      <c r="DL218" s="78">
        <v>32544900</v>
      </c>
      <c r="DM218" s="78">
        <v>27254000</v>
      </c>
      <c r="DN218" s="78">
        <v>24035000</v>
      </c>
      <c r="DO218" s="78">
        <v>17719500</v>
      </c>
      <c r="DP218" s="78">
        <v>19585700</v>
      </c>
      <c r="DQ218" s="78">
        <v>26902800</v>
      </c>
      <c r="DR218" s="78">
        <v>58426100</v>
      </c>
      <c r="DS218" s="78">
        <v>35993800</v>
      </c>
      <c r="DT218" s="78">
        <v>27156200</v>
      </c>
      <c r="DU218" s="78">
        <v>28238500</v>
      </c>
      <c r="DV218" s="78">
        <v>34703800</v>
      </c>
      <c r="DW218" s="78">
        <v>34194000</v>
      </c>
      <c r="DX218" s="78">
        <v>31616400</v>
      </c>
      <c r="DY218" s="78">
        <v>38472000</v>
      </c>
      <c r="DZ218" s="78">
        <v>50445600</v>
      </c>
      <c r="EA218" s="78">
        <v>46089200</v>
      </c>
      <c r="EB218" s="78">
        <v>37021200</v>
      </c>
      <c r="EC218" s="78">
        <v>34497200</v>
      </c>
      <c r="ED218" s="78">
        <v>28112500</v>
      </c>
      <c r="EE218" s="78">
        <v>29697700</v>
      </c>
      <c r="EF218" s="78">
        <v>28588800</v>
      </c>
      <c r="EG218" s="78">
        <v>41559800</v>
      </c>
      <c r="EH218" s="78">
        <v>43316000</v>
      </c>
      <c r="EI218" s="78">
        <v>31050200</v>
      </c>
      <c r="EJ218" s="78">
        <v>27534100</v>
      </c>
      <c r="EK218" s="78">
        <v>36880600</v>
      </c>
      <c r="EL218" s="78">
        <v>21908300</v>
      </c>
      <c r="EM218" s="78">
        <v>28070200</v>
      </c>
      <c r="EN218" s="78">
        <v>26424900</v>
      </c>
      <c r="EO218" s="78">
        <v>30583300</v>
      </c>
      <c r="EP218" s="78">
        <v>28204400</v>
      </c>
      <c r="EQ218" s="78">
        <v>55073900</v>
      </c>
      <c r="ER218" s="78">
        <v>33475000</v>
      </c>
      <c r="ES218" s="78">
        <v>34412800</v>
      </c>
      <c r="ET218" s="78">
        <v>24698700</v>
      </c>
      <c r="EU218" s="78">
        <v>34828800</v>
      </c>
      <c r="EV218" s="78">
        <v>31613200</v>
      </c>
      <c r="EW218" s="78">
        <v>36070000</v>
      </c>
      <c r="EX218" s="78">
        <v>26606100</v>
      </c>
      <c r="EY218" s="78">
        <v>32701100</v>
      </c>
      <c r="EZ218" s="78">
        <v>31097800</v>
      </c>
      <c r="FA218" s="78">
        <v>43344100</v>
      </c>
      <c r="FB218" s="78">
        <v>41887500</v>
      </c>
      <c r="FC218" s="78">
        <v>43905700</v>
      </c>
      <c r="FD218" s="78">
        <v>36681500</v>
      </c>
      <c r="FE218" s="78">
        <v>30970000</v>
      </c>
      <c r="FF218" s="78">
        <v>26499100</v>
      </c>
      <c r="FG218" s="78">
        <v>35128000</v>
      </c>
      <c r="FH218" s="78">
        <v>28720700</v>
      </c>
      <c r="FI218" s="78">
        <v>24600800</v>
      </c>
      <c r="FJ218" s="78">
        <v>32514700</v>
      </c>
      <c r="FK218" s="78">
        <v>33886300</v>
      </c>
      <c r="FL218" s="78">
        <v>34821100</v>
      </c>
      <c r="FM218" s="78">
        <v>45056000</v>
      </c>
      <c r="FN218" s="78">
        <v>46280000</v>
      </c>
      <c r="FO218" s="78">
        <v>47265300</v>
      </c>
      <c r="FP218" s="78">
        <v>44950700</v>
      </c>
      <c r="FQ218" s="78">
        <v>57292200</v>
      </c>
      <c r="FR218" s="78">
        <v>62848600</v>
      </c>
      <c r="FS218" s="78">
        <v>33811300</v>
      </c>
      <c r="FT218" s="78">
        <v>64535100</v>
      </c>
      <c r="FU218" s="78">
        <v>61415600</v>
      </c>
      <c r="FV218" s="78">
        <v>43986300</v>
      </c>
      <c r="FW218" s="78">
        <v>43124300</v>
      </c>
      <c r="FX218" s="78">
        <v>50243900</v>
      </c>
      <c r="FY218" s="78">
        <v>5498000</v>
      </c>
      <c r="FZ218" s="78">
        <v>27515200</v>
      </c>
      <c r="GA218" s="78">
        <v>23039400</v>
      </c>
      <c r="GB218" s="78">
        <v>52431500</v>
      </c>
      <c r="GC218" s="78">
        <v>34777300</v>
      </c>
      <c r="GD218" s="78">
        <v>33300500</v>
      </c>
      <c r="GE218" s="78">
        <v>18826500</v>
      </c>
      <c r="GF218" s="78">
        <v>33475800</v>
      </c>
      <c r="GG218" s="78">
        <v>31030400</v>
      </c>
      <c r="GH218" s="78">
        <v>24073600</v>
      </c>
      <c r="GI218" s="78">
        <v>31125100</v>
      </c>
      <c r="GJ218" s="78">
        <v>29738400</v>
      </c>
      <c r="GK218" s="78">
        <v>19214900</v>
      </c>
      <c r="GL218" s="78">
        <v>31256800</v>
      </c>
      <c r="GM218" s="78">
        <v>35550400</v>
      </c>
      <c r="GN218" s="78">
        <v>11411800</v>
      </c>
      <c r="GO218" s="78">
        <v>19801800</v>
      </c>
      <c r="GP218" s="78">
        <v>21669500</v>
      </c>
      <c r="GQ218" s="78">
        <v>25979900</v>
      </c>
      <c r="GR218" s="78">
        <v>12916700</v>
      </c>
      <c r="GS218" s="78">
        <v>25064700</v>
      </c>
      <c r="GT218" s="78">
        <v>15497100</v>
      </c>
      <c r="GU218" s="78">
        <v>23098100</v>
      </c>
      <c r="GV218" s="78">
        <v>12703000</v>
      </c>
      <c r="GW218" s="78">
        <v>19523200</v>
      </c>
      <c r="GX218" s="78">
        <v>17403700</v>
      </c>
      <c r="GY218" s="78">
        <v>15576200</v>
      </c>
      <c r="GZ218" s="78">
        <v>22415500</v>
      </c>
      <c r="HA218" s="78">
        <v>31985900</v>
      </c>
      <c r="HB218" s="78">
        <v>15631000</v>
      </c>
      <c r="HC218" s="78">
        <v>21419200</v>
      </c>
      <c r="HD218" s="78">
        <v>30763200</v>
      </c>
      <c r="HE218" s="78">
        <v>16591500</v>
      </c>
      <c r="HF218" s="78">
        <v>21852900</v>
      </c>
      <c r="HG218" s="78">
        <v>14110500</v>
      </c>
      <c r="HH218" s="78">
        <v>22792900</v>
      </c>
      <c r="HI218" s="78">
        <v>24112900</v>
      </c>
      <c r="HJ218" s="78">
        <v>24107200</v>
      </c>
      <c r="HK218" s="78">
        <v>30030400</v>
      </c>
      <c r="HL218" s="78">
        <v>25353300</v>
      </c>
      <c r="HM218" s="78">
        <v>31556400</v>
      </c>
      <c r="HN218" s="78">
        <v>33458200</v>
      </c>
      <c r="HO218" s="78">
        <v>22817700</v>
      </c>
      <c r="HP218" s="78">
        <v>12279300</v>
      </c>
      <c r="HQ218" s="78">
        <v>11596700</v>
      </c>
      <c r="HR218" s="78">
        <v>22066700</v>
      </c>
      <c r="HS218" s="78">
        <v>25771100</v>
      </c>
      <c r="HT218" s="78">
        <v>3943400</v>
      </c>
      <c r="HU218" s="78">
        <v>7606500</v>
      </c>
      <c r="HV218" s="78">
        <v>8184400</v>
      </c>
      <c r="HW218" s="78">
        <v>9736500</v>
      </c>
      <c r="HX218" s="78">
        <v>13952400</v>
      </c>
      <c r="HY218" s="78">
        <v>4528600</v>
      </c>
      <c r="HZ218" s="78">
        <v>2230000</v>
      </c>
      <c r="IA218" s="78">
        <v>2688000</v>
      </c>
      <c r="IB218" s="78">
        <v>4058900</v>
      </c>
      <c r="IC218" s="78">
        <v>7892900</v>
      </c>
      <c r="ID218" s="78">
        <v>4195200</v>
      </c>
      <c r="IE218" s="78">
        <v>5434100</v>
      </c>
      <c r="IF218" s="78">
        <v>4388500</v>
      </c>
      <c r="IG218" s="78">
        <v>7261400</v>
      </c>
      <c r="IH218" s="78">
        <v>10438200</v>
      </c>
      <c r="II218" s="78">
        <v>6216100</v>
      </c>
      <c r="IJ218" s="78">
        <v>10441300</v>
      </c>
      <c r="IK218" s="78">
        <v>22477200</v>
      </c>
      <c r="IL218" s="78">
        <v>5071000</v>
      </c>
      <c r="IM218" s="78">
        <v>3735500</v>
      </c>
      <c r="IN218" s="78">
        <v>4334000</v>
      </c>
      <c r="IO218" s="78">
        <v>2650800</v>
      </c>
      <c r="IP218" s="78">
        <v>3448800</v>
      </c>
      <c r="IQ218" s="78">
        <v>4862100</v>
      </c>
      <c r="IR218" s="78">
        <v>3216500</v>
      </c>
      <c r="IS218" s="78">
        <v>2740800</v>
      </c>
      <c r="IT218" s="78">
        <v>3550100</v>
      </c>
    </row>
    <row r="219" spans="1:254" s="77" customFormat="1" ht="18.75" customHeight="1">
      <c r="A219" s="391" t="s">
        <v>429</v>
      </c>
      <c r="B219" s="77" t="s">
        <v>430</v>
      </c>
      <c r="C219" s="78">
        <v>148400</v>
      </c>
      <c r="D219" s="79">
        <v>-310600</v>
      </c>
      <c r="E219" s="78">
        <v>459000</v>
      </c>
      <c r="F219" s="78">
        <v>319500</v>
      </c>
      <c r="G219" s="78">
        <v>666200</v>
      </c>
      <c r="H219" s="78">
        <v>539000</v>
      </c>
      <c r="I219" s="78">
        <v>399700</v>
      </c>
      <c r="J219" s="78">
        <v>454600</v>
      </c>
      <c r="K219" s="78">
        <v>526600</v>
      </c>
      <c r="L219" s="78">
        <v>514300</v>
      </c>
      <c r="M219" s="78">
        <v>292400</v>
      </c>
      <c r="N219" s="78">
        <v>368400</v>
      </c>
      <c r="O219" s="78">
        <v>346400</v>
      </c>
      <c r="P219" s="78">
        <v>398100</v>
      </c>
      <c r="Q219" s="78">
        <v>268500</v>
      </c>
      <c r="R219" s="78">
        <v>731500</v>
      </c>
      <c r="S219" s="78">
        <v>353000</v>
      </c>
      <c r="T219" s="78">
        <v>330300</v>
      </c>
      <c r="U219" s="78">
        <v>473000</v>
      </c>
      <c r="V219" s="78">
        <v>838000</v>
      </c>
      <c r="W219" s="78">
        <v>370100</v>
      </c>
      <c r="X219" s="78">
        <v>423500</v>
      </c>
      <c r="Y219" s="78">
        <v>923100</v>
      </c>
      <c r="Z219" s="78">
        <v>1027000</v>
      </c>
      <c r="AA219" s="78">
        <v>660900</v>
      </c>
      <c r="AB219" s="78">
        <v>624800</v>
      </c>
      <c r="AC219" s="78">
        <v>771900</v>
      </c>
      <c r="AD219" s="78">
        <v>802900</v>
      </c>
      <c r="AE219" s="78">
        <v>671000</v>
      </c>
      <c r="AF219" s="78">
        <v>700900</v>
      </c>
      <c r="AG219" s="78">
        <v>843500</v>
      </c>
      <c r="AH219" s="78">
        <v>2054500</v>
      </c>
      <c r="AI219" s="78">
        <v>1854100</v>
      </c>
      <c r="AJ219" s="78">
        <v>667900</v>
      </c>
      <c r="AK219" s="78">
        <v>561000</v>
      </c>
      <c r="AL219" s="78">
        <v>644700</v>
      </c>
      <c r="AM219" s="78">
        <v>719200</v>
      </c>
      <c r="AN219" s="78">
        <v>725000</v>
      </c>
      <c r="AO219" s="78">
        <v>708300</v>
      </c>
      <c r="AP219" s="78">
        <v>794600</v>
      </c>
      <c r="AQ219" s="78">
        <v>789200</v>
      </c>
      <c r="AR219" s="78">
        <v>1139800</v>
      </c>
      <c r="AS219" s="78">
        <v>716100</v>
      </c>
      <c r="AT219" s="78">
        <v>786600</v>
      </c>
      <c r="AU219" s="78">
        <v>948300</v>
      </c>
      <c r="AV219" s="78">
        <v>1158000</v>
      </c>
      <c r="AW219" s="78">
        <v>1114100</v>
      </c>
      <c r="AX219" s="78">
        <v>2080500</v>
      </c>
      <c r="AY219" s="78">
        <v>1351600</v>
      </c>
      <c r="AZ219" s="78">
        <v>1516200</v>
      </c>
      <c r="BA219" s="78">
        <v>1052700</v>
      </c>
      <c r="BB219" s="78">
        <v>2342800</v>
      </c>
      <c r="BC219" s="78">
        <v>3547100</v>
      </c>
      <c r="BD219" s="78">
        <v>1952700</v>
      </c>
      <c r="BE219" s="78">
        <v>2116700</v>
      </c>
      <c r="BF219" s="78">
        <v>1224100</v>
      </c>
      <c r="BG219" s="78">
        <v>2077000</v>
      </c>
      <c r="BH219" s="78">
        <v>2380200</v>
      </c>
      <c r="BI219" s="78">
        <v>3530000</v>
      </c>
      <c r="BJ219" s="78">
        <v>6921200</v>
      </c>
      <c r="BK219" s="78">
        <v>2195000</v>
      </c>
      <c r="BL219" s="78">
        <v>1118900</v>
      </c>
      <c r="BM219" s="78">
        <v>768600</v>
      </c>
      <c r="BN219" s="78">
        <v>863800</v>
      </c>
      <c r="BO219" s="78">
        <v>616500</v>
      </c>
      <c r="BP219" s="78">
        <v>715300</v>
      </c>
      <c r="BQ219" s="78">
        <v>1285300</v>
      </c>
      <c r="BR219" s="78">
        <v>658800</v>
      </c>
      <c r="BS219" s="78">
        <v>876900</v>
      </c>
      <c r="BT219" s="78">
        <v>861200</v>
      </c>
      <c r="BU219" s="78">
        <v>975700</v>
      </c>
      <c r="BV219" s="78">
        <v>1418800</v>
      </c>
      <c r="BW219" s="78">
        <v>1583300</v>
      </c>
      <c r="BX219" s="78">
        <v>742700</v>
      </c>
      <c r="BY219" s="78">
        <v>805400</v>
      </c>
      <c r="BZ219" s="78">
        <v>696400</v>
      </c>
      <c r="CA219" s="78">
        <v>517800</v>
      </c>
      <c r="CB219" s="78">
        <v>723500</v>
      </c>
      <c r="CC219" s="78">
        <v>703400</v>
      </c>
      <c r="CD219" s="78">
        <v>802600</v>
      </c>
      <c r="CE219" s="78">
        <v>1808700</v>
      </c>
      <c r="CF219" s="78">
        <v>1710600</v>
      </c>
      <c r="CG219" s="78">
        <v>1292200</v>
      </c>
      <c r="CH219" s="78">
        <v>1441400</v>
      </c>
      <c r="CI219" s="78">
        <v>837700</v>
      </c>
      <c r="CJ219" s="78">
        <v>643500</v>
      </c>
      <c r="CK219" s="78">
        <v>600700</v>
      </c>
      <c r="CL219" s="78">
        <v>1189400</v>
      </c>
      <c r="CM219" s="78">
        <v>774400</v>
      </c>
      <c r="CN219" s="78">
        <v>588500</v>
      </c>
      <c r="CO219" s="78">
        <v>687900</v>
      </c>
      <c r="CP219" s="78">
        <v>639900</v>
      </c>
      <c r="CQ219" s="78">
        <v>511200</v>
      </c>
      <c r="CR219" s="78">
        <v>511800</v>
      </c>
      <c r="CS219" s="78">
        <v>628000</v>
      </c>
      <c r="CT219" s="78">
        <v>940400</v>
      </c>
      <c r="CU219" s="78">
        <v>1451900</v>
      </c>
      <c r="CV219" s="78">
        <v>1250400</v>
      </c>
      <c r="CW219" s="78">
        <v>1082400</v>
      </c>
      <c r="CX219" s="78">
        <v>827900</v>
      </c>
      <c r="CY219" s="78">
        <v>1256200</v>
      </c>
      <c r="CZ219" s="78">
        <v>1439300</v>
      </c>
      <c r="DA219" s="78">
        <v>1166500</v>
      </c>
      <c r="DB219" s="78">
        <v>865700</v>
      </c>
      <c r="DC219" s="78">
        <v>1591100</v>
      </c>
      <c r="DD219" s="78">
        <v>669400</v>
      </c>
      <c r="DE219" s="78">
        <v>1085700</v>
      </c>
      <c r="DF219" s="78">
        <v>1462000</v>
      </c>
      <c r="DG219" s="78">
        <v>1233900</v>
      </c>
      <c r="DH219" s="78">
        <v>1167700</v>
      </c>
      <c r="DI219" s="78">
        <v>1142100</v>
      </c>
      <c r="DJ219" s="78">
        <v>1279100</v>
      </c>
      <c r="DK219" s="78">
        <v>1176200</v>
      </c>
      <c r="DL219" s="78">
        <v>1660900</v>
      </c>
      <c r="DM219" s="78">
        <v>2837800</v>
      </c>
      <c r="DN219" s="78">
        <v>2866600</v>
      </c>
      <c r="DO219" s="78">
        <v>2062900</v>
      </c>
      <c r="DP219" s="78">
        <v>1340200</v>
      </c>
      <c r="DQ219" s="78">
        <v>3937300</v>
      </c>
      <c r="DR219" s="78">
        <v>2791500</v>
      </c>
      <c r="DS219" s="78">
        <v>1449100</v>
      </c>
      <c r="DT219" s="78">
        <v>896000</v>
      </c>
      <c r="DU219" s="78">
        <v>662100</v>
      </c>
      <c r="DV219" s="78">
        <v>631200</v>
      </c>
      <c r="DW219" s="78">
        <v>797300</v>
      </c>
      <c r="DX219" s="78">
        <v>677300</v>
      </c>
      <c r="DY219" s="78">
        <v>604000</v>
      </c>
      <c r="DZ219" s="78">
        <v>675200</v>
      </c>
      <c r="EA219" s="78">
        <v>557900</v>
      </c>
      <c r="EB219" s="78">
        <v>1011600</v>
      </c>
      <c r="EC219" s="78">
        <v>408200</v>
      </c>
      <c r="ED219" s="78">
        <v>502000</v>
      </c>
      <c r="EE219" s="78">
        <v>968500</v>
      </c>
      <c r="EF219" s="78">
        <v>618800</v>
      </c>
      <c r="EG219" s="78">
        <v>940400</v>
      </c>
      <c r="EH219" s="78">
        <v>1534200</v>
      </c>
      <c r="EI219" s="78">
        <v>1736800</v>
      </c>
      <c r="EJ219" s="78">
        <v>2473000</v>
      </c>
      <c r="EK219" s="78">
        <v>889100</v>
      </c>
      <c r="EL219" s="78">
        <v>1205300</v>
      </c>
      <c r="EM219" s="78">
        <v>1712600</v>
      </c>
      <c r="EN219" s="78">
        <v>1173300</v>
      </c>
      <c r="EO219" s="78">
        <v>1670000</v>
      </c>
      <c r="EP219" s="78">
        <v>956300</v>
      </c>
      <c r="EQ219" s="78">
        <v>767900</v>
      </c>
      <c r="ER219" s="78">
        <v>996400</v>
      </c>
      <c r="ES219" s="78">
        <v>958300</v>
      </c>
      <c r="ET219" s="78">
        <v>926500</v>
      </c>
      <c r="EU219" s="78">
        <v>1334300</v>
      </c>
      <c r="EV219" s="78">
        <v>2353000</v>
      </c>
      <c r="EW219" s="78">
        <v>1955900</v>
      </c>
      <c r="EX219" s="78">
        <v>936500</v>
      </c>
      <c r="EY219" s="78">
        <v>1094900</v>
      </c>
      <c r="EZ219" s="78">
        <v>2460800</v>
      </c>
      <c r="FA219" s="78">
        <v>1281900</v>
      </c>
      <c r="FB219" s="78">
        <v>1124200</v>
      </c>
      <c r="FC219" s="78">
        <v>1193000</v>
      </c>
      <c r="FD219" s="78">
        <v>2061400</v>
      </c>
      <c r="FE219" s="78">
        <v>3713500</v>
      </c>
      <c r="FF219" s="78">
        <v>2488800</v>
      </c>
      <c r="FG219" s="78">
        <v>2873900</v>
      </c>
      <c r="FH219" s="78">
        <v>1557700</v>
      </c>
      <c r="FI219" s="78">
        <v>517900</v>
      </c>
      <c r="FJ219" s="78">
        <v>728700</v>
      </c>
      <c r="FK219" s="78">
        <v>642500</v>
      </c>
      <c r="FL219" s="78">
        <v>858700</v>
      </c>
      <c r="FM219" s="78">
        <v>830500</v>
      </c>
      <c r="FN219" s="78">
        <v>680100</v>
      </c>
      <c r="FO219" s="78">
        <v>1503200</v>
      </c>
      <c r="FP219" s="78">
        <v>503900</v>
      </c>
      <c r="FQ219" s="78">
        <v>527800</v>
      </c>
      <c r="FR219" s="78">
        <v>627600</v>
      </c>
      <c r="FS219" s="78">
        <v>780000</v>
      </c>
      <c r="FT219" s="78">
        <v>1269700</v>
      </c>
      <c r="FU219" s="78">
        <v>570300</v>
      </c>
      <c r="FV219" s="78">
        <v>974700</v>
      </c>
      <c r="FW219" s="78">
        <v>1340700</v>
      </c>
      <c r="FX219" s="78">
        <v>1295400</v>
      </c>
      <c r="FY219" s="78">
        <v>3693900</v>
      </c>
      <c r="FZ219" s="78">
        <v>1155100</v>
      </c>
      <c r="GA219" s="78">
        <v>1365600</v>
      </c>
      <c r="GB219" s="78">
        <v>1115600</v>
      </c>
      <c r="GC219" s="78">
        <v>1601800</v>
      </c>
      <c r="GD219" s="78">
        <v>554000</v>
      </c>
      <c r="GE219" s="78">
        <v>674900</v>
      </c>
      <c r="GF219" s="78">
        <v>946700</v>
      </c>
      <c r="GG219" s="78">
        <v>1074800</v>
      </c>
      <c r="GH219" s="78">
        <v>583200</v>
      </c>
      <c r="GI219" s="78">
        <v>669500</v>
      </c>
      <c r="GJ219" s="78">
        <v>964800</v>
      </c>
      <c r="GK219" s="78">
        <v>1059200</v>
      </c>
      <c r="GL219" s="78">
        <v>907100</v>
      </c>
      <c r="GM219" s="78">
        <v>796100</v>
      </c>
      <c r="GN219" s="78">
        <v>978200</v>
      </c>
      <c r="GO219" s="78">
        <v>1317100</v>
      </c>
      <c r="GP219" s="78">
        <v>984600</v>
      </c>
      <c r="GQ219" s="78">
        <v>998000</v>
      </c>
      <c r="GR219" s="78">
        <v>962700</v>
      </c>
      <c r="GS219" s="78">
        <v>1538300</v>
      </c>
      <c r="GT219" s="78">
        <v>628600</v>
      </c>
      <c r="GU219" s="78">
        <v>739100</v>
      </c>
      <c r="GV219" s="78">
        <v>442100</v>
      </c>
      <c r="GW219" s="78">
        <v>784900</v>
      </c>
      <c r="GX219" s="78">
        <v>537400</v>
      </c>
      <c r="GY219" s="78">
        <v>680300</v>
      </c>
      <c r="GZ219" s="78">
        <v>827100</v>
      </c>
      <c r="HA219" s="78">
        <v>992600</v>
      </c>
      <c r="HB219" s="78">
        <v>1538800</v>
      </c>
      <c r="HC219" s="78">
        <v>1227500</v>
      </c>
      <c r="HD219" s="78">
        <v>1288100</v>
      </c>
      <c r="HE219" s="78">
        <v>902900</v>
      </c>
      <c r="HF219" s="78">
        <v>518100</v>
      </c>
      <c r="HG219" s="78">
        <v>551100</v>
      </c>
      <c r="HH219" s="78">
        <v>654600</v>
      </c>
      <c r="HI219" s="78">
        <v>699000</v>
      </c>
      <c r="HJ219" s="78">
        <v>1332400</v>
      </c>
      <c r="HK219" s="78">
        <v>861700</v>
      </c>
      <c r="HL219" s="78">
        <v>968000</v>
      </c>
      <c r="HM219" s="78">
        <v>836700</v>
      </c>
      <c r="HN219" s="78">
        <v>1139200</v>
      </c>
      <c r="HO219" s="78">
        <v>1120000</v>
      </c>
      <c r="HP219" s="78">
        <v>955000</v>
      </c>
      <c r="HQ219" s="78">
        <v>1525100</v>
      </c>
      <c r="HR219" s="78">
        <v>928400</v>
      </c>
      <c r="HS219" s="78">
        <v>1368400</v>
      </c>
      <c r="HT219" s="78">
        <v>1126200</v>
      </c>
      <c r="HU219" s="78">
        <v>1478200</v>
      </c>
      <c r="HV219" s="78">
        <v>1549800</v>
      </c>
      <c r="HW219" s="78">
        <v>2547200</v>
      </c>
      <c r="HX219" s="78">
        <v>2036900</v>
      </c>
      <c r="HY219" s="78">
        <v>4056900</v>
      </c>
      <c r="HZ219" s="78">
        <v>5250600</v>
      </c>
      <c r="IA219" s="78">
        <v>1301700</v>
      </c>
      <c r="IB219" s="78">
        <v>2953000</v>
      </c>
      <c r="IC219" s="78">
        <v>1993900</v>
      </c>
      <c r="ID219" s="78">
        <v>4169300</v>
      </c>
      <c r="IE219" s="78">
        <v>4502400</v>
      </c>
      <c r="IF219" s="78">
        <v>2191600</v>
      </c>
      <c r="IG219" s="78">
        <v>2690900</v>
      </c>
      <c r="IH219" s="78">
        <v>7698300</v>
      </c>
      <c r="II219" s="78">
        <v>7423800</v>
      </c>
      <c r="IJ219" s="78">
        <v>1577200</v>
      </c>
      <c r="IK219" s="78">
        <v>1288000</v>
      </c>
      <c r="IL219" s="78">
        <v>1091500</v>
      </c>
      <c r="IM219" s="78">
        <v>1163400</v>
      </c>
      <c r="IN219" s="78">
        <v>756300</v>
      </c>
      <c r="IO219" s="78">
        <v>674100</v>
      </c>
      <c r="IP219" s="78">
        <v>1064400</v>
      </c>
      <c r="IQ219" s="78">
        <v>864100</v>
      </c>
      <c r="IR219" s="78">
        <v>1225100</v>
      </c>
      <c r="IS219" s="78">
        <v>1406400</v>
      </c>
      <c r="IT219" s="78">
        <v>1669400</v>
      </c>
    </row>
    <row r="220" spans="1:254" s="77" customFormat="1" ht="18.75" customHeight="1">
      <c r="A220" s="391" t="s">
        <v>431</v>
      </c>
      <c r="B220" s="77" t="s">
        <v>432</v>
      </c>
      <c r="C220" s="78">
        <v>975600</v>
      </c>
      <c r="D220" s="79">
        <v>-75100</v>
      </c>
      <c r="E220" s="78">
        <v>1050700</v>
      </c>
      <c r="F220" s="78">
        <v>1501300</v>
      </c>
      <c r="G220" s="78">
        <v>1294700</v>
      </c>
      <c r="H220" s="78">
        <v>1013700</v>
      </c>
      <c r="I220" s="78">
        <v>1754700</v>
      </c>
      <c r="J220" s="78">
        <v>1315200</v>
      </c>
      <c r="K220" s="78">
        <v>2379800</v>
      </c>
      <c r="L220" s="78">
        <v>2723400</v>
      </c>
      <c r="M220" s="78">
        <v>2089100</v>
      </c>
      <c r="N220" s="78">
        <v>2223400</v>
      </c>
      <c r="O220" s="78">
        <v>844400</v>
      </c>
      <c r="P220" s="78">
        <v>1780800</v>
      </c>
      <c r="Q220" s="78">
        <v>1073700</v>
      </c>
      <c r="R220" s="78">
        <v>2776400</v>
      </c>
      <c r="S220" s="78">
        <v>1950000</v>
      </c>
      <c r="T220" s="78">
        <v>2237300</v>
      </c>
      <c r="U220" s="78">
        <v>1375300</v>
      </c>
      <c r="V220" s="78">
        <v>1283800</v>
      </c>
      <c r="W220" s="78">
        <v>848600</v>
      </c>
      <c r="X220" s="78">
        <v>1378700</v>
      </c>
      <c r="Y220" s="78">
        <v>2121700</v>
      </c>
      <c r="Z220" s="78">
        <v>1311100</v>
      </c>
      <c r="AA220" s="78">
        <v>1372400</v>
      </c>
      <c r="AB220" s="78">
        <v>1696900</v>
      </c>
      <c r="AC220" s="78">
        <v>2522900</v>
      </c>
      <c r="AD220" s="78">
        <v>1232500</v>
      </c>
      <c r="AE220" s="78">
        <v>1549500</v>
      </c>
      <c r="AF220" s="78">
        <v>1730000</v>
      </c>
      <c r="AG220" s="78">
        <v>2150600</v>
      </c>
      <c r="AH220" s="78">
        <v>1653400</v>
      </c>
      <c r="AI220" s="78">
        <v>1828500</v>
      </c>
      <c r="AJ220" s="78">
        <v>2661500</v>
      </c>
      <c r="AK220" s="78">
        <v>1737000</v>
      </c>
      <c r="AL220" s="78">
        <v>1497500</v>
      </c>
      <c r="AM220" s="78">
        <v>1841200</v>
      </c>
      <c r="AN220" s="78">
        <v>2611600</v>
      </c>
      <c r="AO220" s="78">
        <v>2807700</v>
      </c>
      <c r="AP220" s="78">
        <v>5799400</v>
      </c>
      <c r="AQ220" s="78">
        <v>2837500</v>
      </c>
      <c r="AR220" s="78">
        <v>2251600</v>
      </c>
      <c r="AS220" s="78">
        <v>2352800</v>
      </c>
      <c r="AT220" s="78">
        <v>2394900</v>
      </c>
      <c r="AU220" s="78">
        <v>2974500</v>
      </c>
      <c r="AV220" s="78">
        <v>3751100</v>
      </c>
      <c r="AW220" s="78">
        <v>3895500</v>
      </c>
      <c r="AX220" s="78">
        <v>2733500</v>
      </c>
      <c r="AY220" s="78">
        <v>4760900</v>
      </c>
      <c r="AZ220" s="78">
        <v>3531300</v>
      </c>
      <c r="BA220" s="78">
        <v>4229900</v>
      </c>
      <c r="BB220" s="78">
        <v>3051500</v>
      </c>
      <c r="BC220" s="78">
        <v>3649100</v>
      </c>
      <c r="BD220" s="78">
        <v>3107500</v>
      </c>
      <c r="BE220" s="78">
        <v>3788800</v>
      </c>
      <c r="BF220" s="78">
        <v>3413500</v>
      </c>
      <c r="BG220" s="78">
        <v>1954800</v>
      </c>
      <c r="BH220" s="78">
        <v>2315600</v>
      </c>
      <c r="BI220" s="78">
        <v>3505600</v>
      </c>
      <c r="BJ220" s="78">
        <v>1295100</v>
      </c>
      <c r="BK220" s="78">
        <v>2389500</v>
      </c>
      <c r="BL220" s="78">
        <v>3181800</v>
      </c>
      <c r="BM220" s="78">
        <v>1943400</v>
      </c>
      <c r="BN220" s="78">
        <v>2640800</v>
      </c>
      <c r="BO220" s="78">
        <v>2663400</v>
      </c>
      <c r="BP220" s="78">
        <v>2611600</v>
      </c>
      <c r="BQ220" s="78">
        <v>1827800</v>
      </c>
      <c r="BR220" s="78">
        <v>1381400</v>
      </c>
      <c r="BS220" s="78">
        <v>1937800</v>
      </c>
      <c r="BT220" s="78">
        <v>1767500</v>
      </c>
      <c r="BU220" s="78">
        <v>1962000</v>
      </c>
      <c r="BV220" s="78">
        <v>2251800</v>
      </c>
      <c r="BW220" s="78">
        <v>2098400</v>
      </c>
      <c r="BX220" s="78">
        <v>2316600</v>
      </c>
      <c r="BY220" s="78">
        <v>2367700</v>
      </c>
      <c r="BZ220" s="78">
        <v>2674500</v>
      </c>
      <c r="CA220" s="78">
        <v>2059500</v>
      </c>
      <c r="CB220" s="78">
        <v>2197200</v>
      </c>
      <c r="CC220" s="78">
        <v>3758500</v>
      </c>
      <c r="CD220" s="78">
        <v>5579800</v>
      </c>
      <c r="CE220" s="78">
        <v>2936400</v>
      </c>
      <c r="CF220" s="78">
        <v>5242000</v>
      </c>
      <c r="CG220" s="78">
        <v>2572600</v>
      </c>
      <c r="CH220" s="78">
        <v>3994200</v>
      </c>
      <c r="CI220" s="78">
        <v>2155700</v>
      </c>
      <c r="CJ220" s="78">
        <v>1995200</v>
      </c>
      <c r="CK220" s="78">
        <v>2165500</v>
      </c>
      <c r="CL220" s="78">
        <v>4100700</v>
      </c>
      <c r="CM220" s="78">
        <v>1582600</v>
      </c>
      <c r="CN220" s="78">
        <v>1903700</v>
      </c>
      <c r="CO220" s="78">
        <v>2411400</v>
      </c>
      <c r="CP220" s="78">
        <v>1653900</v>
      </c>
      <c r="CQ220" s="78">
        <v>1898900</v>
      </c>
      <c r="CR220" s="78">
        <v>2293000</v>
      </c>
      <c r="CS220" s="78">
        <v>1849600</v>
      </c>
      <c r="CT220" s="78">
        <v>2703800</v>
      </c>
      <c r="CU220" s="78">
        <v>4454200</v>
      </c>
      <c r="CV220" s="78">
        <v>5297200</v>
      </c>
      <c r="CW220" s="78">
        <v>1903500</v>
      </c>
      <c r="CX220" s="78">
        <v>1762100</v>
      </c>
      <c r="CY220" s="78">
        <v>2624200</v>
      </c>
      <c r="CZ220" s="78">
        <v>902900</v>
      </c>
      <c r="DA220" s="78">
        <v>1294800</v>
      </c>
      <c r="DB220" s="78">
        <v>1207200</v>
      </c>
      <c r="DC220" s="78">
        <v>2197600</v>
      </c>
      <c r="DD220" s="78">
        <v>1146100</v>
      </c>
      <c r="DE220" s="78">
        <v>2114200</v>
      </c>
      <c r="DF220" s="78">
        <v>3072400</v>
      </c>
      <c r="DG220" s="78">
        <v>1809900</v>
      </c>
      <c r="DH220" s="78">
        <v>2334200</v>
      </c>
      <c r="DI220" s="78">
        <v>2333900</v>
      </c>
      <c r="DJ220" s="78">
        <v>1664600</v>
      </c>
      <c r="DK220" s="78">
        <v>1434600</v>
      </c>
      <c r="DL220" s="78">
        <v>3479200</v>
      </c>
      <c r="DM220" s="78">
        <v>1179400</v>
      </c>
      <c r="DN220" s="78">
        <v>782100</v>
      </c>
      <c r="DO220" s="78">
        <v>1127900</v>
      </c>
      <c r="DP220" s="78">
        <v>1365400</v>
      </c>
      <c r="DQ220" s="78">
        <v>1187300</v>
      </c>
      <c r="DR220" s="78">
        <v>1337200</v>
      </c>
      <c r="DS220" s="78">
        <v>1855600</v>
      </c>
      <c r="DT220" s="78">
        <v>1804800</v>
      </c>
      <c r="DU220" s="78">
        <v>2298100</v>
      </c>
      <c r="DV220" s="78">
        <v>1850000</v>
      </c>
      <c r="DW220" s="78">
        <v>1926100</v>
      </c>
      <c r="DX220" s="78">
        <v>2467200</v>
      </c>
      <c r="DY220" s="78">
        <v>2550200</v>
      </c>
      <c r="DZ220" s="78">
        <v>2108400</v>
      </c>
      <c r="EA220" s="78">
        <v>906800</v>
      </c>
      <c r="EB220" s="78">
        <v>1401300</v>
      </c>
      <c r="EC220" s="78">
        <v>1197300</v>
      </c>
      <c r="ED220" s="78">
        <v>1508900</v>
      </c>
      <c r="EE220" s="78">
        <v>932300</v>
      </c>
      <c r="EF220" s="78">
        <v>924700</v>
      </c>
      <c r="EG220" s="78">
        <v>1158200</v>
      </c>
      <c r="EH220" s="78">
        <v>1121500</v>
      </c>
      <c r="EI220" s="78">
        <v>1473500</v>
      </c>
      <c r="EJ220" s="78">
        <v>2801100</v>
      </c>
      <c r="EK220" s="78">
        <v>1829000</v>
      </c>
      <c r="EL220" s="78">
        <v>1204600</v>
      </c>
      <c r="EM220" s="78">
        <v>1008000</v>
      </c>
      <c r="EN220" s="78">
        <v>1448100</v>
      </c>
      <c r="EO220" s="78">
        <v>946200</v>
      </c>
      <c r="EP220" s="78">
        <v>650900</v>
      </c>
      <c r="EQ220" s="78">
        <v>508100</v>
      </c>
      <c r="ER220" s="78">
        <v>956300</v>
      </c>
      <c r="ES220" s="78">
        <v>779400</v>
      </c>
      <c r="ET220" s="78">
        <v>600800</v>
      </c>
      <c r="EU220" s="78">
        <v>762500</v>
      </c>
      <c r="EV220" s="78">
        <v>1210100</v>
      </c>
      <c r="EW220" s="78">
        <v>1782400</v>
      </c>
      <c r="EX220" s="78">
        <v>1275200</v>
      </c>
      <c r="EY220" s="78">
        <v>754200</v>
      </c>
      <c r="EZ220" s="78">
        <v>1143900</v>
      </c>
      <c r="FA220" s="78">
        <v>1306000</v>
      </c>
      <c r="FB220" s="78">
        <v>1263700</v>
      </c>
      <c r="FC220" s="78">
        <v>727500</v>
      </c>
      <c r="FD220" s="78">
        <v>1201400</v>
      </c>
      <c r="FE220" s="78">
        <v>910900</v>
      </c>
      <c r="FF220" s="78">
        <v>942600</v>
      </c>
      <c r="FG220" s="78">
        <v>948400</v>
      </c>
      <c r="FH220" s="78">
        <v>1108100</v>
      </c>
      <c r="FI220" s="78">
        <v>2362900</v>
      </c>
      <c r="FJ220" s="78">
        <v>1287100</v>
      </c>
      <c r="FK220" s="78">
        <v>2588600</v>
      </c>
      <c r="FL220" s="78">
        <v>1010300</v>
      </c>
      <c r="FM220" s="78">
        <v>1393000</v>
      </c>
      <c r="FN220" s="78">
        <v>1039900</v>
      </c>
      <c r="FO220" s="78">
        <v>620800</v>
      </c>
    </row>
    <row r="221" spans="1:254" s="77" customFormat="1" ht="18.75" customHeight="1">
      <c r="A221" s="391" t="s">
        <v>433</v>
      </c>
      <c r="B221" s="77" t="s">
        <v>434</v>
      </c>
      <c r="C221" s="78">
        <v>1586600</v>
      </c>
      <c r="D221" s="79">
        <v>-1231100</v>
      </c>
      <c r="E221" s="78">
        <v>2817700</v>
      </c>
      <c r="F221" s="78">
        <v>4647400</v>
      </c>
      <c r="G221" s="78">
        <v>6136100</v>
      </c>
      <c r="H221" s="78">
        <v>2985100</v>
      </c>
      <c r="I221" s="78">
        <v>4800200</v>
      </c>
      <c r="J221" s="78">
        <v>3268900</v>
      </c>
      <c r="K221" s="78">
        <v>6135700</v>
      </c>
      <c r="L221" s="78">
        <v>5397200</v>
      </c>
      <c r="M221" s="78">
        <v>3044900</v>
      </c>
      <c r="N221" s="78">
        <v>4265000</v>
      </c>
      <c r="O221" s="78">
        <v>4459700</v>
      </c>
      <c r="P221" s="78">
        <v>4812000</v>
      </c>
      <c r="Q221" s="78">
        <v>3239200</v>
      </c>
      <c r="R221" s="78">
        <v>6510900</v>
      </c>
      <c r="S221" s="78">
        <v>6724600</v>
      </c>
      <c r="T221" s="78">
        <v>11440800</v>
      </c>
      <c r="U221" s="78">
        <v>3156300</v>
      </c>
      <c r="V221" s="78">
        <v>6144200</v>
      </c>
      <c r="W221" s="78">
        <v>4748200</v>
      </c>
      <c r="X221" s="78">
        <v>5535800</v>
      </c>
      <c r="Y221" s="78">
        <v>2768900</v>
      </c>
      <c r="Z221" s="78">
        <v>3802500</v>
      </c>
      <c r="AA221" s="78">
        <v>4151900</v>
      </c>
      <c r="AB221" s="78">
        <v>4724700</v>
      </c>
      <c r="AC221" s="78">
        <v>4390200</v>
      </c>
      <c r="AD221" s="78">
        <v>3966900</v>
      </c>
      <c r="AE221" s="78">
        <v>3024000</v>
      </c>
      <c r="AF221" s="78">
        <v>5046300</v>
      </c>
      <c r="AG221" s="78">
        <v>9381600</v>
      </c>
      <c r="AH221" s="78">
        <v>6823400</v>
      </c>
      <c r="AI221" s="78">
        <v>7535900</v>
      </c>
      <c r="AJ221" s="78">
        <v>14866800</v>
      </c>
      <c r="AK221" s="78">
        <v>13366400</v>
      </c>
      <c r="AL221" s="78">
        <v>11664300</v>
      </c>
      <c r="AM221" s="78">
        <v>10288100</v>
      </c>
      <c r="AN221" s="78">
        <v>4976500</v>
      </c>
      <c r="AO221" s="78">
        <v>7038100</v>
      </c>
      <c r="AP221" s="78">
        <v>3334100</v>
      </c>
      <c r="AQ221" s="78">
        <v>4709800</v>
      </c>
      <c r="AR221" s="78">
        <v>8061400</v>
      </c>
      <c r="AS221" s="78">
        <v>3233100</v>
      </c>
      <c r="AT221" s="78">
        <v>3882800</v>
      </c>
      <c r="AU221" s="78">
        <v>2515500</v>
      </c>
      <c r="AV221" s="78">
        <v>3931300</v>
      </c>
      <c r="AW221" s="78">
        <v>7197800</v>
      </c>
      <c r="AX221" s="78">
        <v>2356600</v>
      </c>
      <c r="AY221" s="78">
        <v>3070600</v>
      </c>
      <c r="AZ221" s="78">
        <v>3306100</v>
      </c>
      <c r="BA221" s="78">
        <v>3773900</v>
      </c>
      <c r="BB221" s="78">
        <v>2114400</v>
      </c>
      <c r="BC221" s="78">
        <v>519400</v>
      </c>
      <c r="BD221" s="78">
        <v>914800</v>
      </c>
      <c r="BE221" s="78">
        <v>1235600</v>
      </c>
      <c r="BF221" s="78">
        <v>810100</v>
      </c>
      <c r="BG221" s="78">
        <v>1091000</v>
      </c>
      <c r="BH221" s="78">
        <v>1194100</v>
      </c>
      <c r="BI221" s="78">
        <v>2322600</v>
      </c>
      <c r="BJ221" s="78">
        <v>2731700</v>
      </c>
      <c r="BK221" s="78">
        <v>1745900</v>
      </c>
      <c r="BL221" s="78">
        <v>1423000</v>
      </c>
      <c r="BM221" s="78">
        <v>2313300</v>
      </c>
      <c r="BN221" s="78">
        <v>3988500</v>
      </c>
      <c r="BO221" s="78">
        <v>5217300</v>
      </c>
      <c r="BP221" s="78">
        <v>3054000</v>
      </c>
      <c r="BQ221" s="78">
        <v>2114400</v>
      </c>
      <c r="BR221" s="78">
        <v>3726000</v>
      </c>
      <c r="BS221" s="78">
        <v>2659200</v>
      </c>
      <c r="BT221" s="78">
        <v>2630500</v>
      </c>
      <c r="BU221" s="78">
        <v>2730800</v>
      </c>
      <c r="BV221" s="78">
        <v>2050900</v>
      </c>
      <c r="BW221" s="78">
        <v>1223800</v>
      </c>
      <c r="BX221" s="78">
        <v>1184800</v>
      </c>
      <c r="BY221" s="78">
        <v>956200</v>
      </c>
      <c r="BZ221" s="78">
        <v>729500</v>
      </c>
      <c r="CA221" s="78">
        <v>1457800</v>
      </c>
      <c r="CB221" s="78">
        <v>1565700</v>
      </c>
      <c r="CC221" s="78">
        <v>1090400</v>
      </c>
      <c r="CD221" s="78">
        <v>2159400</v>
      </c>
      <c r="CE221" s="78">
        <v>2708400</v>
      </c>
      <c r="CF221" s="78">
        <v>4614400</v>
      </c>
      <c r="CG221" s="78">
        <v>3903600</v>
      </c>
      <c r="CH221" s="78">
        <v>3182200</v>
      </c>
      <c r="CI221" s="78">
        <v>1766100</v>
      </c>
      <c r="CJ221" s="78">
        <v>3432500</v>
      </c>
      <c r="CK221" s="78">
        <v>3102200</v>
      </c>
      <c r="CL221" s="78">
        <v>1907800</v>
      </c>
      <c r="CM221" s="78">
        <v>1985100</v>
      </c>
      <c r="CN221" s="78">
        <v>2807800</v>
      </c>
      <c r="CO221" s="78">
        <v>2151900</v>
      </c>
      <c r="CP221" s="78">
        <v>1741800</v>
      </c>
      <c r="CQ221" s="78">
        <v>1635700</v>
      </c>
      <c r="CR221" s="78">
        <v>2249000</v>
      </c>
      <c r="CS221" s="78">
        <v>2112400</v>
      </c>
      <c r="CT221" s="78">
        <v>1232200</v>
      </c>
      <c r="CU221" s="78">
        <v>1790800</v>
      </c>
      <c r="CV221" s="78">
        <v>1291300</v>
      </c>
      <c r="CW221" s="78">
        <v>1992900</v>
      </c>
      <c r="CX221" s="78">
        <v>3041700</v>
      </c>
      <c r="CY221" s="78">
        <v>3934600</v>
      </c>
      <c r="CZ221" s="78">
        <v>3064900</v>
      </c>
      <c r="DA221" s="78">
        <v>1249600</v>
      </c>
      <c r="DB221" s="78">
        <v>1165900</v>
      </c>
      <c r="DC221" s="78">
        <v>1726800</v>
      </c>
      <c r="DD221" s="78">
        <v>1294700</v>
      </c>
      <c r="DE221" s="78">
        <v>3227700</v>
      </c>
      <c r="DF221" s="78">
        <v>2919800</v>
      </c>
      <c r="DG221" s="78">
        <v>3432400</v>
      </c>
      <c r="DH221" s="78">
        <v>2669600</v>
      </c>
      <c r="DI221" s="78">
        <v>1737300</v>
      </c>
      <c r="DJ221" s="78">
        <v>1103900</v>
      </c>
      <c r="DK221" s="78">
        <v>1912200</v>
      </c>
      <c r="DL221" s="78">
        <v>2624800</v>
      </c>
      <c r="DM221" s="78">
        <v>2669800</v>
      </c>
      <c r="DN221" s="78">
        <v>4181100</v>
      </c>
      <c r="DO221" s="78">
        <v>14074800</v>
      </c>
      <c r="DP221" s="78">
        <v>6044500</v>
      </c>
      <c r="DQ221" s="78">
        <v>114600</v>
      </c>
      <c r="DR221" s="78">
        <v>2352600</v>
      </c>
      <c r="DS221" s="78">
        <v>1697200</v>
      </c>
      <c r="DT221" s="78">
        <v>3371500</v>
      </c>
      <c r="DU221" s="78">
        <v>1574900</v>
      </c>
      <c r="DV221" s="78">
        <v>674400</v>
      </c>
      <c r="DW221" s="78">
        <v>1080100</v>
      </c>
      <c r="DX221" s="78">
        <v>1214400</v>
      </c>
      <c r="DY221" s="78">
        <v>1253700</v>
      </c>
      <c r="DZ221" s="78">
        <v>2793800</v>
      </c>
      <c r="EA221" s="78">
        <v>1049900</v>
      </c>
      <c r="EB221" s="78">
        <v>1738100</v>
      </c>
      <c r="EC221" s="78">
        <v>1460900</v>
      </c>
      <c r="ED221" s="78">
        <v>1132900</v>
      </c>
      <c r="EE221" s="78">
        <v>1718800</v>
      </c>
      <c r="EF221" s="78">
        <v>2498100</v>
      </c>
      <c r="EG221" s="78">
        <v>2349600</v>
      </c>
      <c r="EH221" s="78">
        <v>2734100</v>
      </c>
      <c r="EI221" s="78">
        <v>3094100</v>
      </c>
      <c r="EJ221" s="78">
        <v>7407800</v>
      </c>
      <c r="EK221" s="78">
        <v>4588300</v>
      </c>
      <c r="EL221" s="78">
        <v>10105600</v>
      </c>
      <c r="EM221" s="78">
        <v>2966800</v>
      </c>
      <c r="EN221" s="78">
        <v>9563900</v>
      </c>
      <c r="EO221" s="78">
        <v>6293500</v>
      </c>
      <c r="EP221" s="78">
        <v>5635600</v>
      </c>
      <c r="EQ221" s="78">
        <v>11708900</v>
      </c>
      <c r="ER221" s="78">
        <v>30536100</v>
      </c>
      <c r="ES221" s="78">
        <v>15467500</v>
      </c>
      <c r="ET221" s="78">
        <v>15442400</v>
      </c>
      <c r="EU221" s="78">
        <v>34104600</v>
      </c>
      <c r="EV221" s="78">
        <v>22263500</v>
      </c>
      <c r="EW221" s="78">
        <v>25927500</v>
      </c>
      <c r="EX221" s="78">
        <v>22604700</v>
      </c>
      <c r="EY221" s="78">
        <v>15096300</v>
      </c>
      <c r="EZ221" s="78">
        <v>9938500</v>
      </c>
      <c r="FA221" s="78">
        <v>10956900</v>
      </c>
    </row>
    <row r="222" spans="1:254" s="77" customFormat="1" ht="18.75" customHeight="1">
      <c r="A222" s="391" t="s">
        <v>435</v>
      </c>
      <c r="B222" s="77" t="inlineStr">
        <is>
          <t>ＮＦ日経レバ</t>
        </is>
      </c>
      <c r="C222" s="78">
        <v>1743265</v>
      </c>
      <c r="D222" s="79">
        <v>-874114</v>
      </c>
      <c r="E222" s="78">
        <v>2617379</v>
      </c>
      <c r="F222" s="78">
        <v>2968783</v>
      </c>
      <c r="G222" s="78">
        <v>2830774</v>
      </c>
      <c r="H222" s="78">
        <v>2805563</v>
      </c>
      <c r="I222" s="78">
        <v>3944571</v>
      </c>
      <c r="J222" s="78">
        <v>3700637</v>
      </c>
      <c r="K222" s="78">
        <v>4061304</v>
      </c>
      <c r="L222" s="78">
        <v>3804587</v>
      </c>
      <c r="M222" s="78">
        <v>2519478</v>
      </c>
      <c r="N222" s="78">
        <v>2937074</v>
      </c>
      <c r="O222" s="78">
        <v>1959786</v>
      </c>
      <c r="P222" s="78">
        <v>2935264</v>
      </c>
      <c r="Q222" s="78">
        <v>2845780</v>
      </c>
      <c r="R222" s="78">
        <v>5785171</v>
      </c>
      <c r="S222" s="78">
        <v>3301659</v>
      </c>
      <c r="T222" s="78">
        <v>2483889</v>
      </c>
      <c r="U222" s="78">
        <v>3193964</v>
      </c>
      <c r="V222" s="78">
        <v>3548099</v>
      </c>
      <c r="W222" s="78">
        <v>3151703</v>
      </c>
      <c r="X222" s="78">
        <v>2918345</v>
      </c>
      <c r="Y222" s="78">
        <v>4345135</v>
      </c>
      <c r="Z222" s="78">
        <v>3724712</v>
      </c>
      <c r="AA222" s="78">
        <v>3237592</v>
      </c>
      <c r="AB222" s="78">
        <v>4376198</v>
      </c>
      <c r="AC222" s="78">
        <v>3546128</v>
      </c>
      <c r="AD222" s="78">
        <v>3597173</v>
      </c>
      <c r="AE222" s="78">
        <v>3069049</v>
      </c>
      <c r="AF222" s="78">
        <v>2895710</v>
      </c>
      <c r="AG222" s="78">
        <v>4319608</v>
      </c>
      <c r="AH222" s="78">
        <v>4696548</v>
      </c>
      <c r="AI222" s="78">
        <v>4611043</v>
      </c>
      <c r="AJ222" s="78">
        <v>4573991</v>
      </c>
      <c r="AK222" s="78">
        <v>4225193</v>
      </c>
      <c r="AL222" s="78">
        <v>4000312</v>
      </c>
      <c r="AM222" s="78">
        <v>4327118</v>
      </c>
      <c r="AN222" s="78">
        <v>3531747</v>
      </c>
      <c r="AO222" s="78">
        <v>3727403</v>
      </c>
      <c r="AP222" s="78">
        <v>4699146</v>
      </c>
      <c r="AQ222" s="78">
        <v>4334803</v>
      </c>
      <c r="AR222" s="78">
        <v>3628212</v>
      </c>
      <c r="AS222" s="78">
        <v>3611391</v>
      </c>
      <c r="AT222" s="78">
        <v>4639518</v>
      </c>
      <c r="AU222" s="78">
        <v>5626645</v>
      </c>
      <c r="AV222" s="78">
        <v>3457954</v>
      </c>
      <c r="AW222" s="78">
        <v>3110829</v>
      </c>
      <c r="AX222" s="78">
        <v>4783958</v>
      </c>
      <c r="AY222" s="78">
        <v>3756634</v>
      </c>
      <c r="AZ222" s="78">
        <v>3594098</v>
      </c>
      <c r="BA222" s="78">
        <v>3451225</v>
      </c>
      <c r="BB222" s="78">
        <v>3466505</v>
      </c>
      <c r="BC222" s="78">
        <v>3259131</v>
      </c>
      <c r="BD222" s="78">
        <v>2640330</v>
      </c>
      <c r="BE222" s="78">
        <v>4388850</v>
      </c>
      <c r="BF222" s="78">
        <v>3558512</v>
      </c>
      <c r="BG222" s="78">
        <v>3343225</v>
      </c>
      <c r="BH222" s="78">
        <v>4064774</v>
      </c>
      <c r="BI222" s="78">
        <v>2741343</v>
      </c>
      <c r="BJ222" s="78">
        <v>3636380</v>
      </c>
      <c r="BK222" s="78">
        <v>3845451</v>
      </c>
      <c r="BL222" s="78">
        <v>3399824</v>
      </c>
      <c r="BM222" s="78">
        <v>3004232</v>
      </c>
      <c r="BN222" s="78">
        <v>3193001</v>
      </c>
      <c r="BO222" s="78">
        <v>2909766</v>
      </c>
      <c r="BP222" s="78">
        <v>3474800</v>
      </c>
      <c r="BQ222" s="78">
        <v>5277286</v>
      </c>
      <c r="BR222" s="78">
        <v>2557450</v>
      </c>
      <c r="BS222" s="78">
        <v>3686395</v>
      </c>
      <c r="BT222" s="78">
        <v>3421994</v>
      </c>
      <c r="BU222" s="78">
        <v>4911486</v>
      </c>
      <c r="BV222" s="78">
        <v>3329257</v>
      </c>
      <c r="BW222" s="78">
        <v>4975193</v>
      </c>
      <c r="BX222" s="78">
        <v>3203745</v>
      </c>
      <c r="BY222" s="78">
        <v>3306574</v>
      </c>
      <c r="BZ222" s="78">
        <v>2502653</v>
      </c>
      <c r="CA222" s="78">
        <v>2842084</v>
      </c>
      <c r="CB222" s="78">
        <v>5218611</v>
      </c>
      <c r="CC222" s="78">
        <v>3257142</v>
      </c>
      <c r="CD222" s="78">
        <v>3780037</v>
      </c>
      <c r="CE222" s="78">
        <v>3041129</v>
      </c>
      <c r="CF222" s="78">
        <v>3912672</v>
      </c>
      <c r="CG222" s="78">
        <v>3622808</v>
      </c>
      <c r="CH222" s="78">
        <v>5349973</v>
      </c>
      <c r="CI222" s="78">
        <v>3254926</v>
      </c>
      <c r="CJ222" s="78">
        <v>3583191</v>
      </c>
      <c r="CK222" s="78">
        <v>2446160</v>
      </c>
      <c r="CL222" s="78">
        <v>5570954</v>
      </c>
      <c r="CM222" s="78">
        <v>3961609</v>
      </c>
      <c r="CN222" s="78">
        <v>5177652</v>
      </c>
      <c r="CO222" s="78">
        <v>4677366</v>
      </c>
      <c r="CP222" s="78">
        <v>3506007</v>
      </c>
      <c r="CQ222" s="78">
        <v>3021805</v>
      </c>
      <c r="CR222" s="78">
        <v>3767772</v>
      </c>
      <c r="CS222" s="78">
        <v>3400359</v>
      </c>
      <c r="CT222" s="78">
        <v>5221885</v>
      </c>
      <c r="CU222" s="78">
        <v>4496876</v>
      </c>
      <c r="CV222" s="78">
        <v>3190019</v>
      </c>
      <c r="CW222" s="78">
        <v>2703936</v>
      </c>
      <c r="CX222" s="78">
        <v>3638214</v>
      </c>
      <c r="CY222" s="78">
        <v>3513069</v>
      </c>
      <c r="CZ222" s="78">
        <v>3961444</v>
      </c>
      <c r="DA222" s="78">
        <v>4084269</v>
      </c>
      <c r="DB222" s="78">
        <v>4175473</v>
      </c>
      <c r="DC222" s="78">
        <v>7807829</v>
      </c>
      <c r="DD222" s="78">
        <v>3985049</v>
      </c>
      <c r="DE222" s="78">
        <v>4760270</v>
      </c>
      <c r="DF222" s="78">
        <v>7511084</v>
      </c>
      <c r="DG222" s="78">
        <v>5556418</v>
      </c>
      <c r="DH222" s="78">
        <v>4891920</v>
      </c>
      <c r="DI222" s="78">
        <v>2712834</v>
      </c>
      <c r="DJ222" s="78">
        <v>3345646</v>
      </c>
      <c r="DK222" s="78">
        <v>4654048</v>
      </c>
      <c r="DL222" s="78">
        <v>2599863</v>
      </c>
      <c r="DM222" s="78">
        <v>2855085</v>
      </c>
      <c r="DN222" s="78">
        <v>2889966</v>
      </c>
      <c r="DO222" s="78">
        <v>2924291</v>
      </c>
      <c r="DP222" s="78">
        <v>3116070</v>
      </c>
      <c r="DQ222" s="78">
        <v>2704320</v>
      </c>
      <c r="DR222" s="78">
        <v>4033298</v>
      </c>
      <c r="DS222" s="78">
        <v>3228302</v>
      </c>
      <c r="DT222" s="78">
        <v>5143132</v>
      </c>
      <c r="DU222" s="78">
        <v>6856035</v>
      </c>
      <c r="DV222" s="78">
        <v>4456743</v>
      </c>
      <c r="DW222" s="78">
        <v>4092745</v>
      </c>
      <c r="DX222" s="78">
        <v>3362229</v>
      </c>
      <c r="DY222" s="78">
        <v>5010939</v>
      </c>
      <c r="DZ222" s="78">
        <v>5591809</v>
      </c>
      <c r="EA222" s="78">
        <v>3052972</v>
      </c>
      <c r="EB222" s="78">
        <v>3819905</v>
      </c>
      <c r="EC222" s="78">
        <v>3222556</v>
      </c>
      <c r="ED222" s="78">
        <v>2977620</v>
      </c>
      <c r="EE222" s="78">
        <v>4420446</v>
      </c>
      <c r="EF222" s="78">
        <v>2552914</v>
      </c>
      <c r="EG222" s="78">
        <v>3451357</v>
      </c>
      <c r="EH222" s="78">
        <v>2841663</v>
      </c>
      <c r="EI222" s="78">
        <v>2985525</v>
      </c>
      <c r="EJ222" s="78">
        <v>3297928</v>
      </c>
      <c r="EK222" s="78">
        <v>2744904</v>
      </c>
      <c r="EL222" s="78">
        <v>3354750</v>
      </c>
      <c r="EM222" s="78">
        <v>4608701</v>
      </c>
      <c r="EN222" s="78">
        <v>3444866</v>
      </c>
      <c r="EO222" s="78">
        <v>2874817</v>
      </c>
      <c r="EP222" s="78">
        <v>3059263</v>
      </c>
      <c r="EQ222" s="78">
        <v>2883224</v>
      </c>
      <c r="ER222" s="78">
        <v>3336223</v>
      </c>
      <c r="ES222" s="78">
        <v>4539127</v>
      </c>
      <c r="ET222" s="78">
        <v>2002977</v>
      </c>
      <c r="EU222" s="78">
        <v>2237848</v>
      </c>
      <c r="EV222" s="78">
        <v>3061356</v>
      </c>
      <c r="EW222" s="78">
        <v>1210736</v>
      </c>
      <c r="EX222" s="78">
        <v>1852616</v>
      </c>
      <c r="EY222" s="78">
        <v>2259526</v>
      </c>
      <c r="EZ222" s="78">
        <v>2956679</v>
      </c>
      <c r="FA222" s="78">
        <v>2476094</v>
      </c>
      <c r="FB222" s="78">
        <v>2419754</v>
      </c>
      <c r="FC222" s="78">
        <v>2288646</v>
      </c>
      <c r="FD222" s="78">
        <v>3396375</v>
      </c>
      <c r="FE222" s="78">
        <v>3012235</v>
      </c>
      <c r="FF222" s="78">
        <v>3907355</v>
      </c>
      <c r="FG222" s="78">
        <v>2538499</v>
      </c>
      <c r="FH222" s="78">
        <v>2859442</v>
      </c>
      <c r="FI222" s="78">
        <v>2499473</v>
      </c>
      <c r="FJ222" s="78">
        <v>2651114</v>
      </c>
      <c r="FK222" s="78">
        <v>3586519</v>
      </c>
      <c r="FL222" s="78">
        <v>4075225</v>
      </c>
      <c r="FM222" s="78">
        <v>2929136</v>
      </c>
      <c r="FN222" s="78">
        <v>2045367</v>
      </c>
      <c r="FO222" s="78">
        <v>3511068</v>
      </c>
      <c r="FP222" s="78">
        <v>1894734</v>
      </c>
      <c r="FQ222" s="78">
        <v>2767551</v>
      </c>
      <c r="FR222" s="78">
        <v>3714831</v>
      </c>
      <c r="FS222" s="78">
        <v>3229480</v>
      </c>
      <c r="FT222" s="78">
        <v>3888552</v>
      </c>
      <c r="FU222" s="78">
        <v>4607411</v>
      </c>
      <c r="FV222" s="78">
        <v>4693115</v>
      </c>
      <c r="FW222" s="78">
        <v>5518567</v>
      </c>
      <c r="FX222" s="78">
        <v>2775850</v>
      </c>
      <c r="FY222" s="78">
        <v>4118231</v>
      </c>
      <c r="FZ222" s="78">
        <v>2691953</v>
      </c>
      <c r="GA222" s="78">
        <v>3054941</v>
      </c>
      <c r="GB222" s="78">
        <v>3675621</v>
      </c>
      <c r="GC222" s="78">
        <v>3371843</v>
      </c>
      <c r="GD222" s="78">
        <v>4943815</v>
      </c>
      <c r="GE222" s="78">
        <v>3759872</v>
      </c>
      <c r="GF222" s="78">
        <v>9169983</v>
      </c>
      <c r="GG222" s="78">
        <v>4955131</v>
      </c>
      <c r="GH222" s="78">
        <v>6789830</v>
      </c>
      <c r="GI222" s="78">
        <v>6405625</v>
      </c>
      <c r="GJ222" s="78">
        <v>6630319</v>
      </c>
      <c r="GK222" s="78">
        <v>3759622</v>
      </c>
      <c r="GL222" s="78">
        <v>5628650</v>
      </c>
      <c r="GM222" s="78">
        <v>3386915</v>
      </c>
      <c r="GN222" s="78">
        <v>3426745</v>
      </c>
      <c r="GO222" s="78">
        <v>4149439</v>
      </c>
      <c r="GP222" s="78">
        <v>6438181</v>
      </c>
      <c r="GQ222" s="78">
        <v>6676593</v>
      </c>
      <c r="GR222" s="78">
        <v>4340956</v>
      </c>
      <c r="GS222" s="78">
        <v>3675226</v>
      </c>
      <c r="GT222" s="78">
        <v>3978852</v>
      </c>
      <c r="GU222" s="78">
        <v>7236180</v>
      </c>
      <c r="GV222" s="78">
        <v>4080918</v>
      </c>
      <c r="GW222" s="78">
        <v>4671612</v>
      </c>
      <c r="GX222" s="78">
        <v>3212194</v>
      </c>
      <c r="GY222" s="78">
        <v>5346976</v>
      </c>
      <c r="GZ222" s="78">
        <v>8752535</v>
      </c>
      <c r="HA222" s="78">
        <v>4924248</v>
      </c>
      <c r="HB222" s="78">
        <v>3323902</v>
      </c>
      <c r="HC222" s="78">
        <v>3813977</v>
      </c>
      <c r="HD222" s="78">
        <v>2876399</v>
      </c>
      <c r="HE222" s="78">
        <v>3232469</v>
      </c>
      <c r="HF222" s="78">
        <v>3697362</v>
      </c>
      <c r="HG222" s="78">
        <v>3342107</v>
      </c>
      <c r="HH222" s="78">
        <v>2997608</v>
      </c>
      <c r="HI222" s="78">
        <v>3805940</v>
      </c>
      <c r="HJ222" s="78">
        <v>6052536</v>
      </c>
      <c r="HK222" s="78">
        <v>5005212</v>
      </c>
      <c r="HL222" s="78">
        <v>2665307</v>
      </c>
      <c r="HM222" s="78">
        <v>4100855</v>
      </c>
      <c r="HN222" s="78">
        <v>4014439</v>
      </c>
      <c r="HO222" s="78">
        <v>5730456</v>
      </c>
      <c r="HP222" s="78">
        <v>2580820</v>
      </c>
      <c r="HQ222" s="78">
        <v>4687368</v>
      </c>
      <c r="HR222" s="78">
        <v>4067047</v>
      </c>
      <c r="HS222" s="78">
        <v>3189281</v>
      </c>
      <c r="HT222" s="78">
        <v>3102391</v>
      </c>
      <c r="HU222" s="78">
        <v>3351838</v>
      </c>
      <c r="HV222" s="78">
        <v>3123378</v>
      </c>
      <c r="HW222" s="78">
        <v>3982062</v>
      </c>
      <c r="HX222" s="78">
        <v>2438513</v>
      </c>
      <c r="HY222" s="78">
        <v>2610316</v>
      </c>
      <c r="HZ222" s="78">
        <v>2099051</v>
      </c>
      <c r="IA222" s="78">
        <v>3226925</v>
      </c>
      <c r="IB222" s="78">
        <v>2836403</v>
      </c>
      <c r="IC222" s="78">
        <v>2652158</v>
      </c>
      <c r="ID222" s="78">
        <v>2370835</v>
      </c>
      <c r="IE222" s="78">
        <v>3801577</v>
      </c>
      <c r="IF222" s="78">
        <v>3614947</v>
      </c>
      <c r="IG222" s="78">
        <v>4838038</v>
      </c>
      <c r="IH222" s="78">
        <v>4070080</v>
      </c>
      <c r="II222" s="78">
        <v>3409442</v>
      </c>
      <c r="IJ222" s="78">
        <v>5252489</v>
      </c>
      <c r="IK222" s="78">
        <v>6385101</v>
      </c>
      <c r="IL222" s="78">
        <v>5936088</v>
      </c>
      <c r="IM222" s="78">
        <v>3453870</v>
      </c>
      <c r="IN222" s="78">
        <v>2659421</v>
      </c>
      <c r="IO222" s="78">
        <v>3032727</v>
      </c>
      <c r="IP222" s="78">
        <v>5006413</v>
      </c>
      <c r="IQ222" s="78">
        <v>3835777</v>
      </c>
      <c r="IR222" s="78">
        <v>3210395</v>
      </c>
      <c r="IS222" s="78">
        <v>2558754</v>
      </c>
      <c r="IT222" s="78">
        <v>3224718</v>
      </c>
    </row>
    <row r="223" spans="1:254" s="77" customFormat="1" ht="18.75" customHeight="1">
      <c r="A223" s="391" t="s">
        <v>436</v>
      </c>
      <c r="B223" s="77" t="inlineStr">
        <is>
          <t>牧野フライス</t>
        </is>
      </c>
      <c r="C223" s="78">
        <v>134200</v>
      </c>
      <c r="D223" s="79">
        <v>-23000</v>
      </c>
      <c r="E223" s="78">
        <v>157200</v>
      </c>
      <c r="F223" s="78">
        <v>299800</v>
      </c>
      <c r="G223" s="78">
        <v>273500</v>
      </c>
      <c r="H223" s="78">
        <v>1002700</v>
      </c>
      <c r="I223" s="78">
        <v>601500</v>
      </c>
      <c r="J223" s="78">
        <v>176500</v>
      </c>
      <c r="K223" s="78">
        <v>354200</v>
      </c>
      <c r="L223" s="78">
        <v>306800</v>
      </c>
      <c r="M223" s="78">
        <v>194300</v>
      </c>
      <c r="N223" s="78">
        <v>141800</v>
      </c>
      <c r="O223" s="78">
        <v>281000</v>
      </c>
      <c r="P223" s="78">
        <v>116600</v>
      </c>
      <c r="Q223" s="78">
        <v>157200</v>
      </c>
      <c r="R223" s="78">
        <v>334200</v>
      </c>
      <c r="S223" s="78">
        <v>115100</v>
      </c>
      <c r="T223" s="78">
        <v>183100</v>
      </c>
      <c r="U223" s="78">
        <v>110800</v>
      </c>
      <c r="V223" s="78">
        <v>172600</v>
      </c>
      <c r="W223" s="78">
        <v>144200</v>
      </c>
      <c r="X223" s="78">
        <v>153200</v>
      </c>
      <c r="Y223" s="78">
        <v>184300</v>
      </c>
      <c r="Z223" s="78">
        <v>276000</v>
      </c>
      <c r="AA223" s="78">
        <v>107700</v>
      </c>
      <c r="AB223" s="78">
        <v>136300</v>
      </c>
      <c r="AC223" s="78">
        <v>149300</v>
      </c>
      <c r="AD223" s="78">
        <v>149600</v>
      </c>
      <c r="AE223" s="78">
        <v>99300</v>
      </c>
      <c r="AF223" s="78">
        <v>162000</v>
      </c>
      <c r="AG223" s="78">
        <v>223500</v>
      </c>
      <c r="AH223" s="78">
        <v>541000</v>
      </c>
      <c r="AI223" s="78">
        <v>116700</v>
      </c>
      <c r="AJ223" s="78">
        <v>95600</v>
      </c>
      <c r="AK223" s="78">
        <v>64700</v>
      </c>
      <c r="AL223" s="78">
        <v>168700</v>
      </c>
      <c r="AM223" s="78">
        <v>118500</v>
      </c>
      <c r="AN223" s="78">
        <v>117000</v>
      </c>
      <c r="AO223" s="78">
        <v>136300</v>
      </c>
      <c r="AP223" s="78">
        <v>131200</v>
      </c>
      <c r="AQ223" s="78">
        <v>190200</v>
      </c>
      <c r="AR223" s="78">
        <v>190000</v>
      </c>
      <c r="AS223" s="78">
        <v>267000</v>
      </c>
      <c r="AT223" s="78">
        <v>314900</v>
      </c>
      <c r="AU223" s="78">
        <v>255500</v>
      </c>
      <c r="AV223" s="78">
        <v>313900</v>
      </c>
      <c r="AW223" s="78">
        <v>200400</v>
      </c>
      <c r="AX223" s="78">
        <v>141400</v>
      </c>
      <c r="AY223" s="78">
        <v>273100</v>
      </c>
      <c r="AZ223" s="78">
        <v>457400</v>
      </c>
      <c r="BA223" s="78">
        <v>139700</v>
      </c>
      <c r="BB223" s="78">
        <v>209500</v>
      </c>
      <c r="BC223" s="78">
        <v>149500</v>
      </c>
      <c r="BD223" s="78">
        <v>145300</v>
      </c>
      <c r="BE223" s="78">
        <v>187300</v>
      </c>
      <c r="BF223" s="78">
        <v>202600</v>
      </c>
      <c r="BG223" s="78">
        <v>164200</v>
      </c>
      <c r="BH223" s="78">
        <v>280800</v>
      </c>
      <c r="BI223" s="78">
        <v>375700</v>
      </c>
      <c r="BJ223" s="78">
        <v>219500</v>
      </c>
      <c r="BK223" s="78">
        <v>226400</v>
      </c>
      <c r="BL223" s="78">
        <v>597000</v>
      </c>
      <c r="BM223" s="78">
        <v>154700</v>
      </c>
      <c r="BN223" s="78">
        <v>196200</v>
      </c>
      <c r="BO223" s="78">
        <v>658600</v>
      </c>
      <c r="BP223" s="78">
        <v>745300</v>
      </c>
      <c r="BQ223" s="78">
        <v>1015100</v>
      </c>
      <c r="BR223" s="78">
        <v>671600</v>
      </c>
      <c r="BS223" s="78">
        <v>182700</v>
      </c>
      <c r="BT223" s="78">
        <v>231300</v>
      </c>
      <c r="BU223" s="78">
        <v>301100</v>
      </c>
      <c r="BV223" s="78">
        <v>982900</v>
      </c>
      <c r="BW223" s="78">
        <v>1918400</v>
      </c>
      <c r="BX223" s="78">
        <v>37200</v>
      </c>
      <c r="BY223" s="78">
        <v>58600</v>
      </c>
      <c r="BZ223" s="78">
        <v>104900</v>
      </c>
      <c r="CA223" s="78">
        <v>87600</v>
      </c>
      <c r="CB223" s="78">
        <v>43000</v>
      </c>
      <c r="CC223" s="78">
        <v>166700</v>
      </c>
      <c r="CD223" s="78">
        <v>81600</v>
      </c>
      <c r="CE223" s="78">
        <v>118000</v>
      </c>
      <c r="CF223" s="78">
        <v>126700</v>
      </c>
      <c r="CG223" s="78">
        <v>110800</v>
      </c>
      <c r="CH223" s="78">
        <v>108000</v>
      </c>
      <c r="CI223" s="78">
        <v>87200</v>
      </c>
      <c r="CJ223" s="78">
        <v>38300</v>
      </c>
      <c r="CK223" s="78">
        <v>132900</v>
      </c>
      <c r="CL223" s="78">
        <v>117400</v>
      </c>
      <c r="CM223" s="78">
        <v>85800</v>
      </c>
      <c r="CN223" s="78">
        <v>96500</v>
      </c>
      <c r="CO223" s="78">
        <v>134700</v>
      </c>
      <c r="CP223" s="78">
        <v>142100</v>
      </c>
      <c r="CQ223" s="78">
        <v>120000</v>
      </c>
      <c r="CR223" s="78">
        <v>74100</v>
      </c>
      <c r="CS223" s="78">
        <v>55400</v>
      </c>
      <c r="CT223" s="78">
        <v>107300</v>
      </c>
      <c r="CU223" s="78">
        <v>79400</v>
      </c>
      <c r="CV223" s="78">
        <v>61800</v>
      </c>
      <c r="CW223" s="78">
        <v>55400</v>
      </c>
      <c r="CX223" s="78">
        <v>95800</v>
      </c>
      <c r="CY223" s="78">
        <v>125700</v>
      </c>
      <c r="CZ223" s="78">
        <v>60700</v>
      </c>
      <c r="DA223" s="78">
        <v>69800</v>
      </c>
      <c r="DB223" s="78">
        <v>82000</v>
      </c>
      <c r="DC223" s="78">
        <v>242800</v>
      </c>
      <c r="DD223" s="78">
        <v>35300</v>
      </c>
      <c r="DE223" s="78">
        <v>67400</v>
      </c>
      <c r="DF223" s="78">
        <v>225400</v>
      </c>
      <c r="DG223" s="78">
        <v>134000</v>
      </c>
      <c r="DH223" s="78">
        <v>123000</v>
      </c>
      <c r="DI223" s="78">
        <v>91900</v>
      </c>
      <c r="DJ223" s="78">
        <v>183600</v>
      </c>
      <c r="DK223" s="78">
        <v>67500</v>
      </c>
      <c r="DL223" s="78">
        <v>188000</v>
      </c>
      <c r="DM223" s="78">
        <v>139300</v>
      </c>
      <c r="DN223" s="78">
        <v>130500</v>
      </c>
      <c r="DO223" s="78">
        <v>196900</v>
      </c>
      <c r="DP223" s="78">
        <v>88900</v>
      </c>
      <c r="DQ223" s="78">
        <v>239900</v>
      </c>
      <c r="DR223" s="78">
        <v>153800</v>
      </c>
      <c r="DS223" s="78">
        <v>175800</v>
      </c>
      <c r="DT223" s="78">
        <v>164100</v>
      </c>
      <c r="DU223" s="78">
        <v>206500</v>
      </c>
      <c r="DV223" s="78">
        <v>99700</v>
      </c>
      <c r="DW223" s="78">
        <v>278800</v>
      </c>
      <c r="DX223" s="78">
        <v>268800</v>
      </c>
      <c r="DY223" s="78">
        <v>421500</v>
      </c>
      <c r="DZ223" s="78">
        <v>343700</v>
      </c>
      <c r="EA223" s="78">
        <v>174900</v>
      </c>
      <c r="EB223" s="78">
        <v>388200</v>
      </c>
      <c r="EC223" s="78">
        <v>115400</v>
      </c>
      <c r="ED223" s="78">
        <v>64100</v>
      </c>
      <c r="EE223" s="78">
        <v>84400</v>
      </c>
      <c r="EF223" s="78">
        <v>144200</v>
      </c>
      <c r="EG223" s="78">
        <v>118700</v>
      </c>
      <c r="EH223" s="78">
        <v>351300</v>
      </c>
      <c r="EI223" s="78">
        <v>135200</v>
      </c>
      <c r="EJ223" s="78">
        <v>102600</v>
      </c>
      <c r="EK223" s="78">
        <v>588300</v>
      </c>
      <c r="EL223" s="78">
        <v>146700</v>
      </c>
      <c r="EM223" s="78">
        <v>163200</v>
      </c>
      <c r="EN223" s="78">
        <v>210100</v>
      </c>
      <c r="EO223" s="78">
        <v>441500</v>
      </c>
      <c r="EP223" s="78">
        <v>585900</v>
      </c>
      <c r="EQ223" s="78">
        <v>214300</v>
      </c>
      <c r="ER223" s="78">
        <v>124000</v>
      </c>
      <c r="ES223" s="78">
        <v>97900</v>
      </c>
      <c r="ET223" s="78">
        <v>98700</v>
      </c>
      <c r="EU223" s="78">
        <v>146400</v>
      </c>
      <c r="EV223" s="78">
        <v>82900</v>
      </c>
      <c r="EW223" s="78">
        <v>28600</v>
      </c>
      <c r="EX223" s="78">
        <v>66000</v>
      </c>
      <c r="EY223" s="78">
        <v>64400</v>
      </c>
      <c r="EZ223" s="78">
        <v>65500</v>
      </c>
      <c r="FA223" s="78">
        <v>153400</v>
      </c>
      <c r="FB223" s="78">
        <v>99100</v>
      </c>
      <c r="FC223" s="78">
        <v>65900</v>
      </c>
      <c r="FD223" s="78">
        <v>124300</v>
      </c>
      <c r="FE223" s="78">
        <v>273000</v>
      </c>
      <c r="FF223" s="78">
        <v>68000</v>
      </c>
      <c r="FG223" s="78">
        <v>87300</v>
      </c>
      <c r="FH223" s="78">
        <v>154700</v>
      </c>
      <c r="FI223" s="78">
        <v>145700</v>
      </c>
      <c r="FJ223" s="78">
        <v>144500</v>
      </c>
      <c r="FK223" s="78">
        <v>171000</v>
      </c>
      <c r="FL223" s="78">
        <v>50000</v>
      </c>
      <c r="FM223" s="78">
        <v>105500</v>
      </c>
      <c r="FN223" s="78">
        <v>91500</v>
      </c>
      <c r="FO223" s="78">
        <v>45200</v>
      </c>
      <c r="FP223" s="78">
        <v>43700</v>
      </c>
      <c r="FQ223" s="78">
        <v>61200</v>
      </c>
      <c r="FR223" s="78">
        <v>262200</v>
      </c>
      <c r="FS223" s="78">
        <v>485000</v>
      </c>
      <c r="FT223" s="78">
        <v>82400</v>
      </c>
      <c r="FU223" s="78">
        <v>51900</v>
      </c>
      <c r="FV223" s="78">
        <v>82900</v>
      </c>
      <c r="FW223" s="78">
        <v>59800</v>
      </c>
      <c r="FX223" s="78">
        <v>38900</v>
      </c>
      <c r="FY223" s="78">
        <v>37000</v>
      </c>
      <c r="FZ223" s="78">
        <v>28900</v>
      </c>
      <c r="GA223" s="78">
        <v>53700</v>
      </c>
      <c r="GB223" s="78">
        <v>112100</v>
      </c>
      <c r="GC223" s="78">
        <v>45200</v>
      </c>
      <c r="GD223" s="78">
        <v>35000</v>
      </c>
      <c r="GE223" s="78">
        <v>249200</v>
      </c>
      <c r="GF223" s="78">
        <v>275700</v>
      </c>
      <c r="GG223" s="78">
        <v>197800</v>
      </c>
      <c r="GH223" s="78">
        <v>120900</v>
      </c>
      <c r="GI223" s="78">
        <v>249100</v>
      </c>
      <c r="GJ223" s="78">
        <v>68400</v>
      </c>
      <c r="GK223" s="78">
        <v>85100</v>
      </c>
      <c r="GL223" s="78">
        <v>86400</v>
      </c>
      <c r="GM223" s="78">
        <v>51100</v>
      </c>
      <c r="GN223" s="78">
        <v>46800</v>
      </c>
      <c r="GO223" s="78">
        <v>100900</v>
      </c>
      <c r="GP223" s="78">
        <v>98600</v>
      </c>
      <c r="GQ223" s="78">
        <v>37300</v>
      </c>
      <c r="GR223" s="78">
        <v>121600</v>
      </c>
      <c r="GS223" s="78">
        <v>218100</v>
      </c>
      <c r="GT223" s="78">
        <v>179200</v>
      </c>
      <c r="GU223" s="78">
        <v>195300</v>
      </c>
      <c r="GV223" s="78">
        <v>179500</v>
      </c>
      <c r="GW223" s="78">
        <v>72500</v>
      </c>
      <c r="GX223" s="78">
        <v>59500</v>
      </c>
      <c r="GY223" s="78">
        <v>97000</v>
      </c>
      <c r="GZ223" s="78">
        <v>63500</v>
      </c>
      <c r="HA223" s="78">
        <v>62500</v>
      </c>
      <c r="HB223" s="78">
        <v>228500</v>
      </c>
      <c r="HC223" s="78">
        <v>140900</v>
      </c>
      <c r="HD223" s="78">
        <v>126100</v>
      </c>
      <c r="HE223" s="78">
        <v>73600</v>
      </c>
      <c r="HF223" s="78">
        <v>215300</v>
      </c>
      <c r="HG223" s="78">
        <v>38000</v>
      </c>
      <c r="HH223" s="78">
        <v>108700</v>
      </c>
      <c r="HI223" s="78">
        <v>114000</v>
      </c>
      <c r="HJ223" s="78">
        <v>52300</v>
      </c>
      <c r="HK223" s="78">
        <v>33400</v>
      </c>
      <c r="HL223" s="78">
        <v>41400</v>
      </c>
      <c r="HM223" s="78">
        <v>231000</v>
      </c>
      <c r="HN223" s="78">
        <v>43400</v>
      </c>
      <c r="HO223" s="78">
        <v>36600</v>
      </c>
      <c r="HP223" s="78">
        <v>59500</v>
      </c>
      <c r="HQ223" s="78">
        <v>17900</v>
      </c>
      <c r="HR223" s="78">
        <v>24300</v>
      </c>
      <c r="HS223" s="78">
        <v>51100</v>
      </c>
      <c r="HT223" s="78">
        <v>151100</v>
      </c>
      <c r="HU223" s="78">
        <v>106900</v>
      </c>
      <c r="HV223" s="78">
        <v>67800</v>
      </c>
      <c r="HW223" s="78">
        <v>47800</v>
      </c>
      <c r="HX223" s="78">
        <v>156300</v>
      </c>
      <c r="HY223" s="78">
        <v>92500</v>
      </c>
      <c r="HZ223" s="78">
        <v>148700</v>
      </c>
      <c r="IA223" s="78">
        <v>101800</v>
      </c>
      <c r="IB223" s="78">
        <v>23800</v>
      </c>
      <c r="IC223" s="78">
        <v>19600</v>
      </c>
      <c r="ID223" s="78">
        <v>28400</v>
      </c>
      <c r="IE223" s="78">
        <v>30700</v>
      </c>
      <c r="IF223" s="78">
        <v>58700</v>
      </c>
      <c r="IG223" s="78">
        <v>17400</v>
      </c>
      <c r="IH223" s="78">
        <v>30100</v>
      </c>
      <c r="II223" s="78">
        <v>26900</v>
      </c>
      <c r="IJ223" s="78">
        <v>50200</v>
      </c>
      <c r="IK223" s="78">
        <v>73000</v>
      </c>
      <c r="IL223" s="78">
        <v>24500</v>
      </c>
      <c r="IM223" s="78">
        <v>33300</v>
      </c>
      <c r="IN223" s="78">
        <v>23900</v>
      </c>
      <c r="IO223" s="78">
        <v>32400</v>
      </c>
      <c r="IP223" s="78">
        <v>51200</v>
      </c>
      <c r="IQ223" s="78">
        <v>52400</v>
      </c>
      <c r="IR223" s="78">
        <v>52300</v>
      </c>
      <c r="IS223" s="78">
        <v>37500</v>
      </c>
      <c r="IT223" s="78">
        <v>39500</v>
      </c>
    </row>
    <row r="224" spans="1:254" s="77" customFormat="1" ht="18.75" customHeight="1">
      <c r="A224" s="391" t="s">
        <v>437</v>
      </c>
      <c r="B224" s="77" t="inlineStr">
        <is>
          <t>ジャパンマテリアル</t>
        </is>
      </c>
      <c r="C224" s="78">
        <v>601700</v>
      </c>
      <c r="D224" s="79">
        <v>76000</v>
      </c>
      <c r="E224" s="78">
        <v>525700</v>
      </c>
      <c r="F224" s="78">
        <v>586800</v>
      </c>
      <c r="G224" s="78">
        <v>588200</v>
      </c>
      <c r="H224" s="78">
        <v>830100</v>
      </c>
      <c r="I224" s="78">
        <v>1216800</v>
      </c>
      <c r="J224" s="78">
        <v>752900</v>
      </c>
      <c r="K224" s="78">
        <v>1048000</v>
      </c>
      <c r="L224" s="78">
        <v>741600</v>
      </c>
      <c r="M224" s="78">
        <v>527800</v>
      </c>
      <c r="N224" s="78">
        <v>535100</v>
      </c>
      <c r="O224" s="78">
        <v>664500</v>
      </c>
      <c r="P224" s="78">
        <v>651100</v>
      </c>
      <c r="Q224" s="78">
        <v>656600</v>
      </c>
      <c r="R224" s="78">
        <v>1072100</v>
      </c>
      <c r="S224" s="78">
        <v>824700</v>
      </c>
      <c r="T224" s="78">
        <v>671300</v>
      </c>
      <c r="U224" s="78">
        <v>1016700</v>
      </c>
      <c r="V224" s="78">
        <v>907600</v>
      </c>
      <c r="W224" s="78">
        <v>1186000</v>
      </c>
      <c r="X224" s="78">
        <v>907100</v>
      </c>
      <c r="Y224" s="78">
        <v>1672500</v>
      </c>
      <c r="Z224" s="78">
        <v>2493500</v>
      </c>
      <c r="AA224" s="78">
        <v>754500</v>
      </c>
      <c r="AB224" s="78">
        <v>1071300</v>
      </c>
      <c r="AC224" s="78">
        <v>835000</v>
      </c>
      <c r="AD224" s="78">
        <v>900800</v>
      </c>
      <c r="AE224" s="78">
        <v>749500</v>
      </c>
      <c r="AF224" s="78">
        <v>913700</v>
      </c>
      <c r="AG224" s="78">
        <v>1158300</v>
      </c>
      <c r="AH224" s="78">
        <v>1250200</v>
      </c>
      <c r="AI224" s="78">
        <v>1048900</v>
      </c>
      <c r="AJ224" s="78">
        <v>1411100</v>
      </c>
      <c r="AK224" s="78">
        <v>1241500</v>
      </c>
      <c r="AL224" s="78">
        <v>714600</v>
      </c>
      <c r="AM224" s="78">
        <v>853100</v>
      </c>
      <c r="AN224" s="78">
        <v>721200</v>
      </c>
      <c r="AO224" s="78">
        <v>1154700</v>
      </c>
      <c r="AP224" s="78">
        <v>1216200</v>
      </c>
      <c r="AQ224" s="78">
        <v>937500</v>
      </c>
      <c r="AR224" s="78">
        <v>669700</v>
      </c>
      <c r="AS224" s="78">
        <v>935100</v>
      </c>
      <c r="AT224" s="78">
        <v>1047900</v>
      </c>
      <c r="AU224" s="78">
        <v>1110700</v>
      </c>
      <c r="AV224" s="78">
        <v>2016900</v>
      </c>
      <c r="AW224" s="78">
        <v>2493100</v>
      </c>
      <c r="AX224" s="78">
        <v>1079200</v>
      </c>
      <c r="AY224" s="78">
        <v>855600</v>
      </c>
      <c r="AZ224" s="78">
        <v>741000</v>
      </c>
      <c r="BA224" s="78">
        <v>662600</v>
      </c>
      <c r="BB224" s="78">
        <v>655200</v>
      </c>
      <c r="BC224" s="78">
        <v>780400</v>
      </c>
      <c r="BD224" s="78">
        <v>687000</v>
      </c>
      <c r="BE224" s="78">
        <v>939200</v>
      </c>
      <c r="BF224" s="78">
        <v>625300</v>
      </c>
      <c r="BG224" s="78">
        <v>715300</v>
      </c>
      <c r="BH224" s="78">
        <v>689100</v>
      </c>
      <c r="BI224" s="78">
        <v>1158900</v>
      </c>
      <c r="BJ224" s="78">
        <v>1183600</v>
      </c>
      <c r="BK224" s="78">
        <v>948300</v>
      </c>
      <c r="BL224" s="78">
        <v>1529800</v>
      </c>
      <c r="BM224" s="78">
        <v>1436600</v>
      </c>
      <c r="BN224" s="78">
        <v>1565800</v>
      </c>
      <c r="BO224" s="78">
        <v>1322900</v>
      </c>
      <c r="BP224" s="78">
        <v>841900</v>
      </c>
      <c r="BQ224" s="78">
        <v>1164800</v>
      </c>
      <c r="BR224" s="78">
        <v>467000</v>
      </c>
      <c r="BS224" s="78">
        <v>543900</v>
      </c>
      <c r="BT224" s="78">
        <v>630200</v>
      </c>
      <c r="BU224" s="78">
        <v>522900</v>
      </c>
      <c r="BV224" s="78">
        <v>449300</v>
      </c>
      <c r="BW224" s="78">
        <v>817600</v>
      </c>
      <c r="BX224" s="78">
        <v>359500</v>
      </c>
      <c r="BY224" s="78">
        <v>302500</v>
      </c>
      <c r="BZ224" s="78">
        <v>402600</v>
      </c>
      <c r="CA224" s="78">
        <v>374100</v>
      </c>
      <c r="CB224" s="78">
        <v>497500</v>
      </c>
      <c r="CC224" s="78">
        <v>677100</v>
      </c>
      <c r="CD224" s="78">
        <v>1025700</v>
      </c>
      <c r="CE224" s="78">
        <v>729900</v>
      </c>
      <c r="CF224" s="78">
        <v>712700</v>
      </c>
      <c r="CG224" s="78">
        <v>718600</v>
      </c>
      <c r="CH224" s="78">
        <v>946100</v>
      </c>
      <c r="CI224" s="78">
        <v>419800</v>
      </c>
      <c r="CJ224" s="78">
        <v>307400</v>
      </c>
      <c r="CK224" s="78">
        <v>361500</v>
      </c>
      <c r="CL224" s="78">
        <v>638100</v>
      </c>
      <c r="CM224" s="78">
        <v>692600</v>
      </c>
      <c r="CN224" s="78">
        <v>756200</v>
      </c>
      <c r="CO224" s="78">
        <v>1262200</v>
      </c>
      <c r="CP224" s="78">
        <v>822200</v>
      </c>
      <c r="CQ224" s="78">
        <v>947600</v>
      </c>
      <c r="CR224" s="78">
        <v>919700</v>
      </c>
      <c r="CS224" s="78">
        <v>530900</v>
      </c>
      <c r="CT224" s="78">
        <v>916400</v>
      </c>
      <c r="CU224" s="78">
        <v>702100</v>
      </c>
      <c r="CV224" s="78">
        <v>368400</v>
      </c>
      <c r="CW224" s="78">
        <v>653600</v>
      </c>
      <c r="CX224" s="78">
        <v>477100</v>
      </c>
      <c r="CY224" s="78">
        <v>532300</v>
      </c>
      <c r="CZ224" s="78">
        <v>744700</v>
      </c>
      <c r="DA224" s="78">
        <v>763200</v>
      </c>
      <c r="DB224" s="78">
        <v>722000</v>
      </c>
      <c r="DC224" s="78">
        <v>1168300</v>
      </c>
      <c r="DD224" s="78">
        <v>858700</v>
      </c>
      <c r="DE224" s="78">
        <v>1207800</v>
      </c>
      <c r="DF224" s="78">
        <v>1909600</v>
      </c>
      <c r="DG224" s="78">
        <v>1728200</v>
      </c>
      <c r="DH224" s="78">
        <v>847800</v>
      </c>
      <c r="DI224" s="78">
        <v>1654800</v>
      </c>
      <c r="DJ224" s="78">
        <v>1885600</v>
      </c>
      <c r="DK224" s="78">
        <v>1399600</v>
      </c>
      <c r="DL224" s="78">
        <v>898100</v>
      </c>
      <c r="DM224" s="78">
        <v>1077000</v>
      </c>
      <c r="DN224" s="78">
        <v>925800</v>
      </c>
      <c r="DO224" s="78">
        <v>1143900</v>
      </c>
      <c r="DP224" s="78">
        <v>2266300</v>
      </c>
      <c r="DQ224" s="78">
        <v>1446900</v>
      </c>
      <c r="DR224" s="78">
        <v>1895100</v>
      </c>
      <c r="DS224" s="78">
        <v>4740000</v>
      </c>
      <c r="DT224" s="78">
        <v>1617400</v>
      </c>
      <c r="DU224" s="78">
        <v>1904100</v>
      </c>
      <c r="DV224" s="78">
        <v>2118100</v>
      </c>
      <c r="DW224" s="78">
        <v>1164900</v>
      </c>
      <c r="DX224" s="78">
        <v>1785100</v>
      </c>
      <c r="DY224" s="78">
        <v>1658300</v>
      </c>
      <c r="DZ224" s="78">
        <v>2097000</v>
      </c>
      <c r="EA224" s="78">
        <v>3085200</v>
      </c>
      <c r="EB224" s="78">
        <v>2930300</v>
      </c>
      <c r="EC224" s="78">
        <v>2937800</v>
      </c>
      <c r="ED224" s="78">
        <v>1967000</v>
      </c>
      <c r="EE224" s="78">
        <v>1937000</v>
      </c>
      <c r="EF224" s="78">
        <v>2318600</v>
      </c>
      <c r="EG224" s="78">
        <v>660400</v>
      </c>
      <c r="EH224" s="78">
        <v>342600</v>
      </c>
      <c r="EI224" s="78">
        <v>333200</v>
      </c>
      <c r="EJ224" s="78">
        <v>572900</v>
      </c>
      <c r="EK224" s="78">
        <v>851800</v>
      </c>
      <c r="EL224" s="78">
        <v>898000</v>
      </c>
      <c r="EM224" s="78">
        <v>631400</v>
      </c>
      <c r="EN224" s="78">
        <v>663400</v>
      </c>
      <c r="EO224" s="78">
        <v>693000</v>
      </c>
      <c r="EP224" s="78">
        <v>803000</v>
      </c>
      <c r="EQ224" s="78">
        <v>1005800</v>
      </c>
      <c r="ER224" s="78">
        <v>779400</v>
      </c>
      <c r="ES224" s="78">
        <v>432700</v>
      </c>
      <c r="ET224" s="78">
        <v>228300</v>
      </c>
      <c r="EU224" s="78">
        <v>394100</v>
      </c>
      <c r="EV224" s="78">
        <v>377000</v>
      </c>
      <c r="EW224" s="78">
        <v>354500</v>
      </c>
      <c r="EX224" s="78">
        <v>275100</v>
      </c>
      <c r="EY224" s="78">
        <v>263800</v>
      </c>
      <c r="EZ224" s="78">
        <v>428300</v>
      </c>
      <c r="FA224" s="78">
        <v>386600</v>
      </c>
      <c r="FB224" s="78">
        <v>387200</v>
      </c>
      <c r="FC224" s="78">
        <v>420800</v>
      </c>
      <c r="FD224" s="78">
        <v>602800</v>
      </c>
      <c r="FE224" s="78">
        <v>438600</v>
      </c>
      <c r="FF224" s="78">
        <v>327200</v>
      </c>
      <c r="FG224" s="78">
        <v>244300</v>
      </c>
      <c r="FH224" s="78">
        <v>296300</v>
      </c>
      <c r="FI224" s="78">
        <v>474300</v>
      </c>
      <c r="FJ224" s="78">
        <v>341000</v>
      </c>
      <c r="FK224" s="78">
        <v>342000</v>
      </c>
      <c r="FL224" s="78">
        <v>572000</v>
      </c>
      <c r="FM224" s="78">
        <v>431400</v>
      </c>
      <c r="FN224" s="78">
        <v>410800</v>
      </c>
      <c r="FO224" s="78">
        <v>361100</v>
      </c>
      <c r="FP224" s="78">
        <v>434700</v>
      </c>
      <c r="FQ224" s="78">
        <v>371700</v>
      </c>
      <c r="FR224" s="78">
        <v>567000</v>
      </c>
      <c r="FS224" s="78">
        <v>425700</v>
      </c>
      <c r="FT224" s="78">
        <v>588800</v>
      </c>
      <c r="FU224" s="78">
        <v>714200</v>
      </c>
      <c r="FV224" s="78">
        <v>770000</v>
      </c>
      <c r="FW224" s="78">
        <v>776800</v>
      </c>
      <c r="FX224" s="78">
        <v>469900</v>
      </c>
      <c r="FY224" s="78">
        <v>1060600</v>
      </c>
      <c r="FZ224" s="78">
        <v>1181900</v>
      </c>
      <c r="GA224" s="78">
        <v>636500</v>
      </c>
      <c r="GB224" s="78">
        <v>455700</v>
      </c>
      <c r="GC224" s="78">
        <v>362500</v>
      </c>
      <c r="GD224" s="78">
        <v>433600</v>
      </c>
      <c r="GE224" s="78">
        <v>375000</v>
      </c>
      <c r="GF224" s="78">
        <v>493800</v>
      </c>
      <c r="GG224" s="78">
        <v>376300</v>
      </c>
      <c r="GH224" s="78">
        <v>449300</v>
      </c>
      <c r="GI224" s="78">
        <v>462500</v>
      </c>
      <c r="GJ224" s="78">
        <v>423600</v>
      </c>
      <c r="GK224" s="78">
        <v>223500</v>
      </c>
      <c r="GL224" s="78">
        <v>452600</v>
      </c>
      <c r="GM224" s="78">
        <v>468100</v>
      </c>
      <c r="GN224" s="78">
        <v>289800</v>
      </c>
      <c r="GO224" s="78">
        <v>344600</v>
      </c>
      <c r="GP224" s="78">
        <v>312700</v>
      </c>
      <c r="GQ224" s="78">
        <v>321800</v>
      </c>
      <c r="GR224" s="78">
        <v>475000</v>
      </c>
      <c r="GS224" s="78">
        <v>490700</v>
      </c>
      <c r="GT224" s="78">
        <v>437900</v>
      </c>
      <c r="GU224" s="78">
        <v>709100</v>
      </c>
      <c r="GV224" s="78">
        <v>482100</v>
      </c>
      <c r="GW224" s="78">
        <v>483400</v>
      </c>
      <c r="GX224" s="78">
        <v>512400</v>
      </c>
      <c r="GY224" s="78">
        <v>583500</v>
      </c>
      <c r="GZ224" s="78">
        <v>486400</v>
      </c>
      <c r="HA224" s="78">
        <v>715300</v>
      </c>
      <c r="HB224" s="78">
        <v>483100</v>
      </c>
      <c r="HC224" s="78">
        <v>371700</v>
      </c>
      <c r="HD224" s="78">
        <v>363300</v>
      </c>
      <c r="HE224" s="78">
        <v>580600</v>
      </c>
      <c r="HF224" s="78">
        <v>635500</v>
      </c>
      <c r="HG224" s="78">
        <v>366300</v>
      </c>
      <c r="HH224" s="78">
        <v>645300</v>
      </c>
      <c r="HI224" s="78">
        <v>740300</v>
      </c>
      <c r="HJ224" s="78">
        <v>1441200</v>
      </c>
      <c r="HK224" s="78">
        <v>956900</v>
      </c>
      <c r="HL224" s="78">
        <v>1569200</v>
      </c>
      <c r="HM224" s="78">
        <v>1257900</v>
      </c>
      <c r="HN224" s="78">
        <v>584800</v>
      </c>
      <c r="HO224" s="78">
        <v>771200</v>
      </c>
      <c r="HP224" s="78">
        <v>424100</v>
      </c>
      <c r="HQ224" s="78">
        <v>562700</v>
      </c>
      <c r="HR224" s="78">
        <v>413000</v>
      </c>
      <c r="HS224" s="78">
        <v>450800</v>
      </c>
      <c r="HT224" s="78">
        <v>536600</v>
      </c>
      <c r="HU224" s="78">
        <v>283000</v>
      </c>
      <c r="HV224" s="78">
        <v>549300</v>
      </c>
      <c r="HW224" s="78">
        <v>444700</v>
      </c>
      <c r="HX224" s="78">
        <v>350700</v>
      </c>
      <c r="HY224" s="78">
        <v>759800</v>
      </c>
      <c r="HZ224" s="78">
        <v>367500</v>
      </c>
      <c r="IA224" s="78">
        <v>549900</v>
      </c>
      <c r="IB224" s="78">
        <v>854800</v>
      </c>
      <c r="IC224" s="78">
        <v>522800</v>
      </c>
      <c r="ID224" s="78">
        <v>360400</v>
      </c>
      <c r="IE224" s="78">
        <v>727300</v>
      </c>
      <c r="IF224" s="78">
        <v>595800</v>
      </c>
      <c r="IG224" s="78">
        <v>450100</v>
      </c>
      <c r="IH224" s="78">
        <v>450100</v>
      </c>
      <c r="II224" s="78">
        <v>445200</v>
      </c>
      <c r="IJ224" s="78">
        <v>540600</v>
      </c>
      <c r="IK224" s="78">
        <v>1245000</v>
      </c>
      <c r="IL224" s="78">
        <v>851000</v>
      </c>
      <c r="IM224" s="78">
        <v>408900</v>
      </c>
      <c r="IN224" s="78">
        <v>358100</v>
      </c>
      <c r="IO224" s="78">
        <v>319600</v>
      </c>
      <c r="IP224" s="78">
        <v>525800</v>
      </c>
      <c r="IQ224" s="78">
        <v>506600</v>
      </c>
      <c r="IR224" s="78">
        <v>287400</v>
      </c>
      <c r="IS224" s="78">
        <v>318900</v>
      </c>
      <c r="IT224" s="78">
        <v>410900</v>
      </c>
    </row>
    <row r="225" spans="1:254" s="77" customFormat="1" ht="18.75" customHeight="1">
      <c r="A225" s="391" t="s">
        <v>438</v>
      </c>
      <c r="B225" s="77" t="inlineStr">
        <is>
          <t>ミナトホールディングス</t>
        </is>
      </c>
      <c r="C225" s="77">
        <v>143100</v>
      </c>
      <c r="D225" s="79">
        <v>-91400</v>
      </c>
      <c r="E225" s="78">
        <v>234500</v>
      </c>
      <c r="F225" s="78">
        <v>271200</v>
      </c>
      <c r="G225" s="78">
        <v>311800</v>
      </c>
      <c r="H225" s="78">
        <v>257500</v>
      </c>
      <c r="I225" s="78">
        <v>586400</v>
      </c>
      <c r="J225" s="78">
        <v>1135400</v>
      </c>
      <c r="K225" s="78">
        <v>357600</v>
      </c>
      <c r="L225" s="78">
        <v>297000</v>
      </c>
      <c r="M225" s="78">
        <v>112000</v>
      </c>
      <c r="N225" s="78">
        <v>109600</v>
      </c>
      <c r="O225" s="78">
        <v>118400</v>
      </c>
      <c r="P225" s="78">
        <v>198100</v>
      </c>
      <c r="Q225" s="78">
        <v>155500</v>
      </c>
      <c r="R225" s="78">
        <v>465600</v>
      </c>
      <c r="S225" s="78">
        <v>150900</v>
      </c>
      <c r="T225" s="78">
        <v>79600</v>
      </c>
      <c r="U225" s="78">
        <v>81300</v>
      </c>
      <c r="V225" s="78">
        <v>87800</v>
      </c>
      <c r="W225" s="78">
        <v>99900</v>
      </c>
      <c r="X225" s="78">
        <v>79900</v>
      </c>
      <c r="Y225" s="78">
        <v>193500</v>
      </c>
      <c r="Z225" s="78">
        <v>166800</v>
      </c>
      <c r="AA225" s="78">
        <v>111000</v>
      </c>
      <c r="AB225" s="78">
        <v>171500</v>
      </c>
      <c r="AC225" s="78">
        <v>168300</v>
      </c>
      <c r="AD225" s="78">
        <v>129600</v>
      </c>
      <c r="AE225" s="78">
        <v>135200</v>
      </c>
      <c r="AF225" s="78">
        <v>252500</v>
      </c>
      <c r="AG225" s="78">
        <v>297200</v>
      </c>
      <c r="AH225" s="78">
        <v>506200</v>
      </c>
      <c r="AI225" s="78">
        <v>379600</v>
      </c>
      <c r="AJ225" s="78">
        <v>711000</v>
      </c>
      <c r="AK225" s="78">
        <v>1227300</v>
      </c>
      <c r="AL225" s="78">
        <v>1402000</v>
      </c>
      <c r="AM225" s="78">
        <v>360000</v>
      </c>
      <c r="AN225" s="78">
        <v>393000</v>
      </c>
      <c r="AO225" s="78">
        <v>347400</v>
      </c>
      <c r="AP225" s="78">
        <v>234700</v>
      </c>
      <c r="AQ225" s="78">
        <v>215100</v>
      </c>
      <c r="AR225" s="78">
        <v>332900</v>
      </c>
      <c r="AS225" s="78">
        <v>508300</v>
      </c>
      <c r="AT225" s="78">
        <v>216100</v>
      </c>
      <c r="AU225" s="78">
        <v>416000</v>
      </c>
      <c r="AV225" s="78">
        <v>273500</v>
      </c>
      <c r="AW225" s="78">
        <v>327400</v>
      </c>
      <c r="AX225" s="78">
        <v>399300</v>
      </c>
      <c r="AY225" s="78">
        <v>487400</v>
      </c>
      <c r="AZ225" s="78">
        <v>432500</v>
      </c>
      <c r="BA225" s="78">
        <v>385200</v>
      </c>
      <c r="BB225" s="78">
        <v>551700</v>
      </c>
      <c r="BC225" s="78">
        <v>661900</v>
      </c>
      <c r="BD225" s="78">
        <v>505200</v>
      </c>
      <c r="BE225" s="78">
        <v>534100</v>
      </c>
      <c r="BF225" s="78">
        <v>386300</v>
      </c>
      <c r="BG225" s="78">
        <v>607900</v>
      </c>
      <c r="BH225" s="78">
        <v>566000</v>
      </c>
      <c r="BI225" s="78">
        <v>659200</v>
      </c>
      <c r="BJ225" s="78">
        <v>671100</v>
      </c>
      <c r="BK225" s="78">
        <v>952900</v>
      </c>
      <c r="BL225" s="78">
        <v>2008500</v>
      </c>
      <c r="BM225" s="78">
        <v>45200</v>
      </c>
      <c r="BN225" s="78">
        <v>992200</v>
      </c>
      <c r="BO225" s="78">
        <v>1432200</v>
      </c>
      <c r="BP225" s="78">
        <v>914500</v>
      </c>
      <c r="BQ225" s="78">
        <v>1237800</v>
      </c>
      <c r="BR225" s="78">
        <v>825100</v>
      </c>
      <c r="BS225" s="78">
        <v>879400</v>
      </c>
      <c r="BT225" s="78">
        <v>321900</v>
      </c>
      <c r="BU225" s="78">
        <v>784400</v>
      </c>
      <c r="BV225" s="78">
        <v>441100</v>
      </c>
      <c r="BW225" s="78">
        <v>268500</v>
      </c>
      <c r="BX225" s="78">
        <v>267700</v>
      </c>
      <c r="BY225" s="78">
        <v>210100</v>
      </c>
      <c r="BZ225" s="78">
        <v>491200</v>
      </c>
      <c r="CA225" s="78">
        <v>213700</v>
      </c>
      <c r="CB225" s="78">
        <v>291500</v>
      </c>
      <c r="CC225" s="78">
        <v>714200</v>
      </c>
      <c r="CD225" s="78">
        <v>817000</v>
      </c>
      <c r="CE225" s="78">
        <v>464700</v>
      </c>
      <c r="CF225" s="78">
        <v>491400</v>
      </c>
      <c r="CG225" s="78">
        <v>643000</v>
      </c>
      <c r="CH225" s="78">
        <v>551600</v>
      </c>
      <c r="CI225" s="78">
        <v>240800</v>
      </c>
      <c r="CJ225" s="78">
        <v>240600</v>
      </c>
      <c r="CK225" s="78">
        <v>253200</v>
      </c>
      <c r="CL225" s="78">
        <v>475200</v>
      </c>
      <c r="CM225" s="78">
        <v>411200</v>
      </c>
      <c r="CN225" s="78">
        <v>613300</v>
      </c>
      <c r="CO225" s="78">
        <v>410400</v>
      </c>
      <c r="CP225" s="78">
        <v>574400</v>
      </c>
      <c r="CQ225" s="78">
        <v>1583000</v>
      </c>
      <c r="CR225" s="78">
        <v>181900</v>
      </c>
      <c r="CS225" s="78">
        <v>231100</v>
      </c>
      <c r="CT225" s="78">
        <v>410100</v>
      </c>
      <c r="CU225" s="78">
        <v>270300</v>
      </c>
      <c r="CV225" s="78">
        <v>240300</v>
      </c>
      <c r="CW225" s="78">
        <v>398100</v>
      </c>
      <c r="CX225" s="78">
        <v>349100</v>
      </c>
      <c r="CY225" s="78">
        <v>252400</v>
      </c>
      <c r="CZ225" s="78">
        <v>303700</v>
      </c>
      <c r="DA225" s="78">
        <v>426300</v>
      </c>
      <c r="DB225" s="78">
        <v>303600</v>
      </c>
      <c r="DC225" s="78">
        <v>528200</v>
      </c>
      <c r="DD225" s="78">
        <v>377800</v>
      </c>
      <c r="DE225" s="78">
        <v>409600</v>
      </c>
      <c r="DF225" s="78">
        <v>548300</v>
      </c>
      <c r="DG225" s="78">
        <v>599500</v>
      </c>
      <c r="DH225" s="78">
        <v>407500</v>
      </c>
      <c r="DI225" s="78">
        <v>354600</v>
      </c>
      <c r="DJ225" s="78">
        <v>620600</v>
      </c>
      <c r="DK225" s="78">
        <v>528600</v>
      </c>
      <c r="DL225" s="78">
        <v>480100</v>
      </c>
      <c r="DM225" s="78">
        <v>1187600</v>
      </c>
      <c r="DN225" s="78">
        <v>1041000</v>
      </c>
      <c r="DO225" s="78">
        <v>915100</v>
      </c>
      <c r="DP225" s="78">
        <v>1038000</v>
      </c>
      <c r="DQ225" s="78">
        <v>2595500</v>
      </c>
      <c r="DR225" s="78">
        <v>70500</v>
      </c>
      <c r="DS225" s="78">
        <v>36700</v>
      </c>
      <c r="DT225" s="78">
        <v>421700</v>
      </c>
      <c r="DU225" s="78">
        <v>177500</v>
      </c>
      <c r="DV225" s="78">
        <v>171000</v>
      </c>
      <c r="DW225" s="78">
        <v>139900</v>
      </c>
      <c r="DX225" s="78">
        <v>202900</v>
      </c>
      <c r="DY225" s="78">
        <v>212400</v>
      </c>
      <c r="DZ225" s="78">
        <v>396100</v>
      </c>
      <c r="EA225" s="78">
        <v>252000</v>
      </c>
      <c r="EB225" s="78">
        <v>630000</v>
      </c>
      <c r="EC225" s="78">
        <v>255000</v>
      </c>
      <c r="ED225" s="78">
        <v>323200</v>
      </c>
      <c r="EE225" s="78">
        <v>240100</v>
      </c>
      <c r="EF225" s="78">
        <v>477000</v>
      </c>
      <c r="EG225" s="78">
        <v>813800</v>
      </c>
      <c r="EH225" s="78">
        <v>186500</v>
      </c>
      <c r="EI225" s="78">
        <v>116300</v>
      </c>
      <c r="EJ225" s="78">
        <v>106600</v>
      </c>
      <c r="EK225" s="78">
        <v>102500</v>
      </c>
      <c r="EL225" s="78">
        <v>169400</v>
      </c>
      <c r="EM225" s="78">
        <v>122000</v>
      </c>
      <c r="EN225" s="78">
        <v>147000</v>
      </c>
      <c r="EO225" s="78">
        <v>124400</v>
      </c>
      <c r="EP225" s="78">
        <v>224500</v>
      </c>
      <c r="EQ225" s="78">
        <v>280300</v>
      </c>
      <c r="ER225" s="78">
        <v>119200</v>
      </c>
      <c r="ES225" s="78">
        <v>196600</v>
      </c>
      <c r="ET225" s="78">
        <v>137300</v>
      </c>
      <c r="EU225" s="78">
        <v>135200</v>
      </c>
      <c r="EV225" s="78">
        <v>313300</v>
      </c>
      <c r="EW225" s="78">
        <v>548800</v>
      </c>
      <c r="EX225" s="78">
        <v>71300</v>
      </c>
      <c r="EY225" s="78">
        <v>81900</v>
      </c>
      <c r="EZ225" s="78">
        <v>151800</v>
      </c>
      <c r="FA225" s="78">
        <v>63500</v>
      </c>
      <c r="FB225" s="78">
        <v>59500</v>
      </c>
      <c r="FC225" s="78">
        <v>78200</v>
      </c>
      <c r="FD225" s="78">
        <v>114700</v>
      </c>
      <c r="FE225" s="78">
        <v>102300</v>
      </c>
      <c r="FF225" s="78">
        <v>125200</v>
      </c>
      <c r="FG225" s="78">
        <v>851200</v>
      </c>
      <c r="FH225" s="78">
        <v>67100</v>
      </c>
      <c r="FI225" s="78">
        <v>81700</v>
      </c>
      <c r="FJ225" s="78">
        <v>204000</v>
      </c>
      <c r="FK225" s="78">
        <v>165500</v>
      </c>
      <c r="FL225" s="78">
        <v>115900</v>
      </c>
      <c r="FM225" s="78">
        <v>135100</v>
      </c>
      <c r="FN225" s="78">
        <v>257000</v>
      </c>
      <c r="FO225" s="78">
        <v>859200</v>
      </c>
      <c r="FP225" s="78">
        <v>217400</v>
      </c>
      <c r="FQ225" s="78">
        <v>51400</v>
      </c>
      <c r="FR225" s="78">
        <v>54500</v>
      </c>
      <c r="FS225" s="78">
        <v>60300</v>
      </c>
      <c r="FT225" s="78">
        <v>45400</v>
      </c>
      <c r="FU225" s="78">
        <v>124900</v>
      </c>
      <c r="FV225" s="78">
        <v>82700</v>
      </c>
      <c r="FW225" s="78">
        <v>79600</v>
      </c>
      <c r="FX225" s="78">
        <v>123800</v>
      </c>
      <c r="FY225" s="78">
        <v>148100</v>
      </c>
      <c r="FZ225" s="78">
        <v>567200</v>
      </c>
      <c r="GA225" s="78">
        <v>18600</v>
      </c>
      <c r="GB225" s="78">
        <v>232700</v>
      </c>
      <c r="GC225" s="78">
        <v>51800</v>
      </c>
      <c r="GD225" s="78">
        <v>85000</v>
      </c>
      <c r="GE225" s="78">
        <v>77600</v>
      </c>
      <c r="GF225" s="78">
        <v>97200</v>
      </c>
      <c r="GG225" s="78">
        <v>234400</v>
      </c>
      <c r="GH225" s="78">
        <v>138900</v>
      </c>
      <c r="GI225" s="78">
        <v>21900</v>
      </c>
      <c r="GJ225" s="78">
        <v>20100</v>
      </c>
      <c r="GK225" s="78">
        <v>56800</v>
      </c>
      <c r="GL225" s="78">
        <v>34800</v>
      </c>
      <c r="GM225" s="78">
        <v>27200</v>
      </c>
      <c r="GN225" s="78">
        <v>22100</v>
      </c>
      <c r="GO225" s="78">
        <v>5600</v>
      </c>
      <c r="GP225" s="78">
        <v>8900</v>
      </c>
      <c r="GQ225" s="78">
        <v>11700</v>
      </c>
      <c r="GR225" s="78">
        <v>12000</v>
      </c>
      <c r="GS225" s="78">
        <v>19500</v>
      </c>
      <c r="GT225" s="78">
        <v>11000</v>
      </c>
      <c r="GU225" s="78">
        <v>33600</v>
      </c>
      <c r="GV225" s="78">
        <v>26300</v>
      </c>
      <c r="GW225" s="78">
        <v>32300</v>
      </c>
      <c r="GX225" s="78">
        <v>16000</v>
      </c>
      <c r="GY225" s="78">
        <v>12700</v>
      </c>
      <c r="GZ225" s="78">
        <v>24400</v>
      </c>
      <c r="HA225" s="78">
        <v>15500</v>
      </c>
      <c r="HB225" s="78">
        <v>32000</v>
      </c>
      <c r="HC225" s="78">
        <v>31500</v>
      </c>
      <c r="HD225" s="78">
        <v>54300</v>
      </c>
      <c r="HE225" s="78">
        <v>14700</v>
      </c>
      <c r="HF225" s="78">
        <v>27100</v>
      </c>
      <c r="HG225" s="78">
        <v>10500</v>
      </c>
      <c r="HH225" s="78">
        <v>13900</v>
      </c>
      <c r="HI225" s="78">
        <v>17000</v>
      </c>
      <c r="HJ225" s="78">
        <v>58500</v>
      </c>
      <c r="HK225" s="78">
        <v>69800</v>
      </c>
      <c r="HL225" s="78">
        <v>18200</v>
      </c>
      <c r="HM225" s="78">
        <v>20500</v>
      </c>
      <c r="HN225" s="78">
        <v>13700</v>
      </c>
      <c r="HO225" s="78">
        <v>24800</v>
      </c>
      <c r="HP225" s="78">
        <v>6800</v>
      </c>
      <c r="HQ225" s="78">
        <v>17700</v>
      </c>
      <c r="HR225" s="78">
        <v>37800</v>
      </c>
      <c r="HS225" s="78">
        <v>15800</v>
      </c>
      <c r="HT225" s="78">
        <v>11400</v>
      </c>
      <c r="HU225" s="78">
        <v>18400</v>
      </c>
      <c r="HV225" s="78">
        <v>46700</v>
      </c>
      <c r="HW225" s="78">
        <v>17200</v>
      </c>
      <c r="HX225" s="78">
        <v>22600</v>
      </c>
      <c r="HY225" s="78">
        <v>14800</v>
      </c>
      <c r="HZ225" s="78">
        <v>14000</v>
      </c>
      <c r="IA225" s="78">
        <v>5100</v>
      </c>
      <c r="IB225" s="78">
        <v>17200</v>
      </c>
      <c r="IC225" s="78">
        <v>44000</v>
      </c>
      <c r="ID225" s="78">
        <v>17300</v>
      </c>
      <c r="IE225" s="78">
        <v>12800</v>
      </c>
      <c r="IF225" s="78">
        <v>21100</v>
      </c>
      <c r="IG225" s="78">
        <v>24200</v>
      </c>
      <c r="IH225" s="78">
        <v>17000</v>
      </c>
      <c r="II225" s="78">
        <v>11500</v>
      </c>
      <c r="IJ225" s="78">
        <v>30500</v>
      </c>
      <c r="IK225" s="78">
        <v>72900</v>
      </c>
      <c r="IL225" s="78">
        <v>33800</v>
      </c>
      <c r="IM225" s="78">
        <v>34200</v>
      </c>
      <c r="IN225" s="78">
        <v>19700</v>
      </c>
      <c r="IO225" s="78">
        <v>10700</v>
      </c>
      <c r="IP225" s="78">
        <v>21800</v>
      </c>
      <c r="IQ225" s="78">
        <v>18600</v>
      </c>
      <c r="IR225" s="78">
        <v>50900</v>
      </c>
      <c r="IS225" s="78">
        <v>27000</v>
      </c>
      <c r="IT225" s="78">
        <v>77800</v>
      </c>
    </row>
    <row r="226" spans="1:254" s="77" customFormat="1" ht="18.75" customHeight="1">
      <c r="A226" s="391" t="s">
        <v>439</v>
      </c>
      <c r="B226" s="77" t="inlineStr">
        <is>
          <t>ヤクルト</t>
        </is>
      </c>
      <c r="C226" s="77">
        <v>415400</v>
      </c>
      <c r="D226" s="79">
        <v>-822300</v>
      </c>
      <c r="E226" s="78">
        <v>1237700</v>
      </c>
      <c r="F226" s="78">
        <v>1481600</v>
      </c>
      <c r="G226" s="78">
        <v>1273700</v>
      </c>
      <c r="H226" s="78">
        <v>1703200</v>
      </c>
      <c r="I226" s="78">
        <v>4328100</v>
      </c>
      <c r="J226" s="78">
        <v>2031400</v>
      </c>
      <c r="K226" s="78">
        <v>1647900</v>
      </c>
      <c r="L226" s="78">
        <v>850600</v>
      </c>
      <c r="M226" s="78">
        <v>1074600</v>
      </c>
      <c r="N226" s="78">
        <v>1368300</v>
      </c>
      <c r="O226" s="78">
        <v>965100</v>
      </c>
      <c r="P226" s="78">
        <v>1027300</v>
      </c>
      <c r="Q226" s="78">
        <v>1075400</v>
      </c>
      <c r="R226" s="78">
        <v>1429400</v>
      </c>
      <c r="S226" s="78">
        <v>1031800</v>
      </c>
      <c r="T226" s="78">
        <v>778200</v>
      </c>
      <c r="U226" s="78">
        <v>1684500</v>
      </c>
      <c r="V226" s="78">
        <v>819800</v>
      </c>
      <c r="W226" s="78">
        <v>815700</v>
      </c>
      <c r="X226" s="78">
        <v>940600</v>
      </c>
      <c r="Y226" s="78">
        <v>1090600</v>
      </c>
      <c r="Z226" s="78">
        <v>914900</v>
      </c>
      <c r="AA226" s="78">
        <v>832000</v>
      </c>
      <c r="AB226" s="78">
        <v>1042800</v>
      </c>
      <c r="AC226" s="78">
        <v>941000</v>
      </c>
      <c r="AD226" s="78">
        <v>853000</v>
      </c>
      <c r="AE226" s="78">
        <v>911500</v>
      </c>
      <c r="AF226" s="78">
        <v>801100</v>
      </c>
      <c r="AG226" s="78">
        <v>830000</v>
      </c>
      <c r="AH226" s="78">
        <v>749600</v>
      </c>
      <c r="AI226" s="78">
        <v>808600</v>
      </c>
      <c r="AJ226" s="78">
        <v>1013500</v>
      </c>
      <c r="AK226" s="78">
        <v>946500</v>
      </c>
      <c r="AL226" s="78">
        <v>1271400</v>
      </c>
      <c r="AM226" s="78">
        <v>1202300</v>
      </c>
      <c r="AN226" s="78">
        <v>1082900</v>
      </c>
      <c r="AO226" s="78">
        <v>889300</v>
      </c>
      <c r="AP226" s="78">
        <v>790300</v>
      </c>
      <c r="AQ226" s="78">
        <v>1450200</v>
      </c>
      <c r="AR226" s="78">
        <v>778400</v>
      </c>
      <c r="AS226" s="78">
        <v>1324200</v>
      </c>
      <c r="AT226" s="78">
        <v>1447700</v>
      </c>
      <c r="AU226" s="78">
        <v>1104100</v>
      </c>
      <c r="AV226" s="78">
        <v>1123400</v>
      </c>
      <c r="AW226" s="78">
        <v>1102200</v>
      </c>
      <c r="AX226" s="78">
        <v>800300</v>
      </c>
      <c r="AY226" s="78">
        <v>1387900</v>
      </c>
      <c r="AZ226" s="78">
        <v>1684300</v>
      </c>
      <c r="BA226" s="78">
        <v>1532600</v>
      </c>
      <c r="BB226" s="78">
        <v>1153700</v>
      </c>
      <c r="BC226" s="78">
        <v>1150600</v>
      </c>
      <c r="BD226" s="78">
        <v>1469900</v>
      </c>
      <c r="BE226" s="78">
        <v>1175800</v>
      </c>
      <c r="BF226" s="78">
        <v>1293600</v>
      </c>
      <c r="BG226" s="78">
        <v>831800</v>
      </c>
      <c r="BH226" s="78">
        <v>978600</v>
      </c>
      <c r="BI226" s="78">
        <v>1137500</v>
      </c>
      <c r="BJ226" s="78">
        <v>1387100</v>
      </c>
      <c r="BK226" s="78">
        <v>1514400</v>
      </c>
      <c r="BL226" s="78">
        <v>1391500</v>
      </c>
      <c r="BM226" s="78">
        <v>2639800</v>
      </c>
      <c r="BN226" s="78">
        <v>4652000</v>
      </c>
      <c r="BO226" s="78">
        <v>1974000</v>
      </c>
      <c r="BP226" s="78">
        <v>2212000</v>
      </c>
      <c r="BQ226" s="78">
        <v>3267500</v>
      </c>
      <c r="BR226" s="78">
        <v>9656600</v>
      </c>
      <c r="BS226" s="78">
        <v>1359900</v>
      </c>
      <c r="BT226" s="78">
        <v>1032200</v>
      </c>
      <c r="BU226" s="78">
        <v>1699000</v>
      </c>
      <c r="BV226" s="78">
        <v>10606000</v>
      </c>
      <c r="BW226" s="78">
        <v>1277800</v>
      </c>
      <c r="BX226" s="78">
        <v>1065000</v>
      </c>
      <c r="BY226" s="78">
        <v>811600</v>
      </c>
      <c r="BZ226" s="78">
        <v>1165000</v>
      </c>
      <c r="CA226" s="78">
        <v>1042000</v>
      </c>
      <c r="CB226" s="78">
        <v>1106400</v>
      </c>
      <c r="CC226" s="78">
        <v>1062100</v>
      </c>
      <c r="CD226" s="78">
        <v>837400</v>
      </c>
      <c r="CE226" s="78">
        <v>742700</v>
      </c>
      <c r="CF226" s="78">
        <v>1053100</v>
      </c>
      <c r="CG226" s="78">
        <v>1192500</v>
      </c>
      <c r="CH226" s="78">
        <v>2145800</v>
      </c>
      <c r="CI226" s="78">
        <v>1010200</v>
      </c>
      <c r="CJ226" s="78">
        <v>744400</v>
      </c>
      <c r="CK226" s="78">
        <v>1001000</v>
      </c>
      <c r="CL226" s="78">
        <v>887100</v>
      </c>
      <c r="CM226" s="78">
        <v>1090300</v>
      </c>
      <c r="CN226" s="78">
        <v>1251900</v>
      </c>
      <c r="CO226" s="78">
        <v>3285100</v>
      </c>
      <c r="CP226" s="78">
        <v>1566500</v>
      </c>
      <c r="CQ226" s="78">
        <v>1142100</v>
      </c>
      <c r="CR226" s="78">
        <v>882700</v>
      </c>
      <c r="CS226" s="78">
        <v>1244500</v>
      </c>
      <c r="CT226" s="78">
        <v>1859700</v>
      </c>
      <c r="CU226" s="78">
        <v>1680300</v>
      </c>
      <c r="CV226" s="78">
        <v>825300</v>
      </c>
      <c r="CW226" s="78">
        <v>839200</v>
      </c>
      <c r="CX226" s="78">
        <v>889300</v>
      </c>
      <c r="CY226" s="78">
        <v>1207700</v>
      </c>
      <c r="CZ226" s="78">
        <v>1373600</v>
      </c>
      <c r="DA226" s="78">
        <v>1028800</v>
      </c>
      <c r="DB226" s="78">
        <v>1226100</v>
      </c>
      <c r="DC226" s="78">
        <v>2224900</v>
      </c>
      <c r="DD226" s="78">
        <v>1273800</v>
      </c>
      <c r="DE226" s="78">
        <v>1713200</v>
      </c>
      <c r="DF226" s="78">
        <v>2745000</v>
      </c>
      <c r="DG226" s="78">
        <v>2016100</v>
      </c>
      <c r="DH226" s="78">
        <v>1407600</v>
      </c>
      <c r="DI226" s="78">
        <v>1315800</v>
      </c>
      <c r="DJ226" s="78">
        <v>1267100</v>
      </c>
      <c r="DK226" s="78">
        <v>1433000</v>
      </c>
      <c r="DL226" s="78">
        <v>1264900</v>
      </c>
      <c r="DM226" s="78">
        <v>1145000</v>
      </c>
      <c r="DN226" s="78">
        <v>1211000</v>
      </c>
      <c r="DO226" s="78">
        <v>1562600</v>
      </c>
      <c r="DP226" s="78">
        <v>1188300</v>
      </c>
      <c r="DQ226" s="78">
        <v>1921400</v>
      </c>
      <c r="DR226" s="78">
        <v>1766800</v>
      </c>
      <c r="DS226" s="78">
        <v>2826800</v>
      </c>
      <c r="DT226" s="78">
        <v>7110800</v>
      </c>
      <c r="DU226" s="78">
        <v>2566100</v>
      </c>
      <c r="DV226" s="78">
        <v>1589800</v>
      </c>
      <c r="DW226" s="78">
        <v>1266100</v>
      </c>
      <c r="DX226" s="78">
        <v>1183900</v>
      </c>
      <c r="DY226" s="78">
        <v>1158700</v>
      </c>
      <c r="DZ226" s="78">
        <v>1053200</v>
      </c>
      <c r="EA226" s="78">
        <v>954300</v>
      </c>
      <c r="EB226" s="78">
        <v>1115300</v>
      </c>
      <c r="EC226" s="78">
        <v>1622400</v>
      </c>
      <c r="ED226" s="78">
        <v>1427200</v>
      </c>
      <c r="EE226" s="78">
        <v>1083900</v>
      </c>
      <c r="EF226" s="78">
        <v>1160500</v>
      </c>
      <c r="EG226" s="78">
        <v>1594700</v>
      </c>
      <c r="EH226" s="78">
        <v>1613600</v>
      </c>
      <c r="EI226" s="78">
        <v>1510800</v>
      </c>
      <c r="EJ226" s="78">
        <v>1745000</v>
      </c>
      <c r="EK226" s="78">
        <v>985200</v>
      </c>
      <c r="EL226" s="78">
        <v>925300</v>
      </c>
      <c r="EM226" s="78">
        <v>1039800</v>
      </c>
      <c r="EN226" s="78">
        <v>1392400</v>
      </c>
      <c r="EO226" s="78">
        <v>1259800</v>
      </c>
      <c r="EP226" s="78">
        <v>1729500</v>
      </c>
      <c r="EQ226" s="78">
        <v>1295800</v>
      </c>
      <c r="ER226" s="78">
        <v>1497000</v>
      </c>
      <c r="ES226" s="78">
        <v>1293400</v>
      </c>
      <c r="ET226" s="78">
        <v>1200800</v>
      </c>
      <c r="EU226" s="78">
        <v>817700</v>
      </c>
      <c r="EV226" s="78">
        <v>961700</v>
      </c>
      <c r="EW226" s="78">
        <v>897200</v>
      </c>
      <c r="EX226" s="78">
        <v>810500</v>
      </c>
      <c r="EY226" s="78">
        <v>978500</v>
      </c>
      <c r="EZ226" s="78">
        <v>1667600</v>
      </c>
      <c r="FA226" s="78">
        <v>2269000</v>
      </c>
      <c r="FB226" s="78">
        <v>1181200</v>
      </c>
      <c r="FC226" s="78">
        <v>1258000</v>
      </c>
      <c r="FD226" s="78">
        <v>1921300</v>
      </c>
      <c r="FE226" s="78">
        <v>1975000</v>
      </c>
      <c r="FF226" s="78">
        <v>1580700</v>
      </c>
      <c r="FG226" s="78">
        <v>1759700</v>
      </c>
      <c r="FH226" s="78">
        <v>1840400</v>
      </c>
      <c r="FI226" s="78">
        <v>1632900</v>
      </c>
      <c r="FJ226" s="78">
        <v>1569500</v>
      </c>
      <c r="FK226" s="78">
        <v>1725000</v>
      </c>
      <c r="FL226" s="78">
        <v>1652800</v>
      </c>
      <c r="FM226" s="78">
        <v>1572300</v>
      </c>
      <c r="FN226" s="78">
        <v>2557900</v>
      </c>
      <c r="FO226" s="78">
        <v>1959300</v>
      </c>
      <c r="FP226" s="78">
        <v>1507800</v>
      </c>
      <c r="FQ226" s="78">
        <v>1668100</v>
      </c>
      <c r="FR226" s="78">
        <v>2545100</v>
      </c>
      <c r="FS226" s="78">
        <v>3601500</v>
      </c>
      <c r="FT226" s="78">
        <v>18533700</v>
      </c>
      <c r="FU226" s="78">
        <v>1814400</v>
      </c>
      <c r="FV226" s="78">
        <v>1597200</v>
      </c>
      <c r="FW226" s="78">
        <v>2075400</v>
      </c>
      <c r="FX226" s="78">
        <v>2847300</v>
      </c>
      <c r="FY226" s="78">
        <v>7578500</v>
      </c>
      <c r="FZ226" s="78">
        <v>4595200</v>
      </c>
      <c r="GA226" s="78">
        <v>2278500</v>
      </c>
      <c r="GB226" s="78">
        <v>2289200</v>
      </c>
      <c r="GC226" s="78">
        <v>2874900</v>
      </c>
      <c r="GD226" s="78">
        <v>3260700</v>
      </c>
      <c r="GE226" s="78">
        <v>2339600</v>
      </c>
      <c r="GF226" s="78">
        <v>1764000</v>
      </c>
      <c r="GG226" s="78">
        <v>2139400</v>
      </c>
      <c r="GH226" s="78">
        <v>1782500</v>
      </c>
      <c r="GI226" s="78">
        <v>1827900</v>
      </c>
      <c r="GJ226" s="78">
        <v>2454400</v>
      </c>
      <c r="GK226" s="78">
        <v>1343100</v>
      </c>
      <c r="GL226" s="78">
        <v>1383500</v>
      </c>
      <c r="GM226" s="78">
        <v>1909400</v>
      </c>
      <c r="GN226" s="78">
        <v>1377200</v>
      </c>
      <c r="GO226" s="78">
        <v>1415500</v>
      </c>
      <c r="GP226" s="78">
        <v>1645800</v>
      </c>
      <c r="GQ226" s="78">
        <v>1335800</v>
      </c>
      <c r="GR226" s="78">
        <v>1673900</v>
      </c>
      <c r="GS226" s="78">
        <v>1725600</v>
      </c>
      <c r="GT226" s="78">
        <v>1513300</v>
      </c>
      <c r="GU226" s="78">
        <v>1858700</v>
      </c>
      <c r="GV226" s="78">
        <v>2193800</v>
      </c>
      <c r="GW226" s="78">
        <v>1820300</v>
      </c>
      <c r="GX226" s="78">
        <v>2060600</v>
      </c>
      <c r="GY226" s="78">
        <v>1962900</v>
      </c>
      <c r="GZ226" s="78">
        <v>2466400</v>
      </c>
      <c r="HA226" s="78">
        <v>1764100</v>
      </c>
      <c r="HB226" s="78">
        <v>2413000</v>
      </c>
      <c r="HC226" s="78">
        <v>3459500</v>
      </c>
      <c r="HD226" s="78">
        <v>1319400</v>
      </c>
      <c r="HE226" s="78">
        <v>2260500</v>
      </c>
      <c r="HF226" s="78">
        <v>2254200</v>
      </c>
      <c r="HG226" s="78">
        <v>2063100</v>
      </c>
      <c r="HH226" s="78">
        <v>1779100</v>
      </c>
      <c r="HI226" s="78">
        <v>1284500</v>
      </c>
      <c r="HJ226" s="78">
        <v>2357700</v>
      </c>
      <c r="HK226" s="78">
        <v>1305500</v>
      </c>
      <c r="HL226" s="78">
        <v>1352600</v>
      </c>
      <c r="HM226" s="78">
        <v>1302600</v>
      </c>
      <c r="HN226" s="78">
        <v>1464500</v>
      </c>
      <c r="HO226" s="78">
        <v>1503100</v>
      </c>
      <c r="HP226" s="78">
        <v>1346300</v>
      </c>
      <c r="HQ226" s="78">
        <v>1491400</v>
      </c>
      <c r="HR226" s="78">
        <v>1490900</v>
      </c>
      <c r="HS226" s="78">
        <v>1236800</v>
      </c>
      <c r="HT226" s="78">
        <v>1392500</v>
      </c>
      <c r="HU226" s="78">
        <v>1814500</v>
      </c>
      <c r="HV226" s="78">
        <v>1475500</v>
      </c>
      <c r="HW226" s="78">
        <v>1412400</v>
      </c>
      <c r="HX226" s="78">
        <v>1823400</v>
      </c>
      <c r="HY226" s="78">
        <v>1169700</v>
      </c>
      <c r="HZ226" s="78">
        <v>2195000</v>
      </c>
      <c r="IA226" s="78">
        <v>2819100</v>
      </c>
      <c r="IB226" s="78">
        <v>1767400</v>
      </c>
      <c r="IC226" s="78">
        <v>1437500</v>
      </c>
      <c r="ID226" s="78">
        <v>2249200</v>
      </c>
      <c r="IE226" s="78">
        <v>3800300</v>
      </c>
      <c r="IF226" s="78">
        <v>2533800</v>
      </c>
      <c r="IG226" s="78">
        <v>2227000</v>
      </c>
      <c r="IH226" s="78">
        <v>2291800</v>
      </c>
      <c r="II226" s="78">
        <v>1563400</v>
      </c>
      <c r="IJ226" s="78">
        <v>2205900</v>
      </c>
      <c r="IK226" s="78">
        <v>2281100</v>
      </c>
      <c r="IL226" s="78">
        <v>3606800</v>
      </c>
      <c r="IM226" s="78">
        <v>3645700</v>
      </c>
      <c r="IN226" s="78">
        <v>2117000</v>
      </c>
      <c r="IO226" s="78">
        <v>2993000</v>
      </c>
      <c r="IP226" s="78">
        <v>1773500</v>
      </c>
      <c r="IQ226" s="78">
        <v>2783900</v>
      </c>
      <c r="IR226" s="78">
        <v>2824300</v>
      </c>
      <c r="IS226" s="78">
        <v>7707300</v>
      </c>
      <c r="IT226" s="78">
        <v>8214000</v>
      </c>
    </row>
    <row r="227" spans="1:254" s="77" customFormat="1" ht="18.75" customHeight="1">
      <c r="A227" s="391" t="s">
        <v>440</v>
      </c>
      <c r="B227" s="77" t="inlineStr">
        <is>
          <t>ＮＦエネ資源Ｔ１７</t>
        </is>
      </c>
      <c r="C227" s="77">
        <v>456</v>
      </c>
      <c r="D227" s="79">
        <v>187</v>
      </c>
      <c r="E227" s="78">
        <v>269</v>
      </c>
      <c r="F227" s="78">
        <v>809</v>
      </c>
      <c r="G227" s="78">
        <v>749</v>
      </c>
      <c r="H227" s="78">
        <v>1685</v>
      </c>
      <c r="I227" s="78">
        <v>972</v>
      </c>
      <c r="J227" s="78">
        <v>2602</v>
      </c>
      <c r="K227" s="78">
        <v>1041</v>
      </c>
      <c r="L227" s="78">
        <v>1011</v>
      </c>
      <c r="M227" s="78">
        <v>1253</v>
      </c>
      <c r="N227" s="78">
        <v>1462</v>
      </c>
      <c r="O227" s="78">
        <v>1133</v>
      </c>
      <c r="P227" s="78">
        <v>682</v>
      </c>
      <c r="Q227" s="78">
        <v>1128</v>
      </c>
      <c r="R227" s="78">
        <v>1478</v>
      </c>
      <c r="S227" s="78">
        <v>558</v>
      </c>
      <c r="T227" s="78">
        <v>1070</v>
      </c>
      <c r="U227" s="78">
        <v>1405</v>
      </c>
      <c r="V227" s="78">
        <v>1046</v>
      </c>
      <c r="W227" s="78">
        <v>362</v>
      </c>
      <c r="X227" s="78">
        <v>1362</v>
      </c>
      <c r="Y227" s="78">
        <v>1695</v>
      </c>
      <c r="Z227" s="78">
        <v>3332</v>
      </c>
      <c r="AA227" s="78">
        <v>1302</v>
      </c>
      <c r="AB227" s="78">
        <v>3366</v>
      </c>
      <c r="AC227" s="78">
        <v>694</v>
      </c>
      <c r="AD227" s="78">
        <v>449</v>
      </c>
      <c r="AE227" s="78">
        <v>620</v>
      </c>
      <c r="AF227" s="78">
        <v>1130</v>
      </c>
      <c r="AG227" s="78">
        <v>803</v>
      </c>
      <c r="AH227" s="78">
        <v>976</v>
      </c>
      <c r="AI227" s="78">
        <v>545</v>
      </c>
      <c r="AJ227" s="78">
        <v>1238</v>
      </c>
      <c r="AK227" s="78">
        <v>577</v>
      </c>
      <c r="AL227" s="78">
        <v>1087</v>
      </c>
      <c r="AM227" s="78">
        <v>639</v>
      </c>
      <c r="AN227" s="78">
        <v>968</v>
      </c>
      <c r="AO227" s="78">
        <v>2516</v>
      </c>
      <c r="AP227" s="78">
        <v>3584</v>
      </c>
      <c r="AQ227" s="78">
        <v>2989</v>
      </c>
      <c r="AR227" s="78">
        <v>1228</v>
      </c>
      <c r="AS227" s="78">
        <v>871</v>
      </c>
      <c r="AT227" s="78">
        <v>515</v>
      </c>
      <c r="AU227" s="78">
        <v>580</v>
      </c>
      <c r="AV227" s="78">
        <v>445</v>
      </c>
      <c r="AW227" s="78">
        <v>390</v>
      </c>
      <c r="AX227" s="78">
        <v>1200</v>
      </c>
      <c r="AY227" s="78">
        <v>1162</v>
      </c>
      <c r="AZ227" s="78">
        <v>2045</v>
      </c>
      <c r="BA227" s="78">
        <v>1622</v>
      </c>
      <c r="BB227" s="78">
        <v>879</v>
      </c>
      <c r="BC227" s="78">
        <v>700</v>
      </c>
      <c r="BD227" s="78">
        <v>2278</v>
      </c>
      <c r="BE227" s="78">
        <v>1831</v>
      </c>
      <c r="BF227" s="78">
        <v>685</v>
      </c>
      <c r="BG227" s="78">
        <v>2047</v>
      </c>
      <c r="BH227" s="78">
        <v>987</v>
      </c>
      <c r="BI227" s="78">
        <v>1465</v>
      </c>
      <c r="BJ227" s="78">
        <v>1336</v>
      </c>
      <c r="BK227" s="78">
        <v>1892</v>
      </c>
      <c r="BL227" s="78">
        <v>3278</v>
      </c>
      <c r="BM227" s="78">
        <v>3590</v>
      </c>
      <c r="BN227" s="78">
        <v>2844</v>
      </c>
      <c r="BO227" s="78">
        <v>2228</v>
      </c>
      <c r="BP227" s="78">
        <v>1558</v>
      </c>
      <c r="BQ227" s="78">
        <v>4479</v>
      </c>
      <c r="BR227" s="78">
        <v>1259</v>
      </c>
      <c r="BS227" s="78">
        <v>2215</v>
      </c>
      <c r="BT227" s="78">
        <v>2442</v>
      </c>
      <c r="BU227" s="78">
        <v>3201</v>
      </c>
      <c r="BV227" s="78">
        <v>2376</v>
      </c>
      <c r="BW227" s="78">
        <v>4246</v>
      </c>
      <c r="BX227" s="78">
        <v>2099</v>
      </c>
      <c r="BY227" s="78">
        <v>2321</v>
      </c>
      <c r="BZ227" s="78">
        <v>3096</v>
      </c>
      <c r="CA227" s="78">
        <v>1987</v>
      </c>
      <c r="CB227" s="78">
        <v>1577</v>
      </c>
      <c r="CC227" s="78">
        <v>1982</v>
      </c>
      <c r="CD227" s="78">
        <v>3528</v>
      </c>
      <c r="CE227" s="78">
        <v>6594</v>
      </c>
      <c r="CF227" s="78">
        <v>3631</v>
      </c>
      <c r="CG227" s="78">
        <v>5519</v>
      </c>
      <c r="CH227" s="78">
        <v>14348</v>
      </c>
      <c r="CI227" s="78">
        <v>1621</v>
      </c>
      <c r="CJ227" s="78">
        <v>2354</v>
      </c>
      <c r="CK227" s="78">
        <v>2567</v>
      </c>
      <c r="CL227" s="78">
        <v>9354</v>
      </c>
      <c r="CM227" s="78">
        <v>4699</v>
      </c>
      <c r="CN227" s="78">
        <v>3229</v>
      </c>
      <c r="CO227" s="78">
        <v>7737</v>
      </c>
      <c r="CP227" s="78">
        <v>5336</v>
      </c>
      <c r="CQ227" s="78">
        <v>3999</v>
      </c>
      <c r="CR227" s="78">
        <v>2343</v>
      </c>
      <c r="CS227" s="78">
        <v>4186</v>
      </c>
      <c r="CT227" s="78">
        <v>7275</v>
      </c>
      <c r="CU227" s="78">
        <v>6113</v>
      </c>
      <c r="CV227" s="78">
        <v>5268</v>
      </c>
      <c r="CW227" s="78">
        <v>3087</v>
      </c>
      <c r="CX227" s="78">
        <v>3047</v>
      </c>
      <c r="CY227" s="78">
        <v>6719</v>
      </c>
      <c r="CZ227" s="78">
        <v>3841</v>
      </c>
      <c r="DA227" s="78">
        <v>2710</v>
      </c>
      <c r="DB227" s="78">
        <v>2901</v>
      </c>
      <c r="DC227" s="78">
        <v>7917</v>
      </c>
      <c r="DD227" s="78">
        <v>3780</v>
      </c>
      <c r="DE227" s="78">
        <v>5828</v>
      </c>
      <c r="DF227" s="78">
        <v>11200</v>
      </c>
      <c r="DG227" s="78">
        <v>17212</v>
      </c>
      <c r="DH227" s="78">
        <v>13033</v>
      </c>
      <c r="DI227" s="78">
        <v>2460</v>
      </c>
      <c r="DJ227" s="78">
        <v>2375</v>
      </c>
      <c r="DK227" s="78">
        <v>3538</v>
      </c>
      <c r="DL227" s="78">
        <v>2670</v>
      </c>
      <c r="DM227" s="78">
        <v>6836</v>
      </c>
      <c r="DN227" s="78">
        <v>2675</v>
      </c>
      <c r="DO227" s="78">
        <v>902</v>
      </c>
      <c r="DP227" s="78">
        <v>2168</v>
      </c>
      <c r="DQ227" s="78">
        <v>2985</v>
      </c>
      <c r="DR227" s="78">
        <v>9692</v>
      </c>
      <c r="DS227" s="78">
        <v>5871</v>
      </c>
      <c r="DT227" s="78">
        <v>3140</v>
      </c>
      <c r="DU227" s="78">
        <v>4468</v>
      </c>
      <c r="DV227" s="78">
        <v>2337</v>
      </c>
      <c r="DW227" s="78">
        <v>2962</v>
      </c>
      <c r="DX227" s="78">
        <v>3002</v>
      </c>
      <c r="DY227" s="78">
        <v>1257</v>
      </c>
      <c r="DZ227" s="78">
        <v>5960</v>
      </c>
      <c r="EA227" s="78">
        <v>4606</v>
      </c>
      <c r="EB227" s="78">
        <v>5040</v>
      </c>
      <c r="EC227" s="78">
        <v>3421</v>
      </c>
      <c r="ED227" s="78">
        <v>2043</v>
      </c>
      <c r="EE227" s="78">
        <v>1980</v>
      </c>
      <c r="EF227" s="78">
        <v>986</v>
      </c>
      <c r="EG227" s="78">
        <v>1366</v>
      </c>
      <c r="EH227" s="78">
        <v>1906</v>
      </c>
      <c r="EI227" s="78">
        <v>551</v>
      </c>
      <c r="EJ227" s="78">
        <v>1598</v>
      </c>
      <c r="EK227" s="78">
        <v>1093</v>
      </c>
      <c r="EL227" s="78">
        <v>1194</v>
      </c>
      <c r="EM227" s="78">
        <v>717</v>
      </c>
      <c r="EN227" s="78">
        <v>1418</v>
      </c>
      <c r="EO227" s="78">
        <v>538</v>
      </c>
      <c r="EP227" s="78">
        <v>1166</v>
      </c>
      <c r="EQ227" s="78">
        <v>2389</v>
      </c>
      <c r="ER227" s="78">
        <v>1355</v>
      </c>
      <c r="ES227" s="78">
        <v>863</v>
      </c>
      <c r="ET227" s="78">
        <v>726</v>
      </c>
      <c r="EU227" s="78">
        <v>726</v>
      </c>
      <c r="EV227" s="78">
        <v>281</v>
      </c>
      <c r="EW227" s="78">
        <v>181</v>
      </c>
      <c r="EX227" s="78">
        <v>502</v>
      </c>
      <c r="EY227" s="78">
        <v>332</v>
      </c>
      <c r="EZ227" s="78">
        <v>725</v>
      </c>
      <c r="FA227" s="78">
        <v>288</v>
      </c>
      <c r="FB227" s="78">
        <v>448</v>
      </c>
      <c r="FC227" s="78">
        <v>564</v>
      </c>
      <c r="FD227" s="78">
        <v>535</v>
      </c>
      <c r="FE227" s="78">
        <v>441</v>
      </c>
      <c r="FF227" s="78">
        <v>273</v>
      </c>
      <c r="FG227" s="78">
        <v>377</v>
      </c>
      <c r="FH227" s="78">
        <v>325</v>
      </c>
      <c r="FI227" s="78">
        <v>207</v>
      </c>
      <c r="FJ227" s="78">
        <v>337</v>
      </c>
      <c r="FK227" s="78">
        <v>214</v>
      </c>
      <c r="FL227" s="78">
        <v>369</v>
      </c>
      <c r="FM227" s="78">
        <v>1559</v>
      </c>
      <c r="FN227" s="78">
        <v>450</v>
      </c>
      <c r="FO227" s="78">
        <v>806</v>
      </c>
      <c r="FP227" s="78">
        <v>202</v>
      </c>
      <c r="FQ227" s="78">
        <v>669</v>
      </c>
      <c r="FR227" s="78">
        <v>590</v>
      </c>
      <c r="FS227" s="78">
        <v>703</v>
      </c>
      <c r="FT227" s="78">
        <v>307</v>
      </c>
      <c r="FU227" s="78">
        <v>884</v>
      </c>
      <c r="FV227" s="78">
        <v>221</v>
      </c>
      <c r="FW227" s="78">
        <v>1499</v>
      </c>
      <c r="FX227" s="78">
        <v>475</v>
      </c>
      <c r="FY227" s="78">
        <v>1372</v>
      </c>
      <c r="FZ227" s="78">
        <v>425</v>
      </c>
      <c r="GA227" s="78">
        <v>3264</v>
      </c>
      <c r="GB227" s="78">
        <v>385</v>
      </c>
      <c r="GC227" s="78">
        <v>331</v>
      </c>
      <c r="GD227" s="78">
        <v>535</v>
      </c>
      <c r="GE227" s="78">
        <v>245</v>
      </c>
      <c r="GF227" s="78">
        <v>792</v>
      </c>
      <c r="GG227" s="78">
        <v>321</v>
      </c>
      <c r="GH227" s="78">
        <v>512</v>
      </c>
      <c r="GI227" s="78">
        <v>220</v>
      </c>
      <c r="GJ227" s="78">
        <v>221</v>
      </c>
      <c r="GK227" s="78">
        <v>184</v>
      </c>
      <c r="GL227" s="78">
        <v>234</v>
      </c>
      <c r="GM227" s="78">
        <v>291</v>
      </c>
      <c r="GN227" s="78">
        <v>415</v>
      </c>
      <c r="GO227" s="78">
        <v>130</v>
      </c>
      <c r="GP227" s="78">
        <v>146</v>
      </c>
      <c r="GQ227" s="78">
        <v>309</v>
      </c>
      <c r="GR227" s="78">
        <v>388</v>
      </c>
      <c r="GS227" s="78">
        <v>215</v>
      </c>
      <c r="GT227" s="78">
        <v>206</v>
      </c>
      <c r="GU227" s="78">
        <v>1017</v>
      </c>
      <c r="GV227" s="78">
        <v>506</v>
      </c>
      <c r="GW227" s="78">
        <v>237</v>
      </c>
      <c r="GX227" s="78">
        <v>456</v>
      </c>
      <c r="GY227" s="78">
        <v>344</v>
      </c>
      <c r="GZ227" s="78">
        <v>934</v>
      </c>
      <c r="HA227" s="78">
        <v>1221</v>
      </c>
      <c r="HB227" s="78">
        <v>257</v>
      </c>
      <c r="HC227" s="78">
        <v>808</v>
      </c>
      <c r="HD227" s="78">
        <v>1755</v>
      </c>
      <c r="HE227" s="78">
        <v>522</v>
      </c>
      <c r="HF227" s="78">
        <v>447</v>
      </c>
      <c r="HG227" s="78">
        <v>344</v>
      </c>
      <c r="HH227" s="78">
        <v>402</v>
      </c>
      <c r="HI227" s="78">
        <v>208</v>
      </c>
      <c r="HJ227" s="78">
        <v>548</v>
      </c>
      <c r="HK227" s="78">
        <v>222</v>
      </c>
      <c r="HL227" s="78">
        <v>153</v>
      </c>
      <c r="HM227" s="78">
        <v>5431</v>
      </c>
      <c r="HN227" s="78">
        <v>148</v>
      </c>
      <c r="HO227" s="78">
        <v>346</v>
      </c>
      <c r="HP227" s="78">
        <v>193</v>
      </c>
      <c r="HQ227" s="78">
        <v>649</v>
      </c>
      <c r="HR227" s="78">
        <v>897</v>
      </c>
      <c r="HS227" s="78">
        <v>244</v>
      </c>
      <c r="HT227" s="78">
        <v>244</v>
      </c>
      <c r="HU227" s="78">
        <v>483</v>
      </c>
      <c r="HV227" s="78">
        <v>1292</v>
      </c>
      <c r="HW227" s="78">
        <v>145</v>
      </c>
      <c r="HX227" s="78">
        <v>137</v>
      </c>
      <c r="HY227" s="78">
        <v>1190</v>
      </c>
      <c r="HZ227" s="78">
        <v>92</v>
      </c>
      <c r="IA227" s="78">
        <v>128</v>
      </c>
      <c r="IB227" s="78">
        <v>176</v>
      </c>
      <c r="IC227" s="78">
        <v>402</v>
      </c>
      <c r="ID227" s="78">
        <v>119</v>
      </c>
      <c r="IE227" s="78">
        <v>233</v>
      </c>
      <c r="IF227" s="78">
        <v>87</v>
      </c>
      <c r="IG227" s="78">
        <v>164</v>
      </c>
      <c r="IH227" s="78">
        <v>160</v>
      </c>
      <c r="II227" s="78">
        <v>212</v>
      </c>
      <c r="IJ227" s="78">
        <v>481</v>
      </c>
      <c r="IK227" s="78">
        <v>1894</v>
      </c>
      <c r="IL227" s="78">
        <v>900</v>
      </c>
      <c r="IM227" s="78">
        <v>201</v>
      </c>
      <c r="IN227" s="78">
        <v>329</v>
      </c>
      <c r="IO227" s="78">
        <v>220</v>
      </c>
      <c r="IP227" s="78">
        <v>785</v>
      </c>
      <c r="IQ227" s="78">
        <v>198</v>
      </c>
      <c r="IR227" s="78">
        <v>152</v>
      </c>
      <c r="IS227" s="78">
        <v>127</v>
      </c>
      <c r="IT227" s="78">
        <v>492</v>
      </c>
    </row>
    <row r="228" spans="1:254" s="77" customFormat="1" ht="18.75" customHeight="1">
      <c r="A228" s="391" t="s">
        <v>441</v>
      </c>
      <c r="B228" s="77" t="inlineStr">
        <is>
          <t>セレス</t>
        </is>
      </c>
      <c r="C228" s="77">
        <v>34200</v>
      </c>
      <c r="D228" s="79">
        <v>-69200</v>
      </c>
      <c r="E228" s="78">
        <v>103400</v>
      </c>
      <c r="F228" s="78">
        <v>103100</v>
      </c>
      <c r="G228" s="78">
        <v>154100</v>
      </c>
      <c r="H228" s="78">
        <v>211400</v>
      </c>
      <c r="I228" s="78">
        <v>433800</v>
      </c>
      <c r="J228" s="78">
        <v>395900</v>
      </c>
      <c r="K228" s="78">
        <v>159100</v>
      </c>
      <c r="L228" s="78">
        <v>93600</v>
      </c>
      <c r="M228" s="78">
        <v>95200</v>
      </c>
      <c r="N228" s="78">
        <v>115900</v>
      </c>
      <c r="O228" s="78">
        <v>94200</v>
      </c>
      <c r="P228" s="78">
        <v>69800</v>
      </c>
      <c r="Q228" s="78">
        <v>66500</v>
      </c>
      <c r="R228" s="78">
        <v>112900</v>
      </c>
      <c r="S228" s="78">
        <v>69700</v>
      </c>
      <c r="T228" s="78">
        <v>71700</v>
      </c>
      <c r="U228" s="78">
        <v>95300</v>
      </c>
      <c r="V228" s="78">
        <v>75900</v>
      </c>
      <c r="W228" s="78">
        <v>98500</v>
      </c>
      <c r="X228" s="78">
        <v>141500</v>
      </c>
      <c r="Y228" s="78">
        <v>288200</v>
      </c>
      <c r="Z228" s="78">
        <v>138400</v>
      </c>
      <c r="AA228" s="78">
        <v>133000</v>
      </c>
      <c r="AB228" s="78">
        <v>186900</v>
      </c>
      <c r="AC228" s="78">
        <v>309000</v>
      </c>
      <c r="AD228" s="78">
        <v>307300</v>
      </c>
      <c r="AE228" s="78">
        <v>281100</v>
      </c>
      <c r="AF228" s="78">
        <v>377800</v>
      </c>
      <c r="AG228" s="78">
        <v>1383400</v>
      </c>
      <c r="AH228" s="78">
        <v>90300</v>
      </c>
      <c r="AI228" s="78">
        <v>104000</v>
      </c>
      <c r="AJ228" s="78">
        <v>109900</v>
      </c>
      <c r="AK228" s="78">
        <v>107900</v>
      </c>
      <c r="AL228" s="78">
        <v>144200</v>
      </c>
      <c r="AM228" s="78">
        <v>74800</v>
      </c>
      <c r="AN228" s="78">
        <v>80300</v>
      </c>
      <c r="AO228" s="78">
        <v>131400</v>
      </c>
      <c r="AP228" s="78">
        <v>115300</v>
      </c>
      <c r="AQ228" s="78">
        <v>167700</v>
      </c>
      <c r="AR228" s="78">
        <v>160500</v>
      </c>
      <c r="AS228" s="78">
        <v>148200</v>
      </c>
      <c r="AT228" s="78">
        <v>119400</v>
      </c>
      <c r="AU228" s="78">
        <v>153700</v>
      </c>
      <c r="AV228" s="78">
        <v>155200</v>
      </c>
      <c r="AW228" s="78">
        <v>222100</v>
      </c>
      <c r="AX228" s="78">
        <v>261100</v>
      </c>
      <c r="AY228" s="78">
        <v>222500</v>
      </c>
      <c r="AZ228" s="78">
        <v>228300</v>
      </c>
      <c r="BA228" s="78">
        <v>208300</v>
      </c>
      <c r="BB228" s="78">
        <v>205900</v>
      </c>
      <c r="BC228" s="78">
        <v>401500</v>
      </c>
      <c r="BD228" s="78">
        <v>169000</v>
      </c>
      <c r="BE228" s="78">
        <v>210800</v>
      </c>
      <c r="BF228" s="78">
        <v>156000</v>
      </c>
      <c r="BG228" s="78">
        <v>123800</v>
      </c>
      <c r="BH228" s="78">
        <v>231600</v>
      </c>
      <c r="BI228" s="78">
        <v>99800</v>
      </c>
      <c r="BJ228" s="78">
        <v>184500</v>
      </c>
      <c r="BK228" s="78">
        <v>161100</v>
      </c>
      <c r="BL228" s="78">
        <v>139800</v>
      </c>
      <c r="BM228" s="78">
        <v>183300</v>
      </c>
      <c r="BN228" s="78">
        <v>207500</v>
      </c>
      <c r="BO228" s="78">
        <v>183700</v>
      </c>
      <c r="BP228" s="78">
        <v>359800</v>
      </c>
      <c r="BQ228" s="78">
        <v>778800</v>
      </c>
      <c r="BR228" s="78">
        <v>2154100</v>
      </c>
      <c r="BS228" s="78">
        <v>110800</v>
      </c>
      <c r="BT228" s="78">
        <v>74200</v>
      </c>
      <c r="BU228" s="78">
        <v>110000</v>
      </c>
      <c r="BV228" s="78">
        <v>103800</v>
      </c>
      <c r="BW228" s="78">
        <v>130100</v>
      </c>
      <c r="BX228" s="78">
        <v>79100</v>
      </c>
      <c r="BY228" s="78">
        <v>156600</v>
      </c>
      <c r="BZ228" s="78">
        <v>112900</v>
      </c>
      <c r="CA228" s="78">
        <v>76300</v>
      </c>
      <c r="CB228" s="78">
        <v>85800</v>
      </c>
      <c r="CC228" s="78">
        <v>76000</v>
      </c>
      <c r="CD228" s="78">
        <v>104300</v>
      </c>
      <c r="CE228" s="78">
        <v>65900</v>
      </c>
      <c r="CF228" s="78">
        <v>111700</v>
      </c>
      <c r="CG228" s="78">
        <v>129100</v>
      </c>
      <c r="CH228" s="78">
        <v>110000</v>
      </c>
      <c r="CI228" s="78">
        <v>88000</v>
      </c>
      <c r="CJ228" s="78">
        <v>66700</v>
      </c>
      <c r="CK228" s="78">
        <v>51400</v>
      </c>
      <c r="CL228" s="78">
        <v>132400</v>
      </c>
      <c r="CM228" s="78">
        <v>85500</v>
      </c>
      <c r="CN228" s="78">
        <v>127000</v>
      </c>
      <c r="CO228" s="78">
        <v>171200</v>
      </c>
      <c r="CP228" s="78">
        <v>163100</v>
      </c>
      <c r="CQ228" s="78">
        <v>100200</v>
      </c>
      <c r="CR228" s="78">
        <v>147500</v>
      </c>
      <c r="CS228" s="78">
        <v>112300</v>
      </c>
      <c r="CT228" s="78">
        <v>200600</v>
      </c>
      <c r="CU228" s="78">
        <v>187000</v>
      </c>
      <c r="CV228" s="78">
        <v>91700</v>
      </c>
      <c r="CW228" s="78">
        <v>117200</v>
      </c>
      <c r="CX228" s="78">
        <v>116700</v>
      </c>
      <c r="CY228" s="78">
        <v>82400</v>
      </c>
      <c r="CZ228" s="78">
        <v>98400</v>
      </c>
      <c r="DA228" s="78">
        <v>89900</v>
      </c>
      <c r="DB228" s="78">
        <v>81600</v>
      </c>
      <c r="DC228" s="78">
        <v>174700</v>
      </c>
      <c r="DD228" s="78">
        <v>107800</v>
      </c>
      <c r="DE228" s="78">
        <v>180300</v>
      </c>
      <c r="DF228" s="78">
        <v>233100</v>
      </c>
      <c r="DG228" s="78">
        <v>187100</v>
      </c>
      <c r="DH228" s="78">
        <v>165100</v>
      </c>
      <c r="DI228" s="78">
        <v>139900</v>
      </c>
      <c r="DJ228" s="78">
        <v>154000</v>
      </c>
      <c r="DK228" s="78">
        <v>140300</v>
      </c>
      <c r="DL228" s="78">
        <v>251500</v>
      </c>
      <c r="DM228" s="78">
        <v>167600</v>
      </c>
      <c r="DN228" s="78">
        <v>272800</v>
      </c>
      <c r="DO228" s="78">
        <v>126100</v>
      </c>
      <c r="DP228" s="78">
        <v>283000</v>
      </c>
      <c r="DQ228" s="78">
        <v>246600</v>
      </c>
      <c r="DR228" s="78">
        <v>557500</v>
      </c>
      <c r="DS228" s="78">
        <v>134700</v>
      </c>
      <c r="DT228" s="78">
        <v>145100</v>
      </c>
      <c r="DU228" s="78">
        <v>183600</v>
      </c>
      <c r="DV228" s="78">
        <v>232800</v>
      </c>
      <c r="DW228" s="78">
        <v>186700</v>
      </c>
      <c r="DX228" s="78">
        <v>311800</v>
      </c>
      <c r="DY228" s="78">
        <v>102600</v>
      </c>
      <c r="DZ228" s="78">
        <v>133600</v>
      </c>
      <c r="EA228" s="78">
        <v>89900</v>
      </c>
      <c r="EB228" s="78">
        <v>165800</v>
      </c>
      <c r="EC228" s="78">
        <v>153300</v>
      </c>
      <c r="ED228" s="78">
        <v>129700</v>
      </c>
      <c r="EE228" s="78">
        <v>197100</v>
      </c>
      <c r="EF228" s="78">
        <v>123800</v>
      </c>
      <c r="EG228" s="78">
        <v>130300</v>
      </c>
      <c r="EH228" s="78">
        <v>224000</v>
      </c>
      <c r="EI228" s="78">
        <v>134000</v>
      </c>
      <c r="EJ228" s="78">
        <v>156300</v>
      </c>
      <c r="EK228" s="78">
        <v>190000</v>
      </c>
      <c r="EL228" s="78">
        <v>238300</v>
      </c>
      <c r="EM228" s="78">
        <v>155400</v>
      </c>
      <c r="EN228" s="78">
        <v>207200</v>
      </c>
      <c r="EO228" s="78">
        <v>169800</v>
      </c>
      <c r="EP228" s="78">
        <v>190100</v>
      </c>
      <c r="EQ228" s="78">
        <v>191700</v>
      </c>
      <c r="ER228" s="78">
        <v>218400</v>
      </c>
      <c r="ES228" s="78">
        <v>187200</v>
      </c>
      <c r="ET228" s="78">
        <v>419600</v>
      </c>
      <c r="EU228" s="78">
        <v>424600</v>
      </c>
      <c r="EV228" s="78">
        <v>316900</v>
      </c>
      <c r="EW228" s="78">
        <v>126300</v>
      </c>
      <c r="EX228" s="78">
        <v>121100</v>
      </c>
      <c r="EY228" s="78">
        <v>147100</v>
      </c>
      <c r="EZ228" s="78">
        <v>118800</v>
      </c>
      <c r="FA228" s="78">
        <v>111700</v>
      </c>
      <c r="FB228" s="78">
        <v>63100</v>
      </c>
      <c r="FC228" s="78">
        <v>148400</v>
      </c>
      <c r="FD228" s="78">
        <v>134200</v>
      </c>
      <c r="FE228" s="78">
        <v>114400</v>
      </c>
      <c r="FF228" s="78">
        <v>156800</v>
      </c>
      <c r="FG228" s="78">
        <v>152600</v>
      </c>
      <c r="FH228" s="78">
        <v>187000</v>
      </c>
      <c r="FI228" s="78">
        <v>354400</v>
      </c>
      <c r="FJ228" s="78">
        <v>80800</v>
      </c>
      <c r="FK228" s="78">
        <v>149400</v>
      </c>
      <c r="FL228" s="78">
        <v>135400</v>
      </c>
      <c r="FM228" s="78">
        <v>204100</v>
      </c>
      <c r="FN228" s="78">
        <v>135000</v>
      </c>
      <c r="FO228" s="78">
        <v>148500</v>
      </c>
      <c r="FP228" s="78">
        <v>107500</v>
      </c>
      <c r="FQ228" s="78">
        <v>214200</v>
      </c>
      <c r="FR228" s="78">
        <v>137900</v>
      </c>
      <c r="FS228" s="78">
        <v>110000</v>
      </c>
      <c r="FT228" s="78">
        <v>145500</v>
      </c>
      <c r="FU228" s="78">
        <v>110500</v>
      </c>
      <c r="FV228" s="78">
        <v>162300</v>
      </c>
      <c r="FW228" s="78">
        <v>251200</v>
      </c>
      <c r="FX228" s="78">
        <v>169700</v>
      </c>
      <c r="FY228" s="78">
        <v>119100</v>
      </c>
      <c r="FZ228" s="78">
        <v>157500</v>
      </c>
      <c r="GA228" s="78">
        <v>225000</v>
      </c>
      <c r="GB228" s="78">
        <v>185600</v>
      </c>
      <c r="GC228" s="78">
        <v>127800</v>
      </c>
      <c r="GD228" s="78">
        <v>156700</v>
      </c>
      <c r="GE228" s="78">
        <v>187500</v>
      </c>
      <c r="GF228" s="78">
        <v>422400</v>
      </c>
      <c r="GG228" s="78">
        <v>411600</v>
      </c>
      <c r="GH228" s="78">
        <v>1263500</v>
      </c>
      <c r="GI228" s="78">
        <v>254700</v>
      </c>
      <c r="GJ228" s="78">
        <v>395200</v>
      </c>
      <c r="GK228" s="78">
        <v>251600</v>
      </c>
      <c r="GL228" s="78">
        <v>185000</v>
      </c>
      <c r="GM228" s="78">
        <v>191400</v>
      </c>
      <c r="GN228" s="78">
        <v>193200</v>
      </c>
      <c r="GO228" s="78">
        <v>166500</v>
      </c>
      <c r="GP228" s="78">
        <v>247300</v>
      </c>
      <c r="GQ228" s="78">
        <v>287800</v>
      </c>
      <c r="GR228" s="78">
        <v>322700</v>
      </c>
      <c r="GS228" s="78">
        <v>149300</v>
      </c>
      <c r="GT228" s="78">
        <v>129500</v>
      </c>
      <c r="GU228" s="78">
        <v>315500</v>
      </c>
      <c r="GV228" s="78">
        <v>174700</v>
      </c>
      <c r="GW228" s="78">
        <v>151700</v>
      </c>
      <c r="GX228" s="78">
        <v>195600</v>
      </c>
      <c r="GY228" s="78">
        <v>260900</v>
      </c>
      <c r="GZ228" s="78">
        <v>349500</v>
      </c>
      <c r="HA228" s="78">
        <v>300000</v>
      </c>
      <c r="HB228" s="78">
        <v>295400</v>
      </c>
      <c r="HC228" s="78">
        <v>662800</v>
      </c>
      <c r="HD228" s="78">
        <v>208100</v>
      </c>
      <c r="HE228" s="78">
        <v>253800</v>
      </c>
      <c r="HF228" s="78">
        <v>301300</v>
      </c>
      <c r="HG228" s="78">
        <v>239300</v>
      </c>
      <c r="HH228" s="78">
        <v>338500</v>
      </c>
      <c r="HI228" s="78">
        <v>757400</v>
      </c>
      <c r="HJ228" s="78">
        <v>1403000</v>
      </c>
      <c r="HK228" s="78">
        <v>315900</v>
      </c>
      <c r="HL228" s="78">
        <v>250800</v>
      </c>
      <c r="HM228" s="78">
        <v>530800</v>
      </c>
      <c r="HN228" s="78">
        <v>275300</v>
      </c>
      <c r="HO228" s="78">
        <v>210600</v>
      </c>
      <c r="HP228" s="78">
        <v>281600</v>
      </c>
      <c r="HQ228" s="78">
        <v>229800</v>
      </c>
      <c r="HR228" s="78">
        <v>347100</v>
      </c>
      <c r="HS228" s="78">
        <v>252100</v>
      </c>
      <c r="HT228" s="78">
        <v>297400</v>
      </c>
      <c r="HU228" s="78">
        <v>350400</v>
      </c>
      <c r="HV228" s="78">
        <v>273800</v>
      </c>
      <c r="HW228" s="78">
        <v>300400</v>
      </c>
      <c r="HX228" s="78">
        <v>318900</v>
      </c>
      <c r="HY228" s="78">
        <v>554200</v>
      </c>
      <c r="HZ228" s="78">
        <v>854500</v>
      </c>
      <c r="IA228" s="78">
        <v>413300</v>
      </c>
      <c r="IB228" s="78">
        <v>680900</v>
      </c>
      <c r="IC228" s="78">
        <v>1176900</v>
      </c>
      <c r="ID228" s="78">
        <v>752300</v>
      </c>
      <c r="IE228" s="78">
        <v>1073900</v>
      </c>
      <c r="IF228" s="78">
        <v>618100</v>
      </c>
      <c r="IG228" s="78">
        <v>772900</v>
      </c>
      <c r="IH228" s="78">
        <v>541400</v>
      </c>
      <c r="II228" s="78">
        <v>400400</v>
      </c>
      <c r="IJ228" s="78">
        <v>584400</v>
      </c>
      <c r="IK228" s="78">
        <v>783500</v>
      </c>
      <c r="IL228" s="78">
        <v>1364200</v>
      </c>
      <c r="IM228" s="78">
        <v>198200</v>
      </c>
      <c r="IN228" s="78">
        <v>297400</v>
      </c>
      <c r="IO228" s="78">
        <v>222500</v>
      </c>
      <c r="IP228" s="78">
        <v>341600</v>
      </c>
      <c r="IQ228" s="78">
        <v>231200</v>
      </c>
      <c r="IR228" s="78">
        <v>454700</v>
      </c>
      <c r="IS228" s="78">
        <v>281400</v>
      </c>
      <c r="IT228" s="78">
        <v>317200</v>
      </c>
    </row>
    <row r="229" spans="1:254" s="77" customFormat="1" ht="18.75" customHeight="1">
      <c r="A229" s="391" t="s">
        <v>442</v>
      </c>
      <c r="B229" s="77" t="inlineStr">
        <is>
          <t>児玉化学</t>
        </is>
      </c>
      <c r="C229" s="77">
        <v>73600</v>
      </c>
      <c r="D229" s="79">
        <v>-45100</v>
      </c>
      <c r="E229" s="78">
        <v>118700</v>
      </c>
      <c r="F229" s="78">
        <v>247900</v>
      </c>
      <c r="G229" s="78">
        <v>190500</v>
      </c>
      <c r="H229" s="78">
        <v>200900</v>
      </c>
      <c r="I229" s="78">
        <v>220900</v>
      </c>
      <c r="J229" s="78">
        <v>190900</v>
      </c>
      <c r="K229" s="78">
        <v>351500</v>
      </c>
      <c r="L229" s="78">
        <v>287800</v>
      </c>
      <c r="M229" s="78">
        <v>178500</v>
      </c>
      <c r="N229" s="78">
        <v>342000</v>
      </c>
      <c r="O229" s="78">
        <v>95700</v>
      </c>
      <c r="P229" s="78">
        <v>140500</v>
      </c>
      <c r="Q229" s="78">
        <v>184200</v>
      </c>
      <c r="R229" s="78">
        <v>383500</v>
      </c>
      <c r="S229" s="78">
        <v>254000</v>
      </c>
      <c r="T229" s="78">
        <v>197000</v>
      </c>
      <c r="U229" s="78">
        <v>147200</v>
      </c>
      <c r="V229" s="78">
        <v>194600</v>
      </c>
      <c r="W229" s="78">
        <v>145700</v>
      </c>
      <c r="X229" s="78">
        <v>112300</v>
      </c>
      <c r="Y229" s="78">
        <v>214200</v>
      </c>
      <c r="Z229" s="78">
        <v>171100</v>
      </c>
      <c r="AA229" s="78">
        <v>146800</v>
      </c>
      <c r="AB229" s="78">
        <v>141600</v>
      </c>
      <c r="AC229" s="78">
        <v>240600</v>
      </c>
      <c r="AD229" s="78">
        <v>82000</v>
      </c>
      <c r="AE229" s="78">
        <v>173700</v>
      </c>
      <c r="AF229" s="78">
        <v>155900</v>
      </c>
      <c r="AG229" s="78">
        <v>131300</v>
      </c>
      <c r="AH229" s="78">
        <v>145700</v>
      </c>
      <c r="AI229" s="78">
        <v>196100</v>
      </c>
      <c r="AJ229" s="78">
        <v>252300</v>
      </c>
      <c r="AK229" s="78">
        <v>313700</v>
      </c>
      <c r="AL229" s="78">
        <v>120500</v>
      </c>
      <c r="AM229" s="78">
        <v>243900</v>
      </c>
      <c r="AN229" s="78">
        <v>197200</v>
      </c>
      <c r="AO229" s="78">
        <v>198200</v>
      </c>
      <c r="AP229" s="78">
        <v>334700</v>
      </c>
      <c r="AQ229" s="78">
        <v>231600</v>
      </c>
      <c r="AR229" s="78">
        <v>298300</v>
      </c>
      <c r="AS229" s="78">
        <v>383600</v>
      </c>
      <c r="AT229" s="78">
        <v>168000</v>
      </c>
      <c r="AU229" s="78">
        <v>255800</v>
      </c>
      <c r="AV229" s="78">
        <v>140800</v>
      </c>
      <c r="AW229" s="78">
        <v>153800</v>
      </c>
      <c r="AX229" s="78">
        <v>221400</v>
      </c>
      <c r="AY229" s="78">
        <v>356700</v>
      </c>
      <c r="AZ229" s="78">
        <v>250200</v>
      </c>
      <c r="BA229" s="78">
        <v>147700</v>
      </c>
      <c r="BB229" s="78">
        <v>174100</v>
      </c>
      <c r="BC229" s="78">
        <v>248600</v>
      </c>
      <c r="BD229" s="78">
        <v>167000</v>
      </c>
      <c r="BE229" s="78">
        <v>204600</v>
      </c>
      <c r="BF229" s="78">
        <v>309800</v>
      </c>
      <c r="BG229" s="78">
        <v>232500</v>
      </c>
      <c r="BH229" s="78">
        <v>535800</v>
      </c>
      <c r="BI229" s="78">
        <v>502700</v>
      </c>
      <c r="BJ229" s="78">
        <v>977600</v>
      </c>
      <c r="BK229" s="78">
        <v>1565300</v>
      </c>
      <c r="BL229" s="78">
        <v>501500</v>
      </c>
      <c r="BM229" s="78">
        <v>359500</v>
      </c>
      <c r="BN229" s="78">
        <v>1022100</v>
      </c>
      <c r="BO229" s="78">
        <v>466800</v>
      </c>
      <c r="BP229" s="78">
        <v>175000</v>
      </c>
      <c r="BQ229" s="78">
        <v>217400</v>
      </c>
      <c r="BR229" s="78">
        <v>213800</v>
      </c>
      <c r="BS229" s="78">
        <v>144800</v>
      </c>
      <c r="BT229" s="78">
        <v>195600</v>
      </c>
      <c r="BU229" s="78">
        <v>185400</v>
      </c>
      <c r="BV229" s="78">
        <v>280400</v>
      </c>
      <c r="BW229" s="78">
        <v>210000</v>
      </c>
      <c r="BX229" s="78">
        <v>271400</v>
      </c>
      <c r="BY229" s="78">
        <v>245900</v>
      </c>
      <c r="BZ229" s="78">
        <v>364700</v>
      </c>
      <c r="CA229" s="78">
        <v>261400</v>
      </c>
      <c r="CB229" s="78">
        <v>242300</v>
      </c>
      <c r="CC229" s="78">
        <v>349700</v>
      </c>
      <c r="CD229" s="78">
        <v>293000</v>
      </c>
      <c r="CE229" s="78">
        <v>160400</v>
      </c>
      <c r="CF229" s="78">
        <v>309300</v>
      </c>
      <c r="CG229" s="78">
        <v>339900</v>
      </c>
      <c r="CH229" s="78">
        <v>508500</v>
      </c>
      <c r="CI229" s="78">
        <v>174100</v>
      </c>
      <c r="CJ229" s="78">
        <v>192000</v>
      </c>
      <c r="CK229" s="78">
        <v>214800</v>
      </c>
      <c r="CL229" s="78">
        <v>310600</v>
      </c>
      <c r="CM229" s="78">
        <v>323300</v>
      </c>
      <c r="CN229" s="78">
        <v>284400</v>
      </c>
      <c r="CO229" s="78">
        <v>351200</v>
      </c>
      <c r="CP229" s="78">
        <v>662300</v>
      </c>
      <c r="CQ229" s="78">
        <v>1798000</v>
      </c>
      <c r="CR229" s="78">
        <v>310200</v>
      </c>
      <c r="CS229" s="78">
        <v>430900</v>
      </c>
      <c r="CT229" s="78">
        <v>585200</v>
      </c>
      <c r="CU229" s="78">
        <v>518300</v>
      </c>
      <c r="CV229" s="78">
        <v>176700</v>
      </c>
      <c r="CW229" s="78">
        <v>254000</v>
      </c>
      <c r="CX229" s="78">
        <v>395100</v>
      </c>
      <c r="CY229" s="78">
        <v>329900</v>
      </c>
      <c r="CZ229" s="78">
        <v>318800</v>
      </c>
      <c r="DA229" s="78">
        <v>365700</v>
      </c>
      <c r="DB229" s="78">
        <v>337700</v>
      </c>
      <c r="DC229" s="78">
        <v>658300</v>
      </c>
      <c r="DD229" s="78">
        <v>692500</v>
      </c>
      <c r="DE229" s="78">
        <v>571800</v>
      </c>
      <c r="DF229" s="78">
        <v>844000</v>
      </c>
      <c r="DG229" s="78">
        <v>440600</v>
      </c>
      <c r="DH229" s="78">
        <v>466600</v>
      </c>
      <c r="DI229" s="78">
        <v>722700</v>
      </c>
      <c r="DJ229" s="78">
        <v>524000</v>
      </c>
      <c r="DK229" s="78">
        <v>728000</v>
      </c>
      <c r="DL229" s="78">
        <v>1039500</v>
      </c>
      <c r="DM229" s="78">
        <v>1322900</v>
      </c>
      <c r="DN229" s="78">
        <v>4343200</v>
      </c>
      <c r="DO229" s="78">
        <v>1230900</v>
      </c>
      <c r="DP229" s="78">
        <v>3114300</v>
      </c>
      <c r="DQ229" s="78">
        <v>878000</v>
      </c>
      <c r="DR229" s="78">
        <v>558400</v>
      </c>
      <c r="DS229" s="78">
        <v>313600</v>
      </c>
      <c r="DT229" s="78">
        <v>269600</v>
      </c>
      <c r="DU229" s="78">
        <v>298100</v>
      </c>
      <c r="DV229" s="78">
        <v>345700</v>
      </c>
      <c r="DW229" s="78">
        <v>339500</v>
      </c>
      <c r="DX229" s="78">
        <v>177700</v>
      </c>
      <c r="DY229" s="78">
        <v>180300</v>
      </c>
      <c r="DZ229" s="78">
        <v>230900</v>
      </c>
      <c r="EA229" s="78">
        <v>178300</v>
      </c>
      <c r="EB229" s="78">
        <v>208300</v>
      </c>
      <c r="EC229" s="78">
        <v>289800</v>
      </c>
      <c r="ED229" s="78">
        <v>213800</v>
      </c>
      <c r="EE229" s="78">
        <v>228900</v>
      </c>
      <c r="EF229" s="78">
        <v>278500</v>
      </c>
      <c r="EG229" s="78">
        <v>271700</v>
      </c>
      <c r="EH229" s="78">
        <v>365700</v>
      </c>
      <c r="EI229" s="78">
        <v>451100</v>
      </c>
      <c r="EJ229" s="78">
        <v>468500</v>
      </c>
      <c r="EK229" s="78">
        <v>1097900</v>
      </c>
      <c r="EL229" s="78">
        <v>901700</v>
      </c>
      <c r="EM229" s="78">
        <v>255400</v>
      </c>
      <c r="EN229" s="78">
        <v>152600</v>
      </c>
      <c r="EO229" s="78">
        <v>146100</v>
      </c>
      <c r="EP229" s="78">
        <v>157100</v>
      </c>
      <c r="EQ229" s="78">
        <v>245100</v>
      </c>
      <c r="ER229" s="78">
        <v>230100</v>
      </c>
      <c r="ES229" s="78">
        <v>118000</v>
      </c>
      <c r="ET229" s="78">
        <v>136200</v>
      </c>
      <c r="EU229" s="78">
        <v>100400</v>
      </c>
      <c r="EV229" s="78">
        <v>147800</v>
      </c>
      <c r="EW229" s="78">
        <v>241100</v>
      </c>
      <c r="EX229" s="78">
        <v>172600</v>
      </c>
      <c r="EY229" s="78">
        <v>145600</v>
      </c>
      <c r="EZ229" s="78">
        <v>178700</v>
      </c>
      <c r="FA229" s="78">
        <v>112900</v>
      </c>
      <c r="FB229" s="78">
        <v>121000</v>
      </c>
      <c r="FC229" s="78">
        <v>152700</v>
      </c>
      <c r="FD229" s="78">
        <v>167300</v>
      </c>
      <c r="FE229" s="78">
        <v>249500</v>
      </c>
      <c r="FF229" s="78">
        <v>234600</v>
      </c>
      <c r="FG229" s="78">
        <v>536500</v>
      </c>
      <c r="FH229" s="78">
        <v>269800</v>
      </c>
      <c r="FI229" s="78">
        <v>191400</v>
      </c>
      <c r="FJ229" s="78">
        <v>125500</v>
      </c>
      <c r="FK229" s="78">
        <v>207600</v>
      </c>
      <c r="FL229" s="78">
        <v>198100</v>
      </c>
      <c r="FM229" s="78">
        <v>172100</v>
      </c>
      <c r="FN229" s="78">
        <v>196000</v>
      </c>
      <c r="FO229" s="78">
        <v>326400</v>
      </c>
      <c r="FP229" s="78">
        <v>448300</v>
      </c>
      <c r="FQ229" s="78">
        <v>391300</v>
      </c>
      <c r="FR229" s="78">
        <v>385400</v>
      </c>
      <c r="FS229" s="78">
        <v>758000</v>
      </c>
      <c r="FT229" s="78">
        <v>429500</v>
      </c>
      <c r="FU229" s="78">
        <v>893800</v>
      </c>
      <c r="FV229" s="78">
        <v>751700</v>
      </c>
      <c r="FW229" s="78">
        <v>817900</v>
      </c>
      <c r="FX229" s="78">
        <v>1405900</v>
      </c>
      <c r="FY229" s="78">
        <v>3712800</v>
      </c>
      <c r="FZ229" s="78">
        <v>604200</v>
      </c>
      <c r="GA229" s="78">
        <v>215700</v>
      </c>
      <c r="GB229" s="78">
        <v>154600</v>
      </c>
      <c r="GC229" s="78">
        <v>160900</v>
      </c>
      <c r="GD229" s="78">
        <v>215800</v>
      </c>
      <c r="GE229" s="78">
        <v>226400</v>
      </c>
      <c r="GF229" s="78">
        <v>309800</v>
      </c>
      <c r="GG229" s="78">
        <v>355800</v>
      </c>
      <c r="GH229" s="78">
        <v>278600</v>
      </c>
      <c r="GI229" s="78">
        <v>214400</v>
      </c>
      <c r="GJ229" s="78">
        <v>250400</v>
      </c>
      <c r="GK229" s="78">
        <v>169300</v>
      </c>
      <c r="GL229" s="78">
        <v>206000</v>
      </c>
      <c r="GM229" s="78">
        <v>208800</v>
      </c>
      <c r="GN229" s="78">
        <v>258100</v>
      </c>
      <c r="GO229" s="78">
        <v>134700</v>
      </c>
      <c r="GP229" s="78">
        <v>168300</v>
      </c>
      <c r="GQ229" s="78">
        <v>185200</v>
      </c>
      <c r="GR229" s="78">
        <v>139800</v>
      </c>
      <c r="GS229" s="78">
        <v>144500</v>
      </c>
      <c r="GT229" s="78">
        <v>130200</v>
      </c>
      <c r="GU229" s="78">
        <v>387300</v>
      </c>
      <c r="GV229" s="78">
        <v>207600</v>
      </c>
      <c r="GW229" s="78">
        <v>250500</v>
      </c>
      <c r="GX229" s="78">
        <v>179500</v>
      </c>
      <c r="GY229" s="78">
        <v>216100</v>
      </c>
      <c r="GZ229" s="78">
        <v>418000</v>
      </c>
      <c r="HA229" s="78">
        <v>432700</v>
      </c>
      <c r="HB229" s="78">
        <v>447300</v>
      </c>
      <c r="HC229" s="78">
        <v>688200</v>
      </c>
      <c r="HD229" s="78">
        <v>465700</v>
      </c>
      <c r="HE229" s="78">
        <v>170100</v>
      </c>
      <c r="HF229" s="78">
        <v>492400</v>
      </c>
      <c r="HG229" s="78">
        <v>307100</v>
      </c>
      <c r="HH229" s="78">
        <v>997100</v>
      </c>
      <c r="HI229" s="78">
        <v>485200</v>
      </c>
      <c r="HJ229" s="78">
        <v>590900</v>
      </c>
      <c r="HK229" s="78">
        <v>281900</v>
      </c>
      <c r="HL229" s="78">
        <v>319500</v>
      </c>
      <c r="HM229" s="78">
        <v>294900</v>
      </c>
      <c r="HN229" s="78">
        <v>374800</v>
      </c>
      <c r="HO229" s="78">
        <v>583500</v>
      </c>
      <c r="HP229" s="78">
        <v>518200</v>
      </c>
      <c r="HQ229" s="78">
        <v>529400</v>
      </c>
      <c r="HR229" s="78">
        <v>659500</v>
      </c>
      <c r="HS229" s="78">
        <v>708500</v>
      </c>
      <c r="HT229" s="78">
        <v>507600</v>
      </c>
      <c r="HU229" s="78">
        <v>526100</v>
      </c>
      <c r="HV229" s="78">
        <v>861700</v>
      </c>
      <c r="HW229" s="78">
        <v>758200</v>
      </c>
      <c r="HX229" s="78">
        <v>1026100</v>
      </c>
      <c r="HY229" s="78">
        <v>1581100</v>
      </c>
      <c r="HZ229" s="78">
        <v>2775900</v>
      </c>
      <c r="IA229" s="78">
        <v>3848200</v>
      </c>
      <c r="IB229" s="78">
        <v>758200</v>
      </c>
      <c r="IC229" s="78">
        <v>1114300</v>
      </c>
      <c r="ID229" s="78">
        <v>1685500</v>
      </c>
      <c r="IE229" s="78">
        <v>2018600</v>
      </c>
      <c r="IF229" s="78">
        <v>663100</v>
      </c>
      <c r="IG229" s="78">
        <v>960700</v>
      </c>
      <c r="IH229" s="78">
        <v>1524400</v>
      </c>
      <c r="II229" s="78">
        <v>3172900</v>
      </c>
      <c r="IJ229" s="78">
        <v>410500</v>
      </c>
      <c r="IK229" s="78">
        <v>302700</v>
      </c>
      <c r="IL229" s="78">
        <v>544400</v>
      </c>
      <c r="IM229" s="78">
        <v>413800</v>
      </c>
      <c r="IN229" s="78">
        <v>464000</v>
      </c>
      <c r="IO229" s="78">
        <v>326900</v>
      </c>
      <c r="IP229" s="78">
        <v>260300</v>
      </c>
      <c r="IQ229" s="78">
        <v>161900</v>
      </c>
      <c r="IR229" s="78">
        <v>232400</v>
      </c>
      <c r="IS229" s="78">
        <v>319700</v>
      </c>
      <c r="IT229" s="78">
        <v>512700</v>
      </c>
    </row>
    <row r="230" spans="1:254" s="77" customFormat="1" ht="18.75" customHeight="1">
      <c r="A230" s="391" t="s">
        <v>443</v>
      </c>
      <c r="B230" s="77" t="inlineStr">
        <is>
          <t>ＦＯＯＤ＆ＬＩＦＥＣＯＭＰＡＮ</t>
        </is>
      </c>
      <c r="C230" s="77">
        <v>3387400</v>
      </c>
      <c r="D230" s="79">
        <v>971900</v>
      </c>
      <c r="E230" s="78">
        <v>2415500</v>
      </c>
      <c r="F230" s="78">
        <v>2169800</v>
      </c>
      <c r="G230" s="78">
        <v>1853500</v>
      </c>
      <c r="H230" s="78">
        <v>1240900</v>
      </c>
      <c r="I230" s="78">
        <v>2360000</v>
      </c>
      <c r="J230" s="78">
        <v>2206300</v>
      </c>
      <c r="K230" s="78">
        <v>2778900</v>
      </c>
      <c r="L230" s="78">
        <v>1841400</v>
      </c>
      <c r="M230" s="78">
        <v>1669600</v>
      </c>
      <c r="N230" s="78">
        <v>1228300</v>
      </c>
      <c r="O230" s="78">
        <v>2132300</v>
      </c>
      <c r="P230" s="78">
        <v>1947400</v>
      </c>
      <c r="Q230" s="78">
        <v>1624400</v>
      </c>
      <c r="R230" s="78">
        <v>2094100</v>
      </c>
      <c r="S230" s="78">
        <v>1817700</v>
      </c>
      <c r="T230" s="78">
        <v>1967100</v>
      </c>
      <c r="U230" s="78">
        <v>2523700</v>
      </c>
      <c r="V230" s="78">
        <v>2613800</v>
      </c>
      <c r="W230" s="78">
        <v>1409900</v>
      </c>
      <c r="X230" s="78">
        <v>1808400</v>
      </c>
      <c r="Y230" s="78">
        <v>3337900</v>
      </c>
      <c r="Z230" s="78">
        <v>2597800</v>
      </c>
      <c r="AA230" s="78">
        <v>1780200</v>
      </c>
      <c r="AB230" s="78">
        <v>2498300</v>
      </c>
      <c r="AC230" s="78">
        <v>2247400</v>
      </c>
      <c r="AD230" s="78">
        <v>2418100</v>
      </c>
      <c r="AE230" s="78">
        <v>2391600</v>
      </c>
      <c r="AF230" s="78">
        <v>1853400</v>
      </c>
      <c r="AG230" s="78">
        <v>1395600</v>
      </c>
      <c r="AH230" s="78">
        <v>1752000</v>
      </c>
      <c r="AI230" s="78">
        <v>1466400</v>
      </c>
      <c r="AJ230" s="78">
        <v>1928500</v>
      </c>
      <c r="AK230" s="78">
        <v>1214400</v>
      </c>
      <c r="AL230" s="78">
        <v>1404600</v>
      </c>
      <c r="AM230" s="78">
        <v>2049500</v>
      </c>
      <c r="AN230" s="78">
        <v>1649700</v>
      </c>
      <c r="AO230" s="78">
        <v>1042900</v>
      </c>
      <c r="AP230" s="78">
        <v>821500</v>
      </c>
      <c r="AQ230" s="78">
        <v>846100</v>
      </c>
      <c r="AR230" s="78">
        <v>929800</v>
      </c>
      <c r="AS230" s="78">
        <v>770400</v>
      </c>
      <c r="AT230" s="78">
        <v>773800</v>
      </c>
      <c r="AU230" s="78">
        <v>778600</v>
      </c>
      <c r="AV230" s="78">
        <v>1120500</v>
      </c>
      <c r="AW230" s="78">
        <v>2370200</v>
      </c>
      <c r="AX230" s="78">
        <v>651000</v>
      </c>
      <c r="AY230" s="78">
        <v>660500</v>
      </c>
      <c r="AZ230" s="78">
        <v>688300</v>
      </c>
      <c r="BA230" s="78">
        <v>936700</v>
      </c>
      <c r="BB230" s="78">
        <v>750200</v>
      </c>
      <c r="BC230" s="78">
        <v>887900</v>
      </c>
      <c r="BD230" s="78">
        <v>1197600</v>
      </c>
      <c r="BE230" s="78">
        <v>1536000</v>
      </c>
      <c r="BF230" s="78">
        <v>689200</v>
      </c>
      <c r="BG230" s="78">
        <v>967200</v>
      </c>
      <c r="BH230" s="78">
        <v>738300</v>
      </c>
      <c r="BI230" s="78">
        <v>1062000</v>
      </c>
      <c r="BJ230" s="78">
        <v>659200</v>
      </c>
      <c r="BK230" s="78">
        <v>1007400</v>
      </c>
      <c r="BL230" s="78">
        <v>1263900</v>
      </c>
      <c r="BM230" s="78">
        <v>1268700</v>
      </c>
      <c r="BN230" s="78">
        <v>1427700</v>
      </c>
      <c r="BO230" s="78">
        <v>1794000</v>
      </c>
      <c r="BP230" s="78">
        <v>7912400</v>
      </c>
      <c r="BQ230" s="78">
        <v>1914900</v>
      </c>
      <c r="BR230" s="78">
        <v>795100</v>
      </c>
      <c r="BS230" s="78">
        <v>1044000</v>
      </c>
      <c r="BT230" s="78">
        <v>838100</v>
      </c>
      <c r="BU230" s="78">
        <v>700900</v>
      </c>
      <c r="BV230" s="78">
        <v>544300</v>
      </c>
      <c r="BW230" s="78">
        <v>593600</v>
      </c>
      <c r="BX230" s="78">
        <v>622100</v>
      </c>
      <c r="BY230" s="78">
        <v>592500</v>
      </c>
      <c r="BZ230" s="78">
        <v>650300</v>
      </c>
      <c r="CA230" s="78">
        <v>821600</v>
      </c>
      <c r="CB230" s="78">
        <v>499500</v>
      </c>
      <c r="CC230" s="78">
        <v>498500</v>
      </c>
      <c r="CD230" s="78">
        <v>517800</v>
      </c>
      <c r="CE230" s="78">
        <v>435300</v>
      </c>
      <c r="CF230" s="78">
        <v>796600</v>
      </c>
      <c r="CG230" s="78">
        <v>754700</v>
      </c>
      <c r="CH230" s="78">
        <v>793700</v>
      </c>
      <c r="CI230" s="78">
        <v>492000</v>
      </c>
      <c r="CJ230" s="78">
        <v>523500</v>
      </c>
      <c r="CK230" s="78">
        <v>664600</v>
      </c>
      <c r="CL230" s="78">
        <v>869600</v>
      </c>
      <c r="CM230" s="78">
        <v>1401600</v>
      </c>
      <c r="CN230" s="78">
        <v>1029900</v>
      </c>
      <c r="CO230" s="78">
        <v>1375500</v>
      </c>
      <c r="CP230" s="78">
        <v>1297500</v>
      </c>
      <c r="CQ230" s="78">
        <v>770700</v>
      </c>
      <c r="CR230" s="78">
        <v>971600</v>
      </c>
      <c r="CS230" s="78">
        <v>1157800</v>
      </c>
      <c r="CT230" s="78">
        <v>1014700</v>
      </c>
      <c r="CU230" s="78">
        <v>774500</v>
      </c>
      <c r="CV230" s="78">
        <v>533700</v>
      </c>
      <c r="CW230" s="78">
        <v>631300</v>
      </c>
      <c r="CX230" s="78">
        <v>994800</v>
      </c>
      <c r="CY230" s="78">
        <v>1370500</v>
      </c>
      <c r="CZ230" s="78">
        <v>1403300</v>
      </c>
      <c r="DA230" s="78">
        <v>1224400</v>
      </c>
      <c r="DB230" s="78">
        <v>1976200</v>
      </c>
      <c r="DC230" s="78">
        <v>2870300</v>
      </c>
      <c r="DD230" s="78">
        <v>13728500</v>
      </c>
      <c r="DE230" s="78">
        <v>1460400</v>
      </c>
      <c r="DF230" s="78">
        <v>1929400</v>
      </c>
      <c r="DG230" s="78">
        <v>1174700</v>
      </c>
      <c r="DH230" s="78">
        <v>892500</v>
      </c>
      <c r="DI230" s="78">
        <v>835800</v>
      </c>
      <c r="DJ230" s="78">
        <v>734800</v>
      </c>
      <c r="DK230" s="78">
        <v>776700</v>
      </c>
      <c r="DL230" s="78">
        <v>988100</v>
      </c>
      <c r="DM230" s="78">
        <v>752800</v>
      </c>
      <c r="DN230" s="78">
        <v>677800</v>
      </c>
      <c r="DO230" s="78">
        <v>1024600</v>
      </c>
      <c r="DP230" s="78">
        <v>1102700</v>
      </c>
      <c r="DQ230" s="78">
        <v>934400</v>
      </c>
      <c r="DR230" s="78">
        <v>1169300</v>
      </c>
      <c r="DS230" s="78">
        <v>2100800</v>
      </c>
      <c r="DT230" s="78">
        <v>1152200</v>
      </c>
      <c r="DU230" s="78">
        <v>2768300</v>
      </c>
      <c r="DV230" s="78">
        <v>5449400</v>
      </c>
      <c r="DW230" s="78">
        <v>1816000</v>
      </c>
      <c r="DX230" s="78">
        <v>1565100</v>
      </c>
      <c r="DY230" s="78">
        <v>1318000</v>
      </c>
      <c r="DZ230" s="78">
        <v>929300</v>
      </c>
      <c r="EA230" s="78">
        <v>799500</v>
      </c>
      <c r="EB230" s="78">
        <v>1446200</v>
      </c>
      <c r="EC230" s="78">
        <v>654400</v>
      </c>
      <c r="ED230" s="78">
        <v>803900</v>
      </c>
      <c r="EE230" s="78">
        <v>1121100</v>
      </c>
      <c r="EF230" s="78">
        <v>841300</v>
      </c>
      <c r="EG230" s="78">
        <v>721100</v>
      </c>
      <c r="EH230" s="78">
        <v>1091300</v>
      </c>
      <c r="EI230" s="78">
        <v>1817100</v>
      </c>
      <c r="EJ230" s="78">
        <v>846000</v>
      </c>
      <c r="EK230" s="78">
        <v>1006600</v>
      </c>
      <c r="EL230" s="78">
        <v>1112800</v>
      </c>
      <c r="EM230" s="78">
        <v>894200</v>
      </c>
      <c r="EN230" s="78">
        <v>1546600</v>
      </c>
      <c r="EO230" s="78">
        <v>855300</v>
      </c>
      <c r="EP230" s="78">
        <v>1411700</v>
      </c>
      <c r="EQ230" s="78">
        <v>1042900</v>
      </c>
      <c r="ER230" s="78">
        <v>1397700</v>
      </c>
      <c r="ES230" s="78">
        <v>1585700</v>
      </c>
      <c r="ET230" s="78">
        <v>634100</v>
      </c>
      <c r="EU230" s="78">
        <v>804400</v>
      </c>
      <c r="EV230" s="78">
        <v>604800</v>
      </c>
      <c r="EW230" s="78">
        <v>472300</v>
      </c>
      <c r="EX230" s="78">
        <v>570400</v>
      </c>
      <c r="EY230" s="78">
        <v>650500</v>
      </c>
      <c r="EZ230" s="78">
        <v>759000</v>
      </c>
      <c r="FA230" s="78">
        <v>879400</v>
      </c>
      <c r="FB230" s="78">
        <v>568500</v>
      </c>
      <c r="FC230" s="78">
        <v>622400</v>
      </c>
      <c r="FD230" s="78">
        <v>691600</v>
      </c>
      <c r="FE230" s="78">
        <v>979100</v>
      </c>
      <c r="FF230" s="78">
        <v>1153600</v>
      </c>
      <c r="FG230" s="78">
        <v>833200</v>
      </c>
      <c r="FH230" s="78">
        <v>796300</v>
      </c>
      <c r="FI230" s="78">
        <v>1402300</v>
      </c>
      <c r="FJ230" s="78">
        <v>1550400</v>
      </c>
      <c r="FK230" s="78">
        <v>1127900</v>
      </c>
      <c r="FL230" s="78">
        <v>1245900</v>
      </c>
      <c r="FM230" s="78">
        <v>2293400</v>
      </c>
      <c r="FN230" s="78">
        <v>737500</v>
      </c>
      <c r="FO230" s="78">
        <v>1133000</v>
      </c>
      <c r="FP230" s="78">
        <v>843400</v>
      </c>
      <c r="FQ230" s="78">
        <v>1345600</v>
      </c>
      <c r="FR230" s="78">
        <v>2122300</v>
      </c>
      <c r="FS230" s="78">
        <v>1761400</v>
      </c>
      <c r="FT230" s="78">
        <v>2007400</v>
      </c>
      <c r="FU230" s="78">
        <v>3494500</v>
      </c>
      <c r="FV230" s="78">
        <v>6658300</v>
      </c>
      <c r="FW230" s="78">
        <v>2701900</v>
      </c>
      <c r="FX230" s="78">
        <v>6645200</v>
      </c>
      <c r="FY230" s="78">
        <v>829800</v>
      </c>
      <c r="FZ230" s="78">
        <v>1106900</v>
      </c>
      <c r="GA230" s="78">
        <v>1340400</v>
      </c>
      <c r="GB230" s="78">
        <v>1552400</v>
      </c>
      <c r="GC230" s="78">
        <v>2512600</v>
      </c>
      <c r="GD230" s="78">
        <v>15031700</v>
      </c>
      <c r="GE230" s="78">
        <v>2063100</v>
      </c>
      <c r="GF230" s="78">
        <v>1823300</v>
      </c>
      <c r="GG230" s="78">
        <v>1337900</v>
      </c>
      <c r="GH230" s="78">
        <v>1165600</v>
      </c>
      <c r="GI230" s="78">
        <v>843100</v>
      </c>
      <c r="GJ230" s="78">
        <v>837700</v>
      </c>
      <c r="GK230" s="78">
        <v>531100</v>
      </c>
      <c r="GL230" s="78">
        <v>931100</v>
      </c>
      <c r="GM230" s="78">
        <v>751300</v>
      </c>
      <c r="GN230" s="78">
        <v>804200</v>
      </c>
      <c r="GO230" s="78">
        <v>1500800</v>
      </c>
      <c r="GP230" s="78">
        <v>1280400</v>
      </c>
      <c r="GQ230" s="78">
        <v>1491200</v>
      </c>
      <c r="GR230" s="78">
        <v>1003800</v>
      </c>
      <c r="GS230" s="78">
        <v>1261600</v>
      </c>
      <c r="GT230" s="78">
        <v>1115500</v>
      </c>
      <c r="GU230" s="78">
        <v>1815900</v>
      </c>
      <c r="GV230" s="78">
        <v>1498600</v>
      </c>
      <c r="GW230" s="78">
        <v>2181900</v>
      </c>
      <c r="GX230" s="78">
        <v>982900</v>
      </c>
      <c r="GY230" s="78">
        <v>1069800</v>
      </c>
      <c r="GZ230" s="78">
        <v>2035500</v>
      </c>
      <c r="HA230" s="78">
        <v>3350500</v>
      </c>
      <c r="HB230" s="78">
        <v>1443900</v>
      </c>
      <c r="HC230" s="78">
        <v>1217500</v>
      </c>
      <c r="HD230" s="78">
        <v>1316300</v>
      </c>
      <c r="HE230" s="78">
        <v>1177600</v>
      </c>
      <c r="HF230" s="78">
        <v>1235300</v>
      </c>
      <c r="HG230" s="78">
        <v>797500</v>
      </c>
      <c r="HH230" s="78">
        <v>927800</v>
      </c>
      <c r="HI230" s="78">
        <v>2336500</v>
      </c>
      <c r="HJ230" s="78">
        <v>1688400</v>
      </c>
      <c r="HK230" s="78">
        <v>1668300</v>
      </c>
      <c r="HL230" s="78">
        <v>1382000</v>
      </c>
      <c r="HM230" s="78">
        <v>2089200</v>
      </c>
      <c r="HN230" s="78">
        <v>1175200</v>
      </c>
      <c r="HO230" s="78">
        <v>1605800</v>
      </c>
      <c r="HP230" s="78">
        <v>979500</v>
      </c>
      <c r="HQ230" s="78">
        <v>1888200</v>
      </c>
      <c r="HR230" s="78">
        <v>1552400</v>
      </c>
      <c r="HS230" s="78">
        <v>1898300</v>
      </c>
      <c r="HT230" s="78">
        <v>1730400</v>
      </c>
      <c r="HU230" s="78">
        <v>1254200</v>
      </c>
      <c r="HV230" s="78">
        <v>1696400</v>
      </c>
      <c r="HW230" s="78">
        <v>1242500</v>
      </c>
      <c r="HX230" s="78">
        <v>2252200</v>
      </c>
      <c r="HY230" s="78">
        <v>985900</v>
      </c>
      <c r="HZ230" s="78">
        <v>876700</v>
      </c>
      <c r="IA230" s="78">
        <v>1245300</v>
      </c>
      <c r="IB230" s="78">
        <v>1522300</v>
      </c>
      <c r="IC230" s="78">
        <v>1076800</v>
      </c>
      <c r="ID230" s="78">
        <v>1003100</v>
      </c>
      <c r="IE230" s="78">
        <v>1972500</v>
      </c>
      <c r="IF230" s="78">
        <v>1754800</v>
      </c>
      <c r="IG230" s="78">
        <v>1963000</v>
      </c>
      <c r="IH230" s="78">
        <v>1162000</v>
      </c>
      <c r="II230" s="78">
        <v>1936400</v>
      </c>
      <c r="IJ230" s="78">
        <v>3463300</v>
      </c>
      <c r="IK230" s="78">
        <v>2128800</v>
      </c>
      <c r="IL230" s="78">
        <v>2792200</v>
      </c>
      <c r="IM230" s="78">
        <v>5207600</v>
      </c>
      <c r="IN230" s="78">
        <v>16198300</v>
      </c>
      <c r="IO230" s="78">
        <v>2085200</v>
      </c>
      <c r="IP230" s="78">
        <v>1559300</v>
      </c>
      <c r="IQ230" s="78">
        <v>1069200</v>
      </c>
      <c r="IR230" s="78">
        <v>1331100</v>
      </c>
      <c r="IS230" s="78">
        <v>1520000</v>
      </c>
      <c r="IT230" s="78">
        <v>1475800</v>
      </c>
    </row>
    <row r="231" spans="1:254" s="77" customFormat="1" ht="18.75" customHeight="1">
      <c r="A231" s="391" t="s">
        <v>444</v>
      </c>
      <c r="B231" s="77" t="inlineStr">
        <is>
          <t>ＩＨＩ</t>
        </is>
      </c>
      <c r="C231" s="77">
        <v>9555900</v>
      </c>
      <c r="D231" s="79">
        <v>-10437600</v>
      </c>
      <c r="E231" s="78">
        <v>19993500</v>
      </c>
      <c r="F231" s="78">
        <v>49018900</v>
      </c>
      <c r="G231" s="78">
        <v>16390100</v>
      </c>
      <c r="H231" s="78">
        <v>12140600</v>
      </c>
      <c r="I231" s="78">
        <v>15271700</v>
      </c>
      <c r="J231" s="78">
        <v>9782300</v>
      </c>
      <c r="K231" s="78">
        <v>11865500</v>
      </c>
      <c r="L231" s="78">
        <v>8790800</v>
      </c>
      <c r="M231" s="78">
        <v>8878200</v>
      </c>
      <c r="N231" s="78">
        <v>12231200</v>
      </c>
      <c r="O231" s="78">
        <v>12137600</v>
      </c>
      <c r="P231" s="78">
        <v>9040300</v>
      </c>
      <c r="Q231" s="78">
        <v>12349200</v>
      </c>
      <c r="R231" s="78">
        <v>14372100</v>
      </c>
      <c r="S231" s="78">
        <v>10073600</v>
      </c>
      <c r="T231" s="78">
        <v>10935500</v>
      </c>
      <c r="U231" s="78">
        <v>8653900</v>
      </c>
      <c r="V231" s="78">
        <v>13028600</v>
      </c>
      <c r="W231" s="78">
        <v>8812100</v>
      </c>
      <c r="X231" s="78">
        <v>11074300</v>
      </c>
      <c r="Y231" s="78">
        <v>14543700</v>
      </c>
      <c r="Z231" s="78">
        <v>18813600</v>
      </c>
      <c r="AA231" s="78">
        <v>22035100</v>
      </c>
      <c r="AB231" s="78">
        <v>13751600</v>
      </c>
      <c r="AC231" s="78">
        <v>14849100</v>
      </c>
      <c r="AD231" s="78">
        <v>12172300</v>
      </c>
      <c r="AE231" s="78">
        <v>11127200</v>
      </c>
      <c r="AF231" s="78">
        <v>9232100</v>
      </c>
      <c r="AG231" s="78">
        <v>10656000</v>
      </c>
      <c r="AH231" s="78">
        <v>11688000</v>
      </c>
      <c r="AI231" s="78">
        <v>14352000</v>
      </c>
      <c r="AJ231" s="78">
        <v>14681100</v>
      </c>
      <c r="AK231" s="78">
        <v>9808800</v>
      </c>
      <c r="AL231" s="78">
        <v>16515300</v>
      </c>
      <c r="AM231" s="78">
        <v>18210400</v>
      </c>
      <c r="AN231" s="78">
        <v>19151000</v>
      </c>
      <c r="AO231" s="78">
        <v>22736900</v>
      </c>
      <c r="AP231" s="78">
        <v>21248100</v>
      </c>
      <c r="AQ231" s="78">
        <v>15452000</v>
      </c>
      <c r="AR231" s="78">
        <v>16053100</v>
      </c>
      <c r="AS231" s="78">
        <v>16867900</v>
      </c>
      <c r="AT231" s="78">
        <v>12896200</v>
      </c>
      <c r="AU231" s="78">
        <v>13512700</v>
      </c>
      <c r="AV231" s="78">
        <v>11346800</v>
      </c>
      <c r="AW231" s="78">
        <v>17891400</v>
      </c>
      <c r="AX231" s="78">
        <v>30379200</v>
      </c>
      <c r="AY231" s="78">
        <v>15719200</v>
      </c>
      <c r="AZ231" s="78">
        <v>15804600</v>
      </c>
      <c r="BA231" s="78">
        <v>15591900</v>
      </c>
      <c r="BB231" s="78">
        <v>15132300</v>
      </c>
      <c r="BC231" s="78">
        <v>17678100</v>
      </c>
      <c r="BD231" s="78">
        <v>30537700</v>
      </c>
      <c r="BE231" s="78">
        <v>14069300</v>
      </c>
      <c r="BF231" s="78">
        <v>19705900</v>
      </c>
      <c r="BG231" s="78">
        <v>21342900</v>
      </c>
      <c r="BH231" s="78">
        <v>19995200</v>
      </c>
      <c r="BI231" s="78">
        <v>20962200</v>
      </c>
      <c r="BJ231" s="78">
        <v>16221200</v>
      </c>
      <c r="BK231" s="78">
        <v>21303400</v>
      </c>
      <c r="BL231" s="78">
        <v>26350700</v>
      </c>
      <c r="BM231" s="78">
        <v>20584400</v>
      </c>
      <c r="BN231" s="78">
        <v>28393100</v>
      </c>
      <c r="BO231" s="78">
        <v>42420100</v>
      </c>
      <c r="BP231" s="78">
        <v>69373000</v>
      </c>
      <c r="BQ231" s="78">
        <v>25106600</v>
      </c>
      <c r="BR231" s="78">
        <v>15600000</v>
      </c>
      <c r="BS231" s="78">
        <v>21212200</v>
      </c>
      <c r="BT231" s="78">
        <v>18091200</v>
      </c>
      <c r="BU231" s="78">
        <v>21920300</v>
      </c>
      <c r="BV231" s="78">
        <v>14535100</v>
      </c>
      <c r="BW231" s="78">
        <v>16998300</v>
      </c>
      <c r="BX231" s="78">
        <v>21936800</v>
      </c>
      <c r="BY231" s="78">
        <v>15800100</v>
      </c>
      <c r="BZ231" s="78">
        <v>12843400</v>
      </c>
      <c r="CA231" s="78">
        <v>15677700</v>
      </c>
      <c r="CB231" s="78">
        <v>16676300</v>
      </c>
      <c r="CC231" s="78">
        <v>22129800</v>
      </c>
      <c r="CD231" s="78">
        <v>13505200</v>
      </c>
      <c r="CE231" s="78">
        <v>17170500</v>
      </c>
      <c r="CF231" s="78">
        <v>17523100</v>
      </c>
      <c r="CG231" s="78">
        <v>12722400</v>
      </c>
      <c r="CH231" s="78">
        <v>20673000</v>
      </c>
      <c r="CI231" s="78">
        <v>14382000</v>
      </c>
      <c r="CJ231" s="78">
        <v>12900600</v>
      </c>
      <c r="CK231" s="78">
        <v>9182100</v>
      </c>
      <c r="CL231" s="78">
        <v>19946300</v>
      </c>
      <c r="CM231" s="78">
        <v>20471000</v>
      </c>
      <c r="CN231" s="78">
        <v>15685000</v>
      </c>
      <c r="CO231" s="78">
        <v>13829500</v>
      </c>
      <c r="CP231" s="78">
        <v>10433600</v>
      </c>
      <c r="CQ231" s="78">
        <v>11214000</v>
      </c>
      <c r="CR231" s="78">
        <v>13676600</v>
      </c>
      <c r="CS231" s="78">
        <v>16531000</v>
      </c>
      <c r="CT231" s="78">
        <v>18015100</v>
      </c>
      <c r="CU231" s="78">
        <v>13628000</v>
      </c>
      <c r="CV231" s="78">
        <v>11733900</v>
      </c>
      <c r="CW231" s="78">
        <v>12352900</v>
      </c>
      <c r="CX231" s="78">
        <v>12738800</v>
      </c>
      <c r="CY231" s="78">
        <v>16674300</v>
      </c>
      <c r="CZ231" s="78">
        <v>21179800</v>
      </c>
      <c r="DA231" s="78">
        <v>14966500</v>
      </c>
      <c r="DB231" s="78">
        <v>21950000</v>
      </c>
      <c r="DC231" s="78">
        <v>22141000</v>
      </c>
      <c r="DD231" s="78">
        <v>16447900</v>
      </c>
      <c r="DE231" s="78">
        <v>23894800</v>
      </c>
      <c r="DF231" s="78">
        <v>28182200</v>
      </c>
      <c r="DG231" s="78">
        <v>17653600</v>
      </c>
      <c r="DH231" s="78">
        <v>24222700</v>
      </c>
      <c r="DI231" s="78">
        <v>21403800</v>
      </c>
      <c r="DJ231" s="78">
        <v>16436100</v>
      </c>
      <c r="DK231" s="78">
        <v>26766900</v>
      </c>
      <c r="DL231" s="78">
        <v>31496900</v>
      </c>
      <c r="DM231" s="78">
        <v>32076400</v>
      </c>
      <c r="DN231" s="78">
        <v>15330000</v>
      </c>
      <c r="DO231" s="78">
        <v>14534100</v>
      </c>
      <c r="DP231" s="78">
        <v>18925700</v>
      </c>
      <c r="DQ231" s="78">
        <v>13256500</v>
      </c>
      <c r="DR231" s="78">
        <v>22590800</v>
      </c>
      <c r="DS231" s="78">
        <v>38228300</v>
      </c>
      <c r="DT231" s="78">
        <v>76608400</v>
      </c>
      <c r="DU231" s="78">
        <v>37393800</v>
      </c>
      <c r="DV231" s="78">
        <v>33612500</v>
      </c>
      <c r="DW231" s="78">
        <v>20709700</v>
      </c>
      <c r="DX231" s="78">
        <v>19842400</v>
      </c>
      <c r="DY231" s="78">
        <v>15640700</v>
      </c>
      <c r="DZ231" s="78">
        <v>15267600</v>
      </c>
      <c r="EA231" s="78">
        <v>11816700</v>
      </c>
      <c r="EB231" s="78">
        <v>16831300</v>
      </c>
      <c r="EC231" s="78">
        <v>11395900</v>
      </c>
      <c r="ED231" s="78">
        <v>15032700</v>
      </c>
      <c r="EE231" s="78">
        <v>27458100</v>
      </c>
      <c r="EF231" s="78">
        <v>27500700</v>
      </c>
      <c r="EG231" s="78">
        <v>20006300</v>
      </c>
      <c r="EH231" s="78">
        <v>20776700</v>
      </c>
      <c r="EI231" s="78">
        <v>30189800</v>
      </c>
      <c r="EJ231" s="78">
        <v>19227600</v>
      </c>
      <c r="EK231" s="78">
        <v>12902000</v>
      </c>
      <c r="EL231" s="78">
        <v>16207100</v>
      </c>
      <c r="EM231" s="78">
        <v>25568600</v>
      </c>
      <c r="EN231" s="78">
        <v>27382400</v>
      </c>
      <c r="EO231" s="78">
        <v>23274400</v>
      </c>
      <c r="EP231" s="78">
        <v>15115600</v>
      </c>
      <c r="EQ231" s="78">
        <v>16184800</v>
      </c>
      <c r="ER231" s="78">
        <v>25556700</v>
      </c>
      <c r="ES231" s="78">
        <v>27756000</v>
      </c>
      <c r="ET231" s="78">
        <v>7465300</v>
      </c>
      <c r="EU231" s="78">
        <v>9553800</v>
      </c>
      <c r="EV231" s="78">
        <v>9467900</v>
      </c>
      <c r="EW231" s="78">
        <v>7336700</v>
      </c>
      <c r="EX231" s="78">
        <v>7518400</v>
      </c>
      <c r="EY231" s="78">
        <v>8986200</v>
      </c>
      <c r="EZ231" s="78">
        <v>12357100</v>
      </c>
      <c r="FA231" s="78">
        <v>19222200</v>
      </c>
      <c r="FB231" s="78">
        <v>12862700</v>
      </c>
      <c r="FC231" s="78">
        <v>12976600</v>
      </c>
      <c r="FD231" s="78">
        <v>12382800</v>
      </c>
      <c r="FE231" s="78">
        <v>12257800</v>
      </c>
      <c r="FF231" s="78">
        <v>13884400</v>
      </c>
      <c r="FG231" s="78">
        <v>17246100</v>
      </c>
      <c r="FH231" s="78">
        <v>16224800</v>
      </c>
      <c r="FI231" s="78">
        <v>12216200</v>
      </c>
      <c r="FJ231" s="78">
        <v>13784800</v>
      </c>
      <c r="FK231" s="78">
        <v>20526200</v>
      </c>
      <c r="FL231" s="78">
        <v>17763700</v>
      </c>
      <c r="FM231" s="78">
        <v>17626400</v>
      </c>
      <c r="FN231" s="78">
        <v>25443900</v>
      </c>
      <c r="FO231" s="78">
        <v>13352200</v>
      </c>
      <c r="FP231" s="78">
        <v>11355100</v>
      </c>
      <c r="FQ231" s="78">
        <v>14475700</v>
      </c>
      <c r="FR231" s="78">
        <v>16729200</v>
      </c>
      <c r="FS231" s="78">
        <v>18540600</v>
      </c>
      <c r="FT231" s="78">
        <v>22435200</v>
      </c>
      <c r="FU231" s="78">
        <v>21139400</v>
      </c>
      <c r="FV231" s="78">
        <v>20963500</v>
      </c>
      <c r="FW231" s="78">
        <v>20772200</v>
      </c>
      <c r="FX231" s="78">
        <v>19591600</v>
      </c>
      <c r="FY231" s="78">
        <v>14302200</v>
      </c>
      <c r="FZ231" s="78">
        <v>16633300</v>
      </c>
      <c r="GA231" s="78">
        <v>24840500</v>
      </c>
      <c r="GB231" s="78">
        <v>23168900</v>
      </c>
      <c r="GC231" s="78">
        <v>20279000</v>
      </c>
      <c r="GD231" s="78">
        <v>30040200</v>
      </c>
      <c r="GE231" s="78">
        <v>56506200</v>
      </c>
      <c r="GF231" s="78">
        <v>29692400</v>
      </c>
      <c r="GG231" s="78">
        <v>20284400</v>
      </c>
      <c r="GH231" s="78">
        <v>24239400</v>
      </c>
      <c r="GI231" s="78">
        <v>34949300</v>
      </c>
      <c r="GJ231" s="78">
        <v>28875300</v>
      </c>
      <c r="GK231" s="78">
        <v>44643600</v>
      </c>
      <c r="GL231" s="78">
        <v>46317800</v>
      </c>
      <c r="GM231" s="78">
        <v>45784800</v>
      </c>
      <c r="GN231" s="78">
        <v>54216100</v>
      </c>
      <c r="GO231" s="78">
        <v>53661000</v>
      </c>
      <c r="GP231" s="78">
        <v>40802200</v>
      </c>
      <c r="GQ231" s="78">
        <v>32409600</v>
      </c>
      <c r="GR231" s="78">
        <v>42988400</v>
      </c>
      <c r="GS231" s="78">
        <v>46339900</v>
      </c>
      <c r="GT231" s="78">
        <v>35802100</v>
      </c>
      <c r="GU231" s="78">
        <v>42357000</v>
      </c>
      <c r="GV231" s="78">
        <v>44693600</v>
      </c>
      <c r="GW231" s="78">
        <v>59382900</v>
      </c>
      <c r="GX231" s="78">
        <v>55126600</v>
      </c>
      <c r="GY231" s="78">
        <v>60761400</v>
      </c>
      <c r="GZ231" s="78">
        <v>60170900</v>
      </c>
      <c r="HA231" s="78">
        <v>18343800</v>
      </c>
      <c r="HB231" s="78">
        <v>28813700</v>
      </c>
      <c r="HC231" s="78">
        <v>47073200</v>
      </c>
      <c r="HD231" s="78">
        <v>49977500</v>
      </c>
      <c r="HE231" s="78">
        <v>43542700</v>
      </c>
      <c r="HF231" s="78">
        <v>3556500</v>
      </c>
      <c r="HG231" s="78">
        <v>5813000</v>
      </c>
      <c r="HH231" s="78">
        <v>7759200</v>
      </c>
      <c r="HI231" s="78">
        <v>2623200</v>
      </c>
      <c r="HJ231" s="78">
        <v>4358400</v>
      </c>
      <c r="HK231" s="78">
        <v>2362700</v>
      </c>
      <c r="HL231" s="78">
        <v>2588700</v>
      </c>
      <c r="HM231" s="78">
        <v>4013500</v>
      </c>
      <c r="HN231" s="78">
        <v>3001400</v>
      </c>
      <c r="HO231" s="78">
        <v>2296200</v>
      </c>
      <c r="HP231" s="78">
        <v>2292700</v>
      </c>
      <c r="HQ231" s="78">
        <v>5262600</v>
      </c>
      <c r="HR231" s="78">
        <v>4303800</v>
      </c>
      <c r="HS231" s="78">
        <v>2165400</v>
      </c>
      <c r="HT231" s="78">
        <v>2800000</v>
      </c>
      <c r="HU231" s="78">
        <v>2494800</v>
      </c>
      <c r="HV231" s="78">
        <v>1909000</v>
      </c>
      <c r="HW231" s="78">
        <v>2215500</v>
      </c>
      <c r="HX231" s="78">
        <v>1996000</v>
      </c>
      <c r="HY231" s="78">
        <v>3567400</v>
      </c>
      <c r="HZ231" s="78">
        <v>2046000</v>
      </c>
      <c r="IA231" s="78">
        <v>2048100</v>
      </c>
      <c r="IB231" s="78">
        <v>1691200</v>
      </c>
      <c r="IC231" s="78">
        <v>2250100</v>
      </c>
      <c r="ID231" s="78">
        <v>2455300</v>
      </c>
      <c r="IE231" s="78">
        <v>3916100</v>
      </c>
      <c r="IF231" s="78">
        <v>4748300</v>
      </c>
      <c r="IG231" s="78">
        <v>3967100</v>
      </c>
      <c r="IH231" s="78">
        <v>2046900</v>
      </c>
      <c r="II231" s="78">
        <v>3315400</v>
      </c>
      <c r="IJ231" s="78">
        <v>3769000</v>
      </c>
      <c r="IK231" s="78">
        <v>3826500</v>
      </c>
      <c r="IL231" s="78">
        <v>5241200</v>
      </c>
      <c r="IM231" s="78">
        <v>9411100</v>
      </c>
      <c r="IN231" s="78">
        <v>14261900</v>
      </c>
      <c r="IO231" s="78">
        <v>3624100</v>
      </c>
      <c r="IP231" s="78">
        <v>2768800</v>
      </c>
      <c r="IQ231" s="78">
        <v>3886600</v>
      </c>
      <c r="IR231" s="78">
        <v>3682300</v>
      </c>
      <c r="IS231" s="78">
        <v>4862300</v>
      </c>
      <c r="IT231" s="78">
        <v>1879600</v>
      </c>
    </row>
    <row r="232" spans="1:254" s="77" customFormat="1" ht="18.75" customHeight="1">
      <c r="A232" s="391" t="s">
        <v>445</v>
      </c>
      <c r="B232" s="77" t="inlineStr">
        <is>
          <t>ＮＥＣキャピタルソリューション</t>
        </is>
      </c>
      <c r="C232" s="77">
        <v>5600</v>
      </c>
      <c r="D232" s="79">
        <v>-5900</v>
      </c>
      <c r="E232" s="78">
        <v>11500</v>
      </c>
      <c r="F232" s="78">
        <v>17700</v>
      </c>
      <c r="G232" s="78">
        <v>21900</v>
      </c>
      <c r="H232" s="78">
        <v>39800</v>
      </c>
      <c r="I232" s="78">
        <v>22400</v>
      </c>
      <c r="J232" s="78">
        <v>34000</v>
      </c>
      <c r="K232" s="78">
        <v>30500</v>
      </c>
      <c r="L232" s="78">
        <v>17700</v>
      </c>
      <c r="M232" s="78">
        <v>14300</v>
      </c>
      <c r="N232" s="78">
        <v>10500</v>
      </c>
      <c r="O232" s="78">
        <v>8100</v>
      </c>
      <c r="P232" s="78">
        <v>13900</v>
      </c>
      <c r="Q232" s="78">
        <v>16800</v>
      </c>
      <c r="R232" s="78">
        <v>22400</v>
      </c>
      <c r="S232" s="78">
        <v>13100</v>
      </c>
      <c r="T232" s="78">
        <v>17100</v>
      </c>
      <c r="U232" s="78">
        <v>12000</v>
      </c>
      <c r="V232" s="78">
        <v>18800</v>
      </c>
      <c r="W232" s="78">
        <v>23000</v>
      </c>
      <c r="X232" s="78">
        <v>20500</v>
      </c>
      <c r="Y232" s="78">
        <v>16700</v>
      </c>
      <c r="Z232" s="78">
        <v>16300</v>
      </c>
      <c r="AA232" s="78">
        <v>19500</v>
      </c>
      <c r="AB232" s="78">
        <v>19400</v>
      </c>
      <c r="AC232" s="78">
        <v>23300</v>
      </c>
      <c r="AD232" s="78">
        <v>13300</v>
      </c>
      <c r="AE232" s="78">
        <v>18800</v>
      </c>
      <c r="AF232" s="78">
        <v>34300</v>
      </c>
      <c r="AG232" s="78">
        <v>21100</v>
      </c>
      <c r="AH232" s="78">
        <v>15800</v>
      </c>
      <c r="AI232" s="78">
        <v>16400</v>
      </c>
      <c r="AJ232" s="78">
        <v>16100</v>
      </c>
      <c r="AK232" s="78">
        <v>15700</v>
      </c>
      <c r="AL232" s="78">
        <v>22200</v>
      </c>
      <c r="AM232" s="78">
        <v>19200</v>
      </c>
      <c r="AN232" s="78">
        <v>14000</v>
      </c>
      <c r="AO232" s="78">
        <v>19600</v>
      </c>
      <c r="AP232" s="78">
        <v>29600</v>
      </c>
      <c r="AQ232" s="78">
        <v>39500</v>
      </c>
      <c r="AR232" s="78">
        <v>23300</v>
      </c>
      <c r="AS232" s="78">
        <v>38100</v>
      </c>
      <c r="AT232" s="78">
        <v>44400</v>
      </c>
      <c r="AU232" s="78">
        <v>42400</v>
      </c>
      <c r="AV232" s="78">
        <v>31100</v>
      </c>
      <c r="AW232" s="78">
        <v>36600</v>
      </c>
      <c r="AX232" s="78">
        <v>26100</v>
      </c>
      <c r="AY232" s="78">
        <v>42900</v>
      </c>
      <c r="AZ232" s="78">
        <v>30700</v>
      </c>
      <c r="BA232" s="78">
        <v>22400</v>
      </c>
      <c r="BB232" s="78">
        <v>34300</v>
      </c>
      <c r="BC232" s="78">
        <v>20600</v>
      </c>
      <c r="BD232" s="78">
        <v>23400</v>
      </c>
      <c r="BE232" s="78">
        <v>26900</v>
      </c>
      <c r="BF232" s="78">
        <v>26400</v>
      </c>
      <c r="BG232" s="78">
        <v>39400</v>
      </c>
      <c r="BH232" s="78">
        <v>33700</v>
      </c>
      <c r="BI232" s="78">
        <v>29500</v>
      </c>
      <c r="BJ232" s="78">
        <v>36000</v>
      </c>
      <c r="BK232" s="78">
        <v>33700</v>
      </c>
      <c r="BL232" s="78">
        <v>27800</v>
      </c>
      <c r="BM232" s="78">
        <v>19400</v>
      </c>
      <c r="BN232" s="78">
        <v>21100</v>
      </c>
      <c r="BO232" s="78">
        <v>28000</v>
      </c>
      <c r="BP232" s="78">
        <v>26700</v>
      </c>
      <c r="BQ232" s="78">
        <v>51500</v>
      </c>
      <c r="BR232" s="78">
        <v>57700</v>
      </c>
      <c r="BS232" s="78">
        <v>116000</v>
      </c>
      <c r="BT232" s="78">
        <v>50300</v>
      </c>
      <c r="BU232" s="78">
        <v>25500</v>
      </c>
      <c r="BV232" s="78">
        <v>33300</v>
      </c>
      <c r="BW232" s="78">
        <v>18300</v>
      </c>
      <c r="BX232" s="78">
        <v>19100</v>
      </c>
      <c r="BY232" s="78">
        <v>21400</v>
      </c>
      <c r="BZ232" s="78">
        <v>16300</v>
      </c>
      <c r="CA232" s="78">
        <v>17200</v>
      </c>
      <c r="CB232" s="78">
        <v>26300</v>
      </c>
      <c r="CC232" s="78">
        <v>26400</v>
      </c>
      <c r="CD232" s="78">
        <v>20700</v>
      </c>
      <c r="CE232" s="78">
        <v>16700</v>
      </c>
      <c r="CF232" s="78">
        <v>21000</v>
      </c>
      <c r="CG232" s="78">
        <v>21200</v>
      </c>
      <c r="CH232" s="78">
        <v>23300</v>
      </c>
      <c r="CI232" s="78">
        <v>19100</v>
      </c>
      <c r="CJ232" s="78">
        <v>14600</v>
      </c>
      <c r="CK232" s="78">
        <v>12100</v>
      </c>
      <c r="CL232" s="78">
        <v>31600</v>
      </c>
      <c r="CM232" s="78">
        <v>22400</v>
      </c>
      <c r="CN232" s="78">
        <v>27300</v>
      </c>
      <c r="CO232" s="78">
        <v>51700</v>
      </c>
      <c r="CP232" s="78">
        <v>100800</v>
      </c>
      <c r="CQ232" s="78">
        <v>43600</v>
      </c>
      <c r="CR232" s="78">
        <v>37100</v>
      </c>
      <c r="CS232" s="78">
        <v>24100</v>
      </c>
      <c r="CT232" s="78">
        <v>37200</v>
      </c>
      <c r="CU232" s="78">
        <v>28500</v>
      </c>
      <c r="CV232" s="78">
        <v>14000</v>
      </c>
      <c r="CW232" s="78">
        <v>27400</v>
      </c>
      <c r="CX232" s="78">
        <v>34900</v>
      </c>
      <c r="CY232" s="78">
        <v>32700</v>
      </c>
      <c r="CZ232" s="78">
        <v>35200</v>
      </c>
      <c r="DA232" s="78">
        <v>20900</v>
      </c>
      <c r="DB232" s="78">
        <v>26200</v>
      </c>
      <c r="DC232" s="78">
        <v>49600</v>
      </c>
      <c r="DD232" s="78">
        <v>21100</v>
      </c>
      <c r="DE232" s="78">
        <v>32500</v>
      </c>
      <c r="DF232" s="78">
        <v>54600</v>
      </c>
      <c r="DG232" s="78">
        <v>44900</v>
      </c>
      <c r="DH232" s="78">
        <v>32600</v>
      </c>
      <c r="DI232" s="78">
        <v>28400</v>
      </c>
      <c r="DJ232" s="78">
        <v>22000</v>
      </c>
      <c r="DK232" s="78">
        <v>24200</v>
      </c>
      <c r="DL232" s="78">
        <v>29200</v>
      </c>
      <c r="DM232" s="78">
        <v>33700</v>
      </c>
      <c r="DN232" s="78">
        <v>19600</v>
      </c>
      <c r="DO232" s="78">
        <v>12400</v>
      </c>
      <c r="DP232" s="78">
        <v>17800</v>
      </c>
      <c r="DQ232" s="78">
        <v>22400</v>
      </c>
      <c r="DR232" s="78">
        <v>29900</v>
      </c>
      <c r="DS232" s="78">
        <v>32000</v>
      </c>
      <c r="DT232" s="78">
        <v>26200</v>
      </c>
      <c r="DU232" s="78">
        <v>30600</v>
      </c>
      <c r="DV232" s="78">
        <v>16900</v>
      </c>
      <c r="DW232" s="78">
        <v>24300</v>
      </c>
      <c r="DX232" s="78">
        <v>15000</v>
      </c>
      <c r="DY232" s="78">
        <v>26200</v>
      </c>
      <c r="DZ232" s="78">
        <v>25900</v>
      </c>
      <c r="EA232" s="78">
        <v>33900</v>
      </c>
      <c r="EB232" s="78">
        <v>36500</v>
      </c>
      <c r="EC232" s="78">
        <v>22000</v>
      </c>
      <c r="ED232" s="78">
        <v>19000</v>
      </c>
      <c r="EE232" s="78">
        <v>36900</v>
      </c>
      <c r="EF232" s="78">
        <v>22000</v>
      </c>
      <c r="EG232" s="78">
        <v>16900</v>
      </c>
      <c r="EH232" s="78">
        <v>24100</v>
      </c>
      <c r="EI232" s="78">
        <v>25600</v>
      </c>
      <c r="EJ232" s="78">
        <v>14400</v>
      </c>
      <c r="EK232" s="78">
        <v>12400</v>
      </c>
      <c r="EL232" s="78">
        <v>22200</v>
      </c>
      <c r="EM232" s="78">
        <v>18400</v>
      </c>
      <c r="EN232" s="78">
        <v>21700</v>
      </c>
      <c r="EO232" s="78">
        <v>14600</v>
      </c>
      <c r="EP232" s="78">
        <v>13200</v>
      </c>
      <c r="EQ232" s="78">
        <v>34000</v>
      </c>
      <c r="ER232" s="78">
        <v>25100</v>
      </c>
      <c r="ES232" s="78">
        <v>23200</v>
      </c>
      <c r="ET232" s="78">
        <v>13300</v>
      </c>
      <c r="EU232" s="78">
        <v>24500</v>
      </c>
      <c r="EV232" s="78">
        <v>14900</v>
      </c>
      <c r="EW232" s="78">
        <v>12200</v>
      </c>
      <c r="EX232" s="78">
        <v>9900</v>
      </c>
      <c r="EY232" s="78">
        <v>24200</v>
      </c>
      <c r="EZ232" s="78">
        <v>19800</v>
      </c>
      <c r="FA232" s="78">
        <v>22300</v>
      </c>
      <c r="FB232" s="78">
        <v>14900</v>
      </c>
      <c r="FC232" s="78">
        <v>16400</v>
      </c>
      <c r="FD232" s="78">
        <v>14000</v>
      </c>
      <c r="FE232" s="78">
        <v>18500</v>
      </c>
      <c r="FF232" s="78">
        <v>17900</v>
      </c>
      <c r="FG232" s="78">
        <v>19400</v>
      </c>
      <c r="FH232" s="78">
        <v>13300</v>
      </c>
      <c r="FI232" s="78">
        <v>15500</v>
      </c>
      <c r="FJ232" s="78">
        <v>15000</v>
      </c>
      <c r="FK232" s="78">
        <v>17800</v>
      </c>
      <c r="FL232" s="78">
        <v>14900</v>
      </c>
      <c r="FM232" s="78">
        <v>14600</v>
      </c>
      <c r="FN232" s="78">
        <v>16400</v>
      </c>
      <c r="FO232" s="78">
        <v>14400</v>
      </c>
      <c r="FP232" s="78">
        <v>18000</v>
      </c>
      <c r="FQ232" s="78">
        <v>25500</v>
      </c>
      <c r="FR232" s="78">
        <v>14900</v>
      </c>
      <c r="FS232" s="78">
        <v>29400</v>
      </c>
      <c r="FT232" s="78">
        <v>19500</v>
      </c>
      <c r="FU232" s="78">
        <v>19400</v>
      </c>
      <c r="FV232" s="78">
        <v>20200</v>
      </c>
      <c r="FW232" s="78">
        <v>16400</v>
      </c>
      <c r="FX232" s="78">
        <v>13500</v>
      </c>
      <c r="FY232" s="78">
        <v>13100</v>
      </c>
      <c r="FZ232" s="78">
        <v>12000</v>
      </c>
      <c r="GA232" s="78">
        <v>15400</v>
      </c>
      <c r="GB232" s="78">
        <v>18800</v>
      </c>
      <c r="GC232" s="78">
        <v>12800</v>
      </c>
      <c r="GD232" s="78">
        <v>18500</v>
      </c>
      <c r="GE232" s="78">
        <v>12800</v>
      </c>
      <c r="GF232" s="78">
        <v>32000</v>
      </c>
      <c r="GG232" s="78">
        <v>23500</v>
      </c>
      <c r="GH232" s="78">
        <v>57700</v>
      </c>
      <c r="GI232" s="78">
        <v>38100</v>
      </c>
      <c r="GJ232" s="78">
        <v>26700</v>
      </c>
      <c r="GK232" s="78">
        <v>32400</v>
      </c>
      <c r="GL232" s="78">
        <v>21500</v>
      </c>
      <c r="GM232" s="78">
        <v>14900</v>
      </c>
      <c r="GN232" s="78">
        <v>15100</v>
      </c>
      <c r="GO232" s="78">
        <v>12100</v>
      </c>
      <c r="GP232" s="78">
        <v>17000</v>
      </c>
      <c r="GQ232" s="78">
        <v>10500</v>
      </c>
      <c r="GR232" s="78">
        <v>11400</v>
      </c>
      <c r="GS232" s="78">
        <v>11900</v>
      </c>
      <c r="GT232" s="78">
        <v>18000</v>
      </c>
      <c r="GU232" s="78">
        <v>37400</v>
      </c>
      <c r="GV232" s="78">
        <v>21300</v>
      </c>
      <c r="GW232" s="78">
        <v>20500</v>
      </c>
      <c r="GX232" s="78">
        <v>15400</v>
      </c>
      <c r="GY232" s="78">
        <v>24500</v>
      </c>
      <c r="GZ232" s="78">
        <v>37800</v>
      </c>
      <c r="HA232" s="78">
        <v>20100</v>
      </c>
      <c r="HB232" s="78">
        <v>38100</v>
      </c>
      <c r="HC232" s="78">
        <v>40100</v>
      </c>
      <c r="HD232" s="78">
        <v>25100</v>
      </c>
      <c r="HE232" s="78">
        <v>44600</v>
      </c>
      <c r="HF232" s="78">
        <v>85800</v>
      </c>
      <c r="HG232" s="78">
        <v>23000</v>
      </c>
      <c r="HH232" s="78">
        <v>23400</v>
      </c>
      <c r="HI232" s="78">
        <v>21200</v>
      </c>
      <c r="HJ232" s="78">
        <v>31400</v>
      </c>
      <c r="HK232" s="78">
        <v>15500</v>
      </c>
      <c r="HL232" s="78">
        <v>24500</v>
      </c>
      <c r="HM232" s="78">
        <v>18900</v>
      </c>
      <c r="HN232" s="78">
        <v>22600</v>
      </c>
      <c r="HO232" s="78">
        <v>24600</v>
      </c>
      <c r="HP232" s="78">
        <v>19400</v>
      </c>
      <c r="HQ232" s="78">
        <v>23100</v>
      </c>
      <c r="HR232" s="78">
        <v>18100</v>
      </c>
      <c r="HS232" s="78">
        <v>20400</v>
      </c>
      <c r="HT232" s="78">
        <v>16000</v>
      </c>
      <c r="HU232" s="78">
        <v>29800</v>
      </c>
      <c r="HV232" s="78">
        <v>15900</v>
      </c>
      <c r="HW232" s="78">
        <v>22600</v>
      </c>
      <c r="HX232" s="78">
        <v>15800</v>
      </c>
      <c r="HY232" s="78">
        <v>20200</v>
      </c>
      <c r="HZ232" s="78">
        <v>22800</v>
      </c>
      <c r="IA232" s="78">
        <v>32300</v>
      </c>
      <c r="IB232" s="78">
        <v>20500</v>
      </c>
      <c r="IC232" s="78">
        <v>19000</v>
      </c>
      <c r="ID232" s="78">
        <v>27400</v>
      </c>
      <c r="IE232" s="78">
        <v>19900</v>
      </c>
      <c r="IF232" s="78">
        <v>19800</v>
      </c>
      <c r="IG232" s="78">
        <v>20500</v>
      </c>
      <c r="IH232" s="78">
        <v>25400</v>
      </c>
      <c r="II232" s="78">
        <v>23400</v>
      </c>
      <c r="IJ232" s="78">
        <v>22300</v>
      </c>
      <c r="IK232" s="78">
        <v>28500</v>
      </c>
      <c r="IL232" s="78">
        <v>18500</v>
      </c>
      <c r="IM232" s="78">
        <v>24100</v>
      </c>
      <c r="IN232" s="78">
        <v>16500</v>
      </c>
      <c r="IO232" s="78">
        <v>16500</v>
      </c>
      <c r="IP232" s="78">
        <v>23100</v>
      </c>
      <c r="IQ232" s="78">
        <v>29600</v>
      </c>
      <c r="IR232" s="78">
        <v>118200</v>
      </c>
      <c r="IS232" s="78">
        <v>48500</v>
      </c>
      <c r="IT232" s="78">
        <v>27900</v>
      </c>
    </row>
    <row r="233" spans="1:254">
      <c r="A233" s="391" t="s">
        <v>446</v>
      </c>
      <c r="B233" s="1" t="inlineStr">
        <is>
          <t>ミスミグループ本社</t>
        </is>
      </c>
      <c r="C233" s="1">
        <v>820900</v>
      </c>
      <c r="D233" s="79">
        <v>-734400</v>
      </c>
      <c r="E233" s="2">
        <v>1555300</v>
      </c>
      <c r="F233" s="2">
        <v>4052700</v>
      </c>
      <c r="G233" s="2">
        <v>1954000</v>
      </c>
      <c r="H233" s="2">
        <v>3726500</v>
      </c>
      <c r="I233" s="2">
        <v>3530500</v>
      </c>
      <c r="J233" s="2">
        <v>1647600</v>
      </c>
      <c r="K233" s="2">
        <v>2011600</v>
      </c>
      <c r="L233" s="2">
        <v>1604000</v>
      </c>
      <c r="M233" s="2">
        <v>1182100</v>
      </c>
      <c r="N233" s="2">
        <v>1101800</v>
      </c>
      <c r="O233" s="2">
        <v>1033900</v>
      </c>
      <c r="P233" s="2">
        <v>1071500</v>
      </c>
      <c r="Q233" s="2">
        <v>1302800</v>
      </c>
      <c r="R233" s="2">
        <v>1413000</v>
      </c>
      <c r="S233" s="2">
        <v>797800</v>
      </c>
      <c r="T233" s="2">
        <v>861600</v>
      </c>
      <c r="U233" s="2">
        <v>1220700</v>
      </c>
      <c r="V233" s="2">
        <v>1043500</v>
      </c>
      <c r="W233" s="2">
        <v>1313000</v>
      </c>
      <c r="X233" s="2">
        <v>1214800</v>
      </c>
      <c r="Y233" s="2">
        <v>1824400</v>
      </c>
      <c r="Z233" s="2">
        <v>871600</v>
      </c>
      <c r="AA233" s="2">
        <v>742600</v>
      </c>
      <c r="AB233" s="2">
        <v>1001800</v>
      </c>
      <c r="AC233" s="2">
        <v>1373900</v>
      </c>
      <c r="AD233" s="2">
        <v>1054000</v>
      </c>
      <c r="AE233" s="2">
        <v>1597400</v>
      </c>
      <c r="AF233" s="2">
        <v>1775600</v>
      </c>
      <c r="AG233" s="2">
        <v>2068300</v>
      </c>
      <c r="AH233" s="2">
        <v>1102900</v>
      </c>
      <c r="AI233" s="2">
        <v>1411800</v>
      </c>
      <c r="AJ233" s="2">
        <v>1012600</v>
      </c>
      <c r="AK233" s="2">
        <v>1041900</v>
      </c>
      <c r="AL233" s="2">
        <v>1476000</v>
      </c>
      <c r="AM233" s="2">
        <v>827800</v>
      </c>
      <c r="AN233" s="2">
        <v>969900</v>
      </c>
      <c r="AO233" s="2">
        <v>1520200</v>
      </c>
      <c r="AP233" s="2">
        <v>1267600</v>
      </c>
      <c r="AQ233" s="2">
        <v>2025400</v>
      </c>
      <c r="AR233" s="2">
        <v>1165700</v>
      </c>
      <c r="AS233" s="2">
        <v>1682000</v>
      </c>
      <c r="AT233" s="2">
        <v>1605700</v>
      </c>
      <c r="AU233" s="2">
        <v>1667500</v>
      </c>
      <c r="AV233" s="2">
        <v>911300</v>
      </c>
      <c r="AW233" s="2">
        <v>1113100</v>
      </c>
      <c r="AX233" s="2">
        <v>1634000</v>
      </c>
      <c r="AY233" s="2">
        <v>1597000</v>
      </c>
      <c r="AZ233" s="2">
        <v>1351500</v>
      </c>
      <c r="BA233" s="2">
        <v>1677900</v>
      </c>
      <c r="BB233" s="2">
        <v>1603600</v>
      </c>
      <c r="BC233" s="2">
        <v>1484100</v>
      </c>
      <c r="BD233" s="2">
        <v>1137900</v>
      </c>
      <c r="BE233" s="2">
        <v>1260400</v>
      </c>
      <c r="BF233" s="2">
        <v>1692800</v>
      </c>
      <c r="BG233" s="2">
        <v>958000</v>
      </c>
      <c r="BH233" s="2">
        <v>1271300</v>
      </c>
      <c r="BI233" s="2">
        <v>960500</v>
      </c>
      <c r="BJ233" s="2">
        <v>1357400</v>
      </c>
      <c r="BK233" s="2">
        <v>1634000</v>
      </c>
      <c r="BL233" s="2">
        <v>1507500</v>
      </c>
      <c r="BM233" s="2">
        <v>1800900</v>
      </c>
      <c r="BN233" s="2">
        <v>1816000</v>
      </c>
      <c r="BO233" s="2">
        <v>2169000</v>
      </c>
      <c r="BP233" s="2">
        <v>2019000</v>
      </c>
      <c r="BQ233" s="2">
        <v>3730100</v>
      </c>
      <c r="BR233" s="2">
        <v>2736400</v>
      </c>
      <c r="BS233" s="2">
        <v>4346700</v>
      </c>
      <c r="BT233" s="2">
        <v>2452300</v>
      </c>
      <c r="BU233" s="2">
        <v>2863900</v>
      </c>
      <c r="BV233" s="2">
        <v>776100</v>
      </c>
      <c r="BW233" s="2">
        <v>1106400</v>
      </c>
      <c r="BX233" s="2">
        <v>927300</v>
      </c>
      <c r="BY233" s="2">
        <v>769300</v>
      </c>
      <c r="BZ233" s="2">
        <v>1124200</v>
      </c>
      <c r="CA233" s="2">
        <v>1075300</v>
      </c>
      <c r="CB233" s="2">
        <v>975700</v>
      </c>
      <c r="CC233" s="2">
        <v>1014100</v>
      </c>
      <c r="CD233" s="2">
        <v>776900</v>
      </c>
      <c r="CE233" s="2">
        <v>1125900</v>
      </c>
      <c r="CF233" s="2">
        <v>784000</v>
      </c>
      <c r="CG233" s="2">
        <v>1257800</v>
      </c>
      <c r="CH233" s="2">
        <v>1404600</v>
      </c>
      <c r="CI233" s="2">
        <v>541700</v>
      </c>
      <c r="CJ233" s="2">
        <v>744700</v>
      </c>
      <c r="CK233" s="2">
        <v>596000</v>
      </c>
      <c r="CL233" s="2">
        <v>938600</v>
      </c>
      <c r="CM233" s="2">
        <v>1068800</v>
      </c>
      <c r="CN233" s="2">
        <v>1236600</v>
      </c>
      <c r="CO233" s="2">
        <v>1301000</v>
      </c>
      <c r="CP233" s="2">
        <v>1466000</v>
      </c>
      <c r="CQ233" s="2">
        <v>746000</v>
      </c>
      <c r="CR233" s="2">
        <v>881900</v>
      </c>
      <c r="CS233" s="2">
        <v>1232100</v>
      </c>
      <c r="CT233" s="2">
        <v>1062500</v>
      </c>
      <c r="CU233" s="2">
        <v>1694600</v>
      </c>
      <c r="CV233" s="2">
        <v>1321300</v>
      </c>
      <c r="CW233" s="2">
        <v>1211900</v>
      </c>
      <c r="CX233" s="2">
        <v>957100</v>
      </c>
      <c r="CY233" s="2">
        <v>1309000</v>
      </c>
      <c r="CZ233" s="2">
        <v>982100</v>
      </c>
      <c r="DA233" s="2">
        <v>1625300</v>
      </c>
      <c r="DB233" s="2">
        <v>1896000</v>
      </c>
      <c r="DC233" s="2">
        <v>1202200</v>
      </c>
      <c r="DD233" s="2">
        <v>1118300</v>
      </c>
      <c r="DE233" s="2">
        <v>1186000</v>
      </c>
      <c r="DF233" s="2">
        <v>1906300</v>
      </c>
      <c r="DG233" s="2">
        <v>1150900</v>
      </c>
      <c r="DH233" s="2">
        <v>810800</v>
      </c>
      <c r="DI233" s="2">
        <v>1034200</v>
      </c>
      <c r="DJ233" s="2">
        <v>2011800</v>
      </c>
      <c r="DK233" s="2">
        <v>2178400</v>
      </c>
      <c r="DL233" s="2">
        <v>1511100</v>
      </c>
      <c r="DM233" s="2">
        <v>1027100</v>
      </c>
      <c r="DN233" s="2">
        <v>1010500</v>
      </c>
      <c r="DO233" s="2">
        <v>1268000</v>
      </c>
      <c r="DP233" s="2">
        <v>987600</v>
      </c>
      <c r="DQ233" s="2">
        <v>1232100</v>
      </c>
      <c r="DR233" s="2">
        <v>1896200</v>
      </c>
      <c r="DS233" s="2">
        <v>1617800</v>
      </c>
      <c r="DT233" s="2">
        <v>1067700</v>
      </c>
      <c r="DU233" s="2">
        <v>1648600</v>
      </c>
      <c r="DV233" s="2">
        <v>1732500</v>
      </c>
      <c r="DW233" s="2">
        <v>2922600</v>
      </c>
      <c r="DX233" s="2">
        <v>2626200</v>
      </c>
      <c r="DY233" s="2">
        <v>1999600</v>
      </c>
      <c r="DZ233" s="2">
        <v>3397700</v>
      </c>
      <c r="EA233" s="2">
        <v>1822600</v>
      </c>
      <c r="EB233" s="2">
        <v>1015700</v>
      </c>
      <c r="EC233" s="2">
        <v>957400</v>
      </c>
      <c r="ED233" s="2">
        <v>973500</v>
      </c>
      <c r="EE233" s="2">
        <v>922200</v>
      </c>
      <c r="EF233" s="2">
        <v>1161100</v>
      </c>
      <c r="EG233" s="2">
        <v>1011300</v>
      </c>
      <c r="EH233" s="2">
        <v>907300</v>
      </c>
      <c r="EI233" s="2">
        <v>711500</v>
      </c>
      <c r="EJ233" s="2">
        <v>708200</v>
      </c>
      <c r="EK233" s="2">
        <v>825400</v>
      </c>
      <c r="EL233" s="2">
        <v>937600</v>
      </c>
      <c r="EM233" s="2">
        <v>788600</v>
      </c>
      <c r="EN233" s="2">
        <v>1356300</v>
      </c>
      <c r="EO233" s="2">
        <v>1125600</v>
      </c>
      <c r="EP233" s="2">
        <v>639500</v>
      </c>
      <c r="EQ233" s="2">
        <v>809200</v>
      </c>
      <c r="ER233" s="2">
        <v>927000</v>
      </c>
      <c r="ES233" s="2">
        <v>1080100</v>
      </c>
      <c r="ET233" s="2">
        <v>576900</v>
      </c>
      <c r="EU233" s="2">
        <v>583700</v>
      </c>
      <c r="EV233" s="2">
        <v>381200</v>
      </c>
      <c r="EW233" s="2">
        <v>356800</v>
      </c>
      <c r="EX233" s="2">
        <v>589200</v>
      </c>
      <c r="EY233" s="2">
        <v>1279800</v>
      </c>
      <c r="EZ233" s="2">
        <v>1250000</v>
      </c>
      <c r="FA233" s="2">
        <v>1142500</v>
      </c>
      <c r="FB233" s="2">
        <v>725500</v>
      </c>
      <c r="FC233" s="2">
        <v>919700</v>
      </c>
      <c r="FD233" s="2">
        <v>1186500</v>
      </c>
      <c r="FE233" s="2">
        <v>2292800</v>
      </c>
      <c r="FF233" s="2">
        <v>2276200</v>
      </c>
      <c r="FG233" s="2">
        <v>1538300</v>
      </c>
      <c r="FH233" s="2">
        <v>1104200</v>
      </c>
      <c r="FI233" s="2">
        <v>794900</v>
      </c>
      <c r="FJ233" s="2">
        <v>935100</v>
      </c>
      <c r="FK233" s="2">
        <v>955600</v>
      </c>
      <c r="FL233" s="2">
        <v>1037900</v>
      </c>
      <c r="FM233" s="2">
        <v>1147300</v>
      </c>
      <c r="FN233" s="2">
        <v>949800</v>
      </c>
      <c r="FO233" s="2">
        <v>870200</v>
      </c>
      <c r="FP233" s="2">
        <v>1025200</v>
      </c>
      <c r="FQ233" s="2">
        <v>740000</v>
      </c>
      <c r="FR233" s="2">
        <v>1135600</v>
      </c>
      <c r="FS233" s="2">
        <v>891500</v>
      </c>
      <c r="FT233" s="2">
        <v>1714000</v>
      </c>
      <c r="FU233" s="2">
        <v>1641200</v>
      </c>
      <c r="FV233" s="2">
        <v>1574100</v>
      </c>
      <c r="FW233" s="2">
        <v>1430900</v>
      </c>
      <c r="FX233" s="2">
        <v>712300</v>
      </c>
      <c r="FY233" s="2">
        <v>942300</v>
      </c>
      <c r="FZ233" s="2">
        <v>1341400</v>
      </c>
      <c r="GA233" s="2">
        <v>1350800</v>
      </c>
      <c r="GB233" s="2">
        <v>925300</v>
      </c>
      <c r="GC233" s="2">
        <v>1471100</v>
      </c>
      <c r="GD233" s="2">
        <v>816400</v>
      </c>
      <c r="GE233" s="2">
        <v>1328200</v>
      </c>
      <c r="GF233" s="2">
        <v>2165700</v>
      </c>
      <c r="GG233" s="2">
        <v>3637000</v>
      </c>
      <c r="GH233" s="2">
        <v>2917600</v>
      </c>
      <c r="GI233" s="2">
        <v>3526100</v>
      </c>
      <c r="GJ233" s="2">
        <v>1122300</v>
      </c>
      <c r="GK233" s="2">
        <v>1001100</v>
      </c>
      <c r="GL233" s="2">
        <v>1065500</v>
      </c>
      <c r="GM233" s="2">
        <v>876300</v>
      </c>
      <c r="GN233" s="2">
        <v>1243000</v>
      </c>
      <c r="GO233" s="2">
        <v>1240000</v>
      </c>
      <c r="GP233" s="2">
        <v>934400</v>
      </c>
      <c r="GQ233" s="2">
        <v>1374400</v>
      </c>
      <c r="GR233" s="2">
        <v>1306700</v>
      </c>
      <c r="GS233" s="2">
        <v>928700</v>
      </c>
      <c r="GT233" s="2">
        <v>1667600</v>
      </c>
      <c r="GU233" s="2">
        <v>1708400</v>
      </c>
      <c r="GV233" s="2">
        <v>1063600</v>
      </c>
      <c r="GW233" s="2">
        <v>1324600</v>
      </c>
      <c r="GX233" s="2">
        <v>1235800</v>
      </c>
      <c r="GY233" s="2">
        <v>1275600</v>
      </c>
      <c r="GZ233" s="2">
        <v>1405800</v>
      </c>
      <c r="HA233" s="2">
        <v>796800</v>
      </c>
      <c r="HB233" s="2">
        <v>1218900</v>
      </c>
      <c r="HC233" s="2">
        <v>1486900</v>
      </c>
      <c r="HD233" s="2">
        <v>1677700</v>
      </c>
      <c r="HE233" s="2">
        <v>909200</v>
      </c>
      <c r="HF233" s="2">
        <v>1075500</v>
      </c>
      <c r="HG233" s="2">
        <v>1024900</v>
      </c>
      <c r="HH233" s="2">
        <v>970400</v>
      </c>
      <c r="HI233" s="2">
        <v>1021000</v>
      </c>
      <c r="HJ233" s="2">
        <v>1628800</v>
      </c>
      <c r="HK233" s="2">
        <v>1445600</v>
      </c>
      <c r="HL233" s="2">
        <v>1716700</v>
      </c>
      <c r="HM233" s="2">
        <v>1367400</v>
      </c>
      <c r="HN233" s="2">
        <v>1467600</v>
      </c>
      <c r="HO233" s="2">
        <v>1174500</v>
      </c>
      <c r="HP233" s="2">
        <v>1205600</v>
      </c>
      <c r="HQ233" s="2">
        <v>1589100</v>
      </c>
      <c r="HR233" s="2">
        <v>1626700</v>
      </c>
      <c r="HS233" s="2">
        <v>1377400</v>
      </c>
      <c r="HT233" s="2">
        <v>942800</v>
      </c>
      <c r="HU233" s="2">
        <v>1275100</v>
      </c>
      <c r="HV233" s="2">
        <v>1214100</v>
      </c>
      <c r="HW233" s="2">
        <v>1410700</v>
      </c>
      <c r="HX233" s="2">
        <v>1385800</v>
      </c>
      <c r="HY233" s="2">
        <v>1926100</v>
      </c>
      <c r="HZ233" s="2">
        <v>2083100</v>
      </c>
      <c r="IA233" s="2">
        <v>2924700</v>
      </c>
      <c r="IB233" s="2">
        <v>2790400</v>
      </c>
      <c r="IC233" s="2">
        <v>1259500</v>
      </c>
      <c r="ID233" s="2">
        <v>894100</v>
      </c>
      <c r="IE233" s="2">
        <v>1276600</v>
      </c>
      <c r="IF233" s="2">
        <v>1242000</v>
      </c>
      <c r="IG233" s="2">
        <v>1187300</v>
      </c>
      <c r="IH233" s="2">
        <v>1596400</v>
      </c>
      <c r="II233" s="2">
        <v>1485200</v>
      </c>
      <c r="IJ233" s="2">
        <v>1717300</v>
      </c>
      <c r="IK233" s="2">
        <v>1663900</v>
      </c>
      <c r="IL233" s="2">
        <v>1441800</v>
      </c>
      <c r="IM233" s="2">
        <v>1357600</v>
      </c>
      <c r="IN233" s="2">
        <v>1718900</v>
      </c>
      <c r="IO233" s="2">
        <v>1702500</v>
      </c>
      <c r="IP233" s="2">
        <v>1382900</v>
      </c>
      <c r="IQ233" s="2">
        <v>1715700</v>
      </c>
      <c r="IR233" s="2">
        <v>2362300</v>
      </c>
      <c r="IS233" s="2">
        <v>2468400</v>
      </c>
      <c r="IT233" s="2">
        <v>3532600</v>
      </c>
    </row>
    <row r="234" spans="1:254">
      <c r="A234" s="391" t="s">
        <v>447</v>
      </c>
      <c r="B234" s="1" t="inlineStr">
        <is>
          <t>ＴＤＫ</t>
        </is>
      </c>
      <c r="C234" s="1">
        <v>4655900</v>
      </c>
      <c r="D234" s="79">
        <v>-8936700</v>
      </c>
      <c r="E234" s="2">
        <v>13592600</v>
      </c>
      <c r="F234" s="2">
        <v>12572700</v>
      </c>
      <c r="G234" s="2">
        <v>16370500</v>
      </c>
      <c r="H234" s="2">
        <v>23068600</v>
      </c>
      <c r="I234" s="2">
        <v>20004700</v>
      </c>
      <c r="J234" s="2">
        <v>16024600</v>
      </c>
      <c r="K234" s="2">
        <v>20984300</v>
      </c>
      <c r="L234" s="2">
        <v>14855900</v>
      </c>
      <c r="M234" s="2">
        <v>8845200</v>
      </c>
      <c r="N234" s="2">
        <v>7571700</v>
      </c>
      <c r="O234" s="2">
        <v>6368500</v>
      </c>
      <c r="P234" s="2">
        <v>9808700</v>
      </c>
      <c r="Q234" s="2">
        <v>13019600</v>
      </c>
      <c r="R234" s="2">
        <v>17751500</v>
      </c>
      <c r="S234" s="2">
        <v>13950400</v>
      </c>
      <c r="T234" s="2">
        <v>8621900</v>
      </c>
      <c r="U234" s="2">
        <v>12888800</v>
      </c>
      <c r="V234" s="2">
        <v>13836900</v>
      </c>
      <c r="W234" s="2">
        <v>12263000</v>
      </c>
      <c r="X234" s="2">
        <v>10738400</v>
      </c>
      <c r="Y234" s="2">
        <v>16252200</v>
      </c>
      <c r="Z234" s="2">
        <v>15859800</v>
      </c>
      <c r="AA234" s="2">
        <v>14040500</v>
      </c>
      <c r="AB234" s="2">
        <v>11208700</v>
      </c>
      <c r="AC234" s="2">
        <v>14570500</v>
      </c>
      <c r="AD234" s="2">
        <v>15482900</v>
      </c>
      <c r="AE234" s="2">
        <v>14854000</v>
      </c>
      <c r="AF234" s="2">
        <v>12141700</v>
      </c>
      <c r="AG234" s="2">
        <v>18063900</v>
      </c>
      <c r="AH234" s="2">
        <v>10937400</v>
      </c>
      <c r="AI234" s="2">
        <v>14683100</v>
      </c>
      <c r="AJ234" s="2">
        <v>18739900</v>
      </c>
      <c r="AK234" s="2">
        <v>14902600</v>
      </c>
      <c r="AL234" s="2">
        <v>18006600</v>
      </c>
      <c r="AM234" s="2">
        <v>13359700</v>
      </c>
      <c r="AN234" s="2">
        <v>11642300</v>
      </c>
      <c r="AO234" s="2">
        <v>17479000</v>
      </c>
      <c r="AP234" s="2">
        <v>18771500</v>
      </c>
      <c r="AQ234" s="2">
        <v>19550000</v>
      </c>
      <c r="AR234" s="2">
        <v>14430600</v>
      </c>
      <c r="AS234" s="2">
        <v>15871800</v>
      </c>
      <c r="AT234" s="2">
        <v>19643100</v>
      </c>
      <c r="AU234" s="2">
        <v>17890100</v>
      </c>
      <c r="AV234" s="2">
        <v>18532200</v>
      </c>
      <c r="AW234" s="2">
        <v>12099400</v>
      </c>
      <c r="AX234" s="2">
        <v>17825900</v>
      </c>
      <c r="AY234" s="2">
        <v>23686700</v>
      </c>
      <c r="AZ234" s="2">
        <v>30179600</v>
      </c>
      <c r="BA234" s="2">
        <v>28286900</v>
      </c>
      <c r="BB234" s="2">
        <v>24725800</v>
      </c>
      <c r="BC234" s="2">
        <v>15673600</v>
      </c>
      <c r="BD234" s="2">
        <v>16898300</v>
      </c>
      <c r="BE234" s="2">
        <v>20639200</v>
      </c>
      <c r="BF234" s="2">
        <v>14032900</v>
      </c>
      <c r="BG234" s="2">
        <v>11989200</v>
      </c>
      <c r="BH234" s="2">
        <v>11053200</v>
      </c>
      <c r="BI234" s="2">
        <v>10503400</v>
      </c>
      <c r="BJ234" s="2">
        <v>8178800</v>
      </c>
      <c r="BK234" s="2">
        <v>13723700</v>
      </c>
      <c r="BL234" s="2">
        <v>13646200</v>
      </c>
      <c r="BM234" s="2">
        <v>9120600</v>
      </c>
      <c r="BN234" s="2">
        <v>10967100</v>
      </c>
      <c r="BO234" s="2">
        <v>10494200</v>
      </c>
      <c r="BP234" s="2">
        <v>14299700</v>
      </c>
      <c r="BQ234" s="2">
        <v>20251700</v>
      </c>
      <c r="BR234" s="2">
        <v>14435800</v>
      </c>
      <c r="BS234" s="2">
        <v>33512200</v>
      </c>
      <c r="BT234" s="2">
        <v>14100800</v>
      </c>
      <c r="BU234" s="2">
        <v>14080800</v>
      </c>
      <c r="BV234" s="2">
        <v>13275300</v>
      </c>
      <c r="BW234" s="2">
        <v>12840800</v>
      </c>
      <c r="BX234" s="2">
        <v>17013700</v>
      </c>
      <c r="BY234" s="2">
        <v>10460000</v>
      </c>
      <c r="BZ234" s="2">
        <v>14363800</v>
      </c>
      <c r="CA234" s="2">
        <v>21676400</v>
      </c>
      <c r="CB234" s="2">
        <v>23937900</v>
      </c>
      <c r="CC234" s="2">
        <v>12784200</v>
      </c>
      <c r="CD234" s="2">
        <v>7334800</v>
      </c>
      <c r="CE234" s="2">
        <v>9500600</v>
      </c>
      <c r="CF234" s="2">
        <v>14723300</v>
      </c>
      <c r="CG234" s="2">
        <v>11463800</v>
      </c>
      <c r="CH234" s="2">
        <v>12947000</v>
      </c>
      <c r="CI234" s="2">
        <v>7377100</v>
      </c>
      <c r="CJ234" s="2">
        <v>7958300</v>
      </c>
      <c r="CK234" s="2">
        <v>13470000</v>
      </c>
      <c r="CL234" s="2">
        <v>16626000</v>
      </c>
      <c r="CM234" s="2">
        <v>10442300</v>
      </c>
      <c r="CN234" s="2">
        <v>12772200</v>
      </c>
      <c r="CO234" s="2">
        <v>12783300</v>
      </c>
      <c r="CP234" s="2">
        <v>9860700</v>
      </c>
      <c r="CQ234" s="2">
        <v>6885500</v>
      </c>
      <c r="CR234" s="2">
        <v>7848500</v>
      </c>
      <c r="CS234" s="2">
        <v>8990600</v>
      </c>
      <c r="CT234" s="2">
        <v>10668000</v>
      </c>
      <c r="CU234" s="2">
        <v>12468800</v>
      </c>
      <c r="CV234" s="2">
        <v>9550500</v>
      </c>
      <c r="CW234" s="2">
        <v>12161600</v>
      </c>
      <c r="CX234" s="2">
        <v>11801000</v>
      </c>
      <c r="CY234" s="2">
        <v>12496600</v>
      </c>
      <c r="CZ234" s="2">
        <v>11312300</v>
      </c>
      <c r="DA234" s="2">
        <v>12577500</v>
      </c>
      <c r="DB234" s="2">
        <v>11653600</v>
      </c>
      <c r="DC234" s="2">
        <v>15571400</v>
      </c>
      <c r="DD234" s="2">
        <v>10621800</v>
      </c>
      <c r="DE234" s="2">
        <v>15048100</v>
      </c>
      <c r="DF234" s="2">
        <v>19905400</v>
      </c>
      <c r="DG234" s="2">
        <v>24305900</v>
      </c>
      <c r="DH234" s="2">
        <v>11084700</v>
      </c>
      <c r="DI234" s="2">
        <v>12438400</v>
      </c>
      <c r="DJ234" s="2">
        <v>12667000</v>
      </c>
      <c r="DK234" s="2">
        <v>13614800</v>
      </c>
      <c r="DL234" s="2">
        <v>13490600</v>
      </c>
      <c r="DM234" s="2">
        <v>9286700</v>
      </c>
      <c r="DN234" s="2">
        <v>13030300</v>
      </c>
      <c r="DO234" s="2">
        <v>22570600</v>
      </c>
      <c r="DP234" s="2">
        <v>11587000</v>
      </c>
      <c r="DQ234" s="2">
        <v>6816000</v>
      </c>
      <c r="DR234" s="2">
        <v>16437900</v>
      </c>
      <c r="DS234" s="2">
        <v>13244900</v>
      </c>
      <c r="DT234" s="2">
        <v>14743900</v>
      </c>
      <c r="DU234" s="2">
        <v>21206100</v>
      </c>
      <c r="DV234" s="2">
        <v>11206200</v>
      </c>
      <c r="DW234" s="2">
        <v>13594800</v>
      </c>
      <c r="DX234" s="2">
        <v>15248700</v>
      </c>
      <c r="DY234" s="2">
        <v>29734400</v>
      </c>
      <c r="DZ234" s="2">
        <v>19202900</v>
      </c>
      <c r="EA234" s="2">
        <v>11942000</v>
      </c>
      <c r="EB234" s="2">
        <v>10321900</v>
      </c>
      <c r="EC234" s="2">
        <v>11902800</v>
      </c>
      <c r="ED234" s="2">
        <v>10364200</v>
      </c>
      <c r="EE234" s="2">
        <v>11303700</v>
      </c>
      <c r="EF234" s="2">
        <v>12761800</v>
      </c>
      <c r="EG234" s="2">
        <v>12780100</v>
      </c>
      <c r="EH234" s="2">
        <v>12697000</v>
      </c>
      <c r="EI234" s="2">
        <v>12306200</v>
      </c>
      <c r="EJ234" s="2">
        <v>10564300</v>
      </c>
      <c r="EK234" s="2">
        <v>11564300</v>
      </c>
      <c r="EL234" s="2">
        <v>14099300</v>
      </c>
      <c r="EM234" s="2">
        <v>20859500</v>
      </c>
      <c r="EN234" s="2">
        <v>16352500</v>
      </c>
      <c r="EO234" s="2">
        <v>9976200</v>
      </c>
      <c r="EP234" s="2">
        <v>14268600</v>
      </c>
      <c r="EQ234" s="2">
        <v>12728900</v>
      </c>
      <c r="ER234" s="2">
        <v>7574400</v>
      </c>
      <c r="ES234" s="2">
        <v>8276600</v>
      </c>
      <c r="ET234" s="2">
        <v>5267300</v>
      </c>
      <c r="EU234" s="2">
        <v>5320100</v>
      </c>
      <c r="EV234" s="2">
        <v>4175100</v>
      </c>
      <c r="EW234" s="2">
        <v>3910400</v>
      </c>
      <c r="EX234" s="2">
        <v>7604100</v>
      </c>
      <c r="EY234" s="2">
        <v>6089200</v>
      </c>
      <c r="EZ234" s="2">
        <v>8636000</v>
      </c>
      <c r="FA234" s="2">
        <v>13278600</v>
      </c>
      <c r="FB234" s="2">
        <v>7767600</v>
      </c>
      <c r="FC234" s="2">
        <v>7976400</v>
      </c>
      <c r="FD234" s="2">
        <v>8413300</v>
      </c>
      <c r="FE234" s="2">
        <v>9098800</v>
      </c>
      <c r="FF234" s="2">
        <v>12791700</v>
      </c>
      <c r="FG234" s="2">
        <v>11029300</v>
      </c>
      <c r="FH234" s="2">
        <v>9287300</v>
      </c>
      <c r="FI234" s="2">
        <v>7892800</v>
      </c>
      <c r="FJ234" s="2">
        <v>5479200</v>
      </c>
      <c r="FK234" s="2">
        <v>5882700</v>
      </c>
      <c r="FL234" s="2">
        <v>7776400</v>
      </c>
      <c r="FM234" s="2">
        <v>9015000</v>
      </c>
      <c r="FN234" s="2">
        <v>6252500</v>
      </c>
      <c r="FO234" s="2">
        <v>7093000</v>
      </c>
      <c r="FP234" s="2">
        <v>4924100</v>
      </c>
      <c r="FQ234" s="2">
        <v>5978400</v>
      </c>
      <c r="FR234" s="2">
        <v>7014700</v>
      </c>
      <c r="FS234" s="2">
        <v>7435100</v>
      </c>
      <c r="FT234" s="2">
        <v>11354900</v>
      </c>
      <c r="FU234" s="2">
        <v>8503800</v>
      </c>
      <c r="FV234" s="2">
        <v>8514200</v>
      </c>
      <c r="FW234" s="2">
        <v>7718500</v>
      </c>
      <c r="FX234" s="2">
        <v>6779900</v>
      </c>
      <c r="FY234" s="2">
        <v>8688400</v>
      </c>
      <c r="FZ234" s="2">
        <v>5130600</v>
      </c>
      <c r="GA234" s="2">
        <v>9865200</v>
      </c>
      <c r="GB234" s="2">
        <v>5801400</v>
      </c>
      <c r="GC234" s="2">
        <v>5567300</v>
      </c>
      <c r="GD234" s="2">
        <v>8594900</v>
      </c>
      <c r="GE234" s="2">
        <v>7735500</v>
      </c>
      <c r="GF234" s="2">
        <v>14973700</v>
      </c>
      <c r="GG234" s="2">
        <v>20060900</v>
      </c>
      <c r="GH234" s="2">
        <v>12979900</v>
      </c>
      <c r="GI234" s="2">
        <v>10033600</v>
      </c>
      <c r="GJ234" s="2">
        <v>11990400</v>
      </c>
      <c r="GK234" s="2">
        <v>7762200</v>
      </c>
      <c r="GL234" s="2">
        <v>7373400</v>
      </c>
      <c r="GM234" s="2">
        <v>6868900</v>
      </c>
      <c r="GN234" s="2">
        <v>7859100</v>
      </c>
      <c r="GO234" s="2">
        <v>7877800</v>
      </c>
      <c r="GP234" s="2">
        <v>12152700</v>
      </c>
      <c r="GQ234" s="2">
        <v>7874800</v>
      </c>
      <c r="GR234" s="2">
        <v>5990200</v>
      </c>
      <c r="GS234" s="2">
        <v>6751800</v>
      </c>
      <c r="GT234" s="2">
        <v>6477700</v>
      </c>
      <c r="GU234" s="2">
        <v>9679900</v>
      </c>
      <c r="GV234" s="2">
        <v>11395500</v>
      </c>
      <c r="GW234" s="2">
        <v>7831800</v>
      </c>
      <c r="GX234" s="2">
        <v>7504200</v>
      </c>
      <c r="GY234" s="2">
        <v>9025500</v>
      </c>
      <c r="GZ234" s="2">
        <v>10900000</v>
      </c>
      <c r="HA234" s="2">
        <v>6431800</v>
      </c>
      <c r="HB234" s="2">
        <v>8232700</v>
      </c>
      <c r="HC234" s="2">
        <v>8246000</v>
      </c>
      <c r="HD234" s="2">
        <v>8475200</v>
      </c>
      <c r="HE234" s="2">
        <v>5849800</v>
      </c>
      <c r="HF234" s="2">
        <v>8532600</v>
      </c>
      <c r="HG234" s="2">
        <v>7204000</v>
      </c>
      <c r="HH234" s="2">
        <v>8456400</v>
      </c>
      <c r="HI234" s="2">
        <v>8345800</v>
      </c>
      <c r="HJ234" s="2">
        <v>16814700</v>
      </c>
      <c r="HK234" s="2">
        <v>11775900</v>
      </c>
      <c r="HL234" s="2">
        <v>10608300</v>
      </c>
      <c r="HM234" s="2">
        <v>8508900</v>
      </c>
      <c r="HN234" s="2">
        <v>11562200</v>
      </c>
      <c r="HO234" s="2">
        <v>9346200</v>
      </c>
      <c r="HP234" s="2">
        <v>7700600</v>
      </c>
      <c r="HQ234" s="2">
        <v>9429800</v>
      </c>
      <c r="HR234" s="2">
        <v>12932900</v>
      </c>
      <c r="HS234" s="2">
        <v>9822400</v>
      </c>
      <c r="HT234" s="2">
        <v>6277400</v>
      </c>
      <c r="HU234" s="2">
        <v>6049300</v>
      </c>
      <c r="HV234" s="2">
        <v>6115500</v>
      </c>
      <c r="HW234" s="2">
        <v>5215900</v>
      </c>
      <c r="HX234" s="2">
        <v>5499300</v>
      </c>
      <c r="HY234" s="2">
        <v>5344700</v>
      </c>
      <c r="HZ234" s="2">
        <v>4693200</v>
      </c>
      <c r="IA234" s="2">
        <v>6838900</v>
      </c>
      <c r="IB234" s="2">
        <v>4471100</v>
      </c>
      <c r="IC234" s="2">
        <v>3099700</v>
      </c>
      <c r="ID234" s="2">
        <v>4559500</v>
      </c>
      <c r="IE234" s="2">
        <v>7412900</v>
      </c>
      <c r="IF234" s="2">
        <v>7049700</v>
      </c>
      <c r="IG234" s="2">
        <v>5495700</v>
      </c>
      <c r="IH234" s="2">
        <v>6871900</v>
      </c>
      <c r="II234" s="2">
        <v>7532800</v>
      </c>
      <c r="IJ234" s="2">
        <v>10865400</v>
      </c>
      <c r="IK234" s="2">
        <v>9859500</v>
      </c>
      <c r="IL234" s="2">
        <v>10450500</v>
      </c>
      <c r="IM234" s="2">
        <v>9241400</v>
      </c>
      <c r="IN234" s="2">
        <v>4639200</v>
      </c>
      <c r="IO234" s="2">
        <v>7397600</v>
      </c>
      <c r="IP234" s="2">
        <v>13747000</v>
      </c>
      <c r="IQ234" s="2">
        <v>10777300</v>
      </c>
      <c r="IR234" s="2">
        <v>7158400</v>
      </c>
      <c r="IS234" s="2">
        <v>6459500</v>
      </c>
      <c r="IT234" s="2">
        <v>6705000</v>
      </c>
    </row>
    <row r="235" spans="1:254">
      <c r="A235" s="391" t="s">
        <v>448</v>
      </c>
      <c r="B235" s="1" t="inlineStr">
        <is>
          <t>ＦＩＧ</t>
        </is>
      </c>
      <c r="C235" s="1">
        <v>714900</v>
      </c>
      <c r="D235" s="79">
        <v>-506200</v>
      </c>
      <c r="E235" s="2">
        <v>1221100</v>
      </c>
      <c r="F235" s="2">
        <v>1287400</v>
      </c>
      <c r="G235" s="2">
        <v>719400</v>
      </c>
      <c r="H235" s="2">
        <v>702600</v>
      </c>
      <c r="I235" s="2">
        <v>1505300</v>
      </c>
      <c r="J235" s="2">
        <v>982300</v>
      </c>
      <c r="K235" s="2">
        <v>1560800</v>
      </c>
      <c r="L235" s="2">
        <v>1375500</v>
      </c>
      <c r="M235" s="2">
        <v>1287600</v>
      </c>
      <c r="N235" s="2">
        <v>1189200</v>
      </c>
      <c r="O235" s="2">
        <v>455700</v>
      </c>
      <c r="P235" s="2">
        <v>1054800</v>
      </c>
      <c r="Q235" s="2">
        <v>742100</v>
      </c>
      <c r="R235" s="2">
        <v>1624400</v>
      </c>
      <c r="S235" s="2">
        <v>1245300</v>
      </c>
      <c r="T235" s="2">
        <v>1788200</v>
      </c>
      <c r="U235" s="2">
        <v>689700</v>
      </c>
      <c r="V235" s="2">
        <v>1195200</v>
      </c>
      <c r="W235" s="2">
        <v>1073100</v>
      </c>
      <c r="X235" s="2">
        <v>939400</v>
      </c>
      <c r="Y235" s="2">
        <v>954500</v>
      </c>
      <c r="Z235" s="2">
        <v>892100</v>
      </c>
      <c r="AA235" s="2">
        <v>1352400</v>
      </c>
      <c r="AB235" s="2">
        <v>1002900</v>
      </c>
      <c r="AC235" s="2">
        <v>977900</v>
      </c>
      <c r="AD235" s="2">
        <v>1047500</v>
      </c>
      <c r="AE235" s="2">
        <v>1151000</v>
      </c>
      <c r="AF235" s="2">
        <v>1016500</v>
      </c>
      <c r="AG235" s="2">
        <v>1335400</v>
      </c>
      <c r="AH235" s="2">
        <v>2141700</v>
      </c>
      <c r="AI235" s="2">
        <v>2069600</v>
      </c>
      <c r="AJ235" s="2">
        <v>1465900</v>
      </c>
      <c r="AK235" s="2">
        <v>3046700</v>
      </c>
      <c r="AL235" s="2">
        <v>3014900</v>
      </c>
      <c r="AM235" s="2">
        <v>1816100</v>
      </c>
      <c r="AN235" s="2">
        <v>2463300</v>
      </c>
      <c r="AO235" s="2">
        <v>2611900</v>
      </c>
      <c r="AP235" s="2">
        <v>3254300</v>
      </c>
      <c r="AQ235" s="2">
        <v>4106700</v>
      </c>
      <c r="AR235" s="2">
        <v>9416900</v>
      </c>
      <c r="AS235" s="2">
        <v>7369800</v>
      </c>
      <c r="AT235" s="2">
        <v>9679500</v>
      </c>
      <c r="AU235" s="2">
        <v>9059000</v>
      </c>
      <c r="AV235" s="2">
        <v>8577400</v>
      </c>
      <c r="AW235" s="2">
        <v>5238300</v>
      </c>
      <c r="AX235" s="2">
        <v>6133500</v>
      </c>
      <c r="AY235" s="2">
        <v>5097100</v>
      </c>
      <c r="AZ235" s="2">
        <v>12039900</v>
      </c>
      <c r="BA235" s="2">
        <v>12995800</v>
      </c>
      <c r="BB235" s="2">
        <v>15066400</v>
      </c>
      <c r="BC235" s="2">
        <v>30141100</v>
      </c>
      <c r="BD235" s="2">
        <v>22645100</v>
      </c>
      <c r="BE235" s="2">
        <v>2155600</v>
      </c>
      <c r="BF235" s="2">
        <v>16191700</v>
      </c>
      <c r="BG235" s="2">
        <v>10311300</v>
      </c>
      <c r="BH235" s="2">
        <v>40920100</v>
      </c>
      <c r="BI235" s="2">
        <v>216000</v>
      </c>
      <c r="BJ235" s="2">
        <v>155200</v>
      </c>
      <c r="BK235" s="2">
        <v>1215800</v>
      </c>
      <c r="BL235" s="2">
        <v>20723200</v>
      </c>
      <c r="BM235" s="2">
        <v>15030000</v>
      </c>
      <c r="BN235" s="2">
        <v>28146000</v>
      </c>
      <c r="BO235" s="2">
        <v>182900</v>
      </c>
      <c r="BP235" s="2">
        <v>263500</v>
      </c>
      <c r="BQ235" s="2">
        <v>127800</v>
      </c>
      <c r="BR235" s="2">
        <v>147800</v>
      </c>
      <c r="BS235" s="2">
        <v>251600</v>
      </c>
      <c r="BT235" s="2">
        <v>313500</v>
      </c>
      <c r="BU235" s="2">
        <v>386700</v>
      </c>
      <c r="BV235" s="2">
        <v>288200</v>
      </c>
      <c r="BW235" s="2">
        <v>560900</v>
      </c>
      <c r="BX235" s="2">
        <v>510000</v>
      </c>
      <c r="BY235" s="2">
        <v>617600</v>
      </c>
      <c r="BZ235" s="2">
        <v>330300</v>
      </c>
      <c r="CA235" s="2">
        <v>64600</v>
      </c>
      <c r="CB235" s="2">
        <v>120100</v>
      </c>
      <c r="CC235" s="2">
        <v>125300</v>
      </c>
      <c r="CD235" s="2">
        <v>88900</v>
      </c>
      <c r="CE235" s="2">
        <v>108200</v>
      </c>
      <c r="CF235" s="2">
        <v>114900</v>
      </c>
      <c r="CG235" s="2">
        <v>127400</v>
      </c>
      <c r="CH235" s="2">
        <v>182000</v>
      </c>
      <c r="CI235" s="2">
        <v>97400</v>
      </c>
      <c r="CJ235" s="2">
        <v>87100</v>
      </c>
      <c r="CK235" s="2">
        <v>100600</v>
      </c>
      <c r="CL235" s="2">
        <v>164400</v>
      </c>
      <c r="CM235" s="2">
        <v>153800</v>
      </c>
      <c r="CN235" s="2">
        <v>162400</v>
      </c>
      <c r="CO235" s="2">
        <v>212900</v>
      </c>
      <c r="CP235" s="2">
        <v>141200</v>
      </c>
      <c r="CQ235" s="2">
        <v>197800</v>
      </c>
      <c r="CR235" s="2">
        <v>247500</v>
      </c>
      <c r="CS235" s="2">
        <v>182400</v>
      </c>
      <c r="CT235" s="2">
        <v>349700</v>
      </c>
      <c r="CU235" s="2">
        <v>194700</v>
      </c>
      <c r="CV235" s="2">
        <v>110000</v>
      </c>
      <c r="CW235" s="2">
        <v>95500</v>
      </c>
      <c r="CX235" s="2">
        <v>154400</v>
      </c>
      <c r="CY235" s="2">
        <v>119100</v>
      </c>
      <c r="CZ235" s="2">
        <v>185800</v>
      </c>
      <c r="DA235" s="2">
        <v>207900</v>
      </c>
      <c r="DB235" s="2">
        <v>248900</v>
      </c>
      <c r="DC235" s="2">
        <v>518700</v>
      </c>
      <c r="DD235" s="2">
        <v>215500</v>
      </c>
      <c r="DE235" s="2">
        <v>333800</v>
      </c>
      <c r="DF235" s="2">
        <v>766400</v>
      </c>
      <c r="DG235" s="2">
        <v>417300</v>
      </c>
      <c r="DH235" s="2">
        <v>435200</v>
      </c>
      <c r="DI235" s="2">
        <v>289900</v>
      </c>
      <c r="DJ235" s="2">
        <v>227500</v>
      </c>
      <c r="DK235" s="2">
        <v>261300</v>
      </c>
      <c r="DL235" s="2">
        <v>237200</v>
      </c>
      <c r="DM235" s="2">
        <v>320100</v>
      </c>
      <c r="DN235" s="2">
        <v>558300</v>
      </c>
      <c r="DO235" s="2">
        <v>575500</v>
      </c>
      <c r="DP235" s="2">
        <v>838200</v>
      </c>
      <c r="DQ235" s="2">
        <v>902100</v>
      </c>
      <c r="DR235" s="2">
        <v>441600</v>
      </c>
      <c r="DS235" s="2">
        <v>459400</v>
      </c>
      <c r="DT235" s="2">
        <v>493200</v>
      </c>
      <c r="DU235" s="2">
        <v>296300</v>
      </c>
      <c r="DV235" s="2">
        <v>613300</v>
      </c>
      <c r="DW235" s="2">
        <v>208500</v>
      </c>
      <c r="DX235" s="2">
        <v>259600</v>
      </c>
      <c r="DY235" s="2">
        <v>166200</v>
      </c>
      <c r="DZ235" s="2">
        <v>432000</v>
      </c>
      <c r="EA235" s="2">
        <v>332200</v>
      </c>
      <c r="EB235" s="2">
        <v>629900</v>
      </c>
      <c r="EC235" s="2">
        <v>492500</v>
      </c>
      <c r="ED235" s="2">
        <v>375700</v>
      </c>
      <c r="EE235" s="2">
        <v>779400</v>
      </c>
      <c r="EF235" s="2">
        <v>650100</v>
      </c>
      <c r="EG235" s="2">
        <v>608600</v>
      </c>
      <c r="EH235" s="2">
        <v>841100</v>
      </c>
      <c r="EI235" s="2">
        <v>2045800</v>
      </c>
      <c r="EJ235" s="2">
        <v>3361500</v>
      </c>
      <c r="EK235" s="2">
        <v>667700</v>
      </c>
      <c r="EL235" s="2">
        <v>637700</v>
      </c>
      <c r="EM235" s="2">
        <v>192800</v>
      </c>
      <c r="EN235" s="2">
        <v>294300</v>
      </c>
      <c r="EO235" s="2">
        <v>291000</v>
      </c>
      <c r="EP235" s="2">
        <v>725600</v>
      </c>
      <c r="EQ235" s="2">
        <v>1322400</v>
      </c>
      <c r="ER235" s="2">
        <v>153800</v>
      </c>
      <c r="ES235" s="2">
        <v>291500</v>
      </c>
      <c r="ET235" s="2">
        <v>206500</v>
      </c>
      <c r="EU235" s="2">
        <v>776600</v>
      </c>
      <c r="EV235" s="2">
        <v>736500</v>
      </c>
      <c r="EW235" s="2">
        <v>303600</v>
      </c>
      <c r="EX235" s="2">
        <v>159300</v>
      </c>
      <c r="EY235" s="2">
        <v>163600</v>
      </c>
      <c r="EZ235" s="2">
        <v>130500</v>
      </c>
      <c r="FA235" s="2">
        <v>109200</v>
      </c>
      <c r="FB235" s="2">
        <v>209000</v>
      </c>
      <c r="FC235" s="2">
        <v>105900</v>
      </c>
      <c r="FD235" s="2">
        <v>115200</v>
      </c>
      <c r="FE235" s="2">
        <v>117300</v>
      </c>
      <c r="FF235" s="2">
        <v>98400</v>
      </c>
      <c r="FG235" s="2">
        <v>194300</v>
      </c>
      <c r="FH235" s="2">
        <v>100700</v>
      </c>
      <c r="FI235" s="2">
        <v>201400</v>
      </c>
      <c r="FJ235" s="2">
        <v>194700</v>
      </c>
      <c r="FK235" s="2">
        <v>325300</v>
      </c>
      <c r="FL235" s="2">
        <v>188800</v>
      </c>
      <c r="FM235" s="2">
        <v>261900</v>
      </c>
      <c r="FN235" s="2">
        <v>113900</v>
      </c>
      <c r="FO235" s="2">
        <v>121800</v>
      </c>
      <c r="FP235" s="2">
        <v>181300</v>
      </c>
      <c r="FQ235" s="2">
        <v>155500</v>
      </c>
      <c r="FR235" s="2">
        <v>134200</v>
      </c>
      <c r="FS235" s="2">
        <v>141600</v>
      </c>
      <c r="FT235" s="2">
        <v>95600</v>
      </c>
      <c r="FU235" s="2">
        <v>115100</v>
      </c>
      <c r="FV235" s="2">
        <v>275500</v>
      </c>
      <c r="FW235" s="2">
        <v>270000</v>
      </c>
      <c r="FX235" s="2">
        <v>393900</v>
      </c>
      <c r="FY235" s="2">
        <v>131800</v>
      </c>
      <c r="FZ235" s="2">
        <v>115200</v>
      </c>
      <c r="GA235" s="2">
        <v>223300</v>
      </c>
      <c r="GB235" s="2">
        <v>68700</v>
      </c>
      <c r="GC235" s="2">
        <v>84600</v>
      </c>
      <c r="GD235" s="2">
        <v>105800</v>
      </c>
      <c r="GE235" s="2">
        <v>87000</v>
      </c>
      <c r="GF235" s="2">
        <v>184100</v>
      </c>
      <c r="GG235" s="2">
        <v>90900</v>
      </c>
      <c r="GH235" s="2">
        <v>89600</v>
      </c>
      <c r="GI235" s="2">
        <v>127400</v>
      </c>
      <c r="GJ235" s="2">
        <v>127700</v>
      </c>
      <c r="GK235" s="2">
        <v>132700</v>
      </c>
      <c r="GL235" s="2">
        <v>124700</v>
      </c>
      <c r="GM235" s="2">
        <v>49500</v>
      </c>
      <c r="GN235" s="2">
        <v>53700</v>
      </c>
      <c r="GO235" s="2">
        <v>140000</v>
      </c>
      <c r="GP235" s="2">
        <v>164200</v>
      </c>
      <c r="GQ235" s="2">
        <v>81400</v>
      </c>
      <c r="GR235" s="2">
        <v>125000</v>
      </c>
      <c r="GS235" s="2">
        <v>98000</v>
      </c>
      <c r="GT235" s="2">
        <v>78000</v>
      </c>
      <c r="GU235" s="2">
        <v>351100</v>
      </c>
      <c r="GV235" s="2">
        <v>281500</v>
      </c>
      <c r="GW235" s="2">
        <v>155800</v>
      </c>
      <c r="GX235" s="2">
        <v>207500</v>
      </c>
      <c r="GY235" s="2">
        <v>644800</v>
      </c>
      <c r="GZ235" s="2">
        <v>1197300</v>
      </c>
      <c r="HA235" s="2">
        <v>491800</v>
      </c>
      <c r="HB235" s="2">
        <v>603400</v>
      </c>
      <c r="HC235" s="2">
        <v>553800</v>
      </c>
      <c r="HD235" s="2">
        <v>872500</v>
      </c>
      <c r="HE235" s="2">
        <v>173200</v>
      </c>
      <c r="HF235" s="2">
        <v>326800</v>
      </c>
      <c r="HG235" s="2">
        <v>463400</v>
      </c>
      <c r="HH235" s="2">
        <v>791900</v>
      </c>
      <c r="HI235" s="2">
        <v>1171500</v>
      </c>
      <c r="HJ235" s="2">
        <v>272800</v>
      </c>
      <c r="HK235" s="2">
        <v>228900</v>
      </c>
      <c r="HL235" s="2">
        <v>188200</v>
      </c>
      <c r="HM235" s="2">
        <v>243900</v>
      </c>
      <c r="HN235" s="2">
        <v>693600</v>
      </c>
      <c r="HO235" s="2">
        <v>182400</v>
      </c>
      <c r="HP235" s="2">
        <v>319800</v>
      </c>
      <c r="HQ235" s="2">
        <v>638900</v>
      </c>
      <c r="HR235" s="2">
        <v>1297800</v>
      </c>
      <c r="HS235" s="2">
        <v>396500</v>
      </c>
      <c r="HT235" s="2">
        <v>80800</v>
      </c>
      <c r="HU235" s="2">
        <v>220900</v>
      </c>
      <c r="HV235" s="2">
        <v>156700</v>
      </c>
      <c r="HW235" s="2">
        <v>91500</v>
      </c>
      <c r="HX235" s="2">
        <v>65300</v>
      </c>
      <c r="HY235" s="2">
        <v>71900</v>
      </c>
      <c r="HZ235" s="2">
        <v>77900</v>
      </c>
      <c r="IA235" s="2">
        <v>134000</v>
      </c>
      <c r="IB235" s="2">
        <v>171400</v>
      </c>
      <c r="IC235" s="2">
        <v>136800</v>
      </c>
      <c r="ID235" s="2">
        <v>103900</v>
      </c>
      <c r="IE235" s="2">
        <v>86200</v>
      </c>
      <c r="IF235" s="2">
        <v>113200</v>
      </c>
      <c r="IG235" s="2">
        <v>94900</v>
      </c>
      <c r="IH235" s="2">
        <v>60100</v>
      </c>
      <c r="II235" s="2">
        <v>108400</v>
      </c>
      <c r="IJ235" s="2">
        <v>101800</v>
      </c>
      <c r="IK235" s="2">
        <v>391200</v>
      </c>
      <c r="IL235" s="2">
        <v>147000</v>
      </c>
      <c r="IM235" s="2">
        <v>139500</v>
      </c>
      <c r="IN235" s="2">
        <v>109500</v>
      </c>
      <c r="IO235" s="2">
        <v>105100</v>
      </c>
      <c r="IP235" s="2">
        <v>81000</v>
      </c>
      <c r="IQ235" s="2">
        <v>66600</v>
      </c>
      <c r="IR235" s="2">
        <v>84500</v>
      </c>
      <c r="IS235" s="2">
        <v>77800</v>
      </c>
      <c r="IT235" s="2">
        <v>80800</v>
      </c>
    </row>
    <row r="236" spans="1:254">
      <c r="A236" s="391" t="s">
        <v>449</v>
      </c>
      <c r="B236" s="1" t="inlineStr">
        <is>
          <t>スクロール</t>
        </is>
      </c>
      <c r="C236" s="1">
        <v>162200</v>
      </c>
      <c r="D236" s="79">
        <v>-68200</v>
      </c>
      <c r="E236" s="2">
        <v>230400</v>
      </c>
      <c r="F236" s="2">
        <v>253700</v>
      </c>
      <c r="G236" s="2">
        <v>461100</v>
      </c>
      <c r="H236" s="2">
        <v>637800</v>
      </c>
      <c r="I236" s="2">
        <v>223700</v>
      </c>
      <c r="J236" s="2">
        <v>169400</v>
      </c>
      <c r="K236" s="2">
        <v>155000</v>
      </c>
      <c r="L236" s="2">
        <v>84400</v>
      </c>
      <c r="M236" s="2">
        <v>138500</v>
      </c>
      <c r="N236" s="2">
        <v>178700</v>
      </c>
      <c r="O236" s="2">
        <v>114500</v>
      </c>
      <c r="P236" s="2">
        <v>160200</v>
      </c>
      <c r="Q236" s="2">
        <v>120300</v>
      </c>
      <c r="R236" s="2">
        <v>166400</v>
      </c>
      <c r="S236" s="2">
        <v>111600</v>
      </c>
      <c r="T236" s="2">
        <v>131100</v>
      </c>
      <c r="U236" s="2">
        <v>129700</v>
      </c>
      <c r="V236" s="2">
        <v>193400</v>
      </c>
      <c r="W236" s="2">
        <v>124100</v>
      </c>
      <c r="X236" s="2">
        <v>164600</v>
      </c>
      <c r="Y236" s="2">
        <v>160700</v>
      </c>
      <c r="Z236" s="2">
        <v>123800</v>
      </c>
      <c r="AA236" s="2">
        <v>188200</v>
      </c>
      <c r="AB236" s="2">
        <v>293600</v>
      </c>
      <c r="AC236" s="2">
        <v>142500</v>
      </c>
      <c r="AD236" s="2">
        <v>215200</v>
      </c>
      <c r="AE236" s="2">
        <v>196100</v>
      </c>
      <c r="AF236" s="2">
        <v>167400</v>
      </c>
      <c r="AG236" s="2">
        <v>97700</v>
      </c>
      <c r="AH236" s="2">
        <v>132100</v>
      </c>
      <c r="AI236" s="2">
        <v>146100</v>
      </c>
      <c r="AJ236" s="2">
        <v>160700</v>
      </c>
      <c r="AK236" s="2">
        <v>156300</v>
      </c>
      <c r="AL236" s="2">
        <v>145900</v>
      </c>
      <c r="AM236" s="2">
        <v>196800</v>
      </c>
      <c r="AN236" s="2">
        <v>199300</v>
      </c>
      <c r="AO236" s="2">
        <v>216400</v>
      </c>
      <c r="AP236" s="2">
        <v>162800</v>
      </c>
      <c r="AQ236" s="2">
        <v>222700</v>
      </c>
      <c r="AR236" s="2">
        <v>168300</v>
      </c>
      <c r="AS236" s="2">
        <v>288200</v>
      </c>
      <c r="AT236" s="2">
        <v>310500</v>
      </c>
      <c r="AU236" s="2">
        <v>217500</v>
      </c>
      <c r="AV236" s="2">
        <v>152600</v>
      </c>
      <c r="AW236" s="2">
        <v>180300</v>
      </c>
      <c r="AX236" s="2">
        <v>203800</v>
      </c>
      <c r="AY236" s="2">
        <v>297000</v>
      </c>
      <c r="AZ236" s="2">
        <v>327700</v>
      </c>
      <c r="BA236" s="2">
        <v>267400</v>
      </c>
      <c r="BB236" s="2">
        <v>198700</v>
      </c>
      <c r="BC236" s="2">
        <v>172800</v>
      </c>
      <c r="BD236" s="2">
        <v>135100</v>
      </c>
      <c r="BE236" s="2">
        <v>199100</v>
      </c>
      <c r="BF236" s="2">
        <v>135600</v>
      </c>
      <c r="BG236" s="2">
        <v>187200</v>
      </c>
      <c r="BH236" s="2">
        <v>318400</v>
      </c>
      <c r="BI236" s="2">
        <v>285900</v>
      </c>
      <c r="BJ236" s="2">
        <v>402300</v>
      </c>
      <c r="BK236" s="2">
        <v>337000</v>
      </c>
      <c r="BL236" s="2">
        <v>263000</v>
      </c>
      <c r="BM236" s="2">
        <v>425400</v>
      </c>
      <c r="BN236" s="2">
        <v>677500</v>
      </c>
      <c r="BO236" s="2">
        <v>1515500</v>
      </c>
      <c r="BP236" s="2">
        <v>106100</v>
      </c>
      <c r="BQ236" s="2">
        <v>182500</v>
      </c>
      <c r="BR236" s="2">
        <v>150600</v>
      </c>
      <c r="BS236" s="2">
        <v>96900</v>
      </c>
      <c r="BT236" s="2">
        <v>135500</v>
      </c>
      <c r="BU236" s="2">
        <v>75700</v>
      </c>
      <c r="BV236" s="2">
        <v>72600</v>
      </c>
      <c r="BW236" s="2">
        <v>76800</v>
      </c>
      <c r="BX236" s="2">
        <v>70100</v>
      </c>
      <c r="BY236" s="2">
        <v>78800</v>
      </c>
      <c r="BZ236" s="2">
        <v>64800</v>
      </c>
      <c r="CA236" s="2">
        <v>66100</v>
      </c>
      <c r="CB236" s="2">
        <v>105100</v>
      </c>
      <c r="CC236" s="2">
        <v>102300</v>
      </c>
      <c r="CD236" s="2">
        <v>88800</v>
      </c>
      <c r="CE236" s="2">
        <v>82100</v>
      </c>
      <c r="CF236" s="2">
        <v>109200</v>
      </c>
      <c r="CG236" s="2">
        <v>84300</v>
      </c>
      <c r="CH236" s="2">
        <v>79400</v>
      </c>
      <c r="CI236" s="2">
        <v>49600</v>
      </c>
      <c r="CJ236" s="2">
        <v>51900</v>
      </c>
      <c r="CK236" s="2">
        <v>70100</v>
      </c>
      <c r="CL236" s="2">
        <v>89300</v>
      </c>
      <c r="CM236" s="2">
        <v>96300</v>
      </c>
      <c r="CN236" s="2">
        <v>132300</v>
      </c>
      <c r="CO236" s="2">
        <v>327200</v>
      </c>
      <c r="CP236" s="2">
        <v>457100</v>
      </c>
      <c r="CQ236" s="2">
        <v>215400</v>
      </c>
      <c r="CR236" s="2">
        <v>175600</v>
      </c>
      <c r="CS236" s="2">
        <v>140200</v>
      </c>
      <c r="CT236" s="2">
        <v>239900</v>
      </c>
      <c r="CU236" s="2">
        <v>159400</v>
      </c>
      <c r="CV236" s="2">
        <v>83800</v>
      </c>
      <c r="CW236" s="2">
        <v>105700</v>
      </c>
      <c r="CX236" s="2">
        <v>111800</v>
      </c>
      <c r="CY236" s="2">
        <v>171000</v>
      </c>
      <c r="CZ236" s="2">
        <v>156800</v>
      </c>
      <c r="DA236" s="2">
        <v>98700</v>
      </c>
      <c r="DB236" s="2">
        <v>134800</v>
      </c>
      <c r="DC236" s="2">
        <v>216400</v>
      </c>
      <c r="DD236" s="2">
        <v>122900</v>
      </c>
      <c r="DE236" s="2">
        <v>130200</v>
      </c>
      <c r="DF236" s="2">
        <v>197400</v>
      </c>
      <c r="DG236" s="2">
        <v>160900</v>
      </c>
      <c r="DH236" s="2">
        <v>155800</v>
      </c>
      <c r="DI236" s="2">
        <v>112200</v>
      </c>
      <c r="DJ236" s="2">
        <v>93700</v>
      </c>
      <c r="DK236" s="2">
        <v>102200</v>
      </c>
      <c r="DL236" s="2">
        <v>74400</v>
      </c>
      <c r="DM236" s="2">
        <v>78900</v>
      </c>
      <c r="DN236" s="2">
        <v>76500</v>
      </c>
      <c r="DO236" s="2">
        <v>65300</v>
      </c>
      <c r="DP236" s="2">
        <v>82800</v>
      </c>
      <c r="DQ236" s="2">
        <v>70500</v>
      </c>
      <c r="DR236" s="2">
        <v>106000</v>
      </c>
      <c r="DS236" s="2">
        <v>128500</v>
      </c>
      <c r="DT236" s="2">
        <v>91200</v>
      </c>
      <c r="DU236" s="2">
        <v>99000</v>
      </c>
      <c r="DV236" s="2">
        <v>77300</v>
      </c>
      <c r="DW236" s="2">
        <v>87400</v>
      </c>
      <c r="DX236" s="2">
        <v>112300</v>
      </c>
      <c r="DY236" s="2">
        <v>129900</v>
      </c>
      <c r="DZ236" s="2">
        <v>269500</v>
      </c>
      <c r="EA236" s="2">
        <v>101500</v>
      </c>
      <c r="EB236" s="2">
        <v>140300</v>
      </c>
      <c r="EC236" s="2">
        <v>126100</v>
      </c>
      <c r="ED236" s="2">
        <v>121500</v>
      </c>
      <c r="EE236" s="2">
        <v>122300</v>
      </c>
      <c r="EF236" s="2">
        <v>72800</v>
      </c>
      <c r="EG236" s="2">
        <v>105400</v>
      </c>
      <c r="EH236" s="2">
        <v>223800</v>
      </c>
      <c r="EI236" s="2">
        <v>121800</v>
      </c>
      <c r="EJ236" s="2">
        <v>84000</v>
      </c>
      <c r="EK236" s="2">
        <v>106200</v>
      </c>
      <c r="EL236" s="2">
        <v>118500</v>
      </c>
      <c r="EM236" s="2">
        <v>95700</v>
      </c>
      <c r="EN236" s="2">
        <v>120700</v>
      </c>
      <c r="EO236" s="2">
        <v>133500</v>
      </c>
      <c r="EP236" s="2">
        <v>104300</v>
      </c>
      <c r="EQ236" s="2">
        <v>109600</v>
      </c>
      <c r="ER236" s="2">
        <v>169300</v>
      </c>
      <c r="ES236" s="2">
        <v>177200</v>
      </c>
      <c r="ET236" s="2">
        <v>95300</v>
      </c>
      <c r="EU236" s="2">
        <v>147500</v>
      </c>
      <c r="EV236" s="2">
        <v>98800</v>
      </c>
      <c r="EW236" s="2">
        <v>88100</v>
      </c>
      <c r="EX236" s="2">
        <v>76300</v>
      </c>
      <c r="EY236" s="2">
        <v>95500</v>
      </c>
      <c r="EZ236" s="2">
        <v>99000</v>
      </c>
      <c r="FA236" s="2">
        <v>106200</v>
      </c>
      <c r="FB236" s="2">
        <v>69700</v>
      </c>
      <c r="FC236" s="2">
        <v>56400</v>
      </c>
      <c r="FD236" s="2">
        <v>80900</v>
      </c>
      <c r="FE236" s="2">
        <v>120800</v>
      </c>
      <c r="FF236" s="2">
        <v>112300</v>
      </c>
      <c r="FG236" s="2">
        <v>91600</v>
      </c>
      <c r="FH236" s="2">
        <v>138300</v>
      </c>
      <c r="FI236" s="2">
        <v>68500</v>
      </c>
      <c r="FJ236" s="2">
        <v>125700</v>
      </c>
      <c r="FK236" s="2">
        <v>61900</v>
      </c>
      <c r="FL236" s="2">
        <v>92200</v>
      </c>
      <c r="FM236" s="2">
        <v>143800</v>
      </c>
      <c r="FN236" s="2">
        <v>164600</v>
      </c>
      <c r="FO236" s="2">
        <v>111100</v>
      </c>
      <c r="FP236" s="2">
        <v>73600</v>
      </c>
      <c r="FQ236" s="2">
        <v>46600</v>
      </c>
      <c r="FR236" s="2">
        <v>71900</v>
      </c>
      <c r="FS236" s="2">
        <v>112700</v>
      </c>
      <c r="FT236" s="2">
        <v>165300</v>
      </c>
      <c r="FU236" s="2">
        <v>157200</v>
      </c>
      <c r="FV236" s="2">
        <v>125100</v>
      </c>
      <c r="FW236" s="2">
        <v>153900</v>
      </c>
      <c r="FX236" s="2">
        <v>88600</v>
      </c>
      <c r="FY236" s="2">
        <v>74600</v>
      </c>
      <c r="FZ236" s="2">
        <v>56000</v>
      </c>
      <c r="GA236" s="2">
        <v>81700</v>
      </c>
      <c r="GB236" s="2">
        <v>168300</v>
      </c>
      <c r="GC236" s="2">
        <v>183500</v>
      </c>
      <c r="GD236" s="2">
        <v>259800</v>
      </c>
      <c r="GE236" s="2">
        <v>271500</v>
      </c>
      <c r="GF236" s="2">
        <v>217900</v>
      </c>
      <c r="GG236" s="2">
        <v>367000</v>
      </c>
      <c r="GH236" s="2">
        <v>120800</v>
      </c>
      <c r="GI236" s="2">
        <v>458000</v>
      </c>
      <c r="GJ236" s="2">
        <v>113000</v>
      </c>
      <c r="GK236" s="2">
        <v>60200</v>
      </c>
      <c r="GL236" s="2">
        <v>78600</v>
      </c>
      <c r="GM236" s="2">
        <v>66600</v>
      </c>
      <c r="GN236" s="2">
        <v>76300</v>
      </c>
      <c r="GO236" s="2">
        <v>135100</v>
      </c>
      <c r="GP236" s="2">
        <v>55700</v>
      </c>
      <c r="GQ236" s="2">
        <v>69100</v>
      </c>
      <c r="GR236" s="2">
        <v>54900</v>
      </c>
      <c r="GS236" s="2">
        <v>58400</v>
      </c>
      <c r="GT236" s="2">
        <v>56600</v>
      </c>
      <c r="GU236" s="2">
        <v>93500</v>
      </c>
      <c r="GV236" s="2">
        <v>77300</v>
      </c>
      <c r="GW236" s="2">
        <v>84300</v>
      </c>
      <c r="GX236" s="2">
        <v>70100</v>
      </c>
      <c r="GY236" s="2">
        <v>54700</v>
      </c>
      <c r="GZ236" s="2">
        <v>105800</v>
      </c>
      <c r="HA236" s="2">
        <v>56600</v>
      </c>
      <c r="HB236" s="2">
        <v>103200</v>
      </c>
      <c r="HC236" s="2">
        <v>150900</v>
      </c>
      <c r="HD236" s="2">
        <v>101600</v>
      </c>
      <c r="HE236" s="2">
        <v>132200</v>
      </c>
      <c r="HF236" s="2">
        <v>145300</v>
      </c>
      <c r="HG236" s="2">
        <v>78600</v>
      </c>
      <c r="HH236" s="2">
        <v>154500</v>
      </c>
      <c r="HI236" s="2">
        <v>137700</v>
      </c>
      <c r="HJ236" s="2">
        <v>98100</v>
      </c>
      <c r="HK236" s="2">
        <v>78000</v>
      </c>
      <c r="HL236" s="2">
        <v>83300</v>
      </c>
      <c r="HM236" s="2">
        <v>107600</v>
      </c>
      <c r="HN236" s="2">
        <v>114700</v>
      </c>
      <c r="HO236" s="2">
        <v>116000</v>
      </c>
      <c r="HP236" s="2">
        <v>107800</v>
      </c>
      <c r="HQ236" s="2">
        <v>140600</v>
      </c>
      <c r="HR236" s="2">
        <v>101300</v>
      </c>
      <c r="HS236" s="2">
        <v>111300</v>
      </c>
      <c r="HT236" s="2">
        <v>61000</v>
      </c>
      <c r="HU236" s="2">
        <v>89900</v>
      </c>
      <c r="HV236" s="2">
        <v>175600</v>
      </c>
      <c r="HW236" s="2">
        <v>167800</v>
      </c>
      <c r="HX236" s="2">
        <v>93400</v>
      </c>
      <c r="HY236" s="2">
        <v>92200</v>
      </c>
      <c r="HZ236" s="2">
        <v>93100</v>
      </c>
      <c r="IA236" s="2">
        <v>74800</v>
      </c>
      <c r="IB236" s="2">
        <v>102100</v>
      </c>
      <c r="IC236" s="2">
        <v>62000</v>
      </c>
      <c r="ID236" s="2">
        <v>93000</v>
      </c>
      <c r="IE236" s="2">
        <v>101500</v>
      </c>
      <c r="IF236" s="2">
        <v>179100</v>
      </c>
      <c r="IG236" s="2">
        <v>98600</v>
      </c>
      <c r="IH236" s="2">
        <v>83100</v>
      </c>
      <c r="II236" s="2">
        <v>70800</v>
      </c>
      <c r="IJ236" s="2">
        <v>120000</v>
      </c>
      <c r="IK236" s="2">
        <v>109000</v>
      </c>
      <c r="IL236" s="2">
        <v>63600</v>
      </c>
      <c r="IM236" s="2">
        <v>90200</v>
      </c>
      <c r="IN236" s="2">
        <v>90800</v>
      </c>
      <c r="IO236" s="2">
        <v>99500</v>
      </c>
      <c r="IP236" s="2">
        <v>131800</v>
      </c>
      <c r="IQ236" s="2">
        <v>411100</v>
      </c>
      <c r="IR236" s="2">
        <v>111000</v>
      </c>
      <c r="IS236" s="2">
        <v>117400</v>
      </c>
      <c r="IT236" s="2">
        <v>50400</v>
      </c>
    </row>
    <row r="237" spans="1:254">
      <c r="A237" s="391" t="s">
        <v>450</v>
      </c>
      <c r="B237" s="1" t="inlineStr">
        <is>
          <t>デジタルアーツ</t>
        </is>
      </c>
      <c r="C237" s="1">
        <v>119200</v>
      </c>
      <c r="D237" s="79">
        <v>-136800</v>
      </c>
      <c r="E237" s="2">
        <v>256000</v>
      </c>
      <c r="F237" s="2">
        <v>175900</v>
      </c>
      <c r="G237" s="2">
        <v>355100</v>
      </c>
      <c r="H237" s="2">
        <v>313200</v>
      </c>
      <c r="I237" s="2">
        <v>127400</v>
      </c>
      <c r="J237" s="2">
        <v>123700</v>
      </c>
      <c r="K237" s="2">
        <v>157300</v>
      </c>
      <c r="L237" s="2">
        <v>130700</v>
      </c>
      <c r="M237" s="2">
        <v>108200</v>
      </c>
      <c r="N237" s="2">
        <v>156600</v>
      </c>
      <c r="O237" s="2">
        <v>91600</v>
      </c>
      <c r="P237" s="2">
        <v>210000</v>
      </c>
      <c r="Q237" s="2">
        <v>134100</v>
      </c>
      <c r="R237" s="2">
        <v>957900</v>
      </c>
      <c r="S237" s="2">
        <v>144700</v>
      </c>
      <c r="T237" s="2">
        <v>129400</v>
      </c>
      <c r="U237" s="2">
        <v>134400</v>
      </c>
      <c r="V237" s="2">
        <v>152400</v>
      </c>
      <c r="W237" s="2">
        <v>102800</v>
      </c>
      <c r="X237" s="2">
        <v>81700</v>
      </c>
      <c r="Y237" s="2">
        <v>96900</v>
      </c>
      <c r="Z237" s="2">
        <v>97800</v>
      </c>
      <c r="AA237" s="2">
        <v>83500</v>
      </c>
      <c r="AB237" s="2">
        <v>116000</v>
      </c>
      <c r="AC237" s="2">
        <v>139100</v>
      </c>
      <c r="AD237" s="2">
        <v>119000</v>
      </c>
      <c r="AE237" s="2">
        <v>103000</v>
      </c>
      <c r="AF237" s="2">
        <v>156700</v>
      </c>
      <c r="AG237" s="2">
        <v>148200</v>
      </c>
      <c r="AH237" s="2">
        <v>120800</v>
      </c>
      <c r="AI237" s="2">
        <v>163400</v>
      </c>
      <c r="AJ237" s="2">
        <v>125400</v>
      </c>
      <c r="AK237" s="2">
        <v>177700</v>
      </c>
      <c r="AL237" s="2">
        <v>324800</v>
      </c>
      <c r="AM237" s="2">
        <v>126000</v>
      </c>
      <c r="AN237" s="2">
        <v>139200</v>
      </c>
      <c r="AO237" s="2">
        <v>143900</v>
      </c>
      <c r="AP237" s="2">
        <v>151000</v>
      </c>
      <c r="AQ237" s="2">
        <v>206000</v>
      </c>
      <c r="AR237" s="2">
        <v>136600</v>
      </c>
      <c r="AS237" s="2">
        <v>195000</v>
      </c>
      <c r="AT237" s="2">
        <v>182900</v>
      </c>
      <c r="AU237" s="2">
        <v>168400</v>
      </c>
      <c r="AV237" s="2">
        <v>190300</v>
      </c>
      <c r="AW237" s="2">
        <v>177400</v>
      </c>
      <c r="AX237" s="2">
        <v>357900</v>
      </c>
      <c r="AY237" s="2">
        <v>362100</v>
      </c>
      <c r="AZ237" s="2">
        <v>194300</v>
      </c>
      <c r="BA237" s="2">
        <v>564300</v>
      </c>
      <c r="BB237" s="2">
        <v>196100</v>
      </c>
      <c r="BC237" s="2">
        <v>176100</v>
      </c>
      <c r="BD237" s="2">
        <v>140100</v>
      </c>
      <c r="BE237" s="2">
        <v>165900</v>
      </c>
      <c r="BF237" s="2">
        <v>234000</v>
      </c>
      <c r="BG237" s="2">
        <v>159400</v>
      </c>
      <c r="BH237" s="2">
        <v>201000</v>
      </c>
      <c r="BI237" s="2">
        <v>260000</v>
      </c>
      <c r="BJ237" s="2">
        <v>345800</v>
      </c>
      <c r="BK237" s="2">
        <v>376800</v>
      </c>
      <c r="BL237" s="2">
        <v>306200</v>
      </c>
      <c r="BM237" s="2">
        <v>343500</v>
      </c>
      <c r="BN237" s="2">
        <v>620400</v>
      </c>
      <c r="BO237" s="2">
        <v>1083200</v>
      </c>
      <c r="BP237" s="2">
        <v>61200</v>
      </c>
      <c r="BQ237" s="2">
        <v>317100</v>
      </c>
      <c r="BR237" s="2">
        <v>94100</v>
      </c>
      <c r="BS237" s="2">
        <v>98300</v>
      </c>
      <c r="BT237" s="2">
        <v>73700</v>
      </c>
      <c r="BU237" s="2">
        <v>158400</v>
      </c>
      <c r="BV237" s="2">
        <v>84400</v>
      </c>
      <c r="BW237" s="2">
        <v>146700</v>
      </c>
      <c r="BX237" s="2">
        <v>141200</v>
      </c>
      <c r="BY237" s="2">
        <v>90800</v>
      </c>
      <c r="BZ237" s="2">
        <v>146800</v>
      </c>
      <c r="CA237" s="2">
        <v>157700</v>
      </c>
      <c r="CB237" s="2">
        <v>113100</v>
      </c>
      <c r="CC237" s="2">
        <v>85500</v>
      </c>
      <c r="CD237" s="2">
        <v>90200</v>
      </c>
      <c r="CE237" s="2">
        <v>106500</v>
      </c>
      <c r="CF237" s="2">
        <v>107900</v>
      </c>
      <c r="CG237" s="2">
        <v>71300</v>
      </c>
      <c r="CH237" s="2">
        <v>108500</v>
      </c>
      <c r="CI237" s="2">
        <v>45700</v>
      </c>
      <c r="CJ237" s="2">
        <v>71100</v>
      </c>
      <c r="CK237" s="2">
        <v>50400</v>
      </c>
      <c r="CL237" s="2">
        <v>115500</v>
      </c>
      <c r="CM237" s="2">
        <v>85200</v>
      </c>
      <c r="CN237" s="2">
        <v>86100</v>
      </c>
      <c r="CO237" s="2">
        <v>148200</v>
      </c>
      <c r="CP237" s="2">
        <v>110100</v>
      </c>
      <c r="CQ237" s="2">
        <v>103800</v>
      </c>
      <c r="CR237" s="2">
        <v>110200</v>
      </c>
      <c r="CS237" s="2">
        <v>87300</v>
      </c>
      <c r="CT237" s="2">
        <v>137000</v>
      </c>
      <c r="CU237" s="2">
        <v>69400</v>
      </c>
      <c r="CV237" s="2">
        <v>54200</v>
      </c>
      <c r="CW237" s="2">
        <v>51000</v>
      </c>
      <c r="CX237" s="2">
        <v>64500</v>
      </c>
      <c r="CY237" s="2">
        <v>124600</v>
      </c>
      <c r="CZ237" s="2">
        <v>204000</v>
      </c>
      <c r="DA237" s="2">
        <v>142500</v>
      </c>
      <c r="DB237" s="2">
        <v>188900</v>
      </c>
      <c r="DC237" s="2">
        <v>141000</v>
      </c>
      <c r="DD237" s="2">
        <v>135400</v>
      </c>
      <c r="DE237" s="2">
        <v>93800</v>
      </c>
      <c r="DF237" s="2">
        <v>159800</v>
      </c>
      <c r="DG237" s="2">
        <v>180400</v>
      </c>
      <c r="DH237" s="2">
        <v>165400</v>
      </c>
      <c r="DI237" s="2">
        <v>130400</v>
      </c>
      <c r="DJ237" s="2">
        <v>182200</v>
      </c>
      <c r="DK237" s="2">
        <v>170700</v>
      </c>
      <c r="DL237" s="2">
        <v>232300</v>
      </c>
      <c r="DM237" s="2">
        <v>139700</v>
      </c>
      <c r="DN237" s="2">
        <v>202900</v>
      </c>
      <c r="DO237" s="2">
        <v>172600</v>
      </c>
      <c r="DP237" s="2">
        <v>123200</v>
      </c>
      <c r="DQ237" s="2">
        <v>79200</v>
      </c>
      <c r="DR237" s="2">
        <v>115100</v>
      </c>
      <c r="DS237" s="2">
        <v>127000</v>
      </c>
      <c r="DT237" s="2">
        <v>195000</v>
      </c>
      <c r="DU237" s="2">
        <v>192800</v>
      </c>
      <c r="DV237" s="2">
        <v>204300</v>
      </c>
      <c r="DW237" s="2">
        <v>179500</v>
      </c>
      <c r="DX237" s="2">
        <v>218000</v>
      </c>
      <c r="DY237" s="2">
        <v>120800</v>
      </c>
      <c r="DZ237" s="2">
        <v>242700</v>
      </c>
      <c r="EA237" s="2">
        <v>142800</v>
      </c>
      <c r="EB237" s="2">
        <v>86400</v>
      </c>
      <c r="EC237" s="2">
        <v>68300</v>
      </c>
      <c r="ED237" s="2">
        <v>102400</v>
      </c>
      <c r="EE237" s="2">
        <v>106700</v>
      </c>
      <c r="EF237" s="2">
        <v>164400</v>
      </c>
      <c r="EG237" s="2">
        <v>131700</v>
      </c>
      <c r="EH237" s="2">
        <v>101200</v>
      </c>
      <c r="EI237" s="2">
        <v>84900</v>
      </c>
      <c r="EJ237" s="2">
        <v>96900</v>
      </c>
      <c r="EK237" s="2">
        <v>165800</v>
      </c>
      <c r="EL237" s="2">
        <v>75400</v>
      </c>
      <c r="EM237" s="2">
        <v>111000</v>
      </c>
      <c r="EN237" s="2">
        <v>78000</v>
      </c>
      <c r="EO237" s="2">
        <v>90900</v>
      </c>
      <c r="EP237" s="2">
        <v>80000</v>
      </c>
      <c r="EQ237" s="2">
        <v>70500</v>
      </c>
      <c r="ER237" s="2">
        <v>122900</v>
      </c>
      <c r="ES237" s="2">
        <v>114200</v>
      </c>
      <c r="ET237" s="2">
        <v>35500</v>
      </c>
      <c r="EU237" s="2">
        <v>40400</v>
      </c>
      <c r="EV237" s="2">
        <v>50300</v>
      </c>
      <c r="EW237" s="2">
        <v>36100</v>
      </c>
      <c r="EX237" s="2">
        <v>41500</v>
      </c>
      <c r="EY237" s="2">
        <v>57100</v>
      </c>
      <c r="EZ237" s="2">
        <v>98800</v>
      </c>
      <c r="FA237" s="2">
        <v>114000</v>
      </c>
      <c r="FB237" s="2">
        <v>94200</v>
      </c>
      <c r="FC237" s="2">
        <v>94700</v>
      </c>
      <c r="FD237" s="2">
        <v>105300</v>
      </c>
      <c r="FE237" s="2">
        <v>63000</v>
      </c>
      <c r="FF237" s="2">
        <v>71700</v>
      </c>
      <c r="FG237" s="2">
        <v>91000</v>
      </c>
      <c r="FH237" s="2">
        <v>50300</v>
      </c>
      <c r="FI237" s="2">
        <v>71900</v>
      </c>
      <c r="FJ237" s="2">
        <v>91700</v>
      </c>
      <c r="FK237" s="2">
        <v>79900</v>
      </c>
      <c r="FL237" s="2">
        <v>60100</v>
      </c>
      <c r="FM237" s="2">
        <v>56500</v>
      </c>
      <c r="FN237" s="2">
        <v>65300</v>
      </c>
      <c r="FO237" s="2">
        <v>62500</v>
      </c>
      <c r="FP237" s="2">
        <v>48500</v>
      </c>
      <c r="FQ237" s="2">
        <v>43600</v>
      </c>
      <c r="FR237" s="2">
        <v>50100</v>
      </c>
      <c r="FS237" s="2">
        <v>65200</v>
      </c>
      <c r="FT237" s="2">
        <v>164200</v>
      </c>
      <c r="FU237" s="2">
        <v>106800</v>
      </c>
      <c r="FV237" s="2">
        <v>86200</v>
      </c>
      <c r="FW237" s="2">
        <v>92300</v>
      </c>
      <c r="FX237" s="2">
        <v>88300</v>
      </c>
      <c r="FY237" s="2">
        <v>326900</v>
      </c>
      <c r="FZ237" s="2">
        <v>114200</v>
      </c>
      <c r="GA237" s="2">
        <v>87200</v>
      </c>
      <c r="GB237" s="2">
        <v>85800</v>
      </c>
      <c r="GC237" s="2">
        <v>139700</v>
      </c>
      <c r="GD237" s="2">
        <v>83400</v>
      </c>
      <c r="GE237" s="2">
        <v>118000</v>
      </c>
      <c r="GF237" s="2">
        <v>169900</v>
      </c>
      <c r="GG237" s="2">
        <v>94100</v>
      </c>
      <c r="GH237" s="2">
        <v>251600</v>
      </c>
      <c r="GI237" s="2">
        <v>296000</v>
      </c>
      <c r="GJ237" s="2">
        <v>83600</v>
      </c>
      <c r="GK237" s="2">
        <v>91700</v>
      </c>
      <c r="GL237" s="2">
        <v>87700</v>
      </c>
      <c r="GM237" s="2">
        <v>90000</v>
      </c>
      <c r="GN237" s="2">
        <v>105600</v>
      </c>
      <c r="GO237" s="2">
        <v>162700</v>
      </c>
      <c r="GP237" s="2">
        <v>243200</v>
      </c>
      <c r="GQ237" s="2">
        <v>130700</v>
      </c>
      <c r="GR237" s="2">
        <v>75500</v>
      </c>
      <c r="GS237" s="2">
        <v>53200</v>
      </c>
      <c r="GT237" s="2">
        <v>86600</v>
      </c>
      <c r="GU237" s="2">
        <v>87200</v>
      </c>
      <c r="GV237" s="2">
        <v>78800</v>
      </c>
      <c r="GW237" s="2">
        <v>65100</v>
      </c>
      <c r="GX237" s="2">
        <v>81800</v>
      </c>
      <c r="GY237" s="2">
        <v>78800</v>
      </c>
      <c r="GZ237" s="2">
        <v>161500</v>
      </c>
      <c r="HA237" s="2">
        <v>68400</v>
      </c>
      <c r="HB237" s="2">
        <v>122100</v>
      </c>
      <c r="HC237" s="2">
        <v>90800</v>
      </c>
      <c r="HD237" s="2">
        <v>68700</v>
      </c>
      <c r="HE237" s="2">
        <v>51700</v>
      </c>
      <c r="HF237" s="2">
        <v>83900</v>
      </c>
      <c r="HG237" s="2">
        <v>85500</v>
      </c>
      <c r="HH237" s="2">
        <v>72600</v>
      </c>
      <c r="HI237" s="2">
        <v>32100</v>
      </c>
      <c r="HJ237" s="2">
        <v>118400</v>
      </c>
      <c r="HK237" s="2">
        <v>40500</v>
      </c>
      <c r="HL237" s="2">
        <v>35400</v>
      </c>
      <c r="HM237" s="2">
        <v>67400</v>
      </c>
      <c r="HN237" s="2">
        <v>65500</v>
      </c>
      <c r="HO237" s="2">
        <v>49600</v>
      </c>
      <c r="HP237" s="2">
        <v>71900</v>
      </c>
      <c r="HQ237" s="2">
        <v>87200</v>
      </c>
      <c r="HR237" s="2">
        <v>108600</v>
      </c>
      <c r="HS237" s="2">
        <v>97700</v>
      </c>
      <c r="HT237" s="2">
        <v>34700</v>
      </c>
      <c r="HU237" s="2">
        <v>70000</v>
      </c>
      <c r="HV237" s="2">
        <v>44900</v>
      </c>
      <c r="HW237" s="2">
        <v>104400</v>
      </c>
      <c r="HX237" s="2">
        <v>77100</v>
      </c>
      <c r="HY237" s="2">
        <v>85200</v>
      </c>
      <c r="HZ237" s="2">
        <v>99300</v>
      </c>
      <c r="IA237" s="2">
        <v>87600</v>
      </c>
      <c r="IB237" s="2">
        <v>79200</v>
      </c>
      <c r="IC237" s="2">
        <v>86600</v>
      </c>
      <c r="ID237" s="2">
        <v>250100</v>
      </c>
      <c r="IE237" s="2">
        <v>213400</v>
      </c>
      <c r="IF237" s="2">
        <v>114600</v>
      </c>
      <c r="IG237" s="2">
        <v>142700</v>
      </c>
      <c r="IH237" s="2">
        <v>125600</v>
      </c>
      <c r="II237" s="2">
        <v>96600</v>
      </c>
      <c r="IJ237" s="2">
        <v>174100</v>
      </c>
      <c r="IK237" s="2">
        <v>98200</v>
      </c>
      <c r="IL237" s="2">
        <v>120000</v>
      </c>
      <c r="IM237" s="2">
        <v>123900</v>
      </c>
      <c r="IN237" s="2">
        <v>179500</v>
      </c>
      <c r="IO237" s="2">
        <v>164000</v>
      </c>
      <c r="IP237" s="2">
        <v>233800</v>
      </c>
      <c r="IQ237" s="2">
        <v>653700</v>
      </c>
      <c r="IR237" s="2">
        <v>126000</v>
      </c>
      <c r="IS237" s="2">
        <v>85100</v>
      </c>
      <c r="IT237" s="2">
        <v>57600</v>
      </c>
    </row>
    <row r="238" spans="1:254">
      <c r="A238" s="391" t="s">
        <v>451</v>
      </c>
      <c r="B238" s="1" t="inlineStr">
        <is>
          <t>ＴＯＡ</t>
        </is>
      </c>
      <c r="C238" s="1">
        <v>37900</v>
      </c>
      <c r="D238" s="79">
        <v>-60000</v>
      </c>
      <c r="E238" s="2">
        <v>97900</v>
      </c>
      <c r="F238" s="2">
        <v>164800</v>
      </c>
      <c r="G238" s="2">
        <v>101100</v>
      </c>
      <c r="H238" s="2">
        <v>144700</v>
      </c>
      <c r="I238" s="2">
        <v>65000</v>
      </c>
      <c r="J238" s="2">
        <v>67600</v>
      </c>
      <c r="K238" s="2">
        <v>81900</v>
      </c>
      <c r="L238" s="2">
        <v>71000</v>
      </c>
      <c r="M238" s="2">
        <v>94200</v>
      </c>
      <c r="N238" s="2">
        <v>51000</v>
      </c>
      <c r="O238" s="2">
        <v>61300</v>
      </c>
      <c r="P238" s="2">
        <v>137800</v>
      </c>
      <c r="Q238" s="2">
        <v>142600</v>
      </c>
      <c r="R238" s="2">
        <v>77100</v>
      </c>
      <c r="S238" s="2">
        <v>53400</v>
      </c>
      <c r="T238" s="2">
        <v>62000</v>
      </c>
      <c r="U238" s="2">
        <v>60200</v>
      </c>
      <c r="V238" s="2">
        <v>66100</v>
      </c>
      <c r="W238" s="2">
        <v>58700</v>
      </c>
      <c r="X238" s="2">
        <v>83100</v>
      </c>
      <c r="Y238" s="2">
        <v>53500</v>
      </c>
      <c r="Z238" s="2">
        <v>83900</v>
      </c>
      <c r="AA238" s="2">
        <v>89100</v>
      </c>
      <c r="AB238" s="2">
        <v>95600</v>
      </c>
      <c r="AC238" s="2">
        <v>83200</v>
      </c>
      <c r="AD238" s="2">
        <v>89000</v>
      </c>
      <c r="AE238" s="2">
        <v>77200</v>
      </c>
      <c r="AF238" s="2">
        <v>118400</v>
      </c>
      <c r="AG238" s="2">
        <v>68700</v>
      </c>
      <c r="AH238" s="2">
        <v>70000</v>
      </c>
      <c r="AI238" s="2">
        <v>87900</v>
      </c>
      <c r="AJ238" s="2">
        <v>55600</v>
      </c>
      <c r="AK238" s="2">
        <v>65500</v>
      </c>
      <c r="AL238" s="2">
        <v>108000</v>
      </c>
      <c r="AM238" s="2">
        <v>63000</v>
      </c>
      <c r="AN238" s="2">
        <v>78500</v>
      </c>
      <c r="AO238" s="2">
        <v>68400</v>
      </c>
      <c r="AP238" s="2">
        <v>69100</v>
      </c>
      <c r="AQ238" s="2">
        <v>90100</v>
      </c>
      <c r="AR238" s="2">
        <v>79200</v>
      </c>
      <c r="AS238" s="2">
        <v>103700</v>
      </c>
      <c r="AT238" s="2">
        <v>101500</v>
      </c>
      <c r="AU238" s="2">
        <v>112300</v>
      </c>
      <c r="AV238" s="2">
        <v>97600</v>
      </c>
      <c r="AW238" s="2">
        <v>80500</v>
      </c>
      <c r="AX238" s="2">
        <v>134700</v>
      </c>
      <c r="AY238" s="2">
        <v>135400</v>
      </c>
      <c r="AZ238" s="2">
        <v>131200</v>
      </c>
      <c r="BA238" s="2">
        <v>118100</v>
      </c>
      <c r="BB238" s="2">
        <v>183400</v>
      </c>
      <c r="BC238" s="2">
        <v>134700</v>
      </c>
      <c r="BD238" s="2">
        <v>66500</v>
      </c>
      <c r="BE238" s="2">
        <v>118700</v>
      </c>
      <c r="BF238" s="2">
        <v>170100</v>
      </c>
      <c r="BG238" s="2">
        <v>153500</v>
      </c>
      <c r="BH238" s="2">
        <v>295600</v>
      </c>
      <c r="BI238" s="2">
        <v>112500</v>
      </c>
      <c r="BJ238" s="2">
        <v>94500</v>
      </c>
      <c r="BK238" s="2">
        <v>155200</v>
      </c>
      <c r="BL238" s="2">
        <v>116400</v>
      </c>
      <c r="BM238" s="2">
        <v>146700</v>
      </c>
      <c r="BN238" s="2">
        <v>228900</v>
      </c>
      <c r="BO238" s="2">
        <v>468800</v>
      </c>
      <c r="BP238" s="2">
        <v>922300</v>
      </c>
      <c r="BQ238" s="2">
        <v>349700</v>
      </c>
      <c r="BR238" s="2">
        <v>176200</v>
      </c>
      <c r="BS238" s="2">
        <v>74400</v>
      </c>
      <c r="BT238" s="2">
        <v>142200</v>
      </c>
      <c r="BU238" s="2">
        <v>121000</v>
      </c>
      <c r="BV238" s="2">
        <v>91700</v>
      </c>
      <c r="BW238" s="2">
        <v>86600</v>
      </c>
      <c r="BX238" s="2">
        <v>66600</v>
      </c>
      <c r="BY238" s="2">
        <v>100800</v>
      </c>
      <c r="BZ238" s="2">
        <v>67200</v>
      </c>
      <c r="CA238" s="2">
        <v>99000</v>
      </c>
      <c r="CB238" s="2">
        <v>55500</v>
      </c>
      <c r="CC238" s="2">
        <v>116400</v>
      </c>
      <c r="CD238" s="2">
        <v>57300</v>
      </c>
      <c r="CE238" s="2">
        <v>64900</v>
      </c>
      <c r="CF238" s="2">
        <v>83900</v>
      </c>
      <c r="CG238" s="2">
        <v>80900</v>
      </c>
      <c r="CH238" s="2">
        <v>101200</v>
      </c>
      <c r="CI238" s="2">
        <v>168400</v>
      </c>
      <c r="CJ238" s="2">
        <v>74600</v>
      </c>
      <c r="CK238" s="2">
        <v>69600</v>
      </c>
      <c r="CL238" s="2">
        <v>88500</v>
      </c>
      <c r="CM238" s="2">
        <v>135300</v>
      </c>
      <c r="CN238" s="2">
        <v>162300</v>
      </c>
      <c r="CO238" s="2">
        <v>192500</v>
      </c>
      <c r="CP238" s="2">
        <v>184200</v>
      </c>
      <c r="CQ238" s="2">
        <v>151300</v>
      </c>
      <c r="CR238" s="2">
        <v>171800</v>
      </c>
      <c r="CS238" s="2">
        <v>119700</v>
      </c>
      <c r="CT238" s="2">
        <v>269700</v>
      </c>
      <c r="CU238" s="2">
        <v>470100</v>
      </c>
      <c r="CV238" s="2">
        <v>73000</v>
      </c>
      <c r="CW238" s="2">
        <v>63000</v>
      </c>
      <c r="CX238" s="2">
        <v>91200</v>
      </c>
      <c r="CY238" s="2">
        <v>88900</v>
      </c>
      <c r="CZ238" s="2">
        <v>110100</v>
      </c>
      <c r="DA238" s="2">
        <v>109800</v>
      </c>
      <c r="DB238" s="2">
        <v>131200</v>
      </c>
      <c r="DC238" s="2">
        <v>197800</v>
      </c>
      <c r="DD238" s="2">
        <v>110800</v>
      </c>
      <c r="DE238" s="2">
        <v>110400</v>
      </c>
      <c r="DF238" s="2">
        <v>247500</v>
      </c>
      <c r="DG238" s="2">
        <v>181800</v>
      </c>
      <c r="DH238" s="2">
        <v>211700</v>
      </c>
      <c r="DI238" s="2">
        <v>114000</v>
      </c>
      <c r="DJ238" s="2">
        <v>157500</v>
      </c>
      <c r="DK238" s="2">
        <v>120500</v>
      </c>
      <c r="DL238" s="2">
        <v>187500</v>
      </c>
      <c r="DM238" s="2">
        <v>95700</v>
      </c>
      <c r="DN238" s="2">
        <v>107200</v>
      </c>
      <c r="DO238" s="2">
        <v>71000</v>
      </c>
      <c r="DP238" s="2">
        <v>88600</v>
      </c>
      <c r="DQ238" s="2">
        <v>192000</v>
      </c>
      <c r="DR238" s="2">
        <v>166700</v>
      </c>
      <c r="DS238" s="2">
        <v>158500</v>
      </c>
      <c r="DT238" s="2">
        <v>162500</v>
      </c>
      <c r="DU238" s="2">
        <v>275000</v>
      </c>
      <c r="DV238" s="2">
        <v>257400</v>
      </c>
      <c r="DW238" s="2">
        <v>246200</v>
      </c>
      <c r="DX238" s="2">
        <v>522600</v>
      </c>
      <c r="DY238" s="2">
        <v>312900</v>
      </c>
      <c r="DZ238" s="2">
        <v>217200</v>
      </c>
      <c r="EA238" s="2">
        <v>155100</v>
      </c>
      <c r="EB238" s="2">
        <v>146700</v>
      </c>
      <c r="EC238" s="2">
        <v>162200</v>
      </c>
      <c r="ED238" s="2">
        <v>120200</v>
      </c>
      <c r="EE238" s="2">
        <v>227300</v>
      </c>
      <c r="EF238" s="2">
        <v>143900</v>
      </c>
      <c r="EG238" s="2">
        <v>150000</v>
      </c>
      <c r="EH238" s="2">
        <v>154000</v>
      </c>
      <c r="EI238" s="2">
        <v>233800</v>
      </c>
      <c r="EJ238" s="2">
        <v>236100</v>
      </c>
      <c r="EK238" s="2">
        <v>224500</v>
      </c>
      <c r="EL238" s="2">
        <v>235000</v>
      </c>
      <c r="EM238" s="2">
        <v>295400</v>
      </c>
      <c r="EN238" s="2">
        <v>357200</v>
      </c>
      <c r="EO238" s="2">
        <v>206500</v>
      </c>
      <c r="EP238" s="2">
        <v>265500</v>
      </c>
      <c r="EQ238" s="2">
        <v>282900</v>
      </c>
      <c r="ER238" s="2">
        <v>298300</v>
      </c>
      <c r="ES238" s="2">
        <v>215700</v>
      </c>
      <c r="ET238" s="2">
        <v>162900</v>
      </c>
      <c r="EU238" s="2">
        <v>241200</v>
      </c>
      <c r="EV238" s="2">
        <v>240600</v>
      </c>
      <c r="EW238" s="2">
        <v>532400</v>
      </c>
      <c r="EX238" s="2">
        <v>1334300</v>
      </c>
      <c r="EY238" s="2">
        <v>217200</v>
      </c>
      <c r="EZ238" s="2">
        <v>218100</v>
      </c>
      <c r="FA238" s="2">
        <v>215200</v>
      </c>
      <c r="FB238" s="2">
        <v>262000</v>
      </c>
      <c r="FC238" s="2">
        <v>701100</v>
      </c>
      <c r="FD238" s="2">
        <v>595000</v>
      </c>
      <c r="FE238" s="2">
        <v>246900</v>
      </c>
      <c r="FF238" s="2">
        <v>133700</v>
      </c>
      <c r="FG238" s="2">
        <v>241200</v>
      </c>
      <c r="FH238" s="2">
        <v>492000</v>
      </c>
      <c r="FI238" s="2">
        <v>837000</v>
      </c>
      <c r="FJ238" s="2">
        <v>51200</v>
      </c>
      <c r="FK238" s="2">
        <v>68700</v>
      </c>
      <c r="FL238" s="2">
        <v>49500</v>
      </c>
      <c r="FM238" s="2">
        <v>73300</v>
      </c>
      <c r="FN238" s="2">
        <v>61300</v>
      </c>
      <c r="FO238" s="2">
        <v>53000</v>
      </c>
      <c r="FP238" s="2">
        <v>62400</v>
      </c>
      <c r="FQ238" s="2">
        <v>47100</v>
      </c>
      <c r="FR238" s="2">
        <v>80400</v>
      </c>
      <c r="FS238" s="2">
        <v>57100</v>
      </c>
      <c r="FT238" s="2">
        <v>80200</v>
      </c>
      <c r="FU238" s="2">
        <v>74000</v>
      </c>
      <c r="FV238" s="2">
        <v>89400</v>
      </c>
      <c r="FW238" s="2">
        <v>102700</v>
      </c>
      <c r="FX238" s="2">
        <v>53300</v>
      </c>
      <c r="FY238" s="2">
        <v>92700</v>
      </c>
      <c r="FZ238" s="2">
        <v>141900</v>
      </c>
      <c r="GA238" s="2">
        <v>99200</v>
      </c>
      <c r="GB238" s="2">
        <v>128800</v>
      </c>
      <c r="GC238" s="2">
        <v>215600</v>
      </c>
      <c r="GD238" s="2">
        <v>240900</v>
      </c>
      <c r="GE238" s="2">
        <v>1054900</v>
      </c>
      <c r="GF238" s="2">
        <v>60700</v>
      </c>
      <c r="GG238" s="2">
        <v>185700</v>
      </c>
      <c r="GH238" s="2">
        <v>57300</v>
      </c>
      <c r="GI238" s="2">
        <v>79600</v>
      </c>
      <c r="GJ238" s="2">
        <v>88300</v>
      </c>
      <c r="GK238" s="2">
        <v>56300</v>
      </c>
      <c r="GL238" s="2">
        <v>34600</v>
      </c>
      <c r="GM238" s="2">
        <v>45200</v>
      </c>
      <c r="GN238" s="2">
        <v>62900</v>
      </c>
      <c r="GO238" s="2">
        <v>70500</v>
      </c>
      <c r="GP238" s="2">
        <v>79800</v>
      </c>
      <c r="GQ238" s="2">
        <v>65600</v>
      </c>
      <c r="GR238" s="2">
        <v>47500</v>
      </c>
      <c r="GS238" s="2">
        <v>63500</v>
      </c>
      <c r="GT238" s="2">
        <v>64300</v>
      </c>
      <c r="GU238" s="2">
        <v>84100</v>
      </c>
      <c r="GV238" s="2">
        <v>75100</v>
      </c>
      <c r="GW238" s="2">
        <v>48600</v>
      </c>
      <c r="GX238" s="2">
        <v>60300</v>
      </c>
      <c r="GY238" s="2">
        <v>54800</v>
      </c>
      <c r="GZ238" s="2">
        <v>78800</v>
      </c>
      <c r="HA238" s="2">
        <v>70700</v>
      </c>
      <c r="HB238" s="2">
        <v>94300</v>
      </c>
      <c r="HC238" s="2">
        <v>84100</v>
      </c>
      <c r="HD238" s="2">
        <v>45100</v>
      </c>
      <c r="HE238" s="2">
        <v>46700</v>
      </c>
      <c r="HF238" s="2">
        <v>34900</v>
      </c>
      <c r="HG238" s="2">
        <v>32000</v>
      </c>
      <c r="HH238" s="2">
        <v>39200</v>
      </c>
      <c r="HI238" s="2">
        <v>45200</v>
      </c>
      <c r="HJ238" s="2">
        <v>110000</v>
      </c>
      <c r="HK238" s="2">
        <v>45200</v>
      </c>
      <c r="HL238" s="2">
        <v>49500</v>
      </c>
      <c r="HM238" s="2">
        <v>55600</v>
      </c>
      <c r="HN238" s="2">
        <v>69800</v>
      </c>
      <c r="HO238" s="2">
        <v>59600</v>
      </c>
      <c r="HP238" s="2">
        <v>43000</v>
      </c>
      <c r="HQ238" s="2">
        <v>76700</v>
      </c>
      <c r="HR238" s="2">
        <v>20000</v>
      </c>
      <c r="HS238" s="2">
        <v>26400</v>
      </c>
      <c r="HT238" s="2">
        <v>40000</v>
      </c>
      <c r="HU238" s="2">
        <v>81600</v>
      </c>
      <c r="HV238" s="2">
        <v>40000</v>
      </c>
      <c r="HW238" s="2">
        <v>35800</v>
      </c>
      <c r="HX238" s="2">
        <v>51900</v>
      </c>
      <c r="HY238" s="2">
        <v>23300</v>
      </c>
      <c r="HZ238" s="2">
        <v>30200</v>
      </c>
      <c r="IA238" s="2">
        <v>51100</v>
      </c>
      <c r="IB238" s="2">
        <v>32700</v>
      </c>
      <c r="IC238" s="2">
        <v>26900</v>
      </c>
      <c r="ID238" s="2">
        <v>25800</v>
      </c>
      <c r="IE238" s="2">
        <v>47000</v>
      </c>
      <c r="IF238" s="2">
        <v>41300</v>
      </c>
      <c r="IG238" s="2">
        <v>42800</v>
      </c>
      <c r="IH238" s="2">
        <v>38600</v>
      </c>
      <c r="II238" s="2">
        <v>28500</v>
      </c>
      <c r="IJ238" s="2">
        <v>44900</v>
      </c>
      <c r="IK238" s="2">
        <v>59600</v>
      </c>
      <c r="IL238" s="2">
        <v>46500</v>
      </c>
      <c r="IM238" s="2">
        <v>69800</v>
      </c>
      <c r="IN238" s="2">
        <v>72200</v>
      </c>
      <c r="IO238" s="2">
        <v>230900</v>
      </c>
      <c r="IP238" s="2">
        <v>31100</v>
      </c>
      <c r="IQ238" s="2">
        <v>90700</v>
      </c>
      <c r="IR238" s="2">
        <v>57200</v>
      </c>
      <c r="IS238" s="2">
        <v>32300</v>
      </c>
      <c r="IT238" s="2">
        <v>34700</v>
      </c>
    </row>
    <row r="239" spans="1:254">
      <c r="A239" s="391" t="s">
        <v>452</v>
      </c>
      <c r="B239" s="1" t="inlineStr">
        <is>
          <t>ユーザーローカル</t>
        </is>
      </c>
      <c r="C239" s="1">
        <v>444900</v>
      </c>
      <c r="D239" s="79">
        <v>341200</v>
      </c>
      <c r="E239" s="2">
        <v>103700</v>
      </c>
      <c r="F239" s="2">
        <v>64800</v>
      </c>
      <c r="G239" s="2">
        <v>63300</v>
      </c>
      <c r="H239" s="2">
        <v>62300</v>
      </c>
      <c r="I239" s="2">
        <v>66100</v>
      </c>
      <c r="J239" s="2">
        <v>41400</v>
      </c>
      <c r="K239" s="2">
        <v>49500</v>
      </c>
      <c r="L239" s="2">
        <v>70600</v>
      </c>
      <c r="M239" s="2">
        <v>73300</v>
      </c>
      <c r="N239" s="2">
        <v>65600</v>
      </c>
      <c r="O239" s="2">
        <v>87700</v>
      </c>
      <c r="P239" s="2">
        <v>58300</v>
      </c>
      <c r="Q239" s="2">
        <v>46400</v>
      </c>
      <c r="R239" s="2">
        <v>58600</v>
      </c>
      <c r="S239" s="2">
        <v>65900</v>
      </c>
      <c r="T239" s="2">
        <v>58400</v>
      </c>
      <c r="U239" s="2">
        <v>64000</v>
      </c>
      <c r="V239" s="2">
        <v>82800</v>
      </c>
      <c r="W239" s="2">
        <v>73400</v>
      </c>
      <c r="X239" s="2">
        <v>67200</v>
      </c>
      <c r="Y239" s="2">
        <v>70400</v>
      </c>
      <c r="Z239" s="2">
        <v>100200</v>
      </c>
      <c r="AA239" s="2">
        <v>89000</v>
      </c>
      <c r="AB239" s="2">
        <v>170500</v>
      </c>
      <c r="AC239" s="2">
        <v>96800</v>
      </c>
      <c r="AD239" s="2">
        <v>137600</v>
      </c>
      <c r="AE239" s="2">
        <v>92900</v>
      </c>
      <c r="AF239" s="2">
        <v>280400</v>
      </c>
      <c r="AG239" s="2">
        <v>235000</v>
      </c>
      <c r="AH239" s="2">
        <v>134900</v>
      </c>
      <c r="AI239" s="2">
        <v>60600</v>
      </c>
      <c r="AJ239" s="2">
        <v>123400</v>
      </c>
      <c r="AK239" s="2">
        <v>95400</v>
      </c>
      <c r="AL239" s="2">
        <v>120600</v>
      </c>
      <c r="AM239" s="2">
        <v>61400</v>
      </c>
      <c r="AN239" s="2">
        <v>73600</v>
      </c>
      <c r="AO239" s="2">
        <v>51300</v>
      </c>
      <c r="AP239" s="2">
        <v>68400</v>
      </c>
      <c r="AQ239" s="2">
        <v>117400</v>
      </c>
      <c r="AR239" s="2">
        <v>137900</v>
      </c>
      <c r="AS239" s="2">
        <v>135900</v>
      </c>
      <c r="AT239" s="2">
        <v>131800</v>
      </c>
      <c r="AU239" s="2">
        <v>282000</v>
      </c>
      <c r="AV239" s="2">
        <v>208700</v>
      </c>
      <c r="AW239" s="2">
        <v>135000</v>
      </c>
      <c r="AX239" s="2">
        <v>175500</v>
      </c>
      <c r="AY239" s="2">
        <v>145100</v>
      </c>
      <c r="AZ239" s="2">
        <v>194000</v>
      </c>
      <c r="BA239" s="2">
        <v>109200</v>
      </c>
      <c r="BB239" s="2">
        <v>104300</v>
      </c>
      <c r="BC239" s="2">
        <v>156300</v>
      </c>
      <c r="BD239" s="2">
        <v>80900</v>
      </c>
      <c r="BE239" s="2">
        <v>128400</v>
      </c>
      <c r="BF239" s="2">
        <v>70800</v>
      </c>
      <c r="BG239" s="2">
        <v>96400</v>
      </c>
      <c r="BH239" s="2">
        <v>156200</v>
      </c>
      <c r="BI239" s="2">
        <v>70200</v>
      </c>
      <c r="BJ239" s="2">
        <v>96000</v>
      </c>
      <c r="BK239" s="2">
        <v>96400</v>
      </c>
      <c r="BL239" s="2">
        <v>162900</v>
      </c>
      <c r="BM239" s="2">
        <v>193200</v>
      </c>
      <c r="BN239" s="2">
        <v>227500</v>
      </c>
      <c r="BO239" s="2">
        <v>228700</v>
      </c>
      <c r="BP239" s="2">
        <v>659700</v>
      </c>
      <c r="BQ239" s="2">
        <v>141500</v>
      </c>
      <c r="BR239" s="2">
        <v>48700</v>
      </c>
      <c r="BS239" s="2">
        <v>70100</v>
      </c>
      <c r="BT239" s="2">
        <v>63600</v>
      </c>
      <c r="BU239" s="2">
        <v>59600</v>
      </c>
      <c r="BV239" s="2">
        <v>80800</v>
      </c>
      <c r="BW239" s="2">
        <v>96700</v>
      </c>
      <c r="BX239" s="2">
        <v>74900</v>
      </c>
      <c r="BY239" s="2">
        <v>53500</v>
      </c>
      <c r="BZ239" s="2">
        <v>81400</v>
      </c>
      <c r="CA239" s="2">
        <v>73600</v>
      </c>
      <c r="CB239" s="2">
        <v>143100</v>
      </c>
      <c r="CC239" s="2">
        <v>80400</v>
      </c>
      <c r="CD239" s="2">
        <v>76500</v>
      </c>
      <c r="CE239" s="2">
        <v>84400</v>
      </c>
      <c r="CF239" s="2">
        <v>93000</v>
      </c>
      <c r="CG239" s="2">
        <v>82900</v>
      </c>
      <c r="CH239" s="2">
        <v>88600</v>
      </c>
      <c r="CI239" s="2">
        <v>59700</v>
      </c>
      <c r="CJ239" s="2">
        <v>47100</v>
      </c>
      <c r="CK239" s="2">
        <v>59500</v>
      </c>
      <c r="CL239" s="2">
        <v>57900</v>
      </c>
      <c r="CM239" s="2">
        <v>153300</v>
      </c>
      <c r="CN239" s="2">
        <v>123800</v>
      </c>
      <c r="CO239" s="2">
        <v>253300</v>
      </c>
      <c r="CP239" s="2">
        <v>64400</v>
      </c>
      <c r="CQ239" s="2">
        <v>73300</v>
      </c>
      <c r="CR239" s="2">
        <v>54100</v>
      </c>
      <c r="CS239" s="2">
        <v>64700</v>
      </c>
      <c r="CT239" s="2">
        <v>87600</v>
      </c>
      <c r="CU239" s="2">
        <v>131700</v>
      </c>
      <c r="CV239" s="2">
        <v>44700</v>
      </c>
      <c r="CW239" s="2">
        <v>55800</v>
      </c>
      <c r="CX239" s="2">
        <v>59100</v>
      </c>
      <c r="CY239" s="2">
        <v>59600</v>
      </c>
      <c r="CZ239" s="2">
        <v>72500</v>
      </c>
      <c r="DA239" s="2">
        <v>73000</v>
      </c>
      <c r="DB239" s="2">
        <v>138900</v>
      </c>
      <c r="DC239" s="2">
        <v>155200</v>
      </c>
      <c r="DD239" s="2">
        <v>93800</v>
      </c>
      <c r="DE239" s="2">
        <v>129000</v>
      </c>
      <c r="DF239" s="2">
        <v>158000</v>
      </c>
      <c r="DG239" s="2">
        <v>163200</v>
      </c>
      <c r="DH239" s="2">
        <v>118600</v>
      </c>
      <c r="DI239" s="2">
        <v>147100</v>
      </c>
      <c r="DJ239" s="2">
        <v>196800</v>
      </c>
      <c r="DK239" s="2">
        <v>93900</v>
      </c>
      <c r="DL239" s="2">
        <v>195100</v>
      </c>
      <c r="DM239" s="2">
        <v>155200</v>
      </c>
      <c r="DN239" s="2">
        <v>316400</v>
      </c>
      <c r="DO239" s="2">
        <v>164000</v>
      </c>
      <c r="DP239" s="2">
        <v>251100</v>
      </c>
      <c r="DQ239" s="2">
        <v>231000</v>
      </c>
      <c r="DR239" s="2">
        <v>354000</v>
      </c>
      <c r="DS239" s="2">
        <v>225700</v>
      </c>
      <c r="DT239" s="2">
        <v>86800</v>
      </c>
      <c r="DU239" s="2">
        <v>119200</v>
      </c>
      <c r="DV239" s="2">
        <v>137400</v>
      </c>
      <c r="DW239" s="2">
        <v>117700</v>
      </c>
      <c r="DX239" s="2">
        <v>157100</v>
      </c>
      <c r="DY239" s="2">
        <v>79500</v>
      </c>
      <c r="DZ239" s="2">
        <v>107000</v>
      </c>
      <c r="EA239" s="2">
        <v>133100</v>
      </c>
      <c r="EB239" s="2">
        <v>175700</v>
      </c>
      <c r="EC239" s="2">
        <v>73100</v>
      </c>
      <c r="ED239" s="2">
        <v>48800</v>
      </c>
      <c r="EE239" s="2">
        <v>88900</v>
      </c>
      <c r="EF239" s="2">
        <v>61300</v>
      </c>
      <c r="EG239" s="2">
        <v>67500</v>
      </c>
      <c r="EH239" s="2">
        <v>53200</v>
      </c>
      <c r="EI239" s="2">
        <v>43900</v>
      </c>
      <c r="EJ239" s="2">
        <v>45300</v>
      </c>
      <c r="EK239" s="2">
        <v>33800</v>
      </c>
      <c r="EL239" s="2">
        <v>58900</v>
      </c>
      <c r="EM239" s="2">
        <v>47400</v>
      </c>
      <c r="EN239" s="2">
        <v>54200</v>
      </c>
      <c r="EO239" s="2">
        <v>55100</v>
      </c>
      <c r="EP239" s="2">
        <v>97000</v>
      </c>
      <c r="EQ239" s="2">
        <v>54400</v>
      </c>
      <c r="ER239" s="2">
        <v>64800</v>
      </c>
      <c r="ES239" s="2">
        <v>54300</v>
      </c>
      <c r="ET239" s="2">
        <v>33800</v>
      </c>
      <c r="EU239" s="2">
        <v>63400</v>
      </c>
      <c r="EV239" s="2">
        <v>65600</v>
      </c>
      <c r="EW239" s="2">
        <v>47700</v>
      </c>
      <c r="EX239" s="2">
        <v>52800</v>
      </c>
      <c r="EY239" s="2">
        <v>60600</v>
      </c>
      <c r="EZ239" s="2">
        <v>41800</v>
      </c>
      <c r="FA239" s="2">
        <v>35100</v>
      </c>
      <c r="FB239" s="2">
        <v>43500</v>
      </c>
      <c r="FC239" s="2">
        <v>32900</v>
      </c>
      <c r="FD239" s="2">
        <v>36700</v>
      </c>
      <c r="FE239" s="2">
        <v>46000</v>
      </c>
      <c r="FF239" s="2">
        <v>41300</v>
      </c>
      <c r="FG239" s="2">
        <v>75900</v>
      </c>
      <c r="FH239" s="2">
        <v>38400</v>
      </c>
      <c r="FI239" s="2">
        <v>79300</v>
      </c>
      <c r="FJ239" s="2">
        <v>52900</v>
      </c>
      <c r="FK239" s="2">
        <v>81800</v>
      </c>
      <c r="FL239" s="2">
        <v>40000</v>
      </c>
      <c r="FM239" s="2">
        <v>47600</v>
      </c>
      <c r="FN239" s="2">
        <v>141400</v>
      </c>
      <c r="FO239" s="2">
        <v>87700</v>
      </c>
      <c r="FP239" s="2">
        <v>49100</v>
      </c>
      <c r="FQ239" s="2">
        <v>61500</v>
      </c>
      <c r="FR239" s="2">
        <v>79600</v>
      </c>
      <c r="FS239" s="2">
        <v>54500</v>
      </c>
      <c r="FT239" s="2">
        <v>33600</v>
      </c>
      <c r="FU239" s="2">
        <v>57300</v>
      </c>
      <c r="FV239" s="2">
        <v>40400</v>
      </c>
      <c r="FW239" s="2">
        <v>51100</v>
      </c>
      <c r="FX239" s="2">
        <v>96200</v>
      </c>
      <c r="FY239" s="2">
        <v>86300</v>
      </c>
      <c r="FZ239" s="2">
        <v>145000</v>
      </c>
      <c r="GA239" s="2">
        <v>70600</v>
      </c>
      <c r="GB239" s="2">
        <v>43900</v>
      </c>
      <c r="GC239" s="2">
        <v>27400</v>
      </c>
      <c r="GD239" s="2">
        <v>40300</v>
      </c>
      <c r="GE239" s="2">
        <v>47200</v>
      </c>
      <c r="GF239" s="2">
        <v>75400</v>
      </c>
      <c r="GG239" s="2">
        <v>49900</v>
      </c>
      <c r="GH239" s="2">
        <v>68700</v>
      </c>
      <c r="GI239" s="2">
        <v>50700</v>
      </c>
      <c r="GJ239" s="2">
        <v>48700</v>
      </c>
      <c r="GK239" s="2">
        <v>35200</v>
      </c>
      <c r="GL239" s="2">
        <v>40700</v>
      </c>
      <c r="GM239" s="2">
        <v>25200</v>
      </c>
      <c r="GN239" s="2">
        <v>27400</v>
      </c>
      <c r="GO239" s="2">
        <v>52600</v>
      </c>
      <c r="GP239" s="2">
        <v>68200</v>
      </c>
      <c r="GQ239" s="2">
        <v>41300</v>
      </c>
      <c r="GR239" s="2">
        <v>44400</v>
      </c>
      <c r="GS239" s="2">
        <v>34600</v>
      </c>
      <c r="GT239" s="2">
        <v>51200</v>
      </c>
      <c r="GU239" s="2">
        <v>97200</v>
      </c>
      <c r="GV239" s="2">
        <v>43900</v>
      </c>
      <c r="GW239" s="2">
        <v>34100</v>
      </c>
      <c r="GX239" s="2">
        <v>73600</v>
      </c>
      <c r="GY239" s="2">
        <v>41900</v>
      </c>
      <c r="GZ239" s="2">
        <v>85300</v>
      </c>
      <c r="HA239" s="2">
        <v>105700</v>
      </c>
      <c r="HB239" s="2">
        <v>127800</v>
      </c>
      <c r="HC239" s="2">
        <v>102600</v>
      </c>
      <c r="HD239" s="2">
        <v>54300</v>
      </c>
      <c r="HE239" s="2">
        <v>76400</v>
      </c>
      <c r="HF239" s="2">
        <v>57500</v>
      </c>
      <c r="HG239" s="2">
        <v>37500</v>
      </c>
      <c r="HH239" s="2">
        <v>48700</v>
      </c>
      <c r="HI239" s="2">
        <v>46000</v>
      </c>
      <c r="HJ239" s="2">
        <v>96900</v>
      </c>
      <c r="HK239" s="2">
        <v>86300</v>
      </c>
      <c r="HL239" s="2">
        <v>119500</v>
      </c>
      <c r="HM239" s="2">
        <v>90000</v>
      </c>
      <c r="HN239" s="2">
        <v>77000</v>
      </c>
      <c r="HO239" s="2">
        <v>65300</v>
      </c>
      <c r="HP239" s="2">
        <v>63200</v>
      </c>
      <c r="HQ239" s="2">
        <v>80800</v>
      </c>
      <c r="HR239" s="2">
        <v>75500</v>
      </c>
      <c r="HS239" s="2">
        <v>71200</v>
      </c>
      <c r="HT239" s="2">
        <v>54500</v>
      </c>
      <c r="HU239" s="2">
        <v>53900</v>
      </c>
      <c r="HV239" s="2">
        <v>74600</v>
      </c>
      <c r="HW239" s="2">
        <v>83700</v>
      </c>
      <c r="HX239" s="2">
        <v>46600</v>
      </c>
      <c r="HY239" s="2">
        <v>112800</v>
      </c>
      <c r="HZ239" s="2">
        <v>92100</v>
      </c>
      <c r="IA239" s="2">
        <v>94200</v>
      </c>
      <c r="IB239" s="2">
        <v>171000</v>
      </c>
      <c r="IC239" s="2">
        <v>45500</v>
      </c>
      <c r="ID239" s="2">
        <v>35400</v>
      </c>
      <c r="IE239" s="2">
        <v>80600</v>
      </c>
      <c r="IF239" s="2">
        <v>85000</v>
      </c>
      <c r="IG239" s="2">
        <v>98900</v>
      </c>
      <c r="IH239" s="2">
        <v>93300</v>
      </c>
      <c r="II239" s="2">
        <v>95300</v>
      </c>
      <c r="IJ239" s="2">
        <v>124500</v>
      </c>
      <c r="IK239" s="2">
        <v>190700</v>
      </c>
      <c r="IL239" s="2">
        <v>308600</v>
      </c>
      <c r="IM239" s="2">
        <v>152800</v>
      </c>
      <c r="IN239" s="2">
        <v>65700</v>
      </c>
      <c r="IO239" s="2">
        <v>59100</v>
      </c>
      <c r="IP239" s="2">
        <v>53800</v>
      </c>
      <c r="IQ239" s="2">
        <v>102600</v>
      </c>
      <c r="IR239" s="2">
        <v>64300</v>
      </c>
      <c r="IS239" s="2">
        <v>43700</v>
      </c>
      <c r="IT239" s="2">
        <v>38100</v>
      </c>
    </row>
    <row r="240" spans="1:254">
      <c r="A240" s="391" t="s">
        <v>453</v>
      </c>
      <c r="B240" s="1" t="inlineStr">
        <is>
          <t>ダイトロン</t>
        </is>
      </c>
      <c r="C240" s="1">
        <v>113200</v>
      </c>
      <c r="D240" s="79">
        <v>-107700</v>
      </c>
      <c r="E240" s="2">
        <v>220900</v>
      </c>
      <c r="F240" s="2">
        <v>482300</v>
      </c>
      <c r="G240" s="2">
        <v>980200</v>
      </c>
      <c r="H240" s="2">
        <v>356800</v>
      </c>
      <c r="I240" s="2">
        <v>161000</v>
      </c>
      <c r="J240" s="2">
        <v>249800</v>
      </c>
      <c r="K240" s="2">
        <v>149900</v>
      </c>
      <c r="L240" s="2">
        <v>126900</v>
      </c>
      <c r="M240" s="2">
        <v>113200</v>
      </c>
      <c r="N240" s="2">
        <v>75900</v>
      </c>
      <c r="O240" s="2">
        <v>70300</v>
      </c>
      <c r="P240" s="2">
        <v>95600</v>
      </c>
      <c r="Q240" s="2">
        <v>106000</v>
      </c>
      <c r="R240" s="2">
        <v>118100</v>
      </c>
      <c r="S240" s="2">
        <v>87300</v>
      </c>
      <c r="T240" s="2">
        <v>73500</v>
      </c>
      <c r="U240" s="2">
        <v>93000</v>
      </c>
      <c r="V240" s="2">
        <v>104400</v>
      </c>
      <c r="W240" s="2">
        <v>97900</v>
      </c>
      <c r="X240" s="2">
        <v>61300</v>
      </c>
      <c r="Y240" s="2">
        <v>101400</v>
      </c>
      <c r="Z240" s="2">
        <v>94000</v>
      </c>
      <c r="AA240" s="2">
        <v>72600</v>
      </c>
      <c r="AB240" s="2">
        <v>58600</v>
      </c>
      <c r="AC240" s="2">
        <v>97900</v>
      </c>
      <c r="AD240" s="2">
        <v>81600</v>
      </c>
      <c r="AE240" s="2">
        <v>82500</v>
      </c>
      <c r="AF240" s="2">
        <v>97800</v>
      </c>
      <c r="AG240" s="2">
        <v>90100</v>
      </c>
      <c r="AH240" s="2">
        <v>62000</v>
      </c>
      <c r="AI240" s="2">
        <v>64500</v>
      </c>
      <c r="AJ240" s="2">
        <v>88500</v>
      </c>
      <c r="AK240" s="2">
        <v>85000</v>
      </c>
      <c r="AL240" s="2">
        <v>93500</v>
      </c>
      <c r="AM240" s="2">
        <v>119700</v>
      </c>
      <c r="AN240" s="2">
        <v>53900</v>
      </c>
      <c r="AO240" s="2">
        <v>42100</v>
      </c>
      <c r="AP240" s="2">
        <v>54000</v>
      </c>
      <c r="AQ240" s="2">
        <v>113900</v>
      </c>
      <c r="AR240" s="2">
        <v>115400</v>
      </c>
      <c r="AS240" s="2">
        <v>149300</v>
      </c>
      <c r="AT240" s="2">
        <v>75000</v>
      </c>
      <c r="AU240" s="2">
        <v>156700</v>
      </c>
      <c r="AV240" s="2">
        <v>123500</v>
      </c>
      <c r="AW240" s="2">
        <v>82200</v>
      </c>
      <c r="AX240" s="2">
        <v>99000</v>
      </c>
      <c r="AY240" s="2">
        <v>112300</v>
      </c>
      <c r="AZ240" s="2">
        <v>73200</v>
      </c>
      <c r="BA240" s="2">
        <v>86100</v>
      </c>
      <c r="BB240" s="2">
        <v>111000</v>
      </c>
      <c r="BC240" s="2">
        <v>142500</v>
      </c>
      <c r="BD240" s="2">
        <v>92000</v>
      </c>
      <c r="BE240" s="2">
        <v>111300</v>
      </c>
      <c r="BF240" s="2">
        <v>117000</v>
      </c>
      <c r="BG240" s="2">
        <v>130600</v>
      </c>
      <c r="BH240" s="2">
        <v>140000</v>
      </c>
      <c r="BI240" s="2">
        <v>207100</v>
      </c>
      <c r="BJ240" s="2">
        <v>106000</v>
      </c>
      <c r="BK240" s="2">
        <v>166300</v>
      </c>
      <c r="BL240" s="2">
        <v>120100</v>
      </c>
      <c r="BM240" s="2">
        <v>119000</v>
      </c>
      <c r="BN240" s="2">
        <v>135800</v>
      </c>
      <c r="BO240" s="2">
        <v>266000</v>
      </c>
      <c r="BP240" s="2">
        <v>694400</v>
      </c>
      <c r="BQ240" s="2">
        <v>275800</v>
      </c>
      <c r="BR240" s="2">
        <v>263200</v>
      </c>
      <c r="BS240" s="2">
        <v>106200</v>
      </c>
      <c r="BT240" s="2">
        <v>85600</v>
      </c>
      <c r="BU240" s="2">
        <v>98000</v>
      </c>
      <c r="BV240" s="2">
        <v>70400</v>
      </c>
      <c r="BW240" s="2">
        <v>75900</v>
      </c>
      <c r="BX240" s="2">
        <v>47700</v>
      </c>
      <c r="BY240" s="2">
        <v>57800</v>
      </c>
      <c r="BZ240" s="2">
        <v>60300</v>
      </c>
      <c r="CA240" s="2">
        <v>66700</v>
      </c>
      <c r="CB240" s="2">
        <v>154700</v>
      </c>
      <c r="CC240" s="2">
        <v>125500</v>
      </c>
      <c r="CD240" s="2">
        <v>79300</v>
      </c>
      <c r="CE240" s="2">
        <v>61400</v>
      </c>
      <c r="CF240" s="2">
        <v>84500</v>
      </c>
      <c r="CG240" s="2">
        <v>61000</v>
      </c>
      <c r="CH240" s="2">
        <v>64300</v>
      </c>
      <c r="CI240" s="2">
        <v>40400</v>
      </c>
      <c r="CJ240" s="2">
        <v>53600</v>
      </c>
      <c r="CK240" s="2">
        <v>41000</v>
      </c>
      <c r="CL240" s="2">
        <v>67600</v>
      </c>
      <c r="CM240" s="2">
        <v>73300</v>
      </c>
      <c r="CN240" s="2">
        <v>104800</v>
      </c>
      <c r="CO240" s="2">
        <v>77200</v>
      </c>
      <c r="CP240" s="2">
        <v>125900</v>
      </c>
      <c r="CQ240" s="2">
        <v>59600</v>
      </c>
      <c r="CR240" s="2">
        <v>63500</v>
      </c>
      <c r="CS240" s="2">
        <v>65300</v>
      </c>
      <c r="CT240" s="2">
        <v>99300</v>
      </c>
      <c r="CU240" s="2">
        <v>55400</v>
      </c>
      <c r="CV240" s="2">
        <v>36700</v>
      </c>
      <c r="CW240" s="2">
        <v>49700</v>
      </c>
      <c r="CX240" s="2">
        <v>96500</v>
      </c>
      <c r="CY240" s="2">
        <v>57800</v>
      </c>
      <c r="CZ240" s="2">
        <v>73000</v>
      </c>
      <c r="DA240" s="2">
        <v>78600</v>
      </c>
      <c r="DB240" s="2">
        <v>81700</v>
      </c>
      <c r="DC240" s="2">
        <v>124500</v>
      </c>
      <c r="DD240" s="2">
        <v>89900</v>
      </c>
      <c r="DE240" s="2">
        <v>71300</v>
      </c>
      <c r="DF240" s="2">
        <v>156400</v>
      </c>
      <c r="DG240" s="2">
        <v>85700</v>
      </c>
      <c r="DH240" s="2">
        <v>89700</v>
      </c>
      <c r="DI240" s="2">
        <v>66100</v>
      </c>
      <c r="DJ240" s="2">
        <v>100300</v>
      </c>
      <c r="DK240" s="2">
        <v>99800</v>
      </c>
      <c r="DL240" s="2">
        <v>90600</v>
      </c>
      <c r="DM240" s="2">
        <v>77400</v>
      </c>
      <c r="DN240" s="2">
        <v>58400</v>
      </c>
      <c r="DO240" s="2">
        <v>69100</v>
      </c>
      <c r="DP240" s="2">
        <v>59300</v>
      </c>
      <c r="DQ240" s="2">
        <v>57100</v>
      </c>
      <c r="DR240" s="2">
        <v>114400</v>
      </c>
      <c r="DS240" s="2">
        <v>84100</v>
      </c>
      <c r="DT240" s="2">
        <v>79000</v>
      </c>
      <c r="DU240" s="2">
        <v>116800</v>
      </c>
      <c r="DV240" s="2">
        <v>230600</v>
      </c>
      <c r="DW240" s="2">
        <v>152300</v>
      </c>
      <c r="DX240" s="2">
        <v>67400</v>
      </c>
      <c r="DY240" s="2">
        <v>66100</v>
      </c>
      <c r="DZ240" s="2">
        <v>81200</v>
      </c>
      <c r="EA240" s="2">
        <v>47900</v>
      </c>
      <c r="EB240" s="2">
        <v>47400</v>
      </c>
      <c r="EC240" s="2">
        <v>44000</v>
      </c>
      <c r="ED240" s="2">
        <v>64500</v>
      </c>
      <c r="EE240" s="2">
        <v>128500</v>
      </c>
      <c r="EF240" s="2">
        <v>39800</v>
      </c>
      <c r="EG240" s="2">
        <v>66300</v>
      </c>
      <c r="EH240" s="2">
        <v>56500</v>
      </c>
      <c r="EI240" s="2">
        <v>52100</v>
      </c>
      <c r="EJ240" s="2">
        <v>39500</v>
      </c>
      <c r="EK240" s="2">
        <v>66500</v>
      </c>
      <c r="EL240" s="2">
        <v>82300</v>
      </c>
      <c r="EM240" s="2">
        <v>64300</v>
      </c>
      <c r="EN240" s="2">
        <v>95200</v>
      </c>
      <c r="EO240" s="2">
        <v>78400</v>
      </c>
      <c r="EP240" s="2">
        <v>83300</v>
      </c>
      <c r="EQ240" s="2">
        <v>81600</v>
      </c>
      <c r="ER240" s="2">
        <v>76100</v>
      </c>
      <c r="ES240" s="2">
        <v>140500</v>
      </c>
      <c r="ET240" s="2">
        <v>64500</v>
      </c>
      <c r="EU240" s="2">
        <v>130300</v>
      </c>
      <c r="EV240" s="2">
        <v>36900</v>
      </c>
      <c r="EW240" s="2">
        <v>26000</v>
      </c>
      <c r="EX240" s="2">
        <v>33200</v>
      </c>
      <c r="EY240" s="2">
        <v>18300</v>
      </c>
      <c r="EZ240" s="2">
        <v>26900</v>
      </c>
      <c r="FA240" s="2">
        <v>22000</v>
      </c>
      <c r="FB240" s="2">
        <v>35400</v>
      </c>
      <c r="FC240" s="2">
        <v>34600</v>
      </c>
      <c r="FD240" s="2">
        <v>56200</v>
      </c>
      <c r="FE240" s="2">
        <v>33100</v>
      </c>
      <c r="FF240" s="2">
        <v>30400</v>
      </c>
      <c r="FG240" s="2">
        <v>39300</v>
      </c>
      <c r="FH240" s="2">
        <v>35700</v>
      </c>
      <c r="FI240" s="2">
        <v>24300</v>
      </c>
      <c r="FJ240" s="2">
        <v>49800</v>
      </c>
      <c r="FK240" s="2">
        <v>43600</v>
      </c>
      <c r="FL240" s="2">
        <v>28100</v>
      </c>
      <c r="FM240" s="2">
        <v>28100</v>
      </c>
      <c r="FN240" s="2">
        <v>30800</v>
      </c>
      <c r="FO240" s="2">
        <v>43800</v>
      </c>
      <c r="FP240" s="2">
        <v>22500</v>
      </c>
      <c r="FQ240" s="2">
        <v>30700</v>
      </c>
      <c r="FR240" s="2">
        <v>25500</v>
      </c>
      <c r="FS240" s="2">
        <v>37900</v>
      </c>
      <c r="FT240" s="2">
        <v>40500</v>
      </c>
      <c r="FU240" s="2">
        <v>44600</v>
      </c>
      <c r="FV240" s="2">
        <v>29600</v>
      </c>
      <c r="FW240" s="2">
        <v>25600</v>
      </c>
      <c r="FX240" s="2">
        <v>30300</v>
      </c>
      <c r="FY240" s="2">
        <v>42800</v>
      </c>
      <c r="FZ240" s="2">
        <v>29000</v>
      </c>
      <c r="GA240" s="2">
        <v>21100</v>
      </c>
      <c r="GB240" s="2">
        <v>35700</v>
      </c>
      <c r="GC240" s="2">
        <v>42400</v>
      </c>
      <c r="GD240" s="2">
        <v>37900</v>
      </c>
      <c r="GE240" s="2">
        <v>56300</v>
      </c>
      <c r="GF240" s="2">
        <v>184900</v>
      </c>
      <c r="GG240" s="2">
        <v>168400</v>
      </c>
      <c r="GH240" s="2">
        <v>57900</v>
      </c>
      <c r="GI240" s="2">
        <v>39400</v>
      </c>
      <c r="GJ240" s="2">
        <v>30400</v>
      </c>
      <c r="GK240" s="2">
        <v>46300</v>
      </c>
      <c r="GL240" s="2">
        <v>33600</v>
      </c>
      <c r="GM240" s="2">
        <v>35200</v>
      </c>
      <c r="GN240" s="2">
        <v>32800</v>
      </c>
      <c r="GO240" s="2">
        <v>33700</v>
      </c>
      <c r="GP240" s="2">
        <v>27000</v>
      </c>
      <c r="GQ240" s="2">
        <v>19100</v>
      </c>
      <c r="GR240" s="2">
        <v>19800</v>
      </c>
      <c r="GS240" s="2">
        <v>16500</v>
      </c>
      <c r="GT240" s="2">
        <v>21700</v>
      </c>
      <c r="GU240" s="2">
        <v>43100</v>
      </c>
      <c r="GV240" s="2">
        <v>34500</v>
      </c>
      <c r="GW240" s="2">
        <v>28600</v>
      </c>
      <c r="GX240" s="2">
        <v>23200</v>
      </c>
      <c r="GY240" s="2">
        <v>33000</v>
      </c>
      <c r="GZ240" s="2">
        <v>44500</v>
      </c>
      <c r="HA240" s="2">
        <v>37100</v>
      </c>
      <c r="HB240" s="2">
        <v>27100</v>
      </c>
      <c r="HC240" s="2">
        <v>51600</v>
      </c>
      <c r="HD240" s="2">
        <v>21400</v>
      </c>
      <c r="HE240" s="2">
        <v>35800</v>
      </c>
      <c r="HF240" s="2">
        <v>34300</v>
      </c>
      <c r="HG240" s="2">
        <v>23400</v>
      </c>
      <c r="HH240" s="2">
        <v>23100</v>
      </c>
      <c r="HI240" s="2">
        <v>15900</v>
      </c>
      <c r="HJ240" s="2">
        <v>29500</v>
      </c>
      <c r="HK240" s="2">
        <v>25300</v>
      </c>
      <c r="HL240" s="2">
        <v>22600</v>
      </c>
      <c r="HM240" s="2">
        <v>41800</v>
      </c>
      <c r="HN240" s="2">
        <v>34500</v>
      </c>
      <c r="HO240" s="2">
        <v>21100</v>
      </c>
      <c r="HP240" s="2">
        <v>27200</v>
      </c>
      <c r="HQ240" s="2">
        <v>23700</v>
      </c>
      <c r="HR240" s="2">
        <v>23700</v>
      </c>
      <c r="HS240" s="2">
        <v>18000</v>
      </c>
      <c r="HT240" s="2">
        <v>16800</v>
      </c>
      <c r="HU240" s="2">
        <v>26700</v>
      </c>
      <c r="HV240" s="2">
        <v>11400</v>
      </c>
      <c r="HW240" s="2">
        <v>15000</v>
      </c>
      <c r="HX240" s="2">
        <v>8700</v>
      </c>
      <c r="HY240" s="2">
        <v>22800</v>
      </c>
      <c r="HZ240" s="2">
        <v>27400</v>
      </c>
      <c r="IA240" s="2">
        <v>15400</v>
      </c>
      <c r="IB240" s="2">
        <v>15100</v>
      </c>
      <c r="IC240" s="2">
        <v>11400</v>
      </c>
      <c r="ID240" s="2">
        <v>21700</v>
      </c>
      <c r="IE240" s="2">
        <v>25300</v>
      </c>
      <c r="IF240" s="2">
        <v>30400</v>
      </c>
      <c r="IG240" s="2">
        <v>21000</v>
      </c>
      <c r="IH240" s="2">
        <v>17900</v>
      </c>
      <c r="II240" s="2">
        <v>20600</v>
      </c>
      <c r="IJ240" s="2">
        <v>19900</v>
      </c>
      <c r="IK240" s="2">
        <v>54300</v>
      </c>
      <c r="IL240" s="2">
        <v>35700</v>
      </c>
      <c r="IM240" s="2">
        <v>57800</v>
      </c>
      <c r="IN240" s="2">
        <v>43400</v>
      </c>
      <c r="IO240" s="2">
        <v>34100</v>
      </c>
      <c r="IP240" s="2">
        <v>110300</v>
      </c>
      <c r="IQ240" s="2">
        <v>46600</v>
      </c>
      <c r="IR240" s="2">
        <v>21400</v>
      </c>
      <c r="IS240" s="2">
        <v>29700</v>
      </c>
      <c r="IT240" s="2">
        <v>18400</v>
      </c>
    </row>
    <row r="241" spans="1:254">
      <c r="A241" s="391" t="s">
        <v>454</v>
      </c>
      <c r="B241" s="1" t="inlineStr">
        <is>
          <t>イトーキ</t>
        </is>
      </c>
      <c r="C241" s="1">
        <v>562000</v>
      </c>
      <c r="D241" s="79">
        <v>373700</v>
      </c>
      <c r="E241" s="2">
        <v>188300</v>
      </c>
      <c r="F241" s="2">
        <v>157800</v>
      </c>
      <c r="G241" s="2">
        <v>133100</v>
      </c>
      <c r="H241" s="2">
        <v>230300</v>
      </c>
      <c r="I241" s="2">
        <v>201200</v>
      </c>
      <c r="J241" s="2">
        <v>234600</v>
      </c>
      <c r="K241" s="2">
        <v>227900</v>
      </c>
      <c r="L241" s="2">
        <v>177500</v>
      </c>
      <c r="M241" s="2">
        <v>138300</v>
      </c>
      <c r="N241" s="2">
        <v>96900</v>
      </c>
      <c r="O241" s="2">
        <v>183700</v>
      </c>
      <c r="P241" s="2">
        <v>136300</v>
      </c>
      <c r="Q241" s="2">
        <v>416100</v>
      </c>
      <c r="R241" s="2">
        <v>215400</v>
      </c>
      <c r="S241" s="2">
        <v>128600</v>
      </c>
      <c r="T241" s="2">
        <v>203900</v>
      </c>
      <c r="U241" s="2">
        <v>236200</v>
      </c>
      <c r="V241" s="2">
        <v>149000</v>
      </c>
      <c r="W241" s="2">
        <v>154200</v>
      </c>
      <c r="X241" s="2">
        <v>149900</v>
      </c>
      <c r="Y241" s="2">
        <v>413900</v>
      </c>
      <c r="Z241" s="2">
        <v>278300</v>
      </c>
      <c r="AA241" s="2">
        <v>260700</v>
      </c>
      <c r="AB241" s="2">
        <v>234200</v>
      </c>
      <c r="AC241" s="2">
        <v>211600</v>
      </c>
      <c r="AD241" s="2">
        <v>198500</v>
      </c>
      <c r="AE241" s="2">
        <v>210400</v>
      </c>
      <c r="AF241" s="2">
        <v>416300</v>
      </c>
      <c r="AG241" s="2">
        <v>920400</v>
      </c>
      <c r="AH241" s="2">
        <v>579100</v>
      </c>
      <c r="AI241" s="2">
        <v>302400</v>
      </c>
      <c r="AJ241" s="2">
        <v>265200</v>
      </c>
      <c r="AK241" s="2">
        <v>262800</v>
      </c>
      <c r="AL241" s="2">
        <v>229900</v>
      </c>
      <c r="AM241" s="2">
        <v>279900</v>
      </c>
      <c r="AN241" s="2">
        <v>146300</v>
      </c>
      <c r="AO241" s="2">
        <v>203100</v>
      </c>
      <c r="AP241" s="2">
        <v>196900</v>
      </c>
      <c r="AQ241" s="2">
        <v>207300</v>
      </c>
      <c r="AR241" s="2">
        <v>187200</v>
      </c>
      <c r="AS241" s="2">
        <v>154800</v>
      </c>
      <c r="AT241" s="2">
        <v>170500</v>
      </c>
      <c r="AU241" s="2">
        <v>191400</v>
      </c>
      <c r="AV241" s="2">
        <v>189300</v>
      </c>
      <c r="AW241" s="2">
        <v>339600</v>
      </c>
      <c r="AX241" s="2">
        <v>437100</v>
      </c>
      <c r="AY241" s="2">
        <v>378200</v>
      </c>
      <c r="AZ241" s="2">
        <v>335900</v>
      </c>
      <c r="BA241" s="2">
        <v>447200</v>
      </c>
      <c r="BB241" s="2">
        <v>377800</v>
      </c>
      <c r="BC241" s="2">
        <v>384500</v>
      </c>
      <c r="BD241" s="2">
        <v>236200</v>
      </c>
      <c r="BE241" s="2">
        <v>169400</v>
      </c>
      <c r="BF241" s="2">
        <v>262100</v>
      </c>
      <c r="BG241" s="2">
        <v>241200</v>
      </c>
      <c r="BH241" s="2">
        <v>201800</v>
      </c>
      <c r="BI241" s="2">
        <v>202400</v>
      </c>
      <c r="BJ241" s="2">
        <v>212400</v>
      </c>
      <c r="BK241" s="2">
        <v>255100</v>
      </c>
      <c r="BL241" s="2">
        <v>222600</v>
      </c>
      <c r="BM241" s="2">
        <v>335100</v>
      </c>
      <c r="BN241" s="2">
        <v>441500</v>
      </c>
      <c r="BO241" s="2">
        <v>487600</v>
      </c>
      <c r="BP241" s="2">
        <v>1111000</v>
      </c>
      <c r="BQ241" s="2">
        <v>363000</v>
      </c>
      <c r="BR241" s="2">
        <v>132100</v>
      </c>
      <c r="BS241" s="2">
        <v>277900</v>
      </c>
      <c r="BT241" s="2">
        <v>124400</v>
      </c>
      <c r="BU241" s="2">
        <v>218600</v>
      </c>
      <c r="BV241" s="2">
        <v>135600</v>
      </c>
      <c r="BW241" s="2">
        <v>108200</v>
      </c>
      <c r="BX241" s="2">
        <v>102300</v>
      </c>
      <c r="BY241" s="2">
        <v>111200</v>
      </c>
      <c r="BZ241" s="2">
        <v>176300</v>
      </c>
      <c r="CA241" s="2">
        <v>135500</v>
      </c>
      <c r="CB241" s="2">
        <v>144900</v>
      </c>
      <c r="CC241" s="2">
        <v>199400</v>
      </c>
      <c r="CD241" s="2">
        <v>132300</v>
      </c>
      <c r="CE241" s="2">
        <v>143600</v>
      </c>
      <c r="CF241" s="2">
        <v>113800</v>
      </c>
      <c r="CG241" s="2">
        <v>152000</v>
      </c>
      <c r="CH241" s="2">
        <v>148800</v>
      </c>
      <c r="CI241" s="2">
        <v>132400</v>
      </c>
      <c r="CJ241" s="2">
        <v>106600</v>
      </c>
      <c r="CK241" s="2">
        <v>109200</v>
      </c>
      <c r="CL241" s="2">
        <v>284900</v>
      </c>
      <c r="CM241" s="2">
        <v>197100</v>
      </c>
      <c r="CN241" s="2">
        <v>172300</v>
      </c>
      <c r="CO241" s="2">
        <v>181300</v>
      </c>
      <c r="CP241" s="2">
        <v>140700</v>
      </c>
      <c r="CQ241" s="2">
        <v>192700</v>
      </c>
      <c r="CR241" s="2">
        <v>129700</v>
      </c>
      <c r="CS241" s="2">
        <v>152800</v>
      </c>
      <c r="CT241" s="2">
        <v>183400</v>
      </c>
      <c r="CU241" s="2">
        <v>190300</v>
      </c>
      <c r="CV241" s="2">
        <v>118800</v>
      </c>
      <c r="CW241" s="2">
        <v>172100</v>
      </c>
      <c r="CX241" s="2">
        <v>201500</v>
      </c>
      <c r="CY241" s="2">
        <v>131800</v>
      </c>
      <c r="CZ241" s="2">
        <v>145100</v>
      </c>
      <c r="DA241" s="2">
        <v>293500</v>
      </c>
      <c r="DB241" s="2">
        <v>346200</v>
      </c>
      <c r="DC241" s="2">
        <v>214600</v>
      </c>
      <c r="DD241" s="2">
        <v>128200</v>
      </c>
      <c r="DE241" s="2">
        <v>308700</v>
      </c>
      <c r="DF241" s="2">
        <v>545200</v>
      </c>
      <c r="DG241" s="2">
        <v>273800</v>
      </c>
      <c r="DH241" s="2">
        <v>261600</v>
      </c>
      <c r="DI241" s="2">
        <v>292700</v>
      </c>
      <c r="DJ241" s="2">
        <v>247900</v>
      </c>
      <c r="DK241" s="2">
        <v>507900</v>
      </c>
      <c r="DL241" s="2">
        <v>406200</v>
      </c>
      <c r="DM241" s="2">
        <v>126800</v>
      </c>
      <c r="DN241" s="2">
        <v>308700</v>
      </c>
      <c r="DO241" s="2">
        <v>468300</v>
      </c>
      <c r="DP241" s="2">
        <v>333100</v>
      </c>
      <c r="DQ241" s="2">
        <v>829400</v>
      </c>
      <c r="DR241" s="2">
        <v>420900</v>
      </c>
      <c r="DS241" s="2">
        <v>156600</v>
      </c>
      <c r="DT241" s="2">
        <v>231800</v>
      </c>
      <c r="DU241" s="2">
        <v>235600</v>
      </c>
      <c r="DV241" s="2">
        <v>81800</v>
      </c>
      <c r="DW241" s="2">
        <v>99600</v>
      </c>
      <c r="DX241" s="2">
        <v>137400</v>
      </c>
      <c r="DY241" s="2">
        <v>94200</v>
      </c>
      <c r="DZ241" s="2">
        <v>143200</v>
      </c>
      <c r="EA241" s="2">
        <v>123500</v>
      </c>
      <c r="EB241" s="2">
        <v>135000</v>
      </c>
      <c r="EC241" s="2">
        <v>141000</v>
      </c>
      <c r="ED241" s="2">
        <v>280900</v>
      </c>
      <c r="EE241" s="2">
        <v>90300</v>
      </c>
      <c r="EF241" s="2">
        <v>91800</v>
      </c>
      <c r="EG241" s="2">
        <v>88800</v>
      </c>
      <c r="EH241" s="2">
        <v>132400</v>
      </c>
      <c r="EI241" s="2">
        <v>144600</v>
      </c>
      <c r="EJ241" s="2">
        <v>104700</v>
      </c>
      <c r="EK241" s="2">
        <v>146900</v>
      </c>
      <c r="EL241" s="2">
        <v>116800</v>
      </c>
      <c r="EM241" s="2">
        <v>169400</v>
      </c>
      <c r="EN241" s="2">
        <v>138800</v>
      </c>
      <c r="EO241" s="2">
        <v>136500</v>
      </c>
      <c r="EP241" s="2">
        <v>136300</v>
      </c>
      <c r="EQ241" s="2">
        <v>148800</v>
      </c>
      <c r="ER241" s="2">
        <v>121700</v>
      </c>
      <c r="ES241" s="2">
        <v>140000</v>
      </c>
      <c r="ET241" s="2">
        <v>125200</v>
      </c>
      <c r="EU241" s="2">
        <v>237100</v>
      </c>
      <c r="EV241" s="2">
        <v>193300</v>
      </c>
      <c r="EW241" s="2">
        <v>81700</v>
      </c>
      <c r="EX241" s="2">
        <v>93900</v>
      </c>
      <c r="EY241" s="2">
        <v>147600</v>
      </c>
      <c r="EZ241" s="2">
        <v>160600</v>
      </c>
      <c r="FA241" s="2">
        <v>171600</v>
      </c>
      <c r="FB241" s="2">
        <v>82900</v>
      </c>
      <c r="FC241" s="2">
        <v>122000</v>
      </c>
      <c r="FD241" s="2">
        <v>115900</v>
      </c>
      <c r="FE241" s="2">
        <v>114100</v>
      </c>
      <c r="FF241" s="2">
        <v>124200</v>
      </c>
      <c r="FG241" s="2">
        <v>137900</v>
      </c>
      <c r="FH241" s="2">
        <v>152700</v>
      </c>
      <c r="FI241" s="2">
        <v>125600</v>
      </c>
      <c r="FJ241" s="2">
        <v>163400</v>
      </c>
      <c r="FK241" s="2">
        <v>171500</v>
      </c>
      <c r="FL241" s="2">
        <v>180700</v>
      </c>
      <c r="FM241" s="2">
        <v>147200</v>
      </c>
      <c r="FN241" s="2">
        <v>138000</v>
      </c>
      <c r="FO241" s="2">
        <v>137800</v>
      </c>
      <c r="FP241" s="2">
        <v>86100</v>
      </c>
      <c r="FQ241" s="2">
        <v>178300</v>
      </c>
      <c r="FR241" s="2">
        <v>137100</v>
      </c>
      <c r="FS241" s="2">
        <v>171800</v>
      </c>
      <c r="FT241" s="2">
        <v>229800</v>
      </c>
      <c r="FU241" s="2">
        <v>130500</v>
      </c>
      <c r="FV241" s="2">
        <v>144100</v>
      </c>
      <c r="FW241" s="2">
        <v>138800</v>
      </c>
      <c r="FX241" s="2">
        <v>95400</v>
      </c>
      <c r="FY241" s="2">
        <v>70500</v>
      </c>
      <c r="FZ241" s="2">
        <v>60700</v>
      </c>
      <c r="GA241" s="2">
        <v>176600</v>
      </c>
      <c r="GB241" s="2">
        <v>172600</v>
      </c>
      <c r="GC241" s="2">
        <v>134100</v>
      </c>
      <c r="GD241" s="2">
        <v>189500</v>
      </c>
      <c r="GE241" s="2">
        <v>166700</v>
      </c>
      <c r="GF241" s="2">
        <v>274800</v>
      </c>
      <c r="GG241" s="2">
        <v>613700</v>
      </c>
      <c r="GH241" s="2">
        <v>196800</v>
      </c>
      <c r="GI241" s="2">
        <v>145700</v>
      </c>
      <c r="GJ241" s="2">
        <v>116200</v>
      </c>
      <c r="GK241" s="2">
        <v>155300</v>
      </c>
      <c r="GL241" s="2">
        <v>172100</v>
      </c>
      <c r="GM241" s="2">
        <v>76200</v>
      </c>
      <c r="GN241" s="2">
        <v>134600</v>
      </c>
      <c r="GO241" s="2">
        <v>102600</v>
      </c>
      <c r="GP241" s="2">
        <v>85300</v>
      </c>
      <c r="GQ241" s="2">
        <v>69000</v>
      </c>
      <c r="GR241" s="2">
        <v>71800</v>
      </c>
      <c r="GS241" s="2">
        <v>56100</v>
      </c>
      <c r="GT241" s="2">
        <v>94800</v>
      </c>
      <c r="GU241" s="2">
        <v>182000</v>
      </c>
      <c r="GV241" s="2">
        <v>121600</v>
      </c>
      <c r="GW241" s="2">
        <v>93500</v>
      </c>
      <c r="GX241" s="2">
        <v>89200</v>
      </c>
      <c r="GY241" s="2">
        <v>140900</v>
      </c>
      <c r="GZ241" s="2">
        <v>131400</v>
      </c>
      <c r="HA241" s="2">
        <v>107000</v>
      </c>
      <c r="HB241" s="2">
        <v>109600</v>
      </c>
      <c r="HC241" s="2">
        <v>162900</v>
      </c>
      <c r="HD241" s="2">
        <v>221700</v>
      </c>
      <c r="HE241" s="2">
        <v>180900</v>
      </c>
      <c r="HF241" s="2">
        <v>156700</v>
      </c>
      <c r="HG241" s="2">
        <v>107300</v>
      </c>
      <c r="HH241" s="2">
        <v>136300</v>
      </c>
      <c r="HI241" s="2">
        <v>126300</v>
      </c>
      <c r="HJ241" s="2">
        <v>163500</v>
      </c>
      <c r="HK241" s="2">
        <v>124900</v>
      </c>
      <c r="HL241" s="2">
        <v>97900</v>
      </c>
      <c r="HM241" s="2">
        <v>102000</v>
      </c>
      <c r="HN241" s="2">
        <v>85200</v>
      </c>
      <c r="HO241" s="2">
        <v>103000</v>
      </c>
      <c r="HP241" s="2">
        <v>79000</v>
      </c>
      <c r="HQ241" s="2">
        <v>102300</v>
      </c>
      <c r="HR241" s="2">
        <v>100900</v>
      </c>
      <c r="HS241" s="2">
        <v>122500</v>
      </c>
      <c r="HT241" s="2">
        <v>185100</v>
      </c>
      <c r="HU241" s="2">
        <v>208800</v>
      </c>
      <c r="HV241" s="2">
        <v>68500</v>
      </c>
      <c r="HW241" s="2">
        <v>112500</v>
      </c>
      <c r="HX241" s="2">
        <v>133400</v>
      </c>
      <c r="HY241" s="2">
        <v>117200</v>
      </c>
      <c r="HZ241" s="2">
        <v>147700</v>
      </c>
      <c r="IA241" s="2">
        <v>205900</v>
      </c>
      <c r="IB241" s="2">
        <v>123600</v>
      </c>
      <c r="IC241" s="2">
        <v>88500</v>
      </c>
      <c r="ID241" s="2">
        <v>89600</v>
      </c>
      <c r="IE241" s="2">
        <v>127100</v>
      </c>
      <c r="IF241" s="2">
        <v>192400</v>
      </c>
      <c r="IG241" s="2">
        <v>144400</v>
      </c>
      <c r="IH241" s="2">
        <v>136300</v>
      </c>
      <c r="II241" s="2">
        <v>205800</v>
      </c>
      <c r="IJ241" s="2">
        <v>193100</v>
      </c>
      <c r="IK241" s="2">
        <v>271600</v>
      </c>
      <c r="IL241" s="2">
        <v>237500</v>
      </c>
      <c r="IM241" s="2">
        <v>239300</v>
      </c>
      <c r="IN241" s="2">
        <v>306100</v>
      </c>
      <c r="IO241" s="2">
        <v>937700</v>
      </c>
      <c r="IP241" s="2">
        <v>216500</v>
      </c>
      <c r="IQ241" s="2">
        <v>130600</v>
      </c>
      <c r="IR241" s="2">
        <v>154900</v>
      </c>
      <c r="IS241" s="2">
        <v>375400</v>
      </c>
      <c r="IT241" s="2">
        <v>231300</v>
      </c>
    </row>
    <row r="242" spans="1:254">
      <c r="A242" s="391" t="s">
        <v>455</v>
      </c>
      <c r="B242" s="1" t="inlineStr">
        <is>
          <t>オキサイド</t>
        </is>
      </c>
      <c r="C242" s="1">
        <v>82600</v>
      </c>
      <c r="D242" s="79">
        <v>-59600</v>
      </c>
      <c r="E242" s="2">
        <v>142200</v>
      </c>
      <c r="F242" s="2">
        <v>201800</v>
      </c>
      <c r="G242" s="2">
        <v>175300</v>
      </c>
      <c r="H242" s="2">
        <v>196300</v>
      </c>
      <c r="I242" s="2">
        <v>226900</v>
      </c>
      <c r="J242" s="2">
        <v>474500</v>
      </c>
      <c r="K242" s="2">
        <v>236000</v>
      </c>
      <c r="L242" s="2">
        <v>220800</v>
      </c>
      <c r="M242" s="2">
        <v>207100</v>
      </c>
      <c r="N242" s="2">
        <v>124700</v>
      </c>
      <c r="O242" s="2">
        <v>119100</v>
      </c>
      <c r="P242" s="2">
        <v>218400</v>
      </c>
      <c r="Q242" s="2">
        <v>213900</v>
      </c>
      <c r="R242" s="2">
        <v>426300</v>
      </c>
      <c r="S242" s="2">
        <v>248800</v>
      </c>
      <c r="T242" s="2">
        <v>261600</v>
      </c>
      <c r="U242" s="2">
        <v>700300</v>
      </c>
      <c r="V242" s="2">
        <v>263100</v>
      </c>
      <c r="W242" s="2">
        <v>154100</v>
      </c>
      <c r="X242" s="2">
        <v>222400</v>
      </c>
      <c r="Y242" s="2">
        <v>187800</v>
      </c>
      <c r="Z242" s="2">
        <v>215000</v>
      </c>
      <c r="AA242" s="2">
        <v>142900</v>
      </c>
      <c r="AB242" s="2">
        <v>209100</v>
      </c>
      <c r="AC242" s="2">
        <v>181500</v>
      </c>
      <c r="AD242" s="2">
        <v>215200</v>
      </c>
      <c r="AE242" s="2">
        <v>187200</v>
      </c>
      <c r="AF242" s="2">
        <v>254400</v>
      </c>
      <c r="AG242" s="2">
        <v>446300</v>
      </c>
      <c r="AH242" s="2">
        <v>255900</v>
      </c>
      <c r="AI242" s="2">
        <v>427800</v>
      </c>
      <c r="AJ242" s="2">
        <v>388600</v>
      </c>
      <c r="AK242" s="2">
        <v>405300</v>
      </c>
      <c r="AL242" s="2">
        <v>612600</v>
      </c>
      <c r="AM242" s="2">
        <v>248700</v>
      </c>
      <c r="AN242" s="2">
        <v>346300</v>
      </c>
      <c r="AO242" s="2">
        <v>340300</v>
      </c>
      <c r="AP242" s="2">
        <v>255700</v>
      </c>
      <c r="AQ242" s="2">
        <v>318600</v>
      </c>
      <c r="AR242" s="2">
        <v>340500</v>
      </c>
      <c r="AS242" s="2">
        <v>673900</v>
      </c>
      <c r="AT242" s="2">
        <v>302700</v>
      </c>
      <c r="AU242" s="2">
        <v>391000</v>
      </c>
      <c r="AV242" s="2">
        <v>317400</v>
      </c>
      <c r="AW242" s="2">
        <v>344500</v>
      </c>
      <c r="AX242" s="2">
        <v>453300</v>
      </c>
      <c r="AY242" s="2">
        <v>548800</v>
      </c>
      <c r="AZ242" s="2">
        <v>382500</v>
      </c>
      <c r="BA242" s="2">
        <v>603000</v>
      </c>
      <c r="BB242" s="2">
        <v>739900</v>
      </c>
      <c r="BC242" s="2">
        <v>473900</v>
      </c>
      <c r="BD242" s="2">
        <v>527300</v>
      </c>
      <c r="BE242" s="2">
        <v>766100</v>
      </c>
      <c r="BF242" s="2">
        <v>738000</v>
      </c>
      <c r="BG242" s="2">
        <v>492400</v>
      </c>
      <c r="BH242" s="2">
        <v>516300</v>
      </c>
      <c r="BI242" s="2">
        <v>1073000</v>
      </c>
      <c r="BJ242" s="2">
        <v>723000</v>
      </c>
      <c r="BK242" s="2">
        <v>649600</v>
      </c>
      <c r="BL242" s="2">
        <v>643500</v>
      </c>
      <c r="BM242" s="2">
        <v>592700</v>
      </c>
      <c r="BN242" s="2">
        <v>1160100</v>
      </c>
      <c r="BO242" s="2">
        <v>1248900</v>
      </c>
      <c r="BP242" s="2">
        <v>1383100</v>
      </c>
      <c r="BQ242" s="2">
        <v>802300</v>
      </c>
      <c r="BR242" s="2">
        <v>277900</v>
      </c>
      <c r="BS242" s="2">
        <v>275700</v>
      </c>
      <c r="BT242" s="2">
        <v>308100</v>
      </c>
      <c r="BU242" s="2">
        <v>628700</v>
      </c>
      <c r="BV242" s="2">
        <v>445700</v>
      </c>
      <c r="BW242" s="2">
        <v>567900</v>
      </c>
      <c r="BX242" s="2">
        <v>969500</v>
      </c>
      <c r="BY242" s="2">
        <v>1835800</v>
      </c>
      <c r="BZ242" s="2">
        <v>760800</v>
      </c>
      <c r="CA242" s="2">
        <v>585700</v>
      </c>
      <c r="CB242" s="2">
        <v>729100</v>
      </c>
      <c r="CC242" s="2">
        <v>1782400</v>
      </c>
      <c r="CD242" s="2">
        <v>2964800</v>
      </c>
      <c r="CE242" s="2">
        <v>866200</v>
      </c>
      <c r="CF242" s="2">
        <v>647400</v>
      </c>
      <c r="CG242" s="2">
        <v>378100</v>
      </c>
      <c r="CH242" s="2">
        <v>535000</v>
      </c>
      <c r="CI242" s="2">
        <v>427900</v>
      </c>
      <c r="CJ242" s="2">
        <v>618500</v>
      </c>
      <c r="CK242" s="2">
        <v>407100</v>
      </c>
      <c r="CL242" s="2">
        <v>637000</v>
      </c>
      <c r="CM242" s="2">
        <v>411900</v>
      </c>
      <c r="CN242" s="2">
        <v>603200</v>
      </c>
      <c r="CO242" s="2">
        <v>437000</v>
      </c>
      <c r="CP242" s="2">
        <v>485900</v>
      </c>
      <c r="CQ242" s="2">
        <v>617600</v>
      </c>
      <c r="CR242" s="2">
        <v>1099400</v>
      </c>
      <c r="CS242" s="2">
        <v>768500</v>
      </c>
      <c r="CT242" s="2">
        <v>808200</v>
      </c>
      <c r="CU242" s="2">
        <v>708500</v>
      </c>
      <c r="CV242" s="2">
        <v>828800</v>
      </c>
      <c r="CW242" s="2">
        <v>1352300</v>
      </c>
      <c r="CX242" s="2">
        <v>1586600</v>
      </c>
      <c r="CY242" s="2">
        <v>1546200</v>
      </c>
      <c r="CZ242" s="2">
        <v>2060600</v>
      </c>
      <c r="DA242" s="2">
        <v>4947000</v>
      </c>
      <c r="DB242" s="2">
        <v>2429800</v>
      </c>
      <c r="DC242" s="2">
        <v>2704500</v>
      </c>
      <c r="DD242" s="2">
        <v>482900</v>
      </c>
      <c r="DE242" s="2">
        <v>414500</v>
      </c>
      <c r="DF242" s="2">
        <v>439200</v>
      </c>
      <c r="DG242" s="2">
        <v>825200</v>
      </c>
      <c r="DH242" s="2">
        <v>212800</v>
      </c>
      <c r="DI242" s="2">
        <v>212300</v>
      </c>
      <c r="DJ242" s="2">
        <v>161700</v>
      </c>
      <c r="DK242" s="2">
        <v>148500</v>
      </c>
      <c r="DL242" s="2">
        <v>249800</v>
      </c>
      <c r="DM242" s="2">
        <v>167300</v>
      </c>
      <c r="DN242" s="2">
        <v>265600</v>
      </c>
      <c r="DO242" s="2">
        <v>303600</v>
      </c>
      <c r="DP242" s="2">
        <v>352700</v>
      </c>
      <c r="DQ242" s="2">
        <v>707800</v>
      </c>
      <c r="DR242" s="2">
        <v>314500</v>
      </c>
      <c r="DS242" s="2">
        <v>591400</v>
      </c>
      <c r="DT242" s="2">
        <v>283400</v>
      </c>
      <c r="DU242" s="2">
        <v>305300</v>
      </c>
      <c r="DV242" s="2">
        <v>200100</v>
      </c>
      <c r="DW242" s="2">
        <v>355900</v>
      </c>
      <c r="DX242" s="2">
        <v>246200</v>
      </c>
      <c r="DY242" s="2">
        <v>445500</v>
      </c>
      <c r="DZ242" s="2">
        <v>631600</v>
      </c>
      <c r="EA242" s="2">
        <v>1723600</v>
      </c>
      <c r="EB242" s="2">
        <v>434700</v>
      </c>
      <c r="EC242" s="2">
        <v>335000</v>
      </c>
      <c r="ED242" s="2">
        <v>136700</v>
      </c>
      <c r="EE242" s="2">
        <v>149700</v>
      </c>
      <c r="EF242" s="2">
        <v>154500</v>
      </c>
      <c r="EG242" s="2">
        <v>190700</v>
      </c>
      <c r="EH242" s="2">
        <v>138600</v>
      </c>
      <c r="EI242" s="2">
        <v>353700</v>
      </c>
      <c r="EJ242" s="2">
        <v>178200</v>
      </c>
      <c r="EK242" s="2">
        <v>433800</v>
      </c>
      <c r="EL242" s="2">
        <v>245300</v>
      </c>
      <c r="EM242" s="2">
        <v>459500</v>
      </c>
      <c r="EN242" s="2">
        <v>246500</v>
      </c>
      <c r="EO242" s="2">
        <v>309300</v>
      </c>
      <c r="EP242" s="2">
        <v>502700</v>
      </c>
      <c r="EQ242" s="2">
        <v>166700</v>
      </c>
      <c r="ER242" s="2">
        <v>94400</v>
      </c>
      <c r="ES242" s="2">
        <v>147100</v>
      </c>
      <c r="ET242" s="2">
        <v>106800</v>
      </c>
      <c r="EU242" s="2">
        <v>162600</v>
      </c>
      <c r="EV242" s="2">
        <v>120900</v>
      </c>
      <c r="EW242" s="2">
        <v>148100</v>
      </c>
      <c r="EX242" s="2">
        <v>122200</v>
      </c>
      <c r="EY242" s="2">
        <v>182200</v>
      </c>
      <c r="EZ242" s="2">
        <v>76800</v>
      </c>
      <c r="FA242" s="2">
        <v>66400</v>
      </c>
      <c r="FB242" s="2">
        <v>89900</v>
      </c>
      <c r="FC242" s="2">
        <v>75400</v>
      </c>
      <c r="FD242" s="2">
        <v>83300</v>
      </c>
      <c r="FE242" s="2">
        <v>58200</v>
      </c>
      <c r="FF242" s="2">
        <v>80000</v>
      </c>
      <c r="FG242" s="2">
        <v>76500</v>
      </c>
      <c r="FH242" s="2">
        <v>53700</v>
      </c>
      <c r="FI242" s="2">
        <v>75100</v>
      </c>
      <c r="FJ242" s="2">
        <v>95400</v>
      </c>
      <c r="FK242" s="2">
        <v>55400</v>
      </c>
      <c r="FL242" s="2">
        <v>71400</v>
      </c>
      <c r="FM242" s="2">
        <v>69400</v>
      </c>
      <c r="FN242" s="2">
        <v>87500</v>
      </c>
      <c r="FO242" s="2">
        <v>63200</v>
      </c>
      <c r="FP242" s="2">
        <v>76100</v>
      </c>
      <c r="FQ242" s="2">
        <v>91400</v>
      </c>
      <c r="FR242" s="2">
        <v>107900</v>
      </c>
      <c r="FS242" s="2">
        <v>148500</v>
      </c>
      <c r="FT242" s="2">
        <v>334200</v>
      </c>
      <c r="FU242" s="2">
        <v>222400</v>
      </c>
      <c r="FV242" s="2">
        <v>137300</v>
      </c>
      <c r="FW242" s="2">
        <v>97700</v>
      </c>
      <c r="FX242" s="2">
        <v>109100</v>
      </c>
      <c r="FY242" s="2">
        <v>70800</v>
      </c>
      <c r="FZ242" s="2">
        <v>42500</v>
      </c>
      <c r="GA242" s="2">
        <v>100500</v>
      </c>
      <c r="GB242" s="2">
        <v>134700</v>
      </c>
      <c r="GC242" s="2">
        <v>263800</v>
      </c>
      <c r="GD242" s="2">
        <v>102500</v>
      </c>
      <c r="GE242" s="2">
        <v>116700</v>
      </c>
      <c r="GF242" s="2">
        <v>167000</v>
      </c>
      <c r="GG242" s="2">
        <v>282100</v>
      </c>
      <c r="GH242" s="2">
        <v>170200</v>
      </c>
      <c r="GI242" s="2">
        <v>196800</v>
      </c>
      <c r="GJ242" s="2">
        <v>252200</v>
      </c>
      <c r="GK242" s="2">
        <v>160500</v>
      </c>
      <c r="GL242" s="2">
        <v>153600</v>
      </c>
      <c r="GM242" s="2">
        <v>108000</v>
      </c>
      <c r="GN242" s="2">
        <v>137800</v>
      </c>
      <c r="GO242" s="2">
        <v>167500</v>
      </c>
      <c r="GP242" s="2">
        <v>258500</v>
      </c>
      <c r="GQ242" s="2">
        <v>371500</v>
      </c>
      <c r="GR242" s="2">
        <v>106300</v>
      </c>
      <c r="GS242" s="2">
        <v>139000</v>
      </c>
      <c r="GT242" s="2">
        <v>322600</v>
      </c>
      <c r="GU242" s="2">
        <v>191000</v>
      </c>
      <c r="GV242" s="2">
        <v>126500</v>
      </c>
      <c r="GW242" s="2">
        <v>70500</v>
      </c>
      <c r="GX242" s="2">
        <v>78000</v>
      </c>
      <c r="GY242" s="2">
        <v>196100</v>
      </c>
      <c r="GZ242" s="2">
        <v>118500</v>
      </c>
      <c r="HA242" s="2">
        <v>83400</v>
      </c>
      <c r="HB242" s="2">
        <v>98200</v>
      </c>
      <c r="HC242" s="2">
        <v>180100</v>
      </c>
      <c r="HD242" s="2">
        <v>143900</v>
      </c>
      <c r="HE242" s="2">
        <v>182400</v>
      </c>
      <c r="HF242" s="2">
        <v>199600</v>
      </c>
      <c r="HG242" s="2">
        <v>323900</v>
      </c>
      <c r="HH242" s="2">
        <v>414800</v>
      </c>
      <c r="HI242" s="2">
        <v>397400</v>
      </c>
      <c r="HJ242" s="2">
        <v>298700</v>
      </c>
      <c r="HK242" s="2">
        <v>121300</v>
      </c>
      <c r="HL242" s="2">
        <v>89200</v>
      </c>
      <c r="HM242" s="2">
        <v>120600</v>
      </c>
      <c r="HN242" s="2">
        <v>170300</v>
      </c>
      <c r="HO242" s="2">
        <v>43000</v>
      </c>
      <c r="HP242" s="2">
        <v>55500</v>
      </c>
      <c r="HQ242" s="2">
        <v>44800</v>
      </c>
      <c r="HR242" s="2">
        <v>34300</v>
      </c>
      <c r="HS242" s="2">
        <v>38700</v>
      </c>
      <c r="HT242" s="2">
        <v>73700</v>
      </c>
      <c r="HU242" s="2">
        <v>81900</v>
      </c>
      <c r="HV242" s="2">
        <v>64200</v>
      </c>
      <c r="HW242" s="2">
        <v>47000</v>
      </c>
      <c r="HX242" s="2">
        <v>34900</v>
      </c>
      <c r="HY242" s="2">
        <v>29700</v>
      </c>
      <c r="HZ242" s="2">
        <v>67400</v>
      </c>
      <c r="IA242" s="2">
        <v>107500</v>
      </c>
      <c r="IB242" s="2">
        <v>40500</v>
      </c>
      <c r="IC242" s="2">
        <v>35200</v>
      </c>
      <c r="ID242" s="2">
        <v>53600</v>
      </c>
      <c r="IE242" s="2">
        <v>58700</v>
      </c>
      <c r="IF242" s="2">
        <v>56800</v>
      </c>
      <c r="IG242" s="2">
        <v>105800</v>
      </c>
      <c r="IH242" s="2">
        <v>58100</v>
      </c>
      <c r="II242" s="2">
        <v>56700</v>
      </c>
      <c r="IJ242" s="2">
        <v>99300</v>
      </c>
      <c r="IK242" s="2">
        <v>56300</v>
      </c>
      <c r="IL242" s="2">
        <v>68100</v>
      </c>
      <c r="IM242" s="2">
        <v>49000</v>
      </c>
      <c r="IN242" s="2">
        <v>79200</v>
      </c>
      <c r="IO242" s="2">
        <v>105200</v>
      </c>
      <c r="IP242" s="2">
        <v>95600</v>
      </c>
      <c r="IQ242" s="2">
        <v>107000</v>
      </c>
      <c r="IR242" s="2">
        <v>172600</v>
      </c>
      <c r="IS242" s="2">
        <v>43000</v>
      </c>
      <c r="IT242" s="2">
        <v>61500</v>
      </c>
    </row>
    <row r="243" spans="1:254">
      <c r="A243" s="391" t="s">
        <v>456</v>
      </c>
      <c r="B243" s="1" t="inlineStr">
        <is>
          <t>クオルテック</t>
        </is>
      </c>
      <c r="C243" s="1">
        <v>10800</v>
      </c>
      <c r="D243" s="79">
        <v>600</v>
      </c>
      <c r="E243" s="2">
        <v>10200</v>
      </c>
      <c r="F243" s="2">
        <v>10600</v>
      </c>
      <c r="G243" s="2">
        <v>9300</v>
      </c>
      <c r="H243" s="2">
        <v>18500</v>
      </c>
      <c r="I243" s="2">
        <v>9000</v>
      </c>
      <c r="J243" s="2">
        <v>5000</v>
      </c>
      <c r="K243" s="2">
        <v>8200</v>
      </c>
      <c r="L243" s="2">
        <v>5800</v>
      </c>
      <c r="M243" s="2">
        <v>4400</v>
      </c>
      <c r="N243" s="2">
        <v>7900</v>
      </c>
      <c r="O243" s="2">
        <v>4000</v>
      </c>
      <c r="P243" s="2">
        <v>7100</v>
      </c>
      <c r="Q243" s="2">
        <v>5400</v>
      </c>
      <c r="R243" s="2">
        <v>18100</v>
      </c>
      <c r="S243" s="2">
        <v>5800</v>
      </c>
      <c r="T243" s="2">
        <v>3100</v>
      </c>
      <c r="U243" s="2">
        <v>9600</v>
      </c>
      <c r="V243" s="2">
        <v>7600</v>
      </c>
      <c r="W243" s="2">
        <v>7700</v>
      </c>
      <c r="X243" s="2">
        <v>6800</v>
      </c>
      <c r="Y243" s="2">
        <v>7800</v>
      </c>
      <c r="Z243" s="2">
        <v>10900</v>
      </c>
      <c r="AA243" s="2">
        <v>14300</v>
      </c>
      <c r="AB243" s="2">
        <v>22900</v>
      </c>
      <c r="AC243" s="2">
        <v>17000</v>
      </c>
      <c r="AD243" s="2">
        <v>21700</v>
      </c>
      <c r="AE243" s="2">
        <v>46500</v>
      </c>
      <c r="AF243" s="2">
        <v>23300</v>
      </c>
      <c r="AG243" s="2">
        <v>11900</v>
      </c>
      <c r="AH243" s="2">
        <v>12900</v>
      </c>
      <c r="AI243" s="2">
        <v>17400</v>
      </c>
      <c r="AJ243" s="2">
        <v>32300</v>
      </c>
      <c r="AK243" s="2">
        <v>31000</v>
      </c>
      <c r="AL243" s="2">
        <v>23500</v>
      </c>
      <c r="AM243" s="2">
        <v>18700</v>
      </c>
      <c r="AN243" s="2">
        <v>14800</v>
      </c>
      <c r="AO243" s="2">
        <v>12400</v>
      </c>
      <c r="AP243" s="2">
        <v>12200</v>
      </c>
      <c r="AQ243" s="2">
        <v>19500</v>
      </c>
      <c r="AR243" s="2">
        <v>20700</v>
      </c>
      <c r="AS243" s="2">
        <v>35400</v>
      </c>
      <c r="AT243" s="2">
        <v>23000</v>
      </c>
      <c r="AU243" s="2">
        <v>42400</v>
      </c>
      <c r="AV243" s="2">
        <v>21000</v>
      </c>
      <c r="AW243" s="2">
        <v>45000</v>
      </c>
      <c r="AX243" s="2">
        <v>38200</v>
      </c>
      <c r="AY243" s="2">
        <v>49700</v>
      </c>
      <c r="AZ243" s="2">
        <v>78600</v>
      </c>
      <c r="BA243" s="2">
        <v>41900</v>
      </c>
      <c r="BB243" s="2">
        <v>118900</v>
      </c>
      <c r="BC243" s="2">
        <v>93700</v>
      </c>
      <c r="BD243" s="2">
        <v>69900</v>
      </c>
      <c r="BE243" s="2">
        <v>158800</v>
      </c>
      <c r="BF243" s="2">
        <v>93000</v>
      </c>
      <c r="BG243" s="2">
        <v>25900</v>
      </c>
      <c r="BH243" s="2">
        <v>65800</v>
      </c>
      <c r="BI243" s="2">
        <v>32100</v>
      </c>
      <c r="BJ243" s="2">
        <v>41800</v>
      </c>
      <c r="BK243" s="2">
        <v>39200</v>
      </c>
      <c r="BL243" s="2">
        <v>18500</v>
      </c>
      <c r="BM243" s="2">
        <v>21700</v>
      </c>
      <c r="BN243" s="2">
        <v>59500</v>
      </c>
      <c r="BO243" s="2">
        <v>97100</v>
      </c>
      <c r="BP243" s="2">
        <v>277100</v>
      </c>
      <c r="BQ243" s="2">
        <v>35500</v>
      </c>
      <c r="BR243" s="2">
        <v>9600</v>
      </c>
      <c r="BS243" s="2">
        <v>4000</v>
      </c>
      <c r="BT243" s="2">
        <v>8000</v>
      </c>
      <c r="BU243" s="2">
        <v>8700</v>
      </c>
      <c r="BV243" s="2">
        <v>3100</v>
      </c>
      <c r="BW243" s="2">
        <v>8800</v>
      </c>
      <c r="BX243" s="2">
        <v>10200</v>
      </c>
      <c r="BY243" s="2">
        <v>3900</v>
      </c>
      <c r="BZ243" s="2">
        <v>8500</v>
      </c>
      <c r="CA243" s="2">
        <v>2300</v>
      </c>
      <c r="CB243" s="2">
        <v>12600</v>
      </c>
      <c r="CC243" s="2">
        <v>6100</v>
      </c>
      <c r="CD243" s="2">
        <v>12300</v>
      </c>
      <c r="CE243" s="2">
        <v>5900</v>
      </c>
      <c r="CF243" s="2">
        <v>8500</v>
      </c>
      <c r="CG243" s="2">
        <v>26000</v>
      </c>
      <c r="CH243" s="2">
        <v>6000</v>
      </c>
      <c r="CI243" s="2">
        <v>1700</v>
      </c>
      <c r="CJ243" s="2">
        <v>3800</v>
      </c>
      <c r="CK243" s="2">
        <v>4800</v>
      </c>
      <c r="CL243" s="2">
        <v>5700</v>
      </c>
      <c r="CM243" s="2">
        <v>2000</v>
      </c>
      <c r="CN243" s="2">
        <v>4400</v>
      </c>
      <c r="CO243" s="2">
        <v>2700</v>
      </c>
      <c r="CP243" s="2">
        <v>2400</v>
      </c>
      <c r="CQ243" s="2">
        <v>2200</v>
      </c>
      <c r="CR243" s="2">
        <v>4500</v>
      </c>
      <c r="CS243" s="2">
        <v>800</v>
      </c>
      <c r="CT243" s="2">
        <v>7000</v>
      </c>
      <c r="CU243" s="2">
        <v>10800</v>
      </c>
      <c r="CV243" s="2">
        <v>6400</v>
      </c>
      <c r="CW243" s="2">
        <v>7900</v>
      </c>
      <c r="CX243" s="2">
        <v>9400</v>
      </c>
      <c r="CY243" s="2">
        <v>9100</v>
      </c>
      <c r="CZ243" s="2">
        <v>2800</v>
      </c>
      <c r="DA243" s="2">
        <v>4100</v>
      </c>
      <c r="DB243" s="2">
        <v>1800</v>
      </c>
      <c r="DC243" s="2">
        <v>5400</v>
      </c>
      <c r="DD243" s="2">
        <v>4400</v>
      </c>
      <c r="DE243" s="2">
        <v>4400</v>
      </c>
      <c r="DF243" s="2">
        <v>16000</v>
      </c>
      <c r="DG243" s="2">
        <v>7100</v>
      </c>
      <c r="DH243" s="2">
        <v>8500</v>
      </c>
      <c r="DI243" s="2">
        <v>3800</v>
      </c>
      <c r="DJ243" s="2">
        <v>9800</v>
      </c>
      <c r="DK243" s="2">
        <v>8600</v>
      </c>
      <c r="DL243" s="2">
        <v>3800</v>
      </c>
      <c r="DM243" s="2">
        <v>3000</v>
      </c>
      <c r="DN243" s="2">
        <v>9200</v>
      </c>
      <c r="DO243" s="2">
        <v>12000</v>
      </c>
      <c r="DP243" s="2">
        <v>15200</v>
      </c>
      <c r="DQ243" s="2">
        <v>19400</v>
      </c>
      <c r="DR243" s="2">
        <v>22900</v>
      </c>
      <c r="DS243" s="2">
        <v>34600</v>
      </c>
      <c r="DT243" s="2">
        <v>6100</v>
      </c>
      <c r="DU243" s="2">
        <v>4900</v>
      </c>
      <c r="DV243" s="2">
        <v>4300</v>
      </c>
      <c r="DW243" s="2">
        <v>2400</v>
      </c>
      <c r="DX243" s="2">
        <v>1300</v>
      </c>
      <c r="DY243" s="2">
        <v>1700</v>
      </c>
      <c r="DZ243" s="2">
        <v>4300</v>
      </c>
      <c r="EA243" s="2">
        <v>1000</v>
      </c>
      <c r="EB243" s="2">
        <v>2100</v>
      </c>
      <c r="EC243" s="2">
        <v>1600</v>
      </c>
      <c r="ED243" s="2">
        <v>2600</v>
      </c>
      <c r="EE243" s="2">
        <v>3700</v>
      </c>
      <c r="EF243" s="2">
        <v>4000</v>
      </c>
      <c r="EG243" s="2">
        <v>9500</v>
      </c>
      <c r="EH243" s="2">
        <v>14300</v>
      </c>
      <c r="EI243" s="2">
        <v>2100</v>
      </c>
      <c r="EJ243" s="2">
        <v>3800</v>
      </c>
      <c r="EK243" s="2">
        <v>2600</v>
      </c>
      <c r="EL243" s="2">
        <v>3300</v>
      </c>
      <c r="EM243" s="2">
        <v>5600</v>
      </c>
      <c r="EN243" s="2">
        <v>4000</v>
      </c>
      <c r="EO243" s="2">
        <v>5800</v>
      </c>
      <c r="EP243" s="2">
        <v>8000</v>
      </c>
      <c r="EQ243" s="2">
        <v>3400</v>
      </c>
      <c r="ER243" s="2">
        <v>10600</v>
      </c>
      <c r="ES243" s="2">
        <v>2900</v>
      </c>
      <c r="ET243" s="2">
        <v>1700</v>
      </c>
      <c r="EU243" s="2">
        <v>3400</v>
      </c>
      <c r="EV243" s="2">
        <v>8600</v>
      </c>
      <c r="EW243" s="2">
        <v>6600</v>
      </c>
      <c r="EX243" s="2">
        <v>10800</v>
      </c>
      <c r="EY243" s="2">
        <v>4100</v>
      </c>
      <c r="EZ243" s="2">
        <v>15400</v>
      </c>
      <c r="FA243" s="2">
        <v>6400</v>
      </c>
      <c r="FB243" s="2">
        <v>3400</v>
      </c>
      <c r="FC243" s="2">
        <v>4000</v>
      </c>
      <c r="FD243" s="2">
        <v>6700</v>
      </c>
      <c r="FE243" s="2">
        <v>2500</v>
      </c>
      <c r="FF243" s="2">
        <v>3600</v>
      </c>
      <c r="FG243" s="2">
        <v>3000</v>
      </c>
      <c r="FH243" s="2">
        <v>2700</v>
      </c>
      <c r="FI243" s="2">
        <v>5500</v>
      </c>
      <c r="FJ243" s="2">
        <v>10800</v>
      </c>
      <c r="FK243" s="2">
        <v>8100</v>
      </c>
      <c r="FL243" s="2">
        <v>2200</v>
      </c>
      <c r="FM243" s="2">
        <v>2000</v>
      </c>
      <c r="FN243" s="2">
        <v>5400</v>
      </c>
      <c r="FO243" s="2">
        <v>6800</v>
      </c>
      <c r="FP243" s="2">
        <v>5700</v>
      </c>
      <c r="FQ243" s="2">
        <v>3600</v>
      </c>
      <c r="FR243" s="2">
        <v>2400</v>
      </c>
      <c r="FS243" s="2">
        <v>2400</v>
      </c>
      <c r="FT243" s="2">
        <v>2200</v>
      </c>
      <c r="FU243" s="2">
        <v>1200</v>
      </c>
      <c r="FV243" s="2">
        <v>2600</v>
      </c>
      <c r="FW243" s="2">
        <v>7600</v>
      </c>
      <c r="FX243" s="2">
        <v>8100</v>
      </c>
      <c r="FY243" s="2">
        <v>2300</v>
      </c>
      <c r="FZ243" s="2">
        <v>6000</v>
      </c>
      <c r="GA243" s="2">
        <v>9400</v>
      </c>
      <c r="GB243" s="2">
        <v>3900</v>
      </c>
      <c r="GC243" s="2">
        <v>5200</v>
      </c>
      <c r="GD243" s="2">
        <v>4700</v>
      </c>
      <c r="GE243" s="2">
        <v>3100</v>
      </c>
      <c r="GF243" s="2">
        <v>14500</v>
      </c>
      <c r="GG243" s="2">
        <v>6900</v>
      </c>
      <c r="GH243" s="2">
        <v>4000</v>
      </c>
      <c r="GI243" s="2">
        <v>3700</v>
      </c>
      <c r="GJ243" s="2">
        <v>13200</v>
      </c>
      <c r="GK243" s="2">
        <v>2600</v>
      </c>
      <c r="GL243" s="2">
        <v>8600</v>
      </c>
      <c r="GM243" s="2">
        <v>5000</v>
      </c>
      <c r="GN243" s="2">
        <v>2900</v>
      </c>
      <c r="GO243" s="2">
        <v>4400</v>
      </c>
      <c r="GP243" s="2">
        <v>5100</v>
      </c>
      <c r="GQ243" s="2">
        <v>10300</v>
      </c>
      <c r="GR243" s="2">
        <v>8600</v>
      </c>
      <c r="GS243" s="2">
        <v>4500</v>
      </c>
      <c r="GT243" s="2">
        <v>10000</v>
      </c>
      <c r="GU243" s="2">
        <v>16800</v>
      </c>
      <c r="GV243" s="2">
        <v>6500</v>
      </c>
      <c r="GW243" s="2">
        <v>4100</v>
      </c>
      <c r="GX243" s="2">
        <v>9000</v>
      </c>
      <c r="GY243" s="2">
        <v>12100</v>
      </c>
      <c r="GZ243" s="2">
        <v>8800</v>
      </c>
      <c r="HA243" s="2">
        <v>6300</v>
      </c>
      <c r="HB243" s="2">
        <v>4000</v>
      </c>
      <c r="HC243" s="2">
        <v>16500</v>
      </c>
      <c r="HD243" s="2">
        <v>2300</v>
      </c>
      <c r="HE243" s="2">
        <v>8100</v>
      </c>
      <c r="HF243" s="2">
        <v>16200</v>
      </c>
      <c r="HG243" s="2">
        <v>11000</v>
      </c>
      <c r="HH243" s="2">
        <v>10400</v>
      </c>
      <c r="HI243" s="2">
        <v>19600</v>
      </c>
      <c r="HJ243" s="2">
        <v>182300</v>
      </c>
      <c r="HK243" s="2">
        <v>2400</v>
      </c>
      <c r="HL243" s="2">
        <v>4400</v>
      </c>
      <c r="HM243" s="2">
        <v>5900</v>
      </c>
      <c r="HN243" s="2">
        <v>3100</v>
      </c>
      <c r="HO243" s="2">
        <v>2200</v>
      </c>
      <c r="HP243" s="2">
        <v>1900</v>
      </c>
      <c r="HQ243" s="2">
        <v>5100</v>
      </c>
      <c r="HR243" s="2">
        <v>4300</v>
      </c>
      <c r="HS243" s="2">
        <v>5100</v>
      </c>
      <c r="HT243" s="2">
        <v>1900</v>
      </c>
      <c r="HU243" s="2">
        <v>6500</v>
      </c>
      <c r="HV243" s="2">
        <v>6400</v>
      </c>
      <c r="HW243" s="2">
        <v>8400</v>
      </c>
      <c r="HX243" s="2">
        <v>2100</v>
      </c>
      <c r="HY243" s="2">
        <v>5600</v>
      </c>
      <c r="HZ243" s="2">
        <v>3900</v>
      </c>
      <c r="IA243" s="2">
        <v>5100</v>
      </c>
      <c r="IB243" s="2">
        <v>5800</v>
      </c>
      <c r="IC243" s="2">
        <v>11400</v>
      </c>
      <c r="ID243" s="2">
        <v>12600</v>
      </c>
      <c r="IE243" s="2">
        <v>41600</v>
      </c>
      <c r="IF243" s="2">
        <v>25600</v>
      </c>
      <c r="IG243" s="2">
        <v>10800</v>
      </c>
      <c r="IH243" s="2">
        <v>17400</v>
      </c>
      <c r="II243" s="2">
        <v>8300</v>
      </c>
      <c r="IJ243" s="2">
        <v>4700</v>
      </c>
      <c r="IK243" s="2">
        <v>16900</v>
      </c>
      <c r="IL243" s="2">
        <v>8600</v>
      </c>
      <c r="IM243" s="2">
        <v>3400</v>
      </c>
      <c r="IN243" s="2">
        <v>6800</v>
      </c>
      <c r="IO243" s="2">
        <v>5100</v>
      </c>
      <c r="IP243" s="2">
        <v>11400</v>
      </c>
      <c r="IQ243" s="2">
        <v>14600</v>
      </c>
      <c r="IR243" s="2">
        <v>9600</v>
      </c>
      <c r="IS243" s="2">
        <v>4800</v>
      </c>
      <c r="IT243" s="2">
        <v>8600</v>
      </c>
    </row>
    <row r="244" spans="1:254">
      <c r="A244" s="391" t="s">
        <v>457</v>
      </c>
      <c r="B244" s="1" t="inlineStr">
        <is>
          <t>デンソー</t>
        </is>
      </c>
      <c r="C244" s="1">
        <v>2333900</v>
      </c>
      <c r="D244" s="79">
        <v>-4353900</v>
      </c>
      <c r="E244" s="2">
        <v>6687800</v>
      </c>
      <c r="F244" s="2">
        <v>8751600</v>
      </c>
      <c r="G244" s="2">
        <v>9155100</v>
      </c>
      <c r="H244" s="2">
        <v>12369700</v>
      </c>
      <c r="I244" s="2">
        <v>24785700</v>
      </c>
      <c r="J244" s="2">
        <v>10346100</v>
      </c>
      <c r="K244" s="2">
        <v>16382000</v>
      </c>
      <c r="L244" s="2">
        <v>8698300</v>
      </c>
      <c r="M244" s="2">
        <v>9471600</v>
      </c>
      <c r="N244" s="2">
        <v>5223600</v>
      </c>
      <c r="O244" s="2">
        <v>5257000</v>
      </c>
      <c r="P244" s="2">
        <v>5778100</v>
      </c>
      <c r="Q244" s="2">
        <v>6563300</v>
      </c>
      <c r="R244" s="2">
        <v>6893300</v>
      </c>
      <c r="S244" s="2">
        <v>5430100</v>
      </c>
      <c r="T244" s="2">
        <v>5965800</v>
      </c>
      <c r="U244" s="2">
        <v>7499700</v>
      </c>
      <c r="V244" s="2">
        <v>5393400</v>
      </c>
      <c r="W244" s="2">
        <v>5592400</v>
      </c>
      <c r="X244" s="2">
        <v>5283300</v>
      </c>
      <c r="Y244" s="2">
        <v>6662400</v>
      </c>
      <c r="Z244" s="2">
        <v>8806000</v>
      </c>
      <c r="AA244" s="2">
        <v>6256200</v>
      </c>
      <c r="AB244" s="2">
        <v>6387800</v>
      </c>
      <c r="AC244" s="2">
        <v>8038400</v>
      </c>
      <c r="AD244" s="2">
        <v>9162700</v>
      </c>
      <c r="AE244" s="2">
        <v>9201100</v>
      </c>
      <c r="AF244" s="2">
        <v>16027300</v>
      </c>
      <c r="AG244" s="2">
        <v>6364700</v>
      </c>
      <c r="AH244" s="2">
        <v>5827600</v>
      </c>
      <c r="AI244" s="2">
        <v>6647500</v>
      </c>
      <c r="AJ244" s="2">
        <v>8471500</v>
      </c>
      <c r="AK244" s="2">
        <v>5402400</v>
      </c>
      <c r="AL244" s="2">
        <v>14131300</v>
      </c>
      <c r="AM244" s="2">
        <v>8346200</v>
      </c>
      <c r="AN244" s="2">
        <v>7011600</v>
      </c>
      <c r="AO244" s="2">
        <v>4906500</v>
      </c>
      <c r="AP244" s="2">
        <v>8140000</v>
      </c>
      <c r="AQ244" s="2">
        <v>9110900</v>
      </c>
      <c r="AR244" s="2">
        <v>11073000</v>
      </c>
      <c r="AS244" s="2">
        <v>7457200</v>
      </c>
      <c r="AT244" s="2">
        <v>8520200</v>
      </c>
      <c r="AU244" s="2">
        <v>9215000</v>
      </c>
      <c r="AV244" s="2">
        <v>10318600</v>
      </c>
      <c r="AW244" s="2">
        <v>6624500</v>
      </c>
      <c r="AX244" s="2">
        <v>8136900</v>
      </c>
      <c r="AY244" s="2">
        <v>7086000</v>
      </c>
      <c r="AZ244" s="2">
        <v>6781500</v>
      </c>
      <c r="BA244" s="2">
        <v>15164500</v>
      </c>
      <c r="BB244" s="2">
        <v>6752200</v>
      </c>
      <c r="BC244" s="2">
        <v>8515000</v>
      </c>
      <c r="BD244" s="2">
        <v>5708400</v>
      </c>
      <c r="BE244" s="2">
        <v>8828900</v>
      </c>
      <c r="BF244" s="2">
        <v>7670100</v>
      </c>
      <c r="BG244" s="2">
        <v>5200800</v>
      </c>
      <c r="BH244" s="2">
        <v>6774500</v>
      </c>
      <c r="BI244" s="2">
        <v>6452700</v>
      </c>
      <c r="BJ244" s="2">
        <v>8048500</v>
      </c>
      <c r="BK244" s="2">
        <v>9868300</v>
      </c>
      <c r="BL244" s="2">
        <v>9570500</v>
      </c>
      <c r="BM244" s="2">
        <v>6720900</v>
      </c>
      <c r="BN244" s="2">
        <v>6711000</v>
      </c>
      <c r="BO244" s="2">
        <v>7043400</v>
      </c>
      <c r="BP244" s="2">
        <v>9299300</v>
      </c>
      <c r="BQ244" s="2">
        <v>12597500</v>
      </c>
      <c r="BR244" s="2">
        <v>7821900</v>
      </c>
      <c r="BS244" s="2">
        <v>18844900</v>
      </c>
      <c r="BT244" s="2">
        <v>25897700</v>
      </c>
      <c r="BU244" s="2">
        <v>11689500</v>
      </c>
      <c r="BV244" s="2">
        <v>5990900</v>
      </c>
      <c r="BW244" s="2">
        <v>6515500</v>
      </c>
      <c r="BX244" s="2">
        <v>4384100</v>
      </c>
      <c r="BY244" s="2">
        <v>5127700</v>
      </c>
      <c r="BZ244" s="2">
        <v>6926600</v>
      </c>
      <c r="CA244" s="2">
        <v>6138500</v>
      </c>
      <c r="CB244" s="2">
        <v>9172600</v>
      </c>
      <c r="CC244" s="2">
        <v>9168200</v>
      </c>
      <c r="CD244" s="2">
        <v>5753500</v>
      </c>
      <c r="CE244" s="2">
        <v>5465000</v>
      </c>
      <c r="CF244" s="2">
        <v>6071300</v>
      </c>
      <c r="CG244" s="2">
        <v>6679900</v>
      </c>
      <c r="CH244" s="2">
        <v>10131700</v>
      </c>
      <c r="CI244" s="2">
        <v>5065100</v>
      </c>
      <c r="CJ244" s="2">
        <v>3930600</v>
      </c>
      <c r="CK244" s="2">
        <v>4277700</v>
      </c>
      <c r="CL244" s="2">
        <v>7040500</v>
      </c>
      <c r="CM244" s="2">
        <v>10403600</v>
      </c>
      <c r="CN244" s="2">
        <v>14392900</v>
      </c>
      <c r="CO244" s="2">
        <v>8531100</v>
      </c>
      <c r="CP244" s="2">
        <v>7382700</v>
      </c>
      <c r="CQ244" s="2">
        <v>5534100</v>
      </c>
      <c r="CR244" s="2">
        <v>6414000</v>
      </c>
      <c r="CS244" s="2">
        <v>5754000</v>
      </c>
      <c r="CT244" s="2">
        <v>10721100</v>
      </c>
      <c r="CU244" s="2">
        <v>11672500</v>
      </c>
      <c r="CV244" s="2">
        <v>7089000</v>
      </c>
      <c r="CW244" s="2">
        <v>5143200</v>
      </c>
      <c r="CX244" s="2">
        <v>6565800</v>
      </c>
      <c r="CY244" s="2">
        <v>13667100</v>
      </c>
      <c r="CZ244" s="2">
        <v>6564500</v>
      </c>
      <c r="DA244" s="2">
        <v>5744100</v>
      </c>
      <c r="DB244" s="2">
        <v>9178800</v>
      </c>
      <c r="DC244" s="2">
        <v>12084400</v>
      </c>
      <c r="DD244" s="2">
        <v>15162800</v>
      </c>
      <c r="DE244" s="2">
        <v>7415400</v>
      </c>
      <c r="DF244" s="2">
        <v>8159000</v>
      </c>
      <c r="DG244" s="2">
        <v>7193100</v>
      </c>
      <c r="DH244" s="2">
        <v>7048900</v>
      </c>
      <c r="DI244" s="2">
        <v>8841300</v>
      </c>
      <c r="DJ244" s="2">
        <v>4191200</v>
      </c>
      <c r="DK244" s="2">
        <v>5941800</v>
      </c>
      <c r="DL244" s="2">
        <v>4704700</v>
      </c>
      <c r="DM244" s="2">
        <v>6349200</v>
      </c>
      <c r="DN244" s="2">
        <v>4585300</v>
      </c>
      <c r="DO244" s="2">
        <v>7105800</v>
      </c>
      <c r="DP244" s="2">
        <v>5263600</v>
      </c>
      <c r="DQ244" s="2">
        <v>5309000</v>
      </c>
      <c r="DR244" s="2">
        <v>13891800</v>
      </c>
      <c r="DS244" s="2">
        <v>5634200</v>
      </c>
      <c r="DT244" s="2">
        <v>6549200</v>
      </c>
      <c r="DU244" s="2">
        <v>8293700</v>
      </c>
      <c r="DV244" s="2">
        <v>7940800</v>
      </c>
      <c r="DW244" s="2">
        <v>7863800</v>
      </c>
      <c r="DX244" s="2">
        <v>11980600</v>
      </c>
      <c r="DY244" s="2">
        <v>19918300</v>
      </c>
      <c r="DZ244" s="2">
        <v>6094900</v>
      </c>
      <c r="EA244" s="2">
        <v>6190000</v>
      </c>
      <c r="EB244" s="2">
        <v>6324000</v>
      </c>
      <c r="EC244" s="2">
        <v>6216800</v>
      </c>
      <c r="ED244" s="2">
        <v>4452700</v>
      </c>
      <c r="EE244" s="2">
        <v>5205300</v>
      </c>
      <c r="EF244" s="2">
        <v>4121300</v>
      </c>
      <c r="EG244" s="2">
        <v>6449100</v>
      </c>
      <c r="EH244" s="2">
        <v>6776900</v>
      </c>
      <c r="EI244" s="2">
        <v>4840500</v>
      </c>
      <c r="EJ244" s="2">
        <v>5560500</v>
      </c>
      <c r="EK244" s="2">
        <v>7308700</v>
      </c>
      <c r="EL244" s="2">
        <v>7454100</v>
      </c>
      <c r="EM244" s="2">
        <v>5128700</v>
      </c>
      <c r="EN244" s="2">
        <v>6632900</v>
      </c>
      <c r="EO244" s="2">
        <v>5579000</v>
      </c>
      <c r="EP244" s="2">
        <v>7007600</v>
      </c>
      <c r="EQ244" s="2">
        <v>5368300</v>
      </c>
      <c r="ER244" s="2">
        <v>5529400</v>
      </c>
      <c r="ES244" s="2">
        <v>4759400</v>
      </c>
      <c r="ET244" s="2">
        <v>2927300</v>
      </c>
      <c r="EU244" s="2">
        <v>3065200</v>
      </c>
      <c r="EV244" s="2">
        <v>2461900</v>
      </c>
      <c r="EW244" s="2">
        <v>2424300</v>
      </c>
      <c r="EX244" s="2">
        <v>3240300</v>
      </c>
      <c r="EY244" s="2">
        <v>3917300</v>
      </c>
      <c r="EZ244" s="2">
        <v>4309200</v>
      </c>
      <c r="FA244" s="2">
        <v>9280500</v>
      </c>
      <c r="FB244" s="2">
        <v>6067600</v>
      </c>
      <c r="FC244" s="2">
        <v>6566400</v>
      </c>
      <c r="FD244" s="2">
        <v>5539800</v>
      </c>
      <c r="FE244" s="2">
        <v>4326700</v>
      </c>
      <c r="FF244" s="2">
        <v>7225100</v>
      </c>
      <c r="FG244" s="2">
        <v>5772000</v>
      </c>
      <c r="FH244" s="2">
        <v>8010500</v>
      </c>
      <c r="FI244" s="2">
        <v>4499100</v>
      </c>
      <c r="FJ244" s="2">
        <v>4809900</v>
      </c>
      <c r="FK244" s="2">
        <v>5942400</v>
      </c>
      <c r="FL244" s="2">
        <v>4706400</v>
      </c>
      <c r="FM244" s="2">
        <v>4224900</v>
      </c>
      <c r="FN244" s="2">
        <v>4929700</v>
      </c>
      <c r="FO244" s="2">
        <v>4501700</v>
      </c>
      <c r="FP244" s="2">
        <v>3922900</v>
      </c>
      <c r="FQ244" s="2">
        <v>2552900</v>
      </c>
      <c r="FR244" s="2">
        <v>6361000</v>
      </c>
      <c r="FS244" s="2">
        <v>4424100</v>
      </c>
      <c r="FT244" s="2">
        <v>11902300</v>
      </c>
      <c r="FU244" s="2">
        <v>4310800</v>
      </c>
      <c r="FV244" s="2">
        <v>7971700</v>
      </c>
      <c r="FW244" s="2">
        <v>6654900</v>
      </c>
      <c r="FX244" s="2">
        <v>4779500</v>
      </c>
      <c r="FY244" s="2">
        <v>6542000</v>
      </c>
      <c r="FZ244" s="2">
        <v>5245200</v>
      </c>
      <c r="GA244" s="2">
        <v>6179500</v>
      </c>
      <c r="GB244" s="2">
        <v>3405800</v>
      </c>
      <c r="GC244" s="2">
        <v>5239900</v>
      </c>
      <c r="GD244" s="2">
        <v>4627800</v>
      </c>
      <c r="GE244" s="2">
        <v>7529700</v>
      </c>
      <c r="GF244" s="2">
        <v>8718800</v>
      </c>
      <c r="GG244" s="2">
        <v>10866300</v>
      </c>
      <c r="GH244" s="2">
        <v>23541400</v>
      </c>
      <c r="GI244" s="2">
        <v>6433900</v>
      </c>
      <c r="GJ244" s="2">
        <v>4407800</v>
      </c>
      <c r="GK244" s="2">
        <v>4283000</v>
      </c>
      <c r="GL244" s="2">
        <v>4473400</v>
      </c>
      <c r="GM244" s="2">
        <v>3949700</v>
      </c>
      <c r="GN244" s="2">
        <v>3971700</v>
      </c>
      <c r="GO244" s="2">
        <v>11056000</v>
      </c>
      <c r="GP244" s="2">
        <v>4326000</v>
      </c>
      <c r="GQ244" s="2">
        <v>4565300</v>
      </c>
      <c r="GR244" s="2">
        <v>5109700</v>
      </c>
      <c r="GS244" s="2">
        <v>4655500</v>
      </c>
      <c r="GT244" s="2">
        <v>4134400</v>
      </c>
      <c r="GU244" s="2">
        <v>8166500</v>
      </c>
      <c r="GV244" s="2">
        <v>6008900</v>
      </c>
      <c r="GW244" s="2">
        <v>4494200</v>
      </c>
      <c r="GX244" s="2">
        <v>6015700</v>
      </c>
      <c r="GY244" s="2">
        <v>7379800</v>
      </c>
      <c r="GZ244" s="2">
        <v>10941200</v>
      </c>
      <c r="HA244" s="2">
        <v>4160900</v>
      </c>
      <c r="HB244" s="2">
        <v>5403000</v>
      </c>
      <c r="HC244" s="2">
        <v>5563300</v>
      </c>
      <c r="HD244" s="2">
        <v>5928200</v>
      </c>
      <c r="HE244" s="2">
        <v>5147100</v>
      </c>
      <c r="HF244" s="2">
        <v>8307700</v>
      </c>
      <c r="HG244" s="2">
        <v>4744400</v>
      </c>
      <c r="HH244" s="2">
        <v>5436900</v>
      </c>
      <c r="HI244" s="2">
        <v>4690600</v>
      </c>
      <c r="HJ244" s="2">
        <v>12832800</v>
      </c>
      <c r="HK244" s="2">
        <v>4622500</v>
      </c>
      <c r="HL244" s="2">
        <v>5071700</v>
      </c>
      <c r="HM244" s="2">
        <v>6044000</v>
      </c>
      <c r="HN244" s="2">
        <v>6348600</v>
      </c>
      <c r="HO244" s="2">
        <v>6619600</v>
      </c>
      <c r="HP244" s="2">
        <v>7448300</v>
      </c>
      <c r="HQ244" s="2">
        <v>6405500</v>
      </c>
      <c r="HR244" s="2">
        <v>4544000</v>
      </c>
      <c r="HS244" s="2">
        <v>5525600</v>
      </c>
      <c r="HT244" s="2">
        <v>4353700</v>
      </c>
      <c r="HU244" s="2">
        <v>6140600</v>
      </c>
      <c r="HV244" s="2">
        <v>4395800</v>
      </c>
      <c r="HW244" s="2">
        <v>3824400</v>
      </c>
      <c r="HX244" s="2">
        <v>5620900</v>
      </c>
      <c r="HY244" s="2">
        <v>6566300</v>
      </c>
      <c r="HZ244" s="2">
        <v>5193700</v>
      </c>
      <c r="IA244" s="2">
        <v>18569800</v>
      </c>
      <c r="IB244" s="2">
        <v>6144400</v>
      </c>
      <c r="IC244" s="2">
        <v>4468800</v>
      </c>
      <c r="ID244" s="2">
        <v>7283800</v>
      </c>
      <c r="IE244" s="2">
        <v>6385400</v>
      </c>
      <c r="IF244" s="2">
        <v>7574600</v>
      </c>
      <c r="IG244" s="2">
        <v>4654700</v>
      </c>
      <c r="IH244" s="2">
        <v>4707400</v>
      </c>
      <c r="II244" s="2">
        <v>5893100</v>
      </c>
      <c r="IJ244" s="2">
        <v>6103200</v>
      </c>
      <c r="IK244" s="2">
        <v>6881700</v>
      </c>
      <c r="IL244" s="2">
        <v>7331700</v>
      </c>
      <c r="IM244" s="2">
        <v>6854300</v>
      </c>
      <c r="IN244" s="2">
        <v>5652900</v>
      </c>
      <c r="IO244" s="2">
        <v>4556100</v>
      </c>
      <c r="IP244" s="2">
        <v>5404600</v>
      </c>
      <c r="IQ244" s="2">
        <v>7760100</v>
      </c>
      <c r="IR244" s="2">
        <v>15479900</v>
      </c>
      <c r="IS244" s="2">
        <v>4784800</v>
      </c>
      <c r="IT244" s="2">
        <v>4719800</v>
      </c>
    </row>
    <row r="245" spans="1:254">
      <c r="A245" s="391" t="s">
        <v>458</v>
      </c>
      <c r="B245" s="1" t="inlineStr">
        <is>
          <t>グローバルウェイ</t>
        </is>
      </c>
      <c r="C245" s="1">
        <v>78000</v>
      </c>
      <c r="D245" s="79">
        <v>-18800</v>
      </c>
      <c r="E245" s="2">
        <v>96800</v>
      </c>
      <c r="F245" s="2">
        <v>236500</v>
      </c>
      <c r="G245" s="2">
        <v>164600</v>
      </c>
      <c r="H245" s="2">
        <v>184300</v>
      </c>
      <c r="I245" s="2">
        <v>257400</v>
      </c>
      <c r="J245" s="2">
        <v>143200</v>
      </c>
      <c r="K245" s="2">
        <v>285000</v>
      </c>
      <c r="L245" s="2">
        <v>214600</v>
      </c>
      <c r="M245" s="2">
        <v>145100</v>
      </c>
      <c r="N245" s="2">
        <v>304200</v>
      </c>
      <c r="O245" s="2">
        <v>346100</v>
      </c>
      <c r="P245" s="2">
        <v>613600</v>
      </c>
      <c r="Q245" s="2">
        <v>364100</v>
      </c>
      <c r="R245" s="2">
        <v>825700</v>
      </c>
      <c r="S245" s="2">
        <v>194000</v>
      </c>
      <c r="T245" s="2">
        <v>260700</v>
      </c>
      <c r="U245" s="2">
        <v>169500</v>
      </c>
      <c r="V245" s="2">
        <v>172900</v>
      </c>
      <c r="W245" s="2">
        <v>140900</v>
      </c>
      <c r="X245" s="2">
        <v>91300</v>
      </c>
      <c r="Y245" s="2">
        <v>144500</v>
      </c>
      <c r="Z245" s="2">
        <v>178300</v>
      </c>
      <c r="AA245" s="2">
        <v>835700</v>
      </c>
      <c r="AB245" s="2">
        <v>253100</v>
      </c>
      <c r="AC245" s="2">
        <v>271100</v>
      </c>
      <c r="AD245" s="2">
        <v>297000</v>
      </c>
      <c r="AE245" s="2">
        <v>206000</v>
      </c>
      <c r="AF245" s="2">
        <v>654800</v>
      </c>
      <c r="AG245" s="2">
        <v>531100</v>
      </c>
      <c r="AH245" s="2">
        <v>329400</v>
      </c>
      <c r="AI245" s="2">
        <v>695400</v>
      </c>
      <c r="AJ245" s="2">
        <v>240800</v>
      </c>
      <c r="AK245" s="2">
        <v>296100</v>
      </c>
      <c r="AL245" s="2">
        <v>534600</v>
      </c>
      <c r="AM245" s="2">
        <v>642200</v>
      </c>
      <c r="AN245" s="2">
        <v>687300</v>
      </c>
      <c r="AO245" s="2">
        <v>863100</v>
      </c>
      <c r="AP245" s="2">
        <v>443000</v>
      </c>
      <c r="AQ245" s="2">
        <v>596300</v>
      </c>
      <c r="AR245" s="2">
        <v>806500</v>
      </c>
      <c r="AS245" s="2">
        <v>663400</v>
      </c>
      <c r="AT245" s="2">
        <v>1028900</v>
      </c>
      <c r="AU245" s="2">
        <v>964900</v>
      </c>
      <c r="AV245" s="2">
        <v>1153900</v>
      </c>
      <c r="AW245" s="2">
        <v>781700</v>
      </c>
      <c r="AX245" s="2">
        <v>567500</v>
      </c>
      <c r="AY245" s="2">
        <v>1141400</v>
      </c>
      <c r="AZ245" s="2">
        <v>619400</v>
      </c>
      <c r="BA245" s="2">
        <v>1217600</v>
      </c>
      <c r="BB245" s="2">
        <v>2058000</v>
      </c>
      <c r="BC245" s="2">
        <v>11958200</v>
      </c>
      <c r="BD245" s="2">
        <v>668800</v>
      </c>
      <c r="BE245" s="2">
        <v>561200</v>
      </c>
      <c r="BF245" s="2">
        <v>1069300</v>
      </c>
      <c r="BG245" s="2">
        <v>898700</v>
      </c>
      <c r="BH245" s="2">
        <v>1219700</v>
      </c>
      <c r="BI245" s="2">
        <v>2458000</v>
      </c>
      <c r="BJ245" s="2">
        <v>2933600</v>
      </c>
      <c r="BK245" s="2">
        <v>4595200</v>
      </c>
      <c r="BL245" s="2">
        <v>10752400</v>
      </c>
      <c r="BM245" s="2">
        <v>340000</v>
      </c>
      <c r="BN245" s="2">
        <v>1771300</v>
      </c>
      <c r="BO245" s="2">
        <v>1379800</v>
      </c>
      <c r="BP245" s="2">
        <v>1373100</v>
      </c>
      <c r="BQ245" s="2">
        <v>2538500</v>
      </c>
      <c r="BR245" s="2">
        <v>2088400</v>
      </c>
      <c r="BS245" s="2">
        <v>7290100</v>
      </c>
      <c r="BT245" s="2">
        <v>7621400</v>
      </c>
      <c r="BU245" s="2">
        <v>12909000</v>
      </c>
      <c r="BV245" s="2">
        <v>14291100</v>
      </c>
      <c r="BW245" s="2">
        <v>30770600</v>
      </c>
      <c r="BX245" s="2">
        <v>20844800</v>
      </c>
      <c r="BY245" s="2">
        <v>38993300</v>
      </c>
      <c r="BZ245" s="2">
        <v>18379100</v>
      </c>
      <c r="CA245" s="2">
        <v>2951400</v>
      </c>
      <c r="CB245" s="2">
        <v>200800</v>
      </c>
      <c r="CC245" s="2">
        <v>36500</v>
      </c>
      <c r="CD245" s="2">
        <v>14000</v>
      </c>
      <c r="CE245" s="2">
        <v>77000</v>
      </c>
      <c r="CF245" s="2">
        <v>112800</v>
      </c>
      <c r="CG245" s="2">
        <v>42500</v>
      </c>
      <c r="CH245" s="2">
        <v>34000</v>
      </c>
      <c r="CI245" s="2">
        <v>98800</v>
      </c>
      <c r="CJ245" s="2">
        <v>66500</v>
      </c>
      <c r="CK245" s="2">
        <v>65200</v>
      </c>
      <c r="CL245" s="2">
        <v>256100</v>
      </c>
      <c r="CM245" s="2">
        <v>105300</v>
      </c>
      <c r="CN245" s="2">
        <v>138000</v>
      </c>
      <c r="CO245" s="2">
        <v>206000</v>
      </c>
      <c r="CP245" s="2">
        <v>64600</v>
      </c>
      <c r="CQ245" s="2">
        <v>246500</v>
      </c>
      <c r="CR245" s="2">
        <v>239900</v>
      </c>
      <c r="CS245" s="2">
        <v>117600</v>
      </c>
      <c r="CT245" s="2">
        <v>307900</v>
      </c>
      <c r="CU245" s="2">
        <v>319300</v>
      </c>
      <c r="CV245" s="2">
        <v>306500</v>
      </c>
      <c r="CW245" s="2">
        <v>182700</v>
      </c>
      <c r="CX245" s="2">
        <v>99600</v>
      </c>
      <c r="CY245" s="2">
        <v>147800</v>
      </c>
      <c r="CZ245" s="2">
        <v>48700</v>
      </c>
      <c r="DA245" s="2">
        <v>135700</v>
      </c>
      <c r="DB245" s="2">
        <v>363400</v>
      </c>
      <c r="DC245" s="2">
        <v>318400</v>
      </c>
      <c r="DD245" s="2">
        <v>221200</v>
      </c>
      <c r="DE245" s="2">
        <v>360400</v>
      </c>
      <c r="DF245" s="2">
        <v>630600</v>
      </c>
      <c r="DG245" s="2">
        <v>277800</v>
      </c>
      <c r="DH245" s="2">
        <v>128500</v>
      </c>
      <c r="DI245" s="2">
        <v>130500</v>
      </c>
      <c r="DJ245" s="2">
        <v>134400</v>
      </c>
      <c r="DK245" s="2">
        <v>134800</v>
      </c>
      <c r="DL245" s="2">
        <v>166400</v>
      </c>
      <c r="DM245" s="2">
        <v>373200</v>
      </c>
      <c r="DN245" s="2">
        <v>364400</v>
      </c>
      <c r="DO245" s="2">
        <v>277600</v>
      </c>
      <c r="DP245" s="2">
        <v>651800</v>
      </c>
      <c r="DQ245" s="2">
        <v>259800</v>
      </c>
      <c r="DR245" s="2">
        <v>400200</v>
      </c>
      <c r="DS245" s="2">
        <v>328400</v>
      </c>
      <c r="DT245" s="2">
        <v>313500</v>
      </c>
      <c r="DU245" s="2">
        <v>165800</v>
      </c>
      <c r="DV245" s="2">
        <v>307600</v>
      </c>
      <c r="DW245" s="2">
        <v>222100</v>
      </c>
      <c r="DX245" s="2">
        <v>151100</v>
      </c>
      <c r="DY245" s="2">
        <v>193500</v>
      </c>
      <c r="DZ245" s="2">
        <v>246000</v>
      </c>
      <c r="EA245" s="2">
        <v>169500</v>
      </c>
      <c r="EB245" s="2">
        <v>163300</v>
      </c>
      <c r="EC245" s="2">
        <v>271200</v>
      </c>
      <c r="ED245" s="2">
        <v>365100</v>
      </c>
      <c r="EE245" s="2">
        <v>294300</v>
      </c>
      <c r="EF245" s="2">
        <v>414600</v>
      </c>
      <c r="EG245" s="2">
        <v>297500</v>
      </c>
      <c r="EH245" s="2">
        <v>607800</v>
      </c>
      <c r="EI245" s="2">
        <v>986500</v>
      </c>
      <c r="EJ245" s="2">
        <v>293400</v>
      </c>
      <c r="EK245" s="2">
        <v>320400</v>
      </c>
      <c r="EL245" s="2">
        <v>653000</v>
      </c>
      <c r="EM245" s="2">
        <v>511900</v>
      </c>
      <c r="EN245" s="2">
        <v>477900</v>
      </c>
      <c r="EO245" s="2">
        <v>486700</v>
      </c>
      <c r="EP245" s="2">
        <v>639100</v>
      </c>
      <c r="EQ245" s="2">
        <v>731300</v>
      </c>
      <c r="ER245" s="2">
        <v>814300</v>
      </c>
      <c r="ES245" s="2">
        <v>468100</v>
      </c>
      <c r="ET245" s="2">
        <v>756400</v>
      </c>
      <c r="EU245" s="2">
        <v>1514900</v>
      </c>
      <c r="EV245" s="2">
        <v>895700</v>
      </c>
      <c r="EW245" s="2">
        <v>996500</v>
      </c>
      <c r="EX245" s="2">
        <v>2682500</v>
      </c>
      <c r="EY245" s="2">
        <v>2659500</v>
      </c>
      <c r="EZ245" s="2">
        <v>10234800</v>
      </c>
      <c r="FA245" s="2">
        <v>23454600</v>
      </c>
      <c r="FB245" s="2">
        <v>138400</v>
      </c>
      <c r="FC245" s="2">
        <v>370700</v>
      </c>
      <c r="FD245" s="2">
        <v>242300</v>
      </c>
      <c r="FE245" s="2">
        <v>331400</v>
      </c>
      <c r="FF245" s="2">
        <v>148500</v>
      </c>
      <c r="FG245" s="2">
        <v>166600</v>
      </c>
      <c r="FH245" s="2">
        <v>79700</v>
      </c>
      <c r="FI245" s="2">
        <v>123400</v>
      </c>
      <c r="FJ245" s="2">
        <v>124600</v>
      </c>
      <c r="FK245" s="2">
        <v>96100</v>
      </c>
      <c r="FL245" s="2">
        <v>287300</v>
      </c>
      <c r="FM245" s="2">
        <v>218500</v>
      </c>
      <c r="FN245" s="2">
        <v>398000</v>
      </c>
      <c r="FO245" s="2">
        <v>120500</v>
      </c>
      <c r="FP245" s="2">
        <v>199900</v>
      </c>
      <c r="FQ245" s="2">
        <v>200500</v>
      </c>
      <c r="FR245" s="2">
        <v>142800</v>
      </c>
      <c r="FS245" s="2">
        <v>108300</v>
      </c>
      <c r="FT245" s="2">
        <v>146600</v>
      </c>
      <c r="FU245" s="2">
        <v>165900</v>
      </c>
      <c r="FV245" s="2">
        <v>131200</v>
      </c>
      <c r="FW245" s="2">
        <v>468900</v>
      </c>
      <c r="FX245" s="2">
        <v>240600</v>
      </c>
      <c r="FY245" s="2">
        <v>103200</v>
      </c>
      <c r="FZ245" s="2">
        <v>119700</v>
      </c>
      <c r="GA245" s="2">
        <v>150500</v>
      </c>
      <c r="GB245" s="2">
        <v>62500</v>
      </c>
      <c r="GC245" s="2">
        <v>106900</v>
      </c>
      <c r="GD245" s="2">
        <v>95900</v>
      </c>
      <c r="GE245" s="2">
        <v>112600</v>
      </c>
      <c r="GF245" s="2">
        <v>213400</v>
      </c>
      <c r="GG245" s="2">
        <v>75200</v>
      </c>
      <c r="GH245" s="2">
        <v>128500</v>
      </c>
      <c r="GI245" s="2">
        <v>216700</v>
      </c>
      <c r="GJ245" s="2">
        <v>223400</v>
      </c>
      <c r="GK245" s="2">
        <v>92500</v>
      </c>
      <c r="GL245" s="2">
        <v>79000</v>
      </c>
      <c r="GM245" s="2">
        <v>75100</v>
      </c>
      <c r="GN245" s="2">
        <v>112300</v>
      </c>
      <c r="GO245" s="2">
        <v>98100</v>
      </c>
      <c r="GP245" s="2">
        <v>116300</v>
      </c>
      <c r="GQ245" s="2">
        <v>187400</v>
      </c>
      <c r="GR245" s="2">
        <v>119000</v>
      </c>
      <c r="GS245" s="2">
        <v>129600</v>
      </c>
      <c r="GT245" s="2">
        <v>146000</v>
      </c>
      <c r="GU245" s="2">
        <v>227800</v>
      </c>
      <c r="GV245" s="2">
        <v>82600</v>
      </c>
      <c r="GW245" s="2">
        <v>115700</v>
      </c>
      <c r="GX245" s="2">
        <v>131000</v>
      </c>
      <c r="GY245" s="2">
        <v>445600</v>
      </c>
      <c r="GZ245" s="2">
        <v>189100</v>
      </c>
      <c r="HA245" s="2">
        <v>326500</v>
      </c>
      <c r="HB245" s="2">
        <v>321600</v>
      </c>
      <c r="HC245" s="2">
        <v>345300</v>
      </c>
      <c r="HD245" s="2">
        <v>160500</v>
      </c>
      <c r="HE245" s="2">
        <v>94200</v>
      </c>
      <c r="HF245" s="2">
        <v>160700</v>
      </c>
      <c r="HG245" s="2">
        <v>182800</v>
      </c>
      <c r="HH245" s="2">
        <v>260300</v>
      </c>
      <c r="HI245" s="2">
        <v>258500</v>
      </c>
      <c r="HJ245" s="2">
        <v>231500</v>
      </c>
      <c r="HK245" s="2">
        <v>202700</v>
      </c>
      <c r="HL245" s="2">
        <v>203100</v>
      </c>
      <c r="HM245" s="2">
        <v>367800</v>
      </c>
      <c r="HN245" s="2">
        <v>172600</v>
      </c>
      <c r="HO245" s="2">
        <v>426400</v>
      </c>
      <c r="HP245" s="2">
        <v>386700</v>
      </c>
      <c r="HQ245" s="2">
        <v>212800</v>
      </c>
      <c r="HR245" s="2">
        <v>436700</v>
      </c>
      <c r="HS245" s="2">
        <v>315300</v>
      </c>
      <c r="HT245" s="2">
        <v>431400</v>
      </c>
      <c r="HU245" s="2">
        <v>353700</v>
      </c>
      <c r="HV245" s="2">
        <v>286400</v>
      </c>
      <c r="HW245" s="2">
        <v>411000</v>
      </c>
      <c r="HX245" s="2">
        <v>274100</v>
      </c>
      <c r="HY245" s="2">
        <v>346600</v>
      </c>
      <c r="HZ245" s="2">
        <v>1071000</v>
      </c>
      <c r="IA245" s="2">
        <v>732100</v>
      </c>
      <c r="IB245" s="2">
        <v>378300</v>
      </c>
      <c r="IC245" s="2">
        <v>707500</v>
      </c>
      <c r="ID245" s="2">
        <v>565000</v>
      </c>
      <c r="IE245" s="2">
        <v>410400</v>
      </c>
      <c r="IF245" s="2">
        <v>589300</v>
      </c>
      <c r="IG245" s="2">
        <v>1595500</v>
      </c>
      <c r="IH245" s="2">
        <v>4857100</v>
      </c>
      <c r="II245" s="2">
        <v>787000</v>
      </c>
      <c r="IJ245" s="2">
        <v>491300</v>
      </c>
      <c r="IK245" s="2">
        <v>1172500</v>
      </c>
      <c r="IL245" s="2">
        <v>515300</v>
      </c>
      <c r="IM245" s="2">
        <v>706600</v>
      </c>
      <c r="IN245" s="2">
        <v>383200</v>
      </c>
      <c r="IO245" s="2">
        <v>1100800</v>
      </c>
      <c r="IP245" s="2">
        <v>839800</v>
      </c>
      <c r="IQ245" s="2">
        <v>513600</v>
      </c>
      <c r="IR245" s="2">
        <v>627400</v>
      </c>
      <c r="IS245" s="2">
        <v>454400</v>
      </c>
      <c r="IT245" s="2">
        <v>348800</v>
      </c>
    </row>
    <row r="246" spans="1:254">
      <c r="A246" s="391" t="s">
        <v>459</v>
      </c>
      <c r="B246" s="1" t="inlineStr">
        <is>
          <t>エノモト</t>
        </is>
      </c>
      <c r="C246" s="1">
        <v>19100</v>
      </c>
      <c r="D246" s="79">
        <v>-18600</v>
      </c>
      <c r="E246" s="2">
        <v>37700</v>
      </c>
      <c r="F246" s="2">
        <v>68200</v>
      </c>
      <c r="G246" s="2">
        <v>52300</v>
      </c>
      <c r="H246" s="2">
        <v>43000</v>
      </c>
      <c r="I246" s="2">
        <v>54900</v>
      </c>
      <c r="J246" s="2">
        <v>52900</v>
      </c>
      <c r="K246" s="2">
        <v>113100</v>
      </c>
      <c r="L246" s="2">
        <v>65500</v>
      </c>
      <c r="M246" s="2">
        <v>43100</v>
      </c>
      <c r="N246" s="2">
        <v>39500</v>
      </c>
      <c r="O246" s="2">
        <v>42500</v>
      </c>
      <c r="P246" s="2">
        <v>35300</v>
      </c>
      <c r="Q246" s="2">
        <v>50900</v>
      </c>
      <c r="R246" s="2">
        <v>51400</v>
      </c>
      <c r="S246" s="2">
        <v>27700</v>
      </c>
      <c r="T246" s="2">
        <v>9500</v>
      </c>
      <c r="U246" s="2">
        <v>29500</v>
      </c>
      <c r="V246" s="2">
        <v>41400</v>
      </c>
      <c r="W246" s="2">
        <v>35200</v>
      </c>
      <c r="X246" s="2">
        <v>31800</v>
      </c>
      <c r="Y246" s="2">
        <v>52800</v>
      </c>
      <c r="Z246" s="2">
        <v>54700</v>
      </c>
      <c r="AA246" s="2">
        <v>36300</v>
      </c>
      <c r="AB246" s="2">
        <v>40300</v>
      </c>
      <c r="AC246" s="2">
        <v>46400</v>
      </c>
      <c r="AD246" s="2">
        <v>33700</v>
      </c>
      <c r="AE246" s="2">
        <v>24000</v>
      </c>
      <c r="AF246" s="2">
        <v>29200</v>
      </c>
      <c r="AG246" s="2">
        <v>30300</v>
      </c>
      <c r="AH246" s="2">
        <v>23200</v>
      </c>
      <c r="AI246" s="2">
        <v>26000</v>
      </c>
      <c r="AJ246" s="2">
        <v>32600</v>
      </c>
      <c r="AK246" s="2">
        <v>27400</v>
      </c>
      <c r="AL246" s="2">
        <v>23000</v>
      </c>
      <c r="AM246" s="2">
        <v>25000</v>
      </c>
      <c r="AN246" s="2">
        <v>15200</v>
      </c>
      <c r="AO246" s="2">
        <v>31200</v>
      </c>
      <c r="AP246" s="2">
        <v>32800</v>
      </c>
      <c r="AQ246" s="2">
        <v>55600</v>
      </c>
      <c r="AR246" s="2">
        <v>32000</v>
      </c>
      <c r="AS246" s="2">
        <v>49600</v>
      </c>
      <c r="AT246" s="2">
        <v>26200</v>
      </c>
      <c r="AU246" s="2">
        <v>45600</v>
      </c>
      <c r="AV246" s="2">
        <v>25700</v>
      </c>
      <c r="AW246" s="2">
        <v>28400</v>
      </c>
      <c r="AX246" s="2">
        <v>33800</v>
      </c>
      <c r="AY246" s="2">
        <v>42900</v>
      </c>
      <c r="AZ246" s="2">
        <v>48200</v>
      </c>
      <c r="BA246" s="2">
        <v>53400</v>
      </c>
      <c r="BB246" s="2">
        <v>52900</v>
      </c>
      <c r="BC246" s="2">
        <v>38800</v>
      </c>
      <c r="BD246" s="2">
        <v>54400</v>
      </c>
      <c r="BE246" s="2">
        <v>30400</v>
      </c>
      <c r="BF246" s="2">
        <v>50700</v>
      </c>
      <c r="BG246" s="2">
        <v>28800</v>
      </c>
      <c r="BH246" s="2">
        <v>65400</v>
      </c>
      <c r="BI246" s="2">
        <v>68200</v>
      </c>
      <c r="BJ246" s="2">
        <v>32300</v>
      </c>
      <c r="BK246" s="2">
        <v>47700</v>
      </c>
      <c r="BL246" s="2">
        <v>36400</v>
      </c>
      <c r="BM246" s="2">
        <v>50800</v>
      </c>
      <c r="BN246" s="2">
        <v>115900</v>
      </c>
      <c r="BO246" s="2">
        <v>308400</v>
      </c>
      <c r="BP246" s="2">
        <v>48000</v>
      </c>
      <c r="BQ246" s="2">
        <v>57800</v>
      </c>
      <c r="BR246" s="2">
        <v>66100</v>
      </c>
      <c r="BS246" s="2">
        <v>54100</v>
      </c>
      <c r="BT246" s="2">
        <v>22900</v>
      </c>
      <c r="BU246" s="2">
        <v>17800</v>
      </c>
      <c r="BV246" s="2">
        <v>20900</v>
      </c>
      <c r="BW246" s="2">
        <v>26800</v>
      </c>
      <c r="BX246" s="2">
        <v>22600</v>
      </c>
      <c r="BY246" s="2">
        <v>17600</v>
      </c>
      <c r="BZ246" s="2">
        <v>18900</v>
      </c>
      <c r="CA246" s="2">
        <v>24600</v>
      </c>
      <c r="CB246" s="2">
        <v>28200</v>
      </c>
      <c r="CC246" s="2">
        <v>50100</v>
      </c>
      <c r="CD246" s="2">
        <v>31300</v>
      </c>
      <c r="CE246" s="2">
        <v>14000</v>
      </c>
      <c r="CF246" s="2">
        <v>24500</v>
      </c>
      <c r="CG246" s="2">
        <v>20200</v>
      </c>
      <c r="CH246" s="2">
        <v>34600</v>
      </c>
      <c r="CI246" s="2">
        <v>31200</v>
      </c>
      <c r="CJ246" s="2">
        <v>16300</v>
      </c>
      <c r="CK246" s="2">
        <v>61500</v>
      </c>
      <c r="CL246" s="2">
        <v>38700</v>
      </c>
      <c r="CM246" s="2">
        <v>31800</v>
      </c>
      <c r="CN246" s="2">
        <v>33800</v>
      </c>
      <c r="CO246" s="2">
        <v>90900</v>
      </c>
      <c r="CP246" s="2">
        <v>20300</v>
      </c>
      <c r="CQ246" s="2">
        <v>22600</v>
      </c>
      <c r="CR246" s="2">
        <v>15500</v>
      </c>
      <c r="CS246" s="2">
        <v>26300</v>
      </c>
      <c r="CT246" s="2">
        <v>83900</v>
      </c>
      <c r="CU246" s="2">
        <v>81300</v>
      </c>
      <c r="CV246" s="2">
        <v>17500</v>
      </c>
      <c r="CW246" s="2">
        <v>28800</v>
      </c>
      <c r="CX246" s="2">
        <v>28300</v>
      </c>
      <c r="CY246" s="2">
        <v>31500</v>
      </c>
      <c r="CZ246" s="2">
        <v>70500</v>
      </c>
      <c r="DA246" s="2">
        <v>40900</v>
      </c>
      <c r="DB246" s="2">
        <v>49000</v>
      </c>
      <c r="DC246" s="2">
        <v>119000</v>
      </c>
      <c r="DD246" s="2">
        <v>29700</v>
      </c>
      <c r="DE246" s="2">
        <v>82300</v>
      </c>
      <c r="DF246" s="2">
        <v>115800</v>
      </c>
      <c r="DG246" s="2">
        <v>56600</v>
      </c>
      <c r="DH246" s="2">
        <v>42500</v>
      </c>
      <c r="DI246" s="2">
        <v>30300</v>
      </c>
      <c r="DJ246" s="2">
        <v>52600</v>
      </c>
      <c r="DK246" s="2">
        <v>84000</v>
      </c>
      <c r="DL246" s="2">
        <v>125500</v>
      </c>
      <c r="DM246" s="2">
        <v>28600</v>
      </c>
      <c r="DN246" s="2">
        <v>36300</v>
      </c>
      <c r="DO246" s="2">
        <v>46700</v>
      </c>
      <c r="DP246" s="2">
        <v>44100</v>
      </c>
      <c r="DQ246" s="2">
        <v>32900</v>
      </c>
      <c r="DR246" s="2">
        <v>44800</v>
      </c>
      <c r="DS246" s="2">
        <v>61200</v>
      </c>
      <c r="DT246" s="2">
        <v>67700</v>
      </c>
      <c r="DU246" s="2">
        <v>175500</v>
      </c>
      <c r="DV246" s="2">
        <v>333700</v>
      </c>
      <c r="DW246" s="2">
        <v>45200</v>
      </c>
      <c r="DX246" s="2">
        <v>33600</v>
      </c>
      <c r="DY246" s="2">
        <v>16700</v>
      </c>
      <c r="DZ246" s="2">
        <v>50000</v>
      </c>
      <c r="EA246" s="2">
        <v>18800</v>
      </c>
      <c r="EB246" s="2">
        <v>38900</v>
      </c>
      <c r="EC246" s="2">
        <v>37600</v>
      </c>
      <c r="ED246" s="2">
        <v>50600</v>
      </c>
      <c r="EE246" s="2">
        <v>196200</v>
      </c>
      <c r="EF246" s="2">
        <v>34800</v>
      </c>
      <c r="EG246" s="2">
        <v>39300</v>
      </c>
      <c r="EH246" s="2">
        <v>18900</v>
      </c>
      <c r="EI246" s="2">
        <v>37700</v>
      </c>
      <c r="EJ246" s="2">
        <v>47100</v>
      </c>
      <c r="EK246" s="2">
        <v>28000</v>
      </c>
      <c r="EL246" s="2">
        <v>18800</v>
      </c>
      <c r="EM246" s="2">
        <v>26900</v>
      </c>
      <c r="EN246" s="2">
        <v>25000</v>
      </c>
      <c r="EO246" s="2">
        <v>32500</v>
      </c>
      <c r="EP246" s="2">
        <v>21900</v>
      </c>
      <c r="EQ246" s="2">
        <v>38300</v>
      </c>
      <c r="ER246" s="2">
        <v>96800</v>
      </c>
      <c r="ES246" s="2">
        <v>35700</v>
      </c>
      <c r="ET246" s="2">
        <v>32600</v>
      </c>
      <c r="EU246" s="2">
        <v>23500</v>
      </c>
      <c r="EV246" s="2">
        <v>30700</v>
      </c>
      <c r="EW246" s="2">
        <v>26500</v>
      </c>
      <c r="EX246" s="2">
        <v>33100</v>
      </c>
      <c r="EY246" s="2">
        <v>35400</v>
      </c>
      <c r="EZ246" s="2">
        <v>76900</v>
      </c>
      <c r="FA246" s="2">
        <v>30200</v>
      </c>
      <c r="FB246" s="2">
        <v>31600</v>
      </c>
      <c r="FC246" s="2">
        <v>33000</v>
      </c>
      <c r="FD246" s="2">
        <v>38900</v>
      </c>
      <c r="FE246" s="2">
        <v>44100</v>
      </c>
      <c r="FF246" s="2">
        <v>36200</v>
      </c>
      <c r="FG246" s="2">
        <v>84100</v>
      </c>
      <c r="FH246" s="2">
        <v>94600</v>
      </c>
      <c r="FI246" s="2">
        <v>49100</v>
      </c>
      <c r="FJ246" s="2">
        <v>85400</v>
      </c>
      <c r="FK246" s="2">
        <v>36200</v>
      </c>
      <c r="FL246" s="2">
        <v>30000</v>
      </c>
      <c r="FM246" s="2">
        <v>50700</v>
      </c>
      <c r="FN246" s="2">
        <v>64900</v>
      </c>
      <c r="FO246" s="2">
        <v>30900</v>
      </c>
      <c r="FP246" s="2">
        <v>35100</v>
      </c>
      <c r="FQ246" s="2">
        <v>67700</v>
      </c>
      <c r="FR246" s="2">
        <v>27200</v>
      </c>
      <c r="FS246" s="2">
        <v>64900</v>
      </c>
      <c r="FT246" s="2">
        <v>30200</v>
      </c>
      <c r="FU246" s="2">
        <v>35500</v>
      </c>
      <c r="FV246" s="2">
        <v>38900</v>
      </c>
      <c r="FW246" s="2">
        <v>129000</v>
      </c>
      <c r="FX246" s="2">
        <v>44700</v>
      </c>
      <c r="FY246" s="2">
        <v>44600</v>
      </c>
      <c r="FZ246" s="2">
        <v>53400</v>
      </c>
      <c r="GA246" s="2">
        <v>78400</v>
      </c>
      <c r="GB246" s="2">
        <v>92600</v>
      </c>
      <c r="GC246" s="2">
        <v>233300</v>
      </c>
      <c r="GD246" s="2">
        <v>46100</v>
      </c>
      <c r="GE246" s="2">
        <v>61700</v>
      </c>
      <c r="GF246" s="2">
        <v>87700</v>
      </c>
      <c r="GG246" s="2">
        <v>57800</v>
      </c>
      <c r="GH246" s="2">
        <v>64900</v>
      </c>
      <c r="GI246" s="2">
        <v>78900</v>
      </c>
      <c r="GJ246" s="2">
        <v>130900</v>
      </c>
      <c r="GK246" s="2">
        <v>84800</v>
      </c>
      <c r="GL246" s="2">
        <v>309600</v>
      </c>
      <c r="GM246" s="2">
        <v>15800</v>
      </c>
      <c r="GN246" s="2">
        <v>13900</v>
      </c>
      <c r="GO246" s="2">
        <v>9800</v>
      </c>
      <c r="GP246" s="2">
        <v>11100</v>
      </c>
      <c r="GQ246" s="2">
        <v>18700</v>
      </c>
      <c r="GR246" s="2">
        <v>17100</v>
      </c>
      <c r="GS246" s="2">
        <v>12300</v>
      </c>
      <c r="GT246" s="2">
        <v>17200</v>
      </c>
      <c r="GU246" s="2">
        <v>38400</v>
      </c>
      <c r="GV246" s="2">
        <v>36300</v>
      </c>
      <c r="GW246" s="2">
        <v>36900</v>
      </c>
      <c r="GX246" s="2">
        <v>34800</v>
      </c>
      <c r="GY246" s="2">
        <v>99800</v>
      </c>
      <c r="GZ246" s="2">
        <v>118800</v>
      </c>
      <c r="HA246" s="2">
        <v>14200</v>
      </c>
      <c r="HB246" s="2">
        <v>14400</v>
      </c>
      <c r="HC246" s="2">
        <v>25600</v>
      </c>
      <c r="HD246" s="2">
        <v>33600</v>
      </c>
      <c r="HE246" s="2">
        <v>20800</v>
      </c>
      <c r="HF246" s="2">
        <v>15700</v>
      </c>
      <c r="HG246" s="2">
        <v>24100</v>
      </c>
      <c r="HH246" s="2">
        <v>26300</v>
      </c>
      <c r="HI246" s="2">
        <v>26600</v>
      </c>
      <c r="HJ246" s="2">
        <v>36300</v>
      </c>
      <c r="HK246" s="2">
        <v>35000</v>
      </c>
      <c r="HL246" s="2">
        <v>36800</v>
      </c>
      <c r="HM246" s="2">
        <v>67300</v>
      </c>
      <c r="HN246" s="2">
        <v>44900</v>
      </c>
      <c r="HO246" s="2">
        <v>32300</v>
      </c>
      <c r="HP246" s="2">
        <v>21100</v>
      </c>
      <c r="HQ246" s="2">
        <v>46000</v>
      </c>
      <c r="HR246" s="2">
        <v>42700</v>
      </c>
      <c r="HS246" s="2">
        <v>51300</v>
      </c>
      <c r="HT246" s="2">
        <v>26700</v>
      </c>
      <c r="HU246" s="2">
        <v>30900</v>
      </c>
      <c r="HV246" s="2">
        <v>17100</v>
      </c>
      <c r="HW246" s="2">
        <v>22700</v>
      </c>
      <c r="HX246" s="2">
        <v>18000</v>
      </c>
      <c r="HY246" s="2">
        <v>13900</v>
      </c>
      <c r="HZ246" s="2">
        <v>32800</v>
      </c>
      <c r="IA246" s="2">
        <v>37300</v>
      </c>
      <c r="IB246" s="2">
        <v>45900</v>
      </c>
      <c r="IC246" s="2">
        <v>35500</v>
      </c>
      <c r="ID246" s="2">
        <v>54700</v>
      </c>
      <c r="IE246" s="2">
        <v>37500</v>
      </c>
      <c r="IF246" s="2">
        <v>45100</v>
      </c>
      <c r="IG246" s="2">
        <v>50800</v>
      </c>
      <c r="IH246" s="2">
        <v>72000</v>
      </c>
      <c r="II246" s="2">
        <v>62300</v>
      </c>
      <c r="IJ246" s="2">
        <v>35800</v>
      </c>
      <c r="IK246" s="2">
        <v>41700</v>
      </c>
      <c r="IL246" s="2">
        <v>34100</v>
      </c>
      <c r="IM246" s="2">
        <v>81900</v>
      </c>
      <c r="IN246" s="2">
        <v>127100</v>
      </c>
      <c r="IO246" s="2">
        <v>10400</v>
      </c>
      <c r="IP246" s="2">
        <v>15600</v>
      </c>
      <c r="IQ246" s="2">
        <v>13400</v>
      </c>
      <c r="IR246" s="2">
        <v>28100</v>
      </c>
      <c r="IS246" s="2">
        <v>39500</v>
      </c>
      <c r="IT246" s="2">
        <v>20900</v>
      </c>
    </row>
    <row r="247" spans="1:254">
      <c r="A247" s="391" t="s">
        <v>460</v>
      </c>
      <c r="B247" s="1" t="inlineStr">
        <is>
          <t>三菱製鋼</t>
        </is>
      </c>
      <c r="C247" s="1">
        <v>62300</v>
      </c>
      <c r="D247" s="79">
        <v>-67900</v>
      </c>
      <c r="E247" s="2">
        <v>130200</v>
      </c>
      <c r="F247" s="2">
        <v>108000</v>
      </c>
      <c r="G247" s="2">
        <v>55700</v>
      </c>
      <c r="H247" s="2">
        <v>90900</v>
      </c>
      <c r="I247" s="2">
        <v>88900</v>
      </c>
      <c r="J247" s="2">
        <v>88700</v>
      </c>
      <c r="K247" s="2">
        <v>127600</v>
      </c>
      <c r="L247" s="2">
        <v>76200</v>
      </c>
      <c r="M247" s="2">
        <v>46900</v>
      </c>
      <c r="N247" s="2">
        <v>34800</v>
      </c>
      <c r="O247" s="2">
        <v>42300</v>
      </c>
      <c r="P247" s="2">
        <v>36400</v>
      </c>
      <c r="Q247" s="2">
        <v>60900</v>
      </c>
      <c r="R247" s="2">
        <v>98300</v>
      </c>
      <c r="S247" s="2">
        <v>40100</v>
      </c>
      <c r="T247" s="2">
        <v>53300</v>
      </c>
      <c r="U247" s="2">
        <v>80400</v>
      </c>
      <c r="V247" s="2">
        <v>57700</v>
      </c>
      <c r="W247" s="2">
        <v>56400</v>
      </c>
      <c r="X247" s="2">
        <v>48900</v>
      </c>
      <c r="Y247" s="2">
        <v>84400</v>
      </c>
      <c r="Z247" s="2">
        <v>56700</v>
      </c>
      <c r="AA247" s="2">
        <v>59200</v>
      </c>
      <c r="AB247" s="2">
        <v>65600</v>
      </c>
      <c r="AC247" s="2">
        <v>89300</v>
      </c>
      <c r="AD247" s="2">
        <v>57600</v>
      </c>
      <c r="AE247" s="2">
        <v>104400</v>
      </c>
      <c r="AF247" s="2">
        <v>88100</v>
      </c>
      <c r="AG247" s="2">
        <v>66600</v>
      </c>
      <c r="AH247" s="2">
        <v>61500</v>
      </c>
      <c r="AI247" s="2">
        <v>82700</v>
      </c>
      <c r="AJ247" s="2">
        <v>153500</v>
      </c>
      <c r="AK247" s="2">
        <v>125100</v>
      </c>
      <c r="AL247" s="2">
        <v>126600</v>
      </c>
      <c r="AM247" s="2">
        <v>133800</v>
      </c>
      <c r="AN247" s="2">
        <v>28900</v>
      </c>
      <c r="AO247" s="2">
        <v>35300</v>
      </c>
      <c r="AP247" s="2">
        <v>67300</v>
      </c>
      <c r="AQ247" s="2">
        <v>83400</v>
      </c>
      <c r="AR247" s="2">
        <v>58300</v>
      </c>
      <c r="AS247" s="2">
        <v>71500</v>
      </c>
      <c r="AT247" s="2">
        <v>87200</v>
      </c>
      <c r="AU247" s="2">
        <v>113000</v>
      </c>
      <c r="AV247" s="2">
        <v>77300</v>
      </c>
      <c r="AW247" s="2">
        <v>98900</v>
      </c>
      <c r="AX247" s="2">
        <v>100300</v>
      </c>
      <c r="AY247" s="2">
        <v>100600</v>
      </c>
      <c r="AZ247" s="2">
        <v>120500</v>
      </c>
      <c r="BA247" s="2">
        <v>103400</v>
      </c>
      <c r="BB247" s="2">
        <v>113800</v>
      </c>
      <c r="BC247" s="2">
        <v>154200</v>
      </c>
      <c r="BD247" s="2">
        <v>75700</v>
      </c>
      <c r="BE247" s="2">
        <v>108500</v>
      </c>
      <c r="BF247" s="2">
        <v>101500</v>
      </c>
      <c r="BG247" s="2">
        <v>133600</v>
      </c>
      <c r="BH247" s="2">
        <v>105200</v>
      </c>
      <c r="BI247" s="2">
        <v>118500</v>
      </c>
      <c r="BJ247" s="2">
        <v>205100</v>
      </c>
      <c r="BK247" s="2">
        <v>370700</v>
      </c>
      <c r="BL247" s="2">
        <v>335400</v>
      </c>
      <c r="BM247" s="2">
        <v>252400</v>
      </c>
      <c r="BN247" s="2">
        <v>108000</v>
      </c>
      <c r="BO247" s="2">
        <v>213900</v>
      </c>
      <c r="BP247" s="2">
        <v>67500</v>
      </c>
      <c r="BQ247" s="2">
        <v>72200</v>
      </c>
      <c r="BR247" s="2">
        <v>73600</v>
      </c>
      <c r="BS247" s="2">
        <v>80000</v>
      </c>
      <c r="BT247" s="2">
        <v>70600</v>
      </c>
      <c r="BU247" s="2">
        <v>69200</v>
      </c>
      <c r="BV247" s="2">
        <v>72700</v>
      </c>
      <c r="BW247" s="2">
        <v>62100</v>
      </c>
      <c r="BX247" s="2">
        <v>63700</v>
      </c>
      <c r="BY247" s="2">
        <v>48200</v>
      </c>
      <c r="BZ247" s="2">
        <v>54700</v>
      </c>
      <c r="CA247" s="2">
        <v>50000</v>
      </c>
      <c r="CB247" s="2">
        <v>60300</v>
      </c>
      <c r="CC247" s="2">
        <v>68700</v>
      </c>
      <c r="CD247" s="2">
        <v>63800</v>
      </c>
      <c r="CE247" s="2">
        <v>83100</v>
      </c>
      <c r="CF247" s="2">
        <v>74100</v>
      </c>
      <c r="CG247" s="2">
        <v>105400</v>
      </c>
      <c r="CH247" s="2">
        <v>99800</v>
      </c>
      <c r="CI247" s="2">
        <v>64300</v>
      </c>
      <c r="CJ247" s="2">
        <v>76900</v>
      </c>
      <c r="CK247" s="2">
        <v>59400</v>
      </c>
      <c r="CL247" s="2">
        <v>78900</v>
      </c>
      <c r="CM247" s="2">
        <v>100400</v>
      </c>
      <c r="CN247" s="2">
        <v>91300</v>
      </c>
      <c r="CO247" s="2">
        <v>116700</v>
      </c>
      <c r="CP247" s="2">
        <v>98100</v>
      </c>
      <c r="CQ247" s="2">
        <v>75300</v>
      </c>
      <c r="CR247" s="2">
        <v>82700</v>
      </c>
      <c r="CS247" s="2">
        <v>89900</v>
      </c>
      <c r="CT247" s="2">
        <v>176800</v>
      </c>
      <c r="CU247" s="2">
        <v>146000</v>
      </c>
      <c r="CV247" s="2">
        <v>92700</v>
      </c>
      <c r="CW247" s="2">
        <v>79700</v>
      </c>
      <c r="CX247" s="2">
        <v>118100</v>
      </c>
      <c r="CY247" s="2">
        <v>127200</v>
      </c>
      <c r="CZ247" s="2">
        <v>105200</v>
      </c>
      <c r="DA247" s="2">
        <v>95800</v>
      </c>
      <c r="DB247" s="2">
        <v>111700</v>
      </c>
      <c r="DC247" s="2">
        <v>320800</v>
      </c>
      <c r="DD247" s="2">
        <v>92400</v>
      </c>
      <c r="DE247" s="2">
        <v>141100</v>
      </c>
      <c r="DF247" s="2">
        <v>345000</v>
      </c>
      <c r="DG247" s="2">
        <v>204700</v>
      </c>
      <c r="DH247" s="2">
        <v>270800</v>
      </c>
      <c r="DI247" s="2">
        <v>185100</v>
      </c>
      <c r="DJ247" s="2">
        <v>132800</v>
      </c>
      <c r="DK247" s="2">
        <v>141700</v>
      </c>
      <c r="DL247" s="2">
        <v>214200</v>
      </c>
      <c r="DM247" s="2">
        <v>147800</v>
      </c>
      <c r="DN247" s="2">
        <v>186100</v>
      </c>
      <c r="DO247" s="2">
        <v>72900</v>
      </c>
      <c r="DP247" s="2">
        <v>81000</v>
      </c>
      <c r="DQ247" s="2">
        <v>98600</v>
      </c>
      <c r="DR247" s="2">
        <v>150700</v>
      </c>
      <c r="DS247" s="2">
        <v>155800</v>
      </c>
      <c r="DT247" s="2">
        <v>99400</v>
      </c>
      <c r="DU247" s="2">
        <v>204800</v>
      </c>
      <c r="DV247" s="2">
        <v>159900</v>
      </c>
      <c r="DW247" s="2">
        <v>253400</v>
      </c>
      <c r="DX247" s="2">
        <v>91600</v>
      </c>
      <c r="DY247" s="2">
        <v>83000</v>
      </c>
      <c r="DZ247" s="2">
        <v>94300</v>
      </c>
      <c r="EA247" s="2">
        <v>77500</v>
      </c>
      <c r="EB247" s="2">
        <v>86100</v>
      </c>
      <c r="EC247" s="2">
        <v>83000</v>
      </c>
      <c r="ED247" s="2">
        <v>99600</v>
      </c>
      <c r="EE247" s="2">
        <v>151400</v>
      </c>
      <c r="EF247" s="2">
        <v>97200</v>
      </c>
      <c r="EG247" s="2">
        <v>99300</v>
      </c>
      <c r="EH247" s="2">
        <v>99100</v>
      </c>
      <c r="EI247" s="2">
        <v>85500</v>
      </c>
      <c r="EJ247" s="2">
        <v>127200</v>
      </c>
      <c r="EK247" s="2">
        <v>164400</v>
      </c>
      <c r="EL247" s="2">
        <v>141200</v>
      </c>
      <c r="EM247" s="2">
        <v>208300</v>
      </c>
      <c r="EN247" s="2">
        <v>188300</v>
      </c>
      <c r="EO247" s="2">
        <v>84700</v>
      </c>
      <c r="EP247" s="2">
        <v>85900</v>
      </c>
      <c r="EQ247" s="2">
        <v>130500</v>
      </c>
      <c r="ER247" s="2">
        <v>98900</v>
      </c>
      <c r="ES247" s="2">
        <v>160200</v>
      </c>
      <c r="ET247" s="2">
        <v>253600</v>
      </c>
      <c r="EU247" s="2">
        <v>82000</v>
      </c>
      <c r="EV247" s="2">
        <v>88900</v>
      </c>
      <c r="EW247" s="2">
        <v>54100</v>
      </c>
      <c r="EX247" s="2">
        <v>79900</v>
      </c>
      <c r="EY247" s="2">
        <v>101200</v>
      </c>
      <c r="EZ247" s="2">
        <v>127500</v>
      </c>
      <c r="FA247" s="2">
        <v>43200</v>
      </c>
      <c r="FB247" s="2">
        <v>70500</v>
      </c>
      <c r="FC247" s="2">
        <v>71800</v>
      </c>
      <c r="FD247" s="2">
        <v>116600</v>
      </c>
      <c r="FE247" s="2">
        <v>89400</v>
      </c>
      <c r="FF247" s="2">
        <v>108700</v>
      </c>
      <c r="FG247" s="2">
        <v>68300</v>
      </c>
      <c r="FH247" s="2">
        <v>121500</v>
      </c>
      <c r="FI247" s="2">
        <v>125400</v>
      </c>
      <c r="FJ247" s="2">
        <v>49900</v>
      </c>
      <c r="FK247" s="2">
        <v>34200</v>
      </c>
      <c r="FL247" s="2">
        <v>83400</v>
      </c>
      <c r="FM247" s="2">
        <v>70600</v>
      </c>
      <c r="FN247" s="2">
        <v>55600</v>
      </c>
      <c r="FO247" s="2">
        <v>72100</v>
      </c>
      <c r="FP247" s="2">
        <v>80300</v>
      </c>
      <c r="FQ247" s="2">
        <v>80400</v>
      </c>
      <c r="FR247" s="2">
        <v>56400</v>
      </c>
      <c r="FS247" s="2">
        <v>79300</v>
      </c>
      <c r="FT247" s="2">
        <v>128000</v>
      </c>
      <c r="FU247" s="2">
        <v>103000</v>
      </c>
      <c r="FV247" s="2">
        <v>86600</v>
      </c>
      <c r="FW247" s="2">
        <v>153100</v>
      </c>
      <c r="FX247" s="2">
        <v>87900</v>
      </c>
      <c r="FY247" s="2">
        <v>101100</v>
      </c>
      <c r="FZ247" s="2">
        <v>71600</v>
      </c>
      <c r="GA247" s="2">
        <v>106300</v>
      </c>
      <c r="GB247" s="2">
        <v>180800</v>
      </c>
      <c r="GC247" s="2">
        <v>213100</v>
      </c>
      <c r="GD247" s="2">
        <v>308900</v>
      </c>
      <c r="GE247" s="2">
        <v>388800</v>
      </c>
      <c r="GF247" s="2">
        <v>209200</v>
      </c>
      <c r="GG247" s="2">
        <v>109200</v>
      </c>
      <c r="GH247" s="2">
        <v>96700</v>
      </c>
      <c r="GI247" s="2">
        <v>191800</v>
      </c>
      <c r="GJ247" s="2">
        <v>141100</v>
      </c>
      <c r="GK247" s="2">
        <v>285600</v>
      </c>
      <c r="GL247" s="2">
        <v>169400</v>
      </c>
      <c r="GM247" s="2">
        <v>106300</v>
      </c>
      <c r="GN247" s="2">
        <v>150200</v>
      </c>
      <c r="GO247" s="2">
        <v>175300</v>
      </c>
      <c r="GP247" s="2">
        <v>189700</v>
      </c>
      <c r="GQ247" s="2">
        <v>186400</v>
      </c>
      <c r="GR247" s="2">
        <v>236000</v>
      </c>
      <c r="GS247" s="2">
        <v>216900</v>
      </c>
      <c r="GT247" s="2">
        <v>132100</v>
      </c>
      <c r="GU247" s="2">
        <v>245500</v>
      </c>
      <c r="GV247" s="2">
        <v>247800</v>
      </c>
      <c r="GW247" s="2">
        <v>528100</v>
      </c>
      <c r="GX247" s="2">
        <v>806300</v>
      </c>
      <c r="GY247" s="2">
        <v>95500</v>
      </c>
      <c r="GZ247" s="2">
        <v>160600</v>
      </c>
      <c r="HA247" s="2">
        <v>54100</v>
      </c>
      <c r="HB247" s="2">
        <v>104500</v>
      </c>
      <c r="HC247" s="2">
        <v>167200</v>
      </c>
      <c r="HD247" s="2">
        <v>88900</v>
      </c>
      <c r="HE247" s="2">
        <v>110100</v>
      </c>
      <c r="HF247" s="2">
        <v>107100</v>
      </c>
      <c r="HG247" s="2">
        <v>83000</v>
      </c>
      <c r="HH247" s="2">
        <v>87900</v>
      </c>
      <c r="HI247" s="2">
        <v>85600</v>
      </c>
      <c r="HJ247" s="2">
        <v>92800</v>
      </c>
      <c r="HK247" s="2">
        <v>69700</v>
      </c>
      <c r="HL247" s="2">
        <v>91800</v>
      </c>
      <c r="HM247" s="2">
        <v>56500</v>
      </c>
      <c r="HN247" s="2">
        <v>65500</v>
      </c>
      <c r="HO247" s="2">
        <v>61600</v>
      </c>
      <c r="HP247" s="2">
        <v>84700</v>
      </c>
      <c r="HQ247" s="2">
        <v>105400</v>
      </c>
      <c r="HR247" s="2">
        <v>126400</v>
      </c>
      <c r="HS247" s="2">
        <v>81300</v>
      </c>
      <c r="HT247" s="2">
        <v>136300</v>
      </c>
      <c r="HU247" s="2">
        <v>70500</v>
      </c>
      <c r="HV247" s="2">
        <v>65600</v>
      </c>
      <c r="HW247" s="2">
        <v>57300</v>
      </c>
      <c r="HX247" s="2">
        <v>50700</v>
      </c>
      <c r="HY247" s="2">
        <v>32900</v>
      </c>
      <c r="HZ247" s="2">
        <v>36500</v>
      </c>
      <c r="IA247" s="2">
        <v>52500</v>
      </c>
      <c r="IB247" s="2">
        <v>85400</v>
      </c>
      <c r="IC247" s="2">
        <v>61200</v>
      </c>
      <c r="ID247" s="2">
        <v>97700</v>
      </c>
      <c r="IE247" s="2">
        <v>56100</v>
      </c>
      <c r="IF247" s="2">
        <v>47900</v>
      </c>
      <c r="IG247" s="2">
        <v>61800</v>
      </c>
      <c r="IH247" s="2">
        <v>80200</v>
      </c>
      <c r="II247" s="2">
        <v>38300</v>
      </c>
      <c r="IJ247" s="2">
        <v>78200</v>
      </c>
      <c r="IK247" s="2">
        <v>101400</v>
      </c>
      <c r="IL247" s="2">
        <v>127500</v>
      </c>
      <c r="IM247" s="2">
        <v>189300</v>
      </c>
      <c r="IN247" s="2">
        <v>98200</v>
      </c>
      <c r="IO247" s="2">
        <v>88500</v>
      </c>
      <c r="IP247" s="2">
        <v>105300</v>
      </c>
      <c r="IQ247" s="2">
        <v>70500</v>
      </c>
      <c r="IR247" s="2">
        <v>94700</v>
      </c>
      <c r="IS247" s="2">
        <v>54900</v>
      </c>
      <c r="IT247" s="2">
        <v>69300</v>
      </c>
    </row>
    <row r="248" spans="1:254">
      <c r="A248" s="391" t="s">
        <v>461</v>
      </c>
      <c r="B248" s="1" t="inlineStr">
        <is>
          <t>リクルートホールディングス</t>
        </is>
      </c>
      <c r="C248" s="1">
        <v>1682700</v>
      </c>
      <c r="D248" s="79">
        <v>-2064200</v>
      </c>
      <c r="E248" s="2">
        <v>3746900</v>
      </c>
      <c r="F248" s="2">
        <v>3245400</v>
      </c>
      <c r="G248" s="2">
        <v>3354300</v>
      </c>
      <c r="H248" s="2">
        <v>3639900</v>
      </c>
      <c r="I248" s="2">
        <v>5277600</v>
      </c>
      <c r="J248" s="2">
        <v>4406500</v>
      </c>
      <c r="K248" s="2">
        <v>5734800</v>
      </c>
      <c r="L248" s="2">
        <v>4814500</v>
      </c>
      <c r="M248" s="2">
        <v>3937600</v>
      </c>
      <c r="N248" s="2">
        <v>4119800</v>
      </c>
      <c r="O248" s="2">
        <v>3322700</v>
      </c>
      <c r="P248" s="2">
        <v>4886100</v>
      </c>
      <c r="Q248" s="2">
        <v>4766200</v>
      </c>
      <c r="R248" s="2">
        <v>3748400</v>
      </c>
      <c r="S248" s="2">
        <v>3125400</v>
      </c>
      <c r="T248" s="2">
        <v>3138700</v>
      </c>
      <c r="U248" s="2">
        <v>3951800</v>
      </c>
      <c r="V248" s="2">
        <v>2485900</v>
      </c>
      <c r="W248" s="2">
        <v>5272800</v>
      </c>
      <c r="X248" s="2">
        <v>5074700</v>
      </c>
      <c r="Y248" s="2">
        <v>4395900</v>
      </c>
      <c r="Z248" s="2">
        <v>4937000</v>
      </c>
      <c r="AA248" s="2">
        <v>2763900</v>
      </c>
      <c r="AB248" s="2">
        <v>3942800</v>
      </c>
      <c r="AC248" s="2">
        <v>5231300</v>
      </c>
      <c r="AD248" s="2">
        <v>4344900</v>
      </c>
      <c r="AE248" s="2">
        <v>3968600</v>
      </c>
      <c r="AF248" s="2">
        <v>3469700</v>
      </c>
      <c r="AG248" s="2">
        <v>4029100</v>
      </c>
      <c r="AH248" s="2">
        <v>3424200</v>
      </c>
      <c r="AI248" s="2">
        <v>3668000</v>
      </c>
      <c r="AJ248" s="2">
        <v>4265900</v>
      </c>
      <c r="AK248" s="2">
        <v>2822700</v>
      </c>
      <c r="AL248" s="2">
        <v>4637000</v>
      </c>
      <c r="AM248" s="2">
        <v>5207500</v>
      </c>
      <c r="AN248" s="2">
        <v>3628100</v>
      </c>
      <c r="AO248" s="2">
        <v>2743600</v>
      </c>
      <c r="AP248" s="2">
        <v>3258800</v>
      </c>
      <c r="AQ248" s="2">
        <v>7113000</v>
      </c>
      <c r="AR248" s="2">
        <v>4717800</v>
      </c>
      <c r="AS248" s="2">
        <v>6072500</v>
      </c>
      <c r="AT248" s="2">
        <v>5532400</v>
      </c>
      <c r="AU248" s="2">
        <v>4476500</v>
      </c>
      <c r="AV248" s="2">
        <v>3111400</v>
      </c>
      <c r="AW248" s="2">
        <v>3122600</v>
      </c>
      <c r="AX248" s="2">
        <v>4746500</v>
      </c>
      <c r="AY248" s="2">
        <v>7506200</v>
      </c>
      <c r="AZ248" s="2">
        <v>7812600</v>
      </c>
      <c r="BA248" s="2">
        <v>17460900</v>
      </c>
      <c r="BB248" s="2">
        <v>7644100</v>
      </c>
      <c r="BC248" s="2">
        <v>5574200</v>
      </c>
      <c r="BD248" s="2">
        <v>4321900</v>
      </c>
      <c r="BE248" s="2">
        <v>3397800</v>
      </c>
      <c r="BF248" s="2">
        <v>5224200</v>
      </c>
      <c r="BG248" s="2">
        <v>4791900</v>
      </c>
      <c r="BH248" s="2">
        <v>8907400</v>
      </c>
      <c r="BI248" s="2">
        <v>16251100</v>
      </c>
      <c r="BJ248" s="2">
        <v>21985000</v>
      </c>
      <c r="BK248" s="2">
        <v>8557900</v>
      </c>
      <c r="BL248" s="2">
        <v>7107100</v>
      </c>
      <c r="BM248" s="2">
        <v>4579200</v>
      </c>
      <c r="BN248" s="2">
        <v>4143200</v>
      </c>
      <c r="BO248" s="2">
        <v>4240800</v>
      </c>
      <c r="BP248" s="2">
        <v>7525500</v>
      </c>
      <c r="BQ248" s="2">
        <v>8411200</v>
      </c>
      <c r="BR248" s="2">
        <v>3535400</v>
      </c>
      <c r="BS248" s="2">
        <v>7038100</v>
      </c>
      <c r="BT248" s="2">
        <v>11715500</v>
      </c>
      <c r="BU248" s="2">
        <v>3826700</v>
      </c>
      <c r="BV248" s="2">
        <v>5591600</v>
      </c>
      <c r="BW248" s="2">
        <v>8410200</v>
      </c>
      <c r="BX248" s="2">
        <v>6754900</v>
      </c>
      <c r="BY248" s="2">
        <v>5620900</v>
      </c>
      <c r="BZ248" s="2">
        <v>4445700</v>
      </c>
      <c r="CA248" s="2">
        <v>6301300</v>
      </c>
      <c r="CB248" s="2">
        <v>3896400</v>
      </c>
      <c r="CC248" s="2">
        <v>4604200</v>
      </c>
      <c r="CD248" s="2">
        <v>4450500</v>
      </c>
      <c r="CE248" s="2">
        <v>4658000</v>
      </c>
      <c r="CF248" s="2">
        <v>4598700</v>
      </c>
      <c r="CG248" s="2">
        <v>5972300</v>
      </c>
      <c r="CH248" s="2">
        <v>7226300</v>
      </c>
      <c r="CI248" s="2">
        <v>3006200</v>
      </c>
      <c r="CJ248" s="2">
        <v>2722200</v>
      </c>
      <c r="CK248" s="2">
        <v>4164100</v>
      </c>
      <c r="CL248" s="2">
        <v>6708200</v>
      </c>
      <c r="CM248" s="2">
        <v>10341400</v>
      </c>
      <c r="CN248" s="2">
        <v>5989900</v>
      </c>
      <c r="CO248" s="2">
        <v>6078400</v>
      </c>
      <c r="CP248" s="2">
        <v>5746700</v>
      </c>
      <c r="CQ248" s="2">
        <v>4099700</v>
      </c>
      <c r="CR248" s="2">
        <v>4694500</v>
      </c>
      <c r="CS248" s="2">
        <v>5149600</v>
      </c>
      <c r="CT248" s="2">
        <v>5830000</v>
      </c>
      <c r="CU248" s="2">
        <v>7249300</v>
      </c>
      <c r="CV248" s="2">
        <v>3958400</v>
      </c>
      <c r="CW248" s="2">
        <v>3618100</v>
      </c>
      <c r="CX248" s="2">
        <v>4375200</v>
      </c>
      <c r="CY248" s="2">
        <v>5699100</v>
      </c>
      <c r="CZ248" s="2">
        <v>5971100</v>
      </c>
      <c r="DA248" s="2">
        <v>5523300</v>
      </c>
      <c r="DB248" s="2">
        <v>7625800</v>
      </c>
      <c r="DC248" s="2">
        <v>7012200</v>
      </c>
      <c r="DD248" s="2">
        <v>5538900</v>
      </c>
      <c r="DE248" s="2">
        <v>8188400</v>
      </c>
      <c r="DF248" s="2">
        <v>8212100</v>
      </c>
      <c r="DG248" s="2">
        <v>9344200</v>
      </c>
      <c r="DH248" s="2">
        <v>5554800</v>
      </c>
      <c r="DI248" s="2">
        <v>10472600</v>
      </c>
      <c r="DJ248" s="2">
        <v>11504200</v>
      </c>
      <c r="DK248" s="2">
        <v>10681900</v>
      </c>
      <c r="DL248" s="2">
        <v>8607400</v>
      </c>
      <c r="DM248" s="2">
        <v>6210800</v>
      </c>
      <c r="DN248" s="2">
        <v>7780400</v>
      </c>
      <c r="DO248" s="2">
        <v>6597800</v>
      </c>
      <c r="DP248" s="2">
        <v>6923700</v>
      </c>
      <c r="DQ248" s="2">
        <v>11063800</v>
      </c>
      <c r="DR248" s="2">
        <v>20343000</v>
      </c>
      <c r="DS248" s="2">
        <v>13324800</v>
      </c>
      <c r="DT248" s="2">
        <v>10987700</v>
      </c>
      <c r="DU248" s="2">
        <v>8874300</v>
      </c>
      <c r="DV248" s="2">
        <v>11113400</v>
      </c>
      <c r="DW248" s="2">
        <v>9516500</v>
      </c>
      <c r="DX248" s="2">
        <v>12449400</v>
      </c>
      <c r="DY248" s="2">
        <v>6265400</v>
      </c>
      <c r="DZ248" s="2">
        <v>4345700</v>
      </c>
      <c r="EA248" s="2">
        <v>6058500</v>
      </c>
      <c r="EB248" s="2">
        <v>5181800</v>
      </c>
      <c r="EC248" s="2">
        <v>4051700</v>
      </c>
      <c r="ED248" s="2">
        <v>4094600</v>
      </c>
      <c r="EE248" s="2">
        <v>4943400</v>
      </c>
      <c r="EF248" s="2">
        <v>3900600</v>
      </c>
      <c r="EG248" s="2">
        <v>4383800</v>
      </c>
      <c r="EH248" s="2">
        <v>4563700</v>
      </c>
      <c r="EI248" s="2">
        <v>6000800</v>
      </c>
      <c r="EJ248" s="2">
        <v>4037900</v>
      </c>
      <c r="EK248" s="2">
        <v>3041000</v>
      </c>
      <c r="EL248" s="2">
        <v>3387500</v>
      </c>
      <c r="EM248" s="2">
        <v>3644200</v>
      </c>
      <c r="EN248" s="2">
        <v>4836100</v>
      </c>
      <c r="EO248" s="2">
        <v>4610900</v>
      </c>
      <c r="EP248" s="2">
        <v>3551300</v>
      </c>
      <c r="EQ248" s="2">
        <v>4461600</v>
      </c>
      <c r="ER248" s="2">
        <v>4456500</v>
      </c>
      <c r="ES248" s="2">
        <v>4466100</v>
      </c>
      <c r="ET248" s="2">
        <v>2751100</v>
      </c>
      <c r="EU248" s="2">
        <v>2369600</v>
      </c>
      <c r="EV248" s="2">
        <v>1690300</v>
      </c>
      <c r="EW248" s="2">
        <v>1829400</v>
      </c>
      <c r="EX248" s="2">
        <v>2860600</v>
      </c>
      <c r="EY248" s="2">
        <v>3812900</v>
      </c>
      <c r="EZ248" s="2">
        <v>3393900</v>
      </c>
      <c r="FA248" s="2">
        <v>7165300</v>
      </c>
      <c r="FB248" s="2">
        <v>6298600</v>
      </c>
      <c r="FC248" s="2">
        <v>3565700</v>
      </c>
      <c r="FD248" s="2">
        <v>4684300</v>
      </c>
      <c r="FE248" s="2">
        <v>4724900</v>
      </c>
      <c r="FF248" s="2">
        <v>5127700</v>
      </c>
      <c r="FG248" s="2">
        <v>4174200</v>
      </c>
      <c r="FH248" s="2">
        <v>3725700</v>
      </c>
      <c r="FI248" s="2">
        <v>2779500</v>
      </c>
      <c r="FJ248" s="2">
        <v>3827200</v>
      </c>
      <c r="FK248" s="2">
        <v>4715000</v>
      </c>
      <c r="FL248" s="2">
        <v>6333400</v>
      </c>
      <c r="FM248" s="2">
        <v>5384200</v>
      </c>
      <c r="FN248" s="2">
        <v>4126900</v>
      </c>
      <c r="FO248" s="2">
        <v>3158600</v>
      </c>
      <c r="FP248" s="2">
        <v>3320600</v>
      </c>
      <c r="FQ248" s="2">
        <v>3605500</v>
      </c>
      <c r="FR248" s="2">
        <v>5705500</v>
      </c>
      <c r="FS248" s="2">
        <v>5506500</v>
      </c>
      <c r="FT248" s="2">
        <v>16616000</v>
      </c>
      <c r="FU248" s="2">
        <v>5059900</v>
      </c>
      <c r="FV248" s="2">
        <v>5474200</v>
      </c>
      <c r="FW248" s="2">
        <v>3815500</v>
      </c>
      <c r="FX248" s="2">
        <v>3730200</v>
      </c>
      <c r="FY248" s="2">
        <v>4219800</v>
      </c>
      <c r="FZ248" s="2">
        <v>4116600</v>
      </c>
      <c r="GA248" s="2">
        <v>4137700</v>
      </c>
      <c r="GB248" s="2">
        <v>5400500</v>
      </c>
      <c r="GC248" s="2">
        <v>6896600</v>
      </c>
      <c r="GD248" s="2">
        <v>17027100</v>
      </c>
      <c r="GE248" s="2">
        <v>6434200</v>
      </c>
      <c r="GF248" s="2">
        <v>7402000</v>
      </c>
      <c r="GG248" s="2">
        <v>6497700</v>
      </c>
      <c r="GH248" s="2">
        <v>3769600</v>
      </c>
      <c r="GI248" s="2">
        <v>4182300</v>
      </c>
      <c r="GJ248" s="2">
        <v>4325200</v>
      </c>
      <c r="GK248" s="2">
        <v>4147900</v>
      </c>
      <c r="GL248" s="2">
        <v>4614500</v>
      </c>
      <c r="GM248" s="2">
        <v>3654000</v>
      </c>
      <c r="GN248" s="2">
        <v>3133400</v>
      </c>
      <c r="GO248" s="2">
        <v>3435200</v>
      </c>
      <c r="GP248" s="2">
        <v>3652800</v>
      </c>
      <c r="GQ248" s="2">
        <v>4617700</v>
      </c>
      <c r="GR248" s="2">
        <v>6067800</v>
      </c>
      <c r="GS248" s="2">
        <v>3793700</v>
      </c>
      <c r="GT248" s="2">
        <v>3974800</v>
      </c>
      <c r="GU248" s="2">
        <v>5014000</v>
      </c>
      <c r="GV248" s="2">
        <v>4675200</v>
      </c>
      <c r="GW248" s="2">
        <v>4326800</v>
      </c>
      <c r="GX248" s="2">
        <v>3814700</v>
      </c>
      <c r="GY248" s="2">
        <v>3302200</v>
      </c>
      <c r="GZ248" s="2">
        <v>4231200</v>
      </c>
      <c r="HA248" s="2">
        <v>3661200</v>
      </c>
      <c r="HB248" s="2">
        <v>4111100</v>
      </c>
      <c r="HC248" s="2">
        <v>4615900</v>
      </c>
      <c r="HD248" s="2">
        <v>3513300</v>
      </c>
      <c r="HE248" s="2">
        <v>4136500</v>
      </c>
      <c r="HF248" s="2">
        <v>6659300</v>
      </c>
      <c r="HG248" s="2">
        <v>4959500</v>
      </c>
      <c r="HH248" s="2">
        <v>6716600</v>
      </c>
      <c r="HI248" s="2">
        <v>4503000</v>
      </c>
      <c r="HJ248" s="2">
        <v>7773600</v>
      </c>
      <c r="HK248" s="2">
        <v>3564000</v>
      </c>
      <c r="HL248" s="2">
        <v>2846000</v>
      </c>
      <c r="HM248" s="2">
        <v>2780100</v>
      </c>
      <c r="HN248" s="2">
        <v>4296400</v>
      </c>
      <c r="HO248" s="2">
        <v>2645600</v>
      </c>
      <c r="HP248" s="2">
        <v>4300900</v>
      </c>
      <c r="HQ248" s="2">
        <v>3229400</v>
      </c>
      <c r="HR248" s="2">
        <v>6251100</v>
      </c>
      <c r="HS248" s="2">
        <v>3952800</v>
      </c>
      <c r="HT248" s="2">
        <v>2542200</v>
      </c>
      <c r="HU248" s="2">
        <v>3180400</v>
      </c>
      <c r="HV248" s="2">
        <v>2584200</v>
      </c>
      <c r="HW248" s="2">
        <v>2457500</v>
      </c>
      <c r="HX248" s="2">
        <v>3175800</v>
      </c>
      <c r="HY248" s="2">
        <v>2715400</v>
      </c>
      <c r="HZ248" s="2">
        <v>3615400</v>
      </c>
      <c r="IA248" s="2">
        <v>9770000</v>
      </c>
      <c r="IB248" s="2">
        <v>4338700</v>
      </c>
      <c r="IC248" s="2">
        <v>3159000</v>
      </c>
      <c r="ID248" s="2">
        <v>2357300</v>
      </c>
      <c r="IE248" s="2">
        <v>4959700</v>
      </c>
      <c r="IF248" s="2">
        <v>3859500</v>
      </c>
      <c r="IG248" s="2">
        <v>5881700</v>
      </c>
      <c r="IH248" s="2">
        <v>4588400</v>
      </c>
      <c r="II248" s="2">
        <v>5063400</v>
      </c>
      <c r="IJ248" s="2">
        <v>6990700</v>
      </c>
      <c r="IK248" s="2">
        <v>6597000</v>
      </c>
      <c r="IL248" s="2">
        <v>6098800</v>
      </c>
      <c r="IM248" s="2">
        <v>5496300</v>
      </c>
      <c r="IN248" s="2">
        <v>6119300</v>
      </c>
      <c r="IO248" s="2">
        <v>3573200</v>
      </c>
      <c r="IP248" s="2">
        <v>5682400</v>
      </c>
      <c r="IQ248" s="2">
        <v>4138200</v>
      </c>
      <c r="IR248" s="2">
        <v>3334800</v>
      </c>
      <c r="IS248" s="2">
        <v>4206700</v>
      </c>
      <c r="IT248" s="2">
        <v>5012900</v>
      </c>
    </row>
    <row r="249" spans="1:254">
      <c r="A249" s="391" t="s">
        <v>462</v>
      </c>
      <c r="B249" s="1" t="inlineStr">
        <is>
          <t>荏原製作所</t>
        </is>
      </c>
      <c r="C249" s="1">
        <v>1159700</v>
      </c>
      <c r="D249" s="79">
        <v>-1746200</v>
      </c>
      <c r="E249" s="2">
        <v>2905900</v>
      </c>
      <c r="F249" s="2">
        <v>4250100</v>
      </c>
      <c r="G249" s="2">
        <v>3221500</v>
      </c>
      <c r="H249" s="2">
        <v>2045800</v>
      </c>
      <c r="I249" s="2">
        <v>4341900</v>
      </c>
      <c r="J249" s="2">
        <v>12021400</v>
      </c>
      <c r="K249" s="2">
        <v>4739000</v>
      </c>
      <c r="L249" s="2">
        <v>3626300</v>
      </c>
      <c r="M249" s="2">
        <v>2275300</v>
      </c>
      <c r="N249" s="2">
        <v>2188200</v>
      </c>
      <c r="O249" s="2">
        <v>2799000</v>
      </c>
      <c r="P249" s="2">
        <v>3771800</v>
      </c>
      <c r="Q249" s="2">
        <v>3711600</v>
      </c>
      <c r="R249" s="2">
        <v>4306500</v>
      </c>
      <c r="S249" s="2">
        <v>4581300</v>
      </c>
      <c r="T249" s="2">
        <v>3240700</v>
      </c>
      <c r="U249" s="2">
        <v>3364700</v>
      </c>
      <c r="V249" s="2">
        <v>2081700</v>
      </c>
      <c r="W249" s="2">
        <v>2703900</v>
      </c>
      <c r="X249" s="2">
        <v>3088300</v>
      </c>
      <c r="Y249" s="2">
        <v>4263800</v>
      </c>
      <c r="Z249" s="2">
        <v>2923400</v>
      </c>
      <c r="AA249" s="2">
        <v>3531200</v>
      </c>
      <c r="AB249" s="2">
        <v>3285600</v>
      </c>
      <c r="AC249" s="2">
        <v>2787200</v>
      </c>
      <c r="AD249" s="2">
        <v>3763100</v>
      </c>
      <c r="AE249" s="2">
        <v>3817600</v>
      </c>
      <c r="AF249" s="2">
        <v>3048200</v>
      </c>
      <c r="AG249" s="2">
        <v>4188600</v>
      </c>
      <c r="AH249" s="2">
        <v>4059600</v>
      </c>
      <c r="AI249" s="2">
        <v>2646800</v>
      </c>
      <c r="AJ249" s="2">
        <v>3439500</v>
      </c>
      <c r="AK249" s="2">
        <v>1870200</v>
      </c>
      <c r="AL249" s="2">
        <v>5643000</v>
      </c>
      <c r="AM249" s="2">
        <v>3696000</v>
      </c>
      <c r="AN249" s="2">
        <v>3437000</v>
      </c>
      <c r="AO249" s="2">
        <v>3206000</v>
      </c>
      <c r="AP249" s="2">
        <v>4425200</v>
      </c>
      <c r="AQ249" s="2">
        <v>2920300</v>
      </c>
      <c r="AR249" s="2">
        <v>2568200</v>
      </c>
      <c r="AS249" s="2">
        <v>3427500</v>
      </c>
      <c r="AT249" s="2">
        <v>2802500</v>
      </c>
      <c r="AU249" s="2">
        <v>3192900</v>
      </c>
      <c r="AV249" s="2">
        <v>1687900</v>
      </c>
      <c r="AW249" s="2">
        <v>2272900</v>
      </c>
      <c r="AX249" s="2">
        <v>2891700</v>
      </c>
      <c r="AY249" s="2">
        <v>4060800</v>
      </c>
      <c r="AZ249" s="2">
        <v>3179100</v>
      </c>
      <c r="BA249" s="2">
        <v>4360300</v>
      </c>
      <c r="BB249" s="2">
        <v>3110500</v>
      </c>
      <c r="BC249" s="2">
        <v>3544400</v>
      </c>
      <c r="BD249" s="2">
        <v>2789100</v>
      </c>
      <c r="BE249" s="2">
        <v>3711800</v>
      </c>
      <c r="BF249" s="2">
        <v>4302300</v>
      </c>
      <c r="BG249" s="2">
        <v>3248800</v>
      </c>
      <c r="BH249" s="2">
        <v>4155100</v>
      </c>
      <c r="BI249" s="2">
        <v>3194200</v>
      </c>
      <c r="BJ249" s="2">
        <v>4428300</v>
      </c>
      <c r="BK249" s="2">
        <v>5374800</v>
      </c>
      <c r="BL249" s="2">
        <v>3227300</v>
      </c>
      <c r="BM249" s="2">
        <v>2217500</v>
      </c>
      <c r="BN249" s="2">
        <v>2567100</v>
      </c>
      <c r="BO249" s="2">
        <v>3410800</v>
      </c>
      <c r="BP249" s="2">
        <v>3325300</v>
      </c>
      <c r="BQ249" s="2">
        <v>6871600</v>
      </c>
      <c r="BR249" s="2">
        <v>1790600</v>
      </c>
      <c r="BS249" s="2">
        <v>3556400</v>
      </c>
      <c r="BT249" s="2">
        <v>4089500</v>
      </c>
      <c r="BU249" s="2">
        <v>2855200</v>
      </c>
      <c r="BV249" s="2">
        <v>2647100</v>
      </c>
      <c r="BW249" s="2">
        <v>3450000</v>
      </c>
      <c r="BX249" s="2">
        <v>4481500</v>
      </c>
      <c r="BY249" s="2">
        <v>1813400</v>
      </c>
      <c r="BZ249" s="2">
        <v>2190600</v>
      </c>
      <c r="CA249" s="2">
        <v>2076600</v>
      </c>
      <c r="CB249" s="2">
        <v>2920800</v>
      </c>
      <c r="CC249" s="2">
        <v>2891900</v>
      </c>
      <c r="CD249" s="2">
        <v>2357100</v>
      </c>
      <c r="CE249" s="2">
        <v>2015400</v>
      </c>
      <c r="CF249" s="2">
        <v>3960600</v>
      </c>
      <c r="CG249" s="2">
        <v>4075200</v>
      </c>
      <c r="CH249" s="2">
        <v>4357700</v>
      </c>
      <c r="CI249" s="2">
        <v>2001500</v>
      </c>
      <c r="CJ249" s="2">
        <v>1393200</v>
      </c>
      <c r="CK249" s="2">
        <v>1689200</v>
      </c>
      <c r="CL249" s="2">
        <v>3421900</v>
      </c>
      <c r="CM249" s="2">
        <v>3047300</v>
      </c>
      <c r="CN249" s="2">
        <v>5694300</v>
      </c>
      <c r="CO249" s="2">
        <v>4761700</v>
      </c>
      <c r="CP249" s="2">
        <v>4816600</v>
      </c>
      <c r="CQ249" s="2">
        <v>2384300</v>
      </c>
      <c r="CR249" s="2">
        <v>3352000</v>
      </c>
      <c r="CS249" s="2">
        <v>2906500</v>
      </c>
      <c r="CT249" s="2">
        <v>3542000</v>
      </c>
      <c r="CU249" s="2">
        <v>2975200</v>
      </c>
      <c r="CV249" s="2">
        <v>1920500</v>
      </c>
      <c r="CW249" s="2">
        <v>2262400</v>
      </c>
      <c r="CX249" s="2">
        <v>3561000</v>
      </c>
      <c r="CY249" s="2">
        <v>4798200</v>
      </c>
      <c r="CZ249" s="2">
        <v>1761800</v>
      </c>
      <c r="DA249" s="2">
        <v>2182300</v>
      </c>
      <c r="DB249" s="2">
        <v>2254700</v>
      </c>
      <c r="DC249" s="2">
        <v>4402100</v>
      </c>
      <c r="DD249" s="2">
        <v>2397900</v>
      </c>
      <c r="DE249" s="2">
        <v>2326400</v>
      </c>
      <c r="DF249" s="2">
        <v>2616300</v>
      </c>
      <c r="DG249" s="2">
        <v>2593200</v>
      </c>
      <c r="DH249" s="2">
        <v>2626900</v>
      </c>
      <c r="DI249" s="2">
        <v>5693100</v>
      </c>
      <c r="DJ249" s="2">
        <v>2899100</v>
      </c>
      <c r="DK249" s="2">
        <v>2880300</v>
      </c>
      <c r="DL249" s="2">
        <v>4461700</v>
      </c>
      <c r="DM249" s="2">
        <v>2736400</v>
      </c>
      <c r="DN249" s="2">
        <v>3031300</v>
      </c>
      <c r="DO249" s="2">
        <v>2432000</v>
      </c>
      <c r="DP249" s="2">
        <v>2435700</v>
      </c>
      <c r="DQ249" s="2">
        <v>4354300</v>
      </c>
      <c r="DR249" s="2">
        <v>3668400</v>
      </c>
      <c r="DS249" s="2">
        <v>2436000</v>
      </c>
      <c r="DT249" s="2">
        <v>1926700</v>
      </c>
      <c r="DU249" s="2">
        <v>2621900</v>
      </c>
      <c r="DV249" s="2">
        <v>2746600</v>
      </c>
      <c r="DW249" s="2">
        <v>2577200</v>
      </c>
      <c r="DX249" s="2">
        <v>2769800</v>
      </c>
      <c r="DY249" s="2">
        <v>3195900</v>
      </c>
      <c r="DZ249" s="2">
        <v>4829700</v>
      </c>
      <c r="EA249" s="2">
        <v>3351200</v>
      </c>
      <c r="EB249" s="2">
        <v>2132000</v>
      </c>
      <c r="EC249" s="2">
        <v>3153900</v>
      </c>
      <c r="ED249" s="2">
        <v>2050300</v>
      </c>
      <c r="EE249" s="2">
        <v>2313200</v>
      </c>
      <c r="EF249" s="2">
        <v>2227000</v>
      </c>
      <c r="EG249" s="2">
        <v>3587900</v>
      </c>
      <c r="EH249" s="2">
        <v>4276300</v>
      </c>
      <c r="EI249" s="2">
        <v>2597900</v>
      </c>
      <c r="EJ249" s="2">
        <v>3089200</v>
      </c>
      <c r="EK249" s="2">
        <v>4255400</v>
      </c>
      <c r="EL249" s="2">
        <v>3668400</v>
      </c>
      <c r="EM249" s="2">
        <v>4009800</v>
      </c>
      <c r="EN249" s="2">
        <v>4841700</v>
      </c>
      <c r="EO249" s="2">
        <v>5252400</v>
      </c>
      <c r="EP249" s="2">
        <v>6031900</v>
      </c>
      <c r="EQ249" s="2">
        <v>5981800</v>
      </c>
      <c r="ER249" s="2">
        <v>3462800</v>
      </c>
      <c r="ES249" s="2">
        <v>4222500</v>
      </c>
      <c r="ET249" s="2">
        <v>1928400</v>
      </c>
      <c r="EU249" s="2">
        <v>2125900</v>
      </c>
      <c r="EV249" s="2">
        <v>1285400</v>
      </c>
      <c r="EW249" s="2">
        <v>1201200</v>
      </c>
      <c r="EX249" s="2">
        <v>2308800</v>
      </c>
      <c r="EY249" s="2">
        <v>2509200</v>
      </c>
      <c r="EZ249" s="2">
        <v>3637700</v>
      </c>
      <c r="FA249" s="2">
        <v>2932600</v>
      </c>
      <c r="FB249" s="2">
        <v>2563100</v>
      </c>
      <c r="FC249" s="2">
        <v>2361200</v>
      </c>
      <c r="FD249" s="2">
        <v>2158500</v>
      </c>
      <c r="FE249" s="2">
        <v>3875400</v>
      </c>
      <c r="FF249" s="2">
        <v>3541200</v>
      </c>
      <c r="FG249" s="2">
        <v>3589100</v>
      </c>
      <c r="FH249" s="2">
        <v>2098200</v>
      </c>
      <c r="FI249" s="2">
        <v>1914400</v>
      </c>
      <c r="FJ249" s="2">
        <v>2281800</v>
      </c>
      <c r="FK249" s="2">
        <v>3456500</v>
      </c>
      <c r="FL249" s="2">
        <v>2839000</v>
      </c>
      <c r="FM249" s="2">
        <v>4150900</v>
      </c>
      <c r="FN249" s="2">
        <v>3943300</v>
      </c>
      <c r="FO249" s="2">
        <v>4168200</v>
      </c>
      <c r="FP249" s="2">
        <v>2967100</v>
      </c>
      <c r="FQ249" s="2">
        <v>3370100</v>
      </c>
      <c r="FR249" s="2">
        <v>4455300</v>
      </c>
      <c r="FS249" s="2">
        <v>6014000</v>
      </c>
      <c r="FT249" s="2">
        <v>32093500</v>
      </c>
      <c r="FU249" s="2">
        <v>6466600</v>
      </c>
      <c r="FV249" s="2">
        <v>6806600</v>
      </c>
      <c r="FW249" s="2">
        <v>6366200</v>
      </c>
      <c r="FX249" s="2">
        <v>6956900</v>
      </c>
      <c r="FY249" s="2">
        <v>13461900</v>
      </c>
      <c r="FZ249" s="2">
        <v>4252700</v>
      </c>
      <c r="GA249" s="2">
        <v>2899400</v>
      </c>
      <c r="GB249" s="2">
        <v>2728000</v>
      </c>
      <c r="GC249" s="2">
        <v>3914700</v>
      </c>
      <c r="GD249" s="2">
        <v>3290900</v>
      </c>
      <c r="GE249" s="2">
        <v>6228900</v>
      </c>
      <c r="GF249" s="2">
        <v>3294600</v>
      </c>
      <c r="GG249" s="2">
        <v>2972000</v>
      </c>
      <c r="GH249" s="2">
        <v>2501900</v>
      </c>
      <c r="GI249" s="2">
        <v>2350900</v>
      </c>
      <c r="GJ249" s="2">
        <v>2095700</v>
      </c>
      <c r="GK249" s="2">
        <v>2285100</v>
      </c>
      <c r="GL249" s="2">
        <v>3122200</v>
      </c>
      <c r="GM249" s="2">
        <v>2283900</v>
      </c>
      <c r="GN249" s="2">
        <v>2284900</v>
      </c>
      <c r="GO249" s="2">
        <v>2427800</v>
      </c>
      <c r="GP249" s="2">
        <v>2164100</v>
      </c>
      <c r="GQ249" s="2">
        <v>2208500</v>
      </c>
      <c r="GR249" s="2">
        <v>2216900</v>
      </c>
      <c r="GS249" s="2">
        <v>2508400</v>
      </c>
      <c r="GT249" s="2">
        <v>2631400</v>
      </c>
      <c r="GU249" s="2">
        <v>4600900</v>
      </c>
      <c r="GV249" s="2">
        <v>7562200</v>
      </c>
      <c r="GW249" s="2">
        <v>6620600</v>
      </c>
      <c r="GX249" s="2">
        <v>2878700</v>
      </c>
      <c r="GY249" s="2">
        <v>3445700</v>
      </c>
      <c r="GZ249" s="2">
        <v>5070100</v>
      </c>
      <c r="HA249" s="2">
        <v>3570800</v>
      </c>
      <c r="HB249" s="2">
        <v>4304000</v>
      </c>
      <c r="HC249" s="2">
        <v>3692200</v>
      </c>
      <c r="HD249" s="2">
        <v>6108600</v>
      </c>
      <c r="HE249" s="2">
        <v>2011200</v>
      </c>
      <c r="HF249" s="2">
        <v>2510800</v>
      </c>
      <c r="HG249" s="2">
        <v>2249300</v>
      </c>
      <c r="HH249" s="2">
        <v>3191600</v>
      </c>
      <c r="HI249" s="2">
        <v>2550300</v>
      </c>
      <c r="HJ249" s="2">
        <v>3083400</v>
      </c>
      <c r="HK249" s="2">
        <v>2123800</v>
      </c>
      <c r="HL249" s="2">
        <v>1535700</v>
      </c>
      <c r="HM249" s="2">
        <v>1872500</v>
      </c>
      <c r="HN249" s="2">
        <v>2172800</v>
      </c>
      <c r="HO249" s="2">
        <v>1601800</v>
      </c>
      <c r="HP249" s="2">
        <v>1317900</v>
      </c>
      <c r="HQ249" s="2">
        <v>1591400</v>
      </c>
      <c r="HR249" s="2">
        <v>1319400</v>
      </c>
      <c r="HS249" s="2">
        <v>1392900</v>
      </c>
      <c r="HT249" s="2">
        <v>1433600</v>
      </c>
      <c r="HU249" s="2">
        <v>2135500</v>
      </c>
      <c r="HV249" s="2">
        <v>1548400</v>
      </c>
      <c r="HW249" s="2">
        <v>1668700</v>
      </c>
      <c r="HX249" s="2">
        <v>1495200</v>
      </c>
      <c r="HY249" s="2">
        <v>1205800</v>
      </c>
      <c r="HZ249" s="2">
        <v>1956900</v>
      </c>
      <c r="IA249" s="2">
        <v>1706600</v>
      </c>
      <c r="IB249" s="2">
        <v>1777000</v>
      </c>
      <c r="IC249" s="2">
        <v>1691900</v>
      </c>
      <c r="ID249" s="2">
        <v>2285900</v>
      </c>
      <c r="IE249" s="2">
        <v>3256500</v>
      </c>
      <c r="IF249" s="2">
        <v>3025100</v>
      </c>
      <c r="IG249" s="2">
        <v>3003500</v>
      </c>
      <c r="IH249" s="2">
        <v>7123000</v>
      </c>
      <c r="II249" s="2">
        <v>2461700</v>
      </c>
      <c r="IJ249" s="2">
        <v>2329100</v>
      </c>
      <c r="IK249" s="2">
        <v>2887800</v>
      </c>
      <c r="IL249" s="2">
        <v>2675000</v>
      </c>
      <c r="IM249" s="2">
        <v>2177600</v>
      </c>
      <c r="IN249" s="2">
        <v>2964700</v>
      </c>
      <c r="IO249" s="2">
        <v>1696800</v>
      </c>
      <c r="IP249" s="2">
        <v>2342300</v>
      </c>
      <c r="IQ249" s="2">
        <v>3168500</v>
      </c>
      <c r="IR249" s="2">
        <v>2636900</v>
      </c>
      <c r="IS249" s="2">
        <v>3234400</v>
      </c>
      <c r="IT249" s="2">
        <v>2714900</v>
      </c>
    </row>
    <row r="250" spans="1:254">
      <c r="A250" s="391" t="s">
        <v>463</v>
      </c>
      <c r="B250" s="1" t="inlineStr">
        <is>
          <t>情報戦略テクノロジー</t>
        </is>
      </c>
      <c r="C250" s="1">
        <v>8600</v>
      </c>
      <c r="D250" s="79">
        <v>-14500</v>
      </c>
      <c r="E250" s="2">
        <v>23100</v>
      </c>
      <c r="F250" s="2">
        <v>21200</v>
      </c>
      <c r="G250" s="2">
        <v>13200</v>
      </c>
      <c r="H250" s="2">
        <v>35800</v>
      </c>
      <c r="I250" s="2">
        <v>24700</v>
      </c>
      <c r="J250" s="2">
        <v>22700</v>
      </c>
      <c r="K250" s="2">
        <v>36500</v>
      </c>
      <c r="L250" s="2">
        <v>39800</v>
      </c>
      <c r="M250" s="2">
        <v>15300</v>
      </c>
      <c r="N250" s="2">
        <v>24200</v>
      </c>
      <c r="O250" s="2">
        <v>17500</v>
      </c>
      <c r="P250" s="2">
        <v>15700</v>
      </c>
      <c r="Q250" s="2">
        <v>30500</v>
      </c>
      <c r="R250" s="2">
        <v>97600</v>
      </c>
      <c r="S250" s="2">
        <v>33700</v>
      </c>
      <c r="T250" s="2">
        <v>58400</v>
      </c>
      <c r="U250" s="2">
        <v>30500</v>
      </c>
      <c r="V250" s="2">
        <v>30000</v>
      </c>
      <c r="W250" s="2">
        <v>22600</v>
      </c>
      <c r="X250" s="2">
        <v>29700</v>
      </c>
      <c r="Y250" s="2">
        <v>38500</v>
      </c>
      <c r="Z250" s="2">
        <v>29200</v>
      </c>
      <c r="AA250" s="2">
        <v>32800</v>
      </c>
      <c r="AB250" s="2">
        <v>33600</v>
      </c>
      <c r="AC250" s="2">
        <v>53800</v>
      </c>
      <c r="AD250" s="2">
        <v>27000</v>
      </c>
      <c r="AE250" s="2">
        <v>27700</v>
      </c>
      <c r="AF250" s="2">
        <v>20600</v>
      </c>
      <c r="AG250" s="2">
        <v>59100</v>
      </c>
      <c r="AH250" s="2">
        <v>46700</v>
      </c>
      <c r="AI250" s="2">
        <v>228900</v>
      </c>
      <c r="AJ250" s="2">
        <v>48700</v>
      </c>
      <c r="AK250" s="2">
        <v>103400</v>
      </c>
      <c r="AL250" s="2">
        <v>54900</v>
      </c>
      <c r="AM250" s="2">
        <v>45100</v>
      </c>
      <c r="AN250" s="2">
        <v>58200</v>
      </c>
      <c r="AO250" s="2">
        <v>29200</v>
      </c>
      <c r="AP250" s="2">
        <v>34100</v>
      </c>
      <c r="AQ250" s="2">
        <v>35200</v>
      </c>
      <c r="AR250" s="2">
        <v>39500</v>
      </c>
      <c r="AS250" s="2">
        <v>45900</v>
      </c>
      <c r="AT250" s="2">
        <v>75400</v>
      </c>
      <c r="AU250" s="2">
        <v>84000</v>
      </c>
      <c r="AV250" s="2">
        <v>61600</v>
      </c>
      <c r="AW250" s="2">
        <v>67600</v>
      </c>
      <c r="AX250" s="2">
        <v>115500</v>
      </c>
      <c r="AY250" s="2">
        <v>33400</v>
      </c>
      <c r="AZ250" s="2">
        <v>87900</v>
      </c>
      <c r="BA250" s="2">
        <v>90300</v>
      </c>
      <c r="BB250" s="2">
        <v>40000</v>
      </c>
      <c r="BC250" s="2">
        <v>61700</v>
      </c>
      <c r="BD250" s="2">
        <v>43000</v>
      </c>
      <c r="BE250" s="2">
        <v>47800</v>
      </c>
      <c r="BF250" s="2">
        <v>38200</v>
      </c>
      <c r="BG250" s="2">
        <v>45800</v>
      </c>
      <c r="BH250" s="2">
        <v>106000</v>
      </c>
      <c r="BI250" s="2">
        <v>183800</v>
      </c>
      <c r="BJ250" s="2">
        <v>344400</v>
      </c>
      <c r="BK250" s="2">
        <v>217900</v>
      </c>
      <c r="BL250" s="2">
        <v>87900</v>
      </c>
      <c r="BM250" s="2">
        <v>61800</v>
      </c>
      <c r="BN250" s="2">
        <v>28100</v>
      </c>
      <c r="BO250" s="2">
        <v>28400</v>
      </c>
      <c r="BP250" s="2">
        <v>25600</v>
      </c>
      <c r="BQ250" s="2">
        <v>22900</v>
      </c>
      <c r="BR250" s="2">
        <v>23100</v>
      </c>
      <c r="BS250" s="2">
        <v>34400</v>
      </c>
      <c r="BT250" s="2">
        <v>30900</v>
      </c>
      <c r="BU250" s="2">
        <v>34100</v>
      </c>
      <c r="BV250" s="2">
        <v>17500</v>
      </c>
      <c r="BW250" s="2">
        <v>22500</v>
      </c>
      <c r="BX250" s="2">
        <v>25100</v>
      </c>
      <c r="BY250" s="2">
        <v>28700</v>
      </c>
      <c r="BZ250" s="2">
        <v>24000</v>
      </c>
      <c r="CA250" s="2">
        <v>25300</v>
      </c>
      <c r="CB250" s="2">
        <v>33100</v>
      </c>
      <c r="CC250" s="2">
        <v>54400</v>
      </c>
      <c r="CD250" s="2">
        <v>33700</v>
      </c>
      <c r="CE250" s="2">
        <v>110200</v>
      </c>
      <c r="CF250" s="2">
        <v>76500</v>
      </c>
      <c r="CG250" s="2">
        <v>68100</v>
      </c>
      <c r="CH250" s="2">
        <v>45800</v>
      </c>
      <c r="CI250" s="2">
        <v>24300</v>
      </c>
      <c r="CJ250" s="2">
        <v>10200</v>
      </c>
      <c r="CK250" s="2">
        <v>21700</v>
      </c>
      <c r="CL250" s="2">
        <v>44500</v>
      </c>
      <c r="CM250" s="2">
        <v>47000</v>
      </c>
      <c r="CN250" s="2">
        <v>50700</v>
      </c>
      <c r="CO250" s="2">
        <v>49100</v>
      </c>
      <c r="CP250" s="2">
        <v>37600</v>
      </c>
      <c r="CQ250" s="2">
        <v>53500</v>
      </c>
      <c r="CR250" s="2">
        <v>64700</v>
      </c>
      <c r="CS250" s="2">
        <v>74800</v>
      </c>
      <c r="CT250" s="2">
        <v>77700</v>
      </c>
      <c r="CU250" s="2">
        <v>60300</v>
      </c>
      <c r="CV250" s="2">
        <v>84700</v>
      </c>
      <c r="CW250" s="2">
        <v>46400</v>
      </c>
      <c r="CX250" s="2">
        <v>111500</v>
      </c>
      <c r="CY250" s="2">
        <v>47500</v>
      </c>
      <c r="CZ250" s="2">
        <v>42100</v>
      </c>
      <c r="DA250" s="2">
        <v>43900</v>
      </c>
      <c r="DB250" s="2">
        <v>133500</v>
      </c>
      <c r="DC250" s="2">
        <v>113700</v>
      </c>
      <c r="DD250" s="2">
        <v>77100</v>
      </c>
      <c r="DE250" s="2">
        <v>87800</v>
      </c>
      <c r="DF250" s="2">
        <v>132800</v>
      </c>
      <c r="DG250" s="2">
        <v>107300</v>
      </c>
      <c r="DH250" s="2">
        <v>114600</v>
      </c>
      <c r="DI250" s="2">
        <v>175300</v>
      </c>
      <c r="DJ250" s="2">
        <v>125100</v>
      </c>
      <c r="DK250" s="2">
        <v>265600</v>
      </c>
      <c r="DL250" s="2">
        <v>296300</v>
      </c>
      <c r="DM250" s="2">
        <v>122100</v>
      </c>
      <c r="DN250" s="2">
        <v>194700</v>
      </c>
      <c r="DO250" s="2">
        <v>300200</v>
      </c>
      <c r="DP250" s="2">
        <v>347900</v>
      </c>
      <c r="DQ250" s="2">
        <v>485000</v>
      </c>
      <c r="DR250" s="2">
        <v>85300</v>
      </c>
      <c r="DS250" s="2">
        <v>94700</v>
      </c>
      <c r="DT250" s="2">
        <v>77700</v>
      </c>
      <c r="DU250" s="2">
        <v>86100</v>
      </c>
      <c r="DV250" s="2">
        <v>87600</v>
      </c>
      <c r="DW250" s="2">
        <v>57200</v>
      </c>
      <c r="DX250" s="2">
        <v>134300</v>
      </c>
      <c r="DY250" s="2">
        <v>65300</v>
      </c>
      <c r="DZ250" s="2">
        <v>206300</v>
      </c>
      <c r="EA250" s="2">
        <v>44900</v>
      </c>
      <c r="EB250" s="2">
        <v>58700</v>
      </c>
      <c r="EC250" s="2">
        <v>93600</v>
      </c>
      <c r="ED250" s="2">
        <v>124100</v>
      </c>
      <c r="EE250" s="2">
        <v>93600</v>
      </c>
      <c r="EF250" s="2">
        <v>164400</v>
      </c>
      <c r="EG250" s="2">
        <v>96700</v>
      </c>
      <c r="EH250" s="2">
        <v>102400</v>
      </c>
      <c r="EI250" s="2">
        <v>78400</v>
      </c>
      <c r="EJ250" s="2">
        <v>60200</v>
      </c>
      <c r="EK250" s="2">
        <v>59600</v>
      </c>
      <c r="EL250" s="2">
        <v>112000</v>
      </c>
      <c r="EM250" s="2">
        <v>103900</v>
      </c>
      <c r="EN250" s="2">
        <v>106400</v>
      </c>
      <c r="EO250" s="2">
        <v>79300</v>
      </c>
      <c r="EP250" s="2">
        <v>112400</v>
      </c>
      <c r="EQ250" s="2">
        <v>271200</v>
      </c>
      <c r="ER250" s="2">
        <v>188500</v>
      </c>
      <c r="ES250" s="2">
        <v>142300</v>
      </c>
      <c r="ET250" s="2">
        <v>81800</v>
      </c>
      <c r="EU250" s="2">
        <v>147000</v>
      </c>
      <c r="EV250" s="2">
        <v>228400</v>
      </c>
      <c r="EW250" s="2">
        <v>149400</v>
      </c>
      <c r="EX250" s="2">
        <v>177300</v>
      </c>
      <c r="EY250" s="2">
        <v>208500</v>
      </c>
      <c r="EZ250" s="2">
        <v>147800</v>
      </c>
      <c r="FA250" s="2">
        <v>282600</v>
      </c>
      <c r="FB250" s="2">
        <v>78600</v>
      </c>
      <c r="FC250" s="2">
        <v>146000</v>
      </c>
      <c r="FD250" s="2">
        <v>163500</v>
      </c>
      <c r="FE250" s="2">
        <v>97700</v>
      </c>
      <c r="FF250" s="2">
        <v>125300</v>
      </c>
      <c r="FG250" s="2">
        <v>180800</v>
      </c>
      <c r="FH250" s="2">
        <v>267700</v>
      </c>
      <c r="FI250" s="2">
        <v>848000</v>
      </c>
      <c r="FJ250" s="2">
        <v>124800</v>
      </c>
      <c r="FK250" s="2">
        <v>224700</v>
      </c>
      <c r="FL250" s="2">
        <v>366000</v>
      </c>
      <c r="FM250" s="2">
        <v>179200</v>
      </c>
      <c r="FN250" s="2">
        <v>450900</v>
      </c>
      <c r="FO250" s="2">
        <v>892800</v>
      </c>
      <c r="FP250" s="2">
        <v>819400</v>
      </c>
      <c r="FQ250" s="2">
        <v>1833000</v>
      </c>
      <c r="FR250" s="2">
        <v>1597500</v>
      </c>
      <c r="FS250" s="2">
        <v>2277600</v>
      </c>
      <c r="FT250" s="2">
        <v>829700</v>
      </c>
      <c r="FU250" s="2">
        <v>604300</v>
      </c>
      <c r="FV250" s="2">
        <v>268200</v>
      </c>
      <c r="FW250" s="2">
        <v>194800</v>
      </c>
      <c r="FX250" s="2">
        <v>169700</v>
      </c>
      <c r="FY250" s="2">
        <v>638600</v>
      </c>
      <c r="FZ250" s="2">
        <v>155400</v>
      </c>
      <c r="GA250" s="2">
        <v>141300</v>
      </c>
      <c r="GB250" s="2">
        <v>69100</v>
      </c>
      <c r="GC250" s="2">
        <v>122400</v>
      </c>
      <c r="GD250" s="2">
        <v>100000</v>
      </c>
      <c r="GE250" s="2">
        <v>222500</v>
      </c>
      <c r="GF250" s="2">
        <v>118200</v>
      </c>
      <c r="GG250" s="2">
        <v>241100</v>
      </c>
      <c r="GH250" s="2">
        <v>61200</v>
      </c>
      <c r="GI250" s="2">
        <v>89900</v>
      </c>
      <c r="GJ250" s="2">
        <v>64700</v>
      </c>
      <c r="GK250" s="2">
        <v>60100</v>
      </c>
      <c r="GL250" s="2">
        <v>108100</v>
      </c>
      <c r="GM250" s="2">
        <v>194800</v>
      </c>
      <c r="GN250" s="2">
        <v>381400</v>
      </c>
      <c r="GO250" s="2">
        <v>98400</v>
      </c>
      <c r="GP250" s="2">
        <v>132400</v>
      </c>
      <c r="GQ250" s="2">
        <v>77500</v>
      </c>
      <c r="GR250" s="2">
        <v>108900</v>
      </c>
      <c r="GS250" s="2">
        <v>162000</v>
      </c>
      <c r="GT250" s="2">
        <v>184700</v>
      </c>
      <c r="GU250" s="2">
        <v>144400</v>
      </c>
      <c r="GV250" s="2">
        <v>214200</v>
      </c>
      <c r="GW250" s="2">
        <v>1609900</v>
      </c>
      <c r="GX250" s="2">
        <v>254300</v>
      </c>
      <c r="GY250" s="2">
        <v>205300</v>
      </c>
      <c r="GZ250" s="2">
        <v>472100</v>
      </c>
      <c r="HA250" s="2">
        <v>488400</v>
      </c>
      <c r="HB250" s="2">
        <v>177300</v>
      </c>
      <c r="HC250" s="2">
        <v>179100</v>
      </c>
      <c r="HD250" s="2">
        <v>316800</v>
      </c>
      <c r="HE250" s="2">
        <v>846000</v>
      </c>
      <c r="HF250" s="2">
        <v>99700</v>
      </c>
      <c r="HG250" s="2">
        <v>130700</v>
      </c>
      <c r="HH250" s="2">
        <v>186600</v>
      </c>
      <c r="HI250" s="2">
        <v>186200</v>
      </c>
      <c r="HJ250" s="2">
        <v>223100</v>
      </c>
      <c r="HK250" s="2">
        <v>249400</v>
      </c>
      <c r="HL250" s="2">
        <v>267200</v>
      </c>
      <c r="HM250" s="2">
        <v>294500</v>
      </c>
      <c r="HN250" s="2">
        <v>513900</v>
      </c>
      <c r="HO250" s="2">
        <v>913300</v>
      </c>
      <c r="HP250" s="2">
        <v>753200</v>
      </c>
      <c r="HQ250" s="2">
        <v>3431700</v>
      </c>
      <c r="HR250" s="2">
        <v>2843500</v>
      </c>
      <c r="HS250" s="2">
        <v>1557000</v>
      </c>
      <c r="HT250" s="2">
        <v>222100</v>
      </c>
      <c r="HU250" s="2">
        <v>327800</v>
      </c>
      <c r="HV250" s="2">
        <v>418500</v>
      </c>
      <c r="HW250" s="2">
        <v>447500</v>
      </c>
      <c r="HX250" s="2">
        <v>869000</v>
      </c>
      <c r="HY250" s="2">
        <v>722500</v>
      </c>
      <c r="HZ250" s="2">
        <v>7486600</v>
      </c>
      <c r="IA250" s="2">
        <v>1730400</v>
      </c>
      <c r="IB250" s="2">
        <v>418300</v>
      </c>
      <c r="IC250" s="2">
        <v>262500</v>
      </c>
      <c r="ID250" s="2">
        <v>126400</v>
      </c>
      <c r="IE250" s="2">
        <v>117900</v>
      </c>
      <c r="IF250" s="2">
        <v>124800</v>
      </c>
      <c r="IG250" s="2">
        <v>139000</v>
      </c>
      <c r="IH250" s="2">
        <v>149900</v>
      </c>
      <c r="II250" s="2">
        <v>347900</v>
      </c>
      <c r="IJ250" s="2">
        <v>222300</v>
      </c>
      <c r="IK250" s="2">
        <v>452500</v>
      </c>
      <c r="IL250" s="2">
        <v>666200</v>
      </c>
      <c r="IM250" s="2">
        <v>985600</v>
      </c>
      <c r="IN250" s="2">
        <v>7291700</v>
      </c>
      <c r="IO250" s="2">
        <v>4539800</v>
      </c>
      <c r="IP250" s="2">
        <v>1795500</v>
      </c>
      <c r="IQ250" s="2">
        <v>16646100</v>
      </c>
      <c r="IR250" s="2">
        <v>23624200</v>
      </c>
      <c r="IS250" s="2">
        <v>10515600</v>
      </c>
      <c r="IT250" s="2">
        <v>1340500</v>
      </c>
    </row>
    <row r="251" spans="1:254">
      <c r="A251" s="391" t="s">
        <v>464</v>
      </c>
      <c r="B251" s="1" t="inlineStr">
        <is>
          <t>ＴＥＲＲＡＤＲＯＮＥ</t>
        </is>
      </c>
      <c r="C251" s="1">
        <v>741100</v>
      </c>
      <c r="D251" s="79">
        <v>-346600</v>
      </c>
      <c r="E251" s="2">
        <v>1087700</v>
      </c>
      <c r="F251" s="2">
        <v>1491200</v>
      </c>
      <c r="G251" s="2">
        <v>2114600</v>
      </c>
      <c r="H251" s="2">
        <v>781700</v>
      </c>
      <c r="I251" s="2">
        <v>1202700</v>
      </c>
      <c r="J251" s="2">
        <v>469300</v>
      </c>
      <c r="K251" s="2">
        <v>947500</v>
      </c>
      <c r="L251" s="2">
        <v>1351000</v>
      </c>
      <c r="M251" s="2">
        <v>897800</v>
      </c>
      <c r="N251" s="2">
        <v>1593100</v>
      </c>
      <c r="O251" s="2">
        <v>1834800</v>
      </c>
      <c r="P251" s="2">
        <v>2125600</v>
      </c>
      <c r="Q251" s="2">
        <v>3579000</v>
      </c>
      <c r="R251" s="2">
        <v>4024700</v>
      </c>
      <c r="S251" s="2">
        <v>4323100</v>
      </c>
      <c r="T251" s="2">
        <v>3747900</v>
      </c>
      <c r="U251" s="2">
        <v>976100</v>
      </c>
      <c r="V251" s="2">
        <v>1809100</v>
      </c>
      <c r="W251" s="2">
        <v>1877800</v>
      </c>
      <c r="X251" s="2">
        <v>1308400</v>
      </c>
      <c r="Y251" s="2">
        <v>308200</v>
      </c>
      <c r="Z251" s="2">
        <v>874100</v>
      </c>
      <c r="AA251" s="2">
        <v>1155200</v>
      </c>
      <c r="AB251" s="2">
        <v>420400</v>
      </c>
      <c r="AC251" s="2">
        <v>299900</v>
      </c>
      <c r="AD251" s="2">
        <v>169900</v>
      </c>
      <c r="AE251" s="2">
        <v>182600</v>
      </c>
      <c r="AF251" s="2">
        <v>197000</v>
      </c>
      <c r="AG251" s="2">
        <v>258300</v>
      </c>
      <c r="AH251" s="2">
        <v>262700</v>
      </c>
      <c r="AI251" s="2">
        <v>437200</v>
      </c>
      <c r="AJ251" s="2">
        <v>1138100</v>
      </c>
      <c r="AK251" s="2">
        <v>1121300</v>
      </c>
      <c r="AL251" s="2">
        <v>455000</v>
      </c>
      <c r="AM251" s="2">
        <v>906800</v>
      </c>
      <c r="AN251" s="2">
        <v>2099300</v>
      </c>
      <c r="AO251" s="2">
        <v>689500</v>
      </c>
      <c r="AP251" s="2">
        <v>810300</v>
      </c>
      <c r="AQ251" s="2">
        <v>559500</v>
      </c>
      <c r="AR251" s="2">
        <v>630800</v>
      </c>
      <c r="AS251" s="2">
        <v>1250900</v>
      </c>
      <c r="AT251" s="2">
        <v>1374300</v>
      </c>
      <c r="AU251" s="2">
        <v>1781800</v>
      </c>
      <c r="AV251" s="2">
        <v>430500</v>
      </c>
      <c r="AW251" s="2">
        <v>418800</v>
      </c>
      <c r="AX251" s="2">
        <v>391800</v>
      </c>
      <c r="AY251" s="2">
        <v>423300</v>
      </c>
      <c r="AZ251" s="2">
        <v>638900</v>
      </c>
      <c r="BA251" s="2">
        <v>633600</v>
      </c>
      <c r="BB251" s="2">
        <v>1051000</v>
      </c>
      <c r="BC251" s="2">
        <v>956500</v>
      </c>
      <c r="BD251" s="2">
        <v>797300</v>
      </c>
      <c r="BE251" s="2">
        <v>643500</v>
      </c>
      <c r="BF251" s="2">
        <v>521900</v>
      </c>
      <c r="BG251" s="2">
        <v>720600</v>
      </c>
      <c r="BH251" s="2">
        <v>750600</v>
      </c>
      <c r="BI251" s="2">
        <v>1680900</v>
      </c>
      <c r="BJ251" s="2">
        <v>1220200</v>
      </c>
      <c r="BK251" s="2">
        <v>2123900</v>
      </c>
      <c r="BL251" s="2">
        <v>1887300</v>
      </c>
      <c r="BM251" s="2">
        <v>4134500</v>
      </c>
      <c r="BN251" s="2">
        <v>1320900</v>
      </c>
      <c r="BO251" s="2">
        <v>1134000</v>
      </c>
      <c r="BP251" s="2">
        <v>2416200</v>
      </c>
      <c r="BQ251" s="2">
        <v>2877500</v>
      </c>
      <c r="BR251" s="2">
        <v>1631300</v>
      </c>
      <c r="BS251" s="2">
        <v>2508400</v>
      </c>
      <c r="BT251" s="2">
        <v>927900</v>
      </c>
      <c r="BU251" s="2">
        <v>846600</v>
      </c>
      <c r="BV251" s="2">
        <v>1400400</v>
      </c>
      <c r="BW251" s="2">
        <v>2371600</v>
      </c>
      <c r="BX251" s="2">
        <v>1257400</v>
      </c>
      <c r="BY251" s="2">
        <v>662900</v>
      </c>
      <c r="BZ251" s="2">
        <v>744800</v>
      </c>
      <c r="CA251" s="2">
        <v>904700</v>
      </c>
      <c r="CB251" s="2">
        <v>1875500</v>
      </c>
      <c r="CC251" s="2">
        <v>849100</v>
      </c>
      <c r="CD251" s="2">
        <v>1877000</v>
      </c>
      <c r="CE251" s="2">
        <v>749300</v>
      </c>
      <c r="CF251" s="2">
        <v>1106800</v>
      </c>
      <c r="CG251" s="2">
        <v>899500</v>
      </c>
      <c r="CH251" s="2">
        <v>535500</v>
      </c>
      <c r="CI251" s="2">
        <v>690300</v>
      </c>
      <c r="CJ251" s="2">
        <v>1371100</v>
      </c>
      <c r="CK251" s="2">
        <v>1072700</v>
      </c>
      <c r="CL251" s="2">
        <v>3536300</v>
      </c>
      <c r="CM251" s="2">
        <v>47800</v>
      </c>
      <c r="CN251" s="2">
        <v>411900</v>
      </c>
      <c r="CO251" s="2">
        <v>816300</v>
      </c>
      <c r="CP251" s="2">
        <v>1522800</v>
      </c>
      <c r="CQ251" s="2">
        <v>1714300</v>
      </c>
      <c r="CR251" s="2">
        <v>2229400</v>
      </c>
      <c r="CS251" s="2">
        <v>61800</v>
      </c>
      <c r="CT251" s="2">
        <v>169800</v>
      </c>
      <c r="CU251" s="2">
        <v>891400</v>
      </c>
      <c r="CV251" s="2">
        <v>545300</v>
      </c>
      <c r="CW251" s="2">
        <v>386000</v>
      </c>
      <c r="CX251" s="2">
        <v>162400</v>
      </c>
      <c r="CY251" s="2">
        <v>194300</v>
      </c>
      <c r="CZ251" s="2">
        <v>71900</v>
      </c>
      <c r="DA251" s="2">
        <v>125300</v>
      </c>
      <c r="DB251" s="2">
        <v>118000</v>
      </c>
      <c r="DC251" s="2">
        <v>136000</v>
      </c>
      <c r="DD251" s="2">
        <v>117900</v>
      </c>
      <c r="DE251" s="2">
        <v>85900</v>
      </c>
      <c r="DF251" s="2">
        <v>133900</v>
      </c>
      <c r="DG251" s="2">
        <v>224800</v>
      </c>
      <c r="DH251" s="2">
        <v>310900</v>
      </c>
      <c r="DI251" s="2">
        <v>141900</v>
      </c>
      <c r="DJ251" s="2">
        <v>67000</v>
      </c>
      <c r="DK251" s="2">
        <v>89700</v>
      </c>
      <c r="DL251" s="2">
        <v>96400</v>
      </c>
      <c r="DM251" s="2">
        <v>73300</v>
      </c>
      <c r="DN251" s="2">
        <v>104000</v>
      </c>
      <c r="DO251" s="2">
        <v>107800</v>
      </c>
      <c r="DP251" s="2">
        <v>117800</v>
      </c>
      <c r="DQ251" s="2">
        <v>113700</v>
      </c>
      <c r="DR251" s="2">
        <v>96700</v>
      </c>
      <c r="DS251" s="2">
        <v>199100</v>
      </c>
      <c r="DT251" s="2">
        <v>218600</v>
      </c>
      <c r="DU251" s="2">
        <v>191000</v>
      </c>
      <c r="DV251" s="2">
        <v>148600</v>
      </c>
      <c r="DW251" s="2">
        <v>84200</v>
      </c>
      <c r="DX251" s="2">
        <v>107600</v>
      </c>
      <c r="DY251" s="2">
        <v>94200</v>
      </c>
      <c r="DZ251" s="2">
        <v>90500</v>
      </c>
      <c r="EA251" s="2">
        <v>84500</v>
      </c>
      <c r="EB251" s="2">
        <v>86100</v>
      </c>
      <c r="EC251" s="2">
        <v>88800</v>
      </c>
      <c r="ED251" s="2">
        <v>156300</v>
      </c>
      <c r="EE251" s="2">
        <v>122400</v>
      </c>
      <c r="EF251" s="2">
        <v>140700</v>
      </c>
      <c r="EG251" s="2">
        <v>177900</v>
      </c>
      <c r="EH251" s="2">
        <v>117000</v>
      </c>
      <c r="EI251" s="2">
        <v>141300</v>
      </c>
      <c r="EJ251" s="2">
        <v>160900</v>
      </c>
      <c r="EK251" s="2">
        <v>349800</v>
      </c>
      <c r="EL251" s="2">
        <v>639400</v>
      </c>
      <c r="EM251" s="2">
        <v>426600</v>
      </c>
      <c r="EN251" s="2">
        <v>680300</v>
      </c>
      <c r="EO251" s="2">
        <v>1872500</v>
      </c>
      <c r="EP251" s="2">
        <v>81200</v>
      </c>
      <c r="EQ251" s="2">
        <v>34700</v>
      </c>
      <c r="ER251" s="2">
        <v>108900</v>
      </c>
      <c r="ES251" s="2">
        <v>114900</v>
      </c>
      <c r="ET251" s="2">
        <v>138700</v>
      </c>
      <c r="EU251" s="2">
        <v>139700</v>
      </c>
      <c r="EV251" s="2">
        <v>169500</v>
      </c>
      <c r="EW251" s="2">
        <v>137500</v>
      </c>
      <c r="EX251" s="2">
        <v>233000</v>
      </c>
      <c r="EY251" s="2">
        <v>264000</v>
      </c>
      <c r="EZ251" s="2">
        <v>134400</v>
      </c>
      <c r="FA251" s="2">
        <v>154400</v>
      </c>
      <c r="FB251" s="2">
        <v>141100</v>
      </c>
      <c r="FC251" s="2">
        <v>165900</v>
      </c>
      <c r="FD251" s="2">
        <v>366800</v>
      </c>
      <c r="FE251" s="2">
        <v>147600</v>
      </c>
      <c r="FF251" s="2">
        <v>276500</v>
      </c>
      <c r="FG251" s="2">
        <v>371300</v>
      </c>
      <c r="FH251" s="2">
        <v>521200</v>
      </c>
      <c r="FI251" s="2">
        <v>90000</v>
      </c>
      <c r="FJ251" s="2">
        <v>147800</v>
      </c>
      <c r="FK251" s="2">
        <v>114800</v>
      </c>
      <c r="FL251" s="2">
        <v>62500</v>
      </c>
      <c r="FM251" s="2">
        <v>78900</v>
      </c>
      <c r="FN251" s="2">
        <v>103600</v>
      </c>
      <c r="FO251" s="2">
        <v>90800</v>
      </c>
      <c r="FP251" s="2">
        <v>96100</v>
      </c>
      <c r="FQ251" s="2">
        <v>55900</v>
      </c>
      <c r="FR251" s="2">
        <v>72300</v>
      </c>
      <c r="FS251" s="2">
        <v>73600</v>
      </c>
      <c r="FT251" s="2">
        <v>80800</v>
      </c>
      <c r="FU251" s="2">
        <v>88700</v>
      </c>
      <c r="FV251" s="2">
        <v>95400</v>
      </c>
      <c r="FW251" s="2">
        <v>170600</v>
      </c>
      <c r="FX251" s="2">
        <v>57900</v>
      </c>
      <c r="FY251" s="2">
        <v>92200</v>
      </c>
      <c r="FZ251" s="2">
        <v>51800</v>
      </c>
      <c r="GA251" s="2">
        <v>62000</v>
      </c>
      <c r="GB251" s="2">
        <v>73200</v>
      </c>
      <c r="GC251" s="2">
        <v>165800</v>
      </c>
      <c r="GD251" s="2">
        <v>153800</v>
      </c>
      <c r="GE251" s="2">
        <v>82300</v>
      </c>
      <c r="GF251" s="2">
        <v>117400</v>
      </c>
      <c r="GG251" s="2">
        <v>92400</v>
      </c>
      <c r="GH251" s="2">
        <v>72100</v>
      </c>
      <c r="GI251" s="2">
        <v>111900</v>
      </c>
      <c r="GJ251" s="2">
        <v>92900</v>
      </c>
      <c r="GK251" s="2">
        <v>180700</v>
      </c>
      <c r="GL251" s="2">
        <v>156200</v>
      </c>
      <c r="GM251" s="2">
        <v>221200</v>
      </c>
      <c r="GN251" s="2">
        <v>190600</v>
      </c>
      <c r="GO251" s="2">
        <v>359600</v>
      </c>
      <c r="GP251" s="2">
        <v>207100</v>
      </c>
      <c r="GQ251" s="2">
        <v>233600</v>
      </c>
      <c r="GR251" s="2">
        <v>91000</v>
      </c>
      <c r="GS251" s="2">
        <v>187700</v>
      </c>
      <c r="GT251" s="2">
        <v>153400</v>
      </c>
      <c r="GU251" s="2">
        <v>209600</v>
      </c>
      <c r="GV251" s="2">
        <v>331500</v>
      </c>
      <c r="GW251" s="2">
        <v>428400</v>
      </c>
      <c r="GX251" s="2">
        <v>975800</v>
      </c>
      <c r="GY251" s="2">
        <v>725900</v>
      </c>
      <c r="GZ251" s="2">
        <v>258300</v>
      </c>
      <c r="HA251" s="2">
        <v>110400</v>
      </c>
      <c r="HB251" s="2">
        <v>247500</v>
      </c>
      <c r="HC251" s="2">
        <v>211400</v>
      </c>
      <c r="HD251" s="2">
        <v>153100</v>
      </c>
      <c r="HE251" s="2">
        <v>138200</v>
      </c>
      <c r="HF251" s="2">
        <v>140200</v>
      </c>
      <c r="HG251" s="2">
        <v>127900</v>
      </c>
      <c r="HH251" s="2">
        <v>129100</v>
      </c>
      <c r="HI251" s="2">
        <v>103000</v>
      </c>
      <c r="HJ251" s="2">
        <v>227100</v>
      </c>
      <c r="HK251" s="2">
        <v>222600</v>
      </c>
      <c r="HL251" s="2">
        <v>335900</v>
      </c>
      <c r="HM251" s="2">
        <v>213500</v>
      </c>
      <c r="HN251" s="2">
        <v>151800</v>
      </c>
      <c r="HO251" s="2">
        <v>64600</v>
      </c>
      <c r="HP251" s="2">
        <v>133300</v>
      </c>
      <c r="HQ251" s="2">
        <v>226400</v>
      </c>
      <c r="HR251" s="2">
        <v>144600</v>
      </c>
      <c r="HS251" s="2">
        <v>175700</v>
      </c>
      <c r="HT251" s="2">
        <v>122200</v>
      </c>
      <c r="HU251" s="2">
        <v>146500</v>
      </c>
      <c r="HV251" s="2">
        <v>129200</v>
      </c>
      <c r="HW251" s="2">
        <v>119000</v>
      </c>
      <c r="HX251" s="2">
        <v>165500</v>
      </c>
      <c r="HY251" s="2">
        <v>67100</v>
      </c>
      <c r="HZ251" s="2">
        <v>87400</v>
      </c>
      <c r="IA251" s="2">
        <v>114600</v>
      </c>
      <c r="IB251" s="2">
        <v>96500</v>
      </c>
      <c r="IC251" s="2">
        <v>120300</v>
      </c>
      <c r="ID251" s="2">
        <v>87200</v>
      </c>
      <c r="IE251" s="2">
        <v>95700</v>
      </c>
      <c r="IF251" s="2">
        <v>143100</v>
      </c>
      <c r="IG251" s="2">
        <v>113500</v>
      </c>
      <c r="IH251" s="2">
        <v>186600</v>
      </c>
      <c r="II251" s="2">
        <v>145400</v>
      </c>
      <c r="IJ251" s="2">
        <v>214800</v>
      </c>
      <c r="IK251" s="2">
        <v>198700</v>
      </c>
      <c r="IL251" s="2">
        <v>91100</v>
      </c>
      <c r="IM251" s="2">
        <v>68400</v>
      </c>
      <c r="IN251" s="2">
        <v>94200</v>
      </c>
      <c r="IO251" s="2">
        <v>100000</v>
      </c>
      <c r="IP251" s="2">
        <v>127800</v>
      </c>
      <c r="IQ251" s="2">
        <v>152300</v>
      </c>
      <c r="IR251" s="2">
        <v>85500</v>
      </c>
      <c r="IS251" s="2">
        <v>305700</v>
      </c>
      <c r="IT251" s="2">
        <v>205300</v>
      </c>
    </row>
    <row r="252" spans="1:254">
      <c r="A252" s="391" t="s">
        <v>465</v>
      </c>
      <c r="B252" s="1" t="inlineStr">
        <is>
          <t>ＭＩＣ</t>
        </is>
      </c>
      <c r="C252" s="1">
        <v>103300</v>
      </c>
      <c r="D252" s="79">
        <v>81200</v>
      </c>
      <c r="E252" s="2">
        <v>22100</v>
      </c>
      <c r="F252" s="2">
        <v>18400</v>
      </c>
      <c r="G252" s="2">
        <v>3500</v>
      </c>
      <c r="H252" s="2">
        <v>8800</v>
      </c>
      <c r="I252" s="2">
        <v>14400</v>
      </c>
      <c r="J252" s="2">
        <v>10400</v>
      </c>
      <c r="K252" s="2">
        <v>13600</v>
      </c>
      <c r="L252" s="2">
        <v>9400</v>
      </c>
      <c r="M252" s="2">
        <v>12100</v>
      </c>
      <c r="N252" s="2">
        <v>30000</v>
      </c>
      <c r="O252" s="2">
        <v>13800</v>
      </c>
      <c r="P252" s="2">
        <v>10700</v>
      </c>
      <c r="Q252" s="2">
        <v>7100</v>
      </c>
      <c r="R252" s="2">
        <v>12800</v>
      </c>
      <c r="S252" s="2">
        <v>5400</v>
      </c>
      <c r="T252" s="2">
        <v>9500</v>
      </c>
      <c r="U252" s="2">
        <v>7500</v>
      </c>
      <c r="V252" s="2">
        <v>12700</v>
      </c>
      <c r="W252" s="2">
        <v>4700</v>
      </c>
      <c r="X252" s="2">
        <v>7000</v>
      </c>
      <c r="Y252" s="2">
        <v>3400</v>
      </c>
      <c r="Z252" s="2">
        <v>11300</v>
      </c>
      <c r="AA252" s="2">
        <v>5400</v>
      </c>
      <c r="AB252" s="2">
        <v>4500</v>
      </c>
      <c r="AC252" s="2">
        <v>8500</v>
      </c>
      <c r="AD252" s="2">
        <v>11800</v>
      </c>
      <c r="AE252" s="2">
        <v>5000</v>
      </c>
      <c r="AF252" s="2">
        <v>11100</v>
      </c>
      <c r="AG252" s="2">
        <v>8000</v>
      </c>
      <c r="AH252" s="2">
        <v>8400</v>
      </c>
      <c r="AI252" s="2">
        <v>11900</v>
      </c>
      <c r="AJ252" s="2">
        <v>7700</v>
      </c>
      <c r="AK252" s="2">
        <v>3100</v>
      </c>
      <c r="AL252" s="2">
        <v>13000</v>
      </c>
      <c r="AM252" s="2">
        <v>18700</v>
      </c>
      <c r="AN252" s="2">
        <v>5400</v>
      </c>
      <c r="AO252" s="2">
        <v>10000</v>
      </c>
      <c r="AP252" s="2">
        <v>17500</v>
      </c>
      <c r="AQ252" s="2">
        <v>22400</v>
      </c>
      <c r="AR252" s="2">
        <v>19000</v>
      </c>
      <c r="AS252" s="2">
        <v>7000</v>
      </c>
      <c r="AT252" s="2">
        <v>16900</v>
      </c>
      <c r="AU252" s="2">
        <v>12400</v>
      </c>
      <c r="AV252" s="2">
        <v>7300</v>
      </c>
      <c r="AW252" s="2">
        <v>16000</v>
      </c>
      <c r="AX252" s="2">
        <v>9500</v>
      </c>
      <c r="AY252" s="2">
        <v>17300</v>
      </c>
      <c r="AZ252" s="2">
        <v>13300</v>
      </c>
      <c r="BA252" s="2">
        <v>15900</v>
      </c>
      <c r="BB252" s="2">
        <v>6300</v>
      </c>
      <c r="BC252" s="2">
        <v>8200</v>
      </c>
      <c r="BD252" s="2">
        <v>3200</v>
      </c>
      <c r="BE252" s="2">
        <v>13200</v>
      </c>
      <c r="BF252" s="2">
        <v>13900</v>
      </c>
      <c r="BG252" s="2">
        <v>9900</v>
      </c>
      <c r="BH252" s="2">
        <v>17700</v>
      </c>
      <c r="BI252" s="2">
        <v>18200</v>
      </c>
      <c r="BJ252" s="2">
        <v>68300</v>
      </c>
      <c r="BK252" s="2">
        <v>101600</v>
      </c>
      <c r="BL252" s="2">
        <v>35800</v>
      </c>
      <c r="BM252" s="2">
        <v>17800</v>
      </c>
      <c r="BN252" s="2">
        <v>24600</v>
      </c>
      <c r="BO252" s="2">
        <v>19300</v>
      </c>
      <c r="BP252" s="2">
        <v>13900</v>
      </c>
      <c r="BQ252" s="2">
        <v>26000</v>
      </c>
      <c r="BR252" s="2">
        <v>23600</v>
      </c>
      <c r="BS252" s="2">
        <v>24400</v>
      </c>
      <c r="BT252" s="2">
        <v>15100</v>
      </c>
      <c r="BU252" s="2">
        <v>40400</v>
      </c>
      <c r="BV252" s="2">
        <v>20300</v>
      </c>
      <c r="BW252" s="2">
        <v>24400</v>
      </c>
      <c r="BX252" s="2">
        <v>20400</v>
      </c>
      <c r="BY252" s="2">
        <v>14000</v>
      </c>
      <c r="BZ252" s="2">
        <v>12600</v>
      </c>
      <c r="CA252" s="2">
        <v>19600</v>
      </c>
      <c r="CB252" s="2">
        <v>21000</v>
      </c>
      <c r="CC252" s="2">
        <v>27800</v>
      </c>
      <c r="CD252" s="2">
        <v>28000</v>
      </c>
      <c r="CE252" s="2">
        <v>29100</v>
      </c>
      <c r="CF252" s="2">
        <v>22100</v>
      </c>
      <c r="CG252" s="2">
        <v>18600</v>
      </c>
      <c r="CH252" s="2">
        <v>38800</v>
      </c>
      <c r="CI252" s="2">
        <v>25600</v>
      </c>
      <c r="CJ252" s="2">
        <v>26600</v>
      </c>
      <c r="CK252" s="2">
        <v>25100</v>
      </c>
      <c r="CL252" s="2">
        <v>15500</v>
      </c>
      <c r="CM252" s="2">
        <v>25400</v>
      </c>
      <c r="CN252" s="2">
        <v>35700</v>
      </c>
      <c r="CO252" s="2">
        <v>20700</v>
      </c>
      <c r="CP252" s="2">
        <v>9400</v>
      </c>
      <c r="CQ252" s="2">
        <v>25400</v>
      </c>
      <c r="CR252" s="2">
        <v>14100</v>
      </c>
      <c r="CS252" s="2">
        <v>12300</v>
      </c>
      <c r="CT252" s="2">
        <v>38500</v>
      </c>
      <c r="CU252" s="2">
        <v>13300</v>
      </c>
      <c r="CV252" s="2">
        <v>7700</v>
      </c>
      <c r="CW252" s="2">
        <v>11400</v>
      </c>
      <c r="CX252" s="2">
        <v>9100</v>
      </c>
      <c r="CY252" s="2">
        <v>9400</v>
      </c>
      <c r="CZ252" s="2">
        <v>24200</v>
      </c>
      <c r="DA252" s="2">
        <v>37300</v>
      </c>
      <c r="DB252" s="2">
        <v>32400</v>
      </c>
      <c r="DC252" s="2">
        <v>30500</v>
      </c>
      <c r="DD252" s="2">
        <v>35800</v>
      </c>
      <c r="DE252" s="2">
        <v>48100</v>
      </c>
      <c r="DF252" s="2">
        <v>54600</v>
      </c>
      <c r="DG252" s="2">
        <v>29800</v>
      </c>
      <c r="DH252" s="2">
        <v>56400</v>
      </c>
      <c r="DI252" s="2">
        <v>91500</v>
      </c>
      <c r="DJ252" s="2">
        <v>50000</v>
      </c>
      <c r="DK252" s="2">
        <v>44200</v>
      </c>
      <c r="DL252" s="2">
        <v>54600</v>
      </c>
      <c r="DM252" s="2">
        <v>29900</v>
      </c>
      <c r="DN252" s="2">
        <v>50500</v>
      </c>
      <c r="DO252" s="2">
        <v>48900</v>
      </c>
      <c r="DP252" s="2">
        <v>61500</v>
      </c>
      <c r="DQ252" s="2">
        <v>79800</v>
      </c>
      <c r="DR252" s="2">
        <v>207500</v>
      </c>
      <c r="DS252" s="2">
        <v>56200</v>
      </c>
      <c r="DT252" s="2">
        <v>40700</v>
      </c>
      <c r="DU252" s="2">
        <v>29600</v>
      </c>
      <c r="DV252" s="2">
        <v>15600</v>
      </c>
      <c r="DW252" s="2">
        <v>16200</v>
      </c>
      <c r="DX252" s="2">
        <v>31100</v>
      </c>
      <c r="DY252" s="2">
        <v>18800</v>
      </c>
      <c r="DZ252" s="2">
        <v>18900</v>
      </c>
      <c r="EA252" s="2">
        <v>18800</v>
      </c>
      <c r="EB252" s="2">
        <v>20600</v>
      </c>
      <c r="EC252" s="2">
        <v>15500</v>
      </c>
      <c r="ED252" s="2">
        <v>5200</v>
      </c>
      <c r="EE252" s="2">
        <v>20800</v>
      </c>
      <c r="EF252" s="2">
        <v>7300</v>
      </c>
      <c r="EG252" s="2">
        <v>12900</v>
      </c>
      <c r="EH252" s="2">
        <v>8400</v>
      </c>
      <c r="EI252" s="2">
        <v>8100</v>
      </c>
      <c r="EJ252" s="2">
        <v>10300</v>
      </c>
      <c r="EK252" s="2">
        <v>6600</v>
      </c>
      <c r="EL252" s="2">
        <v>6300</v>
      </c>
      <c r="EM252" s="2">
        <v>12500</v>
      </c>
      <c r="EN252" s="2">
        <v>27700</v>
      </c>
      <c r="EO252" s="2">
        <v>12200</v>
      </c>
      <c r="EP252" s="2">
        <v>6900</v>
      </c>
      <c r="EQ252" s="2">
        <v>27300</v>
      </c>
      <c r="ER252" s="2">
        <v>12400</v>
      </c>
      <c r="ES252" s="2">
        <v>12400</v>
      </c>
      <c r="ET252" s="2">
        <v>23500</v>
      </c>
      <c r="EU252" s="2">
        <v>11500</v>
      </c>
      <c r="EV252" s="2">
        <v>21000</v>
      </c>
      <c r="EW252" s="2">
        <v>23200</v>
      </c>
      <c r="EX252" s="2">
        <v>13100</v>
      </c>
      <c r="EY252" s="2">
        <v>13400</v>
      </c>
      <c r="EZ252" s="2">
        <v>7300</v>
      </c>
      <c r="FA252" s="2">
        <v>10300</v>
      </c>
      <c r="FB252" s="2">
        <v>16300</v>
      </c>
      <c r="FC252" s="2">
        <v>18900</v>
      </c>
      <c r="FD252" s="2">
        <v>13800</v>
      </c>
      <c r="FE252" s="2">
        <v>11200</v>
      </c>
      <c r="FF252" s="2">
        <v>13900</v>
      </c>
      <c r="FG252" s="2">
        <v>17100</v>
      </c>
      <c r="FH252" s="2">
        <v>14200</v>
      </c>
      <c r="FI252" s="2">
        <v>31200</v>
      </c>
      <c r="FJ252" s="2">
        <v>21900</v>
      </c>
      <c r="FK252" s="2">
        <v>22400</v>
      </c>
      <c r="FL252" s="2">
        <v>18500</v>
      </c>
      <c r="FM252" s="2">
        <v>20600</v>
      </c>
      <c r="FN252" s="2">
        <v>24100</v>
      </c>
      <c r="FO252" s="2">
        <v>4500</v>
      </c>
      <c r="FP252" s="2">
        <v>8500</v>
      </c>
      <c r="FQ252" s="2">
        <v>8800</v>
      </c>
      <c r="FR252" s="2">
        <v>11600</v>
      </c>
      <c r="FS252" s="2">
        <v>9100</v>
      </c>
      <c r="FT252" s="2">
        <v>10200</v>
      </c>
      <c r="FU252" s="2">
        <v>31700</v>
      </c>
      <c r="FV252" s="2">
        <v>66200</v>
      </c>
      <c r="FW252" s="2">
        <v>34600</v>
      </c>
      <c r="FX252" s="2">
        <v>56100</v>
      </c>
      <c r="FY252" s="2">
        <v>184400</v>
      </c>
      <c r="FZ252" s="2">
        <v>43500</v>
      </c>
      <c r="GA252" s="2">
        <v>17500</v>
      </c>
      <c r="GB252" s="2">
        <v>22400</v>
      </c>
      <c r="GC252" s="2">
        <v>11100</v>
      </c>
      <c r="GD252" s="2">
        <v>5600</v>
      </c>
      <c r="GE252" s="2">
        <v>26000</v>
      </c>
      <c r="GF252" s="2">
        <v>34100</v>
      </c>
      <c r="GG252" s="2">
        <v>20000</v>
      </c>
      <c r="GH252" s="2">
        <v>13300</v>
      </c>
      <c r="GI252" s="2">
        <v>8300</v>
      </c>
      <c r="GJ252" s="2">
        <v>18700</v>
      </c>
      <c r="GK252" s="2">
        <v>20000</v>
      </c>
      <c r="GL252" s="2">
        <v>8800</v>
      </c>
      <c r="GM252" s="2">
        <v>29700</v>
      </c>
      <c r="GN252" s="2">
        <v>14300</v>
      </c>
      <c r="GO252" s="2">
        <v>19500</v>
      </c>
      <c r="GP252" s="2">
        <v>8400</v>
      </c>
      <c r="GQ252" s="2">
        <v>22600</v>
      </c>
      <c r="GR252" s="2">
        <v>25000</v>
      </c>
      <c r="GS252" s="2">
        <v>26000</v>
      </c>
      <c r="GT252" s="2">
        <v>13300</v>
      </c>
      <c r="GU252" s="2">
        <v>44200</v>
      </c>
      <c r="GV252" s="2">
        <v>17700</v>
      </c>
      <c r="GW252" s="2">
        <v>20000</v>
      </c>
      <c r="GX252" s="2">
        <v>6800</v>
      </c>
      <c r="GY252" s="2">
        <v>9700</v>
      </c>
      <c r="GZ252" s="2">
        <v>15800</v>
      </c>
      <c r="HA252" s="2">
        <v>16800</v>
      </c>
      <c r="HB252" s="2">
        <v>17000</v>
      </c>
      <c r="HC252" s="2">
        <v>20000</v>
      </c>
      <c r="HD252" s="2">
        <v>6100</v>
      </c>
      <c r="HE252" s="2">
        <v>36800</v>
      </c>
      <c r="HF252" s="2">
        <v>10100</v>
      </c>
      <c r="HG252" s="2">
        <v>10100</v>
      </c>
      <c r="HH252" s="2">
        <v>11000</v>
      </c>
      <c r="HI252" s="2">
        <v>37000</v>
      </c>
      <c r="HJ252" s="2">
        <v>22000</v>
      </c>
      <c r="HK252" s="2">
        <v>12300</v>
      </c>
      <c r="HL252" s="2">
        <v>12600</v>
      </c>
      <c r="HM252" s="2">
        <v>6300</v>
      </c>
      <c r="HN252" s="2">
        <v>14800</v>
      </c>
      <c r="HO252" s="2">
        <v>24400</v>
      </c>
      <c r="HP252" s="2">
        <v>12900</v>
      </c>
      <c r="HQ252" s="2">
        <v>14700</v>
      </c>
      <c r="HR252" s="2">
        <v>15700</v>
      </c>
      <c r="HS252" s="2">
        <v>26800</v>
      </c>
      <c r="HT252" s="2">
        <v>8300</v>
      </c>
      <c r="HU252" s="2">
        <v>11300</v>
      </c>
      <c r="HV252" s="2">
        <v>29000</v>
      </c>
      <c r="HW252" s="2">
        <v>59000</v>
      </c>
      <c r="HX252" s="2">
        <v>27500</v>
      </c>
      <c r="HY252" s="2">
        <v>52500</v>
      </c>
      <c r="HZ252" s="2">
        <v>76100</v>
      </c>
      <c r="IA252" s="2">
        <v>9800</v>
      </c>
      <c r="IB252" s="2">
        <v>17900</v>
      </c>
      <c r="IC252" s="2">
        <v>22000</v>
      </c>
      <c r="ID252" s="2">
        <v>21300</v>
      </c>
      <c r="IE252" s="2">
        <v>26500</v>
      </c>
      <c r="IF252" s="2">
        <v>16600</v>
      </c>
      <c r="IG252" s="2">
        <v>15700</v>
      </c>
      <c r="IH252" s="2">
        <v>43400</v>
      </c>
      <c r="II252" s="2">
        <v>15600</v>
      </c>
      <c r="IJ252" s="2">
        <v>36200</v>
      </c>
      <c r="IK252" s="2">
        <v>129400</v>
      </c>
      <c r="IL252" s="2">
        <v>277900</v>
      </c>
      <c r="IM252" s="2">
        <v>92900</v>
      </c>
      <c r="IN252" s="2">
        <v>29500</v>
      </c>
      <c r="IO252" s="2">
        <v>23200</v>
      </c>
      <c r="IP252" s="2">
        <v>15300</v>
      </c>
      <c r="IQ252" s="2">
        <v>8000</v>
      </c>
      <c r="IR252" s="2">
        <v>28400</v>
      </c>
      <c r="IS252" s="2">
        <v>26200</v>
      </c>
      <c r="IT252" s="2">
        <v>7900</v>
      </c>
    </row>
    <row r="253" spans="1:254">
      <c r="A253" s="391" t="s">
        <v>466</v>
      </c>
      <c r="B253" s="1" t="inlineStr">
        <is>
          <t>サイボウズ</t>
        </is>
      </c>
      <c r="C253" s="1">
        <v>121300</v>
      </c>
      <c r="D253" s="79">
        <v>-41700</v>
      </c>
      <c r="E253" s="2">
        <v>163000</v>
      </c>
      <c r="F253" s="2">
        <v>169700</v>
      </c>
      <c r="G253" s="2">
        <v>169200</v>
      </c>
      <c r="H253" s="2">
        <v>276800</v>
      </c>
      <c r="I253" s="2">
        <v>215100</v>
      </c>
      <c r="J253" s="2">
        <v>356900</v>
      </c>
      <c r="K253" s="2">
        <v>843000</v>
      </c>
      <c r="L253" s="2">
        <v>427900</v>
      </c>
      <c r="M253" s="2">
        <v>312300</v>
      </c>
      <c r="N253" s="2">
        <v>231100</v>
      </c>
      <c r="O253" s="2">
        <v>290400</v>
      </c>
      <c r="P253" s="2">
        <v>229900</v>
      </c>
      <c r="Q253" s="2">
        <v>228200</v>
      </c>
      <c r="R253" s="2">
        <v>211700</v>
      </c>
      <c r="S253" s="2">
        <v>305700</v>
      </c>
      <c r="T253" s="2">
        <v>230500</v>
      </c>
      <c r="U253" s="2">
        <v>212600</v>
      </c>
      <c r="V253" s="2">
        <v>249500</v>
      </c>
      <c r="W253" s="2">
        <v>276200</v>
      </c>
      <c r="X253" s="2">
        <v>337500</v>
      </c>
      <c r="Y253" s="2">
        <v>327200</v>
      </c>
      <c r="Z253" s="2">
        <v>336100</v>
      </c>
      <c r="AA253" s="2">
        <v>367200</v>
      </c>
      <c r="AB253" s="2">
        <v>438100</v>
      </c>
      <c r="AC253" s="2">
        <v>651100</v>
      </c>
      <c r="AD253" s="2">
        <v>263500</v>
      </c>
      <c r="AE253" s="2">
        <v>375600</v>
      </c>
      <c r="AF253" s="2">
        <v>630200</v>
      </c>
      <c r="AG253" s="2">
        <v>413600</v>
      </c>
      <c r="AH253" s="2">
        <v>482000</v>
      </c>
      <c r="AI253" s="2">
        <v>485200</v>
      </c>
      <c r="AJ253" s="2">
        <v>520000</v>
      </c>
      <c r="AK253" s="2">
        <v>267700</v>
      </c>
      <c r="AL253" s="2">
        <v>340500</v>
      </c>
      <c r="AM253" s="2">
        <v>311500</v>
      </c>
      <c r="AN253" s="2">
        <v>294200</v>
      </c>
      <c r="AO253" s="2">
        <v>327000</v>
      </c>
      <c r="AP253" s="2">
        <v>274800</v>
      </c>
      <c r="AQ253" s="2">
        <v>615300</v>
      </c>
      <c r="AR253" s="2">
        <v>393900</v>
      </c>
      <c r="AS253" s="2">
        <v>282700</v>
      </c>
      <c r="AT253" s="2">
        <v>344200</v>
      </c>
      <c r="AU253" s="2">
        <v>360900</v>
      </c>
      <c r="AV253" s="2">
        <v>404600</v>
      </c>
      <c r="AW253" s="2">
        <v>486700</v>
      </c>
      <c r="AX253" s="2">
        <v>756200</v>
      </c>
      <c r="AY253" s="2">
        <v>746600</v>
      </c>
      <c r="AZ253" s="2">
        <v>574700</v>
      </c>
      <c r="BA253" s="2">
        <v>586400</v>
      </c>
      <c r="BB253" s="2">
        <v>336200</v>
      </c>
      <c r="BC253" s="2">
        <v>332500</v>
      </c>
      <c r="BD253" s="2">
        <v>343200</v>
      </c>
      <c r="BE253" s="2">
        <v>617500</v>
      </c>
      <c r="BF253" s="2">
        <v>427400</v>
      </c>
      <c r="BG253" s="2">
        <v>727700</v>
      </c>
      <c r="BH253" s="2">
        <v>614500</v>
      </c>
      <c r="BI253" s="2">
        <v>697500</v>
      </c>
      <c r="BJ253" s="2">
        <v>774600</v>
      </c>
      <c r="BK253" s="2">
        <v>1779700</v>
      </c>
      <c r="BL253" s="2">
        <v>996400</v>
      </c>
      <c r="BM253" s="2">
        <v>555900</v>
      </c>
      <c r="BN253" s="2">
        <v>540800</v>
      </c>
      <c r="BO253" s="2">
        <v>621600</v>
      </c>
      <c r="BP253" s="2">
        <v>721200</v>
      </c>
      <c r="BQ253" s="2">
        <v>741200</v>
      </c>
      <c r="BR253" s="2">
        <v>348000</v>
      </c>
      <c r="BS253" s="2">
        <v>1118600</v>
      </c>
      <c r="BT253" s="2">
        <v>598300</v>
      </c>
      <c r="BU253" s="2">
        <v>372700</v>
      </c>
      <c r="BV253" s="2">
        <v>400100</v>
      </c>
      <c r="BW253" s="2">
        <v>646200</v>
      </c>
      <c r="BX253" s="2">
        <v>300800</v>
      </c>
      <c r="BY253" s="2">
        <v>539700</v>
      </c>
      <c r="BZ253" s="2">
        <v>569400</v>
      </c>
      <c r="CA253" s="2">
        <v>1129300</v>
      </c>
      <c r="CB253" s="2">
        <v>782200</v>
      </c>
      <c r="CC253" s="2">
        <v>689800</v>
      </c>
      <c r="CD253" s="2">
        <v>652800</v>
      </c>
      <c r="CE253" s="2">
        <v>478500</v>
      </c>
      <c r="CF253" s="2">
        <v>779500</v>
      </c>
      <c r="CG253" s="2">
        <v>522800</v>
      </c>
      <c r="CH253" s="2">
        <v>374000</v>
      </c>
      <c r="CI253" s="2">
        <v>375000</v>
      </c>
      <c r="CJ253" s="2">
        <v>326800</v>
      </c>
      <c r="CK253" s="2">
        <v>325300</v>
      </c>
      <c r="CL253" s="2">
        <v>483700</v>
      </c>
      <c r="CM253" s="2">
        <v>381400</v>
      </c>
      <c r="CN253" s="2">
        <v>550700</v>
      </c>
      <c r="CO253" s="2">
        <v>536700</v>
      </c>
      <c r="CP253" s="2">
        <v>439400</v>
      </c>
      <c r="CQ253" s="2">
        <v>381200</v>
      </c>
      <c r="CR253" s="2">
        <v>597700</v>
      </c>
      <c r="CS253" s="2">
        <v>693300</v>
      </c>
      <c r="CT253" s="2">
        <v>829700</v>
      </c>
      <c r="CU253" s="2">
        <v>610800</v>
      </c>
      <c r="CV253" s="2">
        <v>391600</v>
      </c>
      <c r="CW253" s="2">
        <v>362900</v>
      </c>
      <c r="CX253" s="2">
        <v>456500</v>
      </c>
      <c r="CY253" s="2">
        <v>493100</v>
      </c>
      <c r="CZ253" s="2">
        <v>643400</v>
      </c>
      <c r="DA253" s="2">
        <v>759400</v>
      </c>
      <c r="DB253" s="2">
        <v>958000</v>
      </c>
      <c r="DC253" s="2">
        <v>1050200</v>
      </c>
      <c r="DD253" s="2">
        <v>1458800</v>
      </c>
      <c r="DE253" s="2">
        <v>429800</v>
      </c>
      <c r="DF253" s="2">
        <v>894600</v>
      </c>
      <c r="DG253" s="2">
        <v>486100</v>
      </c>
      <c r="DH253" s="2">
        <v>616100</v>
      </c>
      <c r="DI253" s="2">
        <v>982400</v>
      </c>
      <c r="DJ253" s="2">
        <v>1102600</v>
      </c>
      <c r="DK253" s="2">
        <v>762400</v>
      </c>
      <c r="DL253" s="2">
        <v>984700</v>
      </c>
      <c r="DM253" s="2">
        <v>571700</v>
      </c>
      <c r="DN253" s="2">
        <v>552000</v>
      </c>
      <c r="DO253" s="2">
        <v>674100</v>
      </c>
      <c r="DP253" s="2">
        <v>677900</v>
      </c>
      <c r="DQ253" s="2">
        <v>1030800</v>
      </c>
      <c r="DR253" s="2">
        <v>1952800</v>
      </c>
      <c r="DS253" s="2">
        <v>1140600</v>
      </c>
      <c r="DT253" s="2">
        <v>916400</v>
      </c>
      <c r="DU253" s="2">
        <v>723000</v>
      </c>
      <c r="DV253" s="2">
        <v>719100</v>
      </c>
      <c r="DW253" s="2">
        <v>943100</v>
      </c>
      <c r="DX253" s="2">
        <v>1672000</v>
      </c>
      <c r="DY253" s="2">
        <v>543500</v>
      </c>
      <c r="DZ253" s="2">
        <v>518400</v>
      </c>
      <c r="EA253" s="2">
        <v>567700</v>
      </c>
      <c r="EB253" s="2">
        <v>571300</v>
      </c>
      <c r="EC253" s="2">
        <v>587400</v>
      </c>
      <c r="ED253" s="2">
        <v>617500</v>
      </c>
      <c r="EE253" s="2">
        <v>602200</v>
      </c>
      <c r="EF253" s="2">
        <v>604800</v>
      </c>
      <c r="EG253" s="2">
        <v>688800</v>
      </c>
      <c r="EH253" s="2">
        <v>427300</v>
      </c>
      <c r="EI253" s="2">
        <v>342000</v>
      </c>
      <c r="EJ253" s="2">
        <v>530500</v>
      </c>
      <c r="EK253" s="2">
        <v>919000</v>
      </c>
      <c r="EL253" s="2">
        <v>472700</v>
      </c>
      <c r="EM253" s="2">
        <v>423100</v>
      </c>
      <c r="EN253" s="2">
        <v>491900</v>
      </c>
      <c r="EO253" s="2">
        <v>381500</v>
      </c>
      <c r="EP253" s="2">
        <v>543200</v>
      </c>
      <c r="EQ253" s="2">
        <v>600800</v>
      </c>
      <c r="ER253" s="2">
        <v>492900</v>
      </c>
      <c r="ES253" s="2">
        <v>738400</v>
      </c>
      <c r="ET253" s="2">
        <v>452900</v>
      </c>
      <c r="EU253" s="2">
        <v>359900</v>
      </c>
      <c r="EV253" s="2">
        <v>366800</v>
      </c>
      <c r="EW253" s="2">
        <v>284600</v>
      </c>
      <c r="EX253" s="2">
        <v>393400</v>
      </c>
      <c r="EY253" s="2">
        <v>441500</v>
      </c>
      <c r="EZ253" s="2">
        <v>583000</v>
      </c>
      <c r="FA253" s="2">
        <v>898300</v>
      </c>
      <c r="FB253" s="2">
        <v>360900</v>
      </c>
      <c r="FC253" s="2">
        <v>283500</v>
      </c>
      <c r="FD253" s="2">
        <v>376500</v>
      </c>
      <c r="FE253" s="2">
        <v>301900</v>
      </c>
      <c r="FF253" s="2">
        <v>373400</v>
      </c>
      <c r="FG253" s="2">
        <v>663900</v>
      </c>
      <c r="FH253" s="2">
        <v>449600</v>
      </c>
      <c r="FI253" s="2">
        <v>363600</v>
      </c>
      <c r="FJ253" s="2">
        <v>256700</v>
      </c>
      <c r="FK253" s="2">
        <v>289600</v>
      </c>
      <c r="FL253" s="2">
        <v>295300</v>
      </c>
      <c r="FM253" s="2">
        <v>253700</v>
      </c>
      <c r="FN253" s="2">
        <v>290400</v>
      </c>
      <c r="FO253" s="2">
        <v>369300</v>
      </c>
      <c r="FP253" s="2">
        <v>410200</v>
      </c>
      <c r="FQ253" s="2">
        <v>364200</v>
      </c>
      <c r="FR253" s="2">
        <v>199300</v>
      </c>
      <c r="FS253" s="2">
        <v>562800</v>
      </c>
      <c r="FT253" s="2">
        <v>626800</v>
      </c>
      <c r="FU253" s="2">
        <v>385500</v>
      </c>
      <c r="FV253" s="2">
        <v>399200</v>
      </c>
      <c r="FW253" s="2">
        <v>391200</v>
      </c>
      <c r="FX253" s="2">
        <v>466100</v>
      </c>
      <c r="FY253" s="2">
        <v>876500</v>
      </c>
      <c r="FZ253" s="2">
        <v>616500</v>
      </c>
      <c r="GA253" s="2">
        <v>295500</v>
      </c>
      <c r="GB253" s="2">
        <v>152900</v>
      </c>
      <c r="GC253" s="2">
        <v>165300</v>
      </c>
      <c r="GD253" s="2">
        <v>175300</v>
      </c>
      <c r="GE253" s="2">
        <v>247500</v>
      </c>
      <c r="GF253" s="2">
        <v>279200</v>
      </c>
      <c r="GG253" s="2">
        <v>208700</v>
      </c>
      <c r="GH253" s="2">
        <v>188800</v>
      </c>
      <c r="GI253" s="2">
        <v>178500</v>
      </c>
      <c r="GJ253" s="2">
        <v>195200</v>
      </c>
      <c r="GK253" s="2">
        <v>224400</v>
      </c>
      <c r="GL253" s="2">
        <v>218500</v>
      </c>
      <c r="GM253" s="2">
        <v>276700</v>
      </c>
      <c r="GN253" s="2">
        <v>164900</v>
      </c>
      <c r="GO253" s="2">
        <v>323000</v>
      </c>
      <c r="GP253" s="2">
        <v>344600</v>
      </c>
      <c r="GQ253" s="2">
        <v>261700</v>
      </c>
      <c r="GR253" s="2">
        <v>226900</v>
      </c>
      <c r="GS253" s="2">
        <v>131700</v>
      </c>
      <c r="GT253" s="2">
        <v>173800</v>
      </c>
      <c r="GU253" s="2">
        <v>277300</v>
      </c>
      <c r="GV253" s="2">
        <v>271100</v>
      </c>
      <c r="GW253" s="2">
        <v>209900</v>
      </c>
      <c r="GX253" s="2">
        <v>239900</v>
      </c>
      <c r="GY253" s="2">
        <v>252400</v>
      </c>
      <c r="GZ253" s="2">
        <v>223300</v>
      </c>
      <c r="HA253" s="2">
        <v>245800</v>
      </c>
      <c r="HB253" s="2">
        <v>219000</v>
      </c>
      <c r="HC253" s="2">
        <v>275600</v>
      </c>
      <c r="HD253" s="2">
        <v>181100</v>
      </c>
      <c r="HE253" s="2">
        <v>180400</v>
      </c>
      <c r="HF253" s="2">
        <v>240600</v>
      </c>
      <c r="HG253" s="2">
        <v>237300</v>
      </c>
      <c r="HH253" s="2">
        <v>395000</v>
      </c>
      <c r="HI253" s="2">
        <v>177800</v>
      </c>
      <c r="HJ253" s="2">
        <v>260600</v>
      </c>
      <c r="HK253" s="2">
        <v>188300</v>
      </c>
      <c r="HL253" s="2">
        <v>276900</v>
      </c>
      <c r="HM253" s="2">
        <v>365900</v>
      </c>
      <c r="HN253" s="2">
        <v>310300</v>
      </c>
      <c r="HO253" s="2">
        <v>201900</v>
      </c>
      <c r="HP253" s="2">
        <v>203400</v>
      </c>
      <c r="HQ253" s="2">
        <v>177500</v>
      </c>
      <c r="HR253" s="2">
        <v>187400</v>
      </c>
      <c r="HS253" s="2">
        <v>193600</v>
      </c>
      <c r="HT253" s="2">
        <v>143800</v>
      </c>
      <c r="HU253" s="2">
        <v>236000</v>
      </c>
      <c r="HV253" s="2">
        <v>334100</v>
      </c>
      <c r="HW253" s="2">
        <v>208900</v>
      </c>
      <c r="HX253" s="2">
        <v>117800</v>
      </c>
      <c r="HY253" s="2">
        <v>146400</v>
      </c>
      <c r="HZ253" s="2">
        <v>495400</v>
      </c>
      <c r="IA253" s="2">
        <v>176400</v>
      </c>
      <c r="IB253" s="2">
        <v>188300</v>
      </c>
      <c r="IC253" s="2">
        <v>174200</v>
      </c>
      <c r="ID253" s="2">
        <v>132200</v>
      </c>
      <c r="IE253" s="2">
        <v>217900</v>
      </c>
      <c r="IF253" s="2">
        <v>303800</v>
      </c>
      <c r="IG253" s="2">
        <v>484200</v>
      </c>
      <c r="IH253" s="2">
        <v>255200</v>
      </c>
      <c r="II253" s="2">
        <v>321600</v>
      </c>
      <c r="IJ253" s="2">
        <v>361400</v>
      </c>
      <c r="IK253" s="2">
        <v>609000</v>
      </c>
      <c r="IL253" s="2">
        <v>400100</v>
      </c>
      <c r="IM253" s="2">
        <v>286800</v>
      </c>
      <c r="IN253" s="2">
        <v>176900</v>
      </c>
      <c r="IO253" s="2">
        <v>297400</v>
      </c>
      <c r="IP253" s="2">
        <v>186800</v>
      </c>
      <c r="IQ253" s="2">
        <v>201300</v>
      </c>
      <c r="IR253" s="2">
        <v>278700</v>
      </c>
      <c r="IS253" s="2">
        <v>178100</v>
      </c>
      <c r="IT253" s="2">
        <v>220900</v>
      </c>
    </row>
    <row r="254" spans="1:254">
      <c r="A254" s="391" t="s">
        <v>467</v>
      </c>
      <c r="B254" s="1" t="inlineStr">
        <is>
          <t>トレンドマイクロ</t>
        </is>
      </c>
      <c r="C254" s="1">
        <v>277600</v>
      </c>
      <c r="D254" s="79">
        <v>-468700</v>
      </c>
      <c r="E254" s="2">
        <v>746300</v>
      </c>
      <c r="F254" s="2">
        <v>673600</v>
      </c>
      <c r="G254" s="2">
        <v>844700</v>
      </c>
      <c r="H254" s="2">
        <v>633400</v>
      </c>
      <c r="I254" s="2">
        <v>904200</v>
      </c>
      <c r="J254" s="2">
        <v>2023900</v>
      </c>
      <c r="K254" s="2">
        <v>1383400</v>
      </c>
      <c r="L254" s="2">
        <v>893900</v>
      </c>
      <c r="M254" s="2">
        <v>895100</v>
      </c>
      <c r="N254" s="2">
        <v>826600</v>
      </c>
      <c r="O254" s="2">
        <v>624800</v>
      </c>
      <c r="P254" s="2">
        <v>764300</v>
      </c>
      <c r="Q254" s="2">
        <v>930600</v>
      </c>
      <c r="R254" s="2">
        <v>2450000</v>
      </c>
      <c r="S254" s="2">
        <v>771100</v>
      </c>
      <c r="T254" s="2">
        <v>892100</v>
      </c>
      <c r="U254" s="2">
        <v>847800</v>
      </c>
      <c r="V254" s="2">
        <v>577200</v>
      </c>
      <c r="W254" s="2">
        <v>779900</v>
      </c>
      <c r="X254" s="2">
        <v>764400</v>
      </c>
      <c r="Y254" s="2">
        <v>957900</v>
      </c>
      <c r="Z254" s="2">
        <v>877300</v>
      </c>
      <c r="AA254" s="2">
        <v>667300</v>
      </c>
      <c r="AB254" s="2">
        <v>854600</v>
      </c>
      <c r="AC254" s="2">
        <v>1102100</v>
      </c>
      <c r="AD254" s="2">
        <v>661000</v>
      </c>
      <c r="AE254" s="2">
        <v>1003200</v>
      </c>
      <c r="AF254" s="2">
        <v>1028300</v>
      </c>
      <c r="AG254" s="2">
        <v>642600</v>
      </c>
      <c r="AH254" s="2">
        <v>728200</v>
      </c>
      <c r="AI254" s="2">
        <v>825500</v>
      </c>
      <c r="AJ254" s="2">
        <v>967300</v>
      </c>
      <c r="AK254" s="2">
        <v>614900</v>
      </c>
      <c r="AL254" s="2">
        <v>1762100</v>
      </c>
      <c r="AM254" s="2">
        <v>849200</v>
      </c>
      <c r="AN254" s="2">
        <v>914000</v>
      </c>
      <c r="AO254" s="2">
        <v>831800</v>
      </c>
      <c r="AP254" s="2">
        <v>844000</v>
      </c>
      <c r="AQ254" s="2">
        <v>1214800</v>
      </c>
      <c r="AR254" s="2">
        <v>695700</v>
      </c>
      <c r="AS254" s="2">
        <v>828400</v>
      </c>
      <c r="AT254" s="2">
        <v>1039400</v>
      </c>
      <c r="AU254" s="2">
        <v>1157200</v>
      </c>
      <c r="AV254" s="2">
        <v>2647200</v>
      </c>
      <c r="AW254" s="2">
        <v>1217300</v>
      </c>
      <c r="AX254" s="2">
        <v>1063300</v>
      </c>
      <c r="AY254" s="2">
        <v>1131900</v>
      </c>
      <c r="AZ254" s="2">
        <v>1290600</v>
      </c>
      <c r="BA254" s="2">
        <v>1228900</v>
      </c>
      <c r="BB254" s="2">
        <v>842400</v>
      </c>
      <c r="BC254" s="2">
        <v>1074600</v>
      </c>
      <c r="BD254" s="2">
        <v>1220400</v>
      </c>
      <c r="BE254" s="2">
        <v>1342600</v>
      </c>
      <c r="BF254" s="2">
        <v>1094200</v>
      </c>
      <c r="BG254" s="2">
        <v>738700</v>
      </c>
      <c r="BH254" s="2">
        <v>1028500</v>
      </c>
      <c r="BI254" s="2">
        <v>1367200</v>
      </c>
      <c r="BJ254" s="2">
        <v>1233800</v>
      </c>
      <c r="BK254" s="2">
        <v>1500300</v>
      </c>
      <c r="BL254" s="2">
        <v>757900</v>
      </c>
      <c r="BM254" s="2">
        <v>525800</v>
      </c>
      <c r="BN254" s="2">
        <v>601400</v>
      </c>
      <c r="BO254" s="2">
        <v>686400</v>
      </c>
      <c r="BP254" s="2">
        <v>1374200</v>
      </c>
      <c r="BQ254" s="2">
        <v>1178000</v>
      </c>
      <c r="BR254" s="2">
        <v>893500</v>
      </c>
      <c r="BS254" s="2">
        <v>1219300</v>
      </c>
      <c r="BT254" s="2">
        <v>848300</v>
      </c>
      <c r="BU254" s="2">
        <v>1033200</v>
      </c>
      <c r="BV254" s="2">
        <v>959000</v>
      </c>
      <c r="BW254" s="2">
        <v>1158800</v>
      </c>
      <c r="BX254" s="2">
        <v>1031000</v>
      </c>
      <c r="BY254" s="2">
        <v>1436500</v>
      </c>
      <c r="BZ254" s="2">
        <v>1741300</v>
      </c>
      <c r="CA254" s="2">
        <v>2337100</v>
      </c>
      <c r="CB254" s="2">
        <v>5516300</v>
      </c>
      <c r="CC254" s="2">
        <v>1065600</v>
      </c>
      <c r="CD254" s="2">
        <v>911800</v>
      </c>
      <c r="CE254" s="2">
        <v>913100</v>
      </c>
      <c r="CF254" s="2">
        <v>1431900</v>
      </c>
      <c r="CG254" s="2">
        <v>927800</v>
      </c>
      <c r="CH254" s="2">
        <v>1115400</v>
      </c>
      <c r="CI254" s="2">
        <v>615900</v>
      </c>
      <c r="CJ254" s="2">
        <v>401000</v>
      </c>
      <c r="CK254" s="2">
        <v>460300</v>
      </c>
      <c r="CL254" s="2">
        <v>823000</v>
      </c>
      <c r="CM254" s="2">
        <v>825700</v>
      </c>
      <c r="CN254" s="2">
        <v>1237600</v>
      </c>
      <c r="CO254" s="2">
        <v>1258800</v>
      </c>
      <c r="CP254" s="2">
        <v>1003600</v>
      </c>
      <c r="CQ254" s="2">
        <v>908300</v>
      </c>
      <c r="CR254" s="2">
        <v>1063000</v>
      </c>
      <c r="CS254" s="2">
        <v>781900</v>
      </c>
      <c r="CT254" s="2">
        <v>1222700</v>
      </c>
      <c r="CU254" s="2">
        <v>3244200</v>
      </c>
      <c r="CV254" s="2">
        <v>913500</v>
      </c>
      <c r="CW254" s="2">
        <v>940500</v>
      </c>
      <c r="CX254" s="2">
        <v>975400</v>
      </c>
      <c r="CY254" s="2">
        <v>1349300</v>
      </c>
      <c r="CZ254" s="2">
        <v>1011900</v>
      </c>
      <c r="DA254" s="2">
        <v>1664800</v>
      </c>
      <c r="DB254" s="2">
        <v>1634700</v>
      </c>
      <c r="DC254" s="2">
        <v>1712600</v>
      </c>
      <c r="DD254" s="2">
        <v>1784500</v>
      </c>
      <c r="DE254" s="2">
        <v>1582200</v>
      </c>
      <c r="DF254" s="2">
        <v>1824500</v>
      </c>
      <c r="DG254" s="2">
        <v>1517300</v>
      </c>
      <c r="DH254" s="2">
        <v>2007100</v>
      </c>
      <c r="DI254" s="2">
        <v>11450100</v>
      </c>
      <c r="DJ254" s="2">
        <v>2213300</v>
      </c>
      <c r="DK254" s="2">
        <v>2248300</v>
      </c>
      <c r="DL254" s="2">
        <v>3998700</v>
      </c>
      <c r="DM254" s="2">
        <v>2245900</v>
      </c>
      <c r="DN254" s="2">
        <v>3218800</v>
      </c>
      <c r="DO254" s="2">
        <v>1300600</v>
      </c>
      <c r="DP254" s="2">
        <v>1273800</v>
      </c>
      <c r="DQ254" s="2">
        <v>1287500</v>
      </c>
      <c r="DR254" s="2">
        <v>1631800</v>
      </c>
      <c r="DS254" s="2">
        <v>1304100</v>
      </c>
      <c r="DT254" s="2">
        <v>1084600</v>
      </c>
      <c r="DU254" s="2">
        <v>1292700</v>
      </c>
      <c r="DV254" s="2">
        <v>851400</v>
      </c>
      <c r="DW254" s="2">
        <v>996100</v>
      </c>
      <c r="DX254" s="2">
        <v>1843200</v>
      </c>
      <c r="DY254" s="2">
        <v>740600</v>
      </c>
      <c r="DZ254" s="2">
        <v>837000</v>
      </c>
      <c r="EA254" s="2">
        <v>878600</v>
      </c>
      <c r="EB254" s="2">
        <v>846000</v>
      </c>
      <c r="EC254" s="2">
        <v>690800</v>
      </c>
      <c r="ED254" s="2">
        <v>438200</v>
      </c>
      <c r="EE254" s="2">
        <v>736900</v>
      </c>
      <c r="EF254" s="2">
        <v>766600</v>
      </c>
      <c r="EG254" s="2">
        <v>742700</v>
      </c>
      <c r="EH254" s="2">
        <v>1004200</v>
      </c>
      <c r="EI254" s="2">
        <v>579700</v>
      </c>
      <c r="EJ254" s="2">
        <v>581600</v>
      </c>
      <c r="EK254" s="2">
        <v>1495100</v>
      </c>
      <c r="EL254" s="2">
        <v>889500</v>
      </c>
      <c r="EM254" s="2">
        <v>734600</v>
      </c>
      <c r="EN254" s="2">
        <v>1037000</v>
      </c>
      <c r="EO254" s="2">
        <v>912000</v>
      </c>
      <c r="EP254" s="2">
        <v>827500</v>
      </c>
      <c r="EQ254" s="2">
        <v>858300</v>
      </c>
      <c r="ER254" s="2">
        <v>1013300</v>
      </c>
      <c r="ES254" s="2">
        <v>845800</v>
      </c>
      <c r="ET254" s="2">
        <v>873800</v>
      </c>
      <c r="EU254" s="2">
        <v>930700</v>
      </c>
      <c r="EV254" s="2">
        <v>485000</v>
      </c>
      <c r="EW254" s="2">
        <v>448900</v>
      </c>
      <c r="EX254" s="2">
        <v>649900</v>
      </c>
      <c r="EY254" s="2">
        <v>624600</v>
      </c>
      <c r="EZ254" s="2">
        <v>812100</v>
      </c>
      <c r="FA254" s="2">
        <v>2393300</v>
      </c>
      <c r="FB254" s="2">
        <v>1046500</v>
      </c>
      <c r="FC254" s="2">
        <v>846400</v>
      </c>
      <c r="FD254" s="2">
        <v>991300</v>
      </c>
      <c r="FE254" s="2">
        <v>1039400</v>
      </c>
      <c r="FF254" s="2">
        <v>958200</v>
      </c>
      <c r="FG254" s="2">
        <v>1180300</v>
      </c>
      <c r="FH254" s="2">
        <v>1621000</v>
      </c>
      <c r="FI254" s="2">
        <v>1525900</v>
      </c>
      <c r="FJ254" s="2">
        <v>793400</v>
      </c>
      <c r="FK254" s="2">
        <v>1899100</v>
      </c>
      <c r="FL254" s="2">
        <v>555200</v>
      </c>
      <c r="FM254" s="2">
        <v>530500</v>
      </c>
      <c r="FN254" s="2">
        <v>590300</v>
      </c>
      <c r="FO254" s="2">
        <v>550700</v>
      </c>
      <c r="FP254" s="2">
        <v>471200</v>
      </c>
      <c r="FQ254" s="2">
        <v>419600</v>
      </c>
      <c r="FR254" s="2">
        <v>691000</v>
      </c>
      <c r="FS254" s="2">
        <v>716300</v>
      </c>
      <c r="FT254" s="2">
        <v>1083500</v>
      </c>
      <c r="FU254" s="2">
        <v>664300</v>
      </c>
      <c r="FV254" s="2">
        <v>803800</v>
      </c>
      <c r="FW254" s="2">
        <v>968200</v>
      </c>
      <c r="FX254" s="2">
        <v>1102000</v>
      </c>
      <c r="FY254" s="2">
        <v>1443900</v>
      </c>
      <c r="FZ254" s="2">
        <v>2075000</v>
      </c>
      <c r="GA254" s="2">
        <v>747600</v>
      </c>
      <c r="GB254" s="2">
        <v>531700</v>
      </c>
      <c r="GC254" s="2">
        <v>577200</v>
      </c>
      <c r="GD254" s="2">
        <v>753400</v>
      </c>
      <c r="GE254" s="2">
        <v>589300</v>
      </c>
      <c r="GF254" s="2">
        <v>844800</v>
      </c>
      <c r="GG254" s="2">
        <v>868500</v>
      </c>
      <c r="GH254" s="2">
        <v>691300</v>
      </c>
      <c r="GI254" s="2">
        <v>668500</v>
      </c>
      <c r="GJ254" s="2">
        <v>630200</v>
      </c>
      <c r="GK254" s="2">
        <v>451600</v>
      </c>
      <c r="GL254" s="2">
        <v>622800</v>
      </c>
      <c r="GM254" s="2">
        <v>482500</v>
      </c>
      <c r="GN254" s="2">
        <v>563700</v>
      </c>
      <c r="GO254" s="2">
        <v>648700</v>
      </c>
      <c r="GP254" s="2">
        <v>685400</v>
      </c>
      <c r="GQ254" s="2">
        <v>700100</v>
      </c>
      <c r="GR254" s="2">
        <v>1415600</v>
      </c>
      <c r="GS254" s="2">
        <v>908200</v>
      </c>
      <c r="GT254" s="2">
        <v>717400</v>
      </c>
      <c r="GU254" s="2">
        <v>1013300</v>
      </c>
      <c r="GV254" s="2">
        <v>855600</v>
      </c>
      <c r="GW254" s="2">
        <v>645800</v>
      </c>
      <c r="GX254" s="2">
        <v>682500</v>
      </c>
      <c r="GY254" s="2">
        <v>1103200</v>
      </c>
      <c r="GZ254" s="2">
        <v>1404100</v>
      </c>
      <c r="HA254" s="2">
        <v>1033700</v>
      </c>
      <c r="HB254" s="2">
        <v>1848200</v>
      </c>
      <c r="HC254" s="2">
        <v>1291100</v>
      </c>
      <c r="HD254" s="2">
        <v>1235600</v>
      </c>
      <c r="HE254" s="2">
        <v>578600</v>
      </c>
      <c r="HF254" s="2">
        <v>945700</v>
      </c>
      <c r="HG254" s="2">
        <v>677900</v>
      </c>
      <c r="HH254" s="2">
        <v>1001300</v>
      </c>
      <c r="HI254" s="2">
        <v>891000</v>
      </c>
      <c r="HJ254" s="2">
        <v>2267000</v>
      </c>
      <c r="HK254" s="2">
        <v>1094200</v>
      </c>
      <c r="HL254" s="2">
        <v>1102500</v>
      </c>
      <c r="HM254" s="2">
        <v>984400</v>
      </c>
      <c r="HN254" s="2">
        <v>1147800</v>
      </c>
      <c r="HO254" s="2">
        <v>855600</v>
      </c>
      <c r="HP254" s="2">
        <v>958300</v>
      </c>
      <c r="HQ254" s="2">
        <v>668600</v>
      </c>
      <c r="HR254" s="2">
        <v>673600</v>
      </c>
      <c r="HS254" s="2">
        <v>473800</v>
      </c>
      <c r="HT254" s="2">
        <v>498700</v>
      </c>
      <c r="HU254" s="2">
        <v>720900</v>
      </c>
      <c r="HV254" s="2">
        <v>373600</v>
      </c>
      <c r="HW254" s="2">
        <v>493200</v>
      </c>
      <c r="HX254" s="2">
        <v>616600</v>
      </c>
      <c r="HY254" s="2">
        <v>569400</v>
      </c>
      <c r="HZ254" s="2">
        <v>578500</v>
      </c>
      <c r="IA254" s="2">
        <v>826800</v>
      </c>
      <c r="IB254" s="2">
        <v>951200</v>
      </c>
      <c r="IC254" s="2">
        <v>624500</v>
      </c>
      <c r="ID254" s="2">
        <v>536000</v>
      </c>
      <c r="IE254" s="2">
        <v>750700</v>
      </c>
      <c r="IF254" s="2">
        <v>636100</v>
      </c>
      <c r="IG254" s="2">
        <v>534100</v>
      </c>
      <c r="IH254" s="2">
        <v>816800</v>
      </c>
      <c r="II254" s="2">
        <v>643300</v>
      </c>
      <c r="IJ254" s="2">
        <v>861300</v>
      </c>
      <c r="IK254" s="2">
        <v>843500</v>
      </c>
      <c r="IL254" s="2">
        <v>2021800</v>
      </c>
      <c r="IM254" s="2">
        <v>871000</v>
      </c>
      <c r="IN254" s="2">
        <v>632000</v>
      </c>
      <c r="IO254" s="2">
        <v>686200</v>
      </c>
      <c r="IP254" s="2">
        <v>412800</v>
      </c>
      <c r="IQ254" s="2">
        <v>516600</v>
      </c>
      <c r="IR254" s="2">
        <v>612300</v>
      </c>
      <c r="IS254" s="2">
        <v>1534000</v>
      </c>
      <c r="IT254" s="2">
        <v>428700</v>
      </c>
    </row>
    <row r="255" spans="1:254">
      <c r="A255" s="391" t="s">
        <v>468</v>
      </c>
      <c r="B255" s="1" t="inlineStr">
        <is>
          <t>栗田工業</t>
        </is>
      </c>
      <c r="C255" s="1">
        <v>533700</v>
      </c>
      <c r="D255" s="79">
        <v>-266200</v>
      </c>
      <c r="E255" s="2">
        <v>799900</v>
      </c>
      <c r="F255" s="2">
        <v>619800</v>
      </c>
      <c r="G255" s="2">
        <v>498600</v>
      </c>
      <c r="H255" s="2">
        <v>509900</v>
      </c>
      <c r="I255" s="2">
        <v>832300</v>
      </c>
      <c r="J255" s="2">
        <v>632300</v>
      </c>
      <c r="K255" s="2">
        <v>721300</v>
      </c>
      <c r="L255" s="2">
        <v>778700</v>
      </c>
      <c r="M255" s="2">
        <v>342500</v>
      </c>
      <c r="N255" s="2">
        <v>416900</v>
      </c>
      <c r="O255" s="2">
        <v>281600</v>
      </c>
      <c r="P255" s="2">
        <v>489500</v>
      </c>
      <c r="Q255" s="2">
        <v>466400</v>
      </c>
      <c r="R255" s="2">
        <v>712200</v>
      </c>
      <c r="S255" s="2">
        <v>312600</v>
      </c>
      <c r="T255" s="2">
        <v>237100</v>
      </c>
      <c r="U255" s="2">
        <v>427200</v>
      </c>
      <c r="V255" s="2">
        <v>381900</v>
      </c>
      <c r="W255" s="2">
        <v>361400</v>
      </c>
      <c r="X255" s="2">
        <v>458300</v>
      </c>
      <c r="Y255" s="2">
        <v>390100</v>
      </c>
      <c r="Z255" s="2">
        <v>410000</v>
      </c>
      <c r="AA255" s="2">
        <v>451800</v>
      </c>
      <c r="AB255" s="2">
        <v>495200</v>
      </c>
      <c r="AC255" s="2">
        <v>413800</v>
      </c>
      <c r="AD255" s="2">
        <v>414800</v>
      </c>
      <c r="AE255" s="2">
        <v>507700</v>
      </c>
      <c r="AF255" s="2">
        <v>751300</v>
      </c>
      <c r="AG255" s="2">
        <v>458600</v>
      </c>
      <c r="AH255" s="2">
        <v>503000</v>
      </c>
      <c r="AI255" s="2">
        <v>337300</v>
      </c>
      <c r="AJ255" s="2">
        <v>430900</v>
      </c>
      <c r="AK255" s="2">
        <v>532200</v>
      </c>
      <c r="AL255" s="2">
        <v>684900</v>
      </c>
      <c r="AM255" s="2">
        <v>511700</v>
      </c>
      <c r="AN255" s="2">
        <v>701100</v>
      </c>
      <c r="AO255" s="2">
        <v>709000</v>
      </c>
      <c r="AP255" s="2">
        <v>498800</v>
      </c>
      <c r="AQ255" s="2">
        <v>561900</v>
      </c>
      <c r="AR255" s="2">
        <v>504000</v>
      </c>
      <c r="AS255" s="2">
        <v>368600</v>
      </c>
      <c r="AT255" s="2">
        <v>433800</v>
      </c>
      <c r="AU255" s="2">
        <v>725300</v>
      </c>
      <c r="AV255" s="2">
        <v>401900</v>
      </c>
      <c r="AW255" s="2">
        <v>348100</v>
      </c>
      <c r="AX255" s="2">
        <v>502500</v>
      </c>
      <c r="AY255" s="2">
        <v>377300</v>
      </c>
      <c r="AZ255" s="2">
        <v>350300</v>
      </c>
      <c r="BA255" s="2">
        <v>556400</v>
      </c>
      <c r="BB255" s="2">
        <v>493800</v>
      </c>
      <c r="BC255" s="2">
        <v>473600</v>
      </c>
      <c r="BD255" s="2">
        <v>545500</v>
      </c>
      <c r="BE255" s="2">
        <v>489100</v>
      </c>
      <c r="BF255" s="2">
        <v>444600</v>
      </c>
      <c r="BG255" s="2">
        <v>492500</v>
      </c>
      <c r="BH255" s="2">
        <v>791300</v>
      </c>
      <c r="BI255" s="2">
        <v>815700</v>
      </c>
      <c r="BJ255" s="2">
        <v>815800</v>
      </c>
      <c r="BK255" s="2">
        <v>1030400</v>
      </c>
      <c r="BL255" s="2">
        <v>845700</v>
      </c>
      <c r="BM255" s="2">
        <v>426700</v>
      </c>
      <c r="BN255" s="2">
        <v>611800</v>
      </c>
      <c r="BO255" s="2">
        <v>837400</v>
      </c>
      <c r="BP255" s="2">
        <v>914000</v>
      </c>
      <c r="BQ255" s="2">
        <v>795900</v>
      </c>
      <c r="BR255" s="2">
        <v>653800</v>
      </c>
      <c r="BS255" s="2">
        <v>827500</v>
      </c>
      <c r="BT255" s="2">
        <v>661400</v>
      </c>
      <c r="BU255" s="2">
        <v>766300</v>
      </c>
      <c r="BV255" s="2">
        <v>582900</v>
      </c>
      <c r="BW255" s="2">
        <v>534400</v>
      </c>
      <c r="BX255" s="2">
        <v>577300</v>
      </c>
      <c r="BY255" s="2">
        <v>421700</v>
      </c>
      <c r="BZ255" s="2">
        <v>368500</v>
      </c>
      <c r="CA255" s="2">
        <v>662400</v>
      </c>
      <c r="CB255" s="2">
        <v>566800</v>
      </c>
      <c r="CC255" s="2">
        <v>461700</v>
      </c>
      <c r="CD255" s="2">
        <v>627200</v>
      </c>
      <c r="CE255" s="2">
        <v>344000</v>
      </c>
      <c r="CF255" s="2">
        <v>404400</v>
      </c>
      <c r="CG255" s="2">
        <v>418600</v>
      </c>
      <c r="CH255" s="2">
        <v>470500</v>
      </c>
      <c r="CI255" s="2">
        <v>117500</v>
      </c>
      <c r="CJ255" s="2">
        <v>153700</v>
      </c>
      <c r="CK255" s="2">
        <v>273900</v>
      </c>
      <c r="CL255" s="2">
        <v>474800</v>
      </c>
      <c r="CM255" s="2">
        <v>458200</v>
      </c>
      <c r="CN255" s="2">
        <v>483500</v>
      </c>
      <c r="CO255" s="2">
        <v>566200</v>
      </c>
      <c r="CP255" s="2">
        <v>459900</v>
      </c>
      <c r="CQ255" s="2">
        <v>287000</v>
      </c>
      <c r="CR255" s="2">
        <v>347300</v>
      </c>
      <c r="CS255" s="2">
        <v>454100</v>
      </c>
      <c r="CT255" s="2">
        <v>837200</v>
      </c>
      <c r="CU255" s="2">
        <v>539800</v>
      </c>
      <c r="CV255" s="2">
        <v>367100</v>
      </c>
      <c r="CW255" s="2">
        <v>379300</v>
      </c>
      <c r="CX255" s="2">
        <v>412300</v>
      </c>
      <c r="CY255" s="2">
        <v>487400</v>
      </c>
      <c r="CZ255" s="2">
        <v>342300</v>
      </c>
      <c r="DA255" s="2">
        <v>431700</v>
      </c>
      <c r="DB255" s="2">
        <v>609300</v>
      </c>
      <c r="DC255" s="2">
        <v>582600</v>
      </c>
      <c r="DD255" s="2">
        <v>332400</v>
      </c>
      <c r="DE255" s="2">
        <v>489400</v>
      </c>
      <c r="DF255" s="2">
        <v>465100</v>
      </c>
      <c r="DG255" s="2">
        <v>533300</v>
      </c>
      <c r="DH255" s="2">
        <v>296800</v>
      </c>
      <c r="DI255" s="2">
        <v>453300</v>
      </c>
      <c r="DJ255" s="2">
        <v>519600</v>
      </c>
      <c r="DK255" s="2">
        <v>451900</v>
      </c>
      <c r="DL255" s="2">
        <v>641000</v>
      </c>
      <c r="DM255" s="2">
        <v>654000</v>
      </c>
      <c r="DN255" s="2">
        <v>443400</v>
      </c>
      <c r="DO255" s="2">
        <v>565900</v>
      </c>
      <c r="DP255" s="2">
        <v>320800</v>
      </c>
      <c r="DQ255" s="2">
        <v>371100</v>
      </c>
      <c r="DR255" s="2">
        <v>570700</v>
      </c>
      <c r="DS255" s="2">
        <v>621600</v>
      </c>
      <c r="DT255" s="2">
        <v>567400</v>
      </c>
      <c r="DU255" s="2">
        <v>671800</v>
      </c>
      <c r="DV255" s="2">
        <v>1354700</v>
      </c>
      <c r="DW255" s="2">
        <v>795500</v>
      </c>
      <c r="DX255" s="2">
        <v>614200</v>
      </c>
      <c r="DY255" s="2">
        <v>867700</v>
      </c>
      <c r="DZ255" s="2">
        <v>487800</v>
      </c>
      <c r="EA255" s="2">
        <v>741800</v>
      </c>
      <c r="EB255" s="2">
        <v>1391100</v>
      </c>
      <c r="EC255" s="2">
        <v>387500</v>
      </c>
      <c r="ED255" s="2">
        <v>394100</v>
      </c>
      <c r="EE255" s="2">
        <v>355100</v>
      </c>
      <c r="EF255" s="2">
        <v>391000</v>
      </c>
      <c r="EG255" s="2">
        <v>727800</v>
      </c>
      <c r="EH255" s="2">
        <v>380900</v>
      </c>
      <c r="EI255" s="2">
        <v>278800</v>
      </c>
      <c r="EJ255" s="2">
        <v>440700</v>
      </c>
      <c r="EK255" s="2">
        <v>502500</v>
      </c>
      <c r="EL255" s="2">
        <v>397600</v>
      </c>
      <c r="EM255" s="2">
        <v>332900</v>
      </c>
      <c r="EN255" s="2">
        <v>581900</v>
      </c>
      <c r="EO255" s="2">
        <v>326900</v>
      </c>
      <c r="EP255" s="2">
        <v>354500</v>
      </c>
      <c r="EQ255" s="2">
        <v>441000</v>
      </c>
      <c r="ER255" s="2">
        <v>426900</v>
      </c>
      <c r="ES255" s="2">
        <v>321600</v>
      </c>
      <c r="ET255" s="2">
        <v>226600</v>
      </c>
      <c r="EU255" s="2">
        <v>196800</v>
      </c>
      <c r="EV255" s="2">
        <v>161200</v>
      </c>
      <c r="EW255" s="2">
        <v>143300</v>
      </c>
      <c r="EX255" s="2">
        <v>246600</v>
      </c>
      <c r="EY255" s="2">
        <v>216500</v>
      </c>
      <c r="EZ255" s="2">
        <v>513900</v>
      </c>
      <c r="FA255" s="2">
        <v>666700</v>
      </c>
      <c r="FB255" s="2">
        <v>351900</v>
      </c>
      <c r="FC255" s="2">
        <v>245000</v>
      </c>
      <c r="FD255" s="2">
        <v>312500</v>
      </c>
      <c r="FE255" s="2">
        <v>339700</v>
      </c>
      <c r="FF255" s="2">
        <v>373000</v>
      </c>
      <c r="FG255" s="2">
        <v>273800</v>
      </c>
      <c r="FH255" s="2">
        <v>425600</v>
      </c>
      <c r="FI255" s="2">
        <v>324300</v>
      </c>
      <c r="FJ255" s="2">
        <v>566000</v>
      </c>
      <c r="FK255" s="2">
        <v>480000</v>
      </c>
      <c r="FL255" s="2">
        <v>361600</v>
      </c>
      <c r="FM255" s="2">
        <v>478200</v>
      </c>
      <c r="FN255" s="2">
        <v>210600</v>
      </c>
      <c r="FO255" s="2">
        <v>290000</v>
      </c>
      <c r="FP255" s="2">
        <v>395500</v>
      </c>
      <c r="FQ255" s="2">
        <v>247100</v>
      </c>
      <c r="FR255" s="2">
        <v>420500</v>
      </c>
      <c r="FS255" s="2">
        <v>421600</v>
      </c>
      <c r="FT255" s="2">
        <v>490800</v>
      </c>
      <c r="FU255" s="2">
        <v>442900</v>
      </c>
      <c r="FV255" s="2">
        <v>547500</v>
      </c>
      <c r="FW255" s="2">
        <v>402500</v>
      </c>
      <c r="FX255" s="2">
        <v>390500</v>
      </c>
      <c r="FY255" s="2">
        <v>469000</v>
      </c>
      <c r="FZ255" s="2">
        <v>406600</v>
      </c>
      <c r="GA255" s="2">
        <v>754200</v>
      </c>
      <c r="GB255" s="2">
        <v>867700</v>
      </c>
      <c r="GC255" s="2">
        <v>1451800</v>
      </c>
      <c r="GD255" s="2">
        <v>529300</v>
      </c>
      <c r="GE255" s="2">
        <v>350100</v>
      </c>
      <c r="GF255" s="2">
        <v>548200</v>
      </c>
      <c r="GG255" s="2">
        <v>592300</v>
      </c>
      <c r="GH255" s="2">
        <v>387800</v>
      </c>
      <c r="GI255" s="2">
        <v>1014700</v>
      </c>
      <c r="GJ255" s="2">
        <v>541500</v>
      </c>
      <c r="GK255" s="2">
        <v>480300</v>
      </c>
      <c r="GL255" s="2">
        <v>499400</v>
      </c>
      <c r="GM255" s="2">
        <v>440600</v>
      </c>
      <c r="GN255" s="2">
        <v>826100</v>
      </c>
      <c r="GO255" s="2">
        <v>327800</v>
      </c>
      <c r="GP255" s="2">
        <v>412300</v>
      </c>
      <c r="GQ255" s="2">
        <v>422700</v>
      </c>
      <c r="GR255" s="2">
        <v>411400</v>
      </c>
      <c r="GS255" s="2">
        <v>357800</v>
      </c>
      <c r="GT255" s="2">
        <v>555200</v>
      </c>
      <c r="GU255" s="2">
        <v>794600</v>
      </c>
      <c r="GV255" s="2">
        <v>828500</v>
      </c>
      <c r="GW255" s="2">
        <v>632900</v>
      </c>
      <c r="GX255" s="2">
        <v>320200</v>
      </c>
      <c r="GY255" s="2">
        <v>325300</v>
      </c>
      <c r="GZ255" s="2">
        <v>547800</v>
      </c>
      <c r="HA255" s="2">
        <v>546800</v>
      </c>
      <c r="HB255" s="2">
        <v>328500</v>
      </c>
      <c r="HC255" s="2">
        <v>461100</v>
      </c>
      <c r="HD255" s="2">
        <v>279300</v>
      </c>
      <c r="HE255" s="2">
        <v>269500</v>
      </c>
      <c r="HF255" s="2">
        <v>446300</v>
      </c>
      <c r="HG255" s="2">
        <v>370700</v>
      </c>
      <c r="HH255" s="2">
        <v>313900</v>
      </c>
      <c r="HI255" s="2">
        <v>284900</v>
      </c>
      <c r="HJ255" s="2">
        <v>718800</v>
      </c>
      <c r="HK255" s="2">
        <v>467200</v>
      </c>
      <c r="HL255" s="2">
        <v>296600</v>
      </c>
      <c r="HM255" s="2">
        <v>247000</v>
      </c>
      <c r="HN255" s="2">
        <v>373500</v>
      </c>
      <c r="HO255" s="2">
        <v>240000</v>
      </c>
      <c r="HP255" s="2">
        <v>352300</v>
      </c>
      <c r="HQ255" s="2">
        <v>390900</v>
      </c>
      <c r="HR255" s="2">
        <v>403800</v>
      </c>
      <c r="HS255" s="2">
        <v>326100</v>
      </c>
      <c r="HT255" s="2">
        <v>363000</v>
      </c>
      <c r="HU255" s="2">
        <v>466200</v>
      </c>
      <c r="HV255" s="2">
        <v>515500</v>
      </c>
      <c r="HW255" s="2">
        <v>450500</v>
      </c>
      <c r="HX255" s="2">
        <v>399900</v>
      </c>
      <c r="HY255" s="2">
        <v>402300</v>
      </c>
      <c r="HZ255" s="2">
        <v>661400</v>
      </c>
      <c r="IA255" s="2">
        <v>1070400</v>
      </c>
      <c r="IB255" s="2">
        <v>745100</v>
      </c>
      <c r="IC255" s="2">
        <v>665200</v>
      </c>
      <c r="ID255" s="2">
        <v>314900</v>
      </c>
      <c r="IE255" s="2">
        <v>321300</v>
      </c>
      <c r="IF255" s="2">
        <v>380100</v>
      </c>
      <c r="IG255" s="2">
        <v>532600</v>
      </c>
      <c r="IH255" s="2">
        <v>399200</v>
      </c>
      <c r="II255" s="2">
        <v>439400</v>
      </c>
      <c r="IJ255" s="2">
        <v>945800</v>
      </c>
      <c r="IK255" s="2">
        <v>1020400</v>
      </c>
      <c r="IL255" s="2">
        <v>1398200</v>
      </c>
      <c r="IM255" s="2">
        <v>3703100</v>
      </c>
      <c r="IN255" s="2">
        <v>580200</v>
      </c>
      <c r="IO255" s="2">
        <v>497700</v>
      </c>
      <c r="IP255" s="2">
        <v>268600</v>
      </c>
      <c r="IQ255" s="2">
        <v>384600</v>
      </c>
      <c r="IR255" s="2">
        <v>265600</v>
      </c>
      <c r="IS255" s="2">
        <v>269800</v>
      </c>
      <c r="IT255" s="2">
        <v>328500</v>
      </c>
    </row>
    <row r="256" spans="1:254">
      <c r="A256" s="391" t="s">
        <v>469</v>
      </c>
      <c r="B256" s="1" t="inlineStr">
        <is>
          <t>名村造船所</t>
        </is>
      </c>
      <c r="C256" s="1">
        <v>1677700</v>
      </c>
      <c r="D256" s="79">
        <v>613800</v>
      </c>
      <c r="E256" s="2">
        <v>1063900</v>
      </c>
      <c r="F256" s="2">
        <v>1044800</v>
      </c>
      <c r="G256" s="2">
        <v>1085900</v>
      </c>
      <c r="H256" s="2">
        <v>1970000</v>
      </c>
      <c r="I256" s="2">
        <v>1471400</v>
      </c>
      <c r="J256" s="2">
        <v>1116000</v>
      </c>
      <c r="K256" s="2">
        <v>1851700</v>
      </c>
      <c r="L256" s="2">
        <v>1748900</v>
      </c>
      <c r="M256" s="2">
        <v>1417500</v>
      </c>
      <c r="N256" s="2">
        <v>1717800</v>
      </c>
      <c r="O256" s="2">
        <v>1197800</v>
      </c>
      <c r="P256" s="2">
        <v>1664700</v>
      </c>
      <c r="Q256" s="2">
        <v>761700</v>
      </c>
      <c r="R256" s="2">
        <v>1395500</v>
      </c>
      <c r="S256" s="2">
        <v>937700</v>
      </c>
      <c r="T256" s="2">
        <v>1343300</v>
      </c>
      <c r="U256" s="2">
        <v>1218100</v>
      </c>
      <c r="V256" s="2">
        <v>827200</v>
      </c>
      <c r="W256" s="2">
        <v>702400</v>
      </c>
      <c r="X256" s="2">
        <v>1197500</v>
      </c>
      <c r="Y256" s="2">
        <v>1629300</v>
      </c>
      <c r="Z256" s="2">
        <v>2796400</v>
      </c>
      <c r="AA256" s="2">
        <v>2436500</v>
      </c>
      <c r="AB256" s="2">
        <v>970400</v>
      </c>
      <c r="AC256" s="2">
        <v>1166500</v>
      </c>
      <c r="AD256" s="2">
        <v>775900</v>
      </c>
      <c r="AE256" s="2">
        <v>578700</v>
      </c>
      <c r="AF256" s="2">
        <v>960900</v>
      </c>
      <c r="AG256" s="2">
        <v>892100</v>
      </c>
      <c r="AH256" s="2">
        <v>420600</v>
      </c>
      <c r="AI256" s="2">
        <v>506900</v>
      </c>
      <c r="AJ256" s="2">
        <v>1041100</v>
      </c>
      <c r="AK256" s="2">
        <v>884700</v>
      </c>
      <c r="AL256" s="2">
        <v>959700</v>
      </c>
      <c r="AM256" s="2">
        <v>803900</v>
      </c>
      <c r="AN256" s="2">
        <v>1283000</v>
      </c>
      <c r="AO256" s="2">
        <v>1306100</v>
      </c>
      <c r="AP256" s="2">
        <v>1842100</v>
      </c>
      <c r="AQ256" s="2">
        <v>1123200</v>
      </c>
      <c r="AR256" s="2">
        <v>1591100</v>
      </c>
      <c r="AS256" s="2">
        <v>903000</v>
      </c>
      <c r="AT256" s="2">
        <v>1782900</v>
      </c>
      <c r="AU256" s="2">
        <v>1128800</v>
      </c>
      <c r="AV256" s="2">
        <v>1314900</v>
      </c>
      <c r="AW256" s="2">
        <v>1325000</v>
      </c>
      <c r="AX256" s="2">
        <v>1314400</v>
      </c>
      <c r="AY256" s="2">
        <v>1615200</v>
      </c>
      <c r="AZ256" s="2">
        <v>1741900</v>
      </c>
      <c r="BA256" s="2">
        <v>1763900</v>
      </c>
      <c r="BB256" s="2">
        <v>1352400</v>
      </c>
      <c r="BC256" s="2">
        <v>903400</v>
      </c>
      <c r="BD256" s="2">
        <v>1674700</v>
      </c>
      <c r="BE256" s="2">
        <v>1040400</v>
      </c>
      <c r="BF256" s="2">
        <v>999800</v>
      </c>
      <c r="BG256" s="2">
        <v>1049700</v>
      </c>
      <c r="BH256" s="2">
        <v>1110900</v>
      </c>
      <c r="BI256" s="2">
        <v>1733300</v>
      </c>
      <c r="BJ256" s="2">
        <v>2957200</v>
      </c>
      <c r="BK256" s="2">
        <v>3007100</v>
      </c>
      <c r="BL256" s="2">
        <v>2677200</v>
      </c>
      <c r="BM256" s="2">
        <v>1590500</v>
      </c>
      <c r="BN256" s="2">
        <v>1341800</v>
      </c>
      <c r="BO256" s="2">
        <v>1082800</v>
      </c>
      <c r="BP256" s="2">
        <v>1312000</v>
      </c>
      <c r="BQ256" s="2">
        <v>1634000</v>
      </c>
      <c r="BR256" s="2">
        <v>794000</v>
      </c>
      <c r="BS256" s="2">
        <v>928100</v>
      </c>
      <c r="BT256" s="2">
        <v>924000</v>
      </c>
      <c r="BU256" s="2">
        <v>1509300</v>
      </c>
      <c r="BV256" s="2">
        <v>1114100</v>
      </c>
      <c r="BW256" s="2">
        <v>2179100</v>
      </c>
      <c r="BX256" s="2">
        <v>3014700</v>
      </c>
      <c r="BY256" s="2">
        <v>1432800</v>
      </c>
      <c r="BZ256" s="2">
        <v>1011600</v>
      </c>
      <c r="CA256" s="2">
        <v>849800</v>
      </c>
      <c r="CB256" s="2">
        <v>1421900</v>
      </c>
      <c r="CC256" s="2">
        <v>1260400</v>
      </c>
      <c r="CD256" s="2">
        <v>779500</v>
      </c>
      <c r="CE256" s="2">
        <v>1001700</v>
      </c>
      <c r="CF256" s="2">
        <v>2145200</v>
      </c>
      <c r="CG256" s="2">
        <v>1485700</v>
      </c>
      <c r="CH256" s="2">
        <v>1267600</v>
      </c>
      <c r="CI256" s="2">
        <v>615600</v>
      </c>
      <c r="CJ256" s="2">
        <v>760200</v>
      </c>
      <c r="CK256" s="2">
        <v>746500</v>
      </c>
      <c r="CL256" s="2">
        <v>1546800</v>
      </c>
      <c r="CM256" s="2">
        <v>1044300</v>
      </c>
      <c r="CN256" s="2">
        <v>1461600</v>
      </c>
      <c r="CO256" s="2">
        <v>1119000</v>
      </c>
      <c r="CP256" s="2">
        <v>1240800</v>
      </c>
      <c r="CQ256" s="2">
        <v>1308600</v>
      </c>
      <c r="CR256" s="2">
        <v>1215800</v>
      </c>
      <c r="CS256" s="2">
        <v>1442100</v>
      </c>
      <c r="CT256" s="2">
        <v>1115100</v>
      </c>
      <c r="CU256" s="2">
        <v>1252600</v>
      </c>
      <c r="CV256" s="2">
        <v>1028800</v>
      </c>
      <c r="CW256" s="2">
        <v>1204800</v>
      </c>
      <c r="CX256" s="2">
        <v>646600</v>
      </c>
      <c r="CY256" s="2">
        <v>1211400</v>
      </c>
      <c r="CZ256" s="2">
        <v>869300</v>
      </c>
      <c r="DA256" s="2">
        <v>940300</v>
      </c>
      <c r="DB256" s="2">
        <v>949100</v>
      </c>
      <c r="DC256" s="2">
        <v>1490200</v>
      </c>
      <c r="DD256" s="2">
        <v>1535800</v>
      </c>
      <c r="DE256" s="2">
        <v>1566800</v>
      </c>
      <c r="DF256" s="2">
        <v>2332500</v>
      </c>
      <c r="DG256" s="2">
        <v>1326100</v>
      </c>
      <c r="DH256" s="2">
        <v>1349500</v>
      </c>
      <c r="DI256" s="2">
        <v>1275700</v>
      </c>
      <c r="DJ256" s="2">
        <v>1287100</v>
      </c>
      <c r="DK256" s="2">
        <v>1303300</v>
      </c>
      <c r="DL256" s="2">
        <v>1611700</v>
      </c>
      <c r="DM256" s="2">
        <v>1173600</v>
      </c>
      <c r="DN256" s="2">
        <v>1927800</v>
      </c>
      <c r="DO256" s="2">
        <v>2493200</v>
      </c>
      <c r="DP256" s="2">
        <v>2184200</v>
      </c>
      <c r="DQ256" s="2">
        <v>3337300</v>
      </c>
      <c r="DR256" s="2">
        <v>5628900</v>
      </c>
      <c r="DS256" s="2">
        <v>2494500</v>
      </c>
      <c r="DT256" s="2">
        <v>2818400</v>
      </c>
      <c r="DU256" s="2">
        <v>2511200</v>
      </c>
      <c r="DV256" s="2">
        <v>1790600</v>
      </c>
      <c r="DW256" s="2">
        <v>1862200</v>
      </c>
      <c r="DX256" s="2">
        <v>2124000</v>
      </c>
      <c r="DY256" s="2">
        <v>2429700</v>
      </c>
      <c r="DZ256" s="2">
        <v>1887700</v>
      </c>
      <c r="EA256" s="2">
        <v>1397800</v>
      </c>
      <c r="EB256" s="2">
        <v>1668100</v>
      </c>
      <c r="EC256" s="2">
        <v>1762100</v>
      </c>
      <c r="ED256" s="2">
        <v>1450400</v>
      </c>
      <c r="EE256" s="2">
        <v>1928500</v>
      </c>
      <c r="EF256" s="2">
        <v>2126000</v>
      </c>
      <c r="EG256" s="2">
        <v>1638000</v>
      </c>
      <c r="EH256" s="2">
        <v>1929400</v>
      </c>
      <c r="EI256" s="2">
        <v>2294600</v>
      </c>
      <c r="EJ256" s="2">
        <v>1798200</v>
      </c>
      <c r="EK256" s="2">
        <v>2394700</v>
      </c>
      <c r="EL256" s="2">
        <v>2895200</v>
      </c>
      <c r="EM256" s="2">
        <v>3598500</v>
      </c>
      <c r="EN256" s="2">
        <v>3724400</v>
      </c>
      <c r="EO256" s="2">
        <v>2836300</v>
      </c>
      <c r="EP256" s="2">
        <v>2608900</v>
      </c>
      <c r="EQ256" s="2">
        <v>2571600</v>
      </c>
      <c r="ER256" s="2">
        <v>1633300</v>
      </c>
      <c r="ES256" s="2">
        <v>2370000</v>
      </c>
      <c r="ET256" s="2">
        <v>1780300</v>
      </c>
      <c r="EU256" s="2">
        <v>1709300</v>
      </c>
      <c r="EV256" s="2">
        <v>1378800</v>
      </c>
      <c r="EW256" s="2">
        <v>2416300</v>
      </c>
      <c r="EX256" s="2">
        <v>1440500</v>
      </c>
      <c r="EY256" s="2">
        <v>1896700</v>
      </c>
      <c r="EZ256" s="2">
        <v>1947400</v>
      </c>
      <c r="FA256" s="2">
        <v>1939400</v>
      </c>
      <c r="FB256" s="2">
        <v>1949900</v>
      </c>
      <c r="FC256" s="2">
        <v>2918300</v>
      </c>
      <c r="FD256" s="2">
        <v>2164200</v>
      </c>
      <c r="FE256" s="2">
        <v>2978200</v>
      </c>
      <c r="FF256" s="2">
        <v>1089500</v>
      </c>
      <c r="FG256" s="2">
        <v>1355100</v>
      </c>
      <c r="FH256" s="2">
        <v>2597500</v>
      </c>
      <c r="FI256" s="2">
        <v>1062500</v>
      </c>
      <c r="FJ256" s="2">
        <v>914700</v>
      </c>
      <c r="FK256" s="2">
        <v>1171800</v>
      </c>
      <c r="FL256" s="2">
        <v>932000</v>
      </c>
      <c r="FM256" s="2">
        <v>1010900</v>
      </c>
      <c r="FN256" s="2">
        <v>1368500</v>
      </c>
      <c r="FO256" s="2">
        <v>1785200</v>
      </c>
      <c r="FP256" s="2">
        <v>2825500</v>
      </c>
      <c r="FQ256" s="2">
        <v>1566700</v>
      </c>
      <c r="FR256" s="2">
        <v>1384500</v>
      </c>
      <c r="FS256" s="2">
        <v>2018500</v>
      </c>
      <c r="FT256" s="2">
        <v>2550900</v>
      </c>
      <c r="FU256" s="2">
        <v>2808600</v>
      </c>
      <c r="FV256" s="2">
        <v>2621100</v>
      </c>
      <c r="FW256" s="2">
        <v>2595000</v>
      </c>
      <c r="FX256" s="2">
        <v>3882900</v>
      </c>
      <c r="FY256" s="2">
        <v>3324900</v>
      </c>
      <c r="FZ256" s="2">
        <v>2584300</v>
      </c>
      <c r="GA256" s="2">
        <v>2678500</v>
      </c>
      <c r="GB256" s="2">
        <v>3686500</v>
      </c>
      <c r="GC256" s="2">
        <v>3098100</v>
      </c>
      <c r="GD256" s="2">
        <v>2834500</v>
      </c>
      <c r="GE256" s="2">
        <v>2309000</v>
      </c>
      <c r="GF256" s="2">
        <v>3141400</v>
      </c>
      <c r="GG256" s="2">
        <v>3116200</v>
      </c>
      <c r="GH256" s="2">
        <v>2013400</v>
      </c>
      <c r="GI256" s="2">
        <v>3122100</v>
      </c>
      <c r="GJ256" s="2">
        <v>4259700</v>
      </c>
      <c r="GK256" s="2">
        <v>8481500</v>
      </c>
      <c r="GL256" s="2">
        <v>10461400</v>
      </c>
      <c r="GM256" s="2">
        <v>12883700</v>
      </c>
      <c r="GN256" s="2">
        <v>10501800</v>
      </c>
      <c r="GO256" s="2">
        <v>3213300</v>
      </c>
      <c r="GP256" s="2">
        <v>2036800</v>
      </c>
      <c r="GQ256" s="2">
        <v>1913700</v>
      </c>
      <c r="GR256" s="2">
        <v>3409600</v>
      </c>
      <c r="GS256" s="2">
        <v>1717700</v>
      </c>
      <c r="GT256" s="2">
        <v>1579100</v>
      </c>
      <c r="GU256" s="2">
        <v>2111400</v>
      </c>
      <c r="GV256" s="2">
        <v>2156200</v>
      </c>
      <c r="GW256" s="2">
        <v>1962500</v>
      </c>
      <c r="GX256" s="2">
        <v>3656700</v>
      </c>
      <c r="GY256" s="2">
        <v>3345200</v>
      </c>
      <c r="GZ256" s="2">
        <v>5396000</v>
      </c>
      <c r="HA256" s="2">
        <v>1443500</v>
      </c>
      <c r="HB256" s="2">
        <v>1366700</v>
      </c>
      <c r="HC256" s="2">
        <v>1499100</v>
      </c>
      <c r="HD256" s="2">
        <v>1903100</v>
      </c>
      <c r="HE256" s="2">
        <v>1545200</v>
      </c>
      <c r="HF256" s="2">
        <v>3763100</v>
      </c>
      <c r="HG256" s="2">
        <v>2045700</v>
      </c>
      <c r="HH256" s="2">
        <v>4412000</v>
      </c>
      <c r="HI256" s="2">
        <v>1469800</v>
      </c>
      <c r="HJ256" s="2">
        <v>2081600</v>
      </c>
      <c r="HK256" s="2">
        <v>3301900</v>
      </c>
      <c r="HL256" s="2">
        <v>1278500</v>
      </c>
      <c r="HM256" s="2">
        <v>2191300</v>
      </c>
      <c r="HN256" s="2">
        <v>1423700</v>
      </c>
      <c r="HO256" s="2">
        <v>1744300</v>
      </c>
      <c r="HP256" s="2">
        <v>1536700</v>
      </c>
      <c r="HQ256" s="2">
        <v>2498800</v>
      </c>
      <c r="HR256" s="2">
        <v>2253100</v>
      </c>
      <c r="HS256" s="2">
        <v>1998800</v>
      </c>
      <c r="HT256" s="2">
        <v>1830400</v>
      </c>
      <c r="HU256" s="2">
        <v>2244200</v>
      </c>
      <c r="HV256" s="2">
        <v>2582500</v>
      </c>
      <c r="HW256" s="2">
        <v>2423500</v>
      </c>
      <c r="HX256" s="2">
        <v>4541600</v>
      </c>
      <c r="HY256" s="2">
        <v>2358300</v>
      </c>
      <c r="HZ256" s="2">
        <v>2933700</v>
      </c>
      <c r="IA256" s="2">
        <v>3870000</v>
      </c>
      <c r="IB256" s="2">
        <v>7495900</v>
      </c>
      <c r="IC256" s="2">
        <v>3535800</v>
      </c>
      <c r="ID256" s="2">
        <v>2063600</v>
      </c>
      <c r="IE256" s="2">
        <v>3545900</v>
      </c>
      <c r="IF256" s="2">
        <v>4411600</v>
      </c>
      <c r="IG256" s="2">
        <v>3441600</v>
      </c>
      <c r="IH256" s="2">
        <v>2942300</v>
      </c>
      <c r="II256" s="2">
        <v>1818100</v>
      </c>
      <c r="IJ256" s="2">
        <v>3014500</v>
      </c>
      <c r="IK256" s="2">
        <v>4625300</v>
      </c>
      <c r="IL256" s="2">
        <v>9907900</v>
      </c>
      <c r="IM256" s="2">
        <v>6210800</v>
      </c>
      <c r="IN256" s="2">
        <v>5723900</v>
      </c>
      <c r="IO256" s="2">
        <v>1748000</v>
      </c>
      <c r="IP256" s="2">
        <v>2115600</v>
      </c>
      <c r="IQ256" s="2">
        <v>1437300</v>
      </c>
      <c r="IR256" s="2">
        <v>3051400</v>
      </c>
      <c r="IS256" s="2">
        <v>2017300</v>
      </c>
      <c r="IT256" s="2">
        <v>3712600</v>
      </c>
    </row>
    <row r="257" spans="1:254">
      <c r="A257" s="391" t="s">
        <v>470</v>
      </c>
      <c r="B257" s="1" t="inlineStr">
        <is>
          <t>イノテック</t>
        </is>
      </c>
      <c r="C257" s="1">
        <v>87700</v>
      </c>
      <c r="D257" s="79">
        <v>-80100</v>
      </c>
      <c r="E257" s="2">
        <v>167800</v>
      </c>
      <c r="F257" s="2">
        <v>188100</v>
      </c>
      <c r="G257" s="2">
        <v>174300</v>
      </c>
      <c r="H257" s="2">
        <v>160800</v>
      </c>
      <c r="I257" s="2">
        <v>209200</v>
      </c>
      <c r="J257" s="2">
        <v>187300</v>
      </c>
      <c r="K257" s="2">
        <v>230600</v>
      </c>
      <c r="L257" s="2">
        <v>135100</v>
      </c>
      <c r="M257" s="2">
        <v>130600</v>
      </c>
      <c r="N257" s="2">
        <v>87700</v>
      </c>
      <c r="O257" s="2">
        <v>72800</v>
      </c>
      <c r="P257" s="2">
        <v>98100</v>
      </c>
      <c r="Q257" s="2">
        <v>154700</v>
      </c>
      <c r="R257" s="2">
        <v>221500</v>
      </c>
      <c r="S257" s="2">
        <v>96000</v>
      </c>
      <c r="T257" s="2">
        <v>78700</v>
      </c>
      <c r="U257" s="2">
        <v>115100</v>
      </c>
      <c r="V257" s="2">
        <v>95400</v>
      </c>
      <c r="W257" s="2">
        <v>92700</v>
      </c>
      <c r="X257" s="2">
        <v>111900</v>
      </c>
      <c r="Y257" s="2">
        <v>166900</v>
      </c>
      <c r="Z257" s="2">
        <v>139500</v>
      </c>
      <c r="AA257" s="2">
        <v>83000</v>
      </c>
      <c r="AB257" s="2">
        <v>148400</v>
      </c>
      <c r="AC257" s="2">
        <v>136600</v>
      </c>
      <c r="AD257" s="2">
        <v>126700</v>
      </c>
      <c r="AE257" s="2">
        <v>136800</v>
      </c>
      <c r="AF257" s="2">
        <v>144600</v>
      </c>
      <c r="AG257" s="2">
        <v>131700</v>
      </c>
      <c r="AH257" s="2">
        <v>138300</v>
      </c>
      <c r="AI257" s="2">
        <v>99300</v>
      </c>
      <c r="AJ257" s="2">
        <v>179900</v>
      </c>
      <c r="AK257" s="2">
        <v>241500</v>
      </c>
      <c r="AL257" s="2">
        <v>135300</v>
      </c>
      <c r="AM257" s="2">
        <v>151200</v>
      </c>
      <c r="AN257" s="2">
        <v>176800</v>
      </c>
      <c r="AO257" s="2">
        <v>165600</v>
      </c>
      <c r="AP257" s="2">
        <v>154100</v>
      </c>
      <c r="AQ257" s="2">
        <v>165600</v>
      </c>
      <c r="AR257" s="2">
        <v>141400</v>
      </c>
      <c r="AS257" s="2">
        <v>134400</v>
      </c>
      <c r="AT257" s="2">
        <v>122600</v>
      </c>
      <c r="AU257" s="2">
        <v>205100</v>
      </c>
      <c r="AV257" s="2">
        <v>194400</v>
      </c>
      <c r="AW257" s="2">
        <v>192800</v>
      </c>
      <c r="AX257" s="2">
        <v>213800</v>
      </c>
      <c r="AY257" s="2">
        <v>202100</v>
      </c>
      <c r="AZ257" s="2">
        <v>177300</v>
      </c>
      <c r="BA257" s="2">
        <v>181100</v>
      </c>
      <c r="BB257" s="2">
        <v>222600</v>
      </c>
      <c r="BC257" s="2">
        <v>248200</v>
      </c>
      <c r="BD257" s="2">
        <v>395300</v>
      </c>
      <c r="BE257" s="2">
        <v>304900</v>
      </c>
      <c r="BF257" s="2">
        <v>289800</v>
      </c>
      <c r="BG257" s="2">
        <v>370600</v>
      </c>
      <c r="BH257" s="2">
        <v>513400</v>
      </c>
      <c r="BI257" s="2">
        <v>678700</v>
      </c>
      <c r="BJ257" s="2">
        <v>575900</v>
      </c>
      <c r="BK257" s="2">
        <v>809200</v>
      </c>
      <c r="BL257" s="2">
        <v>292500</v>
      </c>
      <c r="BM257" s="2">
        <v>179300</v>
      </c>
      <c r="BN257" s="2">
        <v>310600</v>
      </c>
      <c r="BO257" s="2">
        <v>365800</v>
      </c>
      <c r="BP257" s="2">
        <v>226700</v>
      </c>
      <c r="BQ257" s="2">
        <v>578800</v>
      </c>
      <c r="BR257" s="2">
        <v>130600</v>
      </c>
      <c r="BS257" s="2">
        <v>122100</v>
      </c>
      <c r="BT257" s="2">
        <v>105200</v>
      </c>
      <c r="BU257" s="2">
        <v>148200</v>
      </c>
      <c r="BV257" s="2">
        <v>103600</v>
      </c>
      <c r="BW257" s="2">
        <v>86400</v>
      </c>
      <c r="BX257" s="2">
        <v>113300</v>
      </c>
      <c r="BY257" s="2">
        <v>86300</v>
      </c>
      <c r="BZ257" s="2">
        <v>94600</v>
      </c>
      <c r="CA257" s="2">
        <v>89700</v>
      </c>
      <c r="CB257" s="2">
        <v>176900</v>
      </c>
      <c r="CC257" s="2">
        <v>315500</v>
      </c>
      <c r="CD257" s="2">
        <v>128500</v>
      </c>
      <c r="CE257" s="2">
        <v>81900</v>
      </c>
      <c r="CF257" s="2">
        <v>110600</v>
      </c>
      <c r="CG257" s="2">
        <v>87400</v>
      </c>
      <c r="CH257" s="2">
        <v>134000</v>
      </c>
      <c r="CI257" s="2">
        <v>60700</v>
      </c>
      <c r="CJ257" s="2">
        <v>43300</v>
      </c>
      <c r="CK257" s="2">
        <v>71400</v>
      </c>
      <c r="CL257" s="2">
        <v>85300</v>
      </c>
      <c r="CM257" s="2">
        <v>96400</v>
      </c>
      <c r="CN257" s="2">
        <v>165400</v>
      </c>
      <c r="CO257" s="2">
        <v>166300</v>
      </c>
      <c r="CP257" s="2">
        <v>243400</v>
      </c>
      <c r="CQ257" s="2">
        <v>677800</v>
      </c>
      <c r="CR257" s="2">
        <v>86000</v>
      </c>
      <c r="CS257" s="2">
        <v>90700</v>
      </c>
      <c r="CT257" s="2">
        <v>197100</v>
      </c>
      <c r="CU257" s="2">
        <v>145700</v>
      </c>
      <c r="CV257" s="2">
        <v>60100</v>
      </c>
      <c r="CW257" s="2">
        <v>58700</v>
      </c>
      <c r="CX257" s="2">
        <v>95600</v>
      </c>
      <c r="CY257" s="2">
        <v>140300</v>
      </c>
      <c r="CZ257" s="2">
        <v>104300</v>
      </c>
      <c r="DA257" s="2">
        <v>84600</v>
      </c>
      <c r="DB257" s="2">
        <v>105000</v>
      </c>
      <c r="DC257" s="2">
        <v>267400</v>
      </c>
      <c r="DD257" s="2">
        <v>149000</v>
      </c>
      <c r="DE257" s="2">
        <v>135300</v>
      </c>
      <c r="DF257" s="2">
        <v>236500</v>
      </c>
      <c r="DG257" s="2">
        <v>150500</v>
      </c>
      <c r="DH257" s="2">
        <v>140300</v>
      </c>
      <c r="DI257" s="2">
        <v>238900</v>
      </c>
      <c r="DJ257" s="2">
        <v>178900</v>
      </c>
      <c r="DK257" s="2">
        <v>121300</v>
      </c>
      <c r="DL257" s="2">
        <v>196700</v>
      </c>
      <c r="DM257" s="2">
        <v>127900</v>
      </c>
      <c r="DN257" s="2">
        <v>141900</v>
      </c>
      <c r="DO257" s="2">
        <v>151200</v>
      </c>
      <c r="DP257" s="2">
        <v>160500</v>
      </c>
      <c r="DQ257" s="2">
        <v>236800</v>
      </c>
      <c r="DR257" s="2">
        <v>246800</v>
      </c>
      <c r="DS257" s="2">
        <v>320400</v>
      </c>
      <c r="DT257" s="2">
        <v>715600</v>
      </c>
      <c r="DU257" s="2">
        <v>207400</v>
      </c>
      <c r="DV257" s="2">
        <v>89700</v>
      </c>
      <c r="DW257" s="2">
        <v>60000</v>
      </c>
      <c r="DX257" s="2">
        <v>74900</v>
      </c>
      <c r="DY257" s="2">
        <v>88700</v>
      </c>
      <c r="DZ257" s="2">
        <v>121800</v>
      </c>
      <c r="EA257" s="2">
        <v>90600</v>
      </c>
      <c r="EB257" s="2">
        <v>94900</v>
      </c>
      <c r="EC257" s="2">
        <v>74000</v>
      </c>
      <c r="ED257" s="2">
        <v>89000</v>
      </c>
      <c r="EE257" s="2">
        <v>215800</v>
      </c>
      <c r="EF257" s="2">
        <v>141100</v>
      </c>
      <c r="EG257" s="2">
        <v>243900</v>
      </c>
      <c r="EH257" s="2">
        <v>122700</v>
      </c>
      <c r="EI257" s="2">
        <v>84900</v>
      </c>
      <c r="EJ257" s="2">
        <v>136100</v>
      </c>
      <c r="EK257" s="2">
        <v>116900</v>
      </c>
      <c r="EL257" s="2">
        <v>150800</v>
      </c>
      <c r="EM257" s="2">
        <v>149700</v>
      </c>
      <c r="EN257" s="2">
        <v>154500</v>
      </c>
      <c r="EO257" s="2">
        <v>125900</v>
      </c>
      <c r="EP257" s="2">
        <v>144100</v>
      </c>
      <c r="EQ257" s="2">
        <v>108000</v>
      </c>
      <c r="ER257" s="2">
        <v>83600</v>
      </c>
      <c r="ES257" s="2">
        <v>91400</v>
      </c>
      <c r="ET257" s="2">
        <v>98000</v>
      </c>
      <c r="EU257" s="2">
        <v>87400</v>
      </c>
      <c r="EV257" s="2">
        <v>64500</v>
      </c>
      <c r="EW257" s="2">
        <v>60400</v>
      </c>
      <c r="EX257" s="2">
        <v>93200</v>
      </c>
      <c r="EY257" s="2">
        <v>124900</v>
      </c>
      <c r="EZ257" s="2">
        <v>100100</v>
      </c>
      <c r="FA257" s="2">
        <v>111200</v>
      </c>
      <c r="FB257" s="2">
        <v>81200</v>
      </c>
      <c r="FC257" s="2">
        <v>94400</v>
      </c>
      <c r="FD257" s="2">
        <v>104300</v>
      </c>
      <c r="FE257" s="2">
        <v>141100</v>
      </c>
      <c r="FF257" s="2">
        <v>73000</v>
      </c>
      <c r="FG257" s="2">
        <v>99400</v>
      </c>
      <c r="FH257" s="2">
        <v>112800</v>
      </c>
      <c r="FI257" s="2">
        <v>122400</v>
      </c>
      <c r="FJ257" s="2">
        <v>193000</v>
      </c>
      <c r="FK257" s="2">
        <v>231300</v>
      </c>
      <c r="FL257" s="2">
        <v>75400</v>
      </c>
      <c r="FM257" s="2">
        <v>118000</v>
      </c>
      <c r="FN257" s="2">
        <v>99400</v>
      </c>
      <c r="FO257" s="2">
        <v>209400</v>
      </c>
      <c r="FP257" s="2">
        <v>107000</v>
      </c>
      <c r="FQ257" s="2">
        <v>83400</v>
      </c>
      <c r="FR257" s="2">
        <v>141900</v>
      </c>
      <c r="FS257" s="2">
        <v>162000</v>
      </c>
      <c r="FT257" s="2">
        <v>194200</v>
      </c>
      <c r="FU257" s="2">
        <v>267600</v>
      </c>
      <c r="FV257" s="2">
        <v>150500</v>
      </c>
      <c r="FW257" s="2">
        <v>115200</v>
      </c>
      <c r="FX257" s="2">
        <v>152000</v>
      </c>
      <c r="FY257" s="2">
        <v>152200</v>
      </c>
      <c r="FZ257" s="2">
        <v>239100</v>
      </c>
      <c r="GA257" s="2">
        <v>385100</v>
      </c>
      <c r="GB257" s="2">
        <v>574100</v>
      </c>
      <c r="GC257" s="2">
        <v>136800</v>
      </c>
      <c r="GD257" s="2">
        <v>74500</v>
      </c>
      <c r="GE257" s="2">
        <v>70200</v>
      </c>
      <c r="GF257" s="2">
        <v>264900</v>
      </c>
      <c r="GG257" s="2">
        <v>231500</v>
      </c>
      <c r="GH257" s="2">
        <v>153000</v>
      </c>
      <c r="GI257" s="2">
        <v>237900</v>
      </c>
      <c r="GJ257" s="2">
        <v>108700</v>
      </c>
      <c r="GK257" s="2">
        <v>153300</v>
      </c>
      <c r="GL257" s="2">
        <v>203200</v>
      </c>
      <c r="GM257" s="2">
        <v>377500</v>
      </c>
      <c r="GN257" s="2">
        <v>70500</v>
      </c>
      <c r="GO257" s="2">
        <v>121800</v>
      </c>
      <c r="GP257" s="2">
        <v>85900</v>
      </c>
      <c r="GQ257" s="2">
        <v>84100</v>
      </c>
      <c r="GR257" s="2">
        <v>63200</v>
      </c>
      <c r="GS257" s="2">
        <v>74200</v>
      </c>
      <c r="GT257" s="2">
        <v>85500</v>
      </c>
      <c r="GU257" s="2">
        <v>172100</v>
      </c>
      <c r="GV257" s="2">
        <v>157800</v>
      </c>
      <c r="GW257" s="2">
        <v>214100</v>
      </c>
      <c r="GX257" s="2">
        <v>63400</v>
      </c>
      <c r="GY257" s="2">
        <v>108400</v>
      </c>
      <c r="GZ257" s="2">
        <v>111000</v>
      </c>
      <c r="HA257" s="2">
        <v>100500</v>
      </c>
      <c r="HB257" s="2">
        <v>102900</v>
      </c>
      <c r="HC257" s="2">
        <v>103600</v>
      </c>
      <c r="HD257" s="2">
        <v>95800</v>
      </c>
      <c r="HE257" s="2">
        <v>83100</v>
      </c>
      <c r="HF257" s="2">
        <v>78100</v>
      </c>
      <c r="HG257" s="2">
        <v>66600</v>
      </c>
      <c r="HH257" s="2">
        <v>93800</v>
      </c>
      <c r="HI257" s="2">
        <v>124900</v>
      </c>
      <c r="HJ257" s="2">
        <v>277800</v>
      </c>
      <c r="HK257" s="2">
        <v>509400</v>
      </c>
      <c r="HL257" s="2">
        <v>64800</v>
      </c>
      <c r="HM257" s="2">
        <v>66500</v>
      </c>
      <c r="HN257" s="2">
        <v>80900</v>
      </c>
      <c r="HO257" s="2">
        <v>157800</v>
      </c>
      <c r="HP257" s="2">
        <v>95800</v>
      </c>
      <c r="HQ257" s="2">
        <v>53900</v>
      </c>
      <c r="HR257" s="2">
        <v>61200</v>
      </c>
      <c r="HS257" s="2">
        <v>39200</v>
      </c>
      <c r="HT257" s="2">
        <v>33400</v>
      </c>
      <c r="HU257" s="2">
        <v>38000</v>
      </c>
      <c r="HV257" s="2">
        <v>52900</v>
      </c>
      <c r="HW257" s="2">
        <v>31200</v>
      </c>
      <c r="HX257" s="2">
        <v>30300</v>
      </c>
      <c r="HY257" s="2">
        <v>32100</v>
      </c>
      <c r="HZ257" s="2">
        <v>32100</v>
      </c>
      <c r="IA257" s="2">
        <v>41200</v>
      </c>
      <c r="IB257" s="2">
        <v>53600</v>
      </c>
      <c r="IC257" s="2">
        <v>48400</v>
      </c>
      <c r="ID257" s="2">
        <v>32200</v>
      </c>
      <c r="IE257" s="2">
        <v>56000</v>
      </c>
      <c r="IF257" s="2">
        <v>69800</v>
      </c>
      <c r="IG257" s="2">
        <v>52800</v>
      </c>
      <c r="IH257" s="2">
        <v>45900</v>
      </c>
      <c r="II257" s="2">
        <v>48400</v>
      </c>
      <c r="IJ257" s="2">
        <v>79100</v>
      </c>
      <c r="IK257" s="2">
        <v>160300</v>
      </c>
      <c r="IL257" s="2">
        <v>55900</v>
      </c>
      <c r="IM257" s="2">
        <v>29400</v>
      </c>
      <c r="IN257" s="2">
        <v>50500</v>
      </c>
      <c r="IO257" s="2">
        <v>33300</v>
      </c>
      <c r="IP257" s="2">
        <v>28700</v>
      </c>
      <c r="IQ257" s="2">
        <v>30500</v>
      </c>
      <c r="IR257" s="2">
        <v>37600</v>
      </c>
      <c r="IS257" s="2">
        <v>29700</v>
      </c>
      <c r="IT257" s="2">
        <v>27700</v>
      </c>
    </row>
    <row r="258" spans="1:254">
      <c r="A258" s="391" t="s">
        <v>471</v>
      </c>
      <c r="B258" s="1" t="inlineStr">
        <is>
          <t>カバー</t>
        </is>
      </c>
      <c r="C258" s="1">
        <v>812600</v>
      </c>
      <c r="D258" s="79">
        <v>-174900</v>
      </c>
      <c r="E258" s="2">
        <v>987500</v>
      </c>
      <c r="F258" s="2">
        <v>1313000</v>
      </c>
      <c r="G258" s="2">
        <v>1050600</v>
      </c>
      <c r="H258" s="2">
        <v>1789000</v>
      </c>
      <c r="I258" s="2">
        <v>1829100</v>
      </c>
      <c r="J258" s="2">
        <v>1923600</v>
      </c>
      <c r="K258" s="2">
        <v>4186500</v>
      </c>
      <c r="L258" s="2">
        <v>5686400</v>
      </c>
      <c r="M258" s="2">
        <v>6710300</v>
      </c>
      <c r="N258" s="2">
        <v>4733900</v>
      </c>
      <c r="O258" s="2">
        <v>7130600</v>
      </c>
      <c r="P258" s="2">
        <v>2059500</v>
      </c>
      <c r="Q258" s="2">
        <v>2019600</v>
      </c>
      <c r="R258" s="2">
        <v>1180600</v>
      </c>
      <c r="S258" s="2">
        <v>1091600</v>
      </c>
      <c r="T258" s="2">
        <v>888800</v>
      </c>
      <c r="U258" s="2">
        <v>1105000</v>
      </c>
      <c r="V258" s="2">
        <v>1044300</v>
      </c>
      <c r="W258" s="2">
        <v>913300</v>
      </c>
      <c r="X258" s="2">
        <v>1762900</v>
      </c>
      <c r="Y258" s="2">
        <v>1793500</v>
      </c>
      <c r="Z258" s="2">
        <v>1556000</v>
      </c>
      <c r="AA258" s="2">
        <v>2174600</v>
      </c>
      <c r="AB258" s="2">
        <v>2033800</v>
      </c>
      <c r="AC258" s="2">
        <v>1463500</v>
      </c>
      <c r="AD258" s="2">
        <v>880400</v>
      </c>
      <c r="AE258" s="2">
        <v>1483900</v>
      </c>
      <c r="AF258" s="2">
        <v>2234400</v>
      </c>
      <c r="AG258" s="2">
        <v>1474200</v>
      </c>
      <c r="AH258" s="2">
        <v>750300</v>
      </c>
      <c r="AI258" s="2">
        <v>1467100</v>
      </c>
      <c r="AJ258" s="2">
        <v>1492300</v>
      </c>
      <c r="AK258" s="2">
        <v>1447200</v>
      </c>
      <c r="AL258" s="2">
        <v>2579100</v>
      </c>
      <c r="AM258" s="2">
        <v>553200</v>
      </c>
      <c r="AN258" s="2">
        <v>639100</v>
      </c>
      <c r="AO258" s="2">
        <v>846500</v>
      </c>
      <c r="AP258" s="2">
        <v>841800</v>
      </c>
      <c r="AQ258" s="2">
        <v>1937900</v>
      </c>
      <c r="AR258" s="2">
        <v>1688700</v>
      </c>
      <c r="AS258" s="2">
        <v>1560300</v>
      </c>
      <c r="AT258" s="2">
        <v>861900</v>
      </c>
      <c r="AU258" s="2">
        <v>913500</v>
      </c>
      <c r="AV258" s="2">
        <v>1461700</v>
      </c>
      <c r="AW258" s="2">
        <v>842800</v>
      </c>
      <c r="AX258" s="2">
        <v>1012000</v>
      </c>
      <c r="AY258" s="2">
        <v>1599500</v>
      </c>
      <c r="AZ258" s="2">
        <v>1245600</v>
      </c>
      <c r="BA258" s="2">
        <v>1198400</v>
      </c>
      <c r="BB258" s="2">
        <v>1500000</v>
      </c>
      <c r="BC258" s="2">
        <v>1658700</v>
      </c>
      <c r="BD258" s="2">
        <v>1600300</v>
      </c>
      <c r="BE258" s="2">
        <v>1873000</v>
      </c>
      <c r="BF258" s="2">
        <v>2190200</v>
      </c>
      <c r="BG258" s="2">
        <v>2305900</v>
      </c>
      <c r="BH258" s="2">
        <v>1624400</v>
      </c>
      <c r="BI258" s="2">
        <v>2444700</v>
      </c>
      <c r="BJ258" s="2">
        <v>2661900</v>
      </c>
      <c r="BK258" s="2">
        <v>6319700</v>
      </c>
      <c r="BL258" s="2">
        <v>1537700</v>
      </c>
      <c r="BM258" s="2">
        <v>1169500</v>
      </c>
      <c r="BN258" s="2">
        <v>764900</v>
      </c>
      <c r="BO258" s="2">
        <v>852700</v>
      </c>
      <c r="BP258" s="2">
        <v>759400</v>
      </c>
      <c r="BQ258" s="2">
        <v>1156100</v>
      </c>
      <c r="BR258" s="2">
        <v>712100</v>
      </c>
      <c r="BS258" s="2">
        <v>520000</v>
      </c>
      <c r="BT258" s="2">
        <v>658500</v>
      </c>
      <c r="BU258" s="2">
        <v>666200</v>
      </c>
      <c r="BV258" s="2">
        <v>676100</v>
      </c>
      <c r="BW258" s="2">
        <v>620100</v>
      </c>
      <c r="BX258" s="2">
        <v>531200</v>
      </c>
      <c r="BY258" s="2">
        <v>373500</v>
      </c>
      <c r="BZ258" s="2">
        <v>609600</v>
      </c>
      <c r="CA258" s="2">
        <v>709000</v>
      </c>
      <c r="CB258" s="2">
        <v>872000</v>
      </c>
      <c r="CC258" s="2">
        <v>463700</v>
      </c>
      <c r="CD258" s="2">
        <v>596000</v>
      </c>
      <c r="CE258" s="2">
        <v>631600</v>
      </c>
      <c r="CF258" s="2">
        <v>1585100</v>
      </c>
      <c r="CG258" s="2">
        <v>1465900</v>
      </c>
      <c r="CH258" s="2">
        <v>1853000</v>
      </c>
      <c r="CI258" s="2">
        <v>944800</v>
      </c>
      <c r="CJ258" s="2">
        <v>722200</v>
      </c>
      <c r="CK258" s="2">
        <v>998400</v>
      </c>
      <c r="CL258" s="2">
        <v>1415300</v>
      </c>
      <c r="CM258" s="2">
        <v>1152500</v>
      </c>
      <c r="CN258" s="2">
        <v>1423700</v>
      </c>
      <c r="CO258" s="2">
        <v>1420400</v>
      </c>
      <c r="CP258" s="2">
        <v>1325300</v>
      </c>
      <c r="CQ258" s="2">
        <v>1301800</v>
      </c>
      <c r="CR258" s="2">
        <v>1243200</v>
      </c>
      <c r="CS258" s="2">
        <v>1879900</v>
      </c>
      <c r="CT258" s="2">
        <v>5087700</v>
      </c>
      <c r="CU258" s="2">
        <v>1402700</v>
      </c>
      <c r="CV258" s="2">
        <v>899600</v>
      </c>
      <c r="CW258" s="2">
        <v>1306800</v>
      </c>
      <c r="CX258" s="2">
        <v>832000</v>
      </c>
      <c r="CY258" s="2">
        <v>979800</v>
      </c>
      <c r="CZ258" s="2">
        <v>1737000</v>
      </c>
      <c r="DA258" s="2">
        <v>1347500</v>
      </c>
      <c r="DB258" s="2">
        <v>1155800</v>
      </c>
      <c r="DC258" s="2">
        <v>2591400</v>
      </c>
      <c r="DD258" s="2">
        <v>3833800</v>
      </c>
      <c r="DE258" s="2">
        <v>1787000</v>
      </c>
      <c r="DF258" s="2">
        <v>2750200</v>
      </c>
      <c r="DG258" s="2">
        <v>1319100</v>
      </c>
      <c r="DH258" s="2">
        <v>2652800</v>
      </c>
      <c r="DI258" s="2">
        <v>1762200</v>
      </c>
      <c r="DJ258" s="2">
        <v>1633100</v>
      </c>
      <c r="DK258" s="2">
        <v>1725800</v>
      </c>
      <c r="DL258" s="2">
        <v>1628900</v>
      </c>
      <c r="DM258" s="2">
        <v>1117000</v>
      </c>
      <c r="DN258" s="2">
        <v>760700</v>
      </c>
      <c r="DO258" s="2">
        <v>1284000</v>
      </c>
      <c r="DP258" s="2">
        <v>1338800</v>
      </c>
      <c r="DQ258" s="2">
        <v>3252500</v>
      </c>
      <c r="DR258" s="2">
        <v>2643800</v>
      </c>
      <c r="DS258" s="2">
        <v>1409100</v>
      </c>
      <c r="DT258" s="2">
        <v>859100</v>
      </c>
      <c r="DU258" s="2">
        <v>630900</v>
      </c>
      <c r="DV258" s="2">
        <v>860800</v>
      </c>
      <c r="DW258" s="2">
        <v>1058900</v>
      </c>
      <c r="DX258" s="2">
        <v>1221700</v>
      </c>
      <c r="DY258" s="2">
        <v>748700</v>
      </c>
      <c r="DZ258" s="2">
        <v>699900</v>
      </c>
      <c r="EA258" s="2">
        <v>607100</v>
      </c>
      <c r="EB258" s="2">
        <v>751300</v>
      </c>
      <c r="EC258" s="2">
        <v>721600</v>
      </c>
      <c r="ED258" s="2">
        <v>717900</v>
      </c>
      <c r="EE258" s="2">
        <v>869900</v>
      </c>
      <c r="EF258" s="2">
        <v>664700</v>
      </c>
      <c r="EG258" s="2">
        <v>575400</v>
      </c>
      <c r="EH258" s="2">
        <v>910100</v>
      </c>
      <c r="EI258" s="2">
        <v>1561100</v>
      </c>
      <c r="EJ258" s="2">
        <v>1043200</v>
      </c>
      <c r="EK258" s="2">
        <v>1610800</v>
      </c>
      <c r="EL258" s="2">
        <v>1136800</v>
      </c>
      <c r="EM258" s="2">
        <v>1290300</v>
      </c>
      <c r="EN258" s="2">
        <v>2824800</v>
      </c>
      <c r="EO258" s="2">
        <v>6739700</v>
      </c>
      <c r="EP258" s="2">
        <v>2066400</v>
      </c>
      <c r="EQ258" s="2">
        <v>1066500</v>
      </c>
      <c r="ER258" s="2">
        <v>1579100</v>
      </c>
      <c r="ES258" s="2">
        <v>3749700</v>
      </c>
      <c r="ET258" s="2">
        <v>817800</v>
      </c>
      <c r="EU258" s="2">
        <v>1591100</v>
      </c>
      <c r="EV258" s="2">
        <v>2371000</v>
      </c>
      <c r="EW258" s="2">
        <v>1266000</v>
      </c>
      <c r="EX258" s="2">
        <v>873200</v>
      </c>
      <c r="EY258" s="2">
        <v>1891700</v>
      </c>
      <c r="EZ258" s="2">
        <v>1350500</v>
      </c>
      <c r="FA258" s="2">
        <v>745800</v>
      </c>
      <c r="FB258" s="2">
        <v>868900</v>
      </c>
      <c r="FC258" s="2">
        <v>877900</v>
      </c>
      <c r="FD258" s="2">
        <v>1140200</v>
      </c>
      <c r="FE258" s="2">
        <v>1013800</v>
      </c>
      <c r="FF258" s="2">
        <v>976400</v>
      </c>
      <c r="FG258" s="2">
        <v>2280300</v>
      </c>
      <c r="FH258" s="2">
        <v>1281900</v>
      </c>
      <c r="FI258" s="2">
        <v>1117600</v>
      </c>
      <c r="FJ258" s="2">
        <v>668900</v>
      </c>
      <c r="FK258" s="2">
        <v>701100</v>
      </c>
      <c r="FL258" s="2">
        <v>1247800</v>
      </c>
      <c r="FM258" s="2">
        <v>2820000</v>
      </c>
      <c r="FN258" s="2">
        <v>1168400</v>
      </c>
      <c r="FO258" s="2">
        <v>625500</v>
      </c>
      <c r="FP258" s="2">
        <v>1023500</v>
      </c>
      <c r="FQ258" s="2">
        <v>912900</v>
      </c>
      <c r="FR258" s="2">
        <v>982200</v>
      </c>
      <c r="FS258" s="2">
        <v>940800</v>
      </c>
      <c r="FT258" s="2">
        <v>1420400</v>
      </c>
      <c r="FU258" s="2">
        <v>1780100</v>
      </c>
      <c r="FV258" s="2">
        <v>1535000</v>
      </c>
      <c r="FW258" s="2">
        <v>2244200</v>
      </c>
      <c r="FX258" s="2">
        <v>1642800</v>
      </c>
      <c r="FY258" s="2">
        <v>2933800</v>
      </c>
      <c r="FZ258" s="2">
        <v>2990500</v>
      </c>
      <c r="GA258" s="2">
        <v>6281700</v>
      </c>
      <c r="GB258" s="2">
        <v>1707800</v>
      </c>
      <c r="GC258" s="2">
        <v>2021700</v>
      </c>
      <c r="GD258" s="2">
        <v>822100</v>
      </c>
      <c r="GE258" s="2">
        <v>766800</v>
      </c>
      <c r="GF258" s="2">
        <v>885300</v>
      </c>
      <c r="GG258" s="2">
        <v>741000</v>
      </c>
      <c r="GH258" s="2">
        <v>684500</v>
      </c>
      <c r="GI258" s="2">
        <v>984900</v>
      </c>
      <c r="GJ258" s="2">
        <v>888900</v>
      </c>
      <c r="GK258" s="2">
        <v>873600</v>
      </c>
      <c r="GL258" s="2">
        <v>802100</v>
      </c>
      <c r="GM258" s="2">
        <v>1043100</v>
      </c>
      <c r="GN258" s="2">
        <v>1333300</v>
      </c>
      <c r="GO258" s="2">
        <v>1184100</v>
      </c>
      <c r="GP258" s="2">
        <v>778500</v>
      </c>
      <c r="GQ258" s="2">
        <v>817800</v>
      </c>
      <c r="GR258" s="2">
        <v>795000</v>
      </c>
      <c r="GS258" s="2">
        <v>1170000</v>
      </c>
      <c r="GT258" s="2">
        <v>1311700</v>
      </c>
      <c r="GU258" s="2">
        <v>1272500</v>
      </c>
      <c r="GV258" s="2">
        <v>1502900</v>
      </c>
      <c r="GW258" s="2">
        <v>3002400</v>
      </c>
      <c r="GX258" s="2">
        <v>2066700</v>
      </c>
      <c r="GY258" s="2">
        <v>1195900</v>
      </c>
      <c r="GZ258" s="2">
        <v>1749500</v>
      </c>
      <c r="HA258" s="2">
        <v>1562900</v>
      </c>
      <c r="HB258" s="2">
        <v>2102300</v>
      </c>
      <c r="HC258" s="2">
        <v>1513900</v>
      </c>
      <c r="HD258" s="2">
        <v>1905500</v>
      </c>
      <c r="HE258" s="2">
        <v>1035000</v>
      </c>
      <c r="HF258" s="2">
        <v>1431400</v>
      </c>
      <c r="HG258" s="2">
        <v>1563800</v>
      </c>
      <c r="HH258" s="2">
        <v>2383500</v>
      </c>
      <c r="HI258" s="2">
        <v>1358400</v>
      </c>
      <c r="HJ258" s="2">
        <v>1456400</v>
      </c>
      <c r="HK258" s="2">
        <v>1377800</v>
      </c>
      <c r="HL258" s="2">
        <v>1605900</v>
      </c>
      <c r="HM258" s="2">
        <v>2412600</v>
      </c>
      <c r="HN258" s="2">
        <v>2743600</v>
      </c>
      <c r="HO258" s="2">
        <v>4079800</v>
      </c>
      <c r="HP258" s="2">
        <v>1730800</v>
      </c>
      <c r="HQ258" s="2">
        <v>1523700</v>
      </c>
      <c r="HR258" s="2">
        <v>1152000</v>
      </c>
      <c r="HS258" s="2">
        <v>1116700</v>
      </c>
      <c r="HT258" s="2">
        <v>1871800</v>
      </c>
      <c r="HU258" s="2">
        <v>2627100</v>
      </c>
      <c r="HV258" s="2">
        <v>5737600</v>
      </c>
      <c r="HW258" s="2">
        <v>1015300</v>
      </c>
      <c r="HX258" s="2">
        <v>1308400</v>
      </c>
      <c r="HY258" s="2">
        <v>1668400</v>
      </c>
      <c r="HZ258" s="2">
        <v>1443100</v>
      </c>
      <c r="IA258" s="2">
        <v>1303200</v>
      </c>
      <c r="IB258" s="2">
        <v>1777700</v>
      </c>
      <c r="IC258" s="2">
        <v>1297800</v>
      </c>
      <c r="ID258" s="2">
        <v>1046500</v>
      </c>
      <c r="IE258" s="2">
        <v>1616600</v>
      </c>
      <c r="IF258" s="2">
        <v>2171200</v>
      </c>
      <c r="IG258" s="2">
        <v>1949100</v>
      </c>
      <c r="IH258" s="2">
        <v>2117900</v>
      </c>
      <c r="II258" s="2">
        <v>3170900</v>
      </c>
      <c r="IJ258" s="2">
        <v>5995800</v>
      </c>
      <c r="IK258" s="2">
        <v>2482200</v>
      </c>
      <c r="IL258" s="2">
        <v>1121800</v>
      </c>
      <c r="IM258" s="2">
        <v>832900</v>
      </c>
      <c r="IN258" s="2">
        <v>691000</v>
      </c>
      <c r="IO258" s="2">
        <v>796800</v>
      </c>
      <c r="IP258" s="2">
        <v>998700</v>
      </c>
      <c r="IQ258" s="2">
        <v>637800</v>
      </c>
      <c r="IR258" s="2">
        <v>774000</v>
      </c>
      <c r="IS258" s="2">
        <v>569300</v>
      </c>
      <c r="IT258" s="2">
        <v>1072200</v>
      </c>
    </row>
    <row r="259" spans="1:254">
      <c r="A259" s="391" t="s">
        <v>472</v>
      </c>
      <c r="B259" s="1" t="inlineStr">
        <is>
          <t>商船三井</t>
        </is>
      </c>
      <c r="C259" s="1">
        <v>1433100</v>
      </c>
      <c r="D259" s="79">
        <v>-1323200</v>
      </c>
      <c r="E259" s="2">
        <v>2756300</v>
      </c>
      <c r="F259" s="2">
        <v>3218900</v>
      </c>
      <c r="G259" s="2">
        <v>5016900</v>
      </c>
      <c r="H259" s="2">
        <v>2976000</v>
      </c>
      <c r="I259" s="2">
        <v>2683900</v>
      </c>
      <c r="J259" s="2">
        <v>1951100</v>
      </c>
      <c r="K259" s="2">
        <v>2913000</v>
      </c>
      <c r="L259" s="2">
        <v>1910600</v>
      </c>
      <c r="M259" s="2">
        <v>3032100</v>
      </c>
      <c r="N259" s="2">
        <v>1943800</v>
      </c>
      <c r="O259" s="2">
        <v>1618700</v>
      </c>
      <c r="P259" s="2">
        <v>2304900</v>
      </c>
      <c r="Q259" s="2">
        <v>1967600</v>
      </c>
      <c r="R259" s="2">
        <v>2570000</v>
      </c>
      <c r="S259" s="2">
        <v>2042800</v>
      </c>
      <c r="T259" s="2">
        <v>2238300</v>
      </c>
      <c r="U259" s="2">
        <v>2358400</v>
      </c>
      <c r="V259" s="2">
        <v>1602500</v>
      </c>
      <c r="W259" s="2">
        <v>2650600</v>
      </c>
      <c r="X259" s="2">
        <v>2080700</v>
      </c>
      <c r="Y259" s="2">
        <v>2819900</v>
      </c>
      <c r="Z259" s="2">
        <v>3707700</v>
      </c>
      <c r="AA259" s="2">
        <v>2442600</v>
      </c>
      <c r="AB259" s="2">
        <v>2025300</v>
      </c>
      <c r="AC259" s="2">
        <v>2629600</v>
      </c>
      <c r="AD259" s="2">
        <v>3466500</v>
      </c>
      <c r="AE259" s="2">
        <v>2545800</v>
      </c>
      <c r="AF259" s="2">
        <v>2820200</v>
      </c>
      <c r="AG259" s="2">
        <v>2617600</v>
      </c>
      <c r="AH259" s="2">
        <v>3199300</v>
      </c>
      <c r="AI259" s="2">
        <v>2223000</v>
      </c>
      <c r="AJ259" s="2">
        <v>3014900</v>
      </c>
      <c r="AK259" s="2">
        <v>2490100</v>
      </c>
      <c r="AL259" s="2">
        <v>4248600</v>
      </c>
      <c r="AM259" s="2">
        <v>3703400</v>
      </c>
      <c r="AN259" s="2">
        <v>3724500</v>
      </c>
      <c r="AO259" s="2">
        <v>3239900</v>
      </c>
      <c r="AP259" s="2">
        <v>3213300</v>
      </c>
      <c r="AQ259" s="2">
        <v>2554800</v>
      </c>
      <c r="AR259" s="2">
        <v>2397100</v>
      </c>
      <c r="AS259" s="2">
        <v>2711600</v>
      </c>
      <c r="AT259" s="2">
        <v>3537200</v>
      </c>
      <c r="AU259" s="2">
        <v>3257400</v>
      </c>
      <c r="AV259" s="2">
        <v>3680300</v>
      </c>
      <c r="AW259" s="2">
        <v>2829200</v>
      </c>
      <c r="AX259" s="2">
        <v>2569800</v>
      </c>
      <c r="AY259" s="2">
        <v>3334700</v>
      </c>
      <c r="AZ259" s="2">
        <v>2656300</v>
      </c>
      <c r="BA259" s="2">
        <v>4613300</v>
      </c>
      <c r="BB259" s="2">
        <v>2584400</v>
      </c>
      <c r="BC259" s="2">
        <v>2733700</v>
      </c>
      <c r="BD259" s="2">
        <v>2383300</v>
      </c>
      <c r="BE259" s="2">
        <v>3054400</v>
      </c>
      <c r="BF259" s="2">
        <v>2208700</v>
      </c>
      <c r="BG259" s="2">
        <v>2182800</v>
      </c>
      <c r="BH259" s="2">
        <v>2967900</v>
      </c>
      <c r="BI259" s="2">
        <v>2194000</v>
      </c>
      <c r="BJ259" s="2">
        <v>2312700</v>
      </c>
      <c r="BK259" s="2">
        <v>2388400</v>
      </c>
      <c r="BL259" s="2">
        <v>2998100</v>
      </c>
      <c r="BM259" s="2">
        <v>2542200</v>
      </c>
      <c r="BN259" s="2">
        <v>2624200</v>
      </c>
      <c r="BO259" s="2">
        <v>3547900</v>
      </c>
      <c r="BP259" s="2">
        <v>3681700</v>
      </c>
      <c r="BQ259" s="2">
        <v>4481600</v>
      </c>
      <c r="BR259" s="2">
        <v>3181100</v>
      </c>
      <c r="BS259" s="2">
        <v>7661200</v>
      </c>
      <c r="BT259" s="2">
        <v>4200100</v>
      </c>
      <c r="BU259" s="2">
        <v>4504600</v>
      </c>
      <c r="BV259" s="2">
        <v>2819100</v>
      </c>
      <c r="BW259" s="2">
        <v>2752600</v>
      </c>
      <c r="BX259" s="2">
        <v>2322000</v>
      </c>
      <c r="BY259" s="2">
        <v>2305800</v>
      </c>
      <c r="BZ259" s="2">
        <v>3467600</v>
      </c>
      <c r="CA259" s="2">
        <v>2317900</v>
      </c>
      <c r="CB259" s="2">
        <v>3442200</v>
      </c>
      <c r="CC259" s="2">
        <v>4716800</v>
      </c>
      <c r="CD259" s="2">
        <v>3725600</v>
      </c>
      <c r="CE259" s="2">
        <v>4063300</v>
      </c>
      <c r="CF259" s="2">
        <v>5396300</v>
      </c>
      <c r="CG259" s="2">
        <v>5595300</v>
      </c>
      <c r="CH259" s="2">
        <v>10196700</v>
      </c>
      <c r="CI259" s="2">
        <v>4607500</v>
      </c>
      <c r="CJ259" s="2">
        <v>5201800</v>
      </c>
      <c r="CK259" s="2">
        <v>4470300</v>
      </c>
      <c r="CL259" s="2">
        <v>7006300</v>
      </c>
      <c r="CM259" s="2">
        <v>11491900</v>
      </c>
      <c r="CN259" s="2">
        <v>5733700</v>
      </c>
      <c r="CO259" s="2">
        <v>5120000</v>
      </c>
      <c r="CP259" s="2">
        <v>6052600</v>
      </c>
      <c r="CQ259" s="2">
        <v>6889100</v>
      </c>
      <c r="CR259" s="2">
        <v>4874700</v>
      </c>
      <c r="CS259" s="2">
        <v>5787300</v>
      </c>
      <c r="CT259" s="2">
        <v>9151800</v>
      </c>
      <c r="CU259" s="2">
        <v>15434800</v>
      </c>
      <c r="CV259" s="2">
        <v>20924500</v>
      </c>
      <c r="CW259" s="2">
        <v>5739800</v>
      </c>
      <c r="CX259" s="2">
        <v>2957500</v>
      </c>
      <c r="CY259" s="2">
        <v>4121000</v>
      </c>
      <c r="CZ259" s="2">
        <v>4291900</v>
      </c>
      <c r="DA259" s="2">
        <v>5189200</v>
      </c>
      <c r="DB259" s="2">
        <v>4745300</v>
      </c>
      <c r="DC259" s="2">
        <v>6055500</v>
      </c>
      <c r="DD259" s="2">
        <v>4307200</v>
      </c>
      <c r="DE259" s="2">
        <v>6264900</v>
      </c>
      <c r="DF259" s="2">
        <v>7287200</v>
      </c>
      <c r="DG259" s="2">
        <v>7912900</v>
      </c>
      <c r="DH259" s="2">
        <v>13491400</v>
      </c>
      <c r="DI259" s="2">
        <v>6775300</v>
      </c>
      <c r="DJ259" s="2">
        <v>7245900</v>
      </c>
      <c r="DK259" s="2">
        <v>4535300</v>
      </c>
      <c r="DL259" s="2">
        <v>6129100</v>
      </c>
      <c r="DM259" s="2">
        <v>4884400</v>
      </c>
      <c r="DN259" s="2">
        <v>6905300</v>
      </c>
      <c r="DO259" s="2">
        <v>3712400</v>
      </c>
      <c r="DP259" s="2">
        <v>2929500</v>
      </c>
      <c r="DQ259" s="2">
        <v>2781100</v>
      </c>
      <c r="DR259" s="2">
        <v>4203200</v>
      </c>
      <c r="DS259" s="2">
        <v>6328500</v>
      </c>
      <c r="DT259" s="2">
        <v>3614100</v>
      </c>
      <c r="DU259" s="2">
        <v>4901100</v>
      </c>
      <c r="DV259" s="2">
        <v>4560500</v>
      </c>
      <c r="DW259" s="2">
        <v>5118300</v>
      </c>
      <c r="DX259" s="2">
        <v>5601400</v>
      </c>
      <c r="DY259" s="2">
        <v>4186200</v>
      </c>
      <c r="DZ259" s="2">
        <v>6259900</v>
      </c>
      <c r="EA259" s="2">
        <v>10368400</v>
      </c>
      <c r="EB259" s="2">
        <v>3488700</v>
      </c>
      <c r="EC259" s="2">
        <v>3473200</v>
      </c>
      <c r="ED259" s="2">
        <v>2731300</v>
      </c>
      <c r="EE259" s="2">
        <v>3166900</v>
      </c>
      <c r="EF259" s="2">
        <v>3055800</v>
      </c>
      <c r="EG259" s="2">
        <v>2591700</v>
      </c>
      <c r="EH259" s="2">
        <v>3356400</v>
      </c>
      <c r="EI259" s="2">
        <v>3214800</v>
      </c>
      <c r="EJ259" s="2">
        <v>4109900</v>
      </c>
      <c r="EK259" s="2">
        <v>9613400</v>
      </c>
      <c r="EL259" s="2">
        <v>3298600</v>
      </c>
      <c r="EM259" s="2">
        <v>4051300</v>
      </c>
      <c r="EN259" s="2">
        <v>4036500</v>
      </c>
      <c r="EO259" s="2">
        <v>3061500</v>
      </c>
      <c r="EP259" s="2">
        <v>2945400</v>
      </c>
      <c r="EQ259" s="2">
        <v>3971100</v>
      </c>
      <c r="ER259" s="2">
        <v>3688700</v>
      </c>
      <c r="ES259" s="2">
        <v>3319100</v>
      </c>
      <c r="ET259" s="2">
        <v>2873300</v>
      </c>
      <c r="EU259" s="2">
        <v>2846200</v>
      </c>
      <c r="EV259" s="2">
        <v>2907400</v>
      </c>
      <c r="EW259" s="2">
        <v>1820100</v>
      </c>
      <c r="EX259" s="2">
        <v>2279500</v>
      </c>
      <c r="EY259" s="2">
        <v>3195700</v>
      </c>
      <c r="EZ259" s="2">
        <v>2650600</v>
      </c>
      <c r="FA259" s="2">
        <v>3162700</v>
      </c>
      <c r="FB259" s="2">
        <v>2602600</v>
      </c>
      <c r="FC259" s="2">
        <v>2760600</v>
      </c>
      <c r="FD259" s="2">
        <v>2890100</v>
      </c>
      <c r="FE259" s="2">
        <v>2321600</v>
      </c>
      <c r="FF259" s="2">
        <v>3887300</v>
      </c>
      <c r="FG259" s="2">
        <v>2685900</v>
      </c>
      <c r="FH259" s="2">
        <v>2038400</v>
      </c>
      <c r="FI259" s="2">
        <v>2250500</v>
      </c>
      <c r="FJ259" s="2">
        <v>1922200</v>
      </c>
      <c r="FK259" s="2">
        <v>2258800</v>
      </c>
      <c r="FL259" s="2">
        <v>3120600</v>
      </c>
      <c r="FM259" s="2">
        <v>2691400</v>
      </c>
      <c r="FN259" s="2">
        <v>1848500</v>
      </c>
      <c r="FO259" s="2">
        <v>2184500</v>
      </c>
      <c r="FP259" s="2">
        <v>2533900</v>
      </c>
      <c r="FQ259" s="2">
        <v>2050800</v>
      </c>
      <c r="FR259" s="2">
        <v>2703700</v>
      </c>
      <c r="FS259" s="2">
        <v>2383100</v>
      </c>
      <c r="FT259" s="2">
        <v>2546300</v>
      </c>
      <c r="FU259" s="2">
        <v>1896200</v>
      </c>
      <c r="FV259" s="2">
        <v>1745800</v>
      </c>
      <c r="FW259" s="2">
        <v>3160600</v>
      </c>
      <c r="FX259" s="2">
        <v>2120200</v>
      </c>
      <c r="FY259" s="2">
        <v>2148700</v>
      </c>
      <c r="FZ259" s="2">
        <v>2622500</v>
      </c>
      <c r="GA259" s="2">
        <v>2855800</v>
      </c>
      <c r="GB259" s="2">
        <v>2508800</v>
      </c>
      <c r="GC259" s="2">
        <v>2348000</v>
      </c>
      <c r="GD259" s="2">
        <v>2760900</v>
      </c>
      <c r="GE259" s="2">
        <v>4796200</v>
      </c>
      <c r="GF259" s="2">
        <v>6165400</v>
      </c>
      <c r="GG259" s="2">
        <v>9748100</v>
      </c>
      <c r="GH259" s="2">
        <v>2486700</v>
      </c>
      <c r="GI259" s="2">
        <v>3565300</v>
      </c>
      <c r="GJ259" s="2">
        <v>2492300</v>
      </c>
      <c r="GK259" s="2">
        <v>3058400</v>
      </c>
      <c r="GL259" s="2">
        <v>3301200</v>
      </c>
      <c r="GM259" s="2">
        <v>2920800</v>
      </c>
      <c r="GN259" s="2">
        <v>2715500</v>
      </c>
      <c r="GO259" s="2">
        <v>2740400</v>
      </c>
      <c r="GP259" s="2">
        <v>2468900</v>
      </c>
      <c r="GQ259" s="2">
        <v>2458300</v>
      </c>
      <c r="GR259" s="2">
        <v>1909500</v>
      </c>
      <c r="GS259" s="2">
        <v>2272000</v>
      </c>
      <c r="GT259" s="2">
        <v>2318700</v>
      </c>
      <c r="GU259" s="2">
        <v>4459900</v>
      </c>
      <c r="GV259" s="2">
        <v>2989400</v>
      </c>
      <c r="GW259" s="2">
        <v>5228600</v>
      </c>
      <c r="GX259" s="2">
        <v>3262800</v>
      </c>
      <c r="GY259" s="2">
        <v>2274400</v>
      </c>
      <c r="GZ259" s="2">
        <v>3177300</v>
      </c>
      <c r="HA259" s="2">
        <v>2701400</v>
      </c>
      <c r="HB259" s="2">
        <v>2556000</v>
      </c>
      <c r="HC259" s="2">
        <v>4706800</v>
      </c>
      <c r="HD259" s="2">
        <v>5564000</v>
      </c>
      <c r="HE259" s="2">
        <v>5354700</v>
      </c>
      <c r="HF259" s="2">
        <v>4329800</v>
      </c>
      <c r="HG259" s="2">
        <v>2643300</v>
      </c>
      <c r="HH259" s="2">
        <v>2709600</v>
      </c>
      <c r="HI259" s="2">
        <v>7370200</v>
      </c>
      <c r="HJ259" s="2">
        <v>3940000</v>
      </c>
      <c r="HK259" s="2">
        <v>1959300</v>
      </c>
      <c r="HL259" s="2">
        <v>1990100</v>
      </c>
      <c r="HM259" s="2">
        <v>1626700</v>
      </c>
      <c r="HN259" s="2">
        <v>1835100</v>
      </c>
      <c r="HO259" s="2">
        <v>2277000</v>
      </c>
      <c r="HP259" s="2">
        <v>1932400</v>
      </c>
      <c r="HQ259" s="2">
        <v>2357900</v>
      </c>
      <c r="HR259" s="2">
        <v>2726300</v>
      </c>
      <c r="HS259" s="2">
        <v>2442100</v>
      </c>
      <c r="HT259" s="2">
        <v>2371000</v>
      </c>
      <c r="HU259" s="2">
        <v>3444100</v>
      </c>
      <c r="HV259" s="2">
        <v>3164400</v>
      </c>
      <c r="HW259" s="2">
        <v>2655300</v>
      </c>
      <c r="HX259" s="2">
        <v>3532700</v>
      </c>
      <c r="HY259" s="2">
        <v>1507600</v>
      </c>
      <c r="HZ259" s="2">
        <v>1743200</v>
      </c>
      <c r="IA259" s="2">
        <v>2261900</v>
      </c>
      <c r="IB259" s="2">
        <v>1716700</v>
      </c>
      <c r="IC259" s="2">
        <v>1458800</v>
      </c>
      <c r="ID259" s="2">
        <v>1911800</v>
      </c>
      <c r="IE259" s="2">
        <v>1579500</v>
      </c>
      <c r="IF259" s="2">
        <v>1625400</v>
      </c>
      <c r="IG259" s="2">
        <v>1943900</v>
      </c>
      <c r="IH259" s="2">
        <v>2300000</v>
      </c>
      <c r="II259" s="2">
        <v>1634100</v>
      </c>
      <c r="IJ259" s="2">
        <v>2505700</v>
      </c>
      <c r="IK259" s="2">
        <v>2555700</v>
      </c>
      <c r="IL259" s="2">
        <v>3203000</v>
      </c>
      <c r="IM259" s="2">
        <v>2648100</v>
      </c>
      <c r="IN259" s="2">
        <v>2648000</v>
      </c>
      <c r="IO259" s="2">
        <v>4393600</v>
      </c>
      <c r="IP259" s="2">
        <v>3791800</v>
      </c>
      <c r="IQ259" s="2">
        <v>10119800</v>
      </c>
      <c r="IR259" s="2">
        <v>3116000</v>
      </c>
      <c r="IS259" s="2">
        <v>2712000</v>
      </c>
      <c r="IT259" s="2">
        <v>2010800</v>
      </c>
    </row>
    <row r="260" spans="1:254">
      <c r="A260" s="391" t="s">
        <v>473</v>
      </c>
      <c r="B260" s="1" t="inlineStr">
        <is>
          <t>千代田化工建</t>
        </is>
      </c>
      <c r="C260" s="1">
        <v>1130500</v>
      </c>
      <c r="D260" s="79">
        <v>-1270500</v>
      </c>
      <c r="E260" s="2">
        <v>2401000</v>
      </c>
      <c r="F260" s="2">
        <v>2387300</v>
      </c>
      <c r="G260" s="2">
        <v>2988300</v>
      </c>
      <c r="H260" s="2">
        <v>2956700</v>
      </c>
      <c r="I260" s="2">
        <v>2478000</v>
      </c>
      <c r="J260" s="2">
        <v>2245000</v>
      </c>
      <c r="K260" s="2">
        <v>5032200</v>
      </c>
      <c r="L260" s="2">
        <v>3944800</v>
      </c>
      <c r="M260" s="2">
        <v>3394000</v>
      </c>
      <c r="N260" s="2">
        <v>2560900</v>
      </c>
      <c r="O260" s="2">
        <v>1580300</v>
      </c>
      <c r="P260" s="2">
        <v>2342000</v>
      </c>
      <c r="Q260" s="2">
        <v>3286200</v>
      </c>
      <c r="R260" s="2">
        <v>4687200</v>
      </c>
      <c r="S260" s="2">
        <v>1965100</v>
      </c>
      <c r="T260" s="2">
        <v>1824400</v>
      </c>
      <c r="U260" s="2">
        <v>2101800</v>
      </c>
      <c r="V260" s="2">
        <v>2908900</v>
      </c>
      <c r="W260" s="2">
        <v>2034400</v>
      </c>
      <c r="X260" s="2">
        <v>2014700</v>
      </c>
      <c r="Y260" s="2">
        <v>3001000</v>
      </c>
      <c r="Z260" s="2">
        <v>4033500</v>
      </c>
      <c r="AA260" s="2">
        <v>4267400</v>
      </c>
      <c r="AB260" s="2">
        <v>3708400</v>
      </c>
      <c r="AC260" s="2">
        <v>3972700</v>
      </c>
      <c r="AD260" s="2">
        <v>3342100</v>
      </c>
      <c r="AE260" s="2">
        <v>2108000</v>
      </c>
      <c r="AF260" s="2">
        <v>3081800</v>
      </c>
      <c r="AG260" s="2">
        <v>2729600</v>
      </c>
      <c r="AH260" s="2">
        <v>3596500</v>
      </c>
      <c r="AI260" s="2">
        <v>4773700</v>
      </c>
      <c r="AJ260" s="2">
        <v>2771200</v>
      </c>
      <c r="AK260" s="2">
        <v>4536900</v>
      </c>
      <c r="AL260" s="2">
        <v>3674900</v>
      </c>
      <c r="AM260" s="2">
        <v>4742500</v>
      </c>
      <c r="AN260" s="2">
        <v>6059600</v>
      </c>
      <c r="AO260" s="2">
        <v>3773400</v>
      </c>
      <c r="AP260" s="2">
        <v>10543200</v>
      </c>
      <c r="AQ260" s="2">
        <v>6198200</v>
      </c>
      <c r="AR260" s="2">
        <v>3403200</v>
      </c>
      <c r="AS260" s="2">
        <v>4588200</v>
      </c>
      <c r="AT260" s="2">
        <v>4110400</v>
      </c>
      <c r="AU260" s="2">
        <v>3887800</v>
      </c>
      <c r="AV260" s="2">
        <v>3119800</v>
      </c>
      <c r="AW260" s="2">
        <v>4870800</v>
      </c>
      <c r="AX260" s="2">
        <v>4486900</v>
      </c>
      <c r="AY260" s="2">
        <v>3871000</v>
      </c>
      <c r="AZ260" s="2">
        <v>3319400</v>
      </c>
      <c r="BA260" s="2">
        <v>5356800</v>
      </c>
      <c r="BB260" s="2">
        <v>5182000</v>
      </c>
      <c r="BC260" s="2">
        <v>6148200</v>
      </c>
      <c r="BD260" s="2">
        <v>10048000</v>
      </c>
      <c r="BE260" s="2">
        <v>8265700</v>
      </c>
      <c r="BF260" s="2">
        <v>5960400</v>
      </c>
      <c r="BG260" s="2">
        <v>4243700</v>
      </c>
      <c r="BH260" s="2">
        <v>6685800</v>
      </c>
      <c r="BI260" s="2">
        <v>3519700</v>
      </c>
      <c r="BJ260" s="2">
        <v>5242400</v>
      </c>
      <c r="BK260" s="2">
        <v>4850200</v>
      </c>
      <c r="BL260" s="2">
        <v>9155600</v>
      </c>
      <c r="BM260" s="2">
        <v>7739300</v>
      </c>
      <c r="BN260" s="2">
        <v>23452600</v>
      </c>
      <c r="BO260" s="2">
        <v>7876800</v>
      </c>
      <c r="BP260" s="2">
        <v>5003100</v>
      </c>
      <c r="BQ260" s="2">
        <v>4266200</v>
      </c>
      <c r="BR260" s="2">
        <v>2600400</v>
      </c>
      <c r="BS260" s="2">
        <v>3912500</v>
      </c>
      <c r="BT260" s="2">
        <v>3595300</v>
      </c>
      <c r="BU260" s="2">
        <v>5289900</v>
      </c>
      <c r="BV260" s="2">
        <v>3957600</v>
      </c>
      <c r="BW260" s="2">
        <v>4411800</v>
      </c>
      <c r="BX260" s="2">
        <v>5195100</v>
      </c>
      <c r="BY260" s="2">
        <v>7011400</v>
      </c>
      <c r="BZ260" s="2">
        <v>6931500</v>
      </c>
      <c r="CA260" s="2">
        <v>6651200</v>
      </c>
      <c r="CB260" s="2">
        <v>7639800</v>
      </c>
      <c r="CC260" s="2">
        <v>8219100</v>
      </c>
      <c r="CD260" s="2">
        <v>7141500</v>
      </c>
      <c r="CE260" s="2">
        <v>8580200</v>
      </c>
      <c r="CF260" s="2">
        <v>17029000</v>
      </c>
      <c r="CG260" s="2">
        <v>36283600</v>
      </c>
      <c r="CH260" s="2">
        <v>8507000</v>
      </c>
      <c r="CI260" s="2">
        <v>4050300</v>
      </c>
      <c r="CJ260" s="2">
        <v>5724900</v>
      </c>
      <c r="CK260" s="2">
        <v>5013700</v>
      </c>
      <c r="CL260" s="2">
        <v>12643900</v>
      </c>
      <c r="CM260" s="2">
        <v>12413000</v>
      </c>
      <c r="CN260" s="2">
        <v>7984700</v>
      </c>
      <c r="CO260" s="2">
        <v>12031000</v>
      </c>
      <c r="CP260" s="2">
        <v>12634700</v>
      </c>
      <c r="CQ260" s="2">
        <v>14572100</v>
      </c>
      <c r="CR260" s="2">
        <v>8305700</v>
      </c>
      <c r="CS260" s="2">
        <v>7380800</v>
      </c>
      <c r="CT260" s="2">
        <v>10576900</v>
      </c>
      <c r="CU260" s="2">
        <v>13279200</v>
      </c>
      <c r="CV260" s="2">
        <v>15496300</v>
      </c>
      <c r="CW260" s="2">
        <v>2657900</v>
      </c>
      <c r="CX260" s="2">
        <v>3534700</v>
      </c>
      <c r="CY260" s="2">
        <v>2951800</v>
      </c>
      <c r="CZ260" s="2">
        <v>3146800</v>
      </c>
      <c r="DA260" s="2">
        <v>4044800</v>
      </c>
      <c r="DB260" s="2">
        <v>4954000</v>
      </c>
      <c r="DC260" s="2">
        <v>7697800</v>
      </c>
      <c r="DD260" s="2">
        <v>4626700</v>
      </c>
      <c r="DE260" s="2">
        <v>7747600</v>
      </c>
      <c r="DF260" s="2">
        <v>10576000</v>
      </c>
      <c r="DG260" s="2">
        <v>7020400</v>
      </c>
      <c r="DH260" s="2">
        <v>5586800</v>
      </c>
      <c r="DI260" s="2">
        <v>5102700</v>
      </c>
      <c r="DJ260" s="2">
        <v>5567700</v>
      </c>
      <c r="DK260" s="2">
        <v>6581100</v>
      </c>
      <c r="DL260" s="2">
        <v>7635900</v>
      </c>
      <c r="DM260" s="2">
        <v>8123600</v>
      </c>
      <c r="DN260" s="2">
        <v>8018700</v>
      </c>
      <c r="DO260" s="2">
        <v>12613500</v>
      </c>
      <c r="DP260" s="2">
        <v>8824200</v>
      </c>
      <c r="DQ260" s="2">
        <v>6135300</v>
      </c>
      <c r="DR260" s="2">
        <v>9544500</v>
      </c>
      <c r="DS260" s="2">
        <v>13552900</v>
      </c>
      <c r="DT260" s="2">
        <v>8784900</v>
      </c>
      <c r="DU260" s="2">
        <v>16904600</v>
      </c>
      <c r="DV260" s="2">
        <v>8004500</v>
      </c>
      <c r="DW260" s="2">
        <v>4808200</v>
      </c>
      <c r="DX260" s="2">
        <v>6797700</v>
      </c>
      <c r="DY260" s="2">
        <v>7673400</v>
      </c>
      <c r="DZ260" s="2">
        <v>13603700</v>
      </c>
      <c r="EA260" s="2">
        <v>18893000</v>
      </c>
      <c r="EB260" s="2">
        <v>39427100</v>
      </c>
      <c r="EC260" s="2">
        <v>4006200</v>
      </c>
      <c r="ED260" s="2">
        <v>2637800</v>
      </c>
      <c r="EE260" s="2">
        <v>3091200</v>
      </c>
      <c r="EF260" s="2">
        <v>3579200</v>
      </c>
      <c r="EG260" s="2">
        <v>2421700</v>
      </c>
      <c r="EH260" s="2">
        <v>3288300</v>
      </c>
      <c r="EI260" s="2">
        <v>3024200</v>
      </c>
      <c r="EJ260" s="2">
        <v>5951800</v>
      </c>
      <c r="EK260" s="2">
        <v>8123400</v>
      </c>
      <c r="EL260" s="2">
        <v>6335200</v>
      </c>
      <c r="EM260" s="2">
        <v>7380900</v>
      </c>
      <c r="EN260" s="2">
        <v>5710700</v>
      </c>
      <c r="EO260" s="2">
        <v>6991500</v>
      </c>
      <c r="EP260" s="2">
        <v>6210000</v>
      </c>
      <c r="EQ260" s="2">
        <v>9815300</v>
      </c>
      <c r="ER260" s="2">
        <v>17813800</v>
      </c>
      <c r="ES260" s="2">
        <v>11145100</v>
      </c>
      <c r="ET260" s="2">
        <v>2080800</v>
      </c>
      <c r="EU260" s="2">
        <v>3852400</v>
      </c>
      <c r="EV260" s="2">
        <v>2957500</v>
      </c>
      <c r="EW260" s="2">
        <v>3779500</v>
      </c>
      <c r="EX260" s="2">
        <v>5719200</v>
      </c>
      <c r="EY260" s="2">
        <v>5492600</v>
      </c>
      <c r="EZ260" s="2">
        <v>2430200</v>
      </c>
      <c r="FA260" s="2">
        <v>3367900</v>
      </c>
      <c r="FB260" s="2">
        <v>2582100</v>
      </c>
      <c r="FC260" s="2">
        <v>3166100</v>
      </c>
      <c r="FD260" s="2">
        <v>2993600</v>
      </c>
      <c r="FE260" s="2">
        <v>2603800</v>
      </c>
      <c r="FF260" s="2">
        <v>4592900</v>
      </c>
      <c r="FG260" s="2">
        <v>3216200</v>
      </c>
      <c r="FH260" s="2">
        <v>3981000</v>
      </c>
      <c r="FI260" s="2">
        <v>5095000</v>
      </c>
      <c r="FJ260" s="2">
        <v>3379200</v>
      </c>
      <c r="FK260" s="2">
        <v>5222700</v>
      </c>
      <c r="FL260" s="2">
        <v>3525000</v>
      </c>
      <c r="FM260" s="2">
        <v>5038700</v>
      </c>
      <c r="FN260" s="2">
        <v>5142300</v>
      </c>
      <c r="FO260" s="2">
        <v>4587900</v>
      </c>
      <c r="FP260" s="2">
        <v>6472900</v>
      </c>
      <c r="FQ260" s="2">
        <v>8438900</v>
      </c>
      <c r="FR260" s="2">
        <v>7837000</v>
      </c>
      <c r="FS260" s="2">
        <v>10804100</v>
      </c>
      <c r="FT260" s="2">
        <v>7046600</v>
      </c>
      <c r="FU260" s="2">
        <v>8111100</v>
      </c>
      <c r="FV260" s="2">
        <v>10167300</v>
      </c>
      <c r="FW260" s="2">
        <v>9383700</v>
      </c>
      <c r="FX260" s="2">
        <v>7116400</v>
      </c>
      <c r="FY260" s="2">
        <v>5275400</v>
      </c>
      <c r="FZ260" s="2">
        <v>6961100</v>
      </c>
      <c r="GA260" s="2">
        <v>6868000</v>
      </c>
      <c r="GB260" s="2">
        <v>1732900</v>
      </c>
      <c r="GC260" s="2">
        <v>3278400</v>
      </c>
      <c r="GD260" s="2">
        <v>4364700</v>
      </c>
      <c r="GE260" s="2">
        <v>7900300</v>
      </c>
      <c r="GF260" s="2">
        <v>12523900</v>
      </c>
      <c r="GG260" s="2">
        <v>1457200</v>
      </c>
      <c r="GH260" s="2">
        <v>1179900</v>
      </c>
      <c r="GI260" s="2">
        <v>1303300</v>
      </c>
      <c r="GJ260" s="2">
        <v>2082600</v>
      </c>
      <c r="GK260" s="2">
        <v>5092500</v>
      </c>
      <c r="GL260" s="2">
        <v>2288400</v>
      </c>
      <c r="GM260" s="2">
        <v>1101600</v>
      </c>
      <c r="GN260" s="2">
        <v>3100100</v>
      </c>
      <c r="GO260" s="2">
        <v>3912000</v>
      </c>
      <c r="GP260" s="2">
        <v>1483200</v>
      </c>
      <c r="GQ260" s="2">
        <v>1175900</v>
      </c>
      <c r="GR260" s="2">
        <v>1014500</v>
      </c>
      <c r="GS260" s="2">
        <v>939900</v>
      </c>
      <c r="GT260" s="2">
        <v>1613100</v>
      </c>
      <c r="GU260" s="2">
        <v>1373900</v>
      </c>
      <c r="GV260" s="2">
        <v>1917000</v>
      </c>
      <c r="GW260" s="2">
        <v>1337100</v>
      </c>
      <c r="GX260" s="2">
        <v>1563800</v>
      </c>
      <c r="GY260" s="2">
        <v>1207900</v>
      </c>
      <c r="GZ260" s="2">
        <v>1331700</v>
      </c>
      <c r="HA260" s="2">
        <v>607700</v>
      </c>
      <c r="HB260" s="2">
        <v>899800</v>
      </c>
      <c r="HC260" s="2">
        <v>2006800</v>
      </c>
      <c r="HD260" s="2">
        <v>1000300</v>
      </c>
      <c r="HE260" s="2">
        <v>1078900</v>
      </c>
      <c r="HF260" s="2">
        <v>1192400</v>
      </c>
      <c r="HG260" s="2">
        <v>1236300</v>
      </c>
      <c r="HH260" s="2">
        <v>906200</v>
      </c>
      <c r="HI260" s="2">
        <v>1212200</v>
      </c>
      <c r="HJ260" s="2">
        <v>1360200</v>
      </c>
      <c r="HK260" s="2">
        <v>1217100</v>
      </c>
      <c r="HL260" s="2">
        <v>1065600</v>
      </c>
      <c r="HM260" s="2">
        <v>1526700</v>
      </c>
      <c r="HN260" s="2">
        <v>1247500</v>
      </c>
      <c r="HO260" s="2">
        <v>1416600</v>
      </c>
      <c r="HP260" s="2">
        <v>2234600</v>
      </c>
      <c r="HQ260" s="2">
        <v>5029800</v>
      </c>
      <c r="HR260" s="2">
        <v>1256500</v>
      </c>
      <c r="HS260" s="2">
        <v>1991800</v>
      </c>
      <c r="HT260" s="2">
        <v>1626300</v>
      </c>
      <c r="HU260" s="2">
        <v>1476900</v>
      </c>
      <c r="HV260" s="2">
        <v>1855600</v>
      </c>
      <c r="HW260" s="2">
        <v>1566700</v>
      </c>
      <c r="HX260" s="2">
        <v>1666700</v>
      </c>
      <c r="HY260" s="2">
        <v>1034100</v>
      </c>
      <c r="HZ260" s="2">
        <v>2698400</v>
      </c>
      <c r="IA260" s="2">
        <v>895300</v>
      </c>
      <c r="IB260" s="2">
        <v>981400</v>
      </c>
      <c r="IC260" s="2">
        <v>2131000</v>
      </c>
      <c r="ID260" s="2">
        <v>585400</v>
      </c>
      <c r="IE260" s="2">
        <v>961500</v>
      </c>
      <c r="IF260" s="2">
        <v>849200</v>
      </c>
      <c r="IG260" s="2">
        <v>1073500</v>
      </c>
      <c r="IH260" s="2">
        <v>652200</v>
      </c>
      <c r="II260" s="2">
        <v>966600</v>
      </c>
      <c r="IJ260" s="2">
        <v>1244000</v>
      </c>
      <c r="IK260" s="2">
        <v>1523400</v>
      </c>
      <c r="IL260" s="2">
        <v>1128400</v>
      </c>
      <c r="IM260" s="2">
        <v>986200</v>
      </c>
      <c r="IN260" s="2">
        <v>2132800</v>
      </c>
      <c r="IO260" s="2">
        <v>4662200</v>
      </c>
      <c r="IP260" s="2">
        <v>3424100</v>
      </c>
      <c r="IQ260" s="2">
        <v>1992000</v>
      </c>
      <c r="IR260" s="2">
        <v>1013300</v>
      </c>
      <c r="IS260" s="2">
        <v>859300</v>
      </c>
      <c r="IT260" s="2">
        <v>1627900</v>
      </c>
    </row>
    <row r="261" spans="1:254">
      <c r="A261" s="391" t="s">
        <v>474</v>
      </c>
      <c r="B261" s="1" t="inlineStr">
        <is>
          <t>旭ダイヤモンド</t>
        </is>
      </c>
      <c r="C261" s="1">
        <v>338900</v>
      </c>
      <c r="D261" s="79">
        <v>-191300</v>
      </c>
      <c r="E261" s="2">
        <v>530200</v>
      </c>
      <c r="F261" s="2">
        <v>825600</v>
      </c>
      <c r="G261" s="2">
        <v>445600</v>
      </c>
      <c r="H261" s="2">
        <v>430100</v>
      </c>
      <c r="I261" s="2">
        <v>681100</v>
      </c>
      <c r="J261" s="2">
        <v>476000</v>
      </c>
      <c r="K261" s="2">
        <v>876000</v>
      </c>
      <c r="L261" s="2">
        <v>764300</v>
      </c>
      <c r="M261" s="2">
        <v>456400</v>
      </c>
      <c r="N261" s="2">
        <v>439400</v>
      </c>
      <c r="O261" s="2">
        <v>332500</v>
      </c>
      <c r="P261" s="2">
        <v>457200</v>
      </c>
      <c r="Q261" s="2">
        <v>718900</v>
      </c>
      <c r="R261" s="2">
        <v>891600</v>
      </c>
      <c r="S261" s="2">
        <v>384900</v>
      </c>
      <c r="T261" s="2">
        <v>827900</v>
      </c>
      <c r="U261" s="2">
        <v>686500</v>
      </c>
      <c r="V261" s="2">
        <v>347600</v>
      </c>
      <c r="W261" s="2">
        <v>362100</v>
      </c>
      <c r="X261" s="2">
        <v>307400</v>
      </c>
      <c r="Y261" s="2">
        <v>821700</v>
      </c>
      <c r="Z261" s="2">
        <v>541400</v>
      </c>
      <c r="AA261" s="2">
        <v>354700</v>
      </c>
      <c r="AB261" s="2">
        <v>468000</v>
      </c>
      <c r="AC261" s="2">
        <v>330800</v>
      </c>
      <c r="AD261" s="2">
        <v>522400</v>
      </c>
      <c r="AE261" s="2">
        <v>474000</v>
      </c>
      <c r="AF261" s="2">
        <v>668100</v>
      </c>
      <c r="AG261" s="2">
        <v>468600</v>
      </c>
      <c r="AH261" s="2">
        <v>437600</v>
      </c>
      <c r="AI261" s="2">
        <v>592600</v>
      </c>
      <c r="AJ261" s="2">
        <v>854700</v>
      </c>
      <c r="AK261" s="2">
        <v>590300</v>
      </c>
      <c r="AL261" s="2">
        <v>563700</v>
      </c>
      <c r="AM261" s="2">
        <v>498300</v>
      </c>
      <c r="AN261" s="2">
        <v>524100</v>
      </c>
      <c r="AO261" s="2">
        <v>500400</v>
      </c>
      <c r="AP261" s="2">
        <v>650500</v>
      </c>
      <c r="AQ261" s="2">
        <v>479300</v>
      </c>
      <c r="AR261" s="2">
        <v>539100</v>
      </c>
      <c r="AS261" s="2">
        <v>640100</v>
      </c>
      <c r="AT261" s="2">
        <v>620000</v>
      </c>
      <c r="AU261" s="2">
        <v>744700</v>
      </c>
      <c r="AV261" s="2">
        <v>606900</v>
      </c>
      <c r="AW261" s="2">
        <v>413600</v>
      </c>
      <c r="AX261" s="2">
        <v>558100</v>
      </c>
      <c r="AY261" s="2">
        <v>781500</v>
      </c>
      <c r="AZ261" s="2">
        <v>847200</v>
      </c>
      <c r="BA261" s="2">
        <v>653500</v>
      </c>
      <c r="BB261" s="2">
        <v>861200</v>
      </c>
      <c r="BC261" s="2">
        <v>1000500</v>
      </c>
      <c r="BD261" s="2">
        <v>699200</v>
      </c>
      <c r="BE261" s="2">
        <v>855800</v>
      </c>
      <c r="BF261" s="2">
        <v>1172400</v>
      </c>
      <c r="BG261" s="2">
        <v>704400</v>
      </c>
      <c r="BH261" s="2">
        <v>848900</v>
      </c>
      <c r="BI261" s="2">
        <v>1253300</v>
      </c>
      <c r="BJ261" s="2">
        <v>1618700</v>
      </c>
      <c r="BK261" s="2">
        <v>1384200</v>
      </c>
      <c r="BL261" s="2">
        <v>1036700</v>
      </c>
      <c r="BM261" s="2">
        <v>1266000</v>
      </c>
      <c r="BN261" s="2">
        <v>1239600</v>
      </c>
      <c r="BO261" s="2">
        <v>901200</v>
      </c>
      <c r="BP261" s="2">
        <v>951100</v>
      </c>
      <c r="BQ261" s="2">
        <v>963300</v>
      </c>
      <c r="BR261" s="2">
        <v>643700</v>
      </c>
      <c r="BS261" s="2">
        <v>758100</v>
      </c>
      <c r="BT261" s="2">
        <v>725100</v>
      </c>
      <c r="BU261" s="2">
        <v>1009100</v>
      </c>
      <c r="BV261" s="2">
        <v>2147000</v>
      </c>
      <c r="BW261" s="2">
        <v>1437400</v>
      </c>
      <c r="BX261" s="2">
        <v>1531600</v>
      </c>
      <c r="BY261" s="2">
        <v>2301500</v>
      </c>
      <c r="BZ261" s="2">
        <v>6632400</v>
      </c>
      <c r="CA261" s="2">
        <v>6091500</v>
      </c>
      <c r="CB261" s="2">
        <v>714800</v>
      </c>
      <c r="CC261" s="2">
        <v>870000</v>
      </c>
      <c r="CD261" s="2">
        <v>657200</v>
      </c>
      <c r="CE261" s="2">
        <v>685100</v>
      </c>
      <c r="CF261" s="2">
        <v>1090500</v>
      </c>
      <c r="CG261" s="2">
        <v>849000</v>
      </c>
      <c r="CH261" s="2">
        <v>1314700</v>
      </c>
      <c r="CI261" s="2">
        <v>987100</v>
      </c>
      <c r="CJ261" s="2">
        <v>1112900</v>
      </c>
      <c r="CK261" s="2">
        <v>987700</v>
      </c>
      <c r="CL261" s="2">
        <v>793200</v>
      </c>
      <c r="CM261" s="2">
        <v>768000</v>
      </c>
      <c r="CN261" s="2">
        <v>1029600</v>
      </c>
      <c r="CO261" s="2">
        <v>1202800</v>
      </c>
      <c r="CP261" s="2">
        <v>1313700</v>
      </c>
      <c r="CQ261" s="2">
        <v>1150100</v>
      </c>
      <c r="CR261" s="2">
        <v>1044600</v>
      </c>
      <c r="CS261" s="2">
        <v>1307700</v>
      </c>
      <c r="CT261" s="2">
        <v>2223300</v>
      </c>
      <c r="CU261" s="2">
        <v>1314900</v>
      </c>
      <c r="CV261" s="2">
        <v>1459300</v>
      </c>
      <c r="CW261" s="2">
        <v>3488800</v>
      </c>
      <c r="CX261" s="2">
        <v>3828600</v>
      </c>
      <c r="CY261" s="2">
        <v>2523800</v>
      </c>
      <c r="CZ261" s="2">
        <v>2240900</v>
      </c>
      <c r="DA261" s="2">
        <v>2580400</v>
      </c>
      <c r="DB261" s="2">
        <v>5029600</v>
      </c>
      <c r="DC261" s="2">
        <v>6470000</v>
      </c>
      <c r="DD261" s="2">
        <v>6117000</v>
      </c>
      <c r="DE261" s="2">
        <v>8687200</v>
      </c>
      <c r="DF261" s="2">
        <v>9638800</v>
      </c>
      <c r="DG261" s="2">
        <v>12684200</v>
      </c>
      <c r="DH261" s="2">
        <v>23504100</v>
      </c>
      <c r="DI261" s="2">
        <v>22314900</v>
      </c>
      <c r="DJ261" s="2">
        <v>11164600</v>
      </c>
      <c r="DK261" s="2">
        <v>19508700</v>
      </c>
      <c r="DL261" s="2">
        <v>20465400</v>
      </c>
      <c r="DM261" s="2">
        <v>15394800</v>
      </c>
      <c r="DN261" s="2">
        <v>26327400</v>
      </c>
      <c r="DO261" s="2">
        <v>31767900</v>
      </c>
      <c r="DP261" s="2">
        <v>5404100</v>
      </c>
      <c r="DQ261" s="2">
        <v>4457500</v>
      </c>
      <c r="DR261" s="2">
        <v>2701800</v>
      </c>
      <c r="DS261" s="2">
        <v>453400</v>
      </c>
      <c r="DT261" s="2">
        <v>1751800</v>
      </c>
      <c r="DU261" s="2">
        <v>1218300</v>
      </c>
      <c r="DV261" s="2">
        <v>818700</v>
      </c>
      <c r="DW261" s="2">
        <v>750000</v>
      </c>
      <c r="DX261" s="2">
        <v>1547000</v>
      </c>
      <c r="DY261" s="2">
        <v>651500</v>
      </c>
      <c r="DZ261" s="2">
        <v>1142700</v>
      </c>
      <c r="EA261" s="2">
        <v>1715800</v>
      </c>
      <c r="EB261" s="2">
        <v>10956300</v>
      </c>
      <c r="EC261" s="2">
        <v>3243900</v>
      </c>
      <c r="ED261" s="2">
        <v>451200</v>
      </c>
      <c r="EE261" s="2">
        <v>246500</v>
      </c>
      <c r="EF261" s="2">
        <v>121400</v>
      </c>
      <c r="EG261" s="2">
        <v>93800</v>
      </c>
      <c r="EH261" s="2">
        <v>187400</v>
      </c>
      <c r="EI261" s="2">
        <v>169400</v>
      </c>
      <c r="EJ261" s="2">
        <v>130600</v>
      </c>
      <c r="EK261" s="2">
        <v>204700</v>
      </c>
      <c r="EL261" s="2">
        <v>239000</v>
      </c>
      <c r="EM261" s="2">
        <v>567100</v>
      </c>
      <c r="EN261" s="2">
        <v>349600</v>
      </c>
      <c r="EO261" s="2">
        <v>81000</v>
      </c>
      <c r="EP261" s="2">
        <v>120300</v>
      </c>
      <c r="EQ261" s="2">
        <v>216200</v>
      </c>
      <c r="ER261" s="2">
        <v>98600</v>
      </c>
      <c r="ES261" s="2">
        <v>93000</v>
      </c>
      <c r="ET261" s="2">
        <v>166100</v>
      </c>
      <c r="EU261" s="2">
        <v>390700</v>
      </c>
      <c r="EV261" s="2">
        <v>173000</v>
      </c>
      <c r="EW261" s="2">
        <v>78000</v>
      </c>
      <c r="EX261" s="2">
        <v>102400</v>
      </c>
      <c r="EY261" s="2">
        <v>167700</v>
      </c>
      <c r="EZ261" s="2">
        <v>211400</v>
      </c>
      <c r="FA261" s="2">
        <v>142300</v>
      </c>
      <c r="FB261" s="2">
        <v>120200</v>
      </c>
      <c r="FC261" s="2">
        <v>111800</v>
      </c>
      <c r="FD261" s="2">
        <v>148800</v>
      </c>
      <c r="FE261" s="2">
        <v>246500</v>
      </c>
      <c r="FF261" s="2">
        <v>161600</v>
      </c>
      <c r="FG261" s="2">
        <v>165200</v>
      </c>
      <c r="FH261" s="2">
        <v>126900</v>
      </c>
      <c r="FI261" s="2">
        <v>121200</v>
      </c>
      <c r="FJ261" s="2">
        <v>116100</v>
      </c>
      <c r="FK261" s="2">
        <v>131100</v>
      </c>
      <c r="FL261" s="2">
        <v>98200</v>
      </c>
      <c r="FM261" s="2">
        <v>99100</v>
      </c>
      <c r="FN261" s="2">
        <v>160100</v>
      </c>
      <c r="FO261" s="2">
        <v>214300</v>
      </c>
      <c r="FP261" s="2">
        <v>182100</v>
      </c>
      <c r="FQ261" s="2">
        <v>135700</v>
      </c>
      <c r="FR261" s="2">
        <v>145200</v>
      </c>
      <c r="FS261" s="2">
        <v>115100</v>
      </c>
      <c r="FT261" s="2">
        <v>145500</v>
      </c>
      <c r="FU261" s="2">
        <v>199500</v>
      </c>
      <c r="FV261" s="2">
        <v>199700</v>
      </c>
      <c r="FW261" s="2">
        <v>156900</v>
      </c>
      <c r="FX261" s="2">
        <v>107200</v>
      </c>
      <c r="FY261" s="2">
        <v>138400</v>
      </c>
      <c r="FZ261" s="2">
        <v>202400</v>
      </c>
      <c r="GA261" s="2">
        <v>240200</v>
      </c>
      <c r="GB261" s="2">
        <v>130400</v>
      </c>
      <c r="GC261" s="2">
        <v>295300</v>
      </c>
      <c r="GD261" s="2">
        <v>201100</v>
      </c>
      <c r="GE261" s="2">
        <v>129100</v>
      </c>
      <c r="GF261" s="2">
        <v>194200</v>
      </c>
      <c r="GG261" s="2">
        <v>146300</v>
      </c>
      <c r="GH261" s="2">
        <v>128300</v>
      </c>
      <c r="GI261" s="2">
        <v>161300</v>
      </c>
      <c r="GJ261" s="2">
        <v>163300</v>
      </c>
      <c r="GK261" s="2">
        <v>181000</v>
      </c>
      <c r="GL261" s="2">
        <v>178100</v>
      </c>
      <c r="GM261" s="2">
        <v>136200</v>
      </c>
      <c r="GN261" s="2">
        <v>145900</v>
      </c>
      <c r="GO261" s="2">
        <v>358200</v>
      </c>
      <c r="GP261" s="2">
        <v>198100</v>
      </c>
      <c r="GQ261" s="2">
        <v>97800</v>
      </c>
      <c r="GR261" s="2">
        <v>117400</v>
      </c>
      <c r="GS261" s="2">
        <v>90500</v>
      </c>
      <c r="GT261" s="2">
        <v>117100</v>
      </c>
      <c r="GU261" s="2">
        <v>132800</v>
      </c>
      <c r="GV261" s="2">
        <v>186400</v>
      </c>
      <c r="GW261" s="2">
        <v>121900</v>
      </c>
      <c r="GX261" s="2">
        <v>94600</v>
      </c>
      <c r="GY261" s="2">
        <v>127000</v>
      </c>
      <c r="GZ261" s="2">
        <v>155000</v>
      </c>
      <c r="HA261" s="2">
        <v>97800</v>
      </c>
      <c r="HB261" s="2">
        <v>174200</v>
      </c>
      <c r="HC261" s="2">
        <v>174900</v>
      </c>
      <c r="HD261" s="2">
        <v>153700</v>
      </c>
      <c r="HE261" s="2">
        <v>305100</v>
      </c>
      <c r="HF261" s="2">
        <v>307800</v>
      </c>
      <c r="HG261" s="2">
        <v>130700</v>
      </c>
      <c r="HH261" s="2">
        <v>190000</v>
      </c>
      <c r="HI261" s="2">
        <v>135400</v>
      </c>
      <c r="HJ261" s="2">
        <v>449800</v>
      </c>
      <c r="HK261" s="2">
        <v>379200</v>
      </c>
      <c r="HL261" s="2">
        <v>178600</v>
      </c>
      <c r="HM261" s="2">
        <v>230500</v>
      </c>
      <c r="HN261" s="2">
        <v>235400</v>
      </c>
      <c r="HO261" s="2">
        <v>659600</v>
      </c>
      <c r="HP261" s="2">
        <v>176000</v>
      </c>
      <c r="HQ261" s="2">
        <v>136200</v>
      </c>
      <c r="HR261" s="2">
        <v>152300</v>
      </c>
      <c r="HS261" s="2">
        <v>139500</v>
      </c>
      <c r="HT261" s="2">
        <v>87600</v>
      </c>
      <c r="HU261" s="2">
        <v>178300</v>
      </c>
      <c r="HV261" s="2">
        <v>285400</v>
      </c>
      <c r="HW261" s="2">
        <v>138500</v>
      </c>
      <c r="HX261" s="2">
        <v>119800</v>
      </c>
      <c r="HY261" s="2">
        <v>217100</v>
      </c>
      <c r="HZ261" s="2">
        <v>156400</v>
      </c>
      <c r="IA261" s="2">
        <v>195800</v>
      </c>
      <c r="IB261" s="2">
        <v>258000</v>
      </c>
      <c r="IC261" s="2">
        <v>134900</v>
      </c>
      <c r="ID261" s="2">
        <v>107400</v>
      </c>
      <c r="IE261" s="2">
        <v>220300</v>
      </c>
      <c r="IF261" s="2">
        <v>140300</v>
      </c>
      <c r="IG261" s="2">
        <v>69400</v>
      </c>
      <c r="IH261" s="2">
        <v>126100</v>
      </c>
      <c r="II261" s="2">
        <v>144500</v>
      </c>
      <c r="IJ261" s="2">
        <v>177600</v>
      </c>
      <c r="IK261" s="2">
        <v>409100</v>
      </c>
      <c r="IL261" s="2">
        <v>400000</v>
      </c>
      <c r="IM261" s="2">
        <v>149600</v>
      </c>
      <c r="IN261" s="2">
        <v>115200</v>
      </c>
      <c r="IO261" s="2">
        <v>65100</v>
      </c>
      <c r="IP261" s="2">
        <v>98100</v>
      </c>
      <c r="IQ261" s="2">
        <v>143200</v>
      </c>
      <c r="IR261" s="2">
        <v>129700</v>
      </c>
      <c r="IS261" s="2">
        <v>144900</v>
      </c>
      <c r="IT261" s="2">
        <v>217600</v>
      </c>
    </row>
    <row r="262" spans="1:254">
      <c r="A262" s="391" t="s">
        <v>475</v>
      </c>
      <c r="B262" s="1" t="inlineStr">
        <is>
          <t>住石ホールディングス</t>
        </is>
      </c>
      <c r="C262" s="1">
        <v>242500</v>
      </c>
      <c r="D262" s="79">
        <v>-42400</v>
      </c>
      <c r="E262" s="2">
        <v>284900</v>
      </c>
      <c r="F262" s="2">
        <v>278700</v>
      </c>
      <c r="G262" s="2">
        <v>392000</v>
      </c>
      <c r="H262" s="2">
        <v>444500</v>
      </c>
      <c r="I262" s="2">
        <v>224300</v>
      </c>
      <c r="J262" s="2">
        <v>203500</v>
      </c>
      <c r="K262" s="2">
        <v>264200</v>
      </c>
      <c r="L262" s="2">
        <v>233500</v>
      </c>
      <c r="M262" s="2">
        <v>242700</v>
      </c>
      <c r="N262" s="2">
        <v>230000</v>
      </c>
      <c r="O262" s="2">
        <v>230800</v>
      </c>
      <c r="P262" s="2">
        <v>323200</v>
      </c>
      <c r="Q262" s="2">
        <v>284200</v>
      </c>
      <c r="R262" s="2">
        <v>416400</v>
      </c>
      <c r="S262" s="2">
        <v>411800</v>
      </c>
      <c r="T262" s="2">
        <v>272100</v>
      </c>
      <c r="U262" s="2">
        <v>331700</v>
      </c>
      <c r="V262" s="2">
        <v>281600</v>
      </c>
      <c r="W262" s="2">
        <v>290900</v>
      </c>
      <c r="X262" s="2">
        <v>260000</v>
      </c>
      <c r="Y262" s="2">
        <v>230200</v>
      </c>
      <c r="Z262" s="2">
        <v>540100</v>
      </c>
      <c r="AA262" s="2">
        <v>560100</v>
      </c>
      <c r="AB262" s="2">
        <v>302800</v>
      </c>
      <c r="AC262" s="2">
        <v>341600</v>
      </c>
      <c r="AD262" s="2">
        <v>203700</v>
      </c>
      <c r="AE262" s="2">
        <v>277600</v>
      </c>
      <c r="AF262" s="2">
        <v>295100</v>
      </c>
      <c r="AG262" s="2">
        <v>218600</v>
      </c>
      <c r="AH262" s="2">
        <v>287800</v>
      </c>
      <c r="AI262" s="2">
        <v>250400</v>
      </c>
      <c r="AJ262" s="2">
        <v>398700</v>
      </c>
      <c r="AK262" s="2">
        <v>575900</v>
      </c>
      <c r="AL262" s="2">
        <v>529100</v>
      </c>
      <c r="AM262" s="2">
        <v>527200</v>
      </c>
      <c r="AN262" s="2">
        <v>445300</v>
      </c>
      <c r="AO262" s="2">
        <v>202400</v>
      </c>
      <c r="AP262" s="2">
        <v>292500</v>
      </c>
      <c r="AQ262" s="2">
        <v>260900</v>
      </c>
      <c r="AR262" s="2">
        <v>280000</v>
      </c>
      <c r="AS262" s="2">
        <v>316200</v>
      </c>
      <c r="AT262" s="2">
        <v>274800</v>
      </c>
      <c r="AU262" s="2">
        <v>418900</v>
      </c>
      <c r="AV262" s="2">
        <v>522600</v>
      </c>
      <c r="AW262" s="2">
        <v>441900</v>
      </c>
      <c r="AX262" s="2">
        <v>332800</v>
      </c>
      <c r="AY262" s="2">
        <v>433500</v>
      </c>
      <c r="AZ262" s="2">
        <v>396600</v>
      </c>
      <c r="BA262" s="2">
        <v>394800</v>
      </c>
      <c r="BB262" s="2">
        <v>541100</v>
      </c>
      <c r="BC262" s="2">
        <v>658900</v>
      </c>
      <c r="BD262" s="2">
        <v>719300</v>
      </c>
      <c r="BE262" s="2">
        <v>704600</v>
      </c>
      <c r="BF262" s="2">
        <v>505600</v>
      </c>
      <c r="BG262" s="2">
        <v>598100</v>
      </c>
      <c r="BH262" s="2">
        <v>858000</v>
      </c>
      <c r="BI262" s="2">
        <v>603000</v>
      </c>
      <c r="BJ262" s="2">
        <v>1650800</v>
      </c>
      <c r="BK262" s="2">
        <v>520300</v>
      </c>
      <c r="BL262" s="2">
        <v>555600</v>
      </c>
      <c r="BM262" s="2">
        <v>376900</v>
      </c>
      <c r="BN262" s="2">
        <v>504600</v>
      </c>
      <c r="BO262" s="2">
        <v>448700</v>
      </c>
      <c r="BP262" s="2">
        <v>428300</v>
      </c>
      <c r="BQ262" s="2">
        <v>555600</v>
      </c>
      <c r="BR262" s="2">
        <v>476200</v>
      </c>
      <c r="BS262" s="2">
        <v>530800</v>
      </c>
      <c r="BT262" s="2">
        <v>407500</v>
      </c>
      <c r="BU262" s="2">
        <v>673100</v>
      </c>
      <c r="BV262" s="2">
        <v>796400</v>
      </c>
      <c r="BW262" s="2">
        <v>1209800</v>
      </c>
      <c r="BX262" s="2">
        <v>994300</v>
      </c>
      <c r="BY262" s="2">
        <v>637900</v>
      </c>
      <c r="BZ262" s="2">
        <v>1601200</v>
      </c>
      <c r="CA262" s="2">
        <v>962100</v>
      </c>
      <c r="CB262" s="2">
        <v>2748900</v>
      </c>
      <c r="CC262" s="2">
        <v>708700</v>
      </c>
      <c r="CD262" s="2">
        <v>837300</v>
      </c>
      <c r="CE262" s="2">
        <v>1528600</v>
      </c>
      <c r="CF262" s="2">
        <v>1787500</v>
      </c>
      <c r="CG262" s="2">
        <v>1320200</v>
      </c>
      <c r="CH262" s="2">
        <v>1838700</v>
      </c>
      <c r="CI262" s="2">
        <v>1221300</v>
      </c>
      <c r="CJ262" s="2">
        <v>1368900</v>
      </c>
      <c r="CK262" s="2">
        <v>1962000</v>
      </c>
      <c r="CL262" s="2">
        <v>4453600</v>
      </c>
      <c r="CM262" s="2">
        <v>1933600</v>
      </c>
      <c r="CN262" s="2">
        <v>5369900</v>
      </c>
      <c r="CO262" s="2">
        <v>8529100</v>
      </c>
      <c r="CP262" s="2">
        <v>990700</v>
      </c>
      <c r="CQ262" s="2">
        <v>945200</v>
      </c>
      <c r="CR262" s="2">
        <v>888600</v>
      </c>
      <c r="CS262" s="2">
        <v>1320700</v>
      </c>
      <c r="CT262" s="2">
        <v>2495900</v>
      </c>
      <c r="CU262" s="2">
        <v>2458400</v>
      </c>
      <c r="CV262" s="2">
        <v>2108800</v>
      </c>
      <c r="CW262" s="2">
        <v>2647900</v>
      </c>
      <c r="CX262" s="2">
        <v>5129400</v>
      </c>
      <c r="CY262" s="2">
        <v>4372600</v>
      </c>
      <c r="CZ262" s="2">
        <v>3959300</v>
      </c>
      <c r="DA262" s="2">
        <v>2799500</v>
      </c>
      <c r="DB262" s="2">
        <v>2399000</v>
      </c>
      <c r="DC262" s="2">
        <v>4927200</v>
      </c>
      <c r="DD262" s="2">
        <v>3147600</v>
      </c>
      <c r="DE262" s="2">
        <v>1200800</v>
      </c>
      <c r="DF262" s="2">
        <v>1949000</v>
      </c>
      <c r="DG262" s="2">
        <v>3209200</v>
      </c>
      <c r="DH262" s="2">
        <v>4232000</v>
      </c>
      <c r="DI262" s="2">
        <v>1486600</v>
      </c>
      <c r="DJ262" s="2">
        <v>1620400</v>
      </c>
      <c r="DK262" s="2">
        <v>1753200</v>
      </c>
      <c r="DL262" s="2">
        <v>3177400</v>
      </c>
      <c r="DM262" s="2">
        <v>3108500</v>
      </c>
      <c r="DN262" s="2">
        <v>5851300</v>
      </c>
      <c r="DO262" s="2">
        <v>13818100</v>
      </c>
      <c r="DP262" s="2">
        <v>13929500</v>
      </c>
      <c r="DQ262" s="2">
        <v>2947000</v>
      </c>
      <c r="DR262" s="2">
        <v>4287300</v>
      </c>
      <c r="DS262" s="2">
        <v>2488800</v>
      </c>
      <c r="DT262" s="2">
        <v>2351000</v>
      </c>
      <c r="DU262" s="2">
        <v>4427500</v>
      </c>
      <c r="DV262" s="2">
        <v>6573800</v>
      </c>
      <c r="DW262" s="2">
        <v>2543500</v>
      </c>
      <c r="DX262" s="2">
        <v>4604200</v>
      </c>
      <c r="DY262" s="2">
        <v>1366500</v>
      </c>
      <c r="DZ262" s="2">
        <v>3373300</v>
      </c>
      <c r="EA262" s="2">
        <v>2283900</v>
      </c>
      <c r="EB262" s="2">
        <v>9296400</v>
      </c>
      <c r="EC262" s="2">
        <v>398000</v>
      </c>
      <c r="ED262" s="2">
        <v>1863600</v>
      </c>
      <c r="EE262" s="2">
        <v>682600</v>
      </c>
      <c r="EF262" s="2">
        <v>383400</v>
      </c>
      <c r="EG262" s="2">
        <v>274000</v>
      </c>
      <c r="EH262" s="2">
        <v>320800</v>
      </c>
      <c r="EI262" s="2">
        <v>397300</v>
      </c>
      <c r="EJ262" s="2">
        <v>586800</v>
      </c>
      <c r="EK262" s="2">
        <v>1075300</v>
      </c>
      <c r="EL262" s="2">
        <v>657200</v>
      </c>
      <c r="EM262" s="2">
        <v>460100</v>
      </c>
      <c r="EN262" s="2">
        <v>949200</v>
      </c>
      <c r="EO262" s="2">
        <v>679100</v>
      </c>
      <c r="EP262" s="2">
        <v>1410900</v>
      </c>
      <c r="EQ262" s="2">
        <v>626200</v>
      </c>
      <c r="ER262" s="2">
        <v>297500</v>
      </c>
      <c r="ES262" s="2">
        <v>423100</v>
      </c>
      <c r="ET262" s="2">
        <v>179900</v>
      </c>
      <c r="EU262" s="2">
        <v>357400</v>
      </c>
      <c r="EV262" s="2">
        <v>203600</v>
      </c>
      <c r="EW262" s="2">
        <v>301000</v>
      </c>
      <c r="EX262" s="2">
        <v>178600</v>
      </c>
      <c r="EY262" s="2">
        <v>333600</v>
      </c>
      <c r="EZ262" s="2">
        <v>331600</v>
      </c>
      <c r="FA262" s="2">
        <v>258300</v>
      </c>
      <c r="FB262" s="2">
        <v>179800</v>
      </c>
      <c r="FC262" s="2">
        <v>164300</v>
      </c>
      <c r="FD262" s="2">
        <v>242000</v>
      </c>
      <c r="FE262" s="2">
        <v>149600</v>
      </c>
      <c r="FF262" s="2">
        <v>140500</v>
      </c>
      <c r="FG262" s="2">
        <v>194400</v>
      </c>
      <c r="FH262" s="2">
        <v>202300</v>
      </c>
      <c r="FI262" s="2">
        <v>265700</v>
      </c>
      <c r="FJ262" s="2">
        <v>175100</v>
      </c>
      <c r="FK262" s="2">
        <v>401900</v>
      </c>
      <c r="FL262" s="2">
        <v>158400</v>
      </c>
      <c r="FM262" s="2">
        <v>239900</v>
      </c>
      <c r="FN262" s="2">
        <v>79800</v>
      </c>
      <c r="FO262" s="2">
        <v>131100</v>
      </c>
      <c r="FP262" s="2">
        <v>103000</v>
      </c>
      <c r="FQ262" s="2">
        <v>107900</v>
      </c>
      <c r="FR262" s="2">
        <v>202400</v>
      </c>
      <c r="FS262" s="2">
        <v>82900</v>
      </c>
      <c r="FT262" s="2">
        <v>192900</v>
      </c>
      <c r="FU262" s="2">
        <v>233300</v>
      </c>
      <c r="FV262" s="2">
        <v>145400</v>
      </c>
      <c r="FW262" s="2">
        <v>122100</v>
      </c>
      <c r="FX262" s="2">
        <v>181700</v>
      </c>
      <c r="FY262" s="2">
        <v>146700</v>
      </c>
      <c r="FZ262" s="2">
        <v>135000</v>
      </c>
      <c r="GA262" s="2">
        <v>352100</v>
      </c>
      <c r="GB262" s="2">
        <v>165900</v>
      </c>
      <c r="GC262" s="2">
        <v>242700</v>
      </c>
      <c r="GD262" s="2">
        <v>173900</v>
      </c>
      <c r="GE262" s="2">
        <v>239600</v>
      </c>
      <c r="GF262" s="2">
        <v>175200</v>
      </c>
      <c r="GG262" s="2">
        <v>309800</v>
      </c>
      <c r="GH262" s="2">
        <v>326100</v>
      </c>
      <c r="GI262" s="2">
        <v>784300</v>
      </c>
      <c r="GJ262" s="2">
        <v>330800</v>
      </c>
      <c r="GK262" s="2">
        <v>537800</v>
      </c>
      <c r="GL262" s="2">
        <v>222800</v>
      </c>
      <c r="GM262" s="2">
        <v>137200</v>
      </c>
      <c r="GN262" s="2">
        <v>170300</v>
      </c>
      <c r="GO262" s="2">
        <v>461900</v>
      </c>
      <c r="GP262" s="2">
        <v>293500</v>
      </c>
      <c r="GQ262" s="2">
        <v>153500</v>
      </c>
      <c r="GR262" s="2">
        <v>123700</v>
      </c>
      <c r="GS262" s="2">
        <v>109100</v>
      </c>
      <c r="GT262" s="2">
        <v>183900</v>
      </c>
      <c r="GU262" s="2">
        <v>300900</v>
      </c>
      <c r="GV262" s="2">
        <v>312500</v>
      </c>
      <c r="GW262" s="2">
        <v>274900</v>
      </c>
      <c r="GX262" s="2">
        <v>477000</v>
      </c>
      <c r="GY262" s="2">
        <v>368200</v>
      </c>
      <c r="GZ262" s="2">
        <v>595300</v>
      </c>
      <c r="HA262" s="2">
        <v>150100</v>
      </c>
      <c r="HB262" s="2">
        <v>103200</v>
      </c>
      <c r="HC262" s="2">
        <v>294400</v>
      </c>
      <c r="HD262" s="2">
        <v>130800</v>
      </c>
      <c r="HE262" s="2">
        <v>206600</v>
      </c>
      <c r="HF262" s="2">
        <v>142500</v>
      </c>
      <c r="HG262" s="2">
        <v>83900</v>
      </c>
      <c r="HH262" s="2">
        <v>160400</v>
      </c>
      <c r="HI262" s="2">
        <v>134100</v>
      </c>
      <c r="HJ262" s="2">
        <v>310700</v>
      </c>
      <c r="HK262" s="2">
        <v>272400</v>
      </c>
      <c r="HL262" s="2">
        <v>116500</v>
      </c>
      <c r="HM262" s="2">
        <v>270400</v>
      </c>
      <c r="HN262" s="2">
        <v>138300</v>
      </c>
      <c r="HO262" s="2">
        <v>138900</v>
      </c>
      <c r="HP262" s="2">
        <v>71400</v>
      </c>
      <c r="HQ262" s="2">
        <v>161300</v>
      </c>
      <c r="HR262" s="2">
        <v>215700</v>
      </c>
      <c r="HS262" s="2">
        <v>160100</v>
      </c>
      <c r="HT262" s="2">
        <v>106100</v>
      </c>
      <c r="HU262" s="2">
        <v>169500</v>
      </c>
      <c r="HV262" s="2">
        <v>200200</v>
      </c>
      <c r="HW262" s="2">
        <v>211600</v>
      </c>
      <c r="HX262" s="2">
        <v>144000</v>
      </c>
      <c r="HY262" s="2">
        <v>125000</v>
      </c>
      <c r="HZ262" s="2">
        <v>78000</v>
      </c>
      <c r="IA262" s="2">
        <v>114800</v>
      </c>
      <c r="IB262" s="2">
        <v>134500</v>
      </c>
      <c r="IC262" s="2">
        <v>96000</v>
      </c>
      <c r="ID262" s="2">
        <v>201500</v>
      </c>
      <c r="IE262" s="2">
        <v>201000</v>
      </c>
      <c r="IF262" s="2">
        <v>210800</v>
      </c>
      <c r="IG262" s="2">
        <v>126300</v>
      </c>
      <c r="IH262" s="2">
        <v>243300</v>
      </c>
      <c r="II262" s="2">
        <v>371300</v>
      </c>
      <c r="IJ262" s="2">
        <v>408100</v>
      </c>
      <c r="IK262" s="2">
        <v>244100</v>
      </c>
      <c r="IL262" s="2">
        <v>243300</v>
      </c>
      <c r="IM262" s="2">
        <v>307600</v>
      </c>
      <c r="IN262" s="2">
        <v>259700</v>
      </c>
      <c r="IO262" s="2">
        <v>305200</v>
      </c>
      <c r="IP262" s="2">
        <v>375600</v>
      </c>
      <c r="IQ262" s="2">
        <v>905800</v>
      </c>
      <c r="IR262" s="2">
        <v>334800</v>
      </c>
      <c r="IS262" s="2">
        <v>153000</v>
      </c>
      <c r="IT262" s="2">
        <v>165700</v>
      </c>
    </row>
    <row r="263" spans="1:254">
      <c r="A263" s="391" t="s">
        <v>476</v>
      </c>
      <c r="B263" s="1" t="inlineStr">
        <is>
          <t>日本製鋼所</t>
        </is>
      </c>
      <c r="C263" s="1">
        <v>221400</v>
      </c>
      <c r="D263" s="79">
        <v>-358000</v>
      </c>
      <c r="E263" s="2">
        <v>579400</v>
      </c>
      <c r="F263" s="2">
        <v>813000</v>
      </c>
      <c r="G263" s="2">
        <v>1289500</v>
      </c>
      <c r="H263" s="2">
        <v>1266700</v>
      </c>
      <c r="I263" s="2">
        <v>755000</v>
      </c>
      <c r="J263" s="2">
        <v>637900</v>
      </c>
      <c r="K263" s="2">
        <v>1107800</v>
      </c>
      <c r="L263" s="2">
        <v>601800</v>
      </c>
      <c r="M263" s="2">
        <v>592600</v>
      </c>
      <c r="N263" s="2">
        <v>529800</v>
      </c>
      <c r="O263" s="2">
        <v>923100</v>
      </c>
      <c r="P263" s="2">
        <v>669000</v>
      </c>
      <c r="Q263" s="2">
        <v>773600</v>
      </c>
      <c r="R263" s="2">
        <v>1305400</v>
      </c>
      <c r="S263" s="2">
        <v>1239900</v>
      </c>
      <c r="T263" s="2">
        <v>632600</v>
      </c>
      <c r="U263" s="2">
        <v>1113500</v>
      </c>
      <c r="V263" s="2">
        <v>755800</v>
      </c>
      <c r="W263" s="2">
        <v>835600</v>
      </c>
      <c r="X263" s="2">
        <v>908300</v>
      </c>
      <c r="Y263" s="2">
        <v>1644600</v>
      </c>
      <c r="Z263" s="2">
        <v>957700</v>
      </c>
      <c r="AA263" s="2">
        <v>1454000</v>
      </c>
      <c r="AB263" s="2">
        <v>761700</v>
      </c>
      <c r="AC263" s="2">
        <v>829200</v>
      </c>
      <c r="AD263" s="2">
        <v>1053900</v>
      </c>
      <c r="AE263" s="2">
        <v>692500</v>
      </c>
      <c r="AF263" s="2">
        <v>870100</v>
      </c>
      <c r="AG263" s="2">
        <v>925300</v>
      </c>
      <c r="AH263" s="2">
        <v>1062300</v>
      </c>
      <c r="AI263" s="2">
        <v>1275200</v>
      </c>
      <c r="AJ263" s="2">
        <v>749200</v>
      </c>
      <c r="AK263" s="2">
        <v>730500</v>
      </c>
      <c r="AL263" s="2">
        <v>1411100</v>
      </c>
      <c r="AM263" s="2">
        <v>1000800</v>
      </c>
      <c r="AN263" s="2">
        <v>1676600</v>
      </c>
      <c r="AO263" s="2">
        <v>731700</v>
      </c>
      <c r="AP263" s="2">
        <v>913600</v>
      </c>
      <c r="AQ263" s="2">
        <v>1130800</v>
      </c>
      <c r="AR263" s="2">
        <v>1364000</v>
      </c>
      <c r="AS263" s="2">
        <v>810600</v>
      </c>
      <c r="AT263" s="2">
        <v>1135000</v>
      </c>
      <c r="AU263" s="2">
        <v>1267800</v>
      </c>
      <c r="AV263" s="2">
        <v>2113400</v>
      </c>
      <c r="AW263" s="2">
        <v>787700</v>
      </c>
      <c r="AX263" s="2">
        <v>861300</v>
      </c>
      <c r="AY263" s="2">
        <v>1142900</v>
      </c>
      <c r="AZ263" s="2">
        <v>1052400</v>
      </c>
      <c r="BA263" s="2">
        <v>1344900</v>
      </c>
      <c r="BB263" s="2">
        <v>1101300</v>
      </c>
      <c r="BC263" s="2">
        <v>1042700</v>
      </c>
      <c r="BD263" s="2">
        <v>1524900</v>
      </c>
      <c r="BE263" s="2">
        <v>765800</v>
      </c>
      <c r="BF263" s="2">
        <v>1052100</v>
      </c>
      <c r="BG263" s="2">
        <v>1611100</v>
      </c>
      <c r="BH263" s="2">
        <v>1624600</v>
      </c>
      <c r="BI263" s="2">
        <v>1521200</v>
      </c>
      <c r="BJ263" s="2">
        <v>1217400</v>
      </c>
      <c r="BK263" s="2">
        <v>1557000</v>
      </c>
      <c r="BL263" s="2">
        <v>2817500</v>
      </c>
      <c r="BM263" s="2">
        <v>1064500</v>
      </c>
      <c r="BN263" s="2">
        <v>1029200</v>
      </c>
      <c r="BO263" s="2">
        <v>977100</v>
      </c>
      <c r="BP263" s="2">
        <v>1299400</v>
      </c>
      <c r="BQ263" s="2">
        <v>888700</v>
      </c>
      <c r="BR263" s="2">
        <v>946400</v>
      </c>
      <c r="BS263" s="2">
        <v>709100</v>
      </c>
      <c r="BT263" s="2">
        <v>554100</v>
      </c>
      <c r="BU263" s="2">
        <v>714100</v>
      </c>
      <c r="BV263" s="2">
        <v>1211600</v>
      </c>
      <c r="BW263" s="2">
        <v>1134800</v>
      </c>
      <c r="BX263" s="2">
        <v>892700</v>
      </c>
      <c r="BY263" s="2">
        <v>1240800</v>
      </c>
      <c r="BZ263" s="2">
        <v>571100</v>
      </c>
      <c r="CA263" s="2">
        <v>686600</v>
      </c>
      <c r="CB263" s="2">
        <v>763500</v>
      </c>
      <c r="CC263" s="2">
        <v>1564600</v>
      </c>
      <c r="CD263" s="2">
        <v>604400</v>
      </c>
      <c r="CE263" s="2">
        <v>814400</v>
      </c>
      <c r="CF263" s="2">
        <v>1030100</v>
      </c>
      <c r="CG263" s="2">
        <v>1339700</v>
      </c>
      <c r="CH263" s="2">
        <v>1900500</v>
      </c>
      <c r="CI263" s="2">
        <v>822200</v>
      </c>
      <c r="CJ263" s="2">
        <v>992300</v>
      </c>
      <c r="CK263" s="2">
        <v>1245400</v>
      </c>
      <c r="CL263" s="2">
        <v>1368600</v>
      </c>
      <c r="CM263" s="2">
        <v>1466100</v>
      </c>
      <c r="CN263" s="2">
        <v>1364400</v>
      </c>
      <c r="CO263" s="2">
        <v>1087900</v>
      </c>
      <c r="CP263" s="2">
        <v>1218600</v>
      </c>
      <c r="CQ263" s="2">
        <v>877800</v>
      </c>
      <c r="CR263" s="2">
        <v>1613900</v>
      </c>
      <c r="CS263" s="2">
        <v>1573400</v>
      </c>
      <c r="CT263" s="2">
        <v>2049200</v>
      </c>
      <c r="CU263" s="2">
        <v>1007900</v>
      </c>
      <c r="CV263" s="2">
        <v>966800</v>
      </c>
      <c r="CW263" s="2">
        <v>777700</v>
      </c>
      <c r="CX263" s="2">
        <v>1191500</v>
      </c>
      <c r="CY263" s="2">
        <v>1294000</v>
      </c>
      <c r="CZ263" s="2">
        <v>1591000</v>
      </c>
      <c r="DA263" s="2">
        <v>1160900</v>
      </c>
      <c r="DB263" s="2">
        <v>1222500</v>
      </c>
      <c r="DC263" s="2">
        <v>1554500</v>
      </c>
      <c r="DD263" s="2">
        <v>1123200</v>
      </c>
      <c r="DE263" s="2">
        <v>890300</v>
      </c>
      <c r="DF263" s="2">
        <v>1505500</v>
      </c>
      <c r="DG263" s="2">
        <v>1149000</v>
      </c>
      <c r="DH263" s="2">
        <v>1048100</v>
      </c>
      <c r="DI263" s="2">
        <v>846600</v>
      </c>
      <c r="DJ263" s="2">
        <v>998900</v>
      </c>
      <c r="DK263" s="2">
        <v>1137100</v>
      </c>
      <c r="DL263" s="2">
        <v>1473900</v>
      </c>
      <c r="DM263" s="2">
        <v>1829200</v>
      </c>
      <c r="DN263" s="2">
        <v>2617000</v>
      </c>
      <c r="DO263" s="2">
        <v>913300</v>
      </c>
      <c r="DP263" s="2">
        <v>1074400</v>
      </c>
      <c r="DQ263" s="2">
        <v>677600</v>
      </c>
      <c r="DR263" s="2">
        <v>1290400</v>
      </c>
      <c r="DS263" s="2">
        <v>1535400</v>
      </c>
      <c r="DT263" s="2">
        <v>2916300</v>
      </c>
      <c r="DU263" s="2">
        <v>2396900</v>
      </c>
      <c r="DV263" s="2">
        <v>1043700</v>
      </c>
      <c r="DW263" s="2">
        <v>895800</v>
      </c>
      <c r="DX263" s="2">
        <v>1016200</v>
      </c>
      <c r="DY263" s="2">
        <v>1004500</v>
      </c>
      <c r="DZ263" s="2">
        <v>835900</v>
      </c>
      <c r="EA263" s="2">
        <v>803100</v>
      </c>
      <c r="EB263" s="2">
        <v>1139600</v>
      </c>
      <c r="EC263" s="2">
        <v>744500</v>
      </c>
      <c r="ED263" s="2">
        <v>1168400</v>
      </c>
      <c r="EE263" s="2">
        <v>1112500</v>
      </c>
      <c r="EF263" s="2">
        <v>1072200</v>
      </c>
      <c r="EG263" s="2">
        <v>1127700</v>
      </c>
      <c r="EH263" s="2">
        <v>1218300</v>
      </c>
      <c r="EI263" s="2">
        <v>1037100</v>
      </c>
      <c r="EJ263" s="2">
        <v>1046200</v>
      </c>
      <c r="EK263" s="2">
        <v>980400</v>
      </c>
      <c r="EL263" s="2">
        <v>1271700</v>
      </c>
      <c r="EM263" s="2">
        <v>1682200</v>
      </c>
      <c r="EN263" s="2">
        <v>1349400</v>
      </c>
      <c r="EO263" s="2">
        <v>864100</v>
      </c>
      <c r="EP263" s="2">
        <v>1142300</v>
      </c>
      <c r="EQ263" s="2">
        <v>1562300</v>
      </c>
      <c r="ER263" s="2">
        <v>1537300</v>
      </c>
      <c r="ES263" s="2">
        <v>1106800</v>
      </c>
      <c r="ET263" s="2">
        <v>712300</v>
      </c>
      <c r="EU263" s="2">
        <v>613900</v>
      </c>
      <c r="EV263" s="2">
        <v>573500</v>
      </c>
      <c r="EW263" s="2">
        <v>468400</v>
      </c>
      <c r="EX263" s="2">
        <v>739200</v>
      </c>
      <c r="EY263" s="2">
        <v>732200</v>
      </c>
      <c r="EZ263" s="2">
        <v>1366600</v>
      </c>
      <c r="FA263" s="2">
        <v>1918800</v>
      </c>
      <c r="FB263" s="2">
        <v>2104900</v>
      </c>
      <c r="FC263" s="2">
        <v>1353600</v>
      </c>
      <c r="FD263" s="2">
        <v>1199100</v>
      </c>
      <c r="FE263" s="2">
        <v>1977400</v>
      </c>
      <c r="FF263" s="2">
        <v>887900</v>
      </c>
      <c r="FG263" s="2">
        <v>762700</v>
      </c>
      <c r="FH263" s="2">
        <v>770700</v>
      </c>
      <c r="FI263" s="2">
        <v>666600</v>
      </c>
      <c r="FJ263" s="2">
        <v>856200</v>
      </c>
      <c r="FK263" s="2">
        <v>936900</v>
      </c>
      <c r="FL263" s="2">
        <v>575600</v>
      </c>
      <c r="FM263" s="2">
        <v>784300</v>
      </c>
      <c r="FN263" s="2">
        <v>929700</v>
      </c>
      <c r="FO263" s="2">
        <v>696700</v>
      </c>
      <c r="FP263" s="2">
        <v>699300</v>
      </c>
      <c r="FQ263" s="2">
        <v>611900</v>
      </c>
      <c r="FR263" s="2">
        <v>768900</v>
      </c>
      <c r="FS263" s="2">
        <v>1121300</v>
      </c>
      <c r="FT263" s="2">
        <v>1519100</v>
      </c>
      <c r="FU263" s="2">
        <v>816000</v>
      </c>
      <c r="FV263" s="2">
        <v>696000</v>
      </c>
      <c r="FW263" s="2">
        <v>916200</v>
      </c>
      <c r="FX263" s="2">
        <v>1249500</v>
      </c>
      <c r="FY263" s="2">
        <v>791000</v>
      </c>
      <c r="FZ263" s="2">
        <v>1184100</v>
      </c>
      <c r="GA263" s="2">
        <v>839200</v>
      </c>
      <c r="GB263" s="2">
        <v>1708000</v>
      </c>
      <c r="GC263" s="2">
        <v>926600</v>
      </c>
      <c r="GD263" s="2">
        <v>1116500</v>
      </c>
      <c r="GE263" s="2">
        <v>703800</v>
      </c>
      <c r="GF263" s="2">
        <v>1693500</v>
      </c>
      <c r="GG263" s="2">
        <v>940800</v>
      </c>
      <c r="GH263" s="2">
        <v>727300</v>
      </c>
      <c r="GI263" s="2">
        <v>768100</v>
      </c>
      <c r="GJ263" s="2">
        <v>1409000</v>
      </c>
      <c r="GK263" s="2">
        <v>1165500</v>
      </c>
      <c r="GL263" s="2">
        <v>1098400</v>
      </c>
      <c r="GM263" s="2">
        <v>667100</v>
      </c>
      <c r="GN263" s="2">
        <v>899300</v>
      </c>
      <c r="GO263" s="2">
        <v>841100</v>
      </c>
      <c r="GP263" s="2">
        <v>902200</v>
      </c>
      <c r="GQ263" s="2">
        <v>1102700</v>
      </c>
      <c r="GR263" s="2">
        <v>894900</v>
      </c>
      <c r="GS263" s="2">
        <v>1027400</v>
      </c>
      <c r="GT263" s="2">
        <v>592000</v>
      </c>
      <c r="GU263" s="2">
        <v>928200</v>
      </c>
      <c r="GV263" s="2">
        <v>1588500</v>
      </c>
      <c r="GW263" s="2">
        <v>622500</v>
      </c>
      <c r="GX263" s="2">
        <v>1329300</v>
      </c>
      <c r="GY263" s="2">
        <v>2089700</v>
      </c>
      <c r="GZ263" s="2">
        <v>3317200</v>
      </c>
      <c r="HA263" s="2">
        <v>649100</v>
      </c>
      <c r="HB263" s="2">
        <v>629700</v>
      </c>
      <c r="HC263" s="2">
        <v>760300</v>
      </c>
      <c r="HD263" s="2">
        <v>829300</v>
      </c>
      <c r="HE263" s="2">
        <v>925500</v>
      </c>
      <c r="HF263" s="2">
        <v>1830000</v>
      </c>
      <c r="HG263" s="2">
        <v>756200</v>
      </c>
      <c r="HH263" s="2">
        <v>936800</v>
      </c>
      <c r="HI263" s="2">
        <v>1395500</v>
      </c>
      <c r="HJ263" s="2">
        <v>1321700</v>
      </c>
      <c r="HK263" s="2">
        <v>608700</v>
      </c>
      <c r="HL263" s="2">
        <v>721500</v>
      </c>
      <c r="HM263" s="2">
        <v>876800</v>
      </c>
      <c r="HN263" s="2">
        <v>585700</v>
      </c>
      <c r="HO263" s="2">
        <v>769600</v>
      </c>
      <c r="HP263" s="2">
        <v>775300</v>
      </c>
      <c r="HQ263" s="2">
        <v>766300</v>
      </c>
      <c r="HR263" s="2">
        <v>873700</v>
      </c>
      <c r="HS263" s="2">
        <v>707700</v>
      </c>
      <c r="HT263" s="2">
        <v>734000</v>
      </c>
      <c r="HU263" s="2">
        <v>786600</v>
      </c>
      <c r="HV263" s="2">
        <v>523600</v>
      </c>
      <c r="HW263" s="2">
        <v>532300</v>
      </c>
      <c r="HX263" s="2">
        <v>458600</v>
      </c>
      <c r="HY263" s="2">
        <v>545700</v>
      </c>
      <c r="HZ263" s="2">
        <v>665200</v>
      </c>
      <c r="IA263" s="2">
        <v>655900</v>
      </c>
      <c r="IB263" s="2">
        <v>698100</v>
      </c>
      <c r="IC263" s="2">
        <v>518700</v>
      </c>
      <c r="ID263" s="2">
        <v>516000</v>
      </c>
      <c r="IE263" s="2">
        <v>1147800</v>
      </c>
      <c r="IF263" s="2">
        <v>889400</v>
      </c>
      <c r="IG263" s="2">
        <v>709300</v>
      </c>
      <c r="IH263" s="2">
        <v>664200</v>
      </c>
      <c r="II263" s="2">
        <v>784300</v>
      </c>
      <c r="IJ263" s="2">
        <v>895100</v>
      </c>
      <c r="IK263" s="2">
        <v>972400</v>
      </c>
      <c r="IL263" s="2">
        <v>934600</v>
      </c>
      <c r="IM263" s="2">
        <v>1085400</v>
      </c>
      <c r="IN263" s="2">
        <v>2418900</v>
      </c>
      <c r="IO263" s="2">
        <v>2333600</v>
      </c>
      <c r="IP263" s="2">
        <v>1106900</v>
      </c>
      <c r="IQ263" s="2">
        <v>1003800</v>
      </c>
      <c r="IR263" s="2">
        <v>1024400</v>
      </c>
      <c r="IS263" s="2">
        <v>1035800</v>
      </c>
      <c r="IT263" s="2">
        <v>734700</v>
      </c>
    </row>
    <row r="264" spans="1:254">
      <c r="A264" s="391" t="s">
        <v>477</v>
      </c>
      <c r="B264" s="1" t="inlineStr">
        <is>
          <t>ジーエス・ユアサコーポ</t>
        </is>
      </c>
      <c r="C264" s="1">
        <v>448200</v>
      </c>
      <c r="D264" s="79">
        <v>-1673500</v>
      </c>
      <c r="E264" s="2">
        <v>2121700</v>
      </c>
      <c r="F264" s="2">
        <v>4140600</v>
      </c>
      <c r="G264" s="2">
        <v>739400</v>
      </c>
      <c r="H264" s="2">
        <v>659700</v>
      </c>
      <c r="I264" s="2">
        <v>768400</v>
      </c>
      <c r="J264" s="2">
        <v>896100</v>
      </c>
      <c r="K264" s="2">
        <v>1026800</v>
      </c>
      <c r="L264" s="2">
        <v>942600</v>
      </c>
      <c r="M264" s="2">
        <v>683400</v>
      </c>
      <c r="N264" s="2">
        <v>632300</v>
      </c>
      <c r="O264" s="2">
        <v>786500</v>
      </c>
      <c r="P264" s="2">
        <v>1114400</v>
      </c>
      <c r="Q264" s="2">
        <v>865600</v>
      </c>
      <c r="R264" s="2">
        <v>923800</v>
      </c>
      <c r="S264" s="2">
        <v>955300</v>
      </c>
      <c r="T264" s="2">
        <v>798600</v>
      </c>
      <c r="U264" s="2">
        <v>824700</v>
      </c>
      <c r="V264" s="2">
        <v>756300</v>
      </c>
      <c r="W264" s="2">
        <v>551800</v>
      </c>
      <c r="X264" s="2">
        <v>689600</v>
      </c>
      <c r="Y264" s="2">
        <v>846000</v>
      </c>
      <c r="Z264" s="2">
        <v>693900</v>
      </c>
      <c r="AA264" s="2">
        <v>728200</v>
      </c>
      <c r="AB264" s="2">
        <v>587000</v>
      </c>
      <c r="AC264" s="2">
        <v>742000</v>
      </c>
      <c r="AD264" s="2">
        <v>762300</v>
      </c>
      <c r="AE264" s="2">
        <v>1157700</v>
      </c>
      <c r="AF264" s="2">
        <v>832800</v>
      </c>
      <c r="AG264" s="2">
        <v>938200</v>
      </c>
      <c r="AH264" s="2">
        <v>715600</v>
      </c>
      <c r="AI264" s="2">
        <v>699700</v>
      </c>
      <c r="AJ264" s="2">
        <v>669600</v>
      </c>
      <c r="AK264" s="2">
        <v>1647300</v>
      </c>
      <c r="AL264" s="2">
        <v>1210900</v>
      </c>
      <c r="AM264" s="2">
        <v>619300</v>
      </c>
      <c r="AN264" s="2">
        <v>766500</v>
      </c>
      <c r="AO264" s="2">
        <v>802200</v>
      </c>
      <c r="AP264" s="2">
        <v>784500</v>
      </c>
      <c r="AQ264" s="2">
        <v>891800</v>
      </c>
      <c r="AR264" s="2">
        <v>733900</v>
      </c>
      <c r="AS264" s="2">
        <v>979000</v>
      </c>
      <c r="AT264" s="2">
        <v>894800</v>
      </c>
      <c r="AU264" s="2">
        <v>1202100</v>
      </c>
      <c r="AV264" s="2">
        <v>981600</v>
      </c>
      <c r="AW264" s="2">
        <v>1541300</v>
      </c>
      <c r="AX264" s="2">
        <v>1825100</v>
      </c>
      <c r="AY264" s="2">
        <v>1817000</v>
      </c>
      <c r="AZ264" s="2">
        <v>655900</v>
      </c>
      <c r="BA264" s="2">
        <v>977000</v>
      </c>
      <c r="BB264" s="2">
        <v>733700</v>
      </c>
      <c r="BC264" s="2">
        <v>736500</v>
      </c>
      <c r="BD264" s="2">
        <v>427600</v>
      </c>
      <c r="BE264" s="2">
        <v>506600</v>
      </c>
      <c r="BF264" s="2">
        <v>738900</v>
      </c>
      <c r="BG264" s="2">
        <v>759500</v>
      </c>
      <c r="BH264" s="2">
        <v>800700</v>
      </c>
      <c r="BI264" s="2">
        <v>787000</v>
      </c>
      <c r="BJ264" s="2">
        <v>880500</v>
      </c>
      <c r="BK264" s="2">
        <v>1301000</v>
      </c>
      <c r="BL264" s="2">
        <v>1883500</v>
      </c>
      <c r="BM264" s="2">
        <v>2288300</v>
      </c>
      <c r="BN264" s="2">
        <v>1017100</v>
      </c>
      <c r="BO264" s="2">
        <v>1039500</v>
      </c>
      <c r="BP264" s="2">
        <v>959200</v>
      </c>
      <c r="BQ264" s="2">
        <v>1308400</v>
      </c>
      <c r="BR264" s="2">
        <v>905900</v>
      </c>
      <c r="BS264" s="2">
        <v>1050300</v>
      </c>
      <c r="BT264" s="2">
        <v>963300</v>
      </c>
      <c r="BU264" s="2">
        <v>965100</v>
      </c>
      <c r="BV264" s="2">
        <v>1113900</v>
      </c>
      <c r="BW264" s="2">
        <v>1317700</v>
      </c>
      <c r="BX264" s="2">
        <v>1334900</v>
      </c>
      <c r="BY264" s="2">
        <v>1483500</v>
      </c>
      <c r="BZ264" s="2">
        <v>1012600</v>
      </c>
      <c r="CA264" s="2">
        <v>962700</v>
      </c>
      <c r="CB264" s="2">
        <v>971500</v>
      </c>
      <c r="CC264" s="2">
        <v>1143800</v>
      </c>
      <c r="CD264" s="2">
        <v>860300</v>
      </c>
      <c r="CE264" s="2">
        <v>760500</v>
      </c>
      <c r="CF264" s="2">
        <v>925800</v>
      </c>
      <c r="CG264" s="2">
        <v>658600</v>
      </c>
      <c r="CH264" s="2">
        <v>1159400</v>
      </c>
      <c r="CI264" s="2">
        <v>920500</v>
      </c>
      <c r="CJ264" s="2">
        <v>1169600</v>
      </c>
      <c r="CK264" s="2">
        <v>1261100</v>
      </c>
      <c r="CL264" s="2">
        <v>1256800</v>
      </c>
      <c r="CM264" s="2">
        <v>1386200</v>
      </c>
      <c r="CN264" s="2">
        <v>4954200</v>
      </c>
      <c r="CO264" s="2">
        <v>1693600</v>
      </c>
      <c r="CP264" s="2">
        <v>1586800</v>
      </c>
      <c r="CQ264" s="2">
        <v>668100</v>
      </c>
      <c r="CR264" s="2">
        <v>710800</v>
      </c>
      <c r="CS264" s="2">
        <v>813100</v>
      </c>
      <c r="CT264" s="2">
        <v>1364500</v>
      </c>
      <c r="CU264" s="2">
        <v>1219300</v>
      </c>
      <c r="CV264" s="2">
        <v>951600</v>
      </c>
      <c r="CW264" s="2">
        <v>2912200</v>
      </c>
      <c r="CX264" s="2">
        <v>864600</v>
      </c>
      <c r="CY264" s="2">
        <v>1399100</v>
      </c>
      <c r="CZ264" s="2">
        <v>979400</v>
      </c>
      <c r="DA264" s="2">
        <v>821700</v>
      </c>
      <c r="DB264" s="2">
        <v>844300</v>
      </c>
      <c r="DC264" s="2">
        <v>1713100</v>
      </c>
      <c r="DD264" s="2">
        <v>1891800</v>
      </c>
      <c r="DE264" s="2">
        <v>919700</v>
      </c>
      <c r="DF264" s="2">
        <v>1709200</v>
      </c>
      <c r="DG264" s="2">
        <v>1072900</v>
      </c>
      <c r="DH264" s="2">
        <v>974200</v>
      </c>
      <c r="DI264" s="2">
        <v>1549400</v>
      </c>
      <c r="DJ264" s="2">
        <v>1123500</v>
      </c>
      <c r="DK264" s="2">
        <v>1117400</v>
      </c>
      <c r="DL264" s="2">
        <v>1397900</v>
      </c>
      <c r="DM264" s="2">
        <v>1739800</v>
      </c>
      <c r="DN264" s="2">
        <v>3209900</v>
      </c>
      <c r="DO264" s="2">
        <v>1830500</v>
      </c>
      <c r="DP264" s="2">
        <v>589900</v>
      </c>
      <c r="DQ264" s="2">
        <v>435300</v>
      </c>
      <c r="DR264" s="2">
        <v>664500</v>
      </c>
      <c r="DS264" s="2">
        <v>781500</v>
      </c>
      <c r="DT264" s="2">
        <v>1056100</v>
      </c>
      <c r="DU264" s="2">
        <v>892700</v>
      </c>
      <c r="DV264" s="2">
        <v>1048500</v>
      </c>
      <c r="DW264" s="2">
        <v>2351800</v>
      </c>
      <c r="DX264" s="2">
        <v>2228200</v>
      </c>
      <c r="DY264" s="2">
        <v>418700</v>
      </c>
      <c r="DZ264" s="2">
        <v>610000</v>
      </c>
      <c r="EA264" s="2">
        <v>585200</v>
      </c>
      <c r="EB264" s="2">
        <v>726200</v>
      </c>
      <c r="EC264" s="2">
        <v>811500</v>
      </c>
      <c r="ED264" s="2">
        <v>607300</v>
      </c>
      <c r="EE264" s="2">
        <v>848200</v>
      </c>
      <c r="EF264" s="2">
        <v>797500</v>
      </c>
      <c r="EG264" s="2">
        <v>703900</v>
      </c>
      <c r="EH264" s="2">
        <v>770600</v>
      </c>
      <c r="EI264" s="2">
        <v>1365800</v>
      </c>
      <c r="EJ264" s="2">
        <v>1245200</v>
      </c>
      <c r="EK264" s="2">
        <v>1365600</v>
      </c>
      <c r="EL264" s="2">
        <v>1078600</v>
      </c>
      <c r="EM264" s="2">
        <v>901100</v>
      </c>
      <c r="EN264" s="2">
        <v>840300</v>
      </c>
      <c r="EO264" s="2">
        <v>576400</v>
      </c>
      <c r="EP264" s="2">
        <v>588500</v>
      </c>
      <c r="EQ264" s="2">
        <v>623800</v>
      </c>
      <c r="ER264" s="2">
        <v>506600</v>
      </c>
      <c r="ES264" s="2">
        <v>387700</v>
      </c>
      <c r="ET264" s="2">
        <v>345600</v>
      </c>
      <c r="EU264" s="2">
        <v>323100</v>
      </c>
      <c r="EV264" s="2">
        <v>420800</v>
      </c>
      <c r="EW264" s="2">
        <v>366800</v>
      </c>
      <c r="EX264" s="2">
        <v>381100</v>
      </c>
      <c r="EY264" s="2">
        <v>644100</v>
      </c>
      <c r="EZ264" s="2">
        <v>571500</v>
      </c>
      <c r="FA264" s="2">
        <v>818300</v>
      </c>
      <c r="FB264" s="2">
        <v>423300</v>
      </c>
      <c r="FC264" s="2">
        <v>508000</v>
      </c>
      <c r="FD264" s="2">
        <v>479800</v>
      </c>
      <c r="FE264" s="2">
        <v>553600</v>
      </c>
      <c r="FF264" s="2">
        <v>1156600</v>
      </c>
      <c r="FG264" s="2">
        <v>463200</v>
      </c>
      <c r="FH264" s="2">
        <v>617200</v>
      </c>
      <c r="FI264" s="2">
        <v>481800</v>
      </c>
      <c r="FJ264" s="2">
        <v>1283400</v>
      </c>
      <c r="FK264" s="2">
        <v>810300</v>
      </c>
      <c r="FL264" s="2">
        <v>807700</v>
      </c>
      <c r="FM264" s="2">
        <v>493100</v>
      </c>
      <c r="FN264" s="2">
        <v>400800</v>
      </c>
      <c r="FO264" s="2">
        <v>466400</v>
      </c>
      <c r="FP264" s="2">
        <v>376100</v>
      </c>
      <c r="FQ264" s="2">
        <v>416200</v>
      </c>
      <c r="FR264" s="2">
        <v>396800</v>
      </c>
      <c r="FS264" s="2">
        <v>498300</v>
      </c>
      <c r="FT264" s="2">
        <v>696700</v>
      </c>
      <c r="FU264" s="2">
        <v>496800</v>
      </c>
      <c r="FV264" s="2">
        <v>485500</v>
      </c>
      <c r="FW264" s="2">
        <v>796200</v>
      </c>
      <c r="FX264" s="2">
        <v>458000</v>
      </c>
      <c r="FY264" s="2">
        <v>624700</v>
      </c>
      <c r="FZ264" s="2">
        <v>438900</v>
      </c>
      <c r="GA264" s="2">
        <v>739600</v>
      </c>
      <c r="GB264" s="2">
        <v>689900</v>
      </c>
      <c r="GC264" s="2">
        <v>1038000</v>
      </c>
      <c r="GD264" s="2">
        <v>1623100</v>
      </c>
      <c r="GE264" s="2">
        <v>2435200</v>
      </c>
      <c r="GF264" s="2">
        <v>1184900</v>
      </c>
      <c r="GG264" s="2">
        <v>1035900</v>
      </c>
      <c r="GH264" s="2">
        <v>1004800</v>
      </c>
      <c r="GI264" s="2">
        <v>1686300</v>
      </c>
      <c r="GJ264" s="2">
        <v>694900</v>
      </c>
      <c r="GK264" s="2">
        <v>923600</v>
      </c>
      <c r="GL264" s="2">
        <v>893100</v>
      </c>
      <c r="GM264" s="2">
        <v>818200</v>
      </c>
      <c r="GN264" s="2">
        <v>399900</v>
      </c>
      <c r="GO264" s="2">
        <v>423400</v>
      </c>
      <c r="GP264" s="2">
        <v>492500</v>
      </c>
      <c r="GQ264" s="2">
        <v>357600</v>
      </c>
      <c r="GR264" s="2">
        <v>587600</v>
      </c>
      <c r="GS264" s="2">
        <v>907000</v>
      </c>
      <c r="GT264" s="2">
        <v>910700</v>
      </c>
      <c r="GU264" s="2">
        <v>962100</v>
      </c>
      <c r="GV264" s="2">
        <v>719700</v>
      </c>
      <c r="GW264" s="2">
        <v>649100</v>
      </c>
      <c r="GX264" s="2">
        <v>1034000</v>
      </c>
      <c r="GY264" s="2">
        <v>1537900</v>
      </c>
      <c r="GZ264" s="2">
        <v>878900</v>
      </c>
      <c r="HA264" s="2">
        <v>700600</v>
      </c>
      <c r="HB264" s="2">
        <v>592100</v>
      </c>
      <c r="HC264" s="2">
        <v>630800</v>
      </c>
      <c r="HD264" s="2">
        <v>503500</v>
      </c>
      <c r="HE264" s="2">
        <v>486900</v>
      </c>
      <c r="HF264" s="2">
        <v>773400</v>
      </c>
      <c r="HG264" s="2">
        <v>835600</v>
      </c>
      <c r="HH264" s="2">
        <v>1242000</v>
      </c>
      <c r="HI264" s="2">
        <v>1066700</v>
      </c>
      <c r="HJ264" s="2">
        <v>966800</v>
      </c>
      <c r="HK264" s="2">
        <v>772100</v>
      </c>
      <c r="HL264" s="2">
        <v>673000</v>
      </c>
      <c r="HM264" s="2">
        <v>1171000</v>
      </c>
      <c r="HN264" s="2">
        <v>710100</v>
      </c>
      <c r="HO264" s="2">
        <v>781600</v>
      </c>
      <c r="HP264" s="2">
        <v>663900</v>
      </c>
      <c r="HQ264" s="2">
        <v>1320100</v>
      </c>
      <c r="HR264" s="2">
        <v>406400</v>
      </c>
      <c r="HS264" s="2">
        <v>464200</v>
      </c>
      <c r="HT264" s="2">
        <v>446000</v>
      </c>
      <c r="HU264" s="2">
        <v>739400</v>
      </c>
      <c r="HV264" s="2">
        <v>497100</v>
      </c>
      <c r="HW264" s="2">
        <v>631600</v>
      </c>
      <c r="HX264" s="2">
        <v>539400</v>
      </c>
      <c r="HY264" s="2">
        <v>784600</v>
      </c>
      <c r="HZ264" s="2">
        <v>644900</v>
      </c>
      <c r="IA264" s="2">
        <v>518400</v>
      </c>
      <c r="IB264" s="2">
        <v>481200</v>
      </c>
      <c r="IC264" s="2">
        <v>478800</v>
      </c>
      <c r="ID264" s="2">
        <v>474400</v>
      </c>
      <c r="IE264" s="2">
        <v>447000</v>
      </c>
      <c r="IF264" s="2">
        <v>523200</v>
      </c>
      <c r="IG264" s="2">
        <v>1040200</v>
      </c>
      <c r="IH264" s="2">
        <v>807200</v>
      </c>
      <c r="II264" s="2">
        <v>387100</v>
      </c>
      <c r="IJ264" s="2">
        <v>409700</v>
      </c>
      <c r="IK264" s="2">
        <v>467000</v>
      </c>
      <c r="IL264" s="2">
        <v>626000</v>
      </c>
      <c r="IM264" s="2">
        <v>722400</v>
      </c>
      <c r="IN264" s="2">
        <v>1844900</v>
      </c>
      <c r="IO264" s="2">
        <v>2131700</v>
      </c>
      <c r="IP264" s="2">
        <v>636700</v>
      </c>
      <c r="IQ264" s="2">
        <v>482500</v>
      </c>
      <c r="IR264" s="2">
        <v>453200</v>
      </c>
      <c r="IS264" s="2">
        <v>331800</v>
      </c>
      <c r="IT264" s="2">
        <v>431700</v>
      </c>
    </row>
    <row r="265" spans="1:254">
      <c r="A265" s="391" t="s">
        <v>478</v>
      </c>
      <c r="B265" s="1" t="inlineStr">
        <is>
          <t>ＦＤＫ</t>
        </is>
      </c>
      <c r="C265" s="1">
        <v>86900</v>
      </c>
      <c r="D265" s="79">
        <v>-14700</v>
      </c>
      <c r="E265" s="2">
        <v>101600</v>
      </c>
      <c r="F265" s="2">
        <v>80900</v>
      </c>
      <c r="G265" s="2">
        <v>91300</v>
      </c>
      <c r="H265" s="2">
        <v>141500</v>
      </c>
      <c r="I265" s="2">
        <v>306400</v>
      </c>
      <c r="J265" s="2">
        <v>217900</v>
      </c>
      <c r="K265" s="2">
        <v>209000</v>
      </c>
      <c r="L265" s="2">
        <v>178700</v>
      </c>
      <c r="M265" s="2">
        <v>114200</v>
      </c>
      <c r="N265" s="2">
        <v>154800</v>
      </c>
      <c r="O265" s="2">
        <v>105000</v>
      </c>
      <c r="P265" s="2">
        <v>130200</v>
      </c>
      <c r="Q265" s="2">
        <v>91700</v>
      </c>
      <c r="R265" s="2">
        <v>274900</v>
      </c>
      <c r="S265" s="2">
        <v>196600</v>
      </c>
      <c r="T265" s="2">
        <v>74500</v>
      </c>
      <c r="U265" s="2">
        <v>123300</v>
      </c>
      <c r="V265" s="2">
        <v>86400</v>
      </c>
      <c r="W265" s="2">
        <v>123000</v>
      </c>
      <c r="X265" s="2">
        <v>78200</v>
      </c>
      <c r="Y265" s="2">
        <v>163400</v>
      </c>
      <c r="Z265" s="2">
        <v>142500</v>
      </c>
      <c r="AA265" s="2">
        <v>300700</v>
      </c>
      <c r="AB265" s="2">
        <v>174300</v>
      </c>
      <c r="AC265" s="2">
        <v>161700</v>
      </c>
      <c r="AD265" s="2">
        <v>85000</v>
      </c>
      <c r="AE265" s="2">
        <v>194700</v>
      </c>
      <c r="AF265" s="2">
        <v>114300</v>
      </c>
      <c r="AG265" s="2">
        <v>193200</v>
      </c>
      <c r="AH265" s="2">
        <v>137500</v>
      </c>
      <c r="AI265" s="2">
        <v>179600</v>
      </c>
      <c r="AJ265" s="2">
        <v>466100</v>
      </c>
      <c r="AK265" s="2">
        <v>427700</v>
      </c>
      <c r="AL265" s="2">
        <v>184000</v>
      </c>
      <c r="AM265" s="2">
        <v>227800</v>
      </c>
      <c r="AN265" s="2">
        <v>397100</v>
      </c>
      <c r="AO265" s="2">
        <v>438000</v>
      </c>
      <c r="AP265" s="2">
        <v>394700</v>
      </c>
      <c r="AQ265" s="2">
        <v>391700</v>
      </c>
      <c r="AR265" s="2">
        <v>407300</v>
      </c>
      <c r="AS265" s="2">
        <v>1225900</v>
      </c>
      <c r="AT265" s="2">
        <v>2514300</v>
      </c>
      <c r="AU265" s="2">
        <v>4575900</v>
      </c>
      <c r="AV265" s="2">
        <v>979300</v>
      </c>
      <c r="AW265" s="2">
        <v>1712300</v>
      </c>
      <c r="AX265" s="2">
        <v>1925800</v>
      </c>
      <c r="AY265" s="2">
        <v>625300</v>
      </c>
      <c r="AZ265" s="2">
        <v>75000</v>
      </c>
      <c r="BA265" s="2">
        <v>133500</v>
      </c>
      <c r="BB265" s="2">
        <v>178600</v>
      </c>
      <c r="BC265" s="2">
        <v>95000</v>
      </c>
      <c r="BD265" s="2">
        <v>71100</v>
      </c>
      <c r="BE265" s="2">
        <v>71300</v>
      </c>
      <c r="BF265" s="2">
        <v>48000</v>
      </c>
      <c r="BG265" s="2">
        <v>46200</v>
      </c>
      <c r="BH265" s="2">
        <v>68100</v>
      </c>
      <c r="BI265" s="2">
        <v>36300</v>
      </c>
      <c r="BJ265" s="2">
        <v>40300</v>
      </c>
      <c r="BK265" s="2">
        <v>78800</v>
      </c>
      <c r="BL265" s="2">
        <v>60900</v>
      </c>
      <c r="BM265" s="2">
        <v>33100</v>
      </c>
      <c r="BN265" s="2">
        <v>55200</v>
      </c>
      <c r="BO265" s="2">
        <v>186800</v>
      </c>
      <c r="BP265" s="2">
        <v>209000</v>
      </c>
      <c r="BQ265" s="2">
        <v>298400</v>
      </c>
      <c r="BR265" s="2">
        <v>45000</v>
      </c>
      <c r="BS265" s="2">
        <v>243900</v>
      </c>
      <c r="BT265" s="2">
        <v>57500</v>
      </c>
      <c r="BU265" s="2">
        <v>69100</v>
      </c>
      <c r="BV265" s="2">
        <v>32900</v>
      </c>
      <c r="BW265" s="2">
        <v>91500</v>
      </c>
      <c r="BX265" s="2">
        <v>51900</v>
      </c>
      <c r="BY265" s="2">
        <v>77200</v>
      </c>
      <c r="BZ265" s="2">
        <v>60700</v>
      </c>
      <c r="CA265" s="2">
        <v>83600</v>
      </c>
      <c r="CB265" s="2">
        <v>77100</v>
      </c>
      <c r="CC265" s="2">
        <v>109700</v>
      </c>
      <c r="CD265" s="2">
        <v>73800</v>
      </c>
      <c r="CE265" s="2">
        <v>91200</v>
      </c>
      <c r="CF265" s="2">
        <v>138700</v>
      </c>
      <c r="CG265" s="2">
        <v>102500</v>
      </c>
      <c r="CH265" s="2">
        <v>128800</v>
      </c>
      <c r="CI265" s="2">
        <v>56000</v>
      </c>
      <c r="CJ265" s="2">
        <v>70400</v>
      </c>
      <c r="CK265" s="2">
        <v>69100</v>
      </c>
      <c r="CL265" s="2">
        <v>97600</v>
      </c>
      <c r="CM265" s="2">
        <v>62700</v>
      </c>
      <c r="CN265" s="2">
        <v>93100</v>
      </c>
      <c r="CO265" s="2">
        <v>119300</v>
      </c>
      <c r="CP265" s="2">
        <v>59700</v>
      </c>
      <c r="CQ265" s="2">
        <v>258200</v>
      </c>
      <c r="CR265" s="2">
        <v>128900</v>
      </c>
      <c r="CS265" s="2">
        <v>158700</v>
      </c>
      <c r="CT265" s="2">
        <v>442500</v>
      </c>
      <c r="CU265" s="2">
        <v>524800</v>
      </c>
      <c r="CV265" s="2">
        <v>1334200</v>
      </c>
      <c r="CW265" s="2">
        <v>1390100</v>
      </c>
      <c r="CX265" s="2">
        <v>34000</v>
      </c>
      <c r="CY265" s="2">
        <v>64500</v>
      </c>
      <c r="CZ265" s="2">
        <v>106100</v>
      </c>
      <c r="DA265" s="2">
        <v>59100</v>
      </c>
      <c r="DB265" s="2">
        <v>71600</v>
      </c>
      <c r="DC265" s="2">
        <v>166200</v>
      </c>
      <c r="DD265" s="2">
        <v>113100</v>
      </c>
      <c r="DE265" s="2">
        <v>164500</v>
      </c>
      <c r="DF265" s="2">
        <v>300300</v>
      </c>
      <c r="DG265" s="2">
        <v>292900</v>
      </c>
      <c r="DH265" s="2">
        <v>341800</v>
      </c>
      <c r="DI265" s="2">
        <v>422300</v>
      </c>
      <c r="DJ265" s="2">
        <v>240700</v>
      </c>
      <c r="DK265" s="2">
        <v>85000</v>
      </c>
      <c r="DL265" s="2">
        <v>116600</v>
      </c>
      <c r="DM265" s="2">
        <v>158000</v>
      </c>
      <c r="DN265" s="2">
        <v>281000</v>
      </c>
      <c r="DO265" s="2">
        <v>106800</v>
      </c>
      <c r="DP265" s="2">
        <v>88500</v>
      </c>
      <c r="DQ265" s="2">
        <v>53300</v>
      </c>
      <c r="DR265" s="2">
        <v>80300</v>
      </c>
      <c r="DS265" s="2">
        <v>78400</v>
      </c>
      <c r="DT265" s="2">
        <v>57400</v>
      </c>
      <c r="DU265" s="2">
        <v>96100</v>
      </c>
      <c r="DV265" s="2">
        <v>124200</v>
      </c>
      <c r="DW265" s="2">
        <v>72700</v>
      </c>
      <c r="DX265" s="2">
        <v>78500</v>
      </c>
      <c r="DY265" s="2">
        <v>109300</v>
      </c>
      <c r="DZ265" s="2">
        <v>101700</v>
      </c>
      <c r="EA265" s="2">
        <v>58900</v>
      </c>
      <c r="EB265" s="2">
        <v>257100</v>
      </c>
      <c r="EC265" s="2">
        <v>187600</v>
      </c>
      <c r="ED265" s="2">
        <v>148300</v>
      </c>
      <c r="EE265" s="2">
        <v>173500</v>
      </c>
      <c r="EF265" s="2">
        <v>200300</v>
      </c>
      <c r="EG265" s="2">
        <v>621500</v>
      </c>
      <c r="EH265" s="2">
        <v>108800</v>
      </c>
      <c r="EI265" s="2">
        <v>107400</v>
      </c>
      <c r="EJ265" s="2">
        <v>216600</v>
      </c>
      <c r="EK265" s="2">
        <v>80600</v>
      </c>
      <c r="EL265" s="2">
        <v>148900</v>
      </c>
      <c r="EM265" s="2">
        <v>51200</v>
      </c>
      <c r="EN265" s="2">
        <v>104400</v>
      </c>
      <c r="EO265" s="2">
        <v>80700</v>
      </c>
      <c r="EP265" s="2">
        <v>146400</v>
      </c>
      <c r="EQ265" s="2">
        <v>506800</v>
      </c>
      <c r="ER265" s="2">
        <v>31000</v>
      </c>
      <c r="ES265" s="2">
        <v>61200</v>
      </c>
      <c r="ET265" s="2">
        <v>27500</v>
      </c>
      <c r="EU265" s="2">
        <v>111300</v>
      </c>
      <c r="EV265" s="2">
        <v>82300</v>
      </c>
      <c r="EW265" s="2">
        <v>99100</v>
      </c>
      <c r="EX265" s="2">
        <v>98100</v>
      </c>
      <c r="EY265" s="2">
        <v>85500</v>
      </c>
      <c r="EZ265" s="2">
        <v>56100</v>
      </c>
      <c r="FA265" s="2">
        <v>68400</v>
      </c>
      <c r="FB265" s="2">
        <v>38700</v>
      </c>
      <c r="FC265" s="2">
        <v>65300</v>
      </c>
      <c r="FD265" s="2">
        <v>29200</v>
      </c>
      <c r="FE265" s="2">
        <v>33500</v>
      </c>
      <c r="FF265" s="2">
        <v>61600</v>
      </c>
      <c r="FG265" s="2">
        <v>36800</v>
      </c>
      <c r="FH265" s="2">
        <v>52200</v>
      </c>
      <c r="FI265" s="2">
        <v>33300</v>
      </c>
      <c r="FJ265" s="2">
        <v>62700</v>
      </c>
      <c r="FK265" s="2">
        <v>25300</v>
      </c>
      <c r="FL265" s="2">
        <v>29700</v>
      </c>
      <c r="FM265" s="2">
        <v>28100</v>
      </c>
      <c r="FN265" s="2">
        <v>54100</v>
      </c>
      <c r="FO265" s="2">
        <v>73000</v>
      </c>
      <c r="FP265" s="2">
        <v>38100</v>
      </c>
      <c r="FQ265" s="2">
        <v>135000</v>
      </c>
      <c r="FR265" s="2">
        <v>34400</v>
      </c>
      <c r="FS265" s="2">
        <v>31400</v>
      </c>
      <c r="FT265" s="2">
        <v>30400</v>
      </c>
      <c r="FU265" s="2">
        <v>26800</v>
      </c>
      <c r="FV265" s="2">
        <v>25400</v>
      </c>
      <c r="FW265" s="2">
        <v>50900</v>
      </c>
      <c r="FX265" s="2">
        <v>52900</v>
      </c>
      <c r="FY265" s="2">
        <v>30400</v>
      </c>
      <c r="FZ265" s="2">
        <v>17200</v>
      </c>
      <c r="GA265" s="2">
        <v>39000</v>
      </c>
      <c r="GB265" s="2">
        <v>54500</v>
      </c>
      <c r="GC265" s="2">
        <v>67400</v>
      </c>
      <c r="GD265" s="2">
        <v>66400</v>
      </c>
      <c r="GE265" s="2">
        <v>34000</v>
      </c>
      <c r="GF265" s="2">
        <v>57900</v>
      </c>
      <c r="GG265" s="2">
        <v>53600</v>
      </c>
      <c r="GH265" s="2">
        <v>44400</v>
      </c>
      <c r="GI265" s="2">
        <v>100100</v>
      </c>
      <c r="GJ265" s="2">
        <v>139500</v>
      </c>
      <c r="GK265" s="2">
        <v>62100</v>
      </c>
      <c r="GL265" s="2">
        <v>59600</v>
      </c>
      <c r="GM265" s="2">
        <v>36500</v>
      </c>
      <c r="GN265" s="2">
        <v>41500</v>
      </c>
      <c r="GO265" s="2">
        <v>39500</v>
      </c>
      <c r="GP265" s="2">
        <v>78800</v>
      </c>
      <c r="GQ265" s="2">
        <v>37000</v>
      </c>
      <c r="GR265" s="2">
        <v>31900</v>
      </c>
      <c r="GS265" s="2">
        <v>31800</v>
      </c>
      <c r="GT265" s="2">
        <v>39300</v>
      </c>
      <c r="GU265" s="2">
        <v>103800</v>
      </c>
      <c r="GV265" s="2">
        <v>58600</v>
      </c>
      <c r="GW265" s="2">
        <v>78700</v>
      </c>
      <c r="GX265" s="2">
        <v>46800</v>
      </c>
      <c r="GY265" s="2">
        <v>59400</v>
      </c>
      <c r="GZ265" s="2">
        <v>105700</v>
      </c>
      <c r="HA265" s="2">
        <v>43000</v>
      </c>
      <c r="HB265" s="2">
        <v>51100</v>
      </c>
      <c r="HC265" s="2">
        <v>61000</v>
      </c>
      <c r="HD265" s="2">
        <v>47100</v>
      </c>
      <c r="HE265" s="2">
        <v>64500</v>
      </c>
      <c r="HF265" s="2">
        <v>40600</v>
      </c>
      <c r="HG265" s="2">
        <v>35900</v>
      </c>
      <c r="HH265" s="2">
        <v>52900</v>
      </c>
      <c r="HI265" s="2">
        <v>59600</v>
      </c>
      <c r="HJ265" s="2">
        <v>531900</v>
      </c>
      <c r="HK265" s="2">
        <v>58700</v>
      </c>
      <c r="HL265" s="2">
        <v>68600</v>
      </c>
      <c r="HM265" s="2">
        <v>257800</v>
      </c>
      <c r="HN265" s="2">
        <v>92900</v>
      </c>
      <c r="HO265" s="2">
        <v>114300</v>
      </c>
      <c r="HP265" s="2">
        <v>107200</v>
      </c>
      <c r="HQ265" s="2">
        <v>90900</v>
      </c>
      <c r="HR265" s="2">
        <v>86100</v>
      </c>
      <c r="HS265" s="2">
        <v>66500</v>
      </c>
      <c r="HT265" s="2">
        <v>67200</v>
      </c>
      <c r="HU265" s="2">
        <v>153300</v>
      </c>
      <c r="HV265" s="2">
        <v>61200</v>
      </c>
      <c r="HW265" s="2">
        <v>50600</v>
      </c>
      <c r="HX265" s="2">
        <v>85300</v>
      </c>
      <c r="HY265" s="2">
        <v>51800</v>
      </c>
      <c r="HZ265" s="2">
        <v>44900</v>
      </c>
      <c r="IA265" s="2">
        <v>92700</v>
      </c>
      <c r="IB265" s="2">
        <v>92400</v>
      </c>
      <c r="IC265" s="2">
        <v>93500</v>
      </c>
      <c r="ID265" s="2">
        <v>236500</v>
      </c>
      <c r="IE265" s="2">
        <v>117700</v>
      </c>
      <c r="IF265" s="2">
        <v>111300</v>
      </c>
      <c r="IG265" s="2">
        <v>150600</v>
      </c>
      <c r="IH265" s="2">
        <v>110900</v>
      </c>
      <c r="II265" s="2">
        <v>134800</v>
      </c>
      <c r="IJ265" s="2">
        <v>125300</v>
      </c>
      <c r="IK265" s="2">
        <v>184200</v>
      </c>
      <c r="IL265" s="2">
        <v>128200</v>
      </c>
      <c r="IM265" s="2">
        <v>245800</v>
      </c>
      <c r="IN265" s="2">
        <v>270700</v>
      </c>
      <c r="IO265" s="2">
        <v>305700</v>
      </c>
      <c r="IP265" s="2">
        <v>189000</v>
      </c>
      <c r="IQ265" s="2">
        <v>186900</v>
      </c>
      <c r="IR265" s="2">
        <v>219300</v>
      </c>
      <c r="IS265" s="2">
        <v>478500</v>
      </c>
      <c r="IT265" s="2">
        <v>538700</v>
      </c>
    </row>
    <row r="266" spans="1:254">
      <c r="A266" s="391" t="s">
        <v>479</v>
      </c>
      <c r="B266" s="1" t="inlineStr">
        <is>
          <t>インフォメティス</t>
        </is>
      </c>
      <c r="C266" s="1">
        <v>50200</v>
      </c>
      <c r="D266" s="79">
        <v>-26500</v>
      </c>
      <c r="E266" s="2">
        <v>76700</v>
      </c>
      <c r="F266" s="2">
        <v>72500</v>
      </c>
      <c r="G266" s="2">
        <v>122900</v>
      </c>
      <c r="H266" s="2">
        <v>134500</v>
      </c>
      <c r="I266" s="2">
        <v>81200</v>
      </c>
      <c r="J266" s="2">
        <v>78200</v>
      </c>
      <c r="K266" s="2">
        <v>145200</v>
      </c>
      <c r="L266" s="2">
        <v>203300</v>
      </c>
      <c r="M266" s="2">
        <v>101600</v>
      </c>
      <c r="N266" s="2">
        <v>1225500</v>
      </c>
      <c r="O266" s="2">
        <v>53400</v>
      </c>
      <c r="P266" s="2">
        <v>115000</v>
      </c>
      <c r="Q266" s="2">
        <v>96500</v>
      </c>
      <c r="R266" s="2">
        <v>287400</v>
      </c>
      <c r="S266" s="2">
        <v>174100</v>
      </c>
      <c r="T266" s="2">
        <v>175000</v>
      </c>
      <c r="U266" s="2">
        <v>220900</v>
      </c>
      <c r="V266" s="2">
        <v>148400</v>
      </c>
      <c r="W266" s="2">
        <v>418800</v>
      </c>
      <c r="X266" s="2">
        <v>683200</v>
      </c>
      <c r="Y266" s="2">
        <v>30100</v>
      </c>
      <c r="Z266" s="2">
        <v>183000</v>
      </c>
      <c r="AA266" s="2">
        <v>262900</v>
      </c>
      <c r="AB266" s="2">
        <v>193100</v>
      </c>
      <c r="AC266" s="2">
        <v>1009300</v>
      </c>
      <c r="AD266" s="2">
        <v>303000</v>
      </c>
      <c r="AE266" s="2">
        <v>293700</v>
      </c>
      <c r="AF266" s="2">
        <v>556100</v>
      </c>
      <c r="AG266" s="2">
        <v>473700</v>
      </c>
      <c r="AH266" s="2">
        <v>2230500</v>
      </c>
      <c r="AI266" s="2">
        <v>475900</v>
      </c>
      <c r="AJ266" s="2">
        <v>1037800</v>
      </c>
      <c r="AK266" s="2">
        <v>300900</v>
      </c>
      <c r="AL266" s="2">
        <v>352000</v>
      </c>
      <c r="AM266" s="2">
        <v>439900</v>
      </c>
      <c r="AN266" s="2">
        <v>614500</v>
      </c>
      <c r="AO266" s="2">
        <v>3411400</v>
      </c>
      <c r="AP266" s="2">
        <v>27200</v>
      </c>
      <c r="AQ266" s="2">
        <v>212900</v>
      </c>
      <c r="AR266" s="2">
        <v>227200</v>
      </c>
      <c r="AS266" s="2">
        <v>246100</v>
      </c>
      <c r="AT266" s="2">
        <v>317300</v>
      </c>
      <c r="AU266" s="2">
        <v>306400</v>
      </c>
      <c r="AV266" s="2">
        <v>437800</v>
      </c>
      <c r="AW266" s="2">
        <v>273100</v>
      </c>
      <c r="AX266" s="2">
        <v>265100</v>
      </c>
      <c r="AY266" s="2">
        <v>519300</v>
      </c>
      <c r="AZ266" s="2">
        <v>1021500</v>
      </c>
      <c r="BA266" s="2">
        <v>510200</v>
      </c>
      <c r="BB266" s="2">
        <v>477700</v>
      </c>
      <c r="BC266" s="2">
        <v>717900</v>
      </c>
      <c r="BD266" s="2">
        <v>997200</v>
      </c>
      <c r="BE266" s="2">
        <v>1158600</v>
      </c>
      <c r="BF266" s="2">
        <v>556100</v>
      </c>
      <c r="BG266" s="2">
        <v>568900</v>
      </c>
      <c r="BH266" s="2">
        <v>662600</v>
      </c>
      <c r="BI266" s="2">
        <v>1884700</v>
      </c>
      <c r="BJ266" s="2">
        <v>933800</v>
      </c>
      <c r="BK266" s="2">
        <v>831600</v>
      </c>
      <c r="BL266" s="2">
        <v>354100</v>
      </c>
      <c r="BM266" s="2">
        <v>375600</v>
      </c>
      <c r="BN266" s="2">
        <v>1037400</v>
      </c>
      <c r="BO266" s="2">
        <v>575900</v>
      </c>
      <c r="BP266" s="2">
        <v>614300</v>
      </c>
      <c r="BQ266" s="2">
        <v>552000</v>
      </c>
      <c r="BR266" s="2">
        <v>570100</v>
      </c>
      <c r="BS266" s="2">
        <v>350400</v>
      </c>
      <c r="BT266" s="2">
        <v>467900</v>
      </c>
      <c r="BU266" s="2">
        <v>1207800</v>
      </c>
      <c r="BV266" s="2">
        <v>656900</v>
      </c>
      <c r="BW266" s="2">
        <v>781200</v>
      </c>
      <c r="BX266" s="2">
        <v>1310100</v>
      </c>
      <c r="BY266" s="2">
        <v>2374900</v>
      </c>
      <c r="BZ266" s="2">
        <v>2644500</v>
      </c>
      <c r="CA266" s="2">
        <v>3003900</v>
      </c>
      <c r="CB266" s="2">
        <v>3726700</v>
      </c>
      <c r="CC266" s="2">
        <v>6250000</v>
      </c>
      <c r="CD266" s="2">
        <v>5625300</v>
      </c>
      <c r="CE266" s="2">
        <v>3634800</v>
      </c>
      <c r="CF266" s="2">
        <v>8330400</v>
      </c>
      <c r="CG266" s="2">
        <v>4102300</v>
      </c>
      <c r="CH266" s="2">
        <v>1938300</v>
      </c>
      <c r="CI266" s="2">
        <v>6037000</v>
      </c>
      <c r="CJ266" s="2">
        <v>5714300</v>
      </c>
      <c r="CK266" s="2">
        <v>3599500</v>
      </c>
      <c r="CL266" s="2">
        <v>646900</v>
      </c>
      <c r="CM266" s="2">
        <v>1015400</v>
      </c>
      <c r="CN266" s="2">
        <v>1196100</v>
      </c>
      <c r="CO266" s="2">
        <v>3047300</v>
      </c>
      <c r="CP266" s="2">
        <v>921000</v>
      </c>
      <c r="CQ266" s="2">
        <v>2875200</v>
      </c>
      <c r="CR266" s="2">
        <v>3113600</v>
      </c>
      <c r="CS266" s="2">
        <v>1745700</v>
      </c>
      <c r="CT266" s="2">
        <v>7160800</v>
      </c>
      <c r="CU266" s="2">
        <v>5301900</v>
      </c>
      <c r="CV266" s="2">
        <v>1778500</v>
      </c>
      <c r="CW266" s="2">
        <v>54500</v>
      </c>
      <c r="CX266" s="2">
        <v>1991400</v>
      </c>
      <c r="CY266" s="2">
        <v>31800</v>
      </c>
      <c r="CZ266" s="2">
        <v>24600</v>
      </c>
      <c r="DA266" s="2">
        <v>34400</v>
      </c>
      <c r="DB266" s="2">
        <v>27600</v>
      </c>
      <c r="DC266" s="2">
        <v>56200</v>
      </c>
      <c r="DD266" s="2">
        <v>79400</v>
      </c>
      <c r="DE266" s="2">
        <v>25100</v>
      </c>
      <c r="DF266" s="2">
        <v>105800</v>
      </c>
      <c r="DG266" s="2">
        <v>59000</v>
      </c>
      <c r="DH266" s="2">
        <v>34300</v>
      </c>
      <c r="DI266" s="2">
        <v>42300</v>
      </c>
      <c r="DJ266" s="2">
        <v>32400</v>
      </c>
      <c r="DK266" s="2">
        <v>47700</v>
      </c>
      <c r="DL266" s="2">
        <v>42100</v>
      </c>
      <c r="DM266" s="2">
        <v>26100</v>
      </c>
      <c r="DN266" s="2">
        <v>52700</v>
      </c>
      <c r="DO266" s="2">
        <v>85900</v>
      </c>
      <c r="DP266" s="2">
        <v>23300</v>
      </c>
      <c r="DQ266" s="2">
        <v>68900</v>
      </c>
      <c r="DR266" s="2">
        <v>111300</v>
      </c>
      <c r="DS266" s="2">
        <v>64200</v>
      </c>
      <c r="DT266" s="2">
        <v>61800</v>
      </c>
      <c r="DU266" s="2">
        <v>55400</v>
      </c>
      <c r="DV266" s="2">
        <v>79400</v>
      </c>
      <c r="DW266" s="2">
        <v>28700</v>
      </c>
      <c r="DX266" s="2">
        <v>23500</v>
      </c>
      <c r="DY266" s="2">
        <v>57400</v>
      </c>
      <c r="DZ266" s="2">
        <v>82700</v>
      </c>
      <c r="EA266" s="2">
        <v>45200</v>
      </c>
      <c r="EB266" s="2">
        <v>48200</v>
      </c>
      <c r="EC266" s="2">
        <v>55100</v>
      </c>
      <c r="ED266" s="2">
        <v>24600</v>
      </c>
      <c r="EE266" s="2">
        <v>30100</v>
      </c>
      <c r="EF266" s="2">
        <v>51800</v>
      </c>
      <c r="EG266" s="2">
        <v>71100</v>
      </c>
      <c r="EH266" s="2">
        <v>76100</v>
      </c>
      <c r="EI266" s="2">
        <v>55200</v>
      </c>
      <c r="EJ266" s="2">
        <v>60500</v>
      </c>
      <c r="EK266" s="2">
        <v>154200</v>
      </c>
      <c r="EL266" s="2">
        <v>187200</v>
      </c>
      <c r="EM266" s="2">
        <v>62300</v>
      </c>
      <c r="EN266" s="2">
        <v>77200</v>
      </c>
      <c r="EO266" s="2">
        <v>91800</v>
      </c>
      <c r="EP266" s="2">
        <v>61200</v>
      </c>
      <c r="EQ266" s="2">
        <v>47600</v>
      </c>
      <c r="ER266" s="2">
        <v>97600</v>
      </c>
      <c r="ES266" s="2">
        <v>43200</v>
      </c>
      <c r="ET266" s="2">
        <v>37600</v>
      </c>
      <c r="EU266" s="2">
        <v>38400</v>
      </c>
      <c r="EV266" s="2">
        <v>83200</v>
      </c>
      <c r="EW266" s="2">
        <v>85700</v>
      </c>
      <c r="EX266" s="2">
        <v>71700</v>
      </c>
      <c r="EY266" s="2">
        <v>108900</v>
      </c>
      <c r="EZ266" s="2">
        <v>134200</v>
      </c>
      <c r="FA266" s="2">
        <v>72800</v>
      </c>
      <c r="FB266" s="2">
        <v>48300</v>
      </c>
      <c r="FC266" s="2">
        <v>90500</v>
      </c>
      <c r="FD266" s="2">
        <v>77800</v>
      </c>
      <c r="FE266" s="2">
        <v>52800</v>
      </c>
      <c r="FF266" s="2">
        <v>80700</v>
      </c>
      <c r="FG266" s="2">
        <v>57000</v>
      </c>
      <c r="FH266" s="2">
        <v>45500</v>
      </c>
      <c r="FI266" s="2">
        <v>81700</v>
      </c>
      <c r="FJ266" s="2">
        <v>255700</v>
      </c>
      <c r="FK266" s="2">
        <v>29600</v>
      </c>
      <c r="FL266" s="2">
        <v>43000</v>
      </c>
      <c r="FM266" s="2">
        <v>52400</v>
      </c>
      <c r="FN266" s="2">
        <v>55300</v>
      </c>
      <c r="FO266" s="2">
        <v>63100</v>
      </c>
      <c r="FP266" s="2">
        <v>60600</v>
      </c>
      <c r="FQ266" s="2">
        <v>40000</v>
      </c>
      <c r="FR266" s="2">
        <v>49800</v>
      </c>
      <c r="FS266" s="2">
        <v>71600</v>
      </c>
      <c r="FT266" s="2">
        <v>147300</v>
      </c>
      <c r="FU266" s="2">
        <v>358400</v>
      </c>
      <c r="FV266" s="2">
        <v>74500</v>
      </c>
      <c r="FW266" s="2">
        <v>166300</v>
      </c>
      <c r="FX266" s="2">
        <v>449200</v>
      </c>
      <c r="FY266" s="2">
        <v>30400</v>
      </c>
      <c r="FZ266" s="2">
        <v>124600</v>
      </c>
      <c r="GA266" s="2">
        <v>99400</v>
      </c>
      <c r="GB266" s="2">
        <v>78900</v>
      </c>
      <c r="GC266" s="2">
        <v>66500</v>
      </c>
      <c r="GD266" s="2">
        <v>44600</v>
      </c>
      <c r="GE266" s="2">
        <v>62500</v>
      </c>
      <c r="GF266" s="2">
        <v>135100</v>
      </c>
      <c r="GG266" s="2">
        <v>78200</v>
      </c>
      <c r="GH266" s="2">
        <v>120900</v>
      </c>
      <c r="GI266" s="2">
        <v>225600</v>
      </c>
      <c r="GJ266" s="2">
        <v>266400</v>
      </c>
      <c r="GK266" s="2">
        <v>330300</v>
      </c>
      <c r="GL266" s="2">
        <v>826500</v>
      </c>
      <c r="GM266" s="2">
        <v>2055800</v>
      </c>
      <c r="GN266" s="2">
        <v>9100</v>
      </c>
      <c r="GO266" s="2">
        <v>96300</v>
      </c>
      <c r="GP266" s="2">
        <v>57100</v>
      </c>
      <c r="GQ266" s="2">
        <v>69400</v>
      </c>
      <c r="GR266" s="2">
        <v>90200</v>
      </c>
      <c r="GS266" s="2">
        <v>65200</v>
      </c>
      <c r="GT266" s="2">
        <v>82900</v>
      </c>
      <c r="GU266" s="2">
        <v>145700</v>
      </c>
      <c r="GV266" s="2">
        <v>275600</v>
      </c>
      <c r="GW266" s="2">
        <v>104100</v>
      </c>
      <c r="GX266" s="2">
        <v>135500</v>
      </c>
      <c r="GY266" s="2">
        <v>96800</v>
      </c>
      <c r="GZ266" s="2">
        <v>71600</v>
      </c>
      <c r="HA266" s="2">
        <v>85700</v>
      </c>
      <c r="HB266" s="2">
        <v>187400</v>
      </c>
      <c r="HC266" s="2">
        <v>223800</v>
      </c>
      <c r="HD266" s="2">
        <v>470700</v>
      </c>
      <c r="HE266" s="2">
        <v>121600</v>
      </c>
      <c r="HF266" s="2">
        <v>97700</v>
      </c>
      <c r="HG266" s="2">
        <v>116200</v>
      </c>
      <c r="HH266" s="2">
        <v>49400</v>
      </c>
      <c r="HI266" s="2">
        <v>44500</v>
      </c>
      <c r="HJ266" s="2">
        <v>239200</v>
      </c>
      <c r="HK266" s="2">
        <v>87200</v>
      </c>
      <c r="HL266" s="2">
        <v>173200</v>
      </c>
      <c r="HM266" s="2">
        <v>137000</v>
      </c>
      <c r="HN266" s="2">
        <v>135600</v>
      </c>
      <c r="HO266" s="2">
        <v>257200</v>
      </c>
      <c r="HP266" s="2">
        <v>230100</v>
      </c>
      <c r="HQ266" s="2">
        <v>156200</v>
      </c>
      <c r="HR266" s="2">
        <v>164100</v>
      </c>
      <c r="HS266" s="2">
        <v>199800</v>
      </c>
      <c r="HT266" s="2">
        <v>252600</v>
      </c>
      <c r="HU266" s="2">
        <v>271500</v>
      </c>
      <c r="HV266" s="2">
        <v>204600</v>
      </c>
      <c r="HW266" s="2">
        <v>277000</v>
      </c>
      <c r="HX266" s="2">
        <v>1180200</v>
      </c>
      <c r="HY266" s="2">
        <v>379300</v>
      </c>
      <c r="HZ266" s="2">
        <v>795300</v>
      </c>
      <c r="IA266" s="2">
        <v>958100</v>
      </c>
      <c r="IB266" s="2">
        <v>5199300</v>
      </c>
      <c r="IC266" s="2">
        <v>764400</v>
      </c>
      <c r="ID266" s="2">
        <v>217300</v>
      </c>
      <c r="IE266" s="2">
        <v>469000</v>
      </c>
      <c r="IF266" s="2">
        <v>1033500</v>
      </c>
      <c r="IG266" s="2">
        <v>256900</v>
      </c>
      <c r="IH266" s="2">
        <v>201100</v>
      </c>
      <c r="II266" s="2">
        <v>1166800</v>
      </c>
      <c r="IJ266" s="2">
        <v>232200</v>
      </c>
      <c r="IK266" s="2">
        <v>259500</v>
      </c>
      <c r="IL266" s="2">
        <v>312700</v>
      </c>
      <c r="IM266" s="2">
        <v>195200</v>
      </c>
      <c r="IN266" s="2">
        <v>268400</v>
      </c>
      <c r="IO266" s="2">
        <v>636100</v>
      </c>
      <c r="IP266" s="2">
        <v>866300</v>
      </c>
      <c r="IQ266" s="2">
        <v>671600</v>
      </c>
      <c r="IR266" s="2">
        <v>504300</v>
      </c>
      <c r="IS266" s="2">
        <v>328900</v>
      </c>
      <c r="IT266" s="2">
        <v>522800</v>
      </c>
    </row>
    <row r="267" spans="1:254">
      <c r="A267" s="391" t="s">
        <v>480</v>
      </c>
      <c r="B267" s="1" t="inlineStr">
        <is>
          <t>日本ギア工業</t>
        </is>
      </c>
      <c r="C267" s="1">
        <v>45300</v>
      </c>
      <c r="D267" s="79">
        <v>-34600</v>
      </c>
      <c r="E267" s="2">
        <v>79900</v>
      </c>
      <c r="F267" s="2">
        <v>88200</v>
      </c>
      <c r="G267" s="2">
        <v>89000</v>
      </c>
      <c r="H267" s="2">
        <v>82600</v>
      </c>
      <c r="I267" s="2">
        <v>439400</v>
      </c>
      <c r="J267" s="2">
        <v>134300</v>
      </c>
      <c r="K267" s="2">
        <v>163800</v>
      </c>
      <c r="L267" s="2">
        <v>158000</v>
      </c>
      <c r="M267" s="2">
        <v>195400</v>
      </c>
      <c r="N267" s="2">
        <v>164600</v>
      </c>
      <c r="O267" s="2">
        <v>84400</v>
      </c>
      <c r="P267" s="2">
        <v>182000</v>
      </c>
      <c r="Q267" s="2">
        <v>391900</v>
      </c>
      <c r="R267" s="2">
        <v>360300</v>
      </c>
      <c r="S267" s="2">
        <v>103100</v>
      </c>
      <c r="T267" s="2">
        <v>135100</v>
      </c>
      <c r="U267" s="2">
        <v>273600</v>
      </c>
      <c r="V267" s="2">
        <v>235600</v>
      </c>
      <c r="W267" s="2">
        <v>244500</v>
      </c>
      <c r="X267" s="2">
        <v>620000</v>
      </c>
      <c r="Y267" s="2">
        <v>369500</v>
      </c>
      <c r="Z267" s="2">
        <v>454800</v>
      </c>
      <c r="AA267" s="2">
        <v>903600</v>
      </c>
      <c r="AB267" s="2">
        <v>487000</v>
      </c>
      <c r="AC267" s="2">
        <v>261500</v>
      </c>
      <c r="AD267" s="2">
        <v>111200</v>
      </c>
      <c r="AE267" s="2">
        <v>130500</v>
      </c>
      <c r="AF267" s="2">
        <v>273500</v>
      </c>
      <c r="AG267" s="2">
        <v>140100</v>
      </c>
      <c r="AH267" s="2">
        <v>182500</v>
      </c>
      <c r="AI267" s="2">
        <v>299600</v>
      </c>
      <c r="AJ267" s="2">
        <v>303700</v>
      </c>
      <c r="AK267" s="2">
        <v>282800</v>
      </c>
      <c r="AL267" s="2">
        <v>261300</v>
      </c>
      <c r="AM267" s="2">
        <v>362700</v>
      </c>
      <c r="AN267" s="2">
        <v>1265900</v>
      </c>
      <c r="AO267" s="2">
        <v>198600</v>
      </c>
      <c r="AP267" s="2">
        <v>174400</v>
      </c>
      <c r="AQ267" s="2">
        <v>284300</v>
      </c>
      <c r="AR267" s="2">
        <v>265400</v>
      </c>
      <c r="AS267" s="2">
        <v>288100</v>
      </c>
      <c r="AT267" s="2">
        <v>282300</v>
      </c>
      <c r="AU267" s="2">
        <v>467300</v>
      </c>
      <c r="AV267" s="2">
        <v>421800</v>
      </c>
      <c r="AW267" s="2">
        <v>167000</v>
      </c>
      <c r="AX267" s="2">
        <v>178300</v>
      </c>
      <c r="AY267" s="2">
        <v>220600</v>
      </c>
      <c r="AZ267" s="2">
        <v>527500</v>
      </c>
      <c r="BA267" s="2">
        <v>232100</v>
      </c>
      <c r="BB267" s="2">
        <v>311400</v>
      </c>
      <c r="BC267" s="2">
        <v>516200</v>
      </c>
      <c r="BD267" s="2">
        <v>661400</v>
      </c>
      <c r="BE267" s="2">
        <v>291500</v>
      </c>
      <c r="BF267" s="2">
        <v>315300</v>
      </c>
      <c r="BG267" s="2">
        <v>153900</v>
      </c>
      <c r="BH267" s="2">
        <v>183600</v>
      </c>
      <c r="BI267" s="2">
        <v>201800</v>
      </c>
      <c r="BJ267" s="2">
        <v>369000</v>
      </c>
      <c r="BK267" s="2">
        <v>379900</v>
      </c>
      <c r="BL267" s="2">
        <v>572700</v>
      </c>
      <c r="BM267" s="2">
        <v>1067700</v>
      </c>
      <c r="BN267" s="2">
        <v>349200</v>
      </c>
      <c r="BO267" s="2">
        <v>267400</v>
      </c>
      <c r="BP267" s="2">
        <v>338400</v>
      </c>
      <c r="BQ267" s="2">
        <v>293000</v>
      </c>
      <c r="BR267" s="2">
        <v>540800</v>
      </c>
      <c r="BS267" s="2">
        <v>714900</v>
      </c>
      <c r="BT267" s="2">
        <v>1184700</v>
      </c>
      <c r="BU267" s="2">
        <v>1159400</v>
      </c>
      <c r="BV267" s="2">
        <v>6561000</v>
      </c>
      <c r="BW267" s="2">
        <v>3361100</v>
      </c>
      <c r="BX267" s="2">
        <v>292000</v>
      </c>
      <c r="BY267" s="2">
        <v>383900</v>
      </c>
      <c r="BZ267" s="2">
        <v>647500</v>
      </c>
      <c r="CA267" s="2">
        <v>495600</v>
      </c>
      <c r="CB267" s="2">
        <v>1331700</v>
      </c>
      <c r="CC267" s="2">
        <v>1287600</v>
      </c>
      <c r="CD267" s="2">
        <v>787800</v>
      </c>
      <c r="CE267" s="2">
        <v>840500</v>
      </c>
      <c r="CF267" s="2">
        <v>1012500</v>
      </c>
      <c r="CG267" s="2">
        <v>822800</v>
      </c>
      <c r="CH267" s="2">
        <v>1364600</v>
      </c>
      <c r="CI267" s="2">
        <v>627000</v>
      </c>
      <c r="CJ267" s="2">
        <v>657400</v>
      </c>
      <c r="CK267" s="2">
        <v>712800</v>
      </c>
      <c r="CL267" s="2">
        <v>1584800</v>
      </c>
      <c r="CM267" s="2">
        <v>1326400</v>
      </c>
      <c r="CN267" s="2">
        <v>1108000</v>
      </c>
      <c r="CO267" s="2">
        <v>780800</v>
      </c>
      <c r="CP267" s="2">
        <v>1843900</v>
      </c>
      <c r="CQ267" s="2">
        <v>2061100</v>
      </c>
      <c r="CR267" s="2">
        <v>3071000</v>
      </c>
      <c r="CS267" s="2">
        <v>5784000</v>
      </c>
      <c r="CT267" s="2">
        <v>12232000</v>
      </c>
      <c r="CU267" s="2">
        <v>8000900</v>
      </c>
      <c r="CV267" s="2">
        <v>15359500</v>
      </c>
      <c r="CW267" s="2">
        <v>4627900</v>
      </c>
      <c r="CX267" s="2">
        <v>5794000</v>
      </c>
      <c r="CY267" s="2">
        <v>14935300</v>
      </c>
      <c r="CZ267" s="2">
        <v>7389000</v>
      </c>
      <c r="DA267" s="2">
        <v>10080200</v>
      </c>
      <c r="DB267" s="2">
        <v>14733400</v>
      </c>
      <c r="DC267" s="2">
        <v>14260500</v>
      </c>
      <c r="DD267" s="2">
        <v>18389900</v>
      </c>
      <c r="DE267" s="2">
        <v>2345600</v>
      </c>
      <c r="DF267" s="2">
        <v>3212800</v>
      </c>
      <c r="DG267" s="2">
        <v>2772200</v>
      </c>
      <c r="DH267" s="2">
        <v>4244100</v>
      </c>
      <c r="DI267" s="2">
        <v>445800</v>
      </c>
      <c r="DJ267" s="2">
        <v>1020200</v>
      </c>
      <c r="DK267" s="2">
        <v>1455600</v>
      </c>
      <c r="DL267" s="2">
        <v>3845000</v>
      </c>
      <c r="DM267" s="2">
        <v>16093800</v>
      </c>
      <c r="DN267" s="2">
        <v>52300</v>
      </c>
      <c r="DO267" s="2">
        <v>119500</v>
      </c>
      <c r="DP267" s="2">
        <v>70300</v>
      </c>
      <c r="DQ267" s="2">
        <v>143500</v>
      </c>
      <c r="DR267" s="2">
        <v>94400</v>
      </c>
      <c r="DS267" s="2">
        <v>165600</v>
      </c>
      <c r="DT267" s="2">
        <v>94100</v>
      </c>
      <c r="DU267" s="2">
        <v>136100</v>
      </c>
      <c r="DV267" s="2">
        <v>136100</v>
      </c>
      <c r="DW267" s="2">
        <v>117400</v>
      </c>
      <c r="DX267" s="2">
        <v>74500</v>
      </c>
      <c r="DY267" s="2">
        <v>88400</v>
      </c>
      <c r="DZ267" s="2">
        <v>129700</v>
      </c>
      <c r="EA267" s="2">
        <v>207400</v>
      </c>
      <c r="EB267" s="2">
        <v>507700</v>
      </c>
      <c r="EC267" s="2">
        <v>94500</v>
      </c>
      <c r="ED267" s="2">
        <v>85900</v>
      </c>
      <c r="EE267" s="2">
        <v>120800</v>
      </c>
      <c r="EF267" s="2">
        <v>91400</v>
      </c>
      <c r="EG267" s="2">
        <v>112600</v>
      </c>
      <c r="EH267" s="2">
        <v>128300</v>
      </c>
      <c r="EI267" s="2">
        <v>97300</v>
      </c>
      <c r="EJ267" s="2">
        <v>91300</v>
      </c>
      <c r="EK267" s="2">
        <v>129500</v>
      </c>
      <c r="EL267" s="2">
        <v>143300</v>
      </c>
      <c r="EM267" s="2">
        <v>104100</v>
      </c>
      <c r="EN267" s="2">
        <v>181000</v>
      </c>
      <c r="EO267" s="2">
        <v>69900</v>
      </c>
      <c r="EP267" s="2">
        <v>77600</v>
      </c>
      <c r="EQ267" s="2">
        <v>88000</v>
      </c>
      <c r="ER267" s="2">
        <v>118200</v>
      </c>
      <c r="ES267" s="2">
        <v>111500</v>
      </c>
      <c r="ET267" s="2">
        <v>86100</v>
      </c>
      <c r="EU267" s="2">
        <v>69400</v>
      </c>
      <c r="EV267" s="2">
        <v>61700</v>
      </c>
      <c r="EW267" s="2">
        <v>82000</v>
      </c>
      <c r="EX267" s="2">
        <v>99200</v>
      </c>
      <c r="EY267" s="2">
        <v>80200</v>
      </c>
      <c r="EZ267" s="2">
        <v>50500</v>
      </c>
      <c r="FA267" s="2">
        <v>43600</v>
      </c>
      <c r="FB267" s="2">
        <v>121600</v>
      </c>
      <c r="FC267" s="2">
        <v>99300</v>
      </c>
      <c r="FD267" s="2">
        <v>99400</v>
      </c>
      <c r="FE267" s="2">
        <v>164500</v>
      </c>
      <c r="FF267" s="2">
        <v>119500</v>
      </c>
      <c r="FG267" s="2">
        <v>126500</v>
      </c>
      <c r="FH267" s="2">
        <v>238600</v>
      </c>
      <c r="FI267" s="2">
        <v>207000</v>
      </c>
      <c r="FJ267" s="2">
        <v>75800</v>
      </c>
      <c r="FK267" s="2">
        <v>114400</v>
      </c>
      <c r="FL267" s="2">
        <v>67000</v>
      </c>
      <c r="FM267" s="2">
        <v>77000</v>
      </c>
      <c r="FN267" s="2">
        <v>120500</v>
      </c>
      <c r="FO267" s="2">
        <v>193300</v>
      </c>
      <c r="FP267" s="2">
        <v>217700</v>
      </c>
      <c r="FQ267" s="2">
        <v>162300</v>
      </c>
      <c r="FR267" s="2">
        <v>154700</v>
      </c>
      <c r="FS267" s="2">
        <v>126100</v>
      </c>
      <c r="FT267" s="2">
        <v>187700</v>
      </c>
      <c r="FU267" s="2">
        <v>157800</v>
      </c>
      <c r="FV267" s="2">
        <v>203800</v>
      </c>
      <c r="FW267" s="2">
        <v>143000</v>
      </c>
      <c r="FX267" s="2">
        <v>119400</v>
      </c>
      <c r="FY267" s="2">
        <v>160700</v>
      </c>
      <c r="FZ267" s="2">
        <v>99000</v>
      </c>
      <c r="GA267" s="2">
        <v>168500</v>
      </c>
      <c r="GB267" s="2">
        <v>102100</v>
      </c>
      <c r="GC267" s="2">
        <v>91100</v>
      </c>
      <c r="GD267" s="2">
        <v>110300</v>
      </c>
      <c r="GE267" s="2">
        <v>126400</v>
      </c>
      <c r="GF267" s="2">
        <v>288500</v>
      </c>
      <c r="GG267" s="2">
        <v>519600</v>
      </c>
      <c r="GH267" s="2">
        <v>480100</v>
      </c>
      <c r="GI267" s="2">
        <v>262000</v>
      </c>
      <c r="GJ267" s="2">
        <v>548200</v>
      </c>
      <c r="GK267" s="2">
        <v>1427300</v>
      </c>
      <c r="GL267" s="2">
        <v>1083200</v>
      </c>
      <c r="GM267" s="2">
        <v>45600</v>
      </c>
      <c r="GN267" s="2">
        <v>54200</v>
      </c>
      <c r="GO267" s="2">
        <v>54500</v>
      </c>
      <c r="GP267" s="2">
        <v>86600</v>
      </c>
      <c r="GQ267" s="2">
        <v>82700</v>
      </c>
      <c r="GR267" s="2">
        <v>78800</v>
      </c>
      <c r="GS267" s="2">
        <v>193800</v>
      </c>
      <c r="GT267" s="2">
        <v>150200</v>
      </c>
      <c r="GU267" s="2">
        <v>180900</v>
      </c>
      <c r="GV267" s="2">
        <v>229200</v>
      </c>
      <c r="GW267" s="2">
        <v>83200</v>
      </c>
      <c r="GX267" s="2">
        <v>166800</v>
      </c>
      <c r="GY267" s="2">
        <v>179000</v>
      </c>
      <c r="GZ267" s="2">
        <v>355900</v>
      </c>
      <c r="HA267" s="2">
        <v>67600</v>
      </c>
      <c r="HB267" s="2">
        <v>85000</v>
      </c>
      <c r="HC267" s="2">
        <v>181600</v>
      </c>
      <c r="HD267" s="2">
        <v>87600</v>
      </c>
      <c r="HE267" s="2">
        <v>63500</v>
      </c>
      <c r="HF267" s="2">
        <v>86400</v>
      </c>
      <c r="HG267" s="2">
        <v>67900</v>
      </c>
      <c r="HH267" s="2">
        <v>48500</v>
      </c>
      <c r="HI267" s="2">
        <v>68900</v>
      </c>
      <c r="HJ267" s="2">
        <v>141800</v>
      </c>
      <c r="HK267" s="2">
        <v>97200</v>
      </c>
      <c r="HL267" s="2">
        <v>126400</v>
      </c>
      <c r="HM267" s="2">
        <v>286700</v>
      </c>
      <c r="HN267" s="2">
        <v>83500</v>
      </c>
      <c r="HO267" s="2">
        <v>110500</v>
      </c>
      <c r="HP267" s="2">
        <v>36900</v>
      </c>
      <c r="HQ267" s="2">
        <v>96300</v>
      </c>
      <c r="HR267" s="2">
        <v>132000</v>
      </c>
      <c r="HS267" s="2">
        <v>72100</v>
      </c>
      <c r="HT267" s="2">
        <v>62800</v>
      </c>
      <c r="HU267" s="2">
        <v>138100</v>
      </c>
      <c r="HV267" s="2">
        <v>79000</v>
      </c>
      <c r="HW267" s="2">
        <v>75600</v>
      </c>
      <c r="HX267" s="2">
        <v>117400</v>
      </c>
      <c r="HY267" s="2">
        <v>59000</v>
      </c>
      <c r="HZ267" s="2">
        <v>276400</v>
      </c>
      <c r="IA267" s="2">
        <v>81500</v>
      </c>
      <c r="IB267" s="2">
        <v>122400</v>
      </c>
      <c r="IC267" s="2">
        <v>107600</v>
      </c>
      <c r="ID267" s="2">
        <v>81500</v>
      </c>
      <c r="IE267" s="2">
        <v>70300</v>
      </c>
      <c r="IF267" s="2">
        <v>127500</v>
      </c>
      <c r="IG267" s="2">
        <v>168700</v>
      </c>
      <c r="IH267" s="2">
        <v>263900</v>
      </c>
      <c r="II267" s="2">
        <v>187300</v>
      </c>
      <c r="IJ267" s="2">
        <v>125100</v>
      </c>
      <c r="IK267" s="2">
        <v>153200</v>
      </c>
      <c r="IL267" s="2">
        <v>179500</v>
      </c>
      <c r="IM267" s="2">
        <v>158300</v>
      </c>
      <c r="IN267" s="2">
        <v>152600</v>
      </c>
      <c r="IO267" s="2">
        <v>217200</v>
      </c>
      <c r="IP267" s="2">
        <v>219900</v>
      </c>
      <c r="IQ267" s="2">
        <v>188600</v>
      </c>
      <c r="IR267" s="2">
        <v>400100</v>
      </c>
      <c r="IS267" s="2">
        <v>156100</v>
      </c>
      <c r="IT267" s="2">
        <v>84300</v>
      </c>
    </row>
    <row r="268" spans="1:254">
      <c r="A268" s="391" t="s">
        <v>481</v>
      </c>
      <c r="B268" s="1" t="inlineStr">
        <is>
          <t>助川電気工業</t>
        </is>
      </c>
      <c r="C268" s="1">
        <v>76100</v>
      </c>
      <c r="D268" s="79">
        <v>-144900</v>
      </c>
      <c r="E268" s="2">
        <v>221000</v>
      </c>
      <c r="F268" s="2">
        <v>77300</v>
      </c>
      <c r="G268" s="2">
        <v>56800</v>
      </c>
      <c r="H268" s="2">
        <v>60800</v>
      </c>
      <c r="I268" s="2">
        <v>116800</v>
      </c>
      <c r="J268" s="2">
        <v>56100</v>
      </c>
      <c r="K268" s="2">
        <v>62900</v>
      </c>
      <c r="L268" s="2">
        <v>80500</v>
      </c>
      <c r="M268" s="2">
        <v>70100</v>
      </c>
      <c r="N268" s="2">
        <v>75200</v>
      </c>
      <c r="O268" s="2">
        <v>39500</v>
      </c>
      <c r="P268" s="2">
        <v>49600</v>
      </c>
      <c r="Q268" s="2">
        <v>67700</v>
      </c>
      <c r="R268" s="2">
        <v>162200</v>
      </c>
      <c r="S268" s="2">
        <v>74700</v>
      </c>
      <c r="T268" s="2">
        <v>76300</v>
      </c>
      <c r="U268" s="2">
        <v>136800</v>
      </c>
      <c r="V268" s="2">
        <v>40600</v>
      </c>
      <c r="W268" s="2">
        <v>59300</v>
      </c>
      <c r="X268" s="2">
        <v>84400</v>
      </c>
      <c r="Y268" s="2">
        <v>43800</v>
      </c>
      <c r="Z268" s="2">
        <v>45700</v>
      </c>
      <c r="AA268" s="2">
        <v>50700</v>
      </c>
      <c r="AB268" s="2">
        <v>45800</v>
      </c>
      <c r="AC268" s="2">
        <v>46600</v>
      </c>
      <c r="AD268" s="2">
        <v>24600</v>
      </c>
      <c r="AE268" s="2">
        <v>28600</v>
      </c>
      <c r="AF268" s="2">
        <v>46700</v>
      </c>
      <c r="AG268" s="2">
        <v>32300</v>
      </c>
      <c r="AH268" s="2">
        <v>34900</v>
      </c>
      <c r="AI268" s="2">
        <v>27700</v>
      </c>
      <c r="AJ268" s="2">
        <v>64000</v>
      </c>
      <c r="AK268" s="2">
        <v>143700</v>
      </c>
      <c r="AL268" s="2">
        <v>195100</v>
      </c>
      <c r="AM268" s="2">
        <v>180200</v>
      </c>
      <c r="AN268" s="2">
        <v>121900</v>
      </c>
      <c r="AO268" s="2">
        <v>76600</v>
      </c>
      <c r="AP268" s="2">
        <v>54900</v>
      </c>
      <c r="AQ268" s="2">
        <v>74600</v>
      </c>
      <c r="AR268" s="2">
        <v>66200</v>
      </c>
      <c r="AS268" s="2">
        <v>91100</v>
      </c>
      <c r="AT268" s="2">
        <v>110600</v>
      </c>
      <c r="AU268" s="2">
        <v>90800</v>
      </c>
      <c r="AV268" s="2">
        <v>244500</v>
      </c>
      <c r="AW268" s="2">
        <v>49500</v>
      </c>
      <c r="AX268" s="2">
        <v>64400</v>
      </c>
      <c r="AY268" s="2">
        <v>75500</v>
      </c>
      <c r="AZ268" s="2">
        <v>55600</v>
      </c>
      <c r="BA268" s="2">
        <v>39500</v>
      </c>
      <c r="BB268" s="2">
        <v>73600</v>
      </c>
      <c r="BC268" s="2">
        <v>161900</v>
      </c>
      <c r="BD268" s="2">
        <v>220200</v>
      </c>
      <c r="BE268" s="2">
        <v>102400</v>
      </c>
      <c r="BF268" s="2">
        <v>72800</v>
      </c>
      <c r="BG268" s="2">
        <v>45200</v>
      </c>
      <c r="BH268" s="2">
        <v>115000</v>
      </c>
      <c r="BI268" s="2">
        <v>88300</v>
      </c>
      <c r="BJ268" s="2">
        <v>74800</v>
      </c>
      <c r="BK268" s="2">
        <v>65800</v>
      </c>
      <c r="BL268" s="2">
        <v>101300</v>
      </c>
      <c r="BM268" s="2">
        <v>50200</v>
      </c>
      <c r="BN268" s="2">
        <v>88400</v>
      </c>
      <c r="BO268" s="2">
        <v>100800</v>
      </c>
      <c r="BP268" s="2">
        <v>136800</v>
      </c>
      <c r="BQ268" s="2">
        <v>857800</v>
      </c>
      <c r="BR268" s="2">
        <v>69800</v>
      </c>
      <c r="BS268" s="2">
        <v>78100</v>
      </c>
      <c r="BT268" s="2">
        <v>59000</v>
      </c>
      <c r="BU268" s="2">
        <v>101200</v>
      </c>
      <c r="BV268" s="2">
        <v>103200</v>
      </c>
      <c r="BW268" s="2">
        <v>263800</v>
      </c>
      <c r="BX268" s="2">
        <v>142300</v>
      </c>
      <c r="BY268" s="2">
        <v>134800</v>
      </c>
      <c r="BZ268" s="2">
        <v>81300</v>
      </c>
      <c r="CA268" s="2">
        <v>43800</v>
      </c>
      <c r="CB268" s="2">
        <v>132700</v>
      </c>
      <c r="CC268" s="2">
        <v>91300</v>
      </c>
      <c r="CD268" s="2">
        <v>66000</v>
      </c>
      <c r="CE268" s="2">
        <v>77700</v>
      </c>
      <c r="CF268" s="2">
        <v>121400</v>
      </c>
      <c r="CG268" s="2">
        <v>91900</v>
      </c>
      <c r="CH268" s="2">
        <v>136100</v>
      </c>
      <c r="CI268" s="2">
        <v>84700</v>
      </c>
      <c r="CJ268" s="2">
        <v>67700</v>
      </c>
      <c r="CK268" s="2">
        <v>48800</v>
      </c>
      <c r="CL268" s="2">
        <v>98100</v>
      </c>
      <c r="CM268" s="2">
        <v>78900</v>
      </c>
      <c r="CN268" s="2">
        <v>86400</v>
      </c>
      <c r="CO268" s="2">
        <v>71300</v>
      </c>
      <c r="CP268" s="2">
        <v>77500</v>
      </c>
      <c r="CQ268" s="2">
        <v>92100</v>
      </c>
      <c r="CR268" s="2">
        <v>106600</v>
      </c>
      <c r="CS268" s="2">
        <v>94400</v>
      </c>
      <c r="CT268" s="2">
        <v>173900</v>
      </c>
      <c r="CU268" s="2">
        <v>128200</v>
      </c>
      <c r="CV268" s="2">
        <v>128100</v>
      </c>
      <c r="CW268" s="2">
        <v>79300</v>
      </c>
      <c r="CX268" s="2">
        <v>89100</v>
      </c>
      <c r="CY268" s="2">
        <v>105300</v>
      </c>
      <c r="CZ268" s="2">
        <v>119700</v>
      </c>
      <c r="DA268" s="2">
        <v>184200</v>
      </c>
      <c r="DB268" s="2">
        <v>208200</v>
      </c>
      <c r="DC268" s="2">
        <v>195000</v>
      </c>
      <c r="DD268" s="2">
        <v>191100</v>
      </c>
      <c r="DE268" s="2">
        <v>454500</v>
      </c>
      <c r="DF268" s="2">
        <v>231500</v>
      </c>
      <c r="DG268" s="2">
        <v>238700</v>
      </c>
      <c r="DH268" s="2">
        <v>127000</v>
      </c>
      <c r="DI268" s="2">
        <v>148400</v>
      </c>
      <c r="DJ268" s="2">
        <v>204700</v>
      </c>
      <c r="DK268" s="2">
        <v>214800</v>
      </c>
      <c r="DL268" s="2">
        <v>292600</v>
      </c>
      <c r="DM268" s="2">
        <v>482900</v>
      </c>
      <c r="DN268" s="2">
        <v>1219400</v>
      </c>
      <c r="DO268" s="2">
        <v>283000</v>
      </c>
      <c r="DP268" s="2">
        <v>203400</v>
      </c>
      <c r="DQ268" s="2">
        <v>362500</v>
      </c>
      <c r="DR268" s="2">
        <v>295000</v>
      </c>
      <c r="DS268" s="2">
        <v>592200</v>
      </c>
      <c r="DT268" s="2">
        <v>666800</v>
      </c>
      <c r="DU268" s="2">
        <v>1930300</v>
      </c>
      <c r="DV268" s="2">
        <v>2156000</v>
      </c>
      <c r="DW268" s="2">
        <v>723300</v>
      </c>
      <c r="DX268" s="2">
        <v>261400</v>
      </c>
      <c r="DY268" s="2">
        <v>323900</v>
      </c>
      <c r="DZ268" s="2">
        <v>466600</v>
      </c>
      <c r="EA268" s="2">
        <v>281000</v>
      </c>
      <c r="EB268" s="2">
        <v>471600</v>
      </c>
      <c r="EC268" s="2">
        <v>193100</v>
      </c>
      <c r="ED268" s="2">
        <v>233800</v>
      </c>
      <c r="EE268" s="2">
        <v>213800</v>
      </c>
      <c r="EF268" s="2">
        <v>613800</v>
      </c>
      <c r="EG268" s="2">
        <v>354300</v>
      </c>
      <c r="EH268" s="2">
        <v>582400</v>
      </c>
      <c r="EI268" s="2">
        <v>547300</v>
      </c>
      <c r="EJ268" s="2">
        <v>506600</v>
      </c>
      <c r="EK268" s="2">
        <v>1685300</v>
      </c>
      <c r="EL268" s="2">
        <v>2276500</v>
      </c>
      <c r="EM268" s="2">
        <v>2802500</v>
      </c>
      <c r="EN268" s="2">
        <v>90500</v>
      </c>
      <c r="EO268" s="2">
        <v>356100</v>
      </c>
      <c r="EP268" s="2">
        <v>424400</v>
      </c>
      <c r="EQ268" s="2">
        <v>154500</v>
      </c>
      <c r="ER268" s="2">
        <v>187300</v>
      </c>
      <c r="ES268" s="2">
        <v>224000</v>
      </c>
      <c r="ET268" s="2">
        <v>133700</v>
      </c>
      <c r="EU268" s="2">
        <v>356500</v>
      </c>
      <c r="EV268" s="2">
        <v>152500</v>
      </c>
      <c r="EW268" s="2">
        <v>159100</v>
      </c>
      <c r="EX268" s="2">
        <v>242000</v>
      </c>
      <c r="EY268" s="2">
        <v>129700</v>
      </c>
      <c r="EZ268" s="2">
        <v>157200</v>
      </c>
      <c r="FA268" s="2">
        <v>365500</v>
      </c>
      <c r="FB268" s="2">
        <v>317900</v>
      </c>
      <c r="FC268" s="2">
        <v>107100</v>
      </c>
      <c r="FD268" s="2">
        <v>159200</v>
      </c>
      <c r="FE268" s="2">
        <v>114300</v>
      </c>
      <c r="FF268" s="2">
        <v>150600</v>
      </c>
      <c r="FG268" s="2">
        <v>282500</v>
      </c>
      <c r="FH268" s="2">
        <v>170900</v>
      </c>
      <c r="FI268" s="2">
        <v>146600</v>
      </c>
      <c r="FJ268" s="2">
        <v>212700</v>
      </c>
      <c r="FK268" s="2">
        <v>728000</v>
      </c>
      <c r="FL268" s="2">
        <v>152600</v>
      </c>
      <c r="FM268" s="2">
        <v>358600</v>
      </c>
      <c r="FN268" s="2">
        <v>239700</v>
      </c>
      <c r="FO268" s="2">
        <v>291700</v>
      </c>
      <c r="FP268" s="2">
        <v>725500</v>
      </c>
      <c r="FQ268" s="2">
        <v>1367400</v>
      </c>
      <c r="FR268" s="2">
        <v>883700</v>
      </c>
      <c r="FS268" s="2">
        <v>215800</v>
      </c>
      <c r="FT268" s="2">
        <v>231100</v>
      </c>
      <c r="FU268" s="2">
        <v>380100</v>
      </c>
      <c r="FV268" s="2">
        <v>397300</v>
      </c>
      <c r="FW268" s="2">
        <v>393400</v>
      </c>
      <c r="FX268" s="2">
        <v>398500</v>
      </c>
      <c r="FY268" s="2">
        <v>811200</v>
      </c>
      <c r="FZ268" s="2">
        <v>1134400</v>
      </c>
      <c r="GA268" s="2">
        <v>1479200</v>
      </c>
      <c r="GB268" s="2">
        <v>1090800</v>
      </c>
      <c r="GC268" s="2">
        <v>640200</v>
      </c>
      <c r="GD268" s="2">
        <v>883300</v>
      </c>
      <c r="GE268" s="2">
        <v>1587800</v>
      </c>
      <c r="GF268" s="2">
        <v>508700</v>
      </c>
      <c r="GG268" s="2">
        <v>613100</v>
      </c>
      <c r="GH268" s="2">
        <v>486600</v>
      </c>
      <c r="GI268" s="2">
        <v>1186600</v>
      </c>
      <c r="GJ268" s="2">
        <v>793300</v>
      </c>
      <c r="GK268" s="2">
        <v>513300</v>
      </c>
      <c r="GL268" s="2">
        <v>778900</v>
      </c>
      <c r="GM268" s="2">
        <v>893800</v>
      </c>
      <c r="GN268" s="2">
        <v>1332900</v>
      </c>
      <c r="GO268" s="2">
        <v>2366500</v>
      </c>
      <c r="GP268" s="2">
        <v>4229100</v>
      </c>
      <c r="GQ268" s="2">
        <v>3214900</v>
      </c>
      <c r="GR268" s="2">
        <v>2725700</v>
      </c>
      <c r="GS268" s="2">
        <v>1930900</v>
      </c>
      <c r="GT268" s="2">
        <v>2139500</v>
      </c>
      <c r="GU268" s="2">
        <v>2316700</v>
      </c>
      <c r="GV268" s="2">
        <v>5712300</v>
      </c>
      <c r="GW268" s="2">
        <v>2372400</v>
      </c>
      <c r="GX268" s="2">
        <v>11123800</v>
      </c>
      <c r="GY268" s="2">
        <v>72700</v>
      </c>
      <c r="GZ268" s="2">
        <v>36300</v>
      </c>
      <c r="HA268" s="2">
        <v>489800</v>
      </c>
      <c r="HB268" s="2">
        <v>588600</v>
      </c>
      <c r="HC268" s="2">
        <v>516100</v>
      </c>
      <c r="HD268" s="2">
        <v>711400</v>
      </c>
      <c r="HE268" s="2">
        <v>1083200</v>
      </c>
      <c r="HF268" s="2">
        <v>1031100</v>
      </c>
      <c r="HG268" s="2">
        <v>845800</v>
      </c>
      <c r="HH268" s="2">
        <v>651700</v>
      </c>
      <c r="HI268" s="2">
        <v>1254600</v>
      </c>
      <c r="HJ268" s="2">
        <v>3925200</v>
      </c>
      <c r="HK268" s="2">
        <v>1169100</v>
      </c>
      <c r="HL268" s="2">
        <v>313700</v>
      </c>
      <c r="HM268" s="2">
        <v>776700</v>
      </c>
      <c r="HN268" s="2">
        <v>363800</v>
      </c>
      <c r="HO268" s="2">
        <v>526800</v>
      </c>
      <c r="HP268" s="2">
        <v>556200</v>
      </c>
      <c r="HQ268" s="2">
        <v>1475900</v>
      </c>
      <c r="HR268" s="2">
        <v>2192600</v>
      </c>
      <c r="HS268" s="2">
        <v>415800</v>
      </c>
      <c r="HT268" s="2">
        <v>261900</v>
      </c>
      <c r="HU268" s="2">
        <v>551700</v>
      </c>
      <c r="HV268" s="2">
        <v>580000</v>
      </c>
      <c r="HW268" s="2">
        <v>319500</v>
      </c>
      <c r="HX268" s="2">
        <v>218100</v>
      </c>
      <c r="HY268" s="2">
        <v>89600</v>
      </c>
      <c r="HZ268" s="2">
        <v>124800</v>
      </c>
      <c r="IA268" s="2">
        <v>178900</v>
      </c>
      <c r="IB268" s="2">
        <v>100500</v>
      </c>
      <c r="IC268" s="2">
        <v>111400</v>
      </c>
      <c r="ID268" s="2">
        <v>128100</v>
      </c>
      <c r="IE268" s="2">
        <v>185100</v>
      </c>
      <c r="IF268" s="2">
        <v>171900</v>
      </c>
      <c r="IG268" s="2">
        <v>248300</v>
      </c>
      <c r="IH268" s="2">
        <v>216400</v>
      </c>
      <c r="II268" s="2">
        <v>129900</v>
      </c>
      <c r="IJ268" s="2">
        <v>177300</v>
      </c>
      <c r="IK268" s="2">
        <v>349300</v>
      </c>
      <c r="IL268" s="2">
        <v>664800</v>
      </c>
      <c r="IM268" s="2">
        <v>702700</v>
      </c>
      <c r="IN268" s="2">
        <v>233600</v>
      </c>
      <c r="IO268" s="2">
        <v>292200</v>
      </c>
      <c r="IP268" s="2">
        <v>152400</v>
      </c>
      <c r="IQ268" s="2">
        <v>151100</v>
      </c>
      <c r="IR268" s="2">
        <v>153100</v>
      </c>
      <c r="IS268" s="2">
        <v>187500</v>
      </c>
      <c r="IT268" s="2">
        <v>259500</v>
      </c>
    </row>
    <row r="269" spans="1:254">
      <c r="A269" s="391" t="s">
        <v>482</v>
      </c>
      <c r="B269" s="1" t="inlineStr">
        <is>
          <t>日機装</t>
        </is>
      </c>
      <c r="C269" s="1">
        <v>112900</v>
      </c>
      <c r="D269" s="79">
        <v>-200700</v>
      </c>
      <c r="E269" s="2">
        <v>313600</v>
      </c>
      <c r="F269" s="2">
        <v>294500</v>
      </c>
      <c r="G269" s="2">
        <v>268300</v>
      </c>
      <c r="H269" s="2">
        <v>257700</v>
      </c>
      <c r="I269" s="2">
        <v>316000</v>
      </c>
      <c r="J269" s="2">
        <v>267800</v>
      </c>
      <c r="K269" s="2">
        <v>849000</v>
      </c>
      <c r="L269" s="2">
        <v>530100</v>
      </c>
      <c r="M269" s="2">
        <v>282000</v>
      </c>
      <c r="N269" s="2">
        <v>264000</v>
      </c>
      <c r="O269" s="2">
        <v>272100</v>
      </c>
      <c r="P269" s="2">
        <v>529400</v>
      </c>
      <c r="Q269" s="2">
        <v>607600</v>
      </c>
      <c r="R269" s="2">
        <v>783300</v>
      </c>
      <c r="S269" s="2">
        <v>346400</v>
      </c>
      <c r="T269" s="2">
        <v>303800</v>
      </c>
      <c r="U269" s="2">
        <v>359400</v>
      </c>
      <c r="V269" s="2">
        <v>331900</v>
      </c>
      <c r="W269" s="2">
        <v>451700</v>
      </c>
      <c r="X269" s="2">
        <v>397100</v>
      </c>
      <c r="Y269" s="2">
        <v>482800</v>
      </c>
      <c r="Z269" s="2">
        <v>462400</v>
      </c>
      <c r="AA269" s="2">
        <v>304300</v>
      </c>
      <c r="AB269" s="2">
        <v>335700</v>
      </c>
      <c r="AC269" s="2">
        <v>355200</v>
      </c>
      <c r="AD269" s="2">
        <v>657500</v>
      </c>
      <c r="AE269" s="2">
        <v>608400</v>
      </c>
      <c r="AF269" s="2">
        <v>716900</v>
      </c>
      <c r="AG269" s="2">
        <v>692300</v>
      </c>
      <c r="AH269" s="2">
        <v>499000</v>
      </c>
      <c r="AI269" s="2">
        <v>368300</v>
      </c>
      <c r="AJ269" s="2">
        <v>560200</v>
      </c>
      <c r="AK269" s="2">
        <v>379600</v>
      </c>
      <c r="AL269" s="2">
        <v>743300</v>
      </c>
      <c r="AM269" s="2">
        <v>549200</v>
      </c>
      <c r="AN269" s="2">
        <v>723000</v>
      </c>
      <c r="AO269" s="2">
        <v>704000</v>
      </c>
      <c r="AP269" s="2">
        <v>703300</v>
      </c>
      <c r="AQ269" s="2">
        <v>670000</v>
      </c>
      <c r="AR269" s="2">
        <v>451200</v>
      </c>
      <c r="AS269" s="2">
        <v>828700</v>
      </c>
      <c r="AT269" s="2">
        <v>833800</v>
      </c>
      <c r="AU269" s="2">
        <v>682700</v>
      </c>
      <c r="AV269" s="2">
        <v>372400</v>
      </c>
      <c r="AW269" s="2">
        <v>382300</v>
      </c>
      <c r="AX269" s="2">
        <v>524200</v>
      </c>
      <c r="AY269" s="2">
        <v>386900</v>
      </c>
      <c r="AZ269" s="2">
        <v>601900</v>
      </c>
      <c r="BA269" s="2">
        <v>1444700</v>
      </c>
      <c r="BB269" s="2">
        <v>364400</v>
      </c>
      <c r="BC269" s="2">
        <v>502000</v>
      </c>
      <c r="BD269" s="2">
        <v>421700</v>
      </c>
      <c r="BE269" s="2">
        <v>851000</v>
      </c>
      <c r="BF269" s="2">
        <v>506700</v>
      </c>
      <c r="BG269" s="2">
        <v>446100</v>
      </c>
      <c r="BH269" s="2">
        <v>407700</v>
      </c>
      <c r="BI269" s="2">
        <v>514000</v>
      </c>
      <c r="BJ269" s="2">
        <v>1019800</v>
      </c>
      <c r="BK269" s="2">
        <v>677400</v>
      </c>
      <c r="BL269" s="2">
        <v>275500</v>
      </c>
      <c r="BM269" s="2">
        <v>178300</v>
      </c>
      <c r="BN269" s="2">
        <v>253200</v>
      </c>
      <c r="BO269" s="2">
        <v>232700</v>
      </c>
      <c r="BP269" s="2">
        <v>289900</v>
      </c>
      <c r="BQ269" s="2">
        <v>344100</v>
      </c>
      <c r="BR269" s="2">
        <v>216900</v>
      </c>
      <c r="BS269" s="2">
        <v>226300</v>
      </c>
      <c r="BT269" s="2">
        <v>307700</v>
      </c>
      <c r="BU269" s="2">
        <v>456600</v>
      </c>
      <c r="BV269" s="2">
        <v>508300</v>
      </c>
      <c r="BW269" s="2">
        <v>233000</v>
      </c>
      <c r="BX269" s="2">
        <v>562100</v>
      </c>
      <c r="BY269" s="2">
        <v>299500</v>
      </c>
      <c r="BZ269" s="2">
        <v>193900</v>
      </c>
      <c r="CA269" s="2">
        <v>282800</v>
      </c>
      <c r="CB269" s="2">
        <v>289500</v>
      </c>
      <c r="CC269" s="2">
        <v>252500</v>
      </c>
      <c r="CD269" s="2">
        <v>296800</v>
      </c>
      <c r="CE269" s="2">
        <v>221600</v>
      </c>
      <c r="CF269" s="2">
        <v>325100</v>
      </c>
      <c r="CG269" s="2">
        <v>229600</v>
      </c>
      <c r="CH269" s="2">
        <v>332000</v>
      </c>
      <c r="CI269" s="2">
        <v>237500</v>
      </c>
      <c r="CJ269" s="2">
        <v>309100</v>
      </c>
      <c r="CK269" s="2">
        <v>230600</v>
      </c>
      <c r="CL269" s="2">
        <v>389600</v>
      </c>
      <c r="CM269" s="2">
        <v>503000</v>
      </c>
      <c r="CN269" s="2">
        <v>627500</v>
      </c>
      <c r="CO269" s="2">
        <v>732200</v>
      </c>
      <c r="CP269" s="2">
        <v>651400</v>
      </c>
      <c r="CQ269" s="2">
        <v>206100</v>
      </c>
      <c r="CR269" s="2">
        <v>199900</v>
      </c>
      <c r="CS269" s="2">
        <v>277600</v>
      </c>
      <c r="CT269" s="2">
        <v>299200</v>
      </c>
      <c r="CU269" s="2">
        <v>227400</v>
      </c>
      <c r="CV269" s="2">
        <v>255400</v>
      </c>
      <c r="CW269" s="2">
        <v>224400</v>
      </c>
      <c r="CX269" s="2">
        <v>343300</v>
      </c>
      <c r="CY269" s="2">
        <v>223500</v>
      </c>
      <c r="CZ269" s="2">
        <v>205500</v>
      </c>
      <c r="DA269" s="2">
        <v>307700</v>
      </c>
      <c r="DB269" s="2">
        <v>323200</v>
      </c>
      <c r="DC269" s="2">
        <v>449500</v>
      </c>
      <c r="DD269" s="2">
        <v>458600</v>
      </c>
      <c r="DE269" s="2">
        <v>269200</v>
      </c>
      <c r="DF269" s="2">
        <v>680400</v>
      </c>
      <c r="DG269" s="2">
        <v>389800</v>
      </c>
      <c r="DH269" s="2">
        <v>393900</v>
      </c>
      <c r="DI269" s="2">
        <v>430800</v>
      </c>
      <c r="DJ269" s="2">
        <v>373900</v>
      </c>
      <c r="DK269" s="2">
        <v>513100</v>
      </c>
      <c r="DL269" s="2">
        <v>471300</v>
      </c>
      <c r="DM269" s="2">
        <v>278300</v>
      </c>
      <c r="DN269" s="2">
        <v>422700</v>
      </c>
      <c r="DO269" s="2">
        <v>349800</v>
      </c>
      <c r="DP269" s="2">
        <v>566700</v>
      </c>
      <c r="DQ269" s="2">
        <v>1269600</v>
      </c>
      <c r="DR269" s="2">
        <v>984900</v>
      </c>
      <c r="DS269" s="2">
        <v>281000</v>
      </c>
      <c r="DT269" s="2">
        <v>185300</v>
      </c>
      <c r="DU269" s="2">
        <v>225700</v>
      </c>
      <c r="DV269" s="2">
        <v>235400</v>
      </c>
      <c r="DW269" s="2">
        <v>254500</v>
      </c>
      <c r="DX269" s="2">
        <v>282400</v>
      </c>
      <c r="DY269" s="2">
        <v>236100</v>
      </c>
      <c r="DZ269" s="2">
        <v>258500</v>
      </c>
      <c r="EA269" s="2">
        <v>210400</v>
      </c>
      <c r="EB269" s="2">
        <v>198700</v>
      </c>
      <c r="EC269" s="2">
        <v>205800</v>
      </c>
      <c r="ED269" s="2">
        <v>148900</v>
      </c>
      <c r="EE269" s="2">
        <v>212900</v>
      </c>
      <c r="EF269" s="2">
        <v>317300</v>
      </c>
      <c r="EG269" s="2">
        <v>194800</v>
      </c>
      <c r="EH269" s="2">
        <v>241100</v>
      </c>
      <c r="EI269" s="2">
        <v>198400</v>
      </c>
      <c r="EJ269" s="2">
        <v>213500</v>
      </c>
      <c r="EK269" s="2">
        <v>245900</v>
      </c>
      <c r="EL269" s="2">
        <v>220600</v>
      </c>
      <c r="EM269" s="2">
        <v>310300</v>
      </c>
      <c r="EN269" s="2">
        <v>326900</v>
      </c>
      <c r="EO269" s="2">
        <v>148100</v>
      </c>
      <c r="EP269" s="2">
        <v>221100</v>
      </c>
      <c r="EQ269" s="2">
        <v>231000</v>
      </c>
      <c r="ER269" s="2">
        <v>294600</v>
      </c>
      <c r="ES269" s="2">
        <v>341800</v>
      </c>
      <c r="ET269" s="2">
        <v>127900</v>
      </c>
      <c r="EU269" s="2">
        <v>192600</v>
      </c>
      <c r="EV269" s="2">
        <v>123100</v>
      </c>
      <c r="EW269" s="2">
        <v>88900</v>
      </c>
      <c r="EX269" s="2">
        <v>173600</v>
      </c>
      <c r="EY269" s="2">
        <v>87400</v>
      </c>
      <c r="EZ269" s="2">
        <v>109300</v>
      </c>
      <c r="FA269" s="2">
        <v>178100</v>
      </c>
      <c r="FB269" s="2">
        <v>128700</v>
      </c>
      <c r="FC269" s="2">
        <v>171400</v>
      </c>
      <c r="FD269" s="2">
        <v>185300</v>
      </c>
      <c r="FE269" s="2">
        <v>99700</v>
      </c>
      <c r="FF269" s="2">
        <v>151300</v>
      </c>
      <c r="FG269" s="2">
        <v>114200</v>
      </c>
      <c r="FH269" s="2">
        <v>134200</v>
      </c>
      <c r="FI269" s="2">
        <v>126500</v>
      </c>
      <c r="FJ269" s="2">
        <v>197600</v>
      </c>
      <c r="FK269" s="2">
        <v>110900</v>
      </c>
      <c r="FL269" s="2">
        <v>245400</v>
      </c>
      <c r="FM269" s="2">
        <v>231900</v>
      </c>
      <c r="FN269" s="2">
        <v>124300</v>
      </c>
      <c r="FO269" s="2">
        <v>175500</v>
      </c>
      <c r="FP269" s="2">
        <v>187100</v>
      </c>
      <c r="FQ269" s="2">
        <v>140900</v>
      </c>
      <c r="FR269" s="2">
        <v>212500</v>
      </c>
      <c r="FS269" s="2">
        <v>172800</v>
      </c>
      <c r="FT269" s="2">
        <v>293300</v>
      </c>
      <c r="FU269" s="2">
        <v>349900</v>
      </c>
      <c r="FV269" s="2">
        <v>626400</v>
      </c>
      <c r="FW269" s="2">
        <v>603300</v>
      </c>
      <c r="FX269" s="2">
        <v>903500</v>
      </c>
      <c r="FY269" s="2">
        <v>690300</v>
      </c>
      <c r="FZ269" s="2">
        <v>208300</v>
      </c>
      <c r="GA269" s="2">
        <v>188800</v>
      </c>
      <c r="GB269" s="2">
        <v>205400</v>
      </c>
      <c r="GC269" s="2">
        <v>200400</v>
      </c>
      <c r="GD269" s="2">
        <v>190600</v>
      </c>
      <c r="GE269" s="2">
        <v>239100</v>
      </c>
      <c r="GF269" s="2">
        <v>265900</v>
      </c>
      <c r="GG269" s="2">
        <v>328900</v>
      </c>
      <c r="GH269" s="2">
        <v>251400</v>
      </c>
      <c r="GI269" s="2">
        <v>214100</v>
      </c>
      <c r="GJ269" s="2">
        <v>256200</v>
      </c>
      <c r="GK269" s="2">
        <v>357300</v>
      </c>
      <c r="GL269" s="2">
        <v>370400</v>
      </c>
      <c r="GM269" s="2">
        <v>192600</v>
      </c>
      <c r="GN269" s="2">
        <v>156800</v>
      </c>
      <c r="GO269" s="2">
        <v>202900</v>
      </c>
      <c r="GP269" s="2">
        <v>232200</v>
      </c>
      <c r="GQ269" s="2">
        <v>208100</v>
      </c>
      <c r="GR269" s="2">
        <v>111400</v>
      </c>
      <c r="GS269" s="2">
        <v>87900</v>
      </c>
      <c r="GT269" s="2">
        <v>110800</v>
      </c>
      <c r="GU269" s="2">
        <v>285100</v>
      </c>
      <c r="GV269" s="2">
        <v>353500</v>
      </c>
      <c r="GW269" s="2">
        <v>323000</v>
      </c>
      <c r="GX269" s="2">
        <v>186300</v>
      </c>
      <c r="GY269" s="2">
        <v>275800</v>
      </c>
      <c r="GZ269" s="2">
        <v>416600</v>
      </c>
      <c r="HA269" s="2">
        <v>121400</v>
      </c>
      <c r="HB269" s="2">
        <v>190200</v>
      </c>
      <c r="HC269" s="2">
        <v>236600</v>
      </c>
      <c r="HD269" s="2">
        <v>128500</v>
      </c>
      <c r="HE269" s="2">
        <v>120200</v>
      </c>
      <c r="HF269" s="2">
        <v>162500</v>
      </c>
      <c r="HG269" s="2">
        <v>216800</v>
      </c>
      <c r="HH269" s="2">
        <v>546500</v>
      </c>
      <c r="HI269" s="2">
        <v>112200</v>
      </c>
      <c r="HJ269" s="2">
        <v>237700</v>
      </c>
      <c r="HK269" s="2">
        <v>128000</v>
      </c>
      <c r="HL269" s="2">
        <v>133900</v>
      </c>
      <c r="HM269" s="2">
        <v>124300</v>
      </c>
      <c r="HN269" s="2">
        <v>135800</v>
      </c>
      <c r="HO269" s="2">
        <v>159100</v>
      </c>
      <c r="HP269" s="2">
        <v>220000</v>
      </c>
      <c r="HQ269" s="2">
        <v>261500</v>
      </c>
      <c r="HR269" s="2">
        <v>184100</v>
      </c>
      <c r="HS269" s="2">
        <v>206500</v>
      </c>
      <c r="HT269" s="2">
        <v>112600</v>
      </c>
      <c r="HU269" s="2">
        <v>188400</v>
      </c>
      <c r="HV269" s="2">
        <v>224800</v>
      </c>
      <c r="HW269" s="2">
        <v>277500</v>
      </c>
      <c r="HX269" s="2">
        <v>181400</v>
      </c>
      <c r="HY269" s="2">
        <v>200500</v>
      </c>
      <c r="HZ269" s="2">
        <v>230800</v>
      </c>
      <c r="IA269" s="2">
        <v>223300</v>
      </c>
      <c r="IB269" s="2">
        <v>305600</v>
      </c>
      <c r="IC269" s="2">
        <v>265000</v>
      </c>
      <c r="ID269" s="2">
        <v>117800</v>
      </c>
      <c r="IE269" s="2">
        <v>294900</v>
      </c>
      <c r="IF269" s="2">
        <v>209100</v>
      </c>
      <c r="IG269" s="2">
        <v>255000</v>
      </c>
      <c r="IH269" s="2">
        <v>531600</v>
      </c>
      <c r="II269" s="2">
        <v>594200</v>
      </c>
      <c r="IJ269" s="2">
        <v>206800</v>
      </c>
      <c r="IK269" s="2">
        <v>308200</v>
      </c>
      <c r="IL269" s="2">
        <v>268800</v>
      </c>
      <c r="IM269" s="2">
        <v>274500</v>
      </c>
      <c r="IN269" s="2">
        <v>278900</v>
      </c>
      <c r="IO269" s="2">
        <v>149900</v>
      </c>
      <c r="IP269" s="2">
        <v>175300</v>
      </c>
      <c r="IQ269" s="2">
        <v>195100</v>
      </c>
      <c r="IR269" s="2">
        <v>260800</v>
      </c>
      <c r="IS269" s="2">
        <v>518500</v>
      </c>
      <c r="IT269" s="2">
        <v>112100</v>
      </c>
    </row>
    <row r="270" spans="1:254">
      <c r="A270" s="391" t="s">
        <v>483</v>
      </c>
      <c r="B270" s="1" t="inlineStr">
        <is>
          <t>明海グループ</t>
        </is>
      </c>
      <c r="C270" s="1">
        <v>13000</v>
      </c>
      <c r="D270" s="79">
        <v>-25500</v>
      </c>
      <c r="E270" s="2">
        <v>38500</v>
      </c>
      <c r="F270" s="2">
        <v>47000</v>
      </c>
      <c r="G270" s="2">
        <v>35000</v>
      </c>
      <c r="H270" s="2">
        <v>16000</v>
      </c>
      <c r="I270" s="2">
        <v>23300</v>
      </c>
      <c r="J270" s="2">
        <v>43100</v>
      </c>
      <c r="K270" s="2">
        <v>108500</v>
      </c>
      <c r="L270" s="2">
        <v>44500</v>
      </c>
      <c r="M270" s="2">
        <v>63200</v>
      </c>
      <c r="N270" s="2">
        <v>67200</v>
      </c>
      <c r="O270" s="2">
        <v>59400</v>
      </c>
      <c r="P270" s="2">
        <v>37400</v>
      </c>
      <c r="Q270" s="2">
        <v>17400</v>
      </c>
      <c r="R270" s="2">
        <v>68700</v>
      </c>
      <c r="S270" s="2">
        <v>17300</v>
      </c>
      <c r="T270" s="2">
        <v>28500</v>
      </c>
      <c r="U270" s="2">
        <v>18200</v>
      </c>
      <c r="V270" s="2">
        <v>10400</v>
      </c>
      <c r="W270" s="2">
        <v>16100</v>
      </c>
      <c r="X270" s="2">
        <v>16100</v>
      </c>
      <c r="Y270" s="2">
        <v>10000</v>
      </c>
      <c r="Z270" s="2">
        <v>18300</v>
      </c>
      <c r="AA270" s="2">
        <v>24400</v>
      </c>
      <c r="AB270" s="2">
        <v>21100</v>
      </c>
      <c r="AC270" s="2">
        <v>17700</v>
      </c>
      <c r="AD270" s="2">
        <v>30200</v>
      </c>
      <c r="AE270" s="2">
        <v>16200</v>
      </c>
      <c r="AF270" s="2">
        <v>26100</v>
      </c>
      <c r="AG270" s="2">
        <v>11600</v>
      </c>
      <c r="AH270" s="2">
        <v>19000</v>
      </c>
      <c r="AI270" s="2">
        <v>38500</v>
      </c>
      <c r="AJ270" s="2">
        <v>137000</v>
      </c>
      <c r="AK270" s="2">
        <v>36900</v>
      </c>
      <c r="AL270" s="2">
        <v>32800</v>
      </c>
      <c r="AM270" s="2">
        <v>47000</v>
      </c>
      <c r="AN270" s="2">
        <v>49000</v>
      </c>
      <c r="AO270" s="2">
        <v>35400</v>
      </c>
      <c r="AP270" s="2">
        <v>58500</v>
      </c>
      <c r="AQ270" s="2">
        <v>55800</v>
      </c>
      <c r="AR270" s="2">
        <v>37600</v>
      </c>
      <c r="AS270" s="2">
        <v>31000</v>
      </c>
      <c r="AT270" s="2">
        <v>51800</v>
      </c>
      <c r="AU270" s="2">
        <v>30100</v>
      </c>
      <c r="AV270" s="2">
        <v>39400</v>
      </c>
      <c r="AW270" s="2">
        <v>76800</v>
      </c>
      <c r="AX270" s="2">
        <v>33100</v>
      </c>
      <c r="AY270" s="2">
        <v>40300</v>
      </c>
      <c r="AZ270" s="2">
        <v>25400</v>
      </c>
      <c r="BA270" s="2">
        <v>20700</v>
      </c>
      <c r="BB270" s="2">
        <v>31100</v>
      </c>
      <c r="BC270" s="2">
        <v>11000</v>
      </c>
      <c r="BD270" s="2">
        <v>23700</v>
      </c>
      <c r="BE270" s="2">
        <v>29300</v>
      </c>
      <c r="BF270" s="2">
        <v>25900</v>
      </c>
      <c r="BG270" s="2">
        <v>18100</v>
      </c>
      <c r="BH270" s="2">
        <v>20900</v>
      </c>
      <c r="BI270" s="2">
        <v>81000</v>
      </c>
      <c r="BJ270" s="2">
        <v>14100</v>
      </c>
      <c r="BK270" s="2">
        <v>45500</v>
      </c>
      <c r="BL270" s="2">
        <v>38400</v>
      </c>
      <c r="BM270" s="2">
        <v>39000</v>
      </c>
      <c r="BN270" s="2">
        <v>20600</v>
      </c>
      <c r="BO270" s="2">
        <v>33100</v>
      </c>
      <c r="BP270" s="2">
        <v>61100</v>
      </c>
      <c r="BQ270" s="2">
        <v>111800</v>
      </c>
      <c r="BR270" s="2">
        <v>93600</v>
      </c>
      <c r="BS270" s="2">
        <v>55300</v>
      </c>
      <c r="BT270" s="2">
        <v>159900</v>
      </c>
      <c r="BU270" s="2">
        <v>70100</v>
      </c>
      <c r="BV270" s="2">
        <v>120900</v>
      </c>
      <c r="BW270" s="2">
        <v>72700</v>
      </c>
      <c r="BX270" s="2">
        <v>56800</v>
      </c>
      <c r="BY270" s="2">
        <v>73300</v>
      </c>
      <c r="BZ270" s="2">
        <v>130700</v>
      </c>
      <c r="CA270" s="2">
        <v>66700</v>
      </c>
      <c r="CB270" s="2">
        <v>82800</v>
      </c>
      <c r="CC270" s="2">
        <v>187400</v>
      </c>
      <c r="CD270" s="2">
        <v>238800</v>
      </c>
      <c r="CE270" s="2">
        <v>359400</v>
      </c>
      <c r="CF270" s="2">
        <v>320300</v>
      </c>
      <c r="CG270" s="2">
        <v>430800</v>
      </c>
      <c r="CH270" s="2">
        <v>211600</v>
      </c>
      <c r="CI270" s="2">
        <v>256900</v>
      </c>
      <c r="CJ270" s="2">
        <v>758900</v>
      </c>
      <c r="CK270" s="2">
        <v>305700</v>
      </c>
      <c r="CL270" s="2">
        <v>881600</v>
      </c>
      <c r="CM270" s="2">
        <v>406100</v>
      </c>
      <c r="CN270" s="2">
        <v>402300</v>
      </c>
      <c r="CO270" s="2">
        <v>941800</v>
      </c>
      <c r="CP270" s="2">
        <v>581600</v>
      </c>
      <c r="CQ270" s="2">
        <v>1035600</v>
      </c>
      <c r="CR270" s="2">
        <v>2133100</v>
      </c>
      <c r="CS270" s="2">
        <v>2913600</v>
      </c>
      <c r="CT270" s="2">
        <v>3550900</v>
      </c>
      <c r="CU270" s="2">
        <v>3660200</v>
      </c>
      <c r="CV270" s="2">
        <v>1329300</v>
      </c>
      <c r="CW270" s="2">
        <v>1198000</v>
      </c>
      <c r="CX270" s="2">
        <v>1960900</v>
      </c>
      <c r="CY270" s="2">
        <v>712700</v>
      </c>
      <c r="CZ270" s="2">
        <v>825200</v>
      </c>
      <c r="DA270" s="2">
        <v>129200</v>
      </c>
      <c r="DB270" s="2">
        <v>321500</v>
      </c>
      <c r="DC270" s="2">
        <v>1467000</v>
      </c>
      <c r="DD270" s="2">
        <v>301700</v>
      </c>
      <c r="DE270" s="2">
        <v>413000</v>
      </c>
      <c r="DF270" s="2">
        <v>2022900</v>
      </c>
      <c r="DG270" s="2">
        <v>3439500</v>
      </c>
      <c r="DH270" s="2">
        <v>226000</v>
      </c>
      <c r="DI270" s="2">
        <v>34700</v>
      </c>
      <c r="DJ270" s="2">
        <v>24200</v>
      </c>
      <c r="DK270" s="2">
        <v>30300</v>
      </c>
      <c r="DL270" s="2">
        <v>45800</v>
      </c>
      <c r="DM270" s="2">
        <v>66000</v>
      </c>
      <c r="DN270" s="2">
        <v>49300</v>
      </c>
      <c r="DO270" s="2">
        <v>19700</v>
      </c>
      <c r="DP270" s="2">
        <v>26900</v>
      </c>
      <c r="DQ270" s="2">
        <v>15900</v>
      </c>
      <c r="DR270" s="2">
        <v>17000</v>
      </c>
      <c r="DS270" s="2">
        <v>28100</v>
      </c>
      <c r="DT270" s="2">
        <v>31000</v>
      </c>
      <c r="DU270" s="2">
        <v>22800</v>
      </c>
      <c r="DV270" s="2">
        <v>38200</v>
      </c>
      <c r="DW270" s="2">
        <v>33400</v>
      </c>
      <c r="DX270" s="2">
        <v>38200</v>
      </c>
      <c r="DY270" s="2">
        <v>24700</v>
      </c>
      <c r="DZ270" s="2">
        <v>60800</v>
      </c>
      <c r="EA270" s="2">
        <v>84500</v>
      </c>
      <c r="EB270" s="2">
        <v>166000</v>
      </c>
      <c r="EC270" s="2">
        <v>19700</v>
      </c>
      <c r="ED270" s="2">
        <v>17100</v>
      </c>
      <c r="EE270" s="2">
        <v>13000</v>
      </c>
      <c r="EF270" s="2">
        <v>18600</v>
      </c>
      <c r="EG270" s="2">
        <v>19500</v>
      </c>
      <c r="EH270" s="2">
        <v>8400</v>
      </c>
      <c r="EI270" s="2">
        <v>16000</v>
      </c>
      <c r="EJ270" s="2">
        <v>12700</v>
      </c>
      <c r="EK270" s="2">
        <v>51000</v>
      </c>
      <c r="EL270" s="2">
        <v>33200</v>
      </c>
      <c r="EM270" s="2">
        <v>47700</v>
      </c>
      <c r="EN270" s="2">
        <v>64500</v>
      </c>
      <c r="EO270" s="2">
        <v>52200</v>
      </c>
      <c r="EP270" s="2">
        <v>105700</v>
      </c>
      <c r="EQ270" s="2">
        <v>26400</v>
      </c>
      <c r="ER270" s="2">
        <v>61300</v>
      </c>
      <c r="ES270" s="2">
        <v>38600</v>
      </c>
      <c r="ET270" s="2">
        <v>50800</v>
      </c>
      <c r="EU270" s="2">
        <v>38900</v>
      </c>
      <c r="EV270" s="2">
        <v>65000</v>
      </c>
      <c r="EW270" s="2">
        <v>29900</v>
      </c>
      <c r="EX270" s="2">
        <v>55100</v>
      </c>
      <c r="EY270" s="2">
        <v>94900</v>
      </c>
      <c r="EZ270" s="2">
        <v>55600</v>
      </c>
      <c r="FA270" s="2">
        <v>12900</v>
      </c>
      <c r="FB270" s="2">
        <v>62500</v>
      </c>
      <c r="FC270" s="2">
        <v>85600</v>
      </c>
      <c r="FD270" s="2">
        <v>71200</v>
      </c>
      <c r="FE270" s="2">
        <v>69400</v>
      </c>
      <c r="FF270" s="2">
        <v>81300</v>
      </c>
      <c r="FG270" s="2">
        <v>51600</v>
      </c>
      <c r="FH270" s="2">
        <v>61800</v>
      </c>
      <c r="FI270" s="2">
        <v>73600</v>
      </c>
      <c r="FJ270" s="2">
        <v>55300</v>
      </c>
      <c r="FK270" s="2">
        <v>137900</v>
      </c>
      <c r="FL270" s="2">
        <v>99900</v>
      </c>
      <c r="FM270" s="2">
        <v>138700</v>
      </c>
      <c r="FN270" s="2">
        <v>105200</v>
      </c>
      <c r="FO270" s="2">
        <v>136900</v>
      </c>
      <c r="FP270" s="2">
        <v>24000</v>
      </c>
      <c r="FQ270" s="2">
        <v>32300</v>
      </c>
      <c r="FR270" s="2">
        <v>38000</v>
      </c>
      <c r="FS270" s="2">
        <v>15000</v>
      </c>
      <c r="FT270" s="2">
        <v>17800</v>
      </c>
      <c r="FU270" s="2">
        <v>49600</v>
      </c>
      <c r="FV270" s="2">
        <v>49400</v>
      </c>
      <c r="FW270" s="2">
        <v>53600</v>
      </c>
      <c r="FX270" s="2">
        <v>37400</v>
      </c>
      <c r="FY270" s="2">
        <v>25300</v>
      </c>
      <c r="FZ270" s="2">
        <v>34900</v>
      </c>
      <c r="GA270" s="2">
        <v>46800</v>
      </c>
      <c r="GB270" s="2">
        <v>45600</v>
      </c>
      <c r="GC270" s="2">
        <v>42400</v>
      </c>
      <c r="GD270" s="2">
        <v>50300</v>
      </c>
      <c r="GE270" s="2">
        <v>72200</v>
      </c>
      <c r="GF270" s="2">
        <v>97500</v>
      </c>
      <c r="GG270" s="2">
        <v>147200</v>
      </c>
      <c r="GH270" s="2">
        <v>296900</v>
      </c>
      <c r="GI270" s="2">
        <v>77900</v>
      </c>
      <c r="GJ270" s="2">
        <v>84600</v>
      </c>
      <c r="GK270" s="2">
        <v>112600</v>
      </c>
      <c r="GL270" s="2">
        <v>290900</v>
      </c>
      <c r="GM270" s="2">
        <v>28500</v>
      </c>
      <c r="GN270" s="2">
        <v>28000</v>
      </c>
      <c r="GO270" s="2">
        <v>12200</v>
      </c>
      <c r="GP270" s="2">
        <v>20900</v>
      </c>
      <c r="GQ270" s="2">
        <v>14800</v>
      </c>
      <c r="GR270" s="2">
        <v>14900</v>
      </c>
      <c r="GS270" s="2">
        <v>14700</v>
      </c>
      <c r="GT270" s="2">
        <v>19000</v>
      </c>
      <c r="GU270" s="2">
        <v>35100</v>
      </c>
      <c r="GV270" s="2">
        <v>45700</v>
      </c>
      <c r="GW270" s="2">
        <v>43600</v>
      </c>
      <c r="GX270" s="2">
        <v>15500</v>
      </c>
      <c r="GY270" s="2">
        <v>22700</v>
      </c>
      <c r="GZ270" s="2">
        <v>33000</v>
      </c>
      <c r="HA270" s="2">
        <v>23100</v>
      </c>
      <c r="HB270" s="2">
        <v>38000</v>
      </c>
      <c r="HC270" s="2">
        <v>48700</v>
      </c>
      <c r="HD270" s="2">
        <v>59500</v>
      </c>
      <c r="HE270" s="2">
        <v>38900</v>
      </c>
      <c r="HF270" s="2">
        <v>43800</v>
      </c>
      <c r="HG270" s="2">
        <v>63500</v>
      </c>
      <c r="HH270" s="2">
        <v>52800</v>
      </c>
      <c r="HI270" s="2">
        <v>61300</v>
      </c>
      <c r="HJ270" s="2">
        <v>78600</v>
      </c>
      <c r="HK270" s="2">
        <v>54200</v>
      </c>
      <c r="HL270" s="2">
        <v>107700</v>
      </c>
      <c r="HM270" s="2">
        <v>83100</v>
      </c>
      <c r="HN270" s="2">
        <v>54800</v>
      </c>
      <c r="HO270" s="2">
        <v>50700</v>
      </c>
      <c r="HP270" s="2">
        <v>73800</v>
      </c>
      <c r="HQ270" s="2">
        <v>79800</v>
      </c>
      <c r="HR270" s="2">
        <v>97200</v>
      </c>
      <c r="HS270" s="2">
        <v>42500</v>
      </c>
      <c r="HT270" s="2">
        <v>38600</v>
      </c>
      <c r="HU270" s="2">
        <v>51200</v>
      </c>
      <c r="HV270" s="2">
        <v>33700</v>
      </c>
      <c r="HW270" s="2">
        <v>101000</v>
      </c>
      <c r="HX270" s="2">
        <v>138000</v>
      </c>
      <c r="HY270" s="2">
        <v>131300</v>
      </c>
      <c r="HZ270" s="2">
        <v>37000</v>
      </c>
      <c r="IA270" s="2">
        <v>23000</v>
      </c>
      <c r="IB270" s="2">
        <v>33800</v>
      </c>
      <c r="IC270" s="2">
        <v>88100</v>
      </c>
      <c r="ID270" s="2">
        <v>134800</v>
      </c>
      <c r="IE270" s="2">
        <v>79500</v>
      </c>
      <c r="IF270" s="2">
        <v>83800</v>
      </c>
      <c r="IG270" s="2">
        <v>86800</v>
      </c>
      <c r="IH270" s="2">
        <v>96400</v>
      </c>
      <c r="II270" s="2">
        <v>168400</v>
      </c>
      <c r="IJ270" s="2">
        <v>126900</v>
      </c>
      <c r="IK270" s="2">
        <v>128500</v>
      </c>
      <c r="IL270" s="2">
        <v>180700</v>
      </c>
      <c r="IM270" s="2">
        <v>186300</v>
      </c>
      <c r="IN270" s="2">
        <v>13500</v>
      </c>
      <c r="IO270" s="2">
        <v>17700</v>
      </c>
      <c r="IP270" s="2">
        <v>57100</v>
      </c>
      <c r="IQ270" s="2">
        <v>26100</v>
      </c>
      <c r="IR270" s="2">
        <v>47500</v>
      </c>
      <c r="IS270" s="2">
        <v>156900</v>
      </c>
      <c r="IT270" s="2">
        <v>31600</v>
      </c>
    </row>
    <row r="271" spans="1:254">
      <c r="A271" s="391" t="s">
        <v>484</v>
      </c>
      <c r="B271" s="1" t="inlineStr">
        <is>
          <t>三菱製紙</t>
        </is>
      </c>
      <c r="C271" s="1">
        <v>274200</v>
      </c>
      <c r="D271" s="79">
        <v>100400</v>
      </c>
      <c r="E271" s="2">
        <v>173800</v>
      </c>
      <c r="F271" s="2">
        <v>323000</v>
      </c>
      <c r="G271" s="2">
        <v>183200</v>
      </c>
      <c r="H271" s="2">
        <v>263800</v>
      </c>
      <c r="I271" s="2">
        <v>215800</v>
      </c>
      <c r="J271" s="2">
        <v>175800</v>
      </c>
      <c r="K271" s="2">
        <v>208900</v>
      </c>
      <c r="L271" s="2">
        <v>247400</v>
      </c>
      <c r="M271" s="2">
        <v>186400</v>
      </c>
      <c r="N271" s="2">
        <v>305700</v>
      </c>
      <c r="O271" s="2">
        <v>332300</v>
      </c>
      <c r="P271" s="2">
        <v>992000</v>
      </c>
      <c r="Q271" s="2">
        <v>581900</v>
      </c>
      <c r="R271" s="2">
        <v>144200</v>
      </c>
      <c r="S271" s="2">
        <v>109100</v>
      </c>
      <c r="T271" s="2">
        <v>312100</v>
      </c>
      <c r="U271" s="2">
        <v>210000</v>
      </c>
      <c r="V271" s="2">
        <v>262900</v>
      </c>
      <c r="W271" s="2">
        <v>117500</v>
      </c>
      <c r="X271" s="2">
        <v>304200</v>
      </c>
      <c r="Y271" s="2">
        <v>118200</v>
      </c>
      <c r="Z271" s="2">
        <v>136900</v>
      </c>
      <c r="AA271" s="2">
        <v>114200</v>
      </c>
      <c r="AB271" s="2">
        <v>57200</v>
      </c>
      <c r="AC271" s="2">
        <v>144100</v>
      </c>
      <c r="AD271" s="2">
        <v>144300</v>
      </c>
      <c r="AE271" s="2">
        <v>307200</v>
      </c>
      <c r="AF271" s="2">
        <v>161500</v>
      </c>
      <c r="AG271" s="2">
        <v>121300</v>
      </c>
      <c r="AH271" s="2">
        <v>131100</v>
      </c>
      <c r="AI271" s="2">
        <v>117100</v>
      </c>
      <c r="AJ271" s="2">
        <v>106900</v>
      </c>
      <c r="AK271" s="2">
        <v>118100</v>
      </c>
      <c r="AL271" s="2">
        <v>152400</v>
      </c>
      <c r="AM271" s="2">
        <v>253100</v>
      </c>
      <c r="AN271" s="2">
        <v>126500</v>
      </c>
      <c r="AO271" s="2">
        <v>150500</v>
      </c>
      <c r="AP271" s="2">
        <v>169000</v>
      </c>
      <c r="AQ271" s="2">
        <v>129500</v>
      </c>
      <c r="AR271" s="2">
        <v>187800</v>
      </c>
      <c r="AS271" s="2">
        <v>186900</v>
      </c>
      <c r="AT271" s="2">
        <v>154400</v>
      </c>
      <c r="AU271" s="2">
        <v>239900</v>
      </c>
      <c r="AV271" s="2">
        <v>103000</v>
      </c>
      <c r="AW271" s="2">
        <v>194100</v>
      </c>
      <c r="AX271" s="2">
        <v>197600</v>
      </c>
      <c r="AY271" s="2">
        <v>181600</v>
      </c>
      <c r="AZ271" s="2">
        <v>291200</v>
      </c>
      <c r="BA271" s="2">
        <v>177600</v>
      </c>
      <c r="BB271" s="2">
        <v>203300</v>
      </c>
      <c r="BC271" s="2">
        <v>344200</v>
      </c>
      <c r="BD271" s="2">
        <v>231900</v>
      </c>
      <c r="BE271" s="2">
        <v>402800</v>
      </c>
      <c r="BF271" s="2">
        <v>418100</v>
      </c>
      <c r="BG271" s="2">
        <v>288500</v>
      </c>
      <c r="BH271" s="2">
        <v>165700</v>
      </c>
      <c r="BI271" s="2">
        <v>365800</v>
      </c>
      <c r="BJ271" s="2">
        <v>368900</v>
      </c>
      <c r="BK271" s="2">
        <v>730100</v>
      </c>
      <c r="BL271" s="2">
        <v>252700</v>
      </c>
      <c r="BM271" s="2">
        <v>118200</v>
      </c>
      <c r="BN271" s="2">
        <v>216000</v>
      </c>
      <c r="BO271" s="2">
        <v>161300</v>
      </c>
      <c r="BP271" s="2">
        <v>271600</v>
      </c>
      <c r="BQ271" s="2">
        <v>208900</v>
      </c>
      <c r="BR271" s="2">
        <v>168200</v>
      </c>
      <c r="BS271" s="2">
        <v>205800</v>
      </c>
      <c r="BT271" s="2">
        <v>221000</v>
      </c>
      <c r="BU271" s="2">
        <v>656700</v>
      </c>
      <c r="BV271" s="2">
        <v>260300</v>
      </c>
      <c r="BW271" s="2">
        <v>223600</v>
      </c>
      <c r="BX271" s="2">
        <v>245600</v>
      </c>
      <c r="BY271" s="2">
        <v>282800</v>
      </c>
      <c r="BZ271" s="2">
        <v>378400</v>
      </c>
      <c r="CA271" s="2">
        <v>351200</v>
      </c>
      <c r="CB271" s="2">
        <v>385600</v>
      </c>
      <c r="CC271" s="2">
        <v>283600</v>
      </c>
      <c r="CD271" s="2">
        <v>124000</v>
      </c>
      <c r="CE271" s="2">
        <v>287100</v>
      </c>
      <c r="CF271" s="2">
        <v>185600</v>
      </c>
      <c r="CG271" s="2">
        <v>244300</v>
      </c>
      <c r="CH271" s="2">
        <v>201400</v>
      </c>
      <c r="CI271" s="2">
        <v>166300</v>
      </c>
      <c r="CJ271" s="2">
        <v>120300</v>
      </c>
      <c r="CK271" s="2">
        <v>149800</v>
      </c>
      <c r="CL271" s="2">
        <v>232600</v>
      </c>
      <c r="CM271" s="2">
        <v>149600</v>
      </c>
      <c r="CN271" s="2">
        <v>151400</v>
      </c>
      <c r="CO271" s="2">
        <v>270300</v>
      </c>
      <c r="CP271" s="2">
        <v>286100</v>
      </c>
      <c r="CQ271" s="2">
        <v>186400</v>
      </c>
      <c r="CR271" s="2">
        <v>240800</v>
      </c>
      <c r="CS271" s="2">
        <v>145000</v>
      </c>
      <c r="CT271" s="2">
        <v>397200</v>
      </c>
      <c r="CU271" s="2">
        <v>321300</v>
      </c>
      <c r="CV271" s="2">
        <v>124900</v>
      </c>
      <c r="CW271" s="2">
        <v>159200</v>
      </c>
      <c r="CX271" s="2">
        <v>184100</v>
      </c>
      <c r="CY271" s="2">
        <v>290800</v>
      </c>
      <c r="CZ271" s="2">
        <v>309900</v>
      </c>
      <c r="DA271" s="2">
        <v>998700</v>
      </c>
      <c r="DB271" s="2">
        <v>259600</v>
      </c>
      <c r="DC271" s="2">
        <v>546300</v>
      </c>
      <c r="DD271" s="2">
        <v>265200</v>
      </c>
      <c r="DE271" s="2">
        <v>425300</v>
      </c>
      <c r="DF271" s="2">
        <v>639400</v>
      </c>
      <c r="DG271" s="2">
        <v>643700</v>
      </c>
      <c r="DH271" s="2">
        <v>668200</v>
      </c>
      <c r="DI271" s="2">
        <v>571500</v>
      </c>
      <c r="DJ271" s="2">
        <v>426100</v>
      </c>
      <c r="DK271" s="2">
        <v>367700</v>
      </c>
      <c r="DL271" s="2">
        <v>680700</v>
      </c>
      <c r="DM271" s="2">
        <v>417400</v>
      </c>
      <c r="DN271" s="2">
        <v>582000</v>
      </c>
      <c r="DO271" s="2">
        <v>999500</v>
      </c>
      <c r="DP271" s="2">
        <v>446100</v>
      </c>
      <c r="DQ271" s="2">
        <v>1666200</v>
      </c>
      <c r="DR271" s="2">
        <v>309000</v>
      </c>
      <c r="DS271" s="2">
        <v>316700</v>
      </c>
      <c r="DT271" s="2">
        <v>248800</v>
      </c>
      <c r="DU271" s="2">
        <v>185200</v>
      </c>
      <c r="DV271" s="2">
        <v>217100</v>
      </c>
      <c r="DW271" s="2">
        <v>182000</v>
      </c>
      <c r="DX271" s="2">
        <v>148500</v>
      </c>
      <c r="DY271" s="2">
        <v>122400</v>
      </c>
      <c r="DZ271" s="2">
        <v>684700</v>
      </c>
      <c r="EA271" s="2">
        <v>82500</v>
      </c>
      <c r="EB271" s="2">
        <v>137600</v>
      </c>
      <c r="EC271" s="2">
        <v>293800</v>
      </c>
      <c r="ED271" s="2">
        <v>103400</v>
      </c>
      <c r="EE271" s="2">
        <v>165200</v>
      </c>
      <c r="EF271" s="2">
        <v>54200</v>
      </c>
      <c r="EG271" s="2">
        <v>124000</v>
      </c>
      <c r="EH271" s="2">
        <v>147600</v>
      </c>
      <c r="EI271" s="2">
        <v>87400</v>
      </c>
      <c r="EJ271" s="2">
        <v>116900</v>
      </c>
      <c r="EK271" s="2">
        <v>263600</v>
      </c>
      <c r="EL271" s="2">
        <v>373300</v>
      </c>
      <c r="EM271" s="2">
        <v>296700</v>
      </c>
      <c r="EN271" s="2">
        <v>158800</v>
      </c>
      <c r="EO271" s="2">
        <v>100800</v>
      </c>
      <c r="EP271" s="2">
        <v>181800</v>
      </c>
      <c r="EQ271" s="2">
        <v>273600</v>
      </c>
      <c r="ER271" s="2">
        <v>123700</v>
      </c>
      <c r="ES271" s="2">
        <v>114100</v>
      </c>
      <c r="ET271" s="2">
        <v>78600</v>
      </c>
      <c r="EU271" s="2">
        <v>120500</v>
      </c>
      <c r="EV271" s="2">
        <v>99500</v>
      </c>
      <c r="EW271" s="2">
        <v>127200</v>
      </c>
      <c r="EX271" s="2">
        <v>274100</v>
      </c>
      <c r="EY271" s="2">
        <v>315400</v>
      </c>
      <c r="EZ271" s="2">
        <v>485400</v>
      </c>
      <c r="FA271" s="2">
        <v>166100</v>
      </c>
      <c r="FB271" s="2">
        <v>141000</v>
      </c>
      <c r="FC271" s="2">
        <v>112300</v>
      </c>
      <c r="FD271" s="2">
        <v>98500</v>
      </c>
      <c r="FE271" s="2">
        <v>94400</v>
      </c>
      <c r="FF271" s="2">
        <v>121900</v>
      </c>
      <c r="FG271" s="2">
        <v>70800</v>
      </c>
      <c r="FH271" s="2">
        <v>92500</v>
      </c>
      <c r="FI271" s="2">
        <v>160400</v>
      </c>
      <c r="FJ271" s="2">
        <v>85500</v>
      </c>
      <c r="FK271" s="2">
        <v>95200</v>
      </c>
      <c r="FL271" s="2">
        <v>98200</v>
      </c>
      <c r="FM271" s="2">
        <v>80000</v>
      </c>
      <c r="FN271" s="2">
        <v>109200</v>
      </c>
      <c r="FO271" s="2">
        <v>261200</v>
      </c>
      <c r="FP271" s="2">
        <v>295100</v>
      </c>
      <c r="FQ271" s="2">
        <v>110600</v>
      </c>
      <c r="FR271" s="2">
        <v>154000</v>
      </c>
      <c r="FS271" s="2">
        <v>163600</v>
      </c>
      <c r="FT271" s="2">
        <v>222000</v>
      </c>
      <c r="FU271" s="2">
        <v>191800</v>
      </c>
      <c r="FV271" s="2">
        <v>243000</v>
      </c>
      <c r="FW271" s="2">
        <v>226300</v>
      </c>
      <c r="FX271" s="2">
        <v>105100</v>
      </c>
      <c r="FY271" s="2">
        <v>341600</v>
      </c>
      <c r="FZ271" s="2">
        <v>198700</v>
      </c>
      <c r="GA271" s="2">
        <v>164600</v>
      </c>
      <c r="GB271" s="2">
        <v>105000</v>
      </c>
      <c r="GC271" s="2">
        <v>161000</v>
      </c>
      <c r="GD271" s="2">
        <v>88600</v>
      </c>
      <c r="GE271" s="2">
        <v>105700</v>
      </c>
      <c r="GF271" s="2">
        <v>267200</v>
      </c>
      <c r="GG271" s="2">
        <v>248400</v>
      </c>
      <c r="GH271" s="2">
        <v>209600</v>
      </c>
      <c r="GI271" s="2">
        <v>302700</v>
      </c>
      <c r="GJ271" s="2">
        <v>405000</v>
      </c>
      <c r="GK271" s="2">
        <v>189700</v>
      </c>
      <c r="GL271" s="2">
        <v>169000</v>
      </c>
      <c r="GM271" s="2">
        <v>103000</v>
      </c>
      <c r="GN271" s="2">
        <v>98700</v>
      </c>
      <c r="GO271" s="2">
        <v>129900</v>
      </c>
      <c r="GP271" s="2">
        <v>135100</v>
      </c>
      <c r="GQ271" s="2">
        <v>145100</v>
      </c>
      <c r="GR271" s="2">
        <v>199700</v>
      </c>
      <c r="GS271" s="2">
        <v>184000</v>
      </c>
      <c r="GT271" s="2">
        <v>87700</v>
      </c>
      <c r="GU271" s="2">
        <v>336200</v>
      </c>
      <c r="GV271" s="2">
        <v>152900</v>
      </c>
      <c r="GW271" s="2">
        <v>83500</v>
      </c>
      <c r="GX271" s="2">
        <v>110600</v>
      </c>
      <c r="GY271" s="2">
        <v>106200</v>
      </c>
      <c r="GZ271" s="2">
        <v>192700</v>
      </c>
      <c r="HA271" s="2">
        <v>157900</v>
      </c>
      <c r="HB271" s="2">
        <v>441200</v>
      </c>
      <c r="HC271" s="2">
        <v>674700</v>
      </c>
      <c r="HD271" s="2">
        <v>195700</v>
      </c>
      <c r="HE271" s="2">
        <v>98900</v>
      </c>
      <c r="HF271" s="2">
        <v>141200</v>
      </c>
      <c r="HG271" s="2">
        <v>100500</v>
      </c>
      <c r="HH271" s="2">
        <v>102700</v>
      </c>
      <c r="HI271" s="2">
        <v>168200</v>
      </c>
      <c r="HJ271" s="2">
        <v>289600</v>
      </c>
      <c r="HK271" s="2">
        <v>206900</v>
      </c>
      <c r="HL271" s="2">
        <v>119100</v>
      </c>
      <c r="HM271" s="2">
        <v>151400</v>
      </c>
      <c r="HN271" s="2">
        <v>195600</v>
      </c>
      <c r="HO271" s="2">
        <v>262200</v>
      </c>
      <c r="HP271" s="2">
        <v>130500</v>
      </c>
      <c r="HQ271" s="2">
        <v>179900</v>
      </c>
      <c r="HR271" s="2">
        <v>362200</v>
      </c>
      <c r="HS271" s="2">
        <v>156100</v>
      </c>
      <c r="HT271" s="2">
        <v>153200</v>
      </c>
      <c r="HU271" s="2">
        <v>243100</v>
      </c>
      <c r="HV271" s="2">
        <v>302500</v>
      </c>
      <c r="HW271" s="2">
        <v>199800</v>
      </c>
      <c r="HX271" s="2">
        <v>273100</v>
      </c>
      <c r="HY271" s="2">
        <v>459900</v>
      </c>
      <c r="HZ271" s="2">
        <v>139400</v>
      </c>
      <c r="IA271" s="2">
        <v>143400</v>
      </c>
      <c r="IB271" s="2">
        <v>382400</v>
      </c>
      <c r="IC271" s="2">
        <v>1245700</v>
      </c>
      <c r="ID271" s="2">
        <v>507300</v>
      </c>
      <c r="IE271" s="2">
        <v>179000</v>
      </c>
      <c r="IF271" s="2">
        <v>210200</v>
      </c>
      <c r="IG271" s="2">
        <v>295000</v>
      </c>
      <c r="IH271" s="2">
        <v>537100</v>
      </c>
      <c r="II271" s="2">
        <v>485000</v>
      </c>
      <c r="IJ271" s="2">
        <v>685100</v>
      </c>
      <c r="IK271" s="2">
        <v>652200</v>
      </c>
      <c r="IL271" s="2">
        <v>389300</v>
      </c>
      <c r="IM271" s="2">
        <v>2066300</v>
      </c>
      <c r="IN271" s="2">
        <v>370700</v>
      </c>
      <c r="IO271" s="2">
        <v>382000</v>
      </c>
      <c r="IP271" s="2">
        <v>244300</v>
      </c>
      <c r="IQ271" s="2">
        <v>269800</v>
      </c>
      <c r="IR271" s="2">
        <v>408200</v>
      </c>
      <c r="IS271" s="2">
        <v>319400</v>
      </c>
      <c r="IT271" s="2">
        <v>360900</v>
      </c>
    </row>
    <row r="272" spans="1:254">
      <c r="A272" s="391" t="s">
        <v>485</v>
      </c>
      <c r="B272" s="1" t="inlineStr">
        <is>
          <t>日本ケミコン</t>
        </is>
      </c>
      <c r="C272" s="1">
        <v>506400</v>
      </c>
      <c r="D272" s="79">
        <v>-415800</v>
      </c>
      <c r="E272" s="2">
        <v>922200</v>
      </c>
      <c r="F272" s="2">
        <v>1009200</v>
      </c>
      <c r="G272" s="2">
        <v>812600</v>
      </c>
      <c r="H272" s="2">
        <v>1272400</v>
      </c>
      <c r="I272" s="2">
        <v>2390400</v>
      </c>
      <c r="J272" s="2">
        <v>1686700</v>
      </c>
      <c r="K272" s="2">
        <v>1494000</v>
      </c>
      <c r="L272" s="2">
        <v>1108400</v>
      </c>
      <c r="M272" s="2">
        <v>616400</v>
      </c>
      <c r="N272" s="2">
        <v>715000</v>
      </c>
      <c r="O272" s="2">
        <v>549000</v>
      </c>
      <c r="P272" s="2">
        <v>1045200</v>
      </c>
      <c r="Q272" s="2">
        <v>1251400</v>
      </c>
      <c r="R272" s="2">
        <v>1454800</v>
      </c>
      <c r="S272" s="2">
        <v>1171600</v>
      </c>
      <c r="T272" s="2">
        <v>1091700</v>
      </c>
      <c r="U272" s="2">
        <v>1453400</v>
      </c>
      <c r="V272" s="2">
        <v>1261900</v>
      </c>
      <c r="W272" s="2">
        <v>1029900</v>
      </c>
      <c r="X272" s="2">
        <v>1026900</v>
      </c>
      <c r="Y272" s="2">
        <v>2126200</v>
      </c>
      <c r="Z272" s="2">
        <v>1956100</v>
      </c>
      <c r="AA272" s="2">
        <v>1365000</v>
      </c>
      <c r="AB272" s="2">
        <v>1361300</v>
      </c>
      <c r="AC272" s="2">
        <v>1062600</v>
      </c>
      <c r="AD272" s="2">
        <v>1057600</v>
      </c>
      <c r="AE272" s="2">
        <v>776400</v>
      </c>
      <c r="AF272" s="2">
        <v>1593600</v>
      </c>
      <c r="AG272" s="2">
        <v>1147300</v>
      </c>
      <c r="AH272" s="2">
        <v>1974600</v>
      </c>
      <c r="AI272" s="2">
        <v>1651500</v>
      </c>
      <c r="AJ272" s="2">
        <v>1038900</v>
      </c>
      <c r="AK272" s="2">
        <v>1595400</v>
      </c>
      <c r="AL272" s="2">
        <v>1553000</v>
      </c>
      <c r="AM272" s="2">
        <v>2435500</v>
      </c>
      <c r="AN272" s="2">
        <v>1138700</v>
      </c>
      <c r="AO272" s="2">
        <v>1247100</v>
      </c>
      <c r="AP272" s="2">
        <v>1541200</v>
      </c>
      <c r="AQ272" s="2">
        <v>1795700</v>
      </c>
      <c r="AR272" s="2">
        <v>1649100</v>
      </c>
      <c r="AS272" s="2">
        <v>1359000</v>
      </c>
      <c r="AT272" s="2">
        <v>1614200</v>
      </c>
      <c r="AU272" s="2">
        <v>1804100</v>
      </c>
      <c r="AV272" s="2">
        <v>1442800</v>
      </c>
      <c r="AW272" s="2">
        <v>1291200</v>
      </c>
      <c r="AX272" s="2">
        <v>2333100</v>
      </c>
      <c r="AY272" s="2">
        <v>3239900</v>
      </c>
      <c r="AZ272" s="2">
        <v>3649900</v>
      </c>
      <c r="BA272" s="2">
        <v>2453900</v>
      </c>
      <c r="BB272" s="2">
        <v>2223900</v>
      </c>
      <c r="BC272" s="2">
        <v>1714800</v>
      </c>
      <c r="BD272" s="2">
        <v>2169100</v>
      </c>
      <c r="BE272" s="2">
        <v>1168700</v>
      </c>
      <c r="BF272" s="2">
        <v>2192100</v>
      </c>
      <c r="BG272" s="2">
        <v>841800</v>
      </c>
      <c r="BH272" s="2">
        <v>717100</v>
      </c>
      <c r="BI272" s="2">
        <v>1164000</v>
      </c>
      <c r="BJ272" s="2">
        <v>1004100</v>
      </c>
      <c r="BK272" s="2">
        <v>1608000</v>
      </c>
      <c r="BL272" s="2">
        <v>1043000</v>
      </c>
      <c r="BM272" s="2">
        <v>548800</v>
      </c>
      <c r="BN272" s="2">
        <v>540600</v>
      </c>
      <c r="BO272" s="2">
        <v>970400</v>
      </c>
      <c r="BP272" s="2">
        <v>1252600</v>
      </c>
      <c r="BQ272" s="2">
        <v>1097100</v>
      </c>
      <c r="BR272" s="2">
        <v>619700</v>
      </c>
      <c r="BS272" s="2">
        <v>1261600</v>
      </c>
      <c r="BT272" s="2">
        <v>724800</v>
      </c>
      <c r="BU272" s="2">
        <v>996100</v>
      </c>
      <c r="BV272" s="2">
        <v>971400</v>
      </c>
      <c r="BW272" s="2">
        <v>1177100</v>
      </c>
      <c r="BX272" s="2">
        <v>754500</v>
      </c>
      <c r="BY272" s="2">
        <v>1045000</v>
      </c>
      <c r="BZ272" s="2">
        <v>1301900</v>
      </c>
      <c r="CA272" s="2">
        <v>1257900</v>
      </c>
      <c r="CB272" s="2">
        <v>1142300</v>
      </c>
      <c r="CC272" s="2">
        <v>947900</v>
      </c>
      <c r="CD272" s="2">
        <v>896900</v>
      </c>
      <c r="CE272" s="2">
        <v>498100</v>
      </c>
      <c r="CF272" s="2">
        <v>447100</v>
      </c>
      <c r="CG272" s="2">
        <v>373700</v>
      </c>
      <c r="CH272" s="2">
        <v>572200</v>
      </c>
      <c r="CI272" s="2">
        <v>199000</v>
      </c>
      <c r="CJ272" s="2">
        <v>200200</v>
      </c>
      <c r="CK272" s="2">
        <v>190300</v>
      </c>
      <c r="CL272" s="2">
        <v>345600</v>
      </c>
      <c r="CM272" s="2">
        <v>346500</v>
      </c>
      <c r="CN272" s="2">
        <v>399500</v>
      </c>
      <c r="CO272" s="2">
        <v>1029700</v>
      </c>
      <c r="CP272" s="2">
        <v>201700</v>
      </c>
      <c r="CQ272" s="2">
        <v>160500</v>
      </c>
      <c r="CR272" s="2">
        <v>194300</v>
      </c>
      <c r="CS272" s="2">
        <v>289500</v>
      </c>
      <c r="CT272" s="2">
        <v>454600</v>
      </c>
      <c r="CU272" s="2">
        <v>360500</v>
      </c>
      <c r="CV272" s="2">
        <v>258900</v>
      </c>
      <c r="CW272" s="2">
        <v>266800</v>
      </c>
      <c r="CX272" s="2">
        <v>352100</v>
      </c>
      <c r="CY272" s="2">
        <v>274100</v>
      </c>
      <c r="CZ272" s="2">
        <v>338600</v>
      </c>
      <c r="DA272" s="2">
        <v>293200</v>
      </c>
      <c r="DB272" s="2">
        <v>292800</v>
      </c>
      <c r="DC272" s="2">
        <v>572800</v>
      </c>
      <c r="DD272" s="2">
        <v>284100</v>
      </c>
      <c r="DE272" s="2">
        <v>478400</v>
      </c>
      <c r="DF272" s="2">
        <v>528600</v>
      </c>
      <c r="DG272" s="2">
        <v>349500</v>
      </c>
      <c r="DH272" s="2">
        <v>308500</v>
      </c>
      <c r="DI272" s="2">
        <v>367000</v>
      </c>
      <c r="DJ272" s="2">
        <v>347400</v>
      </c>
      <c r="DK272" s="2">
        <v>451800</v>
      </c>
      <c r="DL272" s="2">
        <v>528500</v>
      </c>
      <c r="DM272" s="2">
        <v>409900</v>
      </c>
      <c r="DN272" s="2">
        <v>654800</v>
      </c>
      <c r="DO272" s="2">
        <v>420100</v>
      </c>
      <c r="DP272" s="2">
        <v>394000</v>
      </c>
      <c r="DQ272" s="2">
        <v>246400</v>
      </c>
      <c r="DR272" s="2">
        <v>371200</v>
      </c>
      <c r="DS272" s="2">
        <v>461500</v>
      </c>
      <c r="DT272" s="2">
        <v>1364000</v>
      </c>
      <c r="DU272" s="2">
        <v>472200</v>
      </c>
      <c r="DV272" s="2">
        <v>266500</v>
      </c>
      <c r="DW272" s="2">
        <v>265000</v>
      </c>
      <c r="DX272" s="2">
        <v>320500</v>
      </c>
      <c r="DY272" s="2">
        <v>414000</v>
      </c>
      <c r="DZ272" s="2">
        <v>394300</v>
      </c>
      <c r="EA272" s="2">
        <v>337100</v>
      </c>
      <c r="EB272" s="2">
        <v>336200</v>
      </c>
      <c r="EC272" s="2">
        <v>231100</v>
      </c>
      <c r="ED272" s="2">
        <v>286300</v>
      </c>
      <c r="EE272" s="2">
        <v>408100</v>
      </c>
      <c r="EF272" s="2">
        <v>192300</v>
      </c>
      <c r="EG272" s="2">
        <v>260800</v>
      </c>
      <c r="EH272" s="2">
        <v>243300</v>
      </c>
      <c r="EI272" s="2">
        <v>253800</v>
      </c>
      <c r="EJ272" s="2">
        <v>309200</v>
      </c>
      <c r="EK272" s="2">
        <v>315700</v>
      </c>
      <c r="EL272" s="2">
        <v>303900</v>
      </c>
      <c r="EM272" s="2">
        <v>367500</v>
      </c>
      <c r="EN272" s="2">
        <v>352300</v>
      </c>
      <c r="EO272" s="2">
        <v>324500</v>
      </c>
      <c r="EP272" s="2">
        <v>469900</v>
      </c>
      <c r="EQ272" s="2">
        <v>863500</v>
      </c>
      <c r="ER272" s="2">
        <v>340500</v>
      </c>
      <c r="ES272" s="2">
        <v>498500</v>
      </c>
      <c r="ET272" s="2">
        <v>217600</v>
      </c>
      <c r="EU272" s="2">
        <v>272200</v>
      </c>
      <c r="EV272" s="2">
        <v>145500</v>
      </c>
      <c r="EW272" s="2">
        <v>177900</v>
      </c>
      <c r="EX272" s="2">
        <v>200200</v>
      </c>
      <c r="EY272" s="2">
        <v>398200</v>
      </c>
      <c r="EZ272" s="2">
        <v>239700</v>
      </c>
      <c r="FA272" s="2">
        <v>213500</v>
      </c>
      <c r="FB272" s="2">
        <v>216500</v>
      </c>
      <c r="FC272" s="2">
        <v>368800</v>
      </c>
      <c r="FD272" s="2">
        <v>339000</v>
      </c>
      <c r="FE272" s="2">
        <v>155100</v>
      </c>
      <c r="FF272" s="2">
        <v>166000</v>
      </c>
      <c r="FG272" s="2">
        <v>285300</v>
      </c>
      <c r="FH272" s="2">
        <v>285200</v>
      </c>
      <c r="FI272" s="2">
        <v>224300</v>
      </c>
      <c r="FJ272" s="2">
        <v>184700</v>
      </c>
      <c r="FK272" s="2">
        <v>290700</v>
      </c>
      <c r="FL272" s="2">
        <v>351500</v>
      </c>
      <c r="FM272" s="2">
        <v>454200</v>
      </c>
      <c r="FN272" s="2">
        <v>552700</v>
      </c>
      <c r="FO272" s="2">
        <v>782500</v>
      </c>
      <c r="FP272" s="2">
        <v>543600</v>
      </c>
      <c r="FQ272" s="2">
        <v>477300</v>
      </c>
      <c r="FR272" s="2">
        <v>246500</v>
      </c>
      <c r="FS272" s="2">
        <v>426200</v>
      </c>
      <c r="FT272" s="2">
        <v>356900</v>
      </c>
      <c r="FU272" s="2">
        <v>375800</v>
      </c>
      <c r="FV272" s="2">
        <v>328200</v>
      </c>
      <c r="FW272" s="2">
        <v>938400</v>
      </c>
      <c r="FX272" s="2">
        <v>208500</v>
      </c>
      <c r="FY272" s="2">
        <v>435000</v>
      </c>
      <c r="FZ272" s="2">
        <v>378900</v>
      </c>
      <c r="GA272" s="2">
        <v>470600</v>
      </c>
      <c r="GB272" s="2">
        <v>646400</v>
      </c>
      <c r="GC272" s="2">
        <v>808900</v>
      </c>
      <c r="GD272" s="2">
        <v>1865800</v>
      </c>
      <c r="GE272" s="2">
        <v>574300</v>
      </c>
      <c r="GF272" s="2">
        <v>497000</v>
      </c>
      <c r="GG272" s="2">
        <v>400700</v>
      </c>
      <c r="GH272" s="2">
        <v>457800</v>
      </c>
      <c r="GI272" s="2">
        <v>268100</v>
      </c>
      <c r="GJ272" s="2">
        <v>325200</v>
      </c>
      <c r="GK272" s="2">
        <v>256500</v>
      </c>
      <c r="GL272" s="2">
        <v>392500</v>
      </c>
      <c r="GM272" s="2">
        <v>508400</v>
      </c>
      <c r="GN272" s="2">
        <v>211200</v>
      </c>
      <c r="GO272" s="2">
        <v>246200</v>
      </c>
      <c r="GP272" s="2">
        <v>321700</v>
      </c>
      <c r="GQ272" s="2">
        <v>364600</v>
      </c>
      <c r="GR272" s="2">
        <v>234300</v>
      </c>
      <c r="GS272" s="2">
        <v>316500</v>
      </c>
      <c r="GT272" s="2">
        <v>179500</v>
      </c>
      <c r="GU272" s="2">
        <v>405300</v>
      </c>
      <c r="GV272" s="2">
        <v>329500</v>
      </c>
      <c r="GW272" s="2">
        <v>388000</v>
      </c>
      <c r="GX272" s="2">
        <v>181300</v>
      </c>
      <c r="GY272" s="2">
        <v>301800</v>
      </c>
      <c r="GZ272" s="2">
        <v>231100</v>
      </c>
      <c r="HA272" s="2">
        <v>186100</v>
      </c>
      <c r="HB272" s="2">
        <v>280500</v>
      </c>
      <c r="HC272" s="2">
        <v>305900</v>
      </c>
      <c r="HD272" s="2">
        <v>426300</v>
      </c>
      <c r="HE272" s="2">
        <v>415900</v>
      </c>
      <c r="HF272" s="2">
        <v>326400</v>
      </c>
      <c r="HG272" s="2">
        <v>251900</v>
      </c>
      <c r="HH272" s="2">
        <v>286300</v>
      </c>
      <c r="HI272" s="2">
        <v>354300</v>
      </c>
      <c r="HJ272" s="2">
        <v>455000</v>
      </c>
      <c r="HK272" s="2">
        <v>587000</v>
      </c>
      <c r="HL272" s="2">
        <v>536600</v>
      </c>
      <c r="HM272" s="2">
        <v>1205900</v>
      </c>
      <c r="HN272" s="2">
        <v>242600</v>
      </c>
      <c r="HO272" s="2">
        <v>149500</v>
      </c>
      <c r="HP272" s="2">
        <v>165400</v>
      </c>
      <c r="HQ272" s="2">
        <v>222600</v>
      </c>
      <c r="HR272" s="2">
        <v>244000</v>
      </c>
      <c r="HS272" s="2">
        <v>355500</v>
      </c>
      <c r="HT272" s="2">
        <v>168100</v>
      </c>
      <c r="HU272" s="2">
        <v>242500</v>
      </c>
      <c r="HV272" s="2">
        <v>208400</v>
      </c>
      <c r="HW272" s="2">
        <v>232400</v>
      </c>
      <c r="HX272" s="2">
        <v>387200</v>
      </c>
      <c r="HY272" s="2">
        <v>258300</v>
      </c>
      <c r="HZ272" s="2">
        <v>277200</v>
      </c>
      <c r="IA272" s="2">
        <v>346900</v>
      </c>
      <c r="IB272" s="2">
        <v>484800</v>
      </c>
      <c r="IC272" s="2">
        <v>1351100</v>
      </c>
      <c r="ID272" s="2">
        <v>211100</v>
      </c>
      <c r="IE272" s="2">
        <v>242800</v>
      </c>
      <c r="IF272" s="2">
        <v>173400</v>
      </c>
      <c r="IG272" s="2">
        <v>199500</v>
      </c>
      <c r="IH272" s="2">
        <v>182000</v>
      </c>
      <c r="II272" s="2">
        <v>272100</v>
      </c>
      <c r="IJ272" s="2">
        <v>269100</v>
      </c>
      <c r="IK272" s="2">
        <v>376000</v>
      </c>
      <c r="IL272" s="2">
        <v>430600</v>
      </c>
      <c r="IM272" s="2">
        <v>1095400</v>
      </c>
      <c r="IN272" s="2">
        <v>302700</v>
      </c>
      <c r="IO272" s="2">
        <v>300400</v>
      </c>
      <c r="IP272" s="2">
        <v>312100</v>
      </c>
      <c r="IQ272" s="2">
        <v>317400</v>
      </c>
      <c r="IR272" s="2">
        <v>226200</v>
      </c>
      <c r="IS272" s="2">
        <v>123100</v>
      </c>
      <c r="IT272" s="2">
        <v>160100</v>
      </c>
    </row>
    <row r="273" spans="1:254">
      <c r="A273" s="391" t="s">
        <v>486</v>
      </c>
      <c r="B273" s="1" t="inlineStr">
        <is>
          <t>ＨＵグループＨＤ</t>
        </is>
      </c>
      <c r="C273" s="1">
        <v>38600</v>
      </c>
      <c r="D273" s="79">
        <v>-137300</v>
      </c>
      <c r="E273" s="2">
        <v>175900</v>
      </c>
      <c r="F273" s="2">
        <v>154800</v>
      </c>
      <c r="G273" s="2">
        <v>267500</v>
      </c>
      <c r="H273" s="2">
        <v>287000</v>
      </c>
      <c r="I273" s="2">
        <v>243200</v>
      </c>
      <c r="J273" s="2">
        <v>373400</v>
      </c>
      <c r="K273" s="2">
        <v>376700</v>
      </c>
      <c r="L273" s="2">
        <v>264700</v>
      </c>
      <c r="M273" s="2">
        <v>188200</v>
      </c>
      <c r="N273" s="2">
        <v>121900</v>
      </c>
      <c r="O273" s="2">
        <v>129700</v>
      </c>
      <c r="P273" s="2">
        <v>200000</v>
      </c>
      <c r="Q273" s="2">
        <v>159200</v>
      </c>
      <c r="R273" s="2">
        <v>167900</v>
      </c>
      <c r="S273" s="2">
        <v>177600</v>
      </c>
      <c r="T273" s="2">
        <v>218800</v>
      </c>
      <c r="U273" s="2">
        <v>169900</v>
      </c>
      <c r="V273" s="2">
        <v>190700</v>
      </c>
      <c r="W273" s="2">
        <v>236900</v>
      </c>
      <c r="X273" s="2">
        <v>293500</v>
      </c>
      <c r="Y273" s="2">
        <v>295500</v>
      </c>
      <c r="Z273" s="2">
        <v>223700</v>
      </c>
      <c r="AA273" s="2">
        <v>197000</v>
      </c>
      <c r="AB273" s="2">
        <v>242600</v>
      </c>
      <c r="AC273" s="2">
        <v>256900</v>
      </c>
      <c r="AD273" s="2">
        <v>221900</v>
      </c>
      <c r="AE273" s="2">
        <v>377500</v>
      </c>
      <c r="AF273" s="2">
        <v>252200</v>
      </c>
      <c r="AG273" s="2">
        <v>217100</v>
      </c>
      <c r="AH273" s="2">
        <v>433400</v>
      </c>
      <c r="AI273" s="2">
        <v>305300</v>
      </c>
      <c r="AJ273" s="2">
        <v>215300</v>
      </c>
      <c r="AK273" s="2">
        <v>191900</v>
      </c>
      <c r="AL273" s="2">
        <v>195800</v>
      </c>
      <c r="AM273" s="2">
        <v>388800</v>
      </c>
      <c r="AN273" s="2">
        <v>302800</v>
      </c>
      <c r="AO273" s="2">
        <v>210200</v>
      </c>
      <c r="AP273" s="2">
        <v>409900</v>
      </c>
      <c r="AQ273" s="2">
        <v>347900</v>
      </c>
      <c r="AR273" s="2">
        <v>221700</v>
      </c>
      <c r="AS273" s="2">
        <v>353100</v>
      </c>
      <c r="AT273" s="2">
        <v>307700</v>
      </c>
      <c r="AU273" s="2">
        <v>223600</v>
      </c>
      <c r="AV273" s="2">
        <v>240700</v>
      </c>
      <c r="AW273" s="2">
        <v>288600</v>
      </c>
      <c r="AX273" s="2">
        <v>469100</v>
      </c>
      <c r="AY273" s="2">
        <v>278300</v>
      </c>
      <c r="AZ273" s="2">
        <v>361200</v>
      </c>
      <c r="BA273" s="2">
        <v>403800</v>
      </c>
      <c r="BB273" s="2">
        <v>262300</v>
      </c>
      <c r="BC273" s="2">
        <v>245800</v>
      </c>
      <c r="BD273" s="2">
        <v>204800</v>
      </c>
      <c r="BE273" s="2">
        <v>204300</v>
      </c>
      <c r="BF273" s="2">
        <v>185000</v>
      </c>
      <c r="BG273" s="2">
        <v>332000</v>
      </c>
      <c r="BH273" s="2">
        <v>258400</v>
      </c>
      <c r="BI273" s="2">
        <v>307700</v>
      </c>
      <c r="BJ273" s="2">
        <v>308600</v>
      </c>
      <c r="BK273" s="2">
        <v>412500</v>
      </c>
      <c r="BL273" s="2">
        <v>421800</v>
      </c>
      <c r="BM273" s="2">
        <v>276200</v>
      </c>
      <c r="BN273" s="2">
        <v>188900</v>
      </c>
      <c r="BO273" s="2">
        <v>194600</v>
      </c>
      <c r="BP273" s="2">
        <v>263300</v>
      </c>
      <c r="BQ273" s="2">
        <v>259300</v>
      </c>
      <c r="BR273" s="2">
        <v>121500</v>
      </c>
      <c r="BS273" s="2">
        <v>246900</v>
      </c>
      <c r="BT273" s="2">
        <v>446500</v>
      </c>
      <c r="BU273" s="2">
        <v>363500</v>
      </c>
      <c r="BV273" s="2">
        <v>305500</v>
      </c>
      <c r="BW273" s="2">
        <v>309200</v>
      </c>
      <c r="BX273" s="2">
        <v>347900</v>
      </c>
      <c r="BY273" s="2">
        <v>210200</v>
      </c>
      <c r="BZ273" s="2">
        <v>97500</v>
      </c>
      <c r="CA273" s="2">
        <v>170100</v>
      </c>
      <c r="CB273" s="2">
        <v>164200</v>
      </c>
      <c r="CC273" s="2">
        <v>190100</v>
      </c>
      <c r="CD273" s="2">
        <v>212900</v>
      </c>
      <c r="CE273" s="2">
        <v>211600</v>
      </c>
      <c r="CF273" s="2">
        <v>204100</v>
      </c>
      <c r="CG273" s="2">
        <v>183000</v>
      </c>
      <c r="CH273" s="2">
        <v>217900</v>
      </c>
      <c r="CI273" s="2">
        <v>134200</v>
      </c>
      <c r="CJ273" s="2">
        <v>150800</v>
      </c>
      <c r="CK273" s="2">
        <v>143300</v>
      </c>
      <c r="CL273" s="2">
        <v>127800</v>
      </c>
      <c r="CM273" s="2">
        <v>190500</v>
      </c>
      <c r="CN273" s="2">
        <v>220000</v>
      </c>
      <c r="CO273" s="2">
        <v>313900</v>
      </c>
      <c r="CP273" s="2">
        <v>454200</v>
      </c>
      <c r="CQ273" s="2">
        <v>380800</v>
      </c>
      <c r="CR273" s="2">
        <v>262300</v>
      </c>
      <c r="CS273" s="2">
        <v>270000</v>
      </c>
      <c r="CT273" s="2">
        <v>436300</v>
      </c>
      <c r="CU273" s="2">
        <v>282400</v>
      </c>
      <c r="CV273" s="2">
        <v>126200</v>
      </c>
      <c r="CW273" s="2">
        <v>167800</v>
      </c>
      <c r="CX273" s="2">
        <v>450500</v>
      </c>
      <c r="CY273" s="2">
        <v>446800</v>
      </c>
      <c r="CZ273" s="2">
        <v>351100</v>
      </c>
      <c r="DA273" s="2">
        <v>293600</v>
      </c>
      <c r="DB273" s="2">
        <v>211300</v>
      </c>
      <c r="DC273" s="2">
        <v>332600</v>
      </c>
      <c r="DD273" s="2">
        <v>245500</v>
      </c>
      <c r="DE273" s="2">
        <v>271000</v>
      </c>
      <c r="DF273" s="2">
        <v>457000</v>
      </c>
      <c r="DG273" s="2">
        <v>349900</v>
      </c>
      <c r="DH273" s="2">
        <v>216800</v>
      </c>
      <c r="DI273" s="2">
        <v>231800</v>
      </c>
      <c r="DJ273" s="2">
        <v>256500</v>
      </c>
      <c r="DK273" s="2">
        <v>374200</v>
      </c>
      <c r="DL273" s="2">
        <v>206600</v>
      </c>
      <c r="DM273" s="2">
        <v>220100</v>
      </c>
      <c r="DN273" s="2">
        <v>264700</v>
      </c>
      <c r="DO273" s="2">
        <v>181900</v>
      </c>
      <c r="DP273" s="2">
        <v>233200</v>
      </c>
      <c r="DQ273" s="2">
        <v>239700</v>
      </c>
      <c r="DR273" s="2">
        <v>348200</v>
      </c>
      <c r="DS273" s="2">
        <v>385800</v>
      </c>
      <c r="DT273" s="2">
        <v>474000</v>
      </c>
      <c r="DU273" s="2">
        <v>512500</v>
      </c>
      <c r="DV273" s="2">
        <v>175500</v>
      </c>
      <c r="DW273" s="2">
        <v>182200</v>
      </c>
      <c r="DX273" s="2">
        <v>208400</v>
      </c>
      <c r="DY273" s="2">
        <v>195300</v>
      </c>
      <c r="DZ273" s="2">
        <v>231900</v>
      </c>
      <c r="EA273" s="2">
        <v>238700</v>
      </c>
      <c r="EB273" s="2">
        <v>173500</v>
      </c>
      <c r="EC273" s="2">
        <v>230300</v>
      </c>
      <c r="ED273" s="2">
        <v>176100</v>
      </c>
      <c r="EE273" s="2">
        <v>215600</v>
      </c>
      <c r="EF273" s="2">
        <v>154800</v>
      </c>
      <c r="EG273" s="2">
        <v>317300</v>
      </c>
      <c r="EH273" s="2">
        <v>254300</v>
      </c>
      <c r="EI273" s="2">
        <v>226100</v>
      </c>
      <c r="EJ273" s="2">
        <v>152300</v>
      </c>
      <c r="EK273" s="2">
        <v>166100</v>
      </c>
      <c r="EL273" s="2">
        <v>212900</v>
      </c>
      <c r="EM273" s="2">
        <v>177700</v>
      </c>
      <c r="EN273" s="2">
        <v>327500</v>
      </c>
      <c r="EO273" s="2">
        <v>245700</v>
      </c>
      <c r="EP273" s="2">
        <v>114400</v>
      </c>
      <c r="EQ273" s="2">
        <v>165300</v>
      </c>
      <c r="ER273" s="2">
        <v>177800</v>
      </c>
      <c r="ES273" s="2">
        <v>195100</v>
      </c>
      <c r="ET273" s="2">
        <v>120800</v>
      </c>
      <c r="EU273" s="2">
        <v>173700</v>
      </c>
      <c r="EV273" s="2">
        <v>223600</v>
      </c>
      <c r="EW273" s="2">
        <v>199100</v>
      </c>
      <c r="EX273" s="2">
        <v>204500</v>
      </c>
      <c r="EY273" s="2">
        <v>231200</v>
      </c>
      <c r="EZ273" s="2">
        <v>252300</v>
      </c>
      <c r="FA273" s="2">
        <v>190400</v>
      </c>
      <c r="FB273" s="2">
        <v>201000</v>
      </c>
      <c r="FC273" s="2">
        <v>220700</v>
      </c>
      <c r="FD273" s="2">
        <v>197200</v>
      </c>
      <c r="FE273" s="2">
        <v>334100</v>
      </c>
      <c r="FF273" s="2">
        <v>326300</v>
      </c>
      <c r="FG273" s="2">
        <v>264700</v>
      </c>
      <c r="FH273" s="2">
        <v>176900</v>
      </c>
      <c r="FI273" s="2">
        <v>160800</v>
      </c>
      <c r="FJ273" s="2">
        <v>162500</v>
      </c>
      <c r="FK273" s="2">
        <v>197300</v>
      </c>
      <c r="FL273" s="2">
        <v>237900</v>
      </c>
      <c r="FM273" s="2">
        <v>376400</v>
      </c>
      <c r="FN273" s="2">
        <v>266300</v>
      </c>
      <c r="FO273" s="2">
        <v>278500</v>
      </c>
      <c r="FP273" s="2">
        <v>174600</v>
      </c>
      <c r="FQ273" s="2">
        <v>221700</v>
      </c>
      <c r="FR273" s="2">
        <v>276000</v>
      </c>
      <c r="FS273" s="2">
        <v>253000</v>
      </c>
      <c r="FT273" s="2">
        <v>199500</v>
      </c>
      <c r="FU273" s="2">
        <v>188300</v>
      </c>
      <c r="FV273" s="2">
        <v>200100</v>
      </c>
      <c r="FW273" s="2">
        <v>200300</v>
      </c>
      <c r="FX273" s="2">
        <v>214000</v>
      </c>
      <c r="FY273" s="2">
        <v>198600</v>
      </c>
      <c r="FZ273" s="2">
        <v>324200</v>
      </c>
      <c r="GA273" s="2">
        <v>582200</v>
      </c>
      <c r="GB273" s="2">
        <v>502900</v>
      </c>
      <c r="GC273" s="2">
        <v>189200</v>
      </c>
      <c r="GD273" s="2">
        <v>122900</v>
      </c>
      <c r="GE273" s="2">
        <v>203900</v>
      </c>
      <c r="GF273" s="2">
        <v>148400</v>
      </c>
      <c r="GG273" s="2">
        <v>270500</v>
      </c>
      <c r="GH273" s="2">
        <v>156900</v>
      </c>
      <c r="GI273" s="2">
        <v>444600</v>
      </c>
      <c r="GJ273" s="2">
        <v>255000</v>
      </c>
      <c r="GK273" s="2">
        <v>154400</v>
      </c>
      <c r="GL273" s="2">
        <v>208200</v>
      </c>
      <c r="GM273" s="2">
        <v>158600</v>
      </c>
      <c r="GN273" s="2">
        <v>169300</v>
      </c>
      <c r="GO273" s="2">
        <v>317300</v>
      </c>
      <c r="GP273" s="2">
        <v>397800</v>
      </c>
      <c r="GQ273" s="2">
        <v>797200</v>
      </c>
      <c r="GR273" s="2">
        <v>204500</v>
      </c>
      <c r="GS273" s="2">
        <v>217100</v>
      </c>
      <c r="GT273" s="2">
        <v>302800</v>
      </c>
      <c r="GU273" s="2">
        <v>322300</v>
      </c>
      <c r="GV273" s="2">
        <v>200900</v>
      </c>
      <c r="GW273" s="2">
        <v>235900</v>
      </c>
      <c r="GX273" s="2">
        <v>206600</v>
      </c>
      <c r="GY273" s="2">
        <v>461500</v>
      </c>
      <c r="GZ273" s="2">
        <v>332900</v>
      </c>
      <c r="HA273" s="2">
        <v>339500</v>
      </c>
      <c r="HB273" s="2">
        <v>420000</v>
      </c>
      <c r="HC273" s="2">
        <v>369900</v>
      </c>
      <c r="HD273" s="2">
        <v>226800</v>
      </c>
      <c r="HE273" s="2">
        <v>225000</v>
      </c>
      <c r="HF273" s="2">
        <v>323800</v>
      </c>
      <c r="HG273" s="2">
        <v>191100</v>
      </c>
      <c r="HH273" s="2">
        <v>215500</v>
      </c>
      <c r="HI273" s="2">
        <v>222800</v>
      </c>
      <c r="HJ273" s="2">
        <v>349800</v>
      </c>
      <c r="HK273" s="2">
        <v>408900</v>
      </c>
      <c r="HL273" s="2">
        <v>763200</v>
      </c>
      <c r="HM273" s="2">
        <v>1423100</v>
      </c>
      <c r="HN273" s="2">
        <v>174100</v>
      </c>
      <c r="HO273" s="2">
        <v>257300</v>
      </c>
      <c r="HP273" s="2">
        <v>321500</v>
      </c>
      <c r="HQ273" s="2">
        <v>194300</v>
      </c>
      <c r="HR273" s="2">
        <v>325700</v>
      </c>
      <c r="HS273" s="2">
        <v>222000</v>
      </c>
      <c r="HT273" s="2">
        <v>235000</v>
      </c>
      <c r="HU273" s="2">
        <v>253700</v>
      </c>
      <c r="HV273" s="2">
        <v>250100</v>
      </c>
      <c r="HW273" s="2">
        <v>223600</v>
      </c>
      <c r="HX273" s="2">
        <v>360800</v>
      </c>
      <c r="HY273" s="2">
        <v>1665900</v>
      </c>
      <c r="HZ273" s="2">
        <v>126500</v>
      </c>
      <c r="IA273" s="2">
        <v>171000</v>
      </c>
      <c r="IB273" s="2">
        <v>202000</v>
      </c>
      <c r="IC273" s="2">
        <v>105200</v>
      </c>
      <c r="ID273" s="2">
        <v>127000</v>
      </c>
      <c r="IE273" s="2">
        <v>167900</v>
      </c>
      <c r="IF273" s="2">
        <v>131300</v>
      </c>
      <c r="IG273" s="2">
        <v>168400</v>
      </c>
      <c r="IH273" s="2">
        <v>181300</v>
      </c>
      <c r="II273" s="2">
        <v>122900</v>
      </c>
      <c r="IJ273" s="2">
        <v>207700</v>
      </c>
      <c r="IK273" s="2">
        <v>530800</v>
      </c>
      <c r="IL273" s="2">
        <v>253700</v>
      </c>
      <c r="IM273" s="2">
        <v>224300</v>
      </c>
      <c r="IN273" s="2">
        <v>209700</v>
      </c>
      <c r="IO273" s="2">
        <v>197300</v>
      </c>
      <c r="IP273" s="2">
        <v>190400</v>
      </c>
      <c r="IQ273" s="2">
        <v>123900</v>
      </c>
      <c r="IR273" s="2">
        <v>167300</v>
      </c>
      <c r="IS273" s="2">
        <v>133200</v>
      </c>
      <c r="IT273" s="2">
        <v>152700</v>
      </c>
    </row>
    <row r="274" spans="1:254">
      <c r="A274" s="391" t="s">
        <v>487</v>
      </c>
      <c r="B274" s="1" t="inlineStr">
        <is>
          <t>東亜ディーケーケー</t>
        </is>
      </c>
      <c r="C274" s="1">
        <v>1200</v>
      </c>
      <c r="D274" s="79">
        <v>-1200</v>
      </c>
      <c r="E274" s="2">
        <v>2400</v>
      </c>
      <c r="F274" s="2">
        <v>2400</v>
      </c>
      <c r="G274" s="2">
        <v>1500</v>
      </c>
      <c r="H274" s="2">
        <v>4900</v>
      </c>
      <c r="I274" s="2">
        <v>2800</v>
      </c>
      <c r="J274" s="2">
        <v>1400</v>
      </c>
      <c r="K274" s="2">
        <v>4400</v>
      </c>
      <c r="L274" s="2">
        <v>1100</v>
      </c>
      <c r="M274" s="2">
        <v>5500</v>
      </c>
      <c r="N274" s="2">
        <v>2700</v>
      </c>
      <c r="O274" s="2">
        <v>5800</v>
      </c>
      <c r="P274" s="2">
        <v>1700</v>
      </c>
      <c r="Q274" s="2">
        <v>300</v>
      </c>
      <c r="R274" s="2">
        <v>5100</v>
      </c>
      <c r="S274" s="2">
        <v>1800</v>
      </c>
      <c r="T274" s="2">
        <v>7000</v>
      </c>
      <c r="U274" s="2">
        <v>2700</v>
      </c>
      <c r="V274" s="2">
        <v>4300</v>
      </c>
      <c r="W274" s="2">
        <v>1600</v>
      </c>
      <c r="X274" s="2">
        <v>5300</v>
      </c>
      <c r="Y274" s="2">
        <v>3800</v>
      </c>
      <c r="Z274" s="2">
        <v>2300</v>
      </c>
      <c r="AA274" s="2">
        <v>3200</v>
      </c>
      <c r="AB274" s="2">
        <v>3400</v>
      </c>
      <c r="AC274" s="2">
        <v>4200</v>
      </c>
      <c r="AD274" s="2">
        <v>15500</v>
      </c>
      <c r="AE274" s="2">
        <v>4100</v>
      </c>
      <c r="AF274" s="2">
        <v>3700</v>
      </c>
      <c r="AG274" s="2">
        <v>3800</v>
      </c>
      <c r="AH274" s="2">
        <v>8200</v>
      </c>
      <c r="AI274" s="2">
        <v>5000</v>
      </c>
      <c r="AJ274" s="2">
        <v>8500</v>
      </c>
      <c r="AK274" s="2">
        <v>12500</v>
      </c>
      <c r="AL274" s="2">
        <v>3200</v>
      </c>
      <c r="AM274" s="2">
        <v>6000</v>
      </c>
      <c r="AN274" s="2">
        <v>3800</v>
      </c>
      <c r="AO274" s="2">
        <v>2700</v>
      </c>
      <c r="AP274" s="2">
        <v>3000</v>
      </c>
      <c r="AQ274" s="2">
        <v>4800</v>
      </c>
      <c r="AR274" s="2">
        <v>5500</v>
      </c>
      <c r="AS274" s="2">
        <v>11400</v>
      </c>
      <c r="AT274" s="2">
        <v>1700</v>
      </c>
      <c r="AU274" s="2">
        <v>3500</v>
      </c>
      <c r="AV274" s="2">
        <v>2800</v>
      </c>
      <c r="AW274" s="2">
        <v>5800</v>
      </c>
      <c r="AX274" s="2">
        <v>5600</v>
      </c>
      <c r="AY274" s="2">
        <v>3800</v>
      </c>
      <c r="AZ274" s="2">
        <v>3700</v>
      </c>
      <c r="BA274" s="2">
        <v>2600</v>
      </c>
      <c r="BB274" s="2">
        <v>2500</v>
      </c>
      <c r="BC274" s="2">
        <v>2900</v>
      </c>
      <c r="BD274" s="2">
        <v>800</v>
      </c>
      <c r="BE274" s="2">
        <v>6100</v>
      </c>
      <c r="BF274" s="2">
        <v>5500</v>
      </c>
      <c r="BG274" s="2">
        <v>4900</v>
      </c>
      <c r="BH274" s="2">
        <v>11400</v>
      </c>
      <c r="BI274" s="2">
        <v>800</v>
      </c>
      <c r="BJ274" s="2">
        <v>6600</v>
      </c>
      <c r="BK274" s="2">
        <v>7100</v>
      </c>
      <c r="BL274" s="2">
        <v>3600</v>
      </c>
      <c r="BM274" s="2">
        <v>1700</v>
      </c>
      <c r="BN274" s="2">
        <v>4100</v>
      </c>
      <c r="BO274" s="2">
        <v>4300</v>
      </c>
      <c r="BP274" s="2">
        <v>2100</v>
      </c>
      <c r="BQ274" s="2">
        <v>3300</v>
      </c>
      <c r="BR274" s="2">
        <v>3100</v>
      </c>
      <c r="BS274" s="2">
        <v>3000</v>
      </c>
      <c r="BT274" s="2">
        <v>1500</v>
      </c>
      <c r="BU274" s="2">
        <v>3000</v>
      </c>
      <c r="BV274" s="2">
        <v>6200</v>
      </c>
      <c r="BW274" s="2">
        <v>4300</v>
      </c>
      <c r="BX274" s="2">
        <v>2200</v>
      </c>
      <c r="BY274" s="2">
        <v>1700</v>
      </c>
      <c r="BZ274" s="2">
        <v>4200</v>
      </c>
      <c r="CA274" s="2">
        <v>1500</v>
      </c>
      <c r="CB274" s="2">
        <v>5200</v>
      </c>
      <c r="CC274" s="2">
        <v>2600</v>
      </c>
      <c r="CD274" s="2">
        <v>1500</v>
      </c>
      <c r="CE274" s="2">
        <v>1200</v>
      </c>
      <c r="CF274" s="2">
        <v>3900</v>
      </c>
      <c r="CG274" s="2">
        <v>1500</v>
      </c>
      <c r="CH274" s="2">
        <v>3900</v>
      </c>
      <c r="CI274" s="2">
        <v>1900</v>
      </c>
      <c r="CJ274" s="2">
        <v>6400</v>
      </c>
      <c r="CK274" s="2">
        <v>1700</v>
      </c>
      <c r="CL274" s="2">
        <v>2600</v>
      </c>
      <c r="CM274" s="2">
        <v>4500</v>
      </c>
      <c r="CN274" s="2">
        <v>2000</v>
      </c>
      <c r="CO274" s="2">
        <v>6900</v>
      </c>
      <c r="CP274" s="2">
        <v>1600</v>
      </c>
      <c r="CQ274" s="2">
        <v>2300</v>
      </c>
      <c r="CR274" s="2">
        <v>3800</v>
      </c>
      <c r="CS274" s="2">
        <v>4400</v>
      </c>
      <c r="CT274" s="2">
        <v>9900</v>
      </c>
      <c r="CU274" s="2">
        <v>5100</v>
      </c>
      <c r="CV274" s="2">
        <v>5100</v>
      </c>
      <c r="CW274" s="2">
        <v>5200</v>
      </c>
      <c r="CX274" s="2">
        <v>5200</v>
      </c>
      <c r="CY274" s="2">
        <v>3100</v>
      </c>
      <c r="CZ274" s="2">
        <v>2700</v>
      </c>
      <c r="DA274" s="2">
        <v>1600</v>
      </c>
      <c r="DB274" s="2">
        <v>6300</v>
      </c>
      <c r="DC274" s="2">
        <v>4800</v>
      </c>
      <c r="DD274" s="2">
        <v>4300</v>
      </c>
      <c r="DE274" s="2">
        <v>7700</v>
      </c>
      <c r="DF274" s="2">
        <v>11700</v>
      </c>
      <c r="DG274" s="2">
        <v>7700</v>
      </c>
      <c r="DH274" s="2">
        <v>11700</v>
      </c>
      <c r="DI274" s="2">
        <v>18500</v>
      </c>
      <c r="DJ274" s="2">
        <v>10800</v>
      </c>
      <c r="DK274" s="2">
        <v>30400</v>
      </c>
      <c r="DL274" s="2">
        <v>23000</v>
      </c>
      <c r="DM274" s="2">
        <v>13600</v>
      </c>
      <c r="DN274" s="2">
        <v>20000</v>
      </c>
      <c r="DO274" s="2">
        <v>39800</v>
      </c>
      <c r="DP274" s="2">
        <v>136300</v>
      </c>
      <c r="DQ274" s="2">
        <v>56200</v>
      </c>
      <c r="DR274" s="2">
        <v>5300</v>
      </c>
      <c r="DS274" s="2">
        <v>11700</v>
      </c>
      <c r="DT274" s="2">
        <v>31500</v>
      </c>
      <c r="DU274" s="2">
        <v>6200</v>
      </c>
      <c r="DV274" s="2">
        <v>1700</v>
      </c>
      <c r="DW274" s="2">
        <v>3900</v>
      </c>
      <c r="DX274" s="2">
        <v>2200</v>
      </c>
      <c r="DY274" s="2">
        <v>3000</v>
      </c>
      <c r="DZ274" s="2">
        <v>1900</v>
      </c>
      <c r="EA274" s="2">
        <v>2300</v>
      </c>
      <c r="EB274" s="2">
        <v>4000</v>
      </c>
      <c r="EC274" s="2">
        <v>2200</v>
      </c>
      <c r="ED274" s="2">
        <v>3800</v>
      </c>
      <c r="EE274" s="2">
        <v>2200</v>
      </c>
      <c r="EF274" s="2">
        <v>3300</v>
      </c>
      <c r="EG274" s="2">
        <v>3500</v>
      </c>
      <c r="EH274" s="2">
        <v>4000</v>
      </c>
      <c r="EI274" s="2">
        <v>4000</v>
      </c>
      <c r="EJ274" s="2">
        <v>1900</v>
      </c>
      <c r="EK274" s="2">
        <v>6000</v>
      </c>
      <c r="EL274" s="2">
        <v>11900</v>
      </c>
      <c r="EM274" s="2">
        <v>20400</v>
      </c>
      <c r="EN274" s="2">
        <v>2500</v>
      </c>
      <c r="EO274" s="2">
        <v>4100</v>
      </c>
      <c r="EP274" s="2">
        <v>3900</v>
      </c>
      <c r="EQ274" s="2">
        <v>1400</v>
      </c>
      <c r="ER274" s="2">
        <v>2200</v>
      </c>
      <c r="ES274" s="2">
        <v>2500</v>
      </c>
      <c r="ET274" s="2">
        <v>1600</v>
      </c>
      <c r="EU274" s="2">
        <v>2600</v>
      </c>
      <c r="EV274" s="2">
        <v>5000</v>
      </c>
      <c r="EW274" s="2">
        <v>4700</v>
      </c>
      <c r="EX274" s="2">
        <v>7300</v>
      </c>
      <c r="EY274" s="2">
        <v>7200</v>
      </c>
      <c r="EZ274" s="2">
        <v>3200</v>
      </c>
      <c r="FA274" s="2">
        <v>2000</v>
      </c>
      <c r="FB274" s="2">
        <v>4100</v>
      </c>
      <c r="FC274" s="2">
        <v>1000</v>
      </c>
      <c r="FD274" s="2">
        <v>4400</v>
      </c>
      <c r="FE274" s="2">
        <v>11600</v>
      </c>
      <c r="FF274" s="2">
        <v>4100</v>
      </c>
      <c r="FG274" s="2">
        <v>2900</v>
      </c>
      <c r="FH274" s="2">
        <v>8000</v>
      </c>
      <c r="FI274" s="2">
        <v>1500</v>
      </c>
      <c r="FJ274" s="2">
        <v>4600</v>
      </c>
      <c r="FK274" s="2">
        <v>2600</v>
      </c>
      <c r="FL274" s="2">
        <v>6700</v>
      </c>
      <c r="FM274" s="2">
        <v>2200</v>
      </c>
      <c r="FN274" s="2">
        <v>1300</v>
      </c>
      <c r="FO274" s="2">
        <v>1700</v>
      </c>
      <c r="FP274" s="2">
        <v>1100</v>
      </c>
      <c r="FQ274" s="2">
        <v>1500</v>
      </c>
      <c r="FR274" s="2">
        <v>6800</v>
      </c>
      <c r="FS274" s="2">
        <v>5200</v>
      </c>
      <c r="FT274" s="2">
        <v>1500</v>
      </c>
      <c r="FU274" s="2">
        <v>1900</v>
      </c>
      <c r="FV274" s="2">
        <v>2300</v>
      </c>
      <c r="FW274" s="2">
        <v>600</v>
      </c>
      <c r="FX274" s="2">
        <v>2600</v>
      </c>
      <c r="FY274" s="2">
        <v>1700</v>
      </c>
      <c r="FZ274" s="2">
        <v>3800</v>
      </c>
      <c r="GA274" s="2">
        <v>2000</v>
      </c>
      <c r="GB274" s="2">
        <v>3000</v>
      </c>
      <c r="GC274" s="2">
        <v>1800</v>
      </c>
      <c r="GD274" s="2">
        <v>11500</v>
      </c>
      <c r="GE274" s="2">
        <v>1700</v>
      </c>
      <c r="GF274" s="2">
        <v>4300</v>
      </c>
      <c r="GG274" s="2">
        <v>3100</v>
      </c>
      <c r="GH274" s="2">
        <v>2100</v>
      </c>
      <c r="GI274" s="2">
        <v>4000</v>
      </c>
      <c r="GJ274" s="2">
        <v>3300</v>
      </c>
      <c r="GK274" s="2">
        <v>5000</v>
      </c>
      <c r="GL274" s="2">
        <v>5700</v>
      </c>
      <c r="GM274" s="2">
        <v>3300</v>
      </c>
      <c r="GN274" s="2">
        <v>29500</v>
      </c>
      <c r="GO274" s="2">
        <v>2700</v>
      </c>
      <c r="GP274" s="2">
        <v>2800</v>
      </c>
      <c r="GQ274" s="2">
        <v>2300</v>
      </c>
      <c r="GR274" s="2">
        <v>2300</v>
      </c>
      <c r="GS274" s="2">
        <v>3000</v>
      </c>
      <c r="GT274" s="2">
        <v>3700</v>
      </c>
      <c r="GU274" s="2">
        <v>1800</v>
      </c>
      <c r="GV274" s="2">
        <v>2700</v>
      </c>
      <c r="GW274" s="2">
        <v>9800</v>
      </c>
      <c r="GX274" s="2">
        <v>9600</v>
      </c>
      <c r="GY274" s="2">
        <v>9200</v>
      </c>
      <c r="GZ274" s="2">
        <v>13000</v>
      </c>
      <c r="HA274" s="2">
        <v>4800</v>
      </c>
      <c r="HB274" s="2">
        <v>12800</v>
      </c>
      <c r="HC274" s="2">
        <v>10000</v>
      </c>
      <c r="HD274" s="2">
        <v>7500</v>
      </c>
      <c r="HE274" s="2">
        <v>52200</v>
      </c>
      <c r="HF274" s="2">
        <v>136600</v>
      </c>
      <c r="HG274" s="2">
        <v>34700</v>
      </c>
      <c r="HH274" s="2">
        <v>23100</v>
      </c>
      <c r="HI274" s="2">
        <v>23500</v>
      </c>
      <c r="HJ274" s="2">
        <v>5700</v>
      </c>
      <c r="HK274" s="2">
        <v>7800</v>
      </c>
      <c r="HL274" s="2">
        <v>8000</v>
      </c>
      <c r="HM274" s="2">
        <v>8600</v>
      </c>
      <c r="HN274" s="2">
        <v>3500</v>
      </c>
      <c r="HO274" s="2">
        <v>4700</v>
      </c>
      <c r="HP274" s="2">
        <v>9100</v>
      </c>
      <c r="HQ274" s="2">
        <v>9100</v>
      </c>
      <c r="HR274" s="2">
        <v>5100</v>
      </c>
      <c r="HS274" s="2">
        <v>9100</v>
      </c>
      <c r="HT274" s="2">
        <v>7800</v>
      </c>
      <c r="HU274" s="2">
        <v>7800</v>
      </c>
      <c r="HV274" s="2">
        <v>12300</v>
      </c>
      <c r="HW274" s="2">
        <v>3000</v>
      </c>
      <c r="HX274" s="2">
        <v>4800</v>
      </c>
      <c r="HY274" s="2">
        <v>8100</v>
      </c>
      <c r="HZ274" s="2">
        <v>1400</v>
      </c>
      <c r="IA274" s="2">
        <v>3800</v>
      </c>
      <c r="IB274" s="2">
        <v>11800</v>
      </c>
      <c r="IC274" s="2">
        <v>6100</v>
      </c>
      <c r="ID274" s="2">
        <v>4200</v>
      </c>
      <c r="IE274" s="2">
        <v>4100</v>
      </c>
      <c r="IF274" s="2">
        <v>16100</v>
      </c>
      <c r="IG274" s="2">
        <v>23000</v>
      </c>
      <c r="IH274" s="2">
        <v>9300</v>
      </c>
      <c r="II274" s="2">
        <v>6100</v>
      </c>
      <c r="IJ274" s="2">
        <v>3100</v>
      </c>
      <c r="IK274" s="2">
        <v>6300</v>
      </c>
      <c r="IL274" s="2">
        <v>5600</v>
      </c>
      <c r="IM274" s="2">
        <v>3900</v>
      </c>
      <c r="IN274" s="2">
        <v>2300</v>
      </c>
      <c r="IO274" s="2">
        <v>3400</v>
      </c>
      <c r="IP274" s="2">
        <v>3200</v>
      </c>
      <c r="IQ274" s="2">
        <v>3200</v>
      </c>
      <c r="IR274" s="2">
        <v>1400</v>
      </c>
      <c r="IS274" s="2">
        <v>1800</v>
      </c>
      <c r="IT274" s="2">
        <v>3000</v>
      </c>
    </row>
    <row r="275" spans="1:254">
      <c r="A275" s="391" t="s">
        <v>488</v>
      </c>
      <c r="B275" s="1" t="inlineStr">
        <is>
          <t>大紀アルミニウム</t>
        </is>
      </c>
      <c r="C275" s="1">
        <v>290300</v>
      </c>
      <c r="D275" s="79">
        <v>-702500</v>
      </c>
      <c r="E275" s="2">
        <v>992800</v>
      </c>
      <c r="F275" s="2">
        <v>1168500</v>
      </c>
      <c r="G275" s="2">
        <v>265200</v>
      </c>
      <c r="H275" s="2">
        <v>455800</v>
      </c>
      <c r="I275" s="2">
        <v>384900</v>
      </c>
      <c r="J275" s="2">
        <v>246100</v>
      </c>
      <c r="K275" s="2">
        <v>374100</v>
      </c>
      <c r="L275" s="2">
        <v>383200</v>
      </c>
      <c r="M275" s="2">
        <v>364700</v>
      </c>
      <c r="N275" s="2">
        <v>216300</v>
      </c>
      <c r="O275" s="2">
        <v>181700</v>
      </c>
      <c r="P275" s="2">
        <v>234000</v>
      </c>
      <c r="Q275" s="2">
        <v>200100</v>
      </c>
      <c r="R275" s="2">
        <v>474800</v>
      </c>
      <c r="S275" s="2">
        <v>273500</v>
      </c>
      <c r="T275" s="2">
        <v>148200</v>
      </c>
      <c r="U275" s="2">
        <v>283000</v>
      </c>
      <c r="V275" s="2">
        <v>236200</v>
      </c>
      <c r="W275" s="2">
        <v>230300</v>
      </c>
      <c r="X275" s="2">
        <v>258300</v>
      </c>
      <c r="Y275" s="2">
        <v>339600</v>
      </c>
      <c r="Z275" s="2">
        <v>345900</v>
      </c>
      <c r="AA275" s="2">
        <v>219100</v>
      </c>
      <c r="AB275" s="2">
        <v>250500</v>
      </c>
      <c r="AC275" s="2">
        <v>215100</v>
      </c>
      <c r="AD275" s="2">
        <v>212100</v>
      </c>
      <c r="AE275" s="2">
        <v>213500</v>
      </c>
      <c r="AF275" s="2">
        <v>355800</v>
      </c>
      <c r="AG275" s="2">
        <v>259300</v>
      </c>
      <c r="AH275" s="2">
        <v>338400</v>
      </c>
      <c r="AI275" s="2">
        <v>263600</v>
      </c>
      <c r="AJ275" s="2">
        <v>284500</v>
      </c>
      <c r="AK275" s="2">
        <v>200000</v>
      </c>
      <c r="AL275" s="2">
        <v>302800</v>
      </c>
      <c r="AM275" s="2">
        <v>187000</v>
      </c>
      <c r="AN275" s="2">
        <v>308800</v>
      </c>
      <c r="AO275" s="2">
        <v>341400</v>
      </c>
      <c r="AP275" s="2">
        <v>189500</v>
      </c>
      <c r="AQ275" s="2">
        <v>220700</v>
      </c>
      <c r="AR275" s="2">
        <v>210500</v>
      </c>
      <c r="AS275" s="2">
        <v>290500</v>
      </c>
      <c r="AT275" s="2">
        <v>291300</v>
      </c>
      <c r="AU275" s="2">
        <v>337200</v>
      </c>
      <c r="AV275" s="2">
        <v>242300</v>
      </c>
      <c r="AW275" s="2">
        <v>234100</v>
      </c>
      <c r="AX275" s="2">
        <v>304900</v>
      </c>
      <c r="AY275" s="2">
        <v>279200</v>
      </c>
      <c r="AZ275" s="2">
        <v>332200</v>
      </c>
      <c r="BA275" s="2">
        <v>262200</v>
      </c>
      <c r="BB275" s="2">
        <v>285000</v>
      </c>
      <c r="BC275" s="2">
        <v>347600</v>
      </c>
      <c r="BD275" s="2">
        <v>371000</v>
      </c>
      <c r="BE275" s="2">
        <v>295400</v>
      </c>
      <c r="BF275" s="2">
        <v>380200</v>
      </c>
      <c r="BG275" s="2">
        <v>320500</v>
      </c>
      <c r="BH275" s="2">
        <v>281300</v>
      </c>
      <c r="BI275" s="2">
        <v>384800</v>
      </c>
      <c r="BJ275" s="2">
        <v>410800</v>
      </c>
      <c r="BK275" s="2">
        <v>611800</v>
      </c>
      <c r="BL275" s="2">
        <v>1315400</v>
      </c>
      <c r="BM275" s="2">
        <v>208000</v>
      </c>
      <c r="BN275" s="2">
        <v>253300</v>
      </c>
      <c r="BO275" s="2">
        <v>209400</v>
      </c>
      <c r="BP275" s="2">
        <v>396600</v>
      </c>
      <c r="BQ275" s="2">
        <v>264500</v>
      </c>
      <c r="BR275" s="2">
        <v>250700</v>
      </c>
      <c r="BS275" s="2">
        <v>350600</v>
      </c>
      <c r="BT275" s="2">
        <v>210600</v>
      </c>
      <c r="BU275" s="2">
        <v>161500</v>
      </c>
      <c r="BV275" s="2">
        <v>164300</v>
      </c>
      <c r="BW275" s="2">
        <v>200200</v>
      </c>
      <c r="BX275" s="2">
        <v>179400</v>
      </c>
      <c r="BY275" s="2">
        <v>220300</v>
      </c>
      <c r="BZ275" s="2">
        <v>152300</v>
      </c>
      <c r="CA275" s="2">
        <v>138500</v>
      </c>
      <c r="CB275" s="2">
        <v>165800</v>
      </c>
      <c r="CC275" s="2">
        <v>238100</v>
      </c>
      <c r="CD275" s="2">
        <v>435900</v>
      </c>
      <c r="CE275" s="2">
        <v>204600</v>
      </c>
      <c r="CF275" s="2">
        <v>230700</v>
      </c>
      <c r="CG275" s="2">
        <v>204600</v>
      </c>
      <c r="CH275" s="2">
        <v>399600</v>
      </c>
      <c r="CI275" s="2">
        <v>203800</v>
      </c>
      <c r="CJ275" s="2">
        <v>271100</v>
      </c>
      <c r="CK275" s="2">
        <v>177500</v>
      </c>
      <c r="CL275" s="2">
        <v>343200</v>
      </c>
      <c r="CM275" s="2">
        <v>490800</v>
      </c>
      <c r="CN275" s="2">
        <v>1328500</v>
      </c>
      <c r="CO275" s="2">
        <v>711500</v>
      </c>
      <c r="CP275" s="2">
        <v>237000</v>
      </c>
      <c r="CQ275" s="2">
        <v>129200</v>
      </c>
      <c r="CR275" s="2">
        <v>142800</v>
      </c>
      <c r="CS275" s="2">
        <v>151500</v>
      </c>
      <c r="CT275" s="2">
        <v>258800</v>
      </c>
      <c r="CU275" s="2">
        <v>156800</v>
      </c>
      <c r="CV275" s="2">
        <v>130600</v>
      </c>
      <c r="CW275" s="2">
        <v>168500</v>
      </c>
      <c r="CX275" s="2">
        <v>159000</v>
      </c>
      <c r="CY275" s="2">
        <v>165300</v>
      </c>
      <c r="CZ275" s="2">
        <v>192800</v>
      </c>
      <c r="DA275" s="2">
        <v>121300</v>
      </c>
      <c r="DB275" s="2">
        <v>168800</v>
      </c>
      <c r="DC275" s="2">
        <v>247500</v>
      </c>
      <c r="DD275" s="2">
        <v>139600</v>
      </c>
      <c r="DE275" s="2">
        <v>217800</v>
      </c>
      <c r="DF275" s="2">
        <v>315200</v>
      </c>
      <c r="DG275" s="2">
        <v>187400</v>
      </c>
      <c r="DH275" s="2">
        <v>181800</v>
      </c>
      <c r="DI275" s="2">
        <v>245600</v>
      </c>
      <c r="DJ275" s="2">
        <v>186700</v>
      </c>
      <c r="DK275" s="2">
        <v>156800</v>
      </c>
      <c r="DL275" s="2">
        <v>229100</v>
      </c>
      <c r="DM275" s="2">
        <v>218800</v>
      </c>
      <c r="DN275" s="2">
        <v>168700</v>
      </c>
      <c r="DO275" s="2">
        <v>171000</v>
      </c>
      <c r="DP275" s="2">
        <v>134600</v>
      </c>
      <c r="DQ275" s="2">
        <v>214500</v>
      </c>
      <c r="DR275" s="2">
        <v>519400</v>
      </c>
      <c r="DS275" s="2">
        <v>438200</v>
      </c>
      <c r="DT275" s="2">
        <v>462000</v>
      </c>
      <c r="DU275" s="2">
        <v>283300</v>
      </c>
      <c r="DV275" s="2">
        <v>191700</v>
      </c>
      <c r="DW275" s="2">
        <v>225400</v>
      </c>
      <c r="DX275" s="2">
        <v>252200</v>
      </c>
      <c r="DY275" s="2">
        <v>251500</v>
      </c>
      <c r="DZ275" s="2">
        <v>231800</v>
      </c>
      <c r="EA275" s="2">
        <v>256100</v>
      </c>
      <c r="EB275" s="2">
        <v>275700</v>
      </c>
      <c r="EC275" s="2">
        <v>142300</v>
      </c>
      <c r="ED275" s="2">
        <v>177000</v>
      </c>
      <c r="EE275" s="2">
        <v>193600</v>
      </c>
      <c r="EF275" s="2">
        <v>201300</v>
      </c>
      <c r="EG275" s="2">
        <v>215800</v>
      </c>
      <c r="EH275" s="2">
        <v>223800</v>
      </c>
      <c r="EI275" s="2">
        <v>275000</v>
      </c>
      <c r="EJ275" s="2">
        <v>267700</v>
      </c>
      <c r="EK275" s="2">
        <v>308400</v>
      </c>
      <c r="EL275" s="2">
        <v>378100</v>
      </c>
      <c r="EM275" s="2">
        <v>370100</v>
      </c>
      <c r="EN275" s="2">
        <v>327700</v>
      </c>
      <c r="EO275" s="2">
        <v>191000</v>
      </c>
      <c r="EP275" s="2">
        <v>451700</v>
      </c>
      <c r="EQ275" s="2">
        <v>250800</v>
      </c>
      <c r="ER275" s="2">
        <v>349800</v>
      </c>
      <c r="ES275" s="2">
        <v>266900</v>
      </c>
      <c r="ET275" s="2">
        <v>164200</v>
      </c>
      <c r="EU275" s="2">
        <v>398400</v>
      </c>
      <c r="EV275" s="2">
        <v>193400</v>
      </c>
      <c r="EW275" s="2">
        <v>52500</v>
      </c>
      <c r="EX275" s="2">
        <v>97400</v>
      </c>
      <c r="EY275" s="2">
        <v>78900</v>
      </c>
      <c r="EZ275" s="2">
        <v>145300</v>
      </c>
      <c r="FA275" s="2">
        <v>101600</v>
      </c>
      <c r="FB275" s="2">
        <v>73800</v>
      </c>
      <c r="FC275" s="2">
        <v>81600</v>
      </c>
      <c r="FD275" s="2">
        <v>56100</v>
      </c>
      <c r="FE275" s="2">
        <v>56300</v>
      </c>
      <c r="FF275" s="2">
        <v>69400</v>
      </c>
      <c r="FG275" s="2">
        <v>72800</v>
      </c>
      <c r="FH275" s="2">
        <v>90700</v>
      </c>
      <c r="FI275" s="2">
        <v>67000</v>
      </c>
      <c r="FJ275" s="2">
        <v>76900</v>
      </c>
      <c r="FK275" s="2">
        <v>68500</v>
      </c>
      <c r="FL275" s="2">
        <v>82700</v>
      </c>
      <c r="FM275" s="2">
        <v>54900</v>
      </c>
      <c r="FN275" s="2">
        <v>59300</v>
      </c>
      <c r="FO275" s="2">
        <v>64600</v>
      </c>
      <c r="FP275" s="2">
        <v>52700</v>
      </c>
      <c r="FQ275" s="2">
        <v>67100</v>
      </c>
      <c r="FR275" s="2">
        <v>55500</v>
      </c>
      <c r="FS275" s="2">
        <v>54200</v>
      </c>
      <c r="FT275" s="2">
        <v>68100</v>
      </c>
      <c r="FU275" s="2">
        <v>63400</v>
      </c>
      <c r="FV275" s="2">
        <v>74400</v>
      </c>
      <c r="FW275" s="2">
        <v>98300</v>
      </c>
      <c r="FX275" s="2">
        <v>66900</v>
      </c>
      <c r="FY275" s="2">
        <v>140800</v>
      </c>
      <c r="FZ275" s="2">
        <v>480700</v>
      </c>
      <c r="GA275" s="2">
        <v>95300</v>
      </c>
      <c r="GB275" s="2">
        <v>50700</v>
      </c>
      <c r="GC275" s="2">
        <v>79200</v>
      </c>
      <c r="GD275" s="2">
        <v>71700</v>
      </c>
      <c r="GE275" s="2">
        <v>41100</v>
      </c>
      <c r="GF275" s="2">
        <v>75100</v>
      </c>
      <c r="GG275" s="2">
        <v>69200</v>
      </c>
      <c r="GH275" s="2">
        <v>64900</v>
      </c>
      <c r="GI275" s="2">
        <v>77900</v>
      </c>
      <c r="GJ275" s="2">
        <v>66700</v>
      </c>
      <c r="GK275" s="2">
        <v>107800</v>
      </c>
      <c r="GL275" s="2">
        <v>87400</v>
      </c>
      <c r="GM275" s="2">
        <v>73400</v>
      </c>
      <c r="GN275" s="2">
        <v>107900</v>
      </c>
      <c r="GO275" s="2">
        <v>68000</v>
      </c>
      <c r="GP275" s="2">
        <v>85400</v>
      </c>
      <c r="GQ275" s="2">
        <v>68700</v>
      </c>
      <c r="GR275" s="2">
        <v>47100</v>
      </c>
      <c r="GS275" s="2">
        <v>59700</v>
      </c>
      <c r="GT275" s="2">
        <v>56400</v>
      </c>
      <c r="GU275" s="2">
        <v>90800</v>
      </c>
      <c r="GV275" s="2">
        <v>91900</v>
      </c>
      <c r="GW275" s="2">
        <v>110300</v>
      </c>
      <c r="GX275" s="2">
        <v>73800</v>
      </c>
      <c r="GY275" s="2">
        <v>100300</v>
      </c>
      <c r="GZ275" s="2">
        <v>99200</v>
      </c>
      <c r="HA275" s="2">
        <v>58800</v>
      </c>
      <c r="HB275" s="2">
        <v>62200</v>
      </c>
      <c r="HC275" s="2">
        <v>92900</v>
      </c>
      <c r="HD275" s="2">
        <v>68900</v>
      </c>
      <c r="HE275" s="2">
        <v>93300</v>
      </c>
      <c r="HF275" s="2">
        <v>157200</v>
      </c>
      <c r="HG275" s="2">
        <v>107100</v>
      </c>
      <c r="HH275" s="2">
        <v>161100</v>
      </c>
      <c r="HI275" s="2">
        <v>126800</v>
      </c>
      <c r="HJ275" s="2">
        <v>164600</v>
      </c>
      <c r="HK275" s="2">
        <v>100800</v>
      </c>
      <c r="HL275" s="2">
        <v>115800</v>
      </c>
      <c r="HM275" s="2">
        <v>110500</v>
      </c>
      <c r="HN275" s="2">
        <v>71300</v>
      </c>
      <c r="HO275" s="2">
        <v>89700</v>
      </c>
      <c r="HP275" s="2">
        <v>87600</v>
      </c>
      <c r="HQ275" s="2">
        <v>83800</v>
      </c>
      <c r="HR275" s="2">
        <v>128300</v>
      </c>
      <c r="HS275" s="2">
        <v>56700</v>
      </c>
      <c r="HT275" s="2">
        <v>74800</v>
      </c>
      <c r="HU275" s="2">
        <v>151100</v>
      </c>
      <c r="HV275" s="2">
        <v>101000</v>
      </c>
      <c r="HW275" s="2">
        <v>59400</v>
      </c>
      <c r="HX275" s="2">
        <v>66100</v>
      </c>
      <c r="HY275" s="2">
        <v>71200</v>
      </c>
      <c r="HZ275" s="2">
        <v>71900</v>
      </c>
      <c r="IA275" s="2">
        <v>94000</v>
      </c>
      <c r="IB275" s="2">
        <v>133900</v>
      </c>
      <c r="IC275" s="2">
        <v>67500</v>
      </c>
      <c r="ID275" s="2">
        <v>88000</v>
      </c>
      <c r="IE275" s="2">
        <v>91800</v>
      </c>
      <c r="IF275" s="2">
        <v>102700</v>
      </c>
      <c r="IG275" s="2">
        <v>90900</v>
      </c>
      <c r="IH275" s="2">
        <v>146100</v>
      </c>
      <c r="II275" s="2">
        <v>80600</v>
      </c>
      <c r="IJ275" s="2">
        <v>132700</v>
      </c>
      <c r="IK275" s="2">
        <v>193700</v>
      </c>
      <c r="IL275" s="2">
        <v>112200</v>
      </c>
      <c r="IM275" s="2">
        <v>59200</v>
      </c>
      <c r="IN275" s="2">
        <v>77100</v>
      </c>
      <c r="IO275" s="2">
        <v>124200</v>
      </c>
      <c r="IP275" s="2">
        <v>74500</v>
      </c>
      <c r="IQ275" s="2">
        <v>89300</v>
      </c>
      <c r="IR275" s="2">
        <v>74300</v>
      </c>
      <c r="IS275" s="2">
        <v>50800</v>
      </c>
      <c r="IT275" s="2">
        <v>72800</v>
      </c>
    </row>
    <row r="276" spans="1:254">
      <c r="A276" s="391" t="s">
        <v>489</v>
      </c>
      <c r="B276" s="1" t="inlineStr">
        <is>
          <t>河合楽器</t>
        </is>
      </c>
      <c r="C276" s="1">
        <v>2600</v>
      </c>
      <c r="D276" s="79">
        <v>-9900</v>
      </c>
      <c r="E276" s="2">
        <v>12500</v>
      </c>
      <c r="F276" s="2">
        <v>18100</v>
      </c>
      <c r="G276" s="2">
        <v>21400</v>
      </c>
      <c r="H276" s="2">
        <v>36900</v>
      </c>
      <c r="I276" s="2">
        <v>17100</v>
      </c>
      <c r="J276" s="2">
        <v>19700</v>
      </c>
      <c r="K276" s="2">
        <v>27200</v>
      </c>
      <c r="L276" s="2">
        <v>51400</v>
      </c>
      <c r="M276" s="2">
        <v>19300</v>
      </c>
      <c r="N276" s="2">
        <v>5100</v>
      </c>
      <c r="O276" s="2">
        <v>9000</v>
      </c>
      <c r="P276" s="2">
        <v>18000</v>
      </c>
      <c r="Q276" s="2">
        <v>19400</v>
      </c>
      <c r="R276" s="2">
        <v>62100</v>
      </c>
      <c r="S276" s="2">
        <v>18900</v>
      </c>
      <c r="T276" s="2">
        <v>10000</v>
      </c>
      <c r="U276" s="2">
        <v>11100</v>
      </c>
      <c r="V276" s="2">
        <v>22100</v>
      </c>
      <c r="W276" s="2">
        <v>15300</v>
      </c>
      <c r="X276" s="2">
        <v>6400</v>
      </c>
      <c r="Y276" s="2">
        <v>11200</v>
      </c>
      <c r="Z276" s="2">
        <v>9000</v>
      </c>
      <c r="AA276" s="2">
        <v>26000</v>
      </c>
      <c r="AB276" s="2">
        <v>18400</v>
      </c>
      <c r="AC276" s="2">
        <v>23300</v>
      </c>
      <c r="AD276" s="2">
        <v>45500</v>
      </c>
      <c r="AE276" s="2">
        <v>44400</v>
      </c>
      <c r="AF276" s="2">
        <v>44100</v>
      </c>
      <c r="AG276" s="2">
        <v>19800</v>
      </c>
      <c r="AH276" s="2">
        <v>16000</v>
      </c>
      <c r="AI276" s="2">
        <v>12400</v>
      </c>
      <c r="AJ276" s="2">
        <v>19500</v>
      </c>
      <c r="AK276" s="2">
        <v>10200</v>
      </c>
      <c r="AL276" s="2">
        <v>54600</v>
      </c>
      <c r="AM276" s="2">
        <v>27800</v>
      </c>
      <c r="AN276" s="2">
        <v>38900</v>
      </c>
      <c r="AO276" s="2">
        <v>22600</v>
      </c>
      <c r="AP276" s="2">
        <v>25900</v>
      </c>
      <c r="AQ276" s="2">
        <v>13500</v>
      </c>
      <c r="AR276" s="2">
        <v>32600</v>
      </c>
      <c r="AS276" s="2">
        <v>21000</v>
      </c>
      <c r="AT276" s="2">
        <v>18500</v>
      </c>
      <c r="AU276" s="2">
        <v>60000</v>
      </c>
      <c r="AV276" s="2">
        <v>14700</v>
      </c>
      <c r="AW276" s="2">
        <v>29700</v>
      </c>
      <c r="AX276" s="2">
        <v>10600</v>
      </c>
      <c r="AY276" s="2">
        <v>29400</v>
      </c>
      <c r="AZ276" s="2">
        <v>61500</v>
      </c>
      <c r="BA276" s="2">
        <v>27800</v>
      </c>
      <c r="BB276" s="2">
        <v>44500</v>
      </c>
      <c r="BC276" s="2">
        <v>13500</v>
      </c>
      <c r="BD276" s="2">
        <v>10600</v>
      </c>
      <c r="BE276" s="2">
        <v>17600</v>
      </c>
      <c r="BF276" s="2">
        <v>8700</v>
      </c>
      <c r="BG276" s="2">
        <v>17900</v>
      </c>
      <c r="BH276" s="2">
        <v>39500</v>
      </c>
      <c r="BI276" s="2">
        <v>19800</v>
      </c>
      <c r="BJ276" s="2">
        <v>31000</v>
      </c>
      <c r="BK276" s="2">
        <v>77300</v>
      </c>
      <c r="BL276" s="2">
        <v>22500</v>
      </c>
      <c r="BM276" s="2">
        <v>27900</v>
      </c>
      <c r="BN276" s="2">
        <v>42500</v>
      </c>
      <c r="BO276" s="2">
        <v>30700</v>
      </c>
      <c r="BP276" s="2">
        <v>28300</v>
      </c>
      <c r="BQ276" s="2">
        <v>9700</v>
      </c>
      <c r="BR276" s="2">
        <v>19300</v>
      </c>
      <c r="BS276" s="2">
        <v>19400</v>
      </c>
      <c r="BT276" s="2">
        <v>7300</v>
      </c>
      <c r="BU276" s="2">
        <v>14200</v>
      </c>
      <c r="BV276" s="2">
        <v>18000</v>
      </c>
      <c r="BW276" s="2">
        <v>19900</v>
      </c>
      <c r="BX276" s="2">
        <v>15300</v>
      </c>
      <c r="BY276" s="2">
        <v>6800</v>
      </c>
      <c r="BZ276" s="2">
        <v>6500</v>
      </c>
      <c r="CA276" s="2">
        <v>17600</v>
      </c>
      <c r="CB276" s="2">
        <v>42700</v>
      </c>
      <c r="CC276" s="2">
        <v>12500</v>
      </c>
      <c r="CD276" s="2">
        <v>11300</v>
      </c>
      <c r="CE276" s="2">
        <v>11900</v>
      </c>
      <c r="CF276" s="2">
        <v>31900</v>
      </c>
      <c r="CG276" s="2">
        <v>15500</v>
      </c>
      <c r="CH276" s="2">
        <v>14200</v>
      </c>
      <c r="CI276" s="2">
        <v>17700</v>
      </c>
      <c r="CJ276" s="2">
        <v>21900</v>
      </c>
      <c r="CK276" s="2">
        <v>39700</v>
      </c>
      <c r="CL276" s="2">
        <v>54100</v>
      </c>
      <c r="CM276" s="2">
        <v>54600</v>
      </c>
      <c r="CN276" s="2">
        <v>39800</v>
      </c>
      <c r="CO276" s="2">
        <v>51200</v>
      </c>
      <c r="CP276" s="2">
        <v>46700</v>
      </c>
      <c r="CQ276" s="2">
        <v>17700</v>
      </c>
      <c r="CR276" s="2">
        <v>17000</v>
      </c>
      <c r="CS276" s="2">
        <v>13100</v>
      </c>
      <c r="CT276" s="2">
        <v>23200</v>
      </c>
      <c r="CU276" s="2">
        <v>21300</v>
      </c>
      <c r="CV276" s="2">
        <v>11700</v>
      </c>
      <c r="CW276" s="2">
        <v>18800</v>
      </c>
      <c r="CX276" s="2">
        <v>13000</v>
      </c>
      <c r="CY276" s="2">
        <v>13100</v>
      </c>
      <c r="CZ276" s="2">
        <v>16700</v>
      </c>
      <c r="DA276" s="2">
        <v>11900</v>
      </c>
      <c r="DB276" s="2">
        <v>14400</v>
      </c>
      <c r="DC276" s="2">
        <v>33500</v>
      </c>
      <c r="DD276" s="2">
        <v>28000</v>
      </c>
      <c r="DE276" s="2">
        <v>28600</v>
      </c>
      <c r="DF276" s="2">
        <v>53500</v>
      </c>
      <c r="DG276" s="2">
        <v>37400</v>
      </c>
      <c r="DH276" s="2">
        <v>26400</v>
      </c>
      <c r="DI276" s="2">
        <v>21800</v>
      </c>
      <c r="DJ276" s="2">
        <v>29900</v>
      </c>
      <c r="DK276" s="2">
        <v>37500</v>
      </c>
      <c r="DL276" s="2">
        <v>40400</v>
      </c>
      <c r="DM276" s="2">
        <v>34700</v>
      </c>
      <c r="DN276" s="2">
        <v>83500</v>
      </c>
      <c r="DO276" s="2">
        <v>22200</v>
      </c>
      <c r="DP276" s="2">
        <v>27000</v>
      </c>
      <c r="DQ276" s="2">
        <v>34700</v>
      </c>
      <c r="DR276" s="2">
        <v>71900</v>
      </c>
      <c r="DS276" s="2">
        <v>47100</v>
      </c>
      <c r="DT276" s="2">
        <v>29800</v>
      </c>
      <c r="DU276" s="2">
        <v>15400</v>
      </c>
      <c r="DV276" s="2">
        <v>34500</v>
      </c>
      <c r="DW276" s="2">
        <v>21400</v>
      </c>
      <c r="DX276" s="2">
        <v>31700</v>
      </c>
      <c r="DY276" s="2">
        <v>20400</v>
      </c>
      <c r="DZ276" s="2">
        <v>35700</v>
      </c>
      <c r="EA276" s="2">
        <v>36900</v>
      </c>
      <c r="EB276" s="2">
        <v>45700</v>
      </c>
      <c r="EC276" s="2">
        <v>35300</v>
      </c>
      <c r="ED276" s="2">
        <v>37100</v>
      </c>
      <c r="EE276" s="2">
        <v>50900</v>
      </c>
      <c r="EF276" s="2">
        <v>13600</v>
      </c>
      <c r="EG276" s="2">
        <v>25500</v>
      </c>
      <c r="EH276" s="2">
        <v>42800</v>
      </c>
      <c r="EI276" s="2">
        <v>30000</v>
      </c>
      <c r="EJ276" s="2">
        <v>29200</v>
      </c>
      <c r="EK276" s="2">
        <v>36600</v>
      </c>
      <c r="EL276" s="2">
        <v>27300</v>
      </c>
      <c r="EM276" s="2">
        <v>25800</v>
      </c>
      <c r="EN276" s="2">
        <v>58800</v>
      </c>
      <c r="EO276" s="2">
        <v>26500</v>
      </c>
      <c r="EP276" s="2">
        <v>35600</v>
      </c>
      <c r="EQ276" s="2">
        <v>24600</v>
      </c>
      <c r="ER276" s="2">
        <v>20800</v>
      </c>
      <c r="ES276" s="2">
        <v>18000</v>
      </c>
      <c r="ET276" s="2">
        <v>12200</v>
      </c>
      <c r="EU276" s="2">
        <v>44200</v>
      </c>
      <c r="EV276" s="2">
        <v>30600</v>
      </c>
      <c r="EW276" s="2">
        <v>32400</v>
      </c>
      <c r="EX276" s="2">
        <v>45700</v>
      </c>
      <c r="EY276" s="2">
        <v>32000</v>
      </c>
      <c r="EZ276" s="2">
        <v>88300</v>
      </c>
      <c r="FA276" s="2">
        <v>191100</v>
      </c>
      <c r="FB276" s="2">
        <v>11700</v>
      </c>
      <c r="FC276" s="2">
        <v>18300</v>
      </c>
      <c r="FD276" s="2">
        <v>21300</v>
      </c>
      <c r="FE276" s="2">
        <v>10000</v>
      </c>
      <c r="FF276" s="2">
        <v>13300</v>
      </c>
      <c r="FG276" s="2">
        <v>38300</v>
      </c>
      <c r="FH276" s="2">
        <v>41300</v>
      </c>
      <c r="FI276" s="2">
        <v>20400</v>
      </c>
      <c r="FJ276" s="2">
        <v>20400</v>
      </c>
      <c r="FK276" s="2">
        <v>30400</v>
      </c>
      <c r="FL276" s="2">
        <v>11300</v>
      </c>
      <c r="FM276" s="2">
        <v>23500</v>
      </c>
      <c r="FN276" s="2">
        <v>16200</v>
      </c>
      <c r="FO276" s="2">
        <v>20300</v>
      </c>
      <c r="FP276" s="2">
        <v>9100</v>
      </c>
      <c r="FQ276" s="2">
        <v>9200</v>
      </c>
      <c r="FR276" s="2">
        <v>13500</v>
      </c>
      <c r="FS276" s="2">
        <v>19100</v>
      </c>
      <c r="FT276" s="2">
        <v>13100</v>
      </c>
      <c r="FU276" s="2">
        <v>40500</v>
      </c>
      <c r="FV276" s="2">
        <v>33400</v>
      </c>
      <c r="FW276" s="2">
        <v>28800</v>
      </c>
      <c r="FX276" s="2">
        <v>28700</v>
      </c>
      <c r="FY276" s="2">
        <v>15300</v>
      </c>
      <c r="FZ276" s="2">
        <v>23000</v>
      </c>
      <c r="GA276" s="2">
        <v>27600</v>
      </c>
      <c r="GB276" s="2">
        <v>7300</v>
      </c>
      <c r="GC276" s="2">
        <v>8200</v>
      </c>
      <c r="GD276" s="2">
        <v>7200</v>
      </c>
      <c r="GE276" s="2">
        <v>16400</v>
      </c>
      <c r="GF276" s="2">
        <v>20600</v>
      </c>
      <c r="GG276" s="2">
        <v>17700</v>
      </c>
      <c r="GH276" s="2">
        <v>13700</v>
      </c>
      <c r="GI276" s="2">
        <v>58500</v>
      </c>
      <c r="GJ276" s="2">
        <v>21000</v>
      </c>
      <c r="GK276" s="2">
        <v>19000</v>
      </c>
      <c r="GL276" s="2">
        <v>18400</v>
      </c>
      <c r="GM276" s="2">
        <v>11300</v>
      </c>
      <c r="GN276" s="2">
        <v>11700</v>
      </c>
      <c r="GO276" s="2">
        <v>12600</v>
      </c>
      <c r="GP276" s="2">
        <v>24600</v>
      </c>
      <c r="GQ276" s="2">
        <v>11500</v>
      </c>
      <c r="GR276" s="2">
        <v>24800</v>
      </c>
      <c r="GS276" s="2">
        <v>18200</v>
      </c>
      <c r="GT276" s="2">
        <v>21700</v>
      </c>
      <c r="GU276" s="2">
        <v>40200</v>
      </c>
      <c r="GV276" s="2">
        <v>23900</v>
      </c>
      <c r="GW276" s="2">
        <v>13900</v>
      </c>
      <c r="GX276" s="2">
        <v>24100</v>
      </c>
      <c r="GY276" s="2">
        <v>19500</v>
      </c>
      <c r="GZ276" s="2">
        <v>25300</v>
      </c>
      <c r="HA276" s="2">
        <v>21000</v>
      </c>
      <c r="HB276" s="2">
        <v>23300</v>
      </c>
      <c r="HC276" s="2">
        <v>23100</v>
      </c>
      <c r="HD276" s="2">
        <v>17700</v>
      </c>
      <c r="HE276" s="2">
        <v>20200</v>
      </c>
      <c r="HF276" s="2">
        <v>30600</v>
      </c>
      <c r="HG276" s="2">
        <v>16300</v>
      </c>
      <c r="HH276" s="2">
        <v>15300</v>
      </c>
      <c r="HI276" s="2">
        <v>15800</v>
      </c>
      <c r="HJ276" s="2">
        <v>22300</v>
      </c>
      <c r="HK276" s="2">
        <v>11400</v>
      </c>
      <c r="HL276" s="2">
        <v>21200</v>
      </c>
      <c r="HM276" s="2">
        <v>10500</v>
      </c>
      <c r="HN276" s="2">
        <v>16400</v>
      </c>
      <c r="HO276" s="2">
        <v>10900</v>
      </c>
      <c r="HP276" s="2">
        <v>14600</v>
      </c>
      <c r="HQ276" s="2">
        <v>31700</v>
      </c>
      <c r="HR276" s="2">
        <v>19400</v>
      </c>
      <c r="HS276" s="2">
        <v>11800</v>
      </c>
      <c r="HT276" s="2">
        <v>11200</v>
      </c>
      <c r="HU276" s="2">
        <v>24600</v>
      </c>
      <c r="HV276" s="2">
        <v>17500</v>
      </c>
      <c r="HW276" s="2">
        <v>31000</v>
      </c>
      <c r="HX276" s="2">
        <v>10300</v>
      </c>
      <c r="HY276" s="2">
        <v>16200</v>
      </c>
      <c r="HZ276" s="2">
        <v>9300</v>
      </c>
      <c r="IA276" s="2">
        <v>10500</v>
      </c>
      <c r="IB276" s="2">
        <v>13100</v>
      </c>
      <c r="IC276" s="2">
        <v>20300</v>
      </c>
      <c r="ID276" s="2">
        <v>15400</v>
      </c>
      <c r="IE276" s="2">
        <v>11200</v>
      </c>
      <c r="IF276" s="2">
        <v>13000</v>
      </c>
      <c r="IG276" s="2">
        <v>22000</v>
      </c>
      <c r="IH276" s="2">
        <v>20300</v>
      </c>
      <c r="II276" s="2">
        <v>15000</v>
      </c>
      <c r="IJ276" s="2">
        <v>17500</v>
      </c>
      <c r="IK276" s="2">
        <v>38400</v>
      </c>
      <c r="IL276" s="2">
        <v>18700</v>
      </c>
      <c r="IM276" s="2">
        <v>23600</v>
      </c>
      <c r="IN276" s="2">
        <v>16800</v>
      </c>
      <c r="IO276" s="2">
        <v>11000</v>
      </c>
      <c r="IP276" s="2">
        <v>25300</v>
      </c>
      <c r="IQ276" s="2">
        <v>8000</v>
      </c>
      <c r="IR276" s="2">
        <v>14300</v>
      </c>
      <c r="IS276" s="2">
        <v>16200</v>
      </c>
      <c r="IT276" s="2">
        <v>8800</v>
      </c>
    </row>
    <row r="277" spans="1:254">
      <c r="A277" s="391" t="s">
        <v>490</v>
      </c>
      <c r="B277" s="1" t="inlineStr">
        <is>
          <t>グンゼ</t>
        </is>
      </c>
      <c r="C277" s="1">
        <v>110100</v>
      </c>
      <c r="D277" s="79">
        <v>-197800</v>
      </c>
      <c r="E277" s="2">
        <v>307900</v>
      </c>
      <c r="F277" s="2">
        <v>177600</v>
      </c>
      <c r="G277" s="2">
        <v>122700</v>
      </c>
      <c r="H277" s="2">
        <v>183600</v>
      </c>
      <c r="I277" s="2">
        <v>535600</v>
      </c>
      <c r="J277" s="2">
        <v>200200</v>
      </c>
      <c r="K277" s="2">
        <v>245100</v>
      </c>
      <c r="L277" s="2">
        <v>205100</v>
      </c>
      <c r="M277" s="2">
        <v>233100</v>
      </c>
      <c r="N277" s="2">
        <v>104800</v>
      </c>
      <c r="O277" s="2">
        <v>95500</v>
      </c>
      <c r="P277" s="2">
        <v>96300</v>
      </c>
      <c r="Q277" s="2">
        <v>100600</v>
      </c>
      <c r="R277" s="2">
        <v>128300</v>
      </c>
      <c r="S277" s="2">
        <v>109400</v>
      </c>
      <c r="T277" s="2">
        <v>111600</v>
      </c>
      <c r="U277" s="2">
        <v>96200</v>
      </c>
      <c r="V277" s="2">
        <v>144100</v>
      </c>
      <c r="W277" s="2">
        <v>223700</v>
      </c>
      <c r="X277" s="2">
        <v>103300</v>
      </c>
      <c r="Y277" s="2">
        <v>113200</v>
      </c>
      <c r="Z277" s="2">
        <v>165200</v>
      </c>
      <c r="AA277" s="2">
        <v>169400</v>
      </c>
      <c r="AB277" s="2">
        <v>200300</v>
      </c>
      <c r="AC277" s="2">
        <v>209200</v>
      </c>
      <c r="AD277" s="2">
        <v>95900</v>
      </c>
      <c r="AE277" s="2">
        <v>144400</v>
      </c>
      <c r="AF277" s="2">
        <v>167400</v>
      </c>
      <c r="AG277" s="2">
        <v>140600</v>
      </c>
      <c r="AH277" s="2">
        <v>167000</v>
      </c>
      <c r="AI277" s="2">
        <v>114600</v>
      </c>
      <c r="AJ277" s="2">
        <v>121600</v>
      </c>
      <c r="AK277" s="2">
        <v>120200</v>
      </c>
      <c r="AL277" s="2">
        <v>150200</v>
      </c>
      <c r="AM277" s="2">
        <v>154600</v>
      </c>
      <c r="AN277" s="2">
        <v>150300</v>
      </c>
      <c r="AO277" s="2">
        <v>120900</v>
      </c>
      <c r="AP277" s="2">
        <v>136200</v>
      </c>
      <c r="AQ277" s="2">
        <v>394200</v>
      </c>
      <c r="AR277" s="2">
        <v>142000</v>
      </c>
      <c r="AS277" s="2">
        <v>260200</v>
      </c>
      <c r="AT277" s="2">
        <v>122000</v>
      </c>
      <c r="AU277" s="2">
        <v>199500</v>
      </c>
      <c r="AV277" s="2">
        <v>118500</v>
      </c>
      <c r="AW277" s="2">
        <v>103100</v>
      </c>
      <c r="AX277" s="2">
        <v>128000</v>
      </c>
      <c r="AY277" s="2">
        <v>208600</v>
      </c>
      <c r="AZ277" s="2">
        <v>242600</v>
      </c>
      <c r="BA277" s="2">
        <v>202700</v>
      </c>
      <c r="BB277" s="2">
        <v>192700</v>
      </c>
      <c r="BC277" s="2">
        <v>230500</v>
      </c>
      <c r="BD277" s="2">
        <v>152700</v>
      </c>
      <c r="BE277" s="2">
        <v>146200</v>
      </c>
      <c r="BF277" s="2">
        <v>156400</v>
      </c>
      <c r="BG277" s="2">
        <v>142000</v>
      </c>
      <c r="BH277" s="2">
        <v>251300</v>
      </c>
      <c r="BI277" s="2">
        <v>314300</v>
      </c>
      <c r="BJ277" s="2">
        <v>303500</v>
      </c>
      <c r="BK277" s="2">
        <v>347900</v>
      </c>
      <c r="BL277" s="2">
        <v>569600</v>
      </c>
      <c r="BM277" s="2">
        <v>202200</v>
      </c>
      <c r="BN277" s="2">
        <v>218800</v>
      </c>
      <c r="BO277" s="2">
        <v>127400</v>
      </c>
      <c r="BP277" s="2">
        <v>305300</v>
      </c>
      <c r="BQ277" s="2">
        <v>234500</v>
      </c>
      <c r="BR277" s="2">
        <v>259100</v>
      </c>
      <c r="BS277" s="2">
        <v>312500</v>
      </c>
      <c r="BT277" s="2">
        <v>361000</v>
      </c>
      <c r="BU277" s="2">
        <v>229100</v>
      </c>
      <c r="BV277" s="2">
        <v>155700</v>
      </c>
      <c r="BW277" s="2">
        <v>275400</v>
      </c>
      <c r="BX277" s="2">
        <v>265800</v>
      </c>
      <c r="BY277" s="2">
        <v>283500</v>
      </c>
      <c r="BZ277" s="2">
        <v>137000</v>
      </c>
      <c r="CA277" s="2">
        <v>196400</v>
      </c>
      <c r="CB277" s="2">
        <v>167500</v>
      </c>
      <c r="CC277" s="2">
        <v>220300</v>
      </c>
      <c r="CD277" s="2">
        <v>162800</v>
      </c>
      <c r="CE277" s="2">
        <v>185200</v>
      </c>
      <c r="CF277" s="2">
        <v>166100</v>
      </c>
      <c r="CG277" s="2">
        <v>207300</v>
      </c>
      <c r="CH277" s="2">
        <v>216400</v>
      </c>
      <c r="CI277" s="2">
        <v>263900</v>
      </c>
      <c r="CJ277" s="2">
        <v>138200</v>
      </c>
      <c r="CK277" s="2">
        <v>194900</v>
      </c>
      <c r="CL277" s="2">
        <v>291600</v>
      </c>
      <c r="CM277" s="2">
        <v>371200</v>
      </c>
      <c r="CN277" s="2">
        <v>555000</v>
      </c>
      <c r="CO277" s="2">
        <v>894600</v>
      </c>
      <c r="CP277" s="2">
        <v>574900</v>
      </c>
      <c r="CQ277" s="2">
        <v>457300</v>
      </c>
      <c r="CR277" s="2">
        <v>524100</v>
      </c>
      <c r="CS277" s="2">
        <v>347300</v>
      </c>
      <c r="CT277" s="2">
        <v>532400</v>
      </c>
      <c r="CU277" s="2">
        <v>457800</v>
      </c>
      <c r="CV277" s="2">
        <v>215300</v>
      </c>
      <c r="CW277" s="2">
        <v>201400</v>
      </c>
      <c r="CX277" s="2">
        <v>217600</v>
      </c>
      <c r="CY277" s="2">
        <v>268600</v>
      </c>
      <c r="CZ277" s="2">
        <v>425000</v>
      </c>
      <c r="DA277" s="2">
        <v>274000</v>
      </c>
      <c r="DB277" s="2">
        <v>317500</v>
      </c>
      <c r="DC277" s="2">
        <v>552200</v>
      </c>
      <c r="DD277" s="2">
        <v>224800</v>
      </c>
      <c r="DE277" s="2">
        <v>263200</v>
      </c>
      <c r="DF277" s="2">
        <v>475000</v>
      </c>
      <c r="DG277" s="2">
        <v>378200</v>
      </c>
      <c r="DH277" s="2">
        <v>296500</v>
      </c>
      <c r="DI277" s="2">
        <v>252300</v>
      </c>
      <c r="DJ277" s="2">
        <v>213400</v>
      </c>
      <c r="DK277" s="2">
        <v>182600</v>
      </c>
      <c r="DL277" s="2">
        <v>198100</v>
      </c>
      <c r="DM277" s="2">
        <v>146400</v>
      </c>
      <c r="DN277" s="2">
        <v>158700</v>
      </c>
      <c r="DO277" s="2">
        <v>199600</v>
      </c>
      <c r="DP277" s="2">
        <v>195800</v>
      </c>
      <c r="DQ277" s="2">
        <v>139400</v>
      </c>
      <c r="DR277" s="2">
        <v>178900</v>
      </c>
      <c r="DS277" s="2">
        <v>201500</v>
      </c>
      <c r="DT277" s="2">
        <v>160900</v>
      </c>
      <c r="DU277" s="2">
        <v>348800</v>
      </c>
      <c r="DV277" s="2">
        <v>533400</v>
      </c>
      <c r="DW277" s="2">
        <v>201900</v>
      </c>
      <c r="DX277" s="2">
        <v>169800</v>
      </c>
      <c r="DY277" s="2">
        <v>128100</v>
      </c>
      <c r="DZ277" s="2">
        <v>232500</v>
      </c>
      <c r="EA277" s="2">
        <v>114200</v>
      </c>
      <c r="EB277" s="2">
        <v>155400</v>
      </c>
      <c r="EC277" s="2">
        <v>225200</v>
      </c>
      <c r="ED277" s="2">
        <v>89800</v>
      </c>
      <c r="EE277" s="2">
        <v>209000</v>
      </c>
      <c r="EF277" s="2">
        <v>120700</v>
      </c>
      <c r="EG277" s="2">
        <v>144400</v>
      </c>
      <c r="EH277" s="2">
        <v>172700</v>
      </c>
      <c r="EI277" s="2">
        <v>150700</v>
      </c>
      <c r="EJ277" s="2">
        <v>193100</v>
      </c>
      <c r="EK277" s="2">
        <v>225500</v>
      </c>
      <c r="EL277" s="2">
        <v>279700</v>
      </c>
      <c r="EM277" s="2">
        <v>238200</v>
      </c>
      <c r="EN277" s="2">
        <v>223700</v>
      </c>
      <c r="EO277" s="2">
        <v>192800</v>
      </c>
      <c r="EP277" s="2">
        <v>208300</v>
      </c>
      <c r="EQ277" s="2">
        <v>191200</v>
      </c>
      <c r="ER277" s="2">
        <v>220900</v>
      </c>
      <c r="ES277" s="2">
        <v>232200</v>
      </c>
      <c r="ET277" s="2">
        <v>129200</v>
      </c>
      <c r="EU277" s="2">
        <v>142400</v>
      </c>
      <c r="EV277" s="2">
        <v>100500</v>
      </c>
      <c r="EW277" s="2">
        <v>77400</v>
      </c>
      <c r="EX277" s="2">
        <v>174100</v>
      </c>
      <c r="EY277" s="2">
        <v>210000</v>
      </c>
      <c r="EZ277" s="2">
        <v>161300</v>
      </c>
      <c r="FA277" s="2">
        <v>208600</v>
      </c>
      <c r="FB277" s="2">
        <v>133300</v>
      </c>
      <c r="FC277" s="2">
        <v>111900</v>
      </c>
      <c r="FD277" s="2">
        <v>141600</v>
      </c>
      <c r="FE277" s="2">
        <v>187900</v>
      </c>
      <c r="FF277" s="2">
        <v>121400</v>
      </c>
      <c r="FG277" s="2">
        <v>120000</v>
      </c>
      <c r="FH277" s="2">
        <v>135500</v>
      </c>
      <c r="FI277" s="2">
        <v>130300</v>
      </c>
      <c r="FJ277" s="2">
        <v>97400</v>
      </c>
      <c r="FK277" s="2">
        <v>122800</v>
      </c>
      <c r="FL277" s="2">
        <v>82800</v>
      </c>
      <c r="FM277" s="2">
        <v>119900</v>
      </c>
      <c r="FN277" s="2">
        <v>100300</v>
      </c>
      <c r="FO277" s="2">
        <v>123000</v>
      </c>
      <c r="FP277" s="2">
        <v>164100</v>
      </c>
      <c r="FQ277" s="2">
        <v>154600</v>
      </c>
      <c r="FR277" s="2">
        <v>146700</v>
      </c>
      <c r="FS277" s="2">
        <v>203000</v>
      </c>
      <c r="FT277" s="2">
        <v>269200</v>
      </c>
      <c r="FU277" s="2">
        <v>96900</v>
      </c>
      <c r="FV277" s="2">
        <v>111200</v>
      </c>
      <c r="FW277" s="2">
        <v>225900</v>
      </c>
      <c r="FX277" s="2">
        <v>85000</v>
      </c>
      <c r="FY277" s="2">
        <v>180800</v>
      </c>
      <c r="FZ277" s="2">
        <v>154700</v>
      </c>
      <c r="GA277" s="2">
        <v>173700</v>
      </c>
      <c r="GB277" s="2">
        <v>88700</v>
      </c>
      <c r="GC277" s="2">
        <v>123200</v>
      </c>
      <c r="GD277" s="2">
        <v>155100</v>
      </c>
      <c r="GE277" s="2">
        <v>266400</v>
      </c>
      <c r="GF277" s="2">
        <v>201800</v>
      </c>
      <c r="GG277" s="2">
        <v>144900</v>
      </c>
      <c r="GH277" s="2">
        <v>137700</v>
      </c>
      <c r="GI277" s="2">
        <v>235000</v>
      </c>
      <c r="GJ277" s="2">
        <v>152300</v>
      </c>
      <c r="GK277" s="2">
        <v>126800</v>
      </c>
      <c r="GL277" s="2">
        <v>153300</v>
      </c>
      <c r="GM277" s="2">
        <v>104000</v>
      </c>
      <c r="GN277" s="2">
        <v>133400</v>
      </c>
      <c r="GO277" s="2">
        <v>159000</v>
      </c>
      <c r="GP277" s="2">
        <v>72800</v>
      </c>
      <c r="GQ277" s="2">
        <v>133100</v>
      </c>
      <c r="GR277" s="2">
        <v>71100</v>
      </c>
      <c r="GS277" s="2">
        <v>118300</v>
      </c>
      <c r="GT277" s="2">
        <v>171700</v>
      </c>
      <c r="GU277" s="2">
        <v>303700</v>
      </c>
      <c r="GV277" s="2">
        <v>213100</v>
      </c>
      <c r="GW277" s="2">
        <v>126000</v>
      </c>
      <c r="GX277" s="2">
        <v>184700</v>
      </c>
      <c r="GY277" s="2">
        <v>101900</v>
      </c>
      <c r="GZ277" s="2">
        <v>154700</v>
      </c>
      <c r="HA277" s="2">
        <v>168300</v>
      </c>
      <c r="HB277" s="2">
        <v>228900</v>
      </c>
      <c r="HC277" s="2">
        <v>231300</v>
      </c>
      <c r="HD277" s="2">
        <v>193900</v>
      </c>
      <c r="HE277" s="2">
        <v>326500</v>
      </c>
      <c r="HF277" s="2">
        <v>473900</v>
      </c>
      <c r="HG277" s="2">
        <v>322400</v>
      </c>
      <c r="HH277" s="2">
        <v>212300</v>
      </c>
      <c r="HI277" s="2">
        <v>164300</v>
      </c>
      <c r="HJ277" s="2">
        <v>253800</v>
      </c>
      <c r="HK277" s="2">
        <v>206200</v>
      </c>
      <c r="HL277" s="2">
        <v>294300</v>
      </c>
      <c r="HM277" s="2">
        <v>213700</v>
      </c>
      <c r="HN277" s="2">
        <v>207700</v>
      </c>
      <c r="HO277" s="2">
        <v>152700</v>
      </c>
      <c r="HP277" s="2">
        <v>165200</v>
      </c>
      <c r="HQ277" s="2">
        <v>195200</v>
      </c>
      <c r="HR277" s="2">
        <v>253000</v>
      </c>
      <c r="HS277" s="2">
        <v>225200</v>
      </c>
      <c r="HT277" s="2">
        <v>333500</v>
      </c>
      <c r="HU277" s="2">
        <v>266100</v>
      </c>
      <c r="HV277" s="2">
        <v>216900</v>
      </c>
      <c r="HW277" s="2">
        <v>184400</v>
      </c>
      <c r="HX277" s="2">
        <v>178800</v>
      </c>
      <c r="HY277" s="2">
        <v>156000</v>
      </c>
      <c r="HZ277" s="2">
        <v>149400</v>
      </c>
      <c r="IA277" s="2">
        <v>208000</v>
      </c>
      <c r="IB277" s="2">
        <v>179300</v>
      </c>
      <c r="IC277" s="2">
        <v>149000</v>
      </c>
      <c r="ID277" s="2">
        <v>177400</v>
      </c>
      <c r="IE277" s="2">
        <v>283800</v>
      </c>
      <c r="IF277" s="2">
        <v>255700</v>
      </c>
      <c r="IG277" s="2">
        <v>173300</v>
      </c>
      <c r="IH277" s="2">
        <v>145900</v>
      </c>
      <c r="II277" s="2">
        <v>179100</v>
      </c>
      <c r="IJ277" s="2">
        <v>183100</v>
      </c>
      <c r="IK277" s="2">
        <v>292600</v>
      </c>
      <c r="IL277" s="2">
        <v>443800</v>
      </c>
      <c r="IM277" s="2">
        <v>988900</v>
      </c>
      <c r="IN277" s="2">
        <v>319700</v>
      </c>
      <c r="IO277" s="2">
        <v>286700</v>
      </c>
      <c r="IP277" s="2">
        <v>281500</v>
      </c>
      <c r="IQ277" s="2">
        <v>202400</v>
      </c>
      <c r="IR277" s="2">
        <v>570900</v>
      </c>
      <c r="IS277" s="2">
        <v>183800</v>
      </c>
      <c r="IT277" s="2">
        <v>179600</v>
      </c>
    </row>
    <row r="278" spans="1:254">
      <c r="A278" s="391" t="s">
        <v>491</v>
      </c>
      <c r="B278" s="1" t="inlineStr">
        <is>
          <t>ゴールドクレスト</t>
        </is>
      </c>
      <c r="C278" s="1">
        <v>20300</v>
      </c>
      <c r="D278" s="79">
        <v>-30100</v>
      </c>
      <c r="E278" s="2">
        <v>50400</v>
      </c>
      <c r="F278" s="2">
        <v>50900</v>
      </c>
      <c r="G278" s="2">
        <v>69500</v>
      </c>
      <c r="H278" s="2">
        <v>92900</v>
      </c>
      <c r="I278" s="2">
        <v>96600</v>
      </c>
      <c r="J278" s="2">
        <v>68700</v>
      </c>
      <c r="K278" s="2">
        <v>63600</v>
      </c>
      <c r="L278" s="2">
        <v>70200</v>
      </c>
      <c r="M278" s="2">
        <v>45300</v>
      </c>
      <c r="N278" s="2">
        <v>22700</v>
      </c>
      <c r="O278" s="2">
        <v>45200</v>
      </c>
      <c r="P278" s="2">
        <v>46400</v>
      </c>
      <c r="Q278" s="2">
        <v>38900</v>
      </c>
      <c r="R278" s="2">
        <v>123800</v>
      </c>
      <c r="S278" s="2">
        <v>22500</v>
      </c>
      <c r="T278" s="2">
        <v>27000</v>
      </c>
      <c r="U278" s="2">
        <v>25800</v>
      </c>
      <c r="V278" s="2">
        <v>24000</v>
      </c>
      <c r="W278" s="2">
        <v>31900</v>
      </c>
      <c r="X278" s="2">
        <v>21700</v>
      </c>
      <c r="Y278" s="2">
        <v>51500</v>
      </c>
      <c r="Z278" s="2">
        <v>22100</v>
      </c>
      <c r="AA278" s="2">
        <v>27000</v>
      </c>
      <c r="AB278" s="2">
        <v>28100</v>
      </c>
      <c r="AC278" s="2">
        <v>37500</v>
      </c>
      <c r="AD278" s="2">
        <v>57500</v>
      </c>
      <c r="AE278" s="2">
        <v>38700</v>
      </c>
      <c r="AF278" s="2">
        <v>24900</v>
      </c>
      <c r="AG278" s="2">
        <v>30000</v>
      </c>
      <c r="AH278" s="2">
        <v>23200</v>
      </c>
      <c r="AI278" s="2">
        <v>28400</v>
      </c>
      <c r="AJ278" s="2">
        <v>41400</v>
      </c>
      <c r="AK278" s="2">
        <v>37500</v>
      </c>
      <c r="AL278" s="2">
        <v>48200</v>
      </c>
      <c r="AM278" s="2">
        <v>37200</v>
      </c>
      <c r="AN278" s="2">
        <v>23900</v>
      </c>
      <c r="AO278" s="2">
        <v>33600</v>
      </c>
      <c r="AP278" s="2">
        <v>30500</v>
      </c>
      <c r="AQ278" s="2">
        <v>30300</v>
      </c>
      <c r="AR278" s="2">
        <v>35300</v>
      </c>
      <c r="AS278" s="2">
        <v>32900</v>
      </c>
      <c r="AT278" s="2">
        <v>26900</v>
      </c>
      <c r="AU278" s="2">
        <v>53000</v>
      </c>
      <c r="AV278" s="2">
        <v>60500</v>
      </c>
      <c r="AW278" s="2">
        <v>52900</v>
      </c>
      <c r="AX278" s="2">
        <v>43800</v>
      </c>
      <c r="AY278" s="2">
        <v>54200</v>
      </c>
      <c r="AZ278" s="2">
        <v>39300</v>
      </c>
      <c r="BA278" s="2">
        <v>54900</v>
      </c>
      <c r="BB278" s="2">
        <v>38700</v>
      </c>
      <c r="BC278" s="2">
        <v>43800</v>
      </c>
      <c r="BD278" s="2">
        <v>67000</v>
      </c>
      <c r="BE278" s="2">
        <v>40400</v>
      </c>
      <c r="BF278" s="2">
        <v>37700</v>
      </c>
      <c r="BG278" s="2">
        <v>56700</v>
      </c>
      <c r="BH278" s="2">
        <v>36900</v>
      </c>
      <c r="BI278" s="2">
        <v>90400</v>
      </c>
      <c r="BJ278" s="2">
        <v>86000</v>
      </c>
      <c r="BK278" s="2">
        <v>147400</v>
      </c>
      <c r="BL278" s="2">
        <v>46800</v>
      </c>
      <c r="BM278" s="2">
        <v>35600</v>
      </c>
      <c r="BN278" s="2">
        <v>14000</v>
      </c>
      <c r="BO278" s="2">
        <v>14700</v>
      </c>
      <c r="BP278" s="2">
        <v>17600</v>
      </c>
      <c r="BQ278" s="2">
        <v>17500</v>
      </c>
      <c r="BR278" s="2">
        <v>20000</v>
      </c>
      <c r="BS278" s="2">
        <v>25900</v>
      </c>
      <c r="BT278" s="2">
        <v>36200</v>
      </c>
      <c r="BU278" s="2">
        <v>66200</v>
      </c>
      <c r="BV278" s="2">
        <v>15800</v>
      </c>
      <c r="BW278" s="2">
        <v>22600</v>
      </c>
      <c r="BX278" s="2">
        <v>34600</v>
      </c>
      <c r="BY278" s="2">
        <v>13900</v>
      </c>
      <c r="BZ278" s="2">
        <v>18800</v>
      </c>
      <c r="CA278" s="2">
        <v>31400</v>
      </c>
      <c r="CB278" s="2">
        <v>22700</v>
      </c>
      <c r="CC278" s="2">
        <v>18100</v>
      </c>
      <c r="CD278" s="2">
        <v>20600</v>
      </c>
      <c r="CE278" s="2">
        <v>14300</v>
      </c>
      <c r="CF278" s="2">
        <v>30400</v>
      </c>
      <c r="CG278" s="2">
        <v>28800</v>
      </c>
      <c r="CH278" s="2">
        <v>27000</v>
      </c>
      <c r="CI278" s="2">
        <v>23300</v>
      </c>
      <c r="CJ278" s="2">
        <v>17400</v>
      </c>
      <c r="CK278" s="2">
        <v>22300</v>
      </c>
      <c r="CL278" s="2">
        <v>34600</v>
      </c>
      <c r="CM278" s="2">
        <v>19300</v>
      </c>
      <c r="CN278" s="2">
        <v>32300</v>
      </c>
      <c r="CO278" s="2">
        <v>43000</v>
      </c>
      <c r="CP278" s="2">
        <v>40100</v>
      </c>
      <c r="CQ278" s="2">
        <v>20700</v>
      </c>
      <c r="CR278" s="2">
        <v>28800</v>
      </c>
      <c r="CS278" s="2">
        <v>17100</v>
      </c>
      <c r="CT278" s="2">
        <v>46800</v>
      </c>
      <c r="CU278" s="2">
        <v>22800</v>
      </c>
      <c r="CV278" s="2">
        <v>10800</v>
      </c>
      <c r="CW278" s="2">
        <v>14500</v>
      </c>
      <c r="CX278" s="2">
        <v>18700</v>
      </c>
      <c r="CY278" s="2">
        <v>25400</v>
      </c>
      <c r="CZ278" s="2">
        <v>37200</v>
      </c>
      <c r="DA278" s="2">
        <v>22900</v>
      </c>
      <c r="DB278" s="2">
        <v>29000</v>
      </c>
      <c r="DC278" s="2">
        <v>91600</v>
      </c>
      <c r="DD278" s="2">
        <v>214000</v>
      </c>
      <c r="DE278" s="2">
        <v>46900</v>
      </c>
      <c r="DF278" s="2">
        <v>61300</v>
      </c>
      <c r="DG278" s="2">
        <v>38600</v>
      </c>
      <c r="DH278" s="2">
        <v>50100</v>
      </c>
      <c r="DI278" s="2">
        <v>38200</v>
      </c>
      <c r="DJ278" s="2">
        <v>24600</v>
      </c>
      <c r="DK278" s="2">
        <v>23200</v>
      </c>
      <c r="DL278" s="2">
        <v>32600</v>
      </c>
      <c r="DM278" s="2">
        <v>32500</v>
      </c>
      <c r="DN278" s="2">
        <v>17200</v>
      </c>
      <c r="DO278" s="2">
        <v>15000</v>
      </c>
      <c r="DP278" s="2">
        <v>19200</v>
      </c>
      <c r="DQ278" s="2">
        <v>26000</v>
      </c>
      <c r="DR278" s="2">
        <v>18200</v>
      </c>
      <c r="DS278" s="2">
        <v>38600</v>
      </c>
      <c r="DT278" s="2">
        <v>21100</v>
      </c>
      <c r="DU278" s="2">
        <v>28700</v>
      </c>
      <c r="DV278" s="2">
        <v>26500</v>
      </c>
      <c r="DW278" s="2">
        <v>35200</v>
      </c>
      <c r="DX278" s="2">
        <v>21400</v>
      </c>
      <c r="DY278" s="2">
        <v>47400</v>
      </c>
      <c r="DZ278" s="2">
        <v>56100</v>
      </c>
      <c r="EA278" s="2">
        <v>45900</v>
      </c>
      <c r="EB278" s="2">
        <v>35200</v>
      </c>
      <c r="EC278" s="2">
        <v>34900</v>
      </c>
      <c r="ED278" s="2">
        <v>47000</v>
      </c>
      <c r="EE278" s="2">
        <v>38000</v>
      </c>
      <c r="EF278" s="2">
        <v>23600</v>
      </c>
      <c r="EG278" s="2">
        <v>27300</v>
      </c>
      <c r="EH278" s="2">
        <v>26900</v>
      </c>
      <c r="EI278" s="2">
        <v>24500</v>
      </c>
      <c r="EJ278" s="2">
        <v>19500</v>
      </c>
      <c r="EK278" s="2">
        <v>19500</v>
      </c>
      <c r="EL278" s="2">
        <v>20100</v>
      </c>
      <c r="EM278" s="2">
        <v>40300</v>
      </c>
      <c r="EN278" s="2">
        <v>29800</v>
      </c>
      <c r="EO278" s="2">
        <v>17800</v>
      </c>
      <c r="EP278" s="2">
        <v>20800</v>
      </c>
      <c r="EQ278" s="2">
        <v>27800</v>
      </c>
      <c r="ER278" s="2">
        <v>20400</v>
      </c>
      <c r="ES278" s="2">
        <v>17300</v>
      </c>
      <c r="ET278" s="2">
        <v>21000</v>
      </c>
      <c r="EU278" s="2">
        <v>29300</v>
      </c>
      <c r="EV278" s="2">
        <v>12900</v>
      </c>
      <c r="EW278" s="2">
        <v>10000</v>
      </c>
      <c r="EX278" s="2">
        <v>12400</v>
      </c>
      <c r="EY278" s="2">
        <v>29400</v>
      </c>
      <c r="EZ278" s="2">
        <v>19700</v>
      </c>
      <c r="FA278" s="2">
        <v>23700</v>
      </c>
      <c r="FB278" s="2">
        <v>22300</v>
      </c>
      <c r="FC278" s="2">
        <v>4700</v>
      </c>
      <c r="FD278" s="2">
        <v>14400</v>
      </c>
      <c r="FE278" s="2">
        <v>15300</v>
      </c>
      <c r="FF278" s="2">
        <v>30400</v>
      </c>
      <c r="FG278" s="2">
        <v>23600</v>
      </c>
      <c r="FH278" s="2">
        <v>28600</v>
      </c>
      <c r="FI278" s="2">
        <v>31200</v>
      </c>
      <c r="FJ278" s="2">
        <v>11300</v>
      </c>
      <c r="FK278" s="2">
        <v>16400</v>
      </c>
      <c r="FL278" s="2">
        <v>23200</v>
      </c>
      <c r="FM278" s="2">
        <v>53500</v>
      </c>
      <c r="FN278" s="2">
        <v>33500</v>
      </c>
      <c r="FO278" s="2">
        <v>26000</v>
      </c>
      <c r="FP278" s="2">
        <v>19600</v>
      </c>
      <c r="FQ278" s="2">
        <v>23000</v>
      </c>
      <c r="FR278" s="2">
        <v>23000</v>
      </c>
      <c r="FS278" s="2">
        <v>23400</v>
      </c>
      <c r="FT278" s="2">
        <v>33500</v>
      </c>
      <c r="FU278" s="2">
        <v>31400</v>
      </c>
      <c r="FV278" s="2">
        <v>27300</v>
      </c>
      <c r="FW278" s="2">
        <v>26500</v>
      </c>
      <c r="FX278" s="2">
        <v>38800</v>
      </c>
      <c r="FY278" s="2">
        <v>13300</v>
      </c>
      <c r="FZ278" s="2">
        <v>19900</v>
      </c>
      <c r="GA278" s="2">
        <v>20600</v>
      </c>
      <c r="GB278" s="2">
        <v>21500</v>
      </c>
      <c r="GC278" s="2">
        <v>23100</v>
      </c>
      <c r="GD278" s="2">
        <v>35200</v>
      </c>
      <c r="GE278" s="2">
        <v>32800</v>
      </c>
      <c r="GF278" s="2">
        <v>69300</v>
      </c>
      <c r="GG278" s="2">
        <v>90900</v>
      </c>
      <c r="GH278" s="2">
        <v>35200</v>
      </c>
      <c r="GI278" s="2">
        <v>208600</v>
      </c>
      <c r="GJ278" s="2">
        <v>63300</v>
      </c>
      <c r="GK278" s="2">
        <v>35900</v>
      </c>
      <c r="GL278" s="2">
        <v>37900</v>
      </c>
      <c r="GM278" s="2">
        <v>26200</v>
      </c>
      <c r="GN278" s="2">
        <v>22200</v>
      </c>
      <c r="GO278" s="2">
        <v>17300</v>
      </c>
      <c r="GP278" s="2">
        <v>22500</v>
      </c>
      <c r="GQ278" s="2">
        <v>21300</v>
      </c>
      <c r="GR278" s="2">
        <v>24800</v>
      </c>
      <c r="GS278" s="2">
        <v>21000</v>
      </c>
      <c r="GT278" s="2">
        <v>23800</v>
      </c>
      <c r="GU278" s="2">
        <v>42600</v>
      </c>
      <c r="GV278" s="2">
        <v>51000</v>
      </c>
      <c r="GW278" s="2">
        <v>36000</v>
      </c>
      <c r="GX278" s="2">
        <v>39800</v>
      </c>
      <c r="GY278" s="2">
        <v>31400</v>
      </c>
      <c r="GZ278" s="2">
        <v>35700</v>
      </c>
      <c r="HA278" s="2">
        <v>26000</v>
      </c>
      <c r="HB278" s="2">
        <v>44000</v>
      </c>
      <c r="HC278" s="2">
        <v>59400</v>
      </c>
      <c r="HD278" s="2">
        <v>36900</v>
      </c>
      <c r="HE278" s="2">
        <v>31800</v>
      </c>
      <c r="HF278" s="2">
        <v>46900</v>
      </c>
      <c r="HG278" s="2">
        <v>30000</v>
      </c>
      <c r="HH278" s="2">
        <v>31200</v>
      </c>
      <c r="HI278" s="2">
        <v>21100</v>
      </c>
      <c r="HJ278" s="2">
        <v>30500</v>
      </c>
      <c r="HK278" s="2">
        <v>25400</v>
      </c>
      <c r="HL278" s="2">
        <v>22000</v>
      </c>
      <c r="HM278" s="2">
        <v>32100</v>
      </c>
      <c r="HN278" s="2">
        <v>31100</v>
      </c>
      <c r="HO278" s="2">
        <v>17800</v>
      </c>
      <c r="HP278" s="2">
        <v>23200</v>
      </c>
      <c r="HQ278" s="2">
        <v>53200</v>
      </c>
      <c r="HR278" s="2">
        <v>27500</v>
      </c>
      <c r="HS278" s="2">
        <v>20100</v>
      </c>
      <c r="HT278" s="2">
        <v>35100</v>
      </c>
      <c r="HU278" s="2">
        <v>31600</v>
      </c>
      <c r="HV278" s="2">
        <v>28100</v>
      </c>
      <c r="HW278" s="2">
        <v>40800</v>
      </c>
      <c r="HX278" s="2">
        <v>32800</v>
      </c>
      <c r="HY278" s="2">
        <v>42400</v>
      </c>
      <c r="HZ278" s="2">
        <v>36100</v>
      </c>
      <c r="IA278" s="2">
        <v>47500</v>
      </c>
      <c r="IB278" s="2">
        <v>41800</v>
      </c>
      <c r="IC278" s="2">
        <v>24500</v>
      </c>
      <c r="ID278" s="2">
        <v>23700</v>
      </c>
      <c r="IE278" s="2">
        <v>17900</v>
      </c>
      <c r="IF278" s="2">
        <v>22500</v>
      </c>
      <c r="IG278" s="2">
        <v>24100</v>
      </c>
      <c r="IH278" s="2">
        <v>19300</v>
      </c>
      <c r="II278" s="2">
        <v>24300</v>
      </c>
      <c r="IJ278" s="2">
        <v>29200</v>
      </c>
      <c r="IK278" s="2">
        <v>48100</v>
      </c>
      <c r="IL278" s="2">
        <v>41200</v>
      </c>
      <c r="IM278" s="2">
        <v>38600</v>
      </c>
      <c r="IN278" s="2">
        <v>31200</v>
      </c>
      <c r="IO278" s="2">
        <v>28100</v>
      </c>
      <c r="IP278" s="2">
        <v>38400</v>
      </c>
      <c r="IQ278" s="2">
        <v>60400</v>
      </c>
      <c r="IR278" s="2">
        <v>44400</v>
      </c>
      <c r="IS278" s="2">
        <v>81000</v>
      </c>
      <c r="IT278" s="2">
        <v>180000</v>
      </c>
    </row>
    <row r="279" spans="1:254">
      <c r="A279" s="391" t="s">
        <v>492</v>
      </c>
      <c r="B279" s="1" t="inlineStr">
        <is>
          <t>アバールデータ</t>
        </is>
      </c>
      <c r="C279" s="1">
        <v>16500</v>
      </c>
      <c r="D279" s="79">
        <v>-23400</v>
      </c>
      <c r="E279" s="2">
        <v>39900</v>
      </c>
      <c r="F279" s="2">
        <v>78900</v>
      </c>
      <c r="G279" s="2">
        <v>48000</v>
      </c>
      <c r="H279" s="2">
        <v>47500</v>
      </c>
      <c r="I279" s="2">
        <v>46800</v>
      </c>
      <c r="J279" s="2">
        <v>20100</v>
      </c>
      <c r="K279" s="2">
        <v>79500</v>
      </c>
      <c r="L279" s="2">
        <v>25300</v>
      </c>
      <c r="M279" s="2">
        <v>21100</v>
      </c>
      <c r="N279" s="2">
        <v>15000</v>
      </c>
      <c r="O279" s="2">
        <v>13700</v>
      </c>
      <c r="P279" s="2">
        <v>24200</v>
      </c>
      <c r="Q279" s="2">
        <v>37500</v>
      </c>
      <c r="R279" s="2">
        <v>69700</v>
      </c>
      <c r="S279" s="2">
        <v>13600</v>
      </c>
      <c r="T279" s="2">
        <v>10600</v>
      </c>
      <c r="U279" s="2">
        <v>15400</v>
      </c>
      <c r="V279" s="2">
        <v>20200</v>
      </c>
      <c r="W279" s="2">
        <v>23000</v>
      </c>
      <c r="X279" s="2">
        <v>15100</v>
      </c>
      <c r="Y279" s="2">
        <v>24400</v>
      </c>
      <c r="Z279" s="2">
        <v>12600</v>
      </c>
      <c r="AA279" s="2">
        <v>21700</v>
      </c>
      <c r="AB279" s="2">
        <v>23400</v>
      </c>
      <c r="AC279" s="2">
        <v>21500</v>
      </c>
      <c r="AD279" s="2">
        <v>38500</v>
      </c>
      <c r="AE279" s="2">
        <v>12300</v>
      </c>
      <c r="AF279" s="2">
        <v>26500</v>
      </c>
      <c r="AG279" s="2">
        <v>22100</v>
      </c>
      <c r="AH279" s="2">
        <v>27100</v>
      </c>
      <c r="AI279" s="2">
        <v>22300</v>
      </c>
      <c r="AJ279" s="2">
        <v>27200</v>
      </c>
      <c r="AK279" s="2">
        <v>35600</v>
      </c>
      <c r="AL279" s="2">
        <v>26800</v>
      </c>
      <c r="AM279" s="2">
        <v>39500</v>
      </c>
      <c r="AN279" s="2">
        <v>26700</v>
      </c>
      <c r="AO279" s="2">
        <v>22200</v>
      </c>
      <c r="AP279" s="2">
        <v>21000</v>
      </c>
      <c r="AQ279" s="2">
        <v>29800</v>
      </c>
      <c r="AR279" s="2">
        <v>27800</v>
      </c>
      <c r="AS279" s="2">
        <v>46900</v>
      </c>
      <c r="AT279" s="2">
        <v>35300</v>
      </c>
      <c r="AU279" s="2">
        <v>39500</v>
      </c>
      <c r="AV279" s="2">
        <v>25000</v>
      </c>
      <c r="AW279" s="2">
        <v>34100</v>
      </c>
      <c r="AX279" s="2">
        <v>35200</v>
      </c>
      <c r="AY279" s="2">
        <v>25900</v>
      </c>
      <c r="AZ279" s="2">
        <v>32800</v>
      </c>
      <c r="BA279" s="2">
        <v>19100</v>
      </c>
      <c r="BB279" s="2">
        <v>42800</v>
      </c>
      <c r="BC279" s="2">
        <v>19500</v>
      </c>
      <c r="BD279" s="2">
        <v>18600</v>
      </c>
      <c r="BE279" s="2">
        <v>16300</v>
      </c>
      <c r="BF279" s="2">
        <v>29800</v>
      </c>
      <c r="BG279" s="2">
        <v>14100</v>
      </c>
      <c r="BH279" s="2">
        <v>19700</v>
      </c>
      <c r="BI279" s="2">
        <v>45900</v>
      </c>
      <c r="BJ279" s="2">
        <v>53100</v>
      </c>
      <c r="BK279" s="2">
        <v>76800</v>
      </c>
      <c r="BL279" s="2">
        <v>60400</v>
      </c>
      <c r="BM279" s="2">
        <v>24500</v>
      </c>
      <c r="BN279" s="2">
        <v>47800</v>
      </c>
      <c r="BO279" s="2">
        <v>93600</v>
      </c>
      <c r="BP279" s="2">
        <v>23800</v>
      </c>
      <c r="BQ279" s="2">
        <v>60400</v>
      </c>
      <c r="BR279" s="2">
        <v>38900</v>
      </c>
      <c r="BS279" s="2">
        <v>12000</v>
      </c>
      <c r="BT279" s="2">
        <v>17200</v>
      </c>
      <c r="BU279" s="2">
        <v>47000</v>
      </c>
      <c r="BV279" s="2">
        <v>18500</v>
      </c>
      <c r="BW279" s="2">
        <v>20000</v>
      </c>
      <c r="BX279" s="2">
        <v>41600</v>
      </c>
      <c r="BY279" s="2">
        <v>36100</v>
      </c>
      <c r="BZ279" s="2">
        <v>30000</v>
      </c>
      <c r="CA279" s="2">
        <v>21600</v>
      </c>
      <c r="CB279" s="2">
        <v>5500</v>
      </c>
      <c r="CC279" s="2">
        <v>19000</v>
      </c>
      <c r="CD279" s="2">
        <v>26200</v>
      </c>
      <c r="CE279" s="2">
        <v>27700</v>
      </c>
      <c r="CF279" s="2">
        <v>12800</v>
      </c>
      <c r="CG279" s="2">
        <v>17400</v>
      </c>
      <c r="CH279" s="2">
        <v>15700</v>
      </c>
      <c r="CI279" s="2">
        <v>5200</v>
      </c>
      <c r="CJ279" s="2">
        <v>6900</v>
      </c>
      <c r="CK279" s="2">
        <v>10300</v>
      </c>
      <c r="CL279" s="2">
        <v>26400</v>
      </c>
      <c r="CM279" s="2">
        <v>16000</v>
      </c>
      <c r="CN279" s="2">
        <v>14100</v>
      </c>
      <c r="CO279" s="2">
        <v>14200</v>
      </c>
      <c r="CP279" s="2">
        <v>9700</v>
      </c>
      <c r="CQ279" s="2">
        <v>15200</v>
      </c>
      <c r="CR279" s="2">
        <v>18600</v>
      </c>
      <c r="CS279" s="2">
        <v>16700</v>
      </c>
      <c r="CT279" s="2">
        <v>25700</v>
      </c>
      <c r="CU279" s="2">
        <v>13300</v>
      </c>
      <c r="CV279" s="2">
        <v>13200</v>
      </c>
      <c r="CW279" s="2">
        <v>22900</v>
      </c>
      <c r="CX279" s="2">
        <v>32700</v>
      </c>
      <c r="CY279" s="2">
        <v>22000</v>
      </c>
      <c r="CZ279" s="2">
        <v>13600</v>
      </c>
      <c r="DA279" s="2">
        <v>14900</v>
      </c>
      <c r="DB279" s="2">
        <v>21300</v>
      </c>
      <c r="DC279" s="2">
        <v>84800</v>
      </c>
      <c r="DD279" s="2">
        <v>24100</v>
      </c>
      <c r="DE279" s="2">
        <v>49900</v>
      </c>
      <c r="DF279" s="2">
        <v>44900</v>
      </c>
      <c r="DG279" s="2">
        <v>20000</v>
      </c>
      <c r="DH279" s="2">
        <v>49500</v>
      </c>
      <c r="DI279" s="2">
        <v>25600</v>
      </c>
      <c r="DJ279" s="2">
        <v>12800</v>
      </c>
      <c r="DK279" s="2">
        <v>29900</v>
      </c>
      <c r="DL279" s="2">
        <v>20100</v>
      </c>
      <c r="DM279" s="2">
        <v>15400</v>
      </c>
      <c r="DN279" s="2">
        <v>14800</v>
      </c>
      <c r="DO279" s="2">
        <v>42200</v>
      </c>
      <c r="DP279" s="2">
        <v>23800</v>
      </c>
      <c r="DQ279" s="2">
        <v>18700</v>
      </c>
      <c r="DR279" s="2">
        <v>47600</v>
      </c>
      <c r="DS279" s="2">
        <v>36900</v>
      </c>
      <c r="DT279" s="2">
        <v>26000</v>
      </c>
      <c r="DU279" s="2">
        <v>67900</v>
      </c>
      <c r="DV279" s="2">
        <v>34300</v>
      </c>
      <c r="DW279" s="2">
        <v>21700</v>
      </c>
      <c r="DX279" s="2">
        <v>13800</v>
      </c>
      <c r="DY279" s="2">
        <v>9800</v>
      </c>
      <c r="DZ279" s="2">
        <v>20200</v>
      </c>
      <c r="EA279" s="2">
        <v>34900</v>
      </c>
      <c r="EB279" s="2">
        <v>14900</v>
      </c>
      <c r="EC279" s="2">
        <v>11500</v>
      </c>
      <c r="ED279" s="2">
        <v>18900</v>
      </c>
      <c r="EE279" s="2">
        <v>22900</v>
      </c>
      <c r="EF279" s="2">
        <v>12900</v>
      </c>
      <c r="EG279" s="2">
        <v>36800</v>
      </c>
      <c r="EH279" s="2">
        <v>16800</v>
      </c>
      <c r="EI279" s="2">
        <v>30600</v>
      </c>
      <c r="EJ279" s="2">
        <v>19100</v>
      </c>
      <c r="EK279" s="2">
        <v>62000</v>
      </c>
      <c r="EL279" s="2">
        <v>23700</v>
      </c>
      <c r="EM279" s="2">
        <v>23700</v>
      </c>
      <c r="EN279" s="2">
        <v>35100</v>
      </c>
      <c r="EO279" s="2">
        <v>9600</v>
      </c>
      <c r="EP279" s="2">
        <v>11800</v>
      </c>
      <c r="EQ279" s="2">
        <v>19500</v>
      </c>
      <c r="ER279" s="2">
        <v>32000</v>
      </c>
      <c r="ES279" s="2">
        <v>40500</v>
      </c>
      <c r="ET279" s="2">
        <v>113600</v>
      </c>
      <c r="EU279" s="2">
        <v>18900</v>
      </c>
      <c r="EV279" s="2">
        <v>29100</v>
      </c>
      <c r="EW279" s="2">
        <v>25700</v>
      </c>
      <c r="EX279" s="2">
        <v>26400</v>
      </c>
      <c r="EY279" s="2">
        <v>27000</v>
      </c>
      <c r="EZ279" s="2">
        <v>30000</v>
      </c>
      <c r="FA279" s="2">
        <v>19900</v>
      </c>
      <c r="FB279" s="2">
        <v>59000</v>
      </c>
      <c r="FC279" s="2">
        <v>22600</v>
      </c>
      <c r="FD279" s="2">
        <v>28300</v>
      </c>
      <c r="FE279" s="2">
        <v>32500</v>
      </c>
      <c r="FF279" s="2">
        <v>23200</v>
      </c>
      <c r="FG279" s="2">
        <v>41800</v>
      </c>
      <c r="FH279" s="2">
        <v>40000</v>
      </c>
      <c r="FI279" s="2">
        <v>44800</v>
      </c>
      <c r="FJ279" s="2">
        <v>32200</v>
      </c>
      <c r="FK279" s="2">
        <v>43400</v>
      </c>
      <c r="FL279" s="2">
        <v>70800</v>
      </c>
      <c r="FM279" s="2">
        <v>46700</v>
      </c>
      <c r="FN279" s="2">
        <v>36100</v>
      </c>
      <c r="FO279" s="2">
        <v>28600</v>
      </c>
      <c r="FP279" s="2">
        <v>16800</v>
      </c>
      <c r="FQ279" s="2">
        <v>54100</v>
      </c>
      <c r="FR279" s="2">
        <v>15600</v>
      </c>
      <c r="FS279" s="2">
        <v>27600</v>
      </c>
      <c r="FT279" s="2">
        <v>27700</v>
      </c>
      <c r="FU279" s="2">
        <v>36200</v>
      </c>
      <c r="FV279" s="2">
        <v>39100</v>
      </c>
      <c r="FW279" s="2">
        <v>69200</v>
      </c>
      <c r="FX279" s="2">
        <v>142000</v>
      </c>
      <c r="FY279" s="2">
        <v>139100</v>
      </c>
      <c r="FZ279" s="2">
        <v>14100</v>
      </c>
      <c r="GA279" s="2">
        <v>16000</v>
      </c>
      <c r="GB279" s="2">
        <v>16400</v>
      </c>
      <c r="GC279" s="2">
        <v>46000</v>
      </c>
      <c r="GD279" s="2">
        <v>19500</v>
      </c>
      <c r="GE279" s="2">
        <v>14700</v>
      </c>
      <c r="GF279" s="2">
        <v>28500</v>
      </c>
      <c r="GG279" s="2">
        <v>39600</v>
      </c>
      <c r="GH279" s="2">
        <v>14400</v>
      </c>
      <c r="GI279" s="2">
        <v>19700</v>
      </c>
      <c r="GJ279" s="2">
        <v>19700</v>
      </c>
      <c r="GK279" s="2">
        <v>14300</v>
      </c>
      <c r="GL279" s="2">
        <v>23100</v>
      </c>
      <c r="GM279" s="2">
        <v>15100</v>
      </c>
      <c r="GN279" s="2">
        <v>14500</v>
      </c>
      <c r="GO279" s="2">
        <v>40300</v>
      </c>
      <c r="GP279" s="2">
        <v>22700</v>
      </c>
      <c r="GQ279" s="2">
        <v>9200</v>
      </c>
      <c r="GR279" s="2">
        <v>16300</v>
      </c>
      <c r="GS279" s="2">
        <v>8100</v>
      </c>
      <c r="GT279" s="2">
        <v>10000</v>
      </c>
      <c r="GU279" s="2">
        <v>35500</v>
      </c>
      <c r="GV279" s="2">
        <v>21600</v>
      </c>
      <c r="GW279" s="2">
        <v>23000</v>
      </c>
      <c r="GX279" s="2">
        <v>17900</v>
      </c>
      <c r="GY279" s="2">
        <v>44400</v>
      </c>
      <c r="GZ279" s="2">
        <v>28700</v>
      </c>
      <c r="HA279" s="2">
        <v>40900</v>
      </c>
      <c r="HB279" s="2">
        <v>42500</v>
      </c>
      <c r="HC279" s="2">
        <v>24800</v>
      </c>
      <c r="HD279" s="2">
        <v>23900</v>
      </c>
      <c r="HE279" s="2">
        <v>14900</v>
      </c>
      <c r="HF279" s="2">
        <v>52600</v>
      </c>
      <c r="HG279" s="2">
        <v>28600</v>
      </c>
      <c r="HH279" s="2">
        <v>39900</v>
      </c>
      <c r="HI279" s="2">
        <v>52400</v>
      </c>
      <c r="HJ279" s="2">
        <v>92300</v>
      </c>
      <c r="HK279" s="2">
        <v>15800</v>
      </c>
      <c r="HL279" s="2">
        <v>21400</v>
      </c>
      <c r="HM279" s="2">
        <v>35400</v>
      </c>
      <c r="HN279" s="2">
        <v>55200</v>
      </c>
      <c r="HO279" s="2">
        <v>51600</v>
      </c>
      <c r="HP279" s="2">
        <v>22200</v>
      </c>
      <c r="HQ279" s="2">
        <v>27300</v>
      </c>
      <c r="HR279" s="2">
        <v>34700</v>
      </c>
      <c r="HS279" s="2">
        <v>26200</v>
      </c>
      <c r="HT279" s="2">
        <v>24000</v>
      </c>
      <c r="HU279" s="2">
        <v>26400</v>
      </c>
      <c r="HV279" s="2">
        <v>31200</v>
      </c>
      <c r="HW279" s="2">
        <v>34400</v>
      </c>
      <c r="HX279" s="2">
        <v>15900</v>
      </c>
      <c r="HY279" s="2">
        <v>9800</v>
      </c>
      <c r="HZ279" s="2">
        <v>13200</v>
      </c>
      <c r="IA279" s="2">
        <v>27000</v>
      </c>
      <c r="IB279" s="2">
        <v>16200</v>
      </c>
      <c r="IC279" s="2">
        <v>10600</v>
      </c>
      <c r="ID279" s="2">
        <v>15700</v>
      </c>
      <c r="IE279" s="2">
        <v>17400</v>
      </c>
      <c r="IF279" s="2">
        <v>21100</v>
      </c>
      <c r="IG279" s="2">
        <v>18500</v>
      </c>
      <c r="IH279" s="2">
        <v>25900</v>
      </c>
      <c r="II279" s="2">
        <v>16200</v>
      </c>
      <c r="IJ279" s="2">
        <v>16800</v>
      </c>
      <c r="IK279" s="2">
        <v>37700</v>
      </c>
      <c r="IL279" s="2">
        <v>12800</v>
      </c>
      <c r="IM279" s="2">
        <v>14400</v>
      </c>
      <c r="IN279" s="2">
        <v>7200</v>
      </c>
      <c r="IO279" s="2">
        <v>16600</v>
      </c>
      <c r="IP279" s="2">
        <v>16000</v>
      </c>
      <c r="IQ279" s="2">
        <v>30500</v>
      </c>
      <c r="IR279" s="2">
        <v>7700</v>
      </c>
      <c r="IS279" s="2">
        <v>7400</v>
      </c>
      <c r="IT279" s="2">
        <v>21300</v>
      </c>
    </row>
    <row r="280" spans="1:254">
      <c r="A280" s="391" t="s">
        <v>493</v>
      </c>
      <c r="B280" s="1" t="inlineStr">
        <is>
          <t>ヨシタケ</t>
        </is>
      </c>
      <c r="C280" s="1">
        <v>1400</v>
      </c>
      <c r="D280" s="79">
        <v>700</v>
      </c>
      <c r="E280" s="2">
        <v>700</v>
      </c>
      <c r="F280" s="2">
        <v>3400</v>
      </c>
      <c r="G280" s="2">
        <v>6300</v>
      </c>
      <c r="H280" s="2">
        <v>8400</v>
      </c>
      <c r="I280" s="2">
        <v>22600</v>
      </c>
      <c r="J280" s="2">
        <v>3100</v>
      </c>
      <c r="K280" s="2">
        <v>3500</v>
      </c>
      <c r="L280" s="2">
        <v>2600</v>
      </c>
      <c r="M280" s="2">
        <v>2000</v>
      </c>
      <c r="N280" s="2">
        <v>4900</v>
      </c>
      <c r="O280" s="2">
        <v>4600</v>
      </c>
      <c r="P280" s="2">
        <v>10100</v>
      </c>
      <c r="Q280" s="2">
        <v>2200</v>
      </c>
      <c r="R280" s="2">
        <v>7800</v>
      </c>
      <c r="S280" s="2">
        <v>3300</v>
      </c>
      <c r="T280" s="2">
        <v>4800</v>
      </c>
      <c r="U280" s="2">
        <v>4700</v>
      </c>
      <c r="V280" s="2">
        <v>6500</v>
      </c>
      <c r="W280" s="2">
        <v>9200</v>
      </c>
      <c r="X280" s="2">
        <v>10000</v>
      </c>
      <c r="Y280" s="2">
        <v>5700</v>
      </c>
      <c r="Z280" s="2">
        <v>10500</v>
      </c>
      <c r="AA280" s="2">
        <v>2800</v>
      </c>
      <c r="AB280" s="2">
        <v>12200</v>
      </c>
      <c r="AC280" s="2">
        <v>12300</v>
      </c>
      <c r="AD280" s="2">
        <v>4700</v>
      </c>
      <c r="AE280" s="2">
        <v>1500</v>
      </c>
      <c r="AF280" s="2">
        <v>3800</v>
      </c>
      <c r="AG280" s="2">
        <v>9100</v>
      </c>
      <c r="AH280" s="2">
        <v>5700</v>
      </c>
      <c r="AI280" s="2">
        <v>6000</v>
      </c>
      <c r="AJ280" s="2">
        <v>10200</v>
      </c>
      <c r="AK280" s="2">
        <v>8700</v>
      </c>
      <c r="AL280" s="2">
        <v>7100</v>
      </c>
      <c r="AM280" s="2">
        <v>5300</v>
      </c>
      <c r="AN280" s="2">
        <v>1400</v>
      </c>
      <c r="AO280" s="2">
        <v>4000</v>
      </c>
      <c r="AP280" s="2">
        <v>6000</v>
      </c>
      <c r="AQ280" s="2">
        <v>5300</v>
      </c>
      <c r="AR280" s="2">
        <v>5400</v>
      </c>
      <c r="AS280" s="2">
        <v>9100</v>
      </c>
      <c r="AT280" s="2">
        <v>7700</v>
      </c>
      <c r="AU280" s="2">
        <v>1700</v>
      </c>
      <c r="AV280" s="2">
        <v>2900</v>
      </c>
      <c r="AW280" s="2">
        <v>3800</v>
      </c>
      <c r="AX280" s="2">
        <v>3200</v>
      </c>
      <c r="AY280" s="2">
        <v>5600</v>
      </c>
      <c r="AZ280" s="2">
        <v>6700</v>
      </c>
      <c r="BA280" s="2">
        <v>3600</v>
      </c>
      <c r="BB280" s="2">
        <v>14700</v>
      </c>
      <c r="BC280" s="2">
        <v>2100</v>
      </c>
      <c r="BD280" s="2">
        <v>6000</v>
      </c>
      <c r="BE280" s="2">
        <v>4000</v>
      </c>
      <c r="BF280" s="2">
        <v>6700</v>
      </c>
      <c r="BG280" s="2">
        <v>3300</v>
      </c>
      <c r="BH280" s="2">
        <v>3600</v>
      </c>
      <c r="BI280" s="2">
        <v>7100</v>
      </c>
      <c r="BJ280" s="2">
        <v>13400</v>
      </c>
      <c r="BK280" s="2">
        <v>17400</v>
      </c>
      <c r="BL280" s="2">
        <v>12700</v>
      </c>
      <c r="BM280" s="2">
        <v>800</v>
      </c>
      <c r="BN280" s="2">
        <v>1900</v>
      </c>
      <c r="BO280" s="2">
        <v>2900</v>
      </c>
      <c r="BP280" s="2">
        <v>3500</v>
      </c>
      <c r="BQ280" s="2">
        <v>4400</v>
      </c>
      <c r="BR280" s="2">
        <v>4600</v>
      </c>
      <c r="BS280" s="2">
        <v>400</v>
      </c>
      <c r="BT280" s="2">
        <v>1200</v>
      </c>
      <c r="BU280" s="2">
        <v>5300</v>
      </c>
      <c r="BV280" s="2">
        <v>2800</v>
      </c>
      <c r="BW280" s="2">
        <v>600</v>
      </c>
      <c r="BX280" s="2">
        <v>8900</v>
      </c>
      <c r="BY280" s="2">
        <v>800</v>
      </c>
      <c r="BZ280" s="2">
        <v>2100</v>
      </c>
      <c r="CA280" s="2">
        <v>3000</v>
      </c>
      <c r="CB280" s="2">
        <v>18600</v>
      </c>
      <c r="CC280" s="2">
        <v>800</v>
      </c>
      <c r="CD280" s="2">
        <v>2000</v>
      </c>
      <c r="CE280" s="2">
        <v>1900</v>
      </c>
      <c r="CF280" s="2">
        <v>2300</v>
      </c>
      <c r="CG280" s="2">
        <v>1100</v>
      </c>
      <c r="CH280" s="2">
        <v>31200</v>
      </c>
      <c r="CI280" s="2">
        <v>4800</v>
      </c>
      <c r="CJ280" s="2">
        <v>5900</v>
      </c>
      <c r="CK280" s="2">
        <v>7100</v>
      </c>
      <c r="CL280" s="2">
        <v>2100</v>
      </c>
      <c r="CM280" s="2">
        <v>3000</v>
      </c>
      <c r="CN280" s="2">
        <v>1500</v>
      </c>
      <c r="CO280" s="2">
        <v>15500</v>
      </c>
      <c r="CP280" s="2">
        <v>8400</v>
      </c>
      <c r="CQ280" s="2">
        <v>2700</v>
      </c>
      <c r="CR280" s="2">
        <v>5600</v>
      </c>
      <c r="CS280" s="2">
        <v>4100</v>
      </c>
      <c r="CT280" s="2">
        <v>17100</v>
      </c>
      <c r="CU280" s="2">
        <v>7400</v>
      </c>
      <c r="CV280" s="2">
        <v>34700</v>
      </c>
      <c r="CW280" s="2">
        <v>30600</v>
      </c>
      <c r="CX280" s="2">
        <v>4800</v>
      </c>
      <c r="CY280" s="2">
        <v>5400</v>
      </c>
      <c r="CZ280" s="2">
        <v>2700</v>
      </c>
      <c r="DA280" s="2">
        <v>3100</v>
      </c>
      <c r="DB280" s="2">
        <v>3200</v>
      </c>
      <c r="DC280" s="2">
        <v>5000</v>
      </c>
      <c r="DD280" s="2">
        <v>2300</v>
      </c>
      <c r="DE280" s="2">
        <v>5700</v>
      </c>
      <c r="DF280" s="2">
        <v>28500</v>
      </c>
      <c r="DG280" s="2">
        <v>7700</v>
      </c>
      <c r="DH280" s="2">
        <v>6200</v>
      </c>
      <c r="DI280" s="2">
        <v>13100</v>
      </c>
      <c r="DJ280" s="2">
        <v>4900</v>
      </c>
      <c r="DK280" s="2">
        <v>7300</v>
      </c>
      <c r="DL280" s="2">
        <v>5000</v>
      </c>
      <c r="DM280" s="2">
        <v>7900</v>
      </c>
      <c r="DN280" s="2">
        <v>20500</v>
      </c>
      <c r="DO280" s="2">
        <v>7700</v>
      </c>
      <c r="DP280" s="2">
        <v>4500</v>
      </c>
      <c r="DQ280" s="2">
        <v>2800</v>
      </c>
      <c r="DR280" s="2">
        <v>3500</v>
      </c>
      <c r="DS280" s="2">
        <v>4700</v>
      </c>
      <c r="DT280" s="2">
        <v>4100</v>
      </c>
      <c r="DU280" s="2">
        <v>49600</v>
      </c>
      <c r="DV280" s="2">
        <v>57200</v>
      </c>
      <c r="DW280" s="2">
        <v>5500</v>
      </c>
      <c r="DX280" s="2">
        <v>2000</v>
      </c>
      <c r="DY280" s="2">
        <v>3000</v>
      </c>
      <c r="DZ280" s="2">
        <v>6300</v>
      </c>
      <c r="EA280" s="2">
        <v>26200</v>
      </c>
      <c r="EB280" s="2">
        <v>3100</v>
      </c>
      <c r="EC280" s="2">
        <v>3300</v>
      </c>
      <c r="ED280" s="2">
        <v>4000</v>
      </c>
      <c r="EE280" s="2">
        <v>10000</v>
      </c>
      <c r="EF280" s="2">
        <v>5900</v>
      </c>
      <c r="EG280" s="2">
        <v>4400</v>
      </c>
      <c r="EH280" s="2">
        <v>19300</v>
      </c>
      <c r="EI280" s="2">
        <v>3600</v>
      </c>
      <c r="EJ280" s="2">
        <v>5800</v>
      </c>
      <c r="EK280" s="2">
        <v>9400</v>
      </c>
      <c r="EL280" s="2">
        <v>9000</v>
      </c>
      <c r="EM280" s="2">
        <v>14200</v>
      </c>
      <c r="EN280" s="2">
        <v>6000</v>
      </c>
      <c r="EO280" s="2">
        <v>3000</v>
      </c>
      <c r="EP280" s="2">
        <v>10000</v>
      </c>
      <c r="EQ280" s="2">
        <v>5000</v>
      </c>
      <c r="ER280" s="2">
        <v>7600</v>
      </c>
      <c r="ES280" s="2">
        <v>18800</v>
      </c>
      <c r="ET280" s="2">
        <v>8500</v>
      </c>
      <c r="EU280" s="2">
        <v>6000</v>
      </c>
      <c r="EV280" s="2">
        <v>10800</v>
      </c>
      <c r="EW280" s="2">
        <v>4800</v>
      </c>
      <c r="EX280" s="2">
        <v>3800</v>
      </c>
      <c r="EY280" s="2">
        <v>1400</v>
      </c>
      <c r="EZ280" s="2">
        <v>15700</v>
      </c>
      <c r="FA280" s="2">
        <v>7200</v>
      </c>
      <c r="FB280" s="2">
        <v>4400</v>
      </c>
      <c r="FC280" s="2">
        <v>5400</v>
      </c>
      <c r="FD280" s="2">
        <v>5300</v>
      </c>
      <c r="FE280" s="2">
        <v>3000</v>
      </c>
      <c r="FF280" s="2">
        <v>3600</v>
      </c>
      <c r="FG280" s="2">
        <v>1400</v>
      </c>
      <c r="FH280" s="2">
        <v>1200</v>
      </c>
      <c r="FI280" s="2">
        <v>2300</v>
      </c>
      <c r="FJ280" s="2">
        <v>2200</v>
      </c>
      <c r="FK280" s="2">
        <v>2500</v>
      </c>
      <c r="FL280" s="2">
        <v>2900</v>
      </c>
      <c r="FM280" s="2">
        <v>5800</v>
      </c>
      <c r="FN280" s="2">
        <v>1300</v>
      </c>
      <c r="FO280" s="2">
        <v>3400</v>
      </c>
      <c r="FP280" s="2">
        <v>3400</v>
      </c>
      <c r="FQ280" s="2">
        <v>7200</v>
      </c>
      <c r="FR280" s="2">
        <v>1100</v>
      </c>
      <c r="FS280" s="2">
        <v>9100</v>
      </c>
      <c r="FT280" s="2">
        <v>2700</v>
      </c>
      <c r="FU280" s="2">
        <v>3800</v>
      </c>
      <c r="FV280" s="2">
        <v>3500</v>
      </c>
      <c r="FW280" s="2">
        <v>9000</v>
      </c>
      <c r="FX280" s="2">
        <v>6800</v>
      </c>
      <c r="FY280" s="2">
        <v>5400</v>
      </c>
      <c r="FZ280" s="2">
        <v>2100</v>
      </c>
      <c r="GA280" s="2">
        <v>1600</v>
      </c>
      <c r="GB280" s="2">
        <v>5800</v>
      </c>
      <c r="GC280" s="2">
        <v>5300</v>
      </c>
      <c r="GD280" s="2">
        <v>7200</v>
      </c>
      <c r="GE280" s="2">
        <v>4700</v>
      </c>
      <c r="GF280" s="2">
        <v>13000</v>
      </c>
      <c r="GG280" s="2">
        <v>13500</v>
      </c>
      <c r="GH280" s="2">
        <v>45700</v>
      </c>
      <c r="GI280" s="2">
        <v>52000</v>
      </c>
      <c r="GJ280" s="2">
        <v>6600</v>
      </c>
      <c r="GK280" s="2">
        <v>5000</v>
      </c>
      <c r="GL280" s="2">
        <v>11000</v>
      </c>
      <c r="GM280" s="2">
        <v>4300</v>
      </c>
      <c r="GN280" s="2">
        <v>6100</v>
      </c>
      <c r="GO280" s="2">
        <v>28000</v>
      </c>
      <c r="GP280" s="2">
        <v>5600</v>
      </c>
      <c r="GQ280" s="2">
        <v>5400</v>
      </c>
      <c r="GR280" s="2">
        <v>2400</v>
      </c>
      <c r="GS280" s="2">
        <v>1700</v>
      </c>
      <c r="GT280" s="2">
        <v>4700</v>
      </c>
      <c r="GU280" s="2">
        <v>12700</v>
      </c>
      <c r="GV280" s="2">
        <v>10900</v>
      </c>
      <c r="GW280" s="2">
        <v>9100</v>
      </c>
      <c r="GX280" s="2">
        <v>3000</v>
      </c>
      <c r="GY280" s="2">
        <v>8600</v>
      </c>
      <c r="GZ280" s="2">
        <v>13100</v>
      </c>
      <c r="HA280" s="2">
        <v>5700</v>
      </c>
      <c r="HB280" s="2">
        <v>6400</v>
      </c>
      <c r="HC280" s="2">
        <v>22700</v>
      </c>
      <c r="HD280" s="2">
        <v>10000</v>
      </c>
      <c r="HE280" s="2">
        <v>16600</v>
      </c>
      <c r="HF280" s="2">
        <v>5500</v>
      </c>
      <c r="HG280" s="2">
        <v>13300</v>
      </c>
      <c r="HH280" s="2">
        <v>13500</v>
      </c>
      <c r="HI280" s="2">
        <v>34300</v>
      </c>
      <c r="HJ280" s="2">
        <v>14300</v>
      </c>
      <c r="HK280" s="2">
        <v>11800</v>
      </c>
      <c r="HL280" s="2">
        <v>6700</v>
      </c>
      <c r="HM280" s="2">
        <v>30200</v>
      </c>
      <c r="HN280" s="2">
        <v>4100</v>
      </c>
      <c r="HO280" s="2">
        <v>5100</v>
      </c>
      <c r="HP280" s="2">
        <v>2600</v>
      </c>
      <c r="HQ280" s="2">
        <v>2900</v>
      </c>
      <c r="HR280" s="2">
        <v>6400</v>
      </c>
      <c r="HS280" s="2">
        <v>3400</v>
      </c>
      <c r="HT280" s="2">
        <v>6600</v>
      </c>
      <c r="HU280" s="2">
        <v>7100</v>
      </c>
      <c r="HV280" s="2">
        <v>5000</v>
      </c>
      <c r="HW280" s="2">
        <v>6400</v>
      </c>
      <c r="HX280" s="2">
        <v>17200</v>
      </c>
      <c r="HY280" s="2">
        <v>14200</v>
      </c>
      <c r="HZ280" s="2">
        <v>7700</v>
      </c>
      <c r="IA280" s="2">
        <v>2800</v>
      </c>
      <c r="IB280" s="2">
        <v>7000</v>
      </c>
      <c r="IC280" s="2">
        <v>8400</v>
      </c>
      <c r="ID280" s="2">
        <v>1200</v>
      </c>
      <c r="IE280" s="2">
        <v>3800</v>
      </c>
      <c r="IF280" s="2">
        <v>5800</v>
      </c>
      <c r="IG280" s="2">
        <v>10700</v>
      </c>
      <c r="IH280" s="2">
        <v>7000</v>
      </c>
      <c r="II280" s="2">
        <v>3800</v>
      </c>
      <c r="IJ280" s="2">
        <v>4100</v>
      </c>
      <c r="IK280" s="2">
        <v>11400</v>
      </c>
      <c r="IL280" s="2">
        <v>5400</v>
      </c>
      <c r="IM280" s="2">
        <v>8900</v>
      </c>
      <c r="IN280" s="2">
        <v>12300</v>
      </c>
      <c r="IO280" s="2">
        <v>8800</v>
      </c>
      <c r="IP280" s="2">
        <v>7300</v>
      </c>
      <c r="IQ280" s="2">
        <v>21700</v>
      </c>
      <c r="IR280" s="2">
        <v>25100</v>
      </c>
      <c r="IS280" s="2">
        <v>6700</v>
      </c>
      <c r="IT280" s="2">
        <v>3600</v>
      </c>
    </row>
    <row r="281" spans="1:254">
      <c r="A281" s="391" t="s">
        <v>494</v>
      </c>
      <c r="B281" s="1" t="inlineStr">
        <is>
          <t>高島</t>
        </is>
      </c>
      <c r="C281" s="1">
        <v>93800</v>
      </c>
      <c r="D281" s="79">
        <v>-265100</v>
      </c>
      <c r="E281" s="2">
        <v>358900</v>
      </c>
      <c r="F281" s="2">
        <v>82600</v>
      </c>
      <c r="G281" s="2">
        <v>101000</v>
      </c>
      <c r="H281" s="2">
        <v>137700</v>
      </c>
      <c r="I281" s="2">
        <v>112100</v>
      </c>
      <c r="J281" s="2">
        <v>100900</v>
      </c>
      <c r="K281" s="2">
        <v>113600</v>
      </c>
      <c r="L281" s="2">
        <v>153100</v>
      </c>
      <c r="M281" s="2">
        <v>111300</v>
      </c>
      <c r="N281" s="2">
        <v>66400</v>
      </c>
      <c r="O281" s="2">
        <v>52600</v>
      </c>
      <c r="P281" s="2">
        <v>72900</v>
      </c>
      <c r="Q281" s="2">
        <v>71400</v>
      </c>
      <c r="R281" s="2">
        <v>123200</v>
      </c>
      <c r="S281" s="2">
        <v>83200</v>
      </c>
      <c r="T281" s="2">
        <v>89900</v>
      </c>
      <c r="U281" s="2">
        <v>75100</v>
      </c>
      <c r="V281" s="2">
        <v>127600</v>
      </c>
      <c r="W281" s="2">
        <v>74000</v>
      </c>
      <c r="X281" s="2">
        <v>80300</v>
      </c>
      <c r="Y281" s="2">
        <v>74200</v>
      </c>
      <c r="Z281" s="2">
        <v>150200</v>
      </c>
      <c r="AA281" s="2">
        <v>154000</v>
      </c>
      <c r="AB281" s="2">
        <v>85400</v>
      </c>
      <c r="AC281" s="2">
        <v>124000</v>
      </c>
      <c r="AD281" s="2">
        <v>108500</v>
      </c>
      <c r="AE281" s="2">
        <v>93000</v>
      </c>
      <c r="AF281" s="2">
        <v>97300</v>
      </c>
      <c r="AG281" s="2">
        <v>51800</v>
      </c>
      <c r="AH281" s="2">
        <v>117200</v>
      </c>
      <c r="AI281" s="2">
        <v>67700</v>
      </c>
      <c r="AJ281" s="2">
        <v>84700</v>
      </c>
      <c r="AK281" s="2">
        <v>93200</v>
      </c>
      <c r="AL281" s="2">
        <v>99000</v>
      </c>
      <c r="AM281" s="2">
        <v>92600</v>
      </c>
      <c r="AN281" s="2">
        <v>208400</v>
      </c>
      <c r="AO281" s="2">
        <v>184600</v>
      </c>
      <c r="AP281" s="2">
        <v>203600</v>
      </c>
      <c r="AQ281" s="2">
        <v>78500</v>
      </c>
      <c r="AR281" s="2">
        <v>94300</v>
      </c>
      <c r="AS281" s="2">
        <v>84600</v>
      </c>
      <c r="AT281" s="2">
        <v>58200</v>
      </c>
      <c r="AU281" s="2">
        <v>119100</v>
      </c>
      <c r="AV281" s="2">
        <v>110100</v>
      </c>
      <c r="AW281" s="2">
        <v>97200</v>
      </c>
      <c r="AX281" s="2">
        <v>166700</v>
      </c>
      <c r="AY281" s="2">
        <v>213600</v>
      </c>
      <c r="AZ281" s="2">
        <v>247500</v>
      </c>
      <c r="BA281" s="2">
        <v>95000</v>
      </c>
      <c r="BB281" s="2">
        <v>92400</v>
      </c>
      <c r="BC281" s="2">
        <v>77500</v>
      </c>
      <c r="BD281" s="2">
        <v>80600</v>
      </c>
      <c r="BE281" s="2">
        <v>149800</v>
      </c>
      <c r="BF281" s="2">
        <v>93800</v>
      </c>
      <c r="BG281" s="2">
        <v>111400</v>
      </c>
      <c r="BH281" s="2">
        <v>225900</v>
      </c>
      <c r="BI281" s="2">
        <v>253700</v>
      </c>
      <c r="BJ281" s="2">
        <v>260500</v>
      </c>
      <c r="BK281" s="2">
        <v>504500</v>
      </c>
      <c r="BL281" s="2">
        <v>995500</v>
      </c>
      <c r="BM281" s="2">
        <v>670900</v>
      </c>
      <c r="BN281" s="2">
        <v>141100</v>
      </c>
      <c r="BO281" s="2">
        <v>127000</v>
      </c>
      <c r="BP281" s="2">
        <v>79700</v>
      </c>
      <c r="BQ281" s="2">
        <v>65800</v>
      </c>
      <c r="BR281" s="2">
        <v>63800</v>
      </c>
      <c r="BS281" s="2">
        <v>86600</v>
      </c>
      <c r="BT281" s="2">
        <v>97500</v>
      </c>
      <c r="BU281" s="2">
        <v>139400</v>
      </c>
      <c r="BV281" s="2">
        <v>110300</v>
      </c>
      <c r="BW281" s="2">
        <v>130000</v>
      </c>
      <c r="BX281" s="2">
        <v>192000</v>
      </c>
      <c r="BY281" s="2">
        <v>164800</v>
      </c>
      <c r="BZ281" s="2">
        <v>214200</v>
      </c>
      <c r="CA281" s="2">
        <v>83900</v>
      </c>
      <c r="CB281" s="2">
        <v>63900</v>
      </c>
      <c r="CC281" s="2">
        <v>72100</v>
      </c>
      <c r="CD281" s="2">
        <v>79300</v>
      </c>
      <c r="CE281" s="2">
        <v>82100</v>
      </c>
      <c r="CF281" s="2">
        <v>71400</v>
      </c>
      <c r="CG281" s="2">
        <v>68500</v>
      </c>
      <c r="CH281" s="2">
        <v>65100</v>
      </c>
      <c r="CI281" s="2">
        <v>56900</v>
      </c>
      <c r="CJ281" s="2">
        <v>40900</v>
      </c>
      <c r="CK281" s="2">
        <v>37400</v>
      </c>
      <c r="CL281" s="2">
        <v>77700</v>
      </c>
      <c r="CM281" s="2">
        <v>81000</v>
      </c>
      <c r="CN281" s="2">
        <v>151500</v>
      </c>
      <c r="CO281" s="2">
        <v>179600</v>
      </c>
      <c r="CP281" s="2">
        <v>173800</v>
      </c>
      <c r="CQ281" s="2">
        <v>146400</v>
      </c>
      <c r="CR281" s="2">
        <v>97000</v>
      </c>
      <c r="CS281" s="2">
        <v>99400</v>
      </c>
      <c r="CT281" s="2">
        <v>246900</v>
      </c>
      <c r="CU281" s="2">
        <v>181400</v>
      </c>
      <c r="CV281" s="2">
        <v>111200</v>
      </c>
      <c r="CW281" s="2">
        <v>127400</v>
      </c>
      <c r="CX281" s="2">
        <v>158200</v>
      </c>
      <c r="CY281" s="2">
        <v>134000</v>
      </c>
      <c r="CZ281" s="2">
        <v>178900</v>
      </c>
      <c r="DA281" s="2">
        <v>100400</v>
      </c>
      <c r="DB281" s="2">
        <v>113700</v>
      </c>
      <c r="DC281" s="2">
        <v>252300</v>
      </c>
      <c r="DD281" s="2">
        <v>127900</v>
      </c>
      <c r="DE281" s="2">
        <v>154300</v>
      </c>
      <c r="DF281" s="2">
        <v>335600</v>
      </c>
      <c r="DG281" s="2">
        <v>214000</v>
      </c>
      <c r="DH281" s="2">
        <v>160000</v>
      </c>
      <c r="DI281" s="2">
        <v>164500</v>
      </c>
      <c r="DJ281" s="2">
        <v>131400</v>
      </c>
      <c r="DK281" s="2">
        <v>113100</v>
      </c>
      <c r="DL281" s="2">
        <v>133900</v>
      </c>
      <c r="DM281" s="2">
        <v>104000</v>
      </c>
      <c r="DN281" s="2">
        <v>121200</v>
      </c>
      <c r="DO281" s="2">
        <v>145000</v>
      </c>
      <c r="DP281" s="2">
        <v>179600</v>
      </c>
      <c r="DQ281" s="2">
        <v>94900</v>
      </c>
      <c r="DR281" s="2">
        <v>172000</v>
      </c>
      <c r="DS281" s="2">
        <v>458700</v>
      </c>
      <c r="DT281" s="2">
        <v>149300</v>
      </c>
      <c r="DU281" s="2">
        <v>142100</v>
      </c>
      <c r="DV281" s="2">
        <v>137900</v>
      </c>
      <c r="DW281" s="2">
        <v>85500</v>
      </c>
      <c r="DX281" s="2">
        <v>79100</v>
      </c>
      <c r="DY281" s="2">
        <v>95400</v>
      </c>
      <c r="DZ281" s="2">
        <v>107000</v>
      </c>
      <c r="EA281" s="2">
        <v>126700</v>
      </c>
      <c r="EB281" s="2">
        <v>97400</v>
      </c>
      <c r="EC281" s="2">
        <v>64900</v>
      </c>
      <c r="ED281" s="2">
        <v>63400</v>
      </c>
      <c r="EE281" s="2">
        <v>138700</v>
      </c>
      <c r="EF281" s="2">
        <v>112000</v>
      </c>
      <c r="EG281" s="2">
        <v>144400</v>
      </c>
      <c r="EH281" s="2">
        <v>125300</v>
      </c>
      <c r="EI281" s="2">
        <v>104300</v>
      </c>
      <c r="EJ281" s="2">
        <v>293500</v>
      </c>
      <c r="EK281" s="2">
        <v>270400</v>
      </c>
      <c r="EL281" s="2">
        <v>185900</v>
      </c>
      <c r="EM281" s="2">
        <v>184900</v>
      </c>
      <c r="EN281" s="2">
        <v>160900</v>
      </c>
      <c r="EO281" s="2">
        <v>84400</v>
      </c>
      <c r="EP281" s="2">
        <v>75400</v>
      </c>
      <c r="EQ281" s="2">
        <v>153000</v>
      </c>
      <c r="ER281" s="2">
        <v>129000</v>
      </c>
      <c r="ES281" s="2">
        <v>107300</v>
      </c>
      <c r="ET281" s="2">
        <v>136200</v>
      </c>
      <c r="EU281" s="2">
        <v>207400</v>
      </c>
      <c r="EV281" s="2">
        <v>102200</v>
      </c>
      <c r="EW281" s="2">
        <v>107000</v>
      </c>
      <c r="EX281" s="2">
        <v>73000</v>
      </c>
      <c r="EY281" s="2">
        <v>130100</v>
      </c>
      <c r="EZ281" s="2">
        <v>87000</v>
      </c>
      <c r="FA281" s="2">
        <v>89500</v>
      </c>
      <c r="FB281" s="2">
        <v>55000</v>
      </c>
      <c r="FC281" s="2">
        <v>126600</v>
      </c>
      <c r="FD281" s="2">
        <v>64200</v>
      </c>
      <c r="FE281" s="2">
        <v>104800</v>
      </c>
      <c r="FF281" s="2">
        <v>76900</v>
      </c>
      <c r="FG281" s="2">
        <v>92400</v>
      </c>
      <c r="FH281" s="2">
        <v>128900</v>
      </c>
      <c r="FI281" s="2">
        <v>38000</v>
      </c>
      <c r="FJ281" s="2">
        <v>57500</v>
      </c>
      <c r="FK281" s="2">
        <v>76700</v>
      </c>
      <c r="FL281" s="2">
        <v>48800</v>
      </c>
      <c r="FM281" s="2">
        <v>63900</v>
      </c>
      <c r="FN281" s="2">
        <v>71100</v>
      </c>
      <c r="FO281" s="2">
        <v>84600</v>
      </c>
      <c r="FP281" s="2">
        <v>108900</v>
      </c>
      <c r="FQ281" s="2">
        <v>95100</v>
      </c>
      <c r="FR281" s="2">
        <v>155900</v>
      </c>
      <c r="FS281" s="2">
        <v>135300</v>
      </c>
      <c r="FT281" s="2">
        <v>130500</v>
      </c>
      <c r="FU281" s="2">
        <v>127300</v>
      </c>
      <c r="FV281" s="2">
        <v>122700</v>
      </c>
      <c r="FW281" s="2">
        <v>130500</v>
      </c>
      <c r="FX281" s="2">
        <v>103900</v>
      </c>
      <c r="FY281" s="2">
        <v>150400</v>
      </c>
      <c r="FZ281" s="2">
        <v>136200</v>
      </c>
      <c r="GA281" s="2">
        <v>729500</v>
      </c>
      <c r="GB281" s="2">
        <v>105100</v>
      </c>
      <c r="GC281" s="2">
        <v>131300</v>
      </c>
      <c r="GD281" s="2">
        <v>96100</v>
      </c>
      <c r="GE281" s="2">
        <v>164000</v>
      </c>
      <c r="GF281" s="2">
        <v>217500</v>
      </c>
      <c r="GG281" s="2">
        <v>472700</v>
      </c>
      <c r="GH281" s="2">
        <v>73000</v>
      </c>
      <c r="GI281" s="2">
        <v>150900</v>
      </c>
      <c r="GJ281" s="2">
        <v>97300</v>
      </c>
      <c r="GK281" s="2">
        <v>144000</v>
      </c>
      <c r="GL281" s="2">
        <v>130700</v>
      </c>
      <c r="GM281" s="2">
        <v>77500</v>
      </c>
      <c r="GN281" s="2">
        <v>126100</v>
      </c>
      <c r="GO281" s="2">
        <v>152600</v>
      </c>
      <c r="GP281" s="2">
        <v>256300</v>
      </c>
      <c r="GQ281" s="2">
        <v>179400</v>
      </c>
      <c r="GR281" s="2">
        <v>103400</v>
      </c>
      <c r="GS281" s="2">
        <v>100200</v>
      </c>
      <c r="GT281" s="2">
        <v>142500</v>
      </c>
      <c r="GU281" s="2">
        <v>234400</v>
      </c>
      <c r="GV281" s="2">
        <v>196800</v>
      </c>
      <c r="GW281" s="2">
        <v>111800</v>
      </c>
      <c r="GX281" s="2">
        <v>140900</v>
      </c>
      <c r="GY281" s="2">
        <v>222700</v>
      </c>
      <c r="GZ281" s="2">
        <v>293400</v>
      </c>
      <c r="HA281" s="2">
        <v>144600</v>
      </c>
      <c r="HB281" s="2">
        <v>165300</v>
      </c>
      <c r="HC281" s="2">
        <v>315900</v>
      </c>
      <c r="HD281" s="2">
        <v>258500</v>
      </c>
      <c r="HE281" s="2">
        <v>278200</v>
      </c>
      <c r="HF281" s="2">
        <v>237800</v>
      </c>
      <c r="HG281" s="2">
        <v>113700</v>
      </c>
      <c r="HH281" s="2">
        <v>152700</v>
      </c>
      <c r="HI281" s="2">
        <v>106400</v>
      </c>
      <c r="HJ281" s="2">
        <v>132200</v>
      </c>
      <c r="HK281" s="2">
        <v>210400</v>
      </c>
      <c r="HL281" s="2">
        <v>161400</v>
      </c>
      <c r="HM281" s="2">
        <v>182700</v>
      </c>
      <c r="HN281" s="2">
        <v>175000</v>
      </c>
      <c r="HO281" s="2">
        <v>184100</v>
      </c>
      <c r="HP281" s="2">
        <v>149000</v>
      </c>
      <c r="HQ281" s="2">
        <v>271800</v>
      </c>
      <c r="HR281" s="2">
        <v>253500</v>
      </c>
      <c r="HS281" s="2">
        <v>130200</v>
      </c>
      <c r="HT281" s="2">
        <v>98900</v>
      </c>
      <c r="HU281" s="2">
        <v>160400</v>
      </c>
      <c r="HV281" s="2">
        <v>102000</v>
      </c>
      <c r="HW281" s="2">
        <v>145000</v>
      </c>
      <c r="HX281" s="2">
        <v>78400</v>
      </c>
      <c r="HY281" s="2">
        <v>54200</v>
      </c>
      <c r="HZ281" s="2">
        <v>84200</v>
      </c>
      <c r="IA281" s="2">
        <v>133200</v>
      </c>
      <c r="IB281" s="2">
        <v>213800</v>
      </c>
      <c r="IC281" s="2">
        <v>151200</v>
      </c>
      <c r="ID281" s="2">
        <v>109100</v>
      </c>
      <c r="IE281" s="2">
        <v>143000</v>
      </c>
      <c r="IF281" s="2">
        <v>157500</v>
      </c>
      <c r="IG281" s="2">
        <v>143400</v>
      </c>
      <c r="IH281" s="2">
        <v>85000</v>
      </c>
      <c r="II281" s="2">
        <v>98600</v>
      </c>
      <c r="IJ281" s="2">
        <v>102200</v>
      </c>
      <c r="IK281" s="2">
        <v>147100</v>
      </c>
      <c r="IL281" s="2">
        <v>257900</v>
      </c>
      <c r="IM281" s="2">
        <v>308300</v>
      </c>
      <c r="IN281" s="2">
        <v>164400</v>
      </c>
      <c r="IO281" s="2">
        <v>209100</v>
      </c>
      <c r="IP281" s="2">
        <v>202100</v>
      </c>
      <c r="IQ281" s="2">
        <v>149600</v>
      </c>
      <c r="IR281" s="2">
        <v>155800</v>
      </c>
      <c r="IS281" s="2">
        <v>115300</v>
      </c>
      <c r="IT281" s="2">
        <v>108900</v>
      </c>
    </row>
    <row r="282" spans="1:254">
      <c r="A282" s="391" t="s">
        <v>495</v>
      </c>
      <c r="B282" s="1" t="inlineStr">
        <is>
          <t>ニチバン</t>
        </is>
      </c>
      <c r="C282" s="1">
        <v>5500</v>
      </c>
      <c r="D282" s="79">
        <v>-8600</v>
      </c>
      <c r="E282" s="2">
        <v>14100</v>
      </c>
      <c r="F282" s="2">
        <v>9000</v>
      </c>
      <c r="G282" s="2">
        <v>13000</v>
      </c>
      <c r="H282" s="2">
        <v>32500</v>
      </c>
      <c r="I282" s="2">
        <v>31200</v>
      </c>
      <c r="J282" s="2">
        <v>21600</v>
      </c>
      <c r="K282" s="2">
        <v>28400</v>
      </c>
      <c r="L282" s="2">
        <v>16700</v>
      </c>
      <c r="M282" s="2">
        <v>15200</v>
      </c>
      <c r="N282" s="2">
        <v>9500</v>
      </c>
      <c r="O282" s="2">
        <v>12300</v>
      </c>
      <c r="P282" s="2">
        <v>14700</v>
      </c>
      <c r="Q282" s="2">
        <v>43700</v>
      </c>
      <c r="R282" s="2">
        <v>18100</v>
      </c>
      <c r="S282" s="2">
        <v>14200</v>
      </c>
      <c r="T282" s="2">
        <v>9700</v>
      </c>
      <c r="U282" s="2">
        <v>17800</v>
      </c>
      <c r="V282" s="2">
        <v>10500</v>
      </c>
      <c r="W282" s="2">
        <v>14300</v>
      </c>
      <c r="X282" s="2">
        <v>11700</v>
      </c>
      <c r="Y282" s="2">
        <v>22600</v>
      </c>
      <c r="Z282" s="2">
        <v>13100</v>
      </c>
      <c r="AA282" s="2">
        <v>12400</v>
      </c>
      <c r="AB282" s="2">
        <v>24000</v>
      </c>
      <c r="AC282" s="2">
        <v>23400</v>
      </c>
      <c r="AD282" s="2">
        <v>19600</v>
      </c>
      <c r="AE282" s="2">
        <v>12400</v>
      </c>
      <c r="AF282" s="2">
        <v>22900</v>
      </c>
      <c r="AG282" s="2">
        <v>10900</v>
      </c>
      <c r="AH282" s="2">
        <v>19800</v>
      </c>
      <c r="AI282" s="2">
        <v>20600</v>
      </c>
      <c r="AJ282" s="2">
        <v>15500</v>
      </c>
      <c r="AK282" s="2">
        <v>21700</v>
      </c>
      <c r="AL282" s="2">
        <v>52300</v>
      </c>
      <c r="AM282" s="2">
        <v>16900</v>
      </c>
      <c r="AN282" s="2">
        <v>13500</v>
      </c>
      <c r="AO282" s="2">
        <v>10700</v>
      </c>
      <c r="AP282" s="2">
        <v>14100</v>
      </c>
      <c r="AQ282" s="2">
        <v>21200</v>
      </c>
      <c r="AR282" s="2">
        <v>18500</v>
      </c>
      <c r="AS282" s="2">
        <v>18900</v>
      </c>
      <c r="AT282" s="2">
        <v>19400</v>
      </c>
      <c r="AU282" s="2">
        <v>28700</v>
      </c>
      <c r="AV282" s="2">
        <v>10400</v>
      </c>
      <c r="AW282" s="2">
        <v>20300</v>
      </c>
      <c r="AX282" s="2">
        <v>22500</v>
      </c>
      <c r="AY282" s="2">
        <v>33000</v>
      </c>
      <c r="AZ282" s="2">
        <v>27400</v>
      </c>
      <c r="BA282" s="2">
        <v>16000</v>
      </c>
      <c r="BB282" s="2">
        <v>20800</v>
      </c>
      <c r="BC282" s="2">
        <v>9900</v>
      </c>
      <c r="BD282" s="2">
        <v>11800</v>
      </c>
      <c r="BE282" s="2">
        <v>16200</v>
      </c>
      <c r="BF282" s="2">
        <v>9400</v>
      </c>
      <c r="BG282" s="2">
        <v>8800</v>
      </c>
      <c r="BH282" s="2">
        <v>20700</v>
      </c>
      <c r="BI282" s="2">
        <v>32400</v>
      </c>
      <c r="BJ282" s="2">
        <v>36000</v>
      </c>
      <c r="BK282" s="2">
        <v>33000</v>
      </c>
      <c r="BL282" s="2">
        <v>42000</v>
      </c>
      <c r="BM282" s="2">
        <v>12400</v>
      </c>
      <c r="BN282" s="2">
        <v>8700</v>
      </c>
      <c r="BO282" s="2">
        <v>14500</v>
      </c>
      <c r="BP282" s="2">
        <v>25000</v>
      </c>
      <c r="BQ282" s="2">
        <v>12200</v>
      </c>
      <c r="BR282" s="2">
        <v>16700</v>
      </c>
      <c r="BS282" s="2">
        <v>21000</v>
      </c>
      <c r="BT282" s="2">
        <v>20500</v>
      </c>
      <c r="BU282" s="2">
        <v>29000</v>
      </c>
      <c r="BV282" s="2">
        <v>29700</v>
      </c>
      <c r="BW282" s="2">
        <v>27000</v>
      </c>
      <c r="BX282" s="2">
        <v>22600</v>
      </c>
      <c r="BY282" s="2">
        <v>18200</v>
      </c>
      <c r="BZ282" s="2">
        <v>13700</v>
      </c>
      <c r="CA282" s="2">
        <v>9700</v>
      </c>
      <c r="CB282" s="2">
        <v>14500</v>
      </c>
      <c r="CC282" s="2">
        <v>14900</v>
      </c>
      <c r="CD282" s="2">
        <v>17800</v>
      </c>
      <c r="CE282" s="2">
        <v>14200</v>
      </c>
      <c r="CF282" s="2">
        <v>19600</v>
      </c>
      <c r="CG282" s="2">
        <v>26900</v>
      </c>
      <c r="CH282" s="2">
        <v>44300</v>
      </c>
      <c r="CI282" s="2">
        <v>27300</v>
      </c>
      <c r="CJ282" s="2">
        <v>12500</v>
      </c>
      <c r="CK282" s="2">
        <v>14300</v>
      </c>
      <c r="CL282" s="2">
        <v>13700</v>
      </c>
      <c r="CM282" s="2">
        <v>21300</v>
      </c>
      <c r="CN282" s="2">
        <v>23300</v>
      </c>
      <c r="CO282" s="2">
        <v>35200</v>
      </c>
      <c r="CP282" s="2">
        <v>54600</v>
      </c>
      <c r="CQ282" s="2">
        <v>22900</v>
      </c>
      <c r="CR282" s="2">
        <v>22700</v>
      </c>
      <c r="CS282" s="2">
        <v>21500</v>
      </c>
      <c r="CT282" s="2">
        <v>54900</v>
      </c>
      <c r="CU282" s="2">
        <v>23500</v>
      </c>
      <c r="CV282" s="2">
        <v>19000</v>
      </c>
      <c r="CW282" s="2">
        <v>29500</v>
      </c>
      <c r="CX282" s="2">
        <v>28200</v>
      </c>
      <c r="CY282" s="2">
        <v>48800</v>
      </c>
      <c r="CZ282" s="2">
        <v>48100</v>
      </c>
      <c r="DA282" s="2">
        <v>38400</v>
      </c>
      <c r="DB282" s="2">
        <v>60100</v>
      </c>
      <c r="DC282" s="2">
        <v>44700</v>
      </c>
      <c r="DD282" s="2">
        <v>35100</v>
      </c>
      <c r="DE282" s="2">
        <v>37900</v>
      </c>
      <c r="DF282" s="2">
        <v>49700</v>
      </c>
      <c r="DG282" s="2">
        <v>42200</v>
      </c>
      <c r="DH282" s="2">
        <v>27200</v>
      </c>
      <c r="DI282" s="2">
        <v>19900</v>
      </c>
      <c r="DJ282" s="2">
        <v>27100</v>
      </c>
      <c r="DK282" s="2">
        <v>28000</v>
      </c>
      <c r="DL282" s="2">
        <v>25200</v>
      </c>
      <c r="DM282" s="2">
        <v>28400</v>
      </c>
      <c r="DN282" s="2">
        <v>24400</v>
      </c>
      <c r="DO282" s="2">
        <v>21000</v>
      </c>
      <c r="DP282" s="2">
        <v>19900</v>
      </c>
      <c r="DQ282" s="2">
        <v>24400</v>
      </c>
      <c r="DR282" s="2">
        <v>16800</v>
      </c>
      <c r="DS282" s="2">
        <v>59500</v>
      </c>
      <c r="DT282" s="2">
        <v>58200</v>
      </c>
      <c r="DU282" s="2">
        <v>24700</v>
      </c>
      <c r="DV282" s="2">
        <v>14400</v>
      </c>
      <c r="DW282" s="2">
        <v>20500</v>
      </c>
      <c r="DX282" s="2">
        <v>24900</v>
      </c>
      <c r="DY282" s="2">
        <v>25300</v>
      </c>
      <c r="DZ282" s="2">
        <v>24100</v>
      </c>
      <c r="EA282" s="2">
        <v>18900</v>
      </c>
      <c r="EB282" s="2">
        <v>23400</v>
      </c>
      <c r="EC282" s="2">
        <v>29900</v>
      </c>
      <c r="ED282" s="2">
        <v>25800</v>
      </c>
      <c r="EE282" s="2">
        <v>42200</v>
      </c>
      <c r="EF282" s="2">
        <v>20800</v>
      </c>
      <c r="EG282" s="2">
        <v>14500</v>
      </c>
      <c r="EH282" s="2">
        <v>18900</v>
      </c>
      <c r="EI282" s="2">
        <v>36900</v>
      </c>
      <c r="EJ282" s="2">
        <v>18500</v>
      </c>
      <c r="EK282" s="2">
        <v>15000</v>
      </c>
      <c r="EL282" s="2">
        <v>10600</v>
      </c>
      <c r="EM282" s="2">
        <v>13300</v>
      </c>
      <c r="EN282" s="2">
        <v>19600</v>
      </c>
      <c r="EO282" s="2">
        <v>8900</v>
      </c>
      <c r="EP282" s="2">
        <v>17600</v>
      </c>
      <c r="EQ282" s="2">
        <v>13400</v>
      </c>
      <c r="ER282" s="2">
        <v>15400</v>
      </c>
      <c r="ES282" s="2">
        <v>19000</v>
      </c>
      <c r="ET282" s="2">
        <v>18400</v>
      </c>
      <c r="EU282" s="2">
        <v>15100</v>
      </c>
      <c r="EV282" s="2">
        <v>15500</v>
      </c>
      <c r="EW282" s="2">
        <v>14200</v>
      </c>
      <c r="EX282" s="2">
        <v>22200</v>
      </c>
      <c r="EY282" s="2">
        <v>18600</v>
      </c>
      <c r="EZ282" s="2">
        <v>24500</v>
      </c>
      <c r="FA282" s="2">
        <v>11500</v>
      </c>
      <c r="FB282" s="2">
        <v>8700</v>
      </c>
      <c r="FC282" s="2">
        <v>6500</v>
      </c>
      <c r="FD282" s="2">
        <v>13800</v>
      </c>
      <c r="FE282" s="2">
        <v>12600</v>
      </c>
      <c r="FF282" s="2">
        <v>19400</v>
      </c>
      <c r="FG282" s="2">
        <v>27700</v>
      </c>
      <c r="FH282" s="2">
        <v>11400</v>
      </c>
      <c r="FI282" s="2">
        <v>10100</v>
      </c>
      <c r="FJ282" s="2">
        <v>13400</v>
      </c>
      <c r="FK282" s="2">
        <v>18200</v>
      </c>
      <c r="FL282" s="2">
        <v>44500</v>
      </c>
      <c r="FM282" s="2">
        <v>15300</v>
      </c>
      <c r="FN282" s="2">
        <v>11100</v>
      </c>
      <c r="FO282" s="2">
        <v>16900</v>
      </c>
      <c r="FP282" s="2">
        <v>15000</v>
      </c>
      <c r="FQ282" s="2">
        <v>7700</v>
      </c>
      <c r="FR282" s="2">
        <v>18400</v>
      </c>
      <c r="FS282" s="2">
        <v>12900</v>
      </c>
      <c r="FT282" s="2">
        <v>14600</v>
      </c>
      <c r="FU282" s="2">
        <v>14200</v>
      </c>
      <c r="FV282" s="2">
        <v>10200</v>
      </c>
      <c r="FW282" s="2">
        <v>9800</v>
      </c>
      <c r="FX282" s="2">
        <v>12700</v>
      </c>
      <c r="FY282" s="2">
        <v>14300</v>
      </c>
      <c r="FZ282" s="2">
        <v>9900</v>
      </c>
      <c r="GA282" s="2">
        <v>24700</v>
      </c>
      <c r="GB282" s="2">
        <v>36700</v>
      </c>
      <c r="GC282" s="2">
        <v>7000</v>
      </c>
      <c r="GD282" s="2">
        <v>7100</v>
      </c>
      <c r="GE282" s="2">
        <v>9100</v>
      </c>
      <c r="GF282" s="2">
        <v>27900</v>
      </c>
      <c r="GG282" s="2">
        <v>27200</v>
      </c>
      <c r="GH282" s="2">
        <v>13400</v>
      </c>
      <c r="GI282" s="2">
        <v>20100</v>
      </c>
      <c r="GJ282" s="2">
        <v>19400</v>
      </c>
      <c r="GK282" s="2">
        <v>10700</v>
      </c>
      <c r="GL282" s="2">
        <v>15100</v>
      </c>
      <c r="GM282" s="2">
        <v>7000</v>
      </c>
      <c r="GN282" s="2">
        <v>18200</v>
      </c>
      <c r="GO282" s="2">
        <v>8300</v>
      </c>
      <c r="GP282" s="2">
        <v>14800</v>
      </c>
      <c r="GQ282" s="2">
        <v>11800</v>
      </c>
      <c r="GR282" s="2">
        <v>9700</v>
      </c>
      <c r="GS282" s="2">
        <v>9800</v>
      </c>
      <c r="GT282" s="2">
        <v>11500</v>
      </c>
      <c r="GU282" s="2">
        <v>21000</v>
      </c>
      <c r="GV282" s="2">
        <v>22100</v>
      </c>
      <c r="GW282" s="2">
        <v>16300</v>
      </c>
      <c r="GX282" s="2">
        <v>18000</v>
      </c>
      <c r="GY282" s="2">
        <v>13200</v>
      </c>
      <c r="GZ282" s="2">
        <v>14900</v>
      </c>
      <c r="HA282" s="2">
        <v>12000</v>
      </c>
      <c r="HB282" s="2">
        <v>16000</v>
      </c>
      <c r="HC282" s="2">
        <v>31700</v>
      </c>
      <c r="HD282" s="2">
        <v>13700</v>
      </c>
      <c r="HE282" s="2">
        <v>48700</v>
      </c>
      <c r="HF282" s="2">
        <v>90600</v>
      </c>
      <c r="HG282" s="2">
        <v>44500</v>
      </c>
      <c r="HH282" s="2">
        <v>36200</v>
      </c>
      <c r="HI282" s="2">
        <v>30900</v>
      </c>
      <c r="HJ282" s="2">
        <v>44100</v>
      </c>
      <c r="HK282" s="2">
        <v>27200</v>
      </c>
      <c r="HL282" s="2">
        <v>16900</v>
      </c>
      <c r="HM282" s="2">
        <v>23100</v>
      </c>
      <c r="HN282" s="2">
        <v>22600</v>
      </c>
      <c r="HO282" s="2">
        <v>16600</v>
      </c>
      <c r="HP282" s="2">
        <v>12500</v>
      </c>
      <c r="HQ282" s="2">
        <v>14600</v>
      </c>
      <c r="HR282" s="2">
        <v>15600</v>
      </c>
      <c r="HS282" s="2">
        <v>16200</v>
      </c>
      <c r="HT282" s="2">
        <v>20900</v>
      </c>
      <c r="HU282" s="2">
        <v>22700</v>
      </c>
      <c r="HV282" s="2">
        <v>18100</v>
      </c>
      <c r="HW282" s="2">
        <v>16400</v>
      </c>
      <c r="HX282" s="2">
        <v>17200</v>
      </c>
      <c r="HY282" s="2">
        <v>15500</v>
      </c>
      <c r="HZ282" s="2">
        <v>13700</v>
      </c>
      <c r="IA282" s="2">
        <v>16500</v>
      </c>
      <c r="IB282" s="2">
        <v>19000</v>
      </c>
      <c r="IC282" s="2">
        <v>12800</v>
      </c>
      <c r="ID282" s="2">
        <v>6500</v>
      </c>
      <c r="IE282" s="2">
        <v>11200</v>
      </c>
      <c r="IF282" s="2">
        <v>21000</v>
      </c>
      <c r="IG282" s="2">
        <v>18900</v>
      </c>
      <c r="IH282" s="2">
        <v>15200</v>
      </c>
      <c r="II282" s="2">
        <v>12400</v>
      </c>
      <c r="IJ282" s="2">
        <v>16200</v>
      </c>
      <c r="IK282" s="2">
        <v>25000</v>
      </c>
      <c r="IL282" s="2">
        <v>29900</v>
      </c>
      <c r="IM282" s="2">
        <v>9300</v>
      </c>
      <c r="IN282" s="2">
        <v>10800</v>
      </c>
      <c r="IO282" s="2">
        <v>8200</v>
      </c>
      <c r="IP282" s="2">
        <v>11000</v>
      </c>
      <c r="IQ282" s="2">
        <v>21200</v>
      </c>
      <c r="IR282" s="2">
        <v>9100</v>
      </c>
      <c r="IS282" s="2">
        <v>21800</v>
      </c>
      <c r="IT282" s="2">
        <v>15400</v>
      </c>
    </row>
    <row r="283" spans="1:254">
      <c r="A283" s="391" t="s">
        <v>496</v>
      </c>
      <c r="B283" s="1" t="inlineStr">
        <is>
          <t>ＳＣＲＥＥＮホールディングス</t>
        </is>
      </c>
      <c r="C283" s="1">
        <v>2088600</v>
      </c>
      <c r="D283" s="79">
        <v>-1994500</v>
      </c>
      <c r="E283" s="2">
        <v>4083100</v>
      </c>
      <c r="F283" s="2">
        <v>3206600</v>
      </c>
      <c r="G283" s="2">
        <v>4379000</v>
      </c>
      <c r="H283" s="2">
        <v>4234600</v>
      </c>
      <c r="I283" s="2">
        <v>8553700</v>
      </c>
      <c r="J283" s="2">
        <v>5993400</v>
      </c>
      <c r="K283" s="2">
        <v>7092300</v>
      </c>
      <c r="L283" s="2">
        <v>3249100</v>
      </c>
      <c r="M283" s="2">
        <v>2458300</v>
      </c>
      <c r="N283" s="2">
        <v>3455400</v>
      </c>
      <c r="O283" s="2">
        <v>2716900</v>
      </c>
      <c r="P283" s="2">
        <v>3615300</v>
      </c>
      <c r="Q283" s="2">
        <v>2953000</v>
      </c>
      <c r="R283" s="2">
        <v>5140900</v>
      </c>
      <c r="S283" s="2">
        <v>4103200</v>
      </c>
      <c r="T283" s="2">
        <v>3531000</v>
      </c>
      <c r="U283" s="2">
        <v>3155500</v>
      </c>
      <c r="V283" s="2">
        <v>2505600</v>
      </c>
      <c r="W283" s="2">
        <v>3056300</v>
      </c>
      <c r="X283" s="2">
        <v>3076600</v>
      </c>
      <c r="Y283" s="2">
        <v>3515900</v>
      </c>
      <c r="Z283" s="2">
        <v>3336700</v>
      </c>
      <c r="AA283" s="2">
        <v>3715700</v>
      </c>
      <c r="AB283" s="2">
        <v>4140700</v>
      </c>
      <c r="AC283" s="2">
        <v>4075500</v>
      </c>
      <c r="AD283" s="2">
        <v>5837300</v>
      </c>
      <c r="AE283" s="2">
        <v>4417400</v>
      </c>
      <c r="AF283" s="2">
        <v>2517400</v>
      </c>
      <c r="AG283" s="2">
        <v>3561100</v>
      </c>
      <c r="AH283" s="2">
        <v>3684200</v>
      </c>
      <c r="AI283" s="2">
        <v>2819900</v>
      </c>
      <c r="AJ283" s="2">
        <v>2801800</v>
      </c>
      <c r="AK283" s="2">
        <v>2544200</v>
      </c>
      <c r="AL283" s="2">
        <v>3777500</v>
      </c>
      <c r="AM283" s="2">
        <v>4061800</v>
      </c>
      <c r="AN283" s="2">
        <v>2431400</v>
      </c>
      <c r="AO283" s="2">
        <v>3407300</v>
      </c>
      <c r="AP283" s="2">
        <v>3138900</v>
      </c>
      <c r="AQ283" s="2">
        <v>3457600</v>
      </c>
      <c r="AR283" s="2">
        <v>2463400</v>
      </c>
      <c r="AS283" s="2">
        <v>4607000</v>
      </c>
      <c r="AT283" s="2">
        <v>2730400</v>
      </c>
      <c r="AU283" s="2">
        <v>2387100</v>
      </c>
      <c r="AV283" s="2">
        <v>2322300</v>
      </c>
      <c r="AW283" s="2">
        <v>2664200</v>
      </c>
      <c r="AX283" s="2">
        <v>4984700</v>
      </c>
      <c r="AY283" s="2">
        <v>2562700</v>
      </c>
      <c r="AZ283" s="2">
        <v>1394400</v>
      </c>
      <c r="BA283" s="2">
        <v>3399100</v>
      </c>
      <c r="BB283" s="2">
        <v>1835200</v>
      </c>
      <c r="BC283" s="2">
        <v>3065000</v>
      </c>
      <c r="BD283" s="2">
        <v>1945600</v>
      </c>
      <c r="BE283" s="2">
        <v>2190400</v>
      </c>
      <c r="BF283" s="2">
        <v>1935200</v>
      </c>
      <c r="BG283" s="2">
        <v>2575000</v>
      </c>
      <c r="BH283" s="2">
        <v>2035000</v>
      </c>
      <c r="BI283" s="2">
        <v>2201300</v>
      </c>
      <c r="BJ283" s="2">
        <v>2438400</v>
      </c>
      <c r="BK283" s="2">
        <v>3181900</v>
      </c>
      <c r="BL283" s="2">
        <v>6055300</v>
      </c>
      <c r="BM283" s="2">
        <v>2359000</v>
      </c>
      <c r="BN283" s="2">
        <v>1566300</v>
      </c>
      <c r="BO283" s="2">
        <v>1802900</v>
      </c>
      <c r="BP283" s="2">
        <v>2098900</v>
      </c>
      <c r="BQ283" s="2">
        <v>2915500</v>
      </c>
      <c r="BR283" s="2">
        <v>1902200</v>
      </c>
      <c r="BS283" s="2">
        <v>1565000</v>
      </c>
      <c r="BT283" s="2">
        <v>1906400</v>
      </c>
      <c r="BU283" s="2">
        <v>1991900</v>
      </c>
      <c r="BV283" s="2">
        <v>1634000</v>
      </c>
      <c r="BW283" s="2">
        <v>2201900</v>
      </c>
      <c r="BX283" s="2">
        <v>2212500</v>
      </c>
      <c r="BY283" s="2">
        <v>1531300</v>
      </c>
      <c r="BZ283" s="2">
        <v>1700400</v>
      </c>
      <c r="CA283" s="2">
        <v>2542600</v>
      </c>
      <c r="CB283" s="2">
        <v>2684200</v>
      </c>
      <c r="CC283" s="2">
        <v>2390200</v>
      </c>
      <c r="CD283" s="2">
        <v>2226400</v>
      </c>
      <c r="CE283" s="2">
        <v>1954700</v>
      </c>
      <c r="CF283" s="2">
        <v>2872200</v>
      </c>
      <c r="CG283" s="2">
        <v>2102900</v>
      </c>
      <c r="CH283" s="2">
        <v>2935400</v>
      </c>
      <c r="CI283" s="2">
        <v>1946100</v>
      </c>
      <c r="CJ283" s="2">
        <v>2333000</v>
      </c>
      <c r="CK283" s="2">
        <v>1179500</v>
      </c>
      <c r="CL283" s="2">
        <v>2004800</v>
      </c>
      <c r="CM283" s="2">
        <v>1955500</v>
      </c>
      <c r="CN283" s="2">
        <v>2247700</v>
      </c>
      <c r="CO283" s="2">
        <v>2135500</v>
      </c>
      <c r="CP283" s="2">
        <v>846500</v>
      </c>
      <c r="CQ283" s="2">
        <v>751300</v>
      </c>
      <c r="CR283" s="2">
        <v>1021200</v>
      </c>
      <c r="CS283" s="2">
        <v>804700</v>
      </c>
      <c r="CT283" s="2">
        <v>1071000</v>
      </c>
      <c r="CU283" s="2">
        <v>1526700</v>
      </c>
      <c r="CV283" s="2">
        <v>1069700</v>
      </c>
      <c r="CW283" s="2">
        <v>1201000</v>
      </c>
      <c r="CX283" s="2">
        <v>1156600</v>
      </c>
      <c r="CY283" s="2">
        <v>1096600</v>
      </c>
      <c r="CZ283" s="2">
        <v>1300600</v>
      </c>
      <c r="DA283" s="2">
        <v>1744100</v>
      </c>
      <c r="DB283" s="2">
        <v>1299900</v>
      </c>
      <c r="DC283" s="2">
        <v>1868300</v>
      </c>
      <c r="DD283" s="2">
        <v>1143000</v>
      </c>
      <c r="DE283" s="2">
        <v>2044400</v>
      </c>
      <c r="DF283" s="2">
        <v>1952400</v>
      </c>
      <c r="DG283" s="2">
        <v>1460400</v>
      </c>
      <c r="DH283" s="2">
        <v>1500300</v>
      </c>
      <c r="DI283" s="2">
        <v>1877900</v>
      </c>
      <c r="DJ283" s="2">
        <v>1740500</v>
      </c>
      <c r="DK283" s="2">
        <v>1523500</v>
      </c>
      <c r="DL283" s="2">
        <v>1854300</v>
      </c>
      <c r="DM283" s="2">
        <v>1042900</v>
      </c>
      <c r="DN283" s="2">
        <v>1240100</v>
      </c>
      <c r="DO283" s="2">
        <v>917600</v>
      </c>
      <c r="DP283" s="2">
        <v>918800</v>
      </c>
      <c r="DQ283" s="2">
        <v>705200</v>
      </c>
      <c r="DR283" s="2">
        <v>1260600</v>
      </c>
      <c r="DS283" s="2">
        <v>1480600</v>
      </c>
      <c r="DT283" s="2">
        <v>1163400</v>
      </c>
      <c r="DU283" s="2">
        <v>1563500</v>
      </c>
      <c r="DV283" s="2">
        <v>1474200</v>
      </c>
      <c r="DW283" s="2">
        <v>1620400</v>
      </c>
      <c r="DX283" s="2">
        <v>1212700</v>
      </c>
      <c r="DY283" s="2">
        <v>1757300</v>
      </c>
      <c r="DZ283" s="2">
        <v>3586000</v>
      </c>
      <c r="EA283" s="2">
        <v>2102500</v>
      </c>
      <c r="EB283" s="2">
        <v>2184200</v>
      </c>
      <c r="EC283" s="2">
        <v>3126600</v>
      </c>
      <c r="ED283" s="2">
        <v>1116700</v>
      </c>
      <c r="EE283" s="2">
        <v>1485400</v>
      </c>
      <c r="EF283" s="2">
        <v>1966100</v>
      </c>
      <c r="EG283" s="2">
        <v>3011700</v>
      </c>
      <c r="EH283" s="2">
        <v>1345000</v>
      </c>
      <c r="EI283" s="2">
        <v>997000</v>
      </c>
      <c r="EJ283" s="2">
        <v>1392500</v>
      </c>
      <c r="EK283" s="2">
        <v>3463600</v>
      </c>
      <c r="EL283" s="2">
        <v>2290300</v>
      </c>
      <c r="EM283" s="2">
        <v>1416100</v>
      </c>
      <c r="EN283" s="2">
        <v>1358900</v>
      </c>
      <c r="EO283" s="2">
        <v>1669900</v>
      </c>
      <c r="EP283" s="2">
        <v>1215300</v>
      </c>
      <c r="EQ283" s="2">
        <v>1480100</v>
      </c>
      <c r="ER283" s="2">
        <v>1417300</v>
      </c>
      <c r="ES283" s="2">
        <v>2151600</v>
      </c>
      <c r="ET283" s="2">
        <v>1077200</v>
      </c>
      <c r="EU283" s="2">
        <v>957800</v>
      </c>
      <c r="EV283" s="2">
        <v>1036500</v>
      </c>
      <c r="EW283" s="2">
        <v>1582700</v>
      </c>
      <c r="EX283" s="2">
        <v>4445200</v>
      </c>
      <c r="EY283" s="2">
        <v>813500</v>
      </c>
      <c r="EZ283" s="2">
        <v>1055000</v>
      </c>
      <c r="FA283" s="2">
        <v>771500</v>
      </c>
      <c r="FB283" s="2">
        <v>1046900</v>
      </c>
      <c r="FC283" s="2">
        <v>911500</v>
      </c>
      <c r="FD283" s="2">
        <v>1294100</v>
      </c>
      <c r="FE283" s="2">
        <v>831000</v>
      </c>
      <c r="FF283" s="2">
        <v>1003400</v>
      </c>
      <c r="FG283" s="2">
        <v>1408400</v>
      </c>
      <c r="FH283" s="2">
        <v>1369800</v>
      </c>
      <c r="FI283" s="2">
        <v>745000</v>
      </c>
      <c r="FJ283" s="2">
        <v>746200</v>
      </c>
      <c r="FK283" s="2">
        <v>1024100</v>
      </c>
      <c r="FL283" s="2">
        <v>1581700</v>
      </c>
      <c r="FM283" s="2">
        <v>2602800</v>
      </c>
      <c r="FN283" s="2">
        <v>1076200</v>
      </c>
      <c r="FO283" s="2">
        <v>1216800</v>
      </c>
      <c r="FP283" s="2">
        <v>934400</v>
      </c>
      <c r="FQ283" s="2">
        <v>801600</v>
      </c>
      <c r="FR283" s="2">
        <v>831300</v>
      </c>
      <c r="FS283" s="2">
        <v>1224500</v>
      </c>
      <c r="FT283" s="2">
        <v>1814200</v>
      </c>
      <c r="FU283" s="2">
        <v>1753000</v>
      </c>
      <c r="FV283" s="2">
        <v>1390700</v>
      </c>
      <c r="FW283" s="2">
        <v>1602000</v>
      </c>
      <c r="FX283" s="2">
        <v>1161400</v>
      </c>
      <c r="FY283" s="2">
        <v>2655100</v>
      </c>
      <c r="FZ283" s="2">
        <v>2222400</v>
      </c>
      <c r="GA283" s="2">
        <v>1285100</v>
      </c>
      <c r="GB283" s="2">
        <v>1294400</v>
      </c>
      <c r="GC283" s="2">
        <v>1513800</v>
      </c>
      <c r="GD283" s="2">
        <v>1368200</v>
      </c>
      <c r="GE283" s="2">
        <v>2055500</v>
      </c>
      <c r="GF283" s="2">
        <v>2870600</v>
      </c>
      <c r="GG283" s="2">
        <v>4423500</v>
      </c>
      <c r="GH283" s="2">
        <v>2446400</v>
      </c>
      <c r="GI283" s="2">
        <v>3014900</v>
      </c>
      <c r="GJ283" s="2">
        <v>1800200</v>
      </c>
      <c r="GK283" s="2">
        <v>1062800</v>
      </c>
      <c r="GL283" s="2">
        <v>1248800</v>
      </c>
      <c r="GM283" s="2">
        <v>1685400</v>
      </c>
      <c r="GN283" s="2">
        <v>2002300</v>
      </c>
      <c r="GO283" s="2">
        <v>2162100</v>
      </c>
      <c r="GP283" s="2">
        <v>1952100</v>
      </c>
      <c r="GQ283" s="2">
        <v>1270000</v>
      </c>
      <c r="GR283" s="2">
        <v>1837300</v>
      </c>
      <c r="GS283" s="2">
        <v>2234300</v>
      </c>
      <c r="GT283" s="2">
        <v>2294100</v>
      </c>
      <c r="GU283" s="2">
        <v>1966200</v>
      </c>
      <c r="GV283" s="2">
        <v>1794000</v>
      </c>
      <c r="GW283" s="2">
        <v>2490300</v>
      </c>
      <c r="GX283" s="2">
        <v>1481800</v>
      </c>
      <c r="GY283" s="2">
        <v>1988800</v>
      </c>
      <c r="GZ283" s="2">
        <v>2429500</v>
      </c>
      <c r="HA283" s="2">
        <v>2117500</v>
      </c>
      <c r="HB283" s="2">
        <v>1983300</v>
      </c>
      <c r="HC283" s="2">
        <v>1418800</v>
      </c>
      <c r="HD283" s="2">
        <v>1337900</v>
      </c>
      <c r="HE283" s="2">
        <v>1619300</v>
      </c>
      <c r="HF283" s="2">
        <v>1493500</v>
      </c>
      <c r="HG283" s="2">
        <v>1533300</v>
      </c>
      <c r="HH283" s="2">
        <v>1486600</v>
      </c>
      <c r="HI283" s="2">
        <v>1866500</v>
      </c>
      <c r="HJ283" s="2">
        <v>3427900</v>
      </c>
      <c r="HK283" s="2">
        <v>2128800</v>
      </c>
      <c r="HL283" s="2">
        <v>1903900</v>
      </c>
      <c r="HM283" s="2">
        <v>2276600</v>
      </c>
      <c r="HN283" s="2">
        <v>2356100</v>
      </c>
      <c r="HO283" s="2">
        <v>2314400</v>
      </c>
      <c r="HP283" s="2">
        <v>1347000</v>
      </c>
      <c r="HQ283" s="2">
        <v>1853900</v>
      </c>
      <c r="HR283" s="2">
        <v>1118300</v>
      </c>
      <c r="HS283" s="2">
        <v>886000</v>
      </c>
      <c r="HT283" s="2">
        <v>888200</v>
      </c>
      <c r="HU283" s="2">
        <v>876600</v>
      </c>
      <c r="HV283" s="2">
        <v>804900</v>
      </c>
      <c r="HW283" s="2">
        <v>1221600</v>
      </c>
      <c r="HX283" s="2">
        <v>872200</v>
      </c>
      <c r="HY283" s="2">
        <v>922000</v>
      </c>
      <c r="HZ283" s="2">
        <v>939200</v>
      </c>
      <c r="IA283" s="2">
        <v>1265300</v>
      </c>
      <c r="IB283" s="2">
        <v>1293900</v>
      </c>
      <c r="IC283" s="2">
        <v>1005700</v>
      </c>
      <c r="ID283" s="2">
        <v>818100</v>
      </c>
      <c r="IE283" s="2">
        <v>1398500</v>
      </c>
      <c r="IF283" s="2">
        <v>1294700</v>
      </c>
      <c r="IG283" s="2">
        <v>1303200</v>
      </c>
      <c r="IH283" s="2">
        <v>2058900</v>
      </c>
      <c r="II283" s="2">
        <v>1032300</v>
      </c>
      <c r="IJ283" s="2">
        <v>1540200</v>
      </c>
      <c r="IK283" s="2">
        <v>1604700</v>
      </c>
      <c r="IL283" s="2">
        <v>1615400</v>
      </c>
      <c r="IM283" s="2">
        <v>1191800</v>
      </c>
      <c r="IN283" s="2">
        <v>1392800</v>
      </c>
      <c r="IO283" s="2">
        <v>1616800</v>
      </c>
      <c r="IP283" s="2">
        <v>1656900</v>
      </c>
      <c r="IQ283" s="2">
        <v>2612800</v>
      </c>
      <c r="IR283" s="2">
        <v>2521900</v>
      </c>
      <c r="IS283" s="2">
        <v>1918000</v>
      </c>
      <c r="IT283" s="2">
        <v>3552000</v>
      </c>
    </row>
    <row r="284" spans="1:254">
      <c r="A284" s="391" t="s">
        <v>497</v>
      </c>
      <c r="B284" s="1" t="inlineStr">
        <is>
          <t>データセクション</t>
        </is>
      </c>
      <c r="C284" s="1">
        <v>2673800</v>
      </c>
      <c r="D284" s="79">
        <v>-3327800</v>
      </c>
      <c r="E284" s="2">
        <v>6001600</v>
      </c>
      <c r="F284" s="2">
        <v>3484200</v>
      </c>
      <c r="G284" s="2">
        <v>4969800</v>
      </c>
      <c r="H284" s="2">
        <v>2144700</v>
      </c>
      <c r="I284" s="2">
        <v>3770000</v>
      </c>
      <c r="J284" s="2">
        <v>1764400</v>
      </c>
      <c r="K284" s="2">
        <v>2191500</v>
      </c>
      <c r="L284" s="2">
        <v>1464600</v>
      </c>
      <c r="M284" s="2">
        <v>1184500</v>
      </c>
      <c r="N284" s="2">
        <v>1429500</v>
      </c>
      <c r="O284" s="2">
        <v>1401300</v>
      </c>
      <c r="P284" s="2">
        <v>1917300</v>
      </c>
      <c r="Q284" s="2">
        <v>1280800</v>
      </c>
      <c r="R284" s="2">
        <v>2018100</v>
      </c>
      <c r="S284" s="2">
        <v>1851400</v>
      </c>
      <c r="T284" s="2">
        <v>1299100</v>
      </c>
      <c r="U284" s="2">
        <v>1131800</v>
      </c>
      <c r="V284" s="2">
        <v>1933800</v>
      </c>
      <c r="W284" s="2">
        <v>2870200</v>
      </c>
      <c r="X284" s="2">
        <v>1879700</v>
      </c>
      <c r="Y284" s="2">
        <v>1914100</v>
      </c>
      <c r="Z284" s="2">
        <v>2391200</v>
      </c>
      <c r="AA284" s="2">
        <v>2293500</v>
      </c>
      <c r="AB284" s="2">
        <v>1832100</v>
      </c>
      <c r="AC284" s="2">
        <v>2069500</v>
      </c>
      <c r="AD284" s="2">
        <v>1107800</v>
      </c>
      <c r="AE284" s="2">
        <v>2501600</v>
      </c>
      <c r="AF284" s="2">
        <v>3664600</v>
      </c>
      <c r="AG284" s="2">
        <v>2849400</v>
      </c>
      <c r="AH284" s="2">
        <v>2064200</v>
      </c>
      <c r="AI284" s="2">
        <v>2340500</v>
      </c>
      <c r="AJ284" s="2">
        <v>1929300</v>
      </c>
      <c r="AK284" s="2">
        <v>2336800</v>
      </c>
      <c r="AL284" s="2">
        <v>3950300</v>
      </c>
      <c r="AM284" s="2">
        <v>2076400</v>
      </c>
      <c r="AN284" s="2">
        <v>1545200</v>
      </c>
      <c r="AO284" s="2">
        <v>2267300</v>
      </c>
      <c r="AP284" s="2">
        <v>3244700</v>
      </c>
      <c r="AQ284" s="2">
        <v>1771100</v>
      </c>
      <c r="AR284" s="2">
        <v>2285700</v>
      </c>
      <c r="AS284" s="2">
        <v>2153700</v>
      </c>
      <c r="AT284" s="2">
        <v>2141800</v>
      </c>
      <c r="AU284" s="2">
        <v>4368600</v>
      </c>
      <c r="AV284" s="2">
        <v>4374300</v>
      </c>
      <c r="AW284" s="2">
        <v>10269200</v>
      </c>
      <c r="AX284" s="2">
        <v>810000</v>
      </c>
      <c r="AY284" s="2">
        <v>3431100</v>
      </c>
      <c r="AZ284" s="2">
        <v>6753600</v>
      </c>
      <c r="BA284" s="2">
        <v>3273500</v>
      </c>
      <c r="BB284" s="2">
        <v>5679600</v>
      </c>
      <c r="BC284" s="2">
        <v>3305100</v>
      </c>
      <c r="BD284" s="2">
        <v>5811800</v>
      </c>
      <c r="BE284" s="2">
        <v>10639300</v>
      </c>
      <c r="BF284" s="2">
        <v>5125700</v>
      </c>
      <c r="BG284" s="2">
        <v>4489500</v>
      </c>
      <c r="BH284" s="2">
        <v>5101700</v>
      </c>
      <c r="BI284" s="2">
        <v>1262000</v>
      </c>
      <c r="BJ284" s="2">
        <v>208200</v>
      </c>
      <c r="BK284" s="2">
        <v>2238800</v>
      </c>
      <c r="BL284" s="2">
        <v>1153000</v>
      </c>
      <c r="BM284" s="2">
        <v>1438900</v>
      </c>
      <c r="BN284" s="2">
        <v>3375500</v>
      </c>
      <c r="BO284" s="2">
        <v>10237600</v>
      </c>
      <c r="BP284" s="2">
        <v>4014200</v>
      </c>
      <c r="BQ284" s="2">
        <v>1407100</v>
      </c>
      <c r="BR284" s="2">
        <v>414200</v>
      </c>
      <c r="BS284" s="2">
        <v>264200</v>
      </c>
      <c r="BT284" s="2">
        <v>205100</v>
      </c>
      <c r="BU284" s="2">
        <v>317600</v>
      </c>
      <c r="BV284" s="2">
        <v>323900</v>
      </c>
      <c r="BW284" s="2">
        <v>456700</v>
      </c>
      <c r="BX284" s="2">
        <v>686200</v>
      </c>
      <c r="BY284" s="2">
        <v>1372400</v>
      </c>
      <c r="BZ284" s="2">
        <v>1527700</v>
      </c>
      <c r="CA284" s="2">
        <v>1587400</v>
      </c>
      <c r="CB284" s="2">
        <v>4128900</v>
      </c>
      <c r="CC284" s="2">
        <v>534000</v>
      </c>
      <c r="CD284" s="2">
        <v>488700</v>
      </c>
      <c r="CE284" s="2">
        <v>230100</v>
      </c>
      <c r="CF284" s="2">
        <v>443700</v>
      </c>
      <c r="CG284" s="2">
        <v>359200</v>
      </c>
      <c r="CH284" s="2">
        <v>753800</v>
      </c>
      <c r="CI284" s="2">
        <v>305100</v>
      </c>
      <c r="CJ284" s="2">
        <v>302300</v>
      </c>
      <c r="CK284" s="2">
        <v>472700</v>
      </c>
      <c r="CL284" s="2">
        <v>307000</v>
      </c>
      <c r="CM284" s="2">
        <v>440600</v>
      </c>
      <c r="CN284" s="2">
        <v>459400</v>
      </c>
      <c r="CO284" s="2">
        <v>407500</v>
      </c>
      <c r="CP284" s="2">
        <v>299200</v>
      </c>
      <c r="CQ284" s="2">
        <v>357900</v>
      </c>
      <c r="CR284" s="2">
        <v>676800</v>
      </c>
      <c r="CS284" s="2">
        <v>490200</v>
      </c>
      <c r="CT284" s="2">
        <v>1005100</v>
      </c>
      <c r="CU284" s="2">
        <v>370200</v>
      </c>
      <c r="CV284" s="2">
        <v>583200</v>
      </c>
      <c r="CW284" s="2">
        <v>656200</v>
      </c>
      <c r="CX284" s="2">
        <v>324400</v>
      </c>
      <c r="CY284" s="2">
        <v>299800</v>
      </c>
      <c r="CZ284" s="2">
        <v>327900</v>
      </c>
      <c r="DA284" s="2">
        <v>387800</v>
      </c>
      <c r="DB284" s="2">
        <v>483500</v>
      </c>
      <c r="DC284" s="2">
        <v>665700</v>
      </c>
      <c r="DD284" s="2">
        <v>582500</v>
      </c>
      <c r="DE284" s="2">
        <v>631000</v>
      </c>
      <c r="DF284" s="2">
        <v>1009400</v>
      </c>
      <c r="DG284" s="2">
        <v>651000</v>
      </c>
      <c r="DH284" s="2">
        <v>590200</v>
      </c>
      <c r="DI284" s="2">
        <v>376900</v>
      </c>
      <c r="DJ284" s="2">
        <v>425800</v>
      </c>
      <c r="DK284" s="2">
        <v>357200</v>
      </c>
      <c r="DL284" s="2">
        <v>601300</v>
      </c>
      <c r="DM284" s="2">
        <v>600200</v>
      </c>
      <c r="DN284" s="2">
        <v>626700</v>
      </c>
      <c r="DO284" s="2">
        <v>598200</v>
      </c>
      <c r="DP284" s="2">
        <v>2053300</v>
      </c>
      <c r="DQ284" s="2">
        <v>1240400</v>
      </c>
      <c r="DR284" s="2">
        <v>843000</v>
      </c>
      <c r="DS284" s="2">
        <v>1182500</v>
      </c>
      <c r="DT284" s="2">
        <v>1696500</v>
      </c>
      <c r="DU284" s="2">
        <v>440300</v>
      </c>
      <c r="DV284" s="2">
        <v>566700</v>
      </c>
      <c r="DW284" s="2">
        <v>488700</v>
      </c>
      <c r="DX284" s="2">
        <v>290700</v>
      </c>
      <c r="DY284" s="2">
        <v>330400</v>
      </c>
      <c r="DZ284" s="2">
        <v>712800</v>
      </c>
      <c r="EA284" s="2">
        <v>761900</v>
      </c>
      <c r="EB284" s="2">
        <v>489200</v>
      </c>
      <c r="EC284" s="2">
        <v>242600</v>
      </c>
      <c r="ED284" s="2">
        <v>197900</v>
      </c>
      <c r="EE284" s="2">
        <v>368200</v>
      </c>
      <c r="EF284" s="2">
        <v>274500</v>
      </c>
      <c r="EG284" s="2">
        <v>525600</v>
      </c>
      <c r="EH284" s="2">
        <v>480300</v>
      </c>
      <c r="EI284" s="2">
        <v>561100</v>
      </c>
      <c r="EJ284" s="2">
        <v>949300</v>
      </c>
      <c r="EK284" s="2">
        <v>865300</v>
      </c>
      <c r="EL284" s="2">
        <v>1449600</v>
      </c>
      <c r="EM284" s="2">
        <v>1523800</v>
      </c>
      <c r="EN284" s="2">
        <v>1294500</v>
      </c>
      <c r="EO284" s="2">
        <v>1414200</v>
      </c>
      <c r="EP284" s="2">
        <v>4286200</v>
      </c>
      <c r="EQ284" s="2">
        <v>3995800</v>
      </c>
      <c r="ER284" s="2">
        <v>4830400</v>
      </c>
      <c r="ES284" s="2">
        <v>1110700</v>
      </c>
      <c r="ET284" s="2">
        <v>845700</v>
      </c>
      <c r="EU284" s="2">
        <v>593000</v>
      </c>
      <c r="EV284" s="2">
        <v>839100</v>
      </c>
      <c r="EW284" s="2">
        <v>806100</v>
      </c>
      <c r="EX284" s="2">
        <v>1344800</v>
      </c>
      <c r="EY284" s="2">
        <v>1505700</v>
      </c>
      <c r="EZ284" s="2">
        <v>1781100</v>
      </c>
      <c r="FA284" s="2">
        <v>1497400</v>
      </c>
      <c r="FB284" s="2">
        <v>837500</v>
      </c>
      <c r="FC284" s="2">
        <v>696300</v>
      </c>
      <c r="FD284" s="2">
        <v>303700</v>
      </c>
      <c r="FE284" s="2">
        <v>530300</v>
      </c>
      <c r="FF284" s="2">
        <v>1164800</v>
      </c>
      <c r="FG284" s="2">
        <v>1092700</v>
      </c>
      <c r="FH284" s="2">
        <v>656700</v>
      </c>
      <c r="FI284" s="2">
        <v>694900</v>
      </c>
      <c r="FJ284" s="2">
        <v>459900</v>
      </c>
      <c r="FK284" s="2">
        <v>793600</v>
      </c>
      <c r="FL284" s="2">
        <v>960400</v>
      </c>
      <c r="FM284" s="2">
        <v>935700</v>
      </c>
      <c r="FN284" s="2">
        <v>810100</v>
      </c>
      <c r="FO284" s="2">
        <v>1878500</v>
      </c>
      <c r="FP284" s="2">
        <v>8446300</v>
      </c>
      <c r="FQ284" s="2">
        <v>3420600</v>
      </c>
      <c r="FR284" s="2">
        <v>903400</v>
      </c>
      <c r="FS284" s="2">
        <v>1287900</v>
      </c>
      <c r="FT284" s="2">
        <v>1103800</v>
      </c>
      <c r="FU284" s="2">
        <v>1684100</v>
      </c>
      <c r="FV284" s="2">
        <v>2229400</v>
      </c>
      <c r="FW284" s="2">
        <v>1343200</v>
      </c>
      <c r="FX284" s="2">
        <v>5434800</v>
      </c>
      <c r="FY284" s="2">
        <v>2096600</v>
      </c>
      <c r="FZ284" s="2">
        <v>2123700</v>
      </c>
      <c r="GA284" s="2">
        <v>4510800</v>
      </c>
      <c r="GB284" s="2">
        <v>6198300</v>
      </c>
      <c r="GC284" s="2">
        <v>5701700</v>
      </c>
      <c r="GD284" s="2">
        <v>8343300</v>
      </c>
      <c r="GE284" s="2">
        <v>1839500</v>
      </c>
      <c r="GF284" s="2">
        <v>3430800</v>
      </c>
      <c r="GG284" s="2">
        <v>4476900</v>
      </c>
      <c r="GH284" s="2">
        <v>2444700</v>
      </c>
      <c r="GI284" s="2">
        <v>7257200</v>
      </c>
      <c r="GJ284" s="2">
        <v>1295000</v>
      </c>
      <c r="GK284" s="2">
        <v>1304500</v>
      </c>
      <c r="GL284" s="2">
        <v>2325400</v>
      </c>
      <c r="GM284" s="2">
        <v>3985100</v>
      </c>
      <c r="GN284" s="2">
        <v>2856600</v>
      </c>
      <c r="GO284" s="2">
        <v>6365300</v>
      </c>
      <c r="GP284" s="2">
        <v>5355700</v>
      </c>
      <c r="GQ284" s="2">
        <v>2739700</v>
      </c>
      <c r="GR284" s="2">
        <v>11781800</v>
      </c>
      <c r="GS284" s="2">
        <v>2278900</v>
      </c>
      <c r="GT284" s="2">
        <v>1914100</v>
      </c>
      <c r="GU284" s="2">
        <v>7355600</v>
      </c>
      <c r="GV284" s="2">
        <v>5171200</v>
      </c>
      <c r="GW284" s="2">
        <v>6895900</v>
      </c>
      <c r="GX284" s="2">
        <v>12736900</v>
      </c>
      <c r="GY284" s="2">
        <v>4997200</v>
      </c>
      <c r="GZ284" s="2">
        <v>2954400</v>
      </c>
      <c r="HA284" s="2">
        <v>3049900</v>
      </c>
      <c r="HB284" s="2">
        <v>2432600</v>
      </c>
      <c r="HC284" s="2">
        <v>2961000</v>
      </c>
      <c r="HD284" s="2">
        <v>4140000</v>
      </c>
      <c r="HE284" s="2">
        <v>4411300</v>
      </c>
      <c r="HF284" s="2">
        <v>3767400</v>
      </c>
      <c r="HG284" s="2">
        <v>10361200</v>
      </c>
      <c r="HH284" s="2">
        <v>12475800</v>
      </c>
      <c r="HI284" s="2">
        <v>10675900</v>
      </c>
      <c r="HJ284" s="2">
        <v>2788700</v>
      </c>
      <c r="HK284" s="2">
        <v>4080400</v>
      </c>
      <c r="HL284" s="2">
        <v>17493800</v>
      </c>
      <c r="HM284" s="2">
        <v>29702400</v>
      </c>
      <c r="HN284" s="2">
        <v>1251900</v>
      </c>
      <c r="HO284" s="2">
        <v>87000</v>
      </c>
      <c r="HP284" s="2">
        <v>5643100</v>
      </c>
      <c r="HQ284" s="2">
        <v>5334900</v>
      </c>
      <c r="HR284" s="2">
        <v>2671300</v>
      </c>
      <c r="HS284" s="2">
        <v>4032100</v>
      </c>
      <c r="HT284" s="2">
        <v>4209000</v>
      </c>
      <c r="HU284" s="2">
        <v>9819300</v>
      </c>
      <c r="HV284" s="2">
        <v>3344000</v>
      </c>
      <c r="HW284" s="2">
        <v>4866200</v>
      </c>
      <c r="HX284" s="2">
        <v>3107400</v>
      </c>
      <c r="HY284" s="2">
        <v>2146600</v>
      </c>
      <c r="HZ284" s="2">
        <v>2249900</v>
      </c>
      <c r="IA284" s="2">
        <v>4478200</v>
      </c>
      <c r="IB284" s="2">
        <v>2349900</v>
      </c>
      <c r="IC284" s="2">
        <v>4299700</v>
      </c>
      <c r="ID284" s="2">
        <v>1747100</v>
      </c>
      <c r="IE284" s="2">
        <v>1582100</v>
      </c>
      <c r="IF284" s="2">
        <v>2036500</v>
      </c>
      <c r="IG284" s="2">
        <v>4975200</v>
      </c>
      <c r="IH284" s="2">
        <v>9604400</v>
      </c>
      <c r="II284" s="2">
        <v>6915900</v>
      </c>
      <c r="IJ284" s="2">
        <v>6980600</v>
      </c>
      <c r="IK284" s="2">
        <v>1957000</v>
      </c>
      <c r="IL284" s="2">
        <v>3239300</v>
      </c>
      <c r="IM284" s="2">
        <v>3194400</v>
      </c>
      <c r="IN284" s="2">
        <v>1561100</v>
      </c>
      <c r="IO284" s="2">
        <v>2611100</v>
      </c>
      <c r="IP284" s="2">
        <v>2412500</v>
      </c>
      <c r="IQ284" s="2">
        <v>1631900</v>
      </c>
      <c r="IR284" s="2">
        <v>1079900</v>
      </c>
      <c r="IS284" s="2">
        <v>1524400</v>
      </c>
      <c r="IT284" s="2">
        <v>1625100</v>
      </c>
    </row>
    <row r="285" spans="1:254">
      <c r="A285" s="391" t="s">
        <v>498</v>
      </c>
      <c r="B285" s="1" t="inlineStr">
        <is>
          <t>トリドールホールディングス</t>
        </is>
      </c>
      <c r="C285" s="1">
        <v>105800</v>
      </c>
      <c r="D285" s="79">
        <v>-117000</v>
      </c>
      <c r="E285" s="2">
        <v>222800</v>
      </c>
      <c r="F285" s="2">
        <v>219400</v>
      </c>
      <c r="G285" s="2">
        <v>309700</v>
      </c>
      <c r="H285" s="2">
        <v>297600</v>
      </c>
      <c r="I285" s="2">
        <v>350900</v>
      </c>
      <c r="J285" s="2">
        <v>607000</v>
      </c>
      <c r="K285" s="2">
        <v>910900</v>
      </c>
      <c r="L285" s="2">
        <v>491000</v>
      </c>
      <c r="M285" s="2">
        <v>296800</v>
      </c>
      <c r="N285" s="2">
        <v>190400</v>
      </c>
      <c r="O285" s="2">
        <v>190500</v>
      </c>
      <c r="P285" s="2">
        <v>283000</v>
      </c>
      <c r="Q285" s="2">
        <v>302700</v>
      </c>
      <c r="R285" s="2">
        <v>364100</v>
      </c>
      <c r="S285" s="2">
        <v>219200</v>
      </c>
      <c r="T285" s="2">
        <v>229500</v>
      </c>
      <c r="U285" s="2">
        <v>411400</v>
      </c>
      <c r="V285" s="2">
        <v>227600</v>
      </c>
      <c r="W285" s="2">
        <v>251100</v>
      </c>
      <c r="X285" s="2">
        <v>316800</v>
      </c>
      <c r="Y285" s="2">
        <v>356700</v>
      </c>
      <c r="Z285" s="2">
        <v>339600</v>
      </c>
      <c r="AA285" s="2">
        <v>253000</v>
      </c>
      <c r="AB285" s="2">
        <v>343200</v>
      </c>
      <c r="AC285" s="2">
        <v>318900</v>
      </c>
      <c r="AD285" s="2">
        <v>265800</v>
      </c>
      <c r="AE285" s="2">
        <v>344600</v>
      </c>
      <c r="AF285" s="2">
        <v>551300</v>
      </c>
      <c r="AG285" s="2">
        <v>284700</v>
      </c>
      <c r="AH285" s="2">
        <v>535300</v>
      </c>
      <c r="AI285" s="2">
        <v>328500</v>
      </c>
      <c r="AJ285" s="2">
        <v>706900</v>
      </c>
      <c r="AK285" s="2">
        <v>453100</v>
      </c>
      <c r="AL285" s="2">
        <v>547700</v>
      </c>
      <c r="AM285" s="2">
        <v>907400</v>
      </c>
      <c r="AN285" s="2">
        <v>688400</v>
      </c>
      <c r="AO285" s="2">
        <v>358900</v>
      </c>
      <c r="AP285" s="2">
        <v>436700</v>
      </c>
      <c r="AQ285" s="2">
        <v>493500</v>
      </c>
      <c r="AR285" s="2">
        <v>340900</v>
      </c>
      <c r="AS285" s="2">
        <v>315600</v>
      </c>
      <c r="AT285" s="2">
        <v>258400</v>
      </c>
      <c r="AU285" s="2">
        <v>390100</v>
      </c>
      <c r="AV285" s="2">
        <v>319700</v>
      </c>
      <c r="AW285" s="2">
        <v>302800</v>
      </c>
      <c r="AX285" s="2">
        <v>290800</v>
      </c>
      <c r="AY285" s="2">
        <v>384800</v>
      </c>
      <c r="AZ285" s="2">
        <v>324200</v>
      </c>
      <c r="BA285" s="2">
        <v>386800</v>
      </c>
      <c r="BB285" s="2">
        <v>286500</v>
      </c>
      <c r="BC285" s="2">
        <v>497800</v>
      </c>
      <c r="BD285" s="2">
        <v>782600</v>
      </c>
      <c r="BE285" s="2">
        <v>310600</v>
      </c>
      <c r="BF285" s="2">
        <v>221100</v>
      </c>
      <c r="BG285" s="2">
        <v>358900</v>
      </c>
      <c r="BH285" s="2">
        <v>296300</v>
      </c>
      <c r="BI285" s="2">
        <v>315700</v>
      </c>
      <c r="BJ285" s="2">
        <v>484600</v>
      </c>
      <c r="BK285" s="2">
        <v>1221800</v>
      </c>
      <c r="BL285" s="2">
        <v>421800</v>
      </c>
      <c r="BM285" s="2">
        <v>261600</v>
      </c>
      <c r="BN285" s="2">
        <v>276400</v>
      </c>
      <c r="BO285" s="2">
        <v>315600</v>
      </c>
      <c r="BP285" s="2">
        <v>315100</v>
      </c>
      <c r="BQ285" s="2">
        <v>358800</v>
      </c>
      <c r="BR285" s="2">
        <v>303500</v>
      </c>
      <c r="BS285" s="2">
        <v>371300</v>
      </c>
      <c r="BT285" s="2">
        <v>208200</v>
      </c>
      <c r="BU285" s="2">
        <v>242600</v>
      </c>
      <c r="BV285" s="2">
        <v>262200</v>
      </c>
      <c r="BW285" s="2">
        <v>220400</v>
      </c>
      <c r="BX285" s="2">
        <v>184400</v>
      </c>
      <c r="BY285" s="2">
        <v>199400</v>
      </c>
      <c r="BZ285" s="2">
        <v>165700</v>
      </c>
      <c r="CA285" s="2">
        <v>302400</v>
      </c>
      <c r="CB285" s="2">
        <v>264200</v>
      </c>
      <c r="CC285" s="2">
        <v>225700</v>
      </c>
      <c r="CD285" s="2">
        <v>258400</v>
      </c>
      <c r="CE285" s="2">
        <v>264400</v>
      </c>
      <c r="CF285" s="2">
        <v>334200</v>
      </c>
      <c r="CG285" s="2">
        <v>307600</v>
      </c>
      <c r="CH285" s="2">
        <v>239500</v>
      </c>
      <c r="CI285" s="2">
        <v>195800</v>
      </c>
      <c r="CJ285" s="2">
        <v>219400</v>
      </c>
      <c r="CK285" s="2">
        <v>307200</v>
      </c>
      <c r="CL285" s="2">
        <v>298700</v>
      </c>
      <c r="CM285" s="2">
        <v>463400</v>
      </c>
      <c r="CN285" s="2">
        <v>328900</v>
      </c>
      <c r="CO285" s="2">
        <v>607000</v>
      </c>
      <c r="CP285" s="2">
        <v>1214200</v>
      </c>
      <c r="CQ285" s="2">
        <v>377800</v>
      </c>
      <c r="CR285" s="2">
        <v>352900</v>
      </c>
      <c r="CS285" s="2">
        <v>346900</v>
      </c>
      <c r="CT285" s="2">
        <v>372800</v>
      </c>
      <c r="CU285" s="2">
        <v>248800</v>
      </c>
      <c r="CV285" s="2">
        <v>236900</v>
      </c>
      <c r="CW285" s="2">
        <v>247800</v>
      </c>
      <c r="CX285" s="2">
        <v>218600</v>
      </c>
      <c r="CY285" s="2">
        <v>230500</v>
      </c>
      <c r="CZ285" s="2">
        <v>243700</v>
      </c>
      <c r="DA285" s="2">
        <v>219200</v>
      </c>
      <c r="DB285" s="2">
        <v>356700</v>
      </c>
      <c r="DC285" s="2">
        <v>656100</v>
      </c>
      <c r="DD285" s="2">
        <v>508100</v>
      </c>
      <c r="DE285" s="2">
        <v>425100</v>
      </c>
      <c r="DF285" s="2">
        <v>509900</v>
      </c>
      <c r="DG285" s="2">
        <v>634800</v>
      </c>
      <c r="DH285" s="2">
        <v>485000</v>
      </c>
      <c r="DI285" s="2">
        <v>347800</v>
      </c>
      <c r="DJ285" s="2">
        <v>385700</v>
      </c>
      <c r="DK285" s="2">
        <v>303300</v>
      </c>
      <c r="DL285" s="2">
        <v>311300</v>
      </c>
      <c r="DM285" s="2">
        <v>273600</v>
      </c>
      <c r="DN285" s="2">
        <v>272500</v>
      </c>
      <c r="DO285" s="2">
        <v>242000</v>
      </c>
      <c r="DP285" s="2">
        <v>322800</v>
      </c>
      <c r="DQ285" s="2">
        <v>578900</v>
      </c>
      <c r="DR285" s="2">
        <v>1356600</v>
      </c>
      <c r="DS285" s="2">
        <v>478300</v>
      </c>
      <c r="DT285" s="2">
        <v>375200</v>
      </c>
      <c r="DU285" s="2">
        <v>223400</v>
      </c>
      <c r="DV285" s="2">
        <v>244200</v>
      </c>
      <c r="DW285" s="2">
        <v>240400</v>
      </c>
      <c r="DX285" s="2">
        <v>195000</v>
      </c>
      <c r="DY285" s="2">
        <v>167900</v>
      </c>
      <c r="DZ285" s="2">
        <v>196400</v>
      </c>
      <c r="EA285" s="2">
        <v>177400</v>
      </c>
      <c r="EB285" s="2">
        <v>269900</v>
      </c>
      <c r="EC285" s="2">
        <v>295400</v>
      </c>
      <c r="ED285" s="2">
        <v>228100</v>
      </c>
      <c r="EE285" s="2">
        <v>250800</v>
      </c>
      <c r="EF285" s="2">
        <v>191100</v>
      </c>
      <c r="EG285" s="2">
        <v>163400</v>
      </c>
      <c r="EH285" s="2">
        <v>245400</v>
      </c>
      <c r="EI285" s="2">
        <v>192300</v>
      </c>
      <c r="EJ285" s="2">
        <v>491000</v>
      </c>
      <c r="EK285" s="2">
        <v>201200</v>
      </c>
      <c r="EL285" s="2">
        <v>206600</v>
      </c>
      <c r="EM285" s="2">
        <v>189100</v>
      </c>
      <c r="EN285" s="2">
        <v>374600</v>
      </c>
      <c r="EO285" s="2">
        <v>241600</v>
      </c>
      <c r="EP285" s="2">
        <v>373500</v>
      </c>
      <c r="EQ285" s="2">
        <v>307800</v>
      </c>
      <c r="ER285" s="2">
        <v>248200</v>
      </c>
      <c r="ES285" s="2">
        <v>348700</v>
      </c>
      <c r="ET285" s="2">
        <v>289200</v>
      </c>
      <c r="EU285" s="2">
        <v>239700</v>
      </c>
      <c r="EV285" s="2">
        <v>252300</v>
      </c>
      <c r="EW285" s="2">
        <v>218700</v>
      </c>
      <c r="EX285" s="2">
        <v>315700</v>
      </c>
      <c r="EY285" s="2">
        <v>250700</v>
      </c>
      <c r="EZ285" s="2">
        <v>279700</v>
      </c>
      <c r="FA285" s="2">
        <v>216300</v>
      </c>
      <c r="FB285" s="2">
        <v>221600</v>
      </c>
      <c r="FC285" s="2">
        <v>308400</v>
      </c>
      <c r="FD285" s="2">
        <v>180700</v>
      </c>
      <c r="FE285" s="2">
        <v>236300</v>
      </c>
      <c r="FF285" s="2">
        <v>210700</v>
      </c>
      <c r="FG285" s="2">
        <v>296900</v>
      </c>
      <c r="FH285" s="2">
        <v>225800</v>
      </c>
      <c r="FI285" s="2">
        <v>406700</v>
      </c>
      <c r="FJ285" s="2">
        <v>213300</v>
      </c>
      <c r="FK285" s="2">
        <v>260200</v>
      </c>
      <c r="FL285" s="2">
        <v>272100</v>
      </c>
      <c r="FM285" s="2">
        <v>279600</v>
      </c>
      <c r="FN285" s="2">
        <v>346500</v>
      </c>
      <c r="FO285" s="2">
        <v>311600</v>
      </c>
      <c r="FP285" s="2">
        <v>262700</v>
      </c>
      <c r="FQ285" s="2">
        <v>245900</v>
      </c>
      <c r="FR285" s="2">
        <v>255100</v>
      </c>
      <c r="FS285" s="2">
        <v>376300</v>
      </c>
      <c r="FT285" s="2">
        <v>435000</v>
      </c>
      <c r="FU285" s="2">
        <v>244700</v>
      </c>
      <c r="FV285" s="2">
        <v>356600</v>
      </c>
      <c r="FW285" s="2">
        <v>383200</v>
      </c>
      <c r="FX285" s="2">
        <v>681500</v>
      </c>
      <c r="FY285" s="2">
        <v>2926200</v>
      </c>
      <c r="FZ285" s="2">
        <v>312600</v>
      </c>
      <c r="GA285" s="2">
        <v>249600</v>
      </c>
      <c r="GB285" s="2">
        <v>228200</v>
      </c>
      <c r="GC285" s="2">
        <v>419700</v>
      </c>
      <c r="GD285" s="2">
        <v>313800</v>
      </c>
      <c r="GE285" s="2">
        <v>274800</v>
      </c>
      <c r="GF285" s="2">
        <v>239400</v>
      </c>
      <c r="GG285" s="2">
        <v>276200</v>
      </c>
      <c r="GH285" s="2">
        <v>268500</v>
      </c>
      <c r="GI285" s="2">
        <v>386300</v>
      </c>
      <c r="GJ285" s="2">
        <v>428600</v>
      </c>
      <c r="GK285" s="2">
        <v>355800</v>
      </c>
      <c r="GL285" s="2">
        <v>248800</v>
      </c>
      <c r="GM285" s="2">
        <v>281700</v>
      </c>
      <c r="GN285" s="2">
        <v>225000</v>
      </c>
      <c r="GO285" s="2">
        <v>215900</v>
      </c>
      <c r="GP285" s="2">
        <v>232600</v>
      </c>
      <c r="GQ285" s="2">
        <v>322400</v>
      </c>
      <c r="GR285" s="2">
        <v>163700</v>
      </c>
      <c r="GS285" s="2">
        <v>209700</v>
      </c>
      <c r="GT285" s="2">
        <v>220500</v>
      </c>
      <c r="GU285" s="2">
        <v>270100</v>
      </c>
      <c r="GV285" s="2">
        <v>274500</v>
      </c>
      <c r="GW285" s="2">
        <v>322700</v>
      </c>
      <c r="GX285" s="2">
        <v>258400</v>
      </c>
      <c r="GY285" s="2">
        <v>322100</v>
      </c>
      <c r="GZ285" s="2">
        <v>375400</v>
      </c>
      <c r="HA285" s="2">
        <v>309000</v>
      </c>
      <c r="HB285" s="2">
        <v>292100</v>
      </c>
      <c r="HC285" s="2">
        <v>323400</v>
      </c>
      <c r="HD285" s="2">
        <v>437500</v>
      </c>
      <c r="HE285" s="2">
        <v>767700</v>
      </c>
      <c r="HF285" s="2">
        <v>1386700</v>
      </c>
      <c r="HG285" s="2">
        <v>556800</v>
      </c>
      <c r="HH285" s="2">
        <v>516900</v>
      </c>
      <c r="HI285" s="2">
        <v>275700</v>
      </c>
      <c r="HJ285" s="2">
        <v>366100</v>
      </c>
      <c r="HK285" s="2">
        <v>333000</v>
      </c>
      <c r="HL285" s="2">
        <v>221000</v>
      </c>
      <c r="HM285" s="2">
        <v>394600</v>
      </c>
      <c r="HN285" s="2">
        <v>360600</v>
      </c>
      <c r="HO285" s="2">
        <v>282900</v>
      </c>
      <c r="HP285" s="2">
        <v>214900</v>
      </c>
      <c r="HQ285" s="2">
        <v>293100</v>
      </c>
      <c r="HR285" s="2">
        <v>462100</v>
      </c>
      <c r="HS285" s="2">
        <v>494500</v>
      </c>
      <c r="HT285" s="2">
        <v>522400</v>
      </c>
      <c r="HU285" s="2">
        <v>411000</v>
      </c>
      <c r="HV285" s="2">
        <v>411600</v>
      </c>
      <c r="HW285" s="2">
        <v>452600</v>
      </c>
      <c r="HX285" s="2">
        <v>562000</v>
      </c>
      <c r="HY285" s="2">
        <v>477100</v>
      </c>
      <c r="HZ285" s="2">
        <v>324400</v>
      </c>
      <c r="IA285" s="2">
        <v>329500</v>
      </c>
      <c r="IB285" s="2">
        <v>356300</v>
      </c>
      <c r="IC285" s="2">
        <v>572700</v>
      </c>
      <c r="ID285" s="2">
        <v>492200</v>
      </c>
      <c r="IE285" s="2">
        <v>625700</v>
      </c>
      <c r="IF285" s="2">
        <v>529100</v>
      </c>
      <c r="IG285" s="2">
        <v>952600</v>
      </c>
      <c r="IH285" s="2">
        <v>1603400</v>
      </c>
      <c r="II285" s="2">
        <v>6596200</v>
      </c>
      <c r="IJ285" s="2">
        <v>416200</v>
      </c>
      <c r="IK285" s="2">
        <v>259900</v>
      </c>
      <c r="IL285" s="2">
        <v>234200</v>
      </c>
      <c r="IM285" s="2">
        <v>203100</v>
      </c>
      <c r="IN285" s="2">
        <v>231100</v>
      </c>
      <c r="IO285" s="2">
        <v>259000</v>
      </c>
      <c r="IP285" s="2">
        <v>315200</v>
      </c>
      <c r="IQ285" s="2">
        <v>335300</v>
      </c>
      <c r="IR285" s="2">
        <v>218800</v>
      </c>
      <c r="IS285" s="2">
        <v>429800</v>
      </c>
      <c r="IT285" s="2">
        <v>194000</v>
      </c>
    </row>
    <row r="286" spans="1:254">
      <c r="A286" s="391" t="s">
        <v>499</v>
      </c>
      <c r="B286" s="1" t="inlineStr">
        <is>
          <t>ＳＵＢＡＲＵ</t>
        </is>
      </c>
      <c r="C286" s="1">
        <v>2147500</v>
      </c>
      <c r="D286" s="79">
        <v>-6094500</v>
      </c>
      <c r="E286" s="2">
        <v>8242000</v>
      </c>
      <c r="F286" s="2">
        <v>11544300</v>
      </c>
      <c r="G286" s="2">
        <v>3979600</v>
      </c>
      <c r="H286" s="2">
        <v>5392100</v>
      </c>
      <c r="I286" s="2">
        <v>6220800</v>
      </c>
      <c r="J286" s="2">
        <v>4919300</v>
      </c>
      <c r="K286" s="2">
        <v>7866200</v>
      </c>
      <c r="L286" s="2">
        <v>5583900</v>
      </c>
      <c r="M286" s="2">
        <v>4649900</v>
      </c>
      <c r="N286" s="2">
        <v>3741700</v>
      </c>
      <c r="O286" s="2">
        <v>2843400</v>
      </c>
      <c r="P286" s="2">
        <v>3729500</v>
      </c>
      <c r="Q286" s="2">
        <v>3650800</v>
      </c>
      <c r="R286" s="2">
        <v>3810700</v>
      </c>
      <c r="S286" s="2">
        <v>3542900</v>
      </c>
      <c r="T286" s="2">
        <v>1988900</v>
      </c>
      <c r="U286" s="2">
        <v>2371100</v>
      </c>
      <c r="V286" s="2">
        <v>1745100</v>
      </c>
      <c r="W286" s="2">
        <v>3320300</v>
      </c>
      <c r="X286" s="2">
        <v>2877200</v>
      </c>
      <c r="Y286" s="2">
        <v>3327600</v>
      </c>
      <c r="Z286" s="2">
        <v>3556000</v>
      </c>
      <c r="AA286" s="2">
        <v>4076900</v>
      </c>
      <c r="AB286" s="2">
        <v>2899900</v>
      </c>
      <c r="AC286" s="2">
        <v>4179900</v>
      </c>
      <c r="AD286" s="2">
        <v>3400900</v>
      </c>
      <c r="AE286" s="2">
        <v>3811000</v>
      </c>
      <c r="AF286" s="2">
        <v>8785900</v>
      </c>
      <c r="AG286" s="2">
        <v>3103100</v>
      </c>
      <c r="AH286" s="2">
        <v>3209100</v>
      </c>
      <c r="AI286" s="2">
        <v>3163600</v>
      </c>
      <c r="AJ286" s="2">
        <v>4161400</v>
      </c>
      <c r="AK286" s="2">
        <v>3960600</v>
      </c>
      <c r="AL286" s="2">
        <v>8465900</v>
      </c>
      <c r="AM286" s="2">
        <v>4006800</v>
      </c>
      <c r="AN286" s="2">
        <v>4323900</v>
      </c>
      <c r="AO286" s="2">
        <v>3742900</v>
      </c>
      <c r="AP286" s="2">
        <v>3616600</v>
      </c>
      <c r="AQ286" s="2">
        <v>4481200</v>
      </c>
      <c r="AR286" s="2">
        <v>4194500</v>
      </c>
      <c r="AS286" s="2">
        <v>4577600</v>
      </c>
      <c r="AT286" s="2">
        <v>3875000</v>
      </c>
      <c r="AU286" s="2">
        <v>5206600</v>
      </c>
      <c r="AV286" s="2">
        <v>3541800</v>
      </c>
      <c r="AW286" s="2">
        <v>3891200</v>
      </c>
      <c r="AX286" s="2">
        <v>4327100</v>
      </c>
      <c r="AY286" s="2">
        <v>5157700</v>
      </c>
      <c r="AZ286" s="2">
        <v>5301000</v>
      </c>
      <c r="BA286" s="2">
        <v>12101700</v>
      </c>
      <c r="BB286" s="2">
        <v>4350700</v>
      </c>
      <c r="BC286" s="2">
        <v>4428600</v>
      </c>
      <c r="BD286" s="2">
        <v>2592700</v>
      </c>
      <c r="BE286" s="2">
        <v>2865500</v>
      </c>
      <c r="BF286" s="2">
        <v>4287200</v>
      </c>
      <c r="BG286" s="2">
        <v>4250900</v>
      </c>
      <c r="BH286" s="2">
        <v>3676600</v>
      </c>
      <c r="BI286" s="2">
        <v>4511300</v>
      </c>
      <c r="BJ286" s="2">
        <v>7555900</v>
      </c>
      <c r="BK286" s="2">
        <v>18708400</v>
      </c>
      <c r="BL286" s="2">
        <v>5088500</v>
      </c>
      <c r="BM286" s="2">
        <v>4376700</v>
      </c>
      <c r="BN286" s="2">
        <v>4789700</v>
      </c>
      <c r="BO286" s="2">
        <v>7079200</v>
      </c>
      <c r="BP286" s="2">
        <v>4523700</v>
      </c>
      <c r="BQ286" s="2">
        <v>5656100</v>
      </c>
      <c r="BR286" s="2">
        <v>3566700</v>
      </c>
      <c r="BS286" s="2">
        <v>5538800</v>
      </c>
      <c r="BT286" s="2">
        <v>3912000</v>
      </c>
      <c r="BU286" s="2">
        <v>3259800</v>
      </c>
      <c r="BV286" s="2">
        <v>3520800</v>
      </c>
      <c r="BW286" s="2">
        <v>3638400</v>
      </c>
      <c r="BX286" s="2">
        <v>2997300</v>
      </c>
      <c r="BY286" s="2">
        <v>3468200</v>
      </c>
      <c r="BZ286" s="2">
        <v>3149000</v>
      </c>
      <c r="CA286" s="2">
        <v>2905900</v>
      </c>
      <c r="CB286" s="2">
        <v>3507400</v>
      </c>
      <c r="CC286" s="2">
        <v>3732800</v>
      </c>
      <c r="CD286" s="2">
        <v>3070700</v>
      </c>
      <c r="CE286" s="2">
        <v>2421000</v>
      </c>
      <c r="CF286" s="2">
        <v>3346600</v>
      </c>
      <c r="CG286" s="2">
        <v>3343600</v>
      </c>
      <c r="CH286" s="2">
        <v>3992500</v>
      </c>
      <c r="CI286" s="2">
        <v>2328600</v>
      </c>
      <c r="CJ286" s="2">
        <v>1745900</v>
      </c>
      <c r="CK286" s="2">
        <v>2326500</v>
      </c>
      <c r="CL286" s="2">
        <v>3651600</v>
      </c>
      <c r="CM286" s="2">
        <v>3223400</v>
      </c>
      <c r="CN286" s="2">
        <v>3833900</v>
      </c>
      <c r="CO286" s="2">
        <v>3982000</v>
      </c>
      <c r="CP286" s="2">
        <v>3910500</v>
      </c>
      <c r="CQ286" s="2">
        <v>3262700</v>
      </c>
      <c r="CR286" s="2">
        <v>4096700</v>
      </c>
      <c r="CS286" s="2">
        <v>4394400</v>
      </c>
      <c r="CT286" s="2">
        <v>5143900</v>
      </c>
      <c r="CU286" s="2">
        <v>5491900</v>
      </c>
      <c r="CV286" s="2">
        <v>2896400</v>
      </c>
      <c r="CW286" s="2">
        <v>4446400</v>
      </c>
      <c r="CX286" s="2">
        <v>4376100</v>
      </c>
      <c r="CY286" s="2">
        <v>4788600</v>
      </c>
      <c r="CZ286" s="2">
        <v>3634900</v>
      </c>
      <c r="DA286" s="2">
        <v>3608600</v>
      </c>
      <c r="DB286" s="2">
        <v>4439700</v>
      </c>
      <c r="DC286" s="2">
        <v>5211600</v>
      </c>
      <c r="DD286" s="2">
        <v>4874300</v>
      </c>
      <c r="DE286" s="2">
        <v>5861500</v>
      </c>
      <c r="DF286" s="2">
        <v>5900100</v>
      </c>
      <c r="DG286" s="2">
        <v>8127800</v>
      </c>
      <c r="DH286" s="2">
        <v>6270800</v>
      </c>
      <c r="DI286" s="2">
        <v>8341000</v>
      </c>
      <c r="DJ286" s="2">
        <v>6707100</v>
      </c>
      <c r="DK286" s="2">
        <v>5259400</v>
      </c>
      <c r="DL286" s="2">
        <v>7019700</v>
      </c>
      <c r="DM286" s="2">
        <v>3975100</v>
      </c>
      <c r="DN286" s="2">
        <v>3462100</v>
      </c>
      <c r="DO286" s="2">
        <v>2460100</v>
      </c>
      <c r="DP286" s="2">
        <v>2869800</v>
      </c>
      <c r="DQ286" s="2">
        <v>2879800</v>
      </c>
      <c r="DR286" s="2">
        <v>4384400</v>
      </c>
      <c r="DS286" s="2">
        <v>5389300</v>
      </c>
      <c r="DT286" s="2">
        <v>6300700</v>
      </c>
      <c r="DU286" s="2">
        <v>10578300</v>
      </c>
      <c r="DV286" s="2">
        <v>10949300</v>
      </c>
      <c r="DW286" s="2">
        <v>2868000</v>
      </c>
      <c r="DX286" s="2">
        <v>3371400</v>
      </c>
      <c r="DY286" s="2">
        <v>2709900</v>
      </c>
      <c r="DZ286" s="2">
        <v>2839400</v>
      </c>
      <c r="EA286" s="2">
        <v>3428100</v>
      </c>
      <c r="EB286" s="2">
        <v>3108900</v>
      </c>
      <c r="EC286" s="2">
        <v>3679200</v>
      </c>
      <c r="ED286" s="2">
        <v>3501700</v>
      </c>
      <c r="EE286" s="2">
        <v>4668800</v>
      </c>
      <c r="EF286" s="2">
        <v>2337100</v>
      </c>
      <c r="EG286" s="2">
        <v>2761900</v>
      </c>
      <c r="EH286" s="2">
        <v>2456700</v>
      </c>
      <c r="EI286" s="2">
        <v>2612100</v>
      </c>
      <c r="EJ286" s="2">
        <v>2102800</v>
      </c>
      <c r="EK286" s="2">
        <v>2897300</v>
      </c>
      <c r="EL286" s="2">
        <v>3115400</v>
      </c>
      <c r="EM286" s="2">
        <v>2923400</v>
      </c>
      <c r="EN286" s="2">
        <v>3664000</v>
      </c>
      <c r="EO286" s="2">
        <v>3630200</v>
      </c>
      <c r="EP286" s="2">
        <v>3333600</v>
      </c>
      <c r="EQ286" s="2">
        <v>3492200</v>
      </c>
      <c r="ER286" s="2">
        <v>3120200</v>
      </c>
      <c r="ES286" s="2">
        <v>2292000</v>
      </c>
      <c r="ET286" s="2">
        <v>1373700</v>
      </c>
      <c r="EU286" s="2">
        <v>1350800</v>
      </c>
      <c r="EV286" s="2">
        <v>1178700</v>
      </c>
      <c r="EW286" s="2">
        <v>1498400</v>
      </c>
      <c r="EX286" s="2">
        <v>2020800</v>
      </c>
      <c r="EY286" s="2">
        <v>2044700</v>
      </c>
      <c r="EZ286" s="2">
        <v>2508700</v>
      </c>
      <c r="FA286" s="2">
        <v>5344900</v>
      </c>
      <c r="FB286" s="2">
        <v>3855300</v>
      </c>
      <c r="FC286" s="2">
        <v>2803300</v>
      </c>
      <c r="FD286" s="2">
        <v>2851200</v>
      </c>
      <c r="FE286" s="2">
        <v>2205500</v>
      </c>
      <c r="FF286" s="2">
        <v>2927300</v>
      </c>
      <c r="FG286" s="2">
        <v>1967000</v>
      </c>
      <c r="FH286" s="2">
        <v>2736600</v>
      </c>
      <c r="FI286" s="2">
        <v>2454000</v>
      </c>
      <c r="FJ286" s="2">
        <v>3513500</v>
      </c>
      <c r="FK286" s="2">
        <v>2804500</v>
      </c>
      <c r="FL286" s="2">
        <v>4944700</v>
      </c>
      <c r="FM286" s="2">
        <v>4067900</v>
      </c>
      <c r="FN286" s="2">
        <v>2659700</v>
      </c>
      <c r="FO286" s="2">
        <v>2545500</v>
      </c>
      <c r="FP286" s="2">
        <v>1926600</v>
      </c>
      <c r="FQ286" s="2">
        <v>1385700</v>
      </c>
      <c r="FR286" s="2">
        <v>1979900</v>
      </c>
      <c r="FS286" s="2">
        <v>2561400</v>
      </c>
      <c r="FT286" s="2">
        <v>3706400</v>
      </c>
      <c r="FU286" s="2">
        <v>2303200</v>
      </c>
      <c r="FV286" s="2">
        <v>2716300</v>
      </c>
      <c r="FW286" s="2">
        <v>3148800</v>
      </c>
      <c r="FX286" s="2">
        <v>2691300</v>
      </c>
      <c r="FY286" s="2">
        <v>2611400</v>
      </c>
      <c r="FZ286" s="2">
        <v>2702200</v>
      </c>
      <c r="GA286" s="2">
        <v>4159600</v>
      </c>
      <c r="GB286" s="2">
        <v>4599500</v>
      </c>
      <c r="GC286" s="2">
        <v>9826200</v>
      </c>
      <c r="GD286" s="2">
        <v>2718900</v>
      </c>
      <c r="GE286" s="2">
        <v>3757000</v>
      </c>
      <c r="GF286" s="2">
        <v>4772800</v>
      </c>
      <c r="GG286" s="2">
        <v>4407700</v>
      </c>
      <c r="GH286" s="2">
        <v>3730200</v>
      </c>
      <c r="GI286" s="2">
        <v>2540500</v>
      </c>
      <c r="GJ286" s="2">
        <v>3013900</v>
      </c>
      <c r="GK286" s="2">
        <v>2769400</v>
      </c>
      <c r="GL286" s="2">
        <v>2454200</v>
      </c>
      <c r="GM286" s="2">
        <v>2034300</v>
      </c>
      <c r="GN286" s="2">
        <v>2144100</v>
      </c>
      <c r="GO286" s="2">
        <v>4889700</v>
      </c>
      <c r="GP286" s="2">
        <v>3189500</v>
      </c>
      <c r="GQ286" s="2">
        <v>2668700</v>
      </c>
      <c r="GR286" s="2">
        <v>2357200</v>
      </c>
      <c r="GS286" s="2">
        <v>2648400</v>
      </c>
      <c r="GT286" s="2">
        <v>3033800</v>
      </c>
      <c r="GU286" s="2">
        <v>4198100</v>
      </c>
      <c r="GV286" s="2">
        <v>3608500</v>
      </c>
      <c r="GW286" s="2">
        <v>2795100</v>
      </c>
      <c r="GX286" s="2">
        <v>3740100</v>
      </c>
      <c r="GY286" s="2">
        <v>2901800</v>
      </c>
      <c r="GZ286" s="2">
        <v>4366500</v>
      </c>
      <c r="HA286" s="2">
        <v>3065800</v>
      </c>
      <c r="HB286" s="2">
        <v>4077400</v>
      </c>
      <c r="HC286" s="2">
        <v>3381600</v>
      </c>
      <c r="HD286" s="2">
        <v>3598200</v>
      </c>
      <c r="HE286" s="2">
        <v>3207100</v>
      </c>
      <c r="HF286" s="2">
        <v>3711300</v>
      </c>
      <c r="HG286" s="2">
        <v>2780000</v>
      </c>
      <c r="HH286" s="2">
        <v>3228200</v>
      </c>
      <c r="HI286" s="2">
        <v>1764500</v>
      </c>
      <c r="HJ286" s="2">
        <v>4402100</v>
      </c>
      <c r="HK286" s="2">
        <v>3604000</v>
      </c>
      <c r="HL286" s="2">
        <v>3047600</v>
      </c>
      <c r="HM286" s="2">
        <v>2052000</v>
      </c>
      <c r="HN286" s="2">
        <v>2785600</v>
      </c>
      <c r="HO286" s="2">
        <v>2337800</v>
      </c>
      <c r="HP286" s="2">
        <v>3664000</v>
      </c>
      <c r="HQ286" s="2">
        <v>3713900</v>
      </c>
      <c r="HR286" s="2">
        <v>2830100</v>
      </c>
      <c r="HS286" s="2">
        <v>3170500</v>
      </c>
      <c r="HT286" s="2">
        <v>1632500</v>
      </c>
      <c r="HU286" s="2">
        <v>2557200</v>
      </c>
      <c r="HV286" s="2">
        <v>1932700</v>
      </c>
      <c r="HW286" s="2">
        <v>1303300</v>
      </c>
      <c r="HX286" s="2">
        <v>2788500</v>
      </c>
      <c r="HY286" s="2">
        <v>2296400</v>
      </c>
      <c r="HZ286" s="2">
        <v>2487000</v>
      </c>
      <c r="IA286" s="2">
        <v>2917500</v>
      </c>
      <c r="IB286" s="2">
        <v>2182500</v>
      </c>
      <c r="IC286" s="2">
        <v>2033400</v>
      </c>
      <c r="ID286" s="2">
        <v>3031800</v>
      </c>
      <c r="IE286" s="2">
        <v>3119400</v>
      </c>
      <c r="IF286" s="2">
        <v>2543500</v>
      </c>
      <c r="IG286" s="2">
        <v>2864300</v>
      </c>
      <c r="IH286" s="2">
        <v>2382600</v>
      </c>
      <c r="II286" s="2">
        <v>4315800</v>
      </c>
      <c r="IJ286" s="2">
        <v>3485300</v>
      </c>
      <c r="IK286" s="2">
        <v>4177700</v>
      </c>
      <c r="IL286" s="2">
        <v>7461900</v>
      </c>
      <c r="IM286" s="2">
        <v>13027000</v>
      </c>
      <c r="IN286" s="2">
        <v>3867200</v>
      </c>
      <c r="IO286" s="2">
        <v>3208300</v>
      </c>
      <c r="IP286" s="2">
        <v>2523900</v>
      </c>
      <c r="IQ286" s="2">
        <v>2603600</v>
      </c>
      <c r="IR286" s="2">
        <v>3465300</v>
      </c>
      <c r="IS286" s="2">
        <v>2684500</v>
      </c>
      <c r="IT286" s="2">
        <v>2847700</v>
      </c>
    </row>
    <row r="287" spans="1:254">
      <c r="A287" s="391" t="s">
        <v>500</v>
      </c>
      <c r="B287" s="1" t="inlineStr">
        <is>
          <t>サン電子</t>
        </is>
      </c>
      <c r="C287" s="1">
        <v>11500</v>
      </c>
      <c r="D287" s="79">
        <v>-25900</v>
      </c>
      <c r="E287" s="2">
        <v>37400</v>
      </c>
      <c r="F287" s="2">
        <v>51400</v>
      </c>
      <c r="G287" s="2">
        <v>22200</v>
      </c>
      <c r="H287" s="2">
        <v>17000</v>
      </c>
      <c r="I287" s="2">
        <v>18900</v>
      </c>
      <c r="J287" s="2">
        <v>18900</v>
      </c>
      <c r="K287" s="2">
        <v>15800</v>
      </c>
      <c r="L287" s="2">
        <v>29200</v>
      </c>
      <c r="M287" s="2">
        <v>21500</v>
      </c>
      <c r="N287" s="2">
        <v>12100</v>
      </c>
      <c r="O287" s="2">
        <v>15600</v>
      </c>
      <c r="P287" s="2">
        <v>15200</v>
      </c>
      <c r="Q287" s="2">
        <v>24600</v>
      </c>
      <c r="R287" s="2">
        <v>11600</v>
      </c>
      <c r="S287" s="2">
        <v>18200</v>
      </c>
      <c r="T287" s="2">
        <v>25800</v>
      </c>
      <c r="U287" s="2">
        <v>30500</v>
      </c>
      <c r="V287" s="2">
        <v>20500</v>
      </c>
      <c r="W287" s="2">
        <v>36100</v>
      </c>
      <c r="X287" s="2">
        <v>22600</v>
      </c>
      <c r="Y287" s="2">
        <v>62200</v>
      </c>
      <c r="Z287" s="2">
        <v>126900</v>
      </c>
      <c r="AA287" s="2">
        <v>108900</v>
      </c>
      <c r="AB287" s="2">
        <v>29100</v>
      </c>
      <c r="AC287" s="2">
        <v>36600</v>
      </c>
      <c r="AD287" s="2">
        <v>21200</v>
      </c>
      <c r="AE287" s="2">
        <v>20700</v>
      </c>
      <c r="AF287" s="2">
        <v>30700</v>
      </c>
      <c r="AG287" s="2">
        <v>28100</v>
      </c>
      <c r="AH287" s="2">
        <v>13900</v>
      </c>
      <c r="AI287" s="2">
        <v>31200</v>
      </c>
      <c r="AJ287" s="2">
        <v>14100</v>
      </c>
      <c r="AK287" s="2">
        <v>15200</v>
      </c>
      <c r="AL287" s="2">
        <v>22200</v>
      </c>
      <c r="AM287" s="2">
        <v>18600</v>
      </c>
      <c r="AN287" s="2">
        <v>15500</v>
      </c>
      <c r="AO287" s="2">
        <v>15900</v>
      </c>
      <c r="AP287" s="2">
        <v>14300</v>
      </c>
      <c r="AQ287" s="2">
        <v>16300</v>
      </c>
      <c r="AR287" s="2">
        <v>26700</v>
      </c>
      <c r="AS287" s="2">
        <v>38300</v>
      </c>
      <c r="AT287" s="2">
        <v>13600</v>
      </c>
      <c r="AU287" s="2">
        <v>22900</v>
      </c>
      <c r="AV287" s="2">
        <v>17100</v>
      </c>
      <c r="AW287" s="2">
        <v>25000</v>
      </c>
      <c r="AX287" s="2">
        <v>16100</v>
      </c>
      <c r="AY287" s="2">
        <v>42200</v>
      </c>
      <c r="AZ287" s="2">
        <v>25200</v>
      </c>
      <c r="BA287" s="2">
        <v>44000</v>
      </c>
      <c r="BB287" s="2">
        <v>36400</v>
      </c>
      <c r="BC287" s="2">
        <v>25900</v>
      </c>
      <c r="BD287" s="2">
        <v>47400</v>
      </c>
      <c r="BE287" s="2">
        <v>20200</v>
      </c>
      <c r="BF287" s="2">
        <v>32100</v>
      </c>
      <c r="BG287" s="2">
        <v>60800</v>
      </c>
      <c r="BH287" s="2">
        <v>52300</v>
      </c>
      <c r="BI287" s="2">
        <v>83400</v>
      </c>
      <c r="BJ287" s="2">
        <v>60000</v>
      </c>
      <c r="BK287" s="2">
        <v>26500</v>
      </c>
      <c r="BL287" s="2">
        <v>19400</v>
      </c>
      <c r="BM287" s="2">
        <v>40800</v>
      </c>
      <c r="BN287" s="2">
        <v>63900</v>
      </c>
      <c r="BO287" s="2">
        <v>17200</v>
      </c>
      <c r="BP287" s="2">
        <v>27100</v>
      </c>
      <c r="BQ287" s="2">
        <v>14800</v>
      </c>
      <c r="BR287" s="2">
        <v>26400</v>
      </c>
      <c r="BS287" s="2">
        <v>59600</v>
      </c>
      <c r="BT287" s="2">
        <v>31500</v>
      </c>
      <c r="BU287" s="2">
        <v>48100</v>
      </c>
      <c r="BV287" s="2">
        <v>27100</v>
      </c>
      <c r="BW287" s="2">
        <v>36100</v>
      </c>
      <c r="BX287" s="2">
        <v>70300</v>
      </c>
      <c r="BY287" s="2">
        <v>26500</v>
      </c>
      <c r="BZ287" s="2">
        <v>47300</v>
      </c>
      <c r="CA287" s="2">
        <v>91700</v>
      </c>
      <c r="CB287" s="2">
        <v>58300</v>
      </c>
      <c r="CC287" s="2">
        <v>112100</v>
      </c>
      <c r="CD287" s="2">
        <v>78600</v>
      </c>
      <c r="CE287" s="2">
        <v>109100</v>
      </c>
      <c r="CF287" s="2">
        <v>67700</v>
      </c>
      <c r="CG287" s="2">
        <v>59700</v>
      </c>
      <c r="CH287" s="2">
        <v>87000</v>
      </c>
      <c r="CI287" s="2">
        <v>19200</v>
      </c>
      <c r="CJ287" s="2">
        <v>24800</v>
      </c>
      <c r="CK287" s="2">
        <v>35000</v>
      </c>
      <c r="CL287" s="2">
        <v>54700</v>
      </c>
      <c r="CM287" s="2">
        <v>64100</v>
      </c>
      <c r="CN287" s="2">
        <v>61200</v>
      </c>
      <c r="CO287" s="2">
        <v>58900</v>
      </c>
      <c r="CP287" s="2">
        <v>76500</v>
      </c>
      <c r="CQ287" s="2">
        <v>72900</v>
      </c>
      <c r="CR287" s="2">
        <v>95200</v>
      </c>
      <c r="CS287" s="2">
        <v>34600</v>
      </c>
      <c r="CT287" s="2">
        <v>76800</v>
      </c>
      <c r="CU287" s="2">
        <v>44000</v>
      </c>
      <c r="CV287" s="2">
        <v>33000</v>
      </c>
      <c r="CW287" s="2">
        <v>55000</v>
      </c>
      <c r="CX287" s="2">
        <v>92000</v>
      </c>
      <c r="CY287" s="2">
        <v>82900</v>
      </c>
      <c r="CZ287" s="2">
        <v>83800</v>
      </c>
      <c r="DA287" s="2">
        <v>51300</v>
      </c>
      <c r="DB287" s="2">
        <v>75300</v>
      </c>
      <c r="DC287" s="2">
        <v>100900</v>
      </c>
      <c r="DD287" s="2">
        <v>93100</v>
      </c>
      <c r="DE287" s="2">
        <v>84500</v>
      </c>
      <c r="DF287" s="2">
        <v>76100</v>
      </c>
      <c r="DG287" s="2">
        <v>163900</v>
      </c>
      <c r="DH287" s="2">
        <v>173600</v>
      </c>
      <c r="DI287" s="2">
        <v>181400</v>
      </c>
      <c r="DJ287" s="2">
        <v>129700</v>
      </c>
      <c r="DK287" s="2">
        <v>97100</v>
      </c>
      <c r="DL287" s="2">
        <v>96900</v>
      </c>
      <c r="DM287" s="2">
        <v>38000</v>
      </c>
      <c r="DN287" s="2">
        <v>26600</v>
      </c>
      <c r="DO287" s="2">
        <v>34900</v>
      </c>
      <c r="DP287" s="2">
        <v>37400</v>
      </c>
      <c r="DQ287" s="2">
        <v>86300</v>
      </c>
      <c r="DR287" s="2">
        <v>60300</v>
      </c>
      <c r="DS287" s="2">
        <v>62300</v>
      </c>
      <c r="DT287" s="2">
        <v>35500</v>
      </c>
      <c r="DU287" s="2">
        <v>76900</v>
      </c>
      <c r="DV287" s="2">
        <v>56600</v>
      </c>
      <c r="DW287" s="2">
        <v>72100</v>
      </c>
      <c r="DX287" s="2">
        <v>71700</v>
      </c>
      <c r="DY287" s="2">
        <v>38000</v>
      </c>
      <c r="DZ287" s="2">
        <v>48600</v>
      </c>
      <c r="EA287" s="2">
        <v>55100</v>
      </c>
      <c r="EB287" s="2">
        <v>39300</v>
      </c>
      <c r="EC287" s="2">
        <v>21800</v>
      </c>
      <c r="ED287" s="2">
        <v>47500</v>
      </c>
      <c r="EE287" s="2">
        <v>52000</v>
      </c>
      <c r="EF287" s="2">
        <v>31500</v>
      </c>
      <c r="EG287" s="2">
        <v>64700</v>
      </c>
      <c r="EH287" s="2">
        <v>57100</v>
      </c>
      <c r="EI287" s="2">
        <v>26700</v>
      </c>
      <c r="EJ287" s="2">
        <v>27600</v>
      </c>
      <c r="EK287" s="2">
        <v>32100</v>
      </c>
      <c r="EL287" s="2">
        <v>27900</v>
      </c>
      <c r="EM287" s="2">
        <v>33000</v>
      </c>
      <c r="EN287" s="2">
        <v>34800</v>
      </c>
      <c r="EO287" s="2">
        <v>29400</v>
      </c>
      <c r="EP287" s="2">
        <v>35600</v>
      </c>
      <c r="EQ287" s="2">
        <v>27900</v>
      </c>
      <c r="ER287" s="2">
        <v>31000</v>
      </c>
      <c r="ES287" s="2">
        <v>32500</v>
      </c>
      <c r="ET287" s="2">
        <v>22800</v>
      </c>
      <c r="EU287" s="2">
        <v>33700</v>
      </c>
      <c r="EV287" s="2">
        <v>19900</v>
      </c>
      <c r="EW287" s="2">
        <v>31900</v>
      </c>
      <c r="EX287" s="2">
        <v>61300</v>
      </c>
      <c r="EY287" s="2">
        <v>89600</v>
      </c>
      <c r="EZ287" s="2">
        <v>45600</v>
      </c>
      <c r="FA287" s="2">
        <v>58300</v>
      </c>
      <c r="FB287" s="2">
        <v>41900</v>
      </c>
      <c r="FC287" s="2">
        <v>45800</v>
      </c>
      <c r="FD287" s="2">
        <v>48600</v>
      </c>
      <c r="FE287" s="2">
        <v>57100</v>
      </c>
      <c r="FF287" s="2">
        <v>62300</v>
      </c>
      <c r="FG287" s="2">
        <v>51300</v>
      </c>
      <c r="FH287" s="2">
        <v>34900</v>
      </c>
      <c r="FI287" s="2">
        <v>43000</v>
      </c>
      <c r="FJ287" s="2">
        <v>40000</v>
      </c>
      <c r="FK287" s="2">
        <v>45100</v>
      </c>
      <c r="FL287" s="2">
        <v>28200</v>
      </c>
      <c r="FM287" s="2">
        <v>46800</v>
      </c>
      <c r="FN287" s="2">
        <v>29400</v>
      </c>
      <c r="FO287" s="2">
        <v>37600</v>
      </c>
      <c r="FP287" s="2">
        <v>27600</v>
      </c>
      <c r="FQ287" s="2">
        <v>45100</v>
      </c>
      <c r="FR287" s="2">
        <v>105600</v>
      </c>
      <c r="FS287" s="2">
        <v>49200</v>
      </c>
      <c r="FT287" s="2">
        <v>55300</v>
      </c>
      <c r="FU287" s="2">
        <v>41500</v>
      </c>
      <c r="FV287" s="2">
        <v>68500</v>
      </c>
      <c r="FW287" s="2">
        <v>89200</v>
      </c>
      <c r="FX287" s="2">
        <v>90200</v>
      </c>
      <c r="FY287" s="2">
        <v>124600</v>
      </c>
      <c r="FZ287" s="2">
        <v>138100</v>
      </c>
      <c r="GA287" s="2">
        <v>50700</v>
      </c>
      <c r="GB287" s="2">
        <v>65300</v>
      </c>
      <c r="GC287" s="2">
        <v>40900</v>
      </c>
      <c r="GD287" s="2">
        <v>47800</v>
      </c>
      <c r="GE287" s="2">
        <v>36800</v>
      </c>
      <c r="GF287" s="2">
        <v>86600</v>
      </c>
      <c r="GG287" s="2">
        <v>84900</v>
      </c>
      <c r="GH287" s="2">
        <v>48800</v>
      </c>
      <c r="GI287" s="2">
        <v>98500</v>
      </c>
      <c r="GJ287" s="2">
        <v>81000</v>
      </c>
      <c r="GK287" s="2">
        <v>83900</v>
      </c>
      <c r="GL287" s="2">
        <v>80700</v>
      </c>
      <c r="GM287" s="2">
        <v>80700</v>
      </c>
      <c r="GN287" s="2">
        <v>132800</v>
      </c>
      <c r="GO287" s="2">
        <v>89200</v>
      </c>
      <c r="GP287" s="2">
        <v>189100</v>
      </c>
      <c r="GQ287" s="2">
        <v>173900</v>
      </c>
      <c r="GR287" s="2">
        <v>185700</v>
      </c>
      <c r="GS287" s="2">
        <v>189100</v>
      </c>
      <c r="GT287" s="2">
        <v>382800</v>
      </c>
      <c r="GU287" s="2">
        <v>229400</v>
      </c>
      <c r="GV287" s="2">
        <v>325300</v>
      </c>
      <c r="GW287" s="2">
        <v>113700</v>
      </c>
      <c r="GX287" s="2">
        <v>113200</v>
      </c>
      <c r="GY287" s="2">
        <v>101400</v>
      </c>
      <c r="GZ287" s="2">
        <v>40900</v>
      </c>
      <c r="HA287" s="2">
        <v>81300</v>
      </c>
      <c r="HB287" s="2">
        <v>89000</v>
      </c>
      <c r="HC287" s="2">
        <v>105900</v>
      </c>
      <c r="HD287" s="2">
        <v>52800</v>
      </c>
      <c r="HE287" s="2">
        <v>35300</v>
      </c>
      <c r="HF287" s="2">
        <v>29400</v>
      </c>
      <c r="HG287" s="2">
        <v>26800</v>
      </c>
      <c r="HH287" s="2">
        <v>18700</v>
      </c>
      <c r="HI287" s="2">
        <v>38500</v>
      </c>
      <c r="HJ287" s="2">
        <v>67600</v>
      </c>
      <c r="HK287" s="2">
        <v>32700</v>
      </c>
      <c r="HL287" s="2">
        <v>52100</v>
      </c>
      <c r="HM287" s="2">
        <v>40000</v>
      </c>
      <c r="HN287" s="2">
        <v>45200</v>
      </c>
      <c r="HO287" s="2">
        <v>35800</v>
      </c>
      <c r="HP287" s="2">
        <v>36600</v>
      </c>
      <c r="HQ287" s="2">
        <v>37200</v>
      </c>
      <c r="HR287" s="2">
        <v>21900</v>
      </c>
      <c r="HS287" s="2">
        <v>26000</v>
      </c>
      <c r="HT287" s="2">
        <v>41100</v>
      </c>
      <c r="HU287" s="2">
        <v>53500</v>
      </c>
      <c r="HV287" s="2">
        <v>29400</v>
      </c>
      <c r="HW287" s="2">
        <v>25400</v>
      </c>
      <c r="HX287" s="2">
        <v>47700</v>
      </c>
      <c r="HY287" s="2">
        <v>60700</v>
      </c>
      <c r="HZ287" s="2">
        <v>17600</v>
      </c>
      <c r="IA287" s="2">
        <v>59800</v>
      </c>
      <c r="IB287" s="2">
        <v>12200</v>
      </c>
      <c r="IC287" s="2">
        <v>16900</v>
      </c>
      <c r="ID287" s="2">
        <v>39100</v>
      </c>
      <c r="IE287" s="2">
        <v>32600</v>
      </c>
      <c r="IF287" s="2">
        <v>55100</v>
      </c>
      <c r="IG287" s="2">
        <v>36000</v>
      </c>
      <c r="IH287" s="2">
        <v>79500</v>
      </c>
      <c r="II287" s="2">
        <v>30200</v>
      </c>
      <c r="IJ287" s="2">
        <v>77600</v>
      </c>
      <c r="IK287" s="2">
        <v>79200</v>
      </c>
      <c r="IL287" s="2">
        <v>36200</v>
      </c>
      <c r="IM287" s="2">
        <v>26300</v>
      </c>
      <c r="IN287" s="2">
        <v>25200</v>
      </c>
      <c r="IO287" s="2">
        <v>34300</v>
      </c>
      <c r="IP287" s="2">
        <v>27400</v>
      </c>
      <c r="IQ287" s="2">
        <v>36400</v>
      </c>
      <c r="IR287" s="2">
        <v>47600</v>
      </c>
      <c r="IS287" s="2">
        <v>24500</v>
      </c>
      <c r="IT287" s="2">
        <v>16500</v>
      </c>
    </row>
    <row r="288" spans="1:254">
      <c r="A288" s="391" t="s">
        <v>501</v>
      </c>
      <c r="B288" s="1" t="inlineStr">
        <is>
          <t>紀文食品</t>
        </is>
      </c>
      <c r="C288" s="1">
        <v>25200</v>
      </c>
      <c r="D288" s="79">
        <v>-8900</v>
      </c>
      <c r="E288" s="2">
        <v>34100</v>
      </c>
      <c r="F288" s="2">
        <v>25700</v>
      </c>
      <c r="G288" s="2">
        <v>55400</v>
      </c>
      <c r="H288" s="2">
        <v>80400</v>
      </c>
      <c r="I288" s="2">
        <v>41800</v>
      </c>
      <c r="J288" s="2">
        <v>44800</v>
      </c>
      <c r="K288" s="2">
        <v>57200</v>
      </c>
      <c r="L288" s="2">
        <v>27300</v>
      </c>
      <c r="M288" s="2">
        <v>23000</v>
      </c>
      <c r="N288" s="2">
        <v>36100</v>
      </c>
      <c r="O288" s="2">
        <v>15800</v>
      </c>
      <c r="P288" s="2">
        <v>32600</v>
      </c>
      <c r="Q288" s="2">
        <v>25800</v>
      </c>
      <c r="R288" s="2">
        <v>38800</v>
      </c>
      <c r="S288" s="2">
        <v>21400</v>
      </c>
      <c r="T288" s="2">
        <v>19800</v>
      </c>
      <c r="U288" s="2">
        <v>18500</v>
      </c>
      <c r="V288" s="2">
        <v>15800</v>
      </c>
      <c r="W288" s="2">
        <v>20700</v>
      </c>
      <c r="X288" s="2">
        <v>18400</v>
      </c>
      <c r="Y288" s="2">
        <v>23300</v>
      </c>
      <c r="Z288" s="2">
        <v>17400</v>
      </c>
      <c r="AA288" s="2">
        <v>17400</v>
      </c>
      <c r="AB288" s="2">
        <v>20000</v>
      </c>
      <c r="AC288" s="2">
        <v>22100</v>
      </c>
      <c r="AD288" s="2">
        <v>22900</v>
      </c>
      <c r="AE288" s="2">
        <v>21800</v>
      </c>
      <c r="AF288" s="2">
        <v>41300</v>
      </c>
      <c r="AG288" s="2">
        <v>18400</v>
      </c>
      <c r="AH288" s="2">
        <v>22500</v>
      </c>
      <c r="AI288" s="2">
        <v>23600</v>
      </c>
      <c r="AJ288" s="2">
        <v>23100</v>
      </c>
      <c r="AK288" s="2">
        <v>22200</v>
      </c>
      <c r="AL288" s="2">
        <v>33800</v>
      </c>
      <c r="AM288" s="2">
        <v>24700</v>
      </c>
      <c r="AN288" s="2">
        <v>24600</v>
      </c>
      <c r="AO288" s="2">
        <v>13400</v>
      </c>
      <c r="AP288" s="2">
        <v>17100</v>
      </c>
      <c r="AQ288" s="2">
        <v>35700</v>
      </c>
      <c r="AR288" s="2">
        <v>21700</v>
      </c>
      <c r="AS288" s="2">
        <v>27300</v>
      </c>
      <c r="AT288" s="2">
        <v>30100</v>
      </c>
      <c r="AU288" s="2">
        <v>33800</v>
      </c>
      <c r="AV288" s="2">
        <v>21500</v>
      </c>
      <c r="AW288" s="2">
        <v>15700</v>
      </c>
      <c r="AX288" s="2">
        <v>29300</v>
      </c>
      <c r="AY288" s="2">
        <v>45600</v>
      </c>
      <c r="AZ288" s="2">
        <v>33200</v>
      </c>
      <c r="BA288" s="2">
        <v>17400</v>
      </c>
      <c r="BB288" s="2">
        <v>26200</v>
      </c>
      <c r="BC288" s="2">
        <v>17900</v>
      </c>
      <c r="BD288" s="2">
        <v>15700</v>
      </c>
      <c r="BE288" s="2">
        <v>23000</v>
      </c>
      <c r="BF288" s="2">
        <v>17300</v>
      </c>
      <c r="BG288" s="2">
        <v>16800</v>
      </c>
      <c r="BH288" s="2">
        <v>22100</v>
      </c>
      <c r="BI288" s="2">
        <v>20800</v>
      </c>
      <c r="BJ288" s="2">
        <v>48000</v>
      </c>
      <c r="BK288" s="2">
        <v>23800</v>
      </c>
      <c r="BL288" s="2">
        <v>12400</v>
      </c>
      <c r="BM288" s="2">
        <v>13900</v>
      </c>
      <c r="BN288" s="2">
        <v>12200</v>
      </c>
      <c r="BO288" s="2">
        <v>21500</v>
      </c>
      <c r="BP288" s="2">
        <v>36900</v>
      </c>
      <c r="BQ288" s="2">
        <v>14700</v>
      </c>
      <c r="BR288" s="2">
        <v>19700</v>
      </c>
      <c r="BS288" s="2">
        <v>26800</v>
      </c>
      <c r="BT288" s="2">
        <v>27900</v>
      </c>
      <c r="BU288" s="2">
        <v>36200</v>
      </c>
      <c r="BV288" s="2">
        <v>18000</v>
      </c>
      <c r="BW288" s="2">
        <v>37400</v>
      </c>
      <c r="BX288" s="2">
        <v>29300</v>
      </c>
      <c r="BY288" s="2">
        <v>21400</v>
      </c>
      <c r="BZ288" s="2">
        <v>18000</v>
      </c>
      <c r="CA288" s="2">
        <v>16700</v>
      </c>
      <c r="CB288" s="2">
        <v>15700</v>
      </c>
      <c r="CC288" s="2">
        <v>16700</v>
      </c>
      <c r="CD288" s="2">
        <v>17500</v>
      </c>
      <c r="CE288" s="2">
        <v>18100</v>
      </c>
      <c r="CF288" s="2">
        <v>12700</v>
      </c>
      <c r="CG288" s="2">
        <v>15500</v>
      </c>
      <c r="CH288" s="2">
        <v>23100</v>
      </c>
      <c r="CI288" s="2">
        <v>17400</v>
      </c>
      <c r="CJ288" s="2">
        <v>16500</v>
      </c>
      <c r="CK288" s="2">
        <v>17700</v>
      </c>
      <c r="CL288" s="2">
        <v>18400</v>
      </c>
      <c r="CM288" s="2">
        <v>28100</v>
      </c>
      <c r="CN288" s="2">
        <v>29600</v>
      </c>
      <c r="CO288" s="2">
        <v>46500</v>
      </c>
      <c r="CP288" s="2">
        <v>42900</v>
      </c>
      <c r="CQ288" s="2">
        <v>37900</v>
      </c>
      <c r="CR288" s="2">
        <v>25000</v>
      </c>
      <c r="CS288" s="2">
        <v>21200</v>
      </c>
      <c r="CT288" s="2">
        <v>43100</v>
      </c>
      <c r="CU288" s="2">
        <v>23600</v>
      </c>
      <c r="CV288" s="2">
        <v>21500</v>
      </c>
      <c r="CW288" s="2">
        <v>23700</v>
      </c>
      <c r="CX288" s="2">
        <v>28400</v>
      </c>
      <c r="CY288" s="2">
        <v>55800</v>
      </c>
      <c r="CZ288" s="2">
        <v>47700</v>
      </c>
      <c r="DA288" s="2">
        <v>26000</v>
      </c>
      <c r="DB288" s="2">
        <v>29700</v>
      </c>
      <c r="DC288" s="2">
        <v>92100</v>
      </c>
      <c r="DD288" s="2">
        <v>39100</v>
      </c>
      <c r="DE288" s="2">
        <v>30500</v>
      </c>
      <c r="DF288" s="2">
        <v>104100</v>
      </c>
      <c r="DG288" s="2">
        <v>54100</v>
      </c>
      <c r="DH288" s="2">
        <v>49000</v>
      </c>
      <c r="DI288" s="2">
        <v>24800</v>
      </c>
      <c r="DJ288" s="2">
        <v>44400</v>
      </c>
      <c r="DK288" s="2">
        <v>33100</v>
      </c>
      <c r="DL288" s="2">
        <v>25200</v>
      </c>
      <c r="DM288" s="2">
        <v>35200</v>
      </c>
      <c r="DN288" s="2">
        <v>32500</v>
      </c>
      <c r="DO288" s="2">
        <v>26300</v>
      </c>
      <c r="DP288" s="2">
        <v>25500</v>
      </c>
      <c r="DQ288" s="2">
        <v>35800</v>
      </c>
      <c r="DR288" s="2">
        <v>62700</v>
      </c>
      <c r="DS288" s="2">
        <v>38800</v>
      </c>
      <c r="DT288" s="2">
        <v>51200</v>
      </c>
      <c r="DU288" s="2">
        <v>54400</v>
      </c>
      <c r="DV288" s="2">
        <v>23400</v>
      </c>
      <c r="DW288" s="2">
        <v>35400</v>
      </c>
      <c r="DX288" s="2">
        <v>24000</v>
      </c>
      <c r="DY288" s="2">
        <v>29800</v>
      </c>
      <c r="DZ288" s="2">
        <v>27600</v>
      </c>
      <c r="EA288" s="2">
        <v>32100</v>
      </c>
      <c r="EB288" s="2">
        <v>45400</v>
      </c>
      <c r="EC288" s="2">
        <v>34800</v>
      </c>
      <c r="ED288" s="2">
        <v>34200</v>
      </c>
      <c r="EE288" s="2">
        <v>56600</v>
      </c>
      <c r="EF288" s="2">
        <v>32700</v>
      </c>
      <c r="EG288" s="2">
        <v>21400</v>
      </c>
      <c r="EH288" s="2">
        <v>70700</v>
      </c>
      <c r="EI288" s="2">
        <v>78900</v>
      </c>
      <c r="EJ288" s="2">
        <v>43100</v>
      </c>
      <c r="EK288" s="2">
        <v>42000</v>
      </c>
      <c r="EL288" s="2">
        <v>24900</v>
      </c>
      <c r="EM288" s="2">
        <v>27400</v>
      </c>
      <c r="EN288" s="2">
        <v>40000</v>
      </c>
      <c r="EO288" s="2">
        <v>31900</v>
      </c>
      <c r="EP288" s="2">
        <v>32100</v>
      </c>
      <c r="EQ288" s="2">
        <v>26200</v>
      </c>
      <c r="ER288" s="2">
        <v>33100</v>
      </c>
      <c r="ES288" s="2">
        <v>36000</v>
      </c>
      <c r="ET288" s="2">
        <v>16800</v>
      </c>
      <c r="EU288" s="2">
        <v>28700</v>
      </c>
      <c r="EV288" s="2">
        <v>52100</v>
      </c>
      <c r="EW288" s="2">
        <v>28100</v>
      </c>
      <c r="EX288" s="2">
        <v>22200</v>
      </c>
      <c r="EY288" s="2">
        <v>32200</v>
      </c>
      <c r="EZ288" s="2">
        <v>35500</v>
      </c>
      <c r="FA288" s="2">
        <v>32700</v>
      </c>
      <c r="FB288" s="2">
        <v>27000</v>
      </c>
      <c r="FC288" s="2">
        <v>23600</v>
      </c>
      <c r="FD288" s="2">
        <v>21100</v>
      </c>
      <c r="FE288" s="2">
        <v>34100</v>
      </c>
      <c r="FF288" s="2">
        <v>58000</v>
      </c>
      <c r="FG288" s="2">
        <v>78000</v>
      </c>
      <c r="FH288" s="2">
        <v>25200</v>
      </c>
      <c r="FI288" s="2">
        <v>36700</v>
      </c>
      <c r="FJ288" s="2">
        <v>35200</v>
      </c>
      <c r="FK288" s="2">
        <v>39500</v>
      </c>
      <c r="FL288" s="2">
        <v>25600</v>
      </c>
      <c r="FM288" s="2">
        <v>33600</v>
      </c>
      <c r="FN288" s="2">
        <v>39000</v>
      </c>
      <c r="FO288" s="2">
        <v>50000</v>
      </c>
      <c r="FP288" s="2">
        <v>24500</v>
      </c>
      <c r="FQ288" s="2">
        <v>25300</v>
      </c>
      <c r="FR288" s="2">
        <v>22000</v>
      </c>
      <c r="FS288" s="2">
        <v>25000</v>
      </c>
      <c r="FT288" s="2">
        <v>46700</v>
      </c>
      <c r="FU288" s="2">
        <v>24000</v>
      </c>
      <c r="FV288" s="2">
        <v>23500</v>
      </c>
      <c r="FW288" s="2">
        <v>35200</v>
      </c>
      <c r="FX288" s="2">
        <v>39100</v>
      </c>
      <c r="FY288" s="2">
        <v>75400</v>
      </c>
      <c r="FZ288" s="2">
        <v>33400</v>
      </c>
      <c r="GA288" s="2">
        <v>32200</v>
      </c>
      <c r="GB288" s="2">
        <v>22300</v>
      </c>
      <c r="GC288" s="2">
        <v>26800</v>
      </c>
      <c r="GD288" s="2">
        <v>39100</v>
      </c>
      <c r="GE288" s="2">
        <v>40300</v>
      </c>
      <c r="GF288" s="2">
        <v>43800</v>
      </c>
      <c r="GG288" s="2">
        <v>36700</v>
      </c>
      <c r="GH288" s="2">
        <v>39900</v>
      </c>
      <c r="GI288" s="2">
        <v>43800</v>
      </c>
      <c r="GJ288" s="2">
        <v>49200</v>
      </c>
      <c r="GK288" s="2">
        <v>38800</v>
      </c>
      <c r="GL288" s="2">
        <v>21300</v>
      </c>
      <c r="GM288" s="2">
        <v>29600</v>
      </c>
      <c r="GN288" s="2">
        <v>27300</v>
      </c>
      <c r="GO288" s="2">
        <v>15900</v>
      </c>
      <c r="GP288" s="2">
        <v>42700</v>
      </c>
      <c r="GQ288" s="2">
        <v>21700</v>
      </c>
      <c r="GR288" s="2">
        <v>21500</v>
      </c>
      <c r="GS288" s="2">
        <v>19800</v>
      </c>
      <c r="GT288" s="2">
        <v>28700</v>
      </c>
      <c r="GU288" s="2">
        <v>43500</v>
      </c>
      <c r="GV288" s="2">
        <v>72700</v>
      </c>
      <c r="GW288" s="2">
        <v>47400</v>
      </c>
      <c r="GX288" s="2">
        <v>52700</v>
      </c>
      <c r="GY288" s="2">
        <v>58200</v>
      </c>
      <c r="GZ288" s="2">
        <v>61900</v>
      </c>
      <c r="HA288" s="2">
        <v>64500</v>
      </c>
      <c r="HB288" s="2">
        <v>72500</v>
      </c>
      <c r="HC288" s="2">
        <v>126300</v>
      </c>
      <c r="HD288" s="2">
        <v>84700</v>
      </c>
      <c r="HE288" s="2">
        <v>316900</v>
      </c>
      <c r="HF288" s="2">
        <v>366900</v>
      </c>
      <c r="HG288" s="2">
        <v>112800</v>
      </c>
      <c r="HH288" s="2">
        <v>132800</v>
      </c>
      <c r="HI288" s="2">
        <v>76000</v>
      </c>
      <c r="HJ288" s="2">
        <v>80800</v>
      </c>
      <c r="HK288" s="2">
        <v>52400</v>
      </c>
      <c r="HL288" s="2">
        <v>87500</v>
      </c>
      <c r="HM288" s="2">
        <v>72500</v>
      </c>
      <c r="HN288" s="2">
        <v>56600</v>
      </c>
      <c r="HO288" s="2">
        <v>45500</v>
      </c>
      <c r="HP288" s="2">
        <v>49700</v>
      </c>
      <c r="HQ288" s="2">
        <v>125000</v>
      </c>
      <c r="HR288" s="2">
        <v>128600</v>
      </c>
      <c r="HS288" s="2">
        <v>63000</v>
      </c>
      <c r="HT288" s="2">
        <v>193800</v>
      </c>
      <c r="HU288" s="2">
        <v>155700</v>
      </c>
      <c r="HV288" s="2">
        <v>133700</v>
      </c>
      <c r="HW288" s="2">
        <v>182200</v>
      </c>
      <c r="HX288" s="2">
        <v>132800</v>
      </c>
      <c r="HY288" s="2">
        <v>136900</v>
      </c>
      <c r="HZ288" s="2">
        <v>56200</v>
      </c>
      <c r="IA288" s="2">
        <v>54400</v>
      </c>
      <c r="IB288" s="2">
        <v>62100</v>
      </c>
      <c r="IC288" s="2">
        <v>44600</v>
      </c>
      <c r="ID288" s="2">
        <v>33500</v>
      </c>
      <c r="IE288" s="2">
        <v>31300</v>
      </c>
      <c r="IF288" s="2">
        <v>64200</v>
      </c>
      <c r="IG288" s="2">
        <v>47800</v>
      </c>
      <c r="IH288" s="2">
        <v>25400</v>
      </c>
      <c r="II288" s="2">
        <v>32700</v>
      </c>
      <c r="IJ288" s="2">
        <v>58800</v>
      </c>
      <c r="IK288" s="2">
        <v>96100</v>
      </c>
      <c r="IL288" s="2">
        <v>28100</v>
      </c>
      <c r="IM288" s="2">
        <v>33300</v>
      </c>
      <c r="IN288" s="2">
        <v>39300</v>
      </c>
      <c r="IO288" s="2">
        <v>22800</v>
      </c>
      <c r="IP288" s="2">
        <v>26500</v>
      </c>
      <c r="IQ288" s="2">
        <v>41700</v>
      </c>
      <c r="IR288" s="2">
        <v>27200</v>
      </c>
      <c r="IS288" s="2">
        <v>21100</v>
      </c>
      <c r="IT288" s="2">
        <v>29300</v>
      </c>
    </row>
    <row r="289" spans="1:254">
      <c r="A289" s="391" t="s">
        <v>502</v>
      </c>
      <c r="B289" s="1" t="inlineStr">
        <is>
          <t>関東電化</t>
        </is>
      </c>
      <c r="C289" s="1">
        <v>411200</v>
      </c>
      <c r="D289" s="79">
        <v>-189300</v>
      </c>
      <c r="E289" s="2">
        <v>600500</v>
      </c>
      <c r="F289" s="2">
        <v>571700</v>
      </c>
      <c r="G289" s="2">
        <v>627200</v>
      </c>
      <c r="H289" s="2">
        <v>719300</v>
      </c>
      <c r="I289" s="2">
        <v>881300</v>
      </c>
      <c r="J289" s="2">
        <v>582300</v>
      </c>
      <c r="K289" s="2">
        <v>762800</v>
      </c>
      <c r="L289" s="2">
        <v>615500</v>
      </c>
      <c r="M289" s="2">
        <v>408900</v>
      </c>
      <c r="N289" s="2">
        <v>488300</v>
      </c>
      <c r="O289" s="2">
        <v>396900</v>
      </c>
      <c r="P289" s="2">
        <v>791500</v>
      </c>
      <c r="Q289" s="2">
        <v>508600</v>
      </c>
      <c r="R289" s="2">
        <v>989300</v>
      </c>
      <c r="S289" s="2">
        <v>492600</v>
      </c>
      <c r="T289" s="2">
        <v>281700</v>
      </c>
      <c r="U289" s="2">
        <v>531600</v>
      </c>
      <c r="V289" s="2">
        <v>518200</v>
      </c>
      <c r="W289" s="2">
        <v>458400</v>
      </c>
      <c r="X289" s="2">
        <v>453000</v>
      </c>
      <c r="Y289" s="2">
        <v>601800</v>
      </c>
      <c r="Z289" s="2">
        <v>710800</v>
      </c>
      <c r="AA289" s="2">
        <v>602800</v>
      </c>
      <c r="AB289" s="2">
        <v>613600</v>
      </c>
      <c r="AC289" s="2">
        <v>628000</v>
      </c>
      <c r="AD289" s="2">
        <v>508100</v>
      </c>
      <c r="AE289" s="2">
        <v>639200</v>
      </c>
      <c r="AF289" s="2">
        <v>790400</v>
      </c>
      <c r="AG289" s="2">
        <v>901000</v>
      </c>
      <c r="AH289" s="2">
        <v>954600</v>
      </c>
      <c r="AI289" s="2">
        <v>888200</v>
      </c>
      <c r="AJ289" s="2">
        <v>685900</v>
      </c>
      <c r="AK289" s="2">
        <v>1059700</v>
      </c>
      <c r="AL289" s="2">
        <v>944300</v>
      </c>
      <c r="AM289" s="2">
        <v>678400</v>
      </c>
      <c r="AN289" s="2">
        <v>953400</v>
      </c>
      <c r="AO289" s="2">
        <v>916000</v>
      </c>
      <c r="AP289" s="2">
        <v>1537800</v>
      </c>
      <c r="AQ289" s="2">
        <v>1633300</v>
      </c>
      <c r="AR289" s="2">
        <v>1146900</v>
      </c>
      <c r="AS289" s="2">
        <v>1639900</v>
      </c>
      <c r="AT289" s="2">
        <v>1616100</v>
      </c>
      <c r="AU289" s="2">
        <v>1629200</v>
      </c>
      <c r="AV289" s="2">
        <v>2697600</v>
      </c>
      <c r="AW289" s="2">
        <v>1784000</v>
      </c>
      <c r="AX289" s="2">
        <v>953900</v>
      </c>
      <c r="AY289" s="2">
        <v>836000</v>
      </c>
      <c r="AZ289" s="2">
        <v>840000</v>
      </c>
      <c r="BA289" s="2">
        <v>956800</v>
      </c>
      <c r="BB289" s="2">
        <v>919400</v>
      </c>
      <c r="BC289" s="2">
        <v>1331700</v>
      </c>
      <c r="BD289" s="2">
        <v>1252100</v>
      </c>
      <c r="BE289" s="2">
        <v>1463500</v>
      </c>
      <c r="BF289" s="2">
        <v>1172600</v>
      </c>
      <c r="BG289" s="2">
        <v>1184100</v>
      </c>
      <c r="BH289" s="2">
        <v>1156400</v>
      </c>
      <c r="BI289" s="2">
        <v>3289100</v>
      </c>
      <c r="BJ289" s="2">
        <v>202100</v>
      </c>
      <c r="BK289" s="2">
        <v>906100</v>
      </c>
      <c r="BL289" s="2">
        <v>583500</v>
      </c>
      <c r="BM289" s="2">
        <v>721900</v>
      </c>
      <c r="BN289" s="2">
        <v>537800</v>
      </c>
      <c r="BO289" s="2">
        <v>453700</v>
      </c>
      <c r="BP289" s="2">
        <v>380500</v>
      </c>
      <c r="BQ289" s="2">
        <v>453300</v>
      </c>
      <c r="BR289" s="2">
        <v>182500</v>
      </c>
      <c r="BS289" s="2">
        <v>164100</v>
      </c>
      <c r="BT289" s="2">
        <v>205200</v>
      </c>
      <c r="BU289" s="2">
        <v>154900</v>
      </c>
      <c r="BV289" s="2">
        <v>129600</v>
      </c>
      <c r="BW289" s="2">
        <v>260800</v>
      </c>
      <c r="BX289" s="2">
        <v>169100</v>
      </c>
      <c r="BY289" s="2">
        <v>185100</v>
      </c>
      <c r="BZ289" s="2">
        <v>160800</v>
      </c>
      <c r="CA289" s="2">
        <v>161200</v>
      </c>
      <c r="CB289" s="2">
        <v>230100</v>
      </c>
      <c r="CC289" s="2">
        <v>371000</v>
      </c>
      <c r="CD289" s="2">
        <v>445800</v>
      </c>
      <c r="CE289" s="2">
        <v>342400</v>
      </c>
      <c r="CF289" s="2">
        <v>278100</v>
      </c>
      <c r="CG289" s="2">
        <v>510400</v>
      </c>
      <c r="CH289" s="2">
        <v>564300</v>
      </c>
      <c r="CI289" s="2">
        <v>255400</v>
      </c>
      <c r="CJ289" s="2">
        <v>379100</v>
      </c>
      <c r="CK289" s="2">
        <v>211300</v>
      </c>
      <c r="CL289" s="2">
        <v>279200</v>
      </c>
      <c r="CM289" s="2">
        <v>227600</v>
      </c>
      <c r="CN289" s="2">
        <v>255000</v>
      </c>
      <c r="CO289" s="2">
        <v>387800</v>
      </c>
      <c r="CP289" s="2">
        <v>413400</v>
      </c>
      <c r="CQ289" s="2">
        <v>545900</v>
      </c>
      <c r="CR289" s="2">
        <v>332400</v>
      </c>
      <c r="CS289" s="2">
        <v>382800</v>
      </c>
      <c r="CT289" s="2">
        <v>548800</v>
      </c>
      <c r="CU289" s="2">
        <v>587800</v>
      </c>
      <c r="CV289" s="2">
        <v>392600</v>
      </c>
      <c r="CW289" s="2">
        <v>419400</v>
      </c>
      <c r="CX289" s="2">
        <v>222900</v>
      </c>
      <c r="CY289" s="2">
        <v>303100</v>
      </c>
      <c r="CZ289" s="2">
        <v>392700</v>
      </c>
      <c r="DA289" s="2">
        <v>202600</v>
      </c>
      <c r="DB289" s="2">
        <v>277600</v>
      </c>
      <c r="DC289" s="2">
        <v>794100</v>
      </c>
      <c r="DD289" s="2">
        <v>208700</v>
      </c>
      <c r="DE289" s="2">
        <v>419700</v>
      </c>
      <c r="DF289" s="2">
        <v>673800</v>
      </c>
      <c r="DG289" s="2">
        <v>370500</v>
      </c>
      <c r="DH289" s="2">
        <v>380900</v>
      </c>
      <c r="DI289" s="2">
        <v>281900</v>
      </c>
      <c r="DJ289" s="2">
        <v>495000</v>
      </c>
      <c r="DK289" s="2">
        <v>595800</v>
      </c>
      <c r="DL289" s="2">
        <v>752400</v>
      </c>
      <c r="DM289" s="2">
        <v>534600</v>
      </c>
      <c r="DN289" s="2">
        <v>820300</v>
      </c>
      <c r="DO289" s="2">
        <v>542500</v>
      </c>
      <c r="DP289" s="2">
        <v>1572800</v>
      </c>
      <c r="DQ289" s="2">
        <v>593200</v>
      </c>
      <c r="DR289" s="2">
        <v>367700</v>
      </c>
      <c r="DS289" s="2">
        <v>358500</v>
      </c>
      <c r="DT289" s="2">
        <v>254900</v>
      </c>
      <c r="DU289" s="2">
        <v>365100</v>
      </c>
      <c r="DV289" s="2">
        <v>162000</v>
      </c>
      <c r="DW289" s="2">
        <v>244200</v>
      </c>
      <c r="DX289" s="2">
        <v>195400</v>
      </c>
      <c r="DY289" s="2">
        <v>161600</v>
      </c>
      <c r="DZ289" s="2">
        <v>245200</v>
      </c>
      <c r="EA289" s="2">
        <v>151900</v>
      </c>
      <c r="EB289" s="2">
        <v>189700</v>
      </c>
      <c r="EC289" s="2">
        <v>230600</v>
      </c>
      <c r="ED289" s="2">
        <v>329100</v>
      </c>
      <c r="EE289" s="2">
        <v>219200</v>
      </c>
      <c r="EF289" s="2">
        <v>152900</v>
      </c>
      <c r="EG289" s="2">
        <v>466600</v>
      </c>
      <c r="EH289" s="2">
        <v>184300</v>
      </c>
      <c r="EI289" s="2">
        <v>158700</v>
      </c>
      <c r="EJ289" s="2">
        <v>333100</v>
      </c>
      <c r="EK289" s="2">
        <v>139700</v>
      </c>
      <c r="EL289" s="2">
        <v>147000</v>
      </c>
      <c r="EM289" s="2">
        <v>241800</v>
      </c>
      <c r="EN289" s="2">
        <v>289100</v>
      </c>
      <c r="EO289" s="2">
        <v>205200</v>
      </c>
      <c r="EP289" s="2">
        <v>288700</v>
      </c>
      <c r="EQ289" s="2">
        <v>353800</v>
      </c>
      <c r="ER289" s="2">
        <v>167400</v>
      </c>
      <c r="ES289" s="2">
        <v>169200</v>
      </c>
      <c r="ET289" s="2">
        <v>126600</v>
      </c>
      <c r="EU289" s="2">
        <v>305000</v>
      </c>
      <c r="EV289" s="2">
        <v>176100</v>
      </c>
      <c r="EW289" s="2">
        <v>108800</v>
      </c>
      <c r="EX289" s="2">
        <v>70700</v>
      </c>
      <c r="EY289" s="2">
        <v>84400</v>
      </c>
      <c r="EZ289" s="2">
        <v>196200</v>
      </c>
      <c r="FA289" s="2">
        <v>107500</v>
      </c>
      <c r="FB289" s="2">
        <v>105600</v>
      </c>
      <c r="FC289" s="2">
        <v>106000</v>
      </c>
      <c r="FD289" s="2">
        <v>126900</v>
      </c>
      <c r="FE289" s="2">
        <v>76400</v>
      </c>
      <c r="FF289" s="2">
        <v>149400</v>
      </c>
      <c r="FG289" s="2">
        <v>90900</v>
      </c>
      <c r="FH289" s="2">
        <v>69200</v>
      </c>
      <c r="FI289" s="2">
        <v>94600</v>
      </c>
      <c r="FJ289" s="2">
        <v>94300</v>
      </c>
      <c r="FK289" s="2">
        <v>73300</v>
      </c>
      <c r="FL289" s="2">
        <v>75700</v>
      </c>
      <c r="FM289" s="2">
        <v>89300</v>
      </c>
      <c r="FN289" s="2">
        <v>66900</v>
      </c>
      <c r="FO289" s="2">
        <v>110800</v>
      </c>
      <c r="FP289" s="2">
        <v>84400</v>
      </c>
      <c r="FQ289" s="2">
        <v>188600</v>
      </c>
      <c r="FR289" s="2">
        <v>97500</v>
      </c>
      <c r="FS289" s="2">
        <v>124700</v>
      </c>
      <c r="FT289" s="2">
        <v>168600</v>
      </c>
      <c r="FU289" s="2">
        <v>275300</v>
      </c>
      <c r="FV289" s="2">
        <v>192900</v>
      </c>
      <c r="FW289" s="2">
        <v>269500</v>
      </c>
      <c r="FX289" s="2">
        <v>151900</v>
      </c>
      <c r="FY289" s="2">
        <v>236100</v>
      </c>
      <c r="FZ289" s="2">
        <v>228900</v>
      </c>
      <c r="GA289" s="2">
        <v>324200</v>
      </c>
      <c r="GB289" s="2">
        <v>642000</v>
      </c>
      <c r="GC289" s="2">
        <v>238300</v>
      </c>
      <c r="GD289" s="2">
        <v>129700</v>
      </c>
      <c r="GE289" s="2">
        <v>91800</v>
      </c>
      <c r="GF289" s="2">
        <v>212100</v>
      </c>
      <c r="GG289" s="2">
        <v>197500</v>
      </c>
      <c r="GH289" s="2">
        <v>362000</v>
      </c>
      <c r="GI289" s="2">
        <v>558900</v>
      </c>
      <c r="GJ289" s="2">
        <v>233200</v>
      </c>
      <c r="GK289" s="2">
        <v>203600</v>
      </c>
      <c r="GL289" s="2">
        <v>187500</v>
      </c>
      <c r="GM289" s="2">
        <v>178100</v>
      </c>
      <c r="GN289" s="2">
        <v>132400</v>
      </c>
      <c r="GO289" s="2">
        <v>200100</v>
      </c>
      <c r="GP289" s="2">
        <v>220700</v>
      </c>
      <c r="GQ289" s="2">
        <v>303400</v>
      </c>
      <c r="GR289" s="2">
        <v>171200</v>
      </c>
      <c r="GS289" s="2">
        <v>115100</v>
      </c>
      <c r="GT289" s="2">
        <v>165100</v>
      </c>
      <c r="GU289" s="2">
        <v>307400</v>
      </c>
      <c r="GV289" s="2">
        <v>283300</v>
      </c>
      <c r="GW289" s="2">
        <v>190400</v>
      </c>
      <c r="GX289" s="2">
        <v>235300</v>
      </c>
      <c r="GY289" s="2">
        <v>161000</v>
      </c>
      <c r="GZ289" s="2">
        <v>359700</v>
      </c>
      <c r="HA289" s="2">
        <v>170900</v>
      </c>
      <c r="HB289" s="2">
        <v>154800</v>
      </c>
      <c r="HC289" s="2">
        <v>209900</v>
      </c>
      <c r="HD289" s="2">
        <v>171400</v>
      </c>
      <c r="HE289" s="2">
        <v>93100</v>
      </c>
      <c r="HF289" s="2">
        <v>143700</v>
      </c>
      <c r="HG289" s="2">
        <v>152700</v>
      </c>
      <c r="HH289" s="2">
        <v>98200</v>
      </c>
      <c r="HI289" s="2">
        <v>120300</v>
      </c>
      <c r="HJ289" s="2">
        <v>326800</v>
      </c>
      <c r="HK289" s="2">
        <v>214900</v>
      </c>
      <c r="HL289" s="2">
        <v>152800</v>
      </c>
      <c r="HM289" s="2">
        <v>186100</v>
      </c>
      <c r="HN289" s="2">
        <v>327100</v>
      </c>
      <c r="HO289" s="2">
        <v>184300</v>
      </c>
      <c r="HP289" s="2">
        <v>94800</v>
      </c>
      <c r="HQ289" s="2">
        <v>242000</v>
      </c>
      <c r="HR289" s="2">
        <v>183400</v>
      </c>
      <c r="HS289" s="2">
        <v>135300</v>
      </c>
      <c r="HT289" s="2">
        <v>127200</v>
      </c>
      <c r="HU289" s="2">
        <v>162100</v>
      </c>
      <c r="HV289" s="2">
        <v>141400</v>
      </c>
      <c r="HW289" s="2">
        <v>123100</v>
      </c>
      <c r="HX289" s="2">
        <v>109800</v>
      </c>
      <c r="HY289" s="2">
        <v>101900</v>
      </c>
      <c r="HZ289" s="2">
        <v>135700</v>
      </c>
      <c r="IA289" s="2">
        <v>166000</v>
      </c>
      <c r="IB289" s="2">
        <v>114700</v>
      </c>
      <c r="IC289" s="2">
        <v>137100</v>
      </c>
      <c r="ID289" s="2">
        <v>143200</v>
      </c>
      <c r="IE289" s="2">
        <v>275600</v>
      </c>
      <c r="IF289" s="2">
        <v>999800</v>
      </c>
      <c r="IG289" s="2">
        <v>164000</v>
      </c>
      <c r="IH289" s="2">
        <v>204100</v>
      </c>
      <c r="II289" s="2">
        <v>175800</v>
      </c>
      <c r="IJ289" s="2">
        <v>335300</v>
      </c>
      <c r="IK289" s="2">
        <v>712000</v>
      </c>
      <c r="IL289" s="2">
        <v>123700</v>
      </c>
      <c r="IM289" s="2">
        <v>144000</v>
      </c>
      <c r="IN289" s="2">
        <v>72500</v>
      </c>
      <c r="IO289" s="2">
        <v>59300</v>
      </c>
      <c r="IP289" s="2">
        <v>127300</v>
      </c>
      <c r="IQ289" s="2">
        <v>128200</v>
      </c>
      <c r="IR289" s="2">
        <v>103100</v>
      </c>
      <c r="IS289" s="2">
        <v>113900</v>
      </c>
      <c r="IT289" s="2">
        <v>116200</v>
      </c>
    </row>
    <row r="290" spans="1:254">
      <c r="A290" s="391" t="s">
        <v>503</v>
      </c>
      <c r="B290" s="1" t="inlineStr">
        <is>
          <t>ＹＵＳＨＩＮ</t>
        </is>
      </c>
      <c r="C290" s="1">
        <v>24800</v>
      </c>
      <c r="D290" s="79">
        <v>-18300</v>
      </c>
      <c r="E290" s="2">
        <v>43100</v>
      </c>
      <c r="F290" s="2">
        <v>54500</v>
      </c>
      <c r="G290" s="2">
        <v>79800</v>
      </c>
      <c r="H290" s="2">
        <v>58100</v>
      </c>
      <c r="I290" s="2">
        <v>101600</v>
      </c>
      <c r="J290" s="2">
        <v>71500</v>
      </c>
      <c r="K290" s="2">
        <v>64200</v>
      </c>
      <c r="L290" s="2">
        <v>84100</v>
      </c>
      <c r="M290" s="2">
        <v>50900</v>
      </c>
      <c r="N290" s="2">
        <v>63300</v>
      </c>
      <c r="O290" s="2">
        <v>23400</v>
      </c>
      <c r="P290" s="2">
        <v>40200</v>
      </c>
      <c r="Q290" s="2">
        <v>66200</v>
      </c>
      <c r="R290" s="2">
        <v>98600</v>
      </c>
      <c r="S290" s="2">
        <v>30800</v>
      </c>
      <c r="T290" s="2">
        <v>41600</v>
      </c>
      <c r="U290" s="2">
        <v>91500</v>
      </c>
      <c r="V290" s="2">
        <v>51600</v>
      </c>
      <c r="W290" s="2">
        <v>51300</v>
      </c>
      <c r="X290" s="2">
        <v>74800</v>
      </c>
      <c r="Y290" s="2">
        <v>36900</v>
      </c>
      <c r="Z290" s="2">
        <v>40200</v>
      </c>
      <c r="AA290" s="2">
        <v>73400</v>
      </c>
      <c r="AB290" s="2">
        <v>73400</v>
      </c>
      <c r="AC290" s="2">
        <v>117900</v>
      </c>
      <c r="AD290" s="2">
        <v>73500</v>
      </c>
      <c r="AE290" s="2">
        <v>64700</v>
      </c>
      <c r="AF290" s="2">
        <v>85300</v>
      </c>
      <c r="AG290" s="2">
        <v>66000</v>
      </c>
      <c r="AH290" s="2">
        <v>28100</v>
      </c>
      <c r="AI290" s="2">
        <v>45000</v>
      </c>
      <c r="AJ290" s="2">
        <v>27600</v>
      </c>
      <c r="AK290" s="2">
        <v>56800</v>
      </c>
      <c r="AL290" s="2">
        <v>45300</v>
      </c>
      <c r="AM290" s="2">
        <v>69700</v>
      </c>
      <c r="AN290" s="2">
        <v>155300</v>
      </c>
      <c r="AO290" s="2">
        <v>83600</v>
      </c>
      <c r="AP290" s="2">
        <v>48700</v>
      </c>
      <c r="AQ290" s="2">
        <v>52000</v>
      </c>
      <c r="AR290" s="2">
        <v>64400</v>
      </c>
      <c r="AS290" s="2">
        <v>53500</v>
      </c>
      <c r="AT290" s="2">
        <v>92000</v>
      </c>
      <c r="AU290" s="2">
        <v>76000</v>
      </c>
      <c r="AV290" s="2">
        <v>54000</v>
      </c>
      <c r="AW290" s="2">
        <v>77800</v>
      </c>
      <c r="AX290" s="2">
        <v>62800</v>
      </c>
      <c r="AY290" s="2">
        <v>118300</v>
      </c>
      <c r="AZ290" s="2">
        <v>106500</v>
      </c>
      <c r="BA290" s="2">
        <v>86300</v>
      </c>
      <c r="BB290" s="2">
        <v>120700</v>
      </c>
      <c r="BC290" s="2">
        <v>145300</v>
      </c>
      <c r="BD290" s="2">
        <v>162700</v>
      </c>
      <c r="BE290" s="2">
        <v>50700</v>
      </c>
      <c r="BF290" s="2">
        <v>94600</v>
      </c>
      <c r="BG290" s="2">
        <v>40700</v>
      </c>
      <c r="BH290" s="2">
        <v>110300</v>
      </c>
      <c r="BI290" s="2">
        <v>99100</v>
      </c>
      <c r="BJ290" s="2">
        <v>77200</v>
      </c>
      <c r="BK290" s="2">
        <v>57900</v>
      </c>
      <c r="BL290" s="2">
        <v>82400</v>
      </c>
      <c r="BM290" s="2">
        <v>50300</v>
      </c>
      <c r="BN290" s="2">
        <v>154200</v>
      </c>
      <c r="BO290" s="2">
        <v>103600</v>
      </c>
      <c r="BP290" s="2">
        <v>47200</v>
      </c>
      <c r="BQ290" s="2">
        <v>74100</v>
      </c>
      <c r="BR290" s="2">
        <v>68900</v>
      </c>
      <c r="BS290" s="2">
        <v>53200</v>
      </c>
      <c r="BT290" s="2">
        <v>59500</v>
      </c>
      <c r="BU290" s="2">
        <v>104400</v>
      </c>
      <c r="BV290" s="2">
        <v>40500</v>
      </c>
      <c r="BW290" s="2">
        <v>65500</v>
      </c>
      <c r="BX290" s="2">
        <v>35500</v>
      </c>
      <c r="BY290" s="2">
        <v>41300</v>
      </c>
      <c r="BZ290" s="2">
        <v>28200</v>
      </c>
      <c r="CA290" s="2">
        <v>40200</v>
      </c>
      <c r="CB290" s="2">
        <v>33900</v>
      </c>
      <c r="CC290" s="2">
        <v>32400</v>
      </c>
      <c r="CD290" s="2">
        <v>41900</v>
      </c>
      <c r="CE290" s="2">
        <v>38200</v>
      </c>
      <c r="CF290" s="2">
        <v>54500</v>
      </c>
      <c r="CG290" s="2">
        <v>55900</v>
      </c>
      <c r="CH290" s="2">
        <v>70200</v>
      </c>
      <c r="CI290" s="2">
        <v>37400</v>
      </c>
      <c r="CJ290" s="2">
        <v>39700</v>
      </c>
      <c r="CK290" s="2">
        <v>15800</v>
      </c>
      <c r="CL290" s="2">
        <v>44700</v>
      </c>
      <c r="CM290" s="2">
        <v>137800</v>
      </c>
      <c r="CN290" s="2">
        <v>111200</v>
      </c>
      <c r="CO290" s="2">
        <v>78500</v>
      </c>
      <c r="CP290" s="2">
        <v>108900</v>
      </c>
      <c r="CQ290" s="2">
        <v>62500</v>
      </c>
      <c r="CR290" s="2">
        <v>88800</v>
      </c>
      <c r="CS290" s="2">
        <v>60800</v>
      </c>
      <c r="CT290" s="2">
        <v>239100</v>
      </c>
      <c r="CU290" s="2">
        <v>242600</v>
      </c>
      <c r="CV290" s="2">
        <v>56000</v>
      </c>
      <c r="CW290" s="2">
        <v>50500</v>
      </c>
      <c r="CX290" s="2">
        <v>70800</v>
      </c>
      <c r="CY290" s="2">
        <v>147500</v>
      </c>
      <c r="CZ290" s="2">
        <v>46300</v>
      </c>
      <c r="DA290" s="2">
        <v>49200</v>
      </c>
      <c r="DB290" s="2">
        <v>58000</v>
      </c>
      <c r="DC290" s="2">
        <v>172100</v>
      </c>
      <c r="DD290" s="2">
        <v>109600</v>
      </c>
      <c r="DE290" s="2">
        <v>85700</v>
      </c>
      <c r="DF290" s="2">
        <v>140100</v>
      </c>
      <c r="DG290" s="2">
        <v>75400</v>
      </c>
      <c r="DH290" s="2">
        <v>104700</v>
      </c>
      <c r="DI290" s="2">
        <v>119600</v>
      </c>
      <c r="DJ290" s="2">
        <v>57600</v>
      </c>
      <c r="DK290" s="2">
        <v>83000</v>
      </c>
      <c r="DL290" s="2">
        <v>156800</v>
      </c>
      <c r="DM290" s="2">
        <v>97200</v>
      </c>
      <c r="DN290" s="2">
        <v>139100</v>
      </c>
      <c r="DO290" s="2">
        <v>97200</v>
      </c>
      <c r="DP290" s="2">
        <v>78100</v>
      </c>
      <c r="DQ290" s="2">
        <v>171300</v>
      </c>
      <c r="DR290" s="2">
        <v>234600</v>
      </c>
      <c r="DS290" s="2">
        <v>160300</v>
      </c>
      <c r="DT290" s="2">
        <v>87000</v>
      </c>
      <c r="DU290" s="2">
        <v>125100</v>
      </c>
      <c r="DV290" s="2">
        <v>68700</v>
      </c>
      <c r="DW290" s="2">
        <v>116300</v>
      </c>
      <c r="DX290" s="2">
        <v>93600</v>
      </c>
      <c r="DY290" s="2">
        <v>86000</v>
      </c>
      <c r="DZ290" s="2">
        <v>112800</v>
      </c>
      <c r="EA290" s="2">
        <v>52400</v>
      </c>
      <c r="EB290" s="2">
        <v>77400</v>
      </c>
      <c r="EC290" s="2">
        <v>91200</v>
      </c>
      <c r="ED290" s="2">
        <v>57100</v>
      </c>
      <c r="EE290" s="2">
        <v>148500</v>
      </c>
      <c r="EF290" s="2">
        <v>50500</v>
      </c>
      <c r="EG290" s="2">
        <v>77900</v>
      </c>
      <c r="EH290" s="2">
        <v>53900</v>
      </c>
      <c r="EI290" s="2">
        <v>64500</v>
      </c>
      <c r="EJ290" s="2">
        <v>72700</v>
      </c>
      <c r="EK290" s="2">
        <v>87300</v>
      </c>
      <c r="EL290" s="2">
        <v>124500</v>
      </c>
      <c r="EM290" s="2">
        <v>128700</v>
      </c>
      <c r="EN290" s="2">
        <v>61900</v>
      </c>
      <c r="EO290" s="2">
        <v>68700</v>
      </c>
      <c r="EP290" s="2">
        <v>63800</v>
      </c>
      <c r="EQ290" s="2">
        <v>98000</v>
      </c>
      <c r="ER290" s="2">
        <v>66000</v>
      </c>
      <c r="ES290" s="2">
        <v>113600</v>
      </c>
      <c r="ET290" s="2">
        <v>59700</v>
      </c>
      <c r="EU290" s="2">
        <v>26700</v>
      </c>
      <c r="EV290" s="2">
        <v>55600</v>
      </c>
      <c r="EW290" s="2">
        <v>39000</v>
      </c>
      <c r="EX290" s="2">
        <v>53800</v>
      </c>
      <c r="EY290" s="2">
        <v>58500</v>
      </c>
      <c r="EZ290" s="2">
        <v>30700</v>
      </c>
      <c r="FA290" s="2">
        <v>72200</v>
      </c>
      <c r="FB290" s="2">
        <v>240800</v>
      </c>
      <c r="FC290" s="2">
        <v>40900</v>
      </c>
      <c r="FD290" s="2">
        <v>184300</v>
      </c>
      <c r="FE290" s="2">
        <v>46700</v>
      </c>
      <c r="FF290" s="2">
        <v>120000</v>
      </c>
      <c r="FG290" s="2">
        <v>86900</v>
      </c>
      <c r="FH290" s="2">
        <v>72000</v>
      </c>
      <c r="FI290" s="2">
        <v>90300</v>
      </c>
      <c r="FJ290" s="2">
        <v>103500</v>
      </c>
      <c r="FK290" s="2">
        <v>179500</v>
      </c>
      <c r="FL290" s="2">
        <v>247500</v>
      </c>
      <c r="FM290" s="2">
        <v>195600</v>
      </c>
      <c r="FN290" s="2">
        <v>87000</v>
      </c>
      <c r="FO290" s="2">
        <v>125500</v>
      </c>
      <c r="FP290" s="2">
        <v>41700</v>
      </c>
      <c r="FQ290" s="2">
        <v>46500</v>
      </c>
      <c r="FR290" s="2">
        <v>41500</v>
      </c>
      <c r="FS290" s="2">
        <v>50800</v>
      </c>
      <c r="FT290" s="2">
        <v>102300</v>
      </c>
      <c r="FU290" s="2">
        <v>77400</v>
      </c>
      <c r="FV290" s="2">
        <v>116700</v>
      </c>
      <c r="FW290" s="2">
        <v>92200</v>
      </c>
      <c r="FX290" s="2">
        <v>156100</v>
      </c>
      <c r="FY290" s="2">
        <v>72600</v>
      </c>
      <c r="FZ290" s="2">
        <v>40300</v>
      </c>
      <c r="GA290" s="2">
        <v>83400</v>
      </c>
      <c r="GB290" s="2">
        <v>32900</v>
      </c>
      <c r="GC290" s="2">
        <v>51100</v>
      </c>
      <c r="GD290" s="2">
        <v>69300</v>
      </c>
      <c r="GE290" s="2">
        <v>104500</v>
      </c>
      <c r="GF290" s="2">
        <v>69700</v>
      </c>
      <c r="GG290" s="2">
        <v>99000</v>
      </c>
      <c r="GH290" s="2">
        <v>82700</v>
      </c>
      <c r="GI290" s="2">
        <v>287000</v>
      </c>
      <c r="GJ290" s="2">
        <v>93000</v>
      </c>
      <c r="GK290" s="2">
        <v>60600</v>
      </c>
      <c r="GL290" s="2">
        <v>67700</v>
      </c>
      <c r="GM290" s="2">
        <v>159600</v>
      </c>
      <c r="GN290" s="2">
        <v>254700</v>
      </c>
      <c r="GO290" s="2">
        <v>391600</v>
      </c>
      <c r="GP290" s="2">
        <v>199800</v>
      </c>
      <c r="GQ290" s="2">
        <v>49100</v>
      </c>
      <c r="GR290" s="2">
        <v>64100</v>
      </c>
      <c r="GS290" s="2">
        <v>60500</v>
      </c>
      <c r="GT290" s="2">
        <v>56600</v>
      </c>
      <c r="GU290" s="2">
        <v>80200</v>
      </c>
      <c r="GV290" s="2">
        <v>76700</v>
      </c>
      <c r="GW290" s="2">
        <v>62500</v>
      </c>
      <c r="GX290" s="2">
        <v>58300</v>
      </c>
      <c r="GY290" s="2">
        <v>72200</v>
      </c>
      <c r="GZ290" s="2">
        <v>80500</v>
      </c>
      <c r="HA290" s="2">
        <v>52300</v>
      </c>
      <c r="HB290" s="2">
        <v>88600</v>
      </c>
      <c r="HC290" s="2">
        <v>105900</v>
      </c>
      <c r="HD290" s="2">
        <v>55300</v>
      </c>
      <c r="HE290" s="2">
        <v>52200</v>
      </c>
      <c r="HF290" s="2">
        <v>36000</v>
      </c>
      <c r="HG290" s="2">
        <v>32900</v>
      </c>
      <c r="HH290" s="2">
        <v>37800</v>
      </c>
      <c r="HI290" s="2">
        <v>27100</v>
      </c>
      <c r="HJ290" s="2">
        <v>33700</v>
      </c>
      <c r="HK290" s="2">
        <v>60900</v>
      </c>
      <c r="HL290" s="2">
        <v>31500</v>
      </c>
      <c r="HM290" s="2">
        <v>37800</v>
      </c>
      <c r="HN290" s="2">
        <v>53400</v>
      </c>
      <c r="HO290" s="2">
        <v>39200</v>
      </c>
      <c r="HP290" s="2">
        <v>11000</v>
      </c>
      <c r="HQ290" s="2">
        <v>33400</v>
      </c>
      <c r="HR290" s="2">
        <v>18100</v>
      </c>
      <c r="HS290" s="2">
        <v>28600</v>
      </c>
      <c r="HT290" s="2">
        <v>29400</v>
      </c>
      <c r="HU290" s="2">
        <v>33800</v>
      </c>
      <c r="HV290" s="2">
        <v>12100</v>
      </c>
      <c r="HW290" s="2">
        <v>17000</v>
      </c>
      <c r="HX290" s="2">
        <v>18500</v>
      </c>
      <c r="HY290" s="2">
        <v>67800</v>
      </c>
      <c r="HZ290" s="2">
        <v>30500</v>
      </c>
      <c r="IA290" s="2">
        <v>21100</v>
      </c>
      <c r="IB290" s="2">
        <v>18400</v>
      </c>
      <c r="IC290" s="2">
        <v>76600</v>
      </c>
      <c r="ID290" s="2">
        <v>38100</v>
      </c>
      <c r="IE290" s="2">
        <v>10300</v>
      </c>
      <c r="IF290" s="2">
        <v>14900</v>
      </c>
      <c r="IG290" s="2">
        <v>49900</v>
      </c>
      <c r="IH290" s="2">
        <v>20000</v>
      </c>
      <c r="II290" s="2">
        <v>54500</v>
      </c>
      <c r="IJ290" s="2">
        <v>39600</v>
      </c>
      <c r="IK290" s="2">
        <v>63000</v>
      </c>
      <c r="IL290" s="2">
        <v>20500</v>
      </c>
      <c r="IM290" s="2">
        <v>25200</v>
      </c>
      <c r="IN290" s="2">
        <v>27100</v>
      </c>
      <c r="IO290" s="2">
        <v>17500</v>
      </c>
      <c r="IP290" s="2">
        <v>15400</v>
      </c>
      <c r="IQ290" s="2">
        <v>27100</v>
      </c>
      <c r="IR290" s="2">
        <v>14100</v>
      </c>
      <c r="IS290" s="2">
        <v>17500</v>
      </c>
      <c r="IT290" s="2">
        <v>22800</v>
      </c>
    </row>
    <row r="291" spans="1:254">
      <c r="A291" s="391" t="s">
        <v>504</v>
      </c>
      <c r="B291" s="1" t="inlineStr">
        <is>
          <t>電気興業</t>
        </is>
      </c>
      <c r="C291" s="1">
        <v>20500</v>
      </c>
      <c r="D291" s="79">
        <v>-15300</v>
      </c>
      <c r="E291" s="2">
        <v>35800</v>
      </c>
      <c r="F291" s="2">
        <v>23400</v>
      </c>
      <c r="G291" s="2">
        <v>28700</v>
      </c>
      <c r="H291" s="2">
        <v>28300</v>
      </c>
      <c r="I291" s="2">
        <v>28100</v>
      </c>
      <c r="J291" s="2">
        <v>53400</v>
      </c>
      <c r="K291" s="2">
        <v>56100</v>
      </c>
      <c r="L291" s="2">
        <v>50100</v>
      </c>
      <c r="M291" s="2">
        <v>64400</v>
      </c>
      <c r="N291" s="2">
        <v>29300</v>
      </c>
      <c r="O291" s="2">
        <v>20900</v>
      </c>
      <c r="P291" s="2">
        <v>38900</v>
      </c>
      <c r="Q291" s="2">
        <v>19400</v>
      </c>
      <c r="R291" s="2">
        <v>36100</v>
      </c>
      <c r="S291" s="2">
        <v>19300</v>
      </c>
      <c r="T291" s="2">
        <v>12100</v>
      </c>
      <c r="U291" s="2">
        <v>17200</v>
      </c>
      <c r="V291" s="2">
        <v>49500</v>
      </c>
      <c r="W291" s="2">
        <v>30500</v>
      </c>
      <c r="X291" s="2">
        <v>46800</v>
      </c>
      <c r="Y291" s="2">
        <v>38800</v>
      </c>
      <c r="Z291" s="2">
        <v>20300</v>
      </c>
      <c r="AA291" s="2">
        <v>55300</v>
      </c>
      <c r="AB291" s="2">
        <v>44800</v>
      </c>
      <c r="AC291" s="2">
        <v>29000</v>
      </c>
      <c r="AD291" s="2">
        <v>19300</v>
      </c>
      <c r="AE291" s="2">
        <v>38800</v>
      </c>
      <c r="AF291" s="2">
        <v>26400</v>
      </c>
      <c r="AG291" s="2">
        <v>23300</v>
      </c>
      <c r="AH291" s="2">
        <v>13300</v>
      </c>
      <c r="AI291" s="2">
        <v>30800</v>
      </c>
      <c r="AJ291" s="2">
        <v>32400</v>
      </c>
      <c r="AK291" s="2">
        <v>43600</v>
      </c>
      <c r="AL291" s="2">
        <v>23900</v>
      </c>
      <c r="AM291" s="2">
        <v>25900</v>
      </c>
      <c r="AN291" s="2">
        <v>34000</v>
      </c>
      <c r="AO291" s="2">
        <v>30000</v>
      </c>
      <c r="AP291" s="2">
        <v>27400</v>
      </c>
      <c r="AQ291" s="2">
        <v>30100</v>
      </c>
      <c r="AR291" s="2">
        <v>121100</v>
      </c>
      <c r="AS291" s="2">
        <v>58400</v>
      </c>
      <c r="AT291" s="2">
        <v>21600</v>
      </c>
      <c r="AU291" s="2">
        <v>49500</v>
      </c>
      <c r="AV291" s="2">
        <v>22900</v>
      </c>
      <c r="AW291" s="2">
        <v>19400</v>
      </c>
      <c r="AX291" s="2">
        <v>28000</v>
      </c>
      <c r="AY291" s="2">
        <v>25900</v>
      </c>
      <c r="AZ291" s="2">
        <v>31400</v>
      </c>
      <c r="BA291" s="2">
        <v>25500</v>
      </c>
      <c r="BB291" s="2">
        <v>26800</v>
      </c>
      <c r="BC291" s="2">
        <v>18800</v>
      </c>
      <c r="BD291" s="2">
        <v>17700</v>
      </c>
      <c r="BE291" s="2">
        <v>28700</v>
      </c>
      <c r="BF291" s="2">
        <v>20700</v>
      </c>
      <c r="BG291" s="2">
        <v>16600</v>
      </c>
      <c r="BH291" s="2">
        <v>54000</v>
      </c>
      <c r="BI291" s="2">
        <v>78600</v>
      </c>
      <c r="BJ291" s="2">
        <v>68600</v>
      </c>
      <c r="BK291" s="2">
        <v>61900</v>
      </c>
      <c r="BL291" s="2">
        <v>28100</v>
      </c>
      <c r="BM291" s="2">
        <v>19400</v>
      </c>
      <c r="BN291" s="2">
        <v>32500</v>
      </c>
      <c r="BO291" s="2">
        <v>31800</v>
      </c>
      <c r="BP291" s="2">
        <v>23900</v>
      </c>
      <c r="BQ291" s="2">
        <v>46700</v>
      </c>
      <c r="BR291" s="2">
        <v>51800</v>
      </c>
      <c r="BS291" s="2">
        <v>22900</v>
      </c>
      <c r="BT291" s="2">
        <v>30000</v>
      </c>
      <c r="BU291" s="2">
        <v>15700</v>
      </c>
      <c r="BV291" s="2">
        <v>16900</v>
      </c>
      <c r="BW291" s="2">
        <v>38700</v>
      </c>
      <c r="BX291" s="2">
        <v>44400</v>
      </c>
      <c r="BY291" s="2">
        <v>31300</v>
      </c>
      <c r="BZ291" s="2">
        <v>31400</v>
      </c>
      <c r="CA291" s="2">
        <v>26400</v>
      </c>
      <c r="CB291" s="2">
        <v>22200</v>
      </c>
      <c r="CC291" s="2">
        <v>28900</v>
      </c>
      <c r="CD291" s="2">
        <v>50300</v>
      </c>
      <c r="CE291" s="2">
        <v>37500</v>
      </c>
      <c r="CF291" s="2">
        <v>21900</v>
      </c>
      <c r="CG291" s="2">
        <v>25200</v>
      </c>
      <c r="CH291" s="2">
        <v>28600</v>
      </c>
      <c r="CI291" s="2">
        <v>16000</v>
      </c>
      <c r="CJ291" s="2">
        <v>14300</v>
      </c>
      <c r="CK291" s="2">
        <v>9800</v>
      </c>
      <c r="CL291" s="2">
        <v>20000</v>
      </c>
      <c r="CM291" s="2">
        <v>21500</v>
      </c>
      <c r="CN291" s="2">
        <v>22900</v>
      </c>
      <c r="CO291" s="2">
        <v>51100</v>
      </c>
      <c r="CP291" s="2">
        <v>34000</v>
      </c>
      <c r="CQ291" s="2">
        <v>20000</v>
      </c>
      <c r="CR291" s="2">
        <v>31500</v>
      </c>
      <c r="CS291" s="2">
        <v>21800</v>
      </c>
      <c r="CT291" s="2">
        <v>44400</v>
      </c>
      <c r="CU291" s="2">
        <v>123200</v>
      </c>
      <c r="CV291" s="2">
        <v>31000</v>
      </c>
      <c r="CW291" s="2">
        <v>26800</v>
      </c>
      <c r="CX291" s="2">
        <v>29300</v>
      </c>
      <c r="CY291" s="2">
        <v>36300</v>
      </c>
      <c r="CZ291" s="2">
        <v>31800</v>
      </c>
      <c r="DA291" s="2">
        <v>32800</v>
      </c>
      <c r="DB291" s="2">
        <v>93100</v>
      </c>
      <c r="DC291" s="2">
        <v>82200</v>
      </c>
      <c r="DD291" s="2">
        <v>32300</v>
      </c>
      <c r="DE291" s="2">
        <v>48000</v>
      </c>
      <c r="DF291" s="2">
        <v>74900</v>
      </c>
      <c r="DG291" s="2">
        <v>69800</v>
      </c>
      <c r="DH291" s="2">
        <v>70000</v>
      </c>
      <c r="DI291" s="2">
        <v>143800</v>
      </c>
      <c r="DJ291" s="2">
        <v>48100</v>
      </c>
      <c r="DK291" s="2">
        <v>74700</v>
      </c>
      <c r="DL291" s="2">
        <v>105500</v>
      </c>
      <c r="DM291" s="2">
        <v>25700</v>
      </c>
      <c r="DN291" s="2">
        <v>37500</v>
      </c>
      <c r="DO291" s="2">
        <v>41800</v>
      </c>
      <c r="DP291" s="2">
        <v>87900</v>
      </c>
      <c r="DQ291" s="2">
        <v>123500</v>
      </c>
      <c r="DR291" s="2">
        <v>57600</v>
      </c>
      <c r="DS291" s="2">
        <v>75900</v>
      </c>
      <c r="DT291" s="2">
        <v>23100</v>
      </c>
      <c r="DU291" s="2">
        <v>25400</v>
      </c>
      <c r="DV291" s="2">
        <v>23700</v>
      </c>
      <c r="DW291" s="2">
        <v>28200</v>
      </c>
      <c r="DX291" s="2">
        <v>28000</v>
      </c>
      <c r="DY291" s="2">
        <v>39500</v>
      </c>
      <c r="DZ291" s="2">
        <v>36800</v>
      </c>
      <c r="EA291" s="2">
        <v>36400</v>
      </c>
      <c r="EB291" s="2">
        <v>30500</v>
      </c>
      <c r="EC291" s="2">
        <v>39900</v>
      </c>
      <c r="ED291" s="2">
        <v>70000</v>
      </c>
      <c r="EE291" s="2">
        <v>164800</v>
      </c>
      <c r="EF291" s="2">
        <v>114300</v>
      </c>
      <c r="EG291" s="2">
        <v>46700</v>
      </c>
      <c r="EH291" s="2">
        <v>17000</v>
      </c>
      <c r="EI291" s="2">
        <v>33500</v>
      </c>
      <c r="EJ291" s="2">
        <v>25600</v>
      </c>
      <c r="EK291" s="2">
        <v>14100</v>
      </c>
      <c r="EL291" s="2">
        <v>26800</v>
      </c>
      <c r="EM291" s="2">
        <v>22200</v>
      </c>
      <c r="EN291" s="2">
        <v>24800</v>
      </c>
      <c r="EO291" s="2">
        <v>27100</v>
      </c>
      <c r="EP291" s="2">
        <v>35000</v>
      </c>
      <c r="EQ291" s="2">
        <v>25900</v>
      </c>
      <c r="ER291" s="2">
        <v>25500</v>
      </c>
      <c r="ES291" s="2">
        <v>12900</v>
      </c>
      <c r="ET291" s="2">
        <v>17500</v>
      </c>
      <c r="EU291" s="2">
        <v>66500</v>
      </c>
      <c r="EV291" s="2">
        <v>24400</v>
      </c>
      <c r="EW291" s="2">
        <v>12800</v>
      </c>
      <c r="EX291" s="2">
        <v>21200</v>
      </c>
      <c r="EY291" s="2">
        <v>20300</v>
      </c>
      <c r="EZ291" s="2">
        <v>20900</v>
      </c>
      <c r="FA291" s="2">
        <v>34700</v>
      </c>
      <c r="FB291" s="2">
        <v>29600</v>
      </c>
      <c r="FC291" s="2">
        <v>19800</v>
      </c>
      <c r="FD291" s="2">
        <v>30200</v>
      </c>
      <c r="FE291" s="2">
        <v>15600</v>
      </c>
      <c r="FF291" s="2">
        <v>23500</v>
      </c>
      <c r="FG291" s="2">
        <v>34200</v>
      </c>
      <c r="FH291" s="2">
        <v>17700</v>
      </c>
      <c r="FI291" s="2">
        <v>22600</v>
      </c>
      <c r="FJ291" s="2">
        <v>25500</v>
      </c>
      <c r="FK291" s="2">
        <v>23300</v>
      </c>
      <c r="FL291" s="2">
        <v>29100</v>
      </c>
      <c r="FM291" s="2">
        <v>30900</v>
      </c>
      <c r="FN291" s="2">
        <v>29200</v>
      </c>
      <c r="FO291" s="2">
        <v>15700</v>
      </c>
      <c r="FP291" s="2">
        <v>52300</v>
      </c>
      <c r="FQ291" s="2">
        <v>30800</v>
      </c>
      <c r="FR291" s="2">
        <v>22200</v>
      </c>
      <c r="FS291" s="2">
        <v>36200</v>
      </c>
      <c r="FT291" s="2">
        <v>60200</v>
      </c>
      <c r="FU291" s="2">
        <v>84300</v>
      </c>
      <c r="FV291" s="2">
        <v>94600</v>
      </c>
      <c r="FW291" s="2">
        <v>211200</v>
      </c>
      <c r="FX291" s="2">
        <v>278000</v>
      </c>
      <c r="FY291" s="2">
        <v>21100</v>
      </c>
      <c r="FZ291" s="2">
        <v>10300</v>
      </c>
      <c r="GA291" s="2">
        <v>9900</v>
      </c>
      <c r="GB291" s="2">
        <v>25100</v>
      </c>
      <c r="GC291" s="2">
        <v>14400</v>
      </c>
      <c r="GD291" s="2">
        <v>18300</v>
      </c>
      <c r="GE291" s="2">
        <v>17000</v>
      </c>
      <c r="GF291" s="2">
        <v>30500</v>
      </c>
      <c r="GG291" s="2">
        <v>16600</v>
      </c>
      <c r="GH291" s="2">
        <v>18800</v>
      </c>
      <c r="GI291" s="2">
        <v>18800</v>
      </c>
      <c r="GJ291" s="2">
        <v>26300</v>
      </c>
      <c r="GK291" s="2">
        <v>20600</v>
      </c>
      <c r="GL291" s="2">
        <v>19900</v>
      </c>
      <c r="GM291" s="2">
        <v>8900</v>
      </c>
      <c r="GN291" s="2">
        <v>17900</v>
      </c>
      <c r="GO291" s="2">
        <v>22700</v>
      </c>
      <c r="GP291" s="2">
        <v>24600</v>
      </c>
      <c r="GQ291" s="2">
        <v>16900</v>
      </c>
      <c r="GR291" s="2">
        <v>14100</v>
      </c>
      <c r="GS291" s="2">
        <v>16500</v>
      </c>
      <c r="GT291" s="2">
        <v>9600</v>
      </c>
      <c r="GU291" s="2">
        <v>19100</v>
      </c>
      <c r="GV291" s="2">
        <v>28300</v>
      </c>
      <c r="GW291" s="2">
        <v>15400</v>
      </c>
      <c r="GX291" s="2">
        <v>9000</v>
      </c>
      <c r="GY291" s="2">
        <v>15800</v>
      </c>
      <c r="GZ291" s="2">
        <v>16900</v>
      </c>
      <c r="HA291" s="2">
        <v>18400</v>
      </c>
      <c r="HB291" s="2">
        <v>22900</v>
      </c>
      <c r="HC291" s="2">
        <v>26700</v>
      </c>
      <c r="HD291" s="2">
        <v>12100</v>
      </c>
      <c r="HE291" s="2">
        <v>17500</v>
      </c>
      <c r="HF291" s="2">
        <v>12000</v>
      </c>
      <c r="HG291" s="2">
        <v>7500</v>
      </c>
      <c r="HH291" s="2">
        <v>11800</v>
      </c>
      <c r="HI291" s="2">
        <v>16800</v>
      </c>
      <c r="HJ291" s="2">
        <v>15500</v>
      </c>
      <c r="HK291" s="2">
        <v>8200</v>
      </c>
      <c r="HL291" s="2">
        <v>18000</v>
      </c>
      <c r="HM291" s="2">
        <v>7000</v>
      </c>
      <c r="HN291" s="2">
        <v>16000</v>
      </c>
      <c r="HO291" s="2">
        <v>9000</v>
      </c>
      <c r="HP291" s="2">
        <v>8700</v>
      </c>
      <c r="HQ291" s="2">
        <v>17100</v>
      </c>
      <c r="HR291" s="2">
        <v>15600</v>
      </c>
      <c r="HS291" s="2">
        <v>21500</v>
      </c>
      <c r="HT291" s="2">
        <v>16000</v>
      </c>
      <c r="HU291" s="2">
        <v>20100</v>
      </c>
      <c r="HV291" s="2">
        <v>7100</v>
      </c>
      <c r="HW291" s="2">
        <v>14000</v>
      </c>
      <c r="HX291" s="2">
        <v>17700</v>
      </c>
      <c r="HY291" s="2">
        <v>13800</v>
      </c>
      <c r="HZ291" s="2">
        <v>25800</v>
      </c>
      <c r="IA291" s="2">
        <v>15000</v>
      </c>
      <c r="IB291" s="2">
        <v>15400</v>
      </c>
      <c r="IC291" s="2">
        <v>34400</v>
      </c>
      <c r="ID291" s="2">
        <v>12700</v>
      </c>
      <c r="IE291" s="2">
        <v>23100</v>
      </c>
      <c r="IF291" s="2">
        <v>26400</v>
      </c>
      <c r="IG291" s="2">
        <v>26600</v>
      </c>
      <c r="IH291" s="2">
        <v>100700</v>
      </c>
      <c r="II291" s="2">
        <v>66300</v>
      </c>
      <c r="IJ291" s="2">
        <v>21400</v>
      </c>
      <c r="IK291" s="2">
        <v>24400</v>
      </c>
      <c r="IL291" s="2">
        <v>27700</v>
      </c>
      <c r="IM291" s="2">
        <v>26400</v>
      </c>
      <c r="IN291" s="2">
        <v>18000</v>
      </c>
      <c r="IO291" s="2">
        <v>13300</v>
      </c>
      <c r="IP291" s="2">
        <v>11900</v>
      </c>
      <c r="IQ291" s="2">
        <v>19700</v>
      </c>
      <c r="IR291" s="2">
        <v>59900</v>
      </c>
      <c r="IS291" s="2">
        <v>21200</v>
      </c>
      <c r="IT291" s="2">
        <v>15400</v>
      </c>
    </row>
    <row r="292" spans="1:254">
      <c r="A292" s="391" t="s">
        <v>505</v>
      </c>
      <c r="B292" s="1" t="inlineStr">
        <is>
          <t>新光商事</t>
        </is>
      </c>
      <c r="C292" s="1">
        <v>38800</v>
      </c>
      <c r="D292" s="79">
        <v>-40400</v>
      </c>
      <c r="E292" s="2">
        <v>79200</v>
      </c>
      <c r="F292" s="2">
        <v>60800</v>
      </c>
      <c r="G292" s="2">
        <v>43000</v>
      </c>
      <c r="H292" s="2">
        <v>88400</v>
      </c>
      <c r="I292" s="2">
        <v>20100</v>
      </c>
      <c r="J292" s="2">
        <v>604100</v>
      </c>
      <c r="K292" s="2">
        <v>156800</v>
      </c>
      <c r="L292" s="2">
        <v>57400</v>
      </c>
      <c r="M292" s="2">
        <v>50700</v>
      </c>
      <c r="N292" s="2">
        <v>63500</v>
      </c>
      <c r="O292" s="2">
        <v>75100</v>
      </c>
      <c r="P292" s="2">
        <v>93000</v>
      </c>
      <c r="Q292" s="2">
        <v>424100</v>
      </c>
      <c r="R292" s="2">
        <v>139400</v>
      </c>
      <c r="S292" s="2">
        <v>70900</v>
      </c>
      <c r="T292" s="2">
        <v>104500</v>
      </c>
      <c r="U292" s="2">
        <v>121200</v>
      </c>
      <c r="V292" s="2">
        <v>81400</v>
      </c>
      <c r="W292" s="2">
        <v>130600</v>
      </c>
      <c r="X292" s="2">
        <v>40300</v>
      </c>
      <c r="Y292" s="2">
        <v>167500</v>
      </c>
      <c r="Z292" s="2">
        <v>27800</v>
      </c>
      <c r="AA292" s="2">
        <v>63000</v>
      </c>
      <c r="AB292" s="2">
        <v>63900</v>
      </c>
      <c r="AC292" s="2">
        <v>49500</v>
      </c>
      <c r="AD292" s="2">
        <v>72300</v>
      </c>
      <c r="AE292" s="2">
        <v>107000</v>
      </c>
      <c r="AF292" s="2">
        <v>158600</v>
      </c>
      <c r="AG292" s="2">
        <v>83600</v>
      </c>
      <c r="AH292" s="2">
        <v>181700</v>
      </c>
      <c r="AI292" s="2">
        <v>277700</v>
      </c>
      <c r="AJ292" s="2">
        <v>617100</v>
      </c>
      <c r="AK292" s="2">
        <v>200500</v>
      </c>
      <c r="AL292" s="2">
        <v>331200</v>
      </c>
      <c r="AM292" s="2">
        <v>217800</v>
      </c>
      <c r="AN292" s="2">
        <v>280500</v>
      </c>
      <c r="AO292" s="2">
        <v>254200</v>
      </c>
      <c r="AP292" s="2">
        <v>728200</v>
      </c>
      <c r="AQ292" s="2">
        <v>233900</v>
      </c>
      <c r="AR292" s="2">
        <v>175100</v>
      </c>
      <c r="AS292" s="2">
        <v>659800</v>
      </c>
      <c r="AT292" s="2">
        <v>373500</v>
      </c>
      <c r="AU292" s="2">
        <v>485100</v>
      </c>
      <c r="AV292" s="2">
        <v>327500</v>
      </c>
      <c r="AW292" s="2">
        <v>441900</v>
      </c>
      <c r="AX292" s="2">
        <v>722600</v>
      </c>
      <c r="AY292" s="2">
        <v>910500</v>
      </c>
      <c r="AZ292" s="2">
        <v>596500</v>
      </c>
      <c r="BA292" s="2">
        <v>810400</v>
      </c>
      <c r="BB292" s="2">
        <v>923500</v>
      </c>
      <c r="BC292" s="2">
        <v>1593800</v>
      </c>
      <c r="BD292" s="2">
        <v>848100</v>
      </c>
      <c r="BE292" s="2">
        <v>1206200</v>
      </c>
      <c r="BF292" s="2">
        <v>747200</v>
      </c>
      <c r="BG292" s="2">
        <v>991700</v>
      </c>
      <c r="BH292" s="2">
        <v>1032900</v>
      </c>
      <c r="BI292" s="2">
        <v>1057000</v>
      </c>
      <c r="BJ292" s="2">
        <v>2677200</v>
      </c>
      <c r="BK292" s="2">
        <v>391000</v>
      </c>
      <c r="BL292" s="2">
        <v>328500</v>
      </c>
      <c r="BM292" s="2">
        <v>929500</v>
      </c>
      <c r="BN292" s="2">
        <v>221400</v>
      </c>
      <c r="BO292" s="2">
        <v>372600</v>
      </c>
      <c r="BP292" s="2">
        <v>289800</v>
      </c>
      <c r="BQ292" s="2">
        <v>341500</v>
      </c>
      <c r="BR292" s="2">
        <v>215600</v>
      </c>
      <c r="BS292" s="2">
        <v>397900</v>
      </c>
      <c r="BT292" s="2">
        <v>198200</v>
      </c>
      <c r="BU292" s="2">
        <v>147000</v>
      </c>
      <c r="BV292" s="2">
        <v>152600</v>
      </c>
      <c r="BW292" s="2">
        <v>283100</v>
      </c>
      <c r="BX292" s="2">
        <v>296700</v>
      </c>
      <c r="BY292" s="2">
        <v>243000</v>
      </c>
      <c r="BZ292" s="2">
        <v>444500</v>
      </c>
      <c r="CA292" s="2">
        <v>223800</v>
      </c>
      <c r="CB292" s="2">
        <v>228900</v>
      </c>
      <c r="CC292" s="2">
        <v>271300</v>
      </c>
      <c r="CD292" s="2">
        <v>432700</v>
      </c>
      <c r="CE292" s="2">
        <v>201600</v>
      </c>
      <c r="CF292" s="2">
        <v>132600</v>
      </c>
      <c r="CG292" s="2">
        <v>126500</v>
      </c>
      <c r="CH292" s="2">
        <v>164900</v>
      </c>
      <c r="CI292" s="2">
        <v>180800</v>
      </c>
      <c r="CJ292" s="2">
        <v>95800</v>
      </c>
      <c r="CK292" s="2">
        <v>256100</v>
      </c>
      <c r="CL292" s="2">
        <v>129600</v>
      </c>
      <c r="CM292" s="2">
        <v>159800</v>
      </c>
      <c r="CN292" s="2">
        <v>241100</v>
      </c>
      <c r="CO292" s="2">
        <v>406600</v>
      </c>
      <c r="CP292" s="2">
        <v>307600</v>
      </c>
      <c r="CQ292" s="2">
        <v>706800</v>
      </c>
      <c r="CR292" s="2">
        <v>879500</v>
      </c>
      <c r="CS292" s="2">
        <v>54200</v>
      </c>
      <c r="CT292" s="2">
        <v>122600</v>
      </c>
      <c r="CU292" s="2">
        <v>133100</v>
      </c>
      <c r="CV292" s="2">
        <v>34700</v>
      </c>
      <c r="CW292" s="2">
        <v>58900</v>
      </c>
      <c r="CX292" s="2">
        <v>86500</v>
      </c>
      <c r="CY292" s="2">
        <v>92300</v>
      </c>
      <c r="CZ292" s="2">
        <v>54800</v>
      </c>
      <c r="DA292" s="2">
        <v>38300</v>
      </c>
      <c r="DB292" s="2">
        <v>55400</v>
      </c>
      <c r="DC292" s="2">
        <v>162400</v>
      </c>
      <c r="DD292" s="2">
        <v>58600</v>
      </c>
      <c r="DE292" s="2">
        <v>98100</v>
      </c>
      <c r="DF292" s="2">
        <v>138300</v>
      </c>
      <c r="DG292" s="2">
        <v>72500</v>
      </c>
      <c r="DH292" s="2">
        <v>66600</v>
      </c>
      <c r="DI292" s="2">
        <v>69100</v>
      </c>
      <c r="DJ292" s="2">
        <v>73900</v>
      </c>
      <c r="DK292" s="2">
        <v>81500</v>
      </c>
      <c r="DL292" s="2">
        <v>132300</v>
      </c>
      <c r="DM292" s="2">
        <v>69400</v>
      </c>
      <c r="DN292" s="2">
        <v>43500</v>
      </c>
      <c r="DO292" s="2">
        <v>36400</v>
      </c>
      <c r="DP292" s="2">
        <v>69700</v>
      </c>
      <c r="DQ292" s="2">
        <v>60500</v>
      </c>
      <c r="DR292" s="2">
        <v>69100</v>
      </c>
      <c r="DS292" s="2">
        <v>174500</v>
      </c>
      <c r="DT292" s="2">
        <v>93500</v>
      </c>
      <c r="DU292" s="2">
        <v>120200</v>
      </c>
      <c r="DV292" s="2">
        <v>65600</v>
      </c>
      <c r="DW292" s="2">
        <v>65400</v>
      </c>
      <c r="DX292" s="2">
        <v>59900</v>
      </c>
      <c r="DY292" s="2">
        <v>111300</v>
      </c>
      <c r="DZ292" s="2">
        <v>202600</v>
      </c>
      <c r="EA292" s="2">
        <v>146200</v>
      </c>
      <c r="EB292" s="2">
        <v>82900</v>
      </c>
      <c r="EC292" s="2">
        <v>100200</v>
      </c>
      <c r="ED292" s="2">
        <v>94600</v>
      </c>
      <c r="EE292" s="2">
        <v>118500</v>
      </c>
      <c r="EF292" s="2">
        <v>56800</v>
      </c>
      <c r="EG292" s="2">
        <v>89500</v>
      </c>
      <c r="EH292" s="2">
        <v>66200</v>
      </c>
      <c r="EI292" s="2">
        <v>74200</v>
      </c>
      <c r="EJ292" s="2">
        <v>205300</v>
      </c>
      <c r="EK292" s="2">
        <v>85500</v>
      </c>
      <c r="EL292" s="2">
        <v>60500</v>
      </c>
      <c r="EM292" s="2">
        <v>88600</v>
      </c>
      <c r="EN292" s="2">
        <v>231200</v>
      </c>
      <c r="EO292" s="2">
        <v>84300</v>
      </c>
      <c r="EP292" s="2">
        <v>77700</v>
      </c>
      <c r="EQ292" s="2">
        <v>174100</v>
      </c>
      <c r="ER292" s="2">
        <v>62900</v>
      </c>
      <c r="ES292" s="2">
        <v>90700</v>
      </c>
      <c r="ET292" s="2">
        <v>72600</v>
      </c>
      <c r="EU292" s="2">
        <v>86800</v>
      </c>
      <c r="EV292" s="2">
        <v>49000</v>
      </c>
      <c r="EW292" s="2">
        <v>114600</v>
      </c>
      <c r="EX292" s="2">
        <v>52100</v>
      </c>
      <c r="EY292" s="2">
        <v>64800</v>
      </c>
      <c r="EZ292" s="2">
        <v>69900</v>
      </c>
      <c r="FA292" s="2">
        <v>139400</v>
      </c>
      <c r="FB292" s="2">
        <v>38700</v>
      </c>
      <c r="FC292" s="2">
        <v>64000</v>
      </c>
      <c r="FD292" s="2">
        <v>76200</v>
      </c>
      <c r="FE292" s="2">
        <v>59000</v>
      </c>
      <c r="FF292" s="2">
        <v>67600</v>
      </c>
      <c r="FG292" s="2">
        <v>58300</v>
      </c>
      <c r="FH292" s="2">
        <v>40100</v>
      </c>
      <c r="FI292" s="2">
        <v>67900</v>
      </c>
      <c r="FJ292" s="2">
        <v>69500</v>
      </c>
      <c r="FK292" s="2">
        <v>32500</v>
      </c>
      <c r="FL292" s="2">
        <v>64500</v>
      </c>
      <c r="FM292" s="2">
        <v>60600</v>
      </c>
      <c r="FN292" s="2">
        <v>90000</v>
      </c>
      <c r="FO292" s="2">
        <v>56100</v>
      </c>
      <c r="FP292" s="2">
        <v>67900</v>
      </c>
      <c r="FQ292" s="2">
        <v>59300</v>
      </c>
      <c r="FR292" s="2">
        <v>69300</v>
      </c>
      <c r="FS292" s="2">
        <v>49900</v>
      </c>
      <c r="FT292" s="2">
        <v>47600</v>
      </c>
      <c r="FU292" s="2">
        <v>40100</v>
      </c>
      <c r="FV292" s="2">
        <v>73500</v>
      </c>
      <c r="FW292" s="2">
        <v>87100</v>
      </c>
      <c r="FX292" s="2">
        <v>71500</v>
      </c>
      <c r="FY292" s="2">
        <v>78600</v>
      </c>
      <c r="FZ292" s="2">
        <v>72100</v>
      </c>
      <c r="GA292" s="2">
        <v>69300</v>
      </c>
      <c r="GB292" s="2">
        <v>135700</v>
      </c>
      <c r="GC292" s="2">
        <v>81700</v>
      </c>
      <c r="GD292" s="2">
        <v>86600</v>
      </c>
      <c r="GE292" s="2">
        <v>72800</v>
      </c>
      <c r="GF292" s="2">
        <v>140800</v>
      </c>
      <c r="GG292" s="2">
        <v>149300</v>
      </c>
      <c r="GH292" s="2">
        <v>100100</v>
      </c>
      <c r="GI292" s="2">
        <v>283600</v>
      </c>
      <c r="GJ292" s="2">
        <v>115900</v>
      </c>
      <c r="GK292" s="2">
        <v>127500</v>
      </c>
      <c r="GL292" s="2">
        <v>201400</v>
      </c>
      <c r="GM292" s="2">
        <v>64500</v>
      </c>
      <c r="GN292" s="2">
        <v>93700</v>
      </c>
      <c r="GO292" s="2">
        <v>129600</v>
      </c>
      <c r="GP292" s="2">
        <v>114900</v>
      </c>
      <c r="GQ292" s="2">
        <v>215900</v>
      </c>
      <c r="GR292" s="2">
        <v>74400</v>
      </c>
      <c r="GS292" s="2">
        <v>153700</v>
      </c>
      <c r="GT292" s="2">
        <v>205700</v>
      </c>
      <c r="GU292" s="2">
        <v>225100</v>
      </c>
      <c r="GV292" s="2">
        <v>125800</v>
      </c>
      <c r="GW292" s="2">
        <v>95100</v>
      </c>
      <c r="GX292" s="2">
        <v>186200</v>
      </c>
      <c r="GY292" s="2">
        <v>169600</v>
      </c>
      <c r="GZ292" s="2">
        <v>321300</v>
      </c>
      <c r="HA292" s="2">
        <v>268700</v>
      </c>
      <c r="HB292" s="2">
        <v>255200</v>
      </c>
      <c r="HC292" s="2">
        <v>208500</v>
      </c>
      <c r="HD292" s="2">
        <v>144400</v>
      </c>
      <c r="HE292" s="2">
        <v>99100</v>
      </c>
      <c r="HF292" s="2">
        <v>120400</v>
      </c>
      <c r="HG292" s="2">
        <v>71500</v>
      </c>
      <c r="HH292" s="2">
        <v>78500</v>
      </c>
      <c r="HI292" s="2">
        <v>121500</v>
      </c>
      <c r="HJ292" s="2">
        <v>133300</v>
      </c>
      <c r="HK292" s="2">
        <v>109900</v>
      </c>
      <c r="HL292" s="2">
        <v>140900</v>
      </c>
      <c r="HM292" s="2">
        <v>149000</v>
      </c>
      <c r="HN292" s="2">
        <v>127400</v>
      </c>
      <c r="HO292" s="2">
        <v>135700</v>
      </c>
      <c r="HP292" s="2">
        <v>152200</v>
      </c>
      <c r="HQ292" s="2">
        <v>111900</v>
      </c>
      <c r="HR292" s="2">
        <v>219600</v>
      </c>
      <c r="HS292" s="2">
        <v>353500</v>
      </c>
      <c r="HT292" s="2">
        <v>555600</v>
      </c>
      <c r="HU292" s="2">
        <v>79800</v>
      </c>
      <c r="HV292" s="2">
        <v>69400</v>
      </c>
      <c r="HW292" s="2">
        <v>52500</v>
      </c>
      <c r="HX292" s="2">
        <v>50400</v>
      </c>
      <c r="HY292" s="2">
        <v>43400</v>
      </c>
      <c r="HZ292" s="2">
        <v>81300</v>
      </c>
      <c r="IA292" s="2">
        <v>103300</v>
      </c>
      <c r="IB292" s="2">
        <v>105700</v>
      </c>
      <c r="IC292" s="2">
        <v>67300</v>
      </c>
      <c r="ID292" s="2">
        <v>63100</v>
      </c>
      <c r="IE292" s="2">
        <v>197600</v>
      </c>
      <c r="IF292" s="2">
        <v>34300</v>
      </c>
      <c r="IG292" s="2">
        <v>33400</v>
      </c>
      <c r="IH292" s="2">
        <v>54500</v>
      </c>
      <c r="II292" s="2">
        <v>36600</v>
      </c>
      <c r="IJ292" s="2">
        <v>45700</v>
      </c>
      <c r="IK292" s="2">
        <v>55200</v>
      </c>
      <c r="IL292" s="2">
        <v>58800</v>
      </c>
      <c r="IM292" s="2">
        <v>102600</v>
      </c>
      <c r="IN292" s="2">
        <v>93700</v>
      </c>
      <c r="IO292" s="2">
        <v>66300</v>
      </c>
      <c r="IP292" s="2">
        <v>92100</v>
      </c>
      <c r="IQ292" s="2">
        <v>122100</v>
      </c>
      <c r="IR292" s="2">
        <v>167300</v>
      </c>
      <c r="IS292" s="2">
        <v>39600</v>
      </c>
      <c r="IT292" s="2">
        <v>52700</v>
      </c>
    </row>
    <row r="293" spans="1:254">
      <c r="A293" s="391" t="s">
        <v>506</v>
      </c>
      <c r="B293" s="1" t="inlineStr">
        <is>
          <t>山形銀行</t>
        </is>
      </c>
      <c r="C293" s="1">
        <v>54400</v>
      </c>
      <c r="D293" s="79">
        <v>-159100</v>
      </c>
      <c r="E293" s="2">
        <v>213500</v>
      </c>
      <c r="F293" s="2">
        <v>120100</v>
      </c>
      <c r="G293" s="2">
        <v>190300</v>
      </c>
      <c r="H293" s="2">
        <v>176500</v>
      </c>
      <c r="I293" s="2">
        <v>124100</v>
      </c>
      <c r="J293" s="2">
        <v>143500</v>
      </c>
      <c r="K293" s="2">
        <v>186900</v>
      </c>
      <c r="L293" s="2">
        <v>155000</v>
      </c>
      <c r="M293" s="2">
        <v>207400</v>
      </c>
      <c r="N293" s="2">
        <v>108300</v>
      </c>
      <c r="O293" s="2">
        <v>190900</v>
      </c>
      <c r="P293" s="2">
        <v>93600</v>
      </c>
      <c r="Q293" s="2">
        <v>138100</v>
      </c>
      <c r="R293" s="2">
        <v>173100</v>
      </c>
      <c r="S293" s="2">
        <v>112500</v>
      </c>
      <c r="T293" s="2">
        <v>123600</v>
      </c>
      <c r="U293" s="2">
        <v>95700</v>
      </c>
      <c r="V293" s="2">
        <v>100300</v>
      </c>
      <c r="W293" s="2">
        <v>99700</v>
      </c>
      <c r="X293" s="2">
        <v>108500</v>
      </c>
      <c r="Y293" s="2">
        <v>105100</v>
      </c>
      <c r="Z293" s="2">
        <v>274800</v>
      </c>
      <c r="AA293" s="2">
        <v>140500</v>
      </c>
      <c r="AB293" s="2">
        <v>234100</v>
      </c>
      <c r="AC293" s="2">
        <v>212200</v>
      </c>
      <c r="AD293" s="2">
        <v>83800</v>
      </c>
      <c r="AE293" s="2">
        <v>112700</v>
      </c>
      <c r="AF293" s="2">
        <v>92700</v>
      </c>
      <c r="AG293" s="2">
        <v>77500</v>
      </c>
      <c r="AH293" s="2">
        <v>60500</v>
      </c>
      <c r="AI293" s="2">
        <v>102900</v>
      </c>
      <c r="AJ293" s="2">
        <v>65900</v>
      </c>
      <c r="AK293" s="2">
        <v>84700</v>
      </c>
      <c r="AL293" s="2">
        <v>172400</v>
      </c>
      <c r="AM293" s="2">
        <v>112400</v>
      </c>
      <c r="AN293" s="2">
        <v>143900</v>
      </c>
      <c r="AO293" s="2">
        <v>104600</v>
      </c>
      <c r="AP293" s="2">
        <v>105400</v>
      </c>
      <c r="AQ293" s="2">
        <v>207100</v>
      </c>
      <c r="AR293" s="2">
        <v>146300</v>
      </c>
      <c r="AS293" s="2">
        <v>234500</v>
      </c>
      <c r="AT293" s="2">
        <v>101000</v>
      </c>
      <c r="AU293" s="2">
        <v>100100</v>
      </c>
      <c r="AV293" s="2">
        <v>60600</v>
      </c>
      <c r="AW293" s="2">
        <v>99600</v>
      </c>
      <c r="AX293" s="2">
        <v>91700</v>
      </c>
      <c r="AY293" s="2">
        <v>102700</v>
      </c>
      <c r="AZ293" s="2">
        <v>96100</v>
      </c>
      <c r="BA293" s="2">
        <v>101000</v>
      </c>
      <c r="BB293" s="2">
        <v>112100</v>
      </c>
      <c r="BC293" s="2">
        <v>125500</v>
      </c>
      <c r="BD293" s="2">
        <v>89500</v>
      </c>
      <c r="BE293" s="2">
        <v>123600</v>
      </c>
      <c r="BF293" s="2">
        <v>124000</v>
      </c>
      <c r="BG293" s="2">
        <v>121000</v>
      </c>
      <c r="BH293" s="2">
        <v>162600</v>
      </c>
      <c r="BI293" s="2">
        <v>216600</v>
      </c>
      <c r="BJ293" s="2">
        <v>397800</v>
      </c>
      <c r="BK293" s="2">
        <v>144000</v>
      </c>
      <c r="BL293" s="2">
        <v>136900</v>
      </c>
      <c r="BM293" s="2">
        <v>105100</v>
      </c>
      <c r="BN293" s="2">
        <v>84500</v>
      </c>
      <c r="BO293" s="2">
        <v>79800</v>
      </c>
      <c r="BP293" s="2">
        <v>142100</v>
      </c>
      <c r="BQ293" s="2">
        <v>126500</v>
      </c>
      <c r="BR293" s="2">
        <v>69800</v>
      </c>
      <c r="BS293" s="2">
        <v>96100</v>
      </c>
      <c r="BT293" s="2">
        <v>109400</v>
      </c>
      <c r="BU293" s="2">
        <v>86700</v>
      </c>
      <c r="BV293" s="2">
        <v>81500</v>
      </c>
      <c r="BW293" s="2">
        <v>91100</v>
      </c>
      <c r="BX293" s="2">
        <v>105400</v>
      </c>
      <c r="BY293" s="2">
        <v>78600</v>
      </c>
      <c r="BZ293" s="2">
        <v>121500</v>
      </c>
      <c r="CA293" s="2">
        <v>149300</v>
      </c>
      <c r="CB293" s="2">
        <v>86900</v>
      </c>
      <c r="CC293" s="2">
        <v>97200</v>
      </c>
      <c r="CD293" s="2">
        <v>69900</v>
      </c>
      <c r="CE293" s="2">
        <v>67400</v>
      </c>
      <c r="CF293" s="2">
        <v>88100</v>
      </c>
      <c r="CG293" s="2">
        <v>71200</v>
      </c>
      <c r="CH293" s="2">
        <v>81900</v>
      </c>
      <c r="CI293" s="2">
        <v>68400</v>
      </c>
      <c r="CJ293" s="2">
        <v>52400</v>
      </c>
      <c r="CK293" s="2">
        <v>77600</v>
      </c>
      <c r="CL293" s="2">
        <v>93400</v>
      </c>
      <c r="CM293" s="2">
        <v>132600</v>
      </c>
      <c r="CN293" s="2">
        <v>99700</v>
      </c>
      <c r="CO293" s="2">
        <v>143100</v>
      </c>
      <c r="CP293" s="2">
        <v>183600</v>
      </c>
      <c r="CQ293" s="2">
        <v>90900</v>
      </c>
      <c r="CR293" s="2">
        <v>105500</v>
      </c>
      <c r="CS293" s="2">
        <v>80800</v>
      </c>
      <c r="CT293" s="2">
        <v>126900</v>
      </c>
      <c r="CU293" s="2">
        <v>86500</v>
      </c>
      <c r="CV293" s="2">
        <v>90400</v>
      </c>
      <c r="CW293" s="2">
        <v>67700</v>
      </c>
      <c r="CX293" s="2">
        <v>80500</v>
      </c>
      <c r="CY293" s="2">
        <v>117500</v>
      </c>
      <c r="CZ293" s="2">
        <v>133100</v>
      </c>
      <c r="DA293" s="2">
        <v>98400</v>
      </c>
      <c r="DB293" s="2">
        <v>114800</v>
      </c>
      <c r="DC293" s="2">
        <v>181000</v>
      </c>
      <c r="DD293" s="2">
        <v>116500</v>
      </c>
      <c r="DE293" s="2">
        <v>168100</v>
      </c>
      <c r="DF293" s="2">
        <v>280700</v>
      </c>
      <c r="DG293" s="2">
        <v>138900</v>
      </c>
      <c r="DH293" s="2">
        <v>347500</v>
      </c>
      <c r="DI293" s="2">
        <v>172300</v>
      </c>
      <c r="DJ293" s="2">
        <v>120300</v>
      </c>
      <c r="DK293" s="2">
        <v>184700</v>
      </c>
      <c r="DL293" s="2">
        <v>306900</v>
      </c>
      <c r="DM293" s="2">
        <v>179800</v>
      </c>
      <c r="DN293" s="2">
        <v>216600</v>
      </c>
      <c r="DO293" s="2">
        <v>153200</v>
      </c>
      <c r="DP293" s="2">
        <v>212700</v>
      </c>
      <c r="DQ293" s="2">
        <v>198400</v>
      </c>
      <c r="DR293" s="2">
        <v>257400</v>
      </c>
      <c r="DS293" s="2">
        <v>315800</v>
      </c>
      <c r="DT293" s="2">
        <v>452800</v>
      </c>
      <c r="DU293" s="2">
        <v>188300</v>
      </c>
      <c r="DV293" s="2">
        <v>131900</v>
      </c>
      <c r="DW293" s="2">
        <v>112000</v>
      </c>
      <c r="DX293" s="2">
        <v>83900</v>
      </c>
      <c r="DY293" s="2">
        <v>122400</v>
      </c>
      <c r="DZ293" s="2">
        <v>104800</v>
      </c>
      <c r="EA293" s="2">
        <v>56800</v>
      </c>
      <c r="EB293" s="2">
        <v>70000</v>
      </c>
      <c r="EC293" s="2">
        <v>79100</v>
      </c>
      <c r="ED293" s="2">
        <v>78000</v>
      </c>
      <c r="EE293" s="2">
        <v>103400</v>
      </c>
      <c r="EF293" s="2">
        <v>79900</v>
      </c>
      <c r="EG293" s="2">
        <v>86900</v>
      </c>
      <c r="EH293" s="2">
        <v>115900</v>
      </c>
      <c r="EI293" s="2">
        <v>86600</v>
      </c>
      <c r="EJ293" s="2">
        <v>71600</v>
      </c>
      <c r="EK293" s="2">
        <v>75400</v>
      </c>
      <c r="EL293" s="2">
        <v>72800</v>
      </c>
      <c r="EM293" s="2">
        <v>112200</v>
      </c>
      <c r="EN293" s="2">
        <v>120000</v>
      </c>
      <c r="EO293" s="2">
        <v>72900</v>
      </c>
      <c r="EP293" s="2">
        <v>65700</v>
      </c>
      <c r="EQ293" s="2">
        <v>74900</v>
      </c>
      <c r="ER293" s="2">
        <v>121700</v>
      </c>
      <c r="ES293" s="2">
        <v>66400</v>
      </c>
      <c r="ET293" s="2">
        <v>71500</v>
      </c>
      <c r="EU293" s="2">
        <v>73700</v>
      </c>
      <c r="EV293" s="2">
        <v>62600</v>
      </c>
      <c r="EW293" s="2">
        <v>38900</v>
      </c>
      <c r="EX293" s="2">
        <v>68000</v>
      </c>
      <c r="EY293" s="2">
        <v>74800</v>
      </c>
      <c r="EZ293" s="2">
        <v>49800</v>
      </c>
      <c r="FA293" s="2">
        <v>131600</v>
      </c>
      <c r="FB293" s="2">
        <v>91900</v>
      </c>
      <c r="FC293" s="2">
        <v>51400</v>
      </c>
      <c r="FD293" s="2">
        <v>67500</v>
      </c>
      <c r="FE293" s="2">
        <v>91500</v>
      </c>
      <c r="FF293" s="2">
        <v>89700</v>
      </c>
      <c r="FG293" s="2">
        <v>63000</v>
      </c>
      <c r="FH293" s="2">
        <v>43000</v>
      </c>
      <c r="FI293" s="2">
        <v>55200</v>
      </c>
      <c r="FJ293" s="2">
        <v>77400</v>
      </c>
      <c r="FK293" s="2">
        <v>67600</v>
      </c>
      <c r="FL293" s="2">
        <v>70100</v>
      </c>
      <c r="FM293" s="2">
        <v>65400</v>
      </c>
      <c r="FN293" s="2">
        <v>95600</v>
      </c>
      <c r="FO293" s="2">
        <v>135300</v>
      </c>
      <c r="FP293" s="2">
        <v>70000</v>
      </c>
      <c r="FQ293" s="2">
        <v>85400</v>
      </c>
      <c r="FR293" s="2">
        <v>111300</v>
      </c>
      <c r="FS293" s="2">
        <v>52500</v>
      </c>
      <c r="FT293" s="2">
        <v>61900</v>
      </c>
      <c r="FU293" s="2">
        <v>57200</v>
      </c>
      <c r="FV293" s="2">
        <v>70500</v>
      </c>
      <c r="FW293" s="2">
        <v>138900</v>
      </c>
      <c r="FX293" s="2">
        <v>78500</v>
      </c>
      <c r="FY293" s="2">
        <v>115900</v>
      </c>
      <c r="FZ293" s="2">
        <v>58300</v>
      </c>
      <c r="GA293" s="2">
        <v>58200</v>
      </c>
      <c r="GB293" s="2">
        <v>56600</v>
      </c>
      <c r="GC293" s="2">
        <v>42700</v>
      </c>
      <c r="GD293" s="2">
        <v>54300</v>
      </c>
      <c r="GE293" s="2">
        <v>93800</v>
      </c>
      <c r="GF293" s="2">
        <v>88300</v>
      </c>
      <c r="GG293" s="2">
        <v>70200</v>
      </c>
      <c r="GH293" s="2">
        <v>75600</v>
      </c>
      <c r="GI293" s="2">
        <v>346200</v>
      </c>
      <c r="GJ293" s="2">
        <v>93900</v>
      </c>
      <c r="GK293" s="2">
        <v>94500</v>
      </c>
      <c r="GL293" s="2">
        <v>102600</v>
      </c>
      <c r="GM293" s="2">
        <v>60300</v>
      </c>
      <c r="GN293" s="2">
        <v>50800</v>
      </c>
      <c r="GO293" s="2">
        <v>56800</v>
      </c>
      <c r="GP293" s="2">
        <v>126700</v>
      </c>
      <c r="GQ293" s="2">
        <v>96200</v>
      </c>
      <c r="GR293" s="2">
        <v>72000</v>
      </c>
      <c r="GS293" s="2">
        <v>51800</v>
      </c>
      <c r="GT293" s="2">
        <v>51100</v>
      </c>
      <c r="GU293" s="2">
        <v>106500</v>
      </c>
      <c r="GV293" s="2">
        <v>108500</v>
      </c>
      <c r="GW293" s="2">
        <v>51800</v>
      </c>
      <c r="GX293" s="2">
        <v>86100</v>
      </c>
      <c r="GY293" s="2">
        <v>65600</v>
      </c>
      <c r="GZ293" s="2">
        <v>118900</v>
      </c>
      <c r="HA293" s="2">
        <v>52200</v>
      </c>
      <c r="HB293" s="2">
        <v>91500</v>
      </c>
      <c r="HC293" s="2">
        <v>117600</v>
      </c>
      <c r="HD293" s="2">
        <v>85100</v>
      </c>
      <c r="HE293" s="2">
        <v>102800</v>
      </c>
      <c r="HF293" s="2">
        <v>157600</v>
      </c>
      <c r="HG293" s="2">
        <v>66300</v>
      </c>
      <c r="HH293" s="2">
        <v>60900</v>
      </c>
      <c r="HI293" s="2">
        <v>63400</v>
      </c>
      <c r="HJ293" s="2">
        <v>114200</v>
      </c>
      <c r="HK293" s="2">
        <v>49400</v>
      </c>
      <c r="HL293" s="2">
        <v>78600</v>
      </c>
      <c r="HM293" s="2">
        <v>50200</v>
      </c>
      <c r="HN293" s="2">
        <v>64700</v>
      </c>
      <c r="HO293" s="2">
        <v>46800</v>
      </c>
      <c r="HP293" s="2">
        <v>54100</v>
      </c>
      <c r="HQ293" s="2">
        <v>63900</v>
      </c>
      <c r="HR293" s="2">
        <v>74200</v>
      </c>
      <c r="HS293" s="2">
        <v>50600</v>
      </c>
      <c r="HT293" s="2">
        <v>52600</v>
      </c>
      <c r="HU293" s="2">
        <v>135200</v>
      </c>
      <c r="HV293" s="2">
        <v>60200</v>
      </c>
      <c r="HW293" s="2">
        <v>67800</v>
      </c>
      <c r="HX293" s="2">
        <v>37600</v>
      </c>
      <c r="HY293" s="2">
        <v>46000</v>
      </c>
      <c r="HZ293" s="2">
        <v>59700</v>
      </c>
      <c r="IA293" s="2">
        <v>113000</v>
      </c>
      <c r="IB293" s="2">
        <v>90500</v>
      </c>
      <c r="IC293" s="2">
        <v>96600</v>
      </c>
      <c r="ID293" s="2">
        <v>39900</v>
      </c>
      <c r="IE293" s="2">
        <v>44000</v>
      </c>
      <c r="IF293" s="2">
        <v>76000</v>
      </c>
      <c r="IG293" s="2">
        <v>73500</v>
      </c>
      <c r="IH293" s="2">
        <v>83900</v>
      </c>
      <c r="II293" s="2">
        <v>60400</v>
      </c>
      <c r="IJ293" s="2">
        <v>117600</v>
      </c>
      <c r="IK293" s="2">
        <v>104500</v>
      </c>
      <c r="IL293" s="2">
        <v>86700</v>
      </c>
      <c r="IM293" s="2">
        <v>75900</v>
      </c>
      <c r="IN293" s="2">
        <v>71700</v>
      </c>
      <c r="IO293" s="2">
        <v>80000</v>
      </c>
      <c r="IP293" s="2">
        <v>154000</v>
      </c>
      <c r="IQ293" s="2">
        <v>186000</v>
      </c>
      <c r="IR293" s="2">
        <v>79600</v>
      </c>
      <c r="IS293" s="2">
        <v>77500</v>
      </c>
      <c r="IT293" s="2">
        <v>89100</v>
      </c>
    </row>
    <row r="294" spans="1:254">
      <c r="A294" s="391" t="s">
        <v>507</v>
      </c>
      <c r="B294" s="1" t="inlineStr">
        <is>
          <t>小野建</t>
        </is>
      </c>
      <c r="C294" s="1">
        <v>19800</v>
      </c>
      <c r="D294" s="79">
        <v>-25900</v>
      </c>
      <c r="E294" s="2">
        <v>45700</v>
      </c>
      <c r="F294" s="2">
        <v>25900</v>
      </c>
      <c r="G294" s="2">
        <v>38300</v>
      </c>
      <c r="H294" s="2">
        <v>51400</v>
      </c>
      <c r="I294" s="2">
        <v>39000</v>
      </c>
      <c r="J294" s="2">
        <v>52800</v>
      </c>
      <c r="K294" s="2">
        <v>94400</v>
      </c>
      <c r="L294" s="2">
        <v>38700</v>
      </c>
      <c r="M294" s="2">
        <v>49900</v>
      </c>
      <c r="N294" s="2">
        <v>38500</v>
      </c>
      <c r="O294" s="2">
        <v>49300</v>
      </c>
      <c r="P294" s="2">
        <v>62300</v>
      </c>
      <c r="Q294" s="2">
        <v>64900</v>
      </c>
      <c r="R294" s="2">
        <v>65100</v>
      </c>
      <c r="S294" s="2">
        <v>43300</v>
      </c>
      <c r="T294" s="2">
        <v>142600</v>
      </c>
      <c r="U294" s="2">
        <v>39600</v>
      </c>
      <c r="V294" s="2">
        <v>32500</v>
      </c>
      <c r="W294" s="2">
        <v>50500</v>
      </c>
      <c r="X294" s="2">
        <v>42500</v>
      </c>
      <c r="Y294" s="2">
        <v>67700</v>
      </c>
      <c r="Z294" s="2">
        <v>47500</v>
      </c>
      <c r="AA294" s="2">
        <v>50300</v>
      </c>
      <c r="AB294" s="2">
        <v>52300</v>
      </c>
      <c r="AC294" s="2">
        <v>48500</v>
      </c>
      <c r="AD294" s="2">
        <v>48300</v>
      </c>
      <c r="AE294" s="2">
        <v>52300</v>
      </c>
      <c r="AF294" s="2">
        <v>79300</v>
      </c>
      <c r="AG294" s="2">
        <v>35900</v>
      </c>
      <c r="AH294" s="2">
        <v>41800</v>
      </c>
      <c r="AI294" s="2">
        <v>40000</v>
      </c>
      <c r="AJ294" s="2">
        <v>34200</v>
      </c>
      <c r="AK294" s="2">
        <v>70900</v>
      </c>
      <c r="AL294" s="2">
        <v>105700</v>
      </c>
      <c r="AM294" s="2">
        <v>39000</v>
      </c>
      <c r="AN294" s="2">
        <v>49200</v>
      </c>
      <c r="AO294" s="2">
        <v>33100</v>
      </c>
      <c r="AP294" s="2">
        <v>54900</v>
      </c>
      <c r="AQ294" s="2">
        <v>79300</v>
      </c>
      <c r="AR294" s="2">
        <v>71000</v>
      </c>
      <c r="AS294" s="2">
        <v>72100</v>
      </c>
      <c r="AT294" s="2">
        <v>56000</v>
      </c>
      <c r="AU294" s="2">
        <v>49800</v>
      </c>
      <c r="AV294" s="2">
        <v>59700</v>
      </c>
      <c r="AW294" s="2">
        <v>57000</v>
      </c>
      <c r="AX294" s="2">
        <v>108700</v>
      </c>
      <c r="AY294" s="2">
        <v>310700</v>
      </c>
      <c r="AZ294" s="2">
        <v>70500</v>
      </c>
      <c r="BA294" s="2">
        <v>56000</v>
      </c>
      <c r="BB294" s="2">
        <v>62800</v>
      </c>
      <c r="BC294" s="2">
        <v>65000</v>
      </c>
      <c r="BD294" s="2">
        <v>46900</v>
      </c>
      <c r="BE294" s="2">
        <v>108600</v>
      </c>
      <c r="BF294" s="2">
        <v>73700</v>
      </c>
      <c r="BG294" s="2">
        <v>79000</v>
      </c>
      <c r="BH294" s="2">
        <v>117200</v>
      </c>
      <c r="BI294" s="2">
        <v>74100</v>
      </c>
      <c r="BJ294" s="2">
        <v>152300</v>
      </c>
      <c r="BK294" s="2">
        <v>158500</v>
      </c>
      <c r="BL294" s="2">
        <v>108800</v>
      </c>
      <c r="BM294" s="2">
        <v>27100</v>
      </c>
      <c r="BN294" s="2">
        <v>55400</v>
      </c>
      <c r="BO294" s="2">
        <v>42600</v>
      </c>
      <c r="BP294" s="2">
        <v>35000</v>
      </c>
      <c r="BQ294" s="2">
        <v>67800</v>
      </c>
      <c r="BR294" s="2">
        <v>40600</v>
      </c>
      <c r="BS294" s="2">
        <v>53300</v>
      </c>
      <c r="BT294" s="2">
        <v>54300</v>
      </c>
      <c r="BU294" s="2">
        <v>52600</v>
      </c>
      <c r="BV294" s="2">
        <v>62400</v>
      </c>
      <c r="BW294" s="2">
        <v>55600</v>
      </c>
      <c r="BX294" s="2">
        <v>31500</v>
      </c>
      <c r="BY294" s="2">
        <v>37000</v>
      </c>
      <c r="BZ294" s="2">
        <v>58100</v>
      </c>
      <c r="CA294" s="2">
        <v>29200</v>
      </c>
      <c r="CB294" s="2">
        <v>49800</v>
      </c>
      <c r="CC294" s="2">
        <v>45800</v>
      </c>
      <c r="CD294" s="2">
        <v>27600</v>
      </c>
      <c r="CE294" s="2">
        <v>63900</v>
      </c>
      <c r="CF294" s="2">
        <v>32500</v>
      </c>
      <c r="CG294" s="2">
        <v>39100</v>
      </c>
      <c r="CH294" s="2">
        <v>52800</v>
      </c>
      <c r="CI294" s="2">
        <v>164400</v>
      </c>
      <c r="CJ294" s="2">
        <v>20900</v>
      </c>
      <c r="CK294" s="2">
        <v>20700</v>
      </c>
      <c r="CL294" s="2">
        <v>37600</v>
      </c>
      <c r="CM294" s="2">
        <v>102200</v>
      </c>
      <c r="CN294" s="2">
        <v>49400</v>
      </c>
      <c r="CO294" s="2">
        <v>91800</v>
      </c>
      <c r="CP294" s="2">
        <v>107500</v>
      </c>
      <c r="CQ294" s="2">
        <v>51800</v>
      </c>
      <c r="CR294" s="2">
        <v>45000</v>
      </c>
      <c r="CS294" s="2">
        <v>26100</v>
      </c>
      <c r="CT294" s="2">
        <v>74600</v>
      </c>
      <c r="CU294" s="2">
        <v>53500</v>
      </c>
      <c r="CV294" s="2">
        <v>35700</v>
      </c>
      <c r="CW294" s="2">
        <v>43400</v>
      </c>
      <c r="CX294" s="2">
        <v>48800</v>
      </c>
      <c r="CY294" s="2">
        <v>47500</v>
      </c>
      <c r="CZ294" s="2">
        <v>45900</v>
      </c>
      <c r="DA294" s="2">
        <v>43000</v>
      </c>
      <c r="DB294" s="2">
        <v>42200</v>
      </c>
      <c r="DC294" s="2">
        <v>103300</v>
      </c>
      <c r="DD294" s="2">
        <v>59300</v>
      </c>
      <c r="DE294" s="2">
        <v>67200</v>
      </c>
      <c r="DF294" s="2">
        <v>129600</v>
      </c>
      <c r="DG294" s="2">
        <v>101800</v>
      </c>
      <c r="DH294" s="2">
        <v>74700</v>
      </c>
      <c r="DI294" s="2">
        <v>86300</v>
      </c>
      <c r="DJ294" s="2">
        <v>49700</v>
      </c>
      <c r="DK294" s="2">
        <v>57500</v>
      </c>
      <c r="DL294" s="2">
        <v>104400</v>
      </c>
      <c r="DM294" s="2">
        <v>71900</v>
      </c>
      <c r="DN294" s="2">
        <v>89700</v>
      </c>
      <c r="DO294" s="2">
        <v>43300</v>
      </c>
      <c r="DP294" s="2">
        <v>39700</v>
      </c>
      <c r="DQ294" s="2">
        <v>54300</v>
      </c>
      <c r="DR294" s="2">
        <v>68400</v>
      </c>
      <c r="DS294" s="2">
        <v>77900</v>
      </c>
      <c r="DT294" s="2">
        <v>54400</v>
      </c>
      <c r="DU294" s="2">
        <v>55600</v>
      </c>
      <c r="DV294" s="2">
        <v>44000</v>
      </c>
      <c r="DW294" s="2">
        <v>53200</v>
      </c>
      <c r="DX294" s="2">
        <v>64300</v>
      </c>
      <c r="DY294" s="2">
        <v>54400</v>
      </c>
      <c r="DZ294" s="2">
        <v>67300</v>
      </c>
      <c r="EA294" s="2">
        <v>45000</v>
      </c>
      <c r="EB294" s="2">
        <v>87500</v>
      </c>
      <c r="EC294" s="2">
        <v>52100</v>
      </c>
      <c r="ED294" s="2">
        <v>66900</v>
      </c>
      <c r="EE294" s="2">
        <v>81000</v>
      </c>
      <c r="EF294" s="2">
        <v>56000</v>
      </c>
      <c r="EG294" s="2">
        <v>73500</v>
      </c>
      <c r="EH294" s="2">
        <v>52200</v>
      </c>
      <c r="EI294" s="2">
        <v>63300</v>
      </c>
      <c r="EJ294" s="2">
        <v>75200</v>
      </c>
      <c r="EK294" s="2">
        <v>65300</v>
      </c>
      <c r="EL294" s="2">
        <v>61800</v>
      </c>
      <c r="EM294" s="2">
        <v>51100</v>
      </c>
      <c r="EN294" s="2">
        <v>74900</v>
      </c>
      <c r="EO294" s="2">
        <v>62700</v>
      </c>
      <c r="EP294" s="2">
        <v>54700</v>
      </c>
      <c r="EQ294" s="2">
        <v>71600</v>
      </c>
      <c r="ER294" s="2">
        <v>60100</v>
      </c>
      <c r="ES294" s="2">
        <v>63000</v>
      </c>
      <c r="ET294" s="2">
        <v>54600</v>
      </c>
      <c r="EU294" s="2">
        <v>64500</v>
      </c>
      <c r="EV294" s="2">
        <v>47900</v>
      </c>
      <c r="EW294" s="2">
        <v>44100</v>
      </c>
      <c r="EX294" s="2">
        <v>40300</v>
      </c>
      <c r="EY294" s="2">
        <v>62000</v>
      </c>
      <c r="EZ294" s="2">
        <v>86200</v>
      </c>
      <c r="FA294" s="2">
        <v>67200</v>
      </c>
      <c r="FB294" s="2">
        <v>53200</v>
      </c>
      <c r="FC294" s="2">
        <v>62900</v>
      </c>
      <c r="FD294" s="2">
        <v>107600</v>
      </c>
      <c r="FE294" s="2">
        <v>95800</v>
      </c>
      <c r="FF294" s="2">
        <v>71300</v>
      </c>
      <c r="FG294" s="2">
        <v>111700</v>
      </c>
      <c r="FH294" s="2">
        <v>54500</v>
      </c>
      <c r="FI294" s="2">
        <v>58400</v>
      </c>
      <c r="FJ294" s="2">
        <v>42900</v>
      </c>
      <c r="FK294" s="2">
        <v>48600</v>
      </c>
      <c r="FL294" s="2">
        <v>64300</v>
      </c>
      <c r="FM294" s="2">
        <v>55800</v>
      </c>
      <c r="FN294" s="2">
        <v>35700</v>
      </c>
      <c r="FO294" s="2">
        <v>41700</v>
      </c>
      <c r="FP294" s="2">
        <v>44800</v>
      </c>
      <c r="FQ294" s="2">
        <v>48300</v>
      </c>
      <c r="FR294" s="2">
        <v>45000</v>
      </c>
      <c r="FS294" s="2">
        <v>85600</v>
      </c>
      <c r="FT294" s="2">
        <v>57000</v>
      </c>
      <c r="FU294" s="2">
        <v>63800</v>
      </c>
      <c r="FV294" s="2">
        <v>53400</v>
      </c>
      <c r="FW294" s="2">
        <v>56200</v>
      </c>
      <c r="FX294" s="2">
        <v>56100</v>
      </c>
      <c r="FY294" s="2">
        <v>41800</v>
      </c>
      <c r="FZ294" s="2">
        <v>50600</v>
      </c>
      <c r="GA294" s="2">
        <v>105800</v>
      </c>
      <c r="GB294" s="2">
        <v>88000</v>
      </c>
      <c r="GC294" s="2">
        <v>121600</v>
      </c>
      <c r="GD294" s="2">
        <v>90700</v>
      </c>
      <c r="GE294" s="2">
        <v>37400</v>
      </c>
      <c r="GF294" s="2">
        <v>122500</v>
      </c>
      <c r="GG294" s="2">
        <v>33300</v>
      </c>
      <c r="GH294" s="2">
        <v>59000</v>
      </c>
      <c r="GI294" s="2">
        <v>71500</v>
      </c>
      <c r="GJ294" s="2">
        <v>114100</v>
      </c>
      <c r="GK294" s="2">
        <v>82900</v>
      </c>
      <c r="GL294" s="2">
        <v>57000</v>
      </c>
      <c r="GM294" s="2">
        <v>33200</v>
      </c>
      <c r="GN294" s="2">
        <v>41000</v>
      </c>
      <c r="GO294" s="2">
        <v>75200</v>
      </c>
      <c r="GP294" s="2">
        <v>48500</v>
      </c>
      <c r="GQ294" s="2">
        <v>49600</v>
      </c>
      <c r="GR294" s="2">
        <v>27600</v>
      </c>
      <c r="GS294" s="2">
        <v>38200</v>
      </c>
      <c r="GT294" s="2">
        <v>77100</v>
      </c>
      <c r="GU294" s="2">
        <v>157300</v>
      </c>
      <c r="GV294" s="2">
        <v>100400</v>
      </c>
      <c r="GW294" s="2">
        <v>34000</v>
      </c>
      <c r="GX294" s="2">
        <v>23800</v>
      </c>
      <c r="GY294" s="2">
        <v>80200</v>
      </c>
      <c r="GZ294" s="2">
        <v>77900</v>
      </c>
      <c r="HA294" s="2">
        <v>34000</v>
      </c>
      <c r="HB294" s="2">
        <v>117800</v>
      </c>
      <c r="HC294" s="2">
        <v>128400</v>
      </c>
      <c r="HD294" s="2">
        <v>86600</v>
      </c>
      <c r="HE294" s="2">
        <v>90800</v>
      </c>
      <c r="HF294" s="2">
        <v>126000</v>
      </c>
      <c r="HG294" s="2">
        <v>36300</v>
      </c>
      <c r="HH294" s="2">
        <v>68800</v>
      </c>
      <c r="HI294" s="2">
        <v>47200</v>
      </c>
      <c r="HJ294" s="2">
        <v>79300</v>
      </c>
      <c r="HK294" s="2">
        <v>62300</v>
      </c>
      <c r="HL294" s="2">
        <v>51500</v>
      </c>
      <c r="HM294" s="2">
        <v>25300</v>
      </c>
      <c r="HN294" s="2">
        <v>44100</v>
      </c>
      <c r="HO294" s="2">
        <v>41700</v>
      </c>
      <c r="HP294" s="2">
        <v>35000</v>
      </c>
      <c r="HQ294" s="2">
        <v>30000</v>
      </c>
      <c r="HR294" s="2">
        <v>31700</v>
      </c>
      <c r="HS294" s="2">
        <v>38100</v>
      </c>
      <c r="HT294" s="2">
        <v>44600</v>
      </c>
      <c r="HU294" s="2">
        <v>46300</v>
      </c>
      <c r="HV294" s="2">
        <v>38200</v>
      </c>
      <c r="HW294" s="2">
        <v>59500</v>
      </c>
      <c r="HX294" s="2">
        <v>82300</v>
      </c>
      <c r="HY294" s="2">
        <v>29200</v>
      </c>
      <c r="HZ294" s="2">
        <v>25400</v>
      </c>
      <c r="IA294" s="2">
        <v>53900</v>
      </c>
      <c r="IB294" s="2">
        <v>36700</v>
      </c>
      <c r="IC294" s="2">
        <v>22300</v>
      </c>
      <c r="ID294" s="2">
        <v>27700</v>
      </c>
      <c r="IE294" s="2">
        <v>40000</v>
      </c>
      <c r="IF294" s="2">
        <v>41200</v>
      </c>
      <c r="IG294" s="2">
        <v>30200</v>
      </c>
      <c r="IH294" s="2">
        <v>31000</v>
      </c>
      <c r="II294" s="2">
        <v>58000</v>
      </c>
      <c r="IJ294" s="2">
        <v>42100</v>
      </c>
      <c r="IK294" s="2">
        <v>87200</v>
      </c>
      <c r="IL294" s="2">
        <v>74100</v>
      </c>
      <c r="IM294" s="2">
        <v>53400</v>
      </c>
      <c r="IN294" s="2">
        <v>22400</v>
      </c>
      <c r="IO294" s="2">
        <v>29600</v>
      </c>
      <c r="IP294" s="2">
        <v>26100</v>
      </c>
      <c r="IQ294" s="2">
        <v>41400</v>
      </c>
      <c r="IR294" s="2">
        <v>38700</v>
      </c>
      <c r="IS294" s="2">
        <v>64500</v>
      </c>
      <c r="IT294" s="2">
        <v>31300</v>
      </c>
    </row>
    <row r="295" spans="1:254">
      <c r="A295" s="391" t="s">
        <v>508</v>
      </c>
      <c r="B295" s="1" t="inlineStr">
        <is>
          <t>ＣＫＤ</t>
        </is>
      </c>
      <c r="C295" s="1">
        <v>386500</v>
      </c>
      <c r="D295" s="79">
        <v>-476600</v>
      </c>
      <c r="E295" s="2">
        <v>863100</v>
      </c>
      <c r="F295" s="2">
        <v>982000</v>
      </c>
      <c r="G295" s="2">
        <v>989700</v>
      </c>
      <c r="H295" s="2">
        <v>876600</v>
      </c>
      <c r="I295" s="2">
        <v>1415400</v>
      </c>
      <c r="J295" s="2">
        <v>710500</v>
      </c>
      <c r="K295" s="2">
        <v>1229400</v>
      </c>
      <c r="L295" s="2">
        <v>1142200</v>
      </c>
      <c r="M295" s="2">
        <v>735600</v>
      </c>
      <c r="N295" s="2">
        <v>436100</v>
      </c>
      <c r="O295" s="2">
        <v>415900</v>
      </c>
      <c r="P295" s="2">
        <v>696400</v>
      </c>
      <c r="Q295" s="2">
        <v>654400</v>
      </c>
      <c r="R295" s="2">
        <v>809700</v>
      </c>
      <c r="S295" s="2">
        <v>524200</v>
      </c>
      <c r="T295" s="2">
        <v>722300</v>
      </c>
      <c r="U295" s="2">
        <v>581400</v>
      </c>
      <c r="V295" s="2">
        <v>370400</v>
      </c>
      <c r="W295" s="2">
        <v>786600</v>
      </c>
      <c r="X295" s="2">
        <v>455600</v>
      </c>
      <c r="Y295" s="2">
        <v>359000</v>
      </c>
      <c r="Z295" s="2">
        <v>762500</v>
      </c>
      <c r="AA295" s="2">
        <v>837200</v>
      </c>
      <c r="AB295" s="2">
        <v>1435900</v>
      </c>
      <c r="AC295" s="2">
        <v>726300</v>
      </c>
      <c r="AD295" s="2">
        <v>586600</v>
      </c>
      <c r="AE295" s="2">
        <v>449800</v>
      </c>
      <c r="AF295" s="2">
        <v>500500</v>
      </c>
      <c r="AG295" s="2">
        <v>619100</v>
      </c>
      <c r="AH295" s="2">
        <v>958000</v>
      </c>
      <c r="AI295" s="2">
        <v>562900</v>
      </c>
      <c r="AJ295" s="2">
        <v>829000</v>
      </c>
      <c r="AK295" s="2">
        <v>670900</v>
      </c>
      <c r="AL295" s="2">
        <v>1041100</v>
      </c>
      <c r="AM295" s="2">
        <v>1038000</v>
      </c>
      <c r="AN295" s="2">
        <v>460000</v>
      </c>
      <c r="AO295" s="2">
        <v>845300</v>
      </c>
      <c r="AP295" s="2">
        <v>1322600</v>
      </c>
      <c r="AQ295" s="2">
        <v>1169400</v>
      </c>
      <c r="AR295" s="2">
        <v>634400</v>
      </c>
      <c r="AS295" s="2">
        <v>891700</v>
      </c>
      <c r="AT295" s="2">
        <v>929000</v>
      </c>
      <c r="AU295" s="2">
        <v>722200</v>
      </c>
      <c r="AV295" s="2">
        <v>534600</v>
      </c>
      <c r="AW295" s="2">
        <v>550600</v>
      </c>
      <c r="AX295" s="2">
        <v>889900</v>
      </c>
      <c r="AY295" s="2">
        <v>655200</v>
      </c>
      <c r="AZ295" s="2">
        <v>579400</v>
      </c>
      <c r="BA295" s="2">
        <v>951800</v>
      </c>
      <c r="BB295" s="2">
        <v>463000</v>
      </c>
      <c r="BC295" s="2">
        <v>432800</v>
      </c>
      <c r="BD295" s="2">
        <v>889900</v>
      </c>
      <c r="BE295" s="2">
        <v>1132100</v>
      </c>
      <c r="BF295" s="2">
        <v>1395200</v>
      </c>
      <c r="BG295" s="2">
        <v>810100</v>
      </c>
      <c r="BH295" s="2">
        <v>1148500</v>
      </c>
      <c r="BI295" s="2">
        <v>1125600</v>
      </c>
      <c r="BJ295" s="2">
        <v>1627400</v>
      </c>
      <c r="BK295" s="2">
        <v>1024100</v>
      </c>
      <c r="BL295" s="2">
        <v>778800</v>
      </c>
      <c r="BM295" s="2">
        <v>574900</v>
      </c>
      <c r="BN295" s="2">
        <v>713100</v>
      </c>
      <c r="BO295" s="2">
        <v>619700</v>
      </c>
      <c r="BP295" s="2">
        <v>572000</v>
      </c>
      <c r="BQ295" s="2">
        <v>881100</v>
      </c>
      <c r="BR295" s="2">
        <v>226900</v>
      </c>
      <c r="BS295" s="2">
        <v>768200</v>
      </c>
      <c r="BT295" s="2">
        <v>411400</v>
      </c>
      <c r="BU295" s="2">
        <v>587000</v>
      </c>
      <c r="BV295" s="2">
        <v>267200</v>
      </c>
      <c r="BW295" s="2">
        <v>462900</v>
      </c>
      <c r="BX295" s="2">
        <v>543300</v>
      </c>
      <c r="BY295" s="2">
        <v>355900</v>
      </c>
      <c r="BZ295" s="2">
        <v>264300</v>
      </c>
      <c r="CA295" s="2">
        <v>346000</v>
      </c>
      <c r="CB295" s="2">
        <v>534800</v>
      </c>
      <c r="CC295" s="2">
        <v>602200</v>
      </c>
      <c r="CD295" s="2">
        <v>457300</v>
      </c>
      <c r="CE295" s="2">
        <v>1806000</v>
      </c>
      <c r="CF295" s="2">
        <v>1148200</v>
      </c>
      <c r="CG295" s="2">
        <v>561200</v>
      </c>
      <c r="CH295" s="2">
        <v>786100</v>
      </c>
      <c r="CI295" s="2">
        <v>298400</v>
      </c>
      <c r="CJ295" s="2">
        <v>418200</v>
      </c>
      <c r="CK295" s="2">
        <v>800700</v>
      </c>
      <c r="CL295" s="2">
        <v>763100</v>
      </c>
      <c r="CM295" s="2">
        <v>743800</v>
      </c>
      <c r="CN295" s="2">
        <v>694700</v>
      </c>
      <c r="CO295" s="2">
        <v>602200</v>
      </c>
      <c r="CP295" s="2">
        <v>572400</v>
      </c>
      <c r="CQ295" s="2">
        <v>461600</v>
      </c>
      <c r="CR295" s="2">
        <v>737500</v>
      </c>
      <c r="CS295" s="2">
        <v>512700</v>
      </c>
      <c r="CT295" s="2">
        <v>496200</v>
      </c>
      <c r="CU295" s="2">
        <v>507600</v>
      </c>
      <c r="CV295" s="2">
        <v>684000</v>
      </c>
      <c r="CW295" s="2">
        <v>361200</v>
      </c>
      <c r="CX295" s="2">
        <v>432500</v>
      </c>
      <c r="CY295" s="2">
        <v>730000</v>
      </c>
      <c r="CZ295" s="2">
        <v>607100</v>
      </c>
      <c r="DA295" s="2">
        <v>1162800</v>
      </c>
      <c r="DB295" s="2">
        <v>936200</v>
      </c>
      <c r="DC295" s="2">
        <v>1357300</v>
      </c>
      <c r="DD295" s="2">
        <v>751600</v>
      </c>
      <c r="DE295" s="2">
        <v>757400</v>
      </c>
      <c r="DF295" s="2">
        <v>703300</v>
      </c>
      <c r="DG295" s="2">
        <v>385900</v>
      </c>
      <c r="DH295" s="2">
        <v>336700</v>
      </c>
      <c r="DI295" s="2">
        <v>633800</v>
      </c>
      <c r="DJ295" s="2">
        <v>818700</v>
      </c>
      <c r="DK295" s="2">
        <v>506100</v>
      </c>
      <c r="DL295" s="2">
        <v>598500</v>
      </c>
      <c r="DM295" s="2">
        <v>661700</v>
      </c>
      <c r="DN295" s="2">
        <v>785400</v>
      </c>
      <c r="DO295" s="2">
        <v>694200</v>
      </c>
      <c r="DP295" s="2">
        <v>1008800</v>
      </c>
      <c r="DQ295" s="2">
        <v>1223800</v>
      </c>
      <c r="DR295" s="2">
        <v>455100</v>
      </c>
      <c r="DS295" s="2">
        <v>540400</v>
      </c>
      <c r="DT295" s="2">
        <v>329900</v>
      </c>
      <c r="DU295" s="2">
        <v>360900</v>
      </c>
      <c r="DV295" s="2">
        <v>250800</v>
      </c>
      <c r="DW295" s="2">
        <v>555600</v>
      </c>
      <c r="DX295" s="2">
        <v>425400</v>
      </c>
      <c r="DY295" s="2">
        <v>595300</v>
      </c>
      <c r="DZ295" s="2">
        <v>471700</v>
      </c>
      <c r="EA295" s="2">
        <v>415000</v>
      </c>
      <c r="EB295" s="2">
        <v>864600</v>
      </c>
      <c r="EC295" s="2">
        <v>689400</v>
      </c>
      <c r="ED295" s="2">
        <v>541700</v>
      </c>
      <c r="EE295" s="2">
        <v>406900</v>
      </c>
      <c r="EF295" s="2">
        <v>597800</v>
      </c>
      <c r="EG295" s="2">
        <v>414100</v>
      </c>
      <c r="EH295" s="2">
        <v>482600</v>
      </c>
      <c r="EI295" s="2">
        <v>463500</v>
      </c>
      <c r="EJ295" s="2">
        <v>391000</v>
      </c>
      <c r="EK295" s="2">
        <v>942900</v>
      </c>
      <c r="EL295" s="2">
        <v>719100</v>
      </c>
      <c r="EM295" s="2">
        <v>795400</v>
      </c>
      <c r="EN295" s="2">
        <v>693400</v>
      </c>
      <c r="EO295" s="2">
        <v>594200</v>
      </c>
      <c r="EP295" s="2">
        <v>667700</v>
      </c>
      <c r="EQ295" s="2">
        <v>622300</v>
      </c>
      <c r="ER295" s="2">
        <v>463300</v>
      </c>
      <c r="ES295" s="2">
        <v>476200</v>
      </c>
      <c r="ET295" s="2">
        <v>243400</v>
      </c>
      <c r="EU295" s="2">
        <v>399200</v>
      </c>
      <c r="EV295" s="2">
        <v>487100</v>
      </c>
      <c r="EW295" s="2">
        <v>819500</v>
      </c>
      <c r="EX295" s="2">
        <v>390700</v>
      </c>
      <c r="EY295" s="2">
        <v>538200</v>
      </c>
      <c r="EZ295" s="2">
        <v>682200</v>
      </c>
      <c r="FA295" s="2">
        <v>456200</v>
      </c>
      <c r="FB295" s="2">
        <v>528700</v>
      </c>
      <c r="FC295" s="2">
        <v>378800</v>
      </c>
      <c r="FD295" s="2">
        <v>548300</v>
      </c>
      <c r="FE295" s="2">
        <v>411000</v>
      </c>
      <c r="FF295" s="2">
        <v>541900</v>
      </c>
      <c r="FG295" s="2">
        <v>451900</v>
      </c>
      <c r="FH295" s="2">
        <v>690400</v>
      </c>
      <c r="FI295" s="2">
        <v>314100</v>
      </c>
      <c r="FJ295" s="2">
        <v>391700</v>
      </c>
      <c r="FK295" s="2">
        <v>415000</v>
      </c>
      <c r="FL295" s="2">
        <v>679900</v>
      </c>
      <c r="FM295" s="2">
        <v>940600</v>
      </c>
      <c r="FN295" s="2">
        <v>488900</v>
      </c>
      <c r="FO295" s="2">
        <v>469100</v>
      </c>
      <c r="FP295" s="2">
        <v>576400</v>
      </c>
      <c r="FQ295" s="2">
        <v>619500</v>
      </c>
      <c r="FR295" s="2">
        <v>618300</v>
      </c>
      <c r="FS295" s="2">
        <v>615300</v>
      </c>
      <c r="FT295" s="2">
        <v>664400</v>
      </c>
      <c r="FU295" s="2">
        <v>490800</v>
      </c>
      <c r="FV295" s="2">
        <v>637000</v>
      </c>
      <c r="FW295" s="2">
        <v>1023500</v>
      </c>
      <c r="FX295" s="2">
        <v>2053700</v>
      </c>
      <c r="FY295" s="2">
        <v>873000</v>
      </c>
      <c r="FZ295" s="2">
        <v>483800</v>
      </c>
      <c r="GA295" s="2">
        <v>369300</v>
      </c>
      <c r="GB295" s="2">
        <v>226400</v>
      </c>
      <c r="GC295" s="2">
        <v>362100</v>
      </c>
      <c r="GD295" s="2">
        <v>398700</v>
      </c>
      <c r="GE295" s="2">
        <v>244000</v>
      </c>
      <c r="GF295" s="2">
        <v>542400</v>
      </c>
      <c r="GG295" s="2">
        <v>418200</v>
      </c>
      <c r="GH295" s="2">
        <v>267000</v>
      </c>
      <c r="GI295" s="2">
        <v>560300</v>
      </c>
      <c r="GJ295" s="2">
        <v>368000</v>
      </c>
      <c r="GK295" s="2">
        <v>326600</v>
      </c>
      <c r="GL295" s="2">
        <v>344300</v>
      </c>
      <c r="GM295" s="2">
        <v>275300</v>
      </c>
      <c r="GN295" s="2">
        <v>278200</v>
      </c>
      <c r="GO295" s="2">
        <v>349000</v>
      </c>
      <c r="GP295" s="2">
        <v>319300</v>
      </c>
      <c r="GQ295" s="2">
        <v>281000</v>
      </c>
      <c r="GR295" s="2">
        <v>511300</v>
      </c>
      <c r="GS295" s="2">
        <v>530400</v>
      </c>
      <c r="GT295" s="2">
        <v>396600</v>
      </c>
      <c r="GU295" s="2">
        <v>688600</v>
      </c>
      <c r="GV295" s="2">
        <v>386300</v>
      </c>
      <c r="GW295" s="2">
        <v>600500</v>
      </c>
      <c r="GX295" s="2">
        <v>441800</v>
      </c>
      <c r="GY295" s="2">
        <v>632200</v>
      </c>
      <c r="GZ295" s="2">
        <v>993300</v>
      </c>
      <c r="HA295" s="2">
        <v>422000</v>
      </c>
      <c r="HB295" s="2">
        <v>1167300</v>
      </c>
      <c r="HC295" s="2">
        <v>306100</v>
      </c>
      <c r="HD295" s="2">
        <v>362600</v>
      </c>
      <c r="HE295" s="2">
        <v>310900</v>
      </c>
      <c r="HF295" s="2">
        <v>476800</v>
      </c>
      <c r="HG295" s="2">
        <v>515600</v>
      </c>
      <c r="HH295" s="2">
        <v>491100</v>
      </c>
      <c r="HI295" s="2">
        <v>296800</v>
      </c>
      <c r="HJ295" s="2">
        <v>589200</v>
      </c>
      <c r="HK295" s="2">
        <v>771200</v>
      </c>
      <c r="HL295" s="2">
        <v>472900</v>
      </c>
      <c r="HM295" s="2">
        <v>787100</v>
      </c>
      <c r="HN295" s="2">
        <v>570900</v>
      </c>
      <c r="HO295" s="2">
        <v>353500</v>
      </c>
      <c r="HP295" s="2">
        <v>352700</v>
      </c>
      <c r="HQ295" s="2">
        <v>406800</v>
      </c>
      <c r="HR295" s="2">
        <v>353400</v>
      </c>
      <c r="HS295" s="2">
        <v>293000</v>
      </c>
      <c r="HT295" s="2">
        <v>237200</v>
      </c>
      <c r="HU295" s="2">
        <v>556400</v>
      </c>
      <c r="HV295" s="2">
        <v>196200</v>
      </c>
      <c r="HW295" s="2">
        <v>313800</v>
      </c>
      <c r="HX295" s="2">
        <v>220100</v>
      </c>
      <c r="HY295" s="2">
        <v>211800</v>
      </c>
      <c r="HZ295" s="2">
        <v>234600</v>
      </c>
      <c r="IA295" s="2">
        <v>665700</v>
      </c>
      <c r="IB295" s="2">
        <v>322500</v>
      </c>
      <c r="IC295" s="2">
        <v>985000</v>
      </c>
      <c r="ID295" s="2">
        <v>540600</v>
      </c>
      <c r="IE295" s="2">
        <v>313600</v>
      </c>
      <c r="IF295" s="2">
        <v>308200</v>
      </c>
      <c r="IG295" s="2">
        <v>286500</v>
      </c>
      <c r="IH295" s="2">
        <v>280300</v>
      </c>
      <c r="II295" s="2">
        <v>261800</v>
      </c>
      <c r="IJ295" s="2">
        <v>663400</v>
      </c>
      <c r="IK295" s="2">
        <v>711400</v>
      </c>
      <c r="IL295" s="2">
        <v>534500</v>
      </c>
      <c r="IM295" s="2">
        <v>638000</v>
      </c>
      <c r="IN295" s="2">
        <v>378100</v>
      </c>
      <c r="IO295" s="2">
        <v>319600</v>
      </c>
      <c r="IP295" s="2">
        <v>592800</v>
      </c>
      <c r="IQ295" s="2">
        <v>909600</v>
      </c>
      <c r="IR295" s="2">
        <v>180800</v>
      </c>
      <c r="IS295" s="2">
        <v>151300</v>
      </c>
      <c r="IT295" s="2">
        <v>141400</v>
      </c>
    </row>
    <row r="296" spans="1:254">
      <c r="A296" s="391" t="s">
        <v>509</v>
      </c>
      <c r="B296" s="1" t="inlineStr">
        <is>
          <t>ベルトラ</t>
        </is>
      </c>
      <c r="C296" s="1">
        <v>44000</v>
      </c>
      <c r="D296" s="79">
        <v>-86500</v>
      </c>
      <c r="E296" s="2">
        <v>130500</v>
      </c>
      <c r="F296" s="2">
        <v>72200</v>
      </c>
      <c r="G296" s="2">
        <v>86300</v>
      </c>
      <c r="H296" s="2">
        <v>201800</v>
      </c>
      <c r="I296" s="2">
        <v>265500</v>
      </c>
      <c r="J296" s="2">
        <v>124200</v>
      </c>
      <c r="K296" s="2">
        <v>39400</v>
      </c>
      <c r="L296" s="2">
        <v>170900</v>
      </c>
      <c r="M296" s="2">
        <v>210500</v>
      </c>
      <c r="N296" s="2">
        <v>669100</v>
      </c>
      <c r="O296" s="2">
        <v>326100</v>
      </c>
      <c r="P296" s="2">
        <v>260900</v>
      </c>
      <c r="Q296" s="2">
        <v>457900</v>
      </c>
      <c r="R296" s="2">
        <v>208800</v>
      </c>
      <c r="S296" s="2">
        <v>150500</v>
      </c>
      <c r="T296" s="2">
        <v>276200</v>
      </c>
      <c r="U296" s="2">
        <v>325200</v>
      </c>
      <c r="V296" s="2">
        <v>214400</v>
      </c>
      <c r="W296" s="2">
        <v>348700</v>
      </c>
      <c r="X296" s="2">
        <v>402500</v>
      </c>
      <c r="Y296" s="2">
        <v>604800</v>
      </c>
      <c r="Z296" s="2">
        <v>269000</v>
      </c>
      <c r="AA296" s="2">
        <v>230200</v>
      </c>
      <c r="AB296" s="2">
        <v>525700</v>
      </c>
      <c r="AC296" s="2">
        <v>224000</v>
      </c>
      <c r="AD296" s="2">
        <v>86300</v>
      </c>
      <c r="AE296" s="2">
        <v>113100</v>
      </c>
      <c r="AF296" s="2">
        <v>143900</v>
      </c>
      <c r="AG296" s="2">
        <v>563100</v>
      </c>
      <c r="AH296" s="2">
        <v>1040100</v>
      </c>
      <c r="AI296" s="2">
        <v>1531000</v>
      </c>
      <c r="AJ296" s="2">
        <v>5519900</v>
      </c>
      <c r="AK296" s="2">
        <v>1223400</v>
      </c>
      <c r="AL296" s="2">
        <v>883500</v>
      </c>
      <c r="AM296" s="2">
        <v>1377600</v>
      </c>
      <c r="AN296" s="2">
        <v>234600</v>
      </c>
      <c r="AO296" s="2">
        <v>674300</v>
      </c>
      <c r="AP296" s="2">
        <v>4208000</v>
      </c>
      <c r="AQ296" s="2">
        <v>143300</v>
      </c>
      <c r="AR296" s="2">
        <v>149100</v>
      </c>
      <c r="AS296" s="2">
        <v>262900</v>
      </c>
      <c r="AT296" s="2">
        <v>97300</v>
      </c>
      <c r="AU296" s="2">
        <v>98200</v>
      </c>
      <c r="AV296" s="2">
        <v>204600</v>
      </c>
      <c r="AW296" s="2">
        <v>162300</v>
      </c>
      <c r="AX296" s="2">
        <v>94400</v>
      </c>
      <c r="AY296" s="2">
        <v>115000</v>
      </c>
      <c r="AZ296" s="2">
        <v>83100</v>
      </c>
      <c r="BA296" s="2">
        <v>94800</v>
      </c>
      <c r="BB296" s="2">
        <v>111500</v>
      </c>
      <c r="BC296" s="2">
        <v>144700</v>
      </c>
      <c r="BD296" s="2">
        <v>176100</v>
      </c>
      <c r="BE296" s="2">
        <v>322300</v>
      </c>
      <c r="BF296" s="2">
        <v>103900</v>
      </c>
      <c r="BG296" s="2">
        <v>59400</v>
      </c>
      <c r="BH296" s="2">
        <v>247100</v>
      </c>
      <c r="BI296" s="2">
        <v>134500</v>
      </c>
      <c r="BJ296" s="2">
        <v>226800</v>
      </c>
      <c r="BK296" s="2">
        <v>535400</v>
      </c>
      <c r="BL296" s="2">
        <v>131500</v>
      </c>
      <c r="BM296" s="2">
        <v>96700</v>
      </c>
      <c r="BN296" s="2">
        <v>140900</v>
      </c>
      <c r="BO296" s="2">
        <v>112500</v>
      </c>
      <c r="BP296" s="2">
        <v>41100</v>
      </c>
      <c r="BQ296" s="2">
        <v>57500</v>
      </c>
      <c r="BR296" s="2">
        <v>75600</v>
      </c>
      <c r="BS296" s="2">
        <v>100200</v>
      </c>
      <c r="BT296" s="2">
        <v>126200</v>
      </c>
      <c r="BU296" s="2">
        <v>150000</v>
      </c>
      <c r="BV296" s="2">
        <v>218600</v>
      </c>
      <c r="BW296" s="2">
        <v>262300</v>
      </c>
      <c r="BX296" s="2">
        <v>179100</v>
      </c>
      <c r="BY296" s="2">
        <v>168700</v>
      </c>
      <c r="BZ296" s="2">
        <v>162200</v>
      </c>
      <c r="CA296" s="2">
        <v>432800</v>
      </c>
      <c r="CB296" s="2">
        <v>93600</v>
      </c>
      <c r="CC296" s="2">
        <v>204500</v>
      </c>
      <c r="CD296" s="2">
        <v>151000</v>
      </c>
      <c r="CE296" s="2">
        <v>140500</v>
      </c>
      <c r="CF296" s="2">
        <v>276300</v>
      </c>
      <c r="CG296" s="2">
        <v>205100</v>
      </c>
      <c r="CH296" s="2">
        <v>266500</v>
      </c>
      <c r="CI296" s="2">
        <v>101600</v>
      </c>
      <c r="CJ296" s="2">
        <v>164700</v>
      </c>
      <c r="CK296" s="2">
        <v>105900</v>
      </c>
      <c r="CL296" s="2">
        <v>223300</v>
      </c>
      <c r="CM296" s="2">
        <v>248400</v>
      </c>
      <c r="CN296" s="2">
        <v>119500</v>
      </c>
      <c r="CO296" s="2">
        <v>269800</v>
      </c>
      <c r="CP296" s="2">
        <v>267300</v>
      </c>
      <c r="CQ296" s="2">
        <v>236500</v>
      </c>
      <c r="CR296" s="2">
        <v>250300</v>
      </c>
      <c r="CS296" s="2">
        <v>174900</v>
      </c>
      <c r="CT296" s="2">
        <v>280400</v>
      </c>
      <c r="CU296" s="2">
        <v>431900</v>
      </c>
      <c r="CV296" s="2">
        <v>86800</v>
      </c>
      <c r="CW296" s="2">
        <v>181500</v>
      </c>
      <c r="CX296" s="2">
        <v>190800</v>
      </c>
      <c r="CY296" s="2">
        <v>145800</v>
      </c>
      <c r="CZ296" s="2">
        <v>256300</v>
      </c>
      <c r="DA296" s="2">
        <v>254100</v>
      </c>
      <c r="DB296" s="2">
        <v>262500</v>
      </c>
      <c r="DC296" s="2">
        <v>481600</v>
      </c>
      <c r="DD296" s="2">
        <v>126100</v>
      </c>
      <c r="DE296" s="2">
        <v>398400</v>
      </c>
      <c r="DF296" s="2">
        <v>479900</v>
      </c>
      <c r="DG296" s="2">
        <v>389100</v>
      </c>
      <c r="DH296" s="2">
        <v>263600</v>
      </c>
      <c r="DI296" s="2">
        <v>437700</v>
      </c>
      <c r="DJ296" s="2">
        <v>340800</v>
      </c>
      <c r="DK296" s="2">
        <v>361500</v>
      </c>
      <c r="DL296" s="2">
        <v>269900</v>
      </c>
      <c r="DM296" s="2">
        <v>543100</v>
      </c>
      <c r="DN296" s="2">
        <v>428000</v>
      </c>
      <c r="DO296" s="2">
        <v>664400</v>
      </c>
      <c r="DP296" s="2">
        <v>2526200</v>
      </c>
      <c r="DQ296" s="2">
        <v>820000</v>
      </c>
      <c r="DR296" s="2">
        <v>161900</v>
      </c>
      <c r="DS296" s="2">
        <v>125800</v>
      </c>
      <c r="DT296" s="2">
        <v>110000</v>
      </c>
      <c r="DU296" s="2">
        <v>73400</v>
      </c>
      <c r="DV296" s="2">
        <v>113000</v>
      </c>
      <c r="DW296" s="2">
        <v>146200</v>
      </c>
      <c r="DX296" s="2">
        <v>130600</v>
      </c>
      <c r="DY296" s="2">
        <v>134200</v>
      </c>
      <c r="DZ296" s="2">
        <v>69700</v>
      </c>
      <c r="EA296" s="2">
        <v>112300</v>
      </c>
      <c r="EB296" s="2">
        <v>116600</v>
      </c>
      <c r="EC296" s="2">
        <v>109700</v>
      </c>
      <c r="ED296" s="2">
        <v>130200</v>
      </c>
      <c r="EE296" s="2">
        <v>64000</v>
      </c>
      <c r="EF296" s="2">
        <v>65800</v>
      </c>
      <c r="EG296" s="2">
        <v>59100</v>
      </c>
      <c r="EH296" s="2">
        <v>108500</v>
      </c>
      <c r="EI296" s="2">
        <v>118300</v>
      </c>
      <c r="EJ296" s="2">
        <v>162600</v>
      </c>
      <c r="EK296" s="2">
        <v>100000</v>
      </c>
      <c r="EL296" s="2">
        <v>290200</v>
      </c>
      <c r="EM296" s="2">
        <v>129600</v>
      </c>
      <c r="EN296" s="2">
        <v>169700</v>
      </c>
      <c r="EO296" s="2">
        <v>121500</v>
      </c>
      <c r="EP296" s="2">
        <v>142700</v>
      </c>
      <c r="EQ296" s="2">
        <v>149100</v>
      </c>
      <c r="ER296" s="2">
        <v>133400</v>
      </c>
      <c r="ES296" s="2">
        <v>227700</v>
      </c>
      <c r="ET296" s="2">
        <v>187200</v>
      </c>
      <c r="EU296" s="2">
        <v>131500</v>
      </c>
      <c r="EV296" s="2">
        <v>172200</v>
      </c>
      <c r="EW296" s="2">
        <v>242600</v>
      </c>
      <c r="EX296" s="2">
        <v>206300</v>
      </c>
      <c r="EY296" s="2">
        <v>737400</v>
      </c>
      <c r="EZ296" s="2">
        <v>206300</v>
      </c>
      <c r="FA296" s="2">
        <v>114700</v>
      </c>
      <c r="FB296" s="2">
        <v>115400</v>
      </c>
      <c r="FC296" s="2">
        <v>220500</v>
      </c>
      <c r="FD296" s="2">
        <v>402800</v>
      </c>
      <c r="FE296" s="2">
        <v>317700</v>
      </c>
      <c r="FF296" s="2">
        <v>373900</v>
      </c>
      <c r="FG296" s="2">
        <v>220800</v>
      </c>
      <c r="FH296" s="2">
        <v>258000</v>
      </c>
      <c r="FI296" s="2">
        <v>197700</v>
      </c>
      <c r="FJ296" s="2">
        <v>183600</v>
      </c>
      <c r="FK296" s="2">
        <v>245700</v>
      </c>
      <c r="FL296" s="2">
        <v>387800</v>
      </c>
      <c r="FM296" s="2">
        <v>134200</v>
      </c>
      <c r="FN296" s="2">
        <v>229600</v>
      </c>
      <c r="FO296" s="2">
        <v>206800</v>
      </c>
      <c r="FP296" s="2">
        <v>77800</v>
      </c>
      <c r="FQ296" s="2">
        <v>163700</v>
      </c>
      <c r="FR296" s="2">
        <v>108600</v>
      </c>
      <c r="FS296" s="2">
        <v>190700</v>
      </c>
      <c r="FT296" s="2">
        <v>230200</v>
      </c>
      <c r="FU296" s="2">
        <v>314600</v>
      </c>
      <c r="FV296" s="2">
        <v>407200</v>
      </c>
      <c r="FW296" s="2">
        <v>465100</v>
      </c>
      <c r="FX296" s="2">
        <v>725200</v>
      </c>
      <c r="FY296" s="2">
        <v>167900</v>
      </c>
      <c r="FZ296" s="2">
        <v>110500</v>
      </c>
      <c r="GA296" s="2">
        <v>65900</v>
      </c>
      <c r="GB296" s="2">
        <v>55500</v>
      </c>
      <c r="GC296" s="2">
        <v>106400</v>
      </c>
      <c r="GD296" s="2">
        <v>97700</v>
      </c>
      <c r="GE296" s="2">
        <v>77100</v>
      </c>
      <c r="GF296" s="2">
        <v>182600</v>
      </c>
      <c r="GG296" s="2">
        <v>193000</v>
      </c>
      <c r="GH296" s="2">
        <v>214900</v>
      </c>
      <c r="GI296" s="2">
        <v>256100</v>
      </c>
      <c r="GJ296" s="2">
        <v>309000</v>
      </c>
      <c r="GK296" s="2">
        <v>141300</v>
      </c>
      <c r="GL296" s="2">
        <v>62700</v>
      </c>
      <c r="GM296" s="2">
        <v>84700</v>
      </c>
      <c r="GN296" s="2">
        <v>141800</v>
      </c>
      <c r="GO296" s="2">
        <v>60600</v>
      </c>
      <c r="GP296" s="2">
        <v>51500</v>
      </c>
      <c r="GQ296" s="2">
        <v>90800</v>
      </c>
      <c r="GR296" s="2">
        <v>36800</v>
      </c>
      <c r="GS296" s="2">
        <v>78800</v>
      </c>
      <c r="GT296" s="2">
        <v>122700</v>
      </c>
      <c r="GU296" s="2">
        <v>244900</v>
      </c>
      <c r="GV296" s="2">
        <v>136900</v>
      </c>
      <c r="GW296" s="2">
        <v>125800</v>
      </c>
      <c r="GX296" s="2">
        <v>83100</v>
      </c>
      <c r="GY296" s="2">
        <v>66600</v>
      </c>
      <c r="GZ296" s="2">
        <v>198000</v>
      </c>
      <c r="HA296" s="2">
        <v>57800</v>
      </c>
      <c r="HB296" s="2">
        <v>64200</v>
      </c>
      <c r="HC296" s="2">
        <v>87700</v>
      </c>
      <c r="HD296" s="2">
        <v>49100</v>
      </c>
      <c r="HE296" s="2">
        <v>79700</v>
      </c>
      <c r="HF296" s="2">
        <v>40700</v>
      </c>
      <c r="HG296" s="2">
        <v>140600</v>
      </c>
      <c r="HH296" s="2">
        <v>214100</v>
      </c>
      <c r="HI296" s="2">
        <v>73400</v>
      </c>
      <c r="HJ296" s="2">
        <v>100700</v>
      </c>
      <c r="HK296" s="2">
        <v>76300</v>
      </c>
      <c r="HL296" s="2">
        <v>58900</v>
      </c>
      <c r="HM296" s="2">
        <v>72400</v>
      </c>
      <c r="HN296" s="2">
        <v>90300</v>
      </c>
      <c r="HO296" s="2">
        <v>103600</v>
      </c>
      <c r="HP296" s="2">
        <v>163700</v>
      </c>
      <c r="HQ296" s="2">
        <v>76800</v>
      </c>
      <c r="HR296" s="2">
        <v>48100</v>
      </c>
      <c r="HS296" s="2">
        <v>87800</v>
      </c>
      <c r="HT296" s="2">
        <v>74800</v>
      </c>
      <c r="HU296" s="2">
        <v>79000</v>
      </c>
      <c r="HV296" s="2">
        <v>135800</v>
      </c>
      <c r="HW296" s="2">
        <v>41600</v>
      </c>
      <c r="HX296" s="2">
        <v>38000</v>
      </c>
      <c r="HY296" s="2">
        <v>92300</v>
      </c>
      <c r="HZ296" s="2">
        <v>96800</v>
      </c>
      <c r="IA296" s="2">
        <v>49000</v>
      </c>
      <c r="IB296" s="2">
        <v>171700</v>
      </c>
      <c r="IC296" s="2">
        <v>149100</v>
      </c>
      <c r="ID296" s="2">
        <v>266700</v>
      </c>
      <c r="IE296" s="2">
        <v>95400</v>
      </c>
      <c r="IF296" s="2">
        <v>231900</v>
      </c>
      <c r="IG296" s="2">
        <v>345800</v>
      </c>
      <c r="IH296" s="2">
        <v>640900</v>
      </c>
      <c r="II296" s="2">
        <v>195600</v>
      </c>
      <c r="IJ296" s="2">
        <v>100600</v>
      </c>
      <c r="IK296" s="2">
        <v>111800</v>
      </c>
      <c r="IL296" s="2">
        <v>87200</v>
      </c>
      <c r="IM296" s="2">
        <v>40300</v>
      </c>
      <c r="IN296" s="2">
        <v>60500</v>
      </c>
      <c r="IO296" s="2">
        <v>64300</v>
      </c>
      <c r="IP296" s="2">
        <v>69900</v>
      </c>
      <c r="IQ296" s="2">
        <v>77000</v>
      </c>
      <c r="IR296" s="2">
        <v>81200</v>
      </c>
      <c r="IS296" s="2">
        <v>75300</v>
      </c>
      <c r="IT296" s="2">
        <v>50100</v>
      </c>
    </row>
    <row r="297" spans="1:254">
      <c r="A297" s="391" t="s">
        <v>510</v>
      </c>
      <c r="B297" s="1" t="inlineStr">
        <is>
          <t>長谷工コーポレーシヨン</t>
        </is>
      </c>
      <c r="C297" s="1">
        <v>675100</v>
      </c>
      <c r="D297" s="79">
        <v>-127500</v>
      </c>
      <c r="E297" s="2">
        <v>802600</v>
      </c>
      <c r="F297" s="2">
        <v>784800</v>
      </c>
      <c r="G297" s="2">
        <v>929200</v>
      </c>
      <c r="H297" s="2">
        <v>1077200</v>
      </c>
      <c r="I297" s="2">
        <v>1234900</v>
      </c>
      <c r="J297" s="2">
        <v>899400</v>
      </c>
      <c r="K297" s="2">
        <v>1072600</v>
      </c>
      <c r="L297" s="2">
        <v>661900</v>
      </c>
      <c r="M297" s="2">
        <v>894400</v>
      </c>
      <c r="N297" s="2">
        <v>1251700</v>
      </c>
      <c r="O297" s="2">
        <v>1704100</v>
      </c>
      <c r="P297" s="2">
        <v>828000</v>
      </c>
      <c r="Q297" s="2">
        <v>819500</v>
      </c>
      <c r="R297" s="2">
        <v>829700</v>
      </c>
      <c r="S297" s="2">
        <v>382500</v>
      </c>
      <c r="T297" s="2">
        <v>628800</v>
      </c>
      <c r="U297" s="2">
        <v>752100</v>
      </c>
      <c r="V297" s="2">
        <v>1337600</v>
      </c>
      <c r="W297" s="2">
        <v>1055100</v>
      </c>
      <c r="X297" s="2">
        <v>790800</v>
      </c>
      <c r="Y297" s="2">
        <v>611400</v>
      </c>
      <c r="Z297" s="2">
        <v>793200</v>
      </c>
      <c r="AA297" s="2">
        <v>587700</v>
      </c>
      <c r="AB297" s="2">
        <v>698500</v>
      </c>
      <c r="AC297" s="2">
        <v>561500</v>
      </c>
      <c r="AD297" s="2">
        <v>775000</v>
      </c>
      <c r="AE297" s="2">
        <v>971900</v>
      </c>
      <c r="AF297" s="2">
        <v>1294400</v>
      </c>
      <c r="AG297" s="2">
        <v>1231300</v>
      </c>
      <c r="AH297" s="2">
        <v>1051600</v>
      </c>
      <c r="AI297" s="2">
        <v>756000</v>
      </c>
      <c r="AJ297" s="2">
        <v>1272200</v>
      </c>
      <c r="AK297" s="2">
        <v>1200300</v>
      </c>
      <c r="AL297" s="2">
        <v>3079200</v>
      </c>
      <c r="AM297" s="2">
        <v>1067600</v>
      </c>
      <c r="AN297" s="2">
        <v>1091500</v>
      </c>
      <c r="AO297" s="2">
        <v>947300</v>
      </c>
      <c r="AP297" s="2">
        <v>861000</v>
      </c>
      <c r="AQ297" s="2">
        <v>1777300</v>
      </c>
      <c r="AR297" s="2">
        <v>1167600</v>
      </c>
      <c r="AS297" s="2">
        <v>1261800</v>
      </c>
      <c r="AT297" s="2">
        <v>845200</v>
      </c>
      <c r="AU297" s="2">
        <v>843500</v>
      </c>
      <c r="AV297" s="2">
        <v>710000</v>
      </c>
      <c r="AW297" s="2">
        <v>643300</v>
      </c>
      <c r="AX297" s="2">
        <v>661400</v>
      </c>
      <c r="AY297" s="2">
        <v>868400</v>
      </c>
      <c r="AZ297" s="2">
        <v>822000</v>
      </c>
      <c r="BA297" s="2">
        <v>1193600</v>
      </c>
      <c r="BB297" s="2">
        <v>653800</v>
      </c>
      <c r="BC297" s="2">
        <v>696200</v>
      </c>
      <c r="BD297" s="2">
        <v>956600</v>
      </c>
      <c r="BE297" s="2">
        <v>1051400</v>
      </c>
      <c r="BF297" s="2">
        <v>932100</v>
      </c>
      <c r="BG297" s="2">
        <v>1082200</v>
      </c>
      <c r="BH297" s="2">
        <v>1708300</v>
      </c>
      <c r="BI297" s="2">
        <v>1560500</v>
      </c>
      <c r="BJ297" s="2">
        <v>2216100</v>
      </c>
      <c r="BK297" s="2">
        <v>1224400</v>
      </c>
      <c r="BL297" s="2">
        <v>1122900</v>
      </c>
      <c r="BM297" s="2">
        <v>955400</v>
      </c>
      <c r="BN297" s="2">
        <v>1199500</v>
      </c>
      <c r="BO297" s="2">
        <v>978100</v>
      </c>
      <c r="BP297" s="2">
        <v>864800</v>
      </c>
      <c r="BQ297" s="2">
        <v>1639300</v>
      </c>
      <c r="BR297" s="2">
        <v>788300</v>
      </c>
      <c r="BS297" s="2">
        <v>1640200</v>
      </c>
      <c r="BT297" s="2">
        <v>1110300</v>
      </c>
      <c r="BU297" s="2">
        <v>1015100</v>
      </c>
      <c r="BV297" s="2">
        <v>825900</v>
      </c>
      <c r="BW297" s="2">
        <v>644500</v>
      </c>
      <c r="BX297" s="2">
        <v>966800</v>
      </c>
      <c r="BY297" s="2">
        <v>1241200</v>
      </c>
      <c r="BZ297" s="2">
        <v>1160400</v>
      </c>
      <c r="CA297" s="2">
        <v>943300</v>
      </c>
      <c r="CB297" s="2">
        <v>1448700</v>
      </c>
      <c r="CC297" s="2">
        <v>1502500</v>
      </c>
      <c r="CD297" s="2">
        <v>2441900</v>
      </c>
      <c r="CE297" s="2">
        <v>1032100</v>
      </c>
      <c r="CF297" s="2">
        <v>780500</v>
      </c>
      <c r="CG297" s="2">
        <v>749800</v>
      </c>
      <c r="CH297" s="2">
        <v>816000</v>
      </c>
      <c r="CI297" s="2">
        <v>566700</v>
      </c>
      <c r="CJ297" s="2">
        <v>430200</v>
      </c>
      <c r="CK297" s="2">
        <v>668100</v>
      </c>
      <c r="CL297" s="2">
        <v>728800</v>
      </c>
      <c r="CM297" s="2">
        <v>783000</v>
      </c>
      <c r="CN297" s="2">
        <v>810100</v>
      </c>
      <c r="CO297" s="2">
        <v>843200</v>
      </c>
      <c r="CP297" s="2">
        <v>881300</v>
      </c>
      <c r="CQ297" s="2">
        <v>986800</v>
      </c>
      <c r="CR297" s="2">
        <v>1048400</v>
      </c>
      <c r="CS297" s="2">
        <v>696500</v>
      </c>
      <c r="CT297" s="2">
        <v>998600</v>
      </c>
      <c r="CU297" s="2">
        <v>1337700</v>
      </c>
      <c r="CV297" s="2">
        <v>611800</v>
      </c>
      <c r="CW297" s="2">
        <v>538400</v>
      </c>
      <c r="CX297" s="2">
        <v>660300</v>
      </c>
      <c r="CY297" s="2">
        <v>697500</v>
      </c>
      <c r="CZ297" s="2">
        <v>855700</v>
      </c>
      <c r="DA297" s="2">
        <v>686600</v>
      </c>
      <c r="DB297" s="2">
        <v>852500</v>
      </c>
      <c r="DC297" s="2">
        <v>787700</v>
      </c>
      <c r="DD297" s="2">
        <v>661400</v>
      </c>
      <c r="DE297" s="2">
        <v>650100</v>
      </c>
      <c r="DF297" s="2">
        <v>915600</v>
      </c>
      <c r="DG297" s="2">
        <v>583000</v>
      </c>
      <c r="DH297" s="2">
        <v>725800</v>
      </c>
      <c r="DI297" s="2">
        <v>708300</v>
      </c>
      <c r="DJ297" s="2">
        <v>491800</v>
      </c>
      <c r="DK297" s="2">
        <v>669900</v>
      </c>
      <c r="DL297" s="2">
        <v>628700</v>
      </c>
      <c r="DM297" s="2">
        <v>748400</v>
      </c>
      <c r="DN297" s="2">
        <v>768300</v>
      </c>
      <c r="DO297" s="2">
        <v>802900</v>
      </c>
      <c r="DP297" s="2">
        <v>543700</v>
      </c>
      <c r="DQ297" s="2">
        <v>1333000</v>
      </c>
      <c r="DR297" s="2">
        <v>1610600</v>
      </c>
      <c r="DS297" s="2">
        <v>1060100</v>
      </c>
      <c r="DT297" s="2">
        <v>975800</v>
      </c>
      <c r="DU297" s="2">
        <v>658000</v>
      </c>
      <c r="DV297" s="2">
        <v>694000</v>
      </c>
      <c r="DW297" s="2">
        <v>642300</v>
      </c>
      <c r="DX297" s="2">
        <v>702500</v>
      </c>
      <c r="DY297" s="2">
        <v>569900</v>
      </c>
      <c r="DZ297" s="2">
        <v>728200</v>
      </c>
      <c r="EA297" s="2">
        <v>643100</v>
      </c>
      <c r="EB297" s="2">
        <v>1098600</v>
      </c>
      <c r="EC297" s="2">
        <v>619900</v>
      </c>
      <c r="ED297" s="2">
        <v>436000</v>
      </c>
      <c r="EE297" s="2">
        <v>469800</v>
      </c>
      <c r="EF297" s="2">
        <v>545500</v>
      </c>
      <c r="EG297" s="2">
        <v>600300</v>
      </c>
      <c r="EH297" s="2">
        <v>556800</v>
      </c>
      <c r="EI297" s="2">
        <v>896600</v>
      </c>
      <c r="EJ297" s="2">
        <v>906900</v>
      </c>
      <c r="EK297" s="2">
        <v>585200</v>
      </c>
      <c r="EL297" s="2">
        <v>633000</v>
      </c>
      <c r="EM297" s="2">
        <v>742400</v>
      </c>
      <c r="EN297" s="2">
        <v>968300</v>
      </c>
      <c r="EO297" s="2">
        <v>694100</v>
      </c>
      <c r="EP297" s="2">
        <v>733400</v>
      </c>
      <c r="EQ297" s="2">
        <v>789200</v>
      </c>
      <c r="ER297" s="2">
        <v>1158600</v>
      </c>
      <c r="ES297" s="2">
        <v>1054300</v>
      </c>
      <c r="ET297" s="2">
        <v>477200</v>
      </c>
      <c r="EU297" s="2">
        <v>549200</v>
      </c>
      <c r="EV297" s="2">
        <v>500500</v>
      </c>
      <c r="EW297" s="2">
        <v>457400</v>
      </c>
      <c r="EX297" s="2">
        <v>534200</v>
      </c>
      <c r="EY297" s="2">
        <v>618800</v>
      </c>
      <c r="EZ297" s="2">
        <v>643800</v>
      </c>
      <c r="FA297" s="2">
        <v>1651500</v>
      </c>
      <c r="FB297" s="2">
        <v>741900</v>
      </c>
      <c r="FC297" s="2">
        <v>671300</v>
      </c>
      <c r="FD297" s="2">
        <v>1112200</v>
      </c>
      <c r="FE297" s="2">
        <v>588500</v>
      </c>
      <c r="FF297" s="2">
        <v>931500</v>
      </c>
      <c r="FG297" s="2">
        <v>744000</v>
      </c>
      <c r="FH297" s="2">
        <v>1262000</v>
      </c>
      <c r="FI297" s="2">
        <v>1112700</v>
      </c>
      <c r="FJ297" s="2">
        <v>1138400</v>
      </c>
      <c r="FK297" s="2">
        <v>727100</v>
      </c>
      <c r="FL297" s="2">
        <v>747300</v>
      </c>
      <c r="FM297" s="2">
        <v>702100</v>
      </c>
      <c r="FN297" s="2">
        <v>973100</v>
      </c>
      <c r="FO297" s="2">
        <v>1159800</v>
      </c>
      <c r="FP297" s="2">
        <v>728400</v>
      </c>
      <c r="FQ297" s="2">
        <v>864600</v>
      </c>
      <c r="FR297" s="2">
        <v>1092500</v>
      </c>
      <c r="FS297" s="2">
        <v>920900</v>
      </c>
      <c r="FT297" s="2">
        <v>1176000</v>
      </c>
      <c r="FU297" s="2">
        <v>744000</v>
      </c>
      <c r="FV297" s="2">
        <v>1135800</v>
      </c>
      <c r="FW297" s="2">
        <v>1171200</v>
      </c>
      <c r="FX297" s="2">
        <v>1153200</v>
      </c>
      <c r="FY297" s="2">
        <v>1644500</v>
      </c>
      <c r="FZ297" s="2">
        <v>2849800</v>
      </c>
      <c r="GA297" s="2">
        <v>1529700</v>
      </c>
      <c r="GB297" s="2">
        <v>1206200</v>
      </c>
      <c r="GC297" s="2">
        <v>1421500</v>
      </c>
      <c r="GD297" s="2">
        <v>819800</v>
      </c>
      <c r="GE297" s="2">
        <v>619000</v>
      </c>
      <c r="GF297" s="2">
        <v>909400</v>
      </c>
      <c r="GG297" s="2">
        <v>628900</v>
      </c>
      <c r="GH297" s="2">
        <v>817800</v>
      </c>
      <c r="GI297" s="2">
        <v>809300</v>
      </c>
      <c r="GJ297" s="2">
        <v>592300</v>
      </c>
      <c r="GK297" s="2">
        <v>679500</v>
      </c>
      <c r="GL297" s="2">
        <v>473700</v>
      </c>
      <c r="GM297" s="2">
        <v>637500</v>
      </c>
      <c r="GN297" s="2">
        <v>582100</v>
      </c>
      <c r="GO297" s="2">
        <v>677100</v>
      </c>
      <c r="GP297" s="2">
        <v>410600</v>
      </c>
      <c r="GQ297" s="2">
        <v>694200</v>
      </c>
      <c r="GR297" s="2">
        <v>564500</v>
      </c>
      <c r="GS297" s="2">
        <v>818500</v>
      </c>
      <c r="GT297" s="2">
        <v>578600</v>
      </c>
      <c r="GU297" s="2">
        <v>796700</v>
      </c>
      <c r="GV297" s="2">
        <v>704200</v>
      </c>
      <c r="GW297" s="2">
        <v>762200</v>
      </c>
      <c r="GX297" s="2">
        <v>834300</v>
      </c>
      <c r="GY297" s="2">
        <v>703000</v>
      </c>
      <c r="GZ297" s="2">
        <v>896700</v>
      </c>
      <c r="HA297" s="2">
        <v>850400</v>
      </c>
      <c r="HB297" s="2">
        <v>900100</v>
      </c>
      <c r="HC297" s="2">
        <v>1028200</v>
      </c>
      <c r="HD297" s="2">
        <v>893100</v>
      </c>
      <c r="HE297" s="2">
        <v>750200</v>
      </c>
      <c r="HF297" s="2">
        <v>1156400</v>
      </c>
      <c r="HG297" s="2">
        <v>465800</v>
      </c>
      <c r="HH297" s="2">
        <v>757500</v>
      </c>
      <c r="HI297" s="2">
        <v>856300</v>
      </c>
      <c r="HJ297" s="2">
        <v>1351100</v>
      </c>
      <c r="HK297" s="2">
        <v>627900</v>
      </c>
      <c r="HL297" s="2">
        <v>616800</v>
      </c>
      <c r="HM297" s="2">
        <v>715400</v>
      </c>
      <c r="HN297" s="2">
        <v>811100</v>
      </c>
      <c r="HO297" s="2">
        <v>690300</v>
      </c>
      <c r="HP297" s="2">
        <v>596400</v>
      </c>
      <c r="HQ297" s="2">
        <v>699000</v>
      </c>
      <c r="HR297" s="2">
        <v>841900</v>
      </c>
      <c r="HS297" s="2">
        <v>605800</v>
      </c>
      <c r="HT297" s="2">
        <v>601300</v>
      </c>
      <c r="HU297" s="2">
        <v>1026000</v>
      </c>
      <c r="HV297" s="2">
        <v>885600</v>
      </c>
      <c r="HW297" s="2">
        <v>706100</v>
      </c>
      <c r="HX297" s="2">
        <v>520700</v>
      </c>
      <c r="HY297" s="2">
        <v>570800</v>
      </c>
      <c r="HZ297" s="2">
        <v>639400</v>
      </c>
      <c r="IA297" s="2">
        <v>711700</v>
      </c>
      <c r="IB297" s="2">
        <v>607500</v>
      </c>
      <c r="IC297" s="2">
        <v>748200</v>
      </c>
      <c r="ID297" s="2">
        <v>957700</v>
      </c>
      <c r="IE297" s="2">
        <v>661700</v>
      </c>
      <c r="IF297" s="2">
        <v>613700</v>
      </c>
      <c r="IG297" s="2">
        <v>602800</v>
      </c>
      <c r="IH297" s="2">
        <v>566700</v>
      </c>
      <c r="II297" s="2">
        <v>509000</v>
      </c>
      <c r="IJ297" s="2">
        <v>800100</v>
      </c>
      <c r="IK297" s="2">
        <v>1338800</v>
      </c>
      <c r="IL297" s="2">
        <v>1914200</v>
      </c>
      <c r="IM297" s="2">
        <v>1108600</v>
      </c>
      <c r="IN297" s="2">
        <v>913000</v>
      </c>
      <c r="IO297" s="2">
        <v>555800</v>
      </c>
      <c r="IP297" s="2">
        <v>474400</v>
      </c>
      <c r="IQ297" s="2">
        <v>722800</v>
      </c>
      <c r="IR297" s="2">
        <v>1148200</v>
      </c>
      <c r="IS297" s="2">
        <v>524400</v>
      </c>
      <c r="IT297" s="2">
        <v>639100</v>
      </c>
    </row>
    <row r="298" spans="1:254">
      <c r="A298" s="391" t="s">
        <v>511</v>
      </c>
      <c r="B298" s="1" t="inlineStr">
        <is>
          <t>ＵＢＥ</t>
        </is>
      </c>
      <c r="C298" s="1">
        <v>573200</v>
      </c>
      <c r="D298" s="79">
        <v>-305800</v>
      </c>
      <c r="E298" s="2">
        <v>879000</v>
      </c>
      <c r="F298" s="2">
        <v>922700</v>
      </c>
      <c r="G298" s="2">
        <v>837800</v>
      </c>
      <c r="H298" s="2">
        <v>1256100</v>
      </c>
      <c r="I298" s="2">
        <v>893200</v>
      </c>
      <c r="J298" s="2">
        <v>826800</v>
      </c>
      <c r="K298" s="2">
        <v>1197100</v>
      </c>
      <c r="L298" s="2">
        <v>1143700</v>
      </c>
      <c r="M298" s="2">
        <v>840700</v>
      </c>
      <c r="N298" s="2">
        <v>801400</v>
      </c>
      <c r="O298" s="2">
        <v>778600</v>
      </c>
      <c r="P298" s="2">
        <v>705300</v>
      </c>
      <c r="Q298" s="2">
        <v>771200</v>
      </c>
      <c r="R298" s="2">
        <v>1039100</v>
      </c>
      <c r="S298" s="2">
        <v>949400</v>
      </c>
      <c r="T298" s="2">
        <v>673300</v>
      </c>
      <c r="U298" s="2">
        <v>1033000</v>
      </c>
      <c r="V298" s="2">
        <v>918300</v>
      </c>
      <c r="W298" s="2">
        <v>756600</v>
      </c>
      <c r="X298" s="2">
        <v>794900</v>
      </c>
      <c r="Y298" s="2">
        <v>703400</v>
      </c>
      <c r="Z298" s="2">
        <v>970300</v>
      </c>
      <c r="AA298" s="2">
        <v>510500</v>
      </c>
      <c r="AB298" s="2">
        <v>585400</v>
      </c>
      <c r="AC298" s="2">
        <v>790800</v>
      </c>
      <c r="AD298" s="2">
        <v>693500</v>
      </c>
      <c r="AE298" s="2">
        <v>747500</v>
      </c>
      <c r="AF298" s="2">
        <v>983700</v>
      </c>
      <c r="AG298" s="2">
        <v>803800</v>
      </c>
      <c r="AH298" s="2">
        <v>588200</v>
      </c>
      <c r="AI298" s="2">
        <v>707000</v>
      </c>
      <c r="AJ298" s="2">
        <v>885300</v>
      </c>
      <c r="AK298" s="2">
        <v>727300</v>
      </c>
      <c r="AL298" s="2">
        <v>1425300</v>
      </c>
      <c r="AM298" s="2">
        <v>1298600</v>
      </c>
      <c r="AN298" s="2">
        <v>582200</v>
      </c>
      <c r="AO298" s="2">
        <v>871300</v>
      </c>
      <c r="AP298" s="2">
        <v>1205000</v>
      </c>
      <c r="AQ298" s="2">
        <v>963600</v>
      </c>
      <c r="AR298" s="2">
        <v>858100</v>
      </c>
      <c r="AS298" s="2">
        <v>1180000</v>
      </c>
      <c r="AT298" s="2">
        <v>1234900</v>
      </c>
      <c r="AU298" s="2">
        <v>1332500</v>
      </c>
      <c r="AV298" s="2">
        <v>1015700</v>
      </c>
      <c r="AW298" s="2">
        <v>788500</v>
      </c>
      <c r="AX298" s="2">
        <v>1035600</v>
      </c>
      <c r="AY298" s="2">
        <v>1217200</v>
      </c>
      <c r="AZ298" s="2">
        <v>1350300</v>
      </c>
      <c r="BA298" s="2">
        <v>1325300</v>
      </c>
      <c r="BB298" s="2">
        <v>1572200</v>
      </c>
      <c r="BC298" s="2">
        <v>1298900</v>
      </c>
      <c r="BD298" s="2">
        <v>1330500</v>
      </c>
      <c r="BE298" s="2">
        <v>1424500</v>
      </c>
      <c r="BF298" s="2">
        <v>1791400</v>
      </c>
      <c r="BG298" s="2">
        <v>4846200</v>
      </c>
      <c r="BH298" s="2">
        <v>7261500</v>
      </c>
      <c r="BI298" s="2">
        <v>1305200</v>
      </c>
      <c r="BJ298" s="2">
        <v>1224000</v>
      </c>
      <c r="BK298" s="2">
        <v>1569300</v>
      </c>
      <c r="BL298" s="2">
        <v>2259100</v>
      </c>
      <c r="BM298" s="2">
        <v>1280900</v>
      </c>
      <c r="BN298" s="2">
        <v>1188600</v>
      </c>
      <c r="BO298" s="2">
        <v>622000</v>
      </c>
      <c r="BP298" s="2">
        <v>767900</v>
      </c>
      <c r="BQ298" s="2">
        <v>757500</v>
      </c>
      <c r="BR298" s="2">
        <v>702000</v>
      </c>
      <c r="BS298" s="2">
        <v>827000</v>
      </c>
      <c r="BT298" s="2">
        <v>600000</v>
      </c>
      <c r="BU298" s="2">
        <v>623200</v>
      </c>
      <c r="BV298" s="2">
        <v>671900</v>
      </c>
      <c r="BW298" s="2">
        <v>1058300</v>
      </c>
      <c r="BX298" s="2">
        <v>798300</v>
      </c>
      <c r="BY298" s="2">
        <v>547300</v>
      </c>
      <c r="BZ298" s="2">
        <v>631900</v>
      </c>
      <c r="CA298" s="2">
        <v>540000</v>
      </c>
      <c r="CB298" s="2">
        <v>489000</v>
      </c>
      <c r="CC298" s="2">
        <v>572500</v>
      </c>
      <c r="CD298" s="2">
        <v>785600</v>
      </c>
      <c r="CE298" s="2">
        <v>913300</v>
      </c>
      <c r="CF298" s="2">
        <v>629400</v>
      </c>
      <c r="CG298" s="2">
        <v>954100</v>
      </c>
      <c r="CH298" s="2">
        <v>1005500</v>
      </c>
      <c r="CI298" s="2">
        <v>722000</v>
      </c>
      <c r="CJ298" s="2">
        <v>493100</v>
      </c>
      <c r="CK298" s="2">
        <v>567700</v>
      </c>
      <c r="CL298" s="2">
        <v>618400</v>
      </c>
      <c r="CM298" s="2">
        <v>794000</v>
      </c>
      <c r="CN298" s="2">
        <v>890000</v>
      </c>
      <c r="CO298" s="2">
        <v>897700</v>
      </c>
      <c r="CP298" s="2">
        <v>915000</v>
      </c>
      <c r="CQ298" s="2">
        <v>713000</v>
      </c>
      <c r="CR298" s="2">
        <v>693500</v>
      </c>
      <c r="CS298" s="2">
        <v>603400</v>
      </c>
      <c r="CT298" s="2">
        <v>1253200</v>
      </c>
      <c r="CU298" s="2">
        <v>964400</v>
      </c>
      <c r="CV298" s="2">
        <v>672100</v>
      </c>
      <c r="CW298" s="2">
        <v>612700</v>
      </c>
      <c r="CX298" s="2">
        <v>552100</v>
      </c>
      <c r="CY298" s="2">
        <v>937600</v>
      </c>
      <c r="CZ298" s="2">
        <v>731200</v>
      </c>
      <c r="DA298" s="2">
        <v>688900</v>
      </c>
      <c r="DB298" s="2">
        <v>922100</v>
      </c>
      <c r="DC298" s="2">
        <v>1585300</v>
      </c>
      <c r="DD298" s="2">
        <v>854100</v>
      </c>
      <c r="DE298" s="2">
        <v>1137000</v>
      </c>
      <c r="DF298" s="2">
        <v>1694700</v>
      </c>
      <c r="DG298" s="2">
        <v>1076900</v>
      </c>
      <c r="DH298" s="2">
        <v>1031500</v>
      </c>
      <c r="DI298" s="2">
        <v>675200</v>
      </c>
      <c r="DJ298" s="2">
        <v>565900</v>
      </c>
      <c r="DK298" s="2">
        <v>578200</v>
      </c>
      <c r="DL298" s="2">
        <v>525300</v>
      </c>
      <c r="DM298" s="2">
        <v>636800</v>
      </c>
      <c r="DN298" s="2">
        <v>639500</v>
      </c>
      <c r="DO298" s="2">
        <v>422000</v>
      </c>
      <c r="DP298" s="2">
        <v>576400</v>
      </c>
      <c r="DQ298" s="2">
        <v>479700</v>
      </c>
      <c r="DR298" s="2">
        <v>1063700</v>
      </c>
      <c r="DS298" s="2">
        <v>699100</v>
      </c>
      <c r="DT298" s="2">
        <v>866400</v>
      </c>
      <c r="DU298" s="2">
        <v>788900</v>
      </c>
      <c r="DV298" s="2">
        <v>1183500</v>
      </c>
      <c r="DW298" s="2">
        <v>1732000</v>
      </c>
      <c r="DX298" s="2">
        <v>1616100</v>
      </c>
      <c r="DY298" s="2">
        <v>624200</v>
      </c>
      <c r="DZ298" s="2">
        <v>657300</v>
      </c>
      <c r="EA298" s="2">
        <v>628300</v>
      </c>
      <c r="EB298" s="2">
        <v>653200</v>
      </c>
      <c r="EC298" s="2">
        <v>575400</v>
      </c>
      <c r="ED298" s="2">
        <v>412600</v>
      </c>
      <c r="EE298" s="2">
        <v>705900</v>
      </c>
      <c r="EF298" s="2">
        <v>536200</v>
      </c>
      <c r="EG298" s="2">
        <v>735800</v>
      </c>
      <c r="EH298" s="2">
        <v>597200</v>
      </c>
      <c r="EI298" s="2">
        <v>718700</v>
      </c>
      <c r="EJ298" s="2">
        <v>697900</v>
      </c>
      <c r="EK298" s="2">
        <v>692000</v>
      </c>
      <c r="EL298" s="2">
        <v>767000</v>
      </c>
      <c r="EM298" s="2">
        <v>569800</v>
      </c>
      <c r="EN298" s="2">
        <v>648600</v>
      </c>
      <c r="EO298" s="2">
        <v>447000</v>
      </c>
      <c r="EP298" s="2">
        <v>726100</v>
      </c>
      <c r="EQ298" s="2">
        <v>1121100</v>
      </c>
      <c r="ER298" s="2">
        <v>718500</v>
      </c>
      <c r="ES298" s="2">
        <v>574000</v>
      </c>
      <c r="ET298" s="2">
        <v>621500</v>
      </c>
      <c r="EU298" s="2">
        <v>567500</v>
      </c>
      <c r="EV298" s="2">
        <v>374900</v>
      </c>
      <c r="EW298" s="2">
        <v>298000</v>
      </c>
      <c r="EX298" s="2">
        <v>419200</v>
      </c>
      <c r="EY298" s="2">
        <v>410600</v>
      </c>
      <c r="EZ298" s="2">
        <v>623100</v>
      </c>
      <c r="FA298" s="2">
        <v>619700</v>
      </c>
      <c r="FB298" s="2">
        <v>580900</v>
      </c>
      <c r="FC298" s="2">
        <v>407500</v>
      </c>
      <c r="FD298" s="2">
        <v>526100</v>
      </c>
      <c r="FE298" s="2">
        <v>464700</v>
      </c>
      <c r="FF298" s="2">
        <v>493800</v>
      </c>
      <c r="FG298" s="2">
        <v>499000</v>
      </c>
      <c r="FH298" s="2">
        <v>724000</v>
      </c>
      <c r="FI298" s="2">
        <v>678100</v>
      </c>
      <c r="FJ298" s="2">
        <v>577500</v>
      </c>
      <c r="FK298" s="2">
        <v>452300</v>
      </c>
      <c r="FL298" s="2">
        <v>607800</v>
      </c>
      <c r="FM298" s="2">
        <v>399800</v>
      </c>
      <c r="FN298" s="2">
        <v>533800</v>
      </c>
      <c r="FO298" s="2">
        <v>581500</v>
      </c>
      <c r="FP298" s="2">
        <v>570800</v>
      </c>
      <c r="FQ298" s="2">
        <v>762000</v>
      </c>
      <c r="FR298" s="2">
        <v>1022100</v>
      </c>
      <c r="FS298" s="2">
        <v>834100</v>
      </c>
      <c r="FT298" s="2">
        <v>507500</v>
      </c>
      <c r="FU298" s="2">
        <v>503300</v>
      </c>
      <c r="FV298" s="2">
        <v>575400</v>
      </c>
      <c r="FW298" s="2">
        <v>698700</v>
      </c>
      <c r="FX298" s="2">
        <v>724100</v>
      </c>
      <c r="FY298" s="2">
        <v>1251200</v>
      </c>
      <c r="FZ298" s="2">
        <v>620600</v>
      </c>
      <c r="GA298" s="2">
        <v>935700</v>
      </c>
      <c r="GB298" s="2">
        <v>1051200</v>
      </c>
      <c r="GC298" s="2">
        <v>2809500</v>
      </c>
      <c r="GD298" s="2">
        <v>717800</v>
      </c>
      <c r="GE298" s="2">
        <v>484100</v>
      </c>
      <c r="GF298" s="2">
        <v>952100</v>
      </c>
      <c r="GG298" s="2">
        <v>822300</v>
      </c>
      <c r="GH298" s="2">
        <v>615400</v>
      </c>
      <c r="GI298" s="2">
        <v>489600</v>
      </c>
      <c r="GJ298" s="2">
        <v>521600</v>
      </c>
      <c r="GK298" s="2">
        <v>806300</v>
      </c>
      <c r="GL298" s="2">
        <v>623300</v>
      </c>
      <c r="GM298" s="2">
        <v>602400</v>
      </c>
      <c r="GN298" s="2">
        <v>591400</v>
      </c>
      <c r="GO298" s="2">
        <v>592500</v>
      </c>
      <c r="GP298" s="2">
        <v>386000</v>
      </c>
      <c r="GQ298" s="2">
        <v>455800</v>
      </c>
      <c r="GR298" s="2">
        <v>601200</v>
      </c>
      <c r="GS298" s="2">
        <v>689000</v>
      </c>
      <c r="GT298" s="2">
        <v>648200</v>
      </c>
      <c r="GU298" s="2">
        <v>1334800</v>
      </c>
      <c r="GV298" s="2">
        <v>872900</v>
      </c>
      <c r="GW298" s="2">
        <v>498400</v>
      </c>
      <c r="GX298" s="2">
        <v>549400</v>
      </c>
      <c r="GY298" s="2">
        <v>656100</v>
      </c>
      <c r="GZ298" s="2">
        <v>781200</v>
      </c>
      <c r="HA298" s="2">
        <v>594500</v>
      </c>
      <c r="HB298" s="2">
        <v>764400</v>
      </c>
      <c r="HC298" s="2">
        <v>969900</v>
      </c>
      <c r="HD298" s="2">
        <v>892900</v>
      </c>
      <c r="HE298" s="2">
        <v>1076900</v>
      </c>
      <c r="HF298" s="2">
        <v>991400</v>
      </c>
      <c r="HG298" s="2">
        <v>734500</v>
      </c>
      <c r="HH298" s="2">
        <v>842400</v>
      </c>
      <c r="HI298" s="2">
        <v>689300</v>
      </c>
      <c r="HJ298" s="2">
        <v>823200</v>
      </c>
      <c r="HK298" s="2">
        <v>592700</v>
      </c>
      <c r="HL298" s="2">
        <v>696700</v>
      </c>
      <c r="HM298" s="2">
        <v>732800</v>
      </c>
      <c r="HN298" s="2">
        <v>728500</v>
      </c>
      <c r="HO298" s="2">
        <v>537700</v>
      </c>
      <c r="HP298" s="2">
        <v>568800</v>
      </c>
      <c r="HQ298" s="2">
        <v>729900</v>
      </c>
      <c r="HR298" s="2">
        <v>613000</v>
      </c>
      <c r="HS298" s="2">
        <v>726700</v>
      </c>
      <c r="HT298" s="2">
        <v>1278400</v>
      </c>
      <c r="HU298" s="2">
        <v>862600</v>
      </c>
      <c r="HV298" s="2">
        <v>645600</v>
      </c>
      <c r="HW298" s="2">
        <v>495300</v>
      </c>
      <c r="HX298" s="2">
        <v>609500</v>
      </c>
      <c r="HY298" s="2">
        <v>695000</v>
      </c>
      <c r="HZ298" s="2">
        <v>673400</v>
      </c>
      <c r="IA298" s="2">
        <v>569200</v>
      </c>
      <c r="IB298" s="2">
        <v>610900</v>
      </c>
      <c r="IC298" s="2">
        <v>470500</v>
      </c>
      <c r="ID298" s="2">
        <v>689400</v>
      </c>
      <c r="IE298" s="2">
        <v>568900</v>
      </c>
      <c r="IF298" s="2">
        <v>476100</v>
      </c>
      <c r="IG298" s="2">
        <v>566400</v>
      </c>
      <c r="IH298" s="2">
        <v>729500</v>
      </c>
      <c r="II298" s="2">
        <v>554700</v>
      </c>
      <c r="IJ298" s="2">
        <v>989800</v>
      </c>
      <c r="IK298" s="2">
        <v>706400</v>
      </c>
      <c r="IL298" s="2">
        <v>680600</v>
      </c>
      <c r="IM298" s="2">
        <v>1120700</v>
      </c>
      <c r="IN298" s="2">
        <v>2291200</v>
      </c>
      <c r="IO298" s="2">
        <v>741500</v>
      </c>
      <c r="IP298" s="2">
        <v>590800</v>
      </c>
      <c r="IQ298" s="2">
        <v>533200</v>
      </c>
      <c r="IR298" s="2">
        <v>825700</v>
      </c>
      <c r="IS298" s="2">
        <v>349200</v>
      </c>
      <c r="IT298" s="2">
        <v>397800</v>
      </c>
    </row>
    <row r="299" spans="1:254">
      <c r="A299" s="391" t="s">
        <v>512</v>
      </c>
      <c r="B299" s="1" t="inlineStr">
        <is>
          <t>アストロスケールホールディンク</t>
        </is>
      </c>
      <c r="C299" s="1">
        <v>2708400</v>
      </c>
      <c r="D299" s="79">
        <v>-169800</v>
      </c>
      <c r="E299" s="2">
        <v>2878200</v>
      </c>
      <c r="F299" s="2">
        <v>4426200</v>
      </c>
      <c r="G299" s="2">
        <v>4766000</v>
      </c>
      <c r="H299" s="2">
        <v>3152900</v>
      </c>
      <c r="I299" s="2">
        <v>4113800</v>
      </c>
      <c r="J299" s="2">
        <v>5423200</v>
      </c>
      <c r="K299" s="2">
        <v>6630400</v>
      </c>
      <c r="L299" s="2">
        <v>3930000</v>
      </c>
      <c r="M299" s="2">
        <v>2763200</v>
      </c>
      <c r="N299" s="2">
        <v>3628800</v>
      </c>
      <c r="O299" s="2">
        <v>5270600</v>
      </c>
      <c r="P299" s="2">
        <v>5253100</v>
      </c>
      <c r="Q299" s="2">
        <v>3586600</v>
      </c>
      <c r="R299" s="2">
        <v>5846900</v>
      </c>
      <c r="S299" s="2">
        <v>5419300</v>
      </c>
      <c r="T299" s="2">
        <v>3714900</v>
      </c>
      <c r="U299" s="2">
        <v>4171400</v>
      </c>
      <c r="V299" s="2">
        <v>5542900</v>
      </c>
      <c r="W299" s="2">
        <v>3637800</v>
      </c>
      <c r="X299" s="2">
        <v>4074100</v>
      </c>
      <c r="Y299" s="2">
        <v>4537000</v>
      </c>
      <c r="Z299" s="2">
        <v>4696400</v>
      </c>
      <c r="AA299" s="2">
        <v>5374000</v>
      </c>
      <c r="AB299" s="2">
        <v>4762300</v>
      </c>
      <c r="AC299" s="2">
        <v>4048000</v>
      </c>
      <c r="AD299" s="2">
        <v>5302800</v>
      </c>
      <c r="AE299" s="2">
        <v>5852300</v>
      </c>
      <c r="AF299" s="2">
        <v>5324500</v>
      </c>
      <c r="AG299" s="2">
        <v>6237500</v>
      </c>
      <c r="AH299" s="2">
        <v>6824700</v>
      </c>
      <c r="AI299" s="2">
        <v>5065700</v>
      </c>
      <c r="AJ299" s="2">
        <v>8499600</v>
      </c>
      <c r="AK299" s="2">
        <v>9996100</v>
      </c>
      <c r="AL299" s="2">
        <v>12934700</v>
      </c>
      <c r="AM299" s="2">
        <v>8716800</v>
      </c>
      <c r="AN299" s="2">
        <v>13573100</v>
      </c>
      <c r="AO299" s="2">
        <v>20516900</v>
      </c>
      <c r="AP299" s="2">
        <v>7225700</v>
      </c>
      <c r="AQ299" s="2">
        <v>12034200</v>
      </c>
      <c r="AR299" s="2">
        <v>8562000</v>
      </c>
      <c r="AS299" s="2">
        <v>11702800</v>
      </c>
      <c r="AT299" s="2">
        <v>15033400</v>
      </c>
      <c r="AU299" s="2">
        <v>14903700</v>
      </c>
      <c r="AV299" s="2">
        <v>18113200</v>
      </c>
      <c r="AW299" s="2">
        <v>15820200</v>
      </c>
      <c r="AX299" s="2">
        <v>16856200</v>
      </c>
      <c r="AY299" s="2">
        <v>19546400</v>
      </c>
      <c r="AZ299" s="2">
        <v>21885900</v>
      </c>
      <c r="BA299" s="2">
        <v>26320900</v>
      </c>
      <c r="BB299" s="2">
        <v>37132000</v>
      </c>
      <c r="BC299" s="2">
        <v>30912200</v>
      </c>
      <c r="BD299" s="2">
        <v>29076700</v>
      </c>
      <c r="BE299" s="2">
        <v>32097300</v>
      </c>
      <c r="BF299" s="2">
        <v>13576500</v>
      </c>
      <c r="BG299" s="2">
        <v>14630200</v>
      </c>
      <c r="BH299" s="2">
        <v>23922500</v>
      </c>
      <c r="BI299" s="2">
        <v>18431300</v>
      </c>
      <c r="BJ299" s="2">
        <v>12315100</v>
      </c>
      <c r="BK299" s="2">
        <v>16135100</v>
      </c>
      <c r="BL299" s="2">
        <v>10892700</v>
      </c>
      <c r="BM299" s="2">
        <v>9776600</v>
      </c>
      <c r="BN299" s="2">
        <v>14351300</v>
      </c>
      <c r="BO299" s="2">
        <v>12917900</v>
      </c>
      <c r="BP299" s="2">
        <v>10202200</v>
      </c>
      <c r="BQ299" s="2">
        <v>6010300</v>
      </c>
      <c r="BR299" s="2">
        <v>4738600</v>
      </c>
      <c r="BS299" s="2">
        <v>4196300</v>
      </c>
      <c r="BT299" s="2">
        <v>5328400</v>
      </c>
      <c r="BU299" s="2">
        <v>5469400</v>
      </c>
      <c r="BV299" s="2">
        <v>6888600</v>
      </c>
      <c r="BW299" s="2">
        <v>6121700</v>
      </c>
      <c r="BX299" s="2">
        <v>6547800</v>
      </c>
      <c r="BY299" s="2">
        <v>9052500</v>
      </c>
      <c r="BZ299" s="2">
        <v>12110300</v>
      </c>
      <c r="CA299" s="2">
        <v>6477600</v>
      </c>
      <c r="CB299" s="2">
        <v>7380400</v>
      </c>
      <c r="CC299" s="2">
        <v>10235400</v>
      </c>
      <c r="CD299" s="2">
        <v>14518100</v>
      </c>
      <c r="CE299" s="2">
        <v>10149600</v>
      </c>
      <c r="CF299" s="2">
        <v>23205100</v>
      </c>
      <c r="CG299" s="2">
        <v>11091700</v>
      </c>
      <c r="CH299" s="2">
        <v>8480300</v>
      </c>
      <c r="CI299" s="2">
        <v>6173800</v>
      </c>
      <c r="CJ299" s="2">
        <v>8913600</v>
      </c>
      <c r="CK299" s="2">
        <v>7989900</v>
      </c>
      <c r="CL299" s="2">
        <v>16016800</v>
      </c>
      <c r="CM299" s="2">
        <v>4106600</v>
      </c>
      <c r="CN299" s="2">
        <v>4348500</v>
      </c>
      <c r="CO299" s="2">
        <v>5264500</v>
      </c>
      <c r="CP299" s="2">
        <v>3212300</v>
      </c>
      <c r="CQ299" s="2">
        <v>4045100</v>
      </c>
      <c r="CR299" s="2">
        <v>5957600</v>
      </c>
      <c r="CS299" s="2">
        <v>5780600</v>
      </c>
      <c r="CT299" s="2">
        <v>6683900</v>
      </c>
      <c r="CU299" s="2">
        <v>8161400</v>
      </c>
      <c r="CV299" s="2">
        <v>10135700</v>
      </c>
      <c r="CW299" s="2">
        <v>10813700</v>
      </c>
      <c r="CX299" s="2">
        <v>8469300</v>
      </c>
      <c r="CY299" s="2">
        <v>6510100</v>
      </c>
      <c r="CZ299" s="2">
        <v>2585800</v>
      </c>
      <c r="DA299" s="2">
        <v>2578700</v>
      </c>
      <c r="DB299" s="2">
        <v>2594200</v>
      </c>
      <c r="DC299" s="2">
        <v>4438100</v>
      </c>
      <c r="DD299" s="2">
        <v>3237400</v>
      </c>
      <c r="DE299" s="2">
        <v>5099400</v>
      </c>
      <c r="DF299" s="2">
        <v>7686400</v>
      </c>
      <c r="DG299" s="2">
        <v>5741800</v>
      </c>
      <c r="DH299" s="2">
        <v>5168700</v>
      </c>
      <c r="DI299" s="2">
        <v>4846000</v>
      </c>
      <c r="DJ299" s="2">
        <v>4404700</v>
      </c>
      <c r="DK299" s="2">
        <v>3484500</v>
      </c>
      <c r="DL299" s="2">
        <v>6169000</v>
      </c>
      <c r="DM299" s="2">
        <v>3182100</v>
      </c>
      <c r="DN299" s="2">
        <v>3558200</v>
      </c>
      <c r="DO299" s="2">
        <v>5186500</v>
      </c>
      <c r="DP299" s="2">
        <v>5009200</v>
      </c>
      <c r="DQ299" s="2">
        <v>3438400</v>
      </c>
      <c r="DR299" s="2">
        <v>5550400</v>
      </c>
      <c r="DS299" s="2">
        <v>5056400</v>
      </c>
      <c r="DT299" s="2">
        <v>6142600</v>
      </c>
      <c r="DU299" s="2">
        <v>10174900</v>
      </c>
      <c r="DV299" s="2">
        <v>8875900</v>
      </c>
      <c r="DW299" s="2">
        <v>10147500</v>
      </c>
      <c r="DX299" s="2">
        <v>6905600</v>
      </c>
      <c r="DY299" s="2">
        <v>6028400</v>
      </c>
      <c r="DZ299" s="2">
        <v>8401300</v>
      </c>
      <c r="EA299" s="2">
        <v>7602600</v>
      </c>
      <c r="EB299" s="2">
        <v>11549700</v>
      </c>
      <c r="EC299" s="2">
        <v>5456200</v>
      </c>
      <c r="ED299" s="2">
        <v>5824000</v>
      </c>
      <c r="EE299" s="2">
        <v>5387400</v>
      </c>
      <c r="EF299" s="2">
        <v>6034900</v>
      </c>
      <c r="EG299" s="2">
        <v>4986700</v>
      </c>
      <c r="EH299" s="2">
        <v>7863200</v>
      </c>
      <c r="EI299" s="2">
        <v>11581400</v>
      </c>
      <c r="EJ299" s="2">
        <v>20724400</v>
      </c>
      <c r="EK299" s="2">
        <v>14002200</v>
      </c>
      <c r="EL299" s="2">
        <v>4413000</v>
      </c>
      <c r="EM299" s="2">
        <v>5693500</v>
      </c>
      <c r="EN299" s="2">
        <v>12960900</v>
      </c>
      <c r="EO299" s="2">
        <v>13758700</v>
      </c>
      <c r="EP299" s="2">
        <v>2108500</v>
      </c>
      <c r="EQ299" s="2">
        <v>3139500</v>
      </c>
      <c r="ER299" s="2">
        <v>4098900</v>
      </c>
      <c r="ES299" s="2">
        <v>3627800</v>
      </c>
      <c r="ET299" s="2">
        <v>1068800</v>
      </c>
      <c r="EU299" s="2">
        <v>1428300</v>
      </c>
      <c r="EV299" s="2">
        <v>1302900</v>
      </c>
      <c r="EW299" s="2">
        <v>1863900</v>
      </c>
      <c r="EX299" s="2">
        <v>3038000</v>
      </c>
      <c r="EY299" s="2">
        <v>2384600</v>
      </c>
      <c r="EZ299" s="2">
        <v>2731500</v>
      </c>
      <c r="FA299" s="2">
        <v>2041600</v>
      </c>
      <c r="FB299" s="2">
        <v>1872400</v>
      </c>
      <c r="FC299" s="2">
        <v>3343000</v>
      </c>
      <c r="FD299" s="2">
        <v>2768200</v>
      </c>
      <c r="FE299" s="2">
        <v>2827600</v>
      </c>
      <c r="FF299" s="2">
        <v>2138200</v>
      </c>
      <c r="FG299" s="2">
        <v>1689300</v>
      </c>
      <c r="FH299" s="2">
        <v>1187800</v>
      </c>
      <c r="FI299" s="2">
        <v>1379100</v>
      </c>
      <c r="FJ299" s="2">
        <v>1147800</v>
      </c>
      <c r="FK299" s="2">
        <v>1312200</v>
      </c>
      <c r="FL299" s="2">
        <v>1435500</v>
      </c>
      <c r="FM299" s="2">
        <v>1666700</v>
      </c>
      <c r="FN299" s="2">
        <v>3250800</v>
      </c>
      <c r="FO299" s="2">
        <v>2201800</v>
      </c>
      <c r="FP299" s="2">
        <v>1272000</v>
      </c>
      <c r="FQ299" s="2">
        <v>1699600</v>
      </c>
      <c r="FR299" s="2">
        <v>1612000</v>
      </c>
      <c r="FS299" s="2">
        <v>2050900</v>
      </c>
      <c r="FT299" s="2">
        <v>1597800</v>
      </c>
      <c r="FU299" s="2">
        <v>2476300</v>
      </c>
      <c r="FV299" s="2">
        <v>2605100</v>
      </c>
      <c r="FW299" s="2">
        <v>3281400</v>
      </c>
      <c r="FX299" s="2">
        <v>2735800</v>
      </c>
      <c r="FY299" s="2">
        <v>1964900</v>
      </c>
      <c r="FZ299" s="2">
        <v>1497700</v>
      </c>
      <c r="GA299" s="2">
        <v>1685700</v>
      </c>
      <c r="GB299" s="2">
        <v>1232900</v>
      </c>
      <c r="GC299" s="2">
        <v>2069400</v>
      </c>
      <c r="GD299" s="2">
        <v>2094900</v>
      </c>
      <c r="GE299" s="2">
        <v>2936700</v>
      </c>
      <c r="GF299" s="2">
        <v>4540400</v>
      </c>
      <c r="GG299" s="2">
        <v>2419400</v>
      </c>
      <c r="GH299" s="2">
        <v>2529600</v>
      </c>
      <c r="GI299" s="2">
        <v>4088700</v>
      </c>
      <c r="GJ299" s="2">
        <v>7869600</v>
      </c>
      <c r="GK299" s="2">
        <v>5454100</v>
      </c>
      <c r="GL299" s="2">
        <v>5706200</v>
      </c>
      <c r="GM299" s="2">
        <v>7088600</v>
      </c>
      <c r="GN299" s="2">
        <v>5480500</v>
      </c>
      <c r="GO299" s="2">
        <v>6588200</v>
      </c>
      <c r="GP299" s="2">
        <v>16108700</v>
      </c>
      <c r="GQ299" s="2">
        <v>13629400</v>
      </c>
      <c r="GR299" s="2">
        <v>6292500</v>
      </c>
      <c r="GS299" s="2">
        <v>13803200</v>
      </c>
      <c r="GT299" s="2">
        <v>18612600</v>
      </c>
      <c r="GU299" s="2">
        <v>10215200</v>
      </c>
      <c r="GV299" s="2">
        <v>12150700</v>
      </c>
      <c r="GW299" s="2">
        <v>22069600</v>
      </c>
      <c r="GX299" s="2">
        <v>8635700</v>
      </c>
      <c r="GY299" s="2">
        <v>17321900</v>
      </c>
      <c r="GZ299" s="2">
        <v>12239300</v>
      </c>
      <c r="HA299" s="2">
        <v>3376300</v>
      </c>
      <c r="HB299" s="2">
        <v>1496300</v>
      </c>
      <c r="HC299" s="2">
        <v>3104700</v>
      </c>
      <c r="HD299" s="2">
        <v>3402900</v>
      </c>
      <c r="HE299" s="2">
        <v>1826600</v>
      </c>
      <c r="HF299" s="2">
        <v>3523200</v>
      </c>
      <c r="HG299" s="2">
        <v>4228900</v>
      </c>
      <c r="HH299" s="2">
        <v>3234600</v>
      </c>
      <c r="HI299" s="2">
        <v>4371800</v>
      </c>
      <c r="HJ299" s="2">
        <v>6523600</v>
      </c>
      <c r="HK299" s="2">
        <v>4784700</v>
      </c>
      <c r="HL299" s="2">
        <v>2942700</v>
      </c>
      <c r="HM299" s="2">
        <v>8347800</v>
      </c>
      <c r="HN299" s="2">
        <v>2566600</v>
      </c>
      <c r="HO299" s="2">
        <v>3594100</v>
      </c>
      <c r="HP299" s="2">
        <v>2002200</v>
      </c>
      <c r="HQ299" s="2">
        <v>3308500</v>
      </c>
      <c r="HR299" s="2">
        <v>6729000</v>
      </c>
      <c r="HS299" s="2">
        <v>4011900</v>
      </c>
      <c r="HT299" s="2">
        <v>2318100</v>
      </c>
      <c r="HU299" s="2">
        <v>3059300</v>
      </c>
      <c r="HV299" s="2">
        <v>3792700</v>
      </c>
      <c r="HW299" s="2">
        <v>3111600</v>
      </c>
      <c r="HX299" s="2">
        <v>1008900</v>
      </c>
      <c r="HY299" s="2">
        <v>1365700</v>
      </c>
      <c r="HZ299" s="2">
        <v>1736800</v>
      </c>
      <c r="IA299" s="2">
        <v>2027900</v>
      </c>
      <c r="IB299" s="2">
        <v>1063800</v>
      </c>
      <c r="IC299" s="2">
        <v>1496600</v>
      </c>
      <c r="ID299" s="2">
        <v>1828300</v>
      </c>
      <c r="IE299" s="2">
        <v>1911900</v>
      </c>
      <c r="IF299" s="2">
        <v>2727100</v>
      </c>
      <c r="IG299" s="2">
        <v>2555700</v>
      </c>
      <c r="IH299" s="2">
        <v>1896200</v>
      </c>
      <c r="II299" s="2">
        <v>1201200</v>
      </c>
      <c r="IJ299" s="2">
        <v>1605900</v>
      </c>
      <c r="IK299" s="2">
        <v>1043000</v>
      </c>
      <c r="IL299" s="2">
        <v>1150200</v>
      </c>
      <c r="IM299" s="2">
        <v>1487700</v>
      </c>
      <c r="IN299" s="2">
        <v>1497000</v>
      </c>
      <c r="IO299" s="2">
        <v>1558300</v>
      </c>
      <c r="IP299" s="2">
        <v>2797200</v>
      </c>
      <c r="IQ299" s="2">
        <v>1113500</v>
      </c>
      <c r="IR299" s="2">
        <v>1615100</v>
      </c>
      <c r="IS299" s="2">
        <v>2067400</v>
      </c>
      <c r="IT299" s="2">
        <v>4855100</v>
      </c>
    </row>
    <row r="300" spans="1:254">
      <c r="A300" s="391" t="s">
        <v>513</v>
      </c>
      <c r="B300" s="1" t="inlineStr">
        <is>
          <t>浜松ホトニクス</t>
        </is>
      </c>
      <c r="C300" s="1">
        <v>3744600</v>
      </c>
      <c r="D300" s="79">
        <v>-360500</v>
      </c>
      <c r="E300" s="2">
        <v>4105100</v>
      </c>
      <c r="F300" s="2">
        <v>3912000</v>
      </c>
      <c r="G300" s="2">
        <v>2663200</v>
      </c>
      <c r="H300" s="2">
        <v>2382500</v>
      </c>
      <c r="I300" s="2">
        <v>4356400</v>
      </c>
      <c r="J300" s="2">
        <v>3341400</v>
      </c>
      <c r="K300" s="2">
        <v>4650400</v>
      </c>
      <c r="L300" s="2">
        <v>3681000</v>
      </c>
      <c r="M300" s="2">
        <v>2102500</v>
      </c>
      <c r="N300" s="2">
        <v>2759500</v>
      </c>
      <c r="O300" s="2">
        <v>2190500</v>
      </c>
      <c r="P300" s="2">
        <v>2655400</v>
      </c>
      <c r="Q300" s="2">
        <v>2531200</v>
      </c>
      <c r="R300" s="2">
        <v>4718700</v>
      </c>
      <c r="S300" s="2">
        <v>2923100</v>
      </c>
      <c r="T300" s="2">
        <v>2323000</v>
      </c>
      <c r="U300" s="2">
        <v>2887800</v>
      </c>
      <c r="V300" s="2">
        <v>3155200</v>
      </c>
      <c r="W300" s="2">
        <v>2852000</v>
      </c>
      <c r="X300" s="2">
        <v>2363600</v>
      </c>
      <c r="Y300" s="2">
        <v>3426200</v>
      </c>
      <c r="Z300" s="2">
        <v>4095200</v>
      </c>
      <c r="AA300" s="2">
        <v>3877800</v>
      </c>
      <c r="AB300" s="2">
        <v>3390000</v>
      </c>
      <c r="AC300" s="2">
        <v>3037000</v>
      </c>
      <c r="AD300" s="2">
        <v>2792800</v>
      </c>
      <c r="AE300" s="2">
        <v>2326800</v>
      </c>
      <c r="AF300" s="2">
        <v>3595700</v>
      </c>
      <c r="AG300" s="2">
        <v>3495000</v>
      </c>
      <c r="AH300" s="2">
        <v>3076800</v>
      </c>
      <c r="AI300" s="2">
        <v>3489100</v>
      </c>
      <c r="AJ300" s="2">
        <v>4261500</v>
      </c>
      <c r="AK300" s="2">
        <v>3516600</v>
      </c>
      <c r="AL300" s="2">
        <v>3891900</v>
      </c>
      <c r="AM300" s="2">
        <v>3875000</v>
      </c>
      <c r="AN300" s="2">
        <v>4570500</v>
      </c>
      <c r="AO300" s="2">
        <v>4325400</v>
      </c>
      <c r="AP300" s="2">
        <v>5393900</v>
      </c>
      <c r="AQ300" s="2">
        <v>5982700</v>
      </c>
      <c r="AR300" s="2">
        <v>5388600</v>
      </c>
      <c r="AS300" s="2">
        <v>8846200</v>
      </c>
      <c r="AT300" s="2">
        <v>4454100</v>
      </c>
      <c r="AU300" s="2">
        <v>7028700</v>
      </c>
      <c r="AV300" s="2">
        <v>4571500</v>
      </c>
      <c r="AW300" s="2">
        <v>4202200</v>
      </c>
      <c r="AX300" s="2">
        <v>4671500</v>
      </c>
      <c r="AY300" s="2">
        <v>6016300</v>
      </c>
      <c r="AZ300" s="2">
        <v>4807400</v>
      </c>
      <c r="BA300" s="2">
        <v>7291600</v>
      </c>
      <c r="BB300" s="2">
        <v>5710400</v>
      </c>
      <c r="BC300" s="2">
        <v>8443200</v>
      </c>
      <c r="BD300" s="2">
        <v>3990600</v>
      </c>
      <c r="BE300" s="2">
        <v>6394400</v>
      </c>
      <c r="BF300" s="2">
        <v>6305900</v>
      </c>
      <c r="BG300" s="2">
        <v>5097200</v>
      </c>
      <c r="BH300" s="2">
        <v>5349500</v>
      </c>
      <c r="BI300" s="2">
        <v>8911300</v>
      </c>
      <c r="BJ300" s="2">
        <v>15774000</v>
      </c>
      <c r="BK300" s="2">
        <v>7842200</v>
      </c>
      <c r="BL300" s="2">
        <v>4349300</v>
      </c>
      <c r="BM300" s="2">
        <v>4178000</v>
      </c>
      <c r="BN300" s="2">
        <v>3855200</v>
      </c>
      <c r="BO300" s="2">
        <v>3925900</v>
      </c>
      <c r="BP300" s="2">
        <v>4758200</v>
      </c>
      <c r="BQ300" s="2">
        <v>6268100</v>
      </c>
      <c r="BR300" s="2">
        <v>1991100</v>
      </c>
      <c r="BS300" s="2">
        <v>2942400</v>
      </c>
      <c r="BT300" s="2">
        <v>5456200</v>
      </c>
      <c r="BU300" s="2">
        <v>5309500</v>
      </c>
      <c r="BV300" s="2">
        <v>1762100</v>
      </c>
      <c r="BW300" s="2">
        <v>2384500</v>
      </c>
      <c r="BX300" s="2">
        <v>1767900</v>
      </c>
      <c r="BY300" s="2">
        <v>1789000</v>
      </c>
      <c r="BZ300" s="2">
        <v>2093700</v>
      </c>
      <c r="CA300" s="2">
        <v>2087400</v>
      </c>
      <c r="CB300" s="2">
        <v>2878300</v>
      </c>
      <c r="CC300" s="2">
        <v>3100100</v>
      </c>
      <c r="CD300" s="2">
        <v>2515900</v>
      </c>
      <c r="CE300" s="2">
        <v>2687600</v>
      </c>
      <c r="CF300" s="2">
        <v>2423200</v>
      </c>
      <c r="CG300" s="2">
        <v>2620700</v>
      </c>
      <c r="CH300" s="2">
        <v>3251000</v>
      </c>
      <c r="CI300" s="2">
        <v>1643000</v>
      </c>
      <c r="CJ300" s="2">
        <v>1864400</v>
      </c>
      <c r="CK300" s="2">
        <v>1665000</v>
      </c>
      <c r="CL300" s="2">
        <v>3115800</v>
      </c>
      <c r="CM300" s="2">
        <v>2692900</v>
      </c>
      <c r="CN300" s="2">
        <v>3580000</v>
      </c>
      <c r="CO300" s="2">
        <v>2995500</v>
      </c>
      <c r="CP300" s="2">
        <v>3443000</v>
      </c>
      <c r="CQ300" s="2">
        <v>4385800</v>
      </c>
      <c r="CR300" s="2">
        <v>4140500</v>
      </c>
      <c r="CS300" s="2">
        <v>4080500</v>
      </c>
      <c r="CT300" s="2">
        <v>6359300</v>
      </c>
      <c r="CU300" s="2">
        <v>5091600</v>
      </c>
      <c r="CV300" s="2">
        <v>4245000</v>
      </c>
      <c r="CW300" s="2">
        <v>4776800</v>
      </c>
      <c r="CX300" s="2">
        <v>4355000</v>
      </c>
      <c r="CY300" s="2">
        <v>7244900</v>
      </c>
      <c r="CZ300" s="2">
        <v>6343400</v>
      </c>
      <c r="DA300" s="2">
        <v>6446600</v>
      </c>
      <c r="DB300" s="2">
        <v>7206800</v>
      </c>
      <c r="DC300" s="2">
        <v>10442100</v>
      </c>
      <c r="DD300" s="2">
        <v>10116300</v>
      </c>
      <c r="DE300" s="2">
        <v>9362000</v>
      </c>
      <c r="DF300" s="2">
        <v>12725400</v>
      </c>
      <c r="DG300" s="2">
        <v>24354200</v>
      </c>
      <c r="DH300" s="2">
        <v>5500400</v>
      </c>
      <c r="DI300" s="2">
        <v>4011500</v>
      </c>
      <c r="DJ300" s="2">
        <v>6149800</v>
      </c>
      <c r="DK300" s="2">
        <v>9197600</v>
      </c>
      <c r="DL300" s="2">
        <v>6729100</v>
      </c>
      <c r="DM300" s="2">
        <v>5691700</v>
      </c>
      <c r="DN300" s="2">
        <v>1943300</v>
      </c>
      <c r="DO300" s="2">
        <v>1789400</v>
      </c>
      <c r="DP300" s="2">
        <v>3325900</v>
      </c>
      <c r="DQ300" s="2">
        <v>2048600</v>
      </c>
      <c r="DR300" s="2">
        <v>2339100</v>
      </c>
      <c r="DS300" s="2">
        <v>2850700</v>
      </c>
      <c r="DT300" s="2">
        <v>3110100</v>
      </c>
      <c r="DU300" s="2">
        <v>4796300</v>
      </c>
      <c r="DV300" s="2">
        <v>8559100</v>
      </c>
      <c r="DW300" s="2">
        <v>3875200</v>
      </c>
      <c r="DX300" s="2">
        <v>2591900</v>
      </c>
      <c r="DY300" s="2">
        <v>2755100</v>
      </c>
      <c r="DZ300" s="2">
        <v>2019500</v>
      </c>
      <c r="EA300" s="2">
        <v>1857300</v>
      </c>
      <c r="EB300" s="2">
        <v>1937100</v>
      </c>
      <c r="EC300" s="2">
        <v>1604700</v>
      </c>
      <c r="ED300" s="2">
        <v>1402100</v>
      </c>
      <c r="EE300" s="2">
        <v>1976900</v>
      </c>
      <c r="EF300" s="2">
        <v>1465100</v>
      </c>
      <c r="EG300" s="2">
        <v>2412600</v>
      </c>
      <c r="EH300" s="2">
        <v>1875700</v>
      </c>
      <c r="EI300" s="2">
        <v>1932400</v>
      </c>
      <c r="EJ300" s="2">
        <v>1609400</v>
      </c>
      <c r="EK300" s="2">
        <v>1927800</v>
      </c>
      <c r="EL300" s="2">
        <v>2461100</v>
      </c>
      <c r="EM300" s="2">
        <v>2989900</v>
      </c>
      <c r="EN300" s="2">
        <v>3148700</v>
      </c>
      <c r="EO300" s="2">
        <v>2421700</v>
      </c>
      <c r="EP300" s="2">
        <v>1960200</v>
      </c>
      <c r="EQ300" s="2">
        <v>1804800</v>
      </c>
      <c r="ER300" s="2">
        <v>2225500</v>
      </c>
      <c r="ES300" s="2">
        <v>2484100</v>
      </c>
      <c r="ET300" s="2">
        <v>1601800</v>
      </c>
      <c r="EU300" s="2">
        <v>1433900</v>
      </c>
      <c r="EV300" s="2">
        <v>1369800</v>
      </c>
      <c r="EW300" s="2">
        <v>1399300</v>
      </c>
      <c r="EX300" s="2">
        <v>1498300</v>
      </c>
      <c r="EY300" s="2">
        <v>1261600</v>
      </c>
      <c r="EZ300" s="2">
        <v>1705100</v>
      </c>
      <c r="FA300" s="2">
        <v>2180800</v>
      </c>
      <c r="FB300" s="2">
        <v>1826600</v>
      </c>
      <c r="FC300" s="2">
        <v>1681100</v>
      </c>
      <c r="FD300" s="2">
        <v>3181500</v>
      </c>
      <c r="FE300" s="2">
        <v>2276900</v>
      </c>
      <c r="FF300" s="2">
        <v>2925900</v>
      </c>
      <c r="FG300" s="2">
        <v>3296000</v>
      </c>
      <c r="FH300" s="2">
        <v>4246100</v>
      </c>
      <c r="FI300" s="2">
        <v>4597100</v>
      </c>
      <c r="FJ300" s="2">
        <v>4683300</v>
      </c>
      <c r="FK300" s="2">
        <v>3461800</v>
      </c>
      <c r="FL300" s="2">
        <v>5001700</v>
      </c>
      <c r="FM300" s="2">
        <v>2375900</v>
      </c>
      <c r="FN300" s="2">
        <v>1956900</v>
      </c>
      <c r="FO300" s="2">
        <v>2373100</v>
      </c>
      <c r="FP300" s="2">
        <v>1806100</v>
      </c>
      <c r="FQ300" s="2">
        <v>1533700</v>
      </c>
      <c r="FR300" s="2">
        <v>2409700</v>
      </c>
      <c r="FS300" s="2">
        <v>2461500</v>
      </c>
      <c r="FT300" s="2">
        <v>3695200</v>
      </c>
      <c r="FU300" s="2">
        <v>3361300</v>
      </c>
      <c r="FV300" s="2">
        <v>3756300</v>
      </c>
      <c r="FW300" s="2">
        <v>3205200</v>
      </c>
      <c r="FX300" s="2">
        <v>2154700</v>
      </c>
      <c r="FY300" s="2">
        <v>2732400</v>
      </c>
      <c r="FZ300" s="2">
        <v>3219200</v>
      </c>
      <c r="GA300" s="2">
        <v>2456100</v>
      </c>
      <c r="GB300" s="2">
        <v>3511300</v>
      </c>
      <c r="GC300" s="2">
        <v>5520800</v>
      </c>
      <c r="GD300" s="2">
        <v>2206500</v>
      </c>
      <c r="GE300" s="2">
        <v>2450500</v>
      </c>
      <c r="GF300" s="2">
        <v>3820600</v>
      </c>
      <c r="GG300" s="2">
        <v>3140300</v>
      </c>
      <c r="GH300" s="2">
        <v>2208200</v>
      </c>
      <c r="GI300" s="2">
        <v>1920700</v>
      </c>
      <c r="GJ300" s="2">
        <v>2577500</v>
      </c>
      <c r="GK300" s="2">
        <v>3097900</v>
      </c>
      <c r="GL300" s="2">
        <v>6260700</v>
      </c>
      <c r="GM300" s="2">
        <v>2597200</v>
      </c>
      <c r="GN300" s="2">
        <v>3192000</v>
      </c>
      <c r="GO300" s="2">
        <v>1762200</v>
      </c>
      <c r="GP300" s="2">
        <v>2450800</v>
      </c>
      <c r="GQ300" s="2">
        <v>3171800</v>
      </c>
      <c r="GR300" s="2">
        <v>1940900</v>
      </c>
      <c r="GS300" s="2">
        <v>1587800</v>
      </c>
      <c r="GT300" s="2">
        <v>2368300</v>
      </c>
      <c r="GU300" s="2">
        <v>3216700</v>
      </c>
      <c r="GV300" s="2">
        <v>2917700</v>
      </c>
      <c r="GW300" s="2">
        <v>3096100</v>
      </c>
      <c r="GX300" s="2">
        <v>3028700</v>
      </c>
      <c r="GY300" s="2">
        <v>5713200</v>
      </c>
      <c r="GZ300" s="2">
        <v>10217000</v>
      </c>
      <c r="HA300" s="2">
        <v>1494600</v>
      </c>
      <c r="HB300" s="2">
        <v>2106500</v>
      </c>
      <c r="HC300" s="2">
        <v>1755100</v>
      </c>
      <c r="HD300" s="2">
        <v>1356600</v>
      </c>
      <c r="HE300" s="2">
        <v>1797800</v>
      </c>
      <c r="HF300" s="2">
        <v>1564100</v>
      </c>
      <c r="HG300" s="2">
        <v>2124900</v>
      </c>
      <c r="HH300" s="2">
        <v>2317300</v>
      </c>
      <c r="HI300" s="2">
        <v>2261200</v>
      </c>
      <c r="HJ300" s="2">
        <v>3397700</v>
      </c>
      <c r="HK300" s="2">
        <v>2449400</v>
      </c>
      <c r="HL300" s="2">
        <v>3368400</v>
      </c>
      <c r="HM300" s="2">
        <v>2327200</v>
      </c>
      <c r="HN300" s="2">
        <v>1623000</v>
      </c>
      <c r="HO300" s="2">
        <v>1686800</v>
      </c>
      <c r="HP300" s="2">
        <v>2211000</v>
      </c>
      <c r="HQ300" s="2">
        <v>2034400</v>
      </c>
      <c r="HR300" s="2">
        <v>3153600</v>
      </c>
      <c r="HS300" s="2">
        <v>1839400</v>
      </c>
      <c r="HT300" s="2">
        <v>2129600</v>
      </c>
      <c r="HU300" s="2">
        <v>3180300</v>
      </c>
      <c r="HV300" s="2">
        <v>1995200</v>
      </c>
      <c r="HW300" s="2">
        <v>2001900</v>
      </c>
      <c r="HX300" s="2">
        <v>2274500</v>
      </c>
      <c r="HY300" s="2">
        <v>2907500</v>
      </c>
      <c r="HZ300" s="2">
        <v>2933900</v>
      </c>
      <c r="IA300" s="2">
        <v>2925800</v>
      </c>
      <c r="IB300" s="2">
        <v>1642300</v>
      </c>
      <c r="IC300" s="2">
        <v>1412500</v>
      </c>
      <c r="ID300" s="2">
        <v>1349500</v>
      </c>
      <c r="IE300" s="2">
        <v>1426400</v>
      </c>
      <c r="IF300" s="2">
        <v>1606200</v>
      </c>
      <c r="IG300" s="2">
        <v>1800800</v>
      </c>
      <c r="IH300" s="2">
        <v>1574400</v>
      </c>
      <c r="II300" s="2">
        <v>2407600</v>
      </c>
      <c r="IJ300" s="2">
        <v>3054800</v>
      </c>
      <c r="IK300" s="2">
        <v>5555300</v>
      </c>
      <c r="IL300" s="2">
        <v>11366500</v>
      </c>
      <c r="IM300" s="2">
        <v>1583800</v>
      </c>
      <c r="IN300" s="2">
        <v>1037000</v>
      </c>
      <c r="IO300" s="2">
        <v>1262200</v>
      </c>
      <c r="IP300" s="2">
        <v>1427000</v>
      </c>
      <c r="IQ300" s="2">
        <v>1512000</v>
      </c>
      <c r="IR300" s="2">
        <v>1297500</v>
      </c>
      <c r="IS300" s="2">
        <v>1159700</v>
      </c>
      <c r="IT300" s="2">
        <v>1507800</v>
      </c>
    </row>
    <row r="301" spans="1:254">
      <c r="A301" s="391" t="s">
        <v>514</v>
      </c>
      <c r="B301" s="1" t="inlineStr">
        <is>
          <t>三菱化工機</t>
        </is>
      </c>
      <c r="C301" s="1">
        <v>127900</v>
      </c>
      <c r="D301" s="79">
        <v>-82400</v>
      </c>
      <c r="E301" s="2">
        <v>210300</v>
      </c>
      <c r="F301" s="2">
        <v>190600</v>
      </c>
      <c r="G301" s="2">
        <v>203000</v>
      </c>
      <c r="H301" s="2">
        <v>513600</v>
      </c>
      <c r="I301" s="2">
        <v>359500</v>
      </c>
      <c r="J301" s="2">
        <v>249200</v>
      </c>
      <c r="K301" s="2">
        <v>371900</v>
      </c>
      <c r="L301" s="2">
        <v>178800</v>
      </c>
      <c r="M301" s="2">
        <v>165900</v>
      </c>
      <c r="N301" s="2">
        <v>187500</v>
      </c>
      <c r="O301" s="2">
        <v>184300</v>
      </c>
      <c r="P301" s="2">
        <v>202200</v>
      </c>
      <c r="Q301" s="2">
        <v>152600</v>
      </c>
      <c r="R301" s="2">
        <v>313500</v>
      </c>
      <c r="S301" s="2">
        <v>191700</v>
      </c>
      <c r="T301" s="2">
        <v>101500</v>
      </c>
      <c r="U301" s="2">
        <v>177900</v>
      </c>
      <c r="V301" s="2">
        <v>210300</v>
      </c>
      <c r="W301" s="2">
        <v>135200</v>
      </c>
      <c r="X301" s="2">
        <v>184800</v>
      </c>
      <c r="Y301" s="2">
        <v>243400</v>
      </c>
      <c r="Z301" s="2">
        <v>282800</v>
      </c>
      <c r="AA301" s="2">
        <v>208300</v>
      </c>
      <c r="AB301" s="2">
        <v>133600</v>
      </c>
      <c r="AC301" s="2">
        <v>161500</v>
      </c>
      <c r="AD301" s="2">
        <v>138500</v>
      </c>
      <c r="AE301" s="2">
        <v>137300</v>
      </c>
      <c r="AF301" s="2">
        <v>175800</v>
      </c>
      <c r="AG301" s="2">
        <v>188200</v>
      </c>
      <c r="AH301" s="2">
        <v>118000</v>
      </c>
      <c r="AI301" s="2">
        <v>164600</v>
      </c>
      <c r="AJ301" s="2">
        <v>166500</v>
      </c>
      <c r="AK301" s="2">
        <v>163600</v>
      </c>
      <c r="AL301" s="2">
        <v>110400</v>
      </c>
      <c r="AM301" s="2">
        <v>154000</v>
      </c>
      <c r="AN301" s="2">
        <v>266000</v>
      </c>
      <c r="AO301" s="2">
        <v>187500</v>
      </c>
      <c r="AP301" s="2">
        <v>176200</v>
      </c>
      <c r="AQ301" s="2">
        <v>180800</v>
      </c>
      <c r="AR301" s="2">
        <v>189100</v>
      </c>
      <c r="AS301" s="2">
        <v>304700</v>
      </c>
      <c r="AT301" s="2">
        <v>225700</v>
      </c>
      <c r="AU301" s="2">
        <v>189900</v>
      </c>
      <c r="AV301" s="2">
        <v>329800</v>
      </c>
      <c r="AW301" s="2">
        <v>470800</v>
      </c>
      <c r="AX301" s="2">
        <v>498700</v>
      </c>
      <c r="AY301" s="2">
        <v>252100</v>
      </c>
      <c r="AZ301" s="2">
        <v>172500</v>
      </c>
      <c r="BA301" s="2">
        <v>152200</v>
      </c>
      <c r="BB301" s="2">
        <v>282400</v>
      </c>
      <c r="BC301" s="2">
        <v>259000</v>
      </c>
      <c r="BD301" s="2">
        <v>501700</v>
      </c>
      <c r="BE301" s="2">
        <v>198000</v>
      </c>
      <c r="BF301" s="2">
        <v>219000</v>
      </c>
      <c r="BG301" s="2">
        <v>273600</v>
      </c>
      <c r="BH301" s="2">
        <v>357500</v>
      </c>
      <c r="BI301" s="2">
        <v>426100</v>
      </c>
      <c r="BJ301" s="2">
        <v>945300</v>
      </c>
      <c r="BK301" s="2">
        <v>816000</v>
      </c>
      <c r="BL301" s="2">
        <v>219700</v>
      </c>
      <c r="BM301" s="2">
        <v>187100</v>
      </c>
      <c r="BN301" s="2">
        <v>239700</v>
      </c>
      <c r="BO301" s="2">
        <v>121700</v>
      </c>
      <c r="BP301" s="2">
        <v>178800</v>
      </c>
      <c r="BQ301" s="2">
        <v>197000</v>
      </c>
      <c r="BR301" s="2">
        <v>280000</v>
      </c>
      <c r="BS301" s="2">
        <v>222700</v>
      </c>
      <c r="BT301" s="2">
        <v>205200</v>
      </c>
      <c r="BU301" s="2">
        <v>315400</v>
      </c>
      <c r="BV301" s="2">
        <v>261300</v>
      </c>
      <c r="BW301" s="2">
        <v>346100</v>
      </c>
      <c r="BX301" s="2">
        <v>205000</v>
      </c>
      <c r="BY301" s="2">
        <v>134600</v>
      </c>
      <c r="BZ301" s="2">
        <v>122100</v>
      </c>
      <c r="CA301" s="2">
        <v>146900</v>
      </c>
      <c r="CB301" s="2">
        <v>190200</v>
      </c>
      <c r="CC301" s="2">
        <v>241600</v>
      </c>
      <c r="CD301" s="2">
        <v>206300</v>
      </c>
      <c r="CE301" s="2">
        <v>243500</v>
      </c>
      <c r="CF301" s="2">
        <v>230800</v>
      </c>
      <c r="CG301" s="2">
        <v>205100</v>
      </c>
      <c r="CH301" s="2">
        <v>253200</v>
      </c>
      <c r="CI301" s="2">
        <v>148300</v>
      </c>
      <c r="CJ301" s="2">
        <v>106200</v>
      </c>
      <c r="CK301" s="2">
        <v>134900</v>
      </c>
      <c r="CL301" s="2">
        <v>256400</v>
      </c>
      <c r="CM301" s="2">
        <v>213900</v>
      </c>
      <c r="CN301" s="2">
        <v>368300</v>
      </c>
      <c r="CO301" s="2">
        <v>307900</v>
      </c>
      <c r="CP301" s="2">
        <v>228100</v>
      </c>
      <c r="CQ301" s="2">
        <v>179400</v>
      </c>
      <c r="CR301" s="2">
        <v>208300</v>
      </c>
      <c r="CS301" s="2">
        <v>215500</v>
      </c>
      <c r="CT301" s="2">
        <v>350900</v>
      </c>
      <c r="CU301" s="2">
        <v>283600</v>
      </c>
      <c r="CV301" s="2">
        <v>288500</v>
      </c>
      <c r="CW301" s="2">
        <v>181600</v>
      </c>
      <c r="CX301" s="2">
        <v>253000</v>
      </c>
      <c r="CY301" s="2">
        <v>220800</v>
      </c>
      <c r="CZ301" s="2">
        <v>233800</v>
      </c>
      <c r="DA301" s="2">
        <v>199200</v>
      </c>
      <c r="DB301" s="2">
        <v>295500</v>
      </c>
      <c r="DC301" s="2">
        <v>578300</v>
      </c>
      <c r="DD301" s="2">
        <v>361300</v>
      </c>
      <c r="DE301" s="2">
        <v>463500</v>
      </c>
      <c r="DF301" s="2">
        <v>886500</v>
      </c>
      <c r="DG301" s="2">
        <v>619900</v>
      </c>
      <c r="DH301" s="2">
        <v>351500</v>
      </c>
      <c r="DI301" s="2">
        <v>322300</v>
      </c>
      <c r="DJ301" s="2">
        <v>359900</v>
      </c>
      <c r="DK301" s="2">
        <v>258500</v>
      </c>
      <c r="DL301" s="2">
        <v>442200</v>
      </c>
      <c r="DM301" s="2">
        <v>421000</v>
      </c>
      <c r="DN301" s="2">
        <v>519000</v>
      </c>
      <c r="DO301" s="2">
        <v>441800</v>
      </c>
      <c r="DP301" s="2">
        <v>274400</v>
      </c>
      <c r="DQ301" s="2">
        <v>377900</v>
      </c>
      <c r="DR301" s="2">
        <v>442700</v>
      </c>
      <c r="DS301" s="2">
        <v>481000</v>
      </c>
      <c r="DT301" s="2">
        <v>964500</v>
      </c>
      <c r="DU301" s="2">
        <v>556400</v>
      </c>
      <c r="DV301" s="2">
        <v>445300</v>
      </c>
      <c r="DW301" s="2">
        <v>391700</v>
      </c>
      <c r="DX301" s="2">
        <v>404200</v>
      </c>
      <c r="DY301" s="2">
        <v>389900</v>
      </c>
      <c r="DZ301" s="2">
        <v>702700</v>
      </c>
      <c r="EA301" s="2">
        <v>382800</v>
      </c>
      <c r="EB301" s="2">
        <v>189200</v>
      </c>
      <c r="EC301" s="2">
        <v>263700</v>
      </c>
      <c r="ED301" s="2">
        <v>138300</v>
      </c>
      <c r="EE301" s="2">
        <v>233200</v>
      </c>
      <c r="EF301" s="2">
        <v>234700</v>
      </c>
      <c r="EG301" s="2">
        <v>193200</v>
      </c>
      <c r="EH301" s="2">
        <v>188400</v>
      </c>
      <c r="EI301" s="2">
        <v>210700</v>
      </c>
      <c r="EJ301" s="2">
        <v>285300</v>
      </c>
      <c r="EK301" s="2">
        <v>463400</v>
      </c>
      <c r="EL301" s="2">
        <v>372800</v>
      </c>
      <c r="EM301" s="2">
        <v>415800</v>
      </c>
      <c r="EN301" s="2">
        <v>312200</v>
      </c>
      <c r="EO301" s="2">
        <v>267700</v>
      </c>
      <c r="EP301" s="2">
        <v>222900</v>
      </c>
      <c r="EQ301" s="2">
        <v>388300</v>
      </c>
      <c r="ER301" s="2">
        <v>283500</v>
      </c>
      <c r="ES301" s="2">
        <v>221400</v>
      </c>
      <c r="ET301" s="2">
        <v>140100</v>
      </c>
      <c r="EU301" s="2">
        <v>157200</v>
      </c>
      <c r="EV301" s="2">
        <v>255700</v>
      </c>
      <c r="EW301" s="2">
        <v>138000</v>
      </c>
      <c r="EX301" s="2">
        <v>124800</v>
      </c>
      <c r="EY301" s="2">
        <v>113900</v>
      </c>
      <c r="EZ301" s="2">
        <v>275700</v>
      </c>
      <c r="FA301" s="2">
        <v>161900</v>
      </c>
      <c r="FB301" s="2">
        <v>260900</v>
      </c>
      <c r="FC301" s="2">
        <v>189500</v>
      </c>
      <c r="FD301" s="2">
        <v>377600</v>
      </c>
      <c r="FE301" s="2">
        <v>309500</v>
      </c>
      <c r="FF301" s="2">
        <v>203900</v>
      </c>
      <c r="FG301" s="2">
        <v>243300</v>
      </c>
      <c r="FH301" s="2">
        <v>218700</v>
      </c>
      <c r="FI301" s="2">
        <v>471500</v>
      </c>
      <c r="FJ301" s="2">
        <v>1211900</v>
      </c>
      <c r="FK301" s="2">
        <v>235800</v>
      </c>
      <c r="FL301" s="2">
        <v>325900</v>
      </c>
      <c r="FM301" s="2">
        <v>216800</v>
      </c>
      <c r="FN301" s="2">
        <v>352700</v>
      </c>
      <c r="FO301" s="2">
        <v>416500</v>
      </c>
      <c r="FP301" s="2">
        <v>376900</v>
      </c>
      <c r="FQ301" s="2">
        <v>281600</v>
      </c>
      <c r="FR301" s="2">
        <v>235000</v>
      </c>
      <c r="FS301" s="2">
        <v>239100</v>
      </c>
      <c r="FT301" s="2">
        <v>430100</v>
      </c>
      <c r="FU301" s="2">
        <v>262000</v>
      </c>
      <c r="FV301" s="2">
        <v>332700</v>
      </c>
      <c r="FW301" s="2">
        <v>337600</v>
      </c>
      <c r="FX301" s="2">
        <v>350800</v>
      </c>
      <c r="FY301" s="2">
        <v>269900</v>
      </c>
      <c r="FZ301" s="2">
        <v>267300</v>
      </c>
      <c r="GA301" s="2">
        <v>288400</v>
      </c>
      <c r="GB301" s="2">
        <v>254100</v>
      </c>
      <c r="GC301" s="2">
        <v>233600</v>
      </c>
      <c r="GD301" s="2">
        <v>283700</v>
      </c>
      <c r="GE301" s="2">
        <v>331500</v>
      </c>
      <c r="GF301" s="2">
        <v>597100</v>
      </c>
      <c r="GG301" s="2">
        <v>937000</v>
      </c>
      <c r="GH301" s="2">
        <v>427900</v>
      </c>
      <c r="GI301" s="2">
        <v>351600</v>
      </c>
      <c r="GJ301" s="2">
        <v>440400</v>
      </c>
      <c r="GK301" s="2">
        <v>522100</v>
      </c>
      <c r="GL301" s="2">
        <v>648700</v>
      </c>
      <c r="GM301" s="2">
        <v>602000</v>
      </c>
      <c r="GN301" s="2">
        <v>365700</v>
      </c>
      <c r="GO301" s="2">
        <v>300000</v>
      </c>
      <c r="GP301" s="2">
        <v>375900</v>
      </c>
      <c r="GQ301" s="2">
        <v>439200</v>
      </c>
      <c r="GR301" s="2">
        <v>408700</v>
      </c>
      <c r="GS301" s="2">
        <v>299100</v>
      </c>
      <c r="GT301" s="2">
        <v>264600</v>
      </c>
      <c r="GU301" s="2">
        <v>358000</v>
      </c>
      <c r="GV301" s="2">
        <v>350900</v>
      </c>
      <c r="GW301" s="2">
        <v>320200</v>
      </c>
      <c r="GX301" s="2">
        <v>299000</v>
      </c>
      <c r="GY301" s="2">
        <v>463500</v>
      </c>
      <c r="GZ301" s="2">
        <v>398900</v>
      </c>
      <c r="HA301" s="2">
        <v>320900</v>
      </c>
      <c r="HB301" s="2">
        <v>270500</v>
      </c>
      <c r="HC301" s="2">
        <v>350500</v>
      </c>
      <c r="HD301" s="2">
        <v>256000</v>
      </c>
      <c r="HE301" s="2">
        <v>143500</v>
      </c>
      <c r="HF301" s="2">
        <v>211500</v>
      </c>
      <c r="HG301" s="2">
        <v>183800</v>
      </c>
      <c r="HH301" s="2">
        <v>224600</v>
      </c>
      <c r="HI301" s="2">
        <v>258600</v>
      </c>
      <c r="HJ301" s="2">
        <v>499400</v>
      </c>
      <c r="HK301" s="2">
        <v>399300</v>
      </c>
      <c r="HL301" s="2">
        <v>471500</v>
      </c>
      <c r="HM301" s="2">
        <v>369000</v>
      </c>
      <c r="HN301" s="2">
        <v>368800</v>
      </c>
      <c r="HO301" s="2">
        <v>307000</v>
      </c>
      <c r="HP301" s="2">
        <v>378400</v>
      </c>
      <c r="HQ301" s="2">
        <v>581800</v>
      </c>
      <c r="HR301" s="2">
        <v>666900</v>
      </c>
      <c r="HS301" s="2">
        <v>812900</v>
      </c>
      <c r="HT301" s="2">
        <v>300500</v>
      </c>
      <c r="HU301" s="2">
        <v>383600</v>
      </c>
      <c r="HV301" s="2">
        <v>527800</v>
      </c>
      <c r="HW301" s="2">
        <v>432900</v>
      </c>
      <c r="HX301" s="2">
        <v>543000</v>
      </c>
      <c r="HY301" s="2">
        <v>282700</v>
      </c>
      <c r="HZ301" s="2">
        <v>407600</v>
      </c>
      <c r="IA301" s="2">
        <v>452200</v>
      </c>
      <c r="IB301" s="2">
        <v>386000</v>
      </c>
      <c r="IC301" s="2">
        <v>246000</v>
      </c>
      <c r="ID301" s="2">
        <v>400700</v>
      </c>
      <c r="IE301" s="2">
        <v>554000</v>
      </c>
      <c r="IF301" s="2">
        <v>465900</v>
      </c>
      <c r="IG301" s="2">
        <v>323700</v>
      </c>
      <c r="IH301" s="2">
        <v>384100</v>
      </c>
      <c r="II301" s="2">
        <v>205100</v>
      </c>
      <c r="IJ301" s="2">
        <v>257400</v>
      </c>
      <c r="IK301" s="2">
        <v>441100</v>
      </c>
      <c r="IL301" s="2">
        <v>321500</v>
      </c>
      <c r="IM301" s="2">
        <v>281200</v>
      </c>
      <c r="IN301" s="2">
        <v>284800</v>
      </c>
      <c r="IO301" s="2">
        <v>294700</v>
      </c>
      <c r="IP301" s="2">
        <v>453700</v>
      </c>
      <c r="IQ301" s="2">
        <v>755500</v>
      </c>
      <c r="IR301" s="2">
        <v>481800</v>
      </c>
      <c r="IS301" s="2">
        <v>286300</v>
      </c>
      <c r="IT301" s="2">
        <v>161600</v>
      </c>
    </row>
    <row r="302" spans="1:254">
      <c r="A302" s="391" t="s">
        <v>515</v>
      </c>
      <c r="B302" s="1" t="inlineStr">
        <is>
          <t>ＨＯＹＡ</t>
        </is>
      </c>
      <c r="C302" s="1">
        <v>258600</v>
      </c>
      <c r="D302" s="79">
        <v>-876900</v>
      </c>
      <c r="E302" s="2">
        <v>1135500</v>
      </c>
      <c r="F302" s="2">
        <v>1293800</v>
      </c>
      <c r="G302" s="2">
        <v>1384400</v>
      </c>
      <c r="H302" s="2">
        <v>1538600</v>
      </c>
      <c r="I302" s="2">
        <v>2127000</v>
      </c>
      <c r="J302" s="2">
        <v>1126700</v>
      </c>
      <c r="K302" s="2">
        <v>1083600</v>
      </c>
      <c r="L302" s="2">
        <v>1044300</v>
      </c>
      <c r="M302" s="2">
        <v>685100</v>
      </c>
      <c r="N302" s="2">
        <v>602200</v>
      </c>
      <c r="O302" s="2">
        <v>760000</v>
      </c>
      <c r="P302" s="2">
        <v>832800</v>
      </c>
      <c r="Q302" s="2">
        <v>1057300</v>
      </c>
      <c r="R302" s="2">
        <v>1065900</v>
      </c>
      <c r="S302" s="2">
        <v>852300</v>
      </c>
      <c r="T302" s="2">
        <v>813700</v>
      </c>
      <c r="U302" s="2">
        <v>936200</v>
      </c>
      <c r="V302" s="2">
        <v>772000</v>
      </c>
      <c r="W302" s="2">
        <v>992600</v>
      </c>
      <c r="X302" s="2">
        <v>1841900</v>
      </c>
      <c r="Y302" s="2">
        <v>1700600</v>
      </c>
      <c r="Z302" s="2">
        <v>1301800</v>
      </c>
      <c r="AA302" s="2">
        <v>784100</v>
      </c>
      <c r="AB302" s="2">
        <v>991500</v>
      </c>
      <c r="AC302" s="2">
        <v>1068900</v>
      </c>
      <c r="AD302" s="2">
        <v>1073900</v>
      </c>
      <c r="AE302" s="2">
        <v>1221100</v>
      </c>
      <c r="AF302" s="2">
        <v>1387700</v>
      </c>
      <c r="AG302" s="2">
        <v>1331600</v>
      </c>
      <c r="AH302" s="2">
        <v>1037600</v>
      </c>
      <c r="AI302" s="2">
        <v>1042700</v>
      </c>
      <c r="AJ302" s="2">
        <v>919300</v>
      </c>
      <c r="AK302" s="2">
        <v>718700</v>
      </c>
      <c r="AL302" s="2">
        <v>1231700</v>
      </c>
      <c r="AM302" s="2">
        <v>1113200</v>
      </c>
      <c r="AN302" s="2">
        <v>833200</v>
      </c>
      <c r="AO302" s="2">
        <v>964700</v>
      </c>
      <c r="AP302" s="2">
        <v>652900</v>
      </c>
      <c r="AQ302" s="2">
        <v>1790900</v>
      </c>
      <c r="AR302" s="2">
        <v>936500</v>
      </c>
      <c r="AS302" s="2">
        <v>894600</v>
      </c>
      <c r="AT302" s="2">
        <v>971500</v>
      </c>
      <c r="AU302" s="2">
        <v>936500</v>
      </c>
      <c r="AV302" s="2">
        <v>714800</v>
      </c>
      <c r="AW302" s="2">
        <v>1078800</v>
      </c>
      <c r="AX302" s="2">
        <v>1092900</v>
      </c>
      <c r="AY302" s="2">
        <v>894500</v>
      </c>
      <c r="AZ302" s="2">
        <v>841300</v>
      </c>
      <c r="BA302" s="2">
        <v>1751300</v>
      </c>
      <c r="BB302" s="2">
        <v>930100</v>
      </c>
      <c r="BC302" s="2">
        <v>1399000</v>
      </c>
      <c r="BD302" s="2">
        <v>1011500</v>
      </c>
      <c r="BE302" s="2">
        <v>956600</v>
      </c>
      <c r="BF302" s="2">
        <v>1071500</v>
      </c>
      <c r="BG302" s="2">
        <v>744300</v>
      </c>
      <c r="BH302" s="2">
        <v>976100</v>
      </c>
      <c r="BI302" s="2">
        <v>1029300</v>
      </c>
      <c r="BJ302" s="2">
        <v>677600</v>
      </c>
      <c r="BK302" s="2">
        <v>1111800</v>
      </c>
      <c r="BL302" s="2">
        <v>934500</v>
      </c>
      <c r="BM302" s="2">
        <v>814400</v>
      </c>
      <c r="BN302" s="2">
        <v>1110000</v>
      </c>
      <c r="BO302" s="2">
        <v>1231300</v>
      </c>
      <c r="BP302" s="2">
        <v>1207200</v>
      </c>
      <c r="BQ302" s="2">
        <v>2802900</v>
      </c>
      <c r="BR302" s="2">
        <v>1140500</v>
      </c>
      <c r="BS302" s="2">
        <v>3573900</v>
      </c>
      <c r="BT302" s="2">
        <v>952900</v>
      </c>
      <c r="BU302" s="2">
        <v>950500</v>
      </c>
      <c r="BV302" s="2">
        <v>772600</v>
      </c>
      <c r="BW302" s="2">
        <v>899100</v>
      </c>
      <c r="BX302" s="2">
        <v>914500</v>
      </c>
      <c r="BY302" s="2">
        <v>1089700</v>
      </c>
      <c r="BZ302" s="2">
        <v>897300</v>
      </c>
      <c r="CA302" s="2">
        <v>1161300</v>
      </c>
      <c r="CB302" s="2">
        <v>1130400</v>
      </c>
      <c r="CC302" s="2">
        <v>1094200</v>
      </c>
      <c r="CD302" s="2">
        <v>733200</v>
      </c>
      <c r="CE302" s="2">
        <v>793200</v>
      </c>
      <c r="CF302" s="2">
        <v>1167400</v>
      </c>
      <c r="CG302" s="2">
        <v>1076500</v>
      </c>
      <c r="CH302" s="2">
        <v>1226500</v>
      </c>
      <c r="CI302" s="2">
        <v>863200</v>
      </c>
      <c r="CJ302" s="2">
        <v>688000</v>
      </c>
      <c r="CK302" s="2">
        <v>683900</v>
      </c>
      <c r="CL302" s="2">
        <v>1101700</v>
      </c>
      <c r="CM302" s="2">
        <v>1107600</v>
      </c>
      <c r="CN302" s="2">
        <v>1037800</v>
      </c>
      <c r="CO302" s="2">
        <v>1241800</v>
      </c>
      <c r="CP302" s="2">
        <v>1324700</v>
      </c>
      <c r="CQ302" s="2">
        <v>888900</v>
      </c>
      <c r="CR302" s="2">
        <v>991500</v>
      </c>
      <c r="CS302" s="2">
        <v>1238200</v>
      </c>
      <c r="CT302" s="2">
        <v>994800</v>
      </c>
      <c r="CU302" s="2">
        <v>1333300</v>
      </c>
      <c r="CV302" s="2">
        <v>1057500</v>
      </c>
      <c r="CW302" s="2">
        <v>657600</v>
      </c>
      <c r="CX302" s="2">
        <v>808400</v>
      </c>
      <c r="CY302" s="2">
        <v>978300</v>
      </c>
      <c r="CZ302" s="2">
        <v>912500</v>
      </c>
      <c r="DA302" s="2">
        <v>838000</v>
      </c>
      <c r="DB302" s="2">
        <v>1179400</v>
      </c>
      <c r="DC302" s="2">
        <v>1130900</v>
      </c>
      <c r="DD302" s="2">
        <v>955600</v>
      </c>
      <c r="DE302" s="2">
        <v>1346500</v>
      </c>
      <c r="DF302" s="2">
        <v>1248600</v>
      </c>
      <c r="DG302" s="2">
        <v>1115000</v>
      </c>
      <c r="DH302" s="2">
        <v>1211200</v>
      </c>
      <c r="DI302" s="2">
        <v>2449600</v>
      </c>
      <c r="DJ302" s="2">
        <v>1615100</v>
      </c>
      <c r="DK302" s="2">
        <v>1150500</v>
      </c>
      <c r="DL302" s="2">
        <v>1651100</v>
      </c>
      <c r="DM302" s="2">
        <v>983500</v>
      </c>
      <c r="DN302" s="2">
        <v>1068400</v>
      </c>
      <c r="DO302" s="2">
        <v>1034300</v>
      </c>
      <c r="DP302" s="2">
        <v>717600</v>
      </c>
      <c r="DQ302" s="2">
        <v>855000</v>
      </c>
      <c r="DR302" s="2">
        <v>1453600</v>
      </c>
      <c r="DS302" s="2">
        <v>1132800</v>
      </c>
      <c r="DT302" s="2">
        <v>1304200</v>
      </c>
      <c r="DU302" s="2">
        <v>1322700</v>
      </c>
      <c r="DV302" s="2">
        <v>1205200</v>
      </c>
      <c r="DW302" s="2">
        <v>1048600</v>
      </c>
      <c r="DX302" s="2">
        <v>1262200</v>
      </c>
      <c r="DY302" s="2">
        <v>1532400</v>
      </c>
      <c r="DZ302" s="2">
        <v>1727600</v>
      </c>
      <c r="EA302" s="2">
        <v>2001900</v>
      </c>
      <c r="EB302" s="2">
        <v>1143800</v>
      </c>
      <c r="EC302" s="2">
        <v>1322500</v>
      </c>
      <c r="ED302" s="2">
        <v>848100</v>
      </c>
      <c r="EE302" s="2">
        <v>726500</v>
      </c>
      <c r="EF302" s="2">
        <v>504000</v>
      </c>
      <c r="EG302" s="2">
        <v>736400</v>
      </c>
      <c r="EH302" s="2">
        <v>676500</v>
      </c>
      <c r="EI302" s="2">
        <v>547300</v>
      </c>
      <c r="EJ302" s="2">
        <v>547400</v>
      </c>
      <c r="EK302" s="2">
        <v>755000</v>
      </c>
      <c r="EL302" s="2">
        <v>865200</v>
      </c>
      <c r="EM302" s="2">
        <v>1318200</v>
      </c>
      <c r="EN302" s="2">
        <v>976500</v>
      </c>
      <c r="EO302" s="2">
        <v>936700</v>
      </c>
      <c r="EP302" s="2">
        <v>1143400</v>
      </c>
      <c r="EQ302" s="2">
        <v>1243300</v>
      </c>
      <c r="ER302" s="2">
        <v>815600</v>
      </c>
      <c r="ES302" s="2">
        <v>666200</v>
      </c>
      <c r="ET302" s="2">
        <v>534500</v>
      </c>
      <c r="EU302" s="2">
        <v>482800</v>
      </c>
      <c r="EV302" s="2">
        <v>344200</v>
      </c>
      <c r="EW302" s="2">
        <v>208800</v>
      </c>
      <c r="EX302" s="2">
        <v>496500</v>
      </c>
      <c r="EY302" s="2">
        <v>398800</v>
      </c>
      <c r="EZ302" s="2">
        <v>696100</v>
      </c>
      <c r="FA302" s="2">
        <v>1063900</v>
      </c>
      <c r="FB302" s="2">
        <v>441900</v>
      </c>
      <c r="FC302" s="2">
        <v>658100</v>
      </c>
      <c r="FD302" s="2">
        <v>835200</v>
      </c>
      <c r="FE302" s="2">
        <v>976900</v>
      </c>
      <c r="FF302" s="2">
        <v>1077900</v>
      </c>
      <c r="FG302" s="2">
        <v>730400</v>
      </c>
      <c r="FH302" s="2">
        <v>837300</v>
      </c>
      <c r="FI302" s="2">
        <v>629800</v>
      </c>
      <c r="FJ302" s="2">
        <v>633100</v>
      </c>
      <c r="FK302" s="2">
        <v>855200</v>
      </c>
      <c r="FL302" s="2">
        <v>773000</v>
      </c>
      <c r="FM302" s="2">
        <v>734500</v>
      </c>
      <c r="FN302" s="2">
        <v>762200</v>
      </c>
      <c r="FO302" s="2">
        <v>841400</v>
      </c>
      <c r="FP302" s="2">
        <v>603700</v>
      </c>
      <c r="FQ302" s="2">
        <v>635900</v>
      </c>
      <c r="FR302" s="2">
        <v>651700</v>
      </c>
      <c r="FS302" s="2">
        <v>1016800</v>
      </c>
      <c r="FT302" s="2">
        <v>1901000</v>
      </c>
      <c r="FU302" s="2">
        <v>771200</v>
      </c>
      <c r="FV302" s="2">
        <v>1257200</v>
      </c>
      <c r="FW302" s="2">
        <v>1343100</v>
      </c>
      <c r="FX302" s="2">
        <v>1026000</v>
      </c>
      <c r="FY302" s="2">
        <v>856800</v>
      </c>
      <c r="FZ302" s="2">
        <v>886000</v>
      </c>
      <c r="GA302" s="2">
        <v>1137000</v>
      </c>
      <c r="GB302" s="2">
        <v>668400</v>
      </c>
      <c r="GC302" s="2">
        <v>729300</v>
      </c>
      <c r="GD302" s="2">
        <v>888800</v>
      </c>
      <c r="GE302" s="2">
        <v>1248800</v>
      </c>
      <c r="GF302" s="2">
        <v>1561600</v>
      </c>
      <c r="GG302" s="2">
        <v>1817400</v>
      </c>
      <c r="GH302" s="2">
        <v>2260700</v>
      </c>
      <c r="GI302" s="2">
        <v>1136000</v>
      </c>
      <c r="GJ302" s="2">
        <v>856800</v>
      </c>
      <c r="GK302" s="2">
        <v>1152600</v>
      </c>
      <c r="GL302" s="2">
        <v>1561400</v>
      </c>
      <c r="GM302" s="2">
        <v>1071300</v>
      </c>
      <c r="GN302" s="2">
        <v>1070600</v>
      </c>
      <c r="GO302" s="2">
        <v>810700</v>
      </c>
      <c r="GP302" s="2">
        <v>944200</v>
      </c>
      <c r="GQ302" s="2">
        <v>727900</v>
      </c>
      <c r="GR302" s="2">
        <v>1015000</v>
      </c>
      <c r="GS302" s="2">
        <v>948300</v>
      </c>
      <c r="GT302" s="2">
        <v>1078400</v>
      </c>
      <c r="GU302" s="2">
        <v>1451900</v>
      </c>
      <c r="GV302" s="2">
        <v>1277700</v>
      </c>
      <c r="GW302" s="2">
        <v>939700</v>
      </c>
      <c r="GX302" s="2">
        <v>1166600</v>
      </c>
      <c r="GY302" s="2">
        <v>1394300</v>
      </c>
      <c r="GZ302" s="2">
        <v>1679900</v>
      </c>
      <c r="HA302" s="2">
        <v>915900</v>
      </c>
      <c r="HB302" s="2">
        <v>1224800</v>
      </c>
      <c r="HC302" s="2">
        <v>1017900</v>
      </c>
      <c r="HD302" s="2">
        <v>1352100</v>
      </c>
      <c r="HE302" s="2">
        <v>941500</v>
      </c>
      <c r="HF302" s="2">
        <v>1411200</v>
      </c>
      <c r="HG302" s="2">
        <v>1275300</v>
      </c>
      <c r="HH302" s="2">
        <v>1330000</v>
      </c>
      <c r="HI302" s="2">
        <v>1397500</v>
      </c>
      <c r="HJ302" s="2">
        <v>2265200</v>
      </c>
      <c r="HK302" s="2">
        <v>1177800</v>
      </c>
      <c r="HL302" s="2">
        <v>983800</v>
      </c>
      <c r="HM302" s="2">
        <v>1376700</v>
      </c>
      <c r="HN302" s="2">
        <v>1373400</v>
      </c>
      <c r="HO302" s="2">
        <v>932100</v>
      </c>
      <c r="HP302" s="2">
        <v>983100</v>
      </c>
      <c r="HQ302" s="2">
        <v>992800</v>
      </c>
      <c r="HR302" s="2">
        <v>921500</v>
      </c>
      <c r="HS302" s="2">
        <v>1308600</v>
      </c>
      <c r="HT302" s="2">
        <v>901100</v>
      </c>
      <c r="HU302" s="2">
        <v>810500</v>
      </c>
      <c r="HV302" s="2">
        <v>789300</v>
      </c>
      <c r="HW302" s="2">
        <v>611500</v>
      </c>
      <c r="HX302" s="2">
        <v>754200</v>
      </c>
      <c r="HY302" s="2">
        <v>610400</v>
      </c>
      <c r="HZ302" s="2">
        <v>801300</v>
      </c>
      <c r="IA302" s="2">
        <v>929900</v>
      </c>
      <c r="IB302" s="2">
        <v>566500</v>
      </c>
      <c r="IC302" s="2">
        <v>781600</v>
      </c>
      <c r="ID302" s="2">
        <v>837900</v>
      </c>
      <c r="IE302" s="2">
        <v>795000</v>
      </c>
      <c r="IF302" s="2">
        <v>491000</v>
      </c>
      <c r="IG302" s="2">
        <v>631000</v>
      </c>
      <c r="IH302" s="2">
        <v>735400</v>
      </c>
      <c r="II302" s="2">
        <v>1037400</v>
      </c>
      <c r="IJ302" s="2">
        <v>1377600</v>
      </c>
      <c r="IK302" s="2">
        <v>1199100</v>
      </c>
      <c r="IL302" s="2">
        <v>1422700</v>
      </c>
      <c r="IM302" s="2">
        <v>808700</v>
      </c>
      <c r="IN302" s="2">
        <v>1080500</v>
      </c>
      <c r="IO302" s="2">
        <v>1150000</v>
      </c>
      <c r="IP302" s="2">
        <v>1912800</v>
      </c>
      <c r="IQ302" s="2">
        <v>2435200</v>
      </c>
      <c r="IR302" s="2">
        <v>1008900</v>
      </c>
      <c r="IS302" s="2">
        <v>873800</v>
      </c>
      <c r="IT302" s="2">
        <v>968600</v>
      </c>
    </row>
    <row r="303" spans="1:254">
      <c r="A303" s="391" t="s">
        <v>869</v>
      </c>
      <c r="B303" s="1" t="inlineStr">
        <is>
          <t>ＮＦ日経２２５</t>
        </is>
      </c>
      <c r="C303" s="1">
        <v>147248</v>
      </c>
      <c r="D303" s="79">
        <v>-67958</v>
      </c>
      <c r="E303" s="2">
        <v>215206</v>
      </c>
      <c r="F303" s="2">
        <v>407319</v>
      </c>
      <c r="G303" s="2">
        <v>257102</v>
      </c>
      <c r="H303" s="2">
        <v>267374</v>
      </c>
      <c r="I303" s="2">
        <v>455776</v>
      </c>
      <c r="J303" s="2">
        <v>393959</v>
      </c>
      <c r="K303" s="2">
        <v>412230</v>
      </c>
      <c r="L303" s="2">
        <v>414393</v>
      </c>
      <c r="M303" s="2">
        <v>297036</v>
      </c>
      <c r="N303" s="2">
        <v>320042</v>
      </c>
      <c r="O303" s="2">
        <v>200405</v>
      </c>
      <c r="P303" s="2">
        <v>331180</v>
      </c>
      <c r="Q303" s="2">
        <v>376904</v>
      </c>
      <c r="R303" s="2">
        <v>833236</v>
      </c>
      <c r="S303" s="2">
        <v>488825</v>
      </c>
      <c r="T303" s="2">
        <v>247387</v>
      </c>
      <c r="U303" s="2">
        <v>304920</v>
      </c>
      <c r="V303" s="2">
        <v>375693</v>
      </c>
      <c r="W303" s="2">
        <v>359471</v>
      </c>
      <c r="X303" s="2">
        <v>397136</v>
      </c>
      <c r="Y303" s="2">
        <v>361390</v>
      </c>
      <c r="Z303" s="2">
        <v>496428</v>
      </c>
      <c r="AA303" s="2">
        <v>311251</v>
      </c>
      <c r="AB303" s="2">
        <v>384612</v>
      </c>
      <c r="AC303" s="2">
        <v>472770</v>
      </c>
      <c r="AD303" s="2">
        <v>306600</v>
      </c>
      <c r="AE303" s="2">
        <v>419420</v>
      </c>
      <c r="AF303" s="2">
        <v>371068</v>
      </c>
      <c r="AG303" s="2">
        <v>642689</v>
      </c>
      <c r="AH303" s="2">
        <v>535006</v>
      </c>
      <c r="AI303" s="2">
        <v>713336</v>
      </c>
      <c r="AJ303" s="2">
        <v>608062</v>
      </c>
      <c r="AK303" s="2">
        <v>340824</v>
      </c>
      <c r="AL303" s="2">
        <v>449694</v>
      </c>
      <c r="AM303" s="2">
        <v>488172</v>
      </c>
      <c r="AN303" s="2">
        <v>342064</v>
      </c>
      <c r="AO303" s="2">
        <v>436528</v>
      </c>
      <c r="AP303" s="2">
        <v>747852</v>
      </c>
      <c r="AQ303" s="2">
        <v>563517</v>
      </c>
      <c r="AR303" s="2">
        <v>709015</v>
      </c>
      <c r="AS303" s="2">
        <v>637032</v>
      </c>
      <c r="AT303" s="2">
        <v>531890</v>
      </c>
      <c r="AU303" s="2">
        <v>783978</v>
      </c>
      <c r="AV303" s="2">
        <v>377415</v>
      </c>
      <c r="AW303" s="2">
        <v>323314</v>
      </c>
      <c r="AX303" s="2">
        <v>598336</v>
      </c>
      <c r="AY303" s="2">
        <v>417601</v>
      </c>
      <c r="AZ303" s="2">
        <v>410627</v>
      </c>
      <c r="BA303" s="2">
        <v>303836</v>
      </c>
      <c r="BB303" s="2">
        <v>387287</v>
      </c>
      <c r="BC303" s="2">
        <v>355358</v>
      </c>
      <c r="BD303" s="2">
        <v>319736</v>
      </c>
      <c r="BE303" s="2">
        <v>679448</v>
      </c>
      <c r="BF303" s="2">
        <v>433565</v>
      </c>
      <c r="BG303" s="2">
        <v>407574</v>
      </c>
      <c r="BH303" s="2">
        <v>488890</v>
      </c>
      <c r="BI303" s="2">
        <v>313297</v>
      </c>
      <c r="BJ303" s="2">
        <v>423660</v>
      </c>
      <c r="BK303" s="2">
        <v>714753</v>
      </c>
      <c r="BL303" s="2">
        <v>278547</v>
      </c>
      <c r="BM303" s="2">
        <v>201654</v>
      </c>
      <c r="BN303" s="2">
        <v>256886</v>
      </c>
      <c r="BO303" s="2">
        <v>208275</v>
      </c>
      <c r="BP303" s="2">
        <v>279514</v>
      </c>
      <c r="BQ303" s="2">
        <v>551506</v>
      </c>
      <c r="BR303" s="2">
        <v>164405</v>
      </c>
      <c r="BS303" s="2">
        <v>421289</v>
      </c>
      <c r="BT303" s="2">
        <v>286475</v>
      </c>
      <c r="BU303" s="2">
        <v>523967</v>
      </c>
      <c r="BV303" s="2">
        <v>234459</v>
      </c>
      <c r="BW303" s="2">
        <v>591905</v>
      </c>
      <c r="BX303" s="2">
        <v>283209</v>
      </c>
      <c r="BY303" s="2">
        <v>230340</v>
      </c>
      <c r="BZ303" s="2">
        <v>253158</v>
      </c>
      <c r="CA303" s="2">
        <v>272088</v>
      </c>
      <c r="CB303" s="2">
        <v>494500</v>
      </c>
      <c r="CC303" s="2">
        <v>284953</v>
      </c>
      <c r="CD303" s="2">
        <v>394311</v>
      </c>
      <c r="CE303" s="2">
        <v>301493</v>
      </c>
      <c r="CF303" s="2">
        <v>487962</v>
      </c>
      <c r="CG303" s="2">
        <v>457246</v>
      </c>
      <c r="CH303" s="2">
        <v>703472</v>
      </c>
      <c r="CI303" s="2">
        <v>322820</v>
      </c>
      <c r="CJ303" s="2">
        <v>257261</v>
      </c>
      <c r="CK303" s="2">
        <v>242974</v>
      </c>
      <c r="CL303" s="2">
        <v>493324</v>
      </c>
      <c r="CM303" s="2">
        <v>524731</v>
      </c>
      <c r="CN303" s="2">
        <v>487471</v>
      </c>
      <c r="CO303" s="2">
        <v>474071</v>
      </c>
      <c r="CP303" s="2">
        <v>367928</v>
      </c>
      <c r="CQ303" s="2">
        <v>323226</v>
      </c>
      <c r="CR303" s="2">
        <v>427728</v>
      </c>
      <c r="CS303" s="2">
        <v>491265</v>
      </c>
      <c r="CT303" s="2">
        <v>948110</v>
      </c>
      <c r="CU303" s="2">
        <v>530579</v>
      </c>
      <c r="CV303" s="2">
        <v>288279</v>
      </c>
      <c r="CW303" s="2">
        <v>230702</v>
      </c>
      <c r="CX303" s="2">
        <v>324823</v>
      </c>
      <c r="CY303" s="2">
        <v>398879</v>
      </c>
      <c r="CZ303" s="2">
        <v>312697</v>
      </c>
      <c r="DA303" s="2">
        <v>386961</v>
      </c>
      <c r="DB303" s="2">
        <v>697514</v>
      </c>
      <c r="DC303" s="2">
        <v>1415378</v>
      </c>
      <c r="DD303" s="2">
        <v>420249</v>
      </c>
      <c r="DE303" s="2">
        <v>758972</v>
      </c>
      <c r="DF303" s="2">
        <v>1280377</v>
      </c>
      <c r="DG303" s="2">
        <v>739002</v>
      </c>
      <c r="DH303" s="2">
        <v>718868</v>
      </c>
      <c r="DI303" s="2">
        <v>261909</v>
      </c>
      <c r="DJ303" s="2">
        <v>450508</v>
      </c>
      <c r="DK303" s="2">
        <v>358806</v>
      </c>
      <c r="DL303" s="2">
        <v>315035</v>
      </c>
      <c r="DM303" s="2">
        <v>288500</v>
      </c>
      <c r="DN303" s="2">
        <v>200209</v>
      </c>
      <c r="DO303" s="2">
        <v>282701</v>
      </c>
      <c r="DP303" s="2">
        <v>256483</v>
      </c>
      <c r="DQ303" s="2">
        <v>174132</v>
      </c>
      <c r="DR303" s="2">
        <v>494403</v>
      </c>
      <c r="DS303" s="2">
        <v>275901</v>
      </c>
      <c r="DT303" s="2">
        <v>405886</v>
      </c>
      <c r="DU303" s="2">
        <v>606986</v>
      </c>
      <c r="DV303" s="2">
        <v>533299</v>
      </c>
      <c r="DW303" s="2">
        <v>329734</v>
      </c>
      <c r="DX303" s="2">
        <v>308736</v>
      </c>
      <c r="DY303" s="2">
        <v>521489</v>
      </c>
      <c r="DZ303" s="2">
        <v>537222</v>
      </c>
      <c r="EA303" s="2">
        <v>277576</v>
      </c>
      <c r="EB303" s="2">
        <v>222208</v>
      </c>
      <c r="EC303" s="2">
        <v>317739</v>
      </c>
      <c r="ED303" s="2">
        <v>314613</v>
      </c>
      <c r="EE303" s="2">
        <v>364364</v>
      </c>
      <c r="EF303" s="2">
        <v>174865</v>
      </c>
      <c r="EG303" s="2">
        <v>336504</v>
      </c>
      <c r="EH303" s="2">
        <v>331932</v>
      </c>
      <c r="EI303" s="2">
        <v>375689</v>
      </c>
      <c r="EJ303" s="2">
        <v>353694</v>
      </c>
      <c r="EK303" s="2">
        <v>180184</v>
      </c>
      <c r="EL303" s="2">
        <v>252361</v>
      </c>
      <c r="EM303" s="2">
        <v>343986</v>
      </c>
      <c r="EN303" s="2">
        <v>407336</v>
      </c>
      <c r="EO303" s="2">
        <v>201208</v>
      </c>
      <c r="EP303" s="2">
        <v>259640</v>
      </c>
      <c r="EQ303" s="2">
        <v>210222</v>
      </c>
      <c r="ER303" s="2">
        <v>209926</v>
      </c>
      <c r="ES303" s="2">
        <v>418162</v>
      </c>
      <c r="ET303" s="2">
        <v>178805</v>
      </c>
      <c r="EU303" s="2">
        <v>147905</v>
      </c>
      <c r="EV303" s="2">
        <v>184262</v>
      </c>
      <c r="EW303" s="2">
        <v>63165</v>
      </c>
      <c r="EX303" s="2">
        <v>200775</v>
      </c>
      <c r="EY303" s="2">
        <v>134541</v>
      </c>
      <c r="EZ303" s="2">
        <v>353081</v>
      </c>
      <c r="FA303" s="2">
        <v>185723</v>
      </c>
      <c r="FB303" s="2">
        <v>309258</v>
      </c>
      <c r="FC303" s="2">
        <v>197042</v>
      </c>
      <c r="FD303" s="2">
        <v>553274</v>
      </c>
      <c r="FE303" s="2">
        <v>281266</v>
      </c>
      <c r="FF303" s="2">
        <v>425292</v>
      </c>
      <c r="FG303" s="2">
        <v>185951</v>
      </c>
      <c r="FH303" s="2">
        <v>156916</v>
      </c>
      <c r="FI303" s="2">
        <v>102884</v>
      </c>
      <c r="FJ303" s="2">
        <v>119505</v>
      </c>
      <c r="FK303" s="2">
        <v>137754</v>
      </c>
      <c r="FL303" s="2">
        <v>275211</v>
      </c>
      <c r="FM303" s="2">
        <v>205895</v>
      </c>
      <c r="FN303" s="2">
        <v>136747</v>
      </c>
      <c r="FO303" s="2">
        <v>248393</v>
      </c>
      <c r="FP303" s="2">
        <v>148218</v>
      </c>
      <c r="FQ303" s="2">
        <v>113257</v>
      </c>
      <c r="FR303" s="2">
        <v>245611</v>
      </c>
      <c r="FS303" s="2">
        <v>282971</v>
      </c>
      <c r="FT303" s="2">
        <v>454021</v>
      </c>
      <c r="FU303" s="2">
        <v>647745</v>
      </c>
      <c r="FV303" s="2">
        <v>353293</v>
      </c>
      <c r="FW303" s="2">
        <v>510767</v>
      </c>
      <c r="FX303" s="2">
        <v>140771</v>
      </c>
      <c r="FY303" s="2">
        <v>325063</v>
      </c>
      <c r="FZ303" s="2">
        <v>156261</v>
      </c>
      <c r="GA303" s="2">
        <v>148353</v>
      </c>
      <c r="GB303" s="2">
        <v>233398</v>
      </c>
      <c r="GC303" s="2">
        <v>229871</v>
      </c>
      <c r="GD303" s="2">
        <v>294660</v>
      </c>
      <c r="GE303" s="2">
        <v>222722</v>
      </c>
      <c r="GF303" s="2">
        <v>1077214</v>
      </c>
      <c r="GG303" s="2">
        <v>473463</v>
      </c>
      <c r="GH303" s="2">
        <v>482557</v>
      </c>
      <c r="GI303" s="2">
        <v>654080</v>
      </c>
      <c r="GJ303" s="2">
        <v>582185</v>
      </c>
      <c r="GK303" s="2">
        <v>296156</v>
      </c>
      <c r="GL303" s="2">
        <v>313992</v>
      </c>
      <c r="GM303" s="2">
        <v>171135</v>
      </c>
      <c r="GN303" s="2">
        <v>291914</v>
      </c>
      <c r="GO303" s="2">
        <v>391279</v>
      </c>
      <c r="GP303" s="2">
        <v>510720</v>
      </c>
      <c r="GQ303" s="2">
        <v>348655</v>
      </c>
      <c r="GR303" s="2">
        <v>231018</v>
      </c>
      <c r="GS303" s="2">
        <v>306554</v>
      </c>
      <c r="GT303" s="2">
        <v>292221</v>
      </c>
      <c r="GU303" s="2">
        <v>708763</v>
      </c>
      <c r="GV303" s="2">
        <v>241126</v>
      </c>
      <c r="GW303" s="2">
        <v>251300</v>
      </c>
      <c r="GX303" s="2">
        <v>193689</v>
      </c>
      <c r="GY303" s="2">
        <v>351619</v>
      </c>
      <c r="GZ303" s="2">
        <v>536848</v>
      </c>
      <c r="HA303" s="2">
        <v>308828</v>
      </c>
      <c r="HB303" s="2">
        <v>139507</v>
      </c>
      <c r="HC303" s="2">
        <v>243143</v>
      </c>
      <c r="HD303" s="2">
        <v>264251</v>
      </c>
      <c r="HE303" s="2">
        <v>162133</v>
      </c>
      <c r="HF303" s="2">
        <v>185342</v>
      </c>
      <c r="HG303" s="2">
        <v>236672</v>
      </c>
      <c r="HH303" s="2">
        <v>194376</v>
      </c>
      <c r="HI303" s="2">
        <v>327333</v>
      </c>
      <c r="HJ303" s="2">
        <v>736036</v>
      </c>
      <c r="HK303" s="2">
        <v>254540</v>
      </c>
      <c r="HL303" s="2">
        <v>147103</v>
      </c>
      <c r="HM303" s="2">
        <v>313225</v>
      </c>
      <c r="HN303" s="2">
        <v>223287</v>
      </c>
      <c r="HO303" s="2">
        <v>261748</v>
      </c>
      <c r="HP303" s="2">
        <v>151818</v>
      </c>
      <c r="HQ303" s="2">
        <v>324177</v>
      </c>
      <c r="HR303" s="2">
        <v>258181</v>
      </c>
      <c r="HS303" s="2">
        <v>192044</v>
      </c>
      <c r="HT303" s="2">
        <v>232297</v>
      </c>
      <c r="HU303" s="2">
        <v>214649</v>
      </c>
      <c r="HV303" s="2">
        <v>144866</v>
      </c>
      <c r="HW303" s="2">
        <v>346402</v>
      </c>
      <c r="HX303" s="2">
        <v>113580</v>
      </c>
      <c r="HY303" s="2">
        <v>117601</v>
      </c>
      <c r="HZ303" s="2">
        <v>140779</v>
      </c>
      <c r="IA303" s="2">
        <v>270596</v>
      </c>
      <c r="IB303" s="2">
        <v>187374</v>
      </c>
      <c r="IC303" s="2">
        <v>132835</v>
      </c>
      <c r="ID303" s="2">
        <v>145283</v>
      </c>
      <c r="IE303" s="2">
        <v>273056</v>
      </c>
      <c r="IF303" s="2">
        <v>175323</v>
      </c>
      <c r="IG303" s="2">
        <v>194255</v>
      </c>
      <c r="IH303" s="2">
        <v>249160</v>
      </c>
      <c r="II303" s="2">
        <v>231356</v>
      </c>
      <c r="IJ303" s="2">
        <v>408237</v>
      </c>
      <c r="IK303" s="2">
        <v>619047</v>
      </c>
      <c r="IL303" s="2">
        <v>425035</v>
      </c>
      <c r="IM303" s="2">
        <v>168469</v>
      </c>
      <c r="IN303" s="2">
        <v>145989</v>
      </c>
      <c r="IO303" s="2">
        <v>105682</v>
      </c>
      <c r="IP303" s="2">
        <v>303427</v>
      </c>
      <c r="IQ303" s="2">
        <v>203123</v>
      </c>
      <c r="IR303" s="2">
        <v>154503</v>
      </c>
      <c r="IS303" s="2">
        <v>121124</v>
      </c>
      <c r="IT303" s="2">
        <v>113175</v>
      </c>
    </row>
    <row r="304" spans="1:254">
      <c r="A304" s="391" t="s">
        <v>871</v>
      </c>
      <c r="B304" s="1" t="inlineStr">
        <is>
          <t>きんでん</t>
        </is>
      </c>
      <c r="C304" s="1">
        <v>366200</v>
      </c>
      <c r="D304" s="79">
        <v>-415900</v>
      </c>
      <c r="E304" s="2">
        <v>782100</v>
      </c>
      <c r="F304" s="2">
        <v>715500</v>
      </c>
      <c r="G304" s="2">
        <v>686000</v>
      </c>
      <c r="H304" s="2">
        <v>992600</v>
      </c>
      <c r="I304" s="2">
        <v>1541600</v>
      </c>
      <c r="J304" s="2">
        <v>3924000</v>
      </c>
      <c r="K304" s="2">
        <v>1803400</v>
      </c>
      <c r="L304" s="2">
        <v>1649000</v>
      </c>
      <c r="M304" s="2">
        <v>1175200</v>
      </c>
      <c r="N304" s="2">
        <v>649900</v>
      </c>
      <c r="O304" s="2">
        <v>684200</v>
      </c>
      <c r="P304" s="2">
        <v>659500</v>
      </c>
      <c r="Q304" s="2">
        <v>770200</v>
      </c>
      <c r="R304" s="2">
        <v>750600</v>
      </c>
      <c r="S304" s="2">
        <v>441800</v>
      </c>
      <c r="T304" s="2">
        <v>420700</v>
      </c>
      <c r="U304" s="2">
        <v>460700</v>
      </c>
      <c r="V304" s="2">
        <v>526300</v>
      </c>
      <c r="W304" s="2">
        <v>462200</v>
      </c>
      <c r="X304" s="2">
        <v>445500</v>
      </c>
      <c r="Y304" s="2">
        <v>809300</v>
      </c>
      <c r="Z304" s="2">
        <v>624200</v>
      </c>
      <c r="AA304" s="2">
        <v>570300</v>
      </c>
      <c r="AB304" s="2">
        <v>612500</v>
      </c>
      <c r="AC304" s="2">
        <v>558600</v>
      </c>
      <c r="AD304" s="2">
        <v>409100</v>
      </c>
      <c r="AE304" s="2">
        <v>467000</v>
      </c>
      <c r="AF304" s="2">
        <v>487500</v>
      </c>
      <c r="AG304" s="2">
        <v>722300</v>
      </c>
      <c r="AH304" s="2">
        <v>873000</v>
      </c>
      <c r="AI304" s="2">
        <v>837100</v>
      </c>
      <c r="AJ304" s="2">
        <v>1026000</v>
      </c>
      <c r="AK304" s="2">
        <v>924600</v>
      </c>
      <c r="AL304" s="2">
        <v>2174500</v>
      </c>
      <c r="AM304" s="2">
        <v>1013300</v>
      </c>
      <c r="AN304" s="2">
        <v>1222400</v>
      </c>
      <c r="AO304" s="2">
        <v>799100</v>
      </c>
      <c r="AP304" s="2">
        <v>842500</v>
      </c>
      <c r="AQ304" s="2">
        <v>566200</v>
      </c>
      <c r="AR304" s="2">
        <v>688000</v>
      </c>
      <c r="AS304" s="2">
        <v>839500</v>
      </c>
      <c r="AT304" s="2">
        <v>1006600</v>
      </c>
      <c r="AU304" s="2">
        <v>994600</v>
      </c>
      <c r="AV304" s="2">
        <v>860000</v>
      </c>
      <c r="AW304" s="2">
        <v>771200</v>
      </c>
      <c r="AX304" s="2">
        <v>1067000</v>
      </c>
      <c r="AY304" s="2">
        <v>709800</v>
      </c>
      <c r="AZ304" s="2">
        <v>640800</v>
      </c>
      <c r="BA304" s="2">
        <v>1122700</v>
      </c>
      <c r="BB304" s="2">
        <v>837100</v>
      </c>
      <c r="BC304" s="2">
        <v>528200</v>
      </c>
      <c r="BD304" s="2">
        <v>594500</v>
      </c>
      <c r="BE304" s="2">
        <v>780200</v>
      </c>
      <c r="BF304" s="2">
        <v>704100</v>
      </c>
      <c r="BG304" s="2">
        <v>638800</v>
      </c>
      <c r="BH304" s="2">
        <v>1007200</v>
      </c>
      <c r="BI304" s="2">
        <v>806000</v>
      </c>
      <c r="BJ304" s="2">
        <v>910100</v>
      </c>
      <c r="BK304" s="2">
        <v>761700</v>
      </c>
      <c r="BL304" s="2">
        <v>664500</v>
      </c>
      <c r="BM304" s="2">
        <v>818700</v>
      </c>
      <c r="BN304" s="2">
        <v>705800</v>
      </c>
      <c r="BO304" s="2">
        <v>702000</v>
      </c>
      <c r="BP304" s="2">
        <v>880100</v>
      </c>
      <c r="BQ304" s="2">
        <v>1596700</v>
      </c>
      <c r="BR304" s="2">
        <v>1274000</v>
      </c>
      <c r="BS304" s="2">
        <v>3084200</v>
      </c>
      <c r="BT304" s="2">
        <v>279100</v>
      </c>
      <c r="BU304" s="2">
        <v>1689400</v>
      </c>
      <c r="BV304" s="2">
        <v>548900</v>
      </c>
      <c r="BW304" s="2">
        <v>722400</v>
      </c>
      <c r="BX304" s="2">
        <v>479700</v>
      </c>
      <c r="BY304" s="2">
        <v>471300</v>
      </c>
      <c r="BZ304" s="2">
        <v>300300</v>
      </c>
      <c r="CA304" s="2">
        <v>660000</v>
      </c>
      <c r="CB304" s="2">
        <v>755800</v>
      </c>
      <c r="CC304" s="2">
        <v>1116300</v>
      </c>
      <c r="CD304" s="2">
        <v>418400</v>
      </c>
      <c r="CE304" s="2">
        <v>354200</v>
      </c>
      <c r="CF304" s="2">
        <v>349900</v>
      </c>
      <c r="CG304" s="2">
        <v>363400</v>
      </c>
      <c r="CH304" s="2">
        <v>528800</v>
      </c>
      <c r="CI304" s="2">
        <v>326700</v>
      </c>
      <c r="CJ304" s="2">
        <v>246100</v>
      </c>
      <c r="CK304" s="2">
        <v>288000</v>
      </c>
      <c r="CL304" s="2">
        <v>371300</v>
      </c>
      <c r="CM304" s="2">
        <v>371000</v>
      </c>
      <c r="CN304" s="2">
        <v>531400</v>
      </c>
      <c r="CO304" s="2">
        <v>527500</v>
      </c>
      <c r="CP304" s="2">
        <v>679300</v>
      </c>
      <c r="CQ304" s="2">
        <v>552300</v>
      </c>
      <c r="CR304" s="2">
        <v>579500</v>
      </c>
      <c r="CS304" s="2">
        <v>572500</v>
      </c>
      <c r="CT304" s="2">
        <v>735400</v>
      </c>
      <c r="CU304" s="2">
        <v>683300</v>
      </c>
      <c r="CV304" s="2">
        <v>589500</v>
      </c>
      <c r="CW304" s="2">
        <v>570100</v>
      </c>
      <c r="CX304" s="2">
        <v>665500</v>
      </c>
      <c r="CY304" s="2">
        <v>687700</v>
      </c>
      <c r="CZ304" s="2">
        <v>434800</v>
      </c>
      <c r="DA304" s="2">
        <v>623100</v>
      </c>
      <c r="DB304" s="2">
        <v>667400</v>
      </c>
      <c r="DC304" s="2">
        <v>941200</v>
      </c>
      <c r="DD304" s="2">
        <v>607000</v>
      </c>
      <c r="DE304" s="2">
        <v>906400</v>
      </c>
      <c r="DF304" s="2">
        <v>978700</v>
      </c>
      <c r="DG304" s="2">
        <v>522100</v>
      </c>
      <c r="DH304" s="2">
        <v>564100</v>
      </c>
      <c r="DI304" s="2">
        <v>644100</v>
      </c>
      <c r="DJ304" s="2">
        <v>645200</v>
      </c>
      <c r="DK304" s="2">
        <v>750800</v>
      </c>
      <c r="DL304" s="2">
        <v>708500</v>
      </c>
      <c r="DM304" s="2">
        <v>735300</v>
      </c>
      <c r="DN304" s="2">
        <v>696300</v>
      </c>
      <c r="DO304" s="2">
        <v>651000</v>
      </c>
      <c r="DP304" s="2">
        <v>571000</v>
      </c>
      <c r="DQ304" s="2">
        <v>789000</v>
      </c>
      <c r="DR304" s="2">
        <v>915600</v>
      </c>
      <c r="DS304" s="2">
        <v>1086300</v>
      </c>
      <c r="DT304" s="2">
        <v>729400</v>
      </c>
      <c r="DU304" s="2">
        <v>1377600</v>
      </c>
      <c r="DV304" s="2">
        <v>649100</v>
      </c>
      <c r="DW304" s="2">
        <v>880600</v>
      </c>
      <c r="DX304" s="2">
        <v>891000</v>
      </c>
      <c r="DY304" s="2">
        <v>966400</v>
      </c>
      <c r="DZ304" s="2">
        <v>1603300</v>
      </c>
      <c r="EA304" s="2">
        <v>1997400</v>
      </c>
      <c r="EB304" s="2">
        <v>1443300</v>
      </c>
      <c r="EC304" s="2">
        <v>485200</v>
      </c>
      <c r="ED304" s="2">
        <v>592100</v>
      </c>
      <c r="EE304" s="2">
        <v>614700</v>
      </c>
      <c r="EF304" s="2">
        <v>595000</v>
      </c>
      <c r="EG304" s="2">
        <v>630000</v>
      </c>
      <c r="EH304" s="2">
        <v>464600</v>
      </c>
      <c r="EI304" s="2">
        <v>554500</v>
      </c>
      <c r="EJ304" s="2">
        <v>615300</v>
      </c>
      <c r="EK304" s="2">
        <v>404700</v>
      </c>
      <c r="EL304" s="2">
        <v>453800</v>
      </c>
      <c r="EM304" s="2">
        <v>564200</v>
      </c>
      <c r="EN304" s="2">
        <v>508500</v>
      </c>
      <c r="EO304" s="2">
        <v>517700</v>
      </c>
      <c r="EP304" s="2">
        <v>364300</v>
      </c>
      <c r="EQ304" s="2">
        <v>443600</v>
      </c>
      <c r="ER304" s="2">
        <v>436100</v>
      </c>
      <c r="ES304" s="2">
        <v>456400</v>
      </c>
      <c r="ET304" s="2">
        <v>357100</v>
      </c>
      <c r="EU304" s="2">
        <v>332700</v>
      </c>
      <c r="EV304" s="2">
        <v>297400</v>
      </c>
      <c r="EW304" s="2">
        <v>137300</v>
      </c>
      <c r="EX304" s="2">
        <v>276100</v>
      </c>
      <c r="EY304" s="2">
        <v>306000</v>
      </c>
      <c r="EZ304" s="2">
        <v>412000</v>
      </c>
      <c r="FA304" s="2">
        <v>667800</v>
      </c>
      <c r="FB304" s="2">
        <v>291900</v>
      </c>
      <c r="FC304" s="2">
        <v>435500</v>
      </c>
      <c r="FD304" s="2">
        <v>443700</v>
      </c>
      <c r="FE304" s="2">
        <v>376600</v>
      </c>
      <c r="FF304" s="2">
        <v>534000</v>
      </c>
      <c r="FG304" s="2">
        <v>855100</v>
      </c>
      <c r="FH304" s="2">
        <v>628700</v>
      </c>
      <c r="FI304" s="2">
        <v>329600</v>
      </c>
      <c r="FJ304" s="2">
        <v>348700</v>
      </c>
      <c r="FK304" s="2">
        <v>378900</v>
      </c>
      <c r="FL304" s="2">
        <v>444000</v>
      </c>
      <c r="FM304" s="2">
        <v>490200</v>
      </c>
      <c r="FN304" s="2">
        <v>356400</v>
      </c>
      <c r="FO304" s="2">
        <v>470700</v>
      </c>
      <c r="FP304" s="2">
        <v>433700</v>
      </c>
      <c r="FQ304" s="2">
        <v>764200</v>
      </c>
      <c r="FR304" s="2">
        <v>573100</v>
      </c>
      <c r="FS304" s="2">
        <v>389500</v>
      </c>
      <c r="FT304" s="2">
        <v>399400</v>
      </c>
      <c r="FU304" s="2">
        <v>343500</v>
      </c>
      <c r="FV304" s="2">
        <v>450400</v>
      </c>
      <c r="FW304" s="2">
        <v>425900</v>
      </c>
      <c r="FX304" s="2">
        <v>438100</v>
      </c>
      <c r="FY304" s="2">
        <v>409200</v>
      </c>
      <c r="FZ304" s="2">
        <v>524800</v>
      </c>
      <c r="GA304" s="2">
        <v>313200</v>
      </c>
      <c r="GB304" s="2">
        <v>405000</v>
      </c>
      <c r="GC304" s="2">
        <v>554200</v>
      </c>
      <c r="GD304" s="2">
        <v>406200</v>
      </c>
      <c r="GE304" s="2">
        <v>466800</v>
      </c>
      <c r="GF304" s="2">
        <v>852100</v>
      </c>
      <c r="GG304" s="2">
        <v>629600</v>
      </c>
      <c r="GH304" s="2">
        <v>755600</v>
      </c>
      <c r="GI304" s="2">
        <v>1639100</v>
      </c>
      <c r="GJ304" s="2">
        <v>1475800</v>
      </c>
      <c r="GK304" s="2">
        <v>835400</v>
      </c>
      <c r="GL304" s="2">
        <v>476100</v>
      </c>
      <c r="GM304" s="2">
        <v>282100</v>
      </c>
      <c r="GN304" s="2">
        <v>257000</v>
      </c>
      <c r="GO304" s="2">
        <v>346100</v>
      </c>
      <c r="GP304" s="2">
        <v>274100</v>
      </c>
      <c r="GQ304" s="2">
        <v>392500</v>
      </c>
      <c r="GR304" s="2">
        <v>502100</v>
      </c>
      <c r="GS304" s="2">
        <v>393800</v>
      </c>
      <c r="GT304" s="2">
        <v>347700</v>
      </c>
      <c r="GU304" s="2">
        <v>373900</v>
      </c>
      <c r="GV304" s="2">
        <v>488000</v>
      </c>
      <c r="GW304" s="2">
        <v>297700</v>
      </c>
      <c r="GX304" s="2">
        <v>335300</v>
      </c>
      <c r="GY304" s="2">
        <v>299300</v>
      </c>
      <c r="GZ304" s="2">
        <v>556400</v>
      </c>
      <c r="HA304" s="2">
        <v>393800</v>
      </c>
      <c r="HB304" s="2">
        <v>558400</v>
      </c>
      <c r="HC304" s="2">
        <v>404000</v>
      </c>
      <c r="HD304" s="2">
        <v>407600</v>
      </c>
      <c r="HE304" s="2">
        <v>375800</v>
      </c>
      <c r="HF304" s="2">
        <v>523300</v>
      </c>
      <c r="HG304" s="2">
        <v>513900</v>
      </c>
      <c r="HH304" s="2">
        <v>616600</v>
      </c>
      <c r="HI304" s="2">
        <v>277800</v>
      </c>
      <c r="HJ304" s="2">
        <v>503800</v>
      </c>
      <c r="HK304" s="2">
        <v>314400</v>
      </c>
      <c r="HL304" s="2">
        <v>419800</v>
      </c>
      <c r="HM304" s="2">
        <v>329900</v>
      </c>
      <c r="HN304" s="2">
        <v>403500</v>
      </c>
      <c r="HO304" s="2">
        <v>323100</v>
      </c>
      <c r="HP304" s="2">
        <v>350500</v>
      </c>
      <c r="HQ304" s="2">
        <v>342600</v>
      </c>
      <c r="HR304" s="2">
        <v>394200</v>
      </c>
      <c r="HS304" s="2">
        <v>448500</v>
      </c>
      <c r="HT304" s="2">
        <v>350300</v>
      </c>
      <c r="HU304" s="2">
        <v>357300</v>
      </c>
      <c r="HV304" s="2">
        <v>304000</v>
      </c>
      <c r="HW304" s="2">
        <v>352300</v>
      </c>
      <c r="HX304" s="2">
        <v>423500</v>
      </c>
      <c r="HY304" s="2">
        <v>422400</v>
      </c>
      <c r="HZ304" s="2">
        <v>367000</v>
      </c>
      <c r="IA304" s="2">
        <v>803100</v>
      </c>
      <c r="IB304" s="2">
        <v>427500</v>
      </c>
      <c r="IC304" s="2">
        <v>553700</v>
      </c>
      <c r="ID304" s="2">
        <v>367700</v>
      </c>
      <c r="IE304" s="2">
        <v>580800</v>
      </c>
      <c r="IF304" s="2">
        <v>763300</v>
      </c>
      <c r="IG304" s="2">
        <v>555400</v>
      </c>
      <c r="IH304" s="2">
        <v>489600</v>
      </c>
      <c r="II304" s="2">
        <v>580300</v>
      </c>
      <c r="IJ304" s="2">
        <v>705600</v>
      </c>
      <c r="IK304" s="2">
        <v>869500</v>
      </c>
      <c r="IL304" s="2">
        <v>704800</v>
      </c>
      <c r="IM304" s="2">
        <v>908400</v>
      </c>
      <c r="IN304" s="2">
        <v>968400</v>
      </c>
      <c r="IO304" s="2">
        <v>666000</v>
      </c>
      <c r="IP304" s="2">
        <v>741100</v>
      </c>
      <c r="IQ304" s="2">
        <v>1383000</v>
      </c>
      <c r="IR304" s="2">
        <v>667700</v>
      </c>
      <c r="IS304" s="2">
        <v>643100</v>
      </c>
      <c r="IT304" s="2">
        <v>564000</v>
      </c>
    </row>
    <row r="305" spans="1:254">
      <c r="A305" s="391" t="s">
        <v>1032</v>
      </c>
      <c r="B305" s="1" t="inlineStr">
        <is>
          <t>パンパシフィックＨＤ</t>
        </is>
      </c>
      <c r="C305" s="1">
        <v>3368500</v>
      </c>
      <c r="D305" s="79">
        <v>-1658200</v>
      </c>
      <c r="E305" s="2">
        <v>5026700</v>
      </c>
      <c r="F305" s="2">
        <v>7225500</v>
      </c>
      <c r="G305" s="2">
        <v>5504300</v>
      </c>
      <c r="H305" s="2">
        <v>7666700</v>
      </c>
      <c r="I305" s="2">
        <v>13335800</v>
      </c>
      <c r="J305" s="2">
        <v>12683900</v>
      </c>
      <c r="K305" s="2">
        <v>20441100</v>
      </c>
      <c r="L305" s="2">
        <v>11826600</v>
      </c>
      <c r="M305" s="2">
        <v>8374100</v>
      </c>
      <c r="N305" s="2">
        <v>6927400</v>
      </c>
      <c r="O305" s="2">
        <v>6045000</v>
      </c>
      <c r="P305" s="2">
        <v>7010800</v>
      </c>
      <c r="Q305" s="2">
        <v>9065700</v>
      </c>
      <c r="R305" s="2">
        <v>13238300</v>
      </c>
      <c r="S305" s="2">
        <v>8272100</v>
      </c>
      <c r="T305" s="2">
        <v>8447400</v>
      </c>
      <c r="U305" s="2">
        <v>7420500</v>
      </c>
      <c r="V305" s="2">
        <v>7961100</v>
      </c>
      <c r="W305" s="2">
        <v>9319000</v>
      </c>
      <c r="X305" s="2">
        <v>10620300</v>
      </c>
      <c r="Y305" s="2">
        <v>14734400</v>
      </c>
      <c r="Z305" s="2">
        <v>13886200</v>
      </c>
      <c r="AA305" s="2">
        <v>8826900</v>
      </c>
      <c r="AB305" s="2">
        <v>8524900</v>
      </c>
      <c r="AC305" s="2">
        <v>8356400</v>
      </c>
      <c r="AD305" s="2">
        <v>10371000</v>
      </c>
      <c r="AE305" s="2">
        <v>12157200</v>
      </c>
      <c r="AF305" s="2">
        <v>11480100</v>
      </c>
      <c r="AG305" s="2">
        <v>11977400</v>
      </c>
      <c r="AH305" s="2">
        <v>10826200</v>
      </c>
      <c r="AI305" s="2">
        <v>10505100</v>
      </c>
      <c r="AJ305" s="2">
        <v>10696300</v>
      </c>
      <c r="AK305" s="2">
        <v>8875500</v>
      </c>
      <c r="AL305" s="2">
        <v>13115400</v>
      </c>
      <c r="AM305" s="2">
        <v>7911200</v>
      </c>
      <c r="AN305" s="2">
        <v>7820900</v>
      </c>
      <c r="AO305" s="2">
        <v>10168000</v>
      </c>
      <c r="AP305" s="2">
        <v>10026400</v>
      </c>
      <c r="AQ305" s="2">
        <v>11446700</v>
      </c>
      <c r="AR305" s="2">
        <v>13632800</v>
      </c>
      <c r="AS305" s="2">
        <v>8280200</v>
      </c>
      <c r="AT305" s="2">
        <v>7836700</v>
      </c>
      <c r="AU305" s="2">
        <v>10968100</v>
      </c>
      <c r="AV305" s="2">
        <v>6266300</v>
      </c>
      <c r="AW305" s="2">
        <v>9390800</v>
      </c>
      <c r="AX305" s="2">
        <v>9425900</v>
      </c>
      <c r="AY305" s="2">
        <v>9167400</v>
      </c>
      <c r="AZ305" s="2">
        <v>12430600</v>
      </c>
      <c r="BA305" s="2">
        <v>24956100</v>
      </c>
      <c r="BB305" s="2">
        <v>16167200</v>
      </c>
      <c r="BC305" s="2">
        <v>13791600</v>
      </c>
      <c r="BD305" s="2">
        <v>13257500</v>
      </c>
      <c r="BE305" s="2">
        <v>13279300</v>
      </c>
      <c r="BF305" s="2">
        <v>9405200</v>
      </c>
      <c r="BG305" s="2">
        <v>10250600</v>
      </c>
      <c r="BH305" s="2">
        <v>9807500</v>
      </c>
      <c r="BI305" s="2">
        <v>8372100</v>
      </c>
      <c r="BJ305" s="2">
        <v>9284700</v>
      </c>
      <c r="BK305" s="2">
        <v>9131900</v>
      </c>
      <c r="BL305" s="2">
        <v>15717300</v>
      </c>
      <c r="BM305" s="2">
        <v>11563500</v>
      </c>
      <c r="BN305" s="2">
        <v>6062600</v>
      </c>
      <c r="BO305" s="2">
        <v>8683900</v>
      </c>
      <c r="BP305" s="2">
        <v>8199800</v>
      </c>
      <c r="BQ305" s="2">
        <v>12605500</v>
      </c>
      <c r="BR305" s="2">
        <v>6483500</v>
      </c>
      <c r="BS305" s="2">
        <v>11175700</v>
      </c>
      <c r="BT305" s="2">
        <v>11586100</v>
      </c>
      <c r="BU305" s="2">
        <v>6641100</v>
      </c>
      <c r="BV305" s="2">
        <v>5115300</v>
      </c>
      <c r="BW305" s="2">
        <v>8867300</v>
      </c>
      <c r="BX305" s="2">
        <v>6811900</v>
      </c>
      <c r="BY305" s="2">
        <v>4821700</v>
      </c>
      <c r="BZ305" s="2">
        <v>5711800</v>
      </c>
      <c r="CA305" s="2">
        <v>6870200</v>
      </c>
      <c r="CB305" s="2">
        <v>6233100</v>
      </c>
      <c r="CC305" s="2">
        <v>8479500</v>
      </c>
      <c r="CD305" s="2">
        <v>7832900</v>
      </c>
      <c r="CE305" s="2">
        <v>8301900</v>
      </c>
      <c r="CF305" s="2">
        <v>8693200</v>
      </c>
      <c r="CG305" s="2">
        <v>7948500</v>
      </c>
      <c r="CH305" s="2">
        <v>11845800</v>
      </c>
      <c r="CI305" s="2">
        <v>10175600</v>
      </c>
      <c r="CJ305" s="2">
        <v>14019400</v>
      </c>
      <c r="CK305" s="2">
        <v>7898300</v>
      </c>
      <c r="CL305" s="2">
        <v>12692200</v>
      </c>
      <c r="CM305" s="2">
        <v>11166000</v>
      </c>
      <c r="CN305" s="2">
        <v>29687500</v>
      </c>
      <c r="CO305" s="2">
        <v>11880600</v>
      </c>
      <c r="CP305" s="2">
        <v>10665900</v>
      </c>
      <c r="CQ305" s="2">
        <v>6915800</v>
      </c>
      <c r="CR305" s="2">
        <v>10094000</v>
      </c>
      <c r="CS305" s="2">
        <v>8170100</v>
      </c>
      <c r="CT305" s="2">
        <v>8659600</v>
      </c>
      <c r="CU305" s="2">
        <v>10232500</v>
      </c>
      <c r="CV305" s="2">
        <v>5750300</v>
      </c>
      <c r="CW305" s="2">
        <v>5148400</v>
      </c>
      <c r="CX305" s="2">
        <v>7203800</v>
      </c>
      <c r="CY305" s="2">
        <v>8990900</v>
      </c>
      <c r="CZ305" s="2">
        <v>9990500</v>
      </c>
      <c r="DA305" s="2">
        <v>7721600</v>
      </c>
      <c r="DB305" s="2">
        <v>7950800</v>
      </c>
      <c r="DC305" s="2">
        <v>15621000</v>
      </c>
      <c r="DD305" s="2">
        <v>14572200</v>
      </c>
      <c r="DE305" s="2">
        <v>11821900</v>
      </c>
      <c r="DF305" s="2">
        <v>15848200</v>
      </c>
      <c r="DG305" s="2">
        <v>14369900</v>
      </c>
      <c r="DH305" s="2">
        <v>9348700</v>
      </c>
      <c r="DI305" s="2">
        <v>16140800</v>
      </c>
      <c r="DJ305" s="2">
        <v>9048900</v>
      </c>
      <c r="DK305" s="2">
        <v>9248000</v>
      </c>
      <c r="DL305" s="2">
        <v>11250200</v>
      </c>
      <c r="DM305" s="2">
        <v>12953400</v>
      </c>
      <c r="DN305" s="2">
        <v>9968400</v>
      </c>
      <c r="DO305" s="2">
        <v>7706500</v>
      </c>
      <c r="DP305" s="2">
        <v>6220400</v>
      </c>
      <c r="DQ305" s="2">
        <v>8025300</v>
      </c>
      <c r="DR305" s="2">
        <v>14351300</v>
      </c>
      <c r="DS305" s="2">
        <v>8771400</v>
      </c>
      <c r="DT305" s="2">
        <v>6681300</v>
      </c>
      <c r="DU305" s="2">
        <v>7377200</v>
      </c>
      <c r="DV305" s="2">
        <v>6100000</v>
      </c>
      <c r="DW305" s="2">
        <v>7469200</v>
      </c>
      <c r="DX305" s="2">
        <v>8420200</v>
      </c>
      <c r="DY305" s="2">
        <v>9640600</v>
      </c>
      <c r="DZ305" s="2">
        <v>6669000</v>
      </c>
      <c r="EA305" s="2">
        <v>8917300</v>
      </c>
      <c r="EB305" s="2">
        <v>7691600</v>
      </c>
      <c r="EC305" s="2">
        <v>5970400</v>
      </c>
      <c r="ED305" s="2">
        <v>5747700</v>
      </c>
      <c r="EE305" s="2">
        <v>6663500</v>
      </c>
      <c r="EF305" s="2">
        <v>5470000</v>
      </c>
      <c r="EG305" s="2">
        <v>9116500</v>
      </c>
      <c r="EH305" s="2">
        <v>13862500</v>
      </c>
      <c r="EI305" s="2">
        <v>18884200</v>
      </c>
      <c r="EJ305" s="2">
        <v>15729600</v>
      </c>
      <c r="EK305" s="2">
        <v>10464500</v>
      </c>
      <c r="EL305" s="2">
        <v>13048900</v>
      </c>
      <c r="EM305" s="2">
        <v>13524600</v>
      </c>
      <c r="EN305" s="2">
        <v>9761700</v>
      </c>
      <c r="EO305" s="2">
        <v>7511900</v>
      </c>
      <c r="EP305" s="2">
        <v>9364000</v>
      </c>
      <c r="EQ305" s="2">
        <v>7456600</v>
      </c>
      <c r="ER305" s="2">
        <v>9713000</v>
      </c>
      <c r="ES305" s="2">
        <v>8198200</v>
      </c>
      <c r="ET305" s="2">
        <v>5065400</v>
      </c>
      <c r="EU305" s="2">
        <v>5980200</v>
      </c>
      <c r="EV305" s="2">
        <v>8159300</v>
      </c>
      <c r="EW305" s="2">
        <v>5222700</v>
      </c>
      <c r="EX305" s="2">
        <v>5975900</v>
      </c>
      <c r="EY305" s="2">
        <v>6378600</v>
      </c>
      <c r="EZ305" s="2">
        <v>7447900</v>
      </c>
      <c r="FA305" s="2">
        <v>8173000</v>
      </c>
      <c r="FB305" s="2">
        <v>8772100</v>
      </c>
      <c r="FC305" s="2">
        <v>5677800</v>
      </c>
      <c r="FD305" s="2">
        <v>7417200</v>
      </c>
      <c r="FE305" s="2">
        <v>6071900</v>
      </c>
      <c r="FF305" s="2">
        <v>8227300</v>
      </c>
      <c r="FG305" s="2">
        <v>5698100</v>
      </c>
      <c r="FH305" s="2">
        <v>7629800</v>
      </c>
      <c r="FI305" s="2">
        <v>5935000</v>
      </c>
      <c r="FJ305" s="2">
        <v>7045600</v>
      </c>
      <c r="FK305" s="2">
        <v>6745600</v>
      </c>
      <c r="FL305" s="2">
        <v>8431300</v>
      </c>
      <c r="FM305" s="2">
        <v>7209800</v>
      </c>
      <c r="FN305" s="2">
        <v>5679400</v>
      </c>
      <c r="FO305" s="2">
        <v>6493000</v>
      </c>
      <c r="FP305" s="2">
        <v>7178600</v>
      </c>
      <c r="FQ305" s="2">
        <v>8999700</v>
      </c>
      <c r="FR305" s="2">
        <v>9613000</v>
      </c>
      <c r="FS305" s="2">
        <v>10056600</v>
      </c>
      <c r="FT305" s="2">
        <v>15385600</v>
      </c>
      <c r="FU305" s="2">
        <v>7195100</v>
      </c>
      <c r="FV305" s="2">
        <v>10105000</v>
      </c>
      <c r="FW305" s="2">
        <v>13380600</v>
      </c>
      <c r="FX305" s="2">
        <v>24040200</v>
      </c>
      <c r="FY305" s="2">
        <v>8289200</v>
      </c>
      <c r="FZ305" s="2">
        <v>16403700</v>
      </c>
      <c r="GA305" s="2">
        <v>10412000</v>
      </c>
      <c r="GB305" s="2">
        <v>7324000</v>
      </c>
      <c r="GC305" s="2">
        <v>7303500</v>
      </c>
      <c r="GD305" s="2">
        <v>9161500</v>
      </c>
      <c r="GE305" s="2">
        <v>9697700</v>
      </c>
      <c r="GF305" s="2">
        <v>20474400</v>
      </c>
      <c r="GG305" s="2">
        <v>12666900</v>
      </c>
      <c r="GH305" s="2">
        <v>10568900</v>
      </c>
      <c r="GI305" s="2">
        <v>8885300</v>
      </c>
      <c r="GJ305" s="2">
        <v>6584500</v>
      </c>
      <c r="GK305" s="2">
        <v>5910800</v>
      </c>
      <c r="GL305" s="2">
        <v>6454300</v>
      </c>
      <c r="GM305" s="2">
        <v>9219100</v>
      </c>
      <c r="GN305" s="2">
        <v>9213500</v>
      </c>
      <c r="GO305" s="2">
        <v>6016400</v>
      </c>
      <c r="GP305" s="2">
        <v>6013000</v>
      </c>
      <c r="GQ305" s="2">
        <v>5954900</v>
      </c>
      <c r="GR305" s="2">
        <v>9091500</v>
      </c>
      <c r="GS305" s="2">
        <v>9611900</v>
      </c>
      <c r="GT305" s="2">
        <v>9556500</v>
      </c>
      <c r="GU305" s="2">
        <v>14935700</v>
      </c>
      <c r="GV305" s="2">
        <v>6533800</v>
      </c>
      <c r="GW305" s="2">
        <v>9522900</v>
      </c>
      <c r="GX305" s="2">
        <v>8366100</v>
      </c>
      <c r="GY305" s="2">
        <v>7267900</v>
      </c>
      <c r="GZ305" s="2">
        <v>12953300</v>
      </c>
      <c r="HA305" s="2">
        <v>8535800</v>
      </c>
      <c r="HB305" s="2">
        <v>10236900</v>
      </c>
      <c r="HC305" s="2">
        <v>8604600</v>
      </c>
      <c r="HD305" s="2">
        <v>10169700</v>
      </c>
      <c r="HE305" s="2">
        <v>7658500</v>
      </c>
      <c r="HF305" s="2">
        <v>2454300</v>
      </c>
      <c r="HG305" s="2">
        <v>1247000</v>
      </c>
      <c r="HH305" s="2">
        <v>2241500</v>
      </c>
      <c r="HI305" s="2">
        <v>1848400</v>
      </c>
      <c r="HJ305" s="2">
        <v>2843900</v>
      </c>
      <c r="HK305" s="2">
        <v>1904900</v>
      </c>
      <c r="HL305" s="2">
        <v>2459300</v>
      </c>
      <c r="HM305" s="2">
        <v>2437200</v>
      </c>
      <c r="HN305" s="2">
        <v>2224400</v>
      </c>
      <c r="HO305" s="2">
        <v>2781600</v>
      </c>
      <c r="HP305" s="2">
        <v>2020400</v>
      </c>
      <c r="HQ305" s="2">
        <v>3406500</v>
      </c>
      <c r="HR305" s="2">
        <v>1454500</v>
      </c>
      <c r="HS305" s="2">
        <v>1285100</v>
      </c>
      <c r="HT305" s="2">
        <v>1533000</v>
      </c>
      <c r="HU305" s="2">
        <v>1494200</v>
      </c>
      <c r="HV305" s="2">
        <v>1044200</v>
      </c>
      <c r="HW305" s="2">
        <v>1287300</v>
      </c>
      <c r="HX305" s="2">
        <v>2065900</v>
      </c>
      <c r="HY305" s="2">
        <v>1406300</v>
      </c>
      <c r="HZ305" s="2">
        <v>1185600</v>
      </c>
      <c r="IA305" s="2">
        <v>1983500</v>
      </c>
      <c r="IB305" s="2">
        <v>1822800</v>
      </c>
      <c r="IC305" s="2">
        <v>1475200</v>
      </c>
      <c r="ID305" s="2">
        <v>2288400</v>
      </c>
      <c r="IE305" s="2">
        <v>4089800</v>
      </c>
      <c r="IF305" s="2">
        <v>8048500</v>
      </c>
      <c r="IG305" s="2">
        <v>2839600</v>
      </c>
      <c r="IH305" s="2">
        <v>2691500</v>
      </c>
      <c r="II305" s="2">
        <v>1733500</v>
      </c>
      <c r="IJ305" s="2">
        <v>2200500</v>
      </c>
      <c r="IK305" s="2">
        <v>1255800</v>
      </c>
      <c r="IL305" s="2">
        <v>1213600</v>
      </c>
      <c r="IM305" s="2">
        <v>1067600</v>
      </c>
      <c r="IN305" s="2">
        <v>1004700</v>
      </c>
      <c r="IO305" s="2">
        <v>945000</v>
      </c>
      <c r="IP305" s="2">
        <v>1212700</v>
      </c>
      <c r="IQ305" s="2">
        <v>1186800</v>
      </c>
      <c r="IR305" s="2">
        <v>1932600</v>
      </c>
      <c r="IS305" s="2">
        <v>1040200</v>
      </c>
      <c r="IT305" s="2">
        <v>1420900</v>
      </c>
    </row>
    <row r="306" spans="1:254">
      <c r="A306" s="393"/>
      <c r="D306" s="79">
        <v>0</v>
      </c>
    </row>
    <row r="307" spans="1:254">
      <c r="A307" s="393"/>
      <c r="D307" s="79">
        <v>0</v>
      </c>
    </row>
    <row r="308" spans="1:254">
      <c r="A308" s="393"/>
      <c r="D308" s="79">
        <v>0</v>
      </c>
    </row>
    <row r="309" spans="1:254">
      <c r="A309" s="393"/>
      <c r="D309" s="79">
        <v>0</v>
      </c>
    </row>
    <row r="310" spans="1:254">
      <c r="A310" s="393"/>
      <c r="D310" s="79">
        <v>0</v>
      </c>
    </row>
    <row r="311" spans="1:254">
      <c r="A311" s="393"/>
      <c r="D311" s="79">
        <v>0</v>
      </c>
    </row>
    <row r="312" spans="1:254">
      <c r="A312" s="393"/>
      <c r="D312" s="79">
        <v>0</v>
      </c>
    </row>
    <row r="313" spans="1:254">
      <c r="A313" s="393"/>
      <c r="D313" s="79">
        <v>0</v>
      </c>
    </row>
    <row r="314" spans="1:254">
      <c r="A314" s="393"/>
      <c r="D314" s="79">
        <v>0</v>
      </c>
    </row>
    <row r="315" spans="1:254">
      <c r="A315" s="393"/>
      <c r="D315" s="79">
        <v>0</v>
      </c>
    </row>
    <row r="316" spans="1:254">
      <c r="A316" s="393"/>
      <c r="D316" s="79">
        <v>0</v>
      </c>
    </row>
    <row r="317" spans="1:254">
      <c r="A317" s="393"/>
      <c r="D317" s="79">
        <v>0</v>
      </c>
    </row>
    <row r="318" spans="1:254">
      <c r="A318" s="393"/>
      <c r="D318" s="79">
        <v>0</v>
      </c>
    </row>
    <row r="319" spans="1:254">
      <c r="A319" s="393"/>
      <c r="D319" s="79">
        <v>0</v>
      </c>
    </row>
    <row r="320" spans="1:254">
      <c r="A320" s="393"/>
      <c r="D320" s="79">
        <v>0</v>
      </c>
    </row>
    <row r="321" spans="1:4">
      <c r="A321" s="393"/>
      <c r="D321" s="79">
        <v>0</v>
      </c>
    </row>
    <row r="322" spans="1:4">
      <c r="A322" s="393"/>
      <c r="D322" s="79">
        <v>0</v>
      </c>
    </row>
    <row r="323" spans="1:4">
      <c r="A323" s="393"/>
      <c r="D323" s="79">
        <v>0</v>
      </c>
    </row>
    <row r="324" spans="1:4">
      <c r="A324" s="393"/>
      <c r="D324" s="79">
        <v>0</v>
      </c>
    </row>
    <row r="325" spans="1:4">
      <c r="A325" s="393"/>
      <c r="D325" s="79">
        <v>0</v>
      </c>
    </row>
    <row r="326" spans="1:4">
      <c r="A326" s="393"/>
      <c r="D326" s="79">
        <v>0</v>
      </c>
    </row>
    <row r="327" spans="1:4">
      <c r="A327" s="393"/>
      <c r="D327" s="79">
        <v>0</v>
      </c>
    </row>
    <row r="328" spans="1:4">
      <c r="A328" s="393"/>
      <c r="D328" s="79">
        <v>0</v>
      </c>
    </row>
    <row r="329" spans="1:4">
      <c r="A329" s="393"/>
      <c r="D329" s="79">
        <v>0</v>
      </c>
    </row>
    <row r="330" spans="1:4">
      <c r="A330" s="393"/>
      <c r="D330" s="79">
        <v>0</v>
      </c>
    </row>
    <row r="331" spans="1:4">
      <c r="A331" s="393"/>
      <c r="D331" s="79">
        <v>0</v>
      </c>
    </row>
    <row r="332" spans="1:4">
      <c r="A332" s="393"/>
      <c r="D332" s="79">
        <v>0</v>
      </c>
    </row>
    <row r="333" spans="1:4">
      <c r="A333" s="393"/>
      <c r="D333" s="79">
        <v>0</v>
      </c>
    </row>
    <row r="334" spans="1:4">
      <c r="A334" s="393"/>
      <c r="D334" s="79">
        <v>0</v>
      </c>
    </row>
    <row r="335" spans="1:4">
      <c r="A335" s="393"/>
      <c r="D335" s="79">
        <v>0</v>
      </c>
    </row>
    <row r="336" spans="1:4">
      <c r="A336" s="393"/>
      <c r="D336" s="79">
        <v>0</v>
      </c>
    </row>
    <row r="337" spans="1:4">
      <c r="A337" s="393"/>
      <c r="D337" s="79">
        <v>0</v>
      </c>
    </row>
    <row r="338" spans="1:4">
      <c r="A338" s="393"/>
      <c r="D338" s="79">
        <v>0</v>
      </c>
    </row>
    <row r="339" spans="1:4">
      <c r="A339" s="393"/>
      <c r="D339" s="79">
        <v>0</v>
      </c>
    </row>
    <row r="340" spans="1:4">
      <c r="A340" s="393"/>
      <c r="D340" s="79">
        <v>0</v>
      </c>
    </row>
    <row r="341" spans="1:4">
      <c r="A341" s="393"/>
      <c r="D341" s="79">
        <v>0</v>
      </c>
    </row>
    <row r="342" spans="1:4">
      <c r="A342" s="393"/>
      <c r="D342" s="79">
        <v>0</v>
      </c>
    </row>
    <row r="343" spans="1:4">
      <c r="A343" s="393"/>
      <c r="D343" s="79">
        <v>0</v>
      </c>
    </row>
    <row r="344" spans="1:4">
      <c r="A344" s="393"/>
      <c r="D344" s="79">
        <v>0</v>
      </c>
    </row>
    <row r="345" spans="1:4">
      <c r="A345" s="393"/>
      <c r="D345" s="79">
        <v>0</v>
      </c>
    </row>
    <row r="346" spans="1:4">
      <c r="A346" s="393"/>
      <c r="D346" s="79">
        <v>0</v>
      </c>
    </row>
    <row r="347" spans="1:4">
      <c r="A347" s="393"/>
      <c r="D347" s="79">
        <v>0</v>
      </c>
    </row>
    <row r="348" spans="1:4">
      <c r="A348" s="393"/>
      <c r="D348" s="79">
        <v>0</v>
      </c>
    </row>
    <row r="349" spans="1:4">
      <c r="A349" s="393"/>
      <c r="D349" s="79">
        <v>0</v>
      </c>
    </row>
    <row r="350" spans="1:4">
      <c r="A350" s="393"/>
      <c r="D350" s="79">
        <v>0</v>
      </c>
    </row>
    <row r="351" spans="1:4">
      <c r="A351" s="393"/>
      <c r="D351" s="79">
        <v>0</v>
      </c>
    </row>
    <row r="352" spans="1:4">
      <c r="A352" s="393"/>
      <c r="D352" s="79">
        <v>0</v>
      </c>
    </row>
    <row r="353" spans="1:4">
      <c r="A353" s="393"/>
      <c r="D353" s="79">
        <v>0</v>
      </c>
    </row>
    <row r="354" spans="1:4">
      <c r="A354" s="393"/>
      <c r="D354" s="79">
        <v>0</v>
      </c>
    </row>
    <row r="355" spans="1:4">
      <c r="A355" s="393"/>
      <c r="D355" s="79">
        <v>0</v>
      </c>
    </row>
    <row r="356" spans="1:4">
      <c r="A356" s="393"/>
      <c r="D356" s="79">
        <v>0</v>
      </c>
    </row>
    <row r="357" spans="1:4">
      <c r="A357" s="393"/>
      <c r="D357" s="79">
        <v>0</v>
      </c>
    </row>
    <row r="358" spans="1:4">
      <c r="A358" s="393"/>
      <c r="D358" s="79">
        <v>0</v>
      </c>
    </row>
    <row r="359" spans="1:4">
      <c r="A359" s="393"/>
      <c r="D359" s="79">
        <v>0</v>
      </c>
    </row>
    <row r="360" spans="1:4">
      <c r="A360" s="393"/>
      <c r="D360" s="79">
        <v>0</v>
      </c>
    </row>
    <row r="361" spans="1:4">
      <c r="A361" s="393"/>
      <c r="D361" s="79">
        <v>0</v>
      </c>
    </row>
    <row r="362" spans="1:4">
      <c r="A362" s="393"/>
      <c r="D362" s="79">
        <v>0</v>
      </c>
    </row>
    <row r="363" spans="1:4">
      <c r="A363" s="393"/>
      <c r="D363" s="79">
        <v>0</v>
      </c>
    </row>
    <row r="364" spans="1:4">
      <c r="A364" s="393"/>
      <c r="D364" s="79">
        <v>0</v>
      </c>
    </row>
    <row r="365" spans="1:4">
      <c r="A365" s="393"/>
      <c r="D365" s="79">
        <v>0</v>
      </c>
    </row>
    <row r="366" spans="1:4">
      <c r="A366" s="393"/>
      <c r="D366" s="79">
        <v>0</v>
      </c>
    </row>
    <row r="367" spans="1:4">
      <c r="A367" s="393"/>
      <c r="D367" s="79">
        <v>0</v>
      </c>
    </row>
    <row r="368" spans="1:4">
      <c r="A368" s="393"/>
      <c r="D368" s="79">
        <v>0</v>
      </c>
    </row>
    <row r="369" spans="1:4">
      <c r="A369" s="393"/>
      <c r="D369" s="79">
        <v>0</v>
      </c>
    </row>
    <row r="370" spans="1:4">
      <c r="A370" s="393"/>
      <c r="D370" s="79">
        <v>0</v>
      </c>
    </row>
    <row r="371" spans="1:4">
      <c r="A371" s="393"/>
      <c r="D371" s="79">
        <v>0</v>
      </c>
    </row>
    <row r="372" spans="1:4">
      <c r="A372" s="393"/>
      <c r="D372" s="79">
        <v>0</v>
      </c>
    </row>
    <row r="373" spans="1:4">
      <c r="A373" s="393"/>
      <c r="D373" s="79">
        <v>0</v>
      </c>
    </row>
    <row r="374" spans="1:4">
      <c r="A374" s="393"/>
      <c r="D374" s="79">
        <v>0</v>
      </c>
    </row>
    <row r="375" spans="1:4">
      <c r="A375" s="393"/>
      <c r="D375" s="79">
        <v>0</v>
      </c>
    </row>
    <row r="376" spans="1:4">
      <c r="A376" s="393"/>
      <c r="D376" s="79">
        <v>0</v>
      </c>
    </row>
    <row r="377" spans="1:4">
      <c r="A377" s="393"/>
      <c r="D377" s="79">
        <v>0</v>
      </c>
    </row>
    <row r="378" spans="1:4">
      <c r="A378" s="393"/>
      <c r="D378" s="79">
        <v>0</v>
      </c>
    </row>
    <row r="379" spans="1:4">
      <c r="A379" s="393"/>
      <c r="D379" s="79">
        <v>0</v>
      </c>
    </row>
    <row r="380" spans="1:4">
      <c r="A380" s="393"/>
      <c r="D380" s="79">
        <v>0</v>
      </c>
    </row>
    <row r="381" spans="1:4">
      <c r="A381" s="393"/>
      <c r="D381" s="79">
        <v>0</v>
      </c>
    </row>
    <row r="382" spans="1:4">
      <c r="A382" s="393"/>
      <c r="D382" s="79">
        <v>0</v>
      </c>
    </row>
    <row r="383" spans="1:4">
      <c r="A383" s="393"/>
      <c r="D383" s="79">
        <v>0</v>
      </c>
    </row>
    <row r="384" spans="1:4">
      <c r="A384" s="393"/>
      <c r="D384" s="79">
        <v>0</v>
      </c>
    </row>
    <row r="385" spans="1:4">
      <c r="A385" s="393"/>
      <c r="D385" s="79">
        <v>0</v>
      </c>
    </row>
    <row r="386" spans="1:4">
      <c r="A386" s="393"/>
      <c r="D386" s="79">
        <v>0</v>
      </c>
    </row>
    <row r="387" spans="1:4">
      <c r="A387" s="393"/>
      <c r="D387" s="79">
        <v>0</v>
      </c>
    </row>
    <row r="388" spans="1:4">
      <c r="A388" s="393"/>
      <c r="D388" s="79">
        <v>0</v>
      </c>
    </row>
    <row r="389" spans="1:4">
      <c r="A389" s="393"/>
      <c r="D389" s="79">
        <v>0</v>
      </c>
    </row>
    <row r="390" spans="1:4">
      <c r="A390" s="393"/>
      <c r="D390" s="79">
        <v>0</v>
      </c>
    </row>
    <row r="391" spans="1:4">
      <c r="A391" s="393"/>
      <c r="D391" s="79">
        <v>0</v>
      </c>
    </row>
    <row r="392" spans="1:4">
      <c r="A392" s="393"/>
      <c r="D392" s="79">
        <v>0</v>
      </c>
    </row>
    <row r="393" spans="1:4">
      <c r="A393" s="393"/>
      <c r="D393" s="79">
        <v>0</v>
      </c>
    </row>
    <row r="394" spans="1:4">
      <c r="A394" s="393"/>
      <c r="D394" s="79">
        <v>0</v>
      </c>
    </row>
    <row r="395" spans="1:4">
      <c r="A395" s="393"/>
      <c r="D395" s="79">
        <v>0</v>
      </c>
    </row>
    <row r="396" spans="1:4">
      <c r="A396" s="393"/>
      <c r="D396" s="79">
        <v>0</v>
      </c>
    </row>
    <row r="397" spans="1:4">
      <c r="A397" s="393"/>
      <c r="D397" s="79">
        <v>0</v>
      </c>
    </row>
    <row r="398" spans="1:4">
      <c r="A398" s="393"/>
      <c r="D398" s="79">
        <v>0</v>
      </c>
    </row>
    <row r="399" spans="1:4">
      <c r="A399" s="393"/>
      <c r="D399" s="79">
        <v>0</v>
      </c>
    </row>
    <row r="400" spans="1:4">
      <c r="A400" s="393"/>
      <c r="D400" s="79">
        <v>0</v>
      </c>
    </row>
    <row r="401" spans="1:4">
      <c r="A401" s="393"/>
      <c r="D401" s="79">
        <v>0</v>
      </c>
    </row>
    <row r="402" spans="1:4">
      <c r="A402" s="393"/>
      <c r="D402" s="79">
        <v>0</v>
      </c>
    </row>
    <row r="403" spans="1:4">
      <c r="A403" s="393"/>
      <c r="D403" s="79">
        <v>0</v>
      </c>
    </row>
    <row r="404" spans="1:4">
      <c r="A404" s="393"/>
      <c r="D404" s="79">
        <v>0</v>
      </c>
    </row>
    <row r="405" spans="1:4">
      <c r="A405" s="393"/>
      <c r="D405" s="79">
        <v>0</v>
      </c>
    </row>
    <row r="406" spans="1:4">
      <c r="A406" s="393"/>
      <c r="D406" s="79">
        <v>0</v>
      </c>
    </row>
    <row r="407" spans="1:4">
      <c r="A407" s="393"/>
      <c r="D407" s="79">
        <v>0</v>
      </c>
    </row>
    <row r="408" spans="1:4">
      <c r="A408" s="393"/>
      <c r="D408" s="79">
        <v>0</v>
      </c>
    </row>
    <row r="409" spans="1:4">
      <c r="A409" s="393"/>
      <c r="D409" s="79">
        <v>0</v>
      </c>
    </row>
    <row r="410" spans="1:4">
      <c r="A410" s="393"/>
      <c r="D410" s="79">
        <v>0</v>
      </c>
    </row>
    <row r="411" spans="1:4">
      <c r="A411" s="393"/>
      <c r="D411" s="79">
        <v>0</v>
      </c>
    </row>
    <row r="412" spans="1:4">
      <c r="A412" s="393"/>
      <c r="D412" s="79">
        <v>0</v>
      </c>
    </row>
    <row r="413" spans="1:4">
      <c r="A413" s="393"/>
      <c r="D413" s="79">
        <v>0</v>
      </c>
    </row>
    <row r="414" spans="1:4">
      <c r="A414" s="393"/>
      <c r="D414" s="79">
        <v>0</v>
      </c>
    </row>
    <row r="415" spans="1:4">
      <c r="A415" s="393"/>
      <c r="D415" s="79">
        <v>0</v>
      </c>
    </row>
    <row r="416" spans="1:4">
      <c r="A416" s="393"/>
      <c r="D416" s="79">
        <v>0</v>
      </c>
    </row>
    <row r="417" spans="1:4">
      <c r="A417" s="393"/>
      <c r="D417" s="79">
        <v>0</v>
      </c>
    </row>
    <row r="418" spans="1:4">
      <c r="A418" s="393"/>
      <c r="D418" s="79">
        <v>0</v>
      </c>
    </row>
    <row r="419" spans="1:4">
      <c r="A419" s="393"/>
      <c r="D419" s="79">
        <v>0</v>
      </c>
    </row>
    <row r="420" spans="1:4">
      <c r="A420" s="393"/>
      <c r="D420" s="79">
        <v>0</v>
      </c>
    </row>
    <row r="421" spans="1:4">
      <c r="A421" s="393"/>
      <c r="D421" s="79">
        <v>0</v>
      </c>
    </row>
    <row r="422" spans="1:4">
      <c r="A422" s="393"/>
      <c r="D422" s="79">
        <v>0</v>
      </c>
    </row>
    <row r="423" spans="1:4">
      <c r="A423" s="393"/>
      <c r="D423" s="79">
        <v>0</v>
      </c>
    </row>
    <row r="424" spans="1:4">
      <c r="A424" s="393"/>
      <c r="D424" s="79">
        <v>0</v>
      </c>
    </row>
    <row r="425" spans="1:4">
      <c r="A425" s="393"/>
      <c r="D425" s="79">
        <v>0</v>
      </c>
    </row>
    <row r="426" spans="1:4">
      <c r="A426" s="393"/>
      <c r="D426" s="79">
        <v>0</v>
      </c>
    </row>
    <row r="427" spans="1:4">
      <c r="A427" s="393"/>
      <c r="D427" s="79">
        <v>0</v>
      </c>
    </row>
    <row r="428" spans="1:4">
      <c r="A428" s="393"/>
      <c r="D428" s="79">
        <v>0</v>
      </c>
    </row>
    <row r="429" spans="1:4">
      <c r="A429" s="393"/>
      <c r="D429" s="79">
        <v>0</v>
      </c>
    </row>
    <row r="430" spans="1:4">
      <c r="A430" s="393"/>
      <c r="D430" s="79">
        <v>0</v>
      </c>
    </row>
    <row r="431" spans="1:4">
      <c r="A431" s="393"/>
      <c r="D431" s="79">
        <v>0</v>
      </c>
    </row>
    <row r="432" spans="1:4">
      <c r="A432" s="393"/>
      <c r="D432" s="79">
        <v>0</v>
      </c>
    </row>
    <row r="433" spans="1:4">
      <c r="A433" s="393"/>
      <c r="D433" s="79">
        <v>0</v>
      </c>
    </row>
    <row r="434" spans="1:4">
      <c r="A434" s="393"/>
      <c r="D434" s="79">
        <v>0</v>
      </c>
    </row>
    <row r="435" spans="1:4">
      <c r="A435" s="393"/>
      <c r="D435" s="79">
        <v>0</v>
      </c>
    </row>
    <row r="436" spans="1:4">
      <c r="A436" s="393"/>
      <c r="D436" s="79">
        <v>0</v>
      </c>
    </row>
    <row r="437" spans="1:4">
      <c r="A437" s="393"/>
      <c r="D437" s="79">
        <v>0</v>
      </c>
    </row>
    <row r="438" spans="1:4">
      <c r="A438" s="393"/>
      <c r="D438" s="79">
        <v>0</v>
      </c>
    </row>
    <row r="439" spans="1:4">
      <c r="A439" s="393"/>
      <c r="D439" s="79">
        <v>0</v>
      </c>
    </row>
    <row r="440" spans="1:4">
      <c r="A440" s="393"/>
      <c r="D440" s="79">
        <v>0</v>
      </c>
    </row>
    <row r="441" spans="1:4">
      <c r="A441" s="393"/>
      <c r="D441" s="79">
        <v>0</v>
      </c>
    </row>
    <row r="442" spans="1:4">
      <c r="A442" s="393"/>
      <c r="D442" s="79">
        <v>0</v>
      </c>
    </row>
    <row r="443" spans="1:4">
      <c r="A443" s="393"/>
      <c r="D443" s="79">
        <v>0</v>
      </c>
    </row>
    <row r="444" spans="1:4">
      <c r="A444" s="393"/>
      <c r="D444" s="79">
        <v>0</v>
      </c>
    </row>
    <row r="445" spans="1:4">
      <c r="A445" s="393"/>
      <c r="D445" s="79">
        <v>0</v>
      </c>
    </row>
    <row r="446" spans="1:4">
      <c r="A446" s="393"/>
      <c r="D446" s="79">
        <v>0</v>
      </c>
    </row>
    <row r="447" spans="1:4">
      <c r="A447" s="393"/>
      <c r="D447" s="79">
        <v>0</v>
      </c>
    </row>
    <row r="448" spans="1:4">
      <c r="A448" s="393"/>
      <c r="D448" s="79">
        <v>0</v>
      </c>
    </row>
    <row r="449" spans="1:4">
      <c r="A449" s="393"/>
      <c r="D449" s="79">
        <v>0</v>
      </c>
    </row>
    <row r="450" spans="1:4">
      <c r="A450" s="393"/>
      <c r="D450" s="79">
        <v>0</v>
      </c>
    </row>
    <row r="451" spans="1:4">
      <c r="A451" s="393"/>
      <c r="D451" s="79">
        <v>0</v>
      </c>
    </row>
    <row r="452" spans="1:4">
      <c r="A452" s="393"/>
      <c r="D452" s="79">
        <v>0</v>
      </c>
    </row>
    <row r="453" spans="1:4">
      <c r="A453" s="393"/>
      <c r="D453" s="79">
        <v>0</v>
      </c>
    </row>
    <row r="454" spans="1:4">
      <c r="A454" s="393"/>
      <c r="D454" s="79">
        <v>0</v>
      </c>
    </row>
    <row r="455" spans="1:4">
      <c r="A455" s="393"/>
      <c r="D455" s="79">
        <v>0</v>
      </c>
    </row>
    <row r="456" spans="1:4">
      <c r="A456" s="393"/>
      <c r="D456" s="79">
        <v>0</v>
      </c>
    </row>
    <row r="457" spans="1:4">
      <c r="A457" s="393"/>
      <c r="D457" s="79">
        <v>0</v>
      </c>
    </row>
    <row r="458" spans="1:4">
      <c r="A458" s="393"/>
      <c r="D458" s="79">
        <v>0</v>
      </c>
    </row>
    <row r="459" spans="1:4">
      <c r="A459" s="393"/>
      <c r="D459" s="79">
        <v>0</v>
      </c>
    </row>
    <row r="460" spans="1:4">
      <c r="A460" s="393"/>
      <c r="D460" s="79">
        <v>0</v>
      </c>
    </row>
    <row r="461" spans="1:4">
      <c r="A461" s="393"/>
      <c r="D461" s="79">
        <v>0</v>
      </c>
    </row>
    <row r="462" spans="1:4">
      <c r="A462" s="393"/>
      <c r="D462" s="79">
        <v>0</v>
      </c>
    </row>
    <row r="463" spans="1:4">
      <c r="A463" s="393"/>
      <c r="D463" s="79">
        <v>0</v>
      </c>
    </row>
    <row r="464" spans="1:4">
      <c r="A464" s="393"/>
      <c r="D464" s="79">
        <v>0</v>
      </c>
    </row>
    <row r="465" spans="1:4">
      <c r="A465" s="393"/>
      <c r="D465" s="79">
        <v>0</v>
      </c>
    </row>
    <row r="466" spans="1:4">
      <c r="A466" s="393"/>
      <c r="D466" s="79">
        <v>0</v>
      </c>
    </row>
    <row r="467" spans="1:4">
      <c r="A467" s="393"/>
      <c r="D467" s="79">
        <v>0</v>
      </c>
    </row>
    <row r="468" spans="1:4">
      <c r="A468" s="393"/>
      <c r="D468" s="79">
        <v>0</v>
      </c>
    </row>
    <row r="469" spans="1:4">
      <c r="A469" s="393"/>
      <c r="D469" s="79">
        <v>0</v>
      </c>
    </row>
    <row r="470" spans="1:4">
      <c r="A470" s="393"/>
      <c r="D470" s="79">
        <v>0</v>
      </c>
    </row>
    <row r="471" spans="1:4">
      <c r="A471" s="393"/>
      <c r="D471" s="79">
        <v>0</v>
      </c>
    </row>
    <row r="472" spans="1:4">
      <c r="A472" s="393"/>
      <c r="D472" s="79">
        <v>0</v>
      </c>
    </row>
    <row r="473" spans="1:4">
      <c r="A473" s="393"/>
      <c r="D473" s="79">
        <v>0</v>
      </c>
    </row>
    <row r="474" spans="1:4">
      <c r="A474" s="393"/>
      <c r="D474" s="79">
        <v>0</v>
      </c>
    </row>
    <row r="475" spans="1:4">
      <c r="A475" s="393"/>
      <c r="D475" s="79">
        <v>0</v>
      </c>
    </row>
    <row r="476" spans="1:4">
      <c r="A476" s="393"/>
      <c r="D476" s="79">
        <v>0</v>
      </c>
    </row>
    <row r="477" spans="1:4">
      <c r="A477" s="393"/>
      <c r="D477" s="79">
        <v>0</v>
      </c>
    </row>
    <row r="478" spans="1:4">
      <c r="A478" s="393"/>
      <c r="D478" s="79">
        <v>0</v>
      </c>
    </row>
    <row r="479" spans="1:4">
      <c r="A479" s="393"/>
      <c r="D479" s="79">
        <v>0</v>
      </c>
    </row>
    <row r="480" spans="1:4">
      <c r="A480" s="393"/>
      <c r="D480" s="79">
        <v>0</v>
      </c>
    </row>
    <row r="481" spans="1:4">
      <c r="A481" s="393"/>
      <c r="D481" s="79">
        <v>0</v>
      </c>
    </row>
    <row r="482" spans="1:4">
      <c r="A482" s="393"/>
      <c r="D482" s="79">
        <v>0</v>
      </c>
    </row>
    <row r="483" spans="1:4">
      <c r="A483" s="393"/>
      <c r="D483" s="79">
        <v>0</v>
      </c>
    </row>
    <row r="484" spans="1:4">
      <c r="A484" s="393"/>
      <c r="D484" s="79">
        <v>0</v>
      </c>
    </row>
    <row r="485" spans="1:4">
      <c r="A485" s="393"/>
      <c r="D485" s="79">
        <v>0</v>
      </c>
    </row>
    <row r="486" spans="1:4">
      <c r="A486" s="393"/>
      <c r="D486" s="79">
        <v>0</v>
      </c>
    </row>
    <row r="487" spans="1:4">
      <c r="A487" s="393"/>
      <c r="D487" s="79">
        <v>0</v>
      </c>
    </row>
    <row r="488" spans="1:4">
      <c r="A488" s="393"/>
      <c r="D488" s="79">
        <v>0</v>
      </c>
    </row>
    <row r="489" spans="1:4">
      <c r="A489" s="393"/>
      <c r="D489" s="79">
        <v>0</v>
      </c>
    </row>
    <row r="490" spans="1:4">
      <c r="A490" s="393"/>
      <c r="D490" s="79">
        <v>0</v>
      </c>
    </row>
    <row r="491" spans="1:4">
      <c r="A491" s="393"/>
      <c r="D491" s="79">
        <v>0</v>
      </c>
    </row>
    <row r="492" spans="1:4">
      <c r="A492" s="393"/>
      <c r="D492" s="79">
        <v>0</v>
      </c>
    </row>
    <row r="493" spans="1:4">
      <c r="A493" s="393"/>
      <c r="D493" s="79">
        <v>0</v>
      </c>
    </row>
    <row r="494" spans="1:4">
      <c r="A494" s="393"/>
      <c r="D494" s="79">
        <v>0</v>
      </c>
    </row>
    <row r="495" spans="1:4">
      <c r="A495" s="393"/>
      <c r="D495" s="79">
        <v>0</v>
      </c>
    </row>
    <row r="496" spans="1:4">
      <c r="A496" s="393"/>
      <c r="D496" s="79">
        <v>0</v>
      </c>
    </row>
    <row r="497" spans="1:4">
      <c r="A497" s="393"/>
      <c r="D497" s="79">
        <v>0</v>
      </c>
    </row>
    <row r="498" spans="1:4">
      <c r="A498" s="393"/>
      <c r="D498" s="79">
        <v>0</v>
      </c>
    </row>
    <row r="499" spans="1:4">
      <c r="A499" s="393"/>
      <c r="D499" s="79">
        <v>0</v>
      </c>
    </row>
    <row r="500" spans="1:4">
      <c r="A500" s="393"/>
      <c r="D500" s="79">
        <v>0</v>
      </c>
    </row>
    <row r="501" spans="1:4">
      <c r="A501" s="393"/>
      <c r="D501" s="79">
        <v>0</v>
      </c>
    </row>
    <row r="502" spans="1:4">
      <c r="A502" s="393"/>
      <c r="D502" s="79">
        <v>0</v>
      </c>
    </row>
    <row r="503" spans="1:4">
      <c r="A503" s="393"/>
      <c r="D503" s="79">
        <v>0</v>
      </c>
    </row>
    <row r="504" spans="1:4">
      <c r="A504" s="393"/>
      <c r="D504" s="79">
        <v>0</v>
      </c>
    </row>
    <row r="505" spans="1:4">
      <c r="A505" s="393"/>
      <c r="D505" s="79">
        <v>0</v>
      </c>
    </row>
    <row r="506" spans="1:4">
      <c r="D506" s="79">
        <v>0</v>
      </c>
    </row>
  </sheetData>
  <mergeCells count="1">
    <mergeCell ref="A1:BL1"/>
  </mergeCells>
  <phoneticPr fontId="1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itle>BB816 ボリンジャーバンド判定（独立版）</dc:title>
  <dcterms:created xsi:type="dcterms:W3CDTF">2026-08-08T15:19:43Z</dcterms:created>
  <dcterms:modified xsi:type="dcterms:W3CDTF">2026-08-08T15:19:43Z</dcterms:modified>
</cp:coreProperties>
</file>